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C046D0D9-4DBF-4498-B645-9458B988E042}" xr6:coauthVersionLast="47" xr6:coauthVersionMax="47" xr10:uidLastSave="{00000000-0000-0000-0000-000000000000}"/>
  <bookViews>
    <workbookView xWindow="2535" yWindow="405" windowWidth="25140" windowHeight="15075" tabRatio="649" xr2:uid="{DDB5A5A3-FCFD-4EBD-90B0-90F6B3BFB699}"/>
    <workbookView xWindow="2880" yWindow="750" windowWidth="25140" windowHeight="15075" activeTab="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Experiment!$A$4:$XD$282</definedName>
    <definedName name="_xlnm._FilterDatabase" localSheetId="6" hidden="1">RunReport!$A$2:$M$103</definedName>
    <definedName name="_xlnm._FilterDatabase" localSheetId="7" hidden="1">'SA variables'!$A$4:$O$214</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Experiment!$A$5:$XD$281</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W256" i="1" l="1"/>
  <c r="KH256" i="1"/>
  <c r="G256" i="1"/>
  <c r="A256" i="1"/>
  <c r="KW255" i="1"/>
  <c r="KH255" i="1"/>
  <c r="G255" i="1"/>
  <c r="A255" i="1"/>
  <c r="KW224" i="1"/>
  <c r="KH224" i="1"/>
  <c r="G224" i="1"/>
  <c r="A224" i="1"/>
  <c r="KW223" i="1"/>
  <c r="KH223" i="1"/>
  <c r="G223" i="1"/>
  <c r="A223" i="1"/>
  <c r="DI5" i="1"/>
  <c r="DI281" i="1" s="1"/>
  <c r="DI33" i="1" l="1"/>
  <c r="DI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1" i="1" s="1"/>
  <c r="BC33" i="1" l="1"/>
  <c r="KW254" i="1" l="1"/>
  <c r="KH254" i="1"/>
  <c r="G254" i="1"/>
  <c r="A254" i="1"/>
  <c r="KW253" i="1"/>
  <c r="KH253" i="1"/>
  <c r="G253" i="1"/>
  <c r="A253" i="1"/>
  <c r="KW221" i="1"/>
  <c r="KH221" i="1"/>
  <c r="EO221" i="1"/>
  <c r="EN221" i="1"/>
  <c r="G221" i="1"/>
  <c r="A221" i="1"/>
  <c r="KW222" i="1"/>
  <c r="KH222" i="1"/>
  <c r="EO222" i="1"/>
  <c r="EN222" i="1"/>
  <c r="G222" i="1"/>
  <c r="A222" i="1"/>
  <c r="J57" i="3" l="1"/>
  <c r="I57" i="3"/>
  <c r="H57" i="3"/>
  <c r="G57" i="3"/>
  <c r="F57" i="3"/>
  <c r="E57" i="3"/>
  <c r="C57" i="3"/>
  <c r="B57" i="3"/>
  <c r="J56" i="3"/>
  <c r="I56" i="3"/>
  <c r="H56" i="3"/>
  <c r="G56" i="3"/>
  <c r="F56" i="3"/>
  <c r="E56" i="3"/>
  <c r="C56" i="3"/>
  <c r="B56" i="3"/>
  <c r="ER67" i="1"/>
  <c r="ER68" i="1" s="1"/>
  <c r="ER69" i="1" s="1"/>
  <c r="ER70" i="1" s="1"/>
  <c r="ER71" i="1" s="1"/>
  <c r="ER72" i="1" s="1"/>
  <c r="ER73" i="1" s="1"/>
  <c r="ER74" i="1" s="1"/>
  <c r="ER75" i="1" s="1"/>
  <c r="ER76" i="1" s="1"/>
  <c r="ER77" i="1" s="1"/>
  <c r="ER78" i="1" s="1"/>
  <c r="ER79" i="1" s="1"/>
  <c r="ER80" i="1" s="1"/>
  <c r="ER81" i="1" s="1"/>
  <c r="ER82" i="1" s="1"/>
  <c r="ER83" i="1" s="1"/>
  <c r="ER84" i="1" s="1"/>
  <c r="ER85" i="1" s="1"/>
  <c r="ER86" i="1" s="1"/>
  <c r="EQ67" i="1"/>
  <c r="EQ68" i="1" s="1"/>
  <c r="EQ69" i="1" s="1"/>
  <c r="EQ70" i="1" s="1"/>
  <c r="EQ71" i="1" s="1"/>
  <c r="EQ72" i="1" s="1"/>
  <c r="EQ73" i="1" s="1"/>
  <c r="EQ74" i="1" s="1"/>
  <c r="EQ75" i="1" s="1"/>
  <c r="EQ76" i="1" s="1"/>
  <c r="EQ77" i="1" s="1"/>
  <c r="EQ78" i="1" s="1"/>
  <c r="EQ79" i="1" s="1"/>
  <c r="EQ80" i="1" s="1"/>
  <c r="EQ81" i="1" s="1"/>
  <c r="EQ82" i="1" s="1"/>
  <c r="EQ83" i="1" s="1"/>
  <c r="EQ84" i="1" s="1"/>
  <c r="EQ85" i="1" s="1"/>
  <c r="EQ86" i="1" s="1"/>
  <c r="ER88" i="1"/>
  <c r="ER89" i="1" s="1"/>
  <c r="ER90" i="1" s="1"/>
  <c r="ER91" i="1" s="1"/>
  <c r="ER92" i="1" s="1"/>
  <c r="ER93" i="1" s="1"/>
  <c r="ER94" i="1" s="1"/>
  <c r="ER95" i="1" s="1"/>
  <c r="ER96" i="1" s="1"/>
  <c r="ER97" i="1" s="1"/>
  <c r="ER98" i="1" s="1"/>
  <c r="ER99" i="1" s="1"/>
  <c r="ER100" i="1" s="1"/>
  <c r="ER101" i="1" s="1"/>
  <c r="ER102" i="1" s="1"/>
  <c r="ER103" i="1" s="1"/>
  <c r="ER104" i="1" s="1"/>
  <c r="ER105" i="1" s="1"/>
  <c r="ER106" i="1" s="1"/>
  <c r="ER107" i="1" s="1"/>
  <c r="ER108" i="1" s="1"/>
  <c r="ER109" i="1" s="1"/>
  <c r="ER110" i="1" s="1"/>
  <c r="ER111" i="1" s="1"/>
  <c r="ER112" i="1" s="1"/>
  <c r="ER113" i="1" s="1"/>
  <c r="ER114" i="1" s="1"/>
  <c r="ER115" i="1" s="1"/>
  <c r="ER116" i="1" s="1"/>
  <c r="ER117" i="1" s="1"/>
  <c r="ER118" i="1" s="1"/>
  <c r="ER119" i="1" s="1"/>
  <c r="ER120" i="1" s="1"/>
  <c r="ER121" i="1" s="1"/>
  <c r="ER122" i="1" s="1"/>
  <c r="ER123" i="1" s="1"/>
  <c r="ER124" i="1" s="1"/>
  <c r="ER125" i="1" s="1"/>
  <c r="ER126" i="1" s="1"/>
  <c r="ER127" i="1" s="1"/>
  <c r="ER128" i="1" s="1"/>
  <c r="ER129" i="1" s="1"/>
  <c r="ER130" i="1" s="1"/>
  <c r="ER131" i="1" s="1"/>
  <c r="ER132" i="1" s="1"/>
  <c r="ER133" i="1" s="1"/>
  <c r="ER134" i="1" s="1"/>
  <c r="ER135" i="1" s="1"/>
  <c r="EQ88" i="1"/>
  <c r="EQ89" i="1" s="1"/>
  <c r="EQ90" i="1" s="1"/>
  <c r="EQ91" i="1" s="1"/>
  <c r="EQ92" i="1" s="1"/>
  <c r="EQ93" i="1" s="1"/>
  <c r="EQ94" i="1" s="1"/>
  <c r="EQ95" i="1" s="1"/>
  <c r="EQ96" i="1" s="1"/>
  <c r="EQ97" i="1" s="1"/>
  <c r="EQ98" i="1" s="1"/>
  <c r="EQ99" i="1" s="1"/>
  <c r="EQ100" i="1" s="1"/>
  <c r="EQ101" i="1" s="1"/>
  <c r="EQ102" i="1" s="1"/>
  <c r="EQ103" i="1" s="1"/>
  <c r="EQ104" i="1" s="1"/>
  <c r="EQ105" i="1" s="1"/>
  <c r="EQ106" i="1" s="1"/>
  <c r="EQ107" i="1" s="1"/>
  <c r="EQ108" i="1" s="1"/>
  <c r="EQ109" i="1" s="1"/>
  <c r="EQ110" i="1" s="1"/>
  <c r="EQ111" i="1" s="1"/>
  <c r="EQ112" i="1" s="1"/>
  <c r="EQ113" i="1" s="1"/>
  <c r="EQ114" i="1" s="1"/>
  <c r="EQ115" i="1" s="1"/>
  <c r="EQ116" i="1" s="1"/>
  <c r="EQ117" i="1" s="1"/>
  <c r="EQ118" i="1" s="1"/>
  <c r="EQ119" i="1" s="1"/>
  <c r="EQ120" i="1" s="1"/>
  <c r="EQ121" i="1" s="1"/>
  <c r="EQ122" i="1" s="1"/>
  <c r="EQ123" i="1" s="1"/>
  <c r="EQ124" i="1" s="1"/>
  <c r="EQ125" i="1" s="1"/>
  <c r="EQ126" i="1" s="1"/>
  <c r="EQ127" i="1" s="1"/>
  <c r="EQ128" i="1" s="1"/>
  <c r="EQ129" i="1" s="1"/>
  <c r="EQ130" i="1" s="1"/>
  <c r="EQ131" i="1" s="1"/>
  <c r="EQ132" i="1" s="1"/>
  <c r="EQ133" i="1" s="1"/>
  <c r="EQ134" i="1" s="1"/>
  <c r="EQ135" i="1" s="1"/>
  <c r="AX66" i="4"/>
  <c r="AW66" i="4"/>
  <c r="AQ66" i="4"/>
  <c r="AW65" i="4"/>
  <c r="K61" i="4"/>
  <c r="K60" i="4"/>
  <c r="K59" i="4"/>
  <c r="K58" i="4"/>
  <c r="K57" i="4"/>
  <c r="K56" i="4"/>
  <c r="DO66" i="1"/>
  <c r="AW273" i="1"/>
  <c r="AW206" i="1"/>
  <c r="AW63" i="1"/>
  <c r="AW274" i="1"/>
  <c r="Z50" i="1"/>
  <c r="ND5" i="1"/>
  <c r="ND281" i="1" s="1"/>
  <c r="NC5" i="1"/>
  <c r="NC281" i="1" s="1"/>
  <c r="CR5" i="1"/>
  <c r="CR281" i="1" s="1"/>
  <c r="K9" i="1"/>
  <c r="DH5" i="1"/>
  <c r="DH281" i="1" s="1"/>
  <c r="CQ5" i="1"/>
  <c r="CQ281" i="1" s="1"/>
  <c r="LC5" i="1"/>
  <c r="LC281" i="1" s="1"/>
  <c r="KW5" i="1"/>
  <c r="KW51" i="1"/>
  <c r="KW52" i="1"/>
  <c r="KW53" i="1"/>
  <c r="KW54" i="1"/>
  <c r="KW55" i="1"/>
  <c r="KW56" i="1"/>
  <c r="KW57" i="1"/>
  <c r="KW58" i="1"/>
  <c r="KW59" i="1"/>
  <c r="KW60" i="1"/>
  <c r="KW61" i="1"/>
  <c r="KW62" i="1"/>
  <c r="KW209" i="1"/>
  <c r="KW210" i="1"/>
  <c r="KW211" i="1"/>
  <c r="KW212" i="1"/>
  <c r="KW213" i="1"/>
  <c r="KW214" i="1"/>
  <c r="KW215" i="1"/>
  <c r="KW216" i="1"/>
  <c r="KW217" i="1"/>
  <c r="KW218" i="1"/>
  <c r="KW219" i="1"/>
  <c r="KW220" i="1"/>
  <c r="KW225" i="1"/>
  <c r="KW226" i="1"/>
  <c r="KW227" i="1"/>
  <c r="KW228" i="1"/>
  <c r="KW229" i="1"/>
  <c r="KW230" i="1"/>
  <c r="KW231" i="1"/>
  <c r="KW232" i="1"/>
  <c r="KW233" i="1"/>
  <c r="KW234" i="1"/>
  <c r="KW235" i="1"/>
  <c r="KW236" i="1"/>
  <c r="KW237" i="1"/>
  <c r="KW238" i="1"/>
  <c r="KW239" i="1"/>
  <c r="KW240" i="1"/>
  <c r="KW241" i="1"/>
  <c r="KW242" i="1"/>
  <c r="KW243" i="1"/>
  <c r="KW244" i="1"/>
  <c r="KW245" i="1"/>
  <c r="KW246" i="1"/>
  <c r="KW247" i="1"/>
  <c r="KW248" i="1"/>
  <c r="KW249" i="1"/>
  <c r="KW250" i="1"/>
  <c r="KW251" i="1"/>
  <c r="KW252" i="1"/>
  <c r="KW257" i="1"/>
  <c r="KW258" i="1"/>
  <c r="KW259" i="1"/>
  <c r="KW260" i="1"/>
  <c r="KW261" i="1"/>
  <c r="KW262" i="1"/>
  <c r="KW263" i="1"/>
  <c r="KW264" i="1"/>
  <c r="KW265" i="1"/>
  <c r="KW266" i="1"/>
  <c r="KW267" i="1"/>
  <c r="KW268" i="1"/>
  <c r="KW269" i="1"/>
  <c r="KW270" i="1"/>
  <c r="KW271" i="1"/>
  <c r="KW272" i="1"/>
  <c r="KY5" i="1"/>
  <c r="KY281" i="1" s="1"/>
  <c r="KH246" i="1"/>
  <c r="G246" i="1"/>
  <c r="A246" i="1"/>
  <c r="KH245" i="1"/>
  <c r="G245" i="1"/>
  <c r="A245" i="1"/>
  <c r="KH214" i="1"/>
  <c r="G214" i="1"/>
  <c r="A214" i="1"/>
  <c r="KH213" i="1"/>
  <c r="G213" i="1"/>
  <c r="A213" i="1"/>
  <c r="DK68" i="1"/>
  <c r="ND33" i="1" l="1"/>
  <c r="ND36" i="1" s="1"/>
  <c r="NC33" i="1"/>
  <c r="NC36" i="1" s="1"/>
  <c r="KW33" i="1"/>
  <c r="KW36" i="1" s="1"/>
  <c r="KW281" i="1"/>
  <c r="CR33" i="1"/>
  <c r="CR36" i="1" s="1"/>
  <c r="DH33" i="1"/>
  <c r="DH36" i="1" s="1"/>
  <c r="CQ33" i="1"/>
  <c r="CQ36" i="1" s="1"/>
  <c r="LC33" i="1"/>
  <c r="LC36" i="1" s="1"/>
  <c r="KY33" i="1"/>
  <c r="KY36" i="1" s="1"/>
  <c r="LH5" i="1"/>
  <c r="LH281" i="1" s="1"/>
  <c r="KU5" i="1"/>
  <c r="KU281" i="1" s="1"/>
  <c r="KV5" i="1"/>
  <c r="KV281" i="1" s="1"/>
  <c r="KT5" i="1"/>
  <c r="KT281" i="1" s="1"/>
  <c r="KS5" i="1"/>
  <c r="KS281" i="1" s="1"/>
  <c r="KR5" i="1"/>
  <c r="KR281" i="1" s="1"/>
  <c r="KQ5" i="1"/>
  <c r="KQ281" i="1" s="1"/>
  <c r="KP5" i="1"/>
  <c r="KP281" i="1" s="1"/>
  <c r="KO5" i="1"/>
  <c r="KO281" i="1" s="1"/>
  <c r="KN5" i="1"/>
  <c r="KN281" i="1" s="1"/>
  <c r="KM5" i="1"/>
  <c r="KM281" i="1" s="1"/>
  <c r="KL5" i="1"/>
  <c r="KL281" i="1" s="1"/>
  <c r="KK5" i="1"/>
  <c r="KK281" i="1" s="1"/>
  <c r="AS145" i="4"/>
  <c r="Y145" i="4"/>
  <c r="AT145" i="4" s="1"/>
  <c r="AT144" i="4"/>
  <c r="AU144" i="4" s="1"/>
  <c r="AV144" i="4" s="1"/>
  <c r="AW144" i="4" s="1"/>
  <c r="AX144" i="4" s="1"/>
  <c r="AY144" i="4" s="1"/>
  <c r="Y144" i="4"/>
  <c r="Z144" i="4" s="1"/>
  <c r="AA144" i="4" s="1"/>
  <c r="AB144" i="4" s="1"/>
  <c r="AC144" i="4" s="1"/>
  <c r="AD144" i="4" s="1"/>
  <c r="BQ5" i="1"/>
  <c r="BQ281" i="1" s="1"/>
  <c r="BP5" i="1"/>
  <c r="BP281" i="1" s="1"/>
  <c r="A19" i="5"/>
  <c r="A18" i="5"/>
  <c r="PG34" i="1"/>
  <c r="PE34" i="1"/>
  <c r="CM43" i="1"/>
  <c r="CM41" i="1"/>
  <c r="CM39" i="1"/>
  <c r="CM38" i="1"/>
  <c r="CM36" i="1"/>
  <c r="CM5" i="1"/>
  <c r="CM281" i="1" s="1"/>
  <c r="CI43" i="1"/>
  <c r="CI41" i="1"/>
  <c r="CI39" i="1"/>
  <c r="CI38" i="1"/>
  <c r="CI36" i="1"/>
  <c r="CI5" i="1"/>
  <c r="CI281" i="1" s="1"/>
  <c r="CC43" i="1"/>
  <c r="CC41" i="1"/>
  <c r="CC39" i="1"/>
  <c r="CC38" i="1"/>
  <c r="CC36" i="1"/>
  <c r="CC5" i="1"/>
  <c r="CC281" i="1" s="1"/>
  <c r="DK42" i="1"/>
  <c r="A42" i="1"/>
  <c r="PY41" i="1"/>
  <c r="NI41" i="1"/>
  <c r="NH41" i="1"/>
  <c r="NG41" i="1"/>
  <c r="NF41" i="1"/>
  <c r="NE41" i="1"/>
  <c r="DR41" i="1"/>
  <c r="CL41" i="1"/>
  <c r="CF41" i="1"/>
  <c r="CB41" i="1"/>
  <c r="BW41" i="1"/>
  <c r="BV41" i="1"/>
  <c r="AW41" i="1"/>
  <c r="AR41" i="1"/>
  <c r="AQ41" i="1"/>
  <c r="N41" i="1"/>
  <c r="A41" i="1"/>
  <c r="B42" i="1" s="1"/>
  <c r="BW43" i="1"/>
  <c r="BW39" i="1"/>
  <c r="BW38" i="1"/>
  <c r="BW36" i="1"/>
  <c r="BW5" i="1"/>
  <c r="BW281" i="1" s="1"/>
  <c r="LH33" i="1" l="1"/>
  <c r="LH36" i="1" s="1"/>
  <c r="KU33" i="1"/>
  <c r="KU36" i="1" s="1"/>
  <c r="KK33" i="1"/>
  <c r="KK36" i="1" s="1"/>
  <c r="KL33" i="1"/>
  <c r="KL36" i="1" s="1"/>
  <c r="KM33" i="1"/>
  <c r="KM36" i="1" s="1"/>
  <c r="KN33" i="1"/>
  <c r="KN36" i="1" s="1"/>
  <c r="KO33" i="1"/>
  <c r="KO36" i="1" s="1"/>
  <c r="KP33" i="1"/>
  <c r="KP36" i="1" s="1"/>
  <c r="KQ33" i="1"/>
  <c r="KQ36" i="1" s="1"/>
  <c r="KR33" i="1"/>
  <c r="KR36" i="1" s="1"/>
  <c r="KT33" i="1"/>
  <c r="KT36" i="1" s="1"/>
  <c r="KV33" i="1"/>
  <c r="KV36" i="1" s="1"/>
  <c r="KS33" i="1"/>
  <c r="KS36" i="1" s="1"/>
  <c r="Z145" i="4"/>
  <c r="BQ33" i="1"/>
  <c r="BQ36" i="1" s="1"/>
  <c r="BP33" i="1"/>
  <c r="BP36" i="1" s="1"/>
  <c r="CM33" i="1"/>
  <c r="CI33" i="1"/>
  <c r="CC33" i="1"/>
  <c r="AS41" i="1"/>
  <c r="PP41" i="1"/>
  <c r="PQ41" i="1"/>
  <c r="PR41" i="1"/>
  <c r="PS41" i="1"/>
  <c r="PT41" i="1"/>
  <c r="PU41" i="1"/>
  <c r="PW41" i="1"/>
  <c r="BW33" i="1"/>
  <c r="EO211" i="1"/>
  <c r="EN211" i="1"/>
  <c r="EO209" i="1"/>
  <c r="EN209" i="1"/>
  <c r="P804" i="4"/>
  <c r="P803" i="4"/>
  <c r="KH252" i="1"/>
  <c r="G252" i="1"/>
  <c r="A252" i="1"/>
  <c r="KH251" i="1"/>
  <c r="G251" i="1"/>
  <c r="A251" i="1"/>
  <c r="KH250" i="1"/>
  <c r="G250" i="1"/>
  <c r="A250" i="1"/>
  <c r="KH249" i="1"/>
  <c r="G249" i="1"/>
  <c r="A249" i="1"/>
  <c r="KH220" i="1"/>
  <c r="EO220" i="1"/>
  <c r="EN220" i="1"/>
  <c r="G220" i="1"/>
  <c r="A220" i="1"/>
  <c r="KH219" i="1"/>
  <c r="EO219" i="1"/>
  <c r="EN219" i="1"/>
  <c r="G219" i="1"/>
  <c r="A219" i="1"/>
  <c r="KH218" i="1"/>
  <c r="EO218" i="1"/>
  <c r="EN218" i="1"/>
  <c r="G218" i="1"/>
  <c r="A218" i="1"/>
  <c r="KH217" i="1"/>
  <c r="EO217" i="1"/>
  <c r="EN217" i="1"/>
  <c r="G217" i="1"/>
  <c r="A217" i="1"/>
  <c r="KH272" i="1"/>
  <c r="G272" i="1"/>
  <c r="A272" i="1"/>
  <c r="KH271" i="1"/>
  <c r="G271" i="1"/>
  <c r="A271" i="1"/>
  <c r="KH270" i="1"/>
  <c r="G270" i="1"/>
  <c r="A270" i="1"/>
  <c r="KH269" i="1"/>
  <c r="G269" i="1"/>
  <c r="A269" i="1"/>
  <c r="KH268" i="1"/>
  <c r="G268" i="1"/>
  <c r="A268" i="1"/>
  <c r="KH267" i="1"/>
  <c r="G267" i="1"/>
  <c r="A267" i="1"/>
  <c r="KH266" i="1"/>
  <c r="G266" i="1"/>
  <c r="A266" i="1"/>
  <c r="KH265" i="1"/>
  <c r="G265" i="1"/>
  <c r="A265" i="1"/>
  <c r="KH264" i="1"/>
  <c r="G264" i="1"/>
  <c r="A264" i="1"/>
  <c r="KH263" i="1"/>
  <c r="G263" i="1"/>
  <c r="A263" i="1"/>
  <c r="LF5" i="1"/>
  <c r="LF281" i="1" s="1"/>
  <c r="LE5" i="1"/>
  <c r="LE281" i="1" s="1"/>
  <c r="LD5" i="1"/>
  <c r="LD281" i="1" s="1"/>
  <c r="A122" i="5"/>
  <c r="MR5" i="1"/>
  <c r="MR281" i="1" s="1"/>
  <c r="L208" i="1"/>
  <c r="KH262" i="1"/>
  <c r="G262" i="1"/>
  <c r="A262" i="1"/>
  <c r="KH261" i="1"/>
  <c r="G261" i="1"/>
  <c r="A261" i="1"/>
  <c r="KH260" i="1"/>
  <c r="G260" i="1"/>
  <c r="A260" i="1"/>
  <c r="KH259" i="1"/>
  <c r="G259" i="1"/>
  <c r="A259" i="1"/>
  <c r="KH258" i="1"/>
  <c r="G258" i="1"/>
  <c r="A258" i="1"/>
  <c r="KH257" i="1"/>
  <c r="G257" i="1"/>
  <c r="A257" i="1"/>
  <c r="KH248" i="1"/>
  <c r="G248" i="1"/>
  <c r="A248" i="1"/>
  <c r="KH247" i="1"/>
  <c r="G247" i="1"/>
  <c r="A247" i="1"/>
  <c r="KH244" i="1"/>
  <c r="G244" i="1"/>
  <c r="A244" i="1"/>
  <c r="KH243" i="1"/>
  <c r="G243" i="1"/>
  <c r="A243" i="1"/>
  <c r="KH242" i="1"/>
  <c r="G242" i="1"/>
  <c r="A242" i="1"/>
  <c r="KH241" i="1"/>
  <c r="G241" i="1"/>
  <c r="A241" i="1"/>
  <c r="KH240" i="1"/>
  <c r="G240" i="1"/>
  <c r="A240" i="1"/>
  <c r="KH239" i="1"/>
  <c r="G239" i="1"/>
  <c r="A239" i="1"/>
  <c r="KH238" i="1"/>
  <c r="G238" i="1"/>
  <c r="A238" i="1"/>
  <c r="KH237" i="1"/>
  <c r="G237" i="1"/>
  <c r="A237" i="1"/>
  <c r="KH236" i="1"/>
  <c r="G236" i="1"/>
  <c r="A236" i="1"/>
  <c r="KH235" i="1"/>
  <c r="G235" i="1"/>
  <c r="A235" i="1"/>
  <c r="KH234" i="1"/>
  <c r="G234" i="1"/>
  <c r="A234" i="1"/>
  <c r="KH233" i="1"/>
  <c r="G233" i="1"/>
  <c r="A233" i="1"/>
  <c r="KH232" i="1"/>
  <c r="G232" i="1"/>
  <c r="A232" i="1"/>
  <c r="KH231" i="1"/>
  <c r="G231" i="1"/>
  <c r="A231" i="1"/>
  <c r="KH230" i="1"/>
  <c r="G230" i="1"/>
  <c r="A230" i="1"/>
  <c r="KH229" i="1"/>
  <c r="G229" i="1"/>
  <c r="A229" i="1"/>
  <c r="KH228" i="1"/>
  <c r="G228" i="1"/>
  <c r="A228" i="1"/>
  <c r="KH227" i="1"/>
  <c r="G227" i="1"/>
  <c r="A227" i="1"/>
  <c r="KH226" i="1"/>
  <c r="G226" i="1"/>
  <c r="A226" i="1"/>
  <c r="KH225" i="1"/>
  <c r="G225" i="1"/>
  <c r="A225" i="1"/>
  <c r="KH216" i="1"/>
  <c r="G216" i="1"/>
  <c r="A216" i="1"/>
  <c r="KH215" i="1"/>
  <c r="G215" i="1"/>
  <c r="A215" i="1"/>
  <c r="KH212" i="1"/>
  <c r="G212" i="1"/>
  <c r="A212" i="1"/>
  <c r="KH211" i="1"/>
  <c r="G211" i="1"/>
  <c r="A211" i="1"/>
  <c r="B211" i="1" s="1"/>
  <c r="KH210" i="1"/>
  <c r="H210" i="1"/>
  <c r="G210" i="1"/>
  <c r="A210" i="1"/>
  <c r="KH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AL274" i="1"/>
  <c r="A274" i="1"/>
  <c r="N43" i="1"/>
  <c r="N39" i="1"/>
  <c r="N38" i="1"/>
  <c r="DN38" i="1" s="1"/>
  <c r="N36" i="1"/>
  <c r="A105" i="5"/>
  <c r="A99" i="5"/>
  <c r="LB5" i="1"/>
  <c r="LA5" i="1"/>
  <c r="KZ5" i="1"/>
  <c r="K36" i="1"/>
  <c r="K34" i="1"/>
  <c r="K5" i="1"/>
  <c r="DG5" i="1"/>
  <c r="DG281" i="1" s="1"/>
  <c r="DF5" i="1"/>
  <c r="DF281" i="1" s="1"/>
  <c r="DE5" i="1"/>
  <c r="DE281" i="1" s="1"/>
  <c r="DD5" i="1"/>
  <c r="DD281" i="1" s="1"/>
  <c r="DC5" i="1"/>
  <c r="DB5" i="1"/>
  <c r="DB281" i="1" s="1"/>
  <c r="DA5" i="1"/>
  <c r="DA281" i="1" s="1"/>
  <c r="AU145" i="4" l="1"/>
  <c r="AA145" i="4"/>
  <c r="LF33" i="1"/>
  <c r="LF36" i="1" s="1"/>
  <c r="LE33" i="1"/>
  <c r="LE36" i="1" s="1"/>
  <c r="LD33" i="1"/>
  <c r="LD36" i="1" s="1"/>
  <c r="MR33" i="1"/>
  <c r="MR36" i="1" s="1"/>
  <c r="K208" i="1"/>
  <c r="H211" i="1"/>
  <c r="DC281" i="1"/>
  <c r="KZ281" i="1"/>
  <c r="KZ33" i="1"/>
  <c r="KZ36" i="1" s="1"/>
  <c r="LA281" i="1"/>
  <c r="LA33" i="1"/>
  <c r="LA36" i="1" s="1"/>
  <c r="LB281" i="1"/>
  <c r="LB33" i="1"/>
  <c r="LB36" i="1" s="1"/>
  <c r="DA33" i="1"/>
  <c r="DA36" i="1" s="1"/>
  <c r="DC33" i="1"/>
  <c r="DC36" i="1" s="1"/>
  <c r="DD33" i="1"/>
  <c r="DD36" i="1" s="1"/>
  <c r="DE33" i="1"/>
  <c r="DE36" i="1" s="1"/>
  <c r="DF33" i="1"/>
  <c r="DF36" i="1" s="1"/>
  <c r="DB33" i="1"/>
  <c r="DB36" i="1" s="1"/>
  <c r="DG33" i="1"/>
  <c r="DG36" i="1" s="1"/>
  <c r="AN65" i="4"/>
  <c r="AM65" i="4"/>
  <c r="LN5" i="1"/>
  <c r="LM5" i="1"/>
  <c r="LL5" i="1"/>
  <c r="LK5" i="1"/>
  <c r="LJ5" i="1"/>
  <c r="LI5" i="1"/>
  <c r="LG5" i="1"/>
  <c r="A95" i="5"/>
  <c r="A116" i="5"/>
  <c r="A118" i="5"/>
  <c r="A117" i="5"/>
  <c r="A115" i="5"/>
  <c r="CL36" i="1"/>
  <c r="CF36" i="1"/>
  <c r="CB36" i="1"/>
  <c r="BV36" i="1"/>
  <c r="AS36" i="1"/>
  <c r="AR36" i="1"/>
  <c r="AQ36" i="1"/>
  <c r="DK37" i="1"/>
  <c r="AW43" i="1"/>
  <c r="AW38" i="1"/>
  <c r="DK40" i="1"/>
  <c r="A40" i="1"/>
  <c r="A39" i="1"/>
  <c r="B40" i="1" s="1"/>
  <c r="A37" i="1"/>
  <c r="AS38" i="1"/>
  <c r="AR38" i="1"/>
  <c r="AQ38" i="1"/>
  <c r="DK44" i="1"/>
  <c r="DK38" i="1"/>
  <c r="BT5" i="1"/>
  <c r="BT281" i="1" s="1"/>
  <c r="CL43" i="1"/>
  <c r="CF43" i="1"/>
  <c r="CB43" i="1"/>
  <c r="BV43" i="1"/>
  <c r="CL38" i="1"/>
  <c r="CF38" i="1"/>
  <c r="CB38" i="1"/>
  <c r="BV38" i="1"/>
  <c r="A44" i="1"/>
  <c r="A43" i="1"/>
  <c r="PY38" i="1"/>
  <c r="PW38" i="1"/>
  <c r="PU38" i="1"/>
  <c r="PT38" i="1"/>
  <c r="PS38" i="1"/>
  <c r="PR38" i="1"/>
  <c r="PQ38" i="1"/>
  <c r="PP38" i="1"/>
  <c r="NI38" i="1"/>
  <c r="NH38" i="1"/>
  <c r="NG38" i="1"/>
  <c r="NF38" i="1"/>
  <c r="NE38" i="1"/>
  <c r="DR38" i="1"/>
  <c r="A38" i="1"/>
  <c r="OH81" i="1" a="1"/>
  <c r="OH81" i="1" s="1"/>
  <c r="AL273" i="1"/>
  <c r="A273" i="1"/>
  <c r="R65" i="1"/>
  <c r="AV65" i="1"/>
  <c r="AW65" i="1" s="1"/>
  <c r="C66" i="1"/>
  <c r="DK66" i="1"/>
  <c r="C67" i="1"/>
  <c r="H67" i="1"/>
  <c r="DK67" i="1"/>
  <c r="DO67" i="1"/>
  <c r="EM67" i="1"/>
  <c r="EN67" i="1"/>
  <c r="EO67" i="1"/>
  <c r="NQ67" i="1" a="1"/>
  <c r="NQ67" i="1" s="1"/>
  <c r="NZ67" i="1" a="1"/>
  <c r="NZ67" i="1" s="1"/>
  <c r="OU67" i="1"/>
  <c r="C68" i="1"/>
  <c r="DL68" i="1"/>
  <c r="C69" i="1"/>
  <c r="DK69" i="1"/>
  <c r="EN69" i="1"/>
  <c r="EO69" i="1"/>
  <c r="C70" i="1"/>
  <c r="DL70" i="1"/>
  <c r="C71" i="1"/>
  <c r="EN71" i="1"/>
  <c r="EO71" i="1"/>
  <c r="C72" i="1"/>
  <c r="DL72" i="1"/>
  <c r="C73" i="1"/>
  <c r="EN73" i="1"/>
  <c r="EO73" i="1"/>
  <c r="C74" i="1"/>
  <c r="DL74" i="1"/>
  <c r="C75" i="1"/>
  <c r="EN75" i="1"/>
  <c r="EO75" i="1"/>
  <c r="C76" i="1"/>
  <c r="C77" i="1"/>
  <c r="EN77" i="1"/>
  <c r="EO77" i="1"/>
  <c r="C78" i="1"/>
  <c r="DL78" i="1"/>
  <c r="C79" i="1"/>
  <c r="EN79" i="1"/>
  <c r="EO79" i="1"/>
  <c r="C80" i="1"/>
  <c r="DL80" i="1"/>
  <c r="C81" i="1"/>
  <c r="EN81" i="1"/>
  <c r="EO81" i="1"/>
  <c r="NQ81" i="1" a="1"/>
  <c r="NQ81" i="1" s="1"/>
  <c r="C82" i="1"/>
  <c r="DL82" i="1"/>
  <c r="C83" i="1"/>
  <c r="EN83" i="1"/>
  <c r="EO83" i="1"/>
  <c r="C84" i="1"/>
  <c r="DL84" i="1"/>
  <c r="C85" i="1"/>
  <c r="EN85" i="1"/>
  <c r="EO85" i="1"/>
  <c r="C86" i="1"/>
  <c r="DL86" i="1"/>
  <c r="C87" i="1"/>
  <c r="DK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1" i="1" s="1"/>
  <c r="CF5" i="1"/>
  <c r="CF281" i="1" s="1"/>
  <c r="CB5" i="1"/>
  <c r="CB281" i="1" s="1"/>
  <c r="BV5" i="1"/>
  <c r="BV281"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G281" i="1"/>
  <c r="LI281" i="1"/>
  <c r="LJ281" i="1"/>
  <c r="LG33" i="1"/>
  <c r="LG36" i="1" s="1"/>
  <c r="LI33" i="1"/>
  <c r="LI36" i="1" s="1"/>
  <c r="LJ33" i="1"/>
  <c r="LJ36" i="1" s="1"/>
  <c r="LK33" i="1"/>
  <c r="LK36" i="1" s="1"/>
  <c r="LK281" i="1"/>
  <c r="LL33" i="1"/>
  <c r="LL36" i="1" s="1"/>
  <c r="LL281" i="1"/>
  <c r="LM33" i="1"/>
  <c r="LM36" i="1" s="1"/>
  <c r="LM281" i="1"/>
  <c r="LN33" i="1"/>
  <c r="LN36" i="1" s="1"/>
  <c r="LN281" i="1"/>
  <c r="Y40" i="1"/>
  <c r="J40" i="1"/>
  <c r="S40" i="1"/>
  <c r="U40" i="1"/>
  <c r="X40" i="1"/>
  <c r="W40" i="1"/>
  <c r="V40" i="1"/>
  <c r="T40" i="1"/>
  <c r="Q40" i="1"/>
  <c r="P40" i="1"/>
  <c r="O40" i="1"/>
  <c r="N40" i="1"/>
  <c r="M40" i="1"/>
  <c r="R40" i="1"/>
  <c r="I40" i="1"/>
  <c r="Z40" i="1"/>
  <c r="PY39" i="1"/>
  <c r="CL39" i="1"/>
  <c r="AW39" i="1"/>
  <c r="BV39" i="1"/>
  <c r="B43" i="1"/>
  <c r="BT33" i="1"/>
  <c r="BT36" i="1" s="1"/>
  <c r="B146" i="1"/>
  <c r="B152" i="1"/>
  <c r="B86" i="1"/>
  <c r="G156" i="1"/>
  <c r="DP156" i="1"/>
  <c r="EE156" i="1"/>
  <c r="EF156" i="1"/>
  <c r="R67" i="1"/>
  <c r="B87" i="1"/>
  <c r="DP150" i="1"/>
  <c r="EE150" i="1"/>
  <c r="EF150" i="1"/>
  <c r="EF140" i="1"/>
  <c r="G140" i="1"/>
  <c r="DP140" i="1"/>
  <c r="G144" i="1"/>
  <c r="DP144" i="1"/>
  <c r="EE144" i="1"/>
  <c r="EF144" i="1"/>
  <c r="EF138" i="1"/>
  <c r="EE138" i="1"/>
  <c r="BH137" i="1"/>
  <c r="EF137" i="1"/>
  <c r="EH137" i="1"/>
  <c r="EI137" i="1"/>
  <c r="EM137" i="1"/>
  <c r="EN137" i="1"/>
  <c r="EO137" i="1"/>
  <c r="OE137" i="1"/>
  <c r="NU137" i="1"/>
  <c r="NV137" i="1"/>
  <c r="NW137" i="1"/>
  <c r="OC137" i="1"/>
  <c r="NX137" i="1"/>
  <c r="NY137" i="1"/>
  <c r="OD137" i="1"/>
  <c r="OB137" i="1"/>
  <c r="EE137" i="1"/>
  <c r="OF137" i="1"/>
  <c r="OG137" i="1"/>
  <c r="OJ137" i="1"/>
  <c r="OK137" i="1"/>
  <c r="OL137" i="1"/>
  <c r="OQ137" i="1"/>
  <c r="OR137" i="1"/>
  <c r="BD137" i="1"/>
  <c r="OS137" i="1"/>
  <c r="BE137" i="1"/>
  <c r="OT137" i="1"/>
  <c r="BF137" i="1"/>
  <c r="OX137" i="1"/>
  <c r="BG137" i="1"/>
  <c r="OY137" i="1"/>
  <c r="DL137" i="1"/>
  <c r="DM137" i="1"/>
  <c r="DO137" i="1"/>
  <c r="DP154" i="1"/>
  <c r="EE154" i="1"/>
  <c r="EF154" i="1"/>
  <c r="B70" i="1"/>
  <c r="B148" i="1"/>
  <c r="DL156" i="1"/>
  <c r="B69" i="1"/>
  <c r="B142" i="1"/>
  <c r="DL154" i="1"/>
  <c r="B76" i="1"/>
  <c r="B82" i="1"/>
  <c r="B72" i="1"/>
  <c r="DL150" i="1"/>
  <c r="DL144" i="1"/>
  <c r="DL140" i="1"/>
  <c r="AL90" i="1"/>
  <c r="AM90" i="1"/>
  <c r="AM91" i="1" s="1"/>
  <c r="AL105" i="1"/>
  <c r="AK90" i="1"/>
  <c r="AN91" i="1"/>
  <c r="AM105" i="1"/>
  <c r="AN105" i="1"/>
  <c r="AN106" i="1" s="1"/>
  <c r="H68" i="1"/>
  <c r="G154" i="1"/>
  <c r="G150" i="1"/>
  <c r="G138" i="1"/>
  <c r="DK138" i="1"/>
  <c r="DL138" i="1"/>
  <c r="DM138" i="1"/>
  <c r="DO138" i="1"/>
  <c r="DP138" i="1"/>
  <c r="EE140" i="1"/>
  <c r="OA137" i="1"/>
  <c r="DQ137" i="1"/>
  <c r="DP137" i="1"/>
  <c r="G137" i="1"/>
  <c r="EG137" i="1"/>
  <c r="DK137" i="1"/>
  <c r="BB137" i="1"/>
  <c r="OW137" i="1"/>
  <c r="NT137" i="1"/>
  <c r="BA137" i="1"/>
  <c r="OV137" i="1"/>
  <c r="NS137" i="1"/>
  <c r="AZ137" i="1"/>
  <c r="OU137" i="1"/>
  <c r="NR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U44" i="1" s="1"/>
  <c r="R44" i="1"/>
  <c r="T44" i="1"/>
  <c r="Q44" i="1"/>
  <c r="NI44" i="1" s="1"/>
  <c r="P44" i="1"/>
  <c r="NF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N40" i="1"/>
  <c r="AW40" i="1"/>
  <c r="CL67" i="1"/>
  <c r="EF148" i="1"/>
  <c r="DP148" i="1"/>
  <c r="G152" i="1"/>
  <c r="DL146" i="1"/>
  <c r="CL40" i="1"/>
  <c r="CF40" i="1"/>
  <c r="CB40" i="1"/>
  <c r="BV40" i="1"/>
  <c r="NI39" i="1"/>
  <c r="NH39" i="1"/>
  <c r="NG39" i="1"/>
  <c r="NF39" i="1"/>
  <c r="NE39" i="1"/>
  <c r="DR39" i="1"/>
  <c r="AR39" i="1"/>
  <c r="AQ39" i="1"/>
  <c r="PW39" i="1"/>
  <c r="PU39" i="1"/>
  <c r="PT39" i="1"/>
  <c r="PS39" i="1"/>
  <c r="PR39" i="1"/>
  <c r="PQ39" i="1"/>
  <c r="PP39" i="1"/>
  <c r="AS39" i="1"/>
  <c r="CB39" i="1"/>
  <c r="CF39" i="1"/>
  <c r="NF40" i="1"/>
  <c r="PR40" i="1"/>
  <c r="PW40" i="1"/>
  <c r="PQ40" i="1"/>
  <c r="PP40" i="1"/>
  <c r="PT40" i="1"/>
  <c r="PS40" i="1"/>
  <c r="PU40" i="1"/>
  <c r="AR40" i="1"/>
  <c r="AQ40" i="1"/>
  <c r="NH40" i="1"/>
  <c r="NI40" i="1"/>
  <c r="PQ43" i="1"/>
  <c r="PP43" i="1"/>
  <c r="PW43" i="1"/>
  <c r="NH43" i="1"/>
  <c r="NI43" i="1"/>
  <c r="AQ43" i="1"/>
  <c r="AR43" i="1"/>
  <c r="AS43" i="1"/>
  <c r="NG43" i="1"/>
  <c r="NF43" i="1"/>
  <c r="NE43" i="1"/>
  <c r="DR43" i="1"/>
  <c r="EE146" i="1"/>
  <c r="EF146" i="1"/>
  <c r="DP146" i="1"/>
  <c r="PY43" i="1"/>
  <c r="EE152" i="1"/>
  <c r="EF152" i="1"/>
  <c r="DP152" i="1"/>
  <c r="DL152" i="1"/>
  <c r="PU43" i="1"/>
  <c r="PT43" i="1"/>
  <c r="PS43" i="1"/>
  <c r="PR43" i="1"/>
  <c r="DL142" i="1"/>
  <c r="BB69" i="1"/>
  <c r="DM70" i="1"/>
  <c r="DM140" i="1" s="1"/>
  <c r="G146" i="1"/>
  <c r="DL148" i="1"/>
  <c r="EE148" i="1"/>
  <c r="CF67" i="1"/>
  <c r="BV67" i="1"/>
  <c r="CB67" i="1"/>
  <c r="OZ69" i="1"/>
  <c r="OJ69" i="1"/>
  <c r="AZ69" i="1"/>
  <c r="NJ69" i="1"/>
  <c r="NK69" i="1"/>
  <c r="NL69" i="1"/>
  <c r="BE69" i="1"/>
  <c r="NO69" i="1"/>
  <c r="OE69" i="1"/>
  <c r="BA69" i="1"/>
  <c r="OQ69" i="1"/>
  <c r="BF69" i="1"/>
  <c r="BG69" i="1"/>
  <c r="NP69" i="1"/>
  <c r="OR69" i="1"/>
  <c r="BH69" i="1"/>
  <c r="OK69" i="1"/>
  <c r="OS69" i="1"/>
  <c r="OL69" i="1"/>
  <c r="NN69" i="1"/>
  <c r="OT69" i="1"/>
  <c r="DQ69" i="1"/>
  <c r="NS69" i="1"/>
  <c r="OV69" i="1"/>
  <c r="NW69" i="1"/>
  <c r="NX69" i="1"/>
  <c r="NY69" i="1"/>
  <c r="OA69" i="1"/>
  <c r="AK91" i="1"/>
  <c r="OU69" i="1"/>
  <c r="OG69" i="1"/>
  <c r="OF69" i="1"/>
  <c r="OD69" i="1"/>
  <c r="OC69" i="1"/>
  <c r="NM69" i="1"/>
  <c r="NR69" i="1"/>
  <c r="AM106" i="1"/>
  <c r="AM107" i="1" s="1"/>
  <c r="NT69" i="1"/>
  <c r="DO70" i="1"/>
  <c r="DP142" i="1"/>
  <c r="EE142" i="1"/>
  <c r="EF142" i="1"/>
  <c r="G142" i="1"/>
  <c r="EG69" i="1"/>
  <c r="EM69" i="1" s="1"/>
  <c r="NU69" i="1"/>
  <c r="OB69" i="1"/>
  <c r="BD69" i="1"/>
  <c r="NZ137" i="1" a="1"/>
  <c r="NZ137" i="1" s="1"/>
  <c r="NV69" i="1"/>
  <c r="OY69" i="1"/>
  <c r="OX69" i="1"/>
  <c r="OW69" i="1"/>
  <c r="AL91" i="1"/>
  <c r="AL92" i="1" s="1"/>
  <c r="AM92" i="1"/>
  <c r="AN92" i="1"/>
  <c r="AM93" i="1" s="1"/>
  <c r="NQ137" i="1" a="1"/>
  <c r="NQ137" i="1" s="1"/>
  <c r="R68" i="1"/>
  <c r="AL106" i="1"/>
  <c r="AM121" i="1"/>
  <c r="AN121" i="1"/>
  <c r="AL121" i="1"/>
  <c r="AN107" i="1"/>
  <c r="L213" i="1" l="1"/>
  <c r="H214" i="1"/>
  <c r="B214" i="1"/>
  <c r="CM42" i="1"/>
  <c r="CM44" i="1"/>
  <c r="CM68" i="1"/>
  <c r="O213" i="1"/>
  <c r="K213" i="1"/>
  <c r="CB44" i="1"/>
  <c r="AW44" i="1"/>
  <c r="CL44" i="1"/>
  <c r="BV44" i="1"/>
  <c r="NH44" i="1"/>
  <c r="NG44" i="1"/>
  <c r="PY44" i="1"/>
  <c r="AR44" i="1"/>
  <c r="CF44" i="1"/>
  <c r="PS44" i="1"/>
  <c r="AX145" i="4"/>
  <c r="AD145" i="4"/>
  <c r="AY145" i="4" s="1"/>
  <c r="DR44" i="1"/>
  <c r="NE44" i="1"/>
  <c r="PR44" i="1"/>
  <c r="PP44" i="1"/>
  <c r="PT44" i="1"/>
  <c r="PW44" i="1"/>
  <c r="PQ44" i="1"/>
  <c r="CI44" i="1"/>
  <c r="AS44" i="1"/>
  <c r="DN44" i="1"/>
  <c r="BW44" i="1"/>
  <c r="CC44" i="1"/>
  <c r="CC68" i="1"/>
  <c r="CI68" i="1"/>
  <c r="CC42" i="1"/>
  <c r="CI42" i="1"/>
  <c r="CB42" i="1"/>
  <c r="CL42" i="1"/>
  <c r="AW42" i="1"/>
  <c r="CF42" i="1"/>
  <c r="BW42" i="1"/>
  <c r="BV42" i="1"/>
  <c r="NG42" i="1"/>
  <c r="NF42" i="1"/>
  <c r="NE42" i="1"/>
  <c r="DR42" i="1"/>
  <c r="PY42" i="1"/>
  <c r="AR42" i="1"/>
  <c r="AQ42" i="1"/>
  <c r="PR42" i="1"/>
  <c r="PQ42" i="1"/>
  <c r="PP42" i="1"/>
  <c r="PT42" i="1"/>
  <c r="AS42" i="1"/>
  <c r="PW42" i="1"/>
  <c r="DN42" i="1"/>
  <c r="PU42" i="1"/>
  <c r="PS42" i="1"/>
  <c r="NI42" i="1"/>
  <c r="NH42" i="1"/>
  <c r="CB68" i="1"/>
  <c r="BW68" i="1"/>
  <c r="R69" i="1"/>
  <c r="H70" i="1"/>
  <c r="AS40" i="1"/>
  <c r="NE40" i="1"/>
  <c r="NG40" i="1"/>
  <c r="PY40" i="1"/>
  <c r="DR40" i="1"/>
  <c r="DK70" i="1"/>
  <c r="DK140" i="1" s="1"/>
  <c r="DM72" i="1"/>
  <c r="DK72" i="1" s="1"/>
  <c r="DK142" i="1" s="1"/>
  <c r="NZ69" i="1" a="1"/>
  <c r="NZ69" i="1" s="1"/>
  <c r="NQ69" i="1" a="1"/>
  <c r="NQ69" i="1" s="1"/>
  <c r="CL68" i="1"/>
  <c r="DO72" i="1"/>
  <c r="DO140" i="1"/>
  <c r="AN93" i="1"/>
  <c r="AN94" i="1" s="1"/>
  <c r="CF68" i="1"/>
  <c r="BV68" i="1"/>
  <c r="AK92" i="1"/>
  <c r="AL107" i="1"/>
  <c r="AL108" i="1" s="1"/>
  <c r="AL93" i="1"/>
  <c r="AL94" i="1" s="1"/>
  <c r="AM108" i="1"/>
  <c r="AN108" i="1"/>
  <c r="AM122" i="1"/>
  <c r="AN122" i="1"/>
  <c r="AL122" i="1"/>
  <c r="A139" i="5"/>
  <c r="A138" i="5"/>
  <c r="E810" i="4"/>
  <c r="E811" i="4" s="1"/>
  <c r="E812" i="4" s="1"/>
  <c r="E813" i="4" s="1"/>
  <c r="E814" i="4" s="1"/>
  <c r="E815" i="4" s="1"/>
  <c r="E816" i="4" s="1"/>
  <c r="E817" i="4" s="1"/>
  <c r="MX5" i="1"/>
  <c r="MX281" i="1" s="1"/>
  <c r="MW5" i="1"/>
  <c r="MV5" i="1"/>
  <c r="DI213" i="1" l="1"/>
  <c r="LL213" i="1"/>
  <c r="OX213" i="1"/>
  <c r="L214" i="1"/>
  <c r="H215" i="1"/>
  <c r="K214" i="1"/>
  <c r="O214" i="1"/>
  <c r="LC213" i="1"/>
  <c r="B215" i="1"/>
  <c r="CM69" i="1"/>
  <c r="LN213" i="1"/>
  <c r="KY213" i="1"/>
  <c r="PA213" i="1"/>
  <c r="PB213" i="1"/>
  <c r="KC213" i="1"/>
  <c r="OU213" i="1" s="1"/>
  <c r="KD213" i="1"/>
  <c r="AR213" i="1"/>
  <c r="OY213" i="1"/>
  <c r="OZ213" i="1"/>
  <c r="AQ213" i="1"/>
  <c r="KJ213" i="1"/>
  <c r="LA213" i="1"/>
  <c r="LB213" i="1"/>
  <c r="LI213" i="1"/>
  <c r="LK213" i="1"/>
  <c r="LF213" i="1"/>
  <c r="LG213" i="1"/>
  <c r="MR213" i="1"/>
  <c r="KZ213" i="1"/>
  <c r="LD213" i="1"/>
  <c r="LE213" i="1"/>
  <c r="LM213" i="1"/>
  <c r="CO213" i="1"/>
  <c r="DG213" i="1" s="1"/>
  <c r="LJ213" i="1"/>
  <c r="OM213" i="1"/>
  <c r="ON213" i="1"/>
  <c r="OO213" i="1"/>
  <c r="OP213" i="1"/>
  <c r="OW213" i="1"/>
  <c r="CC69" i="1"/>
  <c r="CI69" i="1"/>
  <c r="BV69" i="1"/>
  <c r="BW69" i="1"/>
  <c r="CL69" i="1"/>
  <c r="CB69" i="1"/>
  <c r="R70" i="1"/>
  <c r="CF69" i="1"/>
  <c r="H71" i="1"/>
  <c r="DM74" i="1"/>
  <c r="DK74" i="1" s="1"/>
  <c r="DK144" i="1" s="1"/>
  <c r="DM142" i="1"/>
  <c r="AM94" i="1"/>
  <c r="AL95" i="1" s="1"/>
  <c r="DO142" i="1"/>
  <c r="DO74" i="1"/>
  <c r="AK93" i="1"/>
  <c r="AN109" i="1"/>
  <c r="AM109" i="1"/>
  <c r="AL109" i="1"/>
  <c r="AM123" i="1"/>
  <c r="AN123" i="1"/>
  <c r="AL123" i="1"/>
  <c r="AN95" i="1"/>
  <c r="MW281" i="1"/>
  <c r="MW33" i="1"/>
  <c r="MW36" i="1" s="1"/>
  <c r="MV281" i="1"/>
  <c r="MV33" i="1"/>
  <c r="MV36" i="1" s="1"/>
  <c r="MX33" i="1"/>
  <c r="MX36" i="1" s="1"/>
  <c r="LL214" i="1" l="1"/>
  <c r="LB214" i="1"/>
  <c r="DI214" i="1"/>
  <c r="PA214" i="1"/>
  <c r="L215" i="1"/>
  <c r="LF214" i="1"/>
  <c r="H216" i="1"/>
  <c r="OO214" i="1"/>
  <c r="OM214" i="1"/>
  <c r="LG214" i="1"/>
  <c r="ON214" i="1"/>
  <c r="OP214" i="1"/>
  <c r="AQ214" i="1"/>
  <c r="LJ214" i="1"/>
  <c r="KC214" i="1"/>
  <c r="OU214" i="1" s="1"/>
  <c r="OX214" i="1"/>
  <c r="LC214" i="1"/>
  <c r="KD214" i="1"/>
  <c r="LI214" i="1"/>
  <c r="LK214" i="1"/>
  <c r="MR214" i="1"/>
  <c r="LN214" i="1"/>
  <c r="LE214" i="1"/>
  <c r="KZ214" i="1"/>
  <c r="PB214" i="1"/>
  <c r="KJ214" i="1"/>
  <c r="AR214" i="1"/>
  <c r="OY214" i="1"/>
  <c r="OW214" i="1"/>
  <c r="OZ214" i="1"/>
  <c r="LM214" i="1"/>
  <c r="KY214" i="1"/>
  <c r="LD214" i="1"/>
  <c r="CO214" i="1"/>
  <c r="DG214" i="1" s="1"/>
  <c r="LA214" i="1"/>
  <c r="DC213" i="1"/>
  <c r="DH214" i="1"/>
  <c r="DF213" i="1"/>
  <c r="DE213" i="1"/>
  <c r="DA213" i="1"/>
  <c r="DB213" i="1"/>
  <c r="DH213" i="1"/>
  <c r="DD213" i="1"/>
  <c r="B216" i="1"/>
  <c r="CM70" i="1"/>
  <c r="DB214" i="1"/>
  <c r="DC214" i="1"/>
  <c r="DE214" i="1"/>
  <c r="DD214" i="1"/>
  <c r="DF214" i="1"/>
  <c r="DA214" i="1"/>
  <c r="CC70" i="1"/>
  <c r="CI70" i="1"/>
  <c r="CF70" i="1"/>
  <c r="BW70" i="1"/>
  <c r="R71" i="1"/>
  <c r="BV70" i="1"/>
  <c r="CB70" i="1"/>
  <c r="CL70" i="1"/>
  <c r="H72" i="1"/>
  <c r="DM76" i="1"/>
  <c r="DK76" i="1" s="1"/>
  <c r="DK146" i="1" s="1"/>
  <c r="DM144" i="1"/>
  <c r="AM95" i="1"/>
  <c r="AM96" i="1" s="1"/>
  <c r="DO144" i="1"/>
  <c r="DO76" i="1"/>
  <c r="AK94" i="1"/>
  <c r="AL110" i="1"/>
  <c r="AN96" i="1"/>
  <c r="AM110" i="1"/>
  <c r="AN110" i="1"/>
  <c r="AL124" i="1"/>
  <c r="AN124" i="1"/>
  <c r="AM124" i="1"/>
  <c r="H217" i="1" l="1"/>
  <c r="L216" i="1"/>
  <c r="B217" i="1"/>
  <c r="CM71" i="1"/>
  <c r="CC71" i="1"/>
  <c r="CI71" i="1"/>
  <c r="CB71" i="1"/>
  <c r="BW71" i="1"/>
  <c r="CL71" i="1"/>
  <c r="BV71" i="1"/>
  <c r="CF71" i="1"/>
  <c r="H73" i="1"/>
  <c r="R72" i="1"/>
  <c r="DM146" i="1"/>
  <c r="DM78" i="1"/>
  <c r="DM148" i="1" s="1"/>
  <c r="AL96" i="1"/>
  <c r="AL97" i="1" s="1"/>
  <c r="DO78" i="1"/>
  <c r="DO146" i="1"/>
  <c r="AK95" i="1"/>
  <c r="AM125" i="1"/>
  <c r="AN125" i="1"/>
  <c r="AM111" i="1"/>
  <c r="AN111" i="1"/>
  <c r="AL111" i="1"/>
  <c r="AM97" i="1"/>
  <c r="AN97" i="1"/>
  <c r="AL125" i="1"/>
  <c r="A154" i="5"/>
  <c r="MS5" i="1"/>
  <c r="MQ5" i="1"/>
  <c r="BH5" i="1"/>
  <c r="BG5" i="1"/>
  <c r="BF5" i="1"/>
  <c r="BE5" i="1"/>
  <c r="BE281" i="1" s="1"/>
  <c r="BD5" i="1"/>
  <c r="BD281" i="1" s="1"/>
  <c r="BB5" i="1"/>
  <c r="BA5" i="1"/>
  <c r="AZ5" i="1"/>
  <c r="BR5" i="1"/>
  <c r="BO5" i="1"/>
  <c r="BN5" i="1"/>
  <c r="BM5" i="1"/>
  <c r="BL5" i="1"/>
  <c r="BK5" i="1"/>
  <c r="BJ5" i="1"/>
  <c r="CK5" i="1"/>
  <c r="CJ5" i="1"/>
  <c r="CH5" i="1"/>
  <c r="CG5" i="1"/>
  <c r="CE5" i="1"/>
  <c r="CD5" i="1"/>
  <c r="CA5" i="1"/>
  <c r="BZ5" i="1"/>
  <c r="BY5" i="1"/>
  <c r="BX5" i="1"/>
  <c r="BU5" i="1"/>
  <c r="CZ5" i="1"/>
  <c r="CY5" i="1"/>
  <c r="CX5" i="1"/>
  <c r="CW5" i="1"/>
  <c r="CV5" i="1"/>
  <c r="CU5" i="1"/>
  <c r="CT5" i="1"/>
  <c r="CS5" i="1"/>
  <c r="CP5" i="1"/>
  <c r="CO5" i="1"/>
  <c r="ER5" i="1"/>
  <c r="EQ5" i="1"/>
  <c r="EP5" i="1"/>
  <c r="EO5" i="1"/>
  <c r="EN5" i="1"/>
  <c r="EM5" i="1"/>
  <c r="EL5" i="1"/>
  <c r="EK5" i="1"/>
  <c r="EJ5" i="1"/>
  <c r="EI5" i="1"/>
  <c r="EH5" i="1"/>
  <c r="EG5" i="1"/>
  <c r="EF5" i="1"/>
  <c r="EE5" i="1"/>
  <c r="ED5" i="1"/>
  <c r="ED281" i="1" s="1"/>
  <c r="EC5" i="1"/>
  <c r="EB5" i="1"/>
  <c r="EA5" i="1"/>
  <c r="DZ5" i="1"/>
  <c r="DY5" i="1"/>
  <c r="DX5" i="1"/>
  <c r="DW5" i="1"/>
  <c r="DV5" i="1"/>
  <c r="DU5" i="1"/>
  <c r="DT5" i="1"/>
  <c r="DS5" i="1"/>
  <c r="DR5" i="1"/>
  <c r="DQ5" i="1"/>
  <c r="DP5" i="1"/>
  <c r="DO5" i="1"/>
  <c r="DN5" i="1"/>
  <c r="DM5" i="1"/>
  <c r="DL5" i="1"/>
  <c r="DK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MZ5" i="1"/>
  <c r="MY5" i="1"/>
  <c r="MU5" i="1"/>
  <c r="MT5" i="1"/>
  <c r="MP5" i="1"/>
  <c r="MO5" i="1"/>
  <c r="MO214" i="1" s="1"/>
  <c r="MN5" i="1"/>
  <c r="MN214" i="1" s="1"/>
  <c r="MM5" i="1"/>
  <c r="MM281" i="1" s="1"/>
  <c r="ML5" i="1"/>
  <c r="ML281" i="1" s="1"/>
  <c r="MK5" i="1"/>
  <c r="MJ5" i="1"/>
  <c r="MJ281" i="1" s="1"/>
  <c r="MI5" i="1"/>
  <c r="MH5" i="1"/>
  <c r="MG5" i="1"/>
  <c r="MF5" i="1"/>
  <c r="ME5" i="1"/>
  <c r="MD5" i="1"/>
  <c r="MC5" i="1"/>
  <c r="MB5" i="1"/>
  <c r="MA5" i="1"/>
  <c r="LZ5" i="1"/>
  <c r="LY5" i="1"/>
  <c r="LX5" i="1"/>
  <c r="LW5" i="1"/>
  <c r="LV5" i="1"/>
  <c r="LU5" i="1"/>
  <c r="LT5" i="1"/>
  <c r="LS5" i="1"/>
  <c r="LR5" i="1"/>
  <c r="LQ5" i="1"/>
  <c r="LP5" i="1"/>
  <c r="LO5" i="1"/>
  <c r="KX5" i="1"/>
  <c r="KX214" i="1" s="1"/>
  <c r="KJ5" i="1"/>
  <c r="KI5" i="1"/>
  <c r="KI281" i="1" s="1"/>
  <c r="KH5" i="1"/>
  <c r="KG5" i="1"/>
  <c r="KG281" i="1" s="1"/>
  <c r="KF5" i="1"/>
  <c r="KE5" i="1"/>
  <c r="KD5" i="1"/>
  <c r="KC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B5" i="1"/>
  <c r="PK5" i="1"/>
  <c r="PJ5" i="1"/>
  <c r="PI5" i="1"/>
  <c r="PH5" i="1"/>
  <c r="PG5" i="1"/>
  <c r="PF5" i="1"/>
  <c r="PE5" i="1"/>
  <c r="PW5" i="1"/>
  <c r="PV5" i="1"/>
  <c r="PU5" i="1"/>
  <c r="PT5" i="1"/>
  <c r="PS5" i="1"/>
  <c r="PR5" i="1"/>
  <c r="PQ5" i="1"/>
  <c r="PP5" i="1"/>
  <c r="PO5" i="1"/>
  <c r="PN5" i="1"/>
  <c r="PM5" i="1"/>
  <c r="XC5" i="1"/>
  <c r="XC33" i="1" s="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XB5" i="1"/>
  <c r="G8" i="1"/>
  <c r="G9" i="1" s="1"/>
  <c r="G10" i="1" s="1"/>
  <c r="G11" i="1" s="1"/>
  <c r="G12" i="1" s="1"/>
  <c r="G13" i="1" s="1"/>
  <c r="G14" i="1" s="1"/>
  <c r="G15" i="1" s="1"/>
  <c r="G16" i="1" s="1"/>
  <c r="G17" i="1" s="1"/>
  <c r="G18" i="1" s="1"/>
  <c r="G19" i="1" s="1"/>
  <c r="G20" i="1" s="1"/>
  <c r="G21" i="1" s="1"/>
  <c r="G22" i="1" s="1"/>
  <c r="G23" i="1" s="1"/>
  <c r="P7" i="1"/>
  <c r="W6" i="1"/>
  <c r="AV50" i="1"/>
  <c r="AW50" i="1" s="1"/>
  <c r="FH30" i="1"/>
  <c r="FG30" i="1"/>
  <c r="FI30" i="1"/>
  <c r="D6" i="6"/>
  <c r="D6" i="7"/>
  <c r="D6" i="8"/>
  <c r="NI36" i="1"/>
  <c r="NH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K281" i="1"/>
  <c r="H218" i="1" l="1"/>
  <c r="L217" i="1"/>
  <c r="O217" i="1"/>
  <c r="K217" i="1"/>
  <c r="LL217" i="1" s="1"/>
  <c r="CT213" i="1"/>
  <c r="CT214" i="1"/>
  <c r="B218" i="1"/>
  <c r="CM72" i="1"/>
  <c r="CS213" i="1"/>
  <c r="CS214" i="1"/>
  <c r="CV213" i="1"/>
  <c r="CV214" i="1"/>
  <c r="CW213" i="1"/>
  <c r="CW214" i="1"/>
  <c r="CX213" i="1"/>
  <c r="CX214" i="1"/>
  <c r="MQ213" i="1"/>
  <c r="MQ214" i="1"/>
  <c r="MS213" i="1"/>
  <c r="MS214" i="1"/>
  <c r="MP213" i="1"/>
  <c r="MP214" i="1"/>
  <c r="MN213" i="1"/>
  <c r="MO213" i="1"/>
  <c r="KX213" i="1"/>
  <c r="R73" i="1"/>
  <c r="CC72" i="1"/>
  <c r="CI72" i="1"/>
  <c r="BV72" i="1"/>
  <c r="BW72" i="1"/>
  <c r="H74" i="1"/>
  <c r="MQ281" i="1"/>
  <c r="MS281" i="1"/>
  <c r="MN281" i="1"/>
  <c r="MP281" i="1"/>
  <c r="CB72" i="1"/>
  <c r="CL72" i="1"/>
  <c r="CF72" i="1"/>
  <c r="DK78" i="1"/>
  <c r="DK148" i="1" s="1"/>
  <c r="DM80" i="1"/>
  <c r="DK80" i="1" s="1"/>
  <c r="DK150" i="1" s="1"/>
  <c r="DO80" i="1"/>
  <c r="DO148" i="1"/>
  <c r="AK96" i="1"/>
  <c r="AM98" i="1"/>
  <c r="AN98" i="1"/>
  <c r="AL98" i="1"/>
  <c r="AM112" i="1"/>
  <c r="AN112" i="1"/>
  <c r="AL112" i="1"/>
  <c r="AM126" i="1"/>
  <c r="AN126" i="1"/>
  <c r="AL126" i="1"/>
  <c r="MQ33" i="1"/>
  <c r="MQ36" i="1" s="1"/>
  <c r="MS33" i="1"/>
  <c r="MS36" i="1" s="1"/>
  <c r="MP33" i="1"/>
  <c r="MP36" i="1" s="1"/>
  <c r="MN33" i="1"/>
  <c r="MN36" i="1" s="1"/>
  <c r="KI33" i="1"/>
  <c r="KI36" i="1" s="1"/>
  <c r="KG33" i="1"/>
  <c r="KG36" i="1" s="1"/>
  <c r="ED33" i="1"/>
  <c r="ED36" i="1" s="1"/>
  <c r="BD33" i="1"/>
  <c r="BE33" i="1"/>
  <c r="MK33" i="1"/>
  <c r="MK36" i="1" s="1"/>
  <c r="ML33" i="1"/>
  <c r="ML36" i="1" s="1"/>
  <c r="MJ33" i="1"/>
  <c r="MJ36" i="1" s="1"/>
  <c r="MM33" i="1"/>
  <c r="MM36" i="1" s="1"/>
  <c r="LM217" i="1" l="1"/>
  <c r="K218" i="1"/>
  <c r="LL218" i="1" s="1"/>
  <c r="L218" i="1"/>
  <c r="H219" i="1"/>
  <c r="O219" i="1" s="1"/>
  <c r="O218" i="1"/>
  <c r="OX218" i="1" s="1"/>
  <c r="OM217" i="1"/>
  <c r="MP217" i="1"/>
  <c r="MS217" i="1"/>
  <c r="MN217" i="1"/>
  <c r="LG217" i="1"/>
  <c r="LH217" i="1"/>
  <c r="CO217" i="1"/>
  <c r="DH217" i="1" s="1"/>
  <c r="KZ217" i="1"/>
  <c r="LA217" i="1"/>
  <c r="LD217" i="1"/>
  <c r="KX217" i="1"/>
  <c r="MO217" i="1"/>
  <c r="MQ217" i="1"/>
  <c r="LE217" i="1"/>
  <c r="AQ217" i="1"/>
  <c r="OO217" i="1"/>
  <c r="LI217" i="1"/>
  <c r="LN217" i="1"/>
  <c r="AR217" i="1"/>
  <c r="OP217" i="1"/>
  <c r="LF217" i="1"/>
  <c r="LK217" i="1"/>
  <c r="MR217" i="1"/>
  <c r="OW217" i="1"/>
  <c r="OY217" i="1"/>
  <c r="KY217" i="1"/>
  <c r="LC217" i="1"/>
  <c r="LB217" i="1"/>
  <c r="LJ217" i="1"/>
  <c r="OX217" i="1"/>
  <c r="PB217" i="1"/>
  <c r="KC217" i="1"/>
  <c r="OU217" i="1" s="1"/>
  <c r="KD217" i="1"/>
  <c r="ON217" i="1"/>
  <c r="OZ217" i="1"/>
  <c r="PA217" i="1"/>
  <c r="KJ217" i="1"/>
  <c r="LN218" i="1"/>
  <c r="MR218" i="1"/>
  <c r="LK218" i="1"/>
  <c r="LE218" i="1"/>
  <c r="B219" i="1"/>
  <c r="CI73" i="1"/>
  <c r="BV73" i="1"/>
  <c r="CF73" i="1"/>
  <c r="CL73" i="1"/>
  <c r="CB73" i="1"/>
  <c r="CC73" i="1"/>
  <c r="BW73" i="1"/>
  <c r="CM73" i="1"/>
  <c r="R74" i="1"/>
  <c r="H75" i="1"/>
  <c r="DM82" i="1"/>
  <c r="DK82" i="1" s="1"/>
  <c r="DK152" i="1" s="1"/>
  <c r="DM150" i="1"/>
  <c r="DO150" i="1"/>
  <c r="DO82" i="1"/>
  <c r="AK97" i="1"/>
  <c r="AM127" i="1"/>
  <c r="AN127" i="1"/>
  <c r="AL127" i="1"/>
  <c r="AM113" i="1"/>
  <c r="AN113" i="1"/>
  <c r="AM99" i="1"/>
  <c r="AN99" i="1"/>
  <c r="AL113" i="1"/>
  <c r="AL99" i="1"/>
  <c r="H220" i="1" l="1"/>
  <c r="H221" i="1" s="1"/>
  <c r="MN218" i="1"/>
  <c r="DI217" i="1"/>
  <c r="KZ218" i="1"/>
  <c r="LC218" i="1"/>
  <c r="CO218" i="1"/>
  <c r="DH218" i="1" s="1"/>
  <c r="MS218" i="1"/>
  <c r="L219" i="1"/>
  <c r="KX218" i="1"/>
  <c r="OW218" i="1"/>
  <c r="OZ218" i="1"/>
  <c r="OP218" i="1"/>
  <c r="K219" i="1"/>
  <c r="LL219" i="1" s="1"/>
  <c r="KJ218" i="1"/>
  <c r="PB218" i="1"/>
  <c r="KC218" i="1"/>
  <c r="OU218" i="1" s="1"/>
  <c r="AQ218" i="1"/>
  <c r="AR218" i="1"/>
  <c r="LJ218" i="1"/>
  <c r="LA218" i="1"/>
  <c r="LD218" i="1"/>
  <c r="LG218" i="1"/>
  <c r="PA218" i="1"/>
  <c r="OO218" i="1"/>
  <c r="LH218" i="1"/>
  <c r="LB218" i="1"/>
  <c r="MO218" i="1"/>
  <c r="KY218" i="1"/>
  <c r="LM218" i="1"/>
  <c r="MQ218" i="1"/>
  <c r="LF218" i="1"/>
  <c r="LI218" i="1"/>
  <c r="MP218" i="1"/>
  <c r="KD218" i="1"/>
  <c r="OM218" i="1"/>
  <c r="ON218" i="1"/>
  <c r="OY218" i="1"/>
  <c r="KJ219" i="1"/>
  <c r="CS217" i="1"/>
  <c r="CX217" i="1"/>
  <c r="CW217" i="1"/>
  <c r="DG217" i="1"/>
  <c r="DA217" i="1"/>
  <c r="CV217" i="1"/>
  <c r="CT217" i="1"/>
  <c r="DD217" i="1"/>
  <c r="DB217" i="1"/>
  <c r="DE217" i="1"/>
  <c r="DC217" i="1"/>
  <c r="DF217" i="1"/>
  <c r="CV218" i="1"/>
  <c r="PA219" i="1"/>
  <c r="ON219" i="1"/>
  <c r="AQ219" i="1"/>
  <c r="OX219" i="1"/>
  <c r="OY219" i="1"/>
  <c r="KC219" i="1"/>
  <c r="OU219" i="1" s="1"/>
  <c r="OZ219" i="1"/>
  <c r="AR219" i="1"/>
  <c r="OM219" i="1"/>
  <c r="OO219" i="1"/>
  <c r="OW219" i="1"/>
  <c r="PB219" i="1"/>
  <c r="OP219" i="1"/>
  <c r="KD219" i="1"/>
  <c r="B220" i="1"/>
  <c r="BW74" i="1"/>
  <c r="CF74" i="1"/>
  <c r="CL74" i="1"/>
  <c r="CB74" i="1"/>
  <c r="BV74" i="1"/>
  <c r="CI74" i="1"/>
  <c r="CM74" i="1"/>
  <c r="CC74" i="1"/>
  <c r="R75" i="1"/>
  <c r="H76" i="1"/>
  <c r="DM152" i="1"/>
  <c r="DM84" i="1"/>
  <c r="DK84" i="1" s="1"/>
  <c r="DK154" i="1" s="1"/>
  <c r="DO84" i="1"/>
  <c r="DO152" i="1"/>
  <c r="AK98" i="1"/>
  <c r="AM128" i="1"/>
  <c r="AN128" i="1"/>
  <c r="AL128" i="1"/>
  <c r="AM100" i="1"/>
  <c r="AN100" i="1"/>
  <c r="AL100" i="1"/>
  <c r="AM114" i="1"/>
  <c r="AN114" i="1"/>
  <c r="AL114" i="1"/>
  <c r="K220" i="1" l="1"/>
  <c r="LL220" i="1" s="1"/>
  <c r="L220" i="1"/>
  <c r="O220" i="1"/>
  <c r="ON220" i="1" s="1"/>
  <c r="DF218" i="1"/>
  <c r="LN219" i="1"/>
  <c r="DI218" i="1"/>
  <c r="B221" i="1"/>
  <c r="O221" i="1"/>
  <c r="K221" i="1"/>
  <c r="LL221" i="1" s="1"/>
  <c r="H222" i="1"/>
  <c r="H223" i="1" s="1"/>
  <c r="DA218" i="1"/>
  <c r="DD218" i="1"/>
  <c r="DE218" i="1"/>
  <c r="MN219" i="1"/>
  <c r="MQ219" i="1"/>
  <c r="MS219" i="1"/>
  <c r="LI219" i="1"/>
  <c r="MP219" i="1"/>
  <c r="DB218" i="1"/>
  <c r="DC218" i="1"/>
  <c r="MO219" i="1"/>
  <c r="CW218" i="1"/>
  <c r="KY219" i="1"/>
  <c r="DG218" i="1"/>
  <c r="KZ219" i="1"/>
  <c r="KX219" i="1"/>
  <c r="LC219" i="1"/>
  <c r="CS218" i="1"/>
  <c r="CX218" i="1"/>
  <c r="LJ219" i="1"/>
  <c r="LK219" i="1"/>
  <c r="CO219" i="1"/>
  <c r="DH219" i="1" s="1"/>
  <c r="LD219" i="1"/>
  <c r="MR219" i="1"/>
  <c r="LE219" i="1"/>
  <c r="LM219" i="1"/>
  <c r="LF219" i="1"/>
  <c r="LG219" i="1"/>
  <c r="CT218" i="1"/>
  <c r="LB219" i="1"/>
  <c r="LH219" i="1"/>
  <c r="LA219" i="1"/>
  <c r="OZ220" i="1"/>
  <c r="OX220" i="1"/>
  <c r="PB220" i="1"/>
  <c r="KC220" i="1"/>
  <c r="OU220" i="1" s="1"/>
  <c r="AQ220" i="1"/>
  <c r="OM220" i="1"/>
  <c r="AR220" i="1"/>
  <c r="OY220" i="1"/>
  <c r="OW220" i="1"/>
  <c r="OP220" i="1"/>
  <c r="KJ220" i="1"/>
  <c r="PA220" i="1"/>
  <c r="KD220" i="1"/>
  <c r="BW75" i="1"/>
  <c r="CL75" i="1"/>
  <c r="BV75" i="1"/>
  <c r="CB75" i="1"/>
  <c r="CF75" i="1"/>
  <c r="CM75" i="1"/>
  <c r="CI75" i="1"/>
  <c r="CC75" i="1"/>
  <c r="H77" i="1"/>
  <c r="R76" i="1"/>
  <c r="DM86" i="1"/>
  <c r="DK86" i="1" s="1"/>
  <c r="DK156" i="1" s="1"/>
  <c r="DM154" i="1"/>
  <c r="DO154" i="1"/>
  <c r="DO86" i="1"/>
  <c r="DO156" i="1" s="1"/>
  <c r="AK99" i="1"/>
  <c r="AM101" i="1"/>
  <c r="AN101" i="1"/>
  <c r="AL101" i="1"/>
  <c r="AN115" i="1"/>
  <c r="AM115" i="1"/>
  <c r="AL115" i="1"/>
  <c r="AM129" i="1"/>
  <c r="AN129" i="1"/>
  <c r="AL129" i="1"/>
  <c r="CO220" i="1" l="1"/>
  <c r="DH220" i="1" s="1"/>
  <c r="KZ220" i="1"/>
  <c r="KY220" i="1"/>
  <c r="MO220" i="1"/>
  <c r="MN220" i="1"/>
  <c r="LB220" i="1"/>
  <c r="LA220" i="1"/>
  <c r="LC220" i="1"/>
  <c r="LM220" i="1"/>
  <c r="LN220" i="1"/>
  <c r="MQ220" i="1"/>
  <c r="MP220" i="1"/>
  <c r="LD220" i="1"/>
  <c r="LF220" i="1"/>
  <c r="LH220" i="1"/>
  <c r="LG220" i="1"/>
  <c r="KX220" i="1"/>
  <c r="LJ220" i="1"/>
  <c r="LI220" i="1"/>
  <c r="LE220" i="1"/>
  <c r="MS220" i="1"/>
  <c r="MR220" i="1"/>
  <c r="LK220" i="1"/>
  <c r="OO220" i="1"/>
  <c r="O223" i="1"/>
  <c r="L223" i="1"/>
  <c r="H224" i="1"/>
  <c r="H225" i="1" s="1"/>
  <c r="K223" i="1"/>
  <c r="LL223" i="1" s="1"/>
  <c r="DI219" i="1"/>
  <c r="DI220" i="1"/>
  <c r="B222" i="1"/>
  <c r="B223" i="1" s="1"/>
  <c r="O222" i="1"/>
  <c r="L222" i="1"/>
  <c r="K222" i="1"/>
  <c r="LL222" i="1" s="1"/>
  <c r="LF221" i="1"/>
  <c r="LE221" i="1"/>
  <c r="KY221" i="1"/>
  <c r="LI221" i="1"/>
  <c r="LG221" i="1"/>
  <c r="MP221" i="1"/>
  <c r="MN221" i="1"/>
  <c r="MO221" i="1"/>
  <c r="LB221" i="1"/>
  <c r="LN221" i="1"/>
  <c r="LD221" i="1"/>
  <c r="CO221" i="1"/>
  <c r="DH221" i="1" s="1"/>
  <c r="LJ221" i="1"/>
  <c r="LH221" i="1"/>
  <c r="LC221" i="1"/>
  <c r="LA221" i="1"/>
  <c r="MS221" i="1"/>
  <c r="LM221" i="1"/>
  <c r="MQ221" i="1"/>
  <c r="MR221" i="1"/>
  <c r="LK221" i="1"/>
  <c r="KX221" i="1"/>
  <c r="KZ221" i="1"/>
  <c r="AR221" i="1"/>
  <c r="AQ221" i="1"/>
  <c r="OM221" i="1"/>
  <c r="KD221" i="1"/>
  <c r="PA221" i="1"/>
  <c r="OY221" i="1"/>
  <c r="ON221" i="1"/>
  <c r="OZ221" i="1"/>
  <c r="KJ221" i="1"/>
  <c r="OX221" i="1"/>
  <c r="OW221" i="1"/>
  <c r="OP221" i="1"/>
  <c r="OO221" i="1"/>
  <c r="PB221" i="1"/>
  <c r="KC221" i="1"/>
  <c r="OU221" i="1" s="1"/>
  <c r="CS219" i="1"/>
  <c r="DB219" i="1"/>
  <c r="CV219" i="1"/>
  <c r="CX219" i="1"/>
  <c r="CW219" i="1"/>
  <c r="CT219" i="1"/>
  <c r="DA219" i="1"/>
  <c r="DF219" i="1"/>
  <c r="DG219" i="1"/>
  <c r="DE219" i="1"/>
  <c r="DD219" i="1"/>
  <c r="DC219" i="1"/>
  <c r="CS220" i="1"/>
  <c r="CT220" i="1"/>
  <c r="CV220" i="1"/>
  <c r="CW220" i="1"/>
  <c r="CX220" i="1"/>
  <c r="DA220" i="1"/>
  <c r="DB220" i="1"/>
  <c r="DC220" i="1"/>
  <c r="DD220" i="1"/>
  <c r="DE220" i="1"/>
  <c r="DF220" i="1"/>
  <c r="DG220" i="1"/>
  <c r="CM76" i="1"/>
  <c r="R77" i="1"/>
  <c r="H78" i="1"/>
  <c r="CC76" i="1"/>
  <c r="CI76" i="1"/>
  <c r="BV76" i="1"/>
  <c r="BW76" i="1"/>
  <c r="CF76" i="1"/>
  <c r="CL76" i="1"/>
  <c r="CB76" i="1"/>
  <c r="DM156" i="1"/>
  <c r="AK100" i="1"/>
  <c r="AN130" i="1"/>
  <c r="AM130" i="1"/>
  <c r="AL130" i="1"/>
  <c r="AM102" i="1"/>
  <c r="AN102" i="1"/>
  <c r="AL102" i="1"/>
  <c r="AL116" i="1"/>
  <c r="AM116" i="1"/>
  <c r="AN116" i="1"/>
  <c r="B224" i="1" l="1"/>
  <c r="B225" i="1" s="1"/>
  <c r="LN223" i="1"/>
  <c r="KY223" i="1"/>
  <c r="MS223" i="1"/>
  <c r="LM223" i="1"/>
  <c r="MR223" i="1"/>
  <c r="MQ223" i="1"/>
  <c r="LK223" i="1"/>
  <c r="MP223" i="1"/>
  <c r="LJ223" i="1"/>
  <c r="MO223" i="1"/>
  <c r="LI223" i="1"/>
  <c r="KZ223" i="1"/>
  <c r="MN223" i="1"/>
  <c r="LH223" i="1"/>
  <c r="CO223" i="1"/>
  <c r="DD223" i="1" s="1"/>
  <c r="LF223" i="1"/>
  <c r="LG223" i="1"/>
  <c r="LE223" i="1"/>
  <c r="LB223" i="1"/>
  <c r="LD223" i="1"/>
  <c r="LA223" i="1"/>
  <c r="KX223" i="1"/>
  <c r="LC223" i="1"/>
  <c r="L224" i="1"/>
  <c r="K224" i="1"/>
  <c r="LL224" i="1" s="1"/>
  <c r="O224" i="1"/>
  <c r="KJ223" i="1"/>
  <c r="OO223" i="1"/>
  <c r="OM223" i="1"/>
  <c r="OP223" i="1"/>
  <c r="AQ223" i="1"/>
  <c r="PB223" i="1"/>
  <c r="PA223" i="1"/>
  <c r="KD223" i="1"/>
  <c r="OZ223" i="1"/>
  <c r="KC223" i="1"/>
  <c r="OU223" i="1" s="1"/>
  <c r="OY223" i="1"/>
  <c r="OX223" i="1"/>
  <c r="OW223" i="1"/>
  <c r="AR223" i="1"/>
  <c r="ON223" i="1"/>
  <c r="DI221" i="1"/>
  <c r="DC221" i="1"/>
  <c r="DG221" i="1"/>
  <c r="DF221" i="1"/>
  <c r="CS221" i="1"/>
  <c r="DD221" i="1"/>
  <c r="DA221" i="1"/>
  <c r="DE221" i="1"/>
  <c r="CT221" i="1"/>
  <c r="DB221" i="1"/>
  <c r="H226" i="1"/>
  <c r="K225" i="1"/>
  <c r="LL225" i="1" s="1"/>
  <c r="L225" i="1"/>
  <c r="KZ222" i="1"/>
  <c r="CO222" i="1"/>
  <c r="DH222" i="1" s="1"/>
  <c r="KY222" i="1"/>
  <c r="LC222" i="1"/>
  <c r="MQ222" i="1"/>
  <c r="LE222" i="1"/>
  <c r="LK222" i="1"/>
  <c r="MO222" i="1"/>
  <c r="LD222" i="1"/>
  <c r="LB222" i="1"/>
  <c r="LA222" i="1"/>
  <c r="MP222" i="1"/>
  <c r="MN222" i="1"/>
  <c r="KX222" i="1"/>
  <c r="LF222" i="1"/>
  <c r="LN222" i="1"/>
  <c r="MS222" i="1"/>
  <c r="LM222" i="1"/>
  <c r="LI222" i="1"/>
  <c r="MR222" i="1"/>
  <c r="LJ222" i="1"/>
  <c r="LH222" i="1"/>
  <c r="LG222" i="1"/>
  <c r="AQ222" i="1"/>
  <c r="OP222" i="1"/>
  <c r="PA222" i="1"/>
  <c r="AR222" i="1"/>
  <c r="OM222" i="1"/>
  <c r="OZ222" i="1"/>
  <c r="OY222" i="1"/>
  <c r="OX222" i="1"/>
  <c r="KD222" i="1"/>
  <c r="KC222" i="1"/>
  <c r="OU222" i="1" s="1"/>
  <c r="OW222" i="1"/>
  <c r="KJ222" i="1"/>
  <c r="PB222" i="1"/>
  <c r="OO222" i="1"/>
  <c r="ON222" i="1"/>
  <c r="CC77" i="1"/>
  <c r="BW77" i="1"/>
  <c r="CL77" i="1"/>
  <c r="CM77" i="1"/>
  <c r="CI77" i="1"/>
  <c r="CF77" i="1"/>
  <c r="CB77" i="1"/>
  <c r="BV77" i="1"/>
  <c r="R78" i="1"/>
  <c r="H79" i="1"/>
  <c r="AK101" i="1"/>
  <c r="AL131" i="1"/>
  <c r="AN131" i="1"/>
  <c r="AM131" i="1"/>
  <c r="AM117" i="1"/>
  <c r="AN117" i="1"/>
  <c r="AL117" i="1"/>
  <c r="CZ223" i="1" l="1"/>
  <c r="CY223" i="1"/>
  <c r="DI223" i="1"/>
  <c r="DE223" i="1"/>
  <c r="DC223" i="1"/>
  <c r="CS223" i="1"/>
  <c r="OY224" i="1"/>
  <c r="OZ224" i="1"/>
  <c r="KC224" i="1"/>
  <c r="OU224" i="1" s="1"/>
  <c r="PA224" i="1"/>
  <c r="PB224" i="1"/>
  <c r="AQ224" i="1"/>
  <c r="KJ224" i="1"/>
  <c r="OX224" i="1"/>
  <c r="KD224" i="1"/>
  <c r="OW224" i="1"/>
  <c r="OP224" i="1"/>
  <c r="OO224" i="1"/>
  <c r="AR224" i="1"/>
  <c r="ON224" i="1"/>
  <c r="OM224" i="1"/>
  <c r="MQ224" i="1"/>
  <c r="LK224" i="1"/>
  <c r="LJ224" i="1"/>
  <c r="LH224" i="1"/>
  <c r="LI224" i="1"/>
  <c r="LE224" i="1"/>
  <c r="MP224" i="1"/>
  <c r="MO224" i="1"/>
  <c r="CO224" i="1"/>
  <c r="DG224" i="1" s="1"/>
  <c r="LN224" i="1"/>
  <c r="MN224" i="1"/>
  <c r="MS224" i="1"/>
  <c r="LM224" i="1"/>
  <c r="MR224" i="1"/>
  <c r="LD224" i="1"/>
  <c r="LG224" i="1"/>
  <c r="LF224" i="1"/>
  <c r="LC224" i="1"/>
  <c r="LB224" i="1"/>
  <c r="LA224" i="1"/>
  <c r="KZ224" i="1"/>
  <c r="KY224" i="1"/>
  <c r="KX224" i="1"/>
  <c r="DF223" i="1"/>
  <c r="DG223" i="1"/>
  <c r="CT223" i="1"/>
  <c r="DB223" i="1"/>
  <c r="DA223" i="1"/>
  <c r="DH223" i="1"/>
  <c r="DI222" i="1"/>
  <c r="B226" i="1"/>
  <c r="CT222" i="1"/>
  <c r="CS222" i="1"/>
  <c r="DB222" i="1"/>
  <c r="DC222" i="1"/>
  <c r="DD222" i="1"/>
  <c r="DE222" i="1"/>
  <c r="DF222" i="1"/>
  <c r="DG222" i="1"/>
  <c r="DA222" i="1"/>
  <c r="LC225" i="1"/>
  <c r="KY225" i="1"/>
  <c r="K226" i="1"/>
  <c r="LL226" i="1" s="1"/>
  <c r="H227" i="1"/>
  <c r="L226" i="1"/>
  <c r="CI78" i="1"/>
  <c r="BV78" i="1"/>
  <c r="CL78" i="1"/>
  <c r="CF78" i="1"/>
  <c r="CB78" i="1"/>
  <c r="CC78" i="1"/>
  <c r="BW78" i="1"/>
  <c r="H80" i="1"/>
  <c r="CM78" i="1"/>
  <c r="R79" i="1"/>
  <c r="AK102" i="1"/>
  <c r="AL132" i="1"/>
  <c r="AM132" i="1"/>
  <c r="AN132" i="1"/>
  <c r="CZ224" i="1" l="1"/>
  <c r="CY224" i="1"/>
  <c r="DB224" i="1"/>
  <c r="DC224" i="1"/>
  <c r="DD224" i="1"/>
  <c r="DH224" i="1"/>
  <c r="DE224" i="1"/>
  <c r="DI224" i="1"/>
  <c r="DF224" i="1"/>
  <c r="CS224" i="1"/>
  <c r="CT224" i="1"/>
  <c r="DA224" i="1"/>
  <c r="B227" i="1"/>
  <c r="H228" i="1"/>
  <c r="L227" i="1"/>
  <c r="K227" i="1"/>
  <c r="LL227" i="1" s="1"/>
  <c r="KY226" i="1"/>
  <c r="LC226" i="1"/>
  <c r="H81" i="1"/>
  <c r="R81" i="1" s="1"/>
  <c r="CM79" i="1"/>
  <c r="R80" i="1"/>
  <c r="CB80" i="1" s="1"/>
  <c r="CI79" i="1"/>
  <c r="BV79" i="1"/>
  <c r="CF79" i="1"/>
  <c r="CB79" i="1"/>
  <c r="CL79" i="1"/>
  <c r="BW79" i="1"/>
  <c r="CC79" i="1"/>
  <c r="AK103" i="1"/>
  <c r="H82" i="1" l="1"/>
  <c r="H83" i="1" s="1"/>
  <c r="B228" i="1"/>
  <c r="K228" i="1"/>
  <c r="LL228" i="1" s="1"/>
  <c r="H229" i="1"/>
  <c r="L228" i="1"/>
  <c r="CF80" i="1"/>
  <c r="CI80" i="1"/>
  <c r="CC80" i="1"/>
  <c r="BV80" i="1"/>
  <c r="CL80" i="1"/>
  <c r="CM80" i="1"/>
  <c r="BW80" i="1"/>
  <c r="CI81" i="1"/>
  <c r="CM81" i="1"/>
  <c r="BW81" i="1"/>
  <c r="CC81" i="1"/>
  <c r="AK104" i="1"/>
  <c r="R82" i="1"/>
  <c r="CB81" i="1"/>
  <c r="CF81" i="1"/>
  <c r="CL81" i="1"/>
  <c r="BV81" i="1"/>
  <c r="B229" i="1" l="1"/>
  <c r="K229" i="1"/>
  <c r="LL229" i="1" s="1"/>
  <c r="H230" i="1"/>
  <c r="L229" i="1"/>
  <c r="CI82" i="1"/>
  <c r="CM82" i="1"/>
  <c r="BW82" i="1"/>
  <c r="CC82" i="1"/>
  <c r="AK105" i="1"/>
  <c r="BV82" i="1"/>
  <c r="CB82" i="1"/>
  <c r="CF82" i="1"/>
  <c r="CL82" i="1"/>
  <c r="R83" i="1"/>
  <c r="H84" i="1"/>
  <c r="B230" i="1" l="1"/>
  <c r="K230" i="1"/>
  <c r="LL230" i="1" s="1"/>
  <c r="L230" i="1"/>
  <c r="H231" i="1"/>
  <c r="CI83" i="1"/>
  <c r="CM83" i="1"/>
  <c r="BW83" i="1"/>
  <c r="CC83" i="1"/>
  <c r="AK106" i="1"/>
  <c r="R84" i="1"/>
  <c r="H85" i="1"/>
  <c r="BV83" i="1"/>
  <c r="CB83" i="1"/>
  <c r="CL83" i="1"/>
  <c r="CF83" i="1"/>
  <c r="B231" i="1" l="1"/>
  <c r="K231" i="1"/>
  <c r="LL231" i="1" s="1"/>
  <c r="H232" i="1"/>
  <c r="L231" i="1"/>
  <c r="CI84" i="1"/>
  <c r="CM84" i="1"/>
  <c r="BW84" i="1"/>
  <c r="CC84" i="1"/>
  <c r="AK107" i="1"/>
  <c r="R85" i="1"/>
  <c r="H86" i="1"/>
  <c r="BV84" i="1"/>
  <c r="CB84" i="1"/>
  <c r="CF84" i="1"/>
  <c r="CL84" i="1"/>
  <c r="B232" i="1" l="1"/>
  <c r="L232" i="1"/>
  <c r="H233" i="1"/>
  <c r="K232" i="1"/>
  <c r="LL232" i="1" s="1"/>
  <c r="CI85" i="1"/>
  <c r="CM85" i="1"/>
  <c r="BW85" i="1"/>
  <c r="CC85" i="1"/>
  <c r="AK108" i="1"/>
  <c r="H87" i="1"/>
  <c r="R86" i="1"/>
  <c r="BV85" i="1"/>
  <c r="CB85" i="1"/>
  <c r="CF85" i="1"/>
  <c r="CL85" i="1"/>
  <c r="B233" i="1" l="1"/>
  <c r="L233" i="1"/>
  <c r="H234" i="1"/>
  <c r="K233" i="1"/>
  <c r="LL233" i="1" s="1"/>
  <c r="CI86" i="1"/>
  <c r="CM86" i="1"/>
  <c r="BW86" i="1"/>
  <c r="CC86" i="1"/>
  <c r="AK109" i="1"/>
  <c r="CF86" i="1"/>
  <c r="CL86" i="1"/>
  <c r="BV86" i="1"/>
  <c r="CB86" i="1"/>
  <c r="H88" i="1"/>
  <c r="R87" i="1"/>
  <c r="B234" i="1" l="1"/>
  <c r="K234" i="1"/>
  <c r="LL234" i="1" s="1"/>
  <c r="L234" i="1"/>
  <c r="H235" i="1"/>
  <c r="CI87" i="1"/>
  <c r="CM87" i="1"/>
  <c r="BW87" i="1"/>
  <c r="CC87" i="1"/>
  <c r="AK110" i="1"/>
  <c r="BV87" i="1"/>
  <c r="CB87" i="1"/>
  <c r="CF87" i="1"/>
  <c r="CL87" i="1"/>
  <c r="R88" i="1"/>
  <c r="H89" i="1"/>
  <c r="B235" i="1" l="1"/>
  <c r="K235" i="1"/>
  <c r="LL235" i="1" s="1"/>
  <c r="L235" i="1"/>
  <c r="H236" i="1"/>
  <c r="CI88" i="1"/>
  <c r="CM88" i="1"/>
  <c r="BW88" i="1"/>
  <c r="CC88" i="1"/>
  <c r="AK111" i="1"/>
  <c r="R89" i="1"/>
  <c r="H90" i="1"/>
  <c r="BV88" i="1"/>
  <c r="CB88" i="1"/>
  <c r="CF88" i="1"/>
  <c r="CL88" i="1"/>
  <c r="B236" i="1" l="1"/>
  <c r="K236" i="1"/>
  <c r="LL236" i="1" s="1"/>
  <c r="L236" i="1"/>
  <c r="H237" i="1"/>
  <c r="CI89" i="1"/>
  <c r="CM89" i="1"/>
  <c r="BW89" i="1"/>
  <c r="CC89" i="1"/>
  <c r="AK112" i="1"/>
  <c r="R90" i="1"/>
  <c r="H91" i="1"/>
  <c r="CB89" i="1"/>
  <c r="CF89" i="1"/>
  <c r="CL89" i="1"/>
  <c r="BV89" i="1"/>
  <c r="B237" i="1" l="1"/>
  <c r="K237" i="1"/>
  <c r="LL237" i="1" s="1"/>
  <c r="L237" i="1"/>
  <c r="H238" i="1"/>
  <c r="CI90" i="1"/>
  <c r="CM90" i="1"/>
  <c r="BW90" i="1"/>
  <c r="CC90" i="1"/>
  <c r="AK113" i="1"/>
  <c r="R91" i="1"/>
  <c r="H92" i="1"/>
  <c r="BV90" i="1"/>
  <c r="CB90" i="1"/>
  <c r="CF90" i="1"/>
  <c r="CL90" i="1"/>
  <c r="B238" i="1" l="1"/>
  <c r="K238" i="1"/>
  <c r="LL238" i="1" s="1"/>
  <c r="L238" i="1"/>
  <c r="H239" i="1"/>
  <c r="CI91" i="1"/>
  <c r="CM91" i="1"/>
  <c r="BW91" i="1"/>
  <c r="CC91" i="1"/>
  <c r="AK114" i="1"/>
  <c r="H93" i="1"/>
  <c r="R92" i="1"/>
  <c r="CL91" i="1"/>
  <c r="BV91" i="1"/>
  <c r="CB91" i="1"/>
  <c r="CF91" i="1"/>
  <c r="B239" i="1" l="1"/>
  <c r="L239" i="1"/>
  <c r="H240" i="1"/>
  <c r="CI92" i="1"/>
  <c r="CM92" i="1"/>
  <c r="BW92" i="1"/>
  <c r="CC92" i="1"/>
  <c r="AK115" i="1"/>
  <c r="BV92" i="1"/>
  <c r="CB92" i="1"/>
  <c r="CF92" i="1"/>
  <c r="CL92" i="1"/>
  <c r="H94" i="1"/>
  <c r="R93" i="1"/>
  <c r="B240" i="1" l="1"/>
  <c r="L240" i="1"/>
  <c r="H241" i="1"/>
  <c r="H242" i="1" s="1"/>
  <c r="K242" i="1" s="1"/>
  <c r="CI93" i="1"/>
  <c r="CM93" i="1"/>
  <c r="BW93" i="1"/>
  <c r="CC93" i="1"/>
  <c r="AK116" i="1"/>
  <c r="CF93" i="1"/>
  <c r="CL93" i="1"/>
  <c r="CB93" i="1"/>
  <c r="BV93" i="1"/>
  <c r="R94" i="1"/>
  <c r="H95" i="1"/>
  <c r="LL242" i="1" l="1"/>
  <c r="LH242" i="1"/>
  <c r="H243" i="1"/>
  <c r="H244" i="1" s="1"/>
  <c r="LC242" i="1"/>
  <c r="KY242" i="1"/>
  <c r="LK242" i="1"/>
  <c r="LJ242" i="1"/>
  <c r="LI242" i="1"/>
  <c r="CI94" i="1"/>
  <c r="CM94" i="1"/>
  <c r="BW94" i="1"/>
  <c r="CC94" i="1"/>
  <c r="AK117" i="1"/>
  <c r="H96" i="1"/>
  <c r="R95" i="1"/>
  <c r="BV94" i="1"/>
  <c r="CB94" i="1"/>
  <c r="CF94" i="1"/>
  <c r="CL94" i="1"/>
  <c r="K243" i="1" l="1"/>
  <c r="H245" i="1"/>
  <c r="K244" i="1"/>
  <c r="CI95" i="1"/>
  <c r="CM95" i="1"/>
  <c r="BW95" i="1"/>
  <c r="CC95" i="1"/>
  <c r="AK118" i="1"/>
  <c r="BV95" i="1"/>
  <c r="CB95" i="1"/>
  <c r="CF95" i="1"/>
  <c r="CL95" i="1"/>
  <c r="H97" i="1"/>
  <c r="R96" i="1"/>
  <c r="LL244" i="1" l="1"/>
  <c r="LH244" i="1"/>
  <c r="LL243" i="1"/>
  <c r="LH243" i="1"/>
  <c r="LC243" i="1"/>
  <c r="LJ243" i="1"/>
  <c r="LI243" i="1"/>
  <c r="LK243" i="1"/>
  <c r="KY243" i="1"/>
  <c r="L245" i="1"/>
  <c r="LI244" i="1"/>
  <c r="LC244" i="1"/>
  <c r="KY244" i="1"/>
  <c r="LK244" i="1"/>
  <c r="LJ244" i="1"/>
  <c r="O245" i="1"/>
  <c r="K245" i="1"/>
  <c r="LL245" i="1" s="1"/>
  <c r="H246" i="1"/>
  <c r="CI96" i="1"/>
  <c r="CM96" i="1"/>
  <c r="BW96" i="1"/>
  <c r="CC96" i="1"/>
  <c r="AK119" i="1"/>
  <c r="BV96" i="1"/>
  <c r="CB96" i="1"/>
  <c r="CF96" i="1"/>
  <c r="CL96" i="1"/>
  <c r="H98" i="1"/>
  <c r="R97" i="1"/>
  <c r="L246" i="1" l="1"/>
  <c r="H247" i="1"/>
  <c r="O246" i="1"/>
  <c r="K246" i="1"/>
  <c r="LL246" i="1" s="1"/>
  <c r="LK245" i="1"/>
  <c r="LJ245" i="1"/>
  <c r="LI245" i="1"/>
  <c r="LD245" i="1"/>
  <c r="LB245" i="1"/>
  <c r="KZ245" i="1"/>
  <c r="LC245" i="1"/>
  <c r="LA245" i="1"/>
  <c r="MQ245" i="1"/>
  <c r="KX245" i="1"/>
  <c r="KY245" i="1"/>
  <c r="LM245" i="1"/>
  <c r="CO245" i="1"/>
  <c r="CX245" i="1" s="1"/>
  <c r="MR245" i="1"/>
  <c r="LN245" i="1"/>
  <c r="MP245" i="1"/>
  <c r="MS245" i="1"/>
  <c r="MO245" i="1"/>
  <c r="MN245" i="1"/>
  <c r="LG245" i="1"/>
  <c r="LF245" i="1"/>
  <c r="LE245" i="1"/>
  <c r="PB245" i="1"/>
  <c r="PA245" i="1"/>
  <c r="OZ245" i="1"/>
  <c r="OY245" i="1"/>
  <c r="OX245" i="1"/>
  <c r="AR245" i="1"/>
  <c r="OW245" i="1"/>
  <c r="AQ245" i="1"/>
  <c r="KC245" i="1"/>
  <c r="OU245" i="1" s="1"/>
  <c r="OP245" i="1"/>
  <c r="OO245" i="1"/>
  <c r="ON245" i="1"/>
  <c r="OM245" i="1"/>
  <c r="KJ245" i="1"/>
  <c r="KD245" i="1"/>
  <c r="CI97" i="1"/>
  <c r="CM97" i="1"/>
  <c r="BW97" i="1"/>
  <c r="CC97" i="1"/>
  <c r="AK120" i="1"/>
  <c r="CL97" i="1"/>
  <c r="CB97" i="1"/>
  <c r="CF97" i="1"/>
  <c r="BV97" i="1"/>
  <c r="R98" i="1"/>
  <c r="H99" i="1"/>
  <c r="DA245" i="1" l="1"/>
  <c r="DI245" i="1"/>
  <c r="DB245" i="1"/>
  <c r="DH245" i="1"/>
  <c r="CW245" i="1"/>
  <c r="CS245" i="1"/>
  <c r="CV245" i="1"/>
  <c r="DG245" i="1"/>
  <c r="DC245" i="1"/>
  <c r="DF245" i="1"/>
  <c r="DE245" i="1"/>
  <c r="DD245" i="1"/>
  <c r="CT245" i="1"/>
  <c r="LK246" i="1"/>
  <c r="LJ246" i="1"/>
  <c r="LI246" i="1"/>
  <c r="MN246" i="1"/>
  <c r="MO246" i="1"/>
  <c r="LN246" i="1"/>
  <c r="CO246" i="1"/>
  <c r="MS246" i="1"/>
  <c r="LM246" i="1"/>
  <c r="MR246" i="1"/>
  <c r="MQ246" i="1"/>
  <c r="LC246" i="1"/>
  <c r="MP246" i="1"/>
  <c r="LG246" i="1"/>
  <c r="KY246" i="1"/>
  <c r="LF246" i="1"/>
  <c r="LE246" i="1"/>
  <c r="LD246" i="1"/>
  <c r="LB246" i="1"/>
  <c r="LA246" i="1"/>
  <c r="KZ246" i="1"/>
  <c r="KX246" i="1"/>
  <c r="KJ246" i="1"/>
  <c r="AQ246" i="1"/>
  <c r="PB246" i="1"/>
  <c r="KD246" i="1"/>
  <c r="AR246" i="1"/>
  <c r="KC246" i="1"/>
  <c r="OU246" i="1" s="1"/>
  <c r="PA246" i="1"/>
  <c r="OZ246" i="1"/>
  <c r="OY246" i="1"/>
  <c r="OX246" i="1"/>
  <c r="OW246" i="1"/>
  <c r="OP246" i="1"/>
  <c r="OO246" i="1"/>
  <c r="ON246" i="1"/>
  <c r="OM246" i="1"/>
  <c r="K247" i="1"/>
  <c r="LL247" i="1" s="1"/>
  <c r="L247" i="1"/>
  <c r="H248" i="1"/>
  <c r="CI98" i="1"/>
  <c r="CM98" i="1"/>
  <c r="BW98" i="1"/>
  <c r="CC98" i="1"/>
  <c r="AK121" i="1"/>
  <c r="CF98" i="1"/>
  <c r="CL98" i="1"/>
  <c r="CB98" i="1"/>
  <c r="BV98" i="1"/>
  <c r="R99" i="1"/>
  <c r="H100" i="1"/>
  <c r="DI246" i="1" l="1"/>
  <c r="DA246" i="1"/>
  <c r="DB246" i="1"/>
  <c r="DC246" i="1"/>
  <c r="DD246" i="1"/>
  <c r="CX246" i="1"/>
  <c r="DE246" i="1"/>
  <c r="CV246" i="1"/>
  <c r="DF246" i="1"/>
  <c r="DH246" i="1"/>
  <c r="DG246" i="1"/>
  <c r="CS246" i="1"/>
  <c r="CW246" i="1"/>
  <c r="CT246" i="1"/>
  <c r="H249" i="1"/>
  <c r="L248" i="1"/>
  <c r="K248" i="1"/>
  <c r="LL248" i="1" s="1"/>
  <c r="LC247" i="1"/>
  <c r="KY247" i="1"/>
  <c r="CI99" i="1"/>
  <c r="CM99" i="1"/>
  <c r="BW99" i="1"/>
  <c r="CC99" i="1"/>
  <c r="AK122" i="1"/>
  <c r="R100" i="1"/>
  <c r="H101" i="1"/>
  <c r="BV99" i="1"/>
  <c r="CB99" i="1"/>
  <c r="CF99" i="1"/>
  <c r="CL99" i="1"/>
  <c r="LC248" i="1" l="1"/>
  <c r="KY248" i="1"/>
  <c r="K249" i="1"/>
  <c r="LL249" i="1" s="1"/>
  <c r="O249" i="1"/>
  <c r="L249" i="1"/>
  <c r="H250" i="1"/>
  <c r="CI100" i="1"/>
  <c r="CM100" i="1"/>
  <c r="BW100" i="1"/>
  <c r="CC100" i="1"/>
  <c r="AK123" i="1"/>
  <c r="H102" i="1"/>
  <c r="R101" i="1"/>
  <c r="BV100" i="1"/>
  <c r="CB100" i="1"/>
  <c r="CF100" i="1"/>
  <c r="CL100" i="1"/>
  <c r="H251" i="1" l="1"/>
  <c r="K250" i="1"/>
  <c r="LL250" i="1" s="1"/>
  <c r="L250" i="1"/>
  <c r="O250" i="1"/>
  <c r="PA249" i="1"/>
  <c r="OZ249" i="1"/>
  <c r="OP249" i="1"/>
  <c r="OO249" i="1"/>
  <c r="KD249" i="1"/>
  <c r="ON249" i="1"/>
  <c r="KC249" i="1"/>
  <c r="OU249" i="1" s="1"/>
  <c r="OM249" i="1"/>
  <c r="OX249" i="1"/>
  <c r="KJ249" i="1"/>
  <c r="AR249" i="1"/>
  <c r="AQ249" i="1"/>
  <c r="PB249" i="1"/>
  <c r="OY249" i="1"/>
  <c r="OW249" i="1"/>
  <c r="LE249" i="1"/>
  <c r="LD249" i="1"/>
  <c r="MS249" i="1"/>
  <c r="LH249" i="1"/>
  <c r="LM249" i="1"/>
  <c r="MQ249" i="1"/>
  <c r="LK249" i="1"/>
  <c r="MO249" i="1"/>
  <c r="LI249" i="1"/>
  <c r="MN249" i="1"/>
  <c r="LG249" i="1"/>
  <c r="LB249" i="1"/>
  <c r="LC249" i="1"/>
  <c r="LA249" i="1"/>
  <c r="KZ249" i="1"/>
  <c r="KY249" i="1"/>
  <c r="KX249" i="1"/>
  <c r="MR249" i="1"/>
  <c r="MP249" i="1"/>
  <c r="CO249" i="1"/>
  <c r="DH249" i="1" s="1"/>
  <c r="LN249" i="1"/>
  <c r="LJ249" i="1"/>
  <c r="LF249" i="1"/>
  <c r="CI101" i="1"/>
  <c r="CM101" i="1"/>
  <c r="BW101" i="1"/>
  <c r="CC101" i="1"/>
  <c r="AK124" i="1"/>
  <c r="BV101" i="1"/>
  <c r="CL101" i="1"/>
  <c r="CB101" i="1"/>
  <c r="CF101" i="1"/>
  <c r="R102" i="1"/>
  <c r="H103" i="1"/>
  <c r="DI249" i="1" l="1"/>
  <c r="L251" i="1"/>
  <c r="DA249" i="1"/>
  <c r="CS249" i="1"/>
  <c r="CW249" i="1"/>
  <c r="CX249" i="1"/>
  <c r="CV249" i="1"/>
  <c r="DG249" i="1"/>
  <c r="CT249" i="1"/>
  <c r="DB249" i="1"/>
  <c r="DF249" i="1"/>
  <c r="DE249" i="1"/>
  <c r="DD249" i="1"/>
  <c r="DC249" i="1"/>
  <c r="OM250" i="1"/>
  <c r="AR250" i="1"/>
  <c r="ON250" i="1"/>
  <c r="PB250" i="1"/>
  <c r="PA250" i="1"/>
  <c r="KJ250" i="1"/>
  <c r="OP250" i="1"/>
  <c r="OO250" i="1"/>
  <c r="KD250" i="1"/>
  <c r="KC250" i="1"/>
  <c r="OU250" i="1" s="1"/>
  <c r="AQ250" i="1"/>
  <c r="OZ250" i="1"/>
  <c r="OY250" i="1"/>
  <c r="OX250" i="1"/>
  <c r="OW250" i="1"/>
  <c r="H252" i="1"/>
  <c r="H253" i="1" s="1"/>
  <c r="O251" i="1"/>
  <c r="K251" i="1"/>
  <c r="LL251" i="1" s="1"/>
  <c r="LC250" i="1"/>
  <c r="KY250" i="1"/>
  <c r="MS250" i="1"/>
  <c r="LM250" i="1"/>
  <c r="MR250" i="1"/>
  <c r="MN250" i="1"/>
  <c r="LG250" i="1"/>
  <c r="LF250" i="1"/>
  <c r="LE250" i="1"/>
  <c r="LD250" i="1"/>
  <c r="MP250" i="1"/>
  <c r="MQ250" i="1"/>
  <c r="MO250" i="1"/>
  <c r="LN250" i="1"/>
  <c r="LK250" i="1"/>
  <c r="LJ250" i="1"/>
  <c r="LI250" i="1"/>
  <c r="LB250" i="1"/>
  <c r="LA250" i="1"/>
  <c r="KZ250" i="1"/>
  <c r="KX250" i="1"/>
  <c r="LH250" i="1"/>
  <c r="CO250" i="1"/>
  <c r="DH250" i="1" s="1"/>
  <c r="CI102" i="1"/>
  <c r="CM102" i="1"/>
  <c r="BW102" i="1"/>
  <c r="CC102" i="1"/>
  <c r="AK125" i="1"/>
  <c r="R103" i="1"/>
  <c r="H104" i="1"/>
  <c r="CL102" i="1"/>
  <c r="BV102" i="1"/>
  <c r="CB102" i="1"/>
  <c r="CF102" i="1"/>
  <c r="DI250" i="1" l="1"/>
  <c r="K253" i="1"/>
  <c r="LL253" i="1" s="1"/>
  <c r="H254" i="1"/>
  <c r="O253" i="1"/>
  <c r="DC250" i="1"/>
  <c r="DA250" i="1"/>
  <c r="DB250" i="1"/>
  <c r="L252" i="1"/>
  <c r="DD250" i="1"/>
  <c r="CX250" i="1"/>
  <c r="DG250" i="1"/>
  <c r="DF250" i="1"/>
  <c r="DE250" i="1"/>
  <c r="CV250" i="1"/>
  <c r="CW250" i="1"/>
  <c r="CT250" i="1"/>
  <c r="CS250" i="1"/>
  <c r="LN251" i="1"/>
  <c r="KZ251" i="1"/>
  <c r="MR251" i="1"/>
  <c r="KX251" i="1"/>
  <c r="MQ251" i="1"/>
  <c r="LH251" i="1"/>
  <c r="LK251" i="1"/>
  <c r="MO251" i="1"/>
  <c r="LI251" i="1"/>
  <c r="LF251" i="1"/>
  <c r="LD251" i="1"/>
  <c r="LA251" i="1"/>
  <c r="MS251" i="1"/>
  <c r="MP251" i="1"/>
  <c r="LC251" i="1"/>
  <c r="MN251" i="1"/>
  <c r="LM251" i="1"/>
  <c r="KY251" i="1"/>
  <c r="LJ251" i="1"/>
  <c r="CO251" i="1"/>
  <c r="CS251" i="1" s="1"/>
  <c r="LG251" i="1"/>
  <c r="LE251" i="1"/>
  <c r="LB251" i="1"/>
  <c r="OP251" i="1"/>
  <c r="OO251" i="1"/>
  <c r="ON251" i="1"/>
  <c r="KD251" i="1"/>
  <c r="OM251" i="1"/>
  <c r="AR251" i="1"/>
  <c r="OX251" i="1"/>
  <c r="PB251" i="1"/>
  <c r="OZ251" i="1"/>
  <c r="KJ251" i="1"/>
  <c r="KC251" i="1"/>
  <c r="OU251" i="1" s="1"/>
  <c r="OW251" i="1"/>
  <c r="PA251" i="1"/>
  <c r="AQ251" i="1"/>
  <c r="OY251" i="1"/>
  <c r="K252" i="1"/>
  <c r="LL252" i="1" s="1"/>
  <c r="O252" i="1"/>
  <c r="CI103" i="1"/>
  <c r="CM103" i="1"/>
  <c r="BW103" i="1"/>
  <c r="CC103" i="1"/>
  <c r="AK126" i="1"/>
  <c r="R104" i="1"/>
  <c r="H105" i="1"/>
  <c r="BV103" i="1"/>
  <c r="CL103" i="1"/>
  <c r="CB103" i="1"/>
  <c r="CF103" i="1"/>
  <c r="H255" i="1" l="1"/>
  <c r="DI251" i="1"/>
  <c r="AQ253" i="1"/>
  <c r="PB253" i="1"/>
  <c r="PA253" i="1"/>
  <c r="KD253" i="1"/>
  <c r="OZ253" i="1"/>
  <c r="KC253" i="1"/>
  <c r="OU253" i="1" s="1"/>
  <c r="AR253" i="1"/>
  <c r="OY253" i="1"/>
  <c r="OM253" i="1"/>
  <c r="OX253" i="1"/>
  <c r="ON253" i="1"/>
  <c r="OW253" i="1"/>
  <c r="OP253" i="1"/>
  <c r="OO253" i="1"/>
  <c r="KJ253" i="1"/>
  <c r="O254" i="1"/>
  <c r="L254" i="1"/>
  <c r="K254" i="1"/>
  <c r="LL254" i="1" s="1"/>
  <c r="LN253" i="1"/>
  <c r="MS253" i="1"/>
  <c r="LM253" i="1"/>
  <c r="KX253" i="1"/>
  <c r="MR253" i="1"/>
  <c r="LJ253" i="1"/>
  <c r="MQ253" i="1"/>
  <c r="LK253" i="1"/>
  <c r="MP253" i="1"/>
  <c r="CO253" i="1"/>
  <c r="KY253" i="1"/>
  <c r="MO253" i="1"/>
  <c r="LI253" i="1"/>
  <c r="MN253" i="1"/>
  <c r="LH253" i="1"/>
  <c r="LG253" i="1"/>
  <c r="LF253" i="1"/>
  <c r="KZ253" i="1"/>
  <c r="LE253" i="1"/>
  <c r="LD253" i="1"/>
  <c r="LC253" i="1"/>
  <c r="LB253" i="1"/>
  <c r="LA253" i="1"/>
  <c r="CT251" i="1"/>
  <c r="CV251" i="1"/>
  <c r="CW251" i="1"/>
  <c r="CX251" i="1"/>
  <c r="DA251" i="1"/>
  <c r="DB251" i="1"/>
  <c r="DC251" i="1"/>
  <c r="DD251" i="1"/>
  <c r="DE251" i="1"/>
  <c r="DF251" i="1"/>
  <c r="DG251" i="1"/>
  <c r="DH251" i="1"/>
  <c r="KJ252" i="1"/>
  <c r="OP252" i="1"/>
  <c r="OO252" i="1"/>
  <c r="ON252" i="1"/>
  <c r="KD252" i="1"/>
  <c r="OM252" i="1"/>
  <c r="PB252" i="1"/>
  <c r="OZ252" i="1"/>
  <c r="OY252" i="1"/>
  <c r="OW252" i="1"/>
  <c r="PA252" i="1"/>
  <c r="OX252" i="1"/>
  <c r="KC252" i="1"/>
  <c r="OU252" i="1" s="1"/>
  <c r="AR252" i="1"/>
  <c r="AQ252" i="1"/>
  <c r="MO252" i="1"/>
  <c r="LN252" i="1"/>
  <c r="MP252" i="1"/>
  <c r="LI252" i="1"/>
  <c r="LF252" i="1"/>
  <c r="LE252" i="1"/>
  <c r="LD252" i="1"/>
  <c r="LM252" i="1"/>
  <c r="LK252" i="1"/>
  <c r="LJ252" i="1"/>
  <c r="LG252" i="1"/>
  <c r="LA252" i="1"/>
  <c r="CO252" i="1"/>
  <c r="DH252" i="1" s="1"/>
  <c r="LH252" i="1"/>
  <c r="LC252" i="1"/>
  <c r="KY252" i="1"/>
  <c r="KX252" i="1"/>
  <c r="LB252" i="1"/>
  <c r="KZ252" i="1"/>
  <c r="MS252" i="1"/>
  <c r="MQ252" i="1"/>
  <c r="MN252" i="1"/>
  <c r="MR252" i="1"/>
  <c r="CI104" i="1"/>
  <c r="CM104" i="1"/>
  <c r="BW104" i="1"/>
  <c r="CC104" i="1"/>
  <c r="AK127" i="1"/>
  <c r="R105" i="1"/>
  <c r="H106" i="1"/>
  <c r="CB104" i="1"/>
  <c r="CF104" i="1"/>
  <c r="CL104" i="1"/>
  <c r="BV104" i="1"/>
  <c r="O255" i="1" l="1"/>
  <c r="L255" i="1"/>
  <c r="K255" i="1"/>
  <c r="LL255" i="1" s="1"/>
  <c r="H256" i="1"/>
  <c r="DI252" i="1"/>
  <c r="DI253" i="1"/>
  <c r="CS253" i="1"/>
  <c r="DE253" i="1"/>
  <c r="CT253" i="1"/>
  <c r="DB253" i="1"/>
  <c r="DD253" i="1"/>
  <c r="DC253" i="1"/>
  <c r="LG254" i="1"/>
  <c r="MQ254" i="1"/>
  <c r="MO254" i="1"/>
  <c r="MP254" i="1"/>
  <c r="LJ254" i="1"/>
  <c r="CO254" i="1"/>
  <c r="DE254" i="1" s="1"/>
  <c r="MN254" i="1"/>
  <c r="LK254" i="1"/>
  <c r="LI254" i="1"/>
  <c r="LN254" i="1"/>
  <c r="LH254" i="1"/>
  <c r="MS254" i="1"/>
  <c r="LM254" i="1"/>
  <c r="LD254" i="1"/>
  <c r="MR254" i="1"/>
  <c r="LF254" i="1"/>
  <c r="LE254" i="1"/>
  <c r="LC254" i="1"/>
  <c r="LB254" i="1"/>
  <c r="LA254" i="1"/>
  <c r="KZ254" i="1"/>
  <c r="KY254" i="1"/>
  <c r="KX254" i="1"/>
  <c r="DA253" i="1"/>
  <c r="OX254" i="1"/>
  <c r="OY254" i="1"/>
  <c r="KC254" i="1"/>
  <c r="OU254" i="1" s="1"/>
  <c r="KD254" i="1"/>
  <c r="OZ254" i="1"/>
  <c r="KJ254" i="1"/>
  <c r="OW254" i="1"/>
  <c r="PB254" i="1"/>
  <c r="PA254" i="1"/>
  <c r="AR254" i="1"/>
  <c r="OP254" i="1"/>
  <c r="AQ254" i="1"/>
  <c r="OO254" i="1"/>
  <c r="ON254" i="1"/>
  <c r="OM254" i="1"/>
  <c r="DF253" i="1"/>
  <c r="DG253" i="1"/>
  <c r="DH253" i="1"/>
  <c r="CS252" i="1"/>
  <c r="CT252" i="1"/>
  <c r="CV252" i="1"/>
  <c r="CW252" i="1"/>
  <c r="CX252" i="1"/>
  <c r="DA252" i="1"/>
  <c r="DB252" i="1"/>
  <c r="DC252" i="1"/>
  <c r="DD252" i="1"/>
  <c r="DE252" i="1"/>
  <c r="DF252" i="1"/>
  <c r="DG252" i="1"/>
  <c r="CI105" i="1"/>
  <c r="CM105" i="1"/>
  <c r="BW105" i="1"/>
  <c r="CC105" i="1"/>
  <c r="AK128" i="1"/>
  <c r="R106" i="1"/>
  <c r="H107" i="1"/>
  <c r="CL105" i="1"/>
  <c r="BV105" i="1"/>
  <c r="CB105" i="1"/>
  <c r="CF105" i="1"/>
  <c r="O256" i="1" l="1"/>
  <c r="L256" i="1"/>
  <c r="K256" i="1"/>
  <c r="LL256" i="1" s="1"/>
  <c r="H257" i="1"/>
  <c r="LN255" i="1"/>
  <c r="LB255" i="1"/>
  <c r="MS255" i="1"/>
  <c r="LM255" i="1"/>
  <c r="MR255" i="1"/>
  <c r="MQ255" i="1"/>
  <c r="LK255" i="1"/>
  <c r="KZ255" i="1"/>
  <c r="MP255" i="1"/>
  <c r="LJ255" i="1"/>
  <c r="MO255" i="1"/>
  <c r="LE255" i="1"/>
  <c r="LI255" i="1"/>
  <c r="MN255" i="1"/>
  <c r="LH255" i="1"/>
  <c r="CO255" i="1"/>
  <c r="DF255" i="1" s="1"/>
  <c r="LG255" i="1"/>
  <c r="LA255" i="1"/>
  <c r="LF255" i="1"/>
  <c r="LD255" i="1"/>
  <c r="LC255" i="1"/>
  <c r="KY255" i="1"/>
  <c r="KX255" i="1"/>
  <c r="KJ255" i="1"/>
  <c r="AQ255" i="1"/>
  <c r="PB255" i="1"/>
  <c r="PA255" i="1"/>
  <c r="KD255" i="1"/>
  <c r="AR255" i="1"/>
  <c r="OZ255" i="1"/>
  <c r="KC255" i="1"/>
  <c r="OU255" i="1" s="1"/>
  <c r="OO255" i="1"/>
  <c r="OY255" i="1"/>
  <c r="OP255" i="1"/>
  <c r="OX255" i="1"/>
  <c r="OW255" i="1"/>
  <c r="ON255" i="1"/>
  <c r="OM255" i="1"/>
  <c r="DI254" i="1"/>
  <c r="CS254" i="1"/>
  <c r="CT254" i="1"/>
  <c r="DF254" i="1"/>
  <c r="DA254" i="1"/>
  <c r="DG254" i="1"/>
  <c r="DH254" i="1"/>
  <c r="DB254" i="1"/>
  <c r="DC254" i="1"/>
  <c r="DD254" i="1"/>
  <c r="CI106" i="1"/>
  <c r="CM106" i="1"/>
  <c r="BW106" i="1"/>
  <c r="CC106" i="1"/>
  <c r="AK129" i="1"/>
  <c r="H108" i="1"/>
  <c r="R107" i="1"/>
  <c r="CL106" i="1"/>
  <c r="CF106" i="1"/>
  <c r="CB106" i="1"/>
  <c r="BV106" i="1"/>
  <c r="CY255" i="1" l="1"/>
  <c r="CZ255" i="1"/>
  <c r="DD255" i="1"/>
  <c r="DI255" i="1"/>
  <c r="DC255" i="1"/>
  <c r="CS255" i="1"/>
  <c r="CT255" i="1"/>
  <c r="DA255" i="1"/>
  <c r="DG255" i="1"/>
  <c r="DB255" i="1"/>
  <c r="DE255" i="1"/>
  <c r="DH255" i="1"/>
  <c r="K257" i="1"/>
  <c r="LL257" i="1" s="1"/>
  <c r="L257" i="1"/>
  <c r="H258" i="1"/>
  <c r="MN256" i="1"/>
  <c r="LI256" i="1"/>
  <c r="LG256" i="1"/>
  <c r="MP256" i="1"/>
  <c r="CO256" i="1"/>
  <c r="CY256" i="1" s="1"/>
  <c r="MO256" i="1"/>
  <c r="LH256" i="1"/>
  <c r="LJ256" i="1"/>
  <c r="LN256" i="1"/>
  <c r="MS256" i="1"/>
  <c r="LM256" i="1"/>
  <c r="MR256" i="1"/>
  <c r="MQ256" i="1"/>
  <c r="LK256" i="1"/>
  <c r="LF256" i="1"/>
  <c r="LE256" i="1"/>
  <c r="LD256" i="1"/>
  <c r="LC256" i="1"/>
  <c r="LB256" i="1"/>
  <c r="LA256" i="1"/>
  <c r="KZ256" i="1"/>
  <c r="KY256" i="1"/>
  <c r="KX256" i="1"/>
  <c r="PA256" i="1"/>
  <c r="OZ256" i="1"/>
  <c r="KD256" i="1"/>
  <c r="OY256" i="1"/>
  <c r="KJ256" i="1"/>
  <c r="KC256" i="1"/>
  <c r="OU256" i="1" s="1"/>
  <c r="PB256" i="1"/>
  <c r="OX256" i="1"/>
  <c r="OW256" i="1"/>
  <c r="OP256" i="1"/>
  <c r="OO256" i="1"/>
  <c r="AR256" i="1"/>
  <c r="ON256" i="1"/>
  <c r="AQ256" i="1"/>
  <c r="OM256" i="1"/>
  <c r="CI107" i="1"/>
  <c r="CM107" i="1"/>
  <c r="BW107" i="1"/>
  <c r="CC107" i="1"/>
  <c r="AK130" i="1"/>
  <c r="BV107" i="1"/>
  <c r="CB107" i="1"/>
  <c r="CF107" i="1"/>
  <c r="CL107" i="1"/>
  <c r="R108" i="1"/>
  <c r="H109" i="1"/>
  <c r="CZ256" i="1" l="1"/>
  <c r="DG256" i="1"/>
  <c r="DA256" i="1"/>
  <c r="DH256" i="1"/>
  <c r="DB256" i="1"/>
  <c r="DI256" i="1"/>
  <c r="DC256" i="1"/>
  <c r="DD256" i="1"/>
  <c r="DE256" i="1"/>
  <c r="DF256" i="1"/>
  <c r="L258" i="1"/>
  <c r="H259" i="1"/>
  <c r="K258" i="1"/>
  <c r="LL258" i="1" s="1"/>
  <c r="LC257" i="1"/>
  <c r="KY257" i="1"/>
  <c r="CS256" i="1"/>
  <c r="CT256" i="1"/>
  <c r="CI108" i="1"/>
  <c r="CM108" i="1"/>
  <c r="BW108" i="1"/>
  <c r="CC108" i="1"/>
  <c r="AK131" i="1"/>
  <c r="R109" i="1"/>
  <c r="H110" i="1"/>
  <c r="CL108" i="1"/>
  <c r="BV108" i="1"/>
  <c r="CB108" i="1"/>
  <c r="CF108" i="1"/>
  <c r="LC258" i="1" l="1"/>
  <c r="KY258" i="1"/>
  <c r="L259" i="1"/>
  <c r="H260" i="1"/>
  <c r="K259" i="1"/>
  <c r="LL259" i="1" s="1"/>
  <c r="CI109" i="1"/>
  <c r="CM109" i="1"/>
  <c r="BW109" i="1"/>
  <c r="CC109" i="1"/>
  <c r="AK132" i="1"/>
  <c r="R110" i="1"/>
  <c r="H111" i="1"/>
  <c r="CF109" i="1"/>
  <c r="CL109" i="1"/>
  <c r="BV109" i="1"/>
  <c r="CB109" i="1"/>
  <c r="LC259" i="1" l="1"/>
  <c r="KY259" i="1"/>
  <c r="K260" i="1"/>
  <c r="LL260" i="1" s="1"/>
  <c r="L260" i="1"/>
  <c r="H261" i="1"/>
  <c r="CI110" i="1"/>
  <c r="CM110" i="1"/>
  <c r="BW110" i="1"/>
  <c r="CC110" i="1"/>
  <c r="H112" i="1"/>
  <c r="R111" i="1"/>
  <c r="BV110" i="1"/>
  <c r="CB110" i="1"/>
  <c r="CF110" i="1"/>
  <c r="CL110" i="1"/>
  <c r="H262" i="1" l="1"/>
  <c r="L261" i="1"/>
  <c r="K261" i="1"/>
  <c r="LL261" i="1" s="1"/>
  <c r="LC260" i="1"/>
  <c r="KY260" i="1"/>
  <c r="CI111" i="1"/>
  <c r="CM111" i="1"/>
  <c r="BW111" i="1"/>
  <c r="CC111" i="1"/>
  <c r="BV111" i="1"/>
  <c r="CL111" i="1"/>
  <c r="CB111" i="1"/>
  <c r="CF111" i="1"/>
  <c r="R112" i="1"/>
  <c r="H113" i="1"/>
  <c r="LC261" i="1" l="1"/>
  <c r="KY261" i="1"/>
  <c r="H263" i="1"/>
  <c r="L262" i="1"/>
  <c r="K262" i="1"/>
  <c r="LL262" i="1" s="1"/>
  <c r="CI112" i="1"/>
  <c r="CM112" i="1"/>
  <c r="BW112" i="1"/>
  <c r="CC112" i="1"/>
  <c r="R113" i="1"/>
  <c r="H114" i="1"/>
  <c r="CL112" i="1"/>
  <c r="CB112" i="1"/>
  <c r="CF112" i="1"/>
  <c r="BV112" i="1"/>
  <c r="LC262" i="1" l="1"/>
  <c r="KY262" i="1"/>
  <c r="L263" i="1"/>
  <c r="O263" i="1"/>
  <c r="H264" i="1"/>
  <c r="K263" i="1"/>
  <c r="LL263" i="1" s="1"/>
  <c r="CI113" i="1"/>
  <c r="CM113" i="1"/>
  <c r="BW113" i="1"/>
  <c r="CC113" i="1"/>
  <c r="R114" i="1"/>
  <c r="H115" i="1"/>
  <c r="BV113" i="1"/>
  <c r="CB113" i="1"/>
  <c r="CL113" i="1"/>
  <c r="CF113" i="1"/>
  <c r="LI263" i="1" l="1"/>
  <c r="LG263" i="1"/>
  <c r="LF263" i="1"/>
  <c r="LE263" i="1"/>
  <c r="LD263" i="1"/>
  <c r="MR263" i="1"/>
  <c r="LB263" i="1"/>
  <c r="MP263" i="1"/>
  <c r="LA263" i="1"/>
  <c r="CO263" i="1"/>
  <c r="MO263" i="1"/>
  <c r="KZ263" i="1"/>
  <c r="LH263" i="1"/>
  <c r="MN263" i="1"/>
  <c r="KX263" i="1"/>
  <c r="LC263" i="1"/>
  <c r="KY263" i="1"/>
  <c r="LN263" i="1"/>
  <c r="MS263" i="1"/>
  <c r="LM263" i="1"/>
  <c r="MQ263" i="1"/>
  <c r="LK263" i="1"/>
  <c r="LJ263" i="1"/>
  <c r="CV263" i="1"/>
  <c r="DC263" i="1"/>
  <c r="DB263" i="1"/>
  <c r="DE263" i="1"/>
  <c r="DI263" i="1"/>
  <c r="CT263" i="1"/>
  <c r="DH263" i="1"/>
  <c r="K264" i="1"/>
  <c r="LL264" i="1" s="1"/>
  <c r="L264" i="1"/>
  <c r="O264" i="1"/>
  <c r="H265" i="1"/>
  <c r="OM263" i="1"/>
  <c r="OY263" i="1"/>
  <c r="OX263" i="1"/>
  <c r="OW263" i="1"/>
  <c r="OP263" i="1"/>
  <c r="OO263" i="1"/>
  <c r="ON263" i="1"/>
  <c r="AR263" i="1"/>
  <c r="AQ263" i="1"/>
  <c r="KJ263" i="1"/>
  <c r="KD263" i="1"/>
  <c r="KC263" i="1"/>
  <c r="OU263" i="1" s="1"/>
  <c r="PB263" i="1"/>
  <c r="PA263" i="1"/>
  <c r="OZ263" i="1"/>
  <c r="CI114" i="1"/>
  <c r="CM114" i="1"/>
  <c r="BW114" i="1"/>
  <c r="CC114" i="1"/>
  <c r="CB114" i="1"/>
  <c r="CF114" i="1"/>
  <c r="CL114" i="1"/>
  <c r="BV114" i="1"/>
  <c r="R115" i="1"/>
  <c r="H116" i="1"/>
  <c r="DG263" i="1" l="1"/>
  <c r="H266" i="1"/>
  <c r="O265" i="1"/>
  <c r="L265" i="1"/>
  <c r="K265" i="1"/>
  <c r="LL265" i="1" s="1"/>
  <c r="AQ264" i="1"/>
  <c r="OP264" i="1"/>
  <c r="OM264" i="1"/>
  <c r="OO264" i="1"/>
  <c r="ON264" i="1"/>
  <c r="KJ264" i="1"/>
  <c r="PB264" i="1"/>
  <c r="KD264" i="1"/>
  <c r="AR264" i="1"/>
  <c r="KC264" i="1"/>
  <c r="OU264" i="1" s="1"/>
  <c r="PA264" i="1"/>
  <c r="OZ264" i="1"/>
  <c r="OY264" i="1"/>
  <c r="OX264" i="1"/>
  <c r="OW264" i="1"/>
  <c r="LH264" i="1"/>
  <c r="LI264" i="1"/>
  <c r="LG264" i="1"/>
  <c r="LF264" i="1"/>
  <c r="MS264" i="1"/>
  <c r="LE264" i="1"/>
  <c r="MR264" i="1"/>
  <c r="LC264" i="1"/>
  <c r="LD264" i="1"/>
  <c r="CO264" i="1"/>
  <c r="DG264" i="1" s="1"/>
  <c r="MQ264" i="1"/>
  <c r="KY264" i="1"/>
  <c r="LB264" i="1"/>
  <c r="MP264" i="1"/>
  <c r="LA264" i="1"/>
  <c r="MO264" i="1"/>
  <c r="KZ264" i="1"/>
  <c r="MN264" i="1"/>
  <c r="KX264" i="1"/>
  <c r="LN264" i="1"/>
  <c r="LM264" i="1"/>
  <c r="LK264" i="1"/>
  <c r="LJ264" i="1"/>
  <c r="DD263" i="1"/>
  <c r="DA263" i="1"/>
  <c r="CS263" i="1"/>
  <c r="DF263" i="1"/>
  <c r="CX263" i="1"/>
  <c r="CW263" i="1"/>
  <c r="CI115" i="1"/>
  <c r="CM115" i="1"/>
  <c r="BW115" i="1"/>
  <c r="CC115" i="1"/>
  <c r="H117" i="1"/>
  <c r="R116" i="1"/>
  <c r="CB115" i="1"/>
  <c r="CF115" i="1"/>
  <c r="CL115" i="1"/>
  <c r="BV115" i="1"/>
  <c r="CV264" i="1" l="1"/>
  <c r="CW264" i="1"/>
  <c r="DD264" i="1"/>
  <c r="DH264" i="1"/>
  <c r="CS264" i="1"/>
  <c r="DC264" i="1"/>
  <c r="CT264" i="1"/>
  <c r="DB264" i="1"/>
  <c r="DI264" i="1"/>
  <c r="DE264" i="1"/>
  <c r="DF264" i="1"/>
  <c r="LD265" i="1"/>
  <c r="LB265" i="1"/>
  <c r="LG265" i="1"/>
  <c r="LA265" i="1"/>
  <c r="CO265" i="1"/>
  <c r="CW265" i="1" s="1"/>
  <c r="KZ265" i="1"/>
  <c r="MR265" i="1"/>
  <c r="MQ265" i="1"/>
  <c r="MO265" i="1"/>
  <c r="MN265" i="1"/>
  <c r="LN265" i="1"/>
  <c r="MS265" i="1"/>
  <c r="MP265" i="1"/>
  <c r="LJ265" i="1"/>
  <c r="KX265" i="1"/>
  <c r="LM265" i="1"/>
  <c r="LK265" i="1"/>
  <c r="LI265" i="1"/>
  <c r="LH265" i="1"/>
  <c r="LC265" i="1"/>
  <c r="LF265" i="1"/>
  <c r="KY265" i="1"/>
  <c r="LE265" i="1"/>
  <c r="DA264" i="1"/>
  <c r="PB265" i="1"/>
  <c r="KC265" i="1"/>
  <c r="OU265" i="1" s="1"/>
  <c r="OO265" i="1"/>
  <c r="OM265" i="1"/>
  <c r="OX265" i="1"/>
  <c r="ON265" i="1"/>
  <c r="OY265" i="1"/>
  <c r="OW265" i="1"/>
  <c r="PA265" i="1"/>
  <c r="OZ265" i="1"/>
  <c r="AR265" i="1"/>
  <c r="AQ265" i="1"/>
  <c r="OP265" i="1"/>
  <c r="KJ265" i="1"/>
  <c r="KD265" i="1"/>
  <c r="CX264" i="1"/>
  <c r="O266" i="1"/>
  <c r="H267" i="1"/>
  <c r="L266" i="1"/>
  <c r="K266" i="1"/>
  <c r="LL266" i="1" s="1"/>
  <c r="CI116" i="1"/>
  <c r="CM116" i="1"/>
  <c r="BW116" i="1"/>
  <c r="CC116" i="1"/>
  <c r="CL116" i="1"/>
  <c r="CF116" i="1"/>
  <c r="BV116" i="1"/>
  <c r="CB116" i="1"/>
  <c r="H118" i="1"/>
  <c r="R117" i="1"/>
  <c r="DI265" i="1" l="1"/>
  <c r="DH265" i="1"/>
  <c r="DF265" i="1"/>
  <c r="DB265" i="1"/>
  <c r="DA265" i="1"/>
  <c r="DC265" i="1"/>
  <c r="DD265" i="1"/>
  <c r="CX265" i="1"/>
  <c r="DE265" i="1"/>
  <c r="LG266" i="1"/>
  <c r="LN266" i="1"/>
  <c r="LD266" i="1"/>
  <c r="LB266" i="1"/>
  <c r="LA266" i="1"/>
  <c r="MS266" i="1"/>
  <c r="LM266" i="1"/>
  <c r="MN266" i="1"/>
  <c r="KZ266" i="1"/>
  <c r="MR266" i="1"/>
  <c r="MP266" i="1"/>
  <c r="LK266" i="1"/>
  <c r="MO266" i="1"/>
  <c r="KX266" i="1"/>
  <c r="LJ266" i="1"/>
  <c r="MQ266" i="1"/>
  <c r="KY266" i="1"/>
  <c r="LE266" i="1"/>
  <c r="LC266" i="1"/>
  <c r="LH266" i="1"/>
  <c r="CO266" i="1"/>
  <c r="DG266" i="1" s="1"/>
  <c r="LF266" i="1"/>
  <c r="LI266" i="1"/>
  <c r="CV265" i="1"/>
  <c r="K267" i="1"/>
  <c r="LL267" i="1" s="1"/>
  <c r="H268" i="1"/>
  <c r="O267" i="1"/>
  <c r="L267" i="1"/>
  <c r="CS265" i="1"/>
  <c r="PA266" i="1"/>
  <c r="KD266" i="1"/>
  <c r="OM266" i="1"/>
  <c r="OP266" i="1"/>
  <c r="PB266" i="1"/>
  <c r="KJ266" i="1"/>
  <c r="OX266" i="1"/>
  <c r="OO266" i="1"/>
  <c r="OZ266" i="1"/>
  <c r="OY266" i="1"/>
  <c r="OW266" i="1"/>
  <c r="AQ266" i="1"/>
  <c r="ON266" i="1"/>
  <c r="AR266" i="1"/>
  <c r="KC266" i="1"/>
  <c r="OU266" i="1" s="1"/>
  <c r="DG265" i="1"/>
  <c r="CT265" i="1"/>
  <c r="CI117" i="1"/>
  <c r="CM117" i="1"/>
  <c r="BW117" i="1"/>
  <c r="CC117" i="1"/>
  <c r="CL117" i="1"/>
  <c r="CB117" i="1"/>
  <c r="CF117" i="1"/>
  <c r="BV117" i="1"/>
  <c r="R118" i="1"/>
  <c r="H119" i="1"/>
  <c r="DI266" i="1" l="1"/>
  <c r="AQ267" i="1"/>
  <c r="ON267" i="1"/>
  <c r="KC267" i="1"/>
  <c r="OU267" i="1" s="1"/>
  <c r="AR267" i="1"/>
  <c r="PB267" i="1"/>
  <c r="OW267" i="1"/>
  <c r="OP267" i="1"/>
  <c r="OM267" i="1"/>
  <c r="OO267" i="1"/>
  <c r="PA267" i="1"/>
  <c r="OY267" i="1"/>
  <c r="KD267" i="1"/>
  <c r="KJ267" i="1"/>
  <c r="OX267" i="1"/>
  <c r="OZ267" i="1"/>
  <c r="L268" i="1"/>
  <c r="K268" i="1"/>
  <c r="LL268" i="1" s="1"/>
  <c r="H269" i="1"/>
  <c r="O268" i="1"/>
  <c r="MN267" i="1"/>
  <c r="LA267" i="1"/>
  <c r="LG267" i="1"/>
  <c r="LH267" i="1"/>
  <c r="KY267" i="1"/>
  <c r="LF267" i="1"/>
  <c r="LD267" i="1"/>
  <c r="MP267" i="1"/>
  <c r="LK267" i="1"/>
  <c r="MO267" i="1"/>
  <c r="KZ267" i="1"/>
  <c r="CO267" i="1"/>
  <c r="LJ267" i="1"/>
  <c r="LN267" i="1"/>
  <c r="LB267" i="1"/>
  <c r="KX267" i="1"/>
  <c r="MS267" i="1"/>
  <c r="LE267" i="1"/>
  <c r="MQ267" i="1"/>
  <c r="MR267" i="1"/>
  <c r="LC267" i="1"/>
  <c r="LM267" i="1"/>
  <c r="LI267" i="1"/>
  <c r="DD266" i="1"/>
  <c r="CX266" i="1"/>
  <c r="DA266" i="1"/>
  <c r="DH266" i="1"/>
  <c r="DB266" i="1"/>
  <c r="CW266" i="1"/>
  <c r="DE266" i="1"/>
  <c r="DF266" i="1"/>
  <c r="CS266" i="1"/>
  <c r="CV266" i="1"/>
  <c r="CT266" i="1"/>
  <c r="DC266" i="1"/>
  <c r="CI118" i="1"/>
  <c r="CM118" i="1"/>
  <c r="BW118" i="1"/>
  <c r="CC118" i="1"/>
  <c r="R119" i="1"/>
  <c r="H120" i="1"/>
  <c r="CL118" i="1"/>
  <c r="BV118" i="1"/>
  <c r="CB118" i="1"/>
  <c r="CF118" i="1"/>
  <c r="DG267" i="1" l="1"/>
  <c r="DF267" i="1"/>
  <c r="DD267" i="1"/>
  <c r="DC267" i="1"/>
  <c r="CX267" i="1"/>
  <c r="CV267" i="1"/>
  <c r="DE267" i="1"/>
  <c r="CS267" i="1"/>
  <c r="OP268" i="1"/>
  <c r="KD268" i="1"/>
  <c r="KJ268" i="1"/>
  <c r="OZ268" i="1"/>
  <c r="PB268" i="1"/>
  <c r="OY268" i="1"/>
  <c r="KC268" i="1"/>
  <c r="OU268" i="1" s="1"/>
  <c r="OO268" i="1"/>
  <c r="PA268" i="1"/>
  <c r="AQ268" i="1"/>
  <c r="AR268" i="1"/>
  <c r="ON268" i="1"/>
  <c r="OX268" i="1"/>
  <c r="OW268" i="1"/>
  <c r="OM268" i="1"/>
  <c r="CT267" i="1"/>
  <c r="H270" i="1"/>
  <c r="O269" i="1"/>
  <c r="L269" i="1"/>
  <c r="K269" i="1"/>
  <c r="LL269" i="1" s="1"/>
  <c r="DI267" i="1"/>
  <c r="CO268" i="1"/>
  <c r="DG268" i="1" s="1"/>
  <c r="KX268" i="1"/>
  <c r="LK268" i="1"/>
  <c r="LN268" i="1"/>
  <c r="LI268" i="1"/>
  <c r="LH268" i="1"/>
  <c r="LF268" i="1"/>
  <c r="MO268" i="1"/>
  <c r="LB268" i="1"/>
  <c r="KZ268" i="1"/>
  <c r="MS268" i="1"/>
  <c r="LG268" i="1"/>
  <c r="LM268" i="1"/>
  <c r="MR268" i="1"/>
  <c r="MQ268" i="1"/>
  <c r="MP268" i="1"/>
  <c r="LA268" i="1"/>
  <c r="LC268" i="1"/>
  <c r="LE268" i="1"/>
  <c r="LJ268" i="1"/>
  <c r="KY268" i="1"/>
  <c r="MN268" i="1"/>
  <c r="LD268" i="1"/>
  <c r="DH267" i="1"/>
  <c r="DB267" i="1"/>
  <c r="DA267" i="1"/>
  <c r="CW267" i="1"/>
  <c r="CI119" i="1"/>
  <c r="CM119" i="1"/>
  <c r="BW119" i="1"/>
  <c r="CC119" i="1"/>
  <c r="R120" i="1"/>
  <c r="H121" i="1"/>
  <c r="CL119" i="1"/>
  <c r="BV119" i="1"/>
  <c r="CB119" i="1"/>
  <c r="CF119" i="1"/>
  <c r="CX268" i="1" l="1"/>
  <c r="CW268" i="1"/>
  <c r="CV268" i="1"/>
  <c r="DD268" i="1"/>
  <c r="DC268" i="1"/>
  <c r="CS268" i="1"/>
  <c r="DF268" i="1"/>
  <c r="DB268" i="1"/>
  <c r="LM269" i="1"/>
  <c r="KY269" i="1"/>
  <c r="LD269" i="1"/>
  <c r="LK269" i="1"/>
  <c r="LJ269" i="1"/>
  <c r="LG269" i="1"/>
  <c r="LC269" i="1"/>
  <c r="LI269" i="1"/>
  <c r="MP269" i="1"/>
  <c r="LA269" i="1"/>
  <c r="LN269" i="1"/>
  <c r="LE269" i="1"/>
  <c r="LH269" i="1"/>
  <c r="MO269" i="1"/>
  <c r="MS269" i="1"/>
  <c r="MR269" i="1"/>
  <c r="MQ269" i="1"/>
  <c r="MN269" i="1"/>
  <c r="CO269" i="1"/>
  <c r="DA269" i="1" s="1"/>
  <c r="LF269" i="1"/>
  <c r="KZ269" i="1"/>
  <c r="LB269" i="1"/>
  <c r="KX269" i="1"/>
  <c r="DE268" i="1"/>
  <c r="DA268" i="1"/>
  <c r="KD269" i="1"/>
  <c r="OO269" i="1"/>
  <c r="KC269" i="1"/>
  <c r="OU269" i="1" s="1"/>
  <c r="ON269" i="1"/>
  <c r="OM269" i="1"/>
  <c r="OZ269" i="1"/>
  <c r="OX269" i="1"/>
  <c r="PA269" i="1"/>
  <c r="KJ269" i="1"/>
  <c r="AR269" i="1"/>
  <c r="OP269" i="1"/>
  <c r="PB269" i="1"/>
  <c r="AQ269" i="1"/>
  <c r="OY269" i="1"/>
  <c r="OW269" i="1"/>
  <c r="CT268" i="1"/>
  <c r="H271" i="1"/>
  <c r="K270" i="1"/>
  <c r="LL270" i="1" s="1"/>
  <c r="L270" i="1"/>
  <c r="O270" i="1"/>
  <c r="DH268" i="1"/>
  <c r="DI268" i="1"/>
  <c r="CI120" i="1"/>
  <c r="CM120" i="1"/>
  <c r="BW120" i="1"/>
  <c r="CC120" i="1"/>
  <c r="R121" i="1"/>
  <c r="H122" i="1"/>
  <c r="CB120" i="1"/>
  <c r="CF120" i="1"/>
  <c r="CL120" i="1"/>
  <c r="BV120" i="1"/>
  <c r="DF269" i="1" l="1"/>
  <c r="DB269" i="1"/>
  <c r="DG269" i="1"/>
  <c r="CW269" i="1"/>
  <c r="CS269" i="1"/>
  <c r="AQ270" i="1"/>
  <c r="PB270" i="1"/>
  <c r="KC270" i="1"/>
  <c r="OU270" i="1" s="1"/>
  <c r="PA270" i="1"/>
  <c r="OX270" i="1"/>
  <c r="OZ270" i="1"/>
  <c r="OY270" i="1"/>
  <c r="OP270" i="1"/>
  <c r="OO270" i="1"/>
  <c r="OM270" i="1"/>
  <c r="KJ270" i="1"/>
  <c r="AR270" i="1"/>
  <c r="ON270" i="1"/>
  <c r="OW270" i="1"/>
  <c r="KD270" i="1"/>
  <c r="LI270" i="1"/>
  <c r="LK270" i="1"/>
  <c r="LJ270" i="1"/>
  <c r="LG270" i="1"/>
  <c r="MO270" i="1"/>
  <c r="KX270" i="1"/>
  <c r="LB270" i="1"/>
  <c r="CO270" i="1"/>
  <c r="DG270" i="1" s="1"/>
  <c r="MQ270" i="1"/>
  <c r="KY270" i="1"/>
  <c r="MP270" i="1"/>
  <c r="LM270" i="1"/>
  <c r="LF270" i="1"/>
  <c r="LN270" i="1"/>
  <c r="LA270" i="1"/>
  <c r="LE270" i="1"/>
  <c r="MR270" i="1"/>
  <c r="LC270" i="1"/>
  <c r="MS270" i="1"/>
  <c r="LD270" i="1"/>
  <c r="MN270" i="1"/>
  <c r="KZ270" i="1"/>
  <c r="LH270" i="1"/>
  <c r="K271" i="1"/>
  <c r="LL271" i="1" s="1"/>
  <c r="O271" i="1"/>
  <c r="L271" i="1"/>
  <c r="H272" i="1"/>
  <c r="DH269" i="1"/>
  <c r="DC269" i="1"/>
  <c r="CV269" i="1"/>
  <c r="CT269" i="1"/>
  <c r="DE269" i="1"/>
  <c r="CX269" i="1"/>
  <c r="DD269" i="1"/>
  <c r="DI269" i="1"/>
  <c r="CI121" i="1"/>
  <c r="CM121" i="1"/>
  <c r="BW121" i="1"/>
  <c r="CC121" i="1"/>
  <c r="R122" i="1"/>
  <c r="H123" i="1"/>
  <c r="BV121" i="1"/>
  <c r="CB121" i="1"/>
  <c r="CF121" i="1"/>
  <c r="CL121" i="1"/>
  <c r="DD270" i="1" l="1"/>
  <c r="DI270" i="1"/>
  <c r="CW270" i="1"/>
  <c r="DB270" i="1"/>
  <c r="DH270" i="1"/>
  <c r="CV270" i="1"/>
  <c r="CX270" i="1"/>
  <c r="DA270" i="1"/>
  <c r="KC271" i="1"/>
  <c r="OU271" i="1" s="1"/>
  <c r="AR271" i="1"/>
  <c r="OM271" i="1"/>
  <c r="ON271" i="1"/>
  <c r="PB271" i="1"/>
  <c r="PA271" i="1"/>
  <c r="OY271" i="1"/>
  <c r="OP271" i="1"/>
  <c r="AQ271" i="1"/>
  <c r="KJ271" i="1"/>
  <c r="OZ271" i="1"/>
  <c r="KD271" i="1"/>
  <c r="OX271" i="1"/>
  <c r="OW271" i="1"/>
  <c r="OO271" i="1"/>
  <c r="CS270" i="1"/>
  <c r="K272" i="1"/>
  <c r="LL272" i="1" s="1"/>
  <c r="O272" i="1"/>
  <c r="L272" i="1"/>
  <c r="MP271" i="1"/>
  <c r="CO271" i="1"/>
  <c r="DC271" i="1" s="1"/>
  <c r="MR271" i="1"/>
  <c r="LN271" i="1"/>
  <c r="LC271" i="1"/>
  <c r="LK271" i="1"/>
  <c r="LI271" i="1"/>
  <c r="LF271" i="1"/>
  <c r="KY271" i="1"/>
  <c r="LE271" i="1"/>
  <c r="LD271" i="1"/>
  <c r="LA271" i="1"/>
  <c r="KX271" i="1"/>
  <c r="LH271" i="1"/>
  <c r="MN271" i="1"/>
  <c r="LG271" i="1"/>
  <c r="LM271" i="1"/>
  <c r="MS271" i="1"/>
  <c r="LJ271" i="1"/>
  <c r="MO271" i="1"/>
  <c r="LB271" i="1"/>
  <c r="KZ271" i="1"/>
  <c r="MQ271" i="1"/>
  <c r="DC270" i="1"/>
  <c r="DE270" i="1"/>
  <c r="CT270" i="1"/>
  <c r="DF270" i="1"/>
  <c r="CI122" i="1"/>
  <c r="CM122" i="1"/>
  <c r="BW122" i="1"/>
  <c r="CC122" i="1"/>
  <c r="R123" i="1"/>
  <c r="H124" i="1"/>
  <c r="CB122" i="1"/>
  <c r="CF122" i="1"/>
  <c r="CL122" i="1"/>
  <c r="BV122" i="1"/>
  <c r="DD271" i="1" l="1"/>
  <c r="DA271" i="1"/>
  <c r="CS271" i="1"/>
  <c r="OX272" i="1"/>
  <c r="ON272" i="1"/>
  <c r="OP272" i="1"/>
  <c r="KJ272" i="1"/>
  <c r="OM272" i="1"/>
  <c r="PA272" i="1"/>
  <c r="OY272" i="1"/>
  <c r="OW272" i="1"/>
  <c r="KC272" i="1"/>
  <c r="OU272" i="1" s="1"/>
  <c r="AR272" i="1"/>
  <c r="AQ272" i="1"/>
  <c r="OO272" i="1"/>
  <c r="KD272" i="1"/>
  <c r="PB272" i="1"/>
  <c r="OZ272" i="1"/>
  <c r="LB272" i="1"/>
  <c r="LM272" i="1"/>
  <c r="KZ272" i="1"/>
  <c r="LJ272" i="1"/>
  <c r="LI272" i="1"/>
  <c r="MP272" i="1"/>
  <c r="LG272" i="1"/>
  <c r="LF272" i="1"/>
  <c r="MS272" i="1"/>
  <c r="LE272" i="1"/>
  <c r="LD272" i="1"/>
  <c r="LA272" i="1"/>
  <c r="MR272" i="1"/>
  <c r="CO272" i="1"/>
  <c r="DG272" i="1" s="1"/>
  <c r="LC272" i="1"/>
  <c r="KY272" i="1"/>
  <c r="LK272" i="1"/>
  <c r="LH272" i="1"/>
  <c r="MQ272" i="1"/>
  <c r="LN272" i="1"/>
  <c r="KX272" i="1"/>
  <c r="MO272" i="1"/>
  <c r="MN272" i="1"/>
  <c r="CX271" i="1"/>
  <c r="DB271" i="1"/>
  <c r="DE271" i="1"/>
  <c r="DI271" i="1"/>
  <c r="CT271" i="1"/>
  <c r="DG271" i="1"/>
  <c r="DH271" i="1"/>
  <c r="CV271" i="1"/>
  <c r="DF271" i="1"/>
  <c r="CW271" i="1"/>
  <c r="CI123" i="1"/>
  <c r="CM123" i="1"/>
  <c r="BW123" i="1"/>
  <c r="CC123" i="1"/>
  <c r="R124" i="1"/>
  <c r="H125" i="1"/>
  <c r="CF123" i="1"/>
  <c r="CL123" i="1"/>
  <c r="BV123" i="1"/>
  <c r="CB123" i="1"/>
  <c r="DF272" i="1" l="1"/>
  <c r="CT272" i="1"/>
  <c r="DH272" i="1"/>
  <c r="DB272" i="1"/>
  <c r="CW272" i="1"/>
  <c r="DI272" i="1"/>
  <c r="DD272" i="1"/>
  <c r="DC272" i="1"/>
  <c r="DE272" i="1"/>
  <c r="CX272" i="1"/>
  <c r="DA272" i="1"/>
  <c r="CV272" i="1"/>
  <c r="CS272" i="1"/>
  <c r="CI124" i="1"/>
  <c r="CM124" i="1"/>
  <c r="BW124" i="1"/>
  <c r="CC124" i="1"/>
  <c r="R125" i="1"/>
  <c r="H126" i="1"/>
  <c r="BV124" i="1"/>
  <c r="CB124" i="1"/>
  <c r="CF124" i="1"/>
  <c r="CL124" i="1"/>
  <c r="CI125" i="1" l="1"/>
  <c r="CM125" i="1"/>
  <c r="BW125" i="1"/>
  <c r="CC125" i="1"/>
  <c r="R126" i="1"/>
  <c r="H127" i="1"/>
  <c r="CL125" i="1"/>
  <c r="CF125" i="1"/>
  <c r="BV125" i="1"/>
  <c r="CB125" i="1"/>
  <c r="CI126" i="1" l="1"/>
  <c r="CM126" i="1"/>
  <c r="BW126" i="1"/>
  <c r="CC126" i="1"/>
  <c r="H128" i="1"/>
  <c r="R127" i="1"/>
  <c r="BV126" i="1"/>
  <c r="CF126" i="1"/>
  <c r="CL126" i="1"/>
  <c r="CB126" i="1"/>
  <c r="CI127" i="1" l="1"/>
  <c r="CM127" i="1"/>
  <c r="BW127" i="1"/>
  <c r="CC127" i="1"/>
  <c r="CB127" i="1"/>
  <c r="CF127" i="1"/>
  <c r="CL127" i="1"/>
  <c r="BV127" i="1"/>
  <c r="R128" i="1"/>
  <c r="H129" i="1"/>
  <c r="CI128" i="1" l="1"/>
  <c r="CM128" i="1"/>
  <c r="BW128" i="1"/>
  <c r="CC128" i="1"/>
  <c r="H130" i="1"/>
  <c r="R129" i="1"/>
  <c r="CL128" i="1"/>
  <c r="BV128" i="1"/>
  <c r="CB128" i="1"/>
  <c r="CF128" i="1"/>
  <c r="CI129" i="1" l="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TS32" i="1"/>
  <c r="WC32" i="1" s="1"/>
  <c r="SN32" i="1"/>
  <c r="UX32" i="1" s="1"/>
  <c r="SM32" i="1"/>
  <c r="UW32" i="1" s="1"/>
  <c r="SL32" i="1"/>
  <c r="UV32" i="1" s="1"/>
  <c r="SK32" i="1"/>
  <c r="UU32" i="1" s="1"/>
  <c r="SJ32" i="1"/>
  <c r="UT32" i="1" s="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TS26" i="1"/>
  <c r="WC26" i="1" s="1"/>
  <c r="SN26" i="1"/>
  <c r="UX26" i="1" s="1"/>
  <c r="SM26" i="1"/>
  <c r="UW26" i="1" s="1"/>
  <c r="SL26" i="1"/>
  <c r="UV26" i="1" s="1"/>
  <c r="SK26" i="1"/>
  <c r="UU26" i="1" s="1"/>
  <c r="SJ26" i="1"/>
  <c r="UT26" i="1" s="1"/>
  <c r="WA281" i="1"/>
  <c r="VY281" i="1"/>
  <c r="VX281" i="1"/>
  <c r="VW281" i="1"/>
  <c r="TR281" i="1"/>
  <c r="TQ281" i="1"/>
  <c r="TP281" i="1"/>
  <c r="TO281" i="1"/>
  <c r="TN281" i="1"/>
  <c r="TM281" i="1"/>
  <c r="RG281" i="1"/>
  <c r="RF281" i="1"/>
  <c r="RE281" i="1"/>
  <c r="RD281" i="1"/>
  <c r="QJ32" i="1"/>
  <c r="QI32" i="1"/>
  <c r="QH32" i="1"/>
  <c r="QG32" i="1"/>
  <c r="QF32" i="1"/>
  <c r="QJ26" i="1"/>
  <c r="ST26" i="1" s="1"/>
  <c r="VD26" i="1" s="1"/>
  <c r="QI26" i="1"/>
  <c r="SS26" i="1" s="1"/>
  <c r="VC26" i="1" s="1"/>
  <c r="QH26" i="1"/>
  <c r="QG26" i="1"/>
  <c r="QF26" i="1"/>
  <c r="QE32" i="1"/>
  <c r="QE26" i="1"/>
  <c r="QD281"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J26" i="1"/>
  <c r="TT26" i="1" s="1"/>
  <c r="WD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R281" i="1"/>
  <c r="SQ281" i="1"/>
  <c r="SP281" i="1"/>
  <c r="SO281" i="1"/>
  <c r="SN281" i="1"/>
  <c r="SM281" i="1"/>
  <c r="RB281" i="1"/>
  <c r="QB281" i="1"/>
  <c r="CI160" i="1" l="1"/>
  <c r="CM160" i="1"/>
  <c r="BW160" i="1"/>
  <c r="CC160" i="1"/>
  <c r="CL160" i="1"/>
  <c r="CB160" i="1"/>
  <c r="BV160" i="1"/>
  <c r="CF160" i="1"/>
  <c r="H162" i="1"/>
  <c r="R161" i="1"/>
  <c r="VZ30" i="1"/>
  <c r="WC30" i="1"/>
  <c r="SP32" i="1"/>
  <c r="VC30" i="1"/>
  <c r="WK30" i="1"/>
  <c r="VF30" i="1"/>
  <c r="VH30" i="1"/>
  <c r="WN30" i="1"/>
  <c r="VW30" i="1"/>
  <c r="UZ30" i="1"/>
  <c r="VA30" i="1"/>
  <c r="WH30" i="1"/>
  <c r="VD30" i="1"/>
  <c r="VI30" i="1"/>
  <c r="WO30" i="1"/>
  <c r="VY30" i="1"/>
  <c r="WB30" i="1"/>
  <c r="UY30" i="1"/>
  <c r="WG30" i="1"/>
  <c r="WJ30" i="1"/>
  <c r="VJ30" i="1"/>
  <c r="WP30" i="1"/>
  <c r="XB30" i="1"/>
  <c r="SQ32" i="1"/>
  <c r="VK30" i="1"/>
  <c r="WQ30" i="1"/>
  <c r="UW30" i="1"/>
  <c r="VE30" i="1"/>
  <c r="VL30" i="1"/>
  <c r="WR30" i="1"/>
  <c r="VX30" i="1"/>
  <c r="UV30" i="1"/>
  <c r="ST32" i="1"/>
  <c r="VD32" i="1" s="1"/>
  <c r="VM30" i="1"/>
  <c r="WS30" i="1"/>
  <c r="WM30" i="1"/>
  <c r="VN30" i="1"/>
  <c r="WT30" i="1"/>
  <c r="UX30" i="1"/>
  <c r="WE30" i="1"/>
  <c r="SS32" i="1"/>
  <c r="VC32" i="1" s="1"/>
  <c r="WI30" i="1"/>
  <c r="WL30" i="1"/>
  <c r="VO30" i="1"/>
  <c r="WU30" i="1"/>
  <c r="WF30" i="1"/>
  <c r="VB30" i="1"/>
  <c r="VP30" i="1"/>
  <c r="WV30" i="1"/>
  <c r="VV30" i="1"/>
  <c r="WD30" i="1"/>
  <c r="SR32" i="1"/>
  <c r="VG30" i="1"/>
  <c r="VQ30" i="1"/>
  <c r="WW30" i="1"/>
  <c r="VR30" i="1"/>
  <c r="WX30" i="1"/>
  <c r="UT30" i="1"/>
  <c r="VS30" i="1"/>
  <c r="WY30" i="1"/>
  <c r="UU30" i="1"/>
  <c r="VT30" i="1"/>
  <c r="WZ30" i="1"/>
  <c r="WA30" i="1"/>
  <c r="VU30" i="1"/>
  <c r="XA30" i="1"/>
  <c r="TR33" i="1"/>
  <c r="TR36" i="1" s="1"/>
  <c r="RF33" i="1"/>
  <c r="RF36" i="1" s="1"/>
  <c r="RG33" i="1"/>
  <c r="RG36" i="1" s="1"/>
  <c r="VW33" i="1"/>
  <c r="VW36" i="1" s="1"/>
  <c r="RE33" i="1"/>
  <c r="RE36" i="1" s="1"/>
  <c r="RD33" i="1"/>
  <c r="RD36" i="1" s="1"/>
  <c r="BD15" i="6"/>
  <c r="AS15" i="6" s="1"/>
  <c r="AZ15" i="7"/>
  <c r="AO15" i="7" s="1"/>
  <c r="AZ15" i="8"/>
  <c r="AO15" i="8" s="1"/>
  <c r="BA15" i="6"/>
  <c r="AP15" i="6" s="1"/>
  <c r="BA15" i="7"/>
  <c r="AP15" i="7" s="1"/>
  <c r="BC15" i="6"/>
  <c r="AR15" i="6" s="1"/>
  <c r="QL32" i="1"/>
  <c r="QP32" i="1"/>
  <c r="QN32" i="1"/>
  <c r="QO32" i="1"/>
  <c r="QD33" i="1"/>
  <c r="QD36" i="1" s="1"/>
  <c r="SO26" i="1"/>
  <c r="UY26" i="1" s="1"/>
  <c r="QK26" i="1"/>
  <c r="SO32" i="1"/>
  <c r="UY32" i="1" s="1"/>
  <c r="QK32" i="1"/>
  <c r="SP26" i="1"/>
  <c r="UZ26" i="1" s="1"/>
  <c r="QL26" i="1"/>
  <c r="SQ26" i="1"/>
  <c r="VA26" i="1" s="1"/>
  <c r="QM26" i="1"/>
  <c r="SR26" i="1"/>
  <c r="VB26" i="1" s="1"/>
  <c r="QN26" i="1"/>
  <c r="QM32" i="1"/>
  <c r="RH281" i="1"/>
  <c r="RH33" i="1"/>
  <c r="RH36" i="1" s="1"/>
  <c r="QO26" i="1"/>
  <c r="QP26" i="1"/>
  <c r="TM33" i="1"/>
  <c r="TM36" i="1" s="1"/>
  <c r="TN33" i="1"/>
  <c r="TN36" i="1" s="1"/>
  <c r="TO33" i="1"/>
  <c r="TO36" i="1" s="1"/>
  <c r="TP33" i="1"/>
  <c r="TP36" i="1" s="1"/>
  <c r="TQ33" i="1"/>
  <c r="TQ36" i="1" s="1"/>
  <c r="VZ281" i="1"/>
  <c r="VZ33" i="1"/>
  <c r="VZ36" i="1" s="1"/>
  <c r="WB281" i="1"/>
  <c r="WB33" i="1"/>
  <c r="WB36" i="1" s="1"/>
  <c r="VX33" i="1"/>
  <c r="VX36" i="1" s="1"/>
  <c r="VY33" i="1"/>
  <c r="VY36" i="1" s="1"/>
  <c r="WA33" i="1"/>
  <c r="WA36" i="1" s="1"/>
  <c r="AQ234" i="6"/>
  <c r="RK26" i="1"/>
  <c r="TU26" i="1" s="1"/>
  <c r="WE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B33" i="1"/>
  <c r="QB36" i="1" s="1"/>
  <c r="QY281" i="1"/>
  <c r="QY33" i="1"/>
  <c r="QY36" i="1" s="1"/>
  <c r="QZ281" i="1"/>
  <c r="QZ33" i="1"/>
  <c r="QZ36" i="1" s="1"/>
  <c r="RA281" i="1"/>
  <c r="RA33" i="1"/>
  <c r="RA36" i="1" s="1"/>
  <c r="RC281" i="1"/>
  <c r="RC33" i="1"/>
  <c r="RC36" i="1" s="1"/>
  <c r="RB33" i="1"/>
  <c r="RB36" i="1" s="1"/>
  <c r="SM33" i="1"/>
  <c r="SM36" i="1" s="1"/>
  <c r="SN33" i="1"/>
  <c r="SN36" i="1" s="1"/>
  <c r="SO33" i="1"/>
  <c r="SO36" i="1" s="1"/>
  <c r="SP33" i="1"/>
  <c r="SP36" i="1" s="1"/>
  <c r="SQ33" i="1"/>
  <c r="SQ36" i="1" s="1"/>
  <c r="SR33" i="1"/>
  <c r="SR36" i="1" s="1"/>
  <c r="UW281" i="1"/>
  <c r="UW33" i="1"/>
  <c r="UW36" i="1" s="1"/>
  <c r="UX281" i="1"/>
  <c r="UX33" i="1"/>
  <c r="UX36" i="1" s="1"/>
  <c r="UY281" i="1"/>
  <c r="UY33" i="1"/>
  <c r="UY36" i="1" s="1"/>
  <c r="UZ281" i="1"/>
  <c r="UZ33" i="1"/>
  <c r="UZ36" i="1" s="1"/>
  <c r="VA281" i="1"/>
  <c r="VA33" i="1"/>
  <c r="VA36" i="1" s="1"/>
  <c r="VB281" i="1"/>
  <c r="VB33" i="1"/>
  <c r="VB36" i="1" s="1"/>
  <c r="GX26" i="1"/>
  <c r="HC26" i="1" s="1"/>
  <c r="HH26" i="1" s="1"/>
  <c r="HM26" i="1" s="1"/>
  <c r="HV33" i="1"/>
  <c r="HV36" i="1" s="1"/>
  <c r="HV26" i="1"/>
  <c r="IB26" i="1" s="1"/>
  <c r="IH26" i="1" s="1"/>
  <c r="IN26" i="1" s="1"/>
  <c r="IT26" i="1" s="1"/>
  <c r="IZ26" i="1" s="1"/>
  <c r="HT33" i="1"/>
  <c r="HT36" i="1" s="1"/>
  <c r="HT26" i="1"/>
  <c r="HZ26" i="1" s="1"/>
  <c r="IF26" i="1" s="1"/>
  <c r="IL26" i="1" s="1"/>
  <c r="IR26" i="1" s="1"/>
  <c r="IX26" i="1" s="1"/>
  <c r="IC32" i="1"/>
  <c r="II32" i="1" s="1"/>
  <c r="IO32" i="1" s="1"/>
  <c r="IU32" i="1" s="1"/>
  <c r="JA32" i="1" s="1"/>
  <c r="IB32" i="1"/>
  <c r="IH32" i="1" s="1"/>
  <c r="IN32" i="1" s="1"/>
  <c r="IT32" i="1" s="1"/>
  <c r="IZ32" i="1" s="1"/>
  <c r="IA32" i="1"/>
  <c r="IG32" i="1" s="1"/>
  <c r="IM32" i="1" s="1"/>
  <c r="IS32" i="1" s="1"/>
  <c r="IY32" i="1" s="1"/>
  <c r="HZ32" i="1"/>
  <c r="IF32" i="1" s="1"/>
  <c r="IL32" i="1" s="1"/>
  <c r="IR32" i="1" s="1"/>
  <c r="IX32" i="1" s="1"/>
  <c r="HY32" i="1"/>
  <c r="IE32" i="1" s="1"/>
  <c r="IK32" i="1" s="1"/>
  <c r="IQ32" i="1" s="1"/>
  <c r="IW32" i="1" s="1"/>
  <c r="HX32" i="1"/>
  <c r="ID32" i="1" s="1"/>
  <c r="IJ32" i="1" s="1"/>
  <c r="IP32" i="1" s="1"/>
  <c r="IV32" i="1" s="1"/>
  <c r="IC31" i="1"/>
  <c r="II31" i="1" s="1"/>
  <c r="IO31" i="1" s="1"/>
  <c r="IU31" i="1" s="1"/>
  <c r="JA31" i="1" s="1"/>
  <c r="IB31" i="1"/>
  <c r="IH31" i="1" s="1"/>
  <c r="IN31" i="1" s="1"/>
  <c r="IT31" i="1" s="1"/>
  <c r="IZ31" i="1" s="1"/>
  <c r="IA31" i="1"/>
  <c r="IG31" i="1" s="1"/>
  <c r="IM31" i="1" s="1"/>
  <c r="IS31" i="1" s="1"/>
  <c r="IY31" i="1" s="1"/>
  <c r="HZ31" i="1"/>
  <c r="IF31" i="1" s="1"/>
  <c r="IL31" i="1" s="1"/>
  <c r="IR31" i="1" s="1"/>
  <c r="IX31" i="1" s="1"/>
  <c r="IC27" i="1"/>
  <c r="II27" i="1" s="1"/>
  <c r="IO27" i="1" s="1"/>
  <c r="IU27" i="1" s="1"/>
  <c r="JA27" i="1" s="1"/>
  <c r="IB27" i="1"/>
  <c r="IH27" i="1" s="1"/>
  <c r="IN27" i="1" s="1"/>
  <c r="IT27" i="1" s="1"/>
  <c r="IZ27" i="1" s="1"/>
  <c r="IA27" i="1"/>
  <c r="IG27" i="1" s="1"/>
  <c r="IM27" i="1" s="1"/>
  <c r="IS27" i="1" s="1"/>
  <c r="IY27" i="1" s="1"/>
  <c r="HZ27" i="1"/>
  <c r="IF27" i="1" s="1"/>
  <c r="IL27" i="1" s="1"/>
  <c r="IR27" i="1" s="1"/>
  <c r="IX27" i="1" s="1"/>
  <c r="IC26" i="1"/>
  <c r="II26" i="1" s="1"/>
  <c r="IO26" i="1" s="1"/>
  <c r="IU26" i="1" s="1"/>
  <c r="JA26" i="1" s="1"/>
  <c r="IA26" i="1"/>
  <c r="IG26" i="1" s="1"/>
  <c r="IM26" i="1" s="1"/>
  <c r="IS26" i="1" s="1"/>
  <c r="IY26" i="1" s="1"/>
  <c r="JA281" i="1"/>
  <c r="IZ281" i="1"/>
  <c r="IY281" i="1"/>
  <c r="IX281" i="1"/>
  <c r="IW281" i="1"/>
  <c r="IV281" i="1"/>
  <c r="IU281" i="1"/>
  <c r="IT281" i="1"/>
  <c r="IS281" i="1"/>
  <c r="IR281" i="1"/>
  <c r="GL281" i="1"/>
  <c r="GK281" i="1"/>
  <c r="GJ281" i="1"/>
  <c r="GI281" i="1"/>
  <c r="FT32" i="1"/>
  <c r="FZ32" i="1" s="1"/>
  <c r="GF32" i="1" s="1"/>
  <c r="GL32" i="1" s="1"/>
  <c r="GR32" i="1" s="1"/>
  <c r="FS32" i="1"/>
  <c r="FY32" i="1" s="1"/>
  <c r="GE32" i="1" s="1"/>
  <c r="GK32" i="1" s="1"/>
  <c r="GQ32" i="1" s="1"/>
  <c r="FR32" i="1"/>
  <c r="FX32" i="1" s="1"/>
  <c r="GD32" i="1" s="1"/>
  <c r="GJ32" i="1" s="1"/>
  <c r="GP32" i="1" s="1"/>
  <c r="FQ32" i="1"/>
  <c r="FW32" i="1" s="1"/>
  <c r="GC32" i="1" s="1"/>
  <c r="GI32" i="1" s="1"/>
  <c r="GO32" i="1" s="1"/>
  <c r="FP32" i="1"/>
  <c r="FV32" i="1" s="1"/>
  <c r="GB32" i="1" s="1"/>
  <c r="GH32" i="1" s="1"/>
  <c r="GN32" i="1" s="1"/>
  <c r="FO32" i="1"/>
  <c r="FU32" i="1" s="1"/>
  <c r="GA32" i="1" s="1"/>
  <c r="GG32" i="1" s="1"/>
  <c r="GM32" i="1" s="1"/>
  <c r="FT31" i="1"/>
  <c r="FZ31" i="1" s="1"/>
  <c r="GF31" i="1" s="1"/>
  <c r="GL31" i="1" s="1"/>
  <c r="GR31" i="1" s="1"/>
  <c r="FS31" i="1"/>
  <c r="FY31" i="1" s="1"/>
  <c r="GE31" i="1" s="1"/>
  <c r="GK31" i="1" s="1"/>
  <c r="GQ31" i="1" s="1"/>
  <c r="FR31" i="1"/>
  <c r="FX31" i="1" s="1"/>
  <c r="GD31" i="1" s="1"/>
  <c r="GJ31" i="1" s="1"/>
  <c r="GP31" i="1" s="1"/>
  <c r="FQ31" i="1"/>
  <c r="FW31" i="1" s="1"/>
  <c r="GC31" i="1" s="1"/>
  <c r="GI31" i="1" s="1"/>
  <c r="GO31" i="1" s="1"/>
  <c r="FP31" i="1"/>
  <c r="FV31" i="1" s="1"/>
  <c r="GB31" i="1" s="1"/>
  <c r="GH31" i="1" s="1"/>
  <c r="GN31" i="1" s="1"/>
  <c r="FO31" i="1"/>
  <c r="FU31" i="1" s="1"/>
  <c r="GA31" i="1" s="1"/>
  <c r="GG31" i="1" s="1"/>
  <c r="GM31" i="1" s="1"/>
  <c r="HS30" i="1"/>
  <c r="HT30" i="1" s="1"/>
  <c r="FJ30" i="1"/>
  <c r="FT27" i="1"/>
  <c r="FZ27" i="1" s="1"/>
  <c r="GF27" i="1" s="1"/>
  <c r="GL27" i="1" s="1"/>
  <c r="GR27" i="1" s="1"/>
  <c r="FS27" i="1"/>
  <c r="FY27" i="1" s="1"/>
  <c r="GE27" i="1" s="1"/>
  <c r="GK27" i="1" s="1"/>
  <c r="GQ27" i="1" s="1"/>
  <c r="FR27" i="1"/>
  <c r="FX27" i="1" s="1"/>
  <c r="GD27" i="1" s="1"/>
  <c r="GJ27" i="1" s="1"/>
  <c r="GP27" i="1" s="1"/>
  <c r="FQ27" i="1"/>
  <c r="FW27" i="1" s="1"/>
  <c r="GC27" i="1" s="1"/>
  <c r="GI27" i="1" s="1"/>
  <c r="GO27" i="1" s="1"/>
  <c r="FP27" i="1"/>
  <c r="FV27" i="1" s="1"/>
  <c r="GB27" i="1" s="1"/>
  <c r="GH27" i="1" s="1"/>
  <c r="GN27" i="1" s="1"/>
  <c r="FO27" i="1"/>
  <c r="FU27" i="1" s="1"/>
  <c r="GA27" i="1" s="1"/>
  <c r="GG27" i="1" s="1"/>
  <c r="GM27" i="1" s="1"/>
  <c r="FT26" i="1"/>
  <c r="FZ26" i="1" s="1"/>
  <c r="GF26" i="1" s="1"/>
  <c r="GL26" i="1" s="1"/>
  <c r="GR26" i="1" s="1"/>
  <c r="FR26" i="1"/>
  <c r="FX26" i="1" s="1"/>
  <c r="GD26" i="1" s="1"/>
  <c r="GJ26" i="1" s="1"/>
  <c r="GP26" i="1" s="1"/>
  <c r="FP26" i="1"/>
  <c r="FV26" i="1" s="1"/>
  <c r="GB26" i="1" s="1"/>
  <c r="GH26" i="1" s="1"/>
  <c r="GN26" i="1" s="1"/>
  <c r="FO26" i="1"/>
  <c r="FU26" i="1" s="1"/>
  <c r="GA26" i="1" s="1"/>
  <c r="GG26" i="1" s="1"/>
  <c r="GM26" i="1" s="1"/>
  <c r="FK26" i="1"/>
  <c r="FQ26" i="1" s="1"/>
  <c r="FW26" i="1" s="1"/>
  <c r="GC26" i="1" s="1"/>
  <c r="GI26" i="1" s="1"/>
  <c r="GO26" i="1" s="1"/>
  <c r="FM26" i="1"/>
  <c r="FS26" i="1" s="1"/>
  <c r="FY26" i="1" s="1"/>
  <c r="GE26" i="1" s="1"/>
  <c r="GK26" i="1" s="1"/>
  <c r="GQ26" i="1" s="1"/>
  <c r="FM33" i="1"/>
  <c r="FM36" i="1" s="1"/>
  <c r="FK33" i="1"/>
  <c r="FK36" i="1" s="1"/>
  <c r="J67" i="3"/>
  <c r="J63" i="3"/>
  <c r="J61" i="3"/>
  <c r="J55" i="3"/>
  <c r="J52" i="3"/>
  <c r="PW48" i="1"/>
  <c r="PV48" i="1"/>
  <c r="PU48" i="1"/>
  <c r="PT48" i="1"/>
  <c r="PS48" i="1"/>
  <c r="PR48" i="1"/>
  <c r="PQ48" i="1"/>
  <c r="PP48" i="1"/>
  <c r="PW47" i="1"/>
  <c r="PV47" i="1"/>
  <c r="PU47" i="1"/>
  <c r="PT47" i="1"/>
  <c r="PS47" i="1"/>
  <c r="PR47" i="1"/>
  <c r="PQ47" i="1"/>
  <c r="PP47" i="1"/>
  <c r="PU36" i="1"/>
  <c r="PT36" i="1"/>
  <c r="PS36" i="1"/>
  <c r="PR36" i="1"/>
  <c r="PQ36" i="1"/>
  <c r="A50" i="1"/>
  <c r="KH62" i="1"/>
  <c r="G62" i="1"/>
  <c r="A62" i="1"/>
  <c r="KH61" i="1"/>
  <c r="G61" i="1"/>
  <c r="A61" i="1"/>
  <c r="KH60" i="1"/>
  <c r="G60" i="1"/>
  <c r="A60" i="1"/>
  <c r="KH59" i="1"/>
  <c r="G59" i="1"/>
  <c r="A59" i="1"/>
  <c r="KH58" i="1"/>
  <c r="A58" i="1"/>
  <c r="KH57" i="1"/>
  <c r="A57" i="1"/>
  <c r="H67" i="3"/>
  <c r="H63" i="3"/>
  <c r="H61" i="3"/>
  <c r="H55" i="3"/>
  <c r="H52" i="3"/>
  <c r="PY34" i="1"/>
  <c r="E281" i="1"/>
  <c r="V33" i="1"/>
  <c r="G56" i="1"/>
  <c r="G55" i="1"/>
  <c r="G54" i="1"/>
  <c r="G53" i="1"/>
  <c r="XB281" i="1"/>
  <c r="XA281" i="1"/>
  <c r="UR281" i="1"/>
  <c r="UQ281" i="1"/>
  <c r="SH281" i="1"/>
  <c r="SG281" i="1"/>
  <c r="WZ281" i="1"/>
  <c r="WY281" i="1"/>
  <c r="WX281" i="1"/>
  <c r="WW281" i="1"/>
  <c r="UP281" i="1"/>
  <c r="UO281" i="1"/>
  <c r="UN281" i="1"/>
  <c r="UM281" i="1"/>
  <c r="SF281" i="1"/>
  <c r="SE281" i="1"/>
  <c r="SD281" i="1"/>
  <c r="SC281" i="1"/>
  <c r="H52" i="1"/>
  <c r="KH56" i="1"/>
  <c r="A56" i="1"/>
  <c r="KH55" i="1"/>
  <c r="A55" i="1"/>
  <c r="KH54" i="1"/>
  <c r="A54" i="1"/>
  <c r="WV33" i="1"/>
  <c r="WV36" i="1" s="1"/>
  <c r="WU33" i="1"/>
  <c r="WU36" i="1" s="1"/>
  <c r="WT33" i="1"/>
  <c r="WT36" i="1" s="1"/>
  <c r="WS281" i="1"/>
  <c r="WR33" i="1"/>
  <c r="WR36" i="1" s="1"/>
  <c r="WQ33" i="1"/>
  <c r="WQ36" i="1" s="1"/>
  <c r="WP281" i="1"/>
  <c r="WO281" i="1"/>
  <c r="WN281" i="1"/>
  <c r="WL33" i="1"/>
  <c r="WL36" i="1" s="1"/>
  <c r="WK33" i="1"/>
  <c r="WK36" i="1" s="1"/>
  <c r="WJ281" i="1"/>
  <c r="WH33" i="1"/>
  <c r="WH36" i="1" s="1"/>
  <c r="WC33" i="1"/>
  <c r="WC36" i="1" s="1"/>
  <c r="VV33" i="1"/>
  <c r="VV36" i="1" s="1"/>
  <c r="VU281" i="1"/>
  <c r="VT33" i="1"/>
  <c r="VT36" i="1" s="1"/>
  <c r="VS33" i="1"/>
  <c r="VS36" i="1" s="1"/>
  <c r="VR33" i="1"/>
  <c r="VP33" i="1"/>
  <c r="VP36" i="1" s="1"/>
  <c r="VM281" i="1"/>
  <c r="VL281" i="1"/>
  <c r="VK33" i="1"/>
  <c r="VK36" i="1" s="1"/>
  <c r="VJ33" i="1"/>
  <c r="VJ36" i="1" s="1"/>
  <c r="VI281" i="1"/>
  <c r="VH33" i="1"/>
  <c r="VH36" i="1" s="1"/>
  <c r="VG281" i="1"/>
  <c r="VF281" i="1"/>
  <c r="VE281" i="1"/>
  <c r="VD281" i="1"/>
  <c r="VC281" i="1"/>
  <c r="UV281" i="1"/>
  <c r="UU33" i="1"/>
  <c r="UU36" i="1" s="1"/>
  <c r="UT281" i="1"/>
  <c r="US281" i="1"/>
  <c r="UL281" i="1"/>
  <c r="UJ281" i="1"/>
  <c r="UE281" i="1"/>
  <c r="UD281" i="1"/>
  <c r="UC281" i="1"/>
  <c r="UB33" i="1"/>
  <c r="UB36" i="1" s="1"/>
  <c r="UA281" i="1"/>
  <c r="TZ281" i="1"/>
  <c r="TX281" i="1"/>
  <c r="TU281" i="1"/>
  <c r="TT281" i="1"/>
  <c r="TS33" i="1"/>
  <c r="TS36" i="1" s="1"/>
  <c r="TL281" i="1"/>
  <c r="TK281" i="1"/>
  <c r="TJ33" i="1"/>
  <c r="TJ36" i="1" s="1"/>
  <c r="TI281" i="1"/>
  <c r="TH33" i="1"/>
  <c r="TH36" i="1" s="1"/>
  <c r="TG281" i="1"/>
  <c r="TF281" i="1"/>
  <c r="TE33" i="1"/>
  <c r="TE36" i="1" s="1"/>
  <c r="TD33" i="1"/>
  <c r="TD36" i="1" s="1"/>
  <c r="TC281" i="1"/>
  <c r="TB33" i="1"/>
  <c r="TB36" i="1" s="1"/>
  <c r="TA281" i="1"/>
  <c r="SZ281" i="1"/>
  <c r="SX281" i="1"/>
  <c r="SS281" i="1"/>
  <c r="SL33" i="1"/>
  <c r="SL36" i="1" s="1"/>
  <c r="SK33" i="1"/>
  <c r="SK36" i="1" s="1"/>
  <c r="SJ33" i="1"/>
  <c r="SJ36" i="1" s="1"/>
  <c r="SI281" i="1"/>
  <c r="SB33" i="1"/>
  <c r="RZ33" i="1"/>
  <c r="RZ36" i="1" s="1"/>
  <c r="RW281" i="1"/>
  <c r="RV281" i="1"/>
  <c r="RU281" i="1"/>
  <c r="RT281" i="1"/>
  <c r="RS33" i="1"/>
  <c r="RS36" i="1" s="1"/>
  <c r="RR281" i="1"/>
  <c r="RQ281" i="1"/>
  <c r="RP33" i="1"/>
  <c r="RP36" i="1" s="1"/>
  <c r="RO33" i="1"/>
  <c r="RO36" i="1" s="1"/>
  <c r="RN281" i="1"/>
  <c r="RM281" i="1"/>
  <c r="RL281" i="1"/>
  <c r="RJ33" i="1"/>
  <c r="RJ36" i="1" s="1"/>
  <c r="RI33" i="1"/>
  <c r="RI36" i="1" s="1"/>
  <c r="QX33" i="1"/>
  <c r="QX36" i="1" s="1"/>
  <c r="QQ33" i="1"/>
  <c r="QQ36" i="1" s="1"/>
  <c r="QP281" i="1"/>
  <c r="QO33" i="1"/>
  <c r="QO36" i="1" s="1"/>
  <c r="QN281" i="1"/>
  <c r="QM281" i="1"/>
  <c r="QL33" i="1"/>
  <c r="QG281" i="1"/>
  <c r="QF33" i="1"/>
  <c r="QF36" i="1" s="1"/>
  <c r="QE281" i="1"/>
  <c r="QC281" i="1"/>
  <c r="QA281" i="1"/>
  <c r="PZ281" i="1"/>
  <c r="PY281"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JW33" i="1"/>
  <c r="JW36" i="1" s="1"/>
  <c r="JT33" i="1"/>
  <c r="JT36" i="1" s="1"/>
  <c r="JR33" i="1"/>
  <c r="JR36" i="1" s="1"/>
  <c r="JO33" i="1"/>
  <c r="JO36" i="1" s="1"/>
  <c r="JM33" i="1"/>
  <c r="JM36" i="1" s="1"/>
  <c r="JJ33" i="1"/>
  <c r="JJ36" i="1" s="1"/>
  <c r="JH33" i="1"/>
  <c r="JH36" i="1" s="1"/>
  <c r="JE33" i="1"/>
  <c r="JE36" i="1" s="1"/>
  <c r="JC33" i="1"/>
  <c r="JC36" i="1" s="1"/>
  <c r="JK31" i="1"/>
  <c r="JP31" i="1" s="1"/>
  <c r="JU31" i="1" s="1"/>
  <c r="JZ31" i="1" s="1"/>
  <c r="JJ31" i="1"/>
  <c r="JO31" i="1" s="1"/>
  <c r="JT31" i="1" s="1"/>
  <c r="JY31" i="1" s="1"/>
  <c r="JI31" i="1"/>
  <c r="JN31" i="1" s="1"/>
  <c r="JS31" i="1" s="1"/>
  <c r="JX31" i="1" s="1"/>
  <c r="JH31" i="1"/>
  <c r="JM31" i="1" s="1"/>
  <c r="JR31" i="1" s="1"/>
  <c r="JW31" i="1" s="1"/>
  <c r="JG31" i="1"/>
  <c r="JL31" i="1" s="1"/>
  <c r="JQ31" i="1" s="1"/>
  <c r="JV31" i="1" s="1"/>
  <c r="JK27" i="1"/>
  <c r="JJ27" i="1"/>
  <c r="JI27" i="1"/>
  <c r="JH27" i="1"/>
  <c r="JK26" i="1"/>
  <c r="JP26" i="1" s="1"/>
  <c r="JU26" i="1" s="1"/>
  <c r="JZ26" i="1" s="1"/>
  <c r="JI26" i="1"/>
  <c r="JN26" i="1" s="1"/>
  <c r="JS26" i="1" s="1"/>
  <c r="JX26" i="1" s="1"/>
  <c r="JG26" i="1"/>
  <c r="JL26" i="1" s="1"/>
  <c r="JQ26" i="1" s="1"/>
  <c r="JV26" i="1" s="1"/>
  <c r="JE26" i="1"/>
  <c r="JJ26" i="1" s="1"/>
  <c r="JO26" i="1" s="1"/>
  <c r="JT26" i="1" s="1"/>
  <c r="JY26" i="1" s="1"/>
  <c r="JC26" i="1"/>
  <c r="JH26" i="1" s="1"/>
  <c r="JM26" i="1" s="1"/>
  <c r="JR26" i="1" s="1"/>
  <c r="JW26" i="1" s="1"/>
  <c r="JZ281" i="1"/>
  <c r="JY281" i="1"/>
  <c r="JX281" i="1"/>
  <c r="JV281" i="1"/>
  <c r="JU281" i="1"/>
  <c r="JS281" i="1"/>
  <c r="JQ281" i="1"/>
  <c r="JP281" i="1"/>
  <c r="JN281" i="1"/>
  <c r="JL281" i="1"/>
  <c r="JK281" i="1"/>
  <c r="JI281" i="1"/>
  <c r="JG281" i="1"/>
  <c r="JF281" i="1"/>
  <c r="JD281" i="1"/>
  <c r="JB281" i="1"/>
  <c r="IQ281" i="1"/>
  <c r="IP281" i="1"/>
  <c r="IO281" i="1"/>
  <c r="IN281" i="1"/>
  <c r="IM281" i="1"/>
  <c r="IL281" i="1"/>
  <c r="IK281" i="1"/>
  <c r="IJ281" i="1"/>
  <c r="II281" i="1"/>
  <c r="IH281" i="1"/>
  <c r="IG281" i="1"/>
  <c r="IF281" i="1"/>
  <c r="IE281" i="1"/>
  <c r="ID281" i="1"/>
  <c r="IC281" i="1"/>
  <c r="IB281" i="1"/>
  <c r="IA281" i="1"/>
  <c r="HZ281" i="1"/>
  <c r="HY281" i="1"/>
  <c r="HX281" i="1"/>
  <c r="HW281" i="1"/>
  <c r="HU281" i="1"/>
  <c r="HS281" i="1"/>
  <c r="HR281" i="1"/>
  <c r="HN33" i="1"/>
  <c r="HN36" i="1" s="1"/>
  <c r="HK33" i="1"/>
  <c r="HI33" i="1"/>
  <c r="HI36" i="1" s="1"/>
  <c r="HF33" i="1"/>
  <c r="HF36" i="1" s="1"/>
  <c r="HD33" i="1"/>
  <c r="HD36" i="1" s="1"/>
  <c r="HA33" i="1"/>
  <c r="GY33" i="1"/>
  <c r="GV33" i="1"/>
  <c r="GT33" i="1"/>
  <c r="HB31" i="1"/>
  <c r="HG31" i="1" s="1"/>
  <c r="HL31" i="1" s="1"/>
  <c r="HQ31" i="1" s="1"/>
  <c r="HY31" i="1" s="1"/>
  <c r="IE31" i="1" s="1"/>
  <c r="IK31" i="1" s="1"/>
  <c r="IQ31" i="1" s="1"/>
  <c r="IW31" i="1" s="1"/>
  <c r="HA31" i="1"/>
  <c r="HF31" i="1" s="1"/>
  <c r="HK31" i="1" s="1"/>
  <c r="HP31" i="1" s="1"/>
  <c r="HX31" i="1" s="1"/>
  <c r="ID31" i="1" s="1"/>
  <c r="IJ31" i="1" s="1"/>
  <c r="IP31" i="1" s="1"/>
  <c r="IV31" i="1" s="1"/>
  <c r="GZ31" i="1"/>
  <c r="HE31" i="1" s="1"/>
  <c r="HJ31" i="1" s="1"/>
  <c r="HO31" i="1" s="1"/>
  <c r="GY31" i="1"/>
  <c r="HD31" i="1" s="1"/>
  <c r="HI31" i="1" s="1"/>
  <c r="HN31" i="1" s="1"/>
  <c r="HB26" i="1"/>
  <c r="HG26" i="1" s="1"/>
  <c r="HL26" i="1" s="1"/>
  <c r="HQ26" i="1" s="1"/>
  <c r="HY26" i="1" s="1"/>
  <c r="IE26" i="1" s="1"/>
  <c r="IK26" i="1" s="1"/>
  <c r="IQ26" i="1" s="1"/>
  <c r="IW26" i="1" s="1"/>
  <c r="GZ26" i="1"/>
  <c r="HE26" i="1" s="1"/>
  <c r="HJ26" i="1" s="1"/>
  <c r="HO26" i="1" s="1"/>
  <c r="HB27" i="1"/>
  <c r="HA27" i="1"/>
  <c r="GZ27" i="1"/>
  <c r="GV26" i="1"/>
  <c r="HA26" i="1" s="1"/>
  <c r="HF26" i="1" s="1"/>
  <c r="HK26" i="1" s="1"/>
  <c r="HP26" i="1" s="1"/>
  <c r="HX26" i="1" s="1"/>
  <c r="ID26" i="1" s="1"/>
  <c r="IJ26" i="1" s="1"/>
  <c r="IP26" i="1" s="1"/>
  <c r="IV26" i="1" s="1"/>
  <c r="GT26" i="1"/>
  <c r="GY26" i="1" s="1"/>
  <c r="HD26" i="1" s="1"/>
  <c r="HI26" i="1" s="1"/>
  <c r="HN26" i="1" s="1"/>
  <c r="GX31" i="1"/>
  <c r="HC31" i="1" s="1"/>
  <c r="HH31" i="1" s="1"/>
  <c r="HM31" i="1" s="1"/>
  <c r="AX31" i="1"/>
  <c r="FT281" i="1"/>
  <c r="GC281" i="1"/>
  <c r="GG281" i="1"/>
  <c r="FQ33" i="1"/>
  <c r="FQ36" i="1" s="1"/>
  <c r="FL28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I281" i="1"/>
  <c r="WG281" i="1"/>
  <c r="WF281" i="1"/>
  <c r="WE281" i="1"/>
  <c r="WD281" i="1"/>
  <c r="WC281" i="1"/>
  <c r="VR281" i="1"/>
  <c r="VP281" i="1"/>
  <c r="VO281" i="1"/>
  <c r="VN281" i="1"/>
  <c r="UK281" i="1"/>
  <c r="UI281" i="1"/>
  <c r="UH281" i="1"/>
  <c r="UG281" i="1"/>
  <c r="UF281" i="1"/>
  <c r="TW281" i="1"/>
  <c r="TV281" i="1"/>
  <c r="SY281" i="1"/>
  <c r="SW281" i="1"/>
  <c r="SV281" i="1"/>
  <c r="SU281" i="1"/>
  <c r="ST281" i="1"/>
  <c r="SB281" i="1"/>
  <c r="RY281" i="1"/>
  <c r="RX281" i="1"/>
  <c r="QX281" i="1"/>
  <c r="QW281" i="1"/>
  <c r="QV281" i="1"/>
  <c r="QU281" i="1"/>
  <c r="QT281" i="1"/>
  <c r="QS281" i="1"/>
  <c r="QR281" i="1"/>
  <c r="QQ281" i="1"/>
  <c r="QO281" i="1"/>
  <c r="QL281" i="1"/>
  <c r="QJ281" i="1"/>
  <c r="QI281" i="1"/>
  <c r="QH281" i="1"/>
  <c r="PX281" i="1"/>
  <c r="WI33" i="1"/>
  <c r="WI36" i="1" s="1"/>
  <c r="WG33" i="1"/>
  <c r="WG36" i="1" s="1"/>
  <c r="WF33" i="1"/>
  <c r="WF36" i="1" s="1"/>
  <c r="WE33" i="1"/>
  <c r="WE36" i="1" s="1"/>
  <c r="WD33" i="1"/>
  <c r="WD36" i="1" s="1"/>
  <c r="VU33" i="1"/>
  <c r="VU36" i="1" s="1"/>
  <c r="VO33" i="1"/>
  <c r="VO36" i="1" s="1"/>
  <c r="VN33" i="1"/>
  <c r="VN36" i="1" s="1"/>
  <c r="UK33" i="1"/>
  <c r="UK36" i="1" s="1"/>
  <c r="UJ33" i="1"/>
  <c r="UJ36" i="1" s="1"/>
  <c r="UI33" i="1"/>
  <c r="UI36" i="1" s="1"/>
  <c r="UH33" i="1"/>
  <c r="UH36" i="1" s="1"/>
  <c r="UG33" i="1"/>
  <c r="UG36" i="1" s="1"/>
  <c r="UF33" i="1"/>
  <c r="UF36" i="1" s="1"/>
  <c r="UD33" i="1"/>
  <c r="UD36" i="1" s="1"/>
  <c r="UC33" i="1"/>
  <c r="UC36" i="1" s="1"/>
  <c r="TZ33" i="1"/>
  <c r="TX33" i="1"/>
  <c r="TX36" i="1" s="1"/>
  <c r="TW33" i="1"/>
  <c r="TW36" i="1" s="1"/>
  <c r="TV33" i="1"/>
  <c r="TV36" i="1" s="1"/>
  <c r="TK33" i="1"/>
  <c r="TK36" i="1" s="1"/>
  <c r="TI33" i="1"/>
  <c r="TI36" i="1" s="1"/>
  <c r="SY33" i="1"/>
  <c r="SY36" i="1" s="1"/>
  <c r="SX33" i="1"/>
  <c r="SX36" i="1" s="1"/>
  <c r="SW33" i="1"/>
  <c r="SW36" i="1" s="1"/>
  <c r="SV33" i="1"/>
  <c r="SV36" i="1" s="1"/>
  <c r="SU33" i="1"/>
  <c r="SU36" i="1" s="1"/>
  <c r="ST33" i="1"/>
  <c r="ST36" i="1" s="1"/>
  <c r="SS33" i="1"/>
  <c r="SS36" i="1" s="1"/>
  <c r="RY33" i="1"/>
  <c r="RY36" i="1" s="1"/>
  <c r="RX33" i="1"/>
  <c r="RX36" i="1" s="1"/>
  <c r="QW33" i="1"/>
  <c r="QW36" i="1" s="1"/>
  <c r="QV33" i="1"/>
  <c r="QV36" i="1" s="1"/>
  <c r="QU33" i="1"/>
  <c r="QU36" i="1" s="1"/>
  <c r="QT33" i="1"/>
  <c r="QT36" i="1" s="1"/>
  <c r="QS33" i="1"/>
  <c r="QS36" i="1" s="1"/>
  <c r="QR33" i="1"/>
  <c r="QR36" i="1" s="1"/>
  <c r="QJ33" i="1"/>
  <c r="QJ36" i="1" s="1"/>
  <c r="QI33" i="1"/>
  <c r="QI36" i="1" s="1"/>
  <c r="QH33" i="1"/>
  <c r="QH36" i="1" s="1"/>
  <c r="SI26" i="1"/>
  <c r="US26" i="1" s="1"/>
  <c r="SI32" i="1"/>
  <c r="US32" i="1" s="1"/>
  <c r="SI30" i="1"/>
  <c r="A212" i="5"/>
  <c r="A211" i="5"/>
  <c r="KH53" i="1"/>
  <c r="KH52" i="1"/>
  <c r="KH51" i="1"/>
  <c r="KH281" i="1"/>
  <c r="MH281" i="1"/>
  <c r="MG281" i="1"/>
  <c r="MI281" i="1"/>
  <c r="MF281" i="1"/>
  <c r="ME281" i="1"/>
  <c r="MD281" i="1"/>
  <c r="MC281" i="1"/>
  <c r="MB281" i="1"/>
  <c r="MA281" i="1"/>
  <c r="LZ281" i="1"/>
  <c r="LY281" i="1"/>
  <c r="LX281" i="1"/>
  <c r="KF281" i="1"/>
  <c r="KX281" i="1"/>
  <c r="A124" i="5"/>
  <c r="MU281" i="1"/>
  <c r="MY281" i="1"/>
  <c r="A133" i="5"/>
  <c r="MZ281" i="1"/>
  <c r="C789" i="4"/>
  <c r="C787" i="4"/>
  <c r="C792" i="4"/>
  <c r="C791" i="4"/>
  <c r="C790" i="4"/>
  <c r="C788" i="4"/>
  <c r="M101" i="4"/>
  <c r="M100" i="4"/>
  <c r="M99" i="4"/>
  <c r="M98" i="4"/>
  <c r="CI161" i="1" l="1"/>
  <c r="CM161" i="1"/>
  <c r="BW161" i="1"/>
  <c r="CC161" i="1"/>
  <c r="SI40" i="1"/>
  <c r="SI41" i="1"/>
  <c r="SI42" i="1"/>
  <c r="SI39" i="1"/>
  <c r="SI43" i="1"/>
  <c r="SI38" i="1"/>
  <c r="SI44" i="1"/>
  <c r="CL161" i="1"/>
  <c r="CB161" i="1"/>
  <c r="BV161" i="1"/>
  <c r="CF161" i="1"/>
  <c r="H163" i="1"/>
  <c r="R162" i="1"/>
  <c r="UZ32" i="1"/>
  <c r="VA32" i="1"/>
  <c r="VB32" i="1"/>
  <c r="TC33" i="1"/>
  <c r="TC36" i="1" s="1"/>
  <c r="RK33" i="1"/>
  <c r="RK36" i="1" s="1"/>
  <c r="RK281" i="1"/>
  <c r="WM33" i="1"/>
  <c r="WM36" i="1" s="1"/>
  <c r="WM281" i="1"/>
  <c r="UU281" i="1"/>
  <c r="RS281" i="1"/>
  <c r="WU281" i="1"/>
  <c r="QM33" i="1"/>
  <c r="QM36" i="1" s="1"/>
  <c r="RZ281" i="1"/>
  <c r="VL33" i="1"/>
  <c r="VL36" i="1" s="1"/>
  <c r="QA33" i="1"/>
  <c r="QA36" i="1" s="1"/>
  <c r="SY32" i="1"/>
  <c r="SX32" i="1"/>
  <c r="SZ32" i="1"/>
  <c r="SV32" i="1"/>
  <c r="WK281" i="1"/>
  <c r="RI281" i="1"/>
  <c r="WO33" i="1"/>
  <c r="WO36" i="1" s="1"/>
  <c r="WN33" i="1"/>
  <c r="WN36" i="1" s="1"/>
  <c r="TD281" i="1"/>
  <c r="RL33" i="1"/>
  <c r="RL36" i="1" s="1"/>
  <c r="RM33" i="1"/>
  <c r="RM36" i="1" s="1"/>
  <c r="UV33" i="1"/>
  <c r="UV36" i="1" s="1"/>
  <c r="RQ33" i="1"/>
  <c r="RQ36" i="1" s="1"/>
  <c r="VC33" i="1"/>
  <c r="VC36" i="1" s="1"/>
  <c r="VF33" i="1"/>
  <c r="VF36" i="1" s="1"/>
  <c r="VG33" i="1"/>
  <c r="VG36" i="1" s="1"/>
  <c r="VI33" i="1"/>
  <c r="VI36" i="1" s="1"/>
  <c r="WS33" i="1"/>
  <c r="WS36" i="1" s="1"/>
  <c r="TE281" i="1"/>
  <c r="RN33" i="1"/>
  <c r="RN36" i="1" s="1"/>
  <c r="WP33" i="1"/>
  <c r="WP36" i="1" s="1"/>
  <c r="VD33" i="1"/>
  <c r="VD36" i="1" s="1"/>
  <c r="VE33" i="1"/>
  <c r="VE36" i="1" s="1"/>
  <c r="TF33" i="1"/>
  <c r="TF36" i="1" s="1"/>
  <c r="QT32" i="1"/>
  <c r="QR32" i="1"/>
  <c r="UA33" i="1"/>
  <c r="UA36" i="1" s="1"/>
  <c r="SK281" i="1"/>
  <c r="QV32" i="1"/>
  <c r="UE33" i="1"/>
  <c r="UE36" i="1" s="1"/>
  <c r="QU32" i="1"/>
  <c r="SZ26" i="1"/>
  <c r="VJ26" i="1" s="1"/>
  <c r="QV26" i="1"/>
  <c r="SY26" i="1"/>
  <c r="VI26" i="1" s="1"/>
  <c r="QU26" i="1"/>
  <c r="TT33" i="1"/>
  <c r="TT36" i="1" s="1"/>
  <c r="SW32" i="1"/>
  <c r="QS32" i="1"/>
  <c r="SX26" i="1"/>
  <c r="VH26" i="1" s="1"/>
  <c r="QT26" i="1"/>
  <c r="SW26" i="1"/>
  <c r="VG26" i="1" s="1"/>
  <c r="QS26" i="1"/>
  <c r="RV33" i="1"/>
  <c r="RV36" i="1" s="1"/>
  <c r="SV26" i="1"/>
  <c r="VF26" i="1" s="1"/>
  <c r="QR26" i="1"/>
  <c r="SU32" i="1"/>
  <c r="QQ32" i="1"/>
  <c r="SU26" i="1"/>
  <c r="VE26" i="1" s="1"/>
  <c r="QQ26" i="1"/>
  <c r="US30" i="1"/>
  <c r="TB281" i="1"/>
  <c r="UT33" i="1"/>
  <c r="UT36" i="1" s="1"/>
  <c r="IY33" i="1"/>
  <c r="IY36" i="1" s="1"/>
  <c r="FK30" i="1"/>
  <c r="AQ234" i="8"/>
  <c r="AP235" i="4"/>
  <c r="AP234" i="7"/>
  <c r="RL26" i="1"/>
  <c r="TV26" i="1" s="1"/>
  <c r="WF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A33" i="1"/>
  <c r="JA36" i="1" s="1"/>
  <c r="WL281" i="1"/>
  <c r="WQ281" i="1"/>
  <c r="RJ281" i="1"/>
  <c r="WR281" i="1"/>
  <c r="RO281" i="1"/>
  <c r="RP281" i="1"/>
  <c r="TH281" i="1"/>
  <c r="IZ33" i="1"/>
  <c r="IZ36" i="1" s="1"/>
  <c r="HU30" i="1"/>
  <c r="QK33" i="1"/>
  <c r="QK36" i="1" s="1"/>
  <c r="QK281" i="1"/>
  <c r="SA281" i="1"/>
  <c r="SA33" i="1"/>
  <c r="SA36" i="1" s="1"/>
  <c r="TY33" i="1"/>
  <c r="TY36" i="1" s="1"/>
  <c r="TY281" i="1"/>
  <c r="VQ33" i="1"/>
  <c r="VQ36" i="1" s="1"/>
  <c r="VQ281" i="1"/>
  <c r="IV33" i="1"/>
  <c r="IV36" i="1" s="1"/>
  <c r="IW33" i="1"/>
  <c r="IW36" i="1" s="1"/>
  <c r="IX33" i="1"/>
  <c r="IX36" i="1" s="1"/>
  <c r="GM281" i="1"/>
  <c r="GM33" i="1"/>
  <c r="GM36" i="1" s="1"/>
  <c r="GN281" i="1"/>
  <c r="GN33" i="1"/>
  <c r="GN36" i="1" s="1"/>
  <c r="GO281" i="1"/>
  <c r="GO33" i="1"/>
  <c r="GO36" i="1" s="1"/>
  <c r="GP281" i="1"/>
  <c r="GP33" i="1"/>
  <c r="GP36" i="1" s="1"/>
  <c r="GQ281" i="1"/>
  <c r="GQ33" i="1"/>
  <c r="GQ36" i="1" s="1"/>
  <c r="GR281" i="1"/>
  <c r="GR33" i="1"/>
  <c r="GR36" i="1" s="1"/>
  <c r="GI33" i="1"/>
  <c r="GI36" i="1" s="1"/>
  <c r="GJ33" i="1"/>
  <c r="GJ36" i="1" s="1"/>
  <c r="GK33" i="1"/>
  <c r="GK36" i="1" s="1"/>
  <c r="GL33" i="1"/>
  <c r="GL36" i="1" s="1"/>
  <c r="IR33" i="1"/>
  <c r="IR36" i="1" s="1"/>
  <c r="IS33" i="1"/>
  <c r="IS36" i="1" s="1"/>
  <c r="IT33" i="1"/>
  <c r="IT36" i="1" s="1"/>
  <c r="IU33" i="1"/>
  <c r="IU36" i="1" s="1"/>
  <c r="PQ34" i="1"/>
  <c r="PR34" i="1"/>
  <c r="PS34" i="1"/>
  <c r="PT34" i="1"/>
  <c r="PU34" i="1"/>
  <c r="SL281" i="1"/>
  <c r="QP33" i="1"/>
  <c r="QP36" i="1" s="1"/>
  <c r="VV281" i="1"/>
  <c r="WJ33" i="1"/>
  <c r="WJ36" i="1" s="1"/>
  <c r="UL33" i="1"/>
  <c r="UL36" i="1" s="1"/>
  <c r="SZ33" i="1"/>
  <c r="SZ36" i="1" s="1"/>
  <c r="TA33" i="1"/>
  <c r="TA36" i="1" s="1"/>
  <c r="TG33" i="1"/>
  <c r="TG36" i="1" s="1"/>
  <c r="QF281" i="1"/>
  <c r="TL33" i="1"/>
  <c r="TL36" i="1" s="1"/>
  <c r="WV281" i="1"/>
  <c r="RT33" i="1"/>
  <c r="RT36" i="1" s="1"/>
  <c r="VJ281" i="1"/>
  <c r="QC33" i="1"/>
  <c r="QC36" i="1" s="1"/>
  <c r="RR33" i="1"/>
  <c r="RR36" i="1" s="1"/>
  <c r="WT281" i="1"/>
  <c r="PZ33" i="1"/>
  <c r="PZ36" i="1" s="1"/>
  <c r="VH281" i="1"/>
  <c r="TJ281" i="1"/>
  <c r="QN33" i="1"/>
  <c r="QN36" i="1" s="1"/>
  <c r="VK281" i="1"/>
  <c r="UN33" i="1"/>
  <c r="UN36" i="1" s="1"/>
  <c r="TS281" i="1"/>
  <c r="SH33" i="1"/>
  <c r="SH36" i="1" s="1"/>
  <c r="SI34" i="1"/>
  <c r="UO33" i="1"/>
  <c r="UO36" i="1" s="1"/>
  <c r="VS281" i="1"/>
  <c r="UP33" i="1"/>
  <c r="UP36" i="1" s="1"/>
  <c r="VT281" i="1"/>
  <c r="UB281" i="1"/>
  <c r="SJ281" i="1"/>
  <c r="XA33" i="1"/>
  <c r="XA36" i="1" s="1"/>
  <c r="HE27" i="1"/>
  <c r="HF27" i="1"/>
  <c r="HG27" i="1"/>
  <c r="JM27" i="1"/>
  <c r="JN27" i="1"/>
  <c r="JO27" i="1"/>
  <c r="JP27" i="1"/>
  <c r="H53" i="1"/>
  <c r="XB33" i="1"/>
  <c r="XB36" i="1" s="1"/>
  <c r="WH281" i="1"/>
  <c r="UQ33" i="1"/>
  <c r="UQ36" i="1" s="1"/>
  <c r="UR33" i="1"/>
  <c r="UR36" i="1" s="1"/>
  <c r="WW33" i="1"/>
  <c r="WW36" i="1" s="1"/>
  <c r="WX33" i="1"/>
  <c r="WX36" i="1" s="1"/>
  <c r="WY33" i="1"/>
  <c r="WY36" i="1" s="1"/>
  <c r="WZ33" i="1"/>
  <c r="WZ36" i="1" s="1"/>
  <c r="SG33" i="1"/>
  <c r="SG36" i="1" s="1"/>
  <c r="SC33" i="1"/>
  <c r="SC36" i="1" s="1"/>
  <c r="SD33" i="1"/>
  <c r="SD36" i="1" s="1"/>
  <c r="SE33" i="1"/>
  <c r="SE36" i="1" s="1"/>
  <c r="SF33" i="1"/>
  <c r="SF36" i="1" s="1"/>
  <c r="UM33" i="1"/>
  <c r="UM36" i="1" s="1"/>
  <c r="VM33" i="1"/>
  <c r="VM36" i="1" s="1"/>
  <c r="TU33" i="1"/>
  <c r="TU36" i="1" s="1"/>
  <c r="RW33" i="1"/>
  <c r="RW36" i="1" s="1"/>
  <c r="QG33" i="1"/>
  <c r="QG36" i="1" s="1"/>
  <c r="QE33" i="1"/>
  <c r="QE36" i="1" s="1"/>
  <c r="RU33" i="1"/>
  <c r="RU36" i="1" s="1"/>
  <c r="JS33" i="1"/>
  <c r="JS36" i="1" s="1"/>
  <c r="HU33" i="1"/>
  <c r="HU36" i="1" s="1"/>
  <c r="HW33" i="1"/>
  <c r="HW36" i="1" s="1"/>
  <c r="HX33" i="1"/>
  <c r="HX36" i="1" s="1"/>
  <c r="HY33" i="1"/>
  <c r="HY36" i="1" s="1"/>
  <c r="HZ33" i="1"/>
  <c r="HZ36" i="1" s="1"/>
  <c r="IA33" i="1"/>
  <c r="IA36" i="1" s="1"/>
  <c r="IB33" i="1"/>
  <c r="IB36" i="1" s="1"/>
  <c r="IC33" i="1"/>
  <c r="IC36" i="1" s="1"/>
  <c r="JD33" i="1"/>
  <c r="JD36" i="1" s="1"/>
  <c r="JF33" i="1"/>
  <c r="JF36" i="1" s="1"/>
  <c r="JG33" i="1"/>
  <c r="JG36" i="1" s="1"/>
  <c r="JI33" i="1"/>
  <c r="JI36" i="1" s="1"/>
  <c r="HR33" i="1"/>
  <c r="HR36" i="1" s="1"/>
  <c r="HS33" i="1"/>
  <c r="HS36" i="1" s="1"/>
  <c r="JK33" i="1"/>
  <c r="JK36" i="1" s="1"/>
  <c r="JL33" i="1"/>
  <c r="JL36" i="1" s="1"/>
  <c r="JN33" i="1"/>
  <c r="JN36" i="1" s="1"/>
  <c r="JP33" i="1"/>
  <c r="JP36" i="1" s="1"/>
  <c r="JQ33" i="1"/>
  <c r="JQ36" i="1" s="1"/>
  <c r="ID33" i="1"/>
  <c r="ID36" i="1" s="1"/>
  <c r="IE33" i="1"/>
  <c r="IE36" i="1" s="1"/>
  <c r="JU33" i="1"/>
  <c r="JU36" i="1" s="1"/>
  <c r="IF33" i="1"/>
  <c r="IF36" i="1" s="1"/>
  <c r="JV33" i="1"/>
  <c r="JV36" i="1" s="1"/>
  <c r="IG33" i="1"/>
  <c r="IG36" i="1" s="1"/>
  <c r="IH33" i="1"/>
  <c r="IH36" i="1" s="1"/>
  <c r="JX33" i="1"/>
  <c r="JX36" i="1" s="1"/>
  <c r="II33" i="1"/>
  <c r="II36" i="1" s="1"/>
  <c r="JY33" i="1"/>
  <c r="JY36" i="1" s="1"/>
  <c r="IJ33" i="1"/>
  <c r="IJ36" i="1" s="1"/>
  <c r="JZ33" i="1"/>
  <c r="JZ36" i="1" s="1"/>
  <c r="IK33" i="1"/>
  <c r="IK36" i="1" s="1"/>
  <c r="IL33" i="1"/>
  <c r="IL36" i="1" s="1"/>
  <c r="IM33" i="1"/>
  <c r="IM36" i="1" s="1"/>
  <c r="IN33" i="1"/>
  <c r="IN36" i="1" s="1"/>
  <c r="IO33" i="1"/>
  <c r="IO36" i="1" s="1"/>
  <c r="IP33" i="1"/>
  <c r="IP36" i="1" s="1"/>
  <c r="IQ33" i="1"/>
  <c r="IQ36" i="1" s="1"/>
  <c r="JB33" i="1"/>
  <c r="JB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K36" i="1"/>
  <c r="O246" i="4"/>
  <c r="U246" i="4" s="1"/>
  <c r="AA246" i="4" s="1"/>
  <c r="AG246" i="4" s="1"/>
  <c r="AM246" i="4" s="1"/>
  <c r="GY36" i="1"/>
  <c r="HA36" i="1"/>
  <c r="GT36" i="1"/>
  <c r="GV36" i="1"/>
  <c r="FY281" i="1"/>
  <c r="FY33" i="1"/>
  <c r="FY36" i="1" s="1"/>
  <c r="FQ281" i="1"/>
  <c r="GG33" i="1"/>
  <c r="GG36" i="1" s="1"/>
  <c r="GC33" i="1"/>
  <c r="GC36" i="1" s="1"/>
  <c r="FT33" i="1"/>
  <c r="FT36" i="1" s="1"/>
  <c r="FL33" i="1"/>
  <c r="FL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L36" i="1"/>
  <c r="SB36" i="1"/>
  <c r="TZ36" i="1"/>
  <c r="VR36" i="1"/>
  <c r="KH33" i="1"/>
  <c r="KH36" i="1" s="1"/>
  <c r="MG33" i="1"/>
  <c r="MG36" i="1" s="1"/>
  <c r="MH33" i="1"/>
  <c r="MH36" i="1" s="1"/>
  <c r="MI33" i="1"/>
  <c r="MI36" i="1" s="1"/>
  <c r="MA33" i="1"/>
  <c r="MA36" i="1" s="1"/>
  <c r="ME33" i="1"/>
  <c r="ME36" i="1" s="1"/>
  <c r="LY33" i="1"/>
  <c r="LZ33" i="1"/>
  <c r="MB33" i="1"/>
  <c r="MC33" i="1"/>
  <c r="MD33" i="1"/>
  <c r="LX33" i="1"/>
  <c r="MF33" i="1"/>
  <c r="KF33" i="1"/>
  <c r="KF36" i="1" s="1"/>
  <c r="KX33" i="1"/>
  <c r="KX36" i="1" s="1"/>
  <c r="MZ33" i="1"/>
  <c r="MZ36" i="1" s="1"/>
  <c r="MY33" i="1"/>
  <c r="MY36" i="1" s="1"/>
  <c r="MU33" i="1"/>
  <c r="MU36" i="1" s="1"/>
  <c r="CI162" i="1" l="1"/>
  <c r="CM162" i="1"/>
  <c r="BW162" i="1"/>
  <c r="CC162" i="1"/>
  <c r="US40" i="1"/>
  <c r="US41" i="1"/>
  <c r="US42" i="1"/>
  <c r="US39" i="1"/>
  <c r="US43" i="1"/>
  <c r="US38" i="1"/>
  <c r="US44" i="1"/>
  <c r="BV162" i="1"/>
  <c r="CF162" i="1"/>
  <c r="CB162" i="1"/>
  <c r="CL162" i="1"/>
  <c r="H164" i="1"/>
  <c r="R163" i="1"/>
  <c r="VI32" i="1"/>
  <c r="VG32" i="1"/>
  <c r="TF32" i="1"/>
  <c r="VF32" i="1"/>
  <c r="VH32" i="1"/>
  <c r="TE32" i="1"/>
  <c r="TB32" i="1"/>
  <c r="VJ32" i="1"/>
  <c r="VE32" i="1"/>
  <c r="QZ32" i="1"/>
  <c r="TD32" i="1"/>
  <c r="QX32" i="1"/>
  <c r="RA32" i="1"/>
  <c r="RB32" i="1"/>
  <c r="TA32" i="1"/>
  <c r="QW32" i="1"/>
  <c r="TA26" i="1"/>
  <c r="VK26" i="1" s="1"/>
  <c r="QW26" i="1"/>
  <c r="TC26" i="1"/>
  <c r="VM26" i="1" s="1"/>
  <c r="QY26" i="1"/>
  <c r="TD26" i="1"/>
  <c r="VN26" i="1" s="1"/>
  <c r="QZ26" i="1"/>
  <c r="TB26" i="1"/>
  <c r="VL26" i="1" s="1"/>
  <c r="QX26" i="1"/>
  <c r="TC32" i="1"/>
  <c r="QY32" i="1"/>
  <c r="TF26" i="1"/>
  <c r="VP26" i="1" s="1"/>
  <c r="RB26" i="1"/>
  <c r="TE26" i="1"/>
  <c r="VO26" i="1" s="1"/>
  <c r="RA26" i="1"/>
  <c r="RM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L30" i="1"/>
  <c r="HV30" i="1"/>
  <c r="AS247" i="4"/>
  <c r="AY247" i="4" s="1"/>
  <c r="US34" i="1"/>
  <c r="JR27" i="1"/>
  <c r="JU27" i="1"/>
  <c r="HL27" i="1"/>
  <c r="JT27" i="1"/>
  <c r="HK27" i="1"/>
  <c r="JS27" i="1"/>
  <c r="HJ27" i="1"/>
  <c r="H54" i="1"/>
  <c r="AU246" i="4"/>
  <c r="BA246" i="4" s="1"/>
  <c r="BG246" i="4" s="1"/>
  <c r="AS246" i="4"/>
  <c r="AY246" i="4" s="1"/>
  <c r="BJ247" i="4"/>
  <c r="BH247" i="4"/>
  <c r="MF36" i="1"/>
  <c r="LY36" i="1"/>
  <c r="LX36" i="1"/>
  <c r="MB36" i="1"/>
  <c r="MD36" i="1"/>
  <c r="MC36" i="1"/>
  <c r="L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J32" i="1"/>
  <c r="RF32" i="1"/>
  <c r="VL32" i="1"/>
  <c r="VO32" i="1"/>
  <c r="VK32" i="1"/>
  <c r="RH32" i="1"/>
  <c r="TK32" i="1"/>
  <c r="VN32" i="1"/>
  <c r="VP32" i="1"/>
  <c r="VM32" i="1"/>
  <c r="TH32" i="1"/>
  <c r="RD32" i="1"/>
  <c r="RG32" i="1"/>
  <c r="TL32" i="1"/>
  <c r="RN26" i="1"/>
  <c r="TW26" i="1"/>
  <c r="WG26" i="1" s="1"/>
  <c r="TK26" i="1"/>
  <c r="VU26" i="1" s="1"/>
  <c r="RG26" i="1"/>
  <c r="TL26" i="1"/>
  <c r="VV26" i="1" s="1"/>
  <c r="RH26" i="1"/>
  <c r="TI32" i="1"/>
  <c r="RE32" i="1"/>
  <c r="TH26" i="1"/>
  <c r="VR26" i="1" s="1"/>
  <c r="RD26" i="1"/>
  <c r="TG32" i="1"/>
  <c r="RC32" i="1"/>
  <c r="TJ26" i="1"/>
  <c r="VT26" i="1" s="1"/>
  <c r="RF26" i="1"/>
  <c r="TI26" i="1"/>
  <c r="VS26" i="1" s="1"/>
  <c r="RE26" i="1"/>
  <c r="TG26" i="1"/>
  <c r="VQ26" i="1" s="1"/>
  <c r="RC26" i="1"/>
  <c r="TM26" i="1" s="1"/>
  <c r="FM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W30" i="1"/>
  <c r="HX30" i="1" s="1"/>
  <c r="HY30" i="1" s="1"/>
  <c r="HZ30" i="1" s="1"/>
  <c r="IA30" i="1" s="1"/>
  <c r="IB30" i="1" s="1"/>
  <c r="IC30" i="1" s="1"/>
  <c r="ID30" i="1" s="1"/>
  <c r="IE30" i="1" s="1"/>
  <c r="IF30" i="1" s="1"/>
  <c r="IG30" i="1" s="1"/>
  <c r="IH30" i="1" s="1"/>
  <c r="II30" i="1" s="1"/>
  <c r="IJ30" i="1" s="1"/>
  <c r="IK30" i="1" s="1"/>
  <c r="IL30" i="1" s="1"/>
  <c r="IM30" i="1" s="1"/>
  <c r="IN30" i="1" s="1"/>
  <c r="IO30" i="1" s="1"/>
  <c r="IP30" i="1" s="1"/>
  <c r="IQ30" i="1" s="1"/>
  <c r="IR30" i="1" s="1"/>
  <c r="JZ27" i="1"/>
  <c r="HP27" i="1"/>
  <c r="HX27" i="1" s="1"/>
  <c r="ID27" i="1" s="1"/>
  <c r="IJ27" i="1" s="1"/>
  <c r="IP27" i="1" s="1"/>
  <c r="IV27" i="1" s="1"/>
  <c r="JY27" i="1"/>
  <c r="HQ27" i="1"/>
  <c r="HY27" i="1" s="1"/>
  <c r="IE27" i="1" s="1"/>
  <c r="IK27" i="1" s="1"/>
  <c r="IQ27" i="1" s="1"/>
  <c r="IW27" i="1" s="1"/>
  <c r="HO27" i="1"/>
  <c r="JX27" i="1"/>
  <c r="JW27" i="1"/>
  <c r="H55" i="1"/>
  <c r="CI164" i="1" l="1"/>
  <c r="CM164" i="1"/>
  <c r="BW164" i="1"/>
  <c r="CC164" i="1"/>
  <c r="BV164" i="1"/>
  <c r="CB164" i="1"/>
  <c r="CF164" i="1"/>
  <c r="CL164" i="1"/>
  <c r="R165" i="1"/>
  <c r="H166" i="1"/>
  <c r="VT32" i="1"/>
  <c r="TP32" i="1"/>
  <c r="TN32" i="1"/>
  <c r="TR32" i="1"/>
  <c r="VU32" i="1"/>
  <c r="VR32" i="1"/>
  <c r="TM32" i="1"/>
  <c r="VQ32" i="1"/>
  <c r="VS32" i="1"/>
  <c r="VV32" i="1"/>
  <c r="TQ32" i="1"/>
  <c r="TR26" i="1"/>
  <c r="TP26" i="1"/>
  <c r="TN26" i="1"/>
  <c r="TO32" i="1"/>
  <c r="TQ26" i="1"/>
  <c r="RO26" i="1"/>
  <c r="TX26" i="1"/>
  <c r="WH26" i="1" s="1"/>
  <c r="VW26" i="1"/>
  <c r="TO26" i="1"/>
  <c r="FN30" i="1"/>
  <c r="IS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I28" i="1"/>
  <c r="GS281" i="1"/>
  <c r="GH281" i="1"/>
  <c r="GF281" i="1"/>
  <c r="GE281" i="1"/>
  <c r="GD281" i="1"/>
  <c r="GB281" i="1"/>
  <c r="GA281" i="1"/>
  <c r="FZ281" i="1"/>
  <c r="FX281" i="1"/>
  <c r="FW281" i="1"/>
  <c r="FV281" i="1"/>
  <c r="FU281" i="1"/>
  <c r="FS281" i="1"/>
  <c r="FR281" i="1"/>
  <c r="FP281" i="1"/>
  <c r="FO281" i="1"/>
  <c r="FN281" i="1"/>
  <c r="FJ281" i="1"/>
  <c r="FI28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1" i="1"/>
  <c r="F281" i="1"/>
  <c r="C281" i="1"/>
  <c r="B281" i="1"/>
  <c r="FE281" i="1"/>
  <c r="FD281" i="1"/>
  <c r="FC281" i="1"/>
  <c r="FB281" i="1"/>
  <c r="FA281" i="1"/>
  <c r="EZ281" i="1"/>
  <c r="EY281" i="1"/>
  <c r="EX281" i="1"/>
  <c r="EW281" i="1"/>
  <c r="EV281" i="1"/>
  <c r="EU281" i="1"/>
  <c r="ET281" i="1"/>
  <c r="FE33" i="1"/>
  <c r="FD33" i="1"/>
  <c r="FC33" i="1"/>
  <c r="FB33" i="1"/>
  <c r="FA33" i="1"/>
  <c r="EZ33" i="1"/>
  <c r="EY33" i="1"/>
  <c r="EX33" i="1"/>
  <c r="EW33" i="1"/>
  <c r="EV33" i="1"/>
  <c r="EU33" i="1"/>
  <c r="ET33" i="1"/>
  <c r="KE281" i="1"/>
  <c r="NY281" i="1"/>
  <c r="NX281" i="1"/>
  <c r="NW281" i="1"/>
  <c r="NV281" i="1"/>
  <c r="NU281" i="1"/>
  <c r="NT281" i="1"/>
  <c r="NS281" i="1"/>
  <c r="OT281" i="1"/>
  <c r="OL281" i="1"/>
  <c r="AC65" i="4"/>
  <c r="PV281" i="1"/>
  <c r="PU281" i="1"/>
  <c r="PT281" i="1"/>
  <c r="PS281" i="1"/>
  <c r="PR281" i="1"/>
  <c r="PQ281" i="1"/>
  <c r="PP281" i="1"/>
  <c r="OG281" i="1"/>
  <c r="OF281" i="1"/>
  <c r="OE281" i="1"/>
  <c r="OD281" i="1"/>
  <c r="OC281" i="1"/>
  <c r="OB281" i="1"/>
  <c r="PH34" i="1"/>
  <c r="PF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1" i="1"/>
  <c r="A34" i="1"/>
  <c r="A33" i="1"/>
  <c r="B34" i="1" s="1"/>
  <c r="MT281" i="1"/>
  <c r="BC34" i="1" l="1"/>
  <c r="DI34" i="1"/>
  <c r="NC34" i="1"/>
  <c r="ND34" i="1"/>
  <c r="DH34" i="1"/>
  <c r="CR34" i="1"/>
  <c r="LC34" i="1"/>
  <c r="CQ34" i="1"/>
  <c r="KY34" i="1"/>
  <c r="KW34" i="1"/>
  <c r="KU34" i="1"/>
  <c r="LH34" i="1"/>
  <c r="KL34" i="1"/>
  <c r="KK34" i="1"/>
  <c r="KV34" i="1"/>
  <c r="KT34" i="1"/>
  <c r="KS34" i="1"/>
  <c r="KR34" i="1"/>
  <c r="KQ34" i="1"/>
  <c r="KP34" i="1"/>
  <c r="KO34" i="1"/>
  <c r="KN34" i="1"/>
  <c r="KM34" i="1"/>
  <c r="PV41" i="1"/>
  <c r="PV42" i="1"/>
  <c r="BQ34" i="1"/>
  <c r="BP34" i="1"/>
  <c r="CI34" i="1"/>
  <c r="CM34" i="1"/>
  <c r="CI165" i="1"/>
  <c r="CM165" i="1"/>
  <c r="BW165" i="1"/>
  <c r="CC165" i="1"/>
  <c r="BW34" i="1"/>
  <c r="CC34" i="1"/>
  <c r="DZ155" i="1"/>
  <c r="ED155" i="1"/>
  <c r="EC155" i="1"/>
  <c r="EB155" i="1"/>
  <c r="EA155" i="1"/>
  <c r="B209" i="1"/>
  <c r="BC209" i="1" s="1"/>
  <c r="B210" i="1"/>
  <c r="BC210" i="1" s="1"/>
  <c r="LF34" i="1"/>
  <c r="LE34" i="1"/>
  <c r="LD34" i="1"/>
  <c r="MR34" i="1"/>
  <c r="B38" i="1"/>
  <c r="LB34" i="1"/>
  <c r="LA34" i="1"/>
  <c r="KZ34" i="1"/>
  <c r="DA34" i="1"/>
  <c r="DE34" i="1"/>
  <c r="DG34" i="1"/>
  <c r="DC34" i="1"/>
  <c r="DB34" i="1"/>
  <c r="DF34" i="1"/>
  <c r="DD34" i="1"/>
  <c r="LN34" i="1"/>
  <c r="LM34" i="1"/>
  <c r="LL34" i="1"/>
  <c r="LK34" i="1"/>
  <c r="LJ34" i="1"/>
  <c r="LI34" i="1"/>
  <c r="LG34" i="1"/>
  <c r="PV38" i="1"/>
  <c r="PV43" i="1"/>
  <c r="PV40" i="1"/>
  <c r="PV39" i="1"/>
  <c r="PV44" i="1"/>
  <c r="BT34" i="1"/>
  <c r="B135" i="1"/>
  <c r="B204" i="1"/>
  <c r="ER205" i="1"/>
  <c r="EQ205" i="1"/>
  <c r="G205" i="1"/>
  <c r="EE205" i="1"/>
  <c r="EF205" i="1"/>
  <c r="G155" i="1"/>
  <c r="DL155" i="1"/>
  <c r="EF155" i="1"/>
  <c r="DP155" i="1"/>
  <c r="EE155" i="1"/>
  <c r="EO155" i="1"/>
  <c r="EN155" i="1"/>
  <c r="EI155" i="1"/>
  <c r="EH155" i="1"/>
  <c r="B67" i="1"/>
  <c r="DI67" i="1" s="1"/>
  <c r="B66" i="1"/>
  <c r="DI66" i="1" s="1"/>
  <c r="H167" i="1"/>
  <c r="R166" i="1"/>
  <c r="CB165" i="1"/>
  <c r="CF165" i="1"/>
  <c r="CL165" i="1"/>
  <c r="BV165" i="1"/>
  <c r="CF34" i="1"/>
  <c r="CL34" i="1"/>
  <c r="CB34" i="1"/>
  <c r="BV34" i="1"/>
  <c r="WB32" i="1"/>
  <c r="PP36" i="1"/>
  <c r="PP34" i="1"/>
  <c r="PV36" i="1"/>
  <c r="PV34" i="1"/>
  <c r="PW36" i="1"/>
  <c r="PW34" i="1"/>
  <c r="VZ32" i="1"/>
  <c r="MX34" i="1"/>
  <c r="MW34" i="1"/>
  <c r="MV34" i="1"/>
  <c r="VX32" i="1"/>
  <c r="MP34" i="1"/>
  <c r="MQ34" i="1"/>
  <c r="MS34" i="1"/>
  <c r="KI34" i="1"/>
  <c r="MN34" i="1"/>
  <c r="VW32" i="1"/>
  <c r="FJ28" i="1"/>
  <c r="WA32" i="1"/>
  <c r="ED34" i="1"/>
  <c r="KG34" i="1"/>
  <c r="BE34" i="1"/>
  <c r="BD34" i="1"/>
  <c r="ML34" i="1"/>
  <c r="MK34" i="1"/>
  <c r="MM34" i="1"/>
  <c r="MJ34" i="1"/>
  <c r="VY26" i="1"/>
  <c r="WA26" i="1"/>
  <c r="VY32" i="1"/>
  <c r="RP26" i="1"/>
  <c r="TY26" i="1"/>
  <c r="WI26" i="1" s="1"/>
  <c r="VX26" i="1"/>
  <c r="VZ26" i="1"/>
  <c r="WB34" i="1"/>
  <c r="WA34" i="1"/>
  <c r="VZ34" i="1"/>
  <c r="VY34" i="1"/>
  <c r="VX34" i="1"/>
  <c r="VW34" i="1"/>
  <c r="TR34" i="1"/>
  <c r="TQ34" i="1"/>
  <c r="TP34" i="1"/>
  <c r="TO34" i="1"/>
  <c r="TN34" i="1"/>
  <c r="TM34" i="1"/>
  <c r="RH34" i="1"/>
  <c r="RG34" i="1"/>
  <c r="RF34" i="1"/>
  <c r="RE34" i="1"/>
  <c r="RD34" i="1"/>
  <c r="QD34" i="1"/>
  <c r="WB26" i="1"/>
  <c r="FO30" i="1"/>
  <c r="FP30" i="1" s="1"/>
  <c r="FQ30" i="1" s="1"/>
  <c r="FR30" i="1" s="1"/>
  <c r="FS30" i="1" s="1"/>
  <c r="FT30" i="1" s="1"/>
  <c r="FU30" i="1" s="1"/>
  <c r="FV30" i="1" s="1"/>
  <c r="FW30" i="1" s="1"/>
  <c r="FX30" i="1" s="1"/>
  <c r="FY30" i="1" s="1"/>
  <c r="FZ30" i="1" s="1"/>
  <c r="GA30" i="1" s="1"/>
  <c r="GB30" i="1" s="1"/>
  <c r="GC30" i="1" s="1"/>
  <c r="GD30" i="1" s="1"/>
  <c r="GE30" i="1" s="1"/>
  <c r="GF30" i="1" s="1"/>
  <c r="GG30" i="1" s="1"/>
  <c r="GH30" i="1" s="1"/>
  <c r="GI30" i="1" s="1"/>
  <c r="VB34" i="1"/>
  <c r="VA34" i="1"/>
  <c r="UZ34" i="1"/>
  <c r="UY34" i="1"/>
  <c r="UX34" i="1"/>
  <c r="UW34" i="1"/>
  <c r="SR34" i="1"/>
  <c r="SQ34" i="1"/>
  <c r="SP34" i="1"/>
  <c r="SO34" i="1"/>
  <c r="SN34" i="1"/>
  <c r="SM34" i="1"/>
  <c r="RC34" i="1"/>
  <c r="RB34" i="1"/>
  <c r="QZ34" i="1"/>
  <c r="QY34" i="1"/>
  <c r="RA34" i="1"/>
  <c r="QB34" i="1"/>
  <c r="HV34" i="1"/>
  <c r="HT34" i="1"/>
  <c r="IT30" i="1"/>
  <c r="IS34" i="1"/>
  <c r="IR34" i="1"/>
  <c r="JA34" i="1"/>
  <c r="IZ34" i="1"/>
  <c r="IY34" i="1"/>
  <c r="IX34" i="1"/>
  <c r="IW34" i="1"/>
  <c r="IV34" i="1"/>
  <c r="IU34" i="1"/>
  <c r="IT34" i="1"/>
  <c r="GP34" i="1"/>
  <c r="GO34" i="1"/>
  <c r="GN34" i="1"/>
  <c r="GM34" i="1"/>
  <c r="GL34" i="1"/>
  <c r="GK34" i="1"/>
  <c r="GJ34" i="1"/>
  <c r="GI34" i="1"/>
  <c r="GR34" i="1"/>
  <c r="GQ34" i="1"/>
  <c r="FM34" i="1"/>
  <c r="FK34" i="1"/>
  <c r="H57" i="1"/>
  <c r="GY27" i="1"/>
  <c r="XB34" i="1"/>
  <c r="XA34" i="1"/>
  <c r="UQ34" i="1"/>
  <c r="UR34" i="1"/>
  <c r="SH34" i="1"/>
  <c r="SG34" i="1"/>
  <c r="WZ34" i="1"/>
  <c r="WY34" i="1"/>
  <c r="WX34" i="1"/>
  <c r="WW34" i="1"/>
  <c r="UP34" i="1"/>
  <c r="UO34" i="1"/>
  <c r="UN34" i="1"/>
  <c r="UM34" i="1"/>
  <c r="SF34" i="1"/>
  <c r="SE34" i="1"/>
  <c r="SD34" i="1"/>
  <c r="SC34" i="1"/>
  <c r="JQ34" i="1"/>
  <c r="IA34" i="1"/>
  <c r="JP34" i="1"/>
  <c r="HZ34" i="1"/>
  <c r="JO34" i="1"/>
  <c r="HY34" i="1"/>
  <c r="JN34" i="1"/>
  <c r="HX34" i="1"/>
  <c r="JM34" i="1"/>
  <c r="HW34" i="1"/>
  <c r="JL34" i="1"/>
  <c r="HU34" i="1"/>
  <c r="JK34" i="1"/>
  <c r="HS34" i="1"/>
  <c r="JJ34" i="1"/>
  <c r="HR34" i="1"/>
  <c r="JI34" i="1"/>
  <c r="JH34" i="1"/>
  <c r="JG34" i="1"/>
  <c r="JF34" i="1"/>
  <c r="JE34" i="1"/>
  <c r="JD34" i="1"/>
  <c r="JC34" i="1"/>
  <c r="JB34" i="1"/>
  <c r="IQ34" i="1"/>
  <c r="IP34" i="1"/>
  <c r="IO34" i="1"/>
  <c r="IN34" i="1"/>
  <c r="IM34" i="1"/>
  <c r="IL34" i="1"/>
  <c r="IK34" i="1"/>
  <c r="JZ34" i="1"/>
  <c r="IJ34" i="1"/>
  <c r="JY34" i="1"/>
  <c r="II34" i="1"/>
  <c r="JX34" i="1"/>
  <c r="IH34" i="1"/>
  <c r="JW34" i="1"/>
  <c r="IG34" i="1"/>
  <c r="JV34" i="1"/>
  <c r="IF34" i="1"/>
  <c r="JU34" i="1"/>
  <c r="IE34" i="1"/>
  <c r="JT34" i="1"/>
  <c r="ID34" i="1"/>
  <c r="JS34" i="1"/>
  <c r="IC34" i="1"/>
  <c r="JR34" i="1"/>
  <c r="IB34" i="1"/>
  <c r="HN34" i="1"/>
  <c r="HI34" i="1"/>
  <c r="HD34" i="1"/>
  <c r="GT34" i="1"/>
  <c r="GV34" i="1"/>
  <c r="GY34" i="1"/>
  <c r="HA34" i="1"/>
  <c r="HF34" i="1"/>
  <c r="HK34" i="1"/>
  <c r="GU281" i="1"/>
  <c r="GU33" i="1"/>
  <c r="GW281" i="1"/>
  <c r="GW33" i="1"/>
  <c r="GX281" i="1"/>
  <c r="GX33" i="1"/>
  <c r="GZ281" i="1"/>
  <c r="GZ33" i="1"/>
  <c r="HB281" i="1"/>
  <c r="HB33" i="1"/>
  <c r="HC281" i="1"/>
  <c r="HC33" i="1"/>
  <c r="HE281" i="1"/>
  <c r="HE33" i="1"/>
  <c r="HG281" i="1"/>
  <c r="HG33" i="1"/>
  <c r="HH281" i="1"/>
  <c r="HH33" i="1"/>
  <c r="HJ281" i="1"/>
  <c r="HJ33" i="1"/>
  <c r="HL281" i="1"/>
  <c r="HL33" i="1"/>
  <c r="HM281" i="1"/>
  <c r="HM33" i="1"/>
  <c r="HO281" i="1"/>
  <c r="HO33" i="1"/>
  <c r="HP281" i="1"/>
  <c r="HP33" i="1"/>
  <c r="HQ281" i="1"/>
  <c r="HQ33" i="1"/>
  <c r="FT34" i="1"/>
  <c r="FY34" i="1"/>
  <c r="GC34" i="1"/>
  <c r="FQ34" i="1"/>
  <c r="GG34" i="1"/>
  <c r="KH34" i="1"/>
  <c r="VL34" i="1"/>
  <c r="SV34" i="1"/>
  <c r="QH34" i="1"/>
  <c r="VK34" i="1"/>
  <c r="SU34" i="1"/>
  <c r="QG34" i="1"/>
  <c r="VJ34" i="1"/>
  <c r="ST34" i="1"/>
  <c r="QF34" i="1"/>
  <c r="VI34" i="1"/>
  <c r="SS34" i="1"/>
  <c r="QE34" i="1"/>
  <c r="VH34" i="1"/>
  <c r="SL34" i="1"/>
  <c r="QC34" i="1"/>
  <c r="VF34" i="1"/>
  <c r="SJ34" i="1"/>
  <c r="PZ34" i="1"/>
  <c r="VE34" i="1"/>
  <c r="VD34" i="1"/>
  <c r="RZ34" i="1"/>
  <c r="UI34" i="1"/>
  <c r="RY34" i="1"/>
  <c r="FL34" i="1"/>
  <c r="UH34" i="1"/>
  <c r="RX34" i="1"/>
  <c r="UG34" i="1"/>
  <c r="RW34" i="1"/>
  <c r="WV34" i="1"/>
  <c r="UF34" i="1"/>
  <c r="RV34" i="1"/>
  <c r="WU34" i="1"/>
  <c r="UE34" i="1"/>
  <c r="RU34" i="1"/>
  <c r="WT34" i="1"/>
  <c r="UD34" i="1"/>
  <c r="RT34" i="1"/>
  <c r="WS34" i="1"/>
  <c r="UC34" i="1"/>
  <c r="RS34" i="1"/>
  <c r="WR34" i="1"/>
  <c r="UB34" i="1"/>
  <c r="RR34" i="1"/>
  <c r="WQ34" i="1"/>
  <c r="UA34" i="1"/>
  <c r="RQ34" i="1"/>
  <c r="WP34" i="1"/>
  <c r="TX34" i="1"/>
  <c r="RP34" i="1"/>
  <c r="WG34" i="1"/>
  <c r="TW34" i="1"/>
  <c r="RO34" i="1"/>
  <c r="WF34" i="1"/>
  <c r="TV34" i="1"/>
  <c r="RN34" i="1"/>
  <c r="WE34" i="1"/>
  <c r="TU34" i="1"/>
  <c r="QU34" i="1"/>
  <c r="WD34" i="1"/>
  <c r="TT34" i="1"/>
  <c r="QT34" i="1"/>
  <c r="WC34" i="1"/>
  <c r="TS34" i="1"/>
  <c r="QS34" i="1"/>
  <c r="VV34" i="1"/>
  <c r="TL34" i="1"/>
  <c r="QR34" i="1"/>
  <c r="VU34" i="1"/>
  <c r="TK34" i="1"/>
  <c r="QQ34" i="1"/>
  <c r="VT34" i="1"/>
  <c r="TJ34" i="1"/>
  <c r="QP34" i="1"/>
  <c r="VS34" i="1"/>
  <c r="TI34" i="1"/>
  <c r="QO34" i="1"/>
  <c r="VP34" i="1"/>
  <c r="TH34" i="1"/>
  <c r="QN34" i="1"/>
  <c r="VO34" i="1"/>
  <c r="TG34" i="1"/>
  <c r="QM34" i="1"/>
  <c r="VN34" i="1"/>
  <c r="TF34" i="1"/>
  <c r="QJ34" i="1"/>
  <c r="VM34" i="1"/>
  <c r="VG34" i="1"/>
  <c r="SW34" i="1"/>
  <c r="SK34" i="1"/>
  <c r="QI34" i="1"/>
  <c r="QA34" i="1"/>
  <c r="VR34" i="1"/>
  <c r="WN34" i="1"/>
  <c r="QW34" i="1"/>
  <c r="SY34" i="1"/>
  <c r="UK34" i="1"/>
  <c r="WI34" i="1"/>
  <c r="RM34" i="1"/>
  <c r="TE34" i="1"/>
  <c r="VC34" i="1"/>
  <c r="WO34" i="1"/>
  <c r="RJ34" i="1"/>
  <c r="TB34" i="1"/>
  <c r="UT34" i="1"/>
  <c r="WL34" i="1"/>
  <c r="QX34" i="1"/>
  <c r="QL34" i="1"/>
  <c r="SB34" i="1"/>
  <c r="TZ34" i="1"/>
  <c r="RI34" i="1"/>
  <c r="TA34" i="1"/>
  <c r="WK34" i="1"/>
  <c r="QV34" i="1"/>
  <c r="SX34" i="1"/>
  <c r="UJ34" i="1"/>
  <c r="WH34" i="1"/>
  <c r="RK34" i="1"/>
  <c r="TC34" i="1"/>
  <c r="UU34" i="1"/>
  <c r="WM34" i="1"/>
  <c r="QK34" i="1"/>
  <c r="SA34" i="1"/>
  <c r="SZ34" i="1"/>
  <c r="UL34" i="1"/>
  <c r="RL34" i="1"/>
  <c r="TY34" i="1"/>
  <c r="WJ34" i="1"/>
  <c r="TD34" i="1"/>
  <c r="UV34" i="1"/>
  <c r="VQ34" i="1"/>
  <c r="AW25" i="6"/>
  <c r="AW24" i="6"/>
  <c r="AX22" i="7"/>
  <c r="AM22" i="7" s="1"/>
  <c r="BA22" i="7"/>
  <c r="AP22" i="7" s="1"/>
  <c r="AW28" i="7"/>
  <c r="AW29" i="7" s="1"/>
  <c r="AW24" i="7"/>
  <c r="BF23" i="8"/>
  <c r="AU23" i="8" s="1"/>
  <c r="AW24" i="8"/>
  <c r="AY20" i="8"/>
  <c r="AN20" i="8" s="1"/>
  <c r="MI34" i="1"/>
  <c r="MH34" i="1"/>
  <c r="MG34" i="1"/>
  <c r="MA34" i="1"/>
  <c r="ME34" i="1"/>
  <c r="ME209" i="1" s="1"/>
  <c r="LZ34" i="1"/>
  <c r="MF34" i="1"/>
  <c r="LY34" i="1"/>
  <c r="LX34" i="1"/>
  <c r="MC34" i="1"/>
  <c r="MB34" i="1"/>
  <c r="MD34" i="1"/>
  <c r="KX34" i="1"/>
  <c r="KF34" i="1"/>
  <c r="MU34" i="1"/>
  <c r="MY34" i="1"/>
  <c r="MZ34" i="1"/>
  <c r="BB21" i="8"/>
  <c r="AQ21" i="8" s="1"/>
  <c r="BA20" i="7"/>
  <c r="AP20" i="7" s="1"/>
  <c r="BB20" i="7"/>
  <c r="AQ20" i="7" s="1"/>
  <c r="BC20" i="7"/>
  <c r="AR20" i="7" s="1"/>
  <c r="AZ22" i="7"/>
  <c r="AO22" i="7" s="1"/>
  <c r="GB33" i="1"/>
  <c r="GB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D33" i="1"/>
  <c r="GD36" i="1" s="1"/>
  <c r="GE33" i="1"/>
  <c r="GE36" i="1" s="1"/>
  <c r="FP33" i="1"/>
  <c r="FP36" i="1" s="1"/>
  <c r="FR33" i="1"/>
  <c r="FR36" i="1" s="1"/>
  <c r="FS33" i="1"/>
  <c r="FS36" i="1" s="1"/>
  <c r="FU33" i="1"/>
  <c r="FU36" i="1" s="1"/>
  <c r="FV33" i="1"/>
  <c r="FV36" i="1" s="1"/>
  <c r="FW33" i="1"/>
  <c r="FW36" i="1" s="1"/>
  <c r="FX33" i="1"/>
  <c r="FX36" i="1" s="1"/>
  <c r="FZ33" i="1"/>
  <c r="FZ36" i="1" s="1"/>
  <c r="GA33" i="1"/>
  <c r="GA36" i="1" s="1"/>
  <c r="FJ33" i="1"/>
  <c r="FJ36" i="1" s="1"/>
  <c r="FN33" i="1"/>
  <c r="FN36" i="1" s="1"/>
  <c r="FO33" i="1"/>
  <c r="FO36" i="1" s="1"/>
  <c r="GF33" i="1"/>
  <c r="GH33" i="1"/>
  <c r="GS33" i="1"/>
  <c r="EZ34" i="1"/>
  <c r="FC34" i="1"/>
  <c r="FE34" i="1"/>
  <c r="EU34" i="1"/>
  <c r="FI33" i="1"/>
  <c r="FI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A34" i="1"/>
  <c r="FB34" i="1"/>
  <c r="FD34" i="1"/>
  <c r="ET34" i="1"/>
  <c r="EV34" i="1"/>
  <c r="EW34" i="1"/>
  <c r="EX34" i="1"/>
  <c r="EY34" i="1"/>
  <c r="KE33" i="1"/>
  <c r="KE36" i="1" s="1"/>
  <c r="NY33" i="1"/>
  <c r="NY36" i="1" s="1"/>
  <c r="OT33" i="1"/>
  <c r="NS33" i="1"/>
  <c r="NS36" i="1" s="1"/>
  <c r="NT33" i="1"/>
  <c r="NT36" i="1" s="1"/>
  <c r="NU33" i="1"/>
  <c r="NU36" i="1" s="1"/>
  <c r="NV33" i="1"/>
  <c r="NW33" i="1"/>
  <c r="NX33" i="1"/>
  <c r="OU281" i="1"/>
  <c r="OU33" i="1"/>
  <c r="OL34" i="1"/>
  <c r="OL36" i="1"/>
  <c r="OB33" i="1"/>
  <c r="OC33" i="1"/>
  <c r="OD33" i="1"/>
  <c r="OE33" i="1"/>
  <c r="OF33" i="1"/>
  <c r="OG33" i="1"/>
  <c r="BK281" i="1"/>
  <c r="BK33" i="1"/>
  <c r="BK36" i="1" s="1"/>
  <c r="BL281" i="1"/>
  <c r="BL33" i="1"/>
  <c r="BL36" i="1" s="1"/>
  <c r="BM33" i="1"/>
  <c r="BM36" i="1" s="1"/>
  <c r="MT33" i="1"/>
  <c r="MT36" i="1" s="1"/>
  <c r="BC223" i="1" l="1"/>
  <c r="BC255" i="1" s="1"/>
  <c r="BC224" i="1"/>
  <c r="BC256" i="1" s="1"/>
  <c r="DI38" i="1"/>
  <c r="DI43" i="1" s="1"/>
  <c r="DI44" i="1" s="1"/>
  <c r="DI137" i="1"/>
  <c r="DI69" i="1"/>
  <c r="EU209" i="1"/>
  <c r="OL209" i="1"/>
  <c r="BC211" i="1"/>
  <c r="BC212" i="1"/>
  <c r="BC213" i="1"/>
  <c r="BC214" i="1"/>
  <c r="BC215" i="1"/>
  <c r="BC216" i="1"/>
  <c r="BC217" i="1"/>
  <c r="BC218" i="1"/>
  <c r="BC219" i="1"/>
  <c r="BC220" i="1"/>
  <c r="BC221" i="1"/>
  <c r="BC253" i="1" s="1"/>
  <c r="BC222" i="1"/>
  <c r="BC254" i="1" s="1"/>
  <c r="BC225" i="1"/>
  <c r="BC257" i="1" s="1"/>
  <c r="BC226" i="1"/>
  <c r="BC258" i="1" s="1"/>
  <c r="BC227" i="1"/>
  <c r="BC259" i="1" s="1"/>
  <c r="BC228" i="1"/>
  <c r="BC229" i="1"/>
  <c r="BC230" i="1"/>
  <c r="BC262" i="1" s="1"/>
  <c r="BC231" i="1"/>
  <c r="BC263" i="1" s="1"/>
  <c r="BC232" i="1"/>
  <c r="BC264" i="1" s="1"/>
  <c r="BC233" i="1"/>
  <c r="BC234" i="1"/>
  <c r="BC235" i="1"/>
  <c r="BC267" i="1" s="1"/>
  <c r="BC236" i="1"/>
  <c r="BC268" i="1" s="1"/>
  <c r="BC237" i="1"/>
  <c r="BC269" i="1" s="1"/>
  <c r="BC238" i="1"/>
  <c r="BC270" i="1" s="1"/>
  <c r="BC239" i="1"/>
  <c r="BC271" i="1" s="1"/>
  <c r="BC240" i="1"/>
  <c r="BC272" i="1" s="1"/>
  <c r="MA209" i="1"/>
  <c r="ND66" i="1"/>
  <c r="NC66" i="1"/>
  <c r="ND67" i="1"/>
  <c r="NC67" i="1"/>
  <c r="NC210" i="1"/>
  <c r="NC209" i="1"/>
  <c r="NC38" i="1"/>
  <c r="ND38" i="1"/>
  <c r="CR67" i="1"/>
  <c r="CR66" i="1"/>
  <c r="CR210" i="1"/>
  <c r="CR209" i="1"/>
  <c r="CR38" i="1"/>
  <c r="LC66" i="1"/>
  <c r="DH66" i="1"/>
  <c r="LC67" i="1"/>
  <c r="LC137" i="1" s="1"/>
  <c r="DH67" i="1"/>
  <c r="LC38" i="1"/>
  <c r="LC41" i="1" s="1"/>
  <c r="LC42" i="1" s="1"/>
  <c r="DH38" i="1"/>
  <c r="CQ210" i="1"/>
  <c r="CQ209" i="1"/>
  <c r="CQ67" i="1"/>
  <c r="CQ66" i="1"/>
  <c r="CQ38" i="1"/>
  <c r="CQ43" i="1" s="1"/>
  <c r="CQ44" i="1" s="1"/>
  <c r="KY66" i="1"/>
  <c r="KW66" i="1"/>
  <c r="KY67" i="1"/>
  <c r="KY137" i="1" s="1"/>
  <c r="KW67" i="1"/>
  <c r="KY38" i="1"/>
  <c r="KY43" i="1" s="1"/>
  <c r="KY44" i="1" s="1"/>
  <c r="KW38" i="1"/>
  <c r="KU38" i="1"/>
  <c r="KU41" i="1" s="1"/>
  <c r="KU42" i="1" s="1"/>
  <c r="LH38" i="1"/>
  <c r="KU66" i="1"/>
  <c r="LH66" i="1"/>
  <c r="KU67" i="1"/>
  <c r="KU137" i="1" s="1"/>
  <c r="LH67" i="1"/>
  <c r="KU210" i="1"/>
  <c r="KU209" i="1"/>
  <c r="KV210" i="1"/>
  <c r="KT210" i="1"/>
  <c r="KS210" i="1"/>
  <c r="KR210" i="1"/>
  <c r="KQ210" i="1"/>
  <c r="KP210" i="1"/>
  <c r="KO210" i="1"/>
  <c r="KN210" i="1"/>
  <c r="KM210" i="1"/>
  <c r="KL210" i="1"/>
  <c r="KK210" i="1"/>
  <c r="BQ209" i="1"/>
  <c r="KR209" i="1"/>
  <c r="KQ209" i="1"/>
  <c r="KP209" i="1"/>
  <c r="KO209" i="1"/>
  <c r="KN209" i="1"/>
  <c r="KM209" i="1"/>
  <c r="KL209" i="1"/>
  <c r="KK209" i="1"/>
  <c r="KV209" i="1"/>
  <c r="KT209" i="1"/>
  <c r="KS209" i="1"/>
  <c r="KV38" i="1"/>
  <c r="KT38" i="1"/>
  <c r="KS38" i="1"/>
  <c r="KR38" i="1"/>
  <c r="KK38" i="1"/>
  <c r="KQ38" i="1"/>
  <c r="KP38" i="1"/>
  <c r="KO38" i="1"/>
  <c r="KN38" i="1"/>
  <c r="KM38" i="1"/>
  <c r="KL38" i="1"/>
  <c r="ED209" i="1"/>
  <c r="KR66" i="1"/>
  <c r="KN66" i="1"/>
  <c r="KM66" i="1"/>
  <c r="KL66" i="1"/>
  <c r="KV66" i="1"/>
  <c r="KT66" i="1"/>
  <c r="KS66" i="1"/>
  <c r="KQ66" i="1"/>
  <c r="KP66" i="1"/>
  <c r="KO66" i="1"/>
  <c r="KK66" i="1"/>
  <c r="KS67" i="1"/>
  <c r="KR67" i="1"/>
  <c r="KQ67" i="1"/>
  <c r="KP67" i="1"/>
  <c r="KO67" i="1"/>
  <c r="KN67" i="1"/>
  <c r="KM67" i="1"/>
  <c r="KL67" i="1"/>
  <c r="KK67" i="1"/>
  <c r="KT67" i="1"/>
  <c r="KV67" i="1"/>
  <c r="BP66" i="1"/>
  <c r="BQ66" i="1"/>
  <c r="BP67" i="1"/>
  <c r="BP69" i="1" s="1"/>
  <c r="BQ67" i="1"/>
  <c r="BP210" i="1"/>
  <c r="BQ210" i="1"/>
  <c r="BP38" i="1"/>
  <c r="BP39" i="1" s="1"/>
  <c r="BP40" i="1" s="1"/>
  <c r="BQ38" i="1"/>
  <c r="EG209" i="1"/>
  <c r="EM209" i="1" s="1"/>
  <c r="BP209" i="1"/>
  <c r="CI166" i="1"/>
  <c r="CM166" i="1"/>
  <c r="BW166" i="1"/>
  <c r="CC166" i="1"/>
  <c r="DL209" i="1"/>
  <c r="ER209" i="1"/>
  <c r="S209" i="1"/>
  <c r="EQ209" i="1"/>
  <c r="MZ209" i="1"/>
  <c r="DK209" i="1"/>
  <c r="R209" i="1"/>
  <c r="T209" i="1"/>
  <c r="FE209" i="1"/>
  <c r="LY209" i="1"/>
  <c r="BD209" i="1"/>
  <c r="MF209" i="1"/>
  <c r="BE209" i="1"/>
  <c r="LZ209" i="1"/>
  <c r="U209" i="1"/>
  <c r="FC209" i="1"/>
  <c r="MU209" i="1"/>
  <c r="PE209" i="1"/>
  <c r="V209" i="1"/>
  <c r="MG209" i="1"/>
  <c r="PF209" i="1"/>
  <c r="DO209" i="1"/>
  <c r="MH209" i="1"/>
  <c r="PG209" i="1"/>
  <c r="DP209" i="1"/>
  <c r="MI209" i="1"/>
  <c r="JZ209" i="1"/>
  <c r="PH209" i="1"/>
  <c r="AF209" i="1"/>
  <c r="OA209" i="1"/>
  <c r="Q209" i="1"/>
  <c r="OB209" i="1"/>
  <c r="W209" i="1"/>
  <c r="MV209" i="1"/>
  <c r="PM209" i="1"/>
  <c r="Z209" i="1"/>
  <c r="PJ209" i="1" s="1"/>
  <c r="MW209" i="1"/>
  <c r="OE209" i="1"/>
  <c r="EY209" i="1"/>
  <c r="EX209" i="1"/>
  <c r="MX209" i="1"/>
  <c r="PN209" i="1"/>
  <c r="OD209" i="1"/>
  <c r="EW209" i="1"/>
  <c r="OF209" i="1"/>
  <c r="OC209" i="1"/>
  <c r="EV209" i="1"/>
  <c r="OG209" i="1"/>
  <c r="MY209" i="1"/>
  <c r="ET209" i="1"/>
  <c r="I209" i="1"/>
  <c r="FD209" i="1"/>
  <c r="J209" i="1"/>
  <c r="FB209" i="1"/>
  <c r="BK209" i="1"/>
  <c r="X209" i="1"/>
  <c r="FA209" i="1"/>
  <c r="M209" i="1"/>
  <c r="BL209" i="1"/>
  <c r="Y209" i="1"/>
  <c r="N209" i="1"/>
  <c r="MD209" i="1"/>
  <c r="BM209" i="1"/>
  <c r="MB209" i="1"/>
  <c r="P209" i="1"/>
  <c r="EZ209" i="1"/>
  <c r="MC209" i="1"/>
  <c r="BO209" i="1"/>
  <c r="DM209" i="1"/>
  <c r="LX209" i="1"/>
  <c r="KI209" i="1"/>
  <c r="BT209" i="1"/>
  <c r="BR209" i="1"/>
  <c r="EE210" i="1"/>
  <c r="EF210" i="1"/>
  <c r="EG210" i="1"/>
  <c r="EM210" i="1"/>
  <c r="KZ38" i="1"/>
  <c r="LA38" i="1"/>
  <c r="LB38" i="1"/>
  <c r="LF66" i="1"/>
  <c r="LE66" i="1"/>
  <c r="LD66" i="1"/>
  <c r="LF67" i="1"/>
  <c r="LE67" i="1"/>
  <c r="LD67" i="1"/>
  <c r="LF38" i="1"/>
  <c r="LF41" i="1" s="1"/>
  <c r="LE38" i="1"/>
  <c r="LE41" i="1" s="1"/>
  <c r="LD38" i="1"/>
  <c r="LD41" i="1" s="1"/>
  <c r="MR66" i="1"/>
  <c r="MR67" i="1"/>
  <c r="MR137" i="1" s="1"/>
  <c r="MR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MZ210" i="1"/>
  <c r="ED210" i="1"/>
  <c r="FE210" i="1"/>
  <c r="EZ210" i="1"/>
  <c r="MU210" i="1"/>
  <c r="FC210" i="1"/>
  <c r="MG210" i="1"/>
  <c r="MH210" i="1"/>
  <c r="MY210" i="1"/>
  <c r="MI210" i="1"/>
  <c r="JZ210" i="1"/>
  <c r="EY210" i="1"/>
  <c r="EX210" i="1"/>
  <c r="EW210" i="1"/>
  <c r="MV210" i="1"/>
  <c r="EV210" i="1"/>
  <c r="MW210" i="1"/>
  <c r="ET210" i="1"/>
  <c r="FD210" i="1"/>
  <c r="FB210" i="1"/>
  <c r="FA210" i="1"/>
  <c r="MA210" i="1"/>
  <c r="MD210" i="1"/>
  <c r="MB210" i="1"/>
  <c r="LX210" i="1"/>
  <c r="LY210" i="1"/>
  <c r="KI210" i="1"/>
  <c r="MF210" i="1"/>
  <c r="BD210" i="1"/>
  <c r="BT210" i="1"/>
  <c r="EU210" i="1"/>
  <c r="LZ210" i="1"/>
  <c r="BE210" i="1"/>
  <c r="OL210" i="1"/>
  <c r="ME210" i="1"/>
  <c r="MC210" i="1"/>
  <c r="PH210" i="1"/>
  <c r="OG210" i="1"/>
  <c r="BO210" i="1"/>
  <c r="I210" i="1"/>
  <c r="DO210" i="1"/>
  <c r="BR210" i="1"/>
  <c r="MX210" i="1"/>
  <c r="OA210" i="1"/>
  <c r="R210" i="1"/>
  <c r="DP210" i="1"/>
  <c r="J210" i="1"/>
  <c r="OB210" i="1"/>
  <c r="S210" i="1"/>
  <c r="OC210" i="1"/>
  <c r="DK210" i="1"/>
  <c r="P210" i="1"/>
  <c r="EQ210" i="1"/>
  <c r="BK210" i="1"/>
  <c r="OD210" i="1"/>
  <c r="T210" i="1"/>
  <c r="PM210" i="1"/>
  <c r="DL210" i="1"/>
  <c r="M210" i="1"/>
  <c r="ER210" i="1"/>
  <c r="EE241" i="1"/>
  <c r="BL210" i="1"/>
  <c r="AF210" i="1"/>
  <c r="PE210" i="1"/>
  <c r="OE210" i="1"/>
  <c r="U210" i="1"/>
  <c r="PN210" i="1"/>
  <c r="N210" i="1"/>
  <c r="DM210" i="1"/>
  <c r="EF241" i="1"/>
  <c r="BM210" i="1"/>
  <c r="PF210" i="1"/>
  <c r="OF210" i="1"/>
  <c r="V210" i="1"/>
  <c r="PG210" i="1"/>
  <c r="LA66" i="1"/>
  <c r="KZ66" i="1"/>
  <c r="LB66" i="1"/>
  <c r="LB67" i="1"/>
  <c r="LA67" i="1"/>
  <c r="KZ67" i="1"/>
  <c r="DE38" i="1"/>
  <c r="DE41" i="1" s="1"/>
  <c r="DB38" i="1"/>
  <c r="DB41" i="1" s="1"/>
  <c r="DG38" i="1"/>
  <c r="DG41" i="1" s="1"/>
  <c r="DF38" i="1"/>
  <c r="DF41" i="1" s="1"/>
  <c r="DD38" i="1"/>
  <c r="DD41" i="1" s="1"/>
  <c r="DC38" i="1"/>
  <c r="DC41" i="1" s="1"/>
  <c r="DA38" i="1"/>
  <c r="DA41" i="1" s="1"/>
  <c r="LK38" i="1"/>
  <c r="LK41" i="1" s="1"/>
  <c r="LN38" i="1"/>
  <c r="LN41" i="1" s="1"/>
  <c r="LG38" i="1"/>
  <c r="LG41" i="1" s="1"/>
  <c r="LL38" i="1"/>
  <c r="LL41" i="1" s="1"/>
  <c r="LI38" i="1"/>
  <c r="LI41" i="1" s="1"/>
  <c r="LM38" i="1"/>
  <c r="LM41" i="1" s="1"/>
  <c r="LJ38" i="1"/>
  <c r="LJ41" i="1" s="1"/>
  <c r="DG66" i="1"/>
  <c r="DF66" i="1"/>
  <c r="DE66" i="1"/>
  <c r="DD66" i="1"/>
  <c r="DC66" i="1"/>
  <c r="DB66" i="1"/>
  <c r="DA66" i="1"/>
  <c r="LG66" i="1"/>
  <c r="LI66" i="1"/>
  <c r="LJ66" i="1"/>
  <c r="LK66" i="1"/>
  <c r="LL66" i="1"/>
  <c r="LM66" i="1"/>
  <c r="LN66" i="1"/>
  <c r="DD67" i="1"/>
  <c r="DC67" i="1"/>
  <c r="DB67" i="1"/>
  <c r="DA67" i="1"/>
  <c r="DG67" i="1"/>
  <c r="DE67" i="1"/>
  <c r="DF67" i="1"/>
  <c r="LK67" i="1"/>
  <c r="LL67" i="1"/>
  <c r="LG67" i="1"/>
  <c r="LI67" i="1"/>
  <c r="LJ67" i="1"/>
  <c r="LM67" i="1"/>
  <c r="LN67" i="1"/>
  <c r="BT66" i="1"/>
  <c r="BT67" i="1"/>
  <c r="BT137" i="1" s="1"/>
  <c r="W66" i="1"/>
  <c r="OF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G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E66" i="1"/>
  <c r="Z66" i="1"/>
  <c r="PF66" i="1"/>
  <c r="OE66" i="1"/>
  <c r="AF66" i="1"/>
  <c r="PG66" i="1"/>
  <c r="PW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H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M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N66" i="1"/>
  <c r="PU66" i="1"/>
  <c r="AK66" i="1"/>
  <c r="AK67" i="1" s="1"/>
  <c r="PP66" i="1"/>
  <c r="PV66" i="1"/>
  <c r="AL66" i="1"/>
  <c r="AL67" i="1" s="1"/>
  <c r="PQ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R66" i="1"/>
  <c r="BK66" i="1"/>
  <c r="AN66" i="1"/>
  <c r="AN67" i="1" s="1"/>
  <c r="PS66" i="1"/>
  <c r="PT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G66" i="1"/>
  <c r="M66" i="1"/>
  <c r="EM66" i="1"/>
  <c r="N66" i="1"/>
  <c r="O66" i="1"/>
  <c r="P66" i="1"/>
  <c r="Q66" i="1"/>
  <c r="OA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B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C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D66" i="1"/>
  <c r="PQ67" i="1"/>
  <c r="PR67" i="1"/>
  <c r="PE67" i="1"/>
  <c r="PF67" i="1"/>
  <c r="PG67" i="1"/>
  <c r="PP67" i="1"/>
  <c r="PH67" i="1"/>
  <c r="PM67" i="1"/>
  <c r="PN67" i="1"/>
  <c r="PS67" i="1"/>
  <c r="PT67" i="1"/>
  <c r="PU67" i="1"/>
  <c r="PV67" i="1"/>
  <c r="PW67" i="1"/>
  <c r="BK67" i="1"/>
  <c r="BL67" i="1"/>
  <c r="BM67" i="1"/>
  <c r="BO67" i="1"/>
  <c r="BR67" i="1"/>
  <c r="G204" i="1"/>
  <c r="EE204" i="1"/>
  <c r="EF204" i="1"/>
  <c r="EQ204" i="1"/>
  <c r="ER204" i="1"/>
  <c r="OL66" i="1"/>
  <c r="BV166" i="1"/>
  <c r="CB166" i="1"/>
  <c r="CF166" i="1"/>
  <c r="CL166" i="1"/>
  <c r="R167" i="1"/>
  <c r="H168" i="1"/>
  <c r="RK67" i="1"/>
  <c r="RK66" i="1"/>
  <c r="QJ67" i="1"/>
  <c r="QJ66" i="1"/>
  <c r="WF67" i="1"/>
  <c r="WF66" i="1"/>
  <c r="RZ66" i="1"/>
  <c r="RZ67" i="1"/>
  <c r="GT66" i="1"/>
  <c r="GT67" i="1"/>
  <c r="JE66" i="1"/>
  <c r="JE67" i="1"/>
  <c r="UM66" i="1"/>
  <c r="UM67" i="1"/>
  <c r="FK67" i="1"/>
  <c r="FK66" i="1"/>
  <c r="RB66" i="1"/>
  <c r="RB67" i="1"/>
  <c r="VW66" i="1"/>
  <c r="VW67" i="1"/>
  <c r="WH67" i="1"/>
  <c r="WH66" i="1"/>
  <c r="TF67" i="1"/>
  <c r="TF66" i="1"/>
  <c r="RO67" i="1"/>
  <c r="RO66" i="1"/>
  <c r="VD67" i="1"/>
  <c r="VD66" i="1"/>
  <c r="HD66" i="1"/>
  <c r="HD67" i="1"/>
  <c r="JF66" i="1"/>
  <c r="JF67" i="1"/>
  <c r="UN67" i="1"/>
  <c r="UN66" i="1"/>
  <c r="FM66" i="1"/>
  <c r="FM67" i="1"/>
  <c r="RC66" i="1"/>
  <c r="RC67" i="1"/>
  <c r="VX66" i="1"/>
  <c r="VX67" i="1"/>
  <c r="UJ67" i="1"/>
  <c r="UJ66" i="1"/>
  <c r="VN67" i="1"/>
  <c r="VN66" i="1"/>
  <c r="TW67" i="1"/>
  <c r="TW66" i="1"/>
  <c r="VE67" i="1"/>
  <c r="VE66" i="1"/>
  <c r="HI67" i="1"/>
  <c r="HI66" i="1"/>
  <c r="JG67" i="1"/>
  <c r="JG66" i="1"/>
  <c r="UO66" i="1"/>
  <c r="UO67" i="1"/>
  <c r="SM67" i="1"/>
  <c r="SM66" i="1"/>
  <c r="VY66" i="1"/>
  <c r="VY67" i="1"/>
  <c r="SX67" i="1"/>
  <c r="SX66" i="1"/>
  <c r="QM66" i="1"/>
  <c r="QM67" i="1"/>
  <c r="WG67" i="1"/>
  <c r="WG66" i="1"/>
  <c r="PZ67" i="1"/>
  <c r="PZ66" i="1"/>
  <c r="HN67" i="1"/>
  <c r="HN66" i="1"/>
  <c r="JH67" i="1"/>
  <c r="JH66" i="1"/>
  <c r="UP66" i="1"/>
  <c r="UP67" i="1"/>
  <c r="SN67" i="1"/>
  <c r="SN66" i="1"/>
  <c r="VZ66" i="1"/>
  <c r="VZ67" i="1"/>
  <c r="QV67" i="1"/>
  <c r="QV66" i="1"/>
  <c r="TG67" i="1"/>
  <c r="TG66" i="1"/>
  <c r="RP67" i="1"/>
  <c r="RP66" i="1"/>
  <c r="SJ67" i="1"/>
  <c r="SJ66" i="1"/>
  <c r="IB67" i="1"/>
  <c r="IB66" i="1"/>
  <c r="JI67" i="1"/>
  <c r="JI66" i="1"/>
  <c r="WW66" i="1"/>
  <c r="WW67" i="1"/>
  <c r="SO67" i="1"/>
  <c r="SO66" i="1"/>
  <c r="WA66" i="1"/>
  <c r="WA67" i="1"/>
  <c r="WK66" i="1"/>
  <c r="WK67" i="1"/>
  <c r="VO67" i="1"/>
  <c r="VO66" i="1"/>
  <c r="TX66" i="1"/>
  <c r="TX67" i="1"/>
  <c r="VF67" i="1"/>
  <c r="VF66" i="1"/>
  <c r="JR67" i="1"/>
  <c r="JR66" i="1"/>
  <c r="HR67" i="1"/>
  <c r="HR66" i="1"/>
  <c r="WX66" i="1"/>
  <c r="WX67" i="1"/>
  <c r="SP67" i="1"/>
  <c r="SP66" i="1"/>
  <c r="WB66" i="1"/>
  <c r="WB67" i="1"/>
  <c r="MG67" i="1"/>
  <c r="MG66" i="1"/>
  <c r="TA67" i="1"/>
  <c r="TA66" i="1"/>
  <c r="QN67" i="1"/>
  <c r="QN66" i="1"/>
  <c r="WP67" i="1"/>
  <c r="WP66" i="1"/>
  <c r="QC67" i="1"/>
  <c r="QC66" i="1"/>
  <c r="IC66" i="1"/>
  <c r="IC67" i="1"/>
  <c r="JJ67" i="1"/>
  <c r="JJ66" i="1"/>
  <c r="WY66" i="1"/>
  <c r="WY67" i="1"/>
  <c r="GQ66" i="1"/>
  <c r="GQ67" i="1"/>
  <c r="SQ67" i="1"/>
  <c r="SQ66" i="1"/>
  <c r="MN67" i="1"/>
  <c r="MN66" i="1"/>
  <c r="EU67" i="1"/>
  <c r="EU66" i="1"/>
  <c r="MH66" i="1"/>
  <c r="MH67" i="1"/>
  <c r="RI67" i="1"/>
  <c r="RI66" i="1"/>
  <c r="TH67" i="1"/>
  <c r="TH66" i="1"/>
  <c r="RQ67" i="1"/>
  <c r="RQ66" i="1"/>
  <c r="SL67" i="1"/>
  <c r="SL66" i="1"/>
  <c r="JS67" i="1"/>
  <c r="JS66" i="1"/>
  <c r="HS66" i="1"/>
  <c r="HS67" i="1"/>
  <c r="WZ67" i="1"/>
  <c r="WZ66" i="1"/>
  <c r="GR67" i="1"/>
  <c r="GR66" i="1"/>
  <c r="SR67" i="1"/>
  <c r="SR66" i="1"/>
  <c r="KI66" i="1"/>
  <c r="KI67" i="1"/>
  <c r="MI66" i="1"/>
  <c r="MI67" i="1"/>
  <c r="TZ67" i="1"/>
  <c r="TZ66" i="1"/>
  <c r="VP67" i="1"/>
  <c r="VP66" i="1"/>
  <c r="UA67" i="1"/>
  <c r="UA66" i="1"/>
  <c r="VH67" i="1"/>
  <c r="VH66" i="1"/>
  <c r="ID66" i="1"/>
  <c r="ID67" i="1"/>
  <c r="JK67" i="1"/>
  <c r="JK66" i="1"/>
  <c r="GI67" i="1"/>
  <c r="GI66" i="1"/>
  <c r="UW66" i="1"/>
  <c r="UW67" i="1"/>
  <c r="SB67" i="1"/>
  <c r="SB66" i="1"/>
  <c r="QO67" i="1"/>
  <c r="QO66" i="1"/>
  <c r="WQ66" i="1"/>
  <c r="WQ67" i="1"/>
  <c r="QE67" i="1"/>
  <c r="QE66" i="1"/>
  <c r="JT67" i="1"/>
  <c r="JT66" i="1"/>
  <c r="HU66" i="1"/>
  <c r="HU67" i="1"/>
  <c r="GJ67" i="1"/>
  <c r="GJ66" i="1"/>
  <c r="UX67" i="1"/>
  <c r="UX66" i="1"/>
  <c r="QL67" i="1"/>
  <c r="QL66" i="1"/>
  <c r="TI66" i="1"/>
  <c r="TI67" i="1"/>
  <c r="RR67" i="1"/>
  <c r="RR66" i="1"/>
  <c r="SS67" i="1"/>
  <c r="SS66" i="1"/>
  <c r="IE66" i="1"/>
  <c r="IE67" i="1"/>
  <c r="JL66" i="1"/>
  <c r="JL67" i="1"/>
  <c r="GK67" i="1"/>
  <c r="GK66" i="1"/>
  <c r="UY67" i="1"/>
  <c r="UY66" i="1"/>
  <c r="MS66" i="1"/>
  <c r="MS67" i="1"/>
  <c r="MC67" i="1"/>
  <c r="MC66" i="1"/>
  <c r="QX66" i="1"/>
  <c r="QX67" i="1"/>
  <c r="VS66" i="1"/>
  <c r="VS67" i="1"/>
  <c r="UB67" i="1"/>
  <c r="UB66" i="1"/>
  <c r="VI67" i="1"/>
  <c r="VI66" i="1"/>
  <c r="JU67" i="1"/>
  <c r="JU66" i="1"/>
  <c r="HW66" i="1"/>
  <c r="HW67" i="1"/>
  <c r="GL67" i="1"/>
  <c r="GL66" i="1"/>
  <c r="UZ67" i="1"/>
  <c r="UZ66" i="1"/>
  <c r="MQ66" i="1"/>
  <c r="MQ67" i="1"/>
  <c r="LX66" i="1"/>
  <c r="LX67" i="1"/>
  <c r="WL67" i="1"/>
  <c r="WL66" i="1"/>
  <c r="QP67" i="1"/>
  <c r="QP66" i="1"/>
  <c r="WR67" i="1"/>
  <c r="WR66" i="1"/>
  <c r="QF67" i="1"/>
  <c r="QF66" i="1"/>
  <c r="IF66" i="1"/>
  <c r="IF67" i="1"/>
  <c r="JM66" i="1"/>
  <c r="JM67" i="1"/>
  <c r="GM66" i="1"/>
  <c r="GM67" i="1"/>
  <c r="VA67" i="1"/>
  <c r="VA66" i="1"/>
  <c r="MP67" i="1"/>
  <c r="MP66" i="1"/>
  <c r="LY66" i="1"/>
  <c r="LY67" i="1"/>
  <c r="UT66" i="1"/>
  <c r="UT67" i="1"/>
  <c r="TJ66" i="1"/>
  <c r="TJ67" i="1"/>
  <c r="RS66" i="1"/>
  <c r="RS67" i="1"/>
  <c r="ST67" i="1"/>
  <c r="ST66" i="1"/>
  <c r="JV67" i="1"/>
  <c r="JV66" i="1"/>
  <c r="HX67" i="1"/>
  <c r="HX66" i="1"/>
  <c r="GN67" i="1"/>
  <c r="GN66" i="1"/>
  <c r="VB67" i="1"/>
  <c r="VB66" i="1"/>
  <c r="MF67" i="1"/>
  <c r="MF66" i="1"/>
  <c r="TB67" i="1"/>
  <c r="TB66" i="1"/>
  <c r="VT67" i="1"/>
  <c r="VT66" i="1"/>
  <c r="UC67" i="1"/>
  <c r="UC66" i="1"/>
  <c r="VJ67" i="1"/>
  <c r="VJ66" i="1"/>
  <c r="IG66" i="1"/>
  <c r="IG67" i="1"/>
  <c r="JN66" i="1"/>
  <c r="JN67" i="1"/>
  <c r="GO67" i="1"/>
  <c r="GO66" i="1"/>
  <c r="LZ66" i="1"/>
  <c r="LZ67" i="1"/>
  <c r="RJ67" i="1"/>
  <c r="RJ66" i="1"/>
  <c r="QQ67" i="1"/>
  <c r="QQ66" i="1"/>
  <c r="WS66" i="1"/>
  <c r="WS67" i="1"/>
  <c r="QG67" i="1"/>
  <c r="QG66" i="1"/>
  <c r="JW67" i="1"/>
  <c r="JW66" i="1"/>
  <c r="HY66" i="1"/>
  <c r="HY67" i="1"/>
  <c r="GP66" i="1"/>
  <c r="GP67" i="1"/>
  <c r="ME67" i="1"/>
  <c r="ME66" i="1"/>
  <c r="WO67" i="1"/>
  <c r="WO66" i="1"/>
  <c r="TK66" i="1"/>
  <c r="TK67" i="1"/>
  <c r="RT67" i="1"/>
  <c r="RT66" i="1"/>
  <c r="SU67" i="1"/>
  <c r="SU66" i="1"/>
  <c r="IH66" i="1"/>
  <c r="IH67" i="1"/>
  <c r="JO66" i="1"/>
  <c r="JO67" i="1"/>
  <c r="IT67" i="1"/>
  <c r="IT66" i="1"/>
  <c r="MA66" i="1"/>
  <c r="MA67" i="1"/>
  <c r="VC67" i="1"/>
  <c r="VC66" i="1"/>
  <c r="VU66" i="1"/>
  <c r="VU67" i="1"/>
  <c r="UD67" i="1"/>
  <c r="UD66" i="1"/>
  <c r="VK66" i="1"/>
  <c r="VK67" i="1"/>
  <c r="JX66" i="1"/>
  <c r="JX67" i="1"/>
  <c r="HZ66" i="1"/>
  <c r="HZ67" i="1"/>
  <c r="IU67" i="1"/>
  <c r="IU66" i="1"/>
  <c r="TE66" i="1"/>
  <c r="TE67" i="1"/>
  <c r="QR67" i="1"/>
  <c r="QR66" i="1"/>
  <c r="WT66" i="1"/>
  <c r="WT67" i="1"/>
  <c r="QH67" i="1"/>
  <c r="QH66" i="1"/>
  <c r="II66" i="1"/>
  <c r="II67" i="1"/>
  <c r="JP66" i="1"/>
  <c r="JP67" i="1"/>
  <c r="IV67" i="1"/>
  <c r="IV66" i="1"/>
  <c r="ED67" i="1"/>
  <c r="ED66" i="1"/>
  <c r="VQ66" i="1"/>
  <c r="VQ67" i="1"/>
  <c r="RM67" i="1"/>
  <c r="RM66" i="1"/>
  <c r="TL66" i="1"/>
  <c r="TL67" i="1"/>
  <c r="RU66" i="1"/>
  <c r="RU67" i="1"/>
  <c r="SV67" i="1"/>
  <c r="SV66" i="1"/>
  <c r="JY66" i="1"/>
  <c r="JY67" i="1"/>
  <c r="IA66" i="1"/>
  <c r="IA67" i="1"/>
  <c r="IW67" i="1"/>
  <c r="IW66" i="1"/>
  <c r="FE67" i="1"/>
  <c r="FE66" i="1"/>
  <c r="FC67" i="1"/>
  <c r="FC66" i="1"/>
  <c r="EZ66" i="1"/>
  <c r="EZ67" i="1"/>
  <c r="EY67" i="1"/>
  <c r="EY66" i="1"/>
  <c r="MZ67" i="1"/>
  <c r="MZ66" i="1"/>
  <c r="UV67" i="1"/>
  <c r="UV66" i="1"/>
  <c r="WI67" i="1"/>
  <c r="WI66" i="1"/>
  <c r="VV66" i="1"/>
  <c r="VV67" i="1"/>
  <c r="UE66" i="1"/>
  <c r="UE67" i="1"/>
  <c r="VL67" i="1"/>
  <c r="VL66" i="1"/>
  <c r="IJ66" i="1"/>
  <c r="IJ67" i="1"/>
  <c r="JQ66" i="1"/>
  <c r="JQ67" i="1"/>
  <c r="IX67" i="1"/>
  <c r="IX66" i="1"/>
  <c r="QD67" i="1"/>
  <c r="QD66" i="1"/>
  <c r="EX67" i="1"/>
  <c r="EX66" i="1"/>
  <c r="MY67" i="1"/>
  <c r="MY66" i="1"/>
  <c r="TD67" i="1"/>
  <c r="TD66" i="1"/>
  <c r="UK66" i="1"/>
  <c r="UK67" i="1"/>
  <c r="QS66" i="1"/>
  <c r="QS67" i="1"/>
  <c r="WU66" i="1"/>
  <c r="WU67" i="1"/>
  <c r="KH66" i="1"/>
  <c r="KH67" i="1"/>
  <c r="JZ67" i="1"/>
  <c r="JZ66" i="1"/>
  <c r="IY66" i="1"/>
  <c r="IY67" i="1"/>
  <c r="RD67" i="1"/>
  <c r="RD66" i="1"/>
  <c r="EW67" i="1"/>
  <c r="EW66" i="1"/>
  <c r="MU67" i="1"/>
  <c r="MU66" i="1"/>
  <c r="WJ66" i="1"/>
  <c r="WJ67" i="1"/>
  <c r="SY66" i="1"/>
  <c r="SY67" i="1"/>
  <c r="TS67" i="1"/>
  <c r="TS66" i="1"/>
  <c r="RV66" i="1"/>
  <c r="RV67" i="1"/>
  <c r="IK66" i="1"/>
  <c r="IK67" i="1"/>
  <c r="IZ67" i="1"/>
  <c r="IZ66" i="1"/>
  <c r="RE66" i="1"/>
  <c r="RE67" i="1"/>
  <c r="MB67" i="1"/>
  <c r="MB66" i="1"/>
  <c r="EV67" i="1"/>
  <c r="EV66" i="1"/>
  <c r="TY66" i="1"/>
  <c r="TY67" i="1"/>
  <c r="QW66" i="1"/>
  <c r="QW67" i="1"/>
  <c r="WC66" i="1"/>
  <c r="WC67" i="1"/>
  <c r="UF67" i="1"/>
  <c r="UF66" i="1"/>
  <c r="GG66" i="1"/>
  <c r="GG67" i="1"/>
  <c r="IL67" i="1"/>
  <c r="IL66" i="1"/>
  <c r="JA66" i="1"/>
  <c r="JA67" i="1"/>
  <c r="RF67" i="1"/>
  <c r="RF66" i="1"/>
  <c r="ET67" i="1"/>
  <c r="ET66" i="1"/>
  <c r="RL66" i="1"/>
  <c r="RL67" i="1"/>
  <c r="WN67" i="1"/>
  <c r="WN66" i="1"/>
  <c r="QT67" i="1"/>
  <c r="QT66" i="1"/>
  <c r="WV67" i="1"/>
  <c r="WV66" i="1"/>
  <c r="FQ66" i="1"/>
  <c r="FQ67" i="1"/>
  <c r="IM67" i="1"/>
  <c r="IM66" i="1"/>
  <c r="IR66" i="1"/>
  <c r="IR67" i="1"/>
  <c r="RG67" i="1"/>
  <c r="RG66" i="1"/>
  <c r="MD67" i="1"/>
  <c r="MD66" i="1"/>
  <c r="FD67" i="1"/>
  <c r="FD66" i="1"/>
  <c r="UL66" i="1"/>
  <c r="UL67" i="1"/>
  <c r="VR67" i="1"/>
  <c r="VR66" i="1"/>
  <c r="TT67" i="1"/>
  <c r="TT66" i="1"/>
  <c r="RW66" i="1"/>
  <c r="RW67" i="1"/>
  <c r="GC67" i="1"/>
  <c r="GC66" i="1"/>
  <c r="IN67" i="1"/>
  <c r="IN66" i="1"/>
  <c r="SG66" i="1"/>
  <c r="SG67" i="1"/>
  <c r="IS66" i="1"/>
  <c r="IS67" i="1"/>
  <c r="RH67" i="1"/>
  <c r="RH66" i="1"/>
  <c r="MV66" i="1"/>
  <c r="MV67" i="1"/>
  <c r="FB67" i="1"/>
  <c r="FB66" i="1"/>
  <c r="SZ67" i="1"/>
  <c r="SZ66" i="1"/>
  <c r="QA67" i="1"/>
  <c r="QA66" i="1"/>
  <c r="WD67" i="1"/>
  <c r="WD66" i="1"/>
  <c r="UG66" i="1"/>
  <c r="UG67" i="1"/>
  <c r="FY66" i="1"/>
  <c r="FY67" i="1"/>
  <c r="IO67" i="1"/>
  <c r="IO66" i="1"/>
  <c r="SH66" i="1"/>
  <c r="SH67" i="1"/>
  <c r="TM66" i="1"/>
  <c r="TM67" i="1"/>
  <c r="MW66" i="1"/>
  <c r="MW67" i="1"/>
  <c r="FA66" i="1"/>
  <c r="FA67" i="1"/>
  <c r="SA66" i="1"/>
  <c r="SA67" i="1"/>
  <c r="QI67" i="1"/>
  <c r="QI66" i="1"/>
  <c r="QU67" i="1"/>
  <c r="QU66" i="1"/>
  <c r="RX67" i="1"/>
  <c r="RX66" i="1"/>
  <c r="FT66" i="1"/>
  <c r="FT67" i="1"/>
  <c r="HK67" i="1"/>
  <c r="HK66" i="1"/>
  <c r="IP67" i="1"/>
  <c r="IP66" i="1"/>
  <c r="UR66" i="1"/>
  <c r="UR67" i="1"/>
  <c r="TN66" i="1"/>
  <c r="TN67" i="1"/>
  <c r="MX67" i="1"/>
  <c r="MX66" i="1"/>
  <c r="QK67" i="1"/>
  <c r="QK66" i="1"/>
  <c r="SK66" i="1"/>
  <c r="SK67" i="1"/>
  <c r="TU67" i="1"/>
  <c r="TU66" i="1"/>
  <c r="UH67" i="1"/>
  <c r="UH66" i="1"/>
  <c r="HF67" i="1"/>
  <c r="HF66" i="1"/>
  <c r="IQ67" i="1"/>
  <c r="IQ66" i="1"/>
  <c r="SC66" i="1"/>
  <c r="SC67" i="1"/>
  <c r="UQ66" i="1"/>
  <c r="UQ67" i="1"/>
  <c r="HT67" i="1"/>
  <c r="HT66" i="1"/>
  <c r="QB67" i="1"/>
  <c r="QB66" i="1"/>
  <c r="TO66" i="1"/>
  <c r="TO67" i="1"/>
  <c r="KX67" i="1"/>
  <c r="KX66" i="1"/>
  <c r="WM67" i="1"/>
  <c r="WM66" i="1"/>
  <c r="SW67" i="1"/>
  <c r="SW66" i="1"/>
  <c r="WE67" i="1"/>
  <c r="WE66" i="1"/>
  <c r="FL67" i="1"/>
  <c r="FL66" i="1"/>
  <c r="HA66" i="1"/>
  <c r="HA67" i="1"/>
  <c r="JB66" i="1"/>
  <c r="JB67" i="1"/>
  <c r="SD66" i="1"/>
  <c r="SD67" i="1"/>
  <c r="XA66" i="1"/>
  <c r="XA67" i="1"/>
  <c r="HV66" i="1"/>
  <c r="HV67" i="1"/>
  <c r="RA66" i="1"/>
  <c r="RA67" i="1"/>
  <c r="TP66" i="1"/>
  <c r="TP67" i="1"/>
  <c r="UU67" i="1"/>
  <c r="UU66" i="1"/>
  <c r="VG67" i="1"/>
  <c r="VG66" i="1"/>
  <c r="RN67" i="1"/>
  <c r="RN66" i="1"/>
  <c r="RY66" i="1"/>
  <c r="RY67" i="1"/>
  <c r="GY67" i="1"/>
  <c r="GY66" i="1"/>
  <c r="JC66" i="1"/>
  <c r="JC67" i="1"/>
  <c r="SE66" i="1"/>
  <c r="SE67" i="1"/>
  <c r="XB66" i="1"/>
  <c r="XB67" i="1"/>
  <c r="QY66" i="1"/>
  <c r="QY67" i="1"/>
  <c r="TQ66" i="1"/>
  <c r="TQ67" i="1"/>
  <c r="TC67" i="1"/>
  <c r="TC66" i="1"/>
  <c r="VM67" i="1"/>
  <c r="VM66" i="1"/>
  <c r="TV67" i="1"/>
  <c r="TV66" i="1"/>
  <c r="UI66" i="1"/>
  <c r="UI67" i="1"/>
  <c r="GV67" i="1"/>
  <c r="GV66" i="1"/>
  <c r="JD67" i="1"/>
  <c r="JD66" i="1"/>
  <c r="SF66" i="1"/>
  <c r="SF67" i="1"/>
  <c r="QZ66" i="1"/>
  <c r="QZ67" i="1"/>
  <c r="TR67" i="1"/>
  <c r="TR66" i="1"/>
  <c r="FK28" i="1"/>
  <c r="RQ26" i="1"/>
  <c r="TZ26" i="1"/>
  <c r="WJ26" i="1" s="1"/>
  <c r="GJ30" i="1"/>
  <c r="IU30" i="1"/>
  <c r="E23" i="6"/>
  <c r="W23" i="6" s="1"/>
  <c r="D23" i="8"/>
  <c r="V23" i="8" s="1"/>
  <c r="C28" i="7"/>
  <c r="U28" i="7" s="1"/>
  <c r="C23" i="8"/>
  <c r="U23" i="8" s="1"/>
  <c r="H58" i="1"/>
  <c r="GX27" i="1"/>
  <c r="HD27" i="1"/>
  <c r="JG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Q36" i="1"/>
  <c r="HQ34" i="1"/>
  <c r="HP34" i="1"/>
  <c r="HP36" i="1"/>
  <c r="HO34" i="1"/>
  <c r="HO36" i="1"/>
  <c r="HM34" i="1"/>
  <c r="HM36" i="1"/>
  <c r="HL36" i="1"/>
  <c r="HL34" i="1"/>
  <c r="HJ34" i="1"/>
  <c r="HJ36" i="1"/>
  <c r="HH36" i="1"/>
  <c r="HH34" i="1"/>
  <c r="HG36" i="1"/>
  <c r="HG34" i="1"/>
  <c r="HE36" i="1"/>
  <c r="HE34" i="1"/>
  <c r="HC36" i="1"/>
  <c r="HC34" i="1"/>
  <c r="HB36" i="1"/>
  <c r="HB34" i="1"/>
  <c r="GZ34" i="1"/>
  <c r="GZ36" i="1"/>
  <c r="GX34" i="1"/>
  <c r="GX36" i="1"/>
  <c r="GW34" i="1"/>
  <c r="GW36" i="1"/>
  <c r="GU34" i="1"/>
  <c r="GU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A34" i="1"/>
  <c r="FZ34" i="1"/>
  <c r="GB34" i="1"/>
  <c r="FJ34" i="1"/>
  <c r="GD34" i="1"/>
  <c r="AX33" i="6"/>
  <c r="AM33" i="6" s="1"/>
  <c r="FR34" i="1"/>
  <c r="FX34" i="1"/>
  <c r="FO34" i="1"/>
  <c r="AZ28" i="6"/>
  <c r="AO28" i="6" s="1"/>
  <c r="BF28" i="6"/>
  <c r="AU28" i="6" s="1"/>
  <c r="BD28" i="6"/>
  <c r="AS28" i="6" s="1"/>
  <c r="BA26" i="6"/>
  <c r="AP26" i="6" s="1"/>
  <c r="BB28" i="6"/>
  <c r="AQ28" i="6" s="1"/>
  <c r="AY28" i="6"/>
  <c r="AN28" i="6" s="1"/>
  <c r="AX28" i="6"/>
  <c r="AM28" i="6" s="1"/>
  <c r="FU34" i="1"/>
  <c r="FN34" i="1"/>
  <c r="BE26" i="8"/>
  <c r="AT26" i="8" s="1"/>
  <c r="AW31" i="8"/>
  <c r="AW30" i="6"/>
  <c r="BF30" i="6" s="1"/>
  <c r="AU30" i="6" s="1"/>
  <c r="AZ26" i="6"/>
  <c r="AO26" i="6" s="1"/>
  <c r="BF26" i="6"/>
  <c r="AU26" i="6" s="1"/>
  <c r="BA33" i="6"/>
  <c r="AP33" i="6" s="1"/>
  <c r="FS34" i="1"/>
  <c r="GE34" i="1"/>
  <c r="FW34" i="1"/>
  <c r="FP34" i="1"/>
  <c r="FV34" i="1"/>
  <c r="GS36" i="1"/>
  <c r="GS34" i="1"/>
  <c r="GF36" i="1"/>
  <c r="GF34" i="1"/>
  <c r="GH36" i="1"/>
  <c r="GH34" i="1"/>
  <c r="FI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Y34" i="1"/>
  <c r="KE34" i="1"/>
  <c r="OU36" i="1"/>
  <c r="NX36" i="1"/>
  <c r="NX34" i="1"/>
  <c r="NW36" i="1"/>
  <c r="NW34" i="1"/>
  <c r="NS34" i="1"/>
  <c r="NT34" i="1"/>
  <c r="NV36" i="1"/>
  <c r="NV34" i="1"/>
  <c r="NU34" i="1"/>
  <c r="OT36" i="1"/>
  <c r="OT34" i="1"/>
  <c r="DI39" i="1" l="1"/>
  <c r="DI40" i="1" s="1"/>
  <c r="DI41" i="1"/>
  <c r="DI42" i="1" s="1"/>
  <c r="BC266" i="1"/>
  <c r="BC260" i="1"/>
  <c r="BC265" i="1"/>
  <c r="BC261" i="1"/>
  <c r="BC251" i="1"/>
  <c r="BC250" i="1"/>
  <c r="BC248" i="1"/>
  <c r="BC247" i="1"/>
  <c r="PF221" i="1"/>
  <c r="PF223" i="1"/>
  <c r="PF255" i="1" s="1"/>
  <c r="PF224" i="1"/>
  <c r="PF256" i="1" s="1"/>
  <c r="JZ221" i="1"/>
  <c r="JZ223" i="1"/>
  <c r="JZ255" i="1" s="1"/>
  <c r="JZ224" i="1"/>
  <c r="JZ256" i="1" s="1"/>
  <c r="BM221" i="1"/>
  <c r="BM223" i="1"/>
  <c r="BM255" i="1" s="1"/>
  <c r="BM224" i="1"/>
  <c r="BM256" i="1" s="1"/>
  <c r="MI221" i="1"/>
  <c r="MI223" i="1"/>
  <c r="MI255" i="1" s="1"/>
  <c r="MI224" i="1"/>
  <c r="MI256" i="1" s="1"/>
  <c r="DO221" i="1"/>
  <c r="DO223" i="1"/>
  <c r="DO255" i="1" s="1"/>
  <c r="DO224" i="1"/>
  <c r="DO256" i="1" s="1"/>
  <c r="MY221" i="1"/>
  <c r="MY223" i="1"/>
  <c r="MY255" i="1" s="1"/>
  <c r="MY224" i="1"/>
  <c r="MY256" i="1" s="1"/>
  <c r="BC246" i="1"/>
  <c r="DM221" i="1"/>
  <c r="DM223" i="1"/>
  <c r="DM255" i="1" s="1"/>
  <c r="DM224" i="1"/>
  <c r="DM256" i="1" s="1"/>
  <c r="I221" i="1"/>
  <c r="I223" i="1"/>
  <c r="I255" i="1" s="1"/>
  <c r="I224" i="1"/>
  <c r="I256" i="1" s="1"/>
  <c r="MH221" i="1"/>
  <c r="MH223" i="1"/>
  <c r="MH255" i="1" s="1"/>
  <c r="MH224" i="1"/>
  <c r="MH256" i="1" s="1"/>
  <c r="BC245" i="1"/>
  <c r="N223" i="1"/>
  <c r="N255" i="1" s="1"/>
  <c r="N224" i="1"/>
  <c r="N256" i="1" s="1"/>
  <c r="BO221" i="1"/>
  <c r="BO223" i="1"/>
  <c r="BO255" i="1" s="1"/>
  <c r="BO224" i="1"/>
  <c r="BO256" i="1" s="1"/>
  <c r="MG221" i="1"/>
  <c r="MG223" i="1"/>
  <c r="MG255" i="1" s="1"/>
  <c r="MG224" i="1"/>
  <c r="MG256" i="1" s="1"/>
  <c r="BC244" i="1"/>
  <c r="PN221" i="1"/>
  <c r="PN223" i="1"/>
  <c r="PN255" i="1" s="1"/>
  <c r="PN224" i="1"/>
  <c r="PN256" i="1" s="1"/>
  <c r="OG221" i="1"/>
  <c r="OG223" i="1"/>
  <c r="OG255" i="1" s="1"/>
  <c r="OG224" i="1"/>
  <c r="OG256" i="1" s="1"/>
  <c r="FC221" i="1"/>
  <c r="FC223" i="1"/>
  <c r="FC255" i="1" s="1"/>
  <c r="FC224" i="1"/>
  <c r="FC256" i="1" s="1"/>
  <c r="BC242" i="1"/>
  <c r="U221" i="1"/>
  <c r="U223" i="1"/>
  <c r="U255" i="1" s="1"/>
  <c r="U224" i="1"/>
  <c r="U256" i="1" s="1"/>
  <c r="PH221" i="1"/>
  <c r="PH223" i="1"/>
  <c r="PH255" i="1" s="1"/>
  <c r="PH224" i="1"/>
  <c r="PH256" i="1" s="1"/>
  <c r="MU221" i="1"/>
  <c r="MU223" i="1"/>
  <c r="MU255" i="1" s="1"/>
  <c r="MU224" i="1"/>
  <c r="MU256" i="1" s="1"/>
  <c r="BC243" i="1"/>
  <c r="OE221" i="1"/>
  <c r="OE223" i="1"/>
  <c r="OE255" i="1" s="1"/>
  <c r="OE224" i="1"/>
  <c r="OE256" i="1" s="1"/>
  <c r="MC221" i="1"/>
  <c r="MC223" i="1"/>
  <c r="MC255" i="1" s="1"/>
  <c r="MC224" i="1"/>
  <c r="MC256" i="1" s="1"/>
  <c r="EZ221" i="1"/>
  <c r="EZ223" i="1"/>
  <c r="EZ255" i="1" s="1"/>
  <c r="EZ224" i="1"/>
  <c r="EZ256" i="1" s="1"/>
  <c r="PE221" i="1"/>
  <c r="PE223" i="1"/>
  <c r="PE255" i="1" s="1"/>
  <c r="PE224" i="1"/>
  <c r="PE256" i="1" s="1"/>
  <c r="ME221" i="1"/>
  <c r="ME223" i="1"/>
  <c r="ME255" i="1" s="1"/>
  <c r="ME224" i="1"/>
  <c r="ME256" i="1" s="1"/>
  <c r="FE221" i="1"/>
  <c r="FE223" i="1"/>
  <c r="FE255" i="1" s="1"/>
  <c r="FE224" i="1"/>
  <c r="FE256" i="1" s="1"/>
  <c r="AF221" i="1"/>
  <c r="AF223" i="1"/>
  <c r="AF255" i="1" s="1"/>
  <c r="AF224" i="1"/>
  <c r="AF256" i="1" s="1"/>
  <c r="OL221" i="1"/>
  <c r="OL253" i="1" s="1"/>
  <c r="OL223" i="1"/>
  <c r="OL255" i="1" s="1"/>
  <c r="OL224" i="1"/>
  <c r="OL256" i="1" s="1"/>
  <c r="ED221" i="1"/>
  <c r="ED223" i="1"/>
  <c r="ED255" i="1" s="1"/>
  <c r="ED224" i="1"/>
  <c r="ED256" i="1" s="1"/>
  <c r="KK223" i="1"/>
  <c r="KK255" i="1" s="1"/>
  <c r="KK224" i="1"/>
  <c r="KK256" i="1" s="1"/>
  <c r="BL221" i="1"/>
  <c r="BL223" i="1"/>
  <c r="BL255" i="1" s="1"/>
  <c r="BL224" i="1"/>
  <c r="BL256" i="1" s="1"/>
  <c r="BE221" i="1"/>
  <c r="BE223" i="1"/>
  <c r="BE255" i="1" s="1"/>
  <c r="BE224" i="1"/>
  <c r="BE256" i="1" s="1"/>
  <c r="MZ221" i="1"/>
  <c r="MZ223" i="1"/>
  <c r="MZ255" i="1" s="1"/>
  <c r="MZ224" i="1"/>
  <c r="MZ256" i="1" s="1"/>
  <c r="KL223" i="1"/>
  <c r="KL255" i="1" s="1"/>
  <c r="KL224" i="1"/>
  <c r="KL256" i="1" s="1"/>
  <c r="LZ221" i="1"/>
  <c r="LZ223" i="1"/>
  <c r="LZ255" i="1" s="1"/>
  <c r="LZ224" i="1"/>
  <c r="LZ256" i="1" s="1"/>
  <c r="Z221" i="1"/>
  <c r="PJ221" i="1" s="1"/>
  <c r="Z223" i="1"/>
  <c r="Z224" i="1"/>
  <c r="KM223" i="1"/>
  <c r="KM255" i="1" s="1"/>
  <c r="KM224" i="1"/>
  <c r="KM256" i="1" s="1"/>
  <c r="ER221" i="1"/>
  <c r="ER223" i="1"/>
  <c r="ER255" i="1" s="1"/>
  <c r="ER224" i="1"/>
  <c r="ER256" i="1" s="1"/>
  <c r="EU221" i="1"/>
  <c r="EU223" i="1"/>
  <c r="EU255" i="1" s="1"/>
  <c r="EU224" i="1"/>
  <c r="EU256" i="1" s="1"/>
  <c r="Y221" i="1"/>
  <c r="Y223" i="1"/>
  <c r="Y224" i="1"/>
  <c r="KN223" i="1"/>
  <c r="KN255" i="1" s="1"/>
  <c r="KN224" i="1"/>
  <c r="KN256" i="1" s="1"/>
  <c r="M223" i="1"/>
  <c r="M224" i="1"/>
  <c r="BT221" i="1"/>
  <c r="BT223" i="1"/>
  <c r="BT255" i="1" s="1"/>
  <c r="BT224" i="1"/>
  <c r="BT256" i="1" s="1"/>
  <c r="X221" i="1"/>
  <c r="X223" i="1"/>
  <c r="X224" i="1"/>
  <c r="EM223" i="1"/>
  <c r="EM255" i="1" s="1"/>
  <c r="EM224" i="1"/>
  <c r="EM256" i="1" s="1"/>
  <c r="KO223" i="1"/>
  <c r="KO255" i="1" s="1"/>
  <c r="KO224" i="1"/>
  <c r="KO256" i="1" s="1"/>
  <c r="DL221" i="1"/>
  <c r="DL223" i="1"/>
  <c r="DL255" i="1" s="1"/>
  <c r="DL224" i="1"/>
  <c r="DL256" i="1" s="1"/>
  <c r="BD221" i="1"/>
  <c r="BD223" i="1"/>
  <c r="BD255" i="1" s="1"/>
  <c r="BD224" i="1"/>
  <c r="BD256" i="1" s="1"/>
  <c r="W221" i="1"/>
  <c r="KF221" i="1" s="1"/>
  <c r="W223" i="1"/>
  <c r="W224" i="1"/>
  <c r="EG221" i="1"/>
  <c r="EM221" i="1" s="1"/>
  <c r="EM253" i="1" s="1"/>
  <c r="EG223" i="1"/>
  <c r="EG255" i="1" s="1"/>
  <c r="EG224" i="1"/>
  <c r="EG256" i="1" s="1"/>
  <c r="KP223" i="1"/>
  <c r="KP255" i="1" s="1"/>
  <c r="KP224" i="1"/>
  <c r="KP256" i="1" s="1"/>
  <c r="PM221" i="1"/>
  <c r="PM223" i="1"/>
  <c r="PM255" i="1" s="1"/>
  <c r="PM224" i="1"/>
  <c r="PM256" i="1" s="1"/>
  <c r="MF221" i="1"/>
  <c r="MF223" i="1"/>
  <c r="MF255" i="1" s="1"/>
  <c r="MF224" i="1"/>
  <c r="MF256" i="1" s="1"/>
  <c r="Q221" i="1"/>
  <c r="Q223" i="1"/>
  <c r="Q255" i="1" s="1"/>
  <c r="Q224" i="1"/>
  <c r="Q256" i="1" s="1"/>
  <c r="EF213" i="1"/>
  <c r="EF223" i="1"/>
  <c r="EF224" i="1"/>
  <c r="KQ223" i="1"/>
  <c r="KQ255" i="1" s="1"/>
  <c r="KQ224" i="1"/>
  <c r="KQ256" i="1" s="1"/>
  <c r="T221" i="1"/>
  <c r="T223" i="1"/>
  <c r="T255" i="1" s="1"/>
  <c r="T224" i="1"/>
  <c r="T256" i="1" s="1"/>
  <c r="KI221" i="1"/>
  <c r="KI223" i="1"/>
  <c r="KI255" i="1" s="1"/>
  <c r="KI224" i="1"/>
  <c r="KI256" i="1" s="1"/>
  <c r="EE223" i="1"/>
  <c r="EE224" i="1"/>
  <c r="KR223" i="1"/>
  <c r="KR255" i="1" s="1"/>
  <c r="KR224" i="1"/>
  <c r="KR256" i="1" s="1"/>
  <c r="OD221" i="1"/>
  <c r="OD223" i="1"/>
  <c r="OD255" i="1" s="1"/>
  <c r="OD224" i="1"/>
  <c r="OD256" i="1" s="1"/>
  <c r="LY221" i="1"/>
  <c r="LY223" i="1"/>
  <c r="LY255" i="1" s="1"/>
  <c r="LY224" i="1"/>
  <c r="LY256" i="1" s="1"/>
  <c r="KS223" i="1"/>
  <c r="KS255" i="1" s="1"/>
  <c r="KS224" i="1"/>
  <c r="KS256" i="1" s="1"/>
  <c r="BK221" i="1"/>
  <c r="BK223" i="1"/>
  <c r="BK255" i="1" s="1"/>
  <c r="BK224" i="1"/>
  <c r="BK256" i="1" s="1"/>
  <c r="LX221" i="1"/>
  <c r="LX223" i="1"/>
  <c r="LX255" i="1" s="1"/>
  <c r="LX224" i="1"/>
  <c r="LX256" i="1" s="1"/>
  <c r="BQ223" i="1"/>
  <c r="BQ255" i="1" s="1"/>
  <c r="BQ224" i="1"/>
  <c r="BQ256" i="1" s="1"/>
  <c r="KT223" i="1"/>
  <c r="KT255" i="1" s="1"/>
  <c r="KT224" i="1"/>
  <c r="KT256" i="1" s="1"/>
  <c r="EQ221" i="1"/>
  <c r="EQ223" i="1"/>
  <c r="EQ255" i="1" s="1"/>
  <c r="EQ224" i="1"/>
  <c r="EQ256" i="1" s="1"/>
  <c r="MB221" i="1"/>
  <c r="MB223" i="1"/>
  <c r="MB255" i="1" s="1"/>
  <c r="MB224" i="1"/>
  <c r="MB256" i="1" s="1"/>
  <c r="BP221" i="1"/>
  <c r="BP223" i="1"/>
  <c r="BP255" i="1" s="1"/>
  <c r="BP224" i="1"/>
  <c r="BP256" i="1" s="1"/>
  <c r="KV223" i="1"/>
  <c r="KV255" i="1" s="1"/>
  <c r="KV224" i="1"/>
  <c r="KV256" i="1" s="1"/>
  <c r="P221" i="1"/>
  <c r="WH221" i="1" s="1"/>
  <c r="P223" i="1"/>
  <c r="P255" i="1" s="1"/>
  <c r="P224" i="1"/>
  <c r="P256" i="1" s="1"/>
  <c r="MD221" i="1"/>
  <c r="MD223" i="1"/>
  <c r="MD255" i="1" s="1"/>
  <c r="MD224" i="1"/>
  <c r="MD256" i="1" s="1"/>
  <c r="DK221" i="1"/>
  <c r="DK223" i="1"/>
  <c r="DK255" i="1" s="1"/>
  <c r="DK224" i="1"/>
  <c r="DK256" i="1" s="1"/>
  <c r="MA221" i="1"/>
  <c r="MA223" i="1"/>
  <c r="MA255" i="1" s="1"/>
  <c r="MA224" i="1"/>
  <c r="MA256" i="1" s="1"/>
  <c r="KU221" i="1"/>
  <c r="KU223" i="1"/>
  <c r="KU255" i="1" s="1"/>
  <c r="KU224" i="1"/>
  <c r="KU256" i="1" s="1"/>
  <c r="OC221" i="1"/>
  <c r="OC223" i="1"/>
  <c r="OC255" i="1" s="1"/>
  <c r="OC224" i="1"/>
  <c r="OC256" i="1" s="1"/>
  <c r="FA221" i="1"/>
  <c r="FA253" i="1" s="1"/>
  <c r="FA223" i="1"/>
  <c r="FA255" i="1" s="1"/>
  <c r="FA224" i="1"/>
  <c r="FA256" i="1" s="1"/>
  <c r="S221" i="1"/>
  <c r="S223" i="1"/>
  <c r="S255" i="1" s="1"/>
  <c r="S224" i="1"/>
  <c r="S256" i="1" s="1"/>
  <c r="FB221" i="1"/>
  <c r="FB223" i="1"/>
  <c r="FB255" i="1" s="1"/>
  <c r="FB224" i="1"/>
  <c r="FB256" i="1" s="1"/>
  <c r="OB221" i="1"/>
  <c r="OB223" i="1"/>
  <c r="OB255" i="1" s="1"/>
  <c r="OB224" i="1"/>
  <c r="OB256" i="1" s="1"/>
  <c r="FD221" i="1"/>
  <c r="FD223" i="1"/>
  <c r="FD255" i="1" s="1"/>
  <c r="FD224" i="1"/>
  <c r="FD256" i="1" s="1"/>
  <c r="J221" i="1"/>
  <c r="J223" i="1"/>
  <c r="J255" i="1" s="1"/>
  <c r="J224" i="1"/>
  <c r="J256" i="1" s="1"/>
  <c r="ET221" i="1"/>
  <c r="ET223" i="1"/>
  <c r="ET255" i="1" s="1"/>
  <c r="ET224" i="1"/>
  <c r="ET256" i="1" s="1"/>
  <c r="DP221" i="1"/>
  <c r="DP223" i="1"/>
  <c r="DP255" i="1" s="1"/>
  <c r="DP224" i="1"/>
  <c r="DP256" i="1" s="1"/>
  <c r="MW221" i="1"/>
  <c r="MW223" i="1"/>
  <c r="MW255" i="1" s="1"/>
  <c r="MW224" i="1"/>
  <c r="MW256" i="1" s="1"/>
  <c r="R223" i="1"/>
  <c r="R255" i="1" s="1"/>
  <c r="R224" i="1"/>
  <c r="R256" i="1" s="1"/>
  <c r="EV221" i="1"/>
  <c r="EV223" i="1"/>
  <c r="EV255" i="1" s="1"/>
  <c r="EV224" i="1"/>
  <c r="EV256" i="1" s="1"/>
  <c r="NC223" i="1"/>
  <c r="NC255" i="1" s="1"/>
  <c r="NC224" i="1"/>
  <c r="NC256" i="1" s="1"/>
  <c r="OA221" i="1"/>
  <c r="OA223" i="1"/>
  <c r="OA255" i="1" s="1"/>
  <c r="OA224" i="1"/>
  <c r="OA256" i="1" s="1"/>
  <c r="MV221" i="1"/>
  <c r="MV223" i="1"/>
  <c r="MV255" i="1" s="1"/>
  <c r="MV224" i="1"/>
  <c r="MV256" i="1" s="1"/>
  <c r="BC252" i="1"/>
  <c r="PG221" i="1"/>
  <c r="PG223" i="1"/>
  <c r="PG255" i="1" s="1"/>
  <c r="PG224" i="1"/>
  <c r="PG256" i="1" s="1"/>
  <c r="MX221" i="1"/>
  <c r="MX223" i="1"/>
  <c r="MX255" i="1" s="1"/>
  <c r="MX224" i="1"/>
  <c r="MX256" i="1" s="1"/>
  <c r="EW221" i="1"/>
  <c r="EW223" i="1"/>
  <c r="EW255" i="1" s="1"/>
  <c r="EW224" i="1"/>
  <c r="EW256" i="1" s="1"/>
  <c r="BC241" i="1"/>
  <c r="V221" i="1"/>
  <c r="V223" i="1"/>
  <c r="V255" i="1" s="1"/>
  <c r="V224" i="1"/>
  <c r="V256" i="1" s="1"/>
  <c r="BR221" i="1"/>
  <c r="BR223" i="1"/>
  <c r="BR255" i="1" s="1"/>
  <c r="BR224" i="1"/>
  <c r="BR256" i="1" s="1"/>
  <c r="EX221" i="1"/>
  <c r="EX223" i="1"/>
  <c r="EX255" i="1" s="1"/>
  <c r="EX224" i="1"/>
  <c r="EX256" i="1" s="1"/>
  <c r="CR223" i="1"/>
  <c r="CR255" i="1" s="1"/>
  <c r="CR224" i="1"/>
  <c r="CR256" i="1" s="1"/>
  <c r="OF221" i="1"/>
  <c r="OF223" i="1"/>
  <c r="OF255" i="1" s="1"/>
  <c r="OF224" i="1"/>
  <c r="OF256" i="1" s="1"/>
  <c r="EY221" i="1"/>
  <c r="EY223" i="1"/>
  <c r="EY255" i="1" s="1"/>
  <c r="EY224" i="1"/>
  <c r="EY256" i="1" s="1"/>
  <c r="BC249" i="1"/>
  <c r="PK221" i="1"/>
  <c r="CR221" i="1"/>
  <c r="CR222" i="1"/>
  <c r="KS222" i="1"/>
  <c r="KS221" i="1"/>
  <c r="UP221" i="1"/>
  <c r="SD221" i="1"/>
  <c r="BQ222" i="1"/>
  <c r="BQ221" i="1"/>
  <c r="KT222" i="1"/>
  <c r="KT254" i="1" s="1"/>
  <c r="KT221" i="1"/>
  <c r="KT253" i="1" s="1"/>
  <c r="KV222" i="1"/>
  <c r="KV254" i="1" s="1"/>
  <c r="KV221" i="1"/>
  <c r="KV253" i="1" s="1"/>
  <c r="R222" i="1"/>
  <c r="R221" i="1"/>
  <c r="NC222" i="1"/>
  <c r="NC221" i="1"/>
  <c r="N222" i="1"/>
  <c r="N254" i="1" s="1"/>
  <c r="N221" i="1"/>
  <c r="KK222" i="1"/>
  <c r="KK221" i="1"/>
  <c r="KL222" i="1"/>
  <c r="KL254" i="1" s="1"/>
  <c r="KL221" i="1"/>
  <c r="KL253" i="1" s="1"/>
  <c r="M222" i="1"/>
  <c r="M221" i="1"/>
  <c r="KM222" i="1"/>
  <c r="KM221" i="1"/>
  <c r="KN222" i="1"/>
  <c r="KN221" i="1"/>
  <c r="KO222" i="1"/>
  <c r="KO254" i="1" s="1"/>
  <c r="KO221" i="1"/>
  <c r="KO253" i="1" s="1"/>
  <c r="KP222" i="1"/>
  <c r="KP254" i="1" s="1"/>
  <c r="KP221" i="1"/>
  <c r="KP253" i="1" s="1"/>
  <c r="KQ222" i="1"/>
  <c r="KQ254" i="1" s="1"/>
  <c r="KQ221" i="1"/>
  <c r="KQ253" i="1" s="1"/>
  <c r="KR222" i="1"/>
  <c r="KR221" i="1"/>
  <c r="KR253" i="1" s="1"/>
  <c r="EQ214" i="1"/>
  <c r="EQ222" i="1"/>
  <c r="EQ254" i="1" s="1"/>
  <c r="MB214" i="1"/>
  <c r="MB222" i="1"/>
  <c r="MB254" i="1" s="1"/>
  <c r="P214" i="1"/>
  <c r="SE214" i="1" s="1"/>
  <c r="P222" i="1"/>
  <c r="MD214" i="1"/>
  <c r="MD222" i="1"/>
  <c r="DK214" i="1"/>
  <c r="DK222" i="1"/>
  <c r="MA214" i="1"/>
  <c r="MA222" i="1"/>
  <c r="BP214" i="1"/>
  <c r="BP222" i="1"/>
  <c r="BP254" i="1" s="1"/>
  <c r="OC214" i="1"/>
  <c r="OC222" i="1"/>
  <c r="FA214" i="1"/>
  <c r="FA222" i="1"/>
  <c r="S214" i="1"/>
  <c r="S222" i="1"/>
  <c r="FB214" i="1"/>
  <c r="FB222" i="1"/>
  <c r="FB254" i="1" s="1"/>
  <c r="KU214" i="1"/>
  <c r="KU222" i="1"/>
  <c r="KU254" i="1" s="1"/>
  <c r="OB214" i="1"/>
  <c r="OB222" i="1"/>
  <c r="OB254" i="1" s="1"/>
  <c r="FD214" i="1"/>
  <c r="FD222" i="1"/>
  <c r="FD254" i="1" s="1"/>
  <c r="J214" i="1"/>
  <c r="J222" i="1"/>
  <c r="ET214" i="1"/>
  <c r="ET222" i="1"/>
  <c r="DP214" i="1"/>
  <c r="DP222" i="1"/>
  <c r="MW214" i="1"/>
  <c r="MW222" i="1"/>
  <c r="EV214" i="1"/>
  <c r="EV222" i="1"/>
  <c r="OA214" i="1"/>
  <c r="OA222" i="1"/>
  <c r="OA254" i="1" s="1"/>
  <c r="MV214" i="1"/>
  <c r="MV222" i="1"/>
  <c r="PG214" i="1"/>
  <c r="PG222" i="1"/>
  <c r="PG254" i="1" s="1"/>
  <c r="MX214" i="1"/>
  <c r="MX222" i="1"/>
  <c r="MX254" i="1" s="1"/>
  <c r="EW214" i="1"/>
  <c r="EW222" i="1"/>
  <c r="V214" i="1"/>
  <c r="V222" i="1"/>
  <c r="BR214" i="1"/>
  <c r="BR222" i="1"/>
  <c r="EX214" i="1"/>
  <c r="EX222" i="1"/>
  <c r="OF214" i="1"/>
  <c r="OF222" i="1"/>
  <c r="EY214" i="1"/>
  <c r="EY222" i="1"/>
  <c r="EY254" i="1" s="1"/>
  <c r="PF214" i="1"/>
  <c r="PF222" i="1"/>
  <c r="PF254" i="1" s="1"/>
  <c r="JZ214" i="1"/>
  <c r="JZ222" i="1"/>
  <c r="JZ254" i="1" s="1"/>
  <c r="BM214" i="1"/>
  <c r="BM222" i="1"/>
  <c r="BM254" i="1" s="1"/>
  <c r="MI214" i="1"/>
  <c r="MI222" i="1"/>
  <c r="MI254" i="1" s="1"/>
  <c r="DO214" i="1"/>
  <c r="DO222" i="1"/>
  <c r="DO254" i="1" s="1"/>
  <c r="MY214" i="1"/>
  <c r="MY222" i="1"/>
  <c r="DM214" i="1"/>
  <c r="DM222" i="1"/>
  <c r="I214" i="1"/>
  <c r="I222" i="1"/>
  <c r="MH214" i="1"/>
  <c r="MH222" i="1"/>
  <c r="BO214" i="1"/>
  <c r="BO222" i="1"/>
  <c r="BO254" i="1" s="1"/>
  <c r="MG214" i="1"/>
  <c r="MG222" i="1"/>
  <c r="MG254" i="1" s="1"/>
  <c r="PN214" i="1"/>
  <c r="PN222" i="1"/>
  <c r="PN254" i="1" s="1"/>
  <c r="OG214" i="1"/>
  <c r="OG222" i="1"/>
  <c r="OG254" i="1" s="1"/>
  <c r="FC214" i="1"/>
  <c r="FC222" i="1"/>
  <c r="U214" i="1"/>
  <c r="U222" i="1"/>
  <c r="U254" i="1" s="1"/>
  <c r="PH214" i="1"/>
  <c r="PH222" i="1"/>
  <c r="PH254" i="1" s="1"/>
  <c r="MU214" i="1"/>
  <c r="MU222" i="1"/>
  <c r="OE214" i="1"/>
  <c r="OE222" i="1"/>
  <c r="OE254" i="1" s="1"/>
  <c r="MC214" i="1"/>
  <c r="MC222" i="1"/>
  <c r="MC254" i="1" s="1"/>
  <c r="EZ214" i="1"/>
  <c r="EZ222" i="1"/>
  <c r="EZ254" i="1" s="1"/>
  <c r="PE214" i="1"/>
  <c r="PE222" i="1"/>
  <c r="PE254" i="1" s="1"/>
  <c r="ME214" i="1"/>
  <c r="ME222" i="1"/>
  <c r="FE214" i="1"/>
  <c r="FE222" i="1"/>
  <c r="AF214" i="1"/>
  <c r="AF222" i="1"/>
  <c r="OL214" i="1"/>
  <c r="OL222" i="1"/>
  <c r="ED214" i="1"/>
  <c r="ED222" i="1"/>
  <c r="BL214" i="1"/>
  <c r="BL222" i="1"/>
  <c r="BE214" i="1"/>
  <c r="BE222" i="1"/>
  <c r="MZ214" i="1"/>
  <c r="MZ222" i="1"/>
  <c r="LZ214" i="1"/>
  <c r="LZ222" i="1"/>
  <c r="LZ254" i="1" s="1"/>
  <c r="Z214" i="1"/>
  <c r="Z222" i="1"/>
  <c r="ER214" i="1"/>
  <c r="ER222" i="1"/>
  <c r="EU214" i="1"/>
  <c r="EU222" i="1"/>
  <c r="Y214" i="1"/>
  <c r="PI214" i="1" s="1"/>
  <c r="Y222" i="1"/>
  <c r="BT214" i="1"/>
  <c r="BT222" i="1"/>
  <c r="BT254" i="1" s="1"/>
  <c r="X214" i="1"/>
  <c r="PK214" i="1" s="1"/>
  <c r="X222" i="1"/>
  <c r="X254" i="1" s="1"/>
  <c r="PK254" i="1" s="1"/>
  <c r="DL214" i="1"/>
  <c r="DL222" i="1"/>
  <c r="DL254" i="1" s="1"/>
  <c r="BD214" i="1"/>
  <c r="BD222" i="1"/>
  <c r="BD254" i="1" s="1"/>
  <c r="W214" i="1"/>
  <c r="KF214" i="1" s="1"/>
  <c r="W222" i="1"/>
  <c r="EG213" i="1"/>
  <c r="EM213" i="1" s="1"/>
  <c r="EG222" i="1"/>
  <c r="EG254" i="1" s="1"/>
  <c r="PM214" i="1"/>
  <c r="PM222" i="1"/>
  <c r="MF214" i="1"/>
  <c r="MF222" i="1"/>
  <c r="Q214" i="1"/>
  <c r="NI214" i="1" s="1"/>
  <c r="Q222" i="1"/>
  <c r="T214" i="1"/>
  <c r="T222" i="1"/>
  <c r="T254" i="1" s="1"/>
  <c r="KI214" i="1"/>
  <c r="KI222" i="1"/>
  <c r="KI254" i="1" s="1"/>
  <c r="OD214" i="1"/>
  <c r="OD222" i="1"/>
  <c r="LY214" i="1"/>
  <c r="LY222" i="1"/>
  <c r="BK214" i="1"/>
  <c r="BK222" i="1"/>
  <c r="LX214" i="1"/>
  <c r="LX222" i="1"/>
  <c r="RQ209" i="1"/>
  <c r="NC137" i="1"/>
  <c r="NC69" i="1"/>
  <c r="ND137" i="1"/>
  <c r="ND69" i="1"/>
  <c r="ND43" i="1"/>
  <c r="ND44" i="1" s="1"/>
  <c r="ND41" i="1"/>
  <c r="ND42" i="1" s="1"/>
  <c r="ND39" i="1"/>
  <c r="ND40" i="1" s="1"/>
  <c r="NC43" i="1"/>
  <c r="NC44" i="1" s="1"/>
  <c r="NC41" i="1"/>
  <c r="NC42" i="1" s="1"/>
  <c r="NC39" i="1"/>
  <c r="NC40" i="1" s="1"/>
  <c r="NC211" i="1"/>
  <c r="NC241" i="1" s="1"/>
  <c r="NC212" i="1"/>
  <c r="NC213" i="1"/>
  <c r="NC214" i="1"/>
  <c r="NC215" i="1"/>
  <c r="NC216" i="1"/>
  <c r="NC217" i="1"/>
  <c r="NC218" i="1"/>
  <c r="NC219" i="1"/>
  <c r="NC220" i="1"/>
  <c r="NC225" i="1"/>
  <c r="NC257" i="1" s="1"/>
  <c r="NC226" i="1"/>
  <c r="NC227" i="1"/>
  <c r="NC228" i="1"/>
  <c r="NC229" i="1"/>
  <c r="NC230" i="1"/>
  <c r="NC231" i="1"/>
  <c r="NC232" i="1"/>
  <c r="NC233" i="1"/>
  <c r="NC234" i="1"/>
  <c r="NC235" i="1"/>
  <c r="NC236" i="1"/>
  <c r="NC237" i="1"/>
  <c r="NC238" i="1"/>
  <c r="NC270" i="1" s="1"/>
  <c r="NC239" i="1"/>
  <c r="NC240" i="1"/>
  <c r="NB209" i="1"/>
  <c r="M214" i="1"/>
  <c r="NB214" i="1" s="1"/>
  <c r="NB66" i="1"/>
  <c r="M67" i="1"/>
  <c r="CR234" i="1"/>
  <c r="CR235" i="1"/>
  <c r="CR236" i="1"/>
  <c r="CR237" i="1"/>
  <c r="CR41" i="1"/>
  <c r="CR42" i="1" s="1"/>
  <c r="CR43" i="1"/>
  <c r="CR44" i="1" s="1"/>
  <c r="CR39" i="1"/>
  <c r="CR40" i="1" s="1"/>
  <c r="CR211" i="1"/>
  <c r="CR212" i="1"/>
  <c r="CR213" i="1"/>
  <c r="CR214" i="1"/>
  <c r="CR215" i="1"/>
  <c r="CR216" i="1"/>
  <c r="CR217" i="1"/>
  <c r="CR249" i="1" s="1"/>
  <c r="CR218" i="1"/>
  <c r="CR250" i="1" s="1"/>
  <c r="CR225" i="1"/>
  <c r="CR226" i="1"/>
  <c r="CR227" i="1"/>
  <c r="CR259" i="1" s="1"/>
  <c r="CR228" i="1"/>
  <c r="CR229" i="1"/>
  <c r="CR261" i="1" s="1"/>
  <c r="CR230" i="1"/>
  <c r="CR231" i="1"/>
  <c r="CR232" i="1"/>
  <c r="CR233" i="1"/>
  <c r="CR238" i="1"/>
  <c r="CR239" i="1"/>
  <c r="CR240" i="1"/>
  <c r="CR137" i="1"/>
  <c r="CR69" i="1"/>
  <c r="EE225" i="1"/>
  <c r="EE213" i="1"/>
  <c r="LC69" i="1"/>
  <c r="LC43" i="1"/>
  <c r="LC44" i="1" s="1"/>
  <c r="LC39" i="1"/>
  <c r="LC40" i="1" s="1"/>
  <c r="DH43" i="1"/>
  <c r="DH44" i="1" s="1"/>
  <c r="DH41" i="1"/>
  <c r="DH42" i="1" s="1"/>
  <c r="DH39" i="1"/>
  <c r="DH40" i="1" s="1"/>
  <c r="DH137" i="1"/>
  <c r="DH69" i="1"/>
  <c r="CQ39" i="1"/>
  <c r="CQ40" i="1" s="1"/>
  <c r="CQ41" i="1"/>
  <c r="CQ42" i="1" s="1"/>
  <c r="CQ211" i="1"/>
  <c r="CQ212" i="1"/>
  <c r="CQ213" i="1"/>
  <c r="CQ214" i="1"/>
  <c r="CQ246" i="1" s="1"/>
  <c r="CQ215" i="1"/>
  <c r="CQ216" i="1"/>
  <c r="CQ217" i="1"/>
  <c r="CQ218" i="1"/>
  <c r="CQ219" i="1"/>
  <c r="CQ220" i="1"/>
  <c r="CQ225" i="1"/>
  <c r="CQ226" i="1"/>
  <c r="CQ258" i="1" s="1"/>
  <c r="CQ227" i="1"/>
  <c r="CQ228" i="1"/>
  <c r="CQ229" i="1"/>
  <c r="CQ261" i="1" s="1"/>
  <c r="CQ230" i="1"/>
  <c r="CQ262" i="1" s="1"/>
  <c r="CQ231" i="1"/>
  <c r="CQ263" i="1" s="1"/>
  <c r="CQ232" i="1"/>
  <c r="CQ233" i="1"/>
  <c r="CQ265" i="1" s="1"/>
  <c r="CQ234" i="1"/>
  <c r="CQ266" i="1" s="1"/>
  <c r="CQ237" i="1"/>
  <c r="CQ238" i="1"/>
  <c r="CQ239" i="1"/>
  <c r="CQ240" i="1"/>
  <c r="CQ137" i="1"/>
  <c r="CQ69" i="1"/>
  <c r="KY69" i="1"/>
  <c r="KY39" i="1"/>
  <c r="KY40" i="1" s="1"/>
  <c r="KY41" i="1"/>
  <c r="KY42" i="1" s="1"/>
  <c r="KW137" i="1"/>
  <c r="KW69" i="1"/>
  <c r="KW43" i="1"/>
  <c r="KW44" i="1" s="1"/>
  <c r="KW41" i="1"/>
  <c r="KW42" i="1" s="1"/>
  <c r="KW39" i="1"/>
  <c r="KW40" i="1" s="1"/>
  <c r="EM214" i="1"/>
  <c r="EM215" i="1"/>
  <c r="EM216" i="1"/>
  <c r="EG215" i="1"/>
  <c r="EG216" i="1"/>
  <c r="EF214" i="1"/>
  <c r="EF215" i="1"/>
  <c r="EF216" i="1"/>
  <c r="EE214" i="1"/>
  <c r="EE246" i="1" s="1"/>
  <c r="EE215" i="1"/>
  <c r="EE247" i="1" s="1"/>
  <c r="EE216" i="1"/>
  <c r="EG214" i="1"/>
  <c r="PJ214" i="1"/>
  <c r="N213" i="1"/>
  <c r="N214" i="1"/>
  <c r="KK213" i="1"/>
  <c r="KK214" i="1"/>
  <c r="KL213" i="1"/>
  <c r="KL214" i="1"/>
  <c r="KM213" i="1"/>
  <c r="KM214" i="1"/>
  <c r="KN213" i="1"/>
  <c r="KN214" i="1"/>
  <c r="KO213" i="1"/>
  <c r="KO214" i="1"/>
  <c r="KP213" i="1"/>
  <c r="KP214" i="1"/>
  <c r="KQ213" i="1"/>
  <c r="KQ214" i="1"/>
  <c r="KR213" i="1"/>
  <c r="KR214" i="1"/>
  <c r="KS213" i="1"/>
  <c r="KS214" i="1"/>
  <c r="BQ213" i="1"/>
  <c r="BQ214" i="1"/>
  <c r="KT213" i="1"/>
  <c r="KT214" i="1"/>
  <c r="KV213" i="1"/>
  <c r="KV214" i="1"/>
  <c r="R213" i="1"/>
  <c r="R214" i="1"/>
  <c r="DO237" i="1"/>
  <c r="DO213" i="1"/>
  <c r="MY237" i="1"/>
  <c r="MY213" i="1"/>
  <c r="BM237" i="1"/>
  <c r="BM213" i="1"/>
  <c r="DM237" i="1"/>
  <c r="DM213" i="1"/>
  <c r="I237" i="1"/>
  <c r="I213" i="1"/>
  <c r="MH237" i="1"/>
  <c r="MH213" i="1"/>
  <c r="BO237" i="1"/>
  <c r="BO213" i="1"/>
  <c r="MG237" i="1"/>
  <c r="MG213" i="1"/>
  <c r="PN237" i="1"/>
  <c r="PN213" i="1"/>
  <c r="OG237" i="1"/>
  <c r="OG213" i="1"/>
  <c r="FC237" i="1"/>
  <c r="FC213" i="1"/>
  <c r="U237" i="1"/>
  <c r="U213" i="1"/>
  <c r="PH237" i="1"/>
  <c r="PH213" i="1"/>
  <c r="MU237" i="1"/>
  <c r="MU213" i="1"/>
  <c r="JZ237" i="1"/>
  <c r="JZ213" i="1"/>
  <c r="OE237" i="1"/>
  <c r="OE213" i="1"/>
  <c r="MC237" i="1"/>
  <c r="MC213" i="1"/>
  <c r="EZ237" i="1"/>
  <c r="EZ213" i="1"/>
  <c r="PE237" i="1"/>
  <c r="PE213" i="1"/>
  <c r="ME237" i="1"/>
  <c r="ME213" i="1"/>
  <c r="FE237" i="1"/>
  <c r="FE213" i="1"/>
  <c r="AF237" i="1"/>
  <c r="AF213" i="1"/>
  <c r="OL237" i="1"/>
  <c r="OL213" i="1"/>
  <c r="ED237" i="1"/>
  <c r="ED213" i="1"/>
  <c r="BL237" i="1"/>
  <c r="BL213" i="1"/>
  <c r="BE237" i="1"/>
  <c r="BE213" i="1"/>
  <c r="MZ237" i="1"/>
  <c r="MZ213" i="1"/>
  <c r="LZ237" i="1"/>
  <c r="LZ213" i="1"/>
  <c r="PJ210" i="1"/>
  <c r="Z213" i="1"/>
  <c r="ER237" i="1"/>
  <c r="ER213" i="1"/>
  <c r="EU237" i="1"/>
  <c r="EU213" i="1"/>
  <c r="Y237" i="1"/>
  <c r="PI237" i="1" s="1"/>
  <c r="Y213" i="1"/>
  <c r="NB210" i="1"/>
  <c r="M213" i="1"/>
  <c r="BT237" i="1"/>
  <c r="BT213" i="1"/>
  <c r="X237" i="1"/>
  <c r="PK237" i="1" s="1"/>
  <c r="X213" i="1"/>
  <c r="DL237" i="1"/>
  <c r="DL213" i="1"/>
  <c r="BD237" i="1"/>
  <c r="BD213" i="1"/>
  <c r="W237" i="1"/>
  <c r="KF237" i="1" s="1"/>
  <c r="W213" i="1"/>
  <c r="MI237" i="1"/>
  <c r="MI213" i="1"/>
  <c r="PM237" i="1"/>
  <c r="PM213" i="1"/>
  <c r="MF237" i="1"/>
  <c r="MF213" i="1"/>
  <c r="Q237" i="1"/>
  <c r="NI237" i="1" s="1"/>
  <c r="Q213" i="1"/>
  <c r="T237" i="1"/>
  <c r="T213" i="1"/>
  <c r="KI237" i="1"/>
  <c r="KI213" i="1"/>
  <c r="OD237" i="1"/>
  <c r="OD213" i="1"/>
  <c r="LY237" i="1"/>
  <c r="LY213" i="1"/>
  <c r="PF237" i="1"/>
  <c r="PF213" i="1"/>
  <c r="BK237" i="1"/>
  <c r="BK213" i="1"/>
  <c r="LX237" i="1"/>
  <c r="LX213" i="1"/>
  <c r="EQ237" i="1"/>
  <c r="EQ213" i="1"/>
  <c r="MB237" i="1"/>
  <c r="MB213" i="1"/>
  <c r="P237" i="1"/>
  <c r="RI237" i="1" s="1"/>
  <c r="P213" i="1"/>
  <c r="MD237" i="1"/>
  <c r="MD213" i="1"/>
  <c r="DK237" i="1"/>
  <c r="DK213" i="1"/>
  <c r="MA237" i="1"/>
  <c r="MA213" i="1"/>
  <c r="EM212" i="1"/>
  <c r="BP235" i="1"/>
  <c r="BP213" i="1"/>
  <c r="OC237" i="1"/>
  <c r="OC213" i="1"/>
  <c r="FA237" i="1"/>
  <c r="FA213" i="1"/>
  <c r="EG218" i="1"/>
  <c r="EM218" i="1" s="1"/>
  <c r="S237" i="1"/>
  <c r="S213" i="1"/>
  <c r="FB237" i="1"/>
  <c r="FB213" i="1"/>
  <c r="EF212" i="1"/>
  <c r="KU211" i="1"/>
  <c r="KU213" i="1"/>
  <c r="OB237" i="1"/>
  <c r="OB213" i="1"/>
  <c r="FD237" i="1"/>
  <c r="FD213" i="1"/>
  <c r="EE212" i="1"/>
  <c r="J237" i="1"/>
  <c r="J213" i="1"/>
  <c r="ET237" i="1"/>
  <c r="ET213" i="1"/>
  <c r="DP237" i="1"/>
  <c r="DP213" i="1"/>
  <c r="MW237" i="1"/>
  <c r="MW213" i="1"/>
  <c r="EV237" i="1"/>
  <c r="EV213" i="1"/>
  <c r="OA237" i="1"/>
  <c r="OA213" i="1"/>
  <c r="MV237" i="1"/>
  <c r="MV213" i="1"/>
  <c r="PG237" i="1"/>
  <c r="PG213" i="1"/>
  <c r="MX237" i="1"/>
  <c r="MX213" i="1"/>
  <c r="EW237" i="1"/>
  <c r="EW213" i="1"/>
  <c r="V237" i="1"/>
  <c r="V213" i="1"/>
  <c r="BR237" i="1"/>
  <c r="BR213" i="1"/>
  <c r="EX237" i="1"/>
  <c r="EX213" i="1"/>
  <c r="OF237" i="1"/>
  <c r="OF213" i="1"/>
  <c r="EY237" i="1"/>
  <c r="EY213" i="1"/>
  <c r="CM210" i="1"/>
  <c r="BW210" i="1"/>
  <c r="CM209" i="1"/>
  <c r="BW209" i="1"/>
  <c r="CC210" i="1"/>
  <c r="CI210" i="1"/>
  <c r="CC209" i="1"/>
  <c r="CI209" i="1"/>
  <c r="N233" i="1"/>
  <c r="PU209" i="1"/>
  <c r="KU39" i="1"/>
  <c r="KU40" i="1" s="1"/>
  <c r="KU43" i="1"/>
  <c r="KU44" i="1" s="1"/>
  <c r="KU217" i="1"/>
  <c r="KU240" i="1"/>
  <c r="KU239" i="1"/>
  <c r="KU238" i="1"/>
  <c r="KU237" i="1"/>
  <c r="KU236" i="1"/>
  <c r="KU212" i="1"/>
  <c r="KU235" i="1"/>
  <c r="KU234" i="1"/>
  <c r="KU233" i="1"/>
  <c r="KU232" i="1"/>
  <c r="KU231" i="1"/>
  <c r="KU230" i="1"/>
  <c r="KU229" i="1"/>
  <c r="KU228" i="1"/>
  <c r="KU227" i="1"/>
  <c r="KU226" i="1"/>
  <c r="KU225" i="1"/>
  <c r="KU220" i="1"/>
  <c r="KU215" i="1"/>
  <c r="KU218" i="1"/>
  <c r="KU219" i="1"/>
  <c r="LH43" i="1"/>
  <c r="LH44" i="1" s="1"/>
  <c r="LH39" i="1"/>
  <c r="LH40" i="1" s="1"/>
  <c r="LH41" i="1"/>
  <c r="LH42" i="1" s="1"/>
  <c r="LH137" i="1"/>
  <c r="LH69" i="1"/>
  <c r="KU216" i="1"/>
  <c r="KU69" i="1"/>
  <c r="KV137" i="1"/>
  <c r="KV69" i="1"/>
  <c r="KL41" i="1"/>
  <c r="KL42" i="1" s="1"/>
  <c r="KL43" i="1"/>
  <c r="KL44" i="1" s="1"/>
  <c r="KL39" i="1"/>
  <c r="KL40" i="1" s="1"/>
  <c r="KT137" i="1"/>
  <c r="KT69" i="1"/>
  <c r="KM41" i="1"/>
  <c r="KM42" i="1" s="1"/>
  <c r="KM43" i="1"/>
  <c r="KM44" i="1" s="1"/>
  <c r="KM39" i="1"/>
  <c r="KM40" i="1" s="1"/>
  <c r="KK137" i="1"/>
  <c r="KK69" i="1"/>
  <c r="KN43" i="1"/>
  <c r="KN44" i="1" s="1"/>
  <c r="KN39" i="1"/>
  <c r="KN40" i="1" s="1"/>
  <c r="KN41" i="1"/>
  <c r="KN42" i="1" s="1"/>
  <c r="KL137" i="1"/>
  <c r="KL69" i="1"/>
  <c r="KO43" i="1"/>
  <c r="KO44" i="1" s="1"/>
  <c r="KO39" i="1"/>
  <c r="KO40" i="1" s="1"/>
  <c r="KO41" i="1"/>
  <c r="KO42" i="1" s="1"/>
  <c r="KM137" i="1"/>
  <c r="KM69" i="1"/>
  <c r="KP43" i="1"/>
  <c r="KP44" i="1" s="1"/>
  <c r="KP41" i="1"/>
  <c r="KP42" i="1" s="1"/>
  <c r="KP39" i="1"/>
  <c r="KP40" i="1" s="1"/>
  <c r="KN137" i="1"/>
  <c r="KN69" i="1"/>
  <c r="KQ39" i="1"/>
  <c r="KQ40" i="1" s="1"/>
  <c r="KQ43" i="1"/>
  <c r="KQ44" i="1" s="1"/>
  <c r="KQ41" i="1"/>
  <c r="KQ42" i="1" s="1"/>
  <c r="KO137" i="1"/>
  <c r="KO69" i="1"/>
  <c r="KK41" i="1"/>
  <c r="KK42" i="1" s="1"/>
  <c r="KK43" i="1"/>
  <c r="KK44" i="1" s="1"/>
  <c r="KK39" i="1"/>
  <c r="KK40" i="1" s="1"/>
  <c r="KP137" i="1"/>
  <c r="KP69" i="1"/>
  <c r="KR39" i="1"/>
  <c r="KR40" i="1" s="1"/>
  <c r="KR43" i="1"/>
  <c r="KR44" i="1" s="1"/>
  <c r="KR41" i="1"/>
  <c r="KR42" i="1" s="1"/>
  <c r="KK211" i="1"/>
  <c r="KK243" i="1" s="1"/>
  <c r="KK212" i="1"/>
  <c r="KK244" i="1" s="1"/>
  <c r="KK215" i="1"/>
  <c r="KK216" i="1"/>
  <c r="KK217" i="1"/>
  <c r="KK219" i="1"/>
  <c r="KK218" i="1"/>
  <c r="KK220" i="1"/>
  <c r="KK252" i="1" s="1"/>
  <c r="KK225" i="1"/>
  <c r="KK257" i="1" s="1"/>
  <c r="KK226" i="1"/>
  <c r="KK227" i="1"/>
  <c r="KK228" i="1"/>
  <c r="KK229" i="1"/>
  <c r="KK230" i="1"/>
  <c r="KK231" i="1"/>
  <c r="KK232" i="1"/>
  <c r="KK233" i="1"/>
  <c r="KK265" i="1" s="1"/>
  <c r="KK234" i="1"/>
  <c r="KK235" i="1"/>
  <c r="KK236" i="1"/>
  <c r="KK237" i="1"/>
  <c r="KK238" i="1"/>
  <c r="KK239" i="1"/>
  <c r="KK240" i="1"/>
  <c r="KQ137" i="1"/>
  <c r="KQ69" i="1"/>
  <c r="KS39" i="1"/>
  <c r="KS40" i="1" s="1"/>
  <c r="KS43" i="1"/>
  <c r="KS44" i="1" s="1"/>
  <c r="KS41" i="1"/>
  <c r="KS42" i="1" s="1"/>
  <c r="KL211" i="1"/>
  <c r="KL241" i="1" s="1"/>
  <c r="KL212" i="1"/>
  <c r="KL244" i="1" s="1"/>
  <c r="KL215" i="1"/>
  <c r="KL216" i="1"/>
  <c r="KL217" i="1"/>
  <c r="KL219" i="1"/>
  <c r="KL218" i="1"/>
  <c r="KL220" i="1"/>
  <c r="KL225" i="1"/>
  <c r="KL226" i="1"/>
  <c r="KL258" i="1" s="1"/>
  <c r="KL227" i="1"/>
  <c r="KL228" i="1"/>
  <c r="KL229" i="1"/>
  <c r="KL230" i="1"/>
  <c r="KL231" i="1"/>
  <c r="KL232" i="1"/>
  <c r="KL233" i="1"/>
  <c r="KL234" i="1"/>
  <c r="KL235" i="1"/>
  <c r="KL236" i="1"/>
  <c r="KL237" i="1"/>
  <c r="KL238" i="1"/>
  <c r="KL239" i="1"/>
  <c r="KL240" i="1"/>
  <c r="KR137" i="1"/>
  <c r="KR69" i="1"/>
  <c r="KT39" i="1"/>
  <c r="KT40" i="1" s="1"/>
  <c r="KT43" i="1"/>
  <c r="KT44" i="1" s="1"/>
  <c r="KT41" i="1"/>
  <c r="KT42" i="1" s="1"/>
  <c r="KM211" i="1"/>
  <c r="KM212" i="1"/>
  <c r="KM215" i="1"/>
  <c r="KM216" i="1"/>
  <c r="KM217" i="1"/>
  <c r="KM218" i="1"/>
  <c r="KM219" i="1"/>
  <c r="KM220" i="1"/>
  <c r="KM225" i="1"/>
  <c r="KM226" i="1"/>
  <c r="KM227" i="1"/>
  <c r="KM228" i="1"/>
  <c r="KM229" i="1"/>
  <c r="KM230" i="1"/>
  <c r="KM231" i="1"/>
  <c r="KM232" i="1"/>
  <c r="KM233" i="1"/>
  <c r="KM265" i="1" s="1"/>
  <c r="KM234" i="1"/>
  <c r="KM235" i="1"/>
  <c r="KM236" i="1"/>
  <c r="KM237" i="1"/>
  <c r="KM238" i="1"/>
  <c r="KM239" i="1"/>
  <c r="KM240" i="1"/>
  <c r="KS137" i="1"/>
  <c r="KS69" i="1"/>
  <c r="KV43" i="1"/>
  <c r="KV44" i="1" s="1"/>
  <c r="KV41" i="1"/>
  <c r="KV42" i="1" s="1"/>
  <c r="KV39" i="1"/>
  <c r="KV40" i="1" s="1"/>
  <c r="KN211" i="1"/>
  <c r="KN243" i="1" s="1"/>
  <c r="KN212" i="1"/>
  <c r="KN215" i="1"/>
  <c r="KN216" i="1"/>
  <c r="KN217" i="1"/>
  <c r="KN218" i="1"/>
  <c r="KN219" i="1"/>
  <c r="KN220" i="1"/>
  <c r="KN225" i="1"/>
  <c r="KN226" i="1"/>
  <c r="KN227" i="1"/>
  <c r="KN228" i="1"/>
  <c r="KN229" i="1"/>
  <c r="KN230" i="1"/>
  <c r="KN231" i="1"/>
  <c r="KN232" i="1"/>
  <c r="KN233" i="1"/>
  <c r="KN234" i="1"/>
  <c r="KN235" i="1"/>
  <c r="KN236" i="1"/>
  <c r="KN237" i="1"/>
  <c r="KN238" i="1"/>
  <c r="KN239" i="1"/>
  <c r="KN240" i="1"/>
  <c r="KO211" i="1"/>
  <c r="KO212" i="1"/>
  <c r="KO215" i="1"/>
  <c r="KO216" i="1"/>
  <c r="KO217" i="1"/>
  <c r="KO218" i="1"/>
  <c r="KO219" i="1"/>
  <c r="KO220" i="1"/>
  <c r="KO225" i="1"/>
  <c r="KO226" i="1"/>
  <c r="KO227" i="1"/>
  <c r="KO228" i="1"/>
  <c r="KO229" i="1"/>
  <c r="KO230" i="1"/>
  <c r="KO231" i="1"/>
  <c r="KO232" i="1"/>
  <c r="KO233" i="1"/>
  <c r="KO234" i="1"/>
  <c r="KO235" i="1"/>
  <c r="KO236" i="1"/>
  <c r="KO237" i="1"/>
  <c r="KO238" i="1"/>
  <c r="KO239" i="1"/>
  <c r="KO240" i="1"/>
  <c r="KP211" i="1"/>
  <c r="KP212" i="1"/>
  <c r="KP215" i="1"/>
  <c r="KP216" i="1"/>
  <c r="KP217" i="1"/>
  <c r="KP218" i="1"/>
  <c r="KP219" i="1"/>
  <c r="KP220" i="1"/>
  <c r="KP225" i="1"/>
  <c r="KP226" i="1"/>
  <c r="KP227" i="1"/>
  <c r="KP228" i="1"/>
  <c r="KP229" i="1"/>
  <c r="KP230" i="1"/>
  <c r="KP231" i="1"/>
  <c r="KP232" i="1"/>
  <c r="KP233" i="1"/>
  <c r="KP234" i="1"/>
  <c r="KP235" i="1"/>
  <c r="KP236" i="1"/>
  <c r="KP237" i="1"/>
  <c r="KP238" i="1"/>
  <c r="KP239" i="1"/>
  <c r="KP240" i="1"/>
  <c r="KQ211" i="1"/>
  <c r="KQ243" i="1" s="1"/>
  <c r="KQ212" i="1"/>
  <c r="KQ215" i="1"/>
  <c r="KQ216" i="1"/>
  <c r="KQ217" i="1"/>
  <c r="KQ218" i="1"/>
  <c r="KQ219" i="1"/>
  <c r="KQ220" i="1"/>
  <c r="KQ225" i="1"/>
  <c r="KQ226" i="1"/>
  <c r="KQ227" i="1"/>
  <c r="KQ228" i="1"/>
  <c r="KQ229" i="1"/>
  <c r="KQ230" i="1"/>
  <c r="KQ231" i="1"/>
  <c r="KQ232" i="1"/>
  <c r="KQ233" i="1"/>
  <c r="KQ234" i="1"/>
  <c r="KQ235" i="1"/>
  <c r="KQ236" i="1"/>
  <c r="KQ237" i="1"/>
  <c r="KQ238" i="1"/>
  <c r="KQ239" i="1"/>
  <c r="KQ240" i="1"/>
  <c r="KR211" i="1"/>
  <c r="KR212" i="1"/>
  <c r="KR215" i="1"/>
  <c r="KR216" i="1"/>
  <c r="KR217" i="1"/>
  <c r="KR218" i="1"/>
  <c r="KR219" i="1"/>
  <c r="KR220" i="1"/>
  <c r="KR225" i="1"/>
  <c r="KR226" i="1"/>
  <c r="KR227" i="1"/>
  <c r="KR228" i="1"/>
  <c r="KR229" i="1"/>
  <c r="KR230" i="1"/>
  <c r="KR231" i="1"/>
  <c r="KR232" i="1"/>
  <c r="KR233" i="1"/>
  <c r="KR234" i="1"/>
  <c r="KR235" i="1"/>
  <c r="KR236" i="1"/>
  <c r="KR237" i="1"/>
  <c r="KR238" i="1"/>
  <c r="KR239" i="1"/>
  <c r="KR240" i="1"/>
  <c r="KS211" i="1"/>
  <c r="KS212" i="1"/>
  <c r="KS244" i="1" s="1"/>
  <c r="KS215" i="1"/>
  <c r="KS216" i="1"/>
  <c r="KS217" i="1"/>
  <c r="KS218" i="1"/>
  <c r="KS219" i="1"/>
  <c r="KS220" i="1"/>
  <c r="KS225" i="1"/>
  <c r="KS226" i="1"/>
  <c r="KS227" i="1"/>
  <c r="KS228" i="1"/>
  <c r="KS229" i="1"/>
  <c r="KS230" i="1"/>
  <c r="KS231" i="1"/>
  <c r="KS232" i="1"/>
  <c r="KS233" i="1"/>
  <c r="KS234" i="1"/>
  <c r="KS235" i="1"/>
  <c r="KS236" i="1"/>
  <c r="KS237" i="1"/>
  <c r="KS238" i="1"/>
  <c r="KS239" i="1"/>
  <c r="KS240" i="1"/>
  <c r="KT211" i="1"/>
  <c r="KT241" i="1" s="1"/>
  <c r="KT212" i="1"/>
  <c r="KT244" i="1" s="1"/>
  <c r="KT215" i="1"/>
  <c r="KT216" i="1"/>
  <c r="KT217" i="1"/>
  <c r="KT218" i="1"/>
  <c r="KT219" i="1"/>
  <c r="KT220" i="1"/>
  <c r="KT225" i="1"/>
  <c r="KT226" i="1"/>
  <c r="KT227" i="1"/>
  <c r="KT228" i="1"/>
  <c r="KT229" i="1"/>
  <c r="KT230" i="1"/>
  <c r="KT231" i="1"/>
  <c r="KT232" i="1"/>
  <c r="KT233" i="1"/>
  <c r="KT234" i="1"/>
  <c r="KT235" i="1"/>
  <c r="KT236" i="1"/>
  <c r="KT237" i="1"/>
  <c r="KT238" i="1"/>
  <c r="KT239" i="1"/>
  <c r="KT240" i="1"/>
  <c r="KV211" i="1"/>
  <c r="KV212" i="1"/>
  <c r="KV244" i="1" s="1"/>
  <c r="KV215" i="1"/>
  <c r="KV216" i="1"/>
  <c r="KV217" i="1"/>
  <c r="KV218" i="1"/>
  <c r="KV219" i="1"/>
  <c r="KV220" i="1"/>
  <c r="KV225" i="1"/>
  <c r="KV226" i="1"/>
  <c r="KV227" i="1"/>
  <c r="KV228" i="1"/>
  <c r="KV229" i="1"/>
  <c r="KV230" i="1"/>
  <c r="KV231" i="1"/>
  <c r="KV232" i="1"/>
  <c r="KV233" i="1"/>
  <c r="KV234" i="1"/>
  <c r="KV235" i="1"/>
  <c r="KV236" i="1"/>
  <c r="KV237" i="1"/>
  <c r="KV238" i="1"/>
  <c r="KV239" i="1"/>
  <c r="KV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I209" i="1"/>
  <c r="UH209" i="1"/>
  <c r="RS209" i="1"/>
  <c r="WY209" i="1"/>
  <c r="CI167" i="1"/>
  <c r="CM167" i="1"/>
  <c r="CL209" i="1"/>
  <c r="CB209" i="1"/>
  <c r="BV209" i="1"/>
  <c r="CF209" i="1"/>
  <c r="BW167" i="1"/>
  <c r="CC167" i="1"/>
  <c r="EF240" i="1"/>
  <c r="WN209" i="1"/>
  <c r="RI209" i="1"/>
  <c r="RK209" i="1"/>
  <c r="UG209" i="1"/>
  <c r="WW209" i="1"/>
  <c r="RR209" i="1"/>
  <c r="EE230" i="1"/>
  <c r="EE229" i="1"/>
  <c r="EM227" i="1"/>
  <c r="D209" i="1"/>
  <c r="PP209" i="1"/>
  <c r="PQ209" i="1"/>
  <c r="PR209" i="1"/>
  <c r="PS209" i="1"/>
  <c r="PT209" i="1"/>
  <c r="PV209" i="1"/>
  <c r="PW209" i="1"/>
  <c r="EF235" i="1"/>
  <c r="EF233" i="1"/>
  <c r="EF232" i="1"/>
  <c r="EF231" i="1"/>
  <c r="EE236" i="1"/>
  <c r="EF236" i="1"/>
  <c r="EM228" i="1"/>
  <c r="EF234" i="1"/>
  <c r="EE228" i="1"/>
  <c r="EE235" i="1"/>
  <c r="EE227" i="1"/>
  <c r="EE234" i="1"/>
  <c r="EF230" i="1"/>
  <c r="EE226" i="1"/>
  <c r="EE250" i="1" s="1"/>
  <c r="EE233" i="1"/>
  <c r="EF229" i="1"/>
  <c r="EE232" i="1"/>
  <c r="EF228" i="1"/>
  <c r="EE231" i="1"/>
  <c r="EF227" i="1"/>
  <c r="EF226" i="1"/>
  <c r="EF250" i="1" s="1"/>
  <c r="EF225" i="1"/>
  <c r="EF239" i="1"/>
  <c r="EF238" i="1"/>
  <c r="EF237" i="1"/>
  <c r="UL209" i="1"/>
  <c r="XB209" i="1"/>
  <c r="RW209" i="1"/>
  <c r="UM209" i="1"/>
  <c r="UN209" i="1"/>
  <c r="RY209" i="1"/>
  <c r="UO209" i="1"/>
  <c r="UR209" i="1"/>
  <c r="TV209" i="1"/>
  <c r="WL209" i="1"/>
  <c r="NG209" i="1"/>
  <c r="EM230" i="1"/>
  <c r="TW209" i="1"/>
  <c r="EM229" i="1"/>
  <c r="TX209" i="1"/>
  <c r="EM226" i="1"/>
  <c r="EM225" i="1"/>
  <c r="EM238" i="1"/>
  <c r="EG230" i="1"/>
  <c r="EG229" i="1"/>
  <c r="EG228" i="1"/>
  <c r="EE240" i="1"/>
  <c r="EE239" i="1"/>
  <c r="EE238" i="1"/>
  <c r="EE237" i="1"/>
  <c r="EG227" i="1"/>
  <c r="EM236" i="1"/>
  <c r="EG226" i="1"/>
  <c r="EM235" i="1"/>
  <c r="EG225" i="1"/>
  <c r="EM234" i="1"/>
  <c r="EM233" i="1"/>
  <c r="EM232" i="1"/>
  <c r="EG238" i="1"/>
  <c r="EM231" i="1"/>
  <c r="EG236" i="1"/>
  <c r="NZ209" i="1" a="1"/>
  <c r="NZ209" i="1" s="1"/>
  <c r="EG235" i="1"/>
  <c r="EG234" i="1"/>
  <c r="EG233" i="1"/>
  <c r="EG232" i="1"/>
  <c r="EG231" i="1"/>
  <c r="RX209" i="1"/>
  <c r="WM209" i="1"/>
  <c r="WX209" i="1"/>
  <c r="RZ209" i="1"/>
  <c r="UP209" i="1"/>
  <c r="WO209" i="1"/>
  <c r="UJ209" i="1"/>
  <c r="SA209" i="1"/>
  <c r="RJ209" i="1"/>
  <c r="WZ209" i="1"/>
  <c r="TY209" i="1"/>
  <c r="UQ209" i="1"/>
  <c r="TZ209" i="1"/>
  <c r="SH209" i="1"/>
  <c r="RT209" i="1"/>
  <c r="SB209" i="1"/>
  <c r="WP209" i="1"/>
  <c r="WD209" i="1"/>
  <c r="SC209" i="1"/>
  <c r="UA209" i="1"/>
  <c r="SE209" i="1"/>
  <c r="UB209" i="1"/>
  <c r="WE209" i="1"/>
  <c r="WR209" i="1"/>
  <c r="SF209" i="1"/>
  <c r="RM209" i="1"/>
  <c r="WF209" i="1"/>
  <c r="UC209" i="1"/>
  <c r="SG209" i="1"/>
  <c r="WS209" i="1"/>
  <c r="WG209" i="1"/>
  <c r="RN209" i="1"/>
  <c r="WH209" i="1"/>
  <c r="UD209" i="1"/>
  <c r="SD209" i="1"/>
  <c r="WC209" i="1"/>
  <c r="TS209" i="1"/>
  <c r="WT209" i="1"/>
  <c r="WI209" i="1"/>
  <c r="RO209" i="1"/>
  <c r="TT209" i="1"/>
  <c r="UE209" i="1"/>
  <c r="WQ209" i="1"/>
  <c r="RL209" i="1"/>
  <c r="WJ209" i="1"/>
  <c r="WU209" i="1"/>
  <c r="RU209" i="1"/>
  <c r="NE209" i="1"/>
  <c r="RP209" i="1"/>
  <c r="UK209" i="1"/>
  <c r="TU209" i="1"/>
  <c r="UF209" i="1"/>
  <c r="XA209" i="1"/>
  <c r="WK209" i="1"/>
  <c r="WV209" i="1"/>
  <c r="RV209" i="1"/>
  <c r="NF209" i="1"/>
  <c r="K43" i="1"/>
  <c r="K41" i="1"/>
  <c r="MR39" i="1"/>
  <c r="MR40" i="1" s="1"/>
  <c r="MR41" i="1"/>
  <c r="LB39" i="1"/>
  <c r="LB40" i="1" s="1"/>
  <c r="LB41" i="1"/>
  <c r="LA39" i="1"/>
  <c r="LA40" i="1" s="1"/>
  <c r="LA41" i="1"/>
  <c r="KZ39" i="1"/>
  <c r="KZ40" i="1" s="1"/>
  <c r="KZ41" i="1"/>
  <c r="R237" i="1"/>
  <c r="EG217" i="1"/>
  <c r="EM217" i="1" s="1"/>
  <c r="EG220" i="1"/>
  <c r="EM220" i="1" s="1"/>
  <c r="EG219" i="1"/>
  <c r="EM219" i="1" s="1"/>
  <c r="EG211" i="1"/>
  <c r="EM211" i="1" s="1"/>
  <c r="EM243" i="1" s="1"/>
  <c r="EG212" i="1"/>
  <c r="MV228" i="1"/>
  <c r="MV227" i="1"/>
  <c r="MV226" i="1"/>
  <c r="MG228" i="1"/>
  <c r="OA215" i="1"/>
  <c r="OA240" i="1" s="1"/>
  <c r="OF225" i="1"/>
  <c r="Q231" i="1"/>
  <c r="OD235" i="1"/>
  <c r="OF227" i="1"/>
  <c r="MG225" i="1"/>
  <c r="S229" i="1"/>
  <c r="Z230" i="1"/>
  <c r="PJ230" i="1" s="1"/>
  <c r="MA216" i="1"/>
  <c r="P225" i="1"/>
  <c r="WT225" i="1" s="1"/>
  <c r="P216" i="1"/>
  <c r="UO216" i="1" s="1"/>
  <c r="OF230" i="1"/>
  <c r="OF229" i="1"/>
  <c r="OF228" i="1"/>
  <c r="LZ215" i="1"/>
  <c r="LZ240" i="1" s="1"/>
  <c r="LZ211" i="1"/>
  <c r="LZ238" i="1" s="1"/>
  <c r="PM227" i="1"/>
  <c r="J225" i="1"/>
  <c r="Z229" i="1"/>
  <c r="PJ229" i="1" s="1"/>
  <c r="EQ230" i="1"/>
  <c r="OG230" i="1"/>
  <c r="ER230" i="1"/>
  <c r="LZ230" i="1"/>
  <c r="MY228" i="1"/>
  <c r="LZ229" i="1"/>
  <c r="MY226" i="1"/>
  <c r="S230" i="1"/>
  <c r="LZ228" i="1"/>
  <c r="MY225" i="1"/>
  <c r="FA230" i="1"/>
  <c r="FA229" i="1"/>
  <c r="FA228" i="1"/>
  <c r="FA226" i="1"/>
  <c r="FA225" i="1"/>
  <c r="FA216" i="1"/>
  <c r="N228" i="1"/>
  <c r="X229" i="1"/>
  <c r="Q228" i="1"/>
  <c r="EQ229" i="1"/>
  <c r="EQ228" i="1"/>
  <c r="EQ227" i="1"/>
  <c r="V228" i="1"/>
  <c r="EQ226" i="1"/>
  <c r="BT230" i="1"/>
  <c r="EQ225" i="1"/>
  <c r="EQ257" i="1" s="1"/>
  <c r="EQ216" i="1"/>
  <c r="LY230" i="1"/>
  <c r="P215" i="1"/>
  <c r="P240" i="1" s="1"/>
  <c r="SE240" i="1" s="1"/>
  <c r="LY229" i="1"/>
  <c r="LY225" i="1"/>
  <c r="MG230" i="1"/>
  <c r="MG229" i="1"/>
  <c r="PM229" i="1"/>
  <c r="OA225" i="1"/>
  <c r="MZ211" i="1"/>
  <c r="MZ238" i="1" s="1"/>
  <c r="OD225" i="1"/>
  <c r="U230" i="1"/>
  <c r="OD216" i="1"/>
  <c r="LY228" i="1"/>
  <c r="EX230" i="1"/>
  <c r="U228" i="1"/>
  <c r="LY226" i="1"/>
  <c r="EX229" i="1"/>
  <c r="BK226" i="1"/>
  <c r="BK215" i="1"/>
  <c r="BK240" i="1" s="1"/>
  <c r="BL230" i="1"/>
  <c r="S228" i="1"/>
  <c r="Q227" i="1"/>
  <c r="BL229" i="1"/>
  <c r="S227" i="1"/>
  <c r="MA229" i="1"/>
  <c r="Q226" i="1"/>
  <c r="S216" i="1"/>
  <c r="MA228" i="1"/>
  <c r="Q225" i="1"/>
  <c r="MA226" i="1"/>
  <c r="MY216" i="1"/>
  <c r="Q216" i="1"/>
  <c r="OB215" i="1"/>
  <c r="OB240" i="1" s="1"/>
  <c r="MA225" i="1"/>
  <c r="OB212" i="1"/>
  <c r="OB239" i="1" s="1"/>
  <c r="OL212" i="1"/>
  <c r="OL239" i="1" s="1"/>
  <c r="BE230" i="1"/>
  <c r="R215" i="1"/>
  <c r="MU212" i="1"/>
  <c r="MU239" i="1" s="1"/>
  <c r="X236" i="1"/>
  <c r="PK236" i="1" s="1"/>
  <c r="MU211" i="1"/>
  <c r="MU238" i="1" s="1"/>
  <c r="W231" i="1"/>
  <c r="KF231" i="1" s="1"/>
  <c r="OA230" i="1"/>
  <c r="OA229" i="1"/>
  <c r="DL216" i="1"/>
  <c r="OA228" i="1"/>
  <c r="BT229" i="1"/>
  <c r="MZ228" i="1"/>
  <c r="OA227" i="1"/>
  <c r="BT216" i="1"/>
  <c r="MV230" i="1"/>
  <c r="MZ227" i="1"/>
  <c r="PM230" i="1"/>
  <c r="OA226" i="1"/>
  <c r="MV229" i="1"/>
  <c r="MZ216" i="1"/>
  <c r="Q232" i="1"/>
  <c r="NI232" i="1" s="1"/>
  <c r="MA227" i="1"/>
  <c r="MZ226" i="1"/>
  <c r="OE233" i="1"/>
  <c r="MA215" i="1"/>
  <c r="MA240" i="1" s="1"/>
  <c r="MI236" i="1"/>
  <c r="N230" i="1"/>
  <c r="Z228" i="1"/>
  <c r="PJ228" i="1" s="1"/>
  <c r="Z227" i="1"/>
  <c r="N227" i="1"/>
  <c r="Z215" i="1"/>
  <c r="PJ215" i="1" s="1"/>
  <c r="N226" i="1"/>
  <c r="P226" i="1"/>
  <c r="UQ226" i="1" s="1"/>
  <c r="BR229" i="1"/>
  <c r="FA227" i="1"/>
  <c r="Z212" i="1"/>
  <c r="PJ212" i="1" s="1"/>
  <c r="N216" i="1"/>
  <c r="J230" i="1"/>
  <c r="BR228" i="1"/>
  <c r="Z211" i="1"/>
  <c r="PJ211" i="1" s="1"/>
  <c r="KI234" i="1"/>
  <c r="J229" i="1"/>
  <c r="BR227" i="1"/>
  <c r="J228" i="1"/>
  <c r="J227" i="1"/>
  <c r="MG227" i="1"/>
  <c r="PM236" i="1"/>
  <c r="V229" i="1"/>
  <c r="J226" i="1"/>
  <c r="BD216" i="1"/>
  <c r="FB230" i="1"/>
  <c r="MG226" i="1"/>
  <c r="X230" i="1"/>
  <c r="OD236" i="1"/>
  <c r="V227" i="1"/>
  <c r="DO230" i="1"/>
  <c r="MF227" i="1"/>
  <c r="FD228" i="1"/>
  <c r="MG216" i="1"/>
  <c r="X216" i="1"/>
  <c r="OD234" i="1"/>
  <c r="DP230" i="1"/>
  <c r="DP234" i="1"/>
  <c r="DP228" i="1"/>
  <c r="ER234" i="1"/>
  <c r="DP227" i="1"/>
  <c r="BO230" i="1"/>
  <c r="FA234" i="1"/>
  <c r="DP226" i="1"/>
  <c r="BO229" i="1"/>
  <c r="EV230" i="1"/>
  <c r="MY234" i="1"/>
  <c r="DP225" i="1"/>
  <c r="FB236" i="1"/>
  <c r="FB235" i="1"/>
  <c r="U229" i="1"/>
  <c r="PM228" i="1"/>
  <c r="R216" i="1"/>
  <c r="OG229" i="1"/>
  <c r="FB234" i="1"/>
  <c r="LY216" i="1"/>
  <c r="ED216" i="1"/>
  <c r="FB233" i="1"/>
  <c r="U212" i="1"/>
  <c r="U239" i="1" s="1"/>
  <c r="R212" i="1"/>
  <c r="PH211" i="1"/>
  <c r="PH238" i="1" s="1"/>
  <c r="ED215" i="1"/>
  <c r="ED240" i="1" s="1"/>
  <c r="FB232" i="1"/>
  <c r="MF220" i="1"/>
  <c r="ED212" i="1"/>
  <c r="ED239" i="1" s="1"/>
  <c r="Z236" i="1"/>
  <c r="PJ236" i="1" s="1"/>
  <c r="FB231" i="1"/>
  <c r="OE225" i="1"/>
  <c r="MC230" i="1"/>
  <c r="FD232" i="1"/>
  <c r="OE215" i="1"/>
  <c r="OE240" i="1" s="1"/>
  <c r="MC212" i="1"/>
  <c r="MC239" i="1" s="1"/>
  <c r="MD212" i="1"/>
  <c r="MD239" i="1" s="1"/>
  <c r="EW211" i="1"/>
  <c r="EW238" i="1" s="1"/>
  <c r="MZ230" i="1"/>
  <c r="FD231" i="1"/>
  <c r="OE212" i="1"/>
  <c r="OE239" i="1" s="1"/>
  <c r="MZ229" i="1"/>
  <c r="EZ236" i="1"/>
  <c r="KI232" i="1"/>
  <c r="MF219" i="1"/>
  <c r="PE211" i="1"/>
  <c r="PE238" i="1" s="1"/>
  <c r="M230" i="1"/>
  <c r="MC229" i="1"/>
  <c r="BT228" i="1"/>
  <c r="EV229" i="1"/>
  <c r="X228" i="1"/>
  <c r="OL232" i="1"/>
  <c r="KI231" i="1"/>
  <c r="MY233" i="1"/>
  <c r="N232" i="1"/>
  <c r="MF218" i="1"/>
  <c r="M229" i="1"/>
  <c r="DP216" i="1"/>
  <c r="MC227" i="1"/>
  <c r="BT227" i="1"/>
  <c r="LY227" i="1"/>
  <c r="EV228" i="1"/>
  <c r="MH215" i="1"/>
  <c r="MH240" i="1" s="1"/>
  <c r="X227" i="1"/>
  <c r="OL231" i="1"/>
  <c r="LY236" i="1"/>
  <c r="MY232" i="1"/>
  <c r="N231" i="1"/>
  <c r="BL220" i="1"/>
  <c r="AF230" i="1"/>
  <c r="M228" i="1"/>
  <c r="DK212" i="1"/>
  <c r="DK239" i="1" s="1"/>
  <c r="DP211" i="1"/>
  <c r="DP238" i="1" s="1"/>
  <c r="MC226" i="1"/>
  <c r="BT226" i="1"/>
  <c r="MH212" i="1"/>
  <c r="MH239" i="1" s="1"/>
  <c r="X226" i="1"/>
  <c r="Y236" i="1"/>
  <c r="EY232" i="1"/>
  <c r="MY231" i="1"/>
  <c r="BL219" i="1"/>
  <c r="AF229" i="1"/>
  <c r="M216" i="1"/>
  <c r="DK211" i="1"/>
  <c r="DK238" i="1" s="1"/>
  <c r="MC225" i="1"/>
  <c r="BT225" i="1"/>
  <c r="MH211" i="1"/>
  <c r="MH238" i="1" s="1"/>
  <c r="X225" i="1"/>
  <c r="Y235" i="1"/>
  <c r="PI235" i="1" s="1"/>
  <c r="BL231" i="1"/>
  <c r="BL218" i="1"/>
  <c r="AF228" i="1"/>
  <c r="BK236" i="1"/>
  <c r="I220" i="1"/>
  <c r="OF226" i="1"/>
  <c r="AF227" i="1"/>
  <c r="OC230" i="1"/>
  <c r="DO229" i="1"/>
  <c r="BT215" i="1"/>
  <c r="BT240" i="1" s="1"/>
  <c r="LY215" i="1"/>
  <c r="LY240" i="1" s="1"/>
  <c r="X215" i="1"/>
  <c r="X240" i="1" s="1"/>
  <c r="PK240" i="1" s="1"/>
  <c r="X235" i="1"/>
  <c r="PK235" i="1" s="1"/>
  <c r="BK235" i="1"/>
  <c r="I219" i="1"/>
  <c r="AF226" i="1"/>
  <c r="DO228" i="1"/>
  <c r="ME230" i="1"/>
  <c r="BT212" i="1"/>
  <c r="BT239" i="1" s="1"/>
  <c r="MZ225" i="1"/>
  <c r="X212" i="1"/>
  <c r="X239" i="1" s="1"/>
  <c r="PK239" i="1" s="1"/>
  <c r="X234" i="1"/>
  <c r="PK234" i="1" s="1"/>
  <c r="BK234" i="1"/>
  <c r="I218" i="1"/>
  <c r="OF211" i="1"/>
  <c r="OF238" i="1" s="1"/>
  <c r="AF225" i="1"/>
  <c r="DL215" i="1"/>
  <c r="DL240" i="1" s="1"/>
  <c r="EQ215" i="1"/>
  <c r="EQ240" i="1" s="1"/>
  <c r="R211" i="1"/>
  <c r="R241" i="1" s="1"/>
  <c r="BT211" i="1"/>
  <c r="BT238" i="1" s="1"/>
  <c r="LX228" i="1"/>
  <c r="X233" i="1"/>
  <c r="PK233" i="1" s="1"/>
  <c r="KI233" i="1"/>
  <c r="AF216" i="1"/>
  <c r="DL212" i="1"/>
  <c r="DL239" i="1" s="1"/>
  <c r="EQ212" i="1"/>
  <c r="EQ239" i="1" s="1"/>
  <c r="I215" i="1"/>
  <c r="I240" i="1" s="1"/>
  <c r="OL225" i="1"/>
  <c r="LX227" i="1"/>
  <c r="MV225" i="1"/>
  <c r="MZ215" i="1"/>
  <c r="MZ240" i="1" s="1"/>
  <c r="W215" i="1"/>
  <c r="W240" i="1" s="1"/>
  <c r="KF240" i="1" s="1"/>
  <c r="X232" i="1"/>
  <c r="PK232" i="1" s="1"/>
  <c r="AF215" i="1"/>
  <c r="AF240" i="1" s="1"/>
  <c r="DL211" i="1"/>
  <c r="DL238" i="1" s="1"/>
  <c r="EQ211" i="1"/>
  <c r="EQ238" i="1" s="1"/>
  <c r="I212" i="1"/>
  <c r="I239" i="1" s="1"/>
  <c r="OL216" i="1"/>
  <c r="BD230" i="1"/>
  <c r="LX226" i="1"/>
  <c r="MV215" i="1"/>
  <c r="MV240" i="1" s="1"/>
  <c r="X231" i="1"/>
  <c r="PK231" i="1" s="1"/>
  <c r="DP236" i="1"/>
  <c r="ET236" i="1"/>
  <c r="BM230" i="1"/>
  <c r="AF212" i="1"/>
  <c r="AF239" i="1" s="1"/>
  <c r="I211" i="1"/>
  <c r="I238" i="1" s="1"/>
  <c r="OL215" i="1"/>
  <c r="OL240" i="1" s="1"/>
  <c r="BD229" i="1"/>
  <c r="LX225" i="1"/>
  <c r="OE236" i="1"/>
  <c r="DP235" i="1"/>
  <c r="BM229" i="1"/>
  <c r="OF220" i="1"/>
  <c r="BM228" i="1"/>
  <c r="BD212" i="1"/>
  <c r="BD239" i="1" s="1"/>
  <c r="MB230" i="1"/>
  <c r="MG211" i="1"/>
  <c r="MG238" i="1" s="1"/>
  <c r="BT236" i="1"/>
  <c r="DP233" i="1"/>
  <c r="OF219" i="1"/>
  <c r="MB229" i="1"/>
  <c r="BT235" i="1"/>
  <c r="DP232" i="1"/>
  <c r="R236" i="1"/>
  <c r="ED234" i="1"/>
  <c r="OF218" i="1"/>
  <c r="BL228" i="1"/>
  <c r="BO228" i="1"/>
  <c r="BE229" i="1"/>
  <c r="MB228" i="1"/>
  <c r="FC230" i="1"/>
  <c r="BT234" i="1"/>
  <c r="MB234" i="1"/>
  <c r="R235" i="1"/>
  <c r="ED233" i="1"/>
  <c r="X220" i="1"/>
  <c r="PK220" i="1" s="1"/>
  <c r="U227" i="1"/>
  <c r="BL227" i="1"/>
  <c r="PM226" i="1"/>
  <c r="P212" i="1"/>
  <c r="P239" i="1" s="1"/>
  <c r="WV239" i="1" s="1"/>
  <c r="OB211" i="1"/>
  <c r="OB238" i="1" s="1"/>
  <c r="BO227" i="1"/>
  <c r="BE227" i="1"/>
  <c r="MF226" i="1"/>
  <c r="MB227" i="1"/>
  <c r="FC229" i="1"/>
  <c r="Z226" i="1"/>
  <c r="PJ226" i="1" s="1"/>
  <c r="Q215" i="1"/>
  <c r="Q240" i="1" s="1"/>
  <c r="NH240" i="1" s="1"/>
  <c r="BT233" i="1"/>
  <c r="DO234" i="1"/>
  <c r="R234" i="1"/>
  <c r="ED232" i="1"/>
  <c r="X219" i="1"/>
  <c r="PK219" i="1" s="1"/>
  <c r="U226" i="1"/>
  <c r="BL226" i="1"/>
  <c r="PM225" i="1"/>
  <c r="BO226" i="1"/>
  <c r="BE226" i="1"/>
  <c r="MF225" i="1"/>
  <c r="MB226" i="1"/>
  <c r="FB225" i="1"/>
  <c r="EY230" i="1"/>
  <c r="Z225" i="1"/>
  <c r="PJ225" i="1" s="1"/>
  <c r="Q212" i="1"/>
  <c r="Q239" i="1" s="1"/>
  <c r="NI239" i="1" s="1"/>
  <c r="BT232" i="1"/>
  <c r="DO233" i="1"/>
  <c r="MV236" i="1"/>
  <c r="X218" i="1"/>
  <c r="PK218" i="1" s="1"/>
  <c r="U225" i="1"/>
  <c r="BL215" i="1"/>
  <c r="BL240" i="1" s="1"/>
  <c r="PM212" i="1"/>
  <c r="PM239" i="1" s="1"/>
  <c r="BO211" i="1"/>
  <c r="BO238" i="1" s="1"/>
  <c r="BE215" i="1"/>
  <c r="BE240" i="1" s="1"/>
  <c r="MF216" i="1"/>
  <c r="MB225" i="1"/>
  <c r="EY229" i="1"/>
  <c r="MU216" i="1"/>
  <c r="Z216" i="1"/>
  <c r="PJ216" i="1" s="1"/>
  <c r="Q211" i="1"/>
  <c r="Q238" i="1" s="1"/>
  <c r="NI238" i="1" s="1"/>
  <c r="W234" i="1"/>
  <c r="KF234" i="1" s="1"/>
  <c r="DO232" i="1"/>
  <c r="MV235" i="1"/>
  <c r="AF220" i="1"/>
  <c r="U216" i="1"/>
  <c r="MF212" i="1"/>
  <c r="MF239" i="1" s="1"/>
  <c r="MB216" i="1"/>
  <c r="FD230" i="1"/>
  <c r="EY228" i="1"/>
  <c r="MU215" i="1"/>
  <c r="MU240" i="1" s="1"/>
  <c r="W233" i="1"/>
  <c r="KF233" i="1" s="1"/>
  <c r="DO231" i="1"/>
  <c r="MV234" i="1"/>
  <c r="AF219" i="1"/>
  <c r="U215" i="1"/>
  <c r="U240" i="1" s="1"/>
  <c r="T230" i="1"/>
  <c r="OA216" i="1"/>
  <c r="MB215" i="1"/>
  <c r="MB240" i="1" s="1"/>
  <c r="FD229" i="1"/>
  <c r="EY227" i="1"/>
  <c r="W232" i="1"/>
  <c r="KF232" i="1" s="1"/>
  <c r="MD236" i="1"/>
  <c r="MV233" i="1"/>
  <c r="AF218" i="1"/>
  <c r="KI230" i="1"/>
  <c r="MD235" i="1"/>
  <c r="MV232" i="1"/>
  <c r="MU220" i="1"/>
  <c r="OG228" i="1"/>
  <c r="KI229" i="1"/>
  <c r="MD230" i="1"/>
  <c r="FD227" i="1"/>
  <c r="JZ212" i="1"/>
  <c r="JZ239" i="1" s="1"/>
  <c r="Z235" i="1"/>
  <c r="PJ235" i="1" s="1"/>
  <c r="MD234" i="1"/>
  <c r="MV231" i="1"/>
  <c r="MU219" i="1"/>
  <c r="PG230" i="1"/>
  <c r="OE230" i="1"/>
  <c r="OG226" i="1"/>
  <c r="KI228" i="1"/>
  <c r="MD229" i="1"/>
  <c r="JZ211" i="1"/>
  <c r="JZ238" i="1" s="1"/>
  <c r="EZ230" i="1"/>
  <c r="Z234" i="1"/>
  <c r="PJ234" i="1" s="1"/>
  <c r="MD233" i="1"/>
  <c r="FC234" i="1"/>
  <c r="MU218" i="1"/>
  <c r="PG229" i="1"/>
  <c r="OE229" i="1"/>
  <c r="OD215" i="1"/>
  <c r="OD240" i="1" s="1"/>
  <c r="J216" i="1"/>
  <c r="MX230" i="1"/>
  <c r="OG216" i="1"/>
  <c r="KI227" i="1"/>
  <c r="MD228" i="1"/>
  <c r="ET230" i="1"/>
  <c r="EZ229" i="1"/>
  <c r="Y227" i="1"/>
  <c r="Z233" i="1"/>
  <c r="PJ233" i="1" s="1"/>
  <c r="MD232" i="1"/>
  <c r="FC233" i="1"/>
  <c r="MI220" i="1"/>
  <c r="PG228" i="1"/>
  <c r="OE228" i="1"/>
  <c r="OD212" i="1"/>
  <c r="OD239" i="1" s="1"/>
  <c r="J215" i="1"/>
  <c r="J240" i="1" s="1"/>
  <c r="MX229" i="1"/>
  <c r="OG211" i="1"/>
  <c r="OG238" i="1" s="1"/>
  <c r="KI226" i="1"/>
  <c r="MD227" i="1"/>
  <c r="ET229" i="1"/>
  <c r="EZ212" i="1"/>
  <c r="EZ239" i="1" s="1"/>
  <c r="Y226" i="1"/>
  <c r="Z232" i="1"/>
  <c r="PJ232" i="1" s="1"/>
  <c r="MD231" i="1"/>
  <c r="FC232" i="1"/>
  <c r="MI219" i="1"/>
  <c r="PG225" i="1"/>
  <c r="DM211" i="1"/>
  <c r="DM238" i="1" s="1"/>
  <c r="OE227" i="1"/>
  <c r="J211" i="1"/>
  <c r="J238" i="1" s="1"/>
  <c r="MX227" i="1"/>
  <c r="EU226" i="1"/>
  <c r="KI225" i="1"/>
  <c r="MD226" i="1"/>
  <c r="ET228" i="1"/>
  <c r="MY230" i="1"/>
  <c r="Y225" i="1"/>
  <c r="Z231" i="1"/>
  <c r="PJ231" i="1" s="1"/>
  <c r="EV232" i="1"/>
  <c r="FC231" i="1"/>
  <c r="MI218" i="1"/>
  <c r="PG215" i="1"/>
  <c r="PG240" i="1" s="1"/>
  <c r="OE226" i="1"/>
  <c r="BK230" i="1"/>
  <c r="MX225" i="1"/>
  <c r="PH216" i="1"/>
  <c r="EU225" i="1"/>
  <c r="KI216" i="1"/>
  <c r="MD225" i="1"/>
  <c r="ET227" i="1"/>
  <c r="MY229" i="1"/>
  <c r="FE230" i="1"/>
  <c r="Y216" i="1"/>
  <c r="EV231" i="1"/>
  <c r="EQ220" i="1"/>
  <c r="BK229" i="1"/>
  <c r="PH215" i="1"/>
  <c r="PH240" i="1" s="1"/>
  <c r="EU216" i="1"/>
  <c r="KI215" i="1"/>
  <c r="KI240" i="1" s="1"/>
  <c r="MD216" i="1"/>
  <c r="ET226" i="1"/>
  <c r="Y212" i="1"/>
  <c r="Y239" i="1" s="1"/>
  <c r="PI239" i="1" s="1"/>
  <c r="KI236" i="1"/>
  <c r="ER236" i="1"/>
  <c r="EQ219" i="1"/>
  <c r="V230" i="1"/>
  <c r="N229" i="1"/>
  <c r="OE216" i="1"/>
  <c r="BK228" i="1"/>
  <c r="DP229" i="1"/>
  <c r="BR230" i="1"/>
  <c r="PH212" i="1"/>
  <c r="PH239" i="1" s="1"/>
  <c r="EU215" i="1"/>
  <c r="EU240" i="1" s="1"/>
  <c r="KI212" i="1"/>
  <c r="KI239" i="1" s="1"/>
  <c r="MD215" i="1"/>
  <c r="MD240" i="1" s="1"/>
  <c r="ET225" i="1"/>
  <c r="MY227" i="1"/>
  <c r="ED225" i="1"/>
  <c r="Y211" i="1"/>
  <c r="Y238" i="1" s="1"/>
  <c r="PI238" i="1" s="1"/>
  <c r="KI235" i="1"/>
  <c r="ER235" i="1"/>
  <c r="EQ218" i="1"/>
  <c r="EW236" i="1"/>
  <c r="MI230" i="1"/>
  <c r="PM235" i="1"/>
  <c r="OD233" i="1"/>
  <c r="EW235" i="1"/>
  <c r="ER233" i="1"/>
  <c r="EZ235" i="1"/>
  <c r="R233" i="1"/>
  <c r="MI235" i="1"/>
  <c r="BK233" i="1"/>
  <c r="ED231" i="1"/>
  <c r="MF217" i="1"/>
  <c r="BL217" i="1"/>
  <c r="I217" i="1"/>
  <c r="OF217" i="1"/>
  <c r="X217" i="1"/>
  <c r="PK217" i="1" s="1"/>
  <c r="AF217" i="1"/>
  <c r="MU217" i="1"/>
  <c r="MI217" i="1"/>
  <c r="EQ217" i="1"/>
  <c r="V226" i="1"/>
  <c r="BM227" i="1"/>
  <c r="ER229" i="1"/>
  <c r="OD211" i="1"/>
  <c r="OD238" i="1" s="1"/>
  <c r="OC229" i="1"/>
  <c r="BR226" i="1"/>
  <c r="OL211" i="1"/>
  <c r="OL238" i="1" s="1"/>
  <c r="EU212" i="1"/>
  <c r="EU239" i="1" s="1"/>
  <c r="MF215" i="1"/>
  <c r="MF240" i="1" s="1"/>
  <c r="LX216" i="1"/>
  <c r="FD226" i="1"/>
  <c r="EV227" i="1"/>
  <c r="EX228" i="1"/>
  <c r="MI229" i="1"/>
  <c r="ED211" i="1"/>
  <c r="ED238" i="1" s="1"/>
  <c r="Y215" i="1"/>
  <c r="Y240" i="1" s="1"/>
  <c r="PI240" i="1" s="1"/>
  <c r="Y234" i="1"/>
  <c r="PI234" i="1" s="1"/>
  <c r="PM234" i="1"/>
  <c r="OD232" i="1"/>
  <c r="OB236" i="1"/>
  <c r="EW234" i="1"/>
  <c r="ER232" i="1"/>
  <c r="T236" i="1"/>
  <c r="EZ234" i="1"/>
  <c r="R232" i="1"/>
  <c r="MZ236" i="1"/>
  <c r="MI234" i="1"/>
  <c r="BK232" i="1"/>
  <c r="OF236" i="1"/>
  <c r="BO220" i="1"/>
  <c r="BM220" i="1"/>
  <c r="MC220" i="1"/>
  <c r="MA220" i="1"/>
  <c r="FD220" i="1"/>
  <c r="OE220" i="1"/>
  <c r="OD220" i="1"/>
  <c r="V220" i="1"/>
  <c r="ER220" i="1"/>
  <c r="MY220" i="1"/>
  <c r="V225" i="1"/>
  <c r="BM226" i="1"/>
  <c r="BM258" i="1" s="1"/>
  <c r="ER228" i="1"/>
  <c r="P211" i="1"/>
  <c r="P238" i="1" s="1"/>
  <c r="WP238" i="1" s="1"/>
  <c r="OC228" i="1"/>
  <c r="BR225" i="1"/>
  <c r="EU211" i="1"/>
  <c r="EU238" i="1" s="1"/>
  <c r="LX215" i="1"/>
  <c r="LX240" i="1" s="1"/>
  <c r="FD225" i="1"/>
  <c r="EV226" i="1"/>
  <c r="EX227" i="1"/>
  <c r="MI228" i="1"/>
  <c r="Y233" i="1"/>
  <c r="PI233" i="1" s="1"/>
  <c r="PM233" i="1"/>
  <c r="OD231" i="1"/>
  <c r="OB235" i="1"/>
  <c r="EW233" i="1"/>
  <c r="ER231" i="1"/>
  <c r="T235" i="1"/>
  <c r="EZ233" i="1"/>
  <c r="R231" i="1"/>
  <c r="MZ235" i="1"/>
  <c r="MI233" i="1"/>
  <c r="BK231" i="1"/>
  <c r="OF235" i="1"/>
  <c r="BO219" i="1"/>
  <c r="BM219" i="1"/>
  <c r="MC219" i="1"/>
  <c r="MA219" i="1"/>
  <c r="FD219" i="1"/>
  <c r="OE219" i="1"/>
  <c r="OD219" i="1"/>
  <c r="V219" i="1"/>
  <c r="ER219" i="1"/>
  <c r="MY219" i="1"/>
  <c r="V216" i="1"/>
  <c r="BM225" i="1"/>
  <c r="ER227" i="1"/>
  <c r="OC227" i="1"/>
  <c r="BR216" i="1"/>
  <c r="MF211" i="1"/>
  <c r="MF238" i="1" s="1"/>
  <c r="LX212" i="1"/>
  <c r="LX239" i="1" s="1"/>
  <c r="FD216" i="1"/>
  <c r="EV225" i="1"/>
  <c r="EX226" i="1"/>
  <c r="MI227" i="1"/>
  <c r="Y232" i="1"/>
  <c r="PI232" i="1" s="1"/>
  <c r="PM232" i="1"/>
  <c r="MC236" i="1"/>
  <c r="OB234" i="1"/>
  <c r="EW232" i="1"/>
  <c r="PF236" i="1"/>
  <c r="T234" i="1"/>
  <c r="EZ232" i="1"/>
  <c r="MZ234" i="1"/>
  <c r="MI232" i="1"/>
  <c r="J236" i="1"/>
  <c r="OF234" i="1"/>
  <c r="BO218" i="1"/>
  <c r="BM218" i="1"/>
  <c r="MC218" i="1"/>
  <c r="MA218" i="1"/>
  <c r="FD218" i="1"/>
  <c r="OE218" i="1"/>
  <c r="OD218" i="1"/>
  <c r="V218" i="1"/>
  <c r="ER218" i="1"/>
  <c r="MY218" i="1"/>
  <c r="V215" i="1"/>
  <c r="V240" i="1" s="1"/>
  <c r="BM216" i="1"/>
  <c r="N225" i="1"/>
  <c r="ER226" i="1"/>
  <c r="OC226" i="1"/>
  <c r="BR215" i="1"/>
  <c r="BR240" i="1" s="1"/>
  <c r="MC228" i="1"/>
  <c r="LX211" i="1"/>
  <c r="LX238" i="1" s="1"/>
  <c r="MA212" i="1"/>
  <c r="MA239" i="1" s="1"/>
  <c r="FD215" i="1"/>
  <c r="FD240" i="1" s="1"/>
  <c r="EV216" i="1"/>
  <c r="EX225" i="1"/>
  <c r="MI226" i="1"/>
  <c r="EZ228" i="1"/>
  <c r="Y231" i="1"/>
  <c r="PI231" i="1" s="1"/>
  <c r="OE235" i="1"/>
  <c r="PM231" i="1"/>
  <c r="MC235" i="1"/>
  <c r="OB233" i="1"/>
  <c r="EW231" i="1"/>
  <c r="PF235" i="1"/>
  <c r="T233" i="1"/>
  <c r="EZ231" i="1"/>
  <c r="MZ233" i="1"/>
  <c r="MI231" i="1"/>
  <c r="J235" i="1"/>
  <c r="OF233" i="1"/>
  <c r="BO217" i="1"/>
  <c r="BM217" i="1"/>
  <c r="MC217" i="1"/>
  <c r="MA217" i="1"/>
  <c r="FD217" i="1"/>
  <c r="OE217" i="1"/>
  <c r="OD217" i="1"/>
  <c r="V217" i="1"/>
  <c r="ER217" i="1"/>
  <c r="MY217" i="1"/>
  <c r="V212" i="1"/>
  <c r="V239" i="1" s="1"/>
  <c r="BM215" i="1"/>
  <c r="BM240" i="1" s="1"/>
  <c r="ER225" i="1"/>
  <c r="OC225" i="1"/>
  <c r="BR212" i="1"/>
  <c r="BR239" i="1" s="1"/>
  <c r="BE228" i="1"/>
  <c r="MA211" i="1"/>
  <c r="MA238" i="1" s="1"/>
  <c r="FD212" i="1"/>
  <c r="FD239" i="1" s="1"/>
  <c r="EV215" i="1"/>
  <c r="EV240" i="1" s="1"/>
  <c r="EX216" i="1"/>
  <c r="MI225" i="1"/>
  <c r="EZ227" i="1"/>
  <c r="PN236" i="1"/>
  <c r="OE234" i="1"/>
  <c r="LX236" i="1"/>
  <c r="MC234" i="1"/>
  <c r="OB232" i="1"/>
  <c r="DM236" i="1"/>
  <c r="PF234" i="1"/>
  <c r="T232" i="1"/>
  <c r="DK236" i="1"/>
  <c r="MZ232" i="1"/>
  <c r="BL236" i="1"/>
  <c r="J234" i="1"/>
  <c r="OF232" i="1"/>
  <c r="OF264" i="1" s="1"/>
  <c r="ME220" i="1"/>
  <c r="BT220" i="1"/>
  <c r="M220" i="1"/>
  <c r="OG220" i="1"/>
  <c r="Z220" i="1"/>
  <c r="PJ220" i="1" s="1"/>
  <c r="W220" i="1"/>
  <c r="KF220" i="1" s="1"/>
  <c r="MV220" i="1"/>
  <c r="OA220" i="1"/>
  <c r="PF220" i="1"/>
  <c r="DK220" i="1"/>
  <c r="V211" i="1"/>
  <c r="V238" i="1" s="1"/>
  <c r="BM212" i="1"/>
  <c r="BM239" i="1" s="1"/>
  <c r="N215" i="1"/>
  <c r="ER216" i="1"/>
  <c r="BK227" i="1"/>
  <c r="OC216" i="1"/>
  <c r="BR211" i="1"/>
  <c r="BR238" i="1" s="1"/>
  <c r="BO225" i="1"/>
  <c r="FD211" i="1"/>
  <c r="FD238" i="1" s="1"/>
  <c r="EV212" i="1"/>
  <c r="EV239" i="1" s="1"/>
  <c r="EX215" i="1"/>
  <c r="EX240" i="1" s="1"/>
  <c r="MI216" i="1"/>
  <c r="EZ226" i="1"/>
  <c r="PN235" i="1"/>
  <c r="LX235" i="1"/>
  <c r="MC233" i="1"/>
  <c r="OB231" i="1"/>
  <c r="DM235" i="1"/>
  <c r="PF233" i="1"/>
  <c r="T231" i="1"/>
  <c r="DK235" i="1"/>
  <c r="MZ231" i="1"/>
  <c r="BL235" i="1"/>
  <c r="J233" i="1"/>
  <c r="OF231" i="1"/>
  <c r="ME219" i="1"/>
  <c r="BT219" i="1"/>
  <c r="M219" i="1"/>
  <c r="OG219" i="1"/>
  <c r="Z219" i="1"/>
  <c r="PJ219" i="1" s="1"/>
  <c r="W219" i="1"/>
  <c r="KF219" i="1" s="1"/>
  <c r="MV219" i="1"/>
  <c r="OA219" i="1"/>
  <c r="PF219" i="1"/>
  <c r="DK219" i="1"/>
  <c r="BM211" i="1"/>
  <c r="BM238" i="1" s="1"/>
  <c r="N212" i="1"/>
  <c r="U211" i="1"/>
  <c r="U238" i="1" s="1"/>
  <c r="ER215" i="1"/>
  <c r="ER240" i="1" s="1"/>
  <c r="OC215" i="1"/>
  <c r="OC240" i="1" s="1"/>
  <c r="BO216" i="1"/>
  <c r="EV211" i="1"/>
  <c r="EV238" i="1" s="1"/>
  <c r="EX212" i="1"/>
  <c r="EX239" i="1" s="1"/>
  <c r="MI215" i="1"/>
  <c r="MI240" i="1" s="1"/>
  <c r="EZ225" i="1"/>
  <c r="PN234" i="1"/>
  <c r="OE232" i="1"/>
  <c r="LX234" i="1"/>
  <c r="MC232" i="1"/>
  <c r="DM234" i="1"/>
  <c r="PF232" i="1"/>
  <c r="DK234" i="1"/>
  <c r="BL234" i="1"/>
  <c r="J232" i="1"/>
  <c r="MA236" i="1"/>
  <c r="ME218" i="1"/>
  <c r="BT218" i="1"/>
  <c r="M218" i="1"/>
  <c r="OG218" i="1"/>
  <c r="Z218" i="1"/>
  <c r="PJ218" i="1" s="1"/>
  <c r="W218" i="1"/>
  <c r="KF218" i="1" s="1"/>
  <c r="MV218" i="1"/>
  <c r="OA218" i="1"/>
  <c r="PF218" i="1"/>
  <c r="DK218" i="1"/>
  <c r="N211" i="1"/>
  <c r="AF211" i="1"/>
  <c r="AF238" i="1" s="1"/>
  <c r="ER212" i="1"/>
  <c r="ER239" i="1" s="1"/>
  <c r="PM216" i="1"/>
  <c r="BK225" i="1"/>
  <c r="OC212" i="1"/>
  <c r="OC239" i="1" s="1"/>
  <c r="BO215" i="1"/>
  <c r="BO240" i="1" s="1"/>
  <c r="MC216" i="1"/>
  <c r="BE225" i="1"/>
  <c r="EX211" i="1"/>
  <c r="EX238" i="1" s="1"/>
  <c r="MI212" i="1"/>
  <c r="MI239" i="1" s="1"/>
  <c r="MG215" i="1"/>
  <c r="MG240" i="1" s="1"/>
  <c r="EZ216" i="1"/>
  <c r="PN233" i="1"/>
  <c r="OE231" i="1"/>
  <c r="LX233" i="1"/>
  <c r="MC231" i="1"/>
  <c r="DM233" i="1"/>
  <c r="PF231" i="1"/>
  <c r="DK233" i="1"/>
  <c r="BL233" i="1"/>
  <c r="J231" i="1"/>
  <c r="MA235" i="1"/>
  <c r="ME217" i="1"/>
  <c r="BT217" i="1"/>
  <c r="M217" i="1"/>
  <c r="OG217" i="1"/>
  <c r="Z217" i="1"/>
  <c r="PJ217" i="1" s="1"/>
  <c r="W217" i="1"/>
  <c r="KF217" i="1" s="1"/>
  <c r="MV217" i="1"/>
  <c r="OA217" i="1"/>
  <c r="PF217" i="1"/>
  <c r="DK217" i="1"/>
  <c r="ER211" i="1"/>
  <c r="ER238" i="1" s="1"/>
  <c r="PM215" i="1"/>
  <c r="PM240" i="1" s="1"/>
  <c r="BK216" i="1"/>
  <c r="OC211" i="1"/>
  <c r="OC238" i="1" s="1"/>
  <c r="J212" i="1"/>
  <c r="J239" i="1" s="1"/>
  <c r="BO212" i="1"/>
  <c r="BO239" i="1" s="1"/>
  <c r="MC215" i="1"/>
  <c r="MC240" i="1" s="1"/>
  <c r="BE216" i="1"/>
  <c r="MI211" i="1"/>
  <c r="MI238" i="1" s="1"/>
  <c r="MG212" i="1"/>
  <c r="MG239" i="1" s="1"/>
  <c r="EZ215" i="1"/>
  <c r="EZ240" i="1" s="1"/>
  <c r="PN232" i="1"/>
  <c r="LX232" i="1"/>
  <c r="DM232" i="1"/>
  <c r="DL236" i="1"/>
  <c r="DK232" i="1"/>
  <c r="BR236" i="1"/>
  <c r="BL232" i="1"/>
  <c r="I236" i="1"/>
  <c r="MA234" i="1"/>
  <c r="EX220" i="1"/>
  <c r="BD220" i="1"/>
  <c r="MB220" i="1"/>
  <c r="FA220" i="1"/>
  <c r="ET220" i="1"/>
  <c r="MX220" i="1"/>
  <c r="MZ220" i="1"/>
  <c r="DM220" i="1"/>
  <c r="MH220" i="1"/>
  <c r="S220" i="1"/>
  <c r="PN231" i="1"/>
  <c r="LX231" i="1"/>
  <c r="DM231" i="1"/>
  <c r="DL235" i="1"/>
  <c r="DK231" i="1"/>
  <c r="BR235" i="1"/>
  <c r="I235" i="1"/>
  <c r="MA233" i="1"/>
  <c r="EX219" i="1"/>
  <c r="BD219" i="1"/>
  <c r="MB219" i="1"/>
  <c r="FA219" i="1"/>
  <c r="ET219" i="1"/>
  <c r="MX219" i="1"/>
  <c r="MZ219" i="1"/>
  <c r="DM219" i="1"/>
  <c r="MH219" i="1"/>
  <c r="S219" i="1"/>
  <c r="PM211" i="1"/>
  <c r="PM238" i="1" s="1"/>
  <c r="BK212" i="1"/>
  <c r="BK239" i="1" s="1"/>
  <c r="MC211" i="1"/>
  <c r="MC238" i="1" s="1"/>
  <c r="BE212" i="1"/>
  <c r="BE239" i="1" s="1"/>
  <c r="EZ211" i="1"/>
  <c r="EZ238" i="1" s="1"/>
  <c r="MZ212" i="1"/>
  <c r="MZ239" i="1" s="1"/>
  <c r="BE236" i="1"/>
  <c r="EX236" i="1"/>
  <c r="PH236" i="1"/>
  <c r="DL234" i="1"/>
  <c r="MX236" i="1"/>
  <c r="BR234" i="1"/>
  <c r="MH236" i="1"/>
  <c r="I234" i="1"/>
  <c r="MA232" i="1"/>
  <c r="EX218" i="1"/>
  <c r="BD218" i="1"/>
  <c r="MB218" i="1"/>
  <c r="FA218" i="1"/>
  <c r="ET218" i="1"/>
  <c r="MX218" i="1"/>
  <c r="MZ218" i="1"/>
  <c r="DM218" i="1"/>
  <c r="MH218" i="1"/>
  <c r="S218" i="1"/>
  <c r="BK211" i="1"/>
  <c r="BK238" i="1" s="1"/>
  <c r="BE211" i="1"/>
  <c r="BE238" i="1" s="1"/>
  <c r="BE235" i="1"/>
  <c r="EX235" i="1"/>
  <c r="PH235" i="1"/>
  <c r="DL233" i="1"/>
  <c r="MX235" i="1"/>
  <c r="BR233" i="1"/>
  <c r="MH235" i="1"/>
  <c r="I233" i="1"/>
  <c r="MA231" i="1"/>
  <c r="EX217" i="1"/>
  <c r="BD217" i="1"/>
  <c r="MB217" i="1"/>
  <c r="FA217" i="1"/>
  <c r="ET217" i="1"/>
  <c r="MX217" i="1"/>
  <c r="MZ217" i="1"/>
  <c r="DM217" i="1"/>
  <c r="MH217" i="1"/>
  <c r="S217" i="1"/>
  <c r="BE234" i="1"/>
  <c r="EX234" i="1"/>
  <c r="V236" i="1"/>
  <c r="PH234" i="1"/>
  <c r="DL232" i="1"/>
  <c r="MX234" i="1"/>
  <c r="BR232" i="1"/>
  <c r="BM236" i="1"/>
  <c r="MH234" i="1"/>
  <c r="I232" i="1"/>
  <c r="FE236" i="1"/>
  <c r="P220" i="1"/>
  <c r="LY220" i="1"/>
  <c r="EY220" i="1"/>
  <c r="EZ220" i="1"/>
  <c r="EW220" i="1"/>
  <c r="Q220" i="1"/>
  <c r="DP220" i="1"/>
  <c r="PH220" i="1"/>
  <c r="DL220" i="1"/>
  <c r="R220" i="1"/>
  <c r="OF216" i="1"/>
  <c r="M227" i="1"/>
  <c r="T229" i="1"/>
  <c r="OA212" i="1"/>
  <c r="OA239" i="1" s="1"/>
  <c r="DO227" i="1"/>
  <c r="ME229" i="1"/>
  <c r="KI211" i="1"/>
  <c r="KI238" i="1" s="1"/>
  <c r="MB212" i="1"/>
  <c r="MB239" i="1" s="1"/>
  <c r="FA215" i="1"/>
  <c r="FA240" i="1" s="1"/>
  <c r="ET216" i="1"/>
  <c r="EY226" i="1"/>
  <c r="FC228" i="1"/>
  <c r="FE229" i="1"/>
  <c r="X211" i="1"/>
  <c r="X238" i="1" s="1"/>
  <c r="PK238" i="1" s="1"/>
  <c r="BE233" i="1"/>
  <c r="BT231" i="1"/>
  <c r="LY235" i="1"/>
  <c r="EX233" i="1"/>
  <c r="DP231" i="1"/>
  <c r="V235" i="1"/>
  <c r="PH233" i="1"/>
  <c r="DL231" i="1"/>
  <c r="ET235" i="1"/>
  <c r="MX233" i="1"/>
  <c r="BR231" i="1"/>
  <c r="BM235" i="1"/>
  <c r="MH233" i="1"/>
  <c r="I231" i="1"/>
  <c r="FE235" i="1"/>
  <c r="P219" i="1"/>
  <c r="LY219" i="1"/>
  <c r="EY219" i="1"/>
  <c r="EZ219" i="1"/>
  <c r="EW219" i="1"/>
  <c r="Q219" i="1"/>
  <c r="DP219" i="1"/>
  <c r="PH219" i="1"/>
  <c r="DL219" i="1"/>
  <c r="R219" i="1"/>
  <c r="OF215" i="1"/>
  <c r="OF240" i="1" s="1"/>
  <c r="BL225" i="1"/>
  <c r="M226" i="1"/>
  <c r="T228" i="1"/>
  <c r="S226" i="1"/>
  <c r="OA211" i="1"/>
  <c r="OA238" i="1" s="1"/>
  <c r="DO226" i="1"/>
  <c r="OG227" i="1"/>
  <c r="ME228" i="1"/>
  <c r="MB211" i="1"/>
  <c r="MB238" i="1" s="1"/>
  <c r="FA212" i="1"/>
  <c r="FA239" i="1" s="1"/>
  <c r="ET215" i="1"/>
  <c r="ET240" i="1" s="1"/>
  <c r="MV216" i="1"/>
  <c r="EY225" i="1"/>
  <c r="FC227" i="1"/>
  <c r="FE228" i="1"/>
  <c r="BE232" i="1"/>
  <c r="BD236" i="1"/>
  <c r="LY234" i="1"/>
  <c r="EX232" i="1"/>
  <c r="OC236" i="1"/>
  <c r="V234" i="1"/>
  <c r="PH232" i="1"/>
  <c r="PE236" i="1"/>
  <c r="ET234" i="1"/>
  <c r="MX232" i="1"/>
  <c r="BO236" i="1"/>
  <c r="BM234" i="1"/>
  <c r="MH232" i="1"/>
  <c r="OG236" i="1"/>
  <c r="FE234" i="1"/>
  <c r="P218" i="1"/>
  <c r="LY218" i="1"/>
  <c r="EY218" i="1"/>
  <c r="EZ218" i="1"/>
  <c r="EW218" i="1"/>
  <c r="Q218" i="1"/>
  <c r="DP218" i="1"/>
  <c r="PH218" i="1"/>
  <c r="DL218" i="1"/>
  <c r="R218" i="1"/>
  <c r="OF212" i="1"/>
  <c r="OF239" i="1" s="1"/>
  <c r="BL216" i="1"/>
  <c r="M225" i="1"/>
  <c r="T227" i="1"/>
  <c r="S225" i="1"/>
  <c r="DO225" i="1"/>
  <c r="ME227" i="1"/>
  <c r="FA211" i="1"/>
  <c r="FA238" i="1" s="1"/>
  <c r="ET212" i="1"/>
  <c r="ET239" i="1" s="1"/>
  <c r="EY216" i="1"/>
  <c r="FC226" i="1"/>
  <c r="FE227" i="1"/>
  <c r="W230" i="1"/>
  <c r="BE231" i="1"/>
  <c r="BD235" i="1"/>
  <c r="LY233" i="1"/>
  <c r="EX231" i="1"/>
  <c r="OC235" i="1"/>
  <c r="V233" i="1"/>
  <c r="PH231" i="1"/>
  <c r="PE235" i="1"/>
  <c r="ET233" i="1"/>
  <c r="MX231" i="1"/>
  <c r="BO235" i="1"/>
  <c r="BM233" i="1"/>
  <c r="MH231" i="1"/>
  <c r="OG235" i="1"/>
  <c r="FE233" i="1"/>
  <c r="P217" i="1"/>
  <c r="LY217" i="1"/>
  <c r="EY217" i="1"/>
  <c r="EZ217" i="1"/>
  <c r="EW217" i="1"/>
  <c r="Q217" i="1"/>
  <c r="DP217" i="1"/>
  <c r="PH217" i="1"/>
  <c r="DL217" i="1"/>
  <c r="R217" i="1"/>
  <c r="T226" i="1"/>
  <c r="DO216" i="1"/>
  <c r="OG225" i="1"/>
  <c r="ME226" i="1"/>
  <c r="LZ227" i="1"/>
  <c r="BD228" i="1"/>
  <c r="ET211" i="1"/>
  <c r="ET238" i="1" s="1"/>
  <c r="MV212" i="1"/>
  <c r="MV239" i="1" s="1"/>
  <c r="EY215" i="1"/>
  <c r="EY240" i="1" s="1"/>
  <c r="FC225" i="1"/>
  <c r="FE226" i="1"/>
  <c r="W229" i="1"/>
  <c r="LZ236" i="1"/>
  <c r="BD234" i="1"/>
  <c r="LY232" i="1"/>
  <c r="MU236" i="1"/>
  <c r="OC234" i="1"/>
  <c r="V232" i="1"/>
  <c r="U236" i="1"/>
  <c r="PE234" i="1"/>
  <c r="ET232" i="1"/>
  <c r="S236" i="1"/>
  <c r="BO234" i="1"/>
  <c r="BM232" i="1"/>
  <c r="M236" i="1"/>
  <c r="OG234" i="1"/>
  <c r="FE232" i="1"/>
  <c r="LZ220" i="1"/>
  <c r="N220" i="1"/>
  <c r="BK220" i="1"/>
  <c r="EU220" i="1"/>
  <c r="Y220" i="1"/>
  <c r="PI220" i="1" s="1"/>
  <c r="PM220" i="1"/>
  <c r="OC220" i="1"/>
  <c r="U220" i="1"/>
  <c r="PE220" i="1"/>
  <c r="OL220" i="1"/>
  <c r="OE211" i="1"/>
  <c r="OE238" i="1" s="1"/>
  <c r="BL212" i="1"/>
  <c r="BL239" i="1" s="1"/>
  <c r="M215" i="1"/>
  <c r="T225" i="1"/>
  <c r="S215" i="1"/>
  <c r="S240" i="1" s="1"/>
  <c r="DO215" i="1"/>
  <c r="DO240" i="1" s="1"/>
  <c r="ME225" i="1"/>
  <c r="LZ226" i="1"/>
  <c r="BD227" i="1"/>
  <c r="MV211" i="1"/>
  <c r="MV238" i="1" s="1"/>
  <c r="EY212" i="1"/>
  <c r="EY239" i="1" s="1"/>
  <c r="MY215" i="1"/>
  <c r="MY240" i="1" s="1"/>
  <c r="FC216" i="1"/>
  <c r="FE225" i="1"/>
  <c r="W228" i="1"/>
  <c r="LZ235" i="1"/>
  <c r="BD233" i="1"/>
  <c r="LY231" i="1"/>
  <c r="MU235" i="1"/>
  <c r="OC233" i="1"/>
  <c r="V231" i="1"/>
  <c r="U235" i="1"/>
  <c r="PE233" i="1"/>
  <c r="ET231" i="1"/>
  <c r="S235" i="1"/>
  <c r="BO233" i="1"/>
  <c r="BM231" i="1"/>
  <c r="M235" i="1"/>
  <c r="OG233" i="1"/>
  <c r="FE231" i="1"/>
  <c r="LZ219" i="1"/>
  <c r="N219" i="1"/>
  <c r="BK219" i="1"/>
  <c r="EU219" i="1"/>
  <c r="Y219" i="1"/>
  <c r="PI219" i="1" s="1"/>
  <c r="PM219" i="1"/>
  <c r="OC219" i="1"/>
  <c r="U219" i="1"/>
  <c r="PE219" i="1"/>
  <c r="OL219" i="1"/>
  <c r="PF230" i="1"/>
  <c r="PN230" i="1"/>
  <c r="BL211" i="1"/>
  <c r="BL238" i="1" s="1"/>
  <c r="M212" i="1"/>
  <c r="T216" i="1"/>
  <c r="S212" i="1"/>
  <c r="S239" i="1" s="1"/>
  <c r="DP215" i="1"/>
  <c r="DP240" i="1" s="1"/>
  <c r="DO212" i="1"/>
  <c r="DO239" i="1" s="1"/>
  <c r="OG215" i="1"/>
  <c r="OG240" i="1" s="1"/>
  <c r="ME216" i="1"/>
  <c r="LZ225" i="1"/>
  <c r="BD226" i="1"/>
  <c r="FB229" i="1"/>
  <c r="MW230" i="1"/>
  <c r="EY211" i="1"/>
  <c r="EY238" i="1" s="1"/>
  <c r="MY212" i="1"/>
  <c r="MY239" i="1" s="1"/>
  <c r="FC215" i="1"/>
  <c r="FC240" i="1" s="1"/>
  <c r="FE216" i="1"/>
  <c r="W227" i="1"/>
  <c r="ME236" i="1"/>
  <c r="LZ234" i="1"/>
  <c r="BD232" i="1"/>
  <c r="EY236" i="1"/>
  <c r="MU234" i="1"/>
  <c r="OC232" i="1"/>
  <c r="OA236" i="1"/>
  <c r="U234" i="1"/>
  <c r="PE232" i="1"/>
  <c r="EQ236" i="1"/>
  <c r="S234" i="1"/>
  <c r="BO232" i="1"/>
  <c r="JZ236" i="1"/>
  <c r="M234" i="1"/>
  <c r="OG232" i="1"/>
  <c r="LZ218" i="1"/>
  <c r="N218" i="1"/>
  <c r="BK218" i="1"/>
  <c r="EU218" i="1"/>
  <c r="Y218" i="1"/>
  <c r="PI218" i="1" s="1"/>
  <c r="PM218" i="1"/>
  <c r="OC218" i="1"/>
  <c r="U218" i="1"/>
  <c r="PE218" i="1"/>
  <c r="OL218" i="1"/>
  <c r="PF229" i="1"/>
  <c r="DM230" i="1"/>
  <c r="PN229" i="1"/>
  <c r="PE230" i="1"/>
  <c r="M211" i="1"/>
  <c r="T215" i="1"/>
  <c r="T240" i="1" s="1"/>
  <c r="S211" i="1"/>
  <c r="S238" i="1" s="1"/>
  <c r="DP212" i="1"/>
  <c r="DP239" i="1" s="1"/>
  <c r="MX228" i="1"/>
  <c r="DO211" i="1"/>
  <c r="DO238" i="1" s="1"/>
  <c r="OG212" i="1"/>
  <c r="OG239" i="1" s="1"/>
  <c r="ME215" i="1"/>
  <c r="ME240" i="1" s="1"/>
  <c r="LZ216" i="1"/>
  <c r="BD225" i="1"/>
  <c r="FB228" i="1"/>
  <c r="MW229" i="1"/>
  <c r="EW230" i="1"/>
  <c r="MY211" i="1"/>
  <c r="MY238" i="1" s="1"/>
  <c r="FC212" i="1"/>
  <c r="FC239" i="1" s="1"/>
  <c r="FE215" i="1"/>
  <c r="FE240" i="1" s="1"/>
  <c r="W226" i="1"/>
  <c r="ME235" i="1"/>
  <c r="LZ233" i="1"/>
  <c r="BD231" i="1"/>
  <c r="EY235" i="1"/>
  <c r="MU233" i="1"/>
  <c r="OC231" i="1"/>
  <c r="OA235" i="1"/>
  <c r="U233" i="1"/>
  <c r="PE231" i="1"/>
  <c r="EQ235" i="1"/>
  <c r="S233" i="1"/>
  <c r="BO231" i="1"/>
  <c r="JZ235" i="1"/>
  <c r="M233" i="1"/>
  <c r="OG231" i="1"/>
  <c r="LZ217" i="1"/>
  <c r="N217" i="1"/>
  <c r="BK217" i="1"/>
  <c r="EU217" i="1"/>
  <c r="Y217" i="1"/>
  <c r="PI217" i="1" s="1"/>
  <c r="PM217" i="1"/>
  <c r="OC217" i="1"/>
  <c r="U217" i="1"/>
  <c r="PE217" i="1"/>
  <c r="OL217" i="1"/>
  <c r="PG227" i="1"/>
  <c r="PF228" i="1"/>
  <c r="DM229" i="1"/>
  <c r="PN228" i="1"/>
  <c r="PE229" i="1"/>
  <c r="T212" i="1"/>
  <c r="T239" i="1" s="1"/>
  <c r="DK230" i="1"/>
  <c r="ME212" i="1"/>
  <c r="ME239" i="1" s="1"/>
  <c r="FB227" i="1"/>
  <c r="MW228" i="1"/>
  <c r="EW229" i="1"/>
  <c r="JZ230" i="1"/>
  <c r="FC211" i="1"/>
  <c r="FC238" i="1" s="1"/>
  <c r="FE212" i="1"/>
  <c r="FE239" i="1" s="1"/>
  <c r="W225" i="1"/>
  <c r="ME234" i="1"/>
  <c r="LZ232" i="1"/>
  <c r="MF236" i="1"/>
  <c r="EY234" i="1"/>
  <c r="MU232" i="1"/>
  <c r="MB236" i="1"/>
  <c r="OA234" i="1"/>
  <c r="U232" i="1"/>
  <c r="FA236" i="1"/>
  <c r="EQ234" i="1"/>
  <c r="S232" i="1"/>
  <c r="P236" i="1"/>
  <c r="SF236" i="1" s="1"/>
  <c r="JZ234" i="1"/>
  <c r="M232" i="1"/>
  <c r="FC220" i="1"/>
  <c r="KI220" i="1"/>
  <c r="MD220" i="1"/>
  <c r="PN220" i="1"/>
  <c r="MW220" i="1"/>
  <c r="DO220" i="1"/>
  <c r="PG220" i="1"/>
  <c r="MG220" i="1"/>
  <c r="ED220" i="1"/>
  <c r="PG226" i="1"/>
  <c r="PF227" i="1"/>
  <c r="DM228" i="1"/>
  <c r="PN227" i="1"/>
  <c r="PE228" i="1"/>
  <c r="T211" i="1"/>
  <c r="T238" i="1" s="1"/>
  <c r="DK229" i="1"/>
  <c r="OB230" i="1"/>
  <c r="MX226" i="1"/>
  <c r="I230" i="1"/>
  <c r="ME211" i="1"/>
  <c r="ME238" i="1" s="1"/>
  <c r="LZ212" i="1"/>
  <c r="LZ239" i="1" s="1"/>
  <c r="BD215" i="1"/>
  <c r="BD240" i="1" s="1"/>
  <c r="FB226" i="1"/>
  <c r="MW227" i="1"/>
  <c r="EW228" i="1"/>
  <c r="JZ229" i="1"/>
  <c r="MH230" i="1"/>
  <c r="FE211" i="1"/>
  <c r="FE238" i="1" s="1"/>
  <c r="W216" i="1"/>
  <c r="ME233" i="1"/>
  <c r="LZ231" i="1"/>
  <c r="MF235" i="1"/>
  <c r="EY233" i="1"/>
  <c r="MU231" i="1"/>
  <c r="MB235" i="1"/>
  <c r="OA233" i="1"/>
  <c r="U231" i="1"/>
  <c r="FA235" i="1"/>
  <c r="EQ233" i="1"/>
  <c r="S231" i="1"/>
  <c r="P235" i="1"/>
  <c r="JZ233" i="1"/>
  <c r="M231" i="1"/>
  <c r="FC219" i="1"/>
  <c r="KI219" i="1"/>
  <c r="MD219" i="1"/>
  <c r="PN219" i="1"/>
  <c r="MW219" i="1"/>
  <c r="DO219" i="1"/>
  <c r="PG219" i="1"/>
  <c r="MG219" i="1"/>
  <c r="ED219" i="1"/>
  <c r="PF226" i="1"/>
  <c r="DM227" i="1"/>
  <c r="PN226" i="1"/>
  <c r="PE227" i="1"/>
  <c r="DL230" i="1"/>
  <c r="DK228" i="1"/>
  <c r="OB229" i="1"/>
  <c r="R230" i="1"/>
  <c r="I229" i="1"/>
  <c r="PH230" i="1"/>
  <c r="MW226" i="1"/>
  <c r="EW227" i="1"/>
  <c r="JZ228" i="1"/>
  <c r="MH229" i="1"/>
  <c r="MU230" i="1"/>
  <c r="ME232" i="1"/>
  <c r="EU236" i="1"/>
  <c r="MF234" i="1"/>
  <c r="AF236" i="1"/>
  <c r="OA232" i="1"/>
  <c r="PG236" i="1"/>
  <c r="EQ232" i="1"/>
  <c r="MW236" i="1"/>
  <c r="P234" i="1"/>
  <c r="RK234" i="1" s="1"/>
  <c r="JZ232" i="1"/>
  <c r="MG236" i="1"/>
  <c r="FC218" i="1"/>
  <c r="KI218" i="1"/>
  <c r="MD218" i="1"/>
  <c r="PN218" i="1"/>
  <c r="MW218" i="1"/>
  <c r="DO218" i="1"/>
  <c r="PG218" i="1"/>
  <c r="MG218" i="1"/>
  <c r="ED218" i="1"/>
  <c r="PG216" i="1"/>
  <c r="PF225" i="1"/>
  <c r="DM226" i="1"/>
  <c r="PN225" i="1"/>
  <c r="PE226" i="1"/>
  <c r="DL229" i="1"/>
  <c r="OD230" i="1"/>
  <c r="DK227" i="1"/>
  <c r="OB228" i="1"/>
  <c r="R229" i="1"/>
  <c r="MX216" i="1"/>
  <c r="I228" i="1"/>
  <c r="PH229" i="1"/>
  <c r="OL230" i="1"/>
  <c r="BD211" i="1"/>
  <c r="BD238" i="1" s="1"/>
  <c r="LY212" i="1"/>
  <c r="LY239" i="1" s="1"/>
  <c r="FB216" i="1"/>
  <c r="MW225" i="1"/>
  <c r="EW226" i="1"/>
  <c r="JZ227" i="1"/>
  <c r="MH228" i="1"/>
  <c r="MU229" i="1"/>
  <c r="ED230" i="1"/>
  <c r="W212" i="1"/>
  <c r="W239" i="1" s="1"/>
  <c r="KF239" i="1" s="1"/>
  <c r="ME231" i="1"/>
  <c r="EU235" i="1"/>
  <c r="MF233" i="1"/>
  <c r="EY231" i="1"/>
  <c r="AF235" i="1"/>
  <c r="MB233" i="1"/>
  <c r="OA231" i="1"/>
  <c r="PG235" i="1"/>
  <c r="FA233" i="1"/>
  <c r="EQ231" i="1"/>
  <c r="MW235" i="1"/>
  <c r="P233" i="1"/>
  <c r="UO233" i="1" s="1"/>
  <c r="JZ231" i="1"/>
  <c r="MG235" i="1"/>
  <c r="FC217" i="1"/>
  <c r="KI217" i="1"/>
  <c r="MD217" i="1"/>
  <c r="PN217" i="1"/>
  <c r="MW217" i="1"/>
  <c r="DO217" i="1"/>
  <c r="PG217" i="1"/>
  <c r="MG217" i="1"/>
  <c r="ED217" i="1"/>
  <c r="PF216" i="1"/>
  <c r="DM225" i="1"/>
  <c r="PN216" i="1"/>
  <c r="PE225" i="1"/>
  <c r="DL228" i="1"/>
  <c r="OD229" i="1"/>
  <c r="P230" i="1"/>
  <c r="UO230" i="1" s="1"/>
  <c r="DK226" i="1"/>
  <c r="OB227" i="1"/>
  <c r="R228" i="1"/>
  <c r="MX215" i="1"/>
  <c r="MX240" i="1" s="1"/>
  <c r="I227" i="1"/>
  <c r="PH228" i="1"/>
  <c r="OL229" i="1"/>
  <c r="EU230" i="1"/>
  <c r="LY211" i="1"/>
  <c r="LY238" i="1" s="1"/>
  <c r="FB215" i="1"/>
  <c r="FB240" i="1" s="1"/>
  <c r="MW216" i="1"/>
  <c r="EW225" i="1"/>
  <c r="JZ226" i="1"/>
  <c r="MH227" i="1"/>
  <c r="MU228" i="1"/>
  <c r="ED229" i="1"/>
  <c r="W211" i="1"/>
  <c r="W238" i="1" s="1"/>
  <c r="KF238" i="1" s="1"/>
  <c r="OL236" i="1"/>
  <c r="EU234" i="1"/>
  <c r="MF232" i="1"/>
  <c r="Q236" i="1"/>
  <c r="AF234" i="1"/>
  <c r="MB232" i="1"/>
  <c r="EV236" i="1"/>
  <c r="PG234" i="1"/>
  <c r="FA232" i="1"/>
  <c r="FD236" i="1"/>
  <c r="MW234" i="1"/>
  <c r="P232" i="1"/>
  <c r="N236" i="1"/>
  <c r="MG234" i="1"/>
  <c r="BE220" i="1"/>
  <c r="LX220" i="1"/>
  <c r="J220" i="1"/>
  <c r="FB220" i="1"/>
  <c r="EV220" i="1"/>
  <c r="FE220" i="1"/>
  <c r="OB220" i="1"/>
  <c r="JZ220" i="1"/>
  <c r="T220" i="1"/>
  <c r="BR220" i="1"/>
  <c r="PG212" i="1"/>
  <c r="PG239" i="1" s="1"/>
  <c r="PF215" i="1"/>
  <c r="PF240" i="1" s="1"/>
  <c r="DM216" i="1"/>
  <c r="PN215" i="1"/>
  <c r="PN240" i="1" s="1"/>
  <c r="PE216" i="1"/>
  <c r="DL227" i="1"/>
  <c r="OD228" i="1"/>
  <c r="P229" i="1"/>
  <c r="RP229" i="1" s="1"/>
  <c r="DK225" i="1"/>
  <c r="OB226" i="1"/>
  <c r="R227" i="1"/>
  <c r="MX212" i="1"/>
  <c r="MX239" i="1" s="1"/>
  <c r="I226" i="1"/>
  <c r="PH227" i="1"/>
  <c r="OL228" i="1"/>
  <c r="EU229" i="1"/>
  <c r="MF230" i="1"/>
  <c r="MD211" i="1"/>
  <c r="MD238" i="1" s="1"/>
  <c r="FB212" i="1"/>
  <c r="FB239" i="1" s="1"/>
  <c r="MW215" i="1"/>
  <c r="MW240" i="1" s="1"/>
  <c r="EW216" i="1"/>
  <c r="JZ225" i="1"/>
  <c r="MH226" i="1"/>
  <c r="MU227" i="1"/>
  <c r="ED228" i="1"/>
  <c r="Y230" i="1"/>
  <c r="OL235" i="1"/>
  <c r="EU233" i="1"/>
  <c r="MF231" i="1"/>
  <c r="Q235" i="1"/>
  <c r="AF233" i="1"/>
  <c r="MB231" i="1"/>
  <c r="EV235" i="1"/>
  <c r="PG233" i="1"/>
  <c r="FA231" i="1"/>
  <c r="FD235" i="1"/>
  <c r="MW233" i="1"/>
  <c r="P231" i="1"/>
  <c r="UR231" i="1" s="1"/>
  <c r="N235" i="1"/>
  <c r="MG233" i="1"/>
  <c r="BE219" i="1"/>
  <c r="LX219" i="1"/>
  <c r="J219" i="1"/>
  <c r="FB219" i="1"/>
  <c r="EV219" i="1"/>
  <c r="FE219" i="1"/>
  <c r="OB219" i="1"/>
  <c r="JZ219" i="1"/>
  <c r="T219" i="1"/>
  <c r="BR219" i="1"/>
  <c r="PG211" i="1"/>
  <c r="PG238" i="1" s="1"/>
  <c r="PF212" i="1"/>
  <c r="PF239" i="1" s="1"/>
  <c r="DM215" i="1"/>
  <c r="DM240" i="1" s="1"/>
  <c r="PN212" i="1"/>
  <c r="PN239" i="1" s="1"/>
  <c r="PE215" i="1"/>
  <c r="PE240" i="1" s="1"/>
  <c r="DL226" i="1"/>
  <c r="OD227" i="1"/>
  <c r="P228" i="1"/>
  <c r="TY228" i="1" s="1"/>
  <c r="DK216" i="1"/>
  <c r="OB225" i="1"/>
  <c r="R226" i="1"/>
  <c r="MX211" i="1"/>
  <c r="MX238" i="1" s="1"/>
  <c r="I225" i="1"/>
  <c r="PH226" i="1"/>
  <c r="OL227" i="1"/>
  <c r="EU228" i="1"/>
  <c r="MF229" i="1"/>
  <c r="LX230" i="1"/>
  <c r="FB211" i="1"/>
  <c r="FB238" i="1" s="1"/>
  <c r="MW212" i="1"/>
  <c r="MW239" i="1" s="1"/>
  <c r="EW215" i="1"/>
  <c r="EW240" i="1" s="1"/>
  <c r="JZ216" i="1"/>
  <c r="MH225" i="1"/>
  <c r="MH257" i="1" s="1"/>
  <c r="MU226" i="1"/>
  <c r="MU258" i="1" s="1"/>
  <c r="ED227" i="1"/>
  <c r="Y229" i="1"/>
  <c r="Q230" i="1"/>
  <c r="OL234" i="1"/>
  <c r="EU232" i="1"/>
  <c r="W236" i="1"/>
  <c r="KF236" i="1" s="1"/>
  <c r="Q234" i="1"/>
  <c r="AF232" i="1"/>
  <c r="DO236" i="1"/>
  <c r="EV234" i="1"/>
  <c r="PG232" i="1"/>
  <c r="MY236" i="1"/>
  <c r="FD234" i="1"/>
  <c r="MW232" i="1"/>
  <c r="FC236" i="1"/>
  <c r="N234" i="1"/>
  <c r="MG232" i="1"/>
  <c r="ED236" i="1"/>
  <c r="BE218" i="1"/>
  <c r="LX218" i="1"/>
  <c r="J218" i="1"/>
  <c r="FB218" i="1"/>
  <c r="EV218" i="1"/>
  <c r="FE218" i="1"/>
  <c r="OB218" i="1"/>
  <c r="JZ218" i="1"/>
  <c r="T218" i="1"/>
  <c r="BR218" i="1"/>
  <c r="PF211" i="1"/>
  <c r="PF238" i="1" s="1"/>
  <c r="DM212" i="1"/>
  <c r="DM239" i="1" s="1"/>
  <c r="PN211" i="1"/>
  <c r="PN238" i="1" s="1"/>
  <c r="PE212" i="1"/>
  <c r="PE239" i="1" s="1"/>
  <c r="DL225" i="1"/>
  <c r="OD226" i="1"/>
  <c r="P227" i="1"/>
  <c r="RU227" i="1" s="1"/>
  <c r="DK215" i="1"/>
  <c r="DK240" i="1" s="1"/>
  <c r="OB216" i="1"/>
  <c r="R225" i="1"/>
  <c r="I216" i="1"/>
  <c r="PH225" i="1"/>
  <c r="OL226" i="1"/>
  <c r="EU227" i="1"/>
  <c r="MF228" i="1"/>
  <c r="LX229" i="1"/>
  <c r="MA230" i="1"/>
  <c r="MW211" i="1"/>
  <c r="MW238" i="1" s="1"/>
  <c r="EW212" i="1"/>
  <c r="EW239" i="1" s="1"/>
  <c r="JZ215" i="1"/>
  <c r="JZ240" i="1" s="1"/>
  <c r="MH216" i="1"/>
  <c r="MU225" i="1"/>
  <c r="ED226" i="1"/>
  <c r="Y228" i="1"/>
  <c r="Q229" i="1"/>
  <c r="OL233" i="1"/>
  <c r="EU231" i="1"/>
  <c r="W235" i="1"/>
  <c r="KF235" i="1" s="1"/>
  <c r="Q233" i="1"/>
  <c r="NI233" i="1" s="1"/>
  <c r="AF231" i="1"/>
  <c r="DO235" i="1"/>
  <c r="EV233" i="1"/>
  <c r="PG231" i="1"/>
  <c r="MY235" i="1"/>
  <c r="FD233" i="1"/>
  <c r="MW231" i="1"/>
  <c r="MW263" i="1" s="1"/>
  <c r="FC235" i="1"/>
  <c r="FC267" i="1" s="1"/>
  <c r="MG231" i="1"/>
  <c r="ED235" i="1"/>
  <c r="ED267" i="1" s="1"/>
  <c r="BE217" i="1"/>
  <c r="LX217" i="1"/>
  <c r="J217" i="1"/>
  <c r="FB217" i="1"/>
  <c r="EV217" i="1"/>
  <c r="FE217" i="1"/>
  <c r="OB217" i="1"/>
  <c r="JZ217" i="1"/>
  <c r="T217" i="1"/>
  <c r="BR217" i="1"/>
  <c r="EE251" i="1"/>
  <c r="EE242" i="1"/>
  <c r="EE249" i="1"/>
  <c r="EF242" i="1"/>
  <c r="EF249" i="1"/>
  <c r="KZ43" i="1"/>
  <c r="LB43" i="1"/>
  <c r="N240" i="1"/>
  <c r="N239" i="1"/>
  <c r="N238" i="1"/>
  <c r="N237" i="1"/>
  <c r="EF243" i="1"/>
  <c r="EE243" i="1"/>
  <c r="EG240" i="1"/>
  <c r="EG239" i="1"/>
  <c r="EM239" i="1"/>
  <c r="EG237" i="1"/>
  <c r="EM237" i="1"/>
  <c r="LA43" i="1"/>
  <c r="LD137" i="1"/>
  <c r="LD69" i="1"/>
  <c r="LE137" i="1"/>
  <c r="LE69" i="1"/>
  <c r="LF137" i="1"/>
  <c r="LF69" i="1"/>
  <c r="LD43" i="1"/>
  <c r="LD39" i="1"/>
  <c r="LD40" i="1" s="1"/>
  <c r="LE43" i="1"/>
  <c r="LE39" i="1"/>
  <c r="LE40" i="1" s="1"/>
  <c r="LF39" i="1"/>
  <c r="LF40" i="1" s="1"/>
  <c r="LF43" i="1"/>
  <c r="K39" i="1"/>
  <c r="K40" i="1" s="1"/>
  <c r="MR43" i="1"/>
  <c r="MR69" i="1"/>
  <c r="L39" i="1"/>
  <c r="L40" i="1" s="1"/>
  <c r="L43" i="1"/>
  <c r="Z240" i="1"/>
  <c r="Z239" i="1"/>
  <c r="Z238" i="1"/>
  <c r="Z237" i="1"/>
  <c r="M240" i="1"/>
  <c r="M239" i="1"/>
  <c r="M238" i="1"/>
  <c r="M237" i="1"/>
  <c r="NZ210" i="1" a="1"/>
  <c r="NZ210" i="1" s="1"/>
  <c r="WO210" i="1"/>
  <c r="UC210" i="1"/>
  <c r="RQ210" i="1"/>
  <c r="WL210" i="1"/>
  <c r="TZ210" i="1"/>
  <c r="RN210" i="1"/>
  <c r="WI210" i="1"/>
  <c r="WH210" i="1"/>
  <c r="TV210" i="1"/>
  <c r="RJ210" i="1"/>
  <c r="WE210" i="1"/>
  <c r="TS210" i="1"/>
  <c r="WY210" i="1"/>
  <c r="UB210" i="1"/>
  <c r="WX210" i="1"/>
  <c r="UA210" i="1"/>
  <c r="WW210" i="1"/>
  <c r="TY210" i="1"/>
  <c r="WV210" i="1"/>
  <c r="TX210" i="1"/>
  <c r="WU210" i="1"/>
  <c r="TW210" i="1"/>
  <c r="WT210" i="1"/>
  <c r="TU210" i="1"/>
  <c r="WS210" i="1"/>
  <c r="TT210" i="1"/>
  <c r="WR210" i="1"/>
  <c r="SH210" i="1"/>
  <c r="WQ210" i="1"/>
  <c r="SG210" i="1"/>
  <c r="WP210" i="1"/>
  <c r="SF210" i="1"/>
  <c r="WN210" i="1"/>
  <c r="SE210" i="1"/>
  <c r="WM210" i="1"/>
  <c r="SD210" i="1"/>
  <c r="WK210" i="1"/>
  <c r="SC210" i="1"/>
  <c r="WJ210" i="1"/>
  <c r="SB210" i="1"/>
  <c r="WG210" i="1"/>
  <c r="SA210" i="1"/>
  <c r="WF210" i="1"/>
  <c r="RZ210" i="1"/>
  <c r="WD210" i="1"/>
  <c r="RY210" i="1"/>
  <c r="WC210" i="1"/>
  <c r="UR210" i="1"/>
  <c r="RX210" i="1"/>
  <c r="UQ210" i="1"/>
  <c r="RW210" i="1"/>
  <c r="UP210" i="1"/>
  <c r="RV210" i="1"/>
  <c r="UO210" i="1"/>
  <c r="RU210" i="1"/>
  <c r="UN210" i="1"/>
  <c r="RT210" i="1"/>
  <c r="UM210" i="1"/>
  <c r="RS210" i="1"/>
  <c r="UL210" i="1"/>
  <c r="RR210" i="1"/>
  <c r="UK210" i="1"/>
  <c r="RP210" i="1"/>
  <c r="UJ210" i="1"/>
  <c r="RO210" i="1"/>
  <c r="UI210" i="1"/>
  <c r="RM210" i="1"/>
  <c r="NG210" i="1"/>
  <c r="UH210" i="1"/>
  <c r="RL210" i="1"/>
  <c r="NF210" i="1"/>
  <c r="UG210" i="1"/>
  <c r="RK210" i="1"/>
  <c r="NE210" i="1"/>
  <c r="XB210" i="1"/>
  <c r="UF210" i="1"/>
  <c r="RI210" i="1"/>
  <c r="XA210" i="1"/>
  <c r="UE210" i="1"/>
  <c r="WZ210" i="1"/>
  <c r="UD210" i="1"/>
  <c r="HQ209" i="1"/>
  <c r="KE209" i="1"/>
  <c r="NY209" i="1"/>
  <c r="PT210" i="1"/>
  <c r="PS210" i="1"/>
  <c r="PR210" i="1"/>
  <c r="PQ210" i="1"/>
  <c r="PP210" i="1"/>
  <c r="D210" i="1"/>
  <c r="PW210" i="1"/>
  <c r="PV210" i="1"/>
  <c r="PU210" i="1"/>
  <c r="CL210" i="1"/>
  <c r="CF210" i="1"/>
  <c r="CB210" i="1"/>
  <c r="BV210" i="1"/>
  <c r="OT209" i="1"/>
  <c r="NU209" i="1"/>
  <c r="NV209" i="1"/>
  <c r="NT209" i="1"/>
  <c r="NS209" i="1"/>
  <c r="NW209" i="1"/>
  <c r="NX209" i="1"/>
  <c r="KZ137" i="1"/>
  <c r="KZ69" i="1"/>
  <c r="LA137" i="1"/>
  <c r="LA69" i="1"/>
  <c r="LB137" i="1"/>
  <c r="LB69" i="1"/>
  <c r="DG39" i="1"/>
  <c r="DG40" i="1" s="1"/>
  <c r="DG43" i="1"/>
  <c r="DB39" i="1"/>
  <c r="DB40" i="1" s="1"/>
  <c r="DB43" i="1"/>
  <c r="DE39" i="1"/>
  <c r="DE40" i="1" s="1"/>
  <c r="DE43" i="1"/>
  <c r="LL137" i="1"/>
  <c r="LL69" i="1"/>
  <c r="LK137" i="1"/>
  <c r="LK69" i="1"/>
  <c r="DF137" i="1"/>
  <c r="DF69" i="1"/>
  <c r="DE137" i="1"/>
  <c r="DE69" i="1"/>
  <c r="DG137" i="1"/>
  <c r="DG69" i="1"/>
  <c r="DA137" i="1"/>
  <c r="DA69" i="1"/>
  <c r="DB137" i="1"/>
  <c r="DB69" i="1"/>
  <c r="DC137" i="1"/>
  <c r="DC69" i="1"/>
  <c r="DD137" i="1"/>
  <c r="DD69" i="1"/>
  <c r="LJ39" i="1"/>
  <c r="LJ40" i="1" s="1"/>
  <c r="LJ43" i="1"/>
  <c r="LN137" i="1"/>
  <c r="LN69" i="1"/>
  <c r="LM43" i="1"/>
  <c r="LM39" i="1"/>
  <c r="LM40" i="1" s="1"/>
  <c r="LM137" i="1"/>
  <c r="LM69" i="1"/>
  <c r="LI39" i="1"/>
  <c r="LI40" i="1" s="1"/>
  <c r="LI43" i="1"/>
  <c r="LL43" i="1"/>
  <c r="LL39" i="1"/>
  <c r="LL40" i="1" s="1"/>
  <c r="LJ137" i="1"/>
  <c r="LJ69" i="1"/>
  <c r="LG39" i="1"/>
  <c r="LG40" i="1" s="1"/>
  <c r="LG43" i="1"/>
  <c r="LI137" i="1"/>
  <c r="LI69" i="1"/>
  <c r="LN43" i="1"/>
  <c r="LN39" i="1"/>
  <c r="LN40" i="1" s="1"/>
  <c r="LG137" i="1"/>
  <c r="LG69" i="1"/>
  <c r="LK39" i="1"/>
  <c r="LK40" i="1" s="1"/>
  <c r="LK43" i="1"/>
  <c r="DA39" i="1"/>
  <c r="DA40" i="1" s="1"/>
  <c r="DA43" i="1"/>
  <c r="DC39" i="1"/>
  <c r="DC40" i="1" s="1"/>
  <c r="DC43" i="1"/>
  <c r="DD39" i="1"/>
  <c r="DD40" i="1" s="1"/>
  <c r="DD43" i="1"/>
  <c r="DF39" i="1"/>
  <c r="DF40" i="1" s="1"/>
  <c r="DF43" i="1"/>
  <c r="BT69" i="1"/>
  <c r="AN68" i="1"/>
  <c r="AN137" i="1"/>
  <c r="ER137" i="1"/>
  <c r="PR137" i="1"/>
  <c r="PR69" i="1"/>
  <c r="EQ137" i="1"/>
  <c r="AM68" i="1"/>
  <c r="AM137" i="1"/>
  <c r="PE137" i="1"/>
  <c r="PE69" i="1"/>
  <c r="PQ137" i="1"/>
  <c r="PQ69" i="1"/>
  <c r="AL68" i="1"/>
  <c r="AL137" i="1"/>
  <c r="AK68" i="1"/>
  <c r="AK137" i="1"/>
  <c r="NZ66" i="1" a="1"/>
  <c r="NZ66" i="1" s="1"/>
  <c r="NH66" i="1"/>
  <c r="NI66" i="1"/>
  <c r="Q67" i="1"/>
  <c r="BR137" i="1"/>
  <c r="BR69" i="1"/>
  <c r="NF66" i="1"/>
  <c r="P67" i="1"/>
  <c r="NE66" i="1"/>
  <c r="US66" i="1"/>
  <c r="SI66" i="1"/>
  <c r="NG66" i="1"/>
  <c r="PY66" i="1"/>
  <c r="BO137" i="1"/>
  <c r="BO69" i="1"/>
  <c r="AQ66" i="1"/>
  <c r="ON66" i="1"/>
  <c r="KD66" i="1"/>
  <c r="KC66" i="1"/>
  <c r="OM66" i="1"/>
  <c r="AR66" i="1"/>
  <c r="O67" i="1"/>
  <c r="OP66" i="1"/>
  <c r="OO66" i="1"/>
  <c r="BM137" i="1"/>
  <c r="BM69" i="1"/>
  <c r="BL137" i="1"/>
  <c r="BL69" i="1"/>
  <c r="N67" i="1"/>
  <c r="D66" i="1"/>
  <c r="AS66" i="1"/>
  <c r="BK137" i="1"/>
  <c r="BK69" i="1"/>
  <c r="PW137" i="1"/>
  <c r="PW69" i="1"/>
  <c r="PV137" i="1"/>
  <c r="PV69" i="1"/>
  <c r="AF67" i="1"/>
  <c r="PU137" i="1"/>
  <c r="PU69" i="1"/>
  <c r="PT137" i="1"/>
  <c r="PT69" i="1"/>
  <c r="PS137" i="1"/>
  <c r="PS69" i="1"/>
  <c r="Z67" i="1"/>
  <c r="PJ66" i="1"/>
  <c r="PN137" i="1"/>
  <c r="PN69" i="1"/>
  <c r="PM137" i="1"/>
  <c r="PM69" i="1"/>
  <c r="PH137" i="1"/>
  <c r="PH69" i="1"/>
  <c r="PP69" i="1"/>
  <c r="PP137" i="1"/>
  <c r="PG137" i="1"/>
  <c r="PG69" i="1"/>
  <c r="PF137" i="1"/>
  <c r="PF69" i="1"/>
  <c r="KF66" i="1"/>
  <c r="W67" i="1"/>
  <c r="H169" i="1"/>
  <c r="R168" i="1"/>
  <c r="CL167" i="1"/>
  <c r="CB167" i="1"/>
  <c r="CF167" i="1"/>
  <c r="BV167" i="1"/>
  <c r="NT66" i="1"/>
  <c r="NS66" i="1"/>
  <c r="NW66" i="1"/>
  <c r="NU66" i="1"/>
  <c r="OT66" i="1"/>
  <c r="NX66" i="1"/>
  <c r="NY66" i="1"/>
  <c r="NV66" i="1"/>
  <c r="SD137" i="1"/>
  <c r="SD69" i="1"/>
  <c r="SH137" i="1"/>
  <c r="SH69" i="1"/>
  <c r="UE69" i="1"/>
  <c r="UE137" i="1"/>
  <c r="VQ69" i="1"/>
  <c r="VQ137" i="1"/>
  <c r="MA137" i="1"/>
  <c r="MA69" i="1"/>
  <c r="TJ137" i="1"/>
  <c r="TJ69" i="1"/>
  <c r="HW69" i="1"/>
  <c r="HW137" i="1"/>
  <c r="MI69" i="1"/>
  <c r="MI137" i="1"/>
  <c r="WY69" i="1"/>
  <c r="WY137" i="1"/>
  <c r="WK69" i="1"/>
  <c r="WK137" i="1"/>
  <c r="JF69" i="1"/>
  <c r="JF137" i="1"/>
  <c r="HH67" i="1"/>
  <c r="HH66" i="1"/>
  <c r="TU137" i="1"/>
  <c r="TU69" i="1"/>
  <c r="TT137" i="1"/>
  <c r="TT69" i="1"/>
  <c r="IL69" i="1"/>
  <c r="IL137" i="1"/>
  <c r="EW137" i="1"/>
  <c r="EW69" i="1"/>
  <c r="RJ69" i="1"/>
  <c r="RJ137" i="1"/>
  <c r="UX137" i="1"/>
  <c r="UX69" i="1"/>
  <c r="WG137" i="1"/>
  <c r="WG69" i="1"/>
  <c r="FZ67" i="1"/>
  <c r="FZ66" i="1"/>
  <c r="JB69" i="1"/>
  <c r="JB137" i="1"/>
  <c r="SK137" i="1"/>
  <c r="SK69" i="1"/>
  <c r="GG69" i="1"/>
  <c r="GG137" i="1"/>
  <c r="VV137" i="1"/>
  <c r="VV69" i="1"/>
  <c r="LZ137" i="1"/>
  <c r="LZ69" i="1"/>
  <c r="UT137" i="1"/>
  <c r="UT69" i="1"/>
  <c r="KI69" i="1"/>
  <c r="KI137" i="1"/>
  <c r="WA69" i="1"/>
  <c r="WA137" i="1"/>
  <c r="QM69" i="1"/>
  <c r="QM137" i="1"/>
  <c r="HD137" i="1"/>
  <c r="HD69" i="1"/>
  <c r="GA67" i="1"/>
  <c r="GA66" i="1"/>
  <c r="IO137" i="1"/>
  <c r="IO69" i="1"/>
  <c r="VR69" i="1"/>
  <c r="VR137" i="1"/>
  <c r="RD69" i="1"/>
  <c r="RD137" i="1"/>
  <c r="ED69" i="1"/>
  <c r="ED137" i="1"/>
  <c r="JU137" i="1"/>
  <c r="JU69" i="1"/>
  <c r="GJ69" i="1"/>
  <c r="GJ137" i="1"/>
  <c r="JJ69" i="1"/>
  <c r="JJ137" i="1"/>
  <c r="HJ67" i="1"/>
  <c r="HJ66" i="1"/>
  <c r="TQ137" i="1"/>
  <c r="TQ69" i="1"/>
  <c r="HA137" i="1"/>
  <c r="HA69" i="1"/>
  <c r="FY137" i="1"/>
  <c r="FY69" i="1"/>
  <c r="UL69" i="1"/>
  <c r="UL137" i="1"/>
  <c r="IY69" i="1"/>
  <c r="IY137" i="1"/>
  <c r="LY137" i="1"/>
  <c r="LY69" i="1"/>
  <c r="HU69" i="1"/>
  <c r="HU137" i="1"/>
  <c r="IC69" i="1"/>
  <c r="IC137" i="1"/>
  <c r="HL66" i="1"/>
  <c r="HL67" i="1"/>
  <c r="QK69" i="1"/>
  <c r="QK137" i="1"/>
  <c r="UF69" i="1"/>
  <c r="UF137" i="1"/>
  <c r="WI137" i="1"/>
  <c r="WI69" i="1"/>
  <c r="IV69" i="1"/>
  <c r="IV137" i="1"/>
  <c r="IT137" i="1"/>
  <c r="IT69" i="1"/>
  <c r="GO69" i="1"/>
  <c r="GO137" i="1"/>
  <c r="VI69" i="1"/>
  <c r="VI137" i="1"/>
  <c r="SR69" i="1"/>
  <c r="SR137" i="1"/>
  <c r="SO137" i="1"/>
  <c r="SO69" i="1"/>
  <c r="SX69" i="1"/>
  <c r="SX137" i="1"/>
  <c r="VD69" i="1"/>
  <c r="VD137" i="1"/>
  <c r="QY137" i="1"/>
  <c r="QY69" i="1"/>
  <c r="UG69" i="1"/>
  <c r="UG137" i="1"/>
  <c r="WC137" i="1"/>
  <c r="WC69" i="1"/>
  <c r="JP137" i="1"/>
  <c r="JP69" i="1"/>
  <c r="JO137" i="1"/>
  <c r="JO69" i="1"/>
  <c r="JN137" i="1"/>
  <c r="JN69" i="1"/>
  <c r="WW69" i="1"/>
  <c r="WW137" i="1"/>
  <c r="VY137" i="1"/>
  <c r="VY69" i="1"/>
  <c r="FO66" i="1"/>
  <c r="FO67" i="1"/>
  <c r="FX66" i="1"/>
  <c r="FX67" i="1"/>
  <c r="FL69" i="1"/>
  <c r="FL137" i="1"/>
  <c r="MX69" i="1"/>
  <c r="MX137" i="1"/>
  <c r="FD69" i="1"/>
  <c r="FD137" i="1"/>
  <c r="JZ137" i="1"/>
  <c r="JZ69" i="1"/>
  <c r="UV69" i="1"/>
  <c r="UV137" i="1"/>
  <c r="MP69" i="1"/>
  <c r="MP137" i="1"/>
  <c r="UB69" i="1"/>
  <c r="UB137" i="1"/>
  <c r="JT137" i="1"/>
  <c r="JT69" i="1"/>
  <c r="GR69" i="1"/>
  <c r="GR137" i="1"/>
  <c r="QC137" i="1"/>
  <c r="QC69" i="1"/>
  <c r="RO137" i="1"/>
  <c r="RO69" i="1"/>
  <c r="FR66" i="1"/>
  <c r="FR67" i="1"/>
  <c r="HM66" i="1"/>
  <c r="HM67" i="1"/>
  <c r="XB137" i="1"/>
  <c r="XB69" i="1"/>
  <c r="TN137" i="1"/>
  <c r="TN69" i="1"/>
  <c r="QW69" i="1"/>
  <c r="QW137" i="1"/>
  <c r="KH69" i="1"/>
  <c r="KH137" i="1"/>
  <c r="II137" i="1"/>
  <c r="II69" i="1"/>
  <c r="IH137" i="1"/>
  <c r="IH69" i="1"/>
  <c r="IG137" i="1"/>
  <c r="IG69" i="1"/>
  <c r="VS69" i="1"/>
  <c r="VS137" i="1"/>
  <c r="WE137" i="1"/>
  <c r="WE69" i="1"/>
  <c r="WD137" i="1"/>
  <c r="WD69" i="1"/>
  <c r="MD137" i="1"/>
  <c r="MD69" i="1"/>
  <c r="MZ69" i="1"/>
  <c r="MZ137" i="1"/>
  <c r="VA137" i="1"/>
  <c r="VA69" i="1"/>
  <c r="QE137" i="1"/>
  <c r="QE69" i="1"/>
  <c r="WZ69" i="1"/>
  <c r="WZ137" i="1"/>
  <c r="WP69" i="1"/>
  <c r="WP137" i="1"/>
  <c r="JI69" i="1"/>
  <c r="JI137" i="1"/>
  <c r="SM137" i="1"/>
  <c r="SM69" i="1"/>
  <c r="TF69" i="1"/>
  <c r="TF137" i="1"/>
  <c r="GD67" i="1"/>
  <c r="GD66" i="1"/>
  <c r="HO67" i="1"/>
  <c r="HO66" i="1"/>
  <c r="SE137" i="1"/>
  <c r="SE69" i="1"/>
  <c r="UR137" i="1"/>
  <c r="UR69" i="1"/>
  <c r="TY69" i="1"/>
  <c r="TY137" i="1"/>
  <c r="WU69" i="1"/>
  <c r="WU137" i="1"/>
  <c r="GM69" i="1"/>
  <c r="GM137" i="1"/>
  <c r="QX137" i="1"/>
  <c r="QX69" i="1"/>
  <c r="WQ69" i="1"/>
  <c r="WQ137" i="1"/>
  <c r="HS69" i="1"/>
  <c r="HS137" i="1"/>
  <c r="UO69" i="1"/>
  <c r="UO137" i="1"/>
  <c r="FI67" i="1"/>
  <c r="FI66" i="1"/>
  <c r="FJ66" i="1"/>
  <c r="FJ67" i="1"/>
  <c r="SW69" i="1"/>
  <c r="SW137" i="1"/>
  <c r="QA137" i="1"/>
  <c r="QA69" i="1"/>
  <c r="RG137" i="1"/>
  <c r="RG69" i="1"/>
  <c r="EY137" i="1"/>
  <c r="EY69" i="1"/>
  <c r="QH69" i="1"/>
  <c r="QH137" i="1"/>
  <c r="SU137" i="1"/>
  <c r="SU69" i="1"/>
  <c r="VJ69" i="1"/>
  <c r="VJ137" i="1"/>
  <c r="QN69" i="1"/>
  <c r="QN137" i="1"/>
  <c r="IB69" i="1"/>
  <c r="IB137" i="1"/>
  <c r="WH69" i="1"/>
  <c r="WH137" i="1"/>
  <c r="KE67" i="1"/>
  <c r="KE66" i="1"/>
  <c r="GH67" i="1"/>
  <c r="GH66" i="1"/>
  <c r="GB67" i="1"/>
  <c r="GB66" i="1"/>
  <c r="HP67" i="1"/>
  <c r="HP66" i="1"/>
  <c r="JC69" i="1"/>
  <c r="JC137" i="1"/>
  <c r="IR137" i="1"/>
  <c r="IR69" i="1"/>
  <c r="QS69" i="1"/>
  <c r="QS137" i="1"/>
  <c r="EZ137" i="1"/>
  <c r="EZ69" i="1"/>
  <c r="WT69" i="1"/>
  <c r="WT137" i="1"/>
  <c r="JM137" i="1"/>
  <c r="JM69" i="1"/>
  <c r="VW137" i="1"/>
  <c r="VW69" i="1"/>
  <c r="HQ67" i="1"/>
  <c r="HQ66" i="1"/>
  <c r="WM137" i="1"/>
  <c r="WM69" i="1"/>
  <c r="IP137" i="1"/>
  <c r="IP69" i="1"/>
  <c r="SZ69" i="1"/>
  <c r="SZ137" i="1"/>
  <c r="EV137" i="1"/>
  <c r="EV69" i="1"/>
  <c r="RT69" i="1"/>
  <c r="RT137" i="1"/>
  <c r="UC69" i="1"/>
  <c r="UC137" i="1"/>
  <c r="MC69" i="1"/>
  <c r="MC137" i="1"/>
  <c r="QO69" i="1"/>
  <c r="QO137" i="1"/>
  <c r="JS69" i="1"/>
  <c r="JS137" i="1"/>
  <c r="TA69" i="1"/>
  <c r="TA137" i="1"/>
  <c r="SJ69" i="1"/>
  <c r="SJ137" i="1"/>
  <c r="JG69" i="1"/>
  <c r="JG137" i="1"/>
  <c r="GF66" i="1"/>
  <c r="GF67" i="1"/>
  <c r="UK69" i="1"/>
  <c r="UK137" i="1"/>
  <c r="TK137" i="1"/>
  <c r="TK69" i="1"/>
  <c r="IF69" i="1"/>
  <c r="IF137" i="1"/>
  <c r="MS69" i="1"/>
  <c r="MS137" i="1"/>
  <c r="RB137" i="1"/>
  <c r="RB69" i="1"/>
  <c r="TR137" i="1"/>
  <c r="TR69" i="1"/>
  <c r="GY69" i="1"/>
  <c r="GY137" i="1"/>
  <c r="KX69" i="1"/>
  <c r="KX137" i="1"/>
  <c r="HK137" i="1"/>
  <c r="HK69" i="1"/>
  <c r="FB137" i="1"/>
  <c r="FB69" i="1"/>
  <c r="IM69" i="1"/>
  <c r="IM137" i="1"/>
  <c r="MB69" i="1"/>
  <c r="MB137" i="1"/>
  <c r="FC69" i="1"/>
  <c r="FC137" i="1"/>
  <c r="QR69" i="1"/>
  <c r="QR137" i="1"/>
  <c r="VT69" i="1"/>
  <c r="VT137" i="1"/>
  <c r="SB69" i="1"/>
  <c r="SB137" i="1"/>
  <c r="SL137" i="1"/>
  <c r="SL69" i="1"/>
  <c r="MG137" i="1"/>
  <c r="MG69" i="1"/>
  <c r="RP69" i="1"/>
  <c r="RP137" i="1"/>
  <c r="HI137" i="1"/>
  <c r="HI69" i="1"/>
  <c r="QZ137" i="1"/>
  <c r="QZ69" i="1"/>
  <c r="RY69" i="1"/>
  <c r="RY137" i="1"/>
  <c r="TO69" i="1"/>
  <c r="TO137" i="1"/>
  <c r="FT69" i="1"/>
  <c r="FT137" i="1"/>
  <c r="MV69" i="1"/>
  <c r="MV137" i="1"/>
  <c r="FQ69" i="1"/>
  <c r="FQ137" i="1"/>
  <c r="RE137" i="1"/>
  <c r="RE69" i="1"/>
  <c r="TE69" i="1"/>
  <c r="TE137" i="1"/>
  <c r="UW137" i="1"/>
  <c r="UW69" i="1"/>
  <c r="WB69" i="1"/>
  <c r="WB137" i="1"/>
  <c r="TD69" i="1"/>
  <c r="TD137" i="1"/>
  <c r="FE69" i="1"/>
  <c r="FE137" i="1"/>
  <c r="WO69" i="1"/>
  <c r="WO137" i="1"/>
  <c r="TB69" i="1"/>
  <c r="TB137" i="1"/>
  <c r="QF69" i="1"/>
  <c r="QF137" i="1"/>
  <c r="UY137" i="1"/>
  <c r="UY69" i="1"/>
  <c r="RQ69" i="1"/>
  <c r="RQ137" i="1"/>
  <c r="TG69" i="1"/>
  <c r="TG137" i="1"/>
  <c r="VE69" i="1"/>
  <c r="VE137" i="1"/>
  <c r="FK69" i="1"/>
  <c r="FK137" i="1"/>
  <c r="GU67" i="1"/>
  <c r="GU66" i="1"/>
  <c r="SF137" i="1"/>
  <c r="SF69" i="1"/>
  <c r="UM69" i="1"/>
  <c r="UM137" i="1"/>
  <c r="RN69" i="1"/>
  <c r="RN137" i="1"/>
  <c r="QB137" i="1"/>
  <c r="QB69" i="1"/>
  <c r="RX69" i="1"/>
  <c r="RX137" i="1"/>
  <c r="WV69" i="1"/>
  <c r="WV137" i="1"/>
  <c r="IZ69" i="1"/>
  <c r="IZ137" i="1"/>
  <c r="MY69" i="1"/>
  <c r="MY137" i="1"/>
  <c r="IW69" i="1"/>
  <c r="IW137" i="1"/>
  <c r="IU69" i="1"/>
  <c r="IU137" i="1"/>
  <c r="ME137" i="1"/>
  <c r="ME69" i="1"/>
  <c r="MF137" i="1"/>
  <c r="MF69" i="1"/>
  <c r="WR69" i="1"/>
  <c r="WR137" i="1"/>
  <c r="GK69" i="1"/>
  <c r="GK137" i="1"/>
  <c r="GI69" i="1"/>
  <c r="GI137" i="1"/>
  <c r="TH69" i="1"/>
  <c r="TH137" i="1"/>
  <c r="SP69" i="1"/>
  <c r="SP137" i="1"/>
  <c r="QV69" i="1"/>
  <c r="QV137" i="1"/>
  <c r="TW137" i="1"/>
  <c r="TW69" i="1"/>
  <c r="GW67" i="1"/>
  <c r="GW66" i="1"/>
  <c r="IK137" i="1"/>
  <c r="IK69" i="1"/>
  <c r="IA69" i="1"/>
  <c r="IA137" i="1"/>
  <c r="HZ69" i="1"/>
  <c r="HZ137" i="1"/>
  <c r="GP69" i="1"/>
  <c r="GP137" i="1"/>
  <c r="JL69" i="1"/>
  <c r="JL137" i="1"/>
  <c r="WX69" i="1"/>
  <c r="WX137" i="1"/>
  <c r="VZ137" i="1"/>
  <c r="VZ69" i="1"/>
  <c r="JE69" i="1"/>
  <c r="JE137" i="1"/>
  <c r="GS66" i="1"/>
  <c r="GS67" i="1"/>
  <c r="FV66" i="1"/>
  <c r="FV67" i="1"/>
  <c r="FW66" i="1"/>
  <c r="FW67" i="1"/>
  <c r="JD69" i="1"/>
  <c r="JD137" i="1"/>
  <c r="VG137" i="1"/>
  <c r="VG69" i="1"/>
  <c r="HT69" i="1"/>
  <c r="HT137" i="1"/>
  <c r="QU69" i="1"/>
  <c r="QU137" i="1"/>
  <c r="RH137" i="1"/>
  <c r="RH69" i="1"/>
  <c r="QT69" i="1"/>
  <c r="QT137" i="1"/>
  <c r="EX137" i="1"/>
  <c r="EX69" i="1"/>
  <c r="VB69" i="1"/>
  <c r="VB137" i="1"/>
  <c r="QP69" i="1"/>
  <c r="QP137" i="1"/>
  <c r="JK69" i="1"/>
  <c r="JK137" i="1"/>
  <c r="RI137" i="1"/>
  <c r="RI69" i="1"/>
  <c r="VN69" i="1"/>
  <c r="VN137" i="1"/>
  <c r="GX67" i="1"/>
  <c r="GX66" i="1"/>
  <c r="UQ137" i="1"/>
  <c r="UQ69" i="1"/>
  <c r="IS69" i="1"/>
  <c r="IS137" i="1"/>
  <c r="RV69" i="1"/>
  <c r="RV137" i="1"/>
  <c r="JY69" i="1"/>
  <c r="JY137" i="1"/>
  <c r="JX137" i="1"/>
  <c r="JX69" i="1"/>
  <c r="HY69" i="1"/>
  <c r="HY137" i="1"/>
  <c r="IE69" i="1"/>
  <c r="IE137" i="1"/>
  <c r="ID69" i="1"/>
  <c r="ID137" i="1"/>
  <c r="MH137" i="1"/>
  <c r="MH69" i="1"/>
  <c r="GT69" i="1"/>
  <c r="GT137" i="1"/>
  <c r="FS67" i="1"/>
  <c r="FS66" i="1"/>
  <c r="GV69" i="1"/>
  <c r="GV137" i="1"/>
  <c r="UU69" i="1"/>
  <c r="UU137" i="1"/>
  <c r="QI137" i="1"/>
  <c r="QI69" i="1"/>
  <c r="WN69" i="1"/>
  <c r="WN137" i="1"/>
  <c r="QD69" i="1"/>
  <c r="QD137" i="1"/>
  <c r="GN69" i="1"/>
  <c r="GN137" i="1"/>
  <c r="WL69" i="1"/>
  <c r="WL137" i="1"/>
  <c r="HR137" i="1"/>
  <c r="HR69" i="1"/>
  <c r="SN137" i="1"/>
  <c r="SN69" i="1"/>
  <c r="UJ69" i="1"/>
  <c r="UJ137" i="1"/>
  <c r="GZ66" i="1"/>
  <c r="GZ67" i="1"/>
  <c r="UI69" i="1"/>
  <c r="UI137" i="1"/>
  <c r="TP69" i="1"/>
  <c r="TP137" i="1"/>
  <c r="SC69" i="1"/>
  <c r="SC137" i="1"/>
  <c r="SA69" i="1"/>
  <c r="SA137" i="1"/>
  <c r="SG137" i="1"/>
  <c r="SG69" i="1"/>
  <c r="RL69" i="1"/>
  <c r="RL137" i="1"/>
  <c r="VK69" i="1"/>
  <c r="VK137" i="1"/>
  <c r="LX137" i="1"/>
  <c r="LX69" i="1"/>
  <c r="UP137" i="1"/>
  <c r="UP69" i="1"/>
  <c r="VX137" i="1"/>
  <c r="VX69" i="1"/>
  <c r="RZ69" i="1"/>
  <c r="RZ137" i="1"/>
  <c r="HB66" i="1"/>
  <c r="HB67" i="1"/>
  <c r="TS137" i="1"/>
  <c r="TS69" i="1"/>
  <c r="IX137" i="1"/>
  <c r="IX69" i="1"/>
  <c r="SV69" i="1"/>
  <c r="SV137" i="1"/>
  <c r="JW137" i="1"/>
  <c r="JW69" i="1"/>
  <c r="HX69" i="1"/>
  <c r="HX137" i="1"/>
  <c r="SS69" i="1"/>
  <c r="SS137" i="1"/>
  <c r="VH69" i="1"/>
  <c r="VH137" i="1"/>
  <c r="EU69" i="1"/>
  <c r="EU137" i="1"/>
  <c r="JR69" i="1"/>
  <c r="JR137" i="1"/>
  <c r="RA137" i="1"/>
  <c r="RA69" i="1"/>
  <c r="FA69" i="1"/>
  <c r="FA137" i="1"/>
  <c r="SY69" i="1"/>
  <c r="SY137" i="1"/>
  <c r="JQ137" i="1"/>
  <c r="JQ69" i="1"/>
  <c r="RU69" i="1"/>
  <c r="RU137" i="1"/>
  <c r="MQ69" i="1"/>
  <c r="MQ137" i="1"/>
  <c r="RC69" i="1"/>
  <c r="RC137" i="1"/>
  <c r="GE67" i="1"/>
  <c r="GE66" i="1"/>
  <c r="HC66" i="1"/>
  <c r="HC67" i="1"/>
  <c r="TV69" i="1"/>
  <c r="TV137" i="1"/>
  <c r="IQ137" i="1"/>
  <c r="IQ69" i="1"/>
  <c r="IN137" i="1"/>
  <c r="IN69" i="1"/>
  <c r="ET69" i="1"/>
  <c r="ET137" i="1"/>
  <c r="UD69" i="1"/>
  <c r="UD137" i="1"/>
  <c r="QG69" i="1"/>
  <c r="QG137" i="1"/>
  <c r="JV137" i="1"/>
  <c r="JV69" i="1"/>
  <c r="RR69" i="1"/>
  <c r="RR137" i="1"/>
  <c r="UA137" i="1"/>
  <c r="UA69" i="1"/>
  <c r="MN137" i="1"/>
  <c r="MN69" i="1"/>
  <c r="VF69" i="1"/>
  <c r="VF137" i="1"/>
  <c r="JH69" i="1"/>
  <c r="JH137" i="1"/>
  <c r="WF137" i="1"/>
  <c r="WF69" i="1"/>
  <c r="HV69" i="1"/>
  <c r="HV137" i="1"/>
  <c r="MW69" i="1"/>
  <c r="MW137" i="1"/>
  <c r="WJ69" i="1"/>
  <c r="WJ137" i="1"/>
  <c r="IJ137" i="1"/>
  <c r="IJ69" i="1"/>
  <c r="TL137" i="1"/>
  <c r="TL69" i="1"/>
  <c r="VU69" i="1"/>
  <c r="VU137" i="1"/>
  <c r="WS69" i="1"/>
  <c r="WS137" i="1"/>
  <c r="TI69" i="1"/>
  <c r="TI137" i="1"/>
  <c r="TX69" i="1"/>
  <c r="TX137" i="1"/>
  <c r="FM69" i="1"/>
  <c r="FM137" i="1"/>
  <c r="FN66" i="1"/>
  <c r="FN67" i="1"/>
  <c r="HE66" i="1"/>
  <c r="HE67" i="1"/>
  <c r="VM69" i="1"/>
  <c r="VM137" i="1"/>
  <c r="HF69" i="1"/>
  <c r="HF137" i="1"/>
  <c r="GC137" i="1"/>
  <c r="GC69" i="1"/>
  <c r="RF137" i="1"/>
  <c r="RF69" i="1"/>
  <c r="ST69" i="1"/>
  <c r="ST137" i="1"/>
  <c r="UZ137" i="1"/>
  <c r="UZ69" i="1"/>
  <c r="VP69" i="1"/>
  <c r="VP137" i="1"/>
  <c r="SQ137" i="1"/>
  <c r="SQ69" i="1"/>
  <c r="HN137" i="1"/>
  <c r="HN69" i="1"/>
  <c r="QJ69" i="1"/>
  <c r="QJ137" i="1"/>
  <c r="XA69" i="1"/>
  <c r="XA137" i="1"/>
  <c r="TM137" i="1"/>
  <c r="TM69" i="1"/>
  <c r="RW69" i="1"/>
  <c r="RW137" i="1"/>
  <c r="JA69" i="1"/>
  <c r="JA137" i="1"/>
  <c r="RS69" i="1"/>
  <c r="RS137" i="1"/>
  <c r="GQ69" i="1"/>
  <c r="GQ137" i="1"/>
  <c r="FP67" i="1"/>
  <c r="FP66" i="1"/>
  <c r="FU66" i="1"/>
  <c r="FU67" i="1"/>
  <c r="HG67" i="1"/>
  <c r="HG66" i="1"/>
  <c r="TC69" i="1"/>
  <c r="TC137" i="1"/>
  <c r="UH69" i="1"/>
  <c r="UH137" i="1"/>
  <c r="MU69" i="1"/>
  <c r="MU137" i="1"/>
  <c r="VL69" i="1"/>
  <c r="VL137" i="1"/>
  <c r="RM69" i="1"/>
  <c r="RM137" i="1"/>
  <c r="VC137" i="1"/>
  <c r="VC69" i="1"/>
  <c r="QQ69" i="1"/>
  <c r="QQ137" i="1"/>
  <c r="GL137" i="1"/>
  <c r="GL69" i="1"/>
  <c r="QL69" i="1"/>
  <c r="QL137" i="1"/>
  <c r="TZ69" i="1"/>
  <c r="TZ137" i="1"/>
  <c r="VO69" i="1"/>
  <c r="VO137" i="1"/>
  <c r="PZ137" i="1"/>
  <c r="PZ69" i="1"/>
  <c r="UN69" i="1"/>
  <c r="UN137" i="1"/>
  <c r="RK137" i="1"/>
  <c r="RK69" i="1"/>
  <c r="FL28" i="1"/>
  <c r="RR26" i="1"/>
  <c r="UA26" i="1"/>
  <c r="WK26" i="1" s="1"/>
  <c r="GK30" i="1"/>
  <c r="IV30" i="1"/>
  <c r="E28" i="8"/>
  <c r="W28" i="8" s="1"/>
  <c r="C33" i="6"/>
  <c r="U33" i="6" s="1"/>
  <c r="D28" i="8"/>
  <c r="V28" i="8" s="1"/>
  <c r="E33" i="7"/>
  <c r="W33" i="7" s="1"/>
  <c r="H59" i="1"/>
  <c r="BC38" i="6"/>
  <c r="AR38" i="6" s="1"/>
  <c r="HI27" i="1"/>
  <c r="JL27" i="1"/>
  <c r="HC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XB221" i="1" l="1"/>
  <c r="RI221" i="1"/>
  <c r="WX221" i="1"/>
  <c r="NF221" i="1"/>
  <c r="SE221" i="1"/>
  <c r="UQ221" i="1"/>
  <c r="RM214" i="1"/>
  <c r="SC221" i="1"/>
  <c r="UO221" i="1"/>
  <c r="XA221" i="1"/>
  <c r="RM221" i="1"/>
  <c r="NE221" i="1"/>
  <c r="WV214" i="1"/>
  <c r="UQ214" i="1"/>
  <c r="UM221" i="1"/>
  <c r="WE221" i="1"/>
  <c r="WF221" i="1"/>
  <c r="TU221" i="1"/>
  <c r="TZ221" i="1"/>
  <c r="WP221" i="1"/>
  <c r="CC255" i="1"/>
  <c r="CB255" i="1"/>
  <c r="BW255" i="1"/>
  <c r="CF255" i="1"/>
  <c r="BV255" i="1"/>
  <c r="CM255" i="1"/>
  <c r="CL255" i="1"/>
  <c r="CI255" i="1"/>
  <c r="PI224" i="1"/>
  <c r="Y256" i="1"/>
  <c r="PI256" i="1" s="1"/>
  <c r="PI223" i="1"/>
  <c r="Y255" i="1"/>
  <c r="PI255" i="1" s="1"/>
  <c r="CQ254" i="1"/>
  <c r="CQ256" i="1"/>
  <c r="CQ253" i="1"/>
  <c r="CQ255" i="1"/>
  <c r="PC256" i="1"/>
  <c r="PC255" i="1"/>
  <c r="KF224" i="1"/>
  <c r="W256" i="1"/>
  <c r="KF256" i="1" s="1"/>
  <c r="UQ256" i="1"/>
  <c r="SE256" i="1"/>
  <c r="NF256" i="1"/>
  <c r="NE256" i="1"/>
  <c r="XB256" i="1"/>
  <c r="UP256" i="1"/>
  <c r="SD256" i="1"/>
  <c r="XA256" i="1"/>
  <c r="UO256" i="1"/>
  <c r="SC256" i="1"/>
  <c r="WZ256" i="1"/>
  <c r="UN256" i="1"/>
  <c r="SB256" i="1"/>
  <c r="RP256" i="1"/>
  <c r="RN256" i="1"/>
  <c r="WY256" i="1"/>
  <c r="UM256" i="1"/>
  <c r="SA256" i="1"/>
  <c r="RO256" i="1"/>
  <c r="WX256" i="1"/>
  <c r="UL256" i="1"/>
  <c r="RZ256" i="1"/>
  <c r="UB256" i="1"/>
  <c r="KA256" i="1"/>
  <c r="WW256" i="1"/>
  <c r="UK256" i="1"/>
  <c r="RY256" i="1"/>
  <c r="WV256" i="1"/>
  <c r="UJ256" i="1"/>
  <c r="RX256" i="1"/>
  <c r="WU256" i="1"/>
  <c r="UI256" i="1"/>
  <c r="RW256" i="1"/>
  <c r="WT256" i="1"/>
  <c r="UH256" i="1"/>
  <c r="RV256" i="1"/>
  <c r="UA256" i="1"/>
  <c r="WS256" i="1"/>
  <c r="UG256" i="1"/>
  <c r="RU256" i="1"/>
  <c r="WR256" i="1"/>
  <c r="UF256" i="1"/>
  <c r="RT256" i="1"/>
  <c r="TZ256" i="1"/>
  <c r="WQ256" i="1"/>
  <c r="UE256" i="1"/>
  <c r="RS256" i="1"/>
  <c r="UC256" i="1"/>
  <c r="WP256" i="1"/>
  <c r="UD256" i="1"/>
  <c r="RR256" i="1"/>
  <c r="WO256" i="1"/>
  <c r="RQ256" i="1"/>
  <c r="WM256" i="1"/>
  <c r="WN256" i="1"/>
  <c r="WL256" i="1"/>
  <c r="WK256" i="1"/>
  <c r="TY256" i="1"/>
  <c r="RM256" i="1"/>
  <c r="WJ256" i="1"/>
  <c r="TX256" i="1"/>
  <c r="RL256" i="1"/>
  <c r="WI256" i="1"/>
  <c r="TW256" i="1"/>
  <c r="RK256" i="1"/>
  <c r="WH256" i="1"/>
  <c r="TV256" i="1"/>
  <c r="RJ256" i="1"/>
  <c r="WG256" i="1"/>
  <c r="TU256" i="1"/>
  <c r="RI256" i="1"/>
  <c r="WF256" i="1"/>
  <c r="TT256" i="1"/>
  <c r="WE256" i="1"/>
  <c r="TS256" i="1"/>
  <c r="WD256" i="1"/>
  <c r="WC256" i="1"/>
  <c r="SH256" i="1"/>
  <c r="AP256" i="1"/>
  <c r="SG256" i="1"/>
  <c r="UR256" i="1"/>
  <c r="SF256" i="1"/>
  <c r="NG256" i="1"/>
  <c r="ND256" i="1"/>
  <c r="KF223" i="1"/>
  <c r="W255" i="1"/>
  <c r="KF255" i="1" s="1"/>
  <c r="WT255" i="1"/>
  <c r="UH255" i="1"/>
  <c r="RV255" i="1"/>
  <c r="RU255" i="1"/>
  <c r="WC255" i="1"/>
  <c r="WS255" i="1"/>
  <c r="UG255" i="1"/>
  <c r="WI255" i="1"/>
  <c r="AP255" i="1"/>
  <c r="WR255" i="1"/>
  <c r="UF255" i="1"/>
  <c r="RT255" i="1"/>
  <c r="WX255" i="1"/>
  <c r="WQ255" i="1"/>
  <c r="UE255" i="1"/>
  <c r="RS255" i="1"/>
  <c r="TW255" i="1"/>
  <c r="WD255" i="1"/>
  <c r="WP255" i="1"/>
  <c r="UD255" i="1"/>
  <c r="RR255" i="1"/>
  <c r="TS255" i="1"/>
  <c r="WO255" i="1"/>
  <c r="UC255" i="1"/>
  <c r="RQ255" i="1"/>
  <c r="WN255" i="1"/>
  <c r="UB255" i="1"/>
  <c r="RP255" i="1"/>
  <c r="RO255" i="1"/>
  <c r="NG255" i="1"/>
  <c r="UL255" i="1"/>
  <c r="WM255" i="1"/>
  <c r="UA255" i="1"/>
  <c r="WL255" i="1"/>
  <c r="TZ255" i="1"/>
  <c r="RN255" i="1"/>
  <c r="KA255" i="1"/>
  <c r="WK255" i="1"/>
  <c r="TY255" i="1"/>
  <c r="RM255" i="1"/>
  <c r="WE255" i="1"/>
  <c r="WJ255" i="1"/>
  <c r="TX255" i="1"/>
  <c r="RL255" i="1"/>
  <c r="RK255" i="1"/>
  <c r="WH255" i="1"/>
  <c r="TV255" i="1"/>
  <c r="RJ255" i="1"/>
  <c r="SH255" i="1"/>
  <c r="WG255" i="1"/>
  <c r="TU255" i="1"/>
  <c r="RI255" i="1"/>
  <c r="WF255" i="1"/>
  <c r="TT255" i="1"/>
  <c r="SG255" i="1"/>
  <c r="UR255" i="1"/>
  <c r="SF255" i="1"/>
  <c r="UQ255" i="1"/>
  <c r="SE255" i="1"/>
  <c r="NF255" i="1"/>
  <c r="XB255" i="1"/>
  <c r="UP255" i="1"/>
  <c r="SD255" i="1"/>
  <c r="NE255" i="1"/>
  <c r="XA255" i="1"/>
  <c r="UO255" i="1"/>
  <c r="SC255" i="1"/>
  <c r="WZ255" i="1"/>
  <c r="UN255" i="1"/>
  <c r="SB255" i="1"/>
  <c r="WY255" i="1"/>
  <c r="UM255" i="1"/>
  <c r="SA255" i="1"/>
  <c r="RZ255" i="1"/>
  <c r="WW255" i="1"/>
  <c r="UK255" i="1"/>
  <c r="RY255" i="1"/>
  <c r="WV255" i="1"/>
  <c r="UJ255" i="1"/>
  <c r="RX255" i="1"/>
  <c r="WU255" i="1"/>
  <c r="UI255" i="1"/>
  <c r="RW255" i="1"/>
  <c r="ND255" i="1"/>
  <c r="PJ224" i="1"/>
  <c r="Z256" i="1"/>
  <c r="PJ256" i="1" s="1"/>
  <c r="EE254" i="1"/>
  <c r="EE256" i="1"/>
  <c r="PJ223" i="1"/>
  <c r="Z255" i="1"/>
  <c r="PJ255" i="1" s="1"/>
  <c r="EE253" i="1"/>
  <c r="EE255" i="1"/>
  <c r="WG221" i="1"/>
  <c r="WL221" i="1"/>
  <c r="SH221" i="1"/>
  <c r="TX221" i="1"/>
  <c r="PR256" i="1"/>
  <c r="PQ256" i="1"/>
  <c r="PP256" i="1"/>
  <c r="D256" i="1"/>
  <c r="AS256" i="1"/>
  <c r="VC256" i="1" s="1"/>
  <c r="PW256" i="1"/>
  <c r="PV256" i="1"/>
  <c r="PU256" i="1"/>
  <c r="PT256" i="1"/>
  <c r="AO256" i="1"/>
  <c r="PS256" i="1"/>
  <c r="PT255" i="1"/>
  <c r="D255" i="1"/>
  <c r="PV255" i="1"/>
  <c r="PW255" i="1"/>
  <c r="PU255" i="1"/>
  <c r="AO255" i="1"/>
  <c r="AS255" i="1"/>
  <c r="FK255" i="1" s="1"/>
  <c r="PS255" i="1"/>
  <c r="PR255" i="1"/>
  <c r="PQ255" i="1"/>
  <c r="PP255" i="1"/>
  <c r="UB221" i="1"/>
  <c r="NZ256" i="1" a="1"/>
  <c r="NZ256" i="1" s="1"/>
  <c r="EF254" i="1"/>
  <c r="EF256" i="1"/>
  <c r="PK224" i="1"/>
  <c r="X256" i="1"/>
  <c r="PK256" i="1" s="1"/>
  <c r="RR221" i="1"/>
  <c r="NZ255" i="1" a="1"/>
  <c r="NZ255" i="1" s="1"/>
  <c r="EF253" i="1"/>
  <c r="EF255" i="1"/>
  <c r="PK223" i="1"/>
  <c r="X255" i="1"/>
  <c r="PK255" i="1" s="1"/>
  <c r="UD221" i="1"/>
  <c r="NI256" i="1"/>
  <c r="NH256" i="1"/>
  <c r="TT221" i="1"/>
  <c r="NI255" i="1"/>
  <c r="NH255" i="1"/>
  <c r="UG221" i="1"/>
  <c r="WS221" i="1"/>
  <c r="NB224" i="1"/>
  <c r="M256" i="1"/>
  <c r="NB256" i="1" s="1"/>
  <c r="WI221" i="1"/>
  <c r="NB223" i="1"/>
  <c r="M255" i="1"/>
  <c r="NB255" i="1" s="1"/>
  <c r="UA221" i="1"/>
  <c r="CM256" i="1"/>
  <c r="BW256" i="1"/>
  <c r="BV256" i="1"/>
  <c r="CL256" i="1"/>
  <c r="CI256" i="1"/>
  <c r="CF256" i="1"/>
  <c r="CC256" i="1"/>
  <c r="CB256" i="1"/>
  <c r="WN221" i="1"/>
  <c r="RV221" i="1"/>
  <c r="UH221" i="1"/>
  <c r="WT221" i="1"/>
  <c r="TS221" i="1"/>
  <c r="RW221" i="1"/>
  <c r="UI221" i="1"/>
  <c r="WU221" i="1"/>
  <c r="RP221" i="1"/>
  <c r="RX221" i="1"/>
  <c r="UJ221" i="1"/>
  <c r="SF221" i="1"/>
  <c r="WV221" i="1"/>
  <c r="UR221" i="1"/>
  <c r="RY221" i="1"/>
  <c r="SG221" i="1"/>
  <c r="UL221" i="1"/>
  <c r="WD221" i="1"/>
  <c r="SA221" i="1"/>
  <c r="WJ221" i="1"/>
  <c r="UK221" i="1"/>
  <c r="RN221" i="1"/>
  <c r="WW221" i="1"/>
  <c r="RQ221" i="1"/>
  <c r="RK221" i="1"/>
  <c r="UC221" i="1"/>
  <c r="RL221" i="1"/>
  <c r="WO221" i="1"/>
  <c r="RZ221" i="1"/>
  <c r="RS221" i="1"/>
  <c r="TW221" i="1"/>
  <c r="UE221" i="1"/>
  <c r="WK221" i="1"/>
  <c r="WQ221" i="1"/>
  <c r="RJ221" i="1"/>
  <c r="TY221" i="1"/>
  <c r="WM221" i="1"/>
  <c r="TV221" i="1"/>
  <c r="WY221" i="1"/>
  <c r="RO221" i="1"/>
  <c r="SB221" i="1"/>
  <c r="RT221" i="1"/>
  <c r="UN221" i="1"/>
  <c r="UF221" i="1"/>
  <c r="WZ221" i="1"/>
  <c r="CQ259" i="1"/>
  <c r="WR221" i="1"/>
  <c r="WC221" i="1"/>
  <c r="NG221" i="1"/>
  <c r="RU221" i="1"/>
  <c r="FE253" i="1"/>
  <c r="OG253" i="1"/>
  <c r="PG253" i="1"/>
  <c r="OD253" i="1"/>
  <c r="DK248" i="1"/>
  <c r="DK253" i="1"/>
  <c r="EZ253" i="1"/>
  <c r="AF253" i="1"/>
  <c r="MD253" i="1"/>
  <c r="KR243" i="1"/>
  <c r="OF253" i="1"/>
  <c r="Y253" i="1"/>
  <c r="PI253" i="1" s="1"/>
  <c r="MI242" i="1"/>
  <c r="Q253" i="1"/>
  <c r="NH253" i="1" s="1"/>
  <c r="BT253" i="1"/>
  <c r="BL253" i="1"/>
  <c r="MU254" i="1"/>
  <c r="OF254" i="1"/>
  <c r="FC253" i="1"/>
  <c r="EX242" i="1"/>
  <c r="EV242" i="1"/>
  <c r="ME254" i="1"/>
  <c r="KQ244" i="1"/>
  <c r="Z254" i="1"/>
  <c r="PJ254" i="1" s="1"/>
  <c r="FE254" i="1"/>
  <c r="PI221" i="1"/>
  <c r="LY254" i="1"/>
  <c r="MF254" i="1"/>
  <c r="MY254" i="1"/>
  <c r="EV254" i="1"/>
  <c r="P254" i="1"/>
  <c r="WX254" i="1" s="1"/>
  <c r="OD254" i="1"/>
  <c r="MW254" i="1"/>
  <c r="DP254" i="1"/>
  <c r="BQ253" i="1"/>
  <c r="BQ254" i="1"/>
  <c r="ET254" i="1"/>
  <c r="J254" i="1"/>
  <c r="I241" i="1"/>
  <c r="KR254" i="1"/>
  <c r="U253" i="1"/>
  <c r="P253" i="1"/>
  <c r="FC254" i="1"/>
  <c r="ME253" i="1"/>
  <c r="T253" i="1"/>
  <c r="FB253" i="1"/>
  <c r="S253" i="1"/>
  <c r="MU253" i="1"/>
  <c r="PH253" i="1"/>
  <c r="EX253" i="1"/>
  <c r="W254" i="1"/>
  <c r="KF254" i="1" s="1"/>
  <c r="EW253" i="1"/>
  <c r="J253" i="1"/>
  <c r="W253" i="1"/>
  <c r="KF253" i="1" s="1"/>
  <c r="KM253" i="1"/>
  <c r="PN253" i="1"/>
  <c r="KM254" i="1"/>
  <c r="PE253" i="1"/>
  <c r="EW254" i="1"/>
  <c r="KI253" i="1"/>
  <c r="BO253" i="1"/>
  <c r="MB253" i="1"/>
  <c r="MV253" i="1"/>
  <c r="MC253" i="1"/>
  <c r="AF254" i="1"/>
  <c r="EQ253" i="1"/>
  <c r="DM254" i="1"/>
  <c r="NZ221" i="1" a="1"/>
  <c r="NZ221" i="1" s="1"/>
  <c r="R254" i="1"/>
  <c r="BW254" i="1" s="1"/>
  <c r="EY253" i="1"/>
  <c r="NZ223" i="1" a="1"/>
  <c r="NZ223" i="1" s="1"/>
  <c r="MZ241" i="1"/>
  <c r="I253" i="1"/>
  <c r="EV253" i="1"/>
  <c r="LX253" i="1"/>
  <c r="DM253" i="1"/>
  <c r="BK253" i="1"/>
  <c r="MW253" i="1"/>
  <c r="MA253" i="1"/>
  <c r="ET253" i="1"/>
  <c r="EG253" i="1"/>
  <c r="MI253" i="1"/>
  <c r="EU254" i="1"/>
  <c r="V254" i="1"/>
  <c r="BM253" i="1"/>
  <c r="ER254" i="1"/>
  <c r="LZ253" i="1"/>
  <c r="OB253" i="1"/>
  <c r="I254" i="1"/>
  <c r="DK254" i="1"/>
  <c r="CR254" i="1"/>
  <c r="NC253" i="1"/>
  <c r="CR253" i="1"/>
  <c r="MZ253" i="1"/>
  <c r="Q254" i="1"/>
  <c r="NH254" i="1" s="1"/>
  <c r="MD254" i="1"/>
  <c r="NC254" i="1"/>
  <c r="NZ224" i="1" a="1"/>
  <c r="NZ224" i="1" s="1"/>
  <c r="PR224" i="1"/>
  <c r="PQ224" i="1"/>
  <c r="PP224" i="1"/>
  <c r="CP224" i="1"/>
  <c r="D224" i="1"/>
  <c r="DN224" i="1"/>
  <c r="AS224" i="1"/>
  <c r="FL224" i="1" s="1"/>
  <c r="PW224" i="1"/>
  <c r="PV224" i="1"/>
  <c r="PU224" i="1"/>
  <c r="PT224" i="1"/>
  <c r="PS224" i="1"/>
  <c r="DN223" i="1"/>
  <c r="PW223" i="1"/>
  <c r="PS223" i="1"/>
  <c r="PV223" i="1"/>
  <c r="PU223" i="1"/>
  <c r="CP223" i="1"/>
  <c r="D223" i="1"/>
  <c r="AS223" i="1"/>
  <c r="FJ223" i="1" s="1"/>
  <c r="PT223" i="1"/>
  <c r="PR223" i="1"/>
  <c r="PQ223" i="1"/>
  <c r="PP223" i="1"/>
  <c r="R253" i="1"/>
  <c r="CM253" i="1" s="1"/>
  <c r="PM254" i="1"/>
  <c r="OA253" i="1"/>
  <c r="X253" i="1"/>
  <c r="PK253" i="1" s="1"/>
  <c r="BE253" i="1"/>
  <c r="OE253" i="1"/>
  <c r="NI224" i="1"/>
  <c r="NH224" i="1"/>
  <c r="MH253" i="1"/>
  <c r="NI223" i="1"/>
  <c r="NH223" i="1"/>
  <c r="OC253" i="1"/>
  <c r="BW224" i="1"/>
  <c r="BV224" i="1"/>
  <c r="CC224" i="1"/>
  <c r="CL224" i="1"/>
  <c r="CM224" i="1"/>
  <c r="CI224" i="1"/>
  <c r="CF224" i="1"/>
  <c r="CB224" i="1"/>
  <c r="MF253" i="1"/>
  <c r="BW223" i="1"/>
  <c r="CB223" i="1"/>
  <c r="BV223" i="1"/>
  <c r="CF223" i="1"/>
  <c r="CC223" i="1"/>
  <c r="CM223" i="1"/>
  <c r="CL223" i="1"/>
  <c r="CI223" i="1"/>
  <c r="KU253" i="1"/>
  <c r="ED253" i="1"/>
  <c r="PM253" i="1"/>
  <c r="MY253" i="1"/>
  <c r="BR253" i="1"/>
  <c r="EX254" i="1"/>
  <c r="NH221" i="1"/>
  <c r="DP253" i="1"/>
  <c r="EU253" i="1"/>
  <c r="LX254" i="1"/>
  <c r="Y254" i="1"/>
  <c r="PI254" i="1" s="1"/>
  <c r="NI221" i="1"/>
  <c r="LY253" i="1"/>
  <c r="DO253" i="1"/>
  <c r="MZ254" i="1"/>
  <c r="BR254" i="1"/>
  <c r="S254" i="1"/>
  <c r="KN253" i="1"/>
  <c r="V253" i="1"/>
  <c r="BK254" i="1"/>
  <c r="KN254" i="1"/>
  <c r="ER253" i="1"/>
  <c r="BE254" i="1"/>
  <c r="FA254" i="1"/>
  <c r="UQ224" i="1"/>
  <c r="SE224" i="1"/>
  <c r="NF224" i="1"/>
  <c r="WN224" i="1"/>
  <c r="XB224" i="1"/>
  <c r="UP224" i="1"/>
  <c r="SD224" i="1"/>
  <c r="NE224" i="1"/>
  <c r="UB224" i="1"/>
  <c r="TW224" i="1"/>
  <c r="XA224" i="1"/>
  <c r="UO224" i="1"/>
  <c r="SC224" i="1"/>
  <c r="WZ224" i="1"/>
  <c r="UN224" i="1"/>
  <c r="SB224" i="1"/>
  <c r="RM224" i="1"/>
  <c r="RK224" i="1"/>
  <c r="WY224" i="1"/>
  <c r="UM224" i="1"/>
  <c r="SA224" i="1"/>
  <c r="RP224" i="1"/>
  <c r="TY224" i="1"/>
  <c r="WX224" i="1"/>
  <c r="UL224" i="1"/>
  <c r="RZ224" i="1"/>
  <c r="UC224" i="1"/>
  <c r="RN224" i="1"/>
  <c r="WW224" i="1"/>
  <c r="UK224" i="1"/>
  <c r="RY224" i="1"/>
  <c r="WV224" i="1"/>
  <c r="UJ224" i="1"/>
  <c r="RX224" i="1"/>
  <c r="WL224" i="1"/>
  <c r="WU224" i="1"/>
  <c r="UI224" i="1"/>
  <c r="RW224" i="1"/>
  <c r="UA224" i="1"/>
  <c r="WT224" i="1"/>
  <c r="UH224" i="1"/>
  <c r="RV224" i="1"/>
  <c r="RO224" i="1"/>
  <c r="WS224" i="1"/>
  <c r="UG224" i="1"/>
  <c r="RU224" i="1"/>
  <c r="RQ224" i="1"/>
  <c r="WM224" i="1"/>
  <c r="WR224" i="1"/>
  <c r="UF224" i="1"/>
  <c r="RT224" i="1"/>
  <c r="WQ224" i="1"/>
  <c r="UE224" i="1"/>
  <c r="RS224" i="1"/>
  <c r="WO224" i="1"/>
  <c r="TZ224" i="1"/>
  <c r="WP224" i="1"/>
  <c r="UD224" i="1"/>
  <c r="RR224" i="1"/>
  <c r="WK224" i="1"/>
  <c r="WJ224" i="1"/>
  <c r="TX224" i="1"/>
  <c r="RL224" i="1"/>
  <c r="WI224" i="1"/>
  <c r="WH224" i="1"/>
  <c r="TV224" i="1"/>
  <c r="RJ224" i="1"/>
  <c r="WG224" i="1"/>
  <c r="TU224" i="1"/>
  <c r="RI224" i="1"/>
  <c r="WF224" i="1"/>
  <c r="TT224" i="1"/>
  <c r="WE224" i="1"/>
  <c r="TS224" i="1"/>
  <c r="WD224" i="1"/>
  <c r="WC224" i="1"/>
  <c r="SH224" i="1"/>
  <c r="SG224" i="1"/>
  <c r="UR224" i="1"/>
  <c r="SF224" i="1"/>
  <c r="NG224" i="1"/>
  <c r="ND224" i="1"/>
  <c r="BL254" i="1"/>
  <c r="OC254" i="1"/>
  <c r="M253" i="1"/>
  <c r="NB253" i="1" s="1"/>
  <c r="WT223" i="1"/>
  <c r="UH223" i="1"/>
  <c r="RV223" i="1"/>
  <c r="SF223" i="1"/>
  <c r="UL223" i="1"/>
  <c r="WS223" i="1"/>
  <c r="UG223" i="1"/>
  <c r="RU223" i="1"/>
  <c r="WR223" i="1"/>
  <c r="UF223" i="1"/>
  <c r="RT223" i="1"/>
  <c r="WX223" i="1"/>
  <c r="WQ223" i="1"/>
  <c r="UE223" i="1"/>
  <c r="RS223" i="1"/>
  <c r="WE223" i="1"/>
  <c r="WP223" i="1"/>
  <c r="UD223" i="1"/>
  <c r="RR223" i="1"/>
  <c r="UC223" i="1"/>
  <c r="WF223" i="1"/>
  <c r="WO223" i="1"/>
  <c r="RQ223" i="1"/>
  <c r="TS223" i="1"/>
  <c r="WC223" i="1"/>
  <c r="WN223" i="1"/>
  <c r="UB223" i="1"/>
  <c r="RP223" i="1"/>
  <c r="SG223" i="1"/>
  <c r="NF223" i="1"/>
  <c r="WM223" i="1"/>
  <c r="UA223" i="1"/>
  <c r="RO223" i="1"/>
  <c r="WD223" i="1"/>
  <c r="SH223" i="1"/>
  <c r="WL223" i="1"/>
  <c r="TZ223" i="1"/>
  <c r="RN223" i="1"/>
  <c r="TT223" i="1"/>
  <c r="WK223" i="1"/>
  <c r="TY223" i="1"/>
  <c r="RM223" i="1"/>
  <c r="WJ223" i="1"/>
  <c r="TX223" i="1"/>
  <c r="RL223" i="1"/>
  <c r="WI223" i="1"/>
  <c r="TW223" i="1"/>
  <c r="RK223" i="1"/>
  <c r="NG223" i="1"/>
  <c r="WH223" i="1"/>
  <c r="TV223" i="1"/>
  <c r="RJ223" i="1"/>
  <c r="WG223" i="1"/>
  <c r="TU223" i="1"/>
  <c r="RI223" i="1"/>
  <c r="UR223" i="1"/>
  <c r="UQ223" i="1"/>
  <c r="SE223" i="1"/>
  <c r="XB223" i="1"/>
  <c r="UP223" i="1"/>
  <c r="SD223" i="1"/>
  <c r="NE223" i="1"/>
  <c r="XA223" i="1"/>
  <c r="UO223" i="1"/>
  <c r="SC223" i="1"/>
  <c r="WZ223" i="1"/>
  <c r="UN223" i="1"/>
  <c r="SB223" i="1"/>
  <c r="WY223" i="1"/>
  <c r="UM223" i="1"/>
  <c r="SA223" i="1"/>
  <c r="RZ223" i="1"/>
  <c r="WW223" i="1"/>
  <c r="UK223" i="1"/>
  <c r="RY223" i="1"/>
  <c r="WV223" i="1"/>
  <c r="UJ223" i="1"/>
  <c r="RX223" i="1"/>
  <c r="WU223" i="1"/>
  <c r="UI223" i="1"/>
  <c r="RW223" i="1"/>
  <c r="ND223" i="1"/>
  <c r="M254" i="1"/>
  <c r="NB254" i="1" s="1"/>
  <c r="ED254" i="1"/>
  <c r="Z253" i="1"/>
  <c r="PJ253" i="1" s="1"/>
  <c r="MX253" i="1"/>
  <c r="FD253" i="1"/>
  <c r="BD253" i="1"/>
  <c r="OL254" i="1"/>
  <c r="MH254" i="1"/>
  <c r="MA254" i="1"/>
  <c r="KK253" i="1"/>
  <c r="JZ253" i="1"/>
  <c r="KK254" i="1"/>
  <c r="MG253" i="1"/>
  <c r="MV254" i="1"/>
  <c r="KS253" i="1"/>
  <c r="BP253" i="1"/>
  <c r="DL253" i="1"/>
  <c r="N253" i="1"/>
  <c r="D253" i="1" s="1"/>
  <c r="KS254" i="1"/>
  <c r="PF253" i="1"/>
  <c r="WM214" i="1"/>
  <c r="TT214" i="1"/>
  <c r="WO214" i="1"/>
  <c r="TY214" i="1"/>
  <c r="RR214" i="1"/>
  <c r="RY214" i="1"/>
  <c r="UD214" i="1"/>
  <c r="UK214" i="1"/>
  <c r="WP214" i="1"/>
  <c r="WW214" i="1"/>
  <c r="WK214" i="1"/>
  <c r="WH214" i="1"/>
  <c r="RS214" i="1"/>
  <c r="WN214" i="1"/>
  <c r="UE214" i="1"/>
  <c r="RZ214" i="1"/>
  <c r="WQ214" i="1"/>
  <c r="UL214" i="1"/>
  <c r="RJ214" i="1"/>
  <c r="WX214" i="1"/>
  <c r="UA214" i="1"/>
  <c r="SA214" i="1"/>
  <c r="RT214" i="1"/>
  <c r="UM214" i="1"/>
  <c r="UF214" i="1"/>
  <c r="WY214" i="1"/>
  <c r="WR214" i="1"/>
  <c r="TV214" i="1"/>
  <c r="TX214" i="1"/>
  <c r="RP214" i="1"/>
  <c r="NG214" i="1"/>
  <c r="UB214" i="1"/>
  <c r="SB214" i="1"/>
  <c r="SF214" i="1"/>
  <c r="RU214" i="1"/>
  <c r="UN214" i="1"/>
  <c r="UR214" i="1"/>
  <c r="UG214" i="1"/>
  <c r="WZ214" i="1"/>
  <c r="SG214" i="1"/>
  <c r="WS214" i="1"/>
  <c r="TZ214" i="1"/>
  <c r="SH214" i="1"/>
  <c r="RV214" i="1"/>
  <c r="SC214" i="1"/>
  <c r="WC214" i="1"/>
  <c r="UH214" i="1"/>
  <c r="UO214" i="1"/>
  <c r="WD214" i="1"/>
  <c r="WT214" i="1"/>
  <c r="XA214" i="1"/>
  <c r="TS214" i="1"/>
  <c r="RL214" i="1"/>
  <c r="RK214" i="1"/>
  <c r="WE214" i="1"/>
  <c r="RQ214" i="1"/>
  <c r="NE214" i="1"/>
  <c r="WF214" i="1"/>
  <c r="RW214" i="1"/>
  <c r="SD214" i="1"/>
  <c r="TU214" i="1"/>
  <c r="UI214" i="1"/>
  <c r="UP214" i="1"/>
  <c r="WG214" i="1"/>
  <c r="WU214" i="1"/>
  <c r="XB214" i="1"/>
  <c r="TW214" i="1"/>
  <c r="WL214" i="1"/>
  <c r="RN214" i="1"/>
  <c r="WI214" i="1"/>
  <c r="UC214" i="1"/>
  <c r="RO214" i="1"/>
  <c r="WJ214" i="1"/>
  <c r="RX214" i="1"/>
  <c r="NF214" i="1"/>
  <c r="RI214" i="1"/>
  <c r="UJ214" i="1"/>
  <c r="M246" i="1"/>
  <c r="NB246" i="1" s="1"/>
  <c r="NH214" i="1"/>
  <c r="PR254" i="1"/>
  <c r="PQ254" i="1"/>
  <c r="PP254" i="1"/>
  <c r="D254" i="1"/>
  <c r="PW254" i="1"/>
  <c r="PV254" i="1"/>
  <c r="PU254" i="1"/>
  <c r="PT254" i="1"/>
  <c r="PS254" i="1"/>
  <c r="CR266" i="1"/>
  <c r="KV247" i="1"/>
  <c r="CQ247" i="1"/>
  <c r="KV243" i="1"/>
  <c r="CQ248" i="1"/>
  <c r="NZ214" i="1" a="1"/>
  <c r="NZ214" i="1" s="1"/>
  <c r="MH258" i="1"/>
  <c r="CR260" i="1"/>
  <c r="BQ261" i="1"/>
  <c r="ME241" i="1"/>
  <c r="MC260" i="1"/>
  <c r="EF257" i="1"/>
  <c r="KP244" i="1"/>
  <c r="OD259" i="1"/>
  <c r="KO260" i="1"/>
  <c r="NC265" i="1"/>
  <c r="BQ267" i="1"/>
  <c r="MZ263" i="1"/>
  <c r="EE264" i="1"/>
  <c r="OE250" i="1"/>
  <c r="MC263" i="1"/>
  <c r="KP267" i="1"/>
  <c r="KO259" i="1"/>
  <c r="NC268" i="1"/>
  <c r="NC261" i="1"/>
  <c r="NC260" i="1"/>
  <c r="BM241" i="1"/>
  <c r="KS252" i="1"/>
  <c r="KM268" i="1"/>
  <c r="KL261" i="1"/>
  <c r="KK260" i="1"/>
  <c r="NC259" i="1"/>
  <c r="LX241" i="1"/>
  <c r="KP251" i="1"/>
  <c r="KL260" i="1"/>
  <c r="CQ249" i="1"/>
  <c r="CR262" i="1"/>
  <c r="NC258" i="1"/>
  <c r="EQ241" i="1"/>
  <c r="FC268" i="1"/>
  <c r="BQ258" i="1"/>
  <c r="CQ245" i="1"/>
  <c r="CR258" i="1"/>
  <c r="CQ244" i="1"/>
  <c r="CR257" i="1"/>
  <c r="FB259" i="1"/>
  <c r="NC247" i="1"/>
  <c r="EF251" i="1"/>
  <c r="BL264" i="1"/>
  <c r="KO265" i="1"/>
  <c r="KM244" i="1"/>
  <c r="KM243" i="1"/>
  <c r="NC271" i="1"/>
  <c r="KT265" i="1"/>
  <c r="NC267" i="1"/>
  <c r="NC266" i="1"/>
  <c r="KT262" i="1"/>
  <c r="KS262" i="1"/>
  <c r="KR262" i="1"/>
  <c r="KQ262" i="1"/>
  <c r="KP262" i="1"/>
  <c r="FA263" i="1"/>
  <c r="EE269" i="1"/>
  <c r="I257" i="1"/>
  <c r="EG263" i="1"/>
  <c r="KM266" i="1"/>
  <c r="KL259" i="1"/>
  <c r="DP260" i="1"/>
  <c r="J264" i="1"/>
  <c r="KV259" i="1"/>
  <c r="KT270" i="1"/>
  <c r="KO262" i="1"/>
  <c r="BP268" i="1"/>
  <c r="CR267" i="1"/>
  <c r="KP266" i="1"/>
  <c r="KO258" i="1"/>
  <c r="KK270" i="1"/>
  <c r="CQ264" i="1"/>
  <c r="NC269" i="1"/>
  <c r="BK260" i="1"/>
  <c r="KS265" i="1"/>
  <c r="KR265" i="1"/>
  <c r="KQ265" i="1"/>
  <c r="KP265" i="1"/>
  <c r="KO257" i="1"/>
  <c r="KK269" i="1"/>
  <c r="BQ271" i="1"/>
  <c r="KL267" i="1"/>
  <c r="KK266" i="1"/>
  <c r="OA264" i="1"/>
  <c r="FA264" i="1"/>
  <c r="EQ265" i="1"/>
  <c r="EX263" i="1"/>
  <c r="MX264" i="1"/>
  <c r="EF252" i="1"/>
  <c r="U263" i="1"/>
  <c r="BD257" i="1"/>
  <c r="Y261" i="1"/>
  <c r="PI261" i="1" s="1"/>
  <c r="CR268" i="1"/>
  <c r="MF258" i="1"/>
  <c r="EZ263" i="1"/>
  <c r="MW258" i="1"/>
  <c r="MV264" i="1"/>
  <c r="OF259" i="1"/>
  <c r="AF263" i="1"/>
  <c r="KF222" i="1"/>
  <c r="PI222" i="1"/>
  <c r="EE257" i="1"/>
  <c r="BL263" i="1"/>
  <c r="CQ270" i="1"/>
  <c r="CQ268" i="1"/>
  <c r="NB221" i="1"/>
  <c r="CQ269" i="1"/>
  <c r="CQ267" i="1"/>
  <c r="CR269" i="1"/>
  <c r="NB222" i="1"/>
  <c r="MV261" i="1"/>
  <c r="CQ260" i="1"/>
  <c r="BO241" i="1"/>
  <c r="CQ257" i="1"/>
  <c r="CR270" i="1"/>
  <c r="NC264" i="1"/>
  <c r="EX241" i="1"/>
  <c r="CQ252" i="1"/>
  <c r="CR265" i="1"/>
  <c r="NC263" i="1"/>
  <c r="PK222" i="1"/>
  <c r="BV222" i="1"/>
  <c r="EV241" i="1"/>
  <c r="CQ251" i="1"/>
  <c r="CR264" i="1"/>
  <c r="NC262" i="1"/>
  <c r="PJ222" i="1"/>
  <c r="LZ264" i="1"/>
  <c r="CR263" i="1"/>
  <c r="EE252" i="1"/>
  <c r="DK258" i="1"/>
  <c r="KU251" i="1"/>
  <c r="CR252" i="1"/>
  <c r="PH241" i="1"/>
  <c r="MY268" i="1"/>
  <c r="CR251" i="1"/>
  <c r="BP269" i="1"/>
  <c r="EM222" i="1"/>
  <c r="DK241" i="1"/>
  <c r="MG241" i="1"/>
  <c r="MW248" i="1"/>
  <c r="KO250" i="1"/>
  <c r="X241" i="1"/>
  <c r="PK241" i="1" s="1"/>
  <c r="OA241" i="1"/>
  <c r="BP248" i="1"/>
  <c r="V241" i="1"/>
  <c r="ER241" i="1"/>
  <c r="OD241" i="1"/>
  <c r="U241" i="1"/>
  <c r="KP243" i="1"/>
  <c r="MA250" i="1"/>
  <c r="KN247" i="1"/>
  <c r="MA241" i="1"/>
  <c r="KS242" i="1"/>
  <c r="W241" i="1"/>
  <c r="KF241" i="1" s="1"/>
  <c r="FA241" i="1"/>
  <c r="OB241" i="1"/>
  <c r="DN221" i="1"/>
  <c r="DN222" i="1"/>
  <c r="PR222" i="1"/>
  <c r="KO242" i="1"/>
  <c r="N242" i="1"/>
  <c r="PU242" i="1" s="1"/>
  <c r="KT249" i="1"/>
  <c r="KR248" i="1"/>
  <c r="KQ248" i="1"/>
  <c r="KP248" i="1"/>
  <c r="OC241" i="1"/>
  <c r="NC252" i="1"/>
  <c r="KM248" i="1"/>
  <c r="CR243" i="1"/>
  <c r="AF241" i="1"/>
  <c r="DM241" i="1"/>
  <c r="KT247" i="1"/>
  <c r="KS247" i="1"/>
  <c r="KR247" i="1"/>
  <c r="KP247" i="1"/>
  <c r="KK247" i="1"/>
  <c r="KN248" i="1"/>
  <c r="CR246" i="1"/>
  <c r="BR242" i="1"/>
  <c r="MA242" i="1"/>
  <c r="KO247" i="1"/>
  <c r="CQ250" i="1"/>
  <c r="KS249" i="1"/>
  <c r="KR249" i="1"/>
  <c r="KP249" i="1"/>
  <c r="KQ247" i="1"/>
  <c r="NC251" i="1"/>
  <c r="KL248" i="1"/>
  <c r="EY242" i="1"/>
  <c r="OE242" i="1"/>
  <c r="CR244" i="1"/>
  <c r="J241" i="1"/>
  <c r="PG241" i="1"/>
  <c r="Z241" i="1"/>
  <c r="PJ241" i="1" s="1"/>
  <c r="Z242" i="1"/>
  <c r="KO248" i="1"/>
  <c r="FD241" i="1"/>
  <c r="PN248" i="1"/>
  <c r="BQ248" i="1"/>
  <c r="BQ247" i="1"/>
  <c r="EM246" i="1"/>
  <c r="MX241" i="1"/>
  <c r="PF241" i="1"/>
  <c r="NC244" i="1"/>
  <c r="CR245" i="1"/>
  <c r="N241" i="1"/>
  <c r="D241" i="1" s="1"/>
  <c r="EY241" i="1"/>
  <c r="FC241" i="1"/>
  <c r="DP241" i="1"/>
  <c r="EG241" i="1"/>
  <c r="MH242" i="1"/>
  <c r="MU241" i="1"/>
  <c r="MF241" i="1"/>
  <c r="I242" i="1"/>
  <c r="OB242" i="1"/>
  <c r="LY241" i="1"/>
  <c r="ED241" i="1"/>
  <c r="DO242" i="1"/>
  <c r="FD242" i="1"/>
  <c r="PE241" i="1"/>
  <c r="EE244" i="1"/>
  <c r="BW222" i="1"/>
  <c r="CC222" i="1"/>
  <c r="EF246" i="1"/>
  <c r="CQ243" i="1"/>
  <c r="CF222" i="1"/>
  <c r="CB222" i="1"/>
  <c r="DL241" i="1"/>
  <c r="EW241" i="1"/>
  <c r="NC245" i="1"/>
  <c r="T241" i="1"/>
  <c r="KN249" i="1"/>
  <c r="KI241" i="1"/>
  <c r="BD241" i="1"/>
  <c r="PS222" i="1"/>
  <c r="OG241" i="1"/>
  <c r="MI248" i="1"/>
  <c r="PT222" i="1"/>
  <c r="MW241" i="1"/>
  <c r="PW222" i="1"/>
  <c r="EZ241" i="1"/>
  <c r="BT241" i="1"/>
  <c r="OA242" i="1"/>
  <c r="MI241" i="1"/>
  <c r="M242" i="1"/>
  <c r="NB242" i="1" s="1"/>
  <c r="MV241" i="1"/>
  <c r="BO248" i="1"/>
  <c r="OC248" i="1"/>
  <c r="Q241" i="1"/>
  <c r="NI241" i="1" s="1"/>
  <c r="P241" i="1"/>
  <c r="TV241" i="1" s="1"/>
  <c r="ER248" i="1"/>
  <c r="EF244" i="1"/>
  <c r="ME248" i="1"/>
  <c r="KU248" i="1"/>
  <c r="EG246" i="1"/>
  <c r="CL222" i="1"/>
  <c r="CI222" i="1"/>
  <c r="OL242" i="1"/>
  <c r="JZ241" i="1"/>
  <c r="KQ249" i="1"/>
  <c r="CM222" i="1"/>
  <c r="BL241" i="1"/>
  <c r="LZ241" i="1"/>
  <c r="PM245" i="1"/>
  <c r="ED245" i="1"/>
  <c r="MG245" i="1"/>
  <c r="MB241" i="1"/>
  <c r="OA245" i="1"/>
  <c r="MA245" i="1"/>
  <c r="MI245" i="1"/>
  <c r="OL245" i="1"/>
  <c r="BO245" i="1"/>
  <c r="CR248" i="1"/>
  <c r="EV245" i="1"/>
  <c r="KV241" i="1"/>
  <c r="S241" i="1"/>
  <c r="KM247" i="1"/>
  <c r="DK245" i="1"/>
  <c r="AF245" i="1"/>
  <c r="MH245" i="1"/>
  <c r="BP241" i="1"/>
  <c r="MY241" i="1"/>
  <c r="MW245" i="1"/>
  <c r="MD245" i="1"/>
  <c r="BD245" i="1"/>
  <c r="FE245" i="1"/>
  <c r="I245" i="1"/>
  <c r="KR241" i="1"/>
  <c r="DP245" i="1"/>
  <c r="DL245" i="1"/>
  <c r="ME245" i="1"/>
  <c r="DM245" i="1"/>
  <c r="KQ241" i="1"/>
  <c r="KP241" i="1"/>
  <c r="ET245" i="1"/>
  <c r="MB245" i="1"/>
  <c r="PE245" i="1"/>
  <c r="BM245" i="1"/>
  <c r="KN241" i="1"/>
  <c r="OE241" i="1"/>
  <c r="KM241" i="1"/>
  <c r="KV248" i="1"/>
  <c r="J245" i="1"/>
  <c r="EQ245" i="1"/>
  <c r="BT245" i="1"/>
  <c r="EZ245" i="1"/>
  <c r="MY245" i="1"/>
  <c r="PR221" i="1"/>
  <c r="PQ221" i="1"/>
  <c r="PP221" i="1"/>
  <c r="AS221" i="1"/>
  <c r="FK221" i="1" s="1"/>
  <c r="PU221" i="1"/>
  <c r="PV221" i="1"/>
  <c r="CP221" i="1"/>
  <c r="D221" i="1"/>
  <c r="PW221" i="1"/>
  <c r="PT221" i="1"/>
  <c r="PS221" i="1"/>
  <c r="KS245" i="1"/>
  <c r="KS241" i="1"/>
  <c r="LX245" i="1"/>
  <c r="MC245" i="1"/>
  <c r="DO245" i="1"/>
  <c r="CR241" i="1"/>
  <c r="CR271" i="1" s="1"/>
  <c r="EY245" i="1"/>
  <c r="FD245" i="1"/>
  <c r="KR245" i="1"/>
  <c r="BK245" i="1"/>
  <c r="OE245" i="1"/>
  <c r="KO241" i="1"/>
  <c r="BK241" i="1"/>
  <c r="PM248" i="1"/>
  <c r="OF245" i="1"/>
  <c r="OB245" i="1"/>
  <c r="KK241" i="1"/>
  <c r="KK271" i="1" s="1"/>
  <c r="KQ245" i="1"/>
  <c r="D222" i="1"/>
  <c r="DP242" i="1"/>
  <c r="PF245" i="1"/>
  <c r="EU245" i="1"/>
  <c r="JZ245" i="1"/>
  <c r="PU222" i="1"/>
  <c r="BE242" i="1"/>
  <c r="FB241" i="1"/>
  <c r="PN241" i="1"/>
  <c r="MD241" i="1"/>
  <c r="EX245" i="1"/>
  <c r="KU245" i="1"/>
  <c r="KP245" i="1"/>
  <c r="AS222" i="1"/>
  <c r="FJ222" i="1" s="1"/>
  <c r="CQ241" i="1"/>
  <c r="CQ271" i="1" s="1"/>
  <c r="CF221" i="1"/>
  <c r="BW221" i="1"/>
  <c r="CC221" i="1"/>
  <c r="BV221" i="1"/>
  <c r="CI221" i="1"/>
  <c r="CM221" i="1"/>
  <c r="CL221" i="1"/>
  <c r="CB221" i="1"/>
  <c r="DO241" i="1"/>
  <c r="KU242" i="1"/>
  <c r="LY245" i="1"/>
  <c r="ER245" i="1"/>
  <c r="MU245" i="1"/>
  <c r="PP222" i="1"/>
  <c r="M241" i="1"/>
  <c r="NB241" i="1" s="1"/>
  <c r="EU241" i="1"/>
  <c r="OL248" i="1"/>
  <c r="BR245" i="1"/>
  <c r="KO245" i="1"/>
  <c r="PQ222" i="1"/>
  <c r="KU241" i="1"/>
  <c r="ET241" i="1"/>
  <c r="MH241" i="1"/>
  <c r="FB245" i="1"/>
  <c r="OD245" i="1"/>
  <c r="PH245" i="1"/>
  <c r="KV245" i="1"/>
  <c r="PV222" i="1"/>
  <c r="BE241" i="1"/>
  <c r="OF241" i="1"/>
  <c r="ET248" i="1"/>
  <c r="V245" i="1"/>
  <c r="EM245" i="1"/>
  <c r="BR241" i="1"/>
  <c r="S245" i="1"/>
  <c r="KI245" i="1"/>
  <c r="LZ245" i="1"/>
  <c r="U245" i="1"/>
  <c r="KT245" i="1"/>
  <c r="Y241" i="1"/>
  <c r="PI241" i="1" s="1"/>
  <c r="FC248" i="1"/>
  <c r="EW245" i="1"/>
  <c r="KN245" i="1"/>
  <c r="Y248" i="1"/>
  <c r="PI248" i="1" s="1"/>
  <c r="T245" i="1"/>
  <c r="MZ245" i="1"/>
  <c r="FC245" i="1"/>
  <c r="ET242" i="1"/>
  <c r="MX245" i="1"/>
  <c r="FA245" i="1"/>
  <c r="KM245" i="1"/>
  <c r="Q245" i="1"/>
  <c r="NI245" i="1" s="1"/>
  <c r="BE245" i="1"/>
  <c r="OG245" i="1"/>
  <c r="ND221" i="1"/>
  <c r="OF242" i="1"/>
  <c r="MC241" i="1"/>
  <c r="FE241" i="1"/>
  <c r="PG245" i="1"/>
  <c r="OC245" i="1"/>
  <c r="KL245" i="1"/>
  <c r="PM241" i="1"/>
  <c r="FD249" i="1"/>
  <c r="MF245" i="1"/>
  <c r="BL245" i="1"/>
  <c r="PN245" i="1"/>
  <c r="OL241" i="1"/>
  <c r="MV245" i="1"/>
  <c r="BP245" i="1"/>
  <c r="KK245" i="1"/>
  <c r="EV248" i="1"/>
  <c r="OD248" i="1"/>
  <c r="FD248" i="1"/>
  <c r="KT248" i="1"/>
  <c r="T248" i="1"/>
  <c r="KR244" i="1"/>
  <c r="KT243" i="1"/>
  <c r="KL247" i="1"/>
  <c r="KL243" i="1"/>
  <c r="BQ243" i="1"/>
  <c r="NC248" i="1"/>
  <c r="KM249" i="1"/>
  <c r="NC243" i="1"/>
  <c r="EQ249" i="1"/>
  <c r="W248" i="1"/>
  <c r="KF248" i="1" s="1"/>
  <c r="LY248" i="1"/>
  <c r="FA248" i="1"/>
  <c r="KV250" i="1"/>
  <c r="FE248" i="1"/>
  <c r="BE248" i="1"/>
  <c r="MC248" i="1"/>
  <c r="BT248" i="1"/>
  <c r="PG248" i="1"/>
  <c r="BL248" i="1"/>
  <c r="EX248" i="1"/>
  <c r="J248" i="1"/>
  <c r="DL246" i="1"/>
  <c r="ER246" i="1"/>
  <c r="BE246" i="1"/>
  <c r="PN246" i="1"/>
  <c r="OF246" i="1"/>
  <c r="ET246" i="1"/>
  <c r="BL246" i="1"/>
  <c r="MG246" i="1"/>
  <c r="OG248" i="1"/>
  <c r="KS246" i="1"/>
  <c r="EX246" i="1"/>
  <c r="J246" i="1"/>
  <c r="ED246" i="1"/>
  <c r="BO246" i="1"/>
  <c r="KR246" i="1"/>
  <c r="BR246" i="1"/>
  <c r="FD246" i="1"/>
  <c r="OL246" i="1"/>
  <c r="KQ246" i="1"/>
  <c r="V246" i="1"/>
  <c r="OB246" i="1"/>
  <c r="OA248" i="1"/>
  <c r="DL248" i="1"/>
  <c r="NI222" i="1"/>
  <c r="NH222" i="1"/>
  <c r="KP246" i="1"/>
  <c r="P246" i="1"/>
  <c r="Q246" i="1"/>
  <c r="EW246" i="1"/>
  <c r="KU246" i="1"/>
  <c r="FE246" i="1"/>
  <c r="KO246" i="1"/>
  <c r="LY246" i="1"/>
  <c r="MF246" i="1"/>
  <c r="MH246" i="1"/>
  <c r="MX246" i="1"/>
  <c r="FB246" i="1"/>
  <c r="KV246" i="1"/>
  <c r="ME246" i="1"/>
  <c r="CP222" i="1"/>
  <c r="KS248" i="1"/>
  <c r="W246" i="1"/>
  <c r="KF246" i="1" s="1"/>
  <c r="OD246" i="1"/>
  <c r="PM246" i="1"/>
  <c r="I246" i="1"/>
  <c r="PG246" i="1"/>
  <c r="S246" i="1"/>
  <c r="KT246" i="1"/>
  <c r="PE246" i="1"/>
  <c r="DK242" i="1"/>
  <c r="BO242" i="1"/>
  <c r="KN246" i="1"/>
  <c r="X246" i="1"/>
  <c r="PK246" i="1" s="1"/>
  <c r="CQ242" i="1"/>
  <c r="CQ272" i="1" s="1"/>
  <c r="BT246" i="1"/>
  <c r="DM246" i="1"/>
  <c r="MV246" i="1"/>
  <c r="FA246" i="1"/>
  <c r="BR248" i="1"/>
  <c r="BQ246" i="1"/>
  <c r="LZ246" i="1"/>
  <c r="EZ246" i="1"/>
  <c r="NZ222" i="1" a="1"/>
  <c r="NZ222" i="1" s="1"/>
  <c r="PF242" i="1"/>
  <c r="X242" i="1"/>
  <c r="PK242" i="1" s="1"/>
  <c r="KK248" i="1"/>
  <c r="EM250" i="1"/>
  <c r="BQ245" i="1"/>
  <c r="KM246" i="1"/>
  <c r="NC250" i="1"/>
  <c r="MY246" i="1"/>
  <c r="OA246" i="1"/>
  <c r="OC246" i="1"/>
  <c r="FB242" i="1"/>
  <c r="BM248" i="1"/>
  <c r="MB248" i="1"/>
  <c r="NC249" i="1"/>
  <c r="MC246" i="1"/>
  <c r="FE242" i="1"/>
  <c r="LX242" i="1"/>
  <c r="KL246" i="1"/>
  <c r="Y246" i="1"/>
  <c r="PI246" i="1" s="1"/>
  <c r="DO246" i="1"/>
  <c r="EV246" i="1"/>
  <c r="BP246" i="1"/>
  <c r="ME242" i="1"/>
  <c r="V248" i="1"/>
  <c r="U248" i="1"/>
  <c r="OE246" i="1"/>
  <c r="FB248" i="1"/>
  <c r="LX248" i="1"/>
  <c r="KI248" i="1"/>
  <c r="X248" i="1"/>
  <c r="PK248" i="1" s="1"/>
  <c r="Q248" i="1"/>
  <c r="NH248" i="1" s="1"/>
  <c r="EQ248" i="1"/>
  <c r="KK246" i="1"/>
  <c r="Z246" i="1"/>
  <c r="PJ246" i="1" s="1"/>
  <c r="CR247" i="1"/>
  <c r="NC246" i="1"/>
  <c r="MA246" i="1"/>
  <c r="S242" i="1"/>
  <c r="OF248" i="1"/>
  <c r="MG248" i="1"/>
  <c r="MY248" i="1"/>
  <c r="MU246" i="1"/>
  <c r="MI246" i="1"/>
  <c r="MZ242" i="1"/>
  <c r="PH248" i="1"/>
  <c r="KU244" i="1"/>
  <c r="AF246" i="1"/>
  <c r="EE245" i="1"/>
  <c r="NC242" i="1"/>
  <c r="NC272" i="1" s="1"/>
  <c r="DK246" i="1"/>
  <c r="BK242" i="1"/>
  <c r="MG249" i="1"/>
  <c r="CR242" i="1"/>
  <c r="CR272" i="1" s="1"/>
  <c r="PH246" i="1"/>
  <c r="BM246" i="1"/>
  <c r="AF248" i="1"/>
  <c r="MD246" i="1"/>
  <c r="OL249" i="1"/>
  <c r="DP248" i="1"/>
  <c r="MA248" i="1"/>
  <c r="KI246" i="1"/>
  <c r="U246" i="1"/>
  <c r="UQ222" i="1"/>
  <c r="SE222" i="1"/>
  <c r="NF222" i="1"/>
  <c r="TY222" i="1"/>
  <c r="XB222" i="1"/>
  <c r="UP222" i="1"/>
  <c r="SD222" i="1"/>
  <c r="NE222" i="1"/>
  <c r="RO222" i="1"/>
  <c r="RK222" i="1"/>
  <c r="TU222" i="1"/>
  <c r="TT222" i="1"/>
  <c r="XA222" i="1"/>
  <c r="UO222" i="1"/>
  <c r="SC222" i="1"/>
  <c r="UN222" i="1"/>
  <c r="RM222" i="1"/>
  <c r="WI222" i="1"/>
  <c r="WZ222" i="1"/>
  <c r="SB222" i="1"/>
  <c r="RP222" i="1"/>
  <c r="WD222" i="1"/>
  <c r="WY222" i="1"/>
  <c r="UM222" i="1"/>
  <c r="SA222" i="1"/>
  <c r="UB222" i="1"/>
  <c r="RN222" i="1"/>
  <c r="WE222" i="1"/>
  <c r="WX222" i="1"/>
  <c r="UL222" i="1"/>
  <c r="RZ222" i="1"/>
  <c r="TZ222" i="1"/>
  <c r="TX222" i="1"/>
  <c r="WG222" i="1"/>
  <c r="WW222" i="1"/>
  <c r="UK222" i="1"/>
  <c r="RY222" i="1"/>
  <c r="UJ222" i="1"/>
  <c r="RX222" i="1"/>
  <c r="WM222" i="1"/>
  <c r="WK222" i="1"/>
  <c r="WV222" i="1"/>
  <c r="WN222" i="1"/>
  <c r="WU222" i="1"/>
  <c r="UI222" i="1"/>
  <c r="RW222" i="1"/>
  <c r="UG222" i="1"/>
  <c r="RQ222" i="1"/>
  <c r="TV222" i="1"/>
  <c r="WT222" i="1"/>
  <c r="UH222" i="1"/>
  <c r="RV222" i="1"/>
  <c r="UC222" i="1"/>
  <c r="TW222" i="1"/>
  <c r="TS222" i="1"/>
  <c r="WS222" i="1"/>
  <c r="RU222" i="1"/>
  <c r="UA222" i="1"/>
  <c r="SH222" i="1"/>
  <c r="WR222" i="1"/>
  <c r="UF222" i="1"/>
  <c r="RT222" i="1"/>
  <c r="WJ222" i="1"/>
  <c r="RJ222" i="1"/>
  <c r="WQ222" i="1"/>
  <c r="UE222" i="1"/>
  <c r="RS222" i="1"/>
  <c r="WO222" i="1"/>
  <c r="RL222" i="1"/>
  <c r="RI222" i="1"/>
  <c r="WF222" i="1"/>
  <c r="WP222" i="1"/>
  <c r="UD222" i="1"/>
  <c r="RR222" i="1"/>
  <c r="WH222" i="1"/>
  <c r="WL222" i="1"/>
  <c r="WC222" i="1"/>
  <c r="SG222" i="1"/>
  <c r="UR222" i="1"/>
  <c r="SF222" i="1"/>
  <c r="NG222" i="1"/>
  <c r="ND222" i="1"/>
  <c r="MX248" i="1"/>
  <c r="LZ248" i="1"/>
  <c r="MU248" i="1"/>
  <c r="JZ246" i="1"/>
  <c r="LX246" i="1"/>
  <c r="T246" i="1"/>
  <c r="FC246" i="1"/>
  <c r="MD249" i="1"/>
  <c r="EY248" i="1"/>
  <c r="MZ248" i="1"/>
  <c r="PF246" i="1"/>
  <c r="MW246" i="1"/>
  <c r="MB246" i="1"/>
  <c r="EG242" i="1"/>
  <c r="EZ248" i="1"/>
  <c r="MF248" i="1"/>
  <c r="BK246" i="1"/>
  <c r="BD246" i="1"/>
  <c r="EU246" i="1"/>
  <c r="MZ246" i="1"/>
  <c r="OG246" i="1"/>
  <c r="KI242" i="1"/>
  <c r="JZ248" i="1"/>
  <c r="DO248" i="1"/>
  <c r="ED248" i="1"/>
  <c r="EY246" i="1"/>
  <c r="DP246" i="1"/>
  <c r="EQ246" i="1"/>
  <c r="DN214" i="1"/>
  <c r="DN213" i="1"/>
  <c r="N246" i="1"/>
  <c r="PU246" i="1" s="1"/>
  <c r="N245" i="1"/>
  <c r="PP245" i="1" s="1"/>
  <c r="PW233" i="1"/>
  <c r="ND213" i="1"/>
  <c r="WZ217" i="1"/>
  <c r="ND217" i="1"/>
  <c r="ND218" i="1"/>
  <c r="ND219" i="1"/>
  <c r="RW220" i="1"/>
  <c r="ND220" i="1"/>
  <c r="ND214" i="1"/>
  <c r="NB227" i="1"/>
  <c r="NB215" i="1"/>
  <c r="NB229" i="1"/>
  <c r="NB232" i="1"/>
  <c r="M68" i="1"/>
  <c r="NB235" i="1"/>
  <c r="NB216" i="1"/>
  <c r="NB211" i="1"/>
  <c r="NB233" i="1"/>
  <c r="NB230" i="1"/>
  <c r="NB236" i="1"/>
  <c r="NB226" i="1"/>
  <c r="NB212" i="1"/>
  <c r="NB219" i="1"/>
  <c r="NB217" i="1"/>
  <c r="NB231" i="1"/>
  <c r="NB218" i="1"/>
  <c r="NB234" i="1"/>
  <c r="NB220" i="1"/>
  <c r="DN220" i="1"/>
  <c r="DN219" i="1"/>
  <c r="OE269" i="1"/>
  <c r="EE248" i="1"/>
  <c r="NH237" i="1"/>
  <c r="EF248" i="1"/>
  <c r="UJ237" i="1"/>
  <c r="SF237" i="1"/>
  <c r="WF237" i="1"/>
  <c r="WG237" i="1"/>
  <c r="WH237" i="1"/>
  <c r="TS237" i="1"/>
  <c r="TX237" i="1"/>
  <c r="TZ237" i="1"/>
  <c r="UF237" i="1"/>
  <c r="SG237" i="1"/>
  <c r="UO237" i="1"/>
  <c r="SH237" i="1"/>
  <c r="TY237" i="1"/>
  <c r="WQ237" i="1"/>
  <c r="RK237" i="1"/>
  <c r="UA237" i="1"/>
  <c r="WS237" i="1"/>
  <c r="RL237" i="1"/>
  <c r="UB237" i="1"/>
  <c r="WT237" i="1"/>
  <c r="RM237" i="1"/>
  <c r="UC237" i="1"/>
  <c r="RN237" i="1"/>
  <c r="UI237" i="1"/>
  <c r="WI237" i="1"/>
  <c r="WU237" i="1"/>
  <c r="UK237" i="1"/>
  <c r="UP237" i="1"/>
  <c r="UD237" i="1"/>
  <c r="WC237" i="1"/>
  <c r="WJ237" i="1"/>
  <c r="WV237" i="1"/>
  <c r="FD269" i="1"/>
  <c r="WD237" i="1"/>
  <c r="UQ237" i="1"/>
  <c r="RO237" i="1"/>
  <c r="RJ237" i="1"/>
  <c r="WK237" i="1"/>
  <c r="UE237" i="1"/>
  <c r="RP237" i="1"/>
  <c r="UR237" i="1"/>
  <c r="WW237" i="1"/>
  <c r="RR237" i="1"/>
  <c r="WP237" i="1"/>
  <c r="RQ237" i="1"/>
  <c r="RS237" i="1"/>
  <c r="WR237" i="1"/>
  <c r="UG237" i="1"/>
  <c r="RT237" i="1"/>
  <c r="XA237" i="1"/>
  <c r="XB237" i="1"/>
  <c r="EG245" i="1"/>
  <c r="RU237" i="1"/>
  <c r="NE237" i="1"/>
  <c r="UL237" i="1"/>
  <c r="RV237" i="1"/>
  <c r="NF237" i="1"/>
  <c r="WX237" i="1"/>
  <c r="RW237" i="1"/>
  <c r="NG237" i="1"/>
  <c r="SA237" i="1"/>
  <c r="RX237" i="1"/>
  <c r="TT237" i="1"/>
  <c r="UM237" i="1"/>
  <c r="RY237" i="1"/>
  <c r="WL237" i="1"/>
  <c r="WY237" i="1"/>
  <c r="RZ237" i="1"/>
  <c r="TU237" i="1"/>
  <c r="UN237" i="1"/>
  <c r="SB237" i="1"/>
  <c r="WM237" i="1"/>
  <c r="WZ237" i="1"/>
  <c r="SC237" i="1"/>
  <c r="TV237" i="1"/>
  <c r="SD237" i="1"/>
  <c r="WN237" i="1"/>
  <c r="UH237" i="1"/>
  <c r="TW237" i="1"/>
  <c r="SE237" i="1"/>
  <c r="WO237" i="1"/>
  <c r="BK269" i="1"/>
  <c r="WE237" i="1"/>
  <c r="R242" i="1"/>
  <c r="CB242" i="1" s="1"/>
  <c r="R246" i="1"/>
  <c r="PR213" i="1"/>
  <c r="PP226" i="1"/>
  <c r="PU213" i="1"/>
  <c r="PV213" i="1"/>
  <c r="PW213" i="1"/>
  <c r="D213" i="1"/>
  <c r="PS213" i="1"/>
  <c r="PP213" i="1"/>
  <c r="PQ213" i="1"/>
  <c r="PT213" i="1"/>
  <c r="OB269" i="1"/>
  <c r="BW213" i="1"/>
  <c r="R245" i="1"/>
  <c r="KF213" i="1"/>
  <c r="W245" i="1"/>
  <c r="KF245" i="1" s="1"/>
  <c r="AS213" i="1"/>
  <c r="TH213" i="1" s="1"/>
  <c r="P245" i="1"/>
  <c r="PK213" i="1"/>
  <c r="X245" i="1"/>
  <c r="PK245" i="1" s="1"/>
  <c r="NB213" i="1"/>
  <c r="M245" i="1"/>
  <c r="PI213" i="1"/>
  <c r="Y245" i="1"/>
  <c r="PI245" i="1" s="1"/>
  <c r="EF247" i="1"/>
  <c r="EF245" i="1"/>
  <c r="PJ213" i="1"/>
  <c r="Z245" i="1"/>
  <c r="PJ245" i="1" s="1"/>
  <c r="KL270" i="1"/>
  <c r="KK259" i="1"/>
  <c r="KK258" i="1"/>
  <c r="KN252" i="1"/>
  <c r="KP252" i="1"/>
  <c r="KM264" i="1"/>
  <c r="BQ266" i="1"/>
  <c r="KT261" i="1"/>
  <c r="KS261" i="1"/>
  <c r="KR261" i="1"/>
  <c r="KO249" i="1"/>
  <c r="KL266" i="1"/>
  <c r="KQ261" i="1"/>
  <c r="KR252" i="1"/>
  <c r="KQ252" i="1"/>
  <c r="KQ250" i="1"/>
  <c r="KP250" i="1"/>
  <c r="EF269" i="1"/>
  <c r="Q266" i="1"/>
  <c r="NI266" i="1" s="1"/>
  <c r="MA263" i="1"/>
  <c r="BL265" i="1"/>
  <c r="KO264" i="1"/>
  <c r="KN251" i="1"/>
  <c r="ED249" i="1"/>
  <c r="FC263" i="1"/>
  <c r="KU272" i="1"/>
  <c r="PF258" i="1"/>
  <c r="ER264" i="1"/>
  <c r="W257" i="1"/>
  <c r="KF257" i="1" s="1"/>
  <c r="KQ251" i="1"/>
  <c r="S258" i="1"/>
  <c r="OG264" i="1"/>
  <c r="BT249" i="1"/>
  <c r="X269" i="1"/>
  <c r="PK269" i="1" s="1"/>
  <c r="BQ269" i="1"/>
  <c r="KV249" i="1"/>
  <c r="KT264" i="1"/>
  <c r="KS264" i="1"/>
  <c r="KR264" i="1"/>
  <c r="KQ264" i="1"/>
  <c r="KP264" i="1"/>
  <c r="KO252" i="1"/>
  <c r="KL269" i="1"/>
  <c r="KK268" i="1"/>
  <c r="MY267" i="1"/>
  <c r="BO264" i="1"/>
  <c r="AF264" i="1"/>
  <c r="BE260" i="1"/>
  <c r="KP270" i="1"/>
  <c r="OE249" i="1"/>
  <c r="PH257" i="1"/>
  <c r="ME257" i="1"/>
  <c r="KV263" i="1"/>
  <c r="KO266" i="1"/>
  <c r="KN257" i="1"/>
  <c r="KM250" i="1"/>
  <c r="KU247" i="1"/>
  <c r="DO264" i="1"/>
  <c r="KV251" i="1"/>
  <c r="OF261" i="1"/>
  <c r="KV261" i="1"/>
  <c r="KQ270" i="1"/>
  <c r="KP268" i="1"/>
  <c r="EU249" i="1"/>
  <c r="KL252" i="1"/>
  <c r="KL271" i="1"/>
  <c r="JZ263" i="1"/>
  <c r="BQ268" i="1"/>
  <c r="KT263" i="1"/>
  <c r="KS263" i="1"/>
  <c r="KR263" i="1"/>
  <c r="KP263" i="1"/>
  <c r="KO251" i="1"/>
  <c r="KL268" i="1"/>
  <c r="KK267" i="1"/>
  <c r="EE263" i="1"/>
  <c r="EG250" i="1"/>
  <c r="MV249" i="1"/>
  <c r="OA250" i="1"/>
  <c r="BQ252" i="1"/>
  <c r="BL258" i="1"/>
  <c r="EQ264" i="1"/>
  <c r="KQ263" i="1"/>
  <c r="KP261" i="1"/>
  <c r="KK261" i="1"/>
  <c r="ED268" i="1"/>
  <c r="MD250" i="1"/>
  <c r="FC264" i="1"/>
  <c r="BQ257" i="1"/>
  <c r="KL257" i="1"/>
  <c r="KM263" i="1"/>
  <c r="KK251" i="1"/>
  <c r="ME269" i="1"/>
  <c r="FD266" i="1"/>
  <c r="BQ249" i="1"/>
  <c r="KV269" i="1"/>
  <c r="KO272" i="1"/>
  <c r="KN263" i="1"/>
  <c r="KM260" i="1"/>
  <c r="KL249" i="1"/>
  <c r="KN268" i="1"/>
  <c r="OL266" i="1"/>
  <c r="MB264" i="1"/>
  <c r="PG249" i="1"/>
  <c r="KO263" i="1"/>
  <c r="KN250" i="1"/>
  <c r="MD264" i="1"/>
  <c r="KT266" i="1"/>
  <c r="FA260" i="1"/>
  <c r="EU250" i="1"/>
  <c r="KV260" i="1"/>
  <c r="KT271" i="1"/>
  <c r="KS271" i="1"/>
  <c r="KR271" i="1"/>
  <c r="KQ271" i="1"/>
  <c r="KP271" i="1"/>
  <c r="Q262" i="1"/>
  <c r="NI262" i="1" s="1"/>
  <c r="KV258" i="1"/>
  <c r="KT269" i="1"/>
  <c r="KS269" i="1"/>
  <c r="KR269" i="1"/>
  <c r="KQ269" i="1"/>
  <c r="KP269" i="1"/>
  <c r="KO261" i="1"/>
  <c r="KS266" i="1"/>
  <c r="W258" i="1"/>
  <c r="KF258" i="1" s="1"/>
  <c r="KR266" i="1"/>
  <c r="BM263" i="1"/>
  <c r="S250" i="1"/>
  <c r="AF250" i="1"/>
  <c r="KU270" i="1"/>
  <c r="S257" i="1"/>
  <c r="KU252" i="1"/>
  <c r="LX262" i="1"/>
  <c r="BK264" i="1"/>
  <c r="V262" i="1"/>
  <c r="MG259" i="1"/>
  <c r="MB250" i="1"/>
  <c r="KN271" i="1"/>
  <c r="LY249" i="1"/>
  <c r="KR251" i="1"/>
  <c r="LY263" i="1"/>
  <c r="MX258" i="1"/>
  <c r="EM262" i="1"/>
  <c r="MG264" i="1"/>
  <c r="ME263" i="1"/>
  <c r="DO263" i="1"/>
  <c r="KK250" i="1"/>
  <c r="PM261" i="1"/>
  <c r="BQ250" i="1"/>
  <c r="KV271" i="1"/>
  <c r="KN265" i="1"/>
  <c r="KM262" i="1"/>
  <c r="KL250" i="1"/>
  <c r="MZ249" i="1"/>
  <c r="BQ251" i="1"/>
  <c r="KV270" i="1"/>
  <c r="KN264" i="1"/>
  <c r="KM261" i="1"/>
  <c r="KL251" i="1"/>
  <c r="KK249" i="1"/>
  <c r="AF268" i="1"/>
  <c r="U251" i="1"/>
  <c r="MC249" i="1"/>
  <c r="EU257" i="1"/>
  <c r="MD266" i="1"/>
  <c r="MV267" i="1"/>
  <c r="DO266" i="1"/>
  <c r="I252" i="1"/>
  <c r="KQ266" i="1"/>
  <c r="KU271" i="1"/>
  <c r="MF261" i="1"/>
  <c r="EQ263" i="1"/>
  <c r="OG263" i="1"/>
  <c r="DP263" i="1"/>
  <c r="MZ250" i="1"/>
  <c r="BO257" i="1"/>
  <c r="OE267" i="1"/>
  <c r="CM213" i="1"/>
  <c r="Q249" i="1"/>
  <c r="NI249" i="1" s="1"/>
  <c r="BR264" i="1"/>
  <c r="FA262" i="1"/>
  <c r="CL213" i="1"/>
  <c r="ER263" i="1"/>
  <c r="BL249" i="1"/>
  <c r="FB267" i="1"/>
  <c r="MV260" i="1"/>
  <c r="KU263" i="1"/>
  <c r="CB213" i="1"/>
  <c r="BD258" i="1"/>
  <c r="OE259" i="1"/>
  <c r="KN270" i="1"/>
  <c r="ED258" i="1"/>
  <c r="U250" i="1"/>
  <c r="KT250" i="1"/>
  <c r="KR250" i="1"/>
  <c r="KN269" i="1"/>
  <c r="MU257" i="1"/>
  <c r="LX261" i="1"/>
  <c r="V249" i="1"/>
  <c r="DP264" i="1"/>
  <c r="PG264" i="1"/>
  <c r="LY264" i="1"/>
  <c r="KV267" i="1"/>
  <c r="KO270" i="1"/>
  <c r="KN261" i="1"/>
  <c r="KM258" i="1"/>
  <c r="KU259" i="1"/>
  <c r="MF252" i="1"/>
  <c r="Q260" i="1"/>
  <c r="NI260" i="1" s="1"/>
  <c r="EV267" i="1"/>
  <c r="PG267" i="1"/>
  <c r="MU264" i="1"/>
  <c r="BR267" i="1"/>
  <c r="BK257" i="1"/>
  <c r="EZ260" i="1"/>
  <c r="OB266" i="1"/>
  <c r="MX259" i="1"/>
  <c r="FD261" i="1"/>
  <c r="BT261" i="1"/>
  <c r="ET269" i="1"/>
  <c r="BR252" i="1"/>
  <c r="EY266" i="1"/>
  <c r="V263" i="1"/>
  <c r="ME260" i="1"/>
  <c r="DL264" i="1"/>
  <c r="FA250" i="1"/>
  <c r="MI258" i="1"/>
  <c r="MC268" i="1"/>
  <c r="EW265" i="1"/>
  <c r="EZ266" i="1"/>
  <c r="BT264" i="1"/>
  <c r="MB266" i="1"/>
  <c r="MZ257" i="1"/>
  <c r="X258" i="1"/>
  <c r="PK258" i="1" s="1"/>
  <c r="FB268" i="1"/>
  <c r="J261" i="1"/>
  <c r="OA260" i="1"/>
  <c r="BP263" i="1"/>
  <c r="KU257" i="1"/>
  <c r="CC213" i="1"/>
  <c r="MH269" i="1"/>
  <c r="Q261" i="1"/>
  <c r="NI261" i="1" s="1"/>
  <c r="J250" i="1"/>
  <c r="AF265" i="1"/>
  <c r="EU262" i="1"/>
  <c r="MF268" i="1"/>
  <c r="OG259" i="1"/>
  <c r="BE265" i="1"/>
  <c r="PH266" i="1"/>
  <c r="DL267" i="1"/>
  <c r="EX257" i="1"/>
  <c r="PM264" i="1"/>
  <c r="OB267" i="1"/>
  <c r="T268" i="1"/>
  <c r="ED263" i="1"/>
  <c r="PG261" i="1"/>
  <c r="KI264" i="1"/>
  <c r="LY260" i="1"/>
  <c r="S262" i="1"/>
  <c r="EE265" i="1"/>
  <c r="BP250" i="1"/>
  <c r="CI213" i="1"/>
  <c r="I269" i="1"/>
  <c r="OF269" i="1"/>
  <c r="Q267" i="1"/>
  <c r="NH267" i="1" s="1"/>
  <c r="LZ257" i="1"/>
  <c r="BM264" i="1"/>
  <c r="DO258" i="1"/>
  <c r="V268" i="1"/>
  <c r="BD250" i="1"/>
  <c r="DM263" i="1"/>
  <c r="BK265" i="1"/>
  <c r="MU250" i="1"/>
  <c r="OA261" i="1"/>
  <c r="MY258" i="1"/>
  <c r="EM261" i="1"/>
  <c r="CF213" i="1"/>
  <c r="BE250" i="1"/>
  <c r="MF263" i="1"/>
  <c r="EY263" i="1"/>
  <c r="MG251" i="1"/>
  <c r="I262" i="1"/>
  <c r="ME266" i="1"/>
  <c r="DP250" i="1"/>
  <c r="FE261" i="1"/>
  <c r="EX266" i="1"/>
  <c r="DK249" i="1"/>
  <c r="MI259" i="1"/>
  <c r="PM265" i="1"/>
  <c r="EW266" i="1"/>
  <c r="MI267" i="1"/>
  <c r="BD262" i="1"/>
  <c r="MC258" i="1"/>
  <c r="MZ261" i="1"/>
  <c r="BR260" i="1"/>
  <c r="LZ261" i="1"/>
  <c r="EF262" i="1"/>
  <c r="OB257" i="1"/>
  <c r="U265" i="1"/>
  <c r="FE265" i="1"/>
  <c r="BE266" i="1"/>
  <c r="PN263" i="1"/>
  <c r="PF249" i="1"/>
  <c r="OC257" i="1"/>
  <c r="MI251" i="1"/>
  <c r="AF251" i="1"/>
  <c r="FB257" i="1"/>
  <c r="BE261" i="1"/>
  <c r="BO261" i="1"/>
  <c r="J262" i="1"/>
  <c r="OD257" i="1"/>
  <c r="MY260" i="1"/>
  <c r="KU264" i="1"/>
  <c r="OA267" i="1"/>
  <c r="ET264" i="1"/>
  <c r="OG267" i="1"/>
  <c r="EY258" i="1"/>
  <c r="S249" i="1"/>
  <c r="I266" i="1"/>
  <c r="S252" i="1"/>
  <c r="OA249" i="1"/>
  <c r="ER257" i="1"/>
  <c r="EV257" i="1"/>
  <c r="OD264" i="1"/>
  <c r="EZ267" i="1"/>
  <c r="MV266" i="1"/>
  <c r="I251" i="1"/>
  <c r="DP258" i="1"/>
  <c r="EE259" i="1"/>
  <c r="BP249" i="1"/>
  <c r="KN267" i="1"/>
  <c r="PF269" i="1"/>
  <c r="DK261" i="1"/>
  <c r="OC263" i="1"/>
  <c r="PE266" i="1"/>
  <c r="MH263" i="1"/>
  <c r="MH268" i="1"/>
  <c r="MH252" i="1"/>
  <c r="MZ262" i="1"/>
  <c r="EE267" i="1"/>
  <c r="KN266" i="1"/>
  <c r="KU258" i="1"/>
  <c r="JZ262" i="1"/>
  <c r="MU265" i="1"/>
  <c r="FE257" i="1"/>
  <c r="U268" i="1"/>
  <c r="BM265" i="1"/>
  <c r="BL257" i="1"/>
  <c r="BR266" i="1"/>
  <c r="DM252" i="1"/>
  <c r="MV250" i="1"/>
  <c r="AF262" i="1"/>
  <c r="FA259" i="1"/>
  <c r="OG262" i="1"/>
  <c r="EG259" i="1"/>
  <c r="BP266" i="1"/>
  <c r="FE269" i="1"/>
  <c r="LX269" i="1"/>
  <c r="Y269" i="1"/>
  <c r="PI269" i="1" s="1"/>
  <c r="MU259" i="1"/>
  <c r="LX252" i="1"/>
  <c r="MD251" i="1"/>
  <c r="PE260" i="1"/>
  <c r="EW261" i="1"/>
  <c r="EY267" i="1"/>
  <c r="V264" i="1"/>
  <c r="BO267" i="1"/>
  <c r="LY250" i="1"/>
  <c r="MZ252" i="1"/>
  <c r="OC258" i="1"/>
  <c r="FD257" i="1"/>
  <c r="EV263" i="1"/>
  <c r="Y258" i="1"/>
  <c r="PI258" i="1" s="1"/>
  <c r="BO258" i="1"/>
  <c r="BL252" i="1"/>
  <c r="MG261" i="1"/>
  <c r="EQ262" i="1"/>
  <c r="EF266" i="1"/>
  <c r="MA262" i="1"/>
  <c r="KI251" i="1"/>
  <c r="PN259" i="1"/>
  <c r="MW260" i="1"/>
  <c r="BD263" i="1"/>
  <c r="OC266" i="1"/>
  <c r="P250" i="1"/>
  <c r="MX252" i="1"/>
  <c r="ER249" i="1"/>
  <c r="ER258" i="1"/>
  <c r="PM257" i="1"/>
  <c r="MG262" i="1"/>
  <c r="BP257" i="1"/>
  <c r="DO269" i="1"/>
  <c r="JZ257" i="1"/>
  <c r="DM260" i="1"/>
  <c r="LZ265" i="1"/>
  <c r="MU268" i="1"/>
  <c r="ET265" i="1"/>
  <c r="DL251" i="1"/>
  <c r="ME261" i="1"/>
  <c r="ET249" i="1"/>
  <c r="OG250" i="1"/>
  <c r="FE262" i="1"/>
  <c r="FD262" i="1"/>
  <c r="MY264" i="1"/>
  <c r="LY257" i="1"/>
  <c r="J257" i="1"/>
  <c r="EF268" i="1"/>
  <c r="S269" i="1"/>
  <c r="MF260" i="1"/>
  <c r="PF259" i="1"/>
  <c r="ME267" i="1"/>
  <c r="PE267" i="1"/>
  <c r="PH251" i="1"/>
  <c r="DO259" i="1"/>
  <c r="MY261" i="1"/>
  <c r="OE262" i="1"/>
  <c r="U258" i="1"/>
  <c r="BT267" i="1"/>
  <c r="LY268" i="1"/>
  <c r="LY261" i="1"/>
  <c r="MZ269" i="1"/>
  <c r="EU259" i="1"/>
  <c r="EV266" i="1"/>
  <c r="EW258" i="1"/>
  <c r="JZ265" i="1"/>
  <c r="PG258" i="1"/>
  <c r="DK262" i="1"/>
  <c r="PF262" i="1"/>
  <c r="BD259" i="1"/>
  <c r="BD266" i="1"/>
  <c r="PH263" i="1"/>
  <c r="MH264" i="1"/>
  <c r="DP251" i="1"/>
  <c r="ME249" i="1"/>
  <c r="BT250" i="1"/>
  <c r="OF263" i="1"/>
  <c r="BM257" i="1"/>
  <c r="ET259" i="1"/>
  <c r="KI258" i="1"/>
  <c r="PG262" i="1"/>
  <c r="MB261" i="1"/>
  <c r="MA257" i="1"/>
  <c r="BP260" i="1"/>
  <c r="OL258" i="1"/>
  <c r="DO268" i="1"/>
  <c r="PG268" i="1"/>
  <c r="P267" i="1"/>
  <c r="JZ268" i="1"/>
  <c r="LZ258" i="1"/>
  <c r="LZ268" i="1"/>
  <c r="Q251" i="1"/>
  <c r="NI251" i="1" s="1"/>
  <c r="T261" i="1"/>
  <c r="MA267" i="1"/>
  <c r="MY250" i="1"/>
  <c r="FD258" i="1"/>
  <c r="MU251" i="1"/>
  <c r="OF251" i="1"/>
  <c r="LX259" i="1"/>
  <c r="AF259" i="1"/>
  <c r="X259" i="1"/>
  <c r="PK259" i="1" s="1"/>
  <c r="OE257" i="1"/>
  <c r="KV265" i="1"/>
  <c r="KO268" i="1"/>
  <c r="KN259" i="1"/>
  <c r="KM252" i="1"/>
  <c r="DM257" i="1"/>
  <c r="S263" i="1"/>
  <c r="PE261" i="1"/>
  <c r="W261" i="1"/>
  <c r="KF261" i="1" s="1"/>
  <c r="MA249" i="1"/>
  <c r="KI267" i="1"/>
  <c r="MV263" i="1"/>
  <c r="AF252" i="1"/>
  <c r="DP265" i="1"/>
  <c r="OF258" i="1"/>
  <c r="KV264" i="1"/>
  <c r="KO267" i="1"/>
  <c r="KN258" i="1"/>
  <c r="KM251" i="1"/>
  <c r="BT263" i="1"/>
  <c r="BK259" i="1"/>
  <c r="CI214" i="1"/>
  <c r="CF214" i="1"/>
  <c r="CC214" i="1"/>
  <c r="CM214" i="1"/>
  <c r="CL214" i="1"/>
  <c r="BW214" i="1"/>
  <c r="CB214" i="1"/>
  <c r="BV214" i="1"/>
  <c r="OL261" i="1"/>
  <c r="U262" i="1"/>
  <c r="EU265" i="1"/>
  <c r="EE266" i="1"/>
  <c r="EV252" i="1"/>
  <c r="FD263" i="1"/>
  <c r="ER265" i="1"/>
  <c r="EZ262" i="1"/>
  <c r="MW264" i="1"/>
  <c r="MX268" i="1"/>
  <c r="BR261" i="1"/>
  <c r="KU265" i="1"/>
  <c r="FE266" i="1"/>
  <c r="ET252" i="1"/>
  <c r="OD249" i="1"/>
  <c r="EW251" i="1"/>
  <c r="MX261" i="1"/>
  <c r="FB249" i="1"/>
  <c r="PN260" i="1"/>
  <c r="BR269" i="1"/>
  <c r="DO267" i="1"/>
  <c r="BQ265" i="1"/>
  <c r="BP261" i="1"/>
  <c r="KT260" i="1"/>
  <c r="KS260" i="1"/>
  <c r="KR260" i="1"/>
  <c r="KQ260" i="1"/>
  <c r="KP260" i="1"/>
  <c r="KL265" i="1"/>
  <c r="KK264" i="1"/>
  <c r="BV213" i="1"/>
  <c r="PR214" i="1"/>
  <c r="PQ214" i="1"/>
  <c r="PP214" i="1"/>
  <c r="AS214" i="1"/>
  <c r="FL214" i="1" s="1"/>
  <c r="CP214" i="1"/>
  <c r="D214" i="1"/>
  <c r="PW214" i="1"/>
  <c r="PV214" i="1"/>
  <c r="PU214" i="1"/>
  <c r="PT214" i="1"/>
  <c r="PS214" i="1"/>
  <c r="OA262" i="1"/>
  <c r="PM250" i="1"/>
  <c r="LZ262" i="1"/>
  <c r="MF257" i="1"/>
  <c r="BK250" i="1"/>
  <c r="MB249" i="1"/>
  <c r="DP262" i="1"/>
  <c r="J263" i="1"/>
  <c r="BP265" i="1"/>
  <c r="EV269" i="1"/>
  <c r="KT252" i="1"/>
  <c r="KS251" i="1"/>
  <c r="KS250" i="1"/>
  <c r="ED262" i="1"/>
  <c r="JZ264" i="1"/>
  <c r="EQ261" i="1"/>
  <c r="V261" i="1"/>
  <c r="J260" i="1"/>
  <c r="EU263" i="1"/>
  <c r="LY267" i="1"/>
  <c r="OL265" i="1"/>
  <c r="MB263" i="1"/>
  <c r="OA263" i="1"/>
  <c r="MG250" i="1"/>
  <c r="DM259" i="1"/>
  <c r="BO263" i="1"/>
  <c r="EG244" i="1"/>
  <c r="BQ262" i="1"/>
  <c r="KT257" i="1"/>
  <c r="KS257" i="1"/>
  <c r="KR257" i="1"/>
  <c r="KQ257" i="1"/>
  <c r="KP257" i="1"/>
  <c r="KM269" i="1"/>
  <c r="KL262" i="1"/>
  <c r="LX250" i="1"/>
  <c r="KT251" i="1"/>
  <c r="KM267" i="1"/>
  <c r="Q250" i="1"/>
  <c r="NI250" i="1" s="1"/>
  <c r="KI250" i="1"/>
  <c r="MH249" i="1"/>
  <c r="MD263" i="1"/>
  <c r="MX263" i="1"/>
  <c r="KV268" i="1"/>
  <c r="KO271" i="1"/>
  <c r="KN262" i="1"/>
  <c r="KM259" i="1"/>
  <c r="MW268" i="1"/>
  <c r="EQ250" i="1"/>
  <c r="EE268" i="1"/>
  <c r="KV266" i="1"/>
  <c r="KO269" i="1"/>
  <c r="KN260" i="1"/>
  <c r="KM257" i="1"/>
  <c r="ER267" i="1"/>
  <c r="BT259" i="1"/>
  <c r="FB264" i="1"/>
  <c r="KS270" i="1"/>
  <c r="ED259" i="1"/>
  <c r="KR268" i="1"/>
  <c r="PF261" i="1"/>
  <c r="FB261" i="1"/>
  <c r="OG266" i="1"/>
  <c r="EM251" i="1"/>
  <c r="Y262" i="1"/>
  <c r="PI262" i="1" s="1"/>
  <c r="W260" i="1"/>
  <c r="KF260" i="1" s="1"/>
  <c r="EE260" i="1"/>
  <c r="MG266" i="1"/>
  <c r="OD261" i="1"/>
  <c r="PN262" i="1"/>
  <c r="OC267" i="1"/>
  <c r="BO268" i="1"/>
  <c r="I265" i="1"/>
  <c r="BL266" i="1"/>
  <c r="BK268" i="1"/>
  <c r="BT262" i="1"/>
  <c r="KV262" i="1"/>
  <c r="KS272" i="1"/>
  <c r="KR270" i="1"/>
  <c r="KV257" i="1"/>
  <c r="KT268" i="1"/>
  <c r="KS268" i="1"/>
  <c r="KQ268" i="1"/>
  <c r="KV252" i="1"/>
  <c r="KT267" i="1"/>
  <c r="KS267" i="1"/>
  <c r="KR267" i="1"/>
  <c r="KQ267" i="1"/>
  <c r="KN244" i="1"/>
  <c r="MC266" i="1"/>
  <c r="PF267" i="1"/>
  <c r="MC252" i="1"/>
  <c r="KI263" i="1"/>
  <c r="Q259" i="1"/>
  <c r="NI259" i="1" s="1"/>
  <c r="KU269" i="1"/>
  <c r="FB266" i="1"/>
  <c r="MZ260" i="1"/>
  <c r="EF260" i="1"/>
  <c r="OL259" i="1"/>
  <c r="FB258" i="1"/>
  <c r="JZ267" i="1"/>
  <c r="DM262" i="1"/>
  <c r="MW262" i="1"/>
  <c r="U267" i="1"/>
  <c r="FE264" i="1"/>
  <c r="MX266" i="1"/>
  <c r="ET250" i="1"/>
  <c r="KI268" i="1"/>
  <c r="DO265" i="1"/>
  <c r="DP268" i="1"/>
  <c r="Y268" i="1"/>
  <c r="PI268" i="1" s="1"/>
  <c r="BR259" i="1"/>
  <c r="U260" i="1"/>
  <c r="MY257" i="1"/>
  <c r="EG247" i="1"/>
  <c r="EM257" i="1"/>
  <c r="EE262" i="1"/>
  <c r="BQ263" i="1"/>
  <c r="BP259" i="1"/>
  <c r="KT258" i="1"/>
  <c r="KS258" i="1"/>
  <c r="KR258" i="1"/>
  <c r="KQ258" i="1"/>
  <c r="KP258" i="1"/>
  <c r="KO244" i="1"/>
  <c r="KM270" i="1"/>
  <c r="KL263" i="1"/>
  <c r="KK262" i="1"/>
  <c r="DK263" i="1"/>
  <c r="MF249" i="1"/>
  <c r="OE261" i="1"/>
  <c r="MF251" i="1"/>
  <c r="EX262" i="1"/>
  <c r="LZ260" i="1"/>
  <c r="EM258" i="1"/>
  <c r="MB265" i="1"/>
  <c r="S265" i="1"/>
  <c r="OC265" i="1"/>
  <c r="ET258" i="1"/>
  <c r="BT266" i="1"/>
  <c r="DP257" i="1"/>
  <c r="KI266" i="1"/>
  <c r="AF267" i="1"/>
  <c r="EQ267" i="1"/>
  <c r="MU267" i="1"/>
  <c r="DK251" i="1"/>
  <c r="OD263" i="1"/>
  <c r="T262" i="1"/>
  <c r="FC262" i="1"/>
  <c r="LX258" i="1"/>
  <c r="ME262" i="1"/>
  <c r="BT258" i="1"/>
  <c r="EZ268" i="1"/>
  <c r="MY266" i="1"/>
  <c r="BQ260" i="1"/>
  <c r="PH260" i="1"/>
  <c r="PE263" i="1"/>
  <c r="BO266" i="1"/>
  <c r="LX263" i="1"/>
  <c r="PF251" i="1"/>
  <c r="PG257" i="1"/>
  <c r="FC266" i="1"/>
  <c r="EY262" i="1"/>
  <c r="MB260" i="1"/>
  <c r="DO260" i="1"/>
  <c r="EV262" i="1"/>
  <c r="EG257" i="1"/>
  <c r="BP267" i="1"/>
  <c r="I259" i="1"/>
  <c r="MF265" i="1"/>
  <c r="BD265" i="1"/>
  <c r="S268" i="1"/>
  <c r="MA264" i="1"/>
  <c r="DK250" i="1"/>
  <c r="OA251" i="1"/>
  <c r="EX258" i="1"/>
  <c r="MD265" i="1"/>
  <c r="AF258" i="1"/>
  <c r="OL267" i="1"/>
  <c r="EU267" i="1"/>
  <c r="LZ267" i="1"/>
  <c r="PF250" i="1"/>
  <c r="MV251" i="1"/>
  <c r="DK252" i="1"/>
  <c r="MI260" i="1"/>
  <c r="MB258" i="1"/>
  <c r="BO260" i="1"/>
  <c r="EG258" i="1"/>
  <c r="PF252" i="1"/>
  <c r="PM266" i="1"/>
  <c r="BK261" i="1"/>
  <c r="BL260" i="1"/>
  <c r="BK267" i="1"/>
  <c r="M260" i="1"/>
  <c r="FA266" i="1"/>
  <c r="OA257" i="1"/>
  <c r="ER262" i="1"/>
  <c r="J252" i="1"/>
  <c r="OB259" i="1"/>
  <c r="DM249" i="1"/>
  <c r="OA252" i="1"/>
  <c r="EV258" i="1"/>
  <c r="EW267" i="1"/>
  <c r="EQ252" i="1"/>
  <c r="BE258" i="1"/>
  <c r="OF250" i="1"/>
  <c r="BO262" i="1"/>
  <c r="MG268" i="1"/>
  <c r="OG251" i="1"/>
  <c r="MV252" i="1"/>
  <c r="MY249" i="1"/>
  <c r="OD265" i="1"/>
  <c r="MD261" i="1"/>
  <c r="ED266" i="1"/>
  <c r="DP259" i="1"/>
  <c r="BP244" i="1"/>
  <c r="MU261" i="1"/>
  <c r="MX249" i="1"/>
  <c r="DL266" i="1"/>
  <c r="OG249" i="1"/>
  <c r="PM267" i="1"/>
  <c r="KI260" i="1"/>
  <c r="EY260" i="1"/>
  <c r="ER266" i="1"/>
  <c r="BE262" i="1"/>
  <c r="EM260" i="1"/>
  <c r="MH260" i="1"/>
  <c r="PH268" i="1"/>
  <c r="BT251" i="1"/>
  <c r="OC259" i="1"/>
  <c r="MI261" i="1"/>
  <c r="MI262" i="1"/>
  <c r="ET261" i="1"/>
  <c r="OG258" i="1"/>
  <c r="DL260" i="1"/>
  <c r="JZ259" i="1"/>
  <c r="FA249" i="1"/>
  <c r="EX268" i="1"/>
  <c r="FA252" i="1"/>
  <c r="ME251" i="1"/>
  <c r="OG252" i="1"/>
  <c r="ER259" i="1"/>
  <c r="BR257" i="1"/>
  <c r="EX260" i="1"/>
  <c r="EW268" i="1"/>
  <c r="MD259" i="1"/>
  <c r="DO261" i="1"/>
  <c r="FD264" i="1"/>
  <c r="DP266" i="1"/>
  <c r="PM259" i="1"/>
  <c r="P264" i="1"/>
  <c r="PE257" i="1"/>
  <c r="BE268" i="1"/>
  <c r="MB252" i="1"/>
  <c r="OC260" i="1"/>
  <c r="EV259" i="1"/>
  <c r="MV257" i="1"/>
  <c r="OC262" i="1"/>
  <c r="OL263" i="1"/>
  <c r="MC262" i="1"/>
  <c r="MW266" i="1"/>
  <c r="MW257" i="1"/>
  <c r="V265" i="1"/>
  <c r="BM266" i="1"/>
  <c r="BD249" i="1"/>
  <c r="BD252" i="1"/>
  <c r="ME250" i="1"/>
  <c r="J265" i="1"/>
  <c r="BT252" i="1"/>
  <c r="MD257" i="1"/>
  <c r="ED264" i="1"/>
  <c r="OD266" i="1"/>
  <c r="Z259" i="1"/>
  <c r="PJ259" i="1" s="1"/>
  <c r="LY262" i="1"/>
  <c r="BR251" i="1"/>
  <c r="FD268" i="1"/>
  <c r="MG252" i="1"/>
  <c r="MA268" i="1"/>
  <c r="BL267" i="1"/>
  <c r="ME252" i="1"/>
  <c r="ER250" i="1"/>
  <c r="MY251" i="1"/>
  <c r="ER260" i="1"/>
  <c r="OL257" i="1"/>
  <c r="FB263" i="1"/>
  <c r="OF260" i="1"/>
  <c r="EF263" i="1"/>
  <c r="BP262" i="1"/>
  <c r="BP270" i="1"/>
  <c r="KU266" i="1"/>
  <c r="MF262" i="1"/>
  <c r="PG252" i="1"/>
  <c r="FE258" i="1"/>
  <c r="MA266" i="1"/>
  <c r="ER251" i="1"/>
  <c r="EV260" i="1"/>
  <c r="J249" i="1"/>
  <c r="EU261" i="1"/>
  <c r="MF266" i="1"/>
  <c r="FA267" i="1"/>
  <c r="DO252" i="1"/>
  <c r="DM261" i="1"/>
  <c r="EW262" i="1"/>
  <c r="FC257" i="1"/>
  <c r="LY265" i="1"/>
  <c r="ET266" i="1"/>
  <c r="EY251" i="1"/>
  <c r="I268" i="1"/>
  <c r="DK265" i="1"/>
  <c r="DK267" i="1"/>
  <c r="J266" i="1"/>
  <c r="BM249" i="1"/>
  <c r="OD250" i="1"/>
  <c r="V251" i="1"/>
  <c r="V257" i="1"/>
  <c r="ED257" i="1"/>
  <c r="BT265" i="1"/>
  <c r="LY259" i="1"/>
  <c r="FD260" i="1"/>
  <c r="MI268" i="1"/>
  <c r="MA258" i="1"/>
  <c r="OF262" i="1"/>
  <c r="EF264" i="1"/>
  <c r="KU260" i="1"/>
  <c r="LX249" i="1"/>
  <c r="EU264" i="1"/>
  <c r="OL260" i="1"/>
  <c r="EV268" i="1"/>
  <c r="OL262" i="1"/>
  <c r="EU268" i="1"/>
  <c r="PF260" i="1"/>
  <c r="MW261" i="1"/>
  <c r="PE264" i="1"/>
  <c r="PM251" i="1"/>
  <c r="T257" i="1"/>
  <c r="BD267" i="1"/>
  <c r="PE268" i="1"/>
  <c r="LY251" i="1"/>
  <c r="MH267" i="1"/>
  <c r="PF263" i="1"/>
  <c r="DK266" i="1"/>
  <c r="T263" i="1"/>
  <c r="BL268" i="1"/>
  <c r="BO249" i="1"/>
  <c r="OD251" i="1"/>
  <c r="MY252" i="1"/>
  <c r="MY259" i="1"/>
  <c r="MX257" i="1"/>
  <c r="OE260" i="1"/>
  <c r="MB262" i="1"/>
  <c r="AF260" i="1"/>
  <c r="MF259" i="1"/>
  <c r="Q257" i="1"/>
  <c r="NI257" i="1" s="1"/>
  <c r="EQ258" i="1"/>
  <c r="PH259" i="1"/>
  <c r="PH261" i="1"/>
  <c r="ME264" i="1"/>
  <c r="OA265" i="1"/>
  <c r="U266" i="1"/>
  <c r="BE263" i="1"/>
  <c r="PH264" i="1"/>
  <c r="P251" i="1"/>
  <c r="BR265" i="1"/>
  <c r="BR268" i="1"/>
  <c r="DM265" i="1"/>
  <c r="PF264" i="1"/>
  <c r="PF265" i="1"/>
  <c r="MZ264" i="1"/>
  <c r="OF265" i="1"/>
  <c r="OE251" i="1"/>
  <c r="ER252" i="1"/>
  <c r="BR258" i="1"/>
  <c r="ET257" i="1"/>
  <c r="BK262" i="1"/>
  <c r="PG260" i="1"/>
  <c r="FD259" i="1"/>
  <c r="BL250" i="1"/>
  <c r="MC259" i="1"/>
  <c r="DO262" i="1"/>
  <c r="OE265" i="1"/>
  <c r="MA260" i="1"/>
  <c r="V260" i="1"/>
  <c r="EF265" i="1"/>
  <c r="I258" i="1"/>
  <c r="AF266" i="1"/>
  <c r="I260" i="1"/>
  <c r="MU262" i="1"/>
  <c r="MB267" i="1"/>
  <c r="MD252" i="1"/>
  <c r="OA268" i="1"/>
  <c r="W262" i="1"/>
  <c r="KF262" i="1" s="1"/>
  <c r="V266" i="1"/>
  <c r="FE267" i="1"/>
  <c r="DP252" i="1"/>
  <c r="MX267" i="1"/>
  <c r="S251" i="1"/>
  <c r="DK264" i="1"/>
  <c r="DM266" i="1"/>
  <c r="DM267" i="1"/>
  <c r="DK268" i="1"/>
  <c r="J267" i="1"/>
  <c r="FD251" i="1"/>
  <c r="V252" i="1"/>
  <c r="OC261" i="1"/>
  <c r="OE258" i="1"/>
  <c r="MI252" i="1"/>
  <c r="MD262" i="1"/>
  <c r="FC261" i="1"/>
  <c r="BM260" i="1"/>
  <c r="KI265" i="1"/>
  <c r="V259" i="1"/>
  <c r="MZ258" i="1"/>
  <c r="EQ259" i="1"/>
  <c r="BP271" i="1"/>
  <c r="KU267" i="1"/>
  <c r="MG263" i="1"/>
  <c r="Q268" i="1"/>
  <c r="NI268" i="1" s="1"/>
  <c r="MH261" i="1"/>
  <c r="MU263" i="1"/>
  <c r="KI252" i="1"/>
  <c r="OC264" i="1"/>
  <c r="BD260" i="1"/>
  <c r="FE259" i="1"/>
  <c r="OC268" i="1"/>
  <c r="I263" i="1"/>
  <c r="Q252" i="1"/>
  <c r="NI252" i="1" s="1"/>
  <c r="DL265" i="1"/>
  <c r="MH251" i="1"/>
  <c r="DL268" i="1"/>
  <c r="LX265" i="1"/>
  <c r="MC264" i="1"/>
  <c r="OB263" i="1"/>
  <c r="T264" i="1"/>
  <c r="MI263" i="1"/>
  <c r="MC250" i="1"/>
  <c r="MA251" i="1"/>
  <c r="OD252" i="1"/>
  <c r="FC265" i="1"/>
  <c r="KI261" i="1"/>
  <c r="MB259" i="1"/>
  <c r="OF252" i="1"/>
  <c r="OD268" i="1"/>
  <c r="MA259" i="1"/>
  <c r="Q258" i="1"/>
  <c r="NH258" i="1" s="1"/>
  <c r="EQ260" i="1"/>
  <c r="EF267" i="1"/>
  <c r="DL257" i="1"/>
  <c r="J251" i="1"/>
  <c r="MF264" i="1"/>
  <c r="JZ260" i="1"/>
  <c r="EY265" i="1"/>
  <c r="U249" i="1"/>
  <c r="MU266" i="1"/>
  <c r="N251" i="1"/>
  <c r="LZ259" i="1"/>
  <c r="FC258" i="1"/>
  <c r="EX264" i="1"/>
  <c r="MH265" i="1"/>
  <c r="PH267" i="1"/>
  <c r="DM251" i="1"/>
  <c r="DM264" i="1"/>
  <c r="OE263" i="1"/>
  <c r="LX266" i="1"/>
  <c r="MC265" i="1"/>
  <c r="PF266" i="1"/>
  <c r="MZ265" i="1"/>
  <c r="MC251" i="1"/>
  <c r="OE252" i="1"/>
  <c r="ER261" i="1"/>
  <c r="MI250" i="1"/>
  <c r="OG260" i="1"/>
  <c r="EY261" i="1"/>
  <c r="BM261" i="1"/>
  <c r="LX260" i="1"/>
  <c r="X257" i="1"/>
  <c r="PK257" i="1" s="1"/>
  <c r="MF250" i="1"/>
  <c r="X262" i="1"/>
  <c r="PK262" i="1" s="1"/>
  <c r="MA261" i="1"/>
  <c r="S261" i="1"/>
  <c r="KU250" i="1"/>
  <c r="KU261" i="1"/>
  <c r="MA269" i="1"/>
  <c r="LX251" i="1"/>
  <c r="OB258" i="1"/>
  <c r="EU266" i="1"/>
  <c r="OB260" i="1"/>
  <c r="EW259" i="1"/>
  <c r="MF267" i="1"/>
  <c r="EY268" i="1"/>
  <c r="ME258" i="1"/>
  <c r="LY266" i="1"/>
  <c r="BM267" i="1"/>
  <c r="EX267" i="1"/>
  <c r="MZ251" i="1"/>
  <c r="LX264" i="1"/>
  <c r="PN265" i="1"/>
  <c r="OE264" i="1"/>
  <c r="LX267" i="1"/>
  <c r="DM268" i="1"/>
  <c r="BO250" i="1"/>
  <c r="BM251" i="1"/>
  <c r="FD252" i="1"/>
  <c r="BM259" i="1"/>
  <c r="MU252" i="1"/>
  <c r="MB257" i="1"/>
  <c r="BE259" i="1"/>
  <c r="DP267" i="1"/>
  <c r="MG258" i="1"/>
  <c r="S259" i="1"/>
  <c r="MG257" i="1"/>
  <c r="FD265" i="1"/>
  <c r="BE251" i="1"/>
  <c r="DK257" i="1"/>
  <c r="OL268" i="1"/>
  <c r="KI249" i="1"/>
  <c r="DK259" i="1"/>
  <c r="LZ263" i="1"/>
  <c r="JZ266" i="1"/>
  <c r="PM249" i="1"/>
  <c r="BD264" i="1"/>
  <c r="FE263" i="1"/>
  <c r="U252" i="1"/>
  <c r="OG257" i="1"/>
  <c r="BD268" i="1"/>
  <c r="BR263" i="1"/>
  <c r="EY252" i="1"/>
  <c r="BE267" i="1"/>
  <c r="MX251" i="1"/>
  <c r="PN264" i="1"/>
  <c r="PN266" i="1"/>
  <c r="PN267" i="1"/>
  <c r="OB264" i="1"/>
  <c r="T265" i="1"/>
  <c r="OF266" i="1"/>
  <c r="BO251" i="1"/>
  <c r="MA252" i="1"/>
  <c r="V258" i="1"/>
  <c r="BR262" i="1"/>
  <c r="EV264" i="1"/>
  <c r="Y259" i="1"/>
  <c r="PI259" i="1" s="1"/>
  <c r="BO259" i="1"/>
  <c r="OE268" i="1"/>
  <c r="BT257" i="1"/>
  <c r="MY265" i="1"/>
  <c r="FB265" i="1"/>
  <c r="FB262" i="1"/>
  <c r="BL261" i="1"/>
  <c r="X261" i="1"/>
  <c r="PK261" i="1" s="1"/>
  <c r="MG265" i="1"/>
  <c r="OD262" i="1"/>
  <c r="PH262" i="1"/>
  <c r="ME265" i="1"/>
  <c r="MX260" i="1"/>
  <c r="LZ266" i="1"/>
  <c r="OG265" i="1"/>
  <c r="BE264" i="1"/>
  <c r="MX265" i="1"/>
  <c r="LY252" i="1"/>
  <c r="ET251" i="1"/>
  <c r="EZ257" i="1"/>
  <c r="EZ258" i="1"/>
  <c r="J268" i="1"/>
  <c r="DP261" i="1"/>
  <c r="EZ261" i="1"/>
  <c r="MD267" i="1"/>
  <c r="LX257" i="1"/>
  <c r="MC257" i="1"/>
  <c r="OA258" i="1"/>
  <c r="OD267" i="1"/>
  <c r="BP251" i="1"/>
  <c r="KU268" i="1"/>
  <c r="PG263" i="1"/>
  <c r="OD260" i="1"/>
  <c r="ED261" i="1"/>
  <c r="MG267" i="1"/>
  <c r="DL261" i="1"/>
  <c r="I261" i="1"/>
  <c r="S264" i="1"/>
  <c r="PM252" i="1"/>
  <c r="ME259" i="1"/>
  <c r="FE260" i="1"/>
  <c r="ET267" i="1"/>
  <c r="FA251" i="1"/>
  <c r="LX268" i="1"/>
  <c r="EW263" i="1"/>
  <c r="MI264" i="1"/>
  <c r="BK263" i="1"/>
  <c r="BM252" i="1"/>
  <c r="MI249" i="1"/>
  <c r="Y257" i="1"/>
  <c r="PI257" i="1" s="1"/>
  <c r="ET262" i="1"/>
  <c r="KI262" i="1"/>
  <c r="BD261" i="1"/>
  <c r="OL264" i="1"/>
  <c r="J258" i="1"/>
  <c r="PM262" i="1"/>
  <c r="S260" i="1"/>
  <c r="Q263" i="1"/>
  <c r="NI263" i="1" s="1"/>
  <c r="EG260" i="1"/>
  <c r="BP247" i="1"/>
  <c r="EV265" i="1"/>
  <c r="DL259" i="1"/>
  <c r="MU260" i="1"/>
  <c r="EQ266" i="1"/>
  <c r="W259" i="1"/>
  <c r="KF259" i="1" s="1"/>
  <c r="FC259" i="1"/>
  <c r="DL263" i="1"/>
  <c r="FE268" i="1"/>
  <c r="MB251" i="1"/>
  <c r="MZ266" i="1"/>
  <c r="MI265" i="1"/>
  <c r="BO252" i="1"/>
  <c r="MU249" i="1"/>
  <c r="MY262" i="1"/>
  <c r="MD260" i="1"/>
  <c r="PM258" i="1"/>
  <c r="AF257" i="1"/>
  <c r="X260" i="1"/>
  <c r="PK260" i="1" s="1"/>
  <c r="MZ259" i="1"/>
  <c r="BL262" i="1"/>
  <c r="FA257" i="1"/>
  <c r="OF257" i="1"/>
  <c r="EG261" i="1"/>
  <c r="KU262" i="1"/>
  <c r="MW265" i="1"/>
  <c r="MH259" i="1"/>
  <c r="OB261" i="1"/>
  <c r="MH262" i="1"/>
  <c r="FA268" i="1"/>
  <c r="BO265" i="1"/>
  <c r="EY257" i="1"/>
  <c r="PH265" i="1"/>
  <c r="I264" i="1"/>
  <c r="MH250" i="1"/>
  <c r="BD251" i="1"/>
  <c r="BE257" i="1"/>
  <c r="PN268" i="1"/>
  <c r="MC267" i="1"/>
  <c r="EZ264" i="1"/>
  <c r="MZ267" i="1"/>
  <c r="AF249" i="1"/>
  <c r="ET260" i="1"/>
  <c r="KI259" i="1"/>
  <c r="MV265" i="1"/>
  <c r="BL259" i="1"/>
  <c r="AF261" i="1"/>
  <c r="EV261" i="1"/>
  <c r="OG261" i="1"/>
  <c r="PM268" i="1"/>
  <c r="MV262" i="1"/>
  <c r="FA258" i="1"/>
  <c r="EM263" i="1"/>
  <c r="EF259" i="1"/>
  <c r="FD267" i="1"/>
  <c r="JZ258" i="1"/>
  <c r="MW267" i="1"/>
  <c r="DM258" i="1"/>
  <c r="DK260" i="1"/>
  <c r="JZ261" i="1"/>
  <c r="U264" i="1"/>
  <c r="S267" i="1"/>
  <c r="BK252" i="1"/>
  <c r="T259" i="1"/>
  <c r="V267" i="1"/>
  <c r="MH266" i="1"/>
  <c r="DM250" i="1"/>
  <c r="EZ259" i="1"/>
  <c r="PM263" i="1"/>
  <c r="T266" i="1"/>
  <c r="MD258" i="1"/>
  <c r="MD268" i="1"/>
  <c r="U257" i="1"/>
  <c r="U259" i="1"/>
  <c r="I250" i="1"/>
  <c r="BL251" i="1"/>
  <c r="BT260" i="1"/>
  <c r="BK258" i="1"/>
  <c r="MG260" i="1"/>
  <c r="EG262" i="1"/>
  <c r="PF257" i="1"/>
  <c r="DL262" i="1"/>
  <c r="OA266" i="1"/>
  <c r="PE262" i="1"/>
  <c r="ET263" i="1"/>
  <c r="N252" i="1"/>
  <c r="DP249" i="1"/>
  <c r="M257" i="1"/>
  <c r="MA265" i="1"/>
  <c r="MI257" i="1"/>
  <c r="PF268" i="1"/>
  <c r="EZ265" i="1"/>
  <c r="MI266" i="1"/>
  <c r="OF249" i="1"/>
  <c r="EQ251" i="1"/>
  <c r="KI257" i="1"/>
  <c r="MX262" i="1"/>
  <c r="BM262" i="1"/>
  <c r="BK266" i="1"/>
  <c r="MY263" i="1"/>
  <c r="MC261" i="1"/>
  <c r="PM260" i="1"/>
  <c r="J259" i="1"/>
  <c r="OA259" i="1"/>
  <c r="EX261" i="1"/>
  <c r="FA261" i="1"/>
  <c r="MV258" i="1"/>
  <c r="EM259" i="1"/>
  <c r="KU249" i="1"/>
  <c r="PG265" i="1"/>
  <c r="FA265" i="1"/>
  <c r="MB268" i="1"/>
  <c r="PN261" i="1"/>
  <c r="PE265" i="1"/>
  <c r="LZ252" i="1"/>
  <c r="EX265" i="1"/>
  <c r="MX250" i="1"/>
  <c r="I267" i="1"/>
  <c r="EW264" i="1"/>
  <c r="T267" i="1"/>
  <c r="MZ268" i="1"/>
  <c r="I249" i="1"/>
  <c r="ER268" i="1"/>
  <c r="EU258" i="1"/>
  <c r="EY259" i="1"/>
  <c r="MV268" i="1"/>
  <c r="ED265" i="1"/>
  <c r="ET268" i="1"/>
  <c r="EY264" i="1"/>
  <c r="U261" i="1"/>
  <c r="LY258" i="1"/>
  <c r="MV259" i="1"/>
  <c r="BQ264" i="1"/>
  <c r="BP264" i="1"/>
  <c r="BP252" i="1"/>
  <c r="KT259" i="1"/>
  <c r="KS259" i="1"/>
  <c r="KR259" i="1"/>
  <c r="KQ259" i="1"/>
  <c r="KP259" i="1"/>
  <c r="KM271" i="1"/>
  <c r="KL264" i="1"/>
  <c r="KK263" i="1"/>
  <c r="LY242" i="1"/>
  <c r="MU242" i="1"/>
  <c r="OC242" i="1"/>
  <c r="ER242" i="1"/>
  <c r="J242" i="1"/>
  <c r="U242" i="1"/>
  <c r="U269" i="1" s="1"/>
  <c r="PE242" i="1"/>
  <c r="PE269" i="1" s="1"/>
  <c r="BM242" i="1"/>
  <c r="BM269" i="1" s="1"/>
  <c r="DM242" i="1"/>
  <c r="DM269" i="1" s="1"/>
  <c r="V242" i="1"/>
  <c r="AF242" i="1"/>
  <c r="AF272" i="1" s="1"/>
  <c r="MX242" i="1"/>
  <c r="MB242" i="1"/>
  <c r="KT242" i="1"/>
  <c r="KT272" i="1" s="1"/>
  <c r="KP242" i="1"/>
  <c r="KP272" i="1" s="1"/>
  <c r="KL242" i="1"/>
  <c r="KL272" i="1" s="1"/>
  <c r="KK242" i="1"/>
  <c r="KK272" i="1" s="1"/>
  <c r="Y242" i="1"/>
  <c r="PI242" i="1" s="1"/>
  <c r="FA242" i="1"/>
  <c r="FA269" i="1" s="1"/>
  <c r="Q242" i="1"/>
  <c r="Q269" i="1" s="1"/>
  <c r="NH269" i="1" s="1"/>
  <c r="EU242" i="1"/>
  <c r="EU269" i="1" s="1"/>
  <c r="BT242" i="1"/>
  <c r="MD242" i="1"/>
  <c r="MD269" i="1" s="1"/>
  <c r="NZ213" i="1" a="1"/>
  <c r="NZ213" i="1" s="1"/>
  <c r="NZ237" i="1" a="1"/>
  <c r="NZ237" i="1" s="1"/>
  <c r="W242" i="1"/>
  <c r="KF242" i="1" s="1"/>
  <c r="BD242" i="1"/>
  <c r="BD269" i="1" s="1"/>
  <c r="LZ242" i="1"/>
  <c r="LZ269" i="1" s="1"/>
  <c r="KO243" i="1"/>
  <c r="KS243" i="1"/>
  <c r="KR242" i="1"/>
  <c r="KR272" i="1" s="1"/>
  <c r="NH213" i="1"/>
  <c r="NI213" i="1"/>
  <c r="BQ242" i="1"/>
  <c r="BQ272" i="1" s="1"/>
  <c r="KQ242" i="1"/>
  <c r="KQ272" i="1" s="1"/>
  <c r="EQ242" i="1"/>
  <c r="EQ269" i="1" s="1"/>
  <c r="JZ242" i="1"/>
  <c r="P242" i="1"/>
  <c r="P269" i="1" s="1"/>
  <c r="EW242" i="1"/>
  <c r="EW269" i="1" s="1"/>
  <c r="UQ213" i="1"/>
  <c r="SE213" i="1"/>
  <c r="NF213" i="1"/>
  <c r="XB213" i="1"/>
  <c r="UP213" i="1"/>
  <c r="SD213" i="1"/>
  <c r="NE213" i="1"/>
  <c r="XA213" i="1"/>
  <c r="UO213" i="1"/>
  <c r="SC213" i="1"/>
  <c r="RO213" i="1"/>
  <c r="NG213" i="1"/>
  <c r="WZ213" i="1"/>
  <c r="UN213" i="1"/>
  <c r="SB213" i="1"/>
  <c r="WY213" i="1"/>
  <c r="UM213" i="1"/>
  <c r="SA213" i="1"/>
  <c r="RN213" i="1"/>
  <c r="WX213" i="1"/>
  <c r="UL213" i="1"/>
  <c r="RZ213" i="1"/>
  <c r="WW213" i="1"/>
  <c r="UK213" i="1"/>
  <c r="RY213" i="1"/>
  <c r="TZ213" i="1"/>
  <c r="WV213" i="1"/>
  <c r="UJ213" i="1"/>
  <c r="RX213" i="1"/>
  <c r="WU213" i="1"/>
  <c r="UI213" i="1"/>
  <c r="RW213" i="1"/>
  <c r="SG213" i="1"/>
  <c r="WT213" i="1"/>
  <c r="UH213" i="1"/>
  <c r="RV213" i="1"/>
  <c r="WL213" i="1"/>
  <c r="WS213" i="1"/>
  <c r="UG213" i="1"/>
  <c r="RU213" i="1"/>
  <c r="UA213" i="1"/>
  <c r="WR213" i="1"/>
  <c r="UF213" i="1"/>
  <c r="RT213" i="1"/>
  <c r="WE213" i="1"/>
  <c r="WQ213" i="1"/>
  <c r="UE213" i="1"/>
  <c r="RS213" i="1"/>
  <c r="WM213" i="1"/>
  <c r="WP213" i="1"/>
  <c r="UD213" i="1"/>
  <c r="RR213" i="1"/>
  <c r="WO213" i="1"/>
  <c r="UC213" i="1"/>
  <c r="RQ213" i="1"/>
  <c r="WN213" i="1"/>
  <c r="UB213" i="1"/>
  <c r="RP213" i="1"/>
  <c r="SF213" i="1"/>
  <c r="WK213" i="1"/>
  <c r="TY213" i="1"/>
  <c r="RM213" i="1"/>
  <c r="WJ213" i="1"/>
  <c r="TX213" i="1"/>
  <c r="RL213" i="1"/>
  <c r="WI213" i="1"/>
  <c r="TW213" i="1"/>
  <c r="RK213" i="1"/>
  <c r="WH213" i="1"/>
  <c r="TV213" i="1"/>
  <c r="RJ213" i="1"/>
  <c r="WG213" i="1"/>
  <c r="TU213" i="1"/>
  <c r="RI213" i="1"/>
  <c r="WF213" i="1"/>
  <c r="TT213" i="1"/>
  <c r="TS213" i="1"/>
  <c r="WD213" i="1"/>
  <c r="WC213" i="1"/>
  <c r="SH213" i="1"/>
  <c r="UR213" i="1"/>
  <c r="FC242" i="1"/>
  <c r="FC272" i="1" s="1"/>
  <c r="OG242" i="1"/>
  <c r="CP213" i="1"/>
  <c r="MW242" i="1"/>
  <c r="MY242" i="1"/>
  <c r="KM242" i="1"/>
  <c r="KM272" i="1" s="1"/>
  <c r="PN242" i="1"/>
  <c r="PN269" i="1" s="1"/>
  <c r="BL242" i="1"/>
  <c r="EZ242" i="1"/>
  <c r="MV242" i="1"/>
  <c r="MV269" i="1" s="1"/>
  <c r="PM242" i="1"/>
  <c r="OD242" i="1"/>
  <c r="BP242" i="1"/>
  <c r="BP272" i="1" s="1"/>
  <c r="KV242" i="1"/>
  <c r="KV272" i="1" s="1"/>
  <c r="PH242" i="1"/>
  <c r="KN242" i="1"/>
  <c r="KN272" i="1" s="1"/>
  <c r="MC242" i="1"/>
  <c r="PG242" i="1"/>
  <c r="PG272" i="1" s="1"/>
  <c r="ED242" i="1"/>
  <c r="DL242" i="1"/>
  <c r="KU243" i="1"/>
  <c r="MF242" i="1"/>
  <c r="T242" i="1"/>
  <c r="MG242" i="1"/>
  <c r="D233" i="1"/>
  <c r="PP233" i="1"/>
  <c r="PQ233" i="1"/>
  <c r="PR233" i="1"/>
  <c r="PS233" i="1"/>
  <c r="PT233" i="1"/>
  <c r="PV233" i="1"/>
  <c r="PU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W211" i="1"/>
  <c r="N248" i="1"/>
  <c r="D234" i="1"/>
  <c r="PW231" i="1"/>
  <c r="PV236" i="1"/>
  <c r="N259" i="1"/>
  <c r="D230" i="1"/>
  <c r="PR239" i="1"/>
  <c r="N244" i="1"/>
  <c r="D232" i="1"/>
  <c r="D228" i="1"/>
  <c r="PQ235" i="1"/>
  <c r="D237" i="1"/>
  <c r="N261" i="1"/>
  <c r="PW238" i="1"/>
  <c r="N250" i="1"/>
  <c r="DN218" i="1"/>
  <c r="PR217" i="1"/>
  <c r="DN217" i="1"/>
  <c r="EF272" i="1"/>
  <c r="EE261" i="1"/>
  <c r="CI168" i="1"/>
  <c r="CM168" i="1"/>
  <c r="BW168" i="1"/>
  <c r="CC168" i="1"/>
  <c r="EE258" i="1"/>
  <c r="BV227" i="1"/>
  <c r="EF258" i="1"/>
  <c r="EE272" i="1"/>
  <c r="EF261" i="1"/>
  <c r="EG248" i="1"/>
  <c r="EM264" i="1"/>
  <c r="EM266" i="1"/>
  <c r="EM240" i="1"/>
  <c r="CF237" i="1"/>
  <c r="EG264" i="1"/>
  <c r="EG266" i="1"/>
  <c r="EG243" i="1"/>
  <c r="DG44" i="1"/>
  <c r="DG42" i="1"/>
  <c r="KZ44" i="1"/>
  <c r="KZ42" i="1"/>
  <c r="LG44" i="1"/>
  <c r="LG42" i="1"/>
  <c r="LM44" i="1"/>
  <c r="LM42" i="1"/>
  <c r="DD44" i="1"/>
  <c r="DD42" i="1"/>
  <c r="LJ44" i="1"/>
  <c r="LJ42" i="1"/>
  <c r="WQ239" i="1"/>
  <c r="LL44" i="1"/>
  <c r="LL42" i="1"/>
  <c r="L44" i="1"/>
  <c r="L42" i="1"/>
  <c r="DC44" i="1"/>
  <c r="DC42" i="1"/>
  <c r="LN44" i="1"/>
  <c r="LN42" i="1"/>
  <c r="LA44" i="1"/>
  <c r="LA42" i="1"/>
  <c r="LF44" i="1"/>
  <c r="LF42" i="1"/>
  <c r="MR44" i="1"/>
  <c r="MR42" i="1"/>
  <c r="LB44" i="1"/>
  <c r="LB42" i="1"/>
  <c r="LI44" i="1"/>
  <c r="LI42" i="1"/>
  <c r="LE44" i="1"/>
  <c r="LE42" i="1"/>
  <c r="WL212" i="1"/>
  <c r="NH231" i="1"/>
  <c r="LD44" i="1"/>
  <c r="LD42" i="1"/>
  <c r="RW212" i="1"/>
  <c r="NI231" i="1"/>
  <c r="DA44" i="1"/>
  <c r="DA42" i="1"/>
  <c r="XA236" i="1"/>
  <c r="CL237" i="1"/>
  <c r="DB44" i="1"/>
  <c r="DB42" i="1"/>
  <c r="LK44" i="1"/>
  <c r="LK42" i="1"/>
  <c r="DE44" i="1"/>
  <c r="DE42" i="1"/>
  <c r="UG236" i="1"/>
  <c r="BV237" i="1"/>
  <c r="DF44" i="1"/>
  <c r="DF42" i="1"/>
  <c r="CB237" i="1"/>
  <c r="K44" i="1"/>
  <c r="K42" i="1"/>
  <c r="WD229" i="1"/>
  <c r="UH236" i="1"/>
  <c r="SB229" i="1"/>
  <c r="WE229" i="1"/>
  <c r="WF229" i="1"/>
  <c r="UB229" i="1"/>
  <c r="WN229" i="1"/>
  <c r="RQ229" i="1"/>
  <c r="M261" i="1"/>
  <c r="RL231" i="1"/>
  <c r="WJ231" i="1"/>
  <c r="RM231" i="1"/>
  <c r="TY231" i="1"/>
  <c r="WK231" i="1"/>
  <c r="WT231" i="1"/>
  <c r="RW231" i="1"/>
  <c r="OA247" i="1"/>
  <c r="UI231" i="1"/>
  <c r="RX231" i="1"/>
  <c r="Q264" i="1"/>
  <c r="NH264" i="1" s="1"/>
  <c r="TS215" i="1"/>
  <c r="UJ231" i="1"/>
  <c r="WF215" i="1"/>
  <c r="RY231" i="1"/>
  <c r="R266" i="1"/>
  <c r="R257" i="1"/>
  <c r="CL220" i="1"/>
  <c r="CL227" i="1"/>
  <c r="R261" i="1"/>
  <c r="R239" i="1"/>
  <c r="R238" i="1"/>
  <c r="R268" i="1" s="1"/>
  <c r="CL241" i="1"/>
  <c r="CF230" i="1"/>
  <c r="CL217" i="1"/>
  <c r="R263" i="1"/>
  <c r="R248" i="1"/>
  <c r="R269" i="1"/>
  <c r="BV232" i="1"/>
  <c r="CB235" i="1"/>
  <c r="CL218" i="1"/>
  <c r="R258" i="1"/>
  <c r="R265" i="1"/>
  <c r="R240" i="1"/>
  <c r="R251" i="1"/>
  <c r="CL236" i="1"/>
  <c r="WI240" i="1"/>
  <c r="NG215" i="1"/>
  <c r="WD215" i="1"/>
  <c r="WE215" i="1"/>
  <c r="WG215" i="1"/>
  <c r="WL215" i="1"/>
  <c r="NE215" i="1"/>
  <c r="SC215" i="1"/>
  <c r="WZ215" i="1"/>
  <c r="WS225" i="1"/>
  <c r="WU225" i="1"/>
  <c r="WV225" i="1"/>
  <c r="WW225" i="1"/>
  <c r="NE232" i="1"/>
  <c r="WY225" i="1"/>
  <c r="NI240" i="1"/>
  <c r="UR232" i="1"/>
  <c r="RK225" i="1"/>
  <c r="WJ232" i="1"/>
  <c r="RL225" i="1"/>
  <c r="NF232" i="1"/>
  <c r="EG251" i="1"/>
  <c r="RM225" i="1"/>
  <c r="RM240" i="1"/>
  <c r="WL232" i="1"/>
  <c r="RN240" i="1"/>
  <c r="RP240" i="1"/>
  <c r="CB225" i="1"/>
  <c r="WG240" i="1"/>
  <c r="BV225" i="1"/>
  <c r="XA225" i="1"/>
  <c r="UC229" i="1"/>
  <c r="WZ236" i="1"/>
  <c r="RJ225" i="1"/>
  <c r="RT236" i="1"/>
  <c r="MH247" i="1"/>
  <c r="WF225" i="1"/>
  <c r="RI236" i="1"/>
  <c r="WL225" i="1"/>
  <c r="UR236" i="1"/>
  <c r="RU225" i="1"/>
  <c r="SG236" i="1"/>
  <c r="N260" i="1"/>
  <c r="UJ225" i="1"/>
  <c r="SH236" i="1"/>
  <c r="WM225" i="1"/>
  <c r="DM244" i="1"/>
  <c r="SG225" i="1"/>
  <c r="TZ216" i="1"/>
  <c r="TU225" i="1"/>
  <c r="RL216" i="1"/>
  <c r="TW225" i="1"/>
  <c r="WT219" i="1"/>
  <c r="RQ216" i="1"/>
  <c r="XB225" i="1"/>
  <c r="UH219" i="1"/>
  <c r="WK216" i="1"/>
  <c r="TX225" i="1"/>
  <c r="WM219" i="1"/>
  <c r="UP216" i="1"/>
  <c r="TY225" i="1"/>
  <c r="UB219" i="1"/>
  <c r="WM216" i="1"/>
  <c r="UI225" i="1"/>
  <c r="WD216" i="1"/>
  <c r="RZ225" i="1"/>
  <c r="SB216" i="1"/>
  <c r="UL225" i="1"/>
  <c r="WF216" i="1"/>
  <c r="WX225" i="1"/>
  <c r="SE216" i="1"/>
  <c r="EG252" i="1"/>
  <c r="WI216" i="1"/>
  <c r="WJ216" i="1"/>
  <c r="UE227" i="1"/>
  <c r="WQ216" i="1"/>
  <c r="UJ216" i="1"/>
  <c r="CF225" i="1"/>
  <c r="EG249" i="1"/>
  <c r="WK232" i="1"/>
  <c r="WH216" i="1"/>
  <c r="RI225" i="1"/>
  <c r="WZ225" i="1"/>
  <c r="NF227" i="1"/>
  <c r="RJ215" i="1"/>
  <c r="RO240" i="1"/>
  <c r="WX232" i="1"/>
  <c r="I247" i="1"/>
  <c r="XA232" i="1"/>
  <c r="WC240" i="1"/>
  <c r="WT232" i="1"/>
  <c r="RW232" i="1"/>
  <c r="UI232" i="1"/>
  <c r="RM216" i="1"/>
  <c r="RU216" i="1"/>
  <c r="WC225" i="1"/>
  <c r="TZ225" i="1"/>
  <c r="CL225" i="1"/>
  <c r="NF215" i="1"/>
  <c r="UJ240" i="1"/>
  <c r="WU232" i="1"/>
  <c r="PH243" i="1"/>
  <c r="RN216" i="1"/>
  <c r="UI216" i="1"/>
  <c r="NE225" i="1"/>
  <c r="UA225" i="1"/>
  <c r="SD215" i="1"/>
  <c r="UK240" i="1"/>
  <c r="RX232" i="1"/>
  <c r="RO216" i="1"/>
  <c r="WW216" i="1"/>
  <c r="RN225" i="1"/>
  <c r="UC225" i="1"/>
  <c r="XA215" i="1"/>
  <c r="RQ240" i="1"/>
  <c r="UJ232" i="1"/>
  <c r="Y267" i="1"/>
  <c r="PI267" i="1" s="1"/>
  <c r="PF243" i="1"/>
  <c r="Y243" i="1"/>
  <c r="PI243" i="1" s="1"/>
  <c r="RP216" i="1"/>
  <c r="RV216" i="1"/>
  <c r="TS225" i="1"/>
  <c r="UG225" i="1"/>
  <c r="RO215" i="1"/>
  <c r="WS240" i="1"/>
  <c r="RY232" i="1"/>
  <c r="UI215" i="1"/>
  <c r="SH240" i="1"/>
  <c r="WW232" i="1"/>
  <c r="WN216" i="1"/>
  <c r="NF225" i="1"/>
  <c r="RW225" i="1"/>
  <c r="UL215" i="1"/>
  <c r="TV240" i="1"/>
  <c r="SA232" i="1"/>
  <c r="RV220" i="1"/>
  <c r="WO216" i="1"/>
  <c r="RO225" i="1"/>
  <c r="UP225" i="1"/>
  <c r="PU227" i="1"/>
  <c r="RS215" i="1"/>
  <c r="WT240" i="1"/>
  <c r="N262" i="1"/>
  <c r="RX220" i="1"/>
  <c r="WR216" i="1"/>
  <c r="SE225" i="1"/>
  <c r="TT225" i="1"/>
  <c r="RY225" i="1"/>
  <c r="PW227" i="1"/>
  <c r="UM215" i="1"/>
  <c r="TW240" i="1"/>
  <c r="RY220" i="1"/>
  <c r="WS216" i="1"/>
  <c r="SH225" i="1"/>
  <c r="WH225" i="1"/>
  <c r="UR225" i="1"/>
  <c r="PV230" i="1"/>
  <c r="WU240" i="1"/>
  <c r="Q243" i="1"/>
  <c r="NI243" i="1" s="1"/>
  <c r="TT220" i="1"/>
  <c r="WT216" i="1"/>
  <c r="UK225" i="1"/>
  <c r="NG225" i="1"/>
  <c r="SC225" i="1"/>
  <c r="PP230" i="1"/>
  <c r="WV240" i="1"/>
  <c r="UI220" i="1"/>
  <c r="TS216" i="1"/>
  <c r="UM225" i="1"/>
  <c r="RP225" i="1"/>
  <c r="WD225" i="1"/>
  <c r="PQ230" i="1"/>
  <c r="WW240" i="1"/>
  <c r="NH236" i="1"/>
  <c r="WU220" i="1"/>
  <c r="TT216" i="1"/>
  <c r="UN225" i="1"/>
  <c r="TV225" i="1"/>
  <c r="SD225" i="1"/>
  <c r="PR230" i="1"/>
  <c r="TZ240" i="1"/>
  <c r="RJ232" i="1"/>
  <c r="NI236" i="1"/>
  <c r="BD244" i="1"/>
  <c r="EQ244" i="1"/>
  <c r="WV216" i="1"/>
  <c r="UO225" i="1"/>
  <c r="WI225" i="1"/>
  <c r="WE225" i="1"/>
  <c r="PS230" i="1"/>
  <c r="WX240" i="1"/>
  <c r="RK232" i="1"/>
  <c r="X265" i="1"/>
  <c r="PK265" i="1" s="1"/>
  <c r="RI216" i="1"/>
  <c r="UQ225" i="1"/>
  <c r="RQ225" i="1"/>
  <c r="SF225" i="1"/>
  <c r="PT230" i="1"/>
  <c r="UQ240" i="1"/>
  <c r="RL232" i="1"/>
  <c r="WY216" i="1"/>
  <c r="RX225" i="1"/>
  <c r="UB225" i="1"/>
  <c r="WG225" i="1"/>
  <c r="PU230" i="1"/>
  <c r="SF240" i="1"/>
  <c r="RM232" i="1"/>
  <c r="NH238" i="1"/>
  <c r="NE216" i="1"/>
  <c r="SA225" i="1"/>
  <c r="WJ225" i="1"/>
  <c r="RT225" i="1"/>
  <c r="UR240" i="1"/>
  <c r="RN232" i="1"/>
  <c r="PJ227" i="1"/>
  <c r="UA216" i="1"/>
  <c r="SB225" i="1"/>
  <c r="RR225" i="1"/>
  <c r="UF225" i="1"/>
  <c r="WD240" i="1"/>
  <c r="RR232" i="1"/>
  <c r="Z258" i="1"/>
  <c r="PJ258" i="1" s="1"/>
  <c r="NF216" i="1"/>
  <c r="WN225" i="1"/>
  <c r="UD225" i="1"/>
  <c r="WR225" i="1"/>
  <c r="TU215" i="1"/>
  <c r="TS240" i="1"/>
  <c r="RZ232" i="1"/>
  <c r="Z262" i="1"/>
  <c r="PJ262" i="1" s="1"/>
  <c r="P257" i="1"/>
  <c r="UE257" i="1" s="1"/>
  <c r="UB216" i="1"/>
  <c r="WO225" i="1"/>
  <c r="WK225" i="1"/>
  <c r="RV225" i="1"/>
  <c r="UO215" i="1"/>
  <c r="WE240" i="1"/>
  <c r="SC232" i="1"/>
  <c r="NG216" i="1"/>
  <c r="WP225" i="1"/>
  <c r="RS225" i="1"/>
  <c r="UH225" i="1"/>
  <c r="SH215" i="1"/>
  <c r="WF240" i="1"/>
  <c r="TU232" i="1"/>
  <c r="UC216" i="1"/>
  <c r="WQ225" i="1"/>
  <c r="UE225" i="1"/>
  <c r="UR215" i="1"/>
  <c r="WI232" i="1"/>
  <c r="WH240" i="1"/>
  <c r="TX240" i="1"/>
  <c r="TT240" i="1"/>
  <c r="TS232" i="1"/>
  <c r="NG232" i="1"/>
  <c r="WV232" i="1"/>
  <c r="TT215" i="1"/>
  <c r="XB215" i="1"/>
  <c r="UI240" i="1"/>
  <c r="TY240" i="1"/>
  <c r="TT232" i="1"/>
  <c r="WP232" i="1"/>
  <c r="UK232" i="1"/>
  <c r="SD232" i="1"/>
  <c r="XB232" i="1"/>
  <c r="UM232" i="1"/>
  <c r="WH215" i="1"/>
  <c r="RK215" i="1"/>
  <c r="RT215" i="1"/>
  <c r="UL240" i="1"/>
  <c r="UA240" i="1"/>
  <c r="TV232" i="1"/>
  <c r="RO232" i="1"/>
  <c r="WY232" i="1"/>
  <c r="TV215" i="1"/>
  <c r="WM215" i="1"/>
  <c r="UN215" i="1"/>
  <c r="RQ211" i="1"/>
  <c r="RR240" i="1"/>
  <c r="WY240" i="1"/>
  <c r="SE232" i="1"/>
  <c r="UA232" i="1"/>
  <c r="SB232" i="1"/>
  <c r="WI215" i="1"/>
  <c r="RL215" i="1"/>
  <c r="UP215" i="1"/>
  <c r="UG211" i="1"/>
  <c r="UM240" i="1"/>
  <c r="UB240" i="1"/>
  <c r="TW232" i="1"/>
  <c r="WM232" i="1"/>
  <c r="UN232" i="1"/>
  <c r="TW215" i="1"/>
  <c r="WN215" i="1"/>
  <c r="RY215" i="1"/>
  <c r="WX211" i="1"/>
  <c r="RS240" i="1"/>
  <c r="WZ240" i="1"/>
  <c r="SF232" i="1"/>
  <c r="RP232" i="1"/>
  <c r="WZ232" i="1"/>
  <c r="WJ215" i="1"/>
  <c r="RM215" i="1"/>
  <c r="UQ215" i="1"/>
  <c r="UI211" i="1"/>
  <c r="WG238" i="1"/>
  <c r="UN240" i="1"/>
  <c r="UC240" i="1"/>
  <c r="TX232" i="1"/>
  <c r="UB232" i="1"/>
  <c r="TX215" i="1"/>
  <c r="WO215" i="1"/>
  <c r="SB215" i="1"/>
  <c r="WH238" i="1"/>
  <c r="RT240" i="1"/>
  <c r="XA240" i="1"/>
  <c r="SG232" i="1"/>
  <c r="WN232" i="1"/>
  <c r="WK215" i="1"/>
  <c r="RN215" i="1"/>
  <c r="WC215" i="1"/>
  <c r="WI238" i="1"/>
  <c r="UO240" i="1"/>
  <c r="UD240" i="1"/>
  <c r="TY232" i="1"/>
  <c r="RQ232" i="1"/>
  <c r="WN219" i="1"/>
  <c r="TY215" i="1"/>
  <c r="WQ215" i="1"/>
  <c r="RR215" i="1"/>
  <c r="WR238" i="1"/>
  <c r="RU240" i="1"/>
  <c r="UE240" i="1"/>
  <c r="WC232" i="1"/>
  <c r="UC232" i="1"/>
  <c r="TZ215" i="1"/>
  <c r="RP215" i="1"/>
  <c r="UD215" i="1"/>
  <c r="WS238" i="1"/>
  <c r="RV240" i="1"/>
  <c r="RI240" i="1"/>
  <c r="SH232" i="1"/>
  <c r="WO232" i="1"/>
  <c r="UA215" i="1"/>
  <c r="WR215" i="1"/>
  <c r="WP215" i="1"/>
  <c r="RX238" i="1"/>
  <c r="RW240" i="1"/>
  <c r="UF240" i="1"/>
  <c r="TZ232" i="1"/>
  <c r="RS232" i="1"/>
  <c r="UB215" i="1"/>
  <c r="RQ215" i="1"/>
  <c r="RU215" i="1"/>
  <c r="RX240" i="1"/>
  <c r="RJ240" i="1"/>
  <c r="WD232" i="1"/>
  <c r="UE232" i="1"/>
  <c r="UC215" i="1"/>
  <c r="WT215" i="1"/>
  <c r="UG215" i="1"/>
  <c r="WJ240" i="1"/>
  <c r="RY240" i="1"/>
  <c r="UG240" i="1"/>
  <c r="UD232" i="1"/>
  <c r="WQ232" i="1"/>
  <c r="UE215" i="1"/>
  <c r="RV215" i="1"/>
  <c r="WS215" i="1"/>
  <c r="WK240" i="1"/>
  <c r="RZ240" i="1"/>
  <c r="RK240" i="1"/>
  <c r="WE232" i="1"/>
  <c r="RT232" i="1"/>
  <c r="WC235" i="1"/>
  <c r="PS227" i="1"/>
  <c r="RI215" i="1"/>
  <c r="WU215" i="1"/>
  <c r="RX215" i="1"/>
  <c r="WL240" i="1"/>
  <c r="SA240" i="1"/>
  <c r="UH240" i="1"/>
  <c r="UL232" i="1"/>
  <c r="UF232" i="1"/>
  <c r="SE235" i="1"/>
  <c r="PV227" i="1"/>
  <c r="UF215" i="1"/>
  <c r="RW215" i="1"/>
  <c r="UJ215" i="1"/>
  <c r="WM240" i="1"/>
  <c r="SB240" i="1"/>
  <c r="NF240" i="1"/>
  <c r="WF232" i="1"/>
  <c r="WR232" i="1"/>
  <c r="WD235" i="1"/>
  <c r="D227" i="1"/>
  <c r="SE215" i="1"/>
  <c r="WW215" i="1"/>
  <c r="WV215" i="1"/>
  <c r="WN240" i="1"/>
  <c r="NE240" i="1"/>
  <c r="SD240" i="1"/>
  <c r="UO232" i="1"/>
  <c r="RU232" i="1"/>
  <c r="SF235" i="1"/>
  <c r="PP227" i="1"/>
  <c r="UH215" i="1"/>
  <c r="RZ215" i="1"/>
  <c r="WO240" i="1"/>
  <c r="SC240" i="1"/>
  <c r="UP240" i="1"/>
  <c r="WG232" i="1"/>
  <c r="UG232" i="1"/>
  <c r="SG235" i="1"/>
  <c r="PQ227" i="1"/>
  <c r="SF215" i="1"/>
  <c r="WX215" i="1"/>
  <c r="WP240" i="1"/>
  <c r="WR240" i="1"/>
  <c r="XB240" i="1"/>
  <c r="UP232" i="1"/>
  <c r="WS232" i="1"/>
  <c r="WH235" i="1"/>
  <c r="PR227" i="1"/>
  <c r="UK215" i="1"/>
  <c r="SA215" i="1"/>
  <c r="WQ240" i="1"/>
  <c r="SG240" i="1"/>
  <c r="NG240" i="1"/>
  <c r="WH232" i="1"/>
  <c r="RV232" i="1"/>
  <c r="NG235" i="1"/>
  <c r="PT227" i="1"/>
  <c r="SG215" i="1"/>
  <c r="WY215" i="1"/>
  <c r="RL240" i="1"/>
  <c r="TU240" i="1"/>
  <c r="RI232" i="1"/>
  <c r="UQ232" i="1"/>
  <c r="UH232" i="1"/>
  <c r="WC219" i="1"/>
  <c r="TS219" i="1"/>
  <c r="WU216" i="1"/>
  <c r="SD216" i="1"/>
  <c r="WQ238" i="1"/>
  <c r="WE235" i="1"/>
  <c r="WX238" i="1"/>
  <c r="WJ235" i="1"/>
  <c r="TU216" i="1"/>
  <c r="SF216" i="1"/>
  <c r="WZ238" i="1"/>
  <c r="NE235" i="1"/>
  <c r="WD219" i="1"/>
  <c r="UQ216" i="1"/>
  <c r="RJ216" i="1"/>
  <c r="SH216" i="1"/>
  <c r="TX238" i="1"/>
  <c r="RP235" i="1"/>
  <c r="JZ244" i="1"/>
  <c r="MA247" i="1"/>
  <c r="RN219" i="1"/>
  <c r="UR216" i="1"/>
  <c r="TW216" i="1"/>
  <c r="WL216" i="1"/>
  <c r="RY238" i="1"/>
  <c r="UB235" i="1"/>
  <c r="Z247" i="1"/>
  <c r="PJ247" i="1" s="1"/>
  <c r="WL219" i="1"/>
  <c r="RK216" i="1"/>
  <c r="XA216" i="1"/>
  <c r="TV216" i="1"/>
  <c r="TY238" i="1"/>
  <c r="WN235" i="1"/>
  <c r="RO219" i="1"/>
  <c r="SC238" i="1"/>
  <c r="RQ235" i="1"/>
  <c r="TZ238" i="1"/>
  <c r="UD235" i="1"/>
  <c r="OB247" i="1"/>
  <c r="UD238" i="1"/>
  <c r="RS235" i="1"/>
  <c r="UF238" i="1"/>
  <c r="WX235" i="1"/>
  <c r="SF211" i="1"/>
  <c r="RO238" i="1"/>
  <c r="SA235" i="1"/>
  <c r="Q247" i="1"/>
  <c r="Q272" i="1" s="1"/>
  <c r="NI272" i="1" s="1"/>
  <c r="RL211" i="1"/>
  <c r="UA238" i="1"/>
  <c r="UM235" i="1"/>
  <c r="XB216" i="1"/>
  <c r="UE216" i="1"/>
  <c r="WX216" i="1"/>
  <c r="RT211" i="1"/>
  <c r="WM238" i="1"/>
  <c r="WY235" i="1"/>
  <c r="RS216" i="1"/>
  <c r="UF216" i="1"/>
  <c r="RX216" i="1"/>
  <c r="TS211" i="1"/>
  <c r="RP238" i="1"/>
  <c r="WZ235" i="1"/>
  <c r="RT216" i="1"/>
  <c r="UG216" i="1"/>
  <c r="UL216" i="1"/>
  <c r="RW211" i="1"/>
  <c r="UB238" i="1"/>
  <c r="PP236" i="1"/>
  <c r="SC235" i="1"/>
  <c r="W266" i="1"/>
  <c r="KF266" i="1" s="1"/>
  <c r="RW216" i="1"/>
  <c r="UH216" i="1"/>
  <c r="WZ216" i="1"/>
  <c r="TT211" i="1"/>
  <c r="WN238" i="1"/>
  <c r="SD235" i="1"/>
  <c r="RY216" i="1"/>
  <c r="UK216" i="1"/>
  <c r="RR216" i="1"/>
  <c r="D226" i="1"/>
  <c r="WC211" i="1"/>
  <c r="RW238" i="1"/>
  <c r="XB235" i="1"/>
  <c r="RZ216" i="1"/>
  <c r="WC216" i="1"/>
  <c r="UD216" i="1"/>
  <c r="SA211" i="1"/>
  <c r="WU238" i="1"/>
  <c r="SA216" i="1"/>
  <c r="UM216" i="1"/>
  <c r="WP216" i="1"/>
  <c r="WF211" i="1"/>
  <c r="P248" i="1"/>
  <c r="SE248" i="1" s="1"/>
  <c r="SC216" i="1"/>
  <c r="WE216" i="1"/>
  <c r="WU211" i="1"/>
  <c r="WX234" i="1"/>
  <c r="DL244" i="1"/>
  <c r="SG216" i="1"/>
  <c r="UN216" i="1"/>
  <c r="RP211" i="1"/>
  <c r="RW234" i="1"/>
  <c r="Z261" i="1"/>
  <c r="PJ261" i="1" s="1"/>
  <c r="TX216" i="1"/>
  <c r="WG216" i="1"/>
  <c r="UF211" i="1"/>
  <c r="TW234" i="1"/>
  <c r="TY216" i="1"/>
  <c r="WV211" i="1"/>
  <c r="WI234" i="1"/>
  <c r="TU211" i="1"/>
  <c r="RR211" i="1"/>
  <c r="RI238" i="1"/>
  <c r="UC238" i="1"/>
  <c r="UH238" i="1"/>
  <c r="SH235" i="1"/>
  <c r="WO235" i="1"/>
  <c r="XA235" i="1"/>
  <c r="WE219" i="1"/>
  <c r="RZ211" i="1"/>
  <c r="WW211" i="1"/>
  <c r="WV238" i="1"/>
  <c r="SD238" i="1"/>
  <c r="RV238" i="1"/>
  <c r="WF235" i="1"/>
  <c r="UC235" i="1"/>
  <c r="UO235" i="1"/>
  <c r="WE211" i="1"/>
  <c r="UH211" i="1"/>
  <c r="WW238" i="1"/>
  <c r="SE238" i="1"/>
  <c r="WT238" i="1"/>
  <c r="D236" i="1"/>
  <c r="WG235" i="1"/>
  <c r="RR235" i="1"/>
  <c r="NF235" i="1"/>
  <c r="X247" i="1"/>
  <c r="PK247" i="1" s="1"/>
  <c r="TT219" i="1"/>
  <c r="TV211" i="1"/>
  <c r="RS211" i="1"/>
  <c r="WY238" i="1"/>
  <c r="UE238" i="1"/>
  <c r="UI238" i="1"/>
  <c r="PQ236" i="1"/>
  <c r="WI235" i="1"/>
  <c r="WP235" i="1"/>
  <c r="UP235" i="1"/>
  <c r="TZ219" i="1"/>
  <c r="PW236" i="1"/>
  <c r="UA211" i="1"/>
  <c r="SB211" i="1"/>
  <c r="WY211" i="1"/>
  <c r="NE238" i="1"/>
  <c r="UG238" i="1"/>
  <c r="PR236" i="1"/>
  <c r="WK235" i="1"/>
  <c r="UE235" i="1"/>
  <c r="WK211" i="1"/>
  <c r="TW211" i="1"/>
  <c r="UJ211" i="1"/>
  <c r="XA238" i="1"/>
  <c r="UJ238" i="1"/>
  <c r="PS236" i="1"/>
  <c r="TS235" i="1"/>
  <c r="WQ235" i="1"/>
  <c r="SG211" i="1"/>
  <c r="WG211" i="1"/>
  <c r="WZ211" i="1"/>
  <c r="NF238" i="1"/>
  <c r="UK238" i="1"/>
  <c r="PT236" i="1"/>
  <c r="TT235" i="1"/>
  <c r="WR235" i="1"/>
  <c r="RP219" i="1"/>
  <c r="UB211" i="1"/>
  <c r="SC211" i="1"/>
  <c r="RU211" i="1"/>
  <c r="XB238" i="1"/>
  <c r="WC238" i="1"/>
  <c r="PU236" i="1"/>
  <c r="TU235" i="1"/>
  <c r="RU235" i="1"/>
  <c r="LZ247" i="1"/>
  <c r="MZ247" i="1"/>
  <c r="WL211" i="1"/>
  <c r="TX211" i="1"/>
  <c r="UK211" i="1"/>
  <c r="NG238" i="1"/>
  <c r="RZ238" i="1"/>
  <c r="TV235" i="1"/>
  <c r="UG235" i="1"/>
  <c r="OG243" i="1"/>
  <c r="UP211" i="1"/>
  <c r="WH211" i="1"/>
  <c r="XA211" i="1"/>
  <c r="UL238" i="1"/>
  <c r="WD238" i="1"/>
  <c r="TW235" i="1"/>
  <c r="WS235" i="1"/>
  <c r="WM211" i="1"/>
  <c r="SD211" i="1"/>
  <c r="RV211" i="1"/>
  <c r="UM238" i="1"/>
  <c r="SA238" i="1"/>
  <c r="TX235" i="1"/>
  <c r="RV235" i="1"/>
  <c r="UQ211" i="1"/>
  <c r="TY211" i="1"/>
  <c r="UL211" i="1"/>
  <c r="UN238" i="1"/>
  <c r="WE238" i="1"/>
  <c r="TY235" i="1"/>
  <c r="UH235" i="1"/>
  <c r="WN211" i="1"/>
  <c r="WI211" i="1"/>
  <c r="XB211" i="1"/>
  <c r="UO238" i="1"/>
  <c r="SB238" i="1"/>
  <c r="TZ235" i="1"/>
  <c r="WT235" i="1"/>
  <c r="UR211" i="1"/>
  <c r="SE211" i="1"/>
  <c r="UM211" i="1"/>
  <c r="UP238" i="1"/>
  <c r="WF238" i="1"/>
  <c r="UA235" i="1"/>
  <c r="RW235" i="1"/>
  <c r="WO211" i="1"/>
  <c r="TZ211" i="1"/>
  <c r="RX211" i="1"/>
  <c r="UQ238" i="1"/>
  <c r="SF238" i="1"/>
  <c r="UF235" i="1"/>
  <c r="UI235" i="1"/>
  <c r="WP211" i="1"/>
  <c r="WJ211" i="1"/>
  <c r="UN211" i="1"/>
  <c r="UR238" i="1"/>
  <c r="WJ238" i="1"/>
  <c r="UN235" i="1"/>
  <c r="WU235" i="1"/>
  <c r="WQ211" i="1"/>
  <c r="RM211" i="1"/>
  <c r="RY211" i="1"/>
  <c r="RQ238" i="1"/>
  <c r="SG238" i="1"/>
  <c r="RI235" i="1"/>
  <c r="RX235" i="1"/>
  <c r="WR211" i="1"/>
  <c r="UC211" i="1"/>
  <c r="UO211" i="1"/>
  <c r="RR238" i="1"/>
  <c r="WK238" i="1"/>
  <c r="RJ235" i="1"/>
  <c r="UJ235" i="1"/>
  <c r="NE211" i="1"/>
  <c r="WS211" i="1"/>
  <c r="SH211" i="1"/>
  <c r="RS238" i="1"/>
  <c r="SH238" i="1"/>
  <c r="RK235" i="1"/>
  <c r="WV235" i="1"/>
  <c r="J247" i="1"/>
  <c r="NF211" i="1"/>
  <c r="RN211" i="1"/>
  <c r="WD211" i="1"/>
  <c r="RJ238" i="1"/>
  <c r="TU238" i="1"/>
  <c r="WL238" i="1"/>
  <c r="RM235" i="1"/>
  <c r="RL235" i="1"/>
  <c r="RY235" i="1"/>
  <c r="NG211" i="1"/>
  <c r="UD211" i="1"/>
  <c r="RK238" i="1"/>
  <c r="RT238" i="1"/>
  <c r="TS238" i="1"/>
  <c r="RN235" i="1"/>
  <c r="UQ235" i="1"/>
  <c r="UK235" i="1"/>
  <c r="RI211" i="1"/>
  <c r="WT211" i="1"/>
  <c r="RL238" i="1"/>
  <c r="TV238" i="1"/>
  <c r="WO238" i="1"/>
  <c r="RO235" i="1"/>
  <c r="WL235" i="1"/>
  <c r="WW235" i="1"/>
  <c r="OB244" i="1"/>
  <c r="PW230" i="1"/>
  <c r="RJ211" i="1"/>
  <c r="RO211" i="1"/>
  <c r="RM238" i="1"/>
  <c r="RU238" i="1"/>
  <c r="TT238" i="1"/>
  <c r="RT235" i="1"/>
  <c r="UR235" i="1"/>
  <c r="RZ235" i="1"/>
  <c r="RK211" i="1"/>
  <c r="UE211" i="1"/>
  <c r="RN238" i="1"/>
  <c r="TW238" i="1"/>
  <c r="SB235" i="1"/>
  <c r="WM235" i="1"/>
  <c r="UL235" i="1"/>
  <c r="UA219" i="1"/>
  <c r="BK244" i="1"/>
  <c r="UP219" i="1"/>
  <c r="UL219" i="1"/>
  <c r="WP219" i="1"/>
  <c r="UM219" i="1"/>
  <c r="WQ219" i="1"/>
  <c r="UN219" i="1"/>
  <c r="WR219" i="1"/>
  <c r="UO219" i="1"/>
  <c r="WS219" i="1"/>
  <c r="MF244" i="1"/>
  <c r="MG243" i="1"/>
  <c r="SD219" i="1"/>
  <c r="LZ243" i="1"/>
  <c r="MF247" i="1"/>
  <c r="UQ219" i="1"/>
  <c r="EU244" i="1"/>
  <c r="WU219" i="1"/>
  <c r="OL243" i="1"/>
  <c r="UR219" i="1"/>
  <c r="WV219" i="1"/>
  <c r="V247" i="1"/>
  <c r="WW219" i="1"/>
  <c r="BV220" i="1"/>
  <c r="WX219" i="1"/>
  <c r="UC219" i="1"/>
  <c r="RZ219" i="1"/>
  <c r="ED244" i="1"/>
  <c r="MZ244" i="1"/>
  <c r="M250" i="1"/>
  <c r="UD219" i="1"/>
  <c r="SA219" i="1"/>
  <c r="UE219" i="1"/>
  <c r="SB219" i="1"/>
  <c r="UF219" i="1"/>
  <c r="P247" i="1"/>
  <c r="UR247" i="1" s="1"/>
  <c r="SC219" i="1"/>
  <c r="OD244" i="1"/>
  <c r="UG219" i="1"/>
  <c r="SH219" i="1"/>
  <c r="RY219" i="1"/>
  <c r="WK219" i="1"/>
  <c r="WY219" i="1"/>
  <c r="WF219" i="1"/>
  <c r="WZ219" i="1"/>
  <c r="RI219" i="1"/>
  <c r="NE219" i="1"/>
  <c r="TU219" i="1"/>
  <c r="XA219" i="1"/>
  <c r="WG219" i="1"/>
  <c r="NF219" i="1"/>
  <c r="RJ219" i="1"/>
  <c r="XB219" i="1"/>
  <c r="TV219" i="1"/>
  <c r="NG219" i="1"/>
  <c r="WH219" i="1"/>
  <c r="RQ219" i="1"/>
  <c r="RK219" i="1"/>
  <c r="SE219" i="1"/>
  <c r="RR219" i="1"/>
  <c r="TW219" i="1"/>
  <c r="UI219" i="1"/>
  <c r="RS219" i="1"/>
  <c r="WI219" i="1"/>
  <c r="SF219" i="1"/>
  <c r="RT219" i="1"/>
  <c r="RL219" i="1"/>
  <c r="UJ219" i="1"/>
  <c r="RU219" i="1"/>
  <c r="TX219" i="1"/>
  <c r="PM243" i="1"/>
  <c r="SG219" i="1"/>
  <c r="RV219" i="1"/>
  <c r="WJ219" i="1"/>
  <c r="P243" i="1"/>
  <c r="NF243" i="1" s="1"/>
  <c r="UK219" i="1"/>
  <c r="RW219" i="1"/>
  <c r="RM219" i="1"/>
  <c r="WO219" i="1"/>
  <c r="RX219" i="1"/>
  <c r="TY219" i="1"/>
  <c r="BT268" i="1"/>
  <c r="X251" i="1"/>
  <c r="PK251" i="1" s="1"/>
  <c r="BE244" i="1"/>
  <c r="MC243" i="1"/>
  <c r="M252" i="1"/>
  <c r="NH219" i="1"/>
  <c r="OA244" i="1"/>
  <c r="NI219" i="1"/>
  <c r="M263" i="1"/>
  <c r="T244" i="1"/>
  <c r="FE247" i="1"/>
  <c r="EW249" i="1"/>
  <c r="DO247" i="1"/>
  <c r="S247" i="1"/>
  <c r="CB220" i="1"/>
  <c r="CF220" i="1"/>
  <c r="LY244" i="1"/>
  <c r="PF248" i="1"/>
  <c r="W268" i="1"/>
  <c r="KF268" i="1" s="1"/>
  <c r="X268" i="1"/>
  <c r="PK268" i="1" s="1"/>
  <c r="BM243" i="1"/>
  <c r="RP230" i="1"/>
  <c r="WI230" i="1"/>
  <c r="XA230" i="1"/>
  <c r="DL243" i="1"/>
  <c r="X267" i="1"/>
  <c r="PK267" i="1" s="1"/>
  <c r="UF226" i="1"/>
  <c r="NB228" i="1"/>
  <c r="MU244" i="1"/>
  <c r="Z244" i="1"/>
  <c r="PJ244" i="1" s="1"/>
  <c r="EW243" i="1"/>
  <c r="T243" i="1"/>
  <c r="FC243" i="1"/>
  <c r="LX244" i="1"/>
  <c r="Y266" i="1"/>
  <c r="PI266" i="1" s="1"/>
  <c r="EQ243" i="1"/>
  <c r="BD243" i="1"/>
  <c r="OB248" i="1"/>
  <c r="DK247" i="1"/>
  <c r="FA247" i="1"/>
  <c r="W265" i="1"/>
  <c r="KF265" i="1" s="1"/>
  <c r="JZ243" i="1"/>
  <c r="DP247" i="1"/>
  <c r="S244" i="1"/>
  <c r="CF232" i="1"/>
  <c r="MV243" i="1"/>
  <c r="Z243" i="1"/>
  <c r="PJ243" i="1" s="1"/>
  <c r="PP211" i="1"/>
  <c r="PS215" i="1"/>
  <c r="D215" i="1"/>
  <c r="ME244" i="1"/>
  <c r="UD217" i="1"/>
  <c r="EY244" i="1"/>
  <c r="ER244" i="1"/>
  <c r="N243" i="1"/>
  <c r="CB232" i="1"/>
  <c r="WJ217" i="1"/>
  <c r="D211" i="1"/>
  <c r="FD247" i="1"/>
  <c r="RM217" i="1"/>
  <c r="PQ211" i="1"/>
  <c r="WP217" i="1"/>
  <c r="PR211" i="1"/>
  <c r="UH217" i="1"/>
  <c r="PS211" i="1"/>
  <c r="WT217" i="1"/>
  <c r="PT211" i="1"/>
  <c r="MH244" i="1"/>
  <c r="RW217" i="1"/>
  <c r="PU211" i="1"/>
  <c r="SG217" i="1"/>
  <c r="PV211" i="1"/>
  <c r="SH217" i="1"/>
  <c r="WC217" i="1"/>
  <c r="BM244" i="1"/>
  <c r="WD217" i="1"/>
  <c r="PH247" i="1"/>
  <c r="MV247" i="1"/>
  <c r="I244" i="1"/>
  <c r="BR244" i="1"/>
  <c r="BT244" i="1"/>
  <c r="PR216" i="1"/>
  <c r="OA243" i="1"/>
  <c r="NH218" i="1"/>
  <c r="PS216" i="1"/>
  <c r="NH239" i="1"/>
  <c r="NI218" i="1"/>
  <c r="PT216" i="1"/>
  <c r="UI218" i="1"/>
  <c r="CF226" i="1"/>
  <c r="MA243" i="1"/>
  <c r="SH218" i="1"/>
  <c r="CL226" i="1"/>
  <c r="RX218" i="1"/>
  <c r="BV226" i="1"/>
  <c r="CB226" i="1"/>
  <c r="Q244" i="1"/>
  <c r="NH244" i="1" s="1"/>
  <c r="KI244" i="1"/>
  <c r="MX244" i="1"/>
  <c r="PG247" i="1"/>
  <c r="OD243" i="1"/>
  <c r="NH220" i="1"/>
  <c r="NI220" i="1"/>
  <c r="N257" i="1"/>
  <c r="N258" i="1"/>
  <c r="RY218" i="1"/>
  <c r="WQ218" i="1"/>
  <c r="RT218" i="1"/>
  <c r="RS217" i="1"/>
  <c r="UE217" i="1"/>
  <c r="WQ217" i="1"/>
  <c r="RT217" i="1"/>
  <c r="UF217" i="1"/>
  <c r="WR217" i="1"/>
  <c r="RU217" i="1"/>
  <c r="UG217" i="1"/>
  <c r="WS217" i="1"/>
  <c r="RV217" i="1"/>
  <c r="UI217" i="1"/>
  <c r="WU217" i="1"/>
  <c r="NE217" i="1"/>
  <c r="SC217" i="1"/>
  <c r="RI217" i="1"/>
  <c r="UO217" i="1"/>
  <c r="TU217" i="1"/>
  <c r="XA217" i="1"/>
  <c r="WG217" i="1"/>
  <c r="NF217" i="1"/>
  <c r="RJ217" i="1"/>
  <c r="SD217" i="1"/>
  <c r="TV217" i="1"/>
  <c r="UP217" i="1"/>
  <c r="WH217" i="1"/>
  <c r="XB217" i="1"/>
  <c r="RK217" i="1"/>
  <c r="NG217" i="1"/>
  <c r="TW217" i="1"/>
  <c r="SE217" i="1"/>
  <c r="WI217" i="1"/>
  <c r="UQ217" i="1"/>
  <c r="RL217" i="1"/>
  <c r="SF217" i="1"/>
  <c r="TX217" i="1"/>
  <c r="UR217" i="1"/>
  <c r="W249" i="1"/>
  <c r="KF249" i="1" s="1"/>
  <c r="PG243" i="1"/>
  <c r="FB244" i="1"/>
  <c r="MW247" i="1"/>
  <c r="MH248" i="1"/>
  <c r="PP215" i="1"/>
  <c r="MZ243" i="1"/>
  <c r="PQ215" i="1"/>
  <c r="PR215" i="1"/>
  <c r="PT215" i="1"/>
  <c r="TX231" i="1"/>
  <c r="OE244" i="1"/>
  <c r="PU215" i="1"/>
  <c r="NH235" i="1"/>
  <c r="PV215" i="1"/>
  <c r="NI235" i="1"/>
  <c r="PW215" i="1"/>
  <c r="TZ231" i="1"/>
  <c r="P263" i="1"/>
  <c r="W263" i="1"/>
  <c r="KF263" i="1" s="1"/>
  <c r="OG247" i="1"/>
  <c r="PP216" i="1"/>
  <c r="WU231" i="1"/>
  <c r="DO244" i="1"/>
  <c r="V243" i="1"/>
  <c r="EX247" i="1"/>
  <c r="D216" i="1"/>
  <c r="SG231" i="1"/>
  <c r="LY243" i="1"/>
  <c r="PU216" i="1"/>
  <c r="SH231" i="1"/>
  <c r="BR243" i="1"/>
  <c r="PV216" i="1"/>
  <c r="WC231" i="1"/>
  <c r="MU243" i="1"/>
  <c r="PW216" i="1"/>
  <c r="WD231" i="1"/>
  <c r="DK244" i="1"/>
  <c r="PQ216" i="1"/>
  <c r="BO244" i="1"/>
  <c r="CL216" i="1"/>
  <c r="J244" i="1"/>
  <c r="OC243" i="1"/>
  <c r="Y263" i="1"/>
  <c r="PI263" i="1" s="1"/>
  <c r="OF244" i="1"/>
  <c r="MB243" i="1"/>
  <c r="X243" i="1"/>
  <c r="PK243" i="1" s="1"/>
  <c r="ER243" i="1"/>
  <c r="CF235" i="1"/>
  <c r="BV235" i="1"/>
  <c r="AF243" i="1"/>
  <c r="BV216" i="1"/>
  <c r="CB216" i="1"/>
  <c r="CF216" i="1"/>
  <c r="BL247" i="1"/>
  <c r="OF243" i="1"/>
  <c r="X249" i="1"/>
  <c r="PK249" i="1" s="1"/>
  <c r="BV231" i="1"/>
  <c r="CB231" i="1"/>
  <c r="PQ229" i="1"/>
  <c r="PR229" i="1"/>
  <c r="PS229" i="1"/>
  <c r="PT229" i="1"/>
  <c r="PU229" i="1"/>
  <c r="PV229" i="1"/>
  <c r="PW229" i="1"/>
  <c r="D229" i="1"/>
  <c r="PP229" i="1"/>
  <c r="EV244" i="1"/>
  <c r="FD243" i="1"/>
  <c r="NB225" i="1"/>
  <c r="CF227" i="1"/>
  <c r="WG229" i="1"/>
  <c r="WO229" i="1"/>
  <c r="XB236" i="1"/>
  <c r="WC236" i="1"/>
  <c r="Q265" i="1"/>
  <c r="NI265" i="1" s="1"/>
  <c r="WH229" i="1"/>
  <c r="RR229" i="1"/>
  <c r="RV236" i="1"/>
  <c r="RJ236" i="1"/>
  <c r="WI229" i="1"/>
  <c r="UD229" i="1"/>
  <c r="RW236" i="1"/>
  <c r="UJ236" i="1"/>
  <c r="RN231" i="1"/>
  <c r="WV231" i="1"/>
  <c r="P268" i="1"/>
  <c r="WK229" i="1"/>
  <c r="RS229" i="1"/>
  <c r="WJ236" i="1"/>
  <c r="RK236" i="1"/>
  <c r="WL231" i="1"/>
  <c r="UK231" i="1"/>
  <c r="SD229" i="1"/>
  <c r="WQ229" i="1"/>
  <c r="UK212" i="1"/>
  <c r="WK236" i="1"/>
  <c r="WE236" i="1"/>
  <c r="WR239" i="1"/>
  <c r="CL231" i="1"/>
  <c r="UA231" i="1"/>
  <c r="RZ231" i="1"/>
  <c r="X250" i="1"/>
  <c r="PK250" i="1" s="1"/>
  <c r="WZ229" i="1"/>
  <c r="UP229" i="1"/>
  <c r="RT229" i="1"/>
  <c r="WM212" i="1"/>
  <c r="WL236" i="1"/>
  <c r="RL236" i="1"/>
  <c r="NE239" i="1"/>
  <c r="WM231" i="1"/>
  <c r="UL231" i="1"/>
  <c r="ER247" i="1"/>
  <c r="NZ231" i="1" a="1"/>
  <c r="NZ231" i="1" s="1"/>
  <c r="SE229" i="1"/>
  <c r="UF229" i="1"/>
  <c r="RX212" i="1"/>
  <c r="WM236" i="1"/>
  <c r="UN236" i="1"/>
  <c r="RI239" i="1"/>
  <c r="RP231" i="1"/>
  <c r="WX231" i="1"/>
  <c r="W264" i="1"/>
  <c r="KF264" i="1" s="1"/>
  <c r="P261" i="1"/>
  <c r="UN261" i="1" s="1"/>
  <c r="W243" i="1"/>
  <c r="KF243" i="1" s="1"/>
  <c r="MG247" i="1"/>
  <c r="X252" i="1"/>
  <c r="PK252" i="1" s="1"/>
  <c r="NF236" i="1"/>
  <c r="CF231" i="1"/>
  <c r="UQ229" i="1"/>
  <c r="WR229" i="1"/>
  <c r="TY212" i="1"/>
  <c r="WN236" i="1"/>
  <c r="WF236" i="1"/>
  <c r="RK239" i="1"/>
  <c r="UB231" i="1"/>
  <c r="SA231" i="1"/>
  <c r="EX243" i="1"/>
  <c r="WW231" i="1"/>
  <c r="XB229" i="1"/>
  <c r="SF229" i="1"/>
  <c r="RU229" i="1"/>
  <c r="WW212" i="1"/>
  <c r="WO236" i="1"/>
  <c r="RM236" i="1"/>
  <c r="TZ239" i="1"/>
  <c r="WN231" i="1"/>
  <c r="UM231" i="1"/>
  <c r="MH243" i="1"/>
  <c r="MV248" i="1"/>
  <c r="RO231" i="1"/>
  <c r="RI229" i="1"/>
  <c r="UR229" i="1"/>
  <c r="UG229" i="1"/>
  <c r="UA212" i="1"/>
  <c r="WP236" i="1"/>
  <c r="UO236" i="1"/>
  <c r="WT239" i="1"/>
  <c r="NH232" i="1"/>
  <c r="RQ231" i="1"/>
  <c r="WY231" i="1"/>
  <c r="FA244" i="1"/>
  <c r="ET244" i="1"/>
  <c r="UI236" i="1"/>
  <c r="NZ225" i="1" a="1"/>
  <c r="NZ225" i="1" s="1"/>
  <c r="UK236" i="1"/>
  <c r="TS229" i="1"/>
  <c r="SG229" i="1"/>
  <c r="WS229" i="1"/>
  <c r="WX212" i="1"/>
  <c r="TS236" i="1"/>
  <c r="WG236" i="1"/>
  <c r="UA239" i="1"/>
  <c r="UC231" i="1"/>
  <c r="SB231" i="1"/>
  <c r="M243" i="1"/>
  <c r="R259" i="1"/>
  <c r="BK243" i="1"/>
  <c r="OC244" i="1"/>
  <c r="CB227" i="1"/>
  <c r="WJ229" i="1"/>
  <c r="UE229" i="1"/>
  <c r="TT229" i="1"/>
  <c r="SH229" i="1"/>
  <c r="RV229" i="1"/>
  <c r="UB212" i="1"/>
  <c r="WQ236" i="1"/>
  <c r="RN236" i="1"/>
  <c r="WW239" i="1"/>
  <c r="NH233" i="1"/>
  <c r="WO231" i="1"/>
  <c r="UN231" i="1"/>
  <c r="TU229" i="1"/>
  <c r="SA229" i="1"/>
  <c r="UH229" i="1"/>
  <c r="RX236" i="1"/>
  <c r="TT236" i="1"/>
  <c r="UP236" i="1"/>
  <c r="UB239" i="1"/>
  <c r="RR231" i="1"/>
  <c r="WZ231" i="1"/>
  <c r="TV229" i="1"/>
  <c r="UM229" i="1"/>
  <c r="WT229" i="1"/>
  <c r="CL229" i="1"/>
  <c r="RY236" i="1"/>
  <c r="WR236" i="1"/>
  <c r="WH236" i="1"/>
  <c r="NF239" i="1"/>
  <c r="TS231" i="1"/>
  <c r="UD231" i="1"/>
  <c r="NE231" i="1"/>
  <c r="NF229" i="1"/>
  <c r="WY229" i="1"/>
  <c r="RW229" i="1"/>
  <c r="CF229" i="1"/>
  <c r="SB236" i="1"/>
  <c r="TU236" i="1"/>
  <c r="RO236" i="1"/>
  <c r="SD239" i="1"/>
  <c r="WE231" i="1"/>
  <c r="WP231" i="1"/>
  <c r="SC231" i="1"/>
  <c r="I243" i="1"/>
  <c r="FE243" i="1"/>
  <c r="TW229" i="1"/>
  <c r="NE229" i="1"/>
  <c r="UI229" i="1"/>
  <c r="CB229" i="1"/>
  <c r="SC236" i="1"/>
  <c r="WS236" i="1"/>
  <c r="WI236" i="1"/>
  <c r="UP239" i="1"/>
  <c r="PP235" i="1"/>
  <c r="TT231" i="1"/>
  <c r="RS231" i="1"/>
  <c r="UO231" i="1"/>
  <c r="DM248" i="1"/>
  <c r="T247" i="1"/>
  <c r="NG229" i="1"/>
  <c r="SC229" i="1"/>
  <c r="WU229" i="1"/>
  <c r="BV229" i="1"/>
  <c r="SD236" i="1"/>
  <c r="TV236" i="1"/>
  <c r="RZ236" i="1"/>
  <c r="XB239" i="1"/>
  <c r="PR235" i="1"/>
  <c r="WF231" i="1"/>
  <c r="UE231" i="1"/>
  <c r="XA231" i="1"/>
  <c r="ET247" i="1"/>
  <c r="TX229" i="1"/>
  <c r="UO229" i="1"/>
  <c r="RX229" i="1"/>
  <c r="PP228" i="1"/>
  <c r="TX236" i="1"/>
  <c r="WT236" i="1"/>
  <c r="UL236" i="1"/>
  <c r="NG239" i="1"/>
  <c r="PS235" i="1"/>
  <c r="RI231" i="1"/>
  <c r="WQ231" i="1"/>
  <c r="NF231" i="1"/>
  <c r="OC247" i="1"/>
  <c r="WD236" i="1"/>
  <c r="TY229" i="1"/>
  <c r="XA229" i="1"/>
  <c r="UJ229" i="1"/>
  <c r="PQ228" i="1"/>
  <c r="TY236" i="1"/>
  <c r="TW236" i="1"/>
  <c r="WX236" i="1"/>
  <c r="PT235" i="1"/>
  <c r="TU231" i="1"/>
  <c r="RT231" i="1"/>
  <c r="SD231" i="1"/>
  <c r="AF244" i="1"/>
  <c r="NH217" i="1"/>
  <c r="UN229" i="1"/>
  <c r="RN229" i="1"/>
  <c r="WV229" i="1"/>
  <c r="PR228" i="1"/>
  <c r="TZ236" i="1"/>
  <c r="WU236" i="1"/>
  <c r="SA236" i="1"/>
  <c r="PU235" i="1"/>
  <c r="WG231" i="1"/>
  <c r="UF231" i="1"/>
  <c r="UP231" i="1"/>
  <c r="WI233" i="1"/>
  <c r="NI217" i="1"/>
  <c r="RJ229" i="1"/>
  <c r="TZ229" i="1"/>
  <c r="UK229" i="1"/>
  <c r="PS228" i="1"/>
  <c r="RP236" i="1"/>
  <c r="UA236" i="1"/>
  <c r="UM236" i="1"/>
  <c r="PV235" i="1"/>
  <c r="RJ231" i="1"/>
  <c r="WR231" i="1"/>
  <c r="XB231" i="1"/>
  <c r="RP233" i="1"/>
  <c r="ME247" i="1"/>
  <c r="EW247" i="1"/>
  <c r="UP220" i="1"/>
  <c r="RK229" i="1"/>
  <c r="WL229" i="1"/>
  <c r="WW229" i="1"/>
  <c r="PT228" i="1"/>
  <c r="RQ236" i="1"/>
  <c r="UB236" i="1"/>
  <c r="WY236" i="1"/>
  <c r="PW235" i="1"/>
  <c r="TV231" i="1"/>
  <c r="RU231" i="1"/>
  <c r="NG231" i="1"/>
  <c r="TU233" i="1"/>
  <c r="X266" i="1"/>
  <c r="PK266" i="1" s="1"/>
  <c r="DP244" i="1"/>
  <c r="MW244" i="1"/>
  <c r="UQ220" i="1"/>
  <c r="RL229" i="1"/>
  <c r="RO229" i="1"/>
  <c r="RZ229" i="1"/>
  <c r="PU228" i="1"/>
  <c r="WV236" i="1"/>
  <c r="UC236" i="1"/>
  <c r="NG236" i="1"/>
  <c r="D235" i="1"/>
  <c r="WH231" i="1"/>
  <c r="UG231" i="1"/>
  <c r="SE231" i="1"/>
  <c r="WE233" i="1"/>
  <c r="S243" i="1"/>
  <c r="FB243" i="1"/>
  <c r="BO247" i="1"/>
  <c r="D217" i="1"/>
  <c r="UR220" i="1"/>
  <c r="RM229" i="1"/>
  <c r="UA229" i="1"/>
  <c r="UL229" i="1"/>
  <c r="PV228" i="1"/>
  <c r="RR236" i="1"/>
  <c r="UD236" i="1"/>
  <c r="SE236" i="1"/>
  <c r="RK231" i="1"/>
  <c r="WS231" i="1"/>
  <c r="UQ231" i="1"/>
  <c r="XA233" i="1"/>
  <c r="M262" i="1"/>
  <c r="PP217" i="1"/>
  <c r="SC220" i="1"/>
  <c r="NE236" i="1"/>
  <c r="WC229" i="1"/>
  <c r="WM229" i="1"/>
  <c r="WX229" i="1"/>
  <c r="PW228" i="1"/>
  <c r="WW236" i="1"/>
  <c r="UE236" i="1"/>
  <c r="UQ236" i="1"/>
  <c r="TW231" i="1"/>
  <c r="RV231" i="1"/>
  <c r="SF231" i="1"/>
  <c r="NF233" i="1"/>
  <c r="PE244" i="1"/>
  <c r="PQ217" i="1"/>
  <c r="SD220" i="1"/>
  <c r="RU236" i="1"/>
  <c r="WP229" i="1"/>
  <c r="RY229" i="1"/>
  <c r="RS236" i="1"/>
  <c r="UF236" i="1"/>
  <c r="WI231" i="1"/>
  <c r="UH231" i="1"/>
  <c r="PN243" i="1"/>
  <c r="BK247" i="1"/>
  <c r="RS220" i="1"/>
  <c r="BM268" i="1"/>
  <c r="FC244" i="1"/>
  <c r="Z260" i="1"/>
  <c r="PJ260" i="1" s="1"/>
  <c r="I248" i="1"/>
  <c r="PS239" i="1"/>
  <c r="NH234" i="1"/>
  <c r="NI234" i="1"/>
  <c r="BV234" i="1"/>
  <c r="CB234" i="1"/>
  <c r="CF234" i="1"/>
  <c r="MD247" i="1"/>
  <c r="CL234" i="1"/>
  <c r="ED247" i="1"/>
  <c r="EZ243" i="1"/>
  <c r="NZ217" i="1" a="1"/>
  <c r="NZ217" i="1" s="1"/>
  <c r="Z248" i="1"/>
  <c r="PJ248" i="1" s="1"/>
  <c r="MD243" i="1"/>
  <c r="M259" i="1"/>
  <c r="S248" i="1"/>
  <c r="Z249" i="1"/>
  <c r="PJ249" i="1" s="1"/>
  <c r="RS230" i="1"/>
  <c r="UB230" i="1"/>
  <c r="SD230" i="1"/>
  <c r="WY234" i="1"/>
  <c r="RO234" i="1"/>
  <c r="UJ218" i="1"/>
  <c r="RZ218" i="1"/>
  <c r="UF218" i="1"/>
  <c r="RT230" i="1"/>
  <c r="WN230" i="1"/>
  <c r="UP230" i="1"/>
  <c r="WC234" i="1"/>
  <c r="RX234" i="1"/>
  <c r="UA234" i="1"/>
  <c r="UK218" i="1"/>
  <c r="SA218" i="1"/>
  <c r="WR218" i="1"/>
  <c r="RQ230" i="1"/>
  <c r="RU230" i="1"/>
  <c r="WC230" i="1"/>
  <c r="XB230" i="1"/>
  <c r="WD234" i="1"/>
  <c r="WZ234" i="1"/>
  <c r="WM234" i="1"/>
  <c r="UL218" i="1"/>
  <c r="SB218" i="1"/>
  <c r="RU218" i="1"/>
  <c r="WD230" i="1"/>
  <c r="WE230" i="1"/>
  <c r="NG230" i="1"/>
  <c r="WE234" i="1"/>
  <c r="RY234" i="1"/>
  <c r="RP234" i="1"/>
  <c r="R247" i="1"/>
  <c r="P262" i="1"/>
  <c r="TV262" i="1" s="1"/>
  <c r="WC218" i="1"/>
  <c r="TS218" i="1"/>
  <c r="UG218" i="1"/>
  <c r="NF230" i="1"/>
  <c r="WF230" i="1"/>
  <c r="WK230" i="1"/>
  <c r="SE230" i="1"/>
  <c r="WH234" i="1"/>
  <c r="XA234" i="1"/>
  <c r="UB234" i="1"/>
  <c r="AS218" i="1"/>
  <c r="SZ218" i="1" s="1"/>
  <c r="UM218" i="1"/>
  <c r="SC218" i="1"/>
  <c r="WS218" i="1"/>
  <c r="WH230" i="1"/>
  <c r="WS230" i="1"/>
  <c r="UQ230" i="1"/>
  <c r="WJ234" i="1"/>
  <c r="RZ234" i="1"/>
  <c r="WN234" i="1"/>
  <c r="MD244" i="1"/>
  <c r="PP218" i="1"/>
  <c r="WD218" i="1"/>
  <c r="TT218" i="1"/>
  <c r="RV218" i="1"/>
  <c r="WJ230" i="1"/>
  <c r="RV230" i="1"/>
  <c r="SF230" i="1"/>
  <c r="WK234" i="1"/>
  <c r="XB234" i="1"/>
  <c r="RQ234" i="1"/>
  <c r="PQ218" i="1"/>
  <c r="UN218" i="1"/>
  <c r="RK218" i="1"/>
  <c r="UH218" i="1"/>
  <c r="NZ219" i="1" a="1"/>
  <c r="NZ219" i="1" s="1"/>
  <c r="RR230" i="1"/>
  <c r="TS230" i="1"/>
  <c r="UH230" i="1"/>
  <c r="UR230" i="1"/>
  <c r="WL234" i="1"/>
  <c r="SA234" i="1"/>
  <c r="UC234" i="1"/>
  <c r="PR218" i="1"/>
  <c r="WE218" i="1"/>
  <c r="TW218" i="1"/>
  <c r="WT218" i="1"/>
  <c r="WL230" i="1"/>
  <c r="WT230" i="1"/>
  <c r="SG230" i="1"/>
  <c r="WR234" i="1"/>
  <c r="SB234" i="1"/>
  <c r="WO234" i="1"/>
  <c r="MY247" i="1"/>
  <c r="PS218" i="1"/>
  <c r="UO218" i="1"/>
  <c r="WI218" i="1"/>
  <c r="NZ226" i="1" a="1"/>
  <c r="NZ226" i="1" s="1"/>
  <c r="TT230" i="1"/>
  <c r="RW230" i="1"/>
  <c r="SH230" i="1"/>
  <c r="CF215" i="1"/>
  <c r="WS234" i="1"/>
  <c r="SC234" i="1"/>
  <c r="RR234" i="1"/>
  <c r="PT218" i="1"/>
  <c r="WF218" i="1"/>
  <c r="RL218" i="1"/>
  <c r="WM230" i="1"/>
  <c r="UI230" i="1"/>
  <c r="CL215" i="1"/>
  <c r="UG234" i="1"/>
  <c r="NE234" i="1"/>
  <c r="UD234" i="1"/>
  <c r="MF243" i="1"/>
  <c r="D218" i="1"/>
  <c r="UP218" i="1"/>
  <c r="TX218" i="1"/>
  <c r="TU230" i="1"/>
  <c r="WU230" i="1"/>
  <c r="CB215" i="1"/>
  <c r="WU234" i="1"/>
  <c r="SD234" i="1"/>
  <c r="WP234" i="1"/>
  <c r="PU218" i="1"/>
  <c r="WG218" i="1"/>
  <c r="WJ218" i="1"/>
  <c r="WO230" i="1"/>
  <c r="RX230" i="1"/>
  <c r="NZ229" i="1" a="1"/>
  <c r="NZ229" i="1" s="1"/>
  <c r="BV215" i="1"/>
  <c r="UI234" i="1"/>
  <c r="TS234" i="1"/>
  <c r="RS234" i="1"/>
  <c r="PV218" i="1"/>
  <c r="NE218" i="1"/>
  <c r="RM218" i="1"/>
  <c r="TW230" i="1"/>
  <c r="UJ230" i="1"/>
  <c r="WV234" i="1"/>
  <c r="NF234" i="1"/>
  <c r="UE234" i="1"/>
  <c r="PW218" i="1"/>
  <c r="UQ218" i="1"/>
  <c r="TY218" i="1"/>
  <c r="WP230" i="1"/>
  <c r="WV230" i="1"/>
  <c r="UJ234" i="1"/>
  <c r="SE234" i="1"/>
  <c r="WQ234" i="1"/>
  <c r="WH218" i="1"/>
  <c r="WK218" i="1"/>
  <c r="CF219" i="1"/>
  <c r="RI230" i="1"/>
  <c r="RY230" i="1"/>
  <c r="UK234" i="1"/>
  <c r="TV234" i="1"/>
  <c r="RV234" i="1"/>
  <c r="BL243" i="1"/>
  <c r="NF218" i="1"/>
  <c r="RN218" i="1"/>
  <c r="CL219" i="1"/>
  <c r="TY230" i="1"/>
  <c r="UK230" i="1"/>
  <c r="UL234" i="1"/>
  <c r="NG234" i="1"/>
  <c r="UH234" i="1"/>
  <c r="AF247" i="1"/>
  <c r="UR218" i="1"/>
  <c r="TZ218" i="1"/>
  <c r="BV219" i="1"/>
  <c r="WQ230" i="1"/>
  <c r="WW230" i="1"/>
  <c r="UM234" i="1"/>
  <c r="SF234" i="1"/>
  <c r="WT234" i="1"/>
  <c r="P266" i="1"/>
  <c r="WU218" i="1"/>
  <c r="WL218" i="1"/>
  <c r="CB219" i="1"/>
  <c r="RJ230" i="1"/>
  <c r="RZ230" i="1"/>
  <c r="UN234" i="1"/>
  <c r="TX234" i="1"/>
  <c r="DM247" i="1"/>
  <c r="NG218" i="1"/>
  <c r="RO218" i="1"/>
  <c r="EW252" i="1"/>
  <c r="TZ230" i="1"/>
  <c r="UL230" i="1"/>
  <c r="UO234" i="1"/>
  <c r="SG234" i="1"/>
  <c r="PF244" i="1"/>
  <c r="WV218" i="1"/>
  <c r="UA218" i="1"/>
  <c r="WR230" i="1"/>
  <c r="WX230" i="1"/>
  <c r="UP234" i="1"/>
  <c r="TY234" i="1"/>
  <c r="WW218" i="1"/>
  <c r="WM218" i="1"/>
  <c r="RK230" i="1"/>
  <c r="SA230" i="1"/>
  <c r="UQ234" i="1"/>
  <c r="SH234" i="1"/>
  <c r="Y247" i="1"/>
  <c r="PI247" i="1" s="1"/>
  <c r="WX218" i="1"/>
  <c r="RP218" i="1"/>
  <c r="UA230" i="1"/>
  <c r="UM230" i="1"/>
  <c r="UR234" i="1"/>
  <c r="TZ234" i="1"/>
  <c r="WY218" i="1"/>
  <c r="UB218" i="1"/>
  <c r="RM230" i="1"/>
  <c r="WY230" i="1"/>
  <c r="RJ234" i="1"/>
  <c r="UF234" i="1"/>
  <c r="MB244" i="1"/>
  <c r="OF247" i="1"/>
  <c r="SD218" i="1"/>
  <c r="WZ218" i="1"/>
  <c r="WN218" i="1"/>
  <c r="UC230" i="1"/>
  <c r="SB230" i="1"/>
  <c r="RL234" i="1"/>
  <c r="TT234" i="1"/>
  <c r="KI243" i="1"/>
  <c r="TU218" i="1"/>
  <c r="XA218" i="1"/>
  <c r="WO218" i="1"/>
  <c r="UE230" i="1"/>
  <c r="RL230" i="1"/>
  <c r="UN230" i="1"/>
  <c r="RM234" i="1"/>
  <c r="WF234" i="1"/>
  <c r="SE218" i="1"/>
  <c r="XB218" i="1"/>
  <c r="RR218" i="1"/>
  <c r="UF230" i="1"/>
  <c r="TV230" i="1"/>
  <c r="WZ230" i="1"/>
  <c r="RN234" i="1"/>
  <c r="RI234" i="1"/>
  <c r="MU247" i="1"/>
  <c r="TV218" i="1"/>
  <c r="RI218" i="1"/>
  <c r="UD218" i="1"/>
  <c r="NG226" i="1"/>
  <c r="UG230" i="1"/>
  <c r="WG230" i="1"/>
  <c r="NE230" i="1"/>
  <c r="RT234" i="1"/>
  <c r="TU234" i="1"/>
  <c r="M244" i="1"/>
  <c r="EW248" i="1"/>
  <c r="SF218" i="1"/>
  <c r="RJ218" i="1"/>
  <c r="WP218" i="1"/>
  <c r="WF226" i="1"/>
  <c r="UD230" i="1"/>
  <c r="RN230" i="1"/>
  <c r="SC230" i="1"/>
  <c r="WW234" i="1"/>
  <c r="WG234" i="1"/>
  <c r="UC218" i="1"/>
  <c r="RQ218" i="1"/>
  <c r="RS218" i="1"/>
  <c r="ED252" i="1"/>
  <c r="UE226" i="1"/>
  <c r="RO230" i="1"/>
  <c r="TX230" i="1"/>
  <c r="RU234" i="1"/>
  <c r="SG218" i="1"/>
  <c r="RW218" i="1"/>
  <c r="UE218" i="1"/>
  <c r="D212" i="1"/>
  <c r="CL232" i="1"/>
  <c r="PI236" i="1"/>
  <c r="DL250" i="1"/>
  <c r="PW212" i="1"/>
  <c r="PP212" i="1"/>
  <c r="X263" i="1"/>
  <c r="PK263" i="1" s="1"/>
  <c r="U243" i="1"/>
  <c r="PQ212" i="1"/>
  <c r="PR212" i="1"/>
  <c r="Y271" i="1"/>
  <c r="PI271" i="1" s="1"/>
  <c r="PS212" i="1"/>
  <c r="MB247" i="1"/>
  <c r="PT212" i="1"/>
  <c r="FE244" i="1"/>
  <c r="P249" i="1"/>
  <c r="PU212" i="1"/>
  <c r="PV212" i="1"/>
  <c r="UL228" i="1"/>
  <c r="NZ240" i="1" a="1"/>
  <c r="NZ240" i="1" s="1"/>
  <c r="WC228" i="1"/>
  <c r="WO228" i="1"/>
  <c r="J243" i="1"/>
  <c r="WR228" i="1"/>
  <c r="SA228" i="1"/>
  <c r="EV247" i="1"/>
  <c r="SB228" i="1"/>
  <c r="FD244" i="1"/>
  <c r="SC228" i="1"/>
  <c r="TY217" i="1"/>
  <c r="RX217" i="1"/>
  <c r="TS217" i="1"/>
  <c r="SD228" i="1"/>
  <c r="WK217" i="1"/>
  <c r="UJ217" i="1"/>
  <c r="WE217" i="1"/>
  <c r="SE228" i="1"/>
  <c r="RN217" i="1"/>
  <c r="WV217" i="1"/>
  <c r="TT217" i="1"/>
  <c r="RL228" i="1"/>
  <c r="TZ217" i="1"/>
  <c r="RY217" i="1"/>
  <c r="WF217" i="1"/>
  <c r="TX228" i="1"/>
  <c r="PE243" i="1"/>
  <c r="WL217" i="1"/>
  <c r="UK217" i="1"/>
  <c r="WJ228" i="1"/>
  <c r="RO217" i="1"/>
  <c r="WW217" i="1"/>
  <c r="RM228" i="1"/>
  <c r="Y244" i="1"/>
  <c r="PI244" i="1" s="1"/>
  <c r="UA217" i="1"/>
  <c r="RZ217" i="1"/>
  <c r="R264" i="1"/>
  <c r="WM217" i="1"/>
  <c r="UL217" i="1"/>
  <c r="OD247" i="1"/>
  <c r="RP217" i="1"/>
  <c r="WX217" i="1"/>
  <c r="BK248" i="1"/>
  <c r="UB217" i="1"/>
  <c r="SA217" i="1"/>
  <c r="BV218" i="1"/>
  <c r="PH250" i="1"/>
  <c r="X244" i="1"/>
  <c r="PK244" i="1" s="1"/>
  <c r="PM247" i="1"/>
  <c r="WN217" i="1"/>
  <c r="UM217" i="1"/>
  <c r="CB218" i="1"/>
  <c r="EY249" i="1"/>
  <c r="RQ217" i="1"/>
  <c r="WY217" i="1"/>
  <c r="CF218" i="1"/>
  <c r="R267" i="1"/>
  <c r="UC217" i="1"/>
  <c r="SB217" i="1"/>
  <c r="R250" i="1"/>
  <c r="CL235" i="1"/>
  <c r="WO217" i="1"/>
  <c r="UN217" i="1"/>
  <c r="RR217" i="1"/>
  <c r="RT226" i="1"/>
  <c r="UC226" i="1"/>
  <c r="SH226" i="1"/>
  <c r="WT227" i="1"/>
  <c r="TW227" i="1"/>
  <c r="X264" i="1"/>
  <c r="PK264" i="1" s="1"/>
  <c r="M251" i="1"/>
  <c r="WU227" i="1"/>
  <c r="SD227" i="1"/>
  <c r="MY243" i="1"/>
  <c r="W252" i="1"/>
  <c r="KF252" i="1" s="1"/>
  <c r="WH226" i="1"/>
  <c r="WD226" i="1"/>
  <c r="UF227" i="1"/>
  <c r="UP227" i="1"/>
  <c r="PQ226" i="1"/>
  <c r="LX247" i="1"/>
  <c r="MC244" i="1"/>
  <c r="EU243" i="1"/>
  <c r="WJ226" i="1"/>
  <c r="UJ226" i="1"/>
  <c r="RV227" i="1"/>
  <c r="WV227" i="1"/>
  <c r="XB227" i="1"/>
  <c r="PS226" i="1"/>
  <c r="WL226" i="1"/>
  <c r="WG226" i="1"/>
  <c r="RW227" i="1"/>
  <c r="UG227" i="1"/>
  <c r="NG227" i="1"/>
  <c r="PV226" i="1"/>
  <c r="WM226" i="1"/>
  <c r="WK226" i="1"/>
  <c r="UL227" i="1"/>
  <c r="WW227" i="1"/>
  <c r="SE227" i="1"/>
  <c r="PT226" i="1"/>
  <c r="XB226" i="1"/>
  <c r="RI226" i="1"/>
  <c r="UM227" i="1"/>
  <c r="UH227" i="1"/>
  <c r="UQ227" i="1"/>
  <c r="PW226" i="1"/>
  <c r="W247" i="1"/>
  <c r="KF247" i="1" s="1"/>
  <c r="OD258" i="1"/>
  <c r="RU226" i="1"/>
  <c r="UM226" i="1"/>
  <c r="UN227" i="1"/>
  <c r="WX227" i="1"/>
  <c r="SF227" i="1"/>
  <c r="PR226" i="1"/>
  <c r="TY226" i="1"/>
  <c r="WC226" i="1"/>
  <c r="UO227" i="1"/>
  <c r="UI227" i="1"/>
  <c r="UR227" i="1"/>
  <c r="PU226" i="1"/>
  <c r="BT247" i="1"/>
  <c r="WN226" i="1"/>
  <c r="RK226" i="1"/>
  <c r="WG227" i="1"/>
  <c r="WZ227" i="1"/>
  <c r="SG227" i="1"/>
  <c r="RX226" i="1"/>
  <c r="UP226" i="1"/>
  <c r="WI227" i="1"/>
  <c r="UJ227" i="1"/>
  <c r="SH227" i="1"/>
  <c r="OL244" i="1"/>
  <c r="LY247" i="1"/>
  <c r="UA226" i="1"/>
  <c r="WE226" i="1"/>
  <c r="WJ227" i="1"/>
  <c r="RN227" i="1"/>
  <c r="WC227" i="1"/>
  <c r="WO226" i="1"/>
  <c r="RO226" i="1"/>
  <c r="RX227" i="1"/>
  <c r="UK227" i="1"/>
  <c r="WD227" i="1"/>
  <c r="SA226" i="1"/>
  <c r="WI226" i="1"/>
  <c r="WK227" i="1"/>
  <c r="RI227" i="1"/>
  <c r="TS227" i="1"/>
  <c r="OG268" i="1"/>
  <c r="UD226" i="1"/>
  <c r="RV226" i="1"/>
  <c r="RY227" i="1"/>
  <c r="NE227" i="1"/>
  <c r="WE227" i="1"/>
  <c r="N263" i="1"/>
  <c r="T250" i="1"/>
  <c r="TS226" i="1"/>
  <c r="WP226" i="1"/>
  <c r="UH226" i="1"/>
  <c r="WL227" i="1"/>
  <c r="RK227" i="1"/>
  <c r="TT227" i="1"/>
  <c r="P259" i="1"/>
  <c r="TW259" i="1" s="1"/>
  <c r="DO249" i="1"/>
  <c r="NZ235" i="1" a="1"/>
  <c r="NZ235" i="1" s="1"/>
  <c r="TT226" i="1"/>
  <c r="SC226" i="1"/>
  <c r="WT226" i="1"/>
  <c r="RZ227" i="1"/>
  <c r="RL227" i="1"/>
  <c r="WF227" i="1"/>
  <c r="TU226" i="1"/>
  <c r="UG226" i="1"/>
  <c r="RW226" i="1"/>
  <c r="WM227" i="1"/>
  <c r="RM227" i="1"/>
  <c r="RJ227" i="1"/>
  <c r="PH252" i="1"/>
  <c r="NZ234" i="1" a="1"/>
  <c r="NZ234" i="1" s="1"/>
  <c r="NZ233" i="1" a="1"/>
  <c r="NZ233" i="1" s="1"/>
  <c r="TV226" i="1"/>
  <c r="WQ226" i="1"/>
  <c r="UI226" i="1"/>
  <c r="SA227" i="1"/>
  <c r="RP227" i="1"/>
  <c r="TV227" i="1"/>
  <c r="TW226" i="1"/>
  <c r="SD226" i="1"/>
  <c r="WU226" i="1"/>
  <c r="WN227" i="1"/>
  <c r="TU227" i="1"/>
  <c r="WH227" i="1"/>
  <c r="D225" i="1"/>
  <c r="P252" i="1"/>
  <c r="TX226" i="1"/>
  <c r="UO226" i="1"/>
  <c r="RY226" i="1"/>
  <c r="SB227" i="1"/>
  <c r="RR227" i="1"/>
  <c r="PW225" i="1"/>
  <c r="R252" i="1"/>
  <c r="NZ230" i="1" a="1"/>
  <c r="NZ230" i="1" s="1"/>
  <c r="RJ226" i="1"/>
  <c r="WR226" i="1"/>
  <c r="UK226" i="1"/>
  <c r="SC227" i="1"/>
  <c r="TX227" i="1"/>
  <c r="PQ225" i="1"/>
  <c r="P258" i="1"/>
  <c r="UG258" i="1" s="1"/>
  <c r="RL226" i="1"/>
  <c r="SF226" i="1"/>
  <c r="WW226" i="1"/>
  <c r="WO227" i="1"/>
  <c r="RS227" i="1"/>
  <c r="PR225" i="1"/>
  <c r="D231" i="1"/>
  <c r="RM226" i="1"/>
  <c r="UR226" i="1"/>
  <c r="RZ226" i="1"/>
  <c r="WP227" i="1"/>
  <c r="TY227" i="1"/>
  <c r="PS225" i="1"/>
  <c r="PP231" i="1"/>
  <c r="PE252" i="1"/>
  <c r="RN226" i="1"/>
  <c r="WS226" i="1"/>
  <c r="UL226" i="1"/>
  <c r="UA227" i="1"/>
  <c r="RT227" i="1"/>
  <c r="PT225" i="1"/>
  <c r="PQ231" i="1"/>
  <c r="OE247" i="1"/>
  <c r="RP226" i="1"/>
  <c r="SG226" i="1"/>
  <c r="WX226" i="1"/>
  <c r="WQ227" i="1"/>
  <c r="TZ227" i="1"/>
  <c r="PU225" i="1"/>
  <c r="PR231" i="1"/>
  <c r="BV236" i="1"/>
  <c r="DL252" i="1"/>
  <c r="RQ226" i="1"/>
  <c r="WV226" i="1"/>
  <c r="SB226" i="1"/>
  <c r="UB227" i="1"/>
  <c r="RO227" i="1"/>
  <c r="PV225" i="1"/>
  <c r="PS231" i="1"/>
  <c r="CB236" i="1"/>
  <c r="RR226" i="1"/>
  <c r="WY226" i="1"/>
  <c r="UN226" i="1"/>
  <c r="WR227" i="1"/>
  <c r="WY227" i="1"/>
  <c r="PP225" i="1"/>
  <c r="PT231" i="1"/>
  <c r="CF236" i="1"/>
  <c r="NE226" i="1"/>
  <c r="XA226" i="1"/>
  <c r="WZ226" i="1"/>
  <c r="UC227" i="1"/>
  <c r="RQ227" i="1"/>
  <c r="PU231" i="1"/>
  <c r="NZ215" i="1" a="1"/>
  <c r="NZ215" i="1" s="1"/>
  <c r="RS226" i="1"/>
  <c r="TZ226" i="1"/>
  <c r="SE226" i="1"/>
  <c r="WS227" i="1"/>
  <c r="XA227" i="1"/>
  <c r="PV231" i="1"/>
  <c r="ED243" i="1"/>
  <c r="EZ244" i="1"/>
  <c r="NF226" i="1"/>
  <c r="UB226" i="1"/>
  <c r="UD227" i="1"/>
  <c r="DL258" i="1"/>
  <c r="MI244" i="1"/>
  <c r="JZ247" i="1"/>
  <c r="BD247" i="1"/>
  <c r="WT228" i="1"/>
  <c r="SF228" i="1"/>
  <c r="WK228" i="1"/>
  <c r="UL212" i="1"/>
  <c r="WY212" i="1"/>
  <c r="RQ239" i="1"/>
  <c r="WX239" i="1"/>
  <c r="SE239" i="1"/>
  <c r="EW244" i="1"/>
  <c r="LZ244" i="1"/>
  <c r="SF220" i="1"/>
  <c r="RZ220" i="1"/>
  <c r="NF228" i="1"/>
  <c r="SH228" i="1"/>
  <c r="RN228" i="1"/>
  <c r="RY212" i="1"/>
  <c r="UC212" i="1"/>
  <c r="WF239" i="1"/>
  <c r="WY239" i="1"/>
  <c r="UQ239" i="1"/>
  <c r="PP234" i="1"/>
  <c r="PP239" i="1"/>
  <c r="EU247" i="1"/>
  <c r="MW243" i="1"/>
  <c r="OE266" i="1"/>
  <c r="ME243" i="1"/>
  <c r="BE243" i="1"/>
  <c r="FA243" i="1"/>
  <c r="AS220" i="1"/>
  <c r="QO220" i="1" s="1"/>
  <c r="SG220" i="1"/>
  <c r="TU220" i="1"/>
  <c r="NG228" i="1"/>
  <c r="UO228" i="1"/>
  <c r="TZ228" i="1"/>
  <c r="BV228" i="1"/>
  <c r="UM212" i="1"/>
  <c r="WZ212" i="1"/>
  <c r="RS239" i="1"/>
  <c r="RJ239" i="1"/>
  <c r="PQ234" i="1"/>
  <c r="D239" i="1"/>
  <c r="OL247" i="1"/>
  <c r="FC247" i="1"/>
  <c r="D220" i="1"/>
  <c r="SH220" i="1"/>
  <c r="SA220" i="1"/>
  <c r="UE228" i="1"/>
  <c r="XA228" i="1"/>
  <c r="WL228" i="1"/>
  <c r="NZ228" i="1" a="1"/>
  <c r="NZ228" i="1" s="1"/>
  <c r="BV211" i="1"/>
  <c r="CB228" i="1"/>
  <c r="RZ212" i="1"/>
  <c r="UD212" i="1"/>
  <c r="WG239" i="1"/>
  <c r="UD239" i="1"/>
  <c r="PR234" i="1"/>
  <c r="PT239" i="1"/>
  <c r="PH244" i="1"/>
  <c r="U244" i="1"/>
  <c r="DO257" i="1"/>
  <c r="PP220" i="1"/>
  <c r="WF220" i="1"/>
  <c r="TV220" i="1"/>
  <c r="OL250" i="1"/>
  <c r="UF228" i="1"/>
  <c r="UP228" i="1"/>
  <c r="RO228" i="1"/>
  <c r="CB211" i="1"/>
  <c r="CF228" i="1"/>
  <c r="RI212" i="1"/>
  <c r="UN212" i="1"/>
  <c r="XA212" i="1"/>
  <c r="RT239" i="1"/>
  <c r="WZ239" i="1"/>
  <c r="PS234" i="1"/>
  <c r="PU239" i="1"/>
  <c r="OB265" i="1"/>
  <c r="PQ220" i="1"/>
  <c r="WG220" i="1"/>
  <c r="WC220" i="1"/>
  <c r="EQ268" i="1"/>
  <c r="PH249" i="1"/>
  <c r="UH228" i="1"/>
  <c r="XB228" i="1"/>
  <c r="UA228" i="1"/>
  <c r="CF211" i="1"/>
  <c r="CL228" i="1"/>
  <c r="RL212" i="1"/>
  <c r="SA212" i="1"/>
  <c r="NE212" i="1"/>
  <c r="WH239" i="1"/>
  <c r="UE239" i="1"/>
  <c r="PT234" i="1"/>
  <c r="PV239" i="1"/>
  <c r="Z263" i="1"/>
  <c r="PJ263" i="1" s="1"/>
  <c r="R243" i="1"/>
  <c r="R244" i="1"/>
  <c r="PR220" i="1"/>
  <c r="WH220" i="1"/>
  <c r="WD220" i="1"/>
  <c r="MW252" i="1"/>
  <c r="UI228" i="1"/>
  <c r="UR228" i="1"/>
  <c r="WM228" i="1"/>
  <c r="CL211" i="1"/>
  <c r="RM212" i="1"/>
  <c r="UO212" i="1"/>
  <c r="UE212" i="1"/>
  <c r="RU239" i="1"/>
  <c r="XA239" i="1"/>
  <c r="PU234" i="1"/>
  <c r="PW239" i="1"/>
  <c r="OB243" i="1"/>
  <c r="MY244" i="1"/>
  <c r="BE247" i="1"/>
  <c r="PM244" i="1"/>
  <c r="PS220" i="1"/>
  <c r="WK220" i="1"/>
  <c r="TS220" i="1"/>
  <c r="OF267" i="1"/>
  <c r="R249" i="1"/>
  <c r="MW249" i="1"/>
  <c r="FB251" i="1"/>
  <c r="UJ228" i="1"/>
  <c r="UQ228" i="1"/>
  <c r="RP228" i="1"/>
  <c r="RO212" i="1"/>
  <c r="SB212" i="1"/>
  <c r="XB212" i="1"/>
  <c r="WI239" i="1"/>
  <c r="RL239" i="1"/>
  <c r="PV234" i="1"/>
  <c r="PQ239" i="1"/>
  <c r="EY243" i="1"/>
  <c r="PT220" i="1"/>
  <c r="WM220" i="1"/>
  <c r="WE220" i="1"/>
  <c r="UK228" i="1"/>
  <c r="WX228" i="1"/>
  <c r="UB228" i="1"/>
  <c r="RP212" i="1"/>
  <c r="UP212" i="1"/>
  <c r="TS212" i="1"/>
  <c r="RV239" i="1"/>
  <c r="UF239" i="1"/>
  <c r="PW234" i="1"/>
  <c r="DK243" i="1"/>
  <c r="MX247" i="1"/>
  <c r="BO243" i="1"/>
  <c r="MI247" i="1"/>
  <c r="PU220" i="1"/>
  <c r="WO220" i="1"/>
  <c r="RK220" i="1"/>
  <c r="UG228" i="1"/>
  <c r="WZ228" i="1"/>
  <c r="WN228" i="1"/>
  <c r="RQ212" i="1"/>
  <c r="SC212" i="1"/>
  <c r="WF212" i="1"/>
  <c r="WJ239" i="1"/>
  <c r="RM239" i="1"/>
  <c r="EX244" i="1"/>
  <c r="PV220" i="1"/>
  <c r="WP220" i="1"/>
  <c r="TW220" i="1"/>
  <c r="NZ236" i="1" a="1"/>
  <c r="NZ236" i="1" s="1"/>
  <c r="WU228" i="1"/>
  <c r="NE228" i="1"/>
  <c r="RR228" i="1"/>
  <c r="WC212" i="1"/>
  <c r="UQ212" i="1"/>
  <c r="RJ212" i="1"/>
  <c r="RY239" i="1"/>
  <c r="UG239" i="1"/>
  <c r="EV243" i="1"/>
  <c r="PW220" i="1"/>
  <c r="WQ220" i="1"/>
  <c r="WI220" i="1"/>
  <c r="UC228" i="1"/>
  <c r="WQ228" i="1"/>
  <c r="UD228" i="1"/>
  <c r="RR212" i="1"/>
  <c r="SD212" i="1"/>
  <c r="TV212" i="1"/>
  <c r="WK239" i="1"/>
  <c r="RN239" i="1"/>
  <c r="DL247" i="1"/>
  <c r="T258" i="1"/>
  <c r="BD248" i="1"/>
  <c r="WT220" i="1"/>
  <c r="RL220" i="1"/>
  <c r="EX251" i="1"/>
  <c r="WV228" i="1"/>
  <c r="WS228" i="1"/>
  <c r="WP228" i="1"/>
  <c r="UF212" i="1"/>
  <c r="UR212" i="1"/>
  <c r="WI212" i="1"/>
  <c r="RZ239" i="1"/>
  <c r="UH239" i="1"/>
  <c r="ED260" i="1"/>
  <c r="MC247" i="1"/>
  <c r="UC220" i="1"/>
  <c r="UA220" i="1"/>
  <c r="TX220" i="1"/>
  <c r="WW228" i="1"/>
  <c r="WD228" i="1"/>
  <c r="WD212" i="1"/>
  <c r="SE212" i="1"/>
  <c r="RK212" i="1"/>
  <c r="WL239" i="1"/>
  <c r="RO239" i="1"/>
  <c r="EQ247" i="1"/>
  <c r="WW220" i="1"/>
  <c r="WV220" i="1"/>
  <c r="WJ220" i="1"/>
  <c r="OF268" i="1"/>
  <c r="WY228" i="1"/>
  <c r="TS228" i="1"/>
  <c r="NF212" i="1"/>
  <c r="WP212" i="1"/>
  <c r="TW212" i="1"/>
  <c r="SA239" i="1"/>
  <c r="UK239" i="1"/>
  <c r="PP232" i="1"/>
  <c r="OE248" i="1"/>
  <c r="UE220" i="1"/>
  <c r="SB220" i="1"/>
  <c r="RN220" i="1"/>
  <c r="RQ228" i="1"/>
  <c r="WE228" i="1"/>
  <c r="NZ227" i="1" a="1"/>
  <c r="NZ227" i="1" s="1"/>
  <c r="RS212" i="1"/>
  <c r="SF212" i="1"/>
  <c r="WJ212" i="1"/>
  <c r="WM239" i="1"/>
  <c r="RP239" i="1"/>
  <c r="PQ232" i="1"/>
  <c r="PE247" i="1"/>
  <c r="WX220" i="1"/>
  <c r="TY220" i="1"/>
  <c r="TZ220" i="1"/>
  <c r="RS228" i="1"/>
  <c r="TT228" i="1"/>
  <c r="BV212" i="1"/>
  <c r="UG212" i="1"/>
  <c r="WQ212" i="1"/>
  <c r="RN212" i="1"/>
  <c r="SB239" i="1"/>
  <c r="UL239" i="1"/>
  <c r="PR232" i="1"/>
  <c r="PN244" i="1"/>
  <c r="NE220" i="1"/>
  <c r="SE220" i="1"/>
  <c r="WL220" i="1"/>
  <c r="SG228" i="1"/>
  <c r="WF228" i="1"/>
  <c r="CB212" i="1"/>
  <c r="WE212" i="1"/>
  <c r="SG212" i="1"/>
  <c r="TZ212" i="1"/>
  <c r="SG239" i="1"/>
  <c r="WN239" i="1"/>
  <c r="UM239" i="1"/>
  <c r="PS232" i="1"/>
  <c r="W244" i="1"/>
  <c r="KF244" i="1" s="1"/>
  <c r="BT243" i="1"/>
  <c r="BV217" i="1"/>
  <c r="UH220" i="1"/>
  <c r="UD220" i="1"/>
  <c r="RP220" i="1"/>
  <c r="RT228" i="1"/>
  <c r="RI228" i="1"/>
  <c r="CF212" i="1"/>
  <c r="NG212" i="1"/>
  <c r="WR212" i="1"/>
  <c r="WO212" i="1"/>
  <c r="SH239" i="1"/>
  <c r="SC239" i="1"/>
  <c r="RR239" i="1"/>
  <c r="PT232" i="1"/>
  <c r="OB262" i="1"/>
  <c r="CB217" i="1"/>
  <c r="WY220" i="1"/>
  <c r="RI220" i="1"/>
  <c r="UB220" i="1"/>
  <c r="UM228" i="1"/>
  <c r="TU228" i="1"/>
  <c r="CL212" i="1"/>
  <c r="RT212" i="1"/>
  <c r="SH212" i="1"/>
  <c r="WK212" i="1"/>
  <c r="TS239" i="1"/>
  <c r="WO239" i="1"/>
  <c r="UN239" i="1"/>
  <c r="PU232" i="1"/>
  <c r="P260" i="1"/>
  <c r="RR260" i="1" s="1"/>
  <c r="CF217" i="1"/>
  <c r="NF220" i="1"/>
  <c r="WZ220" i="1"/>
  <c r="WN220" i="1"/>
  <c r="RU228" i="1"/>
  <c r="WG228" i="1"/>
  <c r="UH212" i="1"/>
  <c r="WS212" i="1"/>
  <c r="WN212" i="1"/>
  <c r="TT239" i="1"/>
  <c r="SF239" i="1"/>
  <c r="UO239" i="1"/>
  <c r="PV232" i="1"/>
  <c r="P244" i="1"/>
  <c r="UC244" i="1" s="1"/>
  <c r="UJ220" i="1"/>
  <c r="RJ220" i="1"/>
  <c r="RT220" i="1"/>
  <c r="PN249" i="1"/>
  <c r="NZ239" i="1" a="1"/>
  <c r="NZ239" i="1" s="1"/>
  <c r="NZ238" i="1" a="1"/>
  <c r="NZ238" i="1" s="1"/>
  <c r="NZ216" i="1" a="1"/>
  <c r="NZ216" i="1" s="1"/>
  <c r="UN228" i="1"/>
  <c r="RJ228" i="1"/>
  <c r="WG212" i="1"/>
  <c r="TT212" i="1"/>
  <c r="NZ211" i="1" a="1"/>
  <c r="NZ211" i="1" s="1"/>
  <c r="TU239" i="1"/>
  <c r="WP239" i="1"/>
  <c r="RW239" i="1"/>
  <c r="PW232" i="1"/>
  <c r="NG220" i="1"/>
  <c r="XA220" i="1"/>
  <c r="UF220" i="1"/>
  <c r="Y250" i="1"/>
  <c r="PI250" i="1" s="1"/>
  <c r="RV228" i="1"/>
  <c r="TV228" i="1"/>
  <c r="RU212" i="1"/>
  <c r="WT212" i="1"/>
  <c r="TV239" i="1"/>
  <c r="WC239" i="1"/>
  <c r="UI239" i="1"/>
  <c r="UK220" i="1"/>
  <c r="RM220" i="1"/>
  <c r="WR220" i="1"/>
  <c r="RW228" i="1"/>
  <c r="WH228" i="1"/>
  <c r="UI212" i="1"/>
  <c r="TU212" i="1"/>
  <c r="TW239" i="1"/>
  <c r="WD239" i="1"/>
  <c r="WU239" i="1"/>
  <c r="M248" i="1"/>
  <c r="EZ247" i="1"/>
  <c r="UL220" i="1"/>
  <c r="XB220" i="1"/>
  <c r="RU220" i="1"/>
  <c r="PG266" i="1"/>
  <c r="PE251" i="1"/>
  <c r="RX228" i="1"/>
  <c r="RK228" i="1"/>
  <c r="WH212" i="1"/>
  <c r="WU212" i="1"/>
  <c r="TX239" i="1"/>
  <c r="WE239" i="1"/>
  <c r="RX239" i="1"/>
  <c r="MG244" i="1"/>
  <c r="UM220" i="1"/>
  <c r="RO220" i="1"/>
  <c r="UG220" i="1"/>
  <c r="Y252" i="1"/>
  <c r="PI252" i="1" s="1"/>
  <c r="PN250" i="1"/>
  <c r="MW251" i="1"/>
  <c r="RY228" i="1"/>
  <c r="TW228" i="1"/>
  <c r="RV212" i="1"/>
  <c r="TX212" i="1"/>
  <c r="UC239" i="1"/>
  <c r="TY239" i="1"/>
  <c r="UJ239" i="1"/>
  <c r="UN220" i="1"/>
  <c r="RQ220" i="1"/>
  <c r="WS220" i="1"/>
  <c r="RZ228" i="1"/>
  <c r="WI228" i="1"/>
  <c r="UJ212" i="1"/>
  <c r="WV212" i="1"/>
  <c r="UR239" i="1"/>
  <c r="WS239" i="1"/>
  <c r="R260" i="1"/>
  <c r="UO220" i="1"/>
  <c r="RR220" i="1"/>
  <c r="NZ212" i="1" a="1"/>
  <c r="NZ212" i="1" s="1"/>
  <c r="DO243" i="1"/>
  <c r="EW260" i="1"/>
  <c r="U247" i="1"/>
  <c r="OB268" i="1"/>
  <c r="EU248" i="1"/>
  <c r="PN258" i="1"/>
  <c r="ED250" i="1"/>
  <c r="Z257" i="1"/>
  <c r="PJ257" i="1" s="1"/>
  <c r="MX243" i="1"/>
  <c r="CP218" i="1"/>
  <c r="OB249" i="1"/>
  <c r="LZ251" i="1"/>
  <c r="OG244" i="1"/>
  <c r="CL233" i="1"/>
  <c r="NZ220" i="1" a="1"/>
  <c r="NZ220" i="1" s="1"/>
  <c r="BV233" i="1"/>
  <c r="CB233" i="1"/>
  <c r="MD248" i="1"/>
  <c r="PH258" i="1"/>
  <c r="EW257" i="1"/>
  <c r="CF233" i="1"/>
  <c r="PE259" i="1"/>
  <c r="BL244" i="1"/>
  <c r="W250" i="1"/>
  <c r="KF250" i="1" s="1"/>
  <c r="FB247" i="1"/>
  <c r="OE243" i="1"/>
  <c r="NZ232" i="1" a="1"/>
  <c r="NZ232" i="1" s="1"/>
  <c r="Y265" i="1"/>
  <c r="PI265" i="1" s="1"/>
  <c r="W251" i="1"/>
  <c r="KF251" i="1" s="1"/>
  <c r="EU251" i="1"/>
  <c r="KI247" i="1"/>
  <c r="V244" i="1"/>
  <c r="BR247" i="1"/>
  <c r="PN251" i="1"/>
  <c r="MW259" i="1"/>
  <c r="EY247" i="1"/>
  <c r="M247" i="1"/>
  <c r="MV244" i="1"/>
  <c r="ET243" i="1"/>
  <c r="PS217" i="1"/>
  <c r="Z250" i="1"/>
  <c r="PJ250" i="1" s="1"/>
  <c r="EZ249" i="1"/>
  <c r="PF247" i="1"/>
  <c r="PT217" i="1"/>
  <c r="AS219" i="1"/>
  <c r="SS219" i="1" s="1"/>
  <c r="OL252" i="1"/>
  <c r="DM243" i="1"/>
  <c r="PG244" i="1"/>
  <c r="PU217" i="1"/>
  <c r="PP219" i="1"/>
  <c r="Z251" i="1"/>
  <c r="PJ251" i="1" s="1"/>
  <c r="DP243" i="1"/>
  <c r="PV217" i="1"/>
  <c r="PQ219" i="1"/>
  <c r="DL249" i="1"/>
  <c r="M249" i="1"/>
  <c r="PW217" i="1"/>
  <c r="D219" i="1"/>
  <c r="AS217" i="1"/>
  <c r="SN217" i="1" s="1"/>
  <c r="PR219" i="1"/>
  <c r="ME268" i="1"/>
  <c r="T252" i="1"/>
  <c r="CP217" i="1"/>
  <c r="PS219" i="1"/>
  <c r="PT219" i="1"/>
  <c r="PU219" i="1"/>
  <c r="PG251" i="1"/>
  <c r="FB252" i="1"/>
  <c r="CP219" i="1"/>
  <c r="LZ250" i="1"/>
  <c r="PV219" i="1"/>
  <c r="EX259" i="1"/>
  <c r="PW219" i="1"/>
  <c r="NZ218" i="1" a="1"/>
  <c r="NZ218" i="1" s="1"/>
  <c r="PE250" i="1"/>
  <c r="EU252" i="1"/>
  <c r="Y260" i="1"/>
  <c r="PI260" i="1" s="1"/>
  <c r="JZ250" i="1"/>
  <c r="FC249" i="1"/>
  <c r="FC252" i="1"/>
  <c r="TZ233" i="1"/>
  <c r="RL233" i="1"/>
  <c r="SD233" i="1"/>
  <c r="OL251" i="1"/>
  <c r="EY250" i="1"/>
  <c r="WJ233" i="1"/>
  <c r="TV233" i="1"/>
  <c r="UP233" i="1"/>
  <c r="EU260" i="1"/>
  <c r="EX250" i="1"/>
  <c r="RQ233" i="1"/>
  <c r="WF233" i="1"/>
  <c r="XB233" i="1"/>
  <c r="FC260" i="1"/>
  <c r="EV249" i="1"/>
  <c r="UA233" i="1"/>
  <c r="RM233" i="1"/>
  <c r="NG233" i="1"/>
  <c r="R262" i="1"/>
  <c r="FE250" i="1"/>
  <c r="OC250" i="1"/>
  <c r="WK233" i="1"/>
  <c r="TW233" i="1"/>
  <c r="SE233" i="1"/>
  <c r="M258" i="1"/>
  <c r="T249" i="1"/>
  <c r="RR233" i="1"/>
  <c r="WG233" i="1"/>
  <c r="UQ233" i="1"/>
  <c r="PE258" i="1"/>
  <c r="BE249" i="1"/>
  <c r="UB233" i="1"/>
  <c r="RV233" i="1"/>
  <c r="SF233" i="1"/>
  <c r="FB250" i="1"/>
  <c r="DO251" i="1"/>
  <c r="N249" i="1"/>
  <c r="WL233" i="1"/>
  <c r="UH233" i="1"/>
  <c r="UR233" i="1"/>
  <c r="Z252" i="1"/>
  <c r="PJ252" i="1" s="1"/>
  <c r="EV250" i="1"/>
  <c r="RS233" i="1"/>
  <c r="WT233" i="1"/>
  <c r="SG233" i="1"/>
  <c r="Y251" i="1"/>
  <c r="PI251" i="1" s="1"/>
  <c r="EZ250" i="1"/>
  <c r="OC251" i="1"/>
  <c r="UC233" i="1"/>
  <c r="RW233" i="1"/>
  <c r="SH233" i="1"/>
  <c r="T260" i="1"/>
  <c r="BK249" i="1"/>
  <c r="WM233" i="1"/>
  <c r="UI233" i="1"/>
  <c r="P265" i="1"/>
  <c r="FE251" i="1"/>
  <c r="RT233" i="1"/>
  <c r="WU233" i="1"/>
  <c r="OB251" i="1"/>
  <c r="FC250" i="1"/>
  <c r="BR249" i="1"/>
  <c r="UD233" i="1"/>
  <c r="RX233" i="1"/>
  <c r="OC252" i="1"/>
  <c r="WN233" i="1"/>
  <c r="UJ233" i="1"/>
  <c r="JZ249" i="1"/>
  <c r="EX252" i="1"/>
  <c r="RU233" i="1"/>
  <c r="WV233" i="1"/>
  <c r="Y264" i="1"/>
  <c r="PI264" i="1" s="1"/>
  <c r="W267" i="1"/>
  <c r="KF267" i="1" s="1"/>
  <c r="EV251" i="1"/>
  <c r="UE233" i="1"/>
  <c r="RY233" i="1"/>
  <c r="JZ251" i="1"/>
  <c r="FD250" i="1"/>
  <c r="WO233" i="1"/>
  <c r="UK233" i="1"/>
  <c r="PE249" i="1"/>
  <c r="EW250" i="1"/>
  <c r="UF233" i="1"/>
  <c r="WW233" i="1"/>
  <c r="BM247" i="1"/>
  <c r="EZ251" i="1"/>
  <c r="BM250" i="1"/>
  <c r="WP233" i="1"/>
  <c r="RZ233" i="1"/>
  <c r="FE252" i="1"/>
  <c r="CL230" i="1"/>
  <c r="UG233" i="1"/>
  <c r="UL233" i="1"/>
  <c r="LZ249" i="1"/>
  <c r="FC251" i="1"/>
  <c r="BK251" i="1"/>
  <c r="BV230" i="1"/>
  <c r="WQ233" i="1"/>
  <c r="WX233" i="1"/>
  <c r="MI243" i="1"/>
  <c r="PG250" i="1"/>
  <c r="T251" i="1"/>
  <c r="BR250" i="1"/>
  <c r="CB230" i="1"/>
  <c r="WR233" i="1"/>
  <c r="SA233" i="1"/>
  <c r="WS233" i="1"/>
  <c r="UM233" i="1"/>
  <c r="ED251" i="1"/>
  <c r="RI233" i="1"/>
  <c r="WY233" i="1"/>
  <c r="PN257" i="1"/>
  <c r="TS233" i="1"/>
  <c r="SB233" i="1"/>
  <c r="MA244" i="1"/>
  <c r="S266" i="1"/>
  <c r="BE252" i="1"/>
  <c r="EZ252" i="1"/>
  <c r="Y249" i="1"/>
  <c r="PI249" i="1" s="1"/>
  <c r="RN233" i="1"/>
  <c r="WC233" i="1"/>
  <c r="UN233" i="1"/>
  <c r="PE248" i="1"/>
  <c r="LX243" i="1"/>
  <c r="OB250" i="1"/>
  <c r="JZ252" i="1"/>
  <c r="FE249" i="1"/>
  <c r="TX233" i="1"/>
  <c r="RJ233" i="1"/>
  <c r="WZ233" i="1"/>
  <c r="PG259" i="1"/>
  <c r="PN247" i="1"/>
  <c r="FB260" i="1"/>
  <c r="OB252" i="1"/>
  <c r="WH233" i="1"/>
  <c r="TT233" i="1"/>
  <c r="NE233" i="1"/>
  <c r="MW250" i="1"/>
  <c r="PN252" i="1"/>
  <c r="DO250" i="1"/>
  <c r="OC249" i="1"/>
  <c r="EX249" i="1"/>
  <c r="V250" i="1"/>
  <c r="RO233" i="1"/>
  <c r="WD233" i="1"/>
  <c r="SC233" i="1"/>
  <c r="CP220" i="1"/>
  <c r="TY233" i="1"/>
  <c r="RK233" i="1"/>
  <c r="NI248" i="1"/>
  <c r="BV241" i="1"/>
  <c r="MU269" i="1"/>
  <c r="PH269" i="1"/>
  <c r="MW269" i="1"/>
  <c r="MY269" i="1"/>
  <c r="WN241" i="1"/>
  <c r="RK241" i="1"/>
  <c r="RQ241" i="1"/>
  <c r="RR241" i="1"/>
  <c r="RJ241" i="1"/>
  <c r="SC241" i="1"/>
  <c r="RL241" i="1"/>
  <c r="TW241" i="1"/>
  <c r="SD241" i="1"/>
  <c r="EX269" i="1"/>
  <c r="SE241" i="1"/>
  <c r="SF241" i="1"/>
  <c r="UE241" i="1"/>
  <c r="SG241" i="1"/>
  <c r="UF241" i="1"/>
  <c r="WL241" i="1"/>
  <c r="TY241" i="1"/>
  <c r="BE269" i="1"/>
  <c r="WO241" i="1"/>
  <c r="RM241" i="1"/>
  <c r="WQ241" i="1"/>
  <c r="UB241" i="1"/>
  <c r="WR241" i="1"/>
  <c r="RO241" i="1"/>
  <c r="UC241" i="1"/>
  <c r="MG269" i="1"/>
  <c r="TX241" i="1"/>
  <c r="UA241" i="1"/>
  <c r="DK269" i="1"/>
  <c r="WP241" i="1"/>
  <c r="TZ241" i="1"/>
  <c r="RN241" i="1"/>
  <c r="RT241" i="1"/>
  <c r="SH241" i="1"/>
  <c r="WS241" i="1"/>
  <c r="RU241" i="1"/>
  <c r="UH241" i="1"/>
  <c r="RP241" i="1"/>
  <c r="BO269" i="1"/>
  <c r="RV241" i="1"/>
  <c r="UI241" i="1"/>
  <c r="UD241" i="1"/>
  <c r="AF269" i="1"/>
  <c r="RW241" i="1"/>
  <c r="UJ241" i="1"/>
  <c r="WT241" i="1"/>
  <c r="RX241" i="1"/>
  <c r="UK241" i="1"/>
  <c r="RS241" i="1"/>
  <c r="RY241" i="1"/>
  <c r="UL241" i="1"/>
  <c r="UG241" i="1"/>
  <c r="RZ241" i="1"/>
  <c r="WC241" i="1"/>
  <c r="WW241" i="1"/>
  <c r="SA241" i="1"/>
  <c r="UM241" i="1"/>
  <c r="TS241" i="1"/>
  <c r="SB241" i="1"/>
  <c r="WD241" i="1"/>
  <c r="WE241" i="1"/>
  <c r="WU241" i="1"/>
  <c r="UN241" i="1"/>
  <c r="TT241" i="1"/>
  <c r="WV241" i="1"/>
  <c r="WG241" i="1"/>
  <c r="WF241" i="1"/>
  <c r="WX241" i="1"/>
  <c r="UO241" i="1"/>
  <c r="WY241" i="1"/>
  <c r="WH241" i="1"/>
  <c r="WZ241" i="1"/>
  <c r="UP241" i="1"/>
  <c r="XA241" i="1"/>
  <c r="WI241" i="1"/>
  <c r="JZ269" i="1"/>
  <c r="NE241" i="1"/>
  <c r="UQ241" i="1"/>
  <c r="XB241" i="1"/>
  <c r="WM241" i="1"/>
  <c r="NF241" i="1"/>
  <c r="WJ241" i="1"/>
  <c r="NG241" i="1"/>
  <c r="TU241" i="1"/>
  <c r="RI241" i="1"/>
  <c r="WK241" i="1"/>
  <c r="UR241" i="1"/>
  <c r="W269" i="1"/>
  <c r="KF269" i="1" s="1"/>
  <c r="LY269" i="1"/>
  <c r="PF272" i="1"/>
  <c r="PM270" i="1"/>
  <c r="OD269" i="1"/>
  <c r="BO272" i="1"/>
  <c r="LZ272" i="1"/>
  <c r="ME271" i="1"/>
  <c r="OL269" i="1"/>
  <c r="BT269" i="1"/>
  <c r="T269" i="1"/>
  <c r="ED269" i="1"/>
  <c r="MI269" i="1"/>
  <c r="DL269" i="1"/>
  <c r="OC269" i="1"/>
  <c r="MF269" i="1"/>
  <c r="OG269" i="1"/>
  <c r="DP269" i="1"/>
  <c r="W270" i="1"/>
  <c r="KF270" i="1" s="1"/>
  <c r="MX269" i="1"/>
  <c r="J269" i="1"/>
  <c r="EM267" i="1"/>
  <c r="EG268" i="1"/>
  <c r="PG269" i="1"/>
  <c r="FC269" i="1"/>
  <c r="KI269" i="1"/>
  <c r="ED270" i="1"/>
  <c r="FB269" i="1"/>
  <c r="BL272" i="1"/>
  <c r="LZ270" i="1"/>
  <c r="PG271" i="1"/>
  <c r="OG270" i="1"/>
  <c r="PN272" i="1"/>
  <c r="Y272" i="1"/>
  <c r="PI272" i="1" s="1"/>
  <c r="U271" i="1"/>
  <c r="OF272" i="1"/>
  <c r="X270" i="1"/>
  <c r="PK270" i="1" s="1"/>
  <c r="EF270" i="1"/>
  <c r="BM271" i="1"/>
  <c r="V270" i="1"/>
  <c r="FD271" i="1"/>
  <c r="J272" i="1"/>
  <c r="MA270" i="1"/>
  <c r="OC271" i="1"/>
  <c r="MV271" i="1"/>
  <c r="U272" i="1"/>
  <c r="MD272" i="1"/>
  <c r="ET270" i="1"/>
  <c r="ER271" i="1"/>
  <c r="MW272" i="1"/>
  <c r="LY271" i="1"/>
  <c r="AF270" i="1"/>
  <c r="BD270" i="1"/>
  <c r="FA272" i="1"/>
  <c r="EF271" i="1"/>
  <c r="EY269" i="1"/>
  <c r="EQ272" i="1"/>
  <c r="ER269" i="1"/>
  <c r="LX272" i="1"/>
  <c r="DP271" i="1"/>
  <c r="EE270" i="1"/>
  <c r="S270" i="1"/>
  <c r="MZ270" i="1"/>
  <c r="OA271" i="1"/>
  <c r="BD271" i="1"/>
  <c r="CB241" i="1"/>
  <c r="CF241" i="1"/>
  <c r="BT270" i="1"/>
  <c r="MB269" i="1"/>
  <c r="OA269" i="1"/>
  <c r="PP238" i="1"/>
  <c r="ED271" i="1"/>
  <c r="PQ238" i="1"/>
  <c r="PR238" i="1"/>
  <c r="DP270" i="1"/>
  <c r="PS238" i="1"/>
  <c r="PT238" i="1"/>
  <c r="PU238" i="1"/>
  <c r="PV238" i="1"/>
  <c r="D238" i="1"/>
  <c r="EU272" i="1"/>
  <c r="KI271" i="1"/>
  <c r="FC271" i="1"/>
  <c r="EG267" i="1"/>
  <c r="EM241" i="1"/>
  <c r="EM268" i="1" s="1"/>
  <c r="MF270" i="1"/>
  <c r="P271" i="1"/>
  <c r="OF270" i="1"/>
  <c r="BT272" i="1"/>
  <c r="OD270" i="1"/>
  <c r="Q270" i="1"/>
  <c r="NI270" i="1" s="1"/>
  <c r="OD272" i="1"/>
  <c r="DK270" i="1"/>
  <c r="I272" i="1"/>
  <c r="BK272" i="1"/>
  <c r="BM272" i="1"/>
  <c r="DL271" i="1"/>
  <c r="EZ272" i="1"/>
  <c r="T271" i="1"/>
  <c r="MG271" i="1"/>
  <c r="OB272" i="1"/>
  <c r="MX271" i="1"/>
  <c r="MI270" i="1"/>
  <c r="MI272" i="1"/>
  <c r="BE271" i="1"/>
  <c r="FD272" i="1"/>
  <c r="EX271" i="1"/>
  <c r="MB272" i="1"/>
  <c r="MC270" i="1"/>
  <c r="V271" i="1"/>
  <c r="MA271" i="1"/>
  <c r="EV270" i="1"/>
  <c r="FE272" i="1"/>
  <c r="EW272" i="1"/>
  <c r="MY270" i="1"/>
  <c r="BE272" i="1"/>
  <c r="EZ269" i="1"/>
  <c r="BR272" i="1"/>
  <c r="EQ270" i="1"/>
  <c r="MW271" i="1"/>
  <c r="MC271" i="1"/>
  <c r="FB270" i="1"/>
  <c r="OA272" i="1"/>
  <c r="BO270" i="1"/>
  <c r="MD271" i="1"/>
  <c r="J270" i="1"/>
  <c r="LY270" i="1"/>
  <c r="OE272" i="1"/>
  <c r="MU270" i="1"/>
  <c r="OL271" i="1"/>
  <c r="PH270" i="1"/>
  <c r="ME272" i="1"/>
  <c r="FB271" i="1"/>
  <c r="DL272" i="1"/>
  <c r="OG271" i="1"/>
  <c r="MD270" i="1"/>
  <c r="T272" i="1"/>
  <c r="DK271" i="1"/>
  <c r="DO270" i="1"/>
  <c r="PM271" i="1"/>
  <c r="LY272" i="1"/>
  <c r="MY271" i="1"/>
  <c r="DK272" i="1"/>
  <c r="EY270" i="1"/>
  <c r="EE271" i="1"/>
  <c r="PE270" i="1"/>
  <c r="MV272" i="1"/>
  <c r="PE271" i="1"/>
  <c r="OG272" i="1"/>
  <c r="ET271" i="1"/>
  <c r="DM270" i="1"/>
  <c r="PN270" i="1"/>
  <c r="DO271" i="1"/>
  <c r="FA270" i="1"/>
  <c r="DM271" i="1"/>
  <c r="DP272" i="1"/>
  <c r="LX270" i="1"/>
  <c r="PF270" i="1"/>
  <c r="S271" i="1"/>
  <c r="P270" i="1"/>
  <c r="PM272" i="1"/>
  <c r="FB272" i="1"/>
  <c r="OC272" i="1"/>
  <c r="ER270" i="1"/>
  <c r="MF271" i="1"/>
  <c r="BL269" i="1"/>
  <c r="BL270" i="1"/>
  <c r="MY272" i="1"/>
  <c r="EG265" i="1"/>
  <c r="ED272" i="1"/>
  <c r="EY271" i="1"/>
  <c r="BK270" i="1"/>
  <c r="AF271" i="1"/>
  <c r="MU271" i="1"/>
  <c r="FE270" i="1"/>
  <c r="PM269" i="1"/>
  <c r="U270" i="1"/>
  <c r="MH270" i="1"/>
  <c r="MX272" i="1"/>
  <c r="FA271" i="1"/>
  <c r="EX272" i="1"/>
  <c r="V272" i="1"/>
  <c r="MC272" i="1"/>
  <c r="OF271" i="1"/>
  <c r="BM270" i="1"/>
  <c r="MU272" i="1"/>
  <c r="PE272" i="1"/>
  <c r="MB270" i="1"/>
  <c r="EV271" i="1"/>
  <c r="BO271" i="1"/>
  <c r="EG270" i="1"/>
  <c r="V269" i="1"/>
  <c r="Y270" i="1"/>
  <c r="PI270" i="1" s="1"/>
  <c r="MH271" i="1"/>
  <c r="PN271" i="1"/>
  <c r="FD270" i="1"/>
  <c r="MV270" i="1"/>
  <c r="DO272" i="1"/>
  <c r="J271" i="1"/>
  <c r="X271" i="1"/>
  <c r="PK271" i="1" s="1"/>
  <c r="JZ270" i="1"/>
  <c r="DM272" i="1"/>
  <c r="BD272" i="1"/>
  <c r="OC270" i="1"/>
  <c r="ET272" i="1"/>
  <c r="ER272" i="1"/>
  <c r="EM265" i="1"/>
  <c r="PF271" i="1"/>
  <c r="LZ271" i="1"/>
  <c r="S272" i="1"/>
  <c r="OA270" i="1"/>
  <c r="PG270" i="1"/>
  <c r="BR270" i="1"/>
  <c r="ME270" i="1"/>
  <c r="X272" i="1"/>
  <c r="PK272" i="1" s="1"/>
  <c r="MH272" i="1"/>
  <c r="BL271" i="1"/>
  <c r="EU270" i="1"/>
  <c r="OL272" i="1"/>
  <c r="JZ271" i="1"/>
  <c r="OE270" i="1"/>
  <c r="Q271" i="1"/>
  <c r="NI271" i="1" s="1"/>
  <c r="W271" i="1"/>
  <c r="KF271" i="1" s="1"/>
  <c r="PH271" i="1"/>
  <c r="EW270" i="1"/>
  <c r="EQ271" i="1"/>
  <c r="KI272" i="1"/>
  <c r="I270" i="1"/>
  <c r="PH272" i="1"/>
  <c r="T270" i="1"/>
  <c r="BT271" i="1"/>
  <c r="MZ271" i="1"/>
  <c r="MZ272" i="1"/>
  <c r="MF272" i="1"/>
  <c r="P272" i="1"/>
  <c r="I271" i="1"/>
  <c r="JZ272" i="1"/>
  <c r="EV272" i="1"/>
  <c r="MB271" i="1"/>
  <c r="BE270" i="1"/>
  <c r="EZ270" i="1"/>
  <c r="EZ271" i="1"/>
  <c r="MG272" i="1"/>
  <c r="EU271" i="1"/>
  <c r="OD271" i="1"/>
  <c r="OB270" i="1"/>
  <c r="EW271" i="1"/>
  <c r="MX270" i="1"/>
  <c r="FE271" i="1"/>
  <c r="KI270" i="1"/>
  <c r="MC269" i="1"/>
  <c r="BK271" i="1"/>
  <c r="MG270" i="1"/>
  <c r="MI271" i="1"/>
  <c r="OL270" i="1"/>
  <c r="DL270" i="1"/>
  <c r="MW270" i="1"/>
  <c r="FC270" i="1"/>
  <c r="EX270" i="1"/>
  <c r="MA272" i="1"/>
  <c r="OB271" i="1"/>
  <c r="EY272" i="1"/>
  <c r="BR271" i="1"/>
  <c r="LX271" i="1"/>
  <c r="PP237" i="1"/>
  <c r="PQ237" i="1"/>
  <c r="PR237" i="1"/>
  <c r="PS237" i="1"/>
  <c r="PT237" i="1"/>
  <c r="PU237" i="1"/>
  <c r="PV237" i="1"/>
  <c r="PW237" i="1"/>
  <c r="PS240" i="1"/>
  <c r="D240" i="1"/>
  <c r="PP240" i="1"/>
  <c r="PT240" i="1"/>
  <c r="PU240" i="1"/>
  <c r="PV240" i="1"/>
  <c r="PW240" i="1"/>
  <c r="PQ240" i="1"/>
  <c r="PR240" i="1"/>
  <c r="PS242" i="1"/>
  <c r="N266" i="1"/>
  <c r="N267" i="1"/>
  <c r="N268" i="1"/>
  <c r="N269" i="1"/>
  <c r="N264" i="1"/>
  <c r="N270" i="1"/>
  <c r="N271" i="1"/>
  <c r="N265" i="1"/>
  <c r="N272" i="1"/>
  <c r="EG271" i="1"/>
  <c r="EM244" i="1"/>
  <c r="EG272" i="1"/>
  <c r="EG269" i="1"/>
  <c r="EM242" i="1"/>
  <c r="EM248" i="1"/>
  <c r="PJ239" i="1"/>
  <c r="Z266" i="1"/>
  <c r="PJ240" i="1"/>
  <c r="Z267" i="1"/>
  <c r="Z268" i="1"/>
  <c r="PJ242" i="1"/>
  <c r="Z269" i="1"/>
  <c r="Z270" i="1"/>
  <c r="Z271" i="1"/>
  <c r="Z272" i="1"/>
  <c r="NB237" i="1"/>
  <c r="M264" i="1"/>
  <c r="NB238" i="1"/>
  <c r="M265" i="1"/>
  <c r="NB239" i="1"/>
  <c r="M266" i="1"/>
  <c r="NB240" i="1"/>
  <c r="M267" i="1"/>
  <c r="M268" i="1"/>
  <c r="M269" i="1"/>
  <c r="M270" i="1"/>
  <c r="M271" i="1"/>
  <c r="PJ237" i="1"/>
  <c r="Z264" i="1"/>
  <c r="M272" i="1"/>
  <c r="PJ238" i="1"/>
  <c r="Z265" i="1"/>
  <c r="NT210" i="1"/>
  <c r="NS210" i="1"/>
  <c r="NW210" i="1"/>
  <c r="HQ210" i="1"/>
  <c r="NY210" i="1"/>
  <c r="KE210" i="1"/>
  <c r="NV210" i="1"/>
  <c r="NU210" i="1"/>
  <c r="OT210" i="1"/>
  <c r="NX210" i="1"/>
  <c r="DR67" i="1"/>
  <c r="DN68" i="1" s="1"/>
  <c r="AT68" i="1" s="1"/>
  <c r="DN67" i="1"/>
  <c r="AT67" i="1" s="1"/>
  <c r="AL69" i="1"/>
  <c r="AL70" i="1" s="1"/>
  <c r="AL138" i="1"/>
  <c r="N68" i="1"/>
  <c r="D67" i="1"/>
  <c r="AF68" i="1"/>
  <c r="AK69" i="1"/>
  <c r="AK70" i="1" s="1"/>
  <c r="AK138" i="1"/>
  <c r="P68" i="1"/>
  <c r="NG67" i="1"/>
  <c r="SI67" i="1"/>
  <c r="NE67" i="1"/>
  <c r="NF67" i="1"/>
  <c r="US67" i="1"/>
  <c r="PY67" i="1"/>
  <c r="W68" i="1"/>
  <c r="KF67" i="1"/>
  <c r="PJ67" i="1"/>
  <c r="Z68" i="1"/>
  <c r="AS67" i="1"/>
  <c r="AQ67" i="1"/>
  <c r="AR67" i="1"/>
  <c r="O68" i="1"/>
  <c r="OM67" i="1"/>
  <c r="OP67" i="1"/>
  <c r="KC67" i="1"/>
  <c r="KD67" i="1"/>
  <c r="ON67" i="1"/>
  <c r="OO67" i="1"/>
  <c r="AN69" i="1"/>
  <c r="AN70" i="1" s="1"/>
  <c r="AN138" i="1"/>
  <c r="NI67" i="1"/>
  <c r="Q68" i="1"/>
  <c r="NH67" i="1"/>
  <c r="AM69" i="1"/>
  <c r="AM70" i="1" s="1"/>
  <c r="AM138" i="1"/>
  <c r="BV168" i="1"/>
  <c r="CF168" i="1"/>
  <c r="CB168" i="1"/>
  <c r="CL168" i="1"/>
  <c r="R169" i="1"/>
  <c r="H170" i="1"/>
  <c r="KE137" i="1"/>
  <c r="KE69" i="1"/>
  <c r="HC137" i="1"/>
  <c r="HC69" i="1"/>
  <c r="FW137" i="1"/>
  <c r="FW69" i="1"/>
  <c r="GZ69" i="1"/>
  <c r="GZ137" i="1"/>
  <c r="FV137" i="1"/>
  <c r="FV69" i="1"/>
  <c r="HM69" i="1"/>
  <c r="HM137" i="1"/>
  <c r="GS69" i="1"/>
  <c r="GS137" i="1"/>
  <c r="FR69" i="1"/>
  <c r="FR137" i="1"/>
  <c r="GE137" i="1"/>
  <c r="GE69" i="1"/>
  <c r="FJ69" i="1"/>
  <c r="FJ137" i="1"/>
  <c r="HJ137" i="1"/>
  <c r="HJ69" i="1"/>
  <c r="FI69" i="1"/>
  <c r="FI137" i="1"/>
  <c r="HE137" i="1"/>
  <c r="HE69" i="1"/>
  <c r="FN69" i="1"/>
  <c r="FN137" i="1"/>
  <c r="FX137" i="1"/>
  <c r="FX69" i="1"/>
  <c r="GA69" i="1"/>
  <c r="GA137" i="1"/>
  <c r="FS69" i="1"/>
  <c r="FS137" i="1"/>
  <c r="GW69" i="1"/>
  <c r="GW137" i="1"/>
  <c r="HQ69" i="1"/>
  <c r="HQ137" i="1"/>
  <c r="FO69" i="1"/>
  <c r="FO137" i="1"/>
  <c r="HG69" i="1"/>
  <c r="HG137" i="1"/>
  <c r="FZ69" i="1"/>
  <c r="FZ137" i="1"/>
  <c r="HO69" i="1"/>
  <c r="HO137" i="1"/>
  <c r="FU137" i="1"/>
  <c r="FU69" i="1"/>
  <c r="GD137" i="1"/>
  <c r="GD69" i="1"/>
  <c r="HB137" i="1"/>
  <c r="HB69" i="1"/>
  <c r="GX69" i="1"/>
  <c r="GX137" i="1"/>
  <c r="FP69" i="1"/>
  <c r="FP137" i="1"/>
  <c r="HP69" i="1"/>
  <c r="HP137" i="1"/>
  <c r="HH137" i="1"/>
  <c r="HH69" i="1"/>
  <c r="GB137" i="1"/>
  <c r="GB69" i="1"/>
  <c r="GU69" i="1"/>
  <c r="GU137" i="1"/>
  <c r="GH137" i="1"/>
  <c r="GH69" i="1"/>
  <c r="GF137" i="1"/>
  <c r="GF69" i="1"/>
  <c r="HL137" i="1"/>
  <c r="HL69" i="1"/>
  <c r="FM28" i="1"/>
  <c r="FM222" i="1" s="1"/>
  <c r="RS26" i="1"/>
  <c r="UC26" i="1" s="1"/>
  <c r="WM26" i="1" s="1"/>
  <c r="UB26" i="1"/>
  <c r="WL26" i="1" s="1"/>
  <c r="BB40" i="6"/>
  <c r="AQ40" i="6" s="1"/>
  <c r="BD40" i="6"/>
  <c r="AS40" i="6" s="1"/>
  <c r="BC40" i="6"/>
  <c r="AR40" i="6" s="1"/>
  <c r="GL30" i="1"/>
  <c r="IW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N27" i="1"/>
  <c r="HH27" i="1"/>
  <c r="JQ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H245" i="1" l="1"/>
  <c r="CP255" i="1"/>
  <c r="DN255" i="1"/>
  <c r="SV255" i="1"/>
  <c r="SZ255" i="1"/>
  <c r="VU255" i="1"/>
  <c r="VH255" i="1"/>
  <c r="VL255" i="1"/>
  <c r="QF255" i="1"/>
  <c r="TP255" i="1"/>
  <c r="QX255" i="1"/>
  <c r="VR255" i="1"/>
  <c r="QQ255" i="1"/>
  <c r="SR255" i="1"/>
  <c r="UV255" i="1"/>
  <c r="TJ255" i="1"/>
  <c r="RE255" i="1"/>
  <c r="TC255" i="1"/>
  <c r="VD255" i="1"/>
  <c r="UY255" i="1"/>
  <c r="QK255" i="1"/>
  <c r="VO255" i="1"/>
  <c r="TF255" i="1"/>
  <c r="FJ255" i="1"/>
  <c r="SW255" i="1"/>
  <c r="QP255" i="1"/>
  <c r="FI255" i="1"/>
  <c r="QR255" i="1"/>
  <c r="QB255" i="1"/>
  <c r="QG255" i="1"/>
  <c r="TB255" i="1"/>
  <c r="TD255" i="1"/>
  <c r="VN255" i="1"/>
  <c r="TQ255" i="1"/>
  <c r="VE255" i="1"/>
  <c r="RH255" i="1"/>
  <c r="WB255" i="1"/>
  <c r="UZ255" i="1"/>
  <c r="SS255" i="1"/>
  <c r="QM255" i="1"/>
  <c r="QC255" i="1"/>
  <c r="SY255" i="1"/>
  <c r="SO255" i="1"/>
  <c r="QV255" i="1"/>
  <c r="VK255" i="1"/>
  <c r="VA255" i="1"/>
  <c r="TH255" i="1"/>
  <c r="UT255" i="1"/>
  <c r="VT255" i="1"/>
  <c r="RC255" i="1"/>
  <c r="VZ255" i="1"/>
  <c r="PY255" i="1"/>
  <c r="TO255" i="1"/>
  <c r="TR255" i="1"/>
  <c r="PZ255" i="1"/>
  <c r="QW255" i="1"/>
  <c r="UX255" i="1"/>
  <c r="SN255" i="1"/>
  <c r="QD255" i="1"/>
  <c r="QJ255" i="1"/>
  <c r="QN255" i="1"/>
  <c r="TI255" i="1"/>
  <c r="SQ255" i="1"/>
  <c r="FH255" i="1"/>
  <c r="VC255" i="1"/>
  <c r="WA256" i="1"/>
  <c r="SO256" i="1"/>
  <c r="QK256" i="1"/>
  <c r="VM256" i="1"/>
  <c r="FK256" i="1"/>
  <c r="RD256" i="1"/>
  <c r="QT256" i="1"/>
  <c r="TJ256" i="1"/>
  <c r="SJ256" i="1"/>
  <c r="VA256" i="1"/>
  <c r="SW256" i="1"/>
  <c r="TP256" i="1"/>
  <c r="QP256" i="1"/>
  <c r="TF256" i="1"/>
  <c r="VV256" i="1"/>
  <c r="UV256" i="1"/>
  <c r="QD256" i="1"/>
  <c r="FG256" i="1"/>
  <c r="FL256" i="1"/>
  <c r="WB256" i="1"/>
  <c r="QL256" i="1"/>
  <c r="TB256" i="1"/>
  <c r="VR256" i="1"/>
  <c r="PY256" i="1"/>
  <c r="SP256" i="1"/>
  <c r="RE256" i="1"/>
  <c r="SX256" i="1"/>
  <c r="VN256" i="1"/>
  <c r="QY256" i="1"/>
  <c r="SK256" i="1"/>
  <c r="VB256" i="1"/>
  <c r="SV256" i="1"/>
  <c r="TQ256" i="1"/>
  <c r="VJ256" i="1"/>
  <c r="QI256" i="1"/>
  <c r="QU256" i="1"/>
  <c r="TK256" i="1"/>
  <c r="UW256" i="1"/>
  <c r="QE256" i="1"/>
  <c r="QJ256" i="1"/>
  <c r="QQ256" i="1"/>
  <c r="TG256" i="1"/>
  <c r="VW256" i="1"/>
  <c r="FI256" i="1"/>
  <c r="QZ256" i="1"/>
  <c r="PZ256" i="1"/>
  <c r="SQ256" i="1"/>
  <c r="FH256" i="1"/>
  <c r="FM256" i="1"/>
  <c r="RF256" i="1"/>
  <c r="QM256" i="1"/>
  <c r="TC256" i="1"/>
  <c r="VS256" i="1"/>
  <c r="TL256" i="1"/>
  <c r="SL256" i="1"/>
  <c r="DX256" i="1"/>
  <c r="DW256" i="1"/>
  <c r="DV256" i="1"/>
  <c r="DU256" i="1"/>
  <c r="DT256" i="1"/>
  <c r="DS256" i="1"/>
  <c r="TR256" i="1"/>
  <c r="SY256" i="1"/>
  <c r="VO256" i="1"/>
  <c r="VX256" i="1"/>
  <c r="UX256" i="1"/>
  <c r="QF256" i="1"/>
  <c r="FL255" i="1"/>
  <c r="RA256" i="1"/>
  <c r="VK256" i="1"/>
  <c r="QH256" i="1"/>
  <c r="QV256" i="1"/>
  <c r="DX255" i="1"/>
  <c r="DW255" i="1"/>
  <c r="DV255" i="1"/>
  <c r="DU255" i="1"/>
  <c r="DT255" i="1"/>
  <c r="DS255" i="1"/>
  <c r="VP255" i="1"/>
  <c r="VV255" i="1"/>
  <c r="SP255" i="1"/>
  <c r="QH255" i="1"/>
  <c r="VI255" i="1"/>
  <c r="RA255" i="1"/>
  <c r="QA256" i="1"/>
  <c r="SR256" i="1"/>
  <c r="QR256" i="1"/>
  <c r="NM255" i="1"/>
  <c r="KG255" i="1"/>
  <c r="NL255" i="1"/>
  <c r="NK255" i="1"/>
  <c r="MK255" i="1"/>
  <c r="MM255" i="1"/>
  <c r="ML255" i="1"/>
  <c r="NJ255" i="1"/>
  <c r="MJ255" i="1"/>
  <c r="NP255" i="1"/>
  <c r="NO255" i="1"/>
  <c r="NN255" i="1"/>
  <c r="TM256" i="1"/>
  <c r="RG256" i="1"/>
  <c r="TH256" i="1"/>
  <c r="DN256" i="1"/>
  <c r="QS255" i="1"/>
  <c r="VB255" i="1"/>
  <c r="ST255" i="1"/>
  <c r="RB255" i="1"/>
  <c r="US256" i="1"/>
  <c r="SM256" i="1"/>
  <c r="VD256" i="1"/>
  <c r="VH256" i="1"/>
  <c r="TD256" i="1"/>
  <c r="FM255" i="1"/>
  <c r="QY255" i="1"/>
  <c r="FG255" i="1"/>
  <c r="UU255" i="1"/>
  <c r="VY256" i="1"/>
  <c r="QN256" i="1"/>
  <c r="VT256" i="1"/>
  <c r="TE255" i="1"/>
  <c r="VY255" i="1"/>
  <c r="VF255" i="1"/>
  <c r="QL255" i="1"/>
  <c r="QA255" i="1"/>
  <c r="MM256" i="1"/>
  <c r="KG256" i="1"/>
  <c r="ML256" i="1"/>
  <c r="MK256" i="1"/>
  <c r="MJ256" i="1"/>
  <c r="NP256" i="1"/>
  <c r="NO256" i="1"/>
  <c r="NN256" i="1"/>
  <c r="NM256" i="1"/>
  <c r="NL256" i="1"/>
  <c r="NK256" i="1"/>
  <c r="NJ256" i="1"/>
  <c r="UY256" i="1"/>
  <c r="QG256" i="1"/>
  <c r="TK255" i="1"/>
  <c r="TN255" i="1"/>
  <c r="QE255" i="1"/>
  <c r="RB256" i="1"/>
  <c r="SZ256" i="1"/>
  <c r="ST256" i="1"/>
  <c r="VF256" i="1"/>
  <c r="VQ255" i="1"/>
  <c r="WA255" i="1"/>
  <c r="SK255" i="1"/>
  <c r="SX255" i="1"/>
  <c r="QB256" i="1"/>
  <c r="SS256" i="1"/>
  <c r="VP256" i="1"/>
  <c r="QW256" i="1"/>
  <c r="CP256" i="1"/>
  <c r="VW255" i="1"/>
  <c r="SJ255" i="1"/>
  <c r="SM255" i="1"/>
  <c r="QO255" i="1"/>
  <c r="TN256" i="1"/>
  <c r="RH256" i="1"/>
  <c r="VL256" i="1"/>
  <c r="QS256" i="1"/>
  <c r="QZ255" i="1"/>
  <c r="UW255" i="1"/>
  <c r="QI255" i="1"/>
  <c r="VJ255" i="1"/>
  <c r="TA255" i="1"/>
  <c r="UT256" i="1"/>
  <c r="SN256" i="1"/>
  <c r="VE256" i="1"/>
  <c r="TI256" i="1"/>
  <c r="QU255" i="1"/>
  <c r="SL255" i="1"/>
  <c r="SU255" i="1"/>
  <c r="VZ256" i="1"/>
  <c r="SU256" i="1"/>
  <c r="TE256" i="1"/>
  <c r="TL255" i="1"/>
  <c r="RG255" i="1"/>
  <c r="QT255" i="1"/>
  <c r="VM255" i="1"/>
  <c r="RC256" i="1"/>
  <c r="UZ256" i="1"/>
  <c r="QO256" i="1"/>
  <c r="VU256" i="1"/>
  <c r="FJ256" i="1"/>
  <c r="TG255" i="1"/>
  <c r="VG255" i="1"/>
  <c r="RF255" i="1"/>
  <c r="SI256" i="1"/>
  <c r="VQ256" i="1"/>
  <c r="VX255" i="1"/>
  <c r="US255" i="1"/>
  <c r="RD255" i="1"/>
  <c r="TO256" i="1"/>
  <c r="QC256" i="1"/>
  <c r="VI256" i="1"/>
  <c r="TA256" i="1"/>
  <c r="VG256" i="1"/>
  <c r="VS255" i="1"/>
  <c r="TM255" i="1"/>
  <c r="SI255" i="1"/>
  <c r="UU256" i="1"/>
  <c r="QX256" i="1"/>
  <c r="UY224" i="1"/>
  <c r="QB224" i="1"/>
  <c r="RH224" i="1"/>
  <c r="SN224" i="1"/>
  <c r="UZ224" i="1"/>
  <c r="VT224" i="1"/>
  <c r="RH223" i="1"/>
  <c r="QT223" i="1"/>
  <c r="RV254" i="1"/>
  <c r="WS254" i="1"/>
  <c r="RQ254" i="1"/>
  <c r="RW254" i="1"/>
  <c r="SA254" i="1"/>
  <c r="UM254" i="1"/>
  <c r="WY254" i="1"/>
  <c r="SB254" i="1"/>
  <c r="UN254" i="1"/>
  <c r="WZ254" i="1"/>
  <c r="ND254" i="1"/>
  <c r="RP254" i="1"/>
  <c r="NG254" i="1"/>
  <c r="SC254" i="1"/>
  <c r="SF254" i="1"/>
  <c r="UO254" i="1"/>
  <c r="UR254" i="1"/>
  <c r="XA254" i="1"/>
  <c r="SG254" i="1"/>
  <c r="TZ254" i="1"/>
  <c r="SH254" i="1"/>
  <c r="NE254" i="1"/>
  <c r="WC254" i="1"/>
  <c r="SD254" i="1"/>
  <c r="WD254" i="1"/>
  <c r="UP254" i="1"/>
  <c r="TS254" i="1"/>
  <c r="WN254" i="1"/>
  <c r="WE254" i="1"/>
  <c r="TT254" i="1"/>
  <c r="WF254" i="1"/>
  <c r="TU254" i="1"/>
  <c r="WG254" i="1"/>
  <c r="RJ254" i="1"/>
  <c r="RS254" i="1"/>
  <c r="WQ254" i="1"/>
  <c r="WK254" i="1"/>
  <c r="RO254" i="1"/>
  <c r="UF254" i="1"/>
  <c r="WR254" i="1"/>
  <c r="RU254" i="1"/>
  <c r="UH254" i="1"/>
  <c r="RI254" i="1"/>
  <c r="XB254" i="1"/>
  <c r="UB254" i="1"/>
  <c r="UG254" i="1"/>
  <c r="QA224" i="1"/>
  <c r="UA254" i="1"/>
  <c r="NI253" i="1"/>
  <c r="UE254" i="1"/>
  <c r="RT254" i="1"/>
  <c r="WT254" i="1"/>
  <c r="TH224" i="1"/>
  <c r="PQ253" i="1"/>
  <c r="QV224" i="1"/>
  <c r="PT242" i="1"/>
  <c r="PR242" i="1"/>
  <c r="PQ242" i="1"/>
  <c r="PP242" i="1"/>
  <c r="D242" i="1"/>
  <c r="PW242" i="1"/>
  <c r="PV242" i="1"/>
  <c r="ST223" i="1"/>
  <c r="TH223" i="1"/>
  <c r="VF223" i="1"/>
  <c r="PR253" i="1"/>
  <c r="PV253" i="1"/>
  <c r="AS253" i="1"/>
  <c r="FL253" i="1" s="1"/>
  <c r="PU253" i="1"/>
  <c r="DN253" i="1"/>
  <c r="PS253" i="1"/>
  <c r="PT253" i="1"/>
  <c r="PW253" i="1"/>
  <c r="TM223" i="1"/>
  <c r="SM224" i="1"/>
  <c r="SQ224" i="1"/>
  <c r="SQ223" i="1"/>
  <c r="SS224" i="1"/>
  <c r="QE223" i="1"/>
  <c r="FG223" i="1"/>
  <c r="VC223" i="1"/>
  <c r="QL223" i="1"/>
  <c r="QU223" i="1"/>
  <c r="SX223" i="1"/>
  <c r="TG223" i="1"/>
  <c r="VJ223" i="1"/>
  <c r="ND253" i="1"/>
  <c r="NI254" i="1"/>
  <c r="TV254" i="1"/>
  <c r="UI254" i="1"/>
  <c r="NF254" i="1"/>
  <c r="WH254" i="1"/>
  <c r="WU254" i="1"/>
  <c r="SE254" i="1"/>
  <c r="RK254" i="1"/>
  <c r="TX254" i="1"/>
  <c r="UQ254" i="1"/>
  <c r="TW254" i="1"/>
  <c r="WI254" i="1"/>
  <c r="WM254" i="1"/>
  <c r="WJ254" i="1"/>
  <c r="RX254" i="1"/>
  <c r="NZ254" i="1" a="1"/>
  <c r="NZ254" i="1" s="1"/>
  <c r="CC254" i="1"/>
  <c r="WO254" i="1"/>
  <c r="UJ254" i="1"/>
  <c r="CF254" i="1"/>
  <c r="RN254" i="1"/>
  <c r="WV254" i="1"/>
  <c r="CM254" i="1"/>
  <c r="UC254" i="1"/>
  <c r="RY254" i="1"/>
  <c r="AS254" i="1"/>
  <c r="FJ254" i="1" s="1"/>
  <c r="CB254" i="1"/>
  <c r="RR254" i="1"/>
  <c r="UK254" i="1"/>
  <c r="CL254" i="1"/>
  <c r="UD254" i="1"/>
  <c r="WW254" i="1"/>
  <c r="CI254" i="1"/>
  <c r="WP254" i="1"/>
  <c r="TY254" i="1"/>
  <c r="BV254" i="1"/>
  <c r="RL254" i="1"/>
  <c r="RZ254" i="1"/>
  <c r="RM254" i="1"/>
  <c r="UL254" i="1"/>
  <c r="CB253" i="1"/>
  <c r="WL254" i="1"/>
  <c r="VF224" i="1"/>
  <c r="QW224" i="1"/>
  <c r="TD224" i="1"/>
  <c r="TI224" i="1"/>
  <c r="VI224" i="1"/>
  <c r="TL224" i="1"/>
  <c r="VP224" i="1"/>
  <c r="VU224" i="1"/>
  <c r="SX224" i="1"/>
  <c r="VX224" i="1"/>
  <c r="QH224" i="1"/>
  <c r="QS224" i="1"/>
  <c r="TE224" i="1"/>
  <c r="UX224" i="1"/>
  <c r="VQ224" i="1"/>
  <c r="CP253" i="1"/>
  <c r="CP254" i="1"/>
  <c r="TP223" i="1"/>
  <c r="WB223" i="1"/>
  <c r="SO223" i="1"/>
  <c r="SM223" i="1"/>
  <c r="SZ223" i="1"/>
  <c r="QI223" i="1"/>
  <c r="VG223" i="1"/>
  <c r="VQ223" i="1"/>
  <c r="RC223" i="1"/>
  <c r="TQ223" i="1"/>
  <c r="RO253" i="1"/>
  <c r="SD253" i="1"/>
  <c r="SF253" i="1"/>
  <c r="NE253" i="1"/>
  <c r="WL253" i="1"/>
  <c r="XA253" i="1"/>
  <c r="TZ253" i="1"/>
  <c r="UO253" i="1"/>
  <c r="RN253" i="1"/>
  <c r="SC253" i="1"/>
  <c r="WZ253" i="1"/>
  <c r="UR253" i="1"/>
  <c r="UN253" i="1"/>
  <c r="WK253" i="1"/>
  <c r="SB253" i="1"/>
  <c r="WR253" i="1"/>
  <c r="TY253" i="1"/>
  <c r="WY253" i="1"/>
  <c r="UF253" i="1"/>
  <c r="RM253" i="1"/>
  <c r="UM253" i="1"/>
  <c r="RT253" i="1"/>
  <c r="WJ253" i="1"/>
  <c r="SA253" i="1"/>
  <c r="UQ253" i="1"/>
  <c r="TX253" i="1"/>
  <c r="WX253" i="1"/>
  <c r="WV253" i="1"/>
  <c r="RL253" i="1"/>
  <c r="UL253" i="1"/>
  <c r="WQ253" i="1"/>
  <c r="WI253" i="1"/>
  <c r="RZ253" i="1"/>
  <c r="UE253" i="1"/>
  <c r="TW253" i="1"/>
  <c r="WW253" i="1"/>
  <c r="RS253" i="1"/>
  <c r="RK253" i="1"/>
  <c r="UK253" i="1"/>
  <c r="SG253" i="1"/>
  <c r="NF253" i="1"/>
  <c r="RY253" i="1"/>
  <c r="RX253" i="1"/>
  <c r="WH253" i="1"/>
  <c r="WU253" i="1"/>
  <c r="WP253" i="1"/>
  <c r="TV253" i="1"/>
  <c r="UI253" i="1"/>
  <c r="UD253" i="1"/>
  <c r="RJ253" i="1"/>
  <c r="RW253" i="1"/>
  <c r="RR253" i="1"/>
  <c r="WG253" i="1"/>
  <c r="WT253" i="1"/>
  <c r="WD253" i="1"/>
  <c r="TU253" i="1"/>
  <c r="UH253" i="1"/>
  <c r="WO253" i="1"/>
  <c r="WF253" i="1"/>
  <c r="RV253" i="1"/>
  <c r="UC253" i="1"/>
  <c r="TT253" i="1"/>
  <c r="WS253" i="1"/>
  <c r="RQ253" i="1"/>
  <c r="WE253" i="1"/>
  <c r="UG253" i="1"/>
  <c r="TS253" i="1"/>
  <c r="RU253" i="1"/>
  <c r="WN253" i="1"/>
  <c r="WC253" i="1"/>
  <c r="UJ253" i="1"/>
  <c r="UB253" i="1"/>
  <c r="SH253" i="1"/>
  <c r="RP253" i="1"/>
  <c r="NG253" i="1"/>
  <c r="RI253" i="1"/>
  <c r="SE253" i="1"/>
  <c r="WM253" i="1"/>
  <c r="XB253" i="1"/>
  <c r="UA253" i="1"/>
  <c r="UP253" i="1"/>
  <c r="CI253" i="1"/>
  <c r="UZ223" i="1"/>
  <c r="TF224" i="1"/>
  <c r="BV253" i="1"/>
  <c r="BW253" i="1"/>
  <c r="DN254" i="1"/>
  <c r="CF253" i="1"/>
  <c r="CC253" i="1"/>
  <c r="CL253" i="1"/>
  <c r="SJ224" i="1"/>
  <c r="ST224" i="1"/>
  <c r="SL224" i="1"/>
  <c r="FG224" i="1"/>
  <c r="QG224" i="1"/>
  <c r="TR224" i="1"/>
  <c r="QL224" i="1"/>
  <c r="QK224" i="1"/>
  <c r="PP253" i="1"/>
  <c r="RG224" i="1"/>
  <c r="VJ224" i="1"/>
  <c r="RA224" i="1"/>
  <c r="VA224" i="1"/>
  <c r="TM224" i="1"/>
  <c r="QO224" i="1"/>
  <c r="US224" i="1"/>
  <c r="QT224" i="1"/>
  <c r="VY224" i="1"/>
  <c r="TA224" i="1"/>
  <c r="RB224" i="1"/>
  <c r="VM224" i="1"/>
  <c r="TN224" i="1"/>
  <c r="UT224" i="1"/>
  <c r="VD224" i="1"/>
  <c r="QI224" i="1"/>
  <c r="VZ224" i="1"/>
  <c r="VH224" i="1"/>
  <c r="RC224" i="1"/>
  <c r="QP224" i="1"/>
  <c r="SI224" i="1"/>
  <c r="QE224" i="1"/>
  <c r="SU223" i="1"/>
  <c r="VL223" i="1"/>
  <c r="TJ223" i="1"/>
  <c r="US223" i="1"/>
  <c r="TN223" i="1"/>
  <c r="RG223" i="1"/>
  <c r="VV223" i="1"/>
  <c r="TO223" i="1"/>
  <c r="QB223" i="1"/>
  <c r="UV223" i="1"/>
  <c r="QO223" i="1"/>
  <c r="QY223" i="1"/>
  <c r="QA223" i="1"/>
  <c r="QF223" i="1"/>
  <c r="TA223" i="1"/>
  <c r="TD223" i="1"/>
  <c r="TK223" i="1"/>
  <c r="VI223" i="1"/>
  <c r="VM223" i="1"/>
  <c r="VP223" i="1"/>
  <c r="VW223" i="1"/>
  <c r="VY223" i="1"/>
  <c r="TL223" i="1"/>
  <c r="QG223" i="1"/>
  <c r="UT223" i="1"/>
  <c r="QS223" i="1"/>
  <c r="RD223" i="1"/>
  <c r="VX223" i="1"/>
  <c r="RF223" i="1"/>
  <c r="RA223" i="1"/>
  <c r="TE223" i="1"/>
  <c r="UU223" i="1"/>
  <c r="TF223" i="1"/>
  <c r="NU221" i="1"/>
  <c r="NU223" i="1"/>
  <c r="NU255" i="1" s="1"/>
  <c r="NU224" i="1"/>
  <c r="NU256" i="1" s="1"/>
  <c r="QR223" i="1"/>
  <c r="VB223" i="1"/>
  <c r="UY223" i="1"/>
  <c r="QZ224" i="1"/>
  <c r="PZ224" i="1"/>
  <c r="QR224" i="1"/>
  <c r="NV221" i="1"/>
  <c r="NV223" i="1"/>
  <c r="NV255" i="1" s="1"/>
  <c r="NV224" i="1"/>
  <c r="NV256" i="1" s="1"/>
  <c r="QX223" i="1"/>
  <c r="QH223" i="1"/>
  <c r="SW223" i="1"/>
  <c r="QN223" i="1"/>
  <c r="RF224" i="1"/>
  <c r="SR224" i="1"/>
  <c r="VL224" i="1"/>
  <c r="VG224" i="1"/>
  <c r="FJ224" i="1"/>
  <c r="KE221" i="1"/>
  <c r="KE223" i="1"/>
  <c r="KE255" i="1" s="1"/>
  <c r="KE224" i="1"/>
  <c r="KE256" i="1" s="1"/>
  <c r="NY221" i="1"/>
  <c r="NY223" i="1"/>
  <c r="NY255" i="1" s="1"/>
  <c r="NY224" i="1"/>
  <c r="NY256" i="1" s="1"/>
  <c r="HQ221" i="1"/>
  <c r="HQ223" i="1"/>
  <c r="HQ255" i="1" s="1"/>
  <c r="HQ224" i="1"/>
  <c r="HQ256" i="1" s="1"/>
  <c r="NW221" i="1"/>
  <c r="NW223" i="1"/>
  <c r="NW255" i="1" s="1"/>
  <c r="NW224" i="1"/>
  <c r="NW256" i="1" s="1"/>
  <c r="NS221" i="1"/>
  <c r="NS223" i="1"/>
  <c r="NS255" i="1" s="1"/>
  <c r="NS224" i="1"/>
  <c r="NS256" i="1" s="1"/>
  <c r="NT221" i="1"/>
  <c r="NT223" i="1"/>
  <c r="NT255" i="1" s="1"/>
  <c r="NT224" i="1"/>
  <c r="NT256" i="1" s="1"/>
  <c r="FK224" i="1"/>
  <c r="FM224" i="1"/>
  <c r="VS223" i="1"/>
  <c r="UW223" i="1"/>
  <c r="RB223" i="1"/>
  <c r="VZ223" i="1"/>
  <c r="TO224" i="1"/>
  <c r="QC224" i="1"/>
  <c r="FH224" i="1"/>
  <c r="TB224" i="1"/>
  <c r="TR223" i="1"/>
  <c r="SJ223" i="1"/>
  <c r="SI223" i="1"/>
  <c r="SK223" i="1"/>
  <c r="UU224" i="1"/>
  <c r="QM224" i="1"/>
  <c r="VR224" i="1"/>
  <c r="QX224" i="1"/>
  <c r="NZ253" i="1" a="1"/>
  <c r="NZ253" i="1" s="1"/>
  <c r="QV223" i="1"/>
  <c r="QC223" i="1"/>
  <c r="VD223" i="1"/>
  <c r="RE223" i="1"/>
  <c r="PZ223" i="1"/>
  <c r="SL223" i="1"/>
  <c r="WA224" i="1"/>
  <c r="SO224" i="1"/>
  <c r="VN224" i="1"/>
  <c r="SN223" i="1"/>
  <c r="QP223" i="1"/>
  <c r="RD224" i="1"/>
  <c r="SY224" i="1"/>
  <c r="TJ224" i="1"/>
  <c r="FI223" i="1"/>
  <c r="QJ223" i="1"/>
  <c r="FH223" i="1"/>
  <c r="TB223" i="1"/>
  <c r="TP224" i="1"/>
  <c r="VK224" i="1"/>
  <c r="VV224" i="1"/>
  <c r="FK223" i="1"/>
  <c r="VT223" i="1"/>
  <c r="VA223" i="1"/>
  <c r="SS223" i="1"/>
  <c r="QM223" i="1"/>
  <c r="UV224" i="1"/>
  <c r="QD224" i="1"/>
  <c r="QQ224" i="1"/>
  <c r="SW224" i="1"/>
  <c r="SV223" i="1"/>
  <c r="VN223" i="1"/>
  <c r="WB224" i="1"/>
  <c r="VC224" i="1"/>
  <c r="QU224" i="1"/>
  <c r="FL223" i="1"/>
  <c r="QQ223" i="1"/>
  <c r="QW223" i="1"/>
  <c r="QZ223" i="1"/>
  <c r="VE223" i="1"/>
  <c r="SY223" i="1"/>
  <c r="PY224" i="1"/>
  <c r="SP224" i="1"/>
  <c r="VE224" i="1"/>
  <c r="TC224" i="1"/>
  <c r="PY223" i="1"/>
  <c r="VH223" i="1"/>
  <c r="RE224" i="1"/>
  <c r="SU224" i="1"/>
  <c r="TG224" i="1"/>
  <c r="QY224" i="1"/>
  <c r="TC223" i="1"/>
  <c r="TI223" i="1"/>
  <c r="QD223" i="1"/>
  <c r="VR223" i="1"/>
  <c r="VK223" i="1"/>
  <c r="SK224" i="1"/>
  <c r="VB224" i="1"/>
  <c r="SV224" i="1"/>
  <c r="VO224" i="1"/>
  <c r="FI224" i="1"/>
  <c r="WA223" i="1"/>
  <c r="TQ224" i="1"/>
  <c r="QN224" i="1"/>
  <c r="VS224" i="1"/>
  <c r="TK224" i="1"/>
  <c r="FM223" i="1"/>
  <c r="NX221" i="1"/>
  <c r="NX223" i="1"/>
  <c r="NX255" i="1" s="1"/>
  <c r="NX224" i="1"/>
  <c r="NX256" i="1" s="1"/>
  <c r="VO223" i="1"/>
  <c r="VU223" i="1"/>
  <c r="SP223" i="1"/>
  <c r="UW224" i="1"/>
  <c r="OT221" i="1"/>
  <c r="OT223" i="1"/>
  <c r="OT255" i="1" s="1"/>
  <c r="OT224" i="1"/>
  <c r="OT256" i="1" s="1"/>
  <c r="SR223" i="1"/>
  <c r="QK223" i="1"/>
  <c r="UX223" i="1"/>
  <c r="QF224" i="1"/>
  <c r="SZ224" i="1"/>
  <c r="QJ224" i="1"/>
  <c r="VW224" i="1"/>
  <c r="NH241" i="1"/>
  <c r="PW241" i="1"/>
  <c r="PV241" i="1"/>
  <c r="PU241" i="1"/>
  <c r="PT241" i="1"/>
  <c r="PS241" i="1"/>
  <c r="PR241" i="1"/>
  <c r="PQ241" i="1"/>
  <c r="PP241" i="1"/>
  <c r="PV246" i="1"/>
  <c r="PW246" i="1"/>
  <c r="D246" i="1"/>
  <c r="PP246" i="1"/>
  <c r="PQ246" i="1"/>
  <c r="PR246" i="1"/>
  <c r="PS246" i="1"/>
  <c r="PT246" i="1"/>
  <c r="FH254" i="1"/>
  <c r="SK254" i="1"/>
  <c r="SY254" i="1"/>
  <c r="QU254" i="1"/>
  <c r="SN254" i="1"/>
  <c r="UZ254" i="1"/>
  <c r="SI254" i="1"/>
  <c r="VB253" i="1"/>
  <c r="QS253" i="1"/>
  <c r="QQ253" i="1"/>
  <c r="QI253" i="1"/>
  <c r="QF253" i="1"/>
  <c r="RF253" i="1"/>
  <c r="QW253" i="1"/>
  <c r="VJ253" i="1"/>
  <c r="TR253" i="1"/>
  <c r="WA253" i="1"/>
  <c r="VN253" i="1"/>
  <c r="UW253" i="1"/>
  <c r="SX253" i="1"/>
  <c r="RC253" i="1"/>
  <c r="EM252" i="1"/>
  <c r="EM254" i="1"/>
  <c r="AS246" i="1"/>
  <c r="FK246" i="1" s="1"/>
  <c r="NZ241" i="1" a="1"/>
  <c r="NZ241" i="1" s="1"/>
  <c r="W272" i="1"/>
  <c r="KF272" i="1" s="1"/>
  <c r="OE271" i="1"/>
  <c r="EM271" i="1"/>
  <c r="NZ245" i="1" a="1"/>
  <c r="NZ245" i="1" s="1"/>
  <c r="SQ222" i="1"/>
  <c r="VY222" i="1"/>
  <c r="VZ222" i="1"/>
  <c r="TN222" i="1"/>
  <c r="RC222" i="1"/>
  <c r="RD222" i="1"/>
  <c r="UV222" i="1"/>
  <c r="QK222" i="1"/>
  <c r="WB222" i="1"/>
  <c r="QR222" i="1"/>
  <c r="TA222" i="1"/>
  <c r="TD222" i="1"/>
  <c r="TR222" i="1"/>
  <c r="UZ222" i="1"/>
  <c r="VP222" i="1"/>
  <c r="VA222" i="1"/>
  <c r="QS222" i="1"/>
  <c r="QW222" i="1"/>
  <c r="QJ222" i="1"/>
  <c r="TI222" i="1"/>
  <c r="VM222" i="1"/>
  <c r="QP222" i="1"/>
  <c r="VU222" i="1"/>
  <c r="QE222" i="1"/>
  <c r="TB222" i="1"/>
  <c r="UT222" i="1"/>
  <c r="QH222" i="1"/>
  <c r="SM222" i="1"/>
  <c r="SV222" i="1"/>
  <c r="VN222" i="1"/>
  <c r="SI222" i="1"/>
  <c r="FH222" i="1"/>
  <c r="UU222" i="1"/>
  <c r="PZ222" i="1"/>
  <c r="QM222" i="1"/>
  <c r="VE222" i="1"/>
  <c r="QC222" i="1"/>
  <c r="SY222" i="1"/>
  <c r="QF222" i="1"/>
  <c r="QX222" i="1"/>
  <c r="TL222" i="1"/>
  <c r="VK222" i="1"/>
  <c r="VR222" i="1"/>
  <c r="VX222" i="1"/>
  <c r="TQ222" i="1"/>
  <c r="VD222" i="1"/>
  <c r="QU222" i="1"/>
  <c r="RA222" i="1"/>
  <c r="QA222" i="1"/>
  <c r="ST222" i="1"/>
  <c r="TG222" i="1"/>
  <c r="TM222" i="1"/>
  <c r="US222" i="1"/>
  <c r="SO222" i="1"/>
  <c r="VS222" i="1"/>
  <c r="FI221" i="1"/>
  <c r="FL221" i="1"/>
  <c r="FJ221" i="1"/>
  <c r="QZ222" i="1"/>
  <c r="QD222" i="1"/>
  <c r="FL222" i="1"/>
  <c r="RH222" i="1"/>
  <c r="VC222" i="1"/>
  <c r="PY222" i="1"/>
  <c r="TE222" i="1"/>
  <c r="TJ222" i="1"/>
  <c r="SN222" i="1"/>
  <c r="VF222" i="1"/>
  <c r="SS222" i="1"/>
  <c r="VQ222" i="1"/>
  <c r="VV222" i="1"/>
  <c r="FK222" i="1"/>
  <c r="SR222" i="1"/>
  <c r="QN222" i="1"/>
  <c r="VG222" i="1"/>
  <c r="QV222" i="1"/>
  <c r="SM221" i="1"/>
  <c r="VC221" i="1"/>
  <c r="SI221" i="1"/>
  <c r="QZ221" i="1"/>
  <c r="TI221" i="1"/>
  <c r="QQ221" i="1"/>
  <c r="VW221" i="1"/>
  <c r="QI221" i="1"/>
  <c r="VE221" i="1"/>
  <c r="VK221" i="1"/>
  <c r="UV221" i="1"/>
  <c r="TQ221" i="1"/>
  <c r="QW221" i="1"/>
  <c r="QH221" i="1"/>
  <c r="QC221" i="1"/>
  <c r="TK221" i="1"/>
  <c r="VS221" i="1"/>
  <c r="SY221" i="1"/>
  <c r="VA221" i="1"/>
  <c r="SJ221" i="1"/>
  <c r="QY221" i="1"/>
  <c r="QA221" i="1"/>
  <c r="QM221" i="1"/>
  <c r="SO221" i="1"/>
  <c r="QU221" i="1"/>
  <c r="PY221" i="1"/>
  <c r="VN221" i="1"/>
  <c r="FH221" i="1"/>
  <c r="TP221" i="1"/>
  <c r="QT221" i="1"/>
  <c r="SV221" i="1"/>
  <c r="VQ221" i="1"/>
  <c r="TB221" i="1"/>
  <c r="UU221" i="1"/>
  <c r="VG221" i="1"/>
  <c r="VF221" i="1"/>
  <c r="SW221" i="1"/>
  <c r="SS221" i="1"/>
  <c r="VD221" i="1"/>
  <c r="TE221" i="1"/>
  <c r="QP221" i="1"/>
  <c r="RC221" i="1"/>
  <c r="SQ221" i="1"/>
  <c r="RH221" i="1"/>
  <c r="QS221" i="1"/>
  <c r="UX221" i="1"/>
  <c r="QD221" i="1"/>
  <c r="TR221" i="1"/>
  <c r="UY221" i="1"/>
  <c r="VP221" i="1"/>
  <c r="SL221" i="1"/>
  <c r="RD221" i="1"/>
  <c r="VT221" i="1"/>
  <c r="VM221" i="1"/>
  <c r="UW221" i="1"/>
  <c r="RF221" i="1"/>
  <c r="TD221" i="1"/>
  <c r="TO221" i="1"/>
  <c r="PZ221" i="1"/>
  <c r="VV221" i="1"/>
  <c r="TH221" i="1"/>
  <c r="TA221" i="1"/>
  <c r="WB221" i="1"/>
  <c r="QR221" i="1"/>
  <c r="VJ221" i="1"/>
  <c r="WA221" i="1"/>
  <c r="TJ221" i="1"/>
  <c r="QV221" i="1"/>
  <c r="VH221" i="1"/>
  <c r="QO221" i="1"/>
  <c r="VZ221" i="1"/>
  <c r="ST221" i="1"/>
  <c r="SX221" i="1"/>
  <c r="UT221" i="1"/>
  <c r="QX221" i="1"/>
  <c r="TG221" i="1"/>
  <c r="SR221" i="1"/>
  <c r="VL221" i="1"/>
  <c r="TN221" i="1"/>
  <c r="TF221" i="1"/>
  <c r="VB221" i="1"/>
  <c r="QL221" i="1"/>
  <c r="VY221" i="1"/>
  <c r="VR221" i="1"/>
  <c r="SZ221" i="1"/>
  <c r="FG221" i="1"/>
  <c r="US221" i="1"/>
  <c r="SU221" i="1"/>
  <c r="QG221" i="1"/>
  <c r="QF221" i="1"/>
  <c r="VI221" i="1"/>
  <c r="TM221" i="1"/>
  <c r="QE221" i="1"/>
  <c r="QN221" i="1"/>
  <c r="QK221" i="1"/>
  <c r="UZ221" i="1"/>
  <c r="RG221" i="1"/>
  <c r="QJ221" i="1"/>
  <c r="RA221" i="1"/>
  <c r="SP221" i="1"/>
  <c r="SK221" i="1"/>
  <c r="VX221" i="1"/>
  <c r="SN221" i="1"/>
  <c r="RB221" i="1"/>
  <c r="VO221" i="1"/>
  <c r="QB221" i="1"/>
  <c r="RE221" i="1"/>
  <c r="TL221" i="1"/>
  <c r="VU221" i="1"/>
  <c r="TC221" i="1"/>
  <c r="VI222" i="1"/>
  <c r="WA222" i="1"/>
  <c r="VB222" i="1"/>
  <c r="FG222" i="1"/>
  <c r="SZ222" i="1"/>
  <c r="SK222" i="1"/>
  <c r="TH222" i="1"/>
  <c r="QL222" i="1"/>
  <c r="QQ222" i="1"/>
  <c r="UY222" i="1"/>
  <c r="VT222" i="1"/>
  <c r="VL222" i="1"/>
  <c r="SU222" i="1"/>
  <c r="SX222" i="1"/>
  <c r="TC222" i="1"/>
  <c r="TP222" i="1"/>
  <c r="FM221" i="1"/>
  <c r="SL222" i="1"/>
  <c r="QY222" i="1"/>
  <c r="VJ222" i="1"/>
  <c r="RF222" i="1"/>
  <c r="VO222" i="1"/>
  <c r="VH222" i="1"/>
  <c r="QB222" i="1"/>
  <c r="FI222" i="1"/>
  <c r="QG222" i="1"/>
  <c r="QT222" i="1"/>
  <c r="SP222" i="1"/>
  <c r="TK222" i="1"/>
  <c r="RB222" i="1"/>
  <c r="TO222" i="1"/>
  <c r="UW222" i="1"/>
  <c r="SJ222" i="1"/>
  <c r="SW222" i="1"/>
  <c r="RE222" i="1"/>
  <c r="TF222" i="1"/>
  <c r="VW222" i="1"/>
  <c r="UX222" i="1"/>
  <c r="QO222" i="1"/>
  <c r="RG222" i="1"/>
  <c r="QI222" i="1"/>
  <c r="NU214" i="1"/>
  <c r="NU222" i="1"/>
  <c r="NU254" i="1" s="1"/>
  <c r="NV214" i="1"/>
  <c r="NV222" i="1"/>
  <c r="KE214" i="1"/>
  <c r="KE222" i="1"/>
  <c r="NY214" i="1"/>
  <c r="NY222" i="1"/>
  <c r="NI246" i="1"/>
  <c r="NH246" i="1"/>
  <c r="HQ214" i="1"/>
  <c r="HQ222" i="1"/>
  <c r="HQ254" i="1" s="1"/>
  <c r="UN246" i="1"/>
  <c r="RR246" i="1"/>
  <c r="WC246" i="1"/>
  <c r="SB246" i="1"/>
  <c r="WO246" i="1"/>
  <c r="SH246" i="1"/>
  <c r="WY246" i="1"/>
  <c r="UC246" i="1"/>
  <c r="SG246" i="1"/>
  <c r="UM246" i="1"/>
  <c r="WN246" i="1"/>
  <c r="UR246" i="1"/>
  <c r="SA246" i="1"/>
  <c r="UB246" i="1"/>
  <c r="SF246" i="1"/>
  <c r="WX246" i="1"/>
  <c r="RP246" i="1"/>
  <c r="NG246" i="1"/>
  <c r="UL246" i="1"/>
  <c r="WM246" i="1"/>
  <c r="RZ246" i="1"/>
  <c r="UA246" i="1"/>
  <c r="WW246" i="1"/>
  <c r="RO246" i="1"/>
  <c r="UK246" i="1"/>
  <c r="WL246" i="1"/>
  <c r="RY246" i="1"/>
  <c r="TZ246" i="1"/>
  <c r="WV246" i="1"/>
  <c r="RN246" i="1"/>
  <c r="UJ246" i="1"/>
  <c r="WK246" i="1"/>
  <c r="RX246" i="1"/>
  <c r="TY246" i="1"/>
  <c r="RQ246" i="1"/>
  <c r="RM246" i="1"/>
  <c r="WU246" i="1"/>
  <c r="WJ246" i="1"/>
  <c r="UI246" i="1"/>
  <c r="TX246" i="1"/>
  <c r="RW246" i="1"/>
  <c r="RL246" i="1"/>
  <c r="WT246" i="1"/>
  <c r="WI246" i="1"/>
  <c r="UH246" i="1"/>
  <c r="TW246" i="1"/>
  <c r="RV246" i="1"/>
  <c r="RK246" i="1"/>
  <c r="UQ246" i="1"/>
  <c r="WS246" i="1"/>
  <c r="WH246" i="1"/>
  <c r="SE246" i="1"/>
  <c r="UG246" i="1"/>
  <c r="TV246" i="1"/>
  <c r="NF246" i="1"/>
  <c r="RU246" i="1"/>
  <c r="RJ246" i="1"/>
  <c r="XB246" i="1"/>
  <c r="WR246" i="1"/>
  <c r="WG246" i="1"/>
  <c r="UP246" i="1"/>
  <c r="UF246" i="1"/>
  <c r="TU246" i="1"/>
  <c r="SD246" i="1"/>
  <c r="RT246" i="1"/>
  <c r="RI246" i="1"/>
  <c r="NE246" i="1"/>
  <c r="WQ246" i="1"/>
  <c r="WF246" i="1"/>
  <c r="XA246" i="1"/>
  <c r="UE246" i="1"/>
  <c r="TT246" i="1"/>
  <c r="UO246" i="1"/>
  <c r="RS246" i="1"/>
  <c r="WE246" i="1"/>
  <c r="SC246" i="1"/>
  <c r="WP246" i="1"/>
  <c r="TS246" i="1"/>
  <c r="WZ246" i="1"/>
  <c r="UD246" i="1"/>
  <c r="WD246" i="1"/>
  <c r="NW214" i="1"/>
  <c r="NW222" i="1"/>
  <c r="NW254" i="1" s="1"/>
  <c r="NS214" i="1"/>
  <c r="NS222" i="1"/>
  <c r="NS254" i="1" s="1"/>
  <c r="NT214" i="1"/>
  <c r="NT222" i="1"/>
  <c r="NZ246" i="1" a="1"/>
  <c r="NZ246" i="1" s="1"/>
  <c r="NX214" i="1"/>
  <c r="NX222" i="1"/>
  <c r="NX254" i="1" s="1"/>
  <c r="OT214" i="1"/>
  <c r="OT222" i="1"/>
  <c r="DN265" i="1"/>
  <c r="PQ245" i="1"/>
  <c r="D245" i="1"/>
  <c r="PR245" i="1"/>
  <c r="PS245" i="1"/>
  <c r="PT245" i="1"/>
  <c r="PU245" i="1"/>
  <c r="PV245" i="1"/>
  <c r="PW245" i="1"/>
  <c r="DN264" i="1"/>
  <c r="DN269" i="1"/>
  <c r="DN268" i="1"/>
  <c r="DN267" i="1"/>
  <c r="DN266" i="1"/>
  <c r="DN263" i="1"/>
  <c r="DN245" i="1"/>
  <c r="ND246" i="1"/>
  <c r="DN246" i="1"/>
  <c r="WU269" i="1"/>
  <c r="ND269" i="1"/>
  <c r="SE270" i="1"/>
  <c r="ND270" i="1"/>
  <c r="WT266" i="1"/>
  <c r="ND266" i="1"/>
  <c r="WQ251" i="1"/>
  <c r="ND251" i="1"/>
  <c r="UL265" i="1"/>
  <c r="ND265" i="1"/>
  <c r="WV250" i="1"/>
  <c r="ND250" i="1"/>
  <c r="SG268" i="1"/>
  <c r="ND268" i="1"/>
  <c r="WZ267" i="1"/>
  <c r="ND267" i="1"/>
  <c r="SC252" i="1"/>
  <c r="ND252" i="1"/>
  <c r="SF271" i="1"/>
  <c r="ND271" i="1"/>
  <c r="WH263" i="1"/>
  <c r="ND263" i="1"/>
  <c r="AS245" i="1"/>
  <c r="FJ245" i="1" s="1"/>
  <c r="ND245" i="1"/>
  <c r="ND249" i="1"/>
  <c r="UE264" i="1"/>
  <c r="ND264" i="1"/>
  <c r="UQ272" i="1"/>
  <c r="ND272" i="1"/>
  <c r="NB243" i="1"/>
  <c r="NB261" i="1"/>
  <c r="NB259" i="1"/>
  <c r="M69" i="1"/>
  <c r="NB272" i="1"/>
  <c r="NB244" i="1"/>
  <c r="NB260" i="1"/>
  <c r="NB249" i="1"/>
  <c r="NB248" i="1"/>
  <c r="NB271" i="1"/>
  <c r="NB270" i="1"/>
  <c r="NB269" i="1"/>
  <c r="NB268" i="1"/>
  <c r="NB267" i="1"/>
  <c r="NB262" i="1"/>
  <c r="NB245" i="1"/>
  <c r="NB266" i="1"/>
  <c r="NB265" i="1"/>
  <c r="NB250" i="1"/>
  <c r="NB264" i="1"/>
  <c r="NB258" i="1"/>
  <c r="NB251" i="1"/>
  <c r="NB263" i="1"/>
  <c r="NB257" i="1"/>
  <c r="NB247" i="1"/>
  <c r="NB252" i="1"/>
  <c r="DN252" i="1"/>
  <c r="DN251" i="1"/>
  <c r="DN249" i="1"/>
  <c r="DN250" i="1"/>
  <c r="PV244" i="1"/>
  <c r="PW259" i="1"/>
  <c r="PR252" i="1"/>
  <c r="PW251" i="1"/>
  <c r="WU264" i="1"/>
  <c r="CI242" i="1"/>
  <c r="CC242" i="1"/>
  <c r="BW242" i="1"/>
  <c r="BV242" i="1"/>
  <c r="CL242" i="1"/>
  <c r="NH263" i="1"/>
  <c r="NZ242" i="1" a="1"/>
  <c r="NZ242" i="1" s="1"/>
  <c r="WJ267" i="1"/>
  <c r="NH250" i="1"/>
  <c r="TV250" i="1"/>
  <c r="CM242" i="1"/>
  <c r="CF242" i="1"/>
  <c r="NI267" i="1"/>
  <c r="BV246" i="1"/>
  <c r="BW246" i="1"/>
  <c r="CB246" i="1"/>
  <c r="CC246" i="1"/>
  <c r="CI246" i="1"/>
  <c r="CP246" i="1"/>
  <c r="CL246" i="1"/>
  <c r="RL250" i="1"/>
  <c r="CM246" i="1"/>
  <c r="CF246" i="1"/>
  <c r="WR267" i="1"/>
  <c r="RU267" i="1"/>
  <c r="RS267" i="1"/>
  <c r="NH268" i="1"/>
  <c r="NH257" i="1"/>
  <c r="RU264" i="1"/>
  <c r="XA264" i="1"/>
  <c r="WW264" i="1"/>
  <c r="UD264" i="1"/>
  <c r="UB264" i="1"/>
  <c r="UA264" i="1"/>
  <c r="RV264" i="1"/>
  <c r="SC264" i="1"/>
  <c r="NI258" i="1"/>
  <c r="SE250" i="1"/>
  <c r="WY250" i="1"/>
  <c r="WR250" i="1"/>
  <c r="RO250" i="1"/>
  <c r="RM250" i="1"/>
  <c r="NE250" i="1"/>
  <c r="TS250" i="1"/>
  <c r="RQ250" i="1"/>
  <c r="UP250" i="1"/>
  <c r="WC250" i="1"/>
  <c r="UJ250" i="1"/>
  <c r="UF250" i="1"/>
  <c r="SC250" i="1"/>
  <c r="WZ250" i="1"/>
  <c r="SA250" i="1"/>
  <c r="RU250" i="1"/>
  <c r="WG250" i="1"/>
  <c r="UC250" i="1"/>
  <c r="WL250" i="1"/>
  <c r="WW250" i="1"/>
  <c r="RT250" i="1"/>
  <c r="RP250" i="1"/>
  <c r="RR250" i="1"/>
  <c r="UN250" i="1"/>
  <c r="WO250" i="1"/>
  <c r="SG250" i="1"/>
  <c r="RX250" i="1"/>
  <c r="TZ250" i="1"/>
  <c r="WD250" i="1"/>
  <c r="TU250" i="1"/>
  <c r="RK250" i="1"/>
  <c r="UG250" i="1"/>
  <c r="NG250" i="1"/>
  <c r="WQ250" i="1"/>
  <c r="WE250" i="1"/>
  <c r="WK250" i="1"/>
  <c r="WJ250" i="1"/>
  <c r="WU250" i="1"/>
  <c r="UK250" i="1"/>
  <c r="RN250" i="1"/>
  <c r="WH250" i="1"/>
  <c r="NF250" i="1"/>
  <c r="SB250" i="1"/>
  <c r="RJ250" i="1"/>
  <c r="UB250" i="1"/>
  <c r="UE250" i="1"/>
  <c r="WS250" i="1"/>
  <c r="WX250" i="1"/>
  <c r="WT250" i="1"/>
  <c r="SF250" i="1"/>
  <c r="RY250" i="1"/>
  <c r="RS250" i="1"/>
  <c r="WF250" i="1"/>
  <c r="WP250" i="1"/>
  <c r="RI250" i="1"/>
  <c r="UL250" i="1"/>
  <c r="TW250" i="1"/>
  <c r="WM250" i="1"/>
  <c r="WN250" i="1"/>
  <c r="XA250" i="1"/>
  <c r="UH250" i="1"/>
  <c r="UI250" i="1"/>
  <c r="UQ250" i="1"/>
  <c r="TX250" i="1"/>
  <c r="TT250" i="1"/>
  <c r="UR250" i="1"/>
  <c r="TY250" i="1"/>
  <c r="XB250" i="1"/>
  <c r="UD250" i="1"/>
  <c r="RZ250" i="1"/>
  <c r="UM250" i="1"/>
  <c r="SD250" i="1"/>
  <c r="UA250" i="1"/>
  <c r="RV250" i="1"/>
  <c r="WI250" i="1"/>
  <c r="SH250" i="1"/>
  <c r="RW250" i="1"/>
  <c r="UO250" i="1"/>
  <c r="UO242" i="1"/>
  <c r="WS269" i="1"/>
  <c r="UK269" i="1"/>
  <c r="WR242" i="1"/>
  <c r="WW242" i="1"/>
  <c r="SF242" i="1"/>
  <c r="SE242" i="1"/>
  <c r="WV242" i="1"/>
  <c r="SE269" i="1"/>
  <c r="UR269" i="1"/>
  <c r="RP242" i="1"/>
  <c r="WF269" i="1"/>
  <c r="WM269" i="1"/>
  <c r="RS242" i="1"/>
  <c r="WG242" i="1"/>
  <c r="WN269" i="1"/>
  <c r="UQ242" i="1"/>
  <c r="WP242" i="1"/>
  <c r="TT269" i="1"/>
  <c r="RR269" i="1"/>
  <c r="WD269" i="1"/>
  <c r="WL242" i="1"/>
  <c r="SC269" i="1"/>
  <c r="RZ242" i="1"/>
  <c r="UP269" i="1"/>
  <c r="WO242" i="1"/>
  <c r="TT242" i="1"/>
  <c r="RP269" i="1"/>
  <c r="RK269" i="1"/>
  <c r="UF269" i="1"/>
  <c r="WL269" i="1"/>
  <c r="SA269" i="1"/>
  <c r="TZ242" i="1"/>
  <c r="TZ269" i="1"/>
  <c r="RY242" i="1"/>
  <c r="UD242" i="1"/>
  <c r="WI242" i="1"/>
  <c r="TW242" i="1"/>
  <c r="WG269" i="1"/>
  <c r="WY242" i="1"/>
  <c r="RJ269" i="1"/>
  <c r="WT269" i="1"/>
  <c r="UG269" i="1"/>
  <c r="SH242" i="1"/>
  <c r="RN269" i="1"/>
  <c r="UL242" i="1"/>
  <c r="TX242" i="1"/>
  <c r="TW269" i="1"/>
  <c r="WW269" i="1"/>
  <c r="WS242" i="1"/>
  <c r="TV242" i="1"/>
  <c r="WX242" i="1"/>
  <c r="UF267" i="1"/>
  <c r="WE267" i="1"/>
  <c r="WG267" i="1"/>
  <c r="WX267" i="1"/>
  <c r="SD267" i="1"/>
  <c r="RX267" i="1"/>
  <c r="WF267" i="1"/>
  <c r="WW267" i="1"/>
  <c r="RR267" i="1"/>
  <c r="TZ267" i="1"/>
  <c r="UB267" i="1"/>
  <c r="UI267" i="1"/>
  <c r="WO267" i="1"/>
  <c r="SF267" i="1"/>
  <c r="WV267" i="1"/>
  <c r="UO267" i="1"/>
  <c r="UE267" i="1"/>
  <c r="TW267" i="1"/>
  <c r="WY267" i="1"/>
  <c r="SC267" i="1"/>
  <c r="RP267" i="1"/>
  <c r="UM267" i="1"/>
  <c r="RW267" i="1"/>
  <c r="SA267" i="1"/>
  <c r="WS267" i="1"/>
  <c r="SG267" i="1"/>
  <c r="WL267" i="1"/>
  <c r="PP251" i="1"/>
  <c r="WM267" i="1"/>
  <c r="RO267" i="1"/>
  <c r="UR267" i="1"/>
  <c r="TV267" i="1"/>
  <c r="D251" i="1"/>
  <c r="RM267" i="1"/>
  <c r="WI267" i="1"/>
  <c r="WK267" i="1"/>
  <c r="PQ251" i="1"/>
  <c r="UD267" i="1"/>
  <c r="TT267" i="1"/>
  <c r="TU267" i="1"/>
  <c r="PR251" i="1"/>
  <c r="WQ267" i="1"/>
  <c r="UA267" i="1"/>
  <c r="UL267" i="1"/>
  <c r="PS251" i="1"/>
  <c r="RV267" i="1"/>
  <c r="UQ267" i="1"/>
  <c r="PT251" i="1"/>
  <c r="RK267" i="1"/>
  <c r="WD267" i="1"/>
  <c r="UN267" i="1"/>
  <c r="PU251" i="1"/>
  <c r="NE267" i="1"/>
  <c r="RN267" i="1"/>
  <c r="XB267" i="1"/>
  <c r="PV251" i="1"/>
  <c r="SH267" i="1"/>
  <c r="UK267" i="1"/>
  <c r="WP267" i="1"/>
  <c r="RJ267" i="1"/>
  <c r="XA267" i="1"/>
  <c r="WH267" i="1"/>
  <c r="TY267" i="1"/>
  <c r="UJ267" i="1"/>
  <c r="SE267" i="1"/>
  <c r="RL267" i="1"/>
  <c r="WT267" i="1"/>
  <c r="WU267" i="1"/>
  <c r="TS267" i="1"/>
  <c r="NG267" i="1"/>
  <c r="UH267" i="1"/>
  <c r="UP267" i="1"/>
  <c r="RT267" i="1"/>
  <c r="NF267" i="1"/>
  <c r="UG267" i="1"/>
  <c r="RQ267" i="1"/>
  <c r="SB267" i="1"/>
  <c r="RY267" i="1"/>
  <c r="WC267" i="1"/>
  <c r="WN267" i="1"/>
  <c r="RZ267" i="1"/>
  <c r="RI267" i="1"/>
  <c r="TX267" i="1"/>
  <c r="UC267" i="1"/>
  <c r="NH259" i="1"/>
  <c r="FJ213" i="1"/>
  <c r="VP213" i="1"/>
  <c r="QS213" i="1"/>
  <c r="TE213" i="1"/>
  <c r="RD213" i="1"/>
  <c r="TP213" i="1"/>
  <c r="VY213" i="1"/>
  <c r="VF213" i="1"/>
  <c r="TZ251" i="1"/>
  <c r="RW251" i="1"/>
  <c r="NZ262" i="1" a="1"/>
  <c r="NZ262" i="1" s="1"/>
  <c r="UV213" i="1"/>
  <c r="WB213" i="1"/>
  <c r="VQ213" i="1"/>
  <c r="PY213" i="1"/>
  <c r="RE213" i="1"/>
  <c r="QH213" i="1"/>
  <c r="SK213" i="1"/>
  <c r="QI213" i="1"/>
  <c r="QT213" i="1"/>
  <c r="QD213" i="1"/>
  <c r="FM214" i="1"/>
  <c r="NH266" i="1"/>
  <c r="SJ213" i="1"/>
  <c r="SP213" i="1"/>
  <c r="VL213" i="1"/>
  <c r="TF213" i="1"/>
  <c r="VB213" i="1"/>
  <c r="VR213" i="1"/>
  <c r="QO213" i="1"/>
  <c r="RB213" i="1"/>
  <c r="QE213" i="1"/>
  <c r="TA213" i="1"/>
  <c r="TN213" i="1"/>
  <c r="SQ213" i="1"/>
  <c r="UT213" i="1"/>
  <c r="VM213" i="1"/>
  <c r="VZ213" i="1"/>
  <c r="RC213" i="1"/>
  <c r="SI213" i="1"/>
  <c r="TO213" i="1"/>
  <c r="FI213" i="1"/>
  <c r="UU213" i="1"/>
  <c r="WA213" i="1"/>
  <c r="QA213" i="1"/>
  <c r="NH262" i="1"/>
  <c r="TI213" i="1"/>
  <c r="VU213" i="1"/>
  <c r="NG251" i="1"/>
  <c r="WK251" i="1"/>
  <c r="SE251" i="1"/>
  <c r="RU251" i="1"/>
  <c r="WL251" i="1"/>
  <c r="RX251" i="1"/>
  <c r="TW251" i="1"/>
  <c r="UM251" i="1"/>
  <c r="UI251" i="1"/>
  <c r="UG251" i="1"/>
  <c r="RP251" i="1"/>
  <c r="RY251" i="1"/>
  <c r="UQ251" i="1"/>
  <c r="TY251" i="1"/>
  <c r="WM251" i="1"/>
  <c r="WC251" i="1"/>
  <c r="WE251" i="1"/>
  <c r="WS251" i="1"/>
  <c r="WX251" i="1"/>
  <c r="UB251" i="1"/>
  <c r="RZ251" i="1"/>
  <c r="TU251" i="1"/>
  <c r="UR251" i="1"/>
  <c r="UN251" i="1"/>
  <c r="SA251" i="1"/>
  <c r="SF251" i="1"/>
  <c r="WV251" i="1"/>
  <c r="WG251" i="1"/>
  <c r="WN251" i="1"/>
  <c r="WO251" i="1"/>
  <c r="UA251" i="1"/>
  <c r="RK251" i="1"/>
  <c r="WW251" i="1"/>
  <c r="NH252" i="1"/>
  <c r="RJ251" i="1"/>
  <c r="UJ251" i="1"/>
  <c r="UO251" i="1"/>
  <c r="SB251" i="1"/>
  <c r="RR251" i="1"/>
  <c r="WY251" i="1"/>
  <c r="AS251" i="1"/>
  <c r="QO251" i="1" s="1"/>
  <c r="TV251" i="1"/>
  <c r="RM251" i="1"/>
  <c r="WR251" i="1"/>
  <c r="UC251" i="1"/>
  <c r="WF251" i="1"/>
  <c r="WZ251" i="1"/>
  <c r="WH251" i="1"/>
  <c r="UD251" i="1"/>
  <c r="UP251" i="1"/>
  <c r="SC251" i="1"/>
  <c r="RO251" i="1"/>
  <c r="XA251" i="1"/>
  <c r="RL251" i="1"/>
  <c r="SG251" i="1"/>
  <c r="WT251" i="1"/>
  <c r="NE251" i="1"/>
  <c r="WP251" i="1"/>
  <c r="WU251" i="1"/>
  <c r="UF251" i="1"/>
  <c r="RQ251" i="1"/>
  <c r="XB251" i="1"/>
  <c r="TX251" i="1"/>
  <c r="UK251" i="1"/>
  <c r="SH251" i="1"/>
  <c r="TS251" i="1"/>
  <c r="RS251" i="1"/>
  <c r="SD251" i="1"/>
  <c r="RT251" i="1"/>
  <c r="NH251" i="1"/>
  <c r="WJ251" i="1"/>
  <c r="WI251" i="1"/>
  <c r="NF251" i="1"/>
  <c r="UE251" i="1"/>
  <c r="UH251" i="1"/>
  <c r="RI251" i="1"/>
  <c r="RN251" i="1"/>
  <c r="RV251" i="1"/>
  <c r="TT251" i="1"/>
  <c r="UL251" i="1"/>
  <c r="WD251" i="1"/>
  <c r="VJ213" i="1"/>
  <c r="TQ213" i="1"/>
  <c r="QJ213" i="1"/>
  <c r="FK213" i="1"/>
  <c r="SL213" i="1"/>
  <c r="SV213" i="1"/>
  <c r="FG213" i="1"/>
  <c r="TR213" i="1"/>
  <c r="QP213" i="1"/>
  <c r="VH213" i="1"/>
  <c r="TB213" i="1"/>
  <c r="QK213" i="1"/>
  <c r="VT213" i="1"/>
  <c r="QC213" i="1"/>
  <c r="SW213" i="1"/>
  <c r="RG213" i="1"/>
  <c r="SO213" i="1"/>
  <c r="VI213" i="1"/>
  <c r="VA213" i="1"/>
  <c r="QW213" i="1"/>
  <c r="SX213" i="1"/>
  <c r="QZ213" i="1"/>
  <c r="SZ213" i="1"/>
  <c r="FL213" i="1"/>
  <c r="VC213" i="1"/>
  <c r="VN213" i="1"/>
  <c r="QX213" i="1"/>
  <c r="UW213" i="1"/>
  <c r="US213" i="1"/>
  <c r="PZ213" i="1"/>
  <c r="QF213" i="1"/>
  <c r="TJ213" i="1"/>
  <c r="VX213" i="1"/>
  <c r="QL213" i="1"/>
  <c r="RF213" i="1"/>
  <c r="QU213" i="1"/>
  <c r="SR213" i="1"/>
  <c r="QM213" i="1"/>
  <c r="FH213" i="1"/>
  <c r="VV213" i="1"/>
  <c r="QQ213" i="1"/>
  <c r="TG213" i="1"/>
  <c r="UX213" i="1"/>
  <c r="VD213" i="1"/>
  <c r="SY213" i="1"/>
  <c r="SM213" i="1"/>
  <c r="TC213" i="1"/>
  <c r="VS213" i="1"/>
  <c r="SU213" i="1"/>
  <c r="QG213" i="1"/>
  <c r="VK213" i="1"/>
  <c r="QB213" i="1"/>
  <c r="VO213" i="1"/>
  <c r="RA213" i="1"/>
  <c r="QY213" i="1"/>
  <c r="RH213" i="1"/>
  <c r="SS213" i="1"/>
  <c r="TM213" i="1"/>
  <c r="UY213" i="1"/>
  <c r="SN213" i="1"/>
  <c r="VG213" i="1"/>
  <c r="TK213" i="1"/>
  <c r="VE213" i="1"/>
  <c r="ST213" i="1"/>
  <c r="QR213" i="1"/>
  <c r="QV213" i="1"/>
  <c r="UZ213" i="1"/>
  <c r="QN213" i="1"/>
  <c r="VW213" i="1"/>
  <c r="TL213" i="1"/>
  <c r="TD213" i="1"/>
  <c r="CP245" i="1"/>
  <c r="WJ245" i="1"/>
  <c r="TX245" i="1"/>
  <c r="RL245" i="1"/>
  <c r="UK245" i="1"/>
  <c r="WI245" i="1"/>
  <c r="TW245" i="1"/>
  <c r="RK245" i="1"/>
  <c r="SD245" i="1"/>
  <c r="SA245" i="1"/>
  <c r="UL245" i="1"/>
  <c r="WH245" i="1"/>
  <c r="TV245" i="1"/>
  <c r="RJ245" i="1"/>
  <c r="XA245" i="1"/>
  <c r="UI245" i="1"/>
  <c r="WG245" i="1"/>
  <c r="TU245" i="1"/>
  <c r="RI245" i="1"/>
  <c r="UO245" i="1"/>
  <c r="WF245" i="1"/>
  <c r="TT245" i="1"/>
  <c r="NE245" i="1"/>
  <c r="SC245" i="1"/>
  <c r="RX245" i="1"/>
  <c r="WE245" i="1"/>
  <c r="TS245" i="1"/>
  <c r="SB245" i="1"/>
  <c r="UJ245" i="1"/>
  <c r="WD245" i="1"/>
  <c r="WC245" i="1"/>
  <c r="UM245" i="1"/>
  <c r="WU245" i="1"/>
  <c r="WZ245" i="1"/>
  <c r="RY245" i="1"/>
  <c r="SH245" i="1"/>
  <c r="UN245" i="1"/>
  <c r="WY245" i="1"/>
  <c r="RW245" i="1"/>
  <c r="SG245" i="1"/>
  <c r="UR245" i="1"/>
  <c r="SF245" i="1"/>
  <c r="NG245" i="1"/>
  <c r="WX245" i="1"/>
  <c r="UQ245" i="1"/>
  <c r="SE245" i="1"/>
  <c r="NF245" i="1"/>
  <c r="XB245" i="1"/>
  <c r="UP245" i="1"/>
  <c r="RZ245" i="1"/>
  <c r="WW245" i="1"/>
  <c r="WV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WK245" i="1"/>
  <c r="TY245" i="1"/>
  <c r="RM245" i="1"/>
  <c r="CC245" i="1"/>
  <c r="CB245" i="1"/>
  <c r="BW245" i="1"/>
  <c r="BV245" i="1"/>
  <c r="CL245" i="1"/>
  <c r="CM245" i="1"/>
  <c r="CI245" i="1"/>
  <c r="CF245" i="1"/>
  <c r="WZ242" i="1"/>
  <c r="UI269" i="1"/>
  <c r="UR242" i="1"/>
  <c r="NH260" i="1"/>
  <c r="RJ242" i="1"/>
  <c r="XB242" i="1"/>
  <c r="UL269" i="1"/>
  <c r="WT242" i="1"/>
  <c r="SB264" i="1"/>
  <c r="NI242" i="1"/>
  <c r="RY269" i="1"/>
  <c r="RM269" i="1"/>
  <c r="NI269" i="1"/>
  <c r="NH242" i="1"/>
  <c r="NZ264" i="1" a="1"/>
  <c r="NZ264" i="1" s="1"/>
  <c r="SB269" i="1"/>
  <c r="SH269" i="1"/>
  <c r="RO269" i="1"/>
  <c r="WQ264" i="1"/>
  <c r="UK242" i="1"/>
  <c r="RV269" i="1"/>
  <c r="RW242" i="1"/>
  <c r="RM242" i="1"/>
  <c r="WN242" i="1"/>
  <c r="WJ269" i="1"/>
  <c r="WF264" i="1"/>
  <c r="XA269" i="1"/>
  <c r="SD242" i="1"/>
  <c r="NE269" i="1"/>
  <c r="UO269" i="1"/>
  <c r="NE242" i="1"/>
  <c r="WJ242" i="1"/>
  <c r="WI269" i="1"/>
  <c r="WO269" i="1"/>
  <c r="RU242" i="1"/>
  <c r="UJ242" i="1"/>
  <c r="WP269" i="1"/>
  <c r="WC242" i="1"/>
  <c r="UN242" i="1"/>
  <c r="UB242" i="1"/>
  <c r="UM269" i="1"/>
  <c r="UE269" i="1"/>
  <c r="SC242" i="1"/>
  <c r="NG269" i="1"/>
  <c r="NZ259" i="1" a="1"/>
  <c r="NZ259" i="1" s="1"/>
  <c r="XB264" i="1"/>
  <c r="RP264" i="1"/>
  <c r="RJ264" i="1"/>
  <c r="UL264" i="1"/>
  <c r="UC264" i="1"/>
  <c r="NH249" i="1"/>
  <c r="UP264" i="1"/>
  <c r="WV264" i="1"/>
  <c r="WK264" i="1"/>
  <c r="RO264" i="1"/>
  <c r="WN264" i="1"/>
  <c r="UK264" i="1"/>
  <c r="TZ264" i="1"/>
  <c r="TV264" i="1"/>
  <c r="UO264" i="1"/>
  <c r="RN264" i="1"/>
  <c r="UQ264" i="1"/>
  <c r="RT264" i="1"/>
  <c r="SH264" i="1"/>
  <c r="WI264" i="1"/>
  <c r="WS264" i="1"/>
  <c r="WE264" i="1"/>
  <c r="SA264" i="1"/>
  <c r="NF264" i="1"/>
  <c r="RZ264" i="1"/>
  <c r="SF264" i="1"/>
  <c r="WZ264" i="1"/>
  <c r="RM264" i="1"/>
  <c r="RI264" i="1"/>
  <c r="UJ264" i="1"/>
  <c r="TY264" i="1"/>
  <c r="UM264" i="1"/>
  <c r="WR264" i="1"/>
  <c r="NG264" i="1"/>
  <c r="RS264" i="1"/>
  <c r="SE264" i="1"/>
  <c r="TT264" i="1"/>
  <c r="RL264" i="1"/>
  <c r="RY264" i="1"/>
  <c r="NE264" i="1"/>
  <c r="WD264" i="1"/>
  <c r="WY264" i="1"/>
  <c r="WP264" i="1"/>
  <c r="RX264" i="1"/>
  <c r="NZ258" i="1" a="1"/>
  <c r="NZ258" i="1" s="1"/>
  <c r="WH264" i="1"/>
  <c r="TX264" i="1"/>
  <c r="WM264" i="1"/>
  <c r="WJ264" i="1"/>
  <c r="RK264" i="1"/>
  <c r="RR264" i="1"/>
  <c r="WC264" i="1"/>
  <c r="UI264" i="1"/>
  <c r="WT264" i="1"/>
  <c r="SG264" i="1"/>
  <c r="TU264" i="1"/>
  <c r="SD264" i="1"/>
  <c r="TS264" i="1"/>
  <c r="WX264" i="1"/>
  <c r="WO264" i="1"/>
  <c r="RW264" i="1"/>
  <c r="WG264" i="1"/>
  <c r="UN264" i="1"/>
  <c r="UF264" i="1"/>
  <c r="UH264" i="1"/>
  <c r="WL264" i="1"/>
  <c r="RQ264" i="1"/>
  <c r="TW264" i="1"/>
  <c r="NH261" i="1"/>
  <c r="UG264" i="1"/>
  <c r="UR264" i="1"/>
  <c r="NZ257" i="1" a="1"/>
  <c r="NZ257" i="1" s="1"/>
  <c r="NZ266" i="1" a="1"/>
  <c r="NZ266" i="1" s="1"/>
  <c r="NZ261" i="1" a="1"/>
  <c r="NZ261" i="1" s="1"/>
  <c r="NZ263" i="1" a="1"/>
  <c r="NZ263" i="1" s="1"/>
  <c r="NZ260" i="1" a="1"/>
  <c r="NZ260" i="1" s="1"/>
  <c r="RL269" i="1"/>
  <c r="UM242" i="1"/>
  <c r="NG242" i="1"/>
  <c r="RQ269" i="1"/>
  <c r="TY242" i="1"/>
  <c r="RW269" i="1"/>
  <c r="WF242" i="1"/>
  <c r="WV269" i="1"/>
  <c r="TS269" i="1"/>
  <c r="UH269" i="1"/>
  <c r="RV242" i="1"/>
  <c r="SG269" i="1"/>
  <c r="RQ242" i="1"/>
  <c r="WY269" i="1"/>
  <c r="UJ269" i="1"/>
  <c r="RO242" i="1"/>
  <c r="WD242" i="1"/>
  <c r="WH269" i="1"/>
  <c r="XB269" i="1"/>
  <c r="UC242" i="1"/>
  <c r="RT242" i="1"/>
  <c r="SA242" i="1"/>
  <c r="SD269" i="1"/>
  <c r="WC269" i="1"/>
  <c r="TY269" i="1"/>
  <c r="NF242" i="1"/>
  <c r="UB269" i="1"/>
  <c r="UC269" i="1"/>
  <c r="NZ265" i="1" a="1"/>
  <c r="NZ265" i="1" s="1"/>
  <c r="WK269" i="1"/>
  <c r="UA269" i="1"/>
  <c r="UG242" i="1"/>
  <c r="WU242" i="1"/>
  <c r="RN242" i="1"/>
  <c r="SF269" i="1"/>
  <c r="UH242" i="1"/>
  <c r="SG242" i="1"/>
  <c r="RT269" i="1"/>
  <c r="RX242" i="1"/>
  <c r="WE269" i="1"/>
  <c r="RK242" i="1"/>
  <c r="UI242" i="1"/>
  <c r="RU269" i="1"/>
  <c r="WH242" i="1"/>
  <c r="TU242" i="1"/>
  <c r="WZ269" i="1"/>
  <c r="TV269" i="1"/>
  <c r="WM242" i="1"/>
  <c r="TU269" i="1"/>
  <c r="RR242" i="1"/>
  <c r="UN269" i="1"/>
  <c r="RX269" i="1"/>
  <c r="SB242" i="1"/>
  <c r="WX269" i="1"/>
  <c r="UQ269" i="1"/>
  <c r="UE242" i="1"/>
  <c r="TS242" i="1"/>
  <c r="RS269" i="1"/>
  <c r="WK242" i="1"/>
  <c r="RI242" i="1"/>
  <c r="UD269" i="1"/>
  <c r="WR269" i="1"/>
  <c r="UA242" i="1"/>
  <c r="WE242" i="1"/>
  <c r="UP242" i="1"/>
  <c r="RZ269" i="1"/>
  <c r="WQ269" i="1"/>
  <c r="XA242" i="1"/>
  <c r="RI269" i="1"/>
  <c r="NZ267" i="1" a="1"/>
  <c r="NZ267" i="1" s="1"/>
  <c r="NF269" i="1"/>
  <c r="TX269" i="1"/>
  <c r="UF242" i="1"/>
  <c r="WQ242" i="1"/>
  <c r="RL242" i="1"/>
  <c r="PS252" i="1"/>
  <c r="PT252" i="1"/>
  <c r="PU252" i="1"/>
  <c r="PV252" i="1"/>
  <c r="PW252" i="1"/>
  <c r="PP252" i="1"/>
  <c r="D252" i="1"/>
  <c r="PQ252" i="1"/>
  <c r="FI214" i="1"/>
  <c r="FJ214" i="1"/>
  <c r="TG214" i="1"/>
  <c r="ST214" i="1"/>
  <c r="SJ214" i="1"/>
  <c r="VV214" i="1"/>
  <c r="RD214" i="1"/>
  <c r="QU214" i="1"/>
  <c r="SR214" i="1"/>
  <c r="VB214" i="1"/>
  <c r="VC214" i="1"/>
  <c r="WA214" i="1"/>
  <c r="TJ214" i="1"/>
  <c r="SW214" i="1"/>
  <c r="SP214" i="1"/>
  <c r="UU214" i="1"/>
  <c r="QE214" i="1"/>
  <c r="VL214" i="1"/>
  <c r="TO214" i="1"/>
  <c r="QX214" i="1"/>
  <c r="VO214" i="1"/>
  <c r="VA214" i="1"/>
  <c r="SI214" i="1"/>
  <c r="VR214" i="1"/>
  <c r="SZ214" i="1"/>
  <c r="RC214" i="1"/>
  <c r="SU214" i="1"/>
  <c r="TC214" i="1"/>
  <c r="SO214" i="1"/>
  <c r="VZ214" i="1"/>
  <c r="VE214" i="1"/>
  <c r="TF214" i="1"/>
  <c r="QN214" i="1"/>
  <c r="UT214" i="1"/>
  <c r="QQ214" i="1"/>
  <c r="QK214" i="1"/>
  <c r="UZ214" i="1"/>
  <c r="TN214" i="1"/>
  <c r="QT214" i="1"/>
  <c r="FH214" i="1"/>
  <c r="QB214" i="1"/>
  <c r="VU214" i="1"/>
  <c r="RB214" i="1"/>
  <c r="VF214" i="1"/>
  <c r="QI214" i="1"/>
  <c r="UY214" i="1"/>
  <c r="VY214" i="1"/>
  <c r="TI214" i="1"/>
  <c r="VD214" i="1"/>
  <c r="QH214" i="1"/>
  <c r="VK214" i="1"/>
  <c r="US214" i="1"/>
  <c r="SM214" i="1"/>
  <c r="TM214" i="1"/>
  <c r="QW214" i="1"/>
  <c r="SY214" i="1"/>
  <c r="RG214" i="1"/>
  <c r="VH214" i="1"/>
  <c r="VN214" i="1"/>
  <c r="QA214" i="1"/>
  <c r="RA214" i="1"/>
  <c r="VQ214" i="1"/>
  <c r="QM214" i="1"/>
  <c r="VX214" i="1"/>
  <c r="SQ214" i="1"/>
  <c r="TB214" i="1"/>
  <c r="SV214" i="1"/>
  <c r="UX214" i="1"/>
  <c r="TE214" i="1"/>
  <c r="TR214" i="1"/>
  <c r="TL214" i="1"/>
  <c r="VT214" i="1"/>
  <c r="QP214" i="1"/>
  <c r="QC214" i="1"/>
  <c r="SL214" i="1"/>
  <c r="QS214" i="1"/>
  <c r="FG214" i="1"/>
  <c r="RF214" i="1"/>
  <c r="QZ214" i="1"/>
  <c r="VW214" i="1"/>
  <c r="TH214" i="1"/>
  <c r="VI214" i="1"/>
  <c r="QJ214" i="1"/>
  <c r="VJ214" i="1"/>
  <c r="PZ214" i="1"/>
  <c r="VG214" i="1"/>
  <c r="SS214" i="1"/>
  <c r="TK214" i="1"/>
  <c r="QV214" i="1"/>
  <c r="SN214" i="1"/>
  <c r="SX214" i="1"/>
  <c r="UW214" i="1"/>
  <c r="TQ214" i="1"/>
  <c r="QY214" i="1"/>
  <c r="QG214" i="1"/>
  <c r="VM214" i="1"/>
  <c r="QL214" i="1"/>
  <c r="SK214" i="1"/>
  <c r="QF214" i="1"/>
  <c r="VP214" i="1"/>
  <c r="RE214" i="1"/>
  <c r="TA214" i="1"/>
  <c r="PY214" i="1"/>
  <c r="TD214" i="1"/>
  <c r="WB214" i="1"/>
  <c r="QD214" i="1"/>
  <c r="VS214" i="1"/>
  <c r="QO214" i="1"/>
  <c r="UV214" i="1"/>
  <c r="RH214" i="1"/>
  <c r="QR214" i="1"/>
  <c r="TP214" i="1"/>
  <c r="FK214" i="1"/>
  <c r="EM249" i="1"/>
  <c r="NX237" i="1"/>
  <c r="NX213" i="1"/>
  <c r="FM213" i="1"/>
  <c r="NU237" i="1"/>
  <c r="NU213" i="1"/>
  <c r="OT237" i="1"/>
  <c r="OT213" i="1"/>
  <c r="NV237" i="1"/>
  <c r="NV213" i="1"/>
  <c r="KE237" i="1"/>
  <c r="KE213" i="1"/>
  <c r="NY237" i="1"/>
  <c r="NY213" i="1"/>
  <c r="HQ237" i="1"/>
  <c r="HQ213" i="1"/>
  <c r="NW237" i="1"/>
  <c r="NW213" i="1"/>
  <c r="NS237" i="1"/>
  <c r="NS213" i="1"/>
  <c r="NT237" i="1"/>
  <c r="NT213" i="1"/>
  <c r="PU248" i="1"/>
  <c r="PV258" i="1"/>
  <c r="PP247" i="1"/>
  <c r="PP257" i="1"/>
  <c r="PR250" i="1"/>
  <c r="PT248" i="1"/>
  <c r="PR244" i="1"/>
  <c r="PW244" i="1"/>
  <c r="PS244" i="1"/>
  <c r="D244" i="1"/>
  <c r="PQ244" i="1"/>
  <c r="PP244" i="1"/>
  <c r="PU244" i="1"/>
  <c r="PT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W247" i="1"/>
  <c r="D247" i="1"/>
  <c r="PV247" i="1"/>
  <c r="PT247" i="1"/>
  <c r="PS247" i="1"/>
  <c r="PR247" i="1"/>
  <c r="PQ247" i="1"/>
  <c r="PR248" i="1"/>
  <c r="PV248" i="1"/>
  <c r="PP248" i="1"/>
  <c r="D248" i="1"/>
  <c r="PS248" i="1"/>
  <c r="PQ248" i="1"/>
  <c r="PW248" i="1"/>
  <c r="PV259" i="1"/>
  <c r="PU259" i="1"/>
  <c r="PT259" i="1"/>
  <c r="D259" i="1"/>
  <c r="PR259" i="1"/>
  <c r="PQ259" i="1"/>
  <c r="PP259" i="1"/>
  <c r="D250" i="1"/>
  <c r="PQ250" i="1"/>
  <c r="PS250" i="1"/>
  <c r="PT250" i="1"/>
  <c r="PU250" i="1"/>
  <c r="PV250" i="1"/>
  <c r="PW250" i="1"/>
  <c r="AS250" i="1"/>
  <c r="VK250" i="1" s="1"/>
  <c r="PP250" i="1"/>
  <c r="PQ261" i="1"/>
  <c r="PT263" i="1"/>
  <c r="D261" i="1"/>
  <c r="PU261" i="1"/>
  <c r="PT261" i="1"/>
  <c r="PS261" i="1"/>
  <c r="PP261" i="1"/>
  <c r="PQ243" i="1"/>
  <c r="PW261" i="1"/>
  <c r="PV261" i="1"/>
  <c r="PS259" i="1"/>
  <c r="PR261" i="1"/>
  <c r="PS262" i="1"/>
  <c r="PV260" i="1"/>
  <c r="PU247" i="1"/>
  <c r="CI169" i="1"/>
  <c r="CM169" i="1"/>
  <c r="CF265" i="1"/>
  <c r="BV257" i="1"/>
  <c r="CL258" i="1"/>
  <c r="CF266" i="1"/>
  <c r="CF258" i="1"/>
  <c r="CB269" i="1"/>
  <c r="BV248" i="1"/>
  <c r="BW169" i="1"/>
  <c r="CC169" i="1"/>
  <c r="CB263" i="1"/>
  <c r="BV238" i="1"/>
  <c r="BV239" i="1"/>
  <c r="EM247" i="1"/>
  <c r="CB251" i="1"/>
  <c r="BV261" i="1"/>
  <c r="BV240" i="1"/>
  <c r="BV269" i="1"/>
  <c r="RP257" i="1"/>
  <c r="UK257" i="1"/>
  <c r="RZ257" i="1"/>
  <c r="UN257" i="1"/>
  <c r="CB248" i="1"/>
  <c r="CL263" i="1"/>
  <c r="BV263" i="1"/>
  <c r="WX257" i="1"/>
  <c r="BV258" i="1"/>
  <c r="CL266" i="1"/>
  <c r="UA257" i="1"/>
  <c r="WW257" i="1"/>
  <c r="RV257" i="1"/>
  <c r="NH272" i="1"/>
  <c r="UO257" i="1"/>
  <c r="RK257" i="1"/>
  <c r="WH257" i="1"/>
  <c r="WS257" i="1"/>
  <c r="TV257" i="1"/>
  <c r="RS257" i="1"/>
  <c r="RN257" i="1"/>
  <c r="XB257" i="1"/>
  <c r="TT257" i="1"/>
  <c r="NH247" i="1"/>
  <c r="WP257" i="1"/>
  <c r="XA257" i="1"/>
  <c r="RX257" i="1"/>
  <c r="UD257" i="1"/>
  <c r="PQ262" i="1"/>
  <c r="WT247" i="1"/>
  <c r="RS247" i="1"/>
  <c r="CL269" i="1"/>
  <c r="CB257" i="1"/>
  <c r="PW243" i="1"/>
  <c r="CB266" i="1"/>
  <c r="CF248" i="1"/>
  <c r="SF248" i="1"/>
  <c r="PT260" i="1"/>
  <c r="PP260" i="1"/>
  <c r="PU260" i="1"/>
  <c r="PS260" i="1"/>
  <c r="PR260" i="1"/>
  <c r="PQ260" i="1"/>
  <c r="D260" i="1"/>
  <c r="PW260" i="1"/>
  <c r="NE247" i="1"/>
  <c r="CF257" i="1"/>
  <c r="UI247" i="1"/>
  <c r="RM247" i="1"/>
  <c r="BV265" i="1"/>
  <c r="NI264" i="1"/>
  <c r="RN247" i="1"/>
  <c r="WP247" i="1"/>
  <c r="TY247" i="1"/>
  <c r="CL265" i="1"/>
  <c r="BV251" i="1"/>
  <c r="CL240" i="1"/>
  <c r="CF239" i="1"/>
  <c r="CB239" i="1"/>
  <c r="CF238" i="1"/>
  <c r="R271" i="1"/>
  <c r="DN271" i="1" s="1"/>
  <c r="R272" i="1"/>
  <c r="DN272" i="1" s="1"/>
  <c r="R270" i="1"/>
  <c r="DN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I268" i="1"/>
  <c r="NH243" i="1"/>
  <c r="UK247" i="1"/>
  <c r="TX247" i="1"/>
  <c r="RW247" i="1"/>
  <c r="SH247" i="1"/>
  <c r="WD247" i="1"/>
  <c r="WM257" i="1"/>
  <c r="RW257" i="1"/>
  <c r="TW247" i="1"/>
  <c r="WJ247" i="1"/>
  <c r="UQ247" i="1"/>
  <c r="RV247" i="1"/>
  <c r="SH257" i="1"/>
  <c r="UI257" i="1"/>
  <c r="UB247" i="1"/>
  <c r="WR247" i="1"/>
  <c r="RP247" i="1"/>
  <c r="NF247" i="1"/>
  <c r="RI247" i="1"/>
  <c r="UF247" i="1"/>
  <c r="SG247" i="1"/>
  <c r="RU247" i="1"/>
  <c r="RL247" i="1"/>
  <c r="SB247" i="1"/>
  <c r="RK247" i="1"/>
  <c r="TV247" i="1"/>
  <c r="RT247" i="1"/>
  <c r="SG257" i="1"/>
  <c r="RO257" i="1"/>
  <c r="UH257" i="1"/>
  <c r="SD247" i="1"/>
  <c r="SF247" i="1"/>
  <c r="XA247" i="1"/>
  <c r="WQ247" i="1"/>
  <c r="WZ257" i="1"/>
  <c r="RY257" i="1"/>
  <c r="WY247" i="1"/>
  <c r="RR257" i="1"/>
  <c r="WL257" i="1"/>
  <c r="UG257" i="1"/>
  <c r="NI247" i="1"/>
  <c r="NG247" i="1"/>
  <c r="SF257" i="1"/>
  <c r="WT257" i="1"/>
  <c r="RJ257" i="1"/>
  <c r="WO247" i="1"/>
  <c r="WH247" i="1"/>
  <c r="UE247" i="1"/>
  <c r="WY257" i="1"/>
  <c r="TZ257" i="1"/>
  <c r="TS257" i="1"/>
  <c r="WV247" i="1"/>
  <c r="RO247" i="1"/>
  <c r="WZ247" i="1"/>
  <c r="WM247" i="1"/>
  <c r="WC247" i="1"/>
  <c r="WE247" i="1"/>
  <c r="UH247" i="1"/>
  <c r="WO257" i="1"/>
  <c r="WK257" i="1"/>
  <c r="RU257" i="1"/>
  <c r="SC247" i="1"/>
  <c r="UG247" i="1"/>
  <c r="UN247" i="1"/>
  <c r="UR257" i="1"/>
  <c r="NG257" i="1"/>
  <c r="WG257" i="1"/>
  <c r="SA247" i="1"/>
  <c r="SE247" i="1"/>
  <c r="WV257" i="1"/>
  <c r="TY257" i="1"/>
  <c r="SC257" i="1"/>
  <c r="TS247" i="1"/>
  <c r="RR247" i="1"/>
  <c r="UM247" i="1"/>
  <c r="WE257" i="1"/>
  <c r="WL247" i="1"/>
  <c r="WF247" i="1"/>
  <c r="UC257" i="1"/>
  <c r="RM257" i="1"/>
  <c r="WR257" i="1"/>
  <c r="PR262" i="1"/>
  <c r="UD247" i="1"/>
  <c r="WS247" i="1"/>
  <c r="UC247" i="1"/>
  <c r="SE257" i="1"/>
  <c r="NF257" i="1"/>
  <c r="TU257" i="1"/>
  <c r="UL247" i="1"/>
  <c r="TU247" i="1"/>
  <c r="WN247" i="1"/>
  <c r="WU257" i="1"/>
  <c r="WJ257" i="1"/>
  <c r="SB257" i="1"/>
  <c r="PP262" i="1"/>
  <c r="RY247" i="1"/>
  <c r="UO247" i="1"/>
  <c r="WX247" i="1"/>
  <c r="WD257" i="1"/>
  <c r="WN257" i="1"/>
  <c r="TX257" i="1"/>
  <c r="UF257" i="1"/>
  <c r="WG247" i="1"/>
  <c r="UQ257" i="1"/>
  <c r="NE257" i="1"/>
  <c r="RI257" i="1"/>
  <c r="D262" i="1"/>
  <c r="RZ247" i="1"/>
  <c r="WI247" i="1"/>
  <c r="XB247" i="1"/>
  <c r="UM257" i="1"/>
  <c r="RL257" i="1"/>
  <c r="SA257" i="1"/>
  <c r="PW262" i="1"/>
  <c r="RQ247" i="1"/>
  <c r="UA247" i="1"/>
  <c r="WW247" i="1"/>
  <c r="UP247" i="1"/>
  <c r="WC257" i="1"/>
  <c r="PV262" i="1"/>
  <c r="RJ247" i="1"/>
  <c r="TT247" i="1"/>
  <c r="TZ247" i="1"/>
  <c r="UB257" i="1"/>
  <c r="WI257" i="1"/>
  <c r="PU262" i="1"/>
  <c r="RX247" i="1"/>
  <c r="UJ247" i="1"/>
  <c r="SD257" i="1"/>
  <c r="UP257" i="1"/>
  <c r="RT257" i="1"/>
  <c r="PT262" i="1"/>
  <c r="WK247" i="1"/>
  <c r="RQ257" i="1"/>
  <c r="UL257" i="1"/>
  <c r="WQ257" i="1"/>
  <c r="WU247" i="1"/>
  <c r="UJ257" i="1"/>
  <c r="TW257" i="1"/>
  <c r="WF257" i="1"/>
  <c r="WQ243" i="1"/>
  <c r="NF248" i="1"/>
  <c r="WY248" i="1"/>
  <c r="TX243" i="1"/>
  <c r="TU248" i="1"/>
  <c r="UI243" i="1"/>
  <c r="RO248" i="1"/>
  <c r="RJ243" i="1"/>
  <c r="XB248" i="1"/>
  <c r="UE243" i="1"/>
  <c r="UE248" i="1"/>
  <c r="UR243" i="1"/>
  <c r="WR248" i="1"/>
  <c r="SF243" i="1"/>
  <c r="WL248" i="1"/>
  <c r="PV243" i="1"/>
  <c r="RI248" i="1"/>
  <c r="SG248" i="1"/>
  <c r="UO248" i="1"/>
  <c r="UD248" i="1"/>
  <c r="TY248" i="1"/>
  <c r="TS248" i="1"/>
  <c r="WJ243" i="1"/>
  <c r="WH243" i="1"/>
  <c r="WZ243" i="1"/>
  <c r="WC243" i="1"/>
  <c r="WX248" i="1"/>
  <c r="UR248" i="1"/>
  <c r="WY243" i="1"/>
  <c r="RV243" i="1"/>
  <c r="WW248" i="1"/>
  <c r="WK248" i="1"/>
  <c r="RL243" i="1"/>
  <c r="WF243" i="1"/>
  <c r="UK248" i="1"/>
  <c r="RN248" i="1"/>
  <c r="WC248" i="1"/>
  <c r="WP243" i="1"/>
  <c r="UQ243" i="1"/>
  <c r="WX243" i="1"/>
  <c r="UD243" i="1"/>
  <c r="UL248" i="1"/>
  <c r="WT248" i="1"/>
  <c r="UN248" i="1"/>
  <c r="UK243" i="1"/>
  <c r="WG243" i="1"/>
  <c r="RU243" i="1"/>
  <c r="TW243" i="1"/>
  <c r="WQ248" i="1"/>
  <c r="WD248" i="1"/>
  <c r="UI248" i="1"/>
  <c r="RY243" i="1"/>
  <c r="UH243" i="1"/>
  <c r="SE243" i="1"/>
  <c r="SD248" i="1"/>
  <c r="RL248" i="1"/>
  <c r="WV248" i="1"/>
  <c r="RN243" i="1"/>
  <c r="WW243" i="1"/>
  <c r="UP243" i="1"/>
  <c r="NE248" i="1"/>
  <c r="RZ248" i="1"/>
  <c r="WJ248" i="1"/>
  <c r="TV243" i="1"/>
  <c r="TU243" i="1"/>
  <c r="WE243" i="1"/>
  <c r="SA248" i="1"/>
  <c r="WI248" i="1"/>
  <c r="UH248" i="1"/>
  <c r="WO243" i="1"/>
  <c r="WN243" i="1"/>
  <c r="RT243" i="1"/>
  <c r="SC248" i="1"/>
  <c r="WS248" i="1"/>
  <c r="TX248" i="1"/>
  <c r="UJ243" i="1"/>
  <c r="WV243" i="1"/>
  <c r="UB243" i="1"/>
  <c r="WU248" i="1"/>
  <c r="UC248" i="1"/>
  <c r="UM248" i="1"/>
  <c r="RX243" i="1"/>
  <c r="RI243" i="1"/>
  <c r="UO243" i="1"/>
  <c r="WO248" i="1"/>
  <c r="TW248" i="1"/>
  <c r="UG248" i="1"/>
  <c r="UC243" i="1"/>
  <c r="UG243" i="1"/>
  <c r="SD243" i="1"/>
  <c r="SB248" i="1"/>
  <c r="RJ248" i="1"/>
  <c r="SH248" i="1"/>
  <c r="RK243" i="1"/>
  <c r="WU243" i="1"/>
  <c r="RS243" i="1"/>
  <c r="RY248" i="1"/>
  <c r="RW248" i="1"/>
  <c r="WH248" i="1"/>
  <c r="TT243" i="1"/>
  <c r="WD243" i="1"/>
  <c r="UA243" i="1"/>
  <c r="RV248" i="1"/>
  <c r="RK248" i="1"/>
  <c r="UF248" i="1"/>
  <c r="RQ243" i="1"/>
  <c r="SH243" i="1"/>
  <c r="NG243" i="1"/>
  <c r="WN248" i="1"/>
  <c r="WP248" i="1"/>
  <c r="TV248" i="1"/>
  <c r="WS243" i="1"/>
  <c r="NE243" i="1"/>
  <c r="SC243" i="1"/>
  <c r="UJ248" i="1"/>
  <c r="RT248" i="1"/>
  <c r="WG248" i="1"/>
  <c r="RW243" i="1"/>
  <c r="WL243" i="1"/>
  <c r="UN243" i="1"/>
  <c r="RX248" i="1"/>
  <c r="WF248" i="1"/>
  <c r="NG248" i="1"/>
  <c r="WK243" i="1"/>
  <c r="WM243" i="1"/>
  <c r="TZ243" i="1"/>
  <c r="RU248" i="1"/>
  <c r="UQ248" i="1"/>
  <c r="UM243" i="1"/>
  <c r="XB243" i="1"/>
  <c r="RR243" i="1"/>
  <c r="XA248" i="1"/>
  <c r="RS248" i="1"/>
  <c r="TS243" i="1"/>
  <c r="SA243" i="1"/>
  <c r="SB243" i="1"/>
  <c r="UB248" i="1"/>
  <c r="TT248" i="1"/>
  <c r="TY243" i="1"/>
  <c r="UF243" i="1"/>
  <c r="RQ248" i="1"/>
  <c r="WM248" i="1"/>
  <c r="WR243" i="1"/>
  <c r="XA243" i="1"/>
  <c r="UA248" i="1"/>
  <c r="RR248" i="1"/>
  <c r="RP243" i="1"/>
  <c r="WI243" i="1"/>
  <c r="WZ248" i="1"/>
  <c r="WE248" i="1"/>
  <c r="RM243" i="1"/>
  <c r="SG243" i="1"/>
  <c r="TZ248" i="1"/>
  <c r="UP248" i="1"/>
  <c r="UL243" i="1"/>
  <c r="RO243" i="1"/>
  <c r="RP248" i="1"/>
  <c r="RM248" i="1"/>
  <c r="WT243" i="1"/>
  <c r="RZ243" i="1"/>
  <c r="WD252" i="1"/>
  <c r="PP243" i="1"/>
  <c r="PU243" i="1"/>
  <c r="D243" i="1"/>
  <c r="PT243" i="1"/>
  <c r="PS243" i="1"/>
  <c r="PR243" i="1"/>
  <c r="RN263" i="1"/>
  <c r="NI244" i="1"/>
  <c r="WG263" i="1"/>
  <c r="UI263" i="1"/>
  <c r="D263" i="1"/>
  <c r="CB250" i="1"/>
  <c r="AS263" i="1"/>
  <c r="VA263" i="1" s="1"/>
  <c r="WZ263" i="1"/>
  <c r="WQ263" i="1"/>
  <c r="SG263" i="1"/>
  <c r="TX263" i="1"/>
  <c r="PP263" i="1"/>
  <c r="D257" i="1"/>
  <c r="UG268" i="1"/>
  <c r="WJ259" i="1"/>
  <c r="NZ248" i="1" a="1"/>
  <c r="NZ248" i="1" s="1"/>
  <c r="PQ258" i="1"/>
  <c r="QK218" i="1"/>
  <c r="PU258" i="1"/>
  <c r="VY218" i="1"/>
  <c r="UY218" i="1"/>
  <c r="QR218" i="1"/>
  <c r="RD218" i="1"/>
  <c r="UF266" i="1"/>
  <c r="QC218" i="1"/>
  <c r="VL218" i="1"/>
  <c r="TH218" i="1"/>
  <c r="VC218" i="1"/>
  <c r="QZ218" i="1"/>
  <c r="WB218" i="1"/>
  <c r="SQ218" i="1"/>
  <c r="SO218" i="1"/>
  <c r="QI218" i="1"/>
  <c r="TM218" i="1"/>
  <c r="VM218" i="1"/>
  <c r="QW218" i="1"/>
  <c r="RH218" i="1"/>
  <c r="SJ218" i="1"/>
  <c r="QP218" i="1"/>
  <c r="VA218" i="1"/>
  <c r="TL218" i="1"/>
  <c r="SM218" i="1"/>
  <c r="QV218" i="1"/>
  <c r="TR218" i="1"/>
  <c r="TO218" i="1"/>
  <c r="RL259" i="1"/>
  <c r="UM259" i="1"/>
  <c r="SF259" i="1"/>
  <c r="WH258" i="1"/>
  <c r="UH259" i="1"/>
  <c r="WV259" i="1"/>
  <c r="TU258" i="1"/>
  <c r="PT258" i="1"/>
  <c r="PP258" i="1"/>
  <c r="SC268" i="1"/>
  <c r="WH268" i="1"/>
  <c r="PS258" i="1"/>
  <c r="PR257" i="1"/>
  <c r="UD268" i="1"/>
  <c r="PQ257" i="1"/>
  <c r="SE268" i="1"/>
  <c r="PW257" i="1"/>
  <c r="WG268" i="1"/>
  <c r="PV257" i="1"/>
  <c r="SA268" i="1"/>
  <c r="D258" i="1"/>
  <c r="PU257" i="1"/>
  <c r="WX268" i="1"/>
  <c r="PT257" i="1"/>
  <c r="NF268" i="1"/>
  <c r="PR258" i="1"/>
  <c r="PS257" i="1"/>
  <c r="UR268" i="1"/>
  <c r="UC268" i="1"/>
  <c r="RO268" i="1"/>
  <c r="RN268" i="1"/>
  <c r="WW268" i="1"/>
  <c r="WO268" i="1"/>
  <c r="PW258" i="1"/>
  <c r="TX268" i="1"/>
  <c r="RL268" i="1"/>
  <c r="NG268" i="1"/>
  <c r="WL268" i="1"/>
  <c r="WP268" i="1"/>
  <c r="WE268" i="1"/>
  <c r="TT268" i="1"/>
  <c r="UF268" i="1"/>
  <c r="CB244" i="1"/>
  <c r="UE268" i="1"/>
  <c r="RP268" i="1"/>
  <c r="XA268" i="1"/>
  <c r="UF259" i="1"/>
  <c r="UR259" i="1"/>
  <c r="UD259" i="1"/>
  <c r="TV259" i="1"/>
  <c r="RX259" i="1"/>
  <c r="UC259" i="1"/>
  <c r="SA259" i="1"/>
  <c r="RK259" i="1"/>
  <c r="WU259" i="1"/>
  <c r="WO259" i="1"/>
  <c r="UB259" i="1"/>
  <c r="SD259" i="1"/>
  <c r="RR259" i="1"/>
  <c r="TU259" i="1"/>
  <c r="TZ259" i="1"/>
  <c r="RR261" i="1"/>
  <c r="UA259" i="1"/>
  <c r="RI259" i="1"/>
  <c r="UD261" i="1"/>
  <c r="WT259" i="1"/>
  <c r="WW259" i="1"/>
  <c r="UP259" i="1"/>
  <c r="RP261" i="1"/>
  <c r="WG259" i="1"/>
  <c r="SE259" i="1"/>
  <c r="TY259" i="1"/>
  <c r="UA261" i="1"/>
  <c r="TT259" i="1"/>
  <c r="SB259" i="1"/>
  <c r="RP259" i="1"/>
  <c r="RN261" i="1"/>
  <c r="WF259" i="1"/>
  <c r="UK259" i="1"/>
  <c r="XB259" i="1"/>
  <c r="RS259" i="1"/>
  <c r="RM261" i="1"/>
  <c r="WN259" i="1"/>
  <c r="WI259" i="1"/>
  <c r="WI261" i="1"/>
  <c r="SH259" i="1"/>
  <c r="RW259" i="1"/>
  <c r="WH259" i="1"/>
  <c r="NF259" i="1"/>
  <c r="TY261" i="1"/>
  <c r="WE259" i="1"/>
  <c r="UE259" i="1"/>
  <c r="WZ259" i="1"/>
  <c r="RL261" i="1"/>
  <c r="RY259" i="1"/>
  <c r="UQ259" i="1"/>
  <c r="SH261" i="1"/>
  <c r="WM259" i="1"/>
  <c r="RT259" i="1"/>
  <c r="TX259" i="1"/>
  <c r="TT261" i="1"/>
  <c r="RV259" i="1"/>
  <c r="RJ259" i="1"/>
  <c r="WX259" i="1"/>
  <c r="WL261" i="1"/>
  <c r="WR259" i="1"/>
  <c r="WS259" i="1"/>
  <c r="UO259" i="1"/>
  <c r="WL259" i="1"/>
  <c r="UK261" i="1"/>
  <c r="WD259" i="1"/>
  <c r="SC259" i="1"/>
  <c r="RQ259" i="1"/>
  <c r="UN259" i="1"/>
  <c r="SD261" i="1"/>
  <c r="RO259" i="1"/>
  <c r="UL259" i="1"/>
  <c r="WK261" i="1"/>
  <c r="TS259" i="1"/>
  <c r="UG259" i="1"/>
  <c r="UJ259" i="1"/>
  <c r="WY261" i="1"/>
  <c r="WD261" i="1"/>
  <c r="NG259" i="1"/>
  <c r="WK259" i="1"/>
  <c r="WJ261" i="1"/>
  <c r="RN259" i="1"/>
  <c r="UI259" i="1"/>
  <c r="UI261" i="1"/>
  <c r="SG259" i="1"/>
  <c r="XA259" i="1"/>
  <c r="TS261" i="1"/>
  <c r="WC259" i="1"/>
  <c r="RU259" i="1"/>
  <c r="UO261" i="1"/>
  <c r="RZ259" i="1"/>
  <c r="RU261" i="1"/>
  <c r="WY259" i="1"/>
  <c r="RM259" i="1"/>
  <c r="RJ261" i="1"/>
  <c r="WQ259" i="1"/>
  <c r="UR261" i="1"/>
  <c r="NE259" i="1"/>
  <c r="WP259" i="1"/>
  <c r="WF252" i="1"/>
  <c r="UJ265" i="1"/>
  <c r="NH265" i="1"/>
  <c r="TW258" i="1"/>
  <c r="SC258" i="1"/>
  <c r="NE258" i="1"/>
  <c r="WN258" i="1"/>
  <c r="UL258" i="1"/>
  <c r="WV258" i="1"/>
  <c r="UK258" i="1"/>
  <c r="SB258" i="1"/>
  <c r="RI258" i="1"/>
  <c r="TV258" i="1"/>
  <c r="RV258" i="1"/>
  <c r="NG258" i="1"/>
  <c r="WU258" i="1"/>
  <c r="SG258" i="1"/>
  <c r="RM258" i="1"/>
  <c r="WF258" i="1"/>
  <c r="RQ258" i="1"/>
  <c r="SA258" i="1"/>
  <c r="UF258" i="1"/>
  <c r="WC258" i="1"/>
  <c r="TT258" i="1"/>
  <c r="WZ258" i="1"/>
  <c r="RL258" i="1"/>
  <c r="RU258" i="1"/>
  <c r="WT258" i="1"/>
  <c r="WL258" i="1"/>
  <c r="UE258" i="1"/>
  <c r="UP258" i="1"/>
  <c r="WS258" i="1"/>
  <c r="UJ258" i="1"/>
  <c r="RK258" i="1"/>
  <c r="WE258" i="1"/>
  <c r="UD258" i="1"/>
  <c r="RZ258" i="1"/>
  <c r="UC258" i="1"/>
  <c r="RO258" i="1"/>
  <c r="TS258" i="1"/>
  <c r="RT258" i="1"/>
  <c r="RJ258" i="1"/>
  <c r="WK258" i="1"/>
  <c r="UR258" i="1"/>
  <c r="WQ258" i="1"/>
  <c r="WR258" i="1"/>
  <c r="UB258" i="1"/>
  <c r="NF258" i="1"/>
  <c r="RY258" i="1"/>
  <c r="WX258" i="1"/>
  <c r="TZ258" i="1"/>
  <c r="XB258" i="1"/>
  <c r="RS258" i="1"/>
  <c r="WM258" i="1"/>
  <c r="SE258" i="1"/>
  <c r="WJ258" i="1"/>
  <c r="TY258" i="1"/>
  <c r="XA258" i="1"/>
  <c r="UO258" i="1"/>
  <c r="UH258" i="1"/>
  <c r="UA258" i="1"/>
  <c r="RX258" i="1"/>
  <c r="WD258" i="1"/>
  <c r="WW258" i="1"/>
  <c r="WP258" i="1"/>
  <c r="UN258" i="1"/>
  <c r="SH258" i="1"/>
  <c r="VG220" i="1"/>
  <c r="TX258" i="1"/>
  <c r="RR258" i="1"/>
  <c r="WI258" i="1"/>
  <c r="UQ258" i="1"/>
  <c r="RP258" i="1"/>
  <c r="SD258" i="1"/>
  <c r="UM258" i="1"/>
  <c r="SF258" i="1"/>
  <c r="WY258" i="1"/>
  <c r="QL220" i="1"/>
  <c r="UI258" i="1"/>
  <c r="WG258" i="1"/>
  <c r="RA220" i="1"/>
  <c r="RN258" i="1"/>
  <c r="WO258" i="1"/>
  <c r="RW258" i="1"/>
  <c r="WW244" i="1"/>
  <c r="TS244" i="1"/>
  <c r="WN244" i="1"/>
  <c r="WM244" i="1"/>
  <c r="XB244" i="1"/>
  <c r="CP249" i="1"/>
  <c r="UL262" i="1"/>
  <c r="WQ262" i="1"/>
  <c r="WT262" i="1"/>
  <c r="UF262" i="1"/>
  <c r="RN262" i="1"/>
  <c r="SD262" i="1"/>
  <c r="TI217" i="1"/>
  <c r="WJ262" i="1"/>
  <c r="XB262" i="1"/>
  <c r="RJ262" i="1"/>
  <c r="UM263" i="1"/>
  <c r="XB263" i="1"/>
  <c r="RU263" i="1"/>
  <c r="WL262" i="1"/>
  <c r="UJ262" i="1"/>
  <c r="RT262" i="1"/>
  <c r="UN263" i="1"/>
  <c r="TW263" i="1"/>
  <c r="UK263" i="1"/>
  <c r="RL262" i="1"/>
  <c r="UE262" i="1"/>
  <c r="UM262" i="1"/>
  <c r="RZ263" i="1"/>
  <c r="RY263" i="1"/>
  <c r="SC262" i="1"/>
  <c r="RZ262" i="1"/>
  <c r="WW262" i="1"/>
  <c r="RM263" i="1"/>
  <c r="RI263" i="1"/>
  <c r="TV263" i="1"/>
  <c r="WS263" i="1"/>
  <c r="WI262" i="1"/>
  <c r="UI262" i="1"/>
  <c r="WS262" i="1"/>
  <c r="SB263" i="1"/>
  <c r="UG263" i="1"/>
  <c r="TW262" i="1"/>
  <c r="RS262" i="1"/>
  <c r="WD262" i="1"/>
  <c r="WX263" i="1"/>
  <c r="WO263" i="1"/>
  <c r="WY263" i="1"/>
  <c r="UH263" i="1"/>
  <c r="RK262" i="1"/>
  <c r="XA262" i="1"/>
  <c r="WF263" i="1"/>
  <c r="UL263" i="1"/>
  <c r="TU263" i="1"/>
  <c r="UE263" i="1"/>
  <c r="UH262" i="1"/>
  <c r="TT263" i="1"/>
  <c r="WW263" i="1"/>
  <c r="SF262" i="1"/>
  <c r="WO262" i="1"/>
  <c r="UR263" i="1"/>
  <c r="RX263" i="1"/>
  <c r="SH263" i="1"/>
  <c r="UC263" i="1"/>
  <c r="WG262" i="1"/>
  <c r="RX262" i="1"/>
  <c r="SF263" i="1"/>
  <c r="UJ263" i="1"/>
  <c r="NG263" i="1"/>
  <c r="BV247" i="1"/>
  <c r="UG262" i="1"/>
  <c r="RL263" i="1"/>
  <c r="WN263" i="1"/>
  <c r="CL247" i="1"/>
  <c r="NF262" i="1"/>
  <c r="UC262" i="1"/>
  <c r="WV263" i="1"/>
  <c r="PW263" i="1"/>
  <c r="CF247" i="1"/>
  <c r="UR262" i="1"/>
  <c r="WZ262" i="1"/>
  <c r="WE263" i="1"/>
  <c r="PV263" i="1"/>
  <c r="RW263" i="1"/>
  <c r="UB262" i="1"/>
  <c r="TS263" i="1"/>
  <c r="PU263" i="1"/>
  <c r="NF263" i="1"/>
  <c r="TT262" i="1"/>
  <c r="RQ262" i="1"/>
  <c r="UQ263" i="1"/>
  <c r="PS263" i="1"/>
  <c r="RI262" i="1"/>
  <c r="RW262" i="1"/>
  <c r="XA263" i="1"/>
  <c r="PR263" i="1"/>
  <c r="UA262" i="1"/>
  <c r="SE263" i="1"/>
  <c r="PQ263" i="1"/>
  <c r="WR262" i="1"/>
  <c r="SE262" i="1"/>
  <c r="WK262" i="1"/>
  <c r="RK263" i="1"/>
  <c r="WR263" i="1"/>
  <c r="UO262" i="1"/>
  <c r="WF262" i="1"/>
  <c r="WY262" i="1"/>
  <c r="NZ244" i="1" a="1"/>
  <c r="NZ244" i="1" s="1"/>
  <c r="NZ247" i="1" a="1"/>
  <c r="NZ247" i="1" s="1"/>
  <c r="UO263" i="1"/>
  <c r="UF263" i="1"/>
  <c r="WM263" i="1"/>
  <c r="WX262" i="1"/>
  <c r="TZ262" i="1"/>
  <c r="WU263" i="1"/>
  <c r="UB263" i="1"/>
  <c r="RV263" i="1"/>
  <c r="RP262" i="1"/>
  <c r="NE262" i="1"/>
  <c r="TY262" i="1"/>
  <c r="WD263" i="1"/>
  <c r="WL263" i="1"/>
  <c r="UN262" i="1"/>
  <c r="UQ262" i="1"/>
  <c r="RV262" i="1"/>
  <c r="SC263" i="1"/>
  <c r="RT263" i="1"/>
  <c r="RS263" i="1"/>
  <c r="TX262" i="1"/>
  <c r="NG262" i="1"/>
  <c r="SD263" i="1"/>
  <c r="WP263" i="1"/>
  <c r="WK263" i="1"/>
  <c r="WP262" i="1"/>
  <c r="TS262" i="1"/>
  <c r="RM262" i="1"/>
  <c r="UP263" i="1"/>
  <c r="UA263" i="1"/>
  <c r="RQ263" i="1"/>
  <c r="UD262" i="1"/>
  <c r="WE262" i="1"/>
  <c r="WV262" i="1"/>
  <c r="NE263" i="1"/>
  <c r="UD263" i="1"/>
  <c r="WJ263" i="1"/>
  <c r="WU262" i="1"/>
  <c r="SH262" i="1"/>
  <c r="WT263" i="1"/>
  <c r="TZ263" i="1"/>
  <c r="RP263" i="1"/>
  <c r="RO262" i="1"/>
  <c r="SB262" i="1"/>
  <c r="WH262" i="1"/>
  <c r="RJ263" i="1"/>
  <c r="WI263" i="1"/>
  <c r="TU262" i="1"/>
  <c r="UP262" i="1"/>
  <c r="RU262" i="1"/>
  <c r="SA263" i="1"/>
  <c r="RR263" i="1"/>
  <c r="RO263" i="1"/>
  <c r="WN262" i="1"/>
  <c r="SG262" i="1"/>
  <c r="WC263" i="1"/>
  <c r="TY263" i="1"/>
  <c r="WM262" i="1"/>
  <c r="SA262" i="1"/>
  <c r="NZ252" i="1" a="1"/>
  <c r="NZ252" i="1" s="1"/>
  <c r="NZ243" i="1" a="1"/>
  <c r="NZ243" i="1" s="1"/>
  <c r="RK252" i="1"/>
  <c r="RY268" i="1"/>
  <c r="WU268" i="1"/>
  <c r="TS268" i="1"/>
  <c r="RA218" i="1"/>
  <c r="VU218" i="1"/>
  <c r="VS218" i="1"/>
  <c r="RZ268" i="1"/>
  <c r="VP218" i="1"/>
  <c r="RO252" i="1"/>
  <c r="VI218" i="1"/>
  <c r="CL243" i="1"/>
  <c r="NG252" i="1"/>
  <c r="TZ261" i="1"/>
  <c r="RQ261" i="1"/>
  <c r="SB268" i="1"/>
  <c r="WS268" i="1"/>
  <c r="WZ268" i="1"/>
  <c r="US218" i="1"/>
  <c r="VK218" i="1"/>
  <c r="FH218" i="1"/>
  <c r="WP252" i="1"/>
  <c r="UO252" i="1"/>
  <c r="CL244" i="1"/>
  <c r="RT252" i="1"/>
  <c r="PZ218" i="1"/>
  <c r="SP218" i="1"/>
  <c r="VN218" i="1"/>
  <c r="VW218" i="1"/>
  <c r="UJ252" i="1"/>
  <c r="WE266" i="1"/>
  <c r="WH261" i="1"/>
  <c r="NE268" i="1"/>
  <c r="TW268" i="1"/>
  <c r="SH268" i="1"/>
  <c r="TB218" i="1"/>
  <c r="RG218" i="1"/>
  <c r="WA218" i="1"/>
  <c r="TN218" i="1"/>
  <c r="QX218" i="1"/>
  <c r="UI266" i="1"/>
  <c r="RO261" i="1"/>
  <c r="RX268" i="1"/>
  <c r="WK268" i="1"/>
  <c r="UQ261" i="1"/>
  <c r="VV218" i="1"/>
  <c r="FL218" i="1"/>
  <c r="FK218" i="1"/>
  <c r="VB218" i="1"/>
  <c r="QL218" i="1"/>
  <c r="SD252" i="1"/>
  <c r="SB266" i="1"/>
  <c r="SC261" i="1"/>
  <c r="RV268" i="1"/>
  <c r="WN268" i="1"/>
  <c r="TK218" i="1"/>
  <c r="WO252" i="1"/>
  <c r="TW261" i="1"/>
  <c r="WF261" i="1"/>
  <c r="CP263" i="1"/>
  <c r="XB268" i="1"/>
  <c r="RK268" i="1"/>
  <c r="UT218" i="1"/>
  <c r="QH218" i="1"/>
  <c r="QD218" i="1"/>
  <c r="QB218" i="1"/>
  <c r="XB252" i="1"/>
  <c r="TV252" i="1"/>
  <c r="UP261" i="1"/>
  <c r="SG261" i="1"/>
  <c r="NG261" i="1"/>
  <c r="UP268" i="1"/>
  <c r="TY268" i="1"/>
  <c r="SK218" i="1"/>
  <c r="TQ218" i="1"/>
  <c r="SS218" i="1"/>
  <c r="SY218" i="1"/>
  <c r="UD252" i="1"/>
  <c r="WT252" i="1"/>
  <c r="UM261" i="1"/>
  <c r="WU261" i="1"/>
  <c r="WX261" i="1"/>
  <c r="WT268" i="1"/>
  <c r="UL268" i="1"/>
  <c r="UX218" i="1"/>
  <c r="SL218" i="1"/>
  <c r="QE218" i="1"/>
  <c r="TV261" i="1"/>
  <c r="RK261" i="1"/>
  <c r="RZ261" i="1"/>
  <c r="UQ268" i="1"/>
  <c r="WF268" i="1"/>
  <c r="QQ218" i="1"/>
  <c r="UV218" i="1"/>
  <c r="UE252" i="1"/>
  <c r="UL261" i="1"/>
  <c r="XB261" i="1"/>
  <c r="WW261" i="1"/>
  <c r="RU268" i="1"/>
  <c r="RM268" i="1"/>
  <c r="VG218" i="1"/>
  <c r="SU218" i="1"/>
  <c r="VE218" i="1"/>
  <c r="QU218" i="1"/>
  <c r="FI218" i="1"/>
  <c r="AS252" i="1"/>
  <c r="SN252" i="1" s="1"/>
  <c r="NF261" i="1"/>
  <c r="WT261" i="1"/>
  <c r="SB261" i="1"/>
  <c r="UB268" i="1"/>
  <c r="WM268" i="1"/>
  <c r="QA218" i="1"/>
  <c r="UZ218" i="1"/>
  <c r="QO218" i="1"/>
  <c r="TE218" i="1"/>
  <c r="UJ261" i="1"/>
  <c r="WG261" i="1"/>
  <c r="RY261" i="1"/>
  <c r="UI268" i="1"/>
  <c r="TV268" i="1"/>
  <c r="TJ218" i="1"/>
  <c r="SW218" i="1"/>
  <c r="VT218" i="1"/>
  <c r="QG218" i="1"/>
  <c r="CB243" i="1"/>
  <c r="SR218" i="1"/>
  <c r="NE261" i="1"/>
  <c r="TX261" i="1"/>
  <c r="UC261" i="1"/>
  <c r="UO268" i="1"/>
  <c r="WD268" i="1"/>
  <c r="QS218" i="1"/>
  <c r="SI218" i="1"/>
  <c r="VH218" i="1"/>
  <c r="RE218" i="1"/>
  <c r="QF218" i="1"/>
  <c r="SE252" i="1"/>
  <c r="NF252" i="1"/>
  <c r="RJ252" i="1"/>
  <c r="UH261" i="1"/>
  <c r="WS261" i="1"/>
  <c r="WQ261" i="1"/>
  <c r="RR268" i="1"/>
  <c r="UK268" i="1"/>
  <c r="SU220" i="1"/>
  <c r="SV220" i="1"/>
  <c r="RC218" i="1"/>
  <c r="VO218" i="1"/>
  <c r="QM218" i="1"/>
  <c r="RS252" i="1"/>
  <c r="UC252" i="1"/>
  <c r="UH252" i="1"/>
  <c r="RW252" i="1"/>
  <c r="WN252" i="1"/>
  <c r="SE261" i="1"/>
  <c r="TU261" i="1"/>
  <c r="RX261" i="1"/>
  <c r="RT268" i="1"/>
  <c r="RJ268" i="1"/>
  <c r="QJ218" i="1"/>
  <c r="ST218" i="1"/>
  <c r="FG218" i="1"/>
  <c r="VX218" i="1"/>
  <c r="CF243" i="1"/>
  <c r="BV250" i="1"/>
  <c r="CF244" i="1"/>
  <c r="UG261" i="1"/>
  <c r="SF261" i="1"/>
  <c r="WV261" i="1"/>
  <c r="WR268" i="1"/>
  <c r="UM268" i="1"/>
  <c r="TC218" i="1"/>
  <c r="PY218" i="1"/>
  <c r="US220" i="1"/>
  <c r="VD218" i="1"/>
  <c r="SA261" i="1"/>
  <c r="WR261" i="1"/>
  <c r="WP261" i="1"/>
  <c r="UA268" i="1"/>
  <c r="WJ268" i="1"/>
  <c r="QT218" i="1"/>
  <c r="RF218" i="1"/>
  <c r="SV218" i="1"/>
  <c r="UW218" i="1"/>
  <c r="WI252" i="1"/>
  <c r="TW266" i="1"/>
  <c r="RI261" i="1"/>
  <c r="RW261" i="1"/>
  <c r="UN268" i="1"/>
  <c r="WC268" i="1"/>
  <c r="QY218" i="1"/>
  <c r="SD268" i="1"/>
  <c r="VR218" i="1"/>
  <c r="VJ218" i="1"/>
  <c r="UP266" i="1"/>
  <c r="XA261" i="1"/>
  <c r="UB261" i="1"/>
  <c r="RQ268" i="1"/>
  <c r="RW268" i="1"/>
  <c r="TP218" i="1"/>
  <c r="TF218" i="1"/>
  <c r="SX218" i="1"/>
  <c r="WQ266" i="1"/>
  <c r="WN261" i="1"/>
  <c r="RV261" i="1"/>
  <c r="RS268" i="1"/>
  <c r="UH268" i="1"/>
  <c r="QD220" i="1"/>
  <c r="UU218" i="1"/>
  <c r="SJ220" i="1"/>
  <c r="UF261" i="1"/>
  <c r="WC261" i="1"/>
  <c r="RT261" i="1"/>
  <c r="WQ268" i="1"/>
  <c r="TU268" i="1"/>
  <c r="RP266" i="1"/>
  <c r="SN220" i="1"/>
  <c r="QN218" i="1"/>
  <c r="TD218" i="1"/>
  <c r="VJ220" i="1"/>
  <c r="UP252" i="1"/>
  <c r="WU252" i="1"/>
  <c r="RS261" i="1"/>
  <c r="WZ261" i="1"/>
  <c r="WE261" i="1"/>
  <c r="WY268" i="1"/>
  <c r="UJ268" i="1"/>
  <c r="RI268" i="1"/>
  <c r="TA218" i="1"/>
  <c r="QV220" i="1"/>
  <c r="TG218" i="1"/>
  <c r="VQ218" i="1"/>
  <c r="FJ218" i="1"/>
  <c r="RR252" i="1"/>
  <c r="WZ252" i="1"/>
  <c r="CF250" i="1"/>
  <c r="UE261" i="1"/>
  <c r="WM261" i="1"/>
  <c r="WO261" i="1"/>
  <c r="SF268" i="1"/>
  <c r="TZ268" i="1"/>
  <c r="WV268" i="1"/>
  <c r="TI218" i="1"/>
  <c r="VF218" i="1"/>
  <c r="VZ218" i="1"/>
  <c r="RB218" i="1"/>
  <c r="SN218" i="1"/>
  <c r="RQ252" i="1"/>
  <c r="RL266" i="1"/>
  <c r="RS266" i="1"/>
  <c r="UE266" i="1"/>
  <c r="RI266" i="1"/>
  <c r="UR266" i="1"/>
  <c r="UQ266" i="1"/>
  <c r="WS266" i="1"/>
  <c r="RY266" i="1"/>
  <c r="SC266" i="1"/>
  <c r="SH266" i="1"/>
  <c r="WG266" i="1"/>
  <c r="RM266" i="1"/>
  <c r="RV266" i="1"/>
  <c r="SE266" i="1"/>
  <c r="RU266" i="1"/>
  <c r="UC266" i="1"/>
  <c r="CF268" i="1"/>
  <c r="RZ266" i="1"/>
  <c r="UL266" i="1"/>
  <c r="TS266" i="1"/>
  <c r="WH266" i="1"/>
  <c r="SF266" i="1"/>
  <c r="XA266" i="1"/>
  <c r="WC266" i="1"/>
  <c r="CB268" i="1"/>
  <c r="RK266" i="1"/>
  <c r="WO266" i="1"/>
  <c r="WY266" i="1"/>
  <c r="NG266" i="1"/>
  <c r="CL268" i="1"/>
  <c r="WV266" i="1"/>
  <c r="UO266" i="1"/>
  <c r="WX266" i="1"/>
  <c r="UA266" i="1"/>
  <c r="WM266" i="1"/>
  <c r="RO266" i="1"/>
  <c r="WL266" i="1"/>
  <c r="WF266" i="1"/>
  <c r="UN266" i="1"/>
  <c r="TV266" i="1"/>
  <c r="NF266" i="1"/>
  <c r="RX266" i="1"/>
  <c r="WP266" i="1"/>
  <c r="SD266" i="1"/>
  <c r="UK266" i="1"/>
  <c r="UD266" i="1"/>
  <c r="TZ266" i="1"/>
  <c r="RR266" i="1"/>
  <c r="WR266" i="1"/>
  <c r="WI266" i="1"/>
  <c r="RJ266" i="1"/>
  <c r="RW266" i="1"/>
  <c r="WJ266" i="1"/>
  <c r="WN266" i="1"/>
  <c r="WU266" i="1"/>
  <c r="SA266" i="1"/>
  <c r="UB266" i="1"/>
  <c r="WD266" i="1"/>
  <c r="TY266" i="1"/>
  <c r="RN266" i="1"/>
  <c r="TU266" i="1"/>
  <c r="SG266" i="1"/>
  <c r="UM266" i="1"/>
  <c r="UJ266" i="1"/>
  <c r="RT266" i="1"/>
  <c r="WZ266" i="1"/>
  <c r="UH266" i="1"/>
  <c r="WK266" i="1"/>
  <c r="NE266" i="1"/>
  <c r="TT266" i="1"/>
  <c r="RQ266" i="1"/>
  <c r="WW266" i="1"/>
  <c r="XB266" i="1"/>
  <c r="UG266" i="1"/>
  <c r="TX266" i="1"/>
  <c r="CP252" i="1"/>
  <c r="WR260" i="1"/>
  <c r="TT252" i="1"/>
  <c r="WQ252" i="1"/>
  <c r="RX252" i="1"/>
  <c r="RM252" i="1"/>
  <c r="WG252" i="1"/>
  <c r="RV252" i="1"/>
  <c r="TW252" i="1"/>
  <c r="SK217" i="1"/>
  <c r="TU252" i="1"/>
  <c r="ST217" i="1"/>
  <c r="TN217" i="1"/>
  <c r="VD217" i="1"/>
  <c r="TV260" i="1"/>
  <c r="VB217" i="1"/>
  <c r="QA217" i="1"/>
  <c r="SB260" i="1"/>
  <c r="TG217" i="1"/>
  <c r="US217" i="1"/>
  <c r="QV217" i="1"/>
  <c r="UD260" i="1"/>
  <c r="RF217" i="1"/>
  <c r="QP217" i="1"/>
  <c r="WY260" i="1"/>
  <c r="VS217" i="1"/>
  <c r="VH217" i="1"/>
  <c r="UZ217" i="1"/>
  <c r="QR217" i="1"/>
  <c r="UK260" i="1"/>
  <c r="WX260" i="1"/>
  <c r="TB217" i="1"/>
  <c r="SQ217" i="1"/>
  <c r="RC217" i="1"/>
  <c r="VJ217" i="1"/>
  <c r="WT260" i="1"/>
  <c r="QK217" i="1"/>
  <c r="TP217" i="1"/>
  <c r="RD217" i="1"/>
  <c r="QC217" i="1"/>
  <c r="SS217" i="1"/>
  <c r="TM217" i="1"/>
  <c r="UA260" i="1"/>
  <c r="VC217" i="1"/>
  <c r="QT217" i="1"/>
  <c r="VQ217" i="1"/>
  <c r="FJ217" i="1"/>
  <c r="TH217" i="1"/>
  <c r="NG260" i="1"/>
  <c r="WB217" i="1"/>
  <c r="VL217" i="1"/>
  <c r="SZ217" i="1"/>
  <c r="QQ217" i="1"/>
  <c r="QY217" i="1"/>
  <c r="SU217" i="1"/>
  <c r="QI217" i="1"/>
  <c r="UU217" i="1"/>
  <c r="VI217" i="1"/>
  <c r="TF217" i="1"/>
  <c r="QD217" i="1"/>
  <c r="TE217" i="1"/>
  <c r="UY217" i="1"/>
  <c r="SR217" i="1"/>
  <c r="QO217" i="1"/>
  <c r="QN217" i="1"/>
  <c r="FH217" i="1"/>
  <c r="RB217" i="1"/>
  <c r="TQ217" i="1"/>
  <c r="VG217" i="1"/>
  <c r="VF217" i="1"/>
  <c r="VP217" i="1"/>
  <c r="QW217" i="1"/>
  <c r="TU260" i="1"/>
  <c r="VW217" i="1"/>
  <c r="SP217" i="1"/>
  <c r="SY217" i="1"/>
  <c r="FI217" i="1"/>
  <c r="UR260" i="1"/>
  <c r="RM260" i="1"/>
  <c r="UI260" i="1"/>
  <c r="QU217" i="1"/>
  <c r="RE217" i="1"/>
  <c r="QH217" i="1"/>
  <c r="VM217" i="1"/>
  <c r="TK217" i="1"/>
  <c r="UX217" i="1"/>
  <c r="WZ260" i="1"/>
  <c r="SV217" i="1"/>
  <c r="VR217" i="1"/>
  <c r="VZ217" i="1"/>
  <c r="FG217" i="1"/>
  <c r="SW217" i="1"/>
  <c r="WE252" i="1"/>
  <c r="QE217" i="1"/>
  <c r="TA217" i="1"/>
  <c r="VU217" i="1"/>
  <c r="VO217" i="1"/>
  <c r="WM252" i="1"/>
  <c r="TZ252" i="1"/>
  <c r="QJ217" i="1"/>
  <c r="SX217" i="1"/>
  <c r="UG252" i="1"/>
  <c r="TO217" i="1"/>
  <c r="QG217" i="1"/>
  <c r="QF217" i="1"/>
  <c r="RP260" i="1"/>
  <c r="WR252" i="1"/>
  <c r="PZ217" i="1"/>
  <c r="QX217" i="1"/>
  <c r="TL217" i="1"/>
  <c r="SO217" i="1"/>
  <c r="RH217" i="1"/>
  <c r="SA260" i="1"/>
  <c r="UI252" i="1"/>
  <c r="UT217" i="1"/>
  <c r="SM217" i="1"/>
  <c r="VN217" i="1"/>
  <c r="WO260" i="1"/>
  <c r="UW217" i="1"/>
  <c r="WA217" i="1"/>
  <c r="TD217" i="1"/>
  <c r="UQ260" i="1"/>
  <c r="RK260" i="1"/>
  <c r="QZ217" i="1"/>
  <c r="TJ217" i="1"/>
  <c r="QM217" i="1"/>
  <c r="WX252" i="1"/>
  <c r="VA217" i="1"/>
  <c r="VE217" i="1"/>
  <c r="RG217" i="1"/>
  <c r="TS252" i="1"/>
  <c r="UR252" i="1"/>
  <c r="SJ217" i="1"/>
  <c r="FK217" i="1"/>
  <c r="VY217" i="1"/>
  <c r="WU260" i="1"/>
  <c r="RI252" i="1"/>
  <c r="UA252" i="1"/>
  <c r="RP252" i="1"/>
  <c r="UV217" i="1"/>
  <c r="VV217" i="1"/>
  <c r="SI217" i="1"/>
  <c r="VT217" i="1"/>
  <c r="WH252" i="1"/>
  <c r="UF252" i="1"/>
  <c r="FL217" i="1"/>
  <c r="QS217" i="1"/>
  <c r="TC217" i="1"/>
  <c r="PY217" i="1"/>
  <c r="VK217" i="1"/>
  <c r="QB217" i="1"/>
  <c r="QL217" i="1"/>
  <c r="RJ260" i="1"/>
  <c r="PZ220" i="1"/>
  <c r="SQ220" i="1"/>
  <c r="VM220" i="1"/>
  <c r="FH220" i="1"/>
  <c r="RH220" i="1"/>
  <c r="TK220" i="1"/>
  <c r="SK220" i="1"/>
  <c r="VW220" i="1"/>
  <c r="TB220" i="1"/>
  <c r="TI220" i="1"/>
  <c r="SW220" i="1"/>
  <c r="SD265" i="1"/>
  <c r="RS265" i="1"/>
  <c r="VL220" i="1"/>
  <c r="QJ220" i="1"/>
  <c r="QT220" i="1"/>
  <c r="SM220" i="1"/>
  <c r="UW220" i="1"/>
  <c r="QH220" i="1"/>
  <c r="QF220" i="1"/>
  <c r="VO220" i="1"/>
  <c r="TO220" i="1"/>
  <c r="TN220" i="1"/>
  <c r="TL220" i="1"/>
  <c r="QB220" i="1"/>
  <c r="QG220" i="1"/>
  <c r="TG220" i="1"/>
  <c r="SS220" i="1"/>
  <c r="VU220" i="1"/>
  <c r="VV220" i="1"/>
  <c r="RE220" i="1"/>
  <c r="VA220" i="1"/>
  <c r="WL265" i="1"/>
  <c r="QZ220" i="1"/>
  <c r="VZ220" i="1"/>
  <c r="TR220" i="1"/>
  <c r="VN220" i="1"/>
  <c r="VR220" i="1"/>
  <c r="VY220" i="1"/>
  <c r="QM220" i="1"/>
  <c r="VB220" i="1"/>
  <c r="RF220" i="1"/>
  <c r="FL220" i="1"/>
  <c r="UU220" i="1"/>
  <c r="RC220" i="1"/>
  <c r="TD220" i="1"/>
  <c r="VQ220" i="1"/>
  <c r="UZ220" i="1"/>
  <c r="SH260" i="1"/>
  <c r="WN260" i="1"/>
  <c r="VX220" i="1"/>
  <c r="QE220" i="1"/>
  <c r="TA220" i="1"/>
  <c r="FK220" i="1"/>
  <c r="UK265" i="1"/>
  <c r="QY220" i="1"/>
  <c r="VI220" i="1"/>
  <c r="PY220" i="1"/>
  <c r="QR220" i="1"/>
  <c r="CB259" i="1"/>
  <c r="VD220" i="1"/>
  <c r="VT220" i="1"/>
  <c r="WB220" i="1"/>
  <c r="XA260" i="1"/>
  <c r="UL260" i="1"/>
  <c r="VE220" i="1"/>
  <c r="UM260" i="1"/>
  <c r="RX260" i="1"/>
  <c r="RV260" i="1"/>
  <c r="SZ220" i="1"/>
  <c r="VK220" i="1"/>
  <c r="VC220" i="1"/>
  <c r="TC220" i="1"/>
  <c r="RA217" i="1"/>
  <c r="WW260" i="1"/>
  <c r="WK260" i="1"/>
  <c r="QA220" i="1"/>
  <c r="QP220" i="1"/>
  <c r="VF220" i="1"/>
  <c r="RB220" i="1"/>
  <c r="FG220" i="1"/>
  <c r="TJ220" i="1"/>
  <c r="UV220" i="1"/>
  <c r="FJ220" i="1"/>
  <c r="RL260" i="1"/>
  <c r="TT260" i="1"/>
  <c r="VP220" i="1"/>
  <c r="SI220" i="1"/>
  <c r="QC220" i="1"/>
  <c r="QI220" i="1"/>
  <c r="SY220" i="1"/>
  <c r="TH220" i="1"/>
  <c r="UH265" i="1"/>
  <c r="QK220" i="1"/>
  <c r="QU220" i="1"/>
  <c r="UT220" i="1"/>
  <c r="QS220" i="1"/>
  <c r="UO260" i="1"/>
  <c r="SP220" i="1"/>
  <c r="TR217" i="1"/>
  <c r="VX217" i="1"/>
  <c r="NF260" i="1"/>
  <c r="QX220" i="1"/>
  <c r="SR220" i="1"/>
  <c r="QQ220" i="1"/>
  <c r="TP220" i="1"/>
  <c r="UG260" i="1"/>
  <c r="TE220" i="1"/>
  <c r="SX220" i="1"/>
  <c r="FI220" i="1"/>
  <c r="SF260" i="1"/>
  <c r="WS260" i="1"/>
  <c r="QN220" i="1"/>
  <c r="VS220" i="1"/>
  <c r="SL217" i="1"/>
  <c r="RD220" i="1"/>
  <c r="UN260" i="1"/>
  <c r="TS260" i="1"/>
  <c r="UX220" i="1"/>
  <c r="VH220" i="1"/>
  <c r="SE260" i="1"/>
  <c r="UF260" i="1"/>
  <c r="RG220" i="1"/>
  <c r="SO220" i="1"/>
  <c r="SL220" i="1"/>
  <c r="TQ220" i="1"/>
  <c r="UY220" i="1"/>
  <c r="WA220" i="1"/>
  <c r="QW220" i="1"/>
  <c r="TM220" i="1"/>
  <c r="TF220" i="1"/>
  <c r="ST220" i="1"/>
  <c r="NT212" i="1"/>
  <c r="NT239" i="1" s="1"/>
  <c r="WJ252" i="1"/>
  <c r="UK252" i="1"/>
  <c r="RL252" i="1"/>
  <c r="UN252" i="1"/>
  <c r="TW265" i="1"/>
  <c r="TS265" i="1"/>
  <c r="WT265" i="1"/>
  <c r="NF265" i="1"/>
  <c r="RO265" i="1"/>
  <c r="RQ265" i="1"/>
  <c r="RY265" i="1"/>
  <c r="WW265" i="1"/>
  <c r="SA265" i="1"/>
  <c r="RJ265" i="1"/>
  <c r="UR265" i="1"/>
  <c r="WI265" i="1"/>
  <c r="WE265" i="1"/>
  <c r="XB260" i="1"/>
  <c r="UH260" i="1"/>
  <c r="WF260" i="1"/>
  <c r="WM265" i="1"/>
  <c r="XB265" i="1"/>
  <c r="UI265" i="1"/>
  <c r="RV265" i="1"/>
  <c r="RM265" i="1"/>
  <c r="UP260" i="1"/>
  <c r="WK265" i="1"/>
  <c r="RZ265" i="1"/>
  <c r="SG265" i="1"/>
  <c r="WS265" i="1"/>
  <c r="TX265" i="1"/>
  <c r="UQ265" i="1"/>
  <c r="UG265" i="1"/>
  <c r="UD265" i="1"/>
  <c r="RN260" i="1"/>
  <c r="RZ252" i="1"/>
  <c r="UP265" i="1"/>
  <c r="UB265" i="1"/>
  <c r="NU215" i="1"/>
  <c r="NU240" i="1" s="1"/>
  <c r="TZ265" i="1"/>
  <c r="RI265" i="1"/>
  <c r="RU265" i="1"/>
  <c r="SH265" i="1"/>
  <c r="TU265" i="1"/>
  <c r="WH265" i="1"/>
  <c r="SC265" i="1"/>
  <c r="WV265" i="1"/>
  <c r="RP265" i="1"/>
  <c r="UM265" i="1"/>
  <c r="WX265" i="1"/>
  <c r="WC265" i="1"/>
  <c r="RX265" i="1"/>
  <c r="NE265" i="1"/>
  <c r="WR265" i="1"/>
  <c r="WN265" i="1"/>
  <c r="RT265" i="1"/>
  <c r="UC265" i="1"/>
  <c r="NG265" i="1"/>
  <c r="RL265" i="1"/>
  <c r="SC260" i="1"/>
  <c r="RZ260" i="1"/>
  <c r="UM252" i="1"/>
  <c r="UF265" i="1"/>
  <c r="WZ265" i="1"/>
  <c r="WQ265" i="1"/>
  <c r="TX260" i="1"/>
  <c r="RO260" i="1"/>
  <c r="UE260" i="1"/>
  <c r="WJ260" i="1"/>
  <c r="WQ260" i="1"/>
  <c r="CF259" i="1"/>
  <c r="CL259" i="1"/>
  <c r="WG265" i="1"/>
  <c r="WD265" i="1"/>
  <c r="WD260" i="1"/>
  <c r="WV252" i="1"/>
  <c r="WJ265" i="1"/>
  <c r="SF265" i="1"/>
  <c r="RW265" i="1"/>
  <c r="UN265" i="1"/>
  <c r="UC260" i="1"/>
  <c r="WO265" i="1"/>
  <c r="TV265" i="1"/>
  <c r="WP265" i="1"/>
  <c r="WU265" i="1"/>
  <c r="UO265" i="1"/>
  <c r="NE260" i="1"/>
  <c r="SB252" i="1"/>
  <c r="TY265" i="1"/>
  <c r="RN265" i="1"/>
  <c r="NZ249" i="1" a="1"/>
  <c r="NZ249" i="1" s="1"/>
  <c r="RW260" i="1"/>
  <c r="SG252" i="1"/>
  <c r="WW252" i="1"/>
  <c r="UB260" i="1"/>
  <c r="WP260" i="1"/>
  <c r="WH260" i="1"/>
  <c r="RU252" i="1"/>
  <c r="RK265" i="1"/>
  <c r="RU260" i="1"/>
  <c r="RS260" i="1"/>
  <c r="WC252" i="1"/>
  <c r="UL252" i="1"/>
  <c r="CL252" i="1"/>
  <c r="SE265" i="1"/>
  <c r="WY265" i="1"/>
  <c r="RR265" i="1"/>
  <c r="UA265" i="1"/>
  <c r="SD260" i="1"/>
  <c r="SG260" i="1"/>
  <c r="WI260" i="1"/>
  <c r="WC260" i="1"/>
  <c r="TY252" i="1"/>
  <c r="SF252" i="1"/>
  <c r="WL252" i="1"/>
  <c r="TT265" i="1"/>
  <c r="WF265" i="1"/>
  <c r="TW260" i="1"/>
  <c r="UJ260" i="1"/>
  <c r="WV260" i="1"/>
  <c r="CL260" i="1"/>
  <c r="NU212" i="1"/>
  <c r="NU239" i="1" s="1"/>
  <c r="CF260" i="1"/>
  <c r="BV260" i="1"/>
  <c r="WK252" i="1"/>
  <c r="SA252" i="1"/>
  <c r="RY252" i="1"/>
  <c r="RT260" i="1"/>
  <c r="WG260" i="1"/>
  <c r="WE260" i="1"/>
  <c r="RN252" i="1"/>
  <c r="WY252" i="1"/>
  <c r="WS252" i="1"/>
  <c r="UB252" i="1"/>
  <c r="SH252" i="1"/>
  <c r="NY216" i="1"/>
  <c r="CL267" i="1"/>
  <c r="CB267" i="1"/>
  <c r="CF267" i="1"/>
  <c r="RY262" i="1"/>
  <c r="RR262" i="1"/>
  <c r="UK262" i="1"/>
  <c r="WC262" i="1"/>
  <c r="VD219" i="1"/>
  <c r="SL219" i="1"/>
  <c r="BV252" i="1"/>
  <c r="CF264" i="1"/>
  <c r="CL264" i="1"/>
  <c r="CB264" i="1"/>
  <c r="BV264" i="1"/>
  <c r="VW219" i="1"/>
  <c r="NS225" i="1"/>
  <c r="NS212" i="1"/>
  <c r="NS239" i="1" s="1"/>
  <c r="RC219" i="1"/>
  <c r="UM249" i="1"/>
  <c r="WF249" i="1"/>
  <c r="RL249" i="1"/>
  <c r="SA249" i="1"/>
  <c r="TT249" i="1"/>
  <c r="TY249" i="1"/>
  <c r="WW249" i="1"/>
  <c r="WS249" i="1"/>
  <c r="TX249" i="1"/>
  <c r="RN249" i="1"/>
  <c r="UK249" i="1"/>
  <c r="WQ249" i="1"/>
  <c r="TS249" i="1"/>
  <c r="RY249" i="1"/>
  <c r="UR249" i="1"/>
  <c r="NG249" i="1"/>
  <c r="WV249" i="1"/>
  <c r="WO249" i="1"/>
  <c r="NF249" i="1"/>
  <c r="UJ249" i="1"/>
  <c r="UQ249" i="1"/>
  <c r="XB249" i="1"/>
  <c r="RX249" i="1"/>
  <c r="WL249" i="1"/>
  <c r="WZ249" i="1"/>
  <c r="WT249" i="1"/>
  <c r="UP249" i="1"/>
  <c r="WX249" i="1"/>
  <c r="UH249" i="1"/>
  <c r="WK249" i="1"/>
  <c r="SC249" i="1"/>
  <c r="RV249" i="1"/>
  <c r="UO249" i="1"/>
  <c r="SB249" i="1"/>
  <c r="WR249" i="1"/>
  <c r="WJ249" i="1"/>
  <c r="RZ249" i="1"/>
  <c r="TU249" i="1"/>
  <c r="UF249" i="1"/>
  <c r="UN249" i="1"/>
  <c r="RW249" i="1"/>
  <c r="RT249" i="1"/>
  <c r="WE249" i="1"/>
  <c r="RU249" i="1"/>
  <c r="WP249" i="1"/>
  <c r="UL249" i="1"/>
  <c r="RS249" i="1"/>
  <c r="UD249" i="1"/>
  <c r="WD249" i="1"/>
  <c r="RQ249" i="1"/>
  <c r="RR249" i="1"/>
  <c r="UI249" i="1"/>
  <c r="WN249" i="1"/>
  <c r="SH249" i="1"/>
  <c r="UB249" i="1"/>
  <c r="WC249" i="1"/>
  <c r="RP249" i="1"/>
  <c r="UG249" i="1"/>
  <c r="WM249" i="1"/>
  <c r="SG249" i="1"/>
  <c r="UA249" i="1"/>
  <c r="UE249" i="1"/>
  <c r="RO249" i="1"/>
  <c r="SF249" i="1"/>
  <c r="WI249" i="1"/>
  <c r="UC249" i="1"/>
  <c r="TW249" i="1"/>
  <c r="SE249" i="1"/>
  <c r="RK249" i="1"/>
  <c r="TZ249" i="1"/>
  <c r="WH249" i="1"/>
  <c r="SD249" i="1"/>
  <c r="TV249" i="1"/>
  <c r="XA249" i="1"/>
  <c r="RJ249" i="1"/>
  <c r="NE249" i="1"/>
  <c r="WG249" i="1"/>
  <c r="WU249" i="1"/>
  <c r="WY249" i="1"/>
  <c r="RI249" i="1"/>
  <c r="RM249" i="1"/>
  <c r="TG219" i="1"/>
  <c r="TF219" i="1"/>
  <c r="VB219" i="1"/>
  <c r="VF219" i="1"/>
  <c r="TB219" i="1"/>
  <c r="NV228" i="1"/>
  <c r="NZ268" i="1" a="1"/>
  <c r="NZ268" i="1" s="1"/>
  <c r="CP251" i="1"/>
  <c r="NT216" i="1"/>
  <c r="NT215" i="1"/>
  <c r="NT240" i="1" s="1"/>
  <c r="UQ252" i="1"/>
  <c r="TX252" i="1"/>
  <c r="XA252" i="1"/>
  <c r="NE252" i="1"/>
  <c r="CF252" i="1"/>
  <c r="NY226" i="1"/>
  <c r="RQ244" i="1"/>
  <c r="RX244" i="1"/>
  <c r="WX244" i="1"/>
  <c r="VU219" i="1"/>
  <c r="SI219" i="1"/>
  <c r="RH219" i="1"/>
  <c r="TT244" i="1"/>
  <c r="RM244" i="1"/>
  <c r="SM219" i="1"/>
  <c r="RG219" i="1"/>
  <c r="QV219" i="1"/>
  <c r="QI219" i="1"/>
  <c r="SO219" i="1"/>
  <c r="VM219" i="1"/>
  <c r="RL244" i="1"/>
  <c r="UQ244" i="1"/>
  <c r="RU244" i="1"/>
  <c r="RD219" i="1"/>
  <c r="FG219" i="1"/>
  <c r="VA219" i="1"/>
  <c r="VY219" i="1"/>
  <c r="QP219" i="1"/>
  <c r="NW212" i="1"/>
  <c r="NW239" i="1" s="1"/>
  <c r="NW235" i="1"/>
  <c r="NG244" i="1"/>
  <c r="UK244" i="1"/>
  <c r="UE244" i="1"/>
  <c r="VK219" i="1"/>
  <c r="VP219" i="1"/>
  <c r="UU219" i="1"/>
  <c r="NW234" i="1"/>
  <c r="SH244" i="1"/>
  <c r="SZ219" i="1"/>
  <c r="QZ219" i="1"/>
  <c r="NX233" i="1"/>
  <c r="RK244" i="1"/>
  <c r="RW244" i="1"/>
  <c r="WE244" i="1"/>
  <c r="WB219" i="1"/>
  <c r="SJ219" i="1"/>
  <c r="NS226" i="1"/>
  <c r="NY235" i="1"/>
  <c r="NF244" i="1"/>
  <c r="RI244" i="1"/>
  <c r="UB244" i="1"/>
  <c r="VC219" i="1"/>
  <c r="RF219" i="1"/>
  <c r="QJ219" i="1"/>
  <c r="TJ219" i="1"/>
  <c r="NS215" i="1"/>
  <c r="NS240" i="1" s="1"/>
  <c r="RT244" i="1"/>
  <c r="SC244" i="1"/>
  <c r="WI244" i="1"/>
  <c r="TP219" i="1"/>
  <c r="SK219" i="1"/>
  <c r="SU219" i="1"/>
  <c r="UD244" i="1"/>
  <c r="NE244" i="1"/>
  <c r="XA244" i="1"/>
  <c r="VJ219" i="1"/>
  <c r="TN219" i="1"/>
  <c r="QD219" i="1"/>
  <c r="SE244" i="1"/>
  <c r="TH219" i="1"/>
  <c r="QU219" i="1"/>
  <c r="TE219" i="1"/>
  <c r="VG219" i="1"/>
  <c r="VZ219" i="1"/>
  <c r="WD244" i="1"/>
  <c r="UP244" i="1"/>
  <c r="UH244" i="1"/>
  <c r="QO219" i="1"/>
  <c r="TQ219" i="1"/>
  <c r="SP219" i="1"/>
  <c r="TM219" i="1"/>
  <c r="FI219" i="1"/>
  <c r="QK219" i="1"/>
  <c r="QB219" i="1"/>
  <c r="UA244" i="1"/>
  <c r="WJ244" i="1"/>
  <c r="UJ244" i="1"/>
  <c r="VR219" i="1"/>
  <c r="PY219" i="1"/>
  <c r="UV219" i="1"/>
  <c r="QQ219" i="1"/>
  <c r="TI219" i="1"/>
  <c r="WV244" i="1"/>
  <c r="RY244" i="1"/>
  <c r="VI219" i="1"/>
  <c r="SW219" i="1"/>
  <c r="US219" i="1"/>
  <c r="SD244" i="1"/>
  <c r="WL244" i="1"/>
  <c r="CF249" i="1"/>
  <c r="CB249" i="1"/>
  <c r="BV249" i="1"/>
  <c r="CL249" i="1"/>
  <c r="WR244" i="1"/>
  <c r="UO244" i="1"/>
  <c r="SG244" i="1"/>
  <c r="QG219" i="1"/>
  <c r="RS244" i="1"/>
  <c r="WH244" i="1"/>
  <c r="WZ244" i="1"/>
  <c r="UY219" i="1"/>
  <c r="SV219" i="1"/>
  <c r="VO219" i="1"/>
  <c r="NZ250" i="1" a="1"/>
  <c r="NZ250" i="1" s="1"/>
  <c r="TY260" i="1"/>
  <c r="WM260" i="1"/>
  <c r="RY260" i="1"/>
  <c r="TZ260" i="1"/>
  <c r="RQ260" i="1"/>
  <c r="RI260" i="1"/>
  <c r="WL260" i="1"/>
  <c r="WU244" i="1"/>
  <c r="RV244" i="1"/>
  <c r="VV219" i="1"/>
  <c r="TR219" i="1"/>
  <c r="QE219" i="1"/>
  <c r="TC219" i="1"/>
  <c r="VE219" i="1"/>
  <c r="SB244" i="1"/>
  <c r="TZ244" i="1"/>
  <c r="VL219" i="1"/>
  <c r="VT219" i="1"/>
  <c r="UW219" i="1"/>
  <c r="FJ219" i="1"/>
  <c r="SN219" i="1"/>
  <c r="TV244" i="1"/>
  <c r="UN244" i="1"/>
  <c r="WC244" i="1"/>
  <c r="QW219" i="1"/>
  <c r="SY219" i="1"/>
  <c r="QT219" i="1"/>
  <c r="QH219" i="1"/>
  <c r="QX219" i="1"/>
  <c r="TX244" i="1"/>
  <c r="WG244" i="1"/>
  <c r="UI244" i="1"/>
  <c r="WA219" i="1"/>
  <c r="FL219" i="1"/>
  <c r="QL219" i="1"/>
  <c r="UZ219" i="1"/>
  <c r="WT244" i="1"/>
  <c r="RP244" i="1"/>
  <c r="TL219" i="1"/>
  <c r="VX219" i="1"/>
  <c r="SA244" i="1"/>
  <c r="RN244" i="1"/>
  <c r="QF219" i="1"/>
  <c r="VH219" i="1"/>
  <c r="QR219" i="1"/>
  <c r="VN219" i="1"/>
  <c r="WQ244" i="1"/>
  <c r="UM244" i="1"/>
  <c r="UG244" i="1"/>
  <c r="UX219" i="1"/>
  <c r="SQ219" i="1"/>
  <c r="UT219" i="1"/>
  <c r="NV230" i="1"/>
  <c r="RR244" i="1"/>
  <c r="WF244" i="1"/>
  <c r="WY244" i="1"/>
  <c r="QN219" i="1"/>
  <c r="PZ219" i="1"/>
  <c r="TD219" i="1"/>
  <c r="NV229" i="1"/>
  <c r="WS244" i="1"/>
  <c r="RO244" i="1"/>
  <c r="WK244" i="1"/>
  <c r="VS219" i="1"/>
  <c r="TO219" i="1"/>
  <c r="FK219" i="1"/>
  <c r="TA219" i="1"/>
  <c r="RZ244" i="1"/>
  <c r="SF244" i="1"/>
  <c r="RB219" i="1"/>
  <c r="SX219" i="1"/>
  <c r="TU244" i="1"/>
  <c r="UL244" i="1"/>
  <c r="UF244" i="1"/>
  <c r="QM219" i="1"/>
  <c r="FH219" i="1"/>
  <c r="ST219" i="1"/>
  <c r="KE211" i="1"/>
  <c r="KE238" i="1" s="1"/>
  <c r="TW244" i="1"/>
  <c r="UR244" i="1"/>
  <c r="VQ219" i="1"/>
  <c r="QC219" i="1"/>
  <c r="NZ251" i="1" a="1"/>
  <c r="NZ251" i="1" s="1"/>
  <c r="WO244" i="1"/>
  <c r="RJ244" i="1"/>
  <c r="TY244" i="1"/>
  <c r="SR219" i="1"/>
  <c r="RE219" i="1"/>
  <c r="QS219" i="1"/>
  <c r="TK219" i="1"/>
  <c r="NY228" i="1"/>
  <c r="WP244" i="1"/>
  <c r="QA219" i="1"/>
  <c r="RA219" i="1"/>
  <c r="QY219" i="1"/>
  <c r="KE212" i="1"/>
  <c r="KE239" i="1" s="1"/>
  <c r="NS227" i="1"/>
  <c r="NY230" i="1"/>
  <c r="NS216" i="1"/>
  <c r="NW233" i="1"/>
  <c r="CP250" i="1"/>
  <c r="NY225" i="1"/>
  <c r="NS211" i="1"/>
  <c r="NS238" i="1" s="1"/>
  <c r="NY234" i="1"/>
  <c r="NX226" i="1"/>
  <c r="NY231" i="1"/>
  <c r="NX215" i="1"/>
  <c r="NX240" i="1" s="1"/>
  <c r="NS236" i="1"/>
  <c r="NS218" i="1"/>
  <c r="HQ230" i="1"/>
  <c r="NS233" i="1"/>
  <c r="NS217" i="1"/>
  <c r="HQ229" i="1"/>
  <c r="NS232" i="1"/>
  <c r="NU230" i="1"/>
  <c r="HQ228" i="1"/>
  <c r="NT211" i="1"/>
  <c r="NT238" i="1" s="1"/>
  <c r="NS231" i="1"/>
  <c r="NU229" i="1"/>
  <c r="HQ227" i="1"/>
  <c r="OT232" i="1"/>
  <c r="SB265" i="1"/>
  <c r="NU228" i="1"/>
  <c r="HQ226" i="1"/>
  <c r="NU236" i="1"/>
  <c r="HQ220" i="1"/>
  <c r="NU227" i="1"/>
  <c r="HQ225" i="1"/>
  <c r="NU235" i="1"/>
  <c r="HQ219" i="1"/>
  <c r="NU226" i="1"/>
  <c r="HQ216" i="1"/>
  <c r="NU234" i="1"/>
  <c r="XA265" i="1"/>
  <c r="NU225" i="1"/>
  <c r="HQ215" i="1"/>
  <c r="HQ240" i="1" s="1"/>
  <c r="NU232" i="1"/>
  <c r="NU216" i="1"/>
  <c r="HQ212" i="1"/>
  <c r="HQ239" i="1" s="1"/>
  <c r="NU231" i="1"/>
  <c r="HQ211" i="1"/>
  <c r="HQ238" i="1" s="1"/>
  <c r="HQ236" i="1"/>
  <c r="NW215" i="1"/>
  <c r="NW240" i="1" s="1"/>
  <c r="HQ235" i="1"/>
  <c r="HQ234" i="1"/>
  <c r="NW211" i="1"/>
  <c r="NW238" i="1" s="1"/>
  <c r="HQ233" i="1"/>
  <c r="HQ232" i="1"/>
  <c r="UP272" i="1"/>
  <c r="NV227" i="1"/>
  <c r="HQ231" i="1"/>
  <c r="NV226" i="1"/>
  <c r="NV236" i="1"/>
  <c r="NV225" i="1"/>
  <c r="NV235" i="1"/>
  <c r="NV216" i="1"/>
  <c r="NV215" i="1"/>
  <c r="NV240" i="1" s="1"/>
  <c r="NV212" i="1"/>
  <c r="NV239" i="1" s="1"/>
  <c r="NS230" i="1"/>
  <c r="KE219" i="1"/>
  <c r="NV211" i="1"/>
  <c r="NV238" i="1" s="1"/>
  <c r="NS229" i="1"/>
  <c r="UE265" i="1"/>
  <c r="NS228" i="1"/>
  <c r="OT211" i="1"/>
  <c r="OT238" i="1" s="1"/>
  <c r="OT233" i="1"/>
  <c r="KE218" i="1"/>
  <c r="OT231" i="1"/>
  <c r="KE217" i="1"/>
  <c r="NW232" i="1"/>
  <c r="HQ218" i="1"/>
  <c r="NY229" i="1"/>
  <c r="NW231" i="1"/>
  <c r="HQ217" i="1"/>
  <c r="NX236" i="1"/>
  <c r="NY227" i="1"/>
  <c r="NX235" i="1"/>
  <c r="NU233" i="1"/>
  <c r="NX234" i="1"/>
  <c r="NX232" i="1"/>
  <c r="NU220" i="1"/>
  <c r="NY215" i="1"/>
  <c r="NY240" i="1" s="1"/>
  <c r="NX231" i="1"/>
  <c r="NU219" i="1"/>
  <c r="NU211" i="1"/>
  <c r="NU238" i="1" s="1"/>
  <c r="NY212" i="1"/>
  <c r="NY239" i="1" s="1"/>
  <c r="KE236" i="1"/>
  <c r="NY220" i="1"/>
  <c r="NU218" i="1"/>
  <c r="NX230" i="1"/>
  <c r="NY211" i="1"/>
  <c r="NY238" i="1" s="1"/>
  <c r="KE235" i="1"/>
  <c r="NY219" i="1"/>
  <c r="NU217" i="1"/>
  <c r="NX220" i="1"/>
  <c r="NX229" i="1"/>
  <c r="KE234" i="1"/>
  <c r="NY218" i="1"/>
  <c r="NW220" i="1"/>
  <c r="NX219" i="1"/>
  <c r="NX228" i="1"/>
  <c r="KE233" i="1"/>
  <c r="NY217" i="1"/>
  <c r="NW219" i="1"/>
  <c r="NX218" i="1"/>
  <c r="NX227" i="1"/>
  <c r="KE232" i="1"/>
  <c r="NW218" i="1"/>
  <c r="NX217" i="1"/>
  <c r="KE231" i="1"/>
  <c r="NW217" i="1"/>
  <c r="NX225" i="1"/>
  <c r="NY236" i="1"/>
  <c r="NT220" i="1"/>
  <c r="NX216" i="1"/>
  <c r="NT219" i="1"/>
  <c r="NT218" i="1"/>
  <c r="NX212" i="1"/>
  <c r="NX239" i="1" s="1"/>
  <c r="NY233" i="1"/>
  <c r="NT217" i="1"/>
  <c r="NX211" i="1"/>
  <c r="NX238" i="1" s="1"/>
  <c r="NY232" i="1"/>
  <c r="OT230" i="1"/>
  <c r="NV234" i="1"/>
  <c r="OT229" i="1"/>
  <c r="KE230" i="1"/>
  <c r="NS235" i="1"/>
  <c r="NV233" i="1"/>
  <c r="OT228" i="1"/>
  <c r="KE229" i="1"/>
  <c r="NW230" i="1"/>
  <c r="NT236" i="1"/>
  <c r="NS234" i="1"/>
  <c r="NV232" i="1"/>
  <c r="OT220" i="1"/>
  <c r="OT227" i="1"/>
  <c r="KE228" i="1"/>
  <c r="NW229" i="1"/>
  <c r="NT230" i="1"/>
  <c r="NT235" i="1"/>
  <c r="NV231" i="1"/>
  <c r="OT219" i="1"/>
  <c r="NV220" i="1"/>
  <c r="CF262" i="1"/>
  <c r="CB262" i="1"/>
  <c r="BV262" i="1"/>
  <c r="CL262" i="1"/>
  <c r="OT226" i="1"/>
  <c r="KE227" i="1"/>
  <c r="NW228" i="1"/>
  <c r="NT229" i="1"/>
  <c r="NT234" i="1"/>
  <c r="OT218" i="1"/>
  <c r="NV219" i="1"/>
  <c r="OT225" i="1"/>
  <c r="KE226" i="1"/>
  <c r="NW227" i="1"/>
  <c r="NT228" i="1"/>
  <c r="NT233" i="1"/>
  <c r="OT217" i="1"/>
  <c r="NV218" i="1"/>
  <c r="OT216" i="1"/>
  <c r="KE225" i="1"/>
  <c r="NW226" i="1"/>
  <c r="NT227" i="1"/>
  <c r="NT232" i="1"/>
  <c r="OT236" i="1"/>
  <c r="NV217" i="1"/>
  <c r="OT215" i="1"/>
  <c r="OT240" i="1" s="1"/>
  <c r="KE216" i="1"/>
  <c r="NW225" i="1"/>
  <c r="NT226" i="1"/>
  <c r="NT231" i="1"/>
  <c r="OT235" i="1"/>
  <c r="NS220" i="1"/>
  <c r="D249" i="1"/>
  <c r="PW249" i="1"/>
  <c r="PV249" i="1"/>
  <c r="PU249" i="1"/>
  <c r="PT249" i="1"/>
  <c r="PS249" i="1"/>
  <c r="PR249" i="1"/>
  <c r="AS249" i="1"/>
  <c r="FM249" i="1" s="1"/>
  <c r="PQ249" i="1"/>
  <c r="PP249" i="1"/>
  <c r="OT212" i="1"/>
  <c r="OT239" i="1" s="1"/>
  <c r="KE215" i="1"/>
  <c r="KE240" i="1" s="1"/>
  <c r="NW216" i="1"/>
  <c r="NT225" i="1"/>
  <c r="NW236" i="1"/>
  <c r="OT234" i="1"/>
  <c r="KE220" i="1"/>
  <c r="NS219" i="1"/>
  <c r="UK272" i="1"/>
  <c r="TZ272" i="1"/>
  <c r="RY272" i="1"/>
  <c r="UG272" i="1"/>
  <c r="UM272" i="1"/>
  <c r="UO272" i="1"/>
  <c r="TT272" i="1"/>
  <c r="UR271" i="1"/>
  <c r="UA271" i="1"/>
  <c r="WU271" i="1"/>
  <c r="RO271" i="1"/>
  <c r="TS271" i="1"/>
  <c r="RK271" i="1"/>
  <c r="RZ271" i="1"/>
  <c r="WR271" i="1"/>
  <c r="TV271" i="1"/>
  <c r="RX271" i="1"/>
  <c r="SD271" i="1"/>
  <c r="UL271" i="1"/>
  <c r="UE271" i="1"/>
  <c r="RS271" i="1"/>
  <c r="XB271" i="1"/>
  <c r="RI271" i="1"/>
  <c r="WE271" i="1"/>
  <c r="WT271" i="1"/>
  <c r="UK271" i="1"/>
  <c r="RW271" i="1"/>
  <c r="WI271" i="1"/>
  <c r="WQ271" i="1"/>
  <c r="RU271" i="1"/>
  <c r="RJ271" i="1"/>
  <c r="SC271" i="1"/>
  <c r="UF271" i="1"/>
  <c r="WL271" i="1"/>
  <c r="XA271" i="1"/>
  <c r="RQ271" i="1"/>
  <c r="TU271" i="1"/>
  <c r="UH271" i="1"/>
  <c r="WY271" i="1"/>
  <c r="TY271" i="1"/>
  <c r="SH271" i="1"/>
  <c r="WD271" i="1"/>
  <c r="UJ271" i="1"/>
  <c r="UQ271" i="1"/>
  <c r="WP271" i="1"/>
  <c r="WS271" i="1"/>
  <c r="UP271" i="1"/>
  <c r="WJ271" i="1"/>
  <c r="UC271" i="1"/>
  <c r="WZ271" i="1"/>
  <c r="NF271" i="1"/>
  <c r="TZ271" i="1"/>
  <c r="TT271" i="1"/>
  <c r="SB271" i="1"/>
  <c r="RP271" i="1"/>
  <c r="WH271" i="1"/>
  <c r="RN271" i="1"/>
  <c r="RV271" i="1"/>
  <c r="WW271" i="1"/>
  <c r="UG271" i="1"/>
  <c r="NE271" i="1"/>
  <c r="UI271" i="1"/>
  <c r="TW271" i="1"/>
  <c r="RT271" i="1"/>
  <c r="SG271" i="1"/>
  <c r="WC271" i="1"/>
  <c r="SE271" i="1"/>
  <c r="TX271" i="1"/>
  <c r="RM271" i="1"/>
  <c r="RY271" i="1"/>
  <c r="UN271" i="1"/>
  <c r="RR271" i="1"/>
  <c r="UD271" i="1"/>
  <c r="WM271" i="1"/>
  <c r="WG271" i="1"/>
  <c r="WN271" i="1"/>
  <c r="UO271" i="1"/>
  <c r="SA271" i="1"/>
  <c r="WV271" i="1"/>
  <c r="WO271" i="1"/>
  <c r="WK271" i="1"/>
  <c r="UM271" i="1"/>
  <c r="UB271" i="1"/>
  <c r="RL271" i="1"/>
  <c r="WF271" i="1"/>
  <c r="WX271" i="1"/>
  <c r="RM270" i="1"/>
  <c r="UA270" i="1"/>
  <c r="TX270" i="1"/>
  <c r="NH271" i="1"/>
  <c r="NZ269" i="1" a="1"/>
  <c r="NZ269" i="1" s="1"/>
  <c r="WL270" i="1"/>
  <c r="UL270" i="1"/>
  <c r="NF270" i="1"/>
  <c r="RI270" i="1"/>
  <c r="WN270" i="1"/>
  <c r="UH270" i="1"/>
  <c r="RY270" i="1"/>
  <c r="TY270" i="1"/>
  <c r="TV270" i="1"/>
  <c r="TZ270" i="1"/>
  <c r="UK270" i="1"/>
  <c r="WV270" i="1"/>
  <c r="RL270" i="1"/>
  <c r="UR270" i="1"/>
  <c r="WD270" i="1"/>
  <c r="WP270" i="1"/>
  <c r="WY270" i="1"/>
  <c r="RX270" i="1"/>
  <c r="RR270" i="1"/>
  <c r="RO270" i="1"/>
  <c r="NE270" i="1"/>
  <c r="WG270" i="1"/>
  <c r="TU270" i="1"/>
  <c r="SD270" i="1"/>
  <c r="RK270" i="1"/>
  <c r="UJ270" i="1"/>
  <c r="WC270" i="1"/>
  <c r="RW270" i="1"/>
  <c r="WZ270" i="1"/>
  <c r="UP270" i="1"/>
  <c r="WW270" i="1"/>
  <c r="RQ270" i="1"/>
  <c r="WT270" i="1"/>
  <c r="UC270" i="1"/>
  <c r="SG270" i="1"/>
  <c r="RV270" i="1"/>
  <c r="WI270" i="1"/>
  <c r="TT270" i="1"/>
  <c r="WK270" i="1"/>
  <c r="UI270" i="1"/>
  <c r="UN270" i="1"/>
  <c r="UO270" i="1"/>
  <c r="TS270" i="1"/>
  <c r="WQ270" i="1"/>
  <c r="WO270" i="1"/>
  <c r="SC270" i="1"/>
  <c r="WM270" i="1"/>
  <c r="RP270" i="1"/>
  <c r="WX270" i="1"/>
  <c r="UB270" i="1"/>
  <c r="WF270" i="1"/>
  <c r="SF270" i="1"/>
  <c r="SH270" i="1"/>
  <c r="UG270" i="1"/>
  <c r="NG270" i="1"/>
  <c r="UE270" i="1"/>
  <c r="SB270" i="1"/>
  <c r="TW270" i="1"/>
  <c r="RZ270" i="1"/>
  <c r="UQ270" i="1"/>
  <c r="UM270" i="1"/>
  <c r="RU270" i="1"/>
  <c r="RN270" i="1"/>
  <c r="WS270" i="1"/>
  <c r="XB270" i="1"/>
  <c r="SA270" i="1"/>
  <c r="WE270" i="1"/>
  <c r="RJ270" i="1"/>
  <c r="XA270" i="1"/>
  <c r="UD270" i="1"/>
  <c r="RT270" i="1"/>
  <c r="WR270" i="1"/>
  <c r="WH270" i="1"/>
  <c r="WM272" i="1"/>
  <c r="RJ272" i="1"/>
  <c r="RU272" i="1"/>
  <c r="NG272" i="1"/>
  <c r="XB272" i="1"/>
  <c r="WR272" i="1"/>
  <c r="NE272" i="1"/>
  <c r="WX272" i="1"/>
  <c r="SG272" i="1"/>
  <c r="TS272" i="1"/>
  <c r="WI272" i="1"/>
  <c r="UB272" i="1"/>
  <c r="UF272" i="1"/>
  <c r="SD272" i="1"/>
  <c r="WD272" i="1"/>
  <c r="RO272" i="1"/>
  <c r="WF272" i="1"/>
  <c r="NF272" i="1"/>
  <c r="TW272" i="1"/>
  <c r="WV272" i="1"/>
  <c r="UI272" i="1"/>
  <c r="RT272" i="1"/>
  <c r="SA272" i="1"/>
  <c r="WJ272" i="1"/>
  <c r="WE272" i="1"/>
  <c r="WZ272" i="1"/>
  <c r="UL272" i="1"/>
  <c r="WQ272" i="1"/>
  <c r="TV272" i="1"/>
  <c r="WH272" i="1"/>
  <c r="WL272" i="1"/>
  <c r="WT272" i="1"/>
  <c r="UD272" i="1"/>
  <c r="RX272" i="1"/>
  <c r="RN272" i="1"/>
  <c r="RI272" i="1"/>
  <c r="UE272" i="1"/>
  <c r="UJ272" i="1"/>
  <c r="RR272" i="1"/>
  <c r="TY272" i="1"/>
  <c r="UN272" i="1"/>
  <c r="UH272" i="1"/>
  <c r="RS272" i="1"/>
  <c r="WG272" i="1"/>
  <c r="SH272" i="1"/>
  <c r="RZ272" i="1"/>
  <c r="RM272" i="1"/>
  <c r="UA272" i="1"/>
  <c r="WP272" i="1"/>
  <c r="RL272" i="1"/>
  <c r="WU272" i="1"/>
  <c r="TX272" i="1"/>
  <c r="SF272" i="1"/>
  <c r="RV272" i="1"/>
  <c r="SB272" i="1"/>
  <c r="SC272" i="1"/>
  <c r="SE272" i="1"/>
  <c r="WN272" i="1"/>
  <c r="WO272" i="1"/>
  <c r="XA272" i="1"/>
  <c r="UR272" i="1"/>
  <c r="WW272" i="1"/>
  <c r="RP272" i="1"/>
  <c r="RQ272" i="1"/>
  <c r="WK272" i="1"/>
  <c r="WS272" i="1"/>
  <c r="TU272" i="1"/>
  <c r="RK272" i="1"/>
  <c r="WY272" i="1"/>
  <c r="RW272" i="1"/>
  <c r="UC272" i="1"/>
  <c r="WC272" i="1"/>
  <c r="EM269" i="1"/>
  <c r="NG271" i="1"/>
  <c r="NZ272" i="1" a="1"/>
  <c r="NZ272" i="1" s="1"/>
  <c r="NZ271" i="1" a="1"/>
  <c r="NZ271" i="1" s="1"/>
  <c r="NH270" i="1"/>
  <c r="NZ270" i="1" a="1"/>
  <c r="NZ270" i="1" s="1"/>
  <c r="EM272" i="1"/>
  <c r="WJ270" i="1"/>
  <c r="RS270" i="1"/>
  <c r="UF270" i="1"/>
  <c r="WU270" i="1"/>
  <c r="EM270" i="1"/>
  <c r="FM218" i="1"/>
  <c r="FM219" i="1"/>
  <c r="FM217" i="1"/>
  <c r="FM220" i="1"/>
  <c r="CP265" i="1"/>
  <c r="CP269" i="1"/>
  <c r="AS272" i="1"/>
  <c r="QQ272" i="1" s="1"/>
  <c r="CP264" i="1"/>
  <c r="CP268" i="1"/>
  <c r="CP267" i="1"/>
  <c r="CP266" i="1"/>
  <c r="PU264" i="1"/>
  <c r="AS264" i="1"/>
  <c r="FK264" i="1" s="1"/>
  <c r="PT264" i="1"/>
  <c r="PR264" i="1"/>
  <c r="PQ264" i="1"/>
  <c r="PW264" i="1"/>
  <c r="PV264" i="1"/>
  <c r="PS264" i="1"/>
  <c r="PP264" i="1"/>
  <c r="D264" i="1"/>
  <c r="PQ269" i="1"/>
  <c r="PR269" i="1"/>
  <c r="PP269" i="1"/>
  <c r="AS269" i="1"/>
  <c r="FM269" i="1" s="1"/>
  <c r="D269" i="1"/>
  <c r="PU269" i="1"/>
  <c r="PV269" i="1"/>
  <c r="PT269" i="1"/>
  <c r="PS269" i="1"/>
  <c r="PW269" i="1"/>
  <c r="PV271" i="1"/>
  <c r="PS271" i="1"/>
  <c r="PP271" i="1"/>
  <c r="AS271" i="1"/>
  <c r="FM271" i="1" s="1"/>
  <c r="D271" i="1"/>
  <c r="PU271" i="1"/>
  <c r="PR271" i="1"/>
  <c r="PT271" i="1"/>
  <c r="PQ271" i="1"/>
  <c r="PW271" i="1"/>
  <c r="D268" i="1"/>
  <c r="AS268" i="1"/>
  <c r="FM268" i="1" s="1"/>
  <c r="PP268" i="1"/>
  <c r="PW268" i="1"/>
  <c r="PV268" i="1"/>
  <c r="PU268" i="1"/>
  <c r="PT268" i="1"/>
  <c r="PS268" i="1"/>
  <c r="PR268" i="1"/>
  <c r="PQ268" i="1"/>
  <c r="PS267" i="1"/>
  <c r="PQ267" i="1"/>
  <c r="D267" i="1"/>
  <c r="AS267" i="1"/>
  <c r="FM267" i="1" s="1"/>
  <c r="PU267" i="1"/>
  <c r="PW267" i="1"/>
  <c r="PV267" i="1"/>
  <c r="PT267" i="1"/>
  <c r="PP267" i="1"/>
  <c r="PR267" i="1"/>
  <c r="PQ272" i="1"/>
  <c r="PP272" i="1"/>
  <c r="PU272" i="1"/>
  <c r="PW272" i="1"/>
  <c r="PV272" i="1"/>
  <c r="PT272" i="1"/>
  <c r="PS272" i="1"/>
  <c r="PR272" i="1"/>
  <c r="D272" i="1"/>
  <c r="PR266" i="1"/>
  <c r="PW266" i="1"/>
  <c r="PV266" i="1"/>
  <c r="PU266" i="1"/>
  <c r="PT266" i="1"/>
  <c r="PP266" i="1"/>
  <c r="PS266" i="1"/>
  <c r="PQ266" i="1"/>
  <c r="AS266" i="1"/>
  <c r="FM266" i="1" s="1"/>
  <c r="D266" i="1"/>
  <c r="PR270" i="1"/>
  <c r="D270" i="1"/>
  <c r="PU270" i="1"/>
  <c r="PT270" i="1"/>
  <c r="PS270" i="1"/>
  <c r="PQ270" i="1"/>
  <c r="PW270" i="1"/>
  <c r="PV270" i="1"/>
  <c r="PP270" i="1"/>
  <c r="AS270" i="1"/>
  <c r="FM270" i="1" s="1"/>
  <c r="PR265" i="1"/>
  <c r="PS265" i="1"/>
  <c r="PQ265" i="1"/>
  <c r="PU265" i="1"/>
  <c r="PT265" i="1"/>
  <c r="PP265" i="1"/>
  <c r="PW265" i="1"/>
  <c r="D265" i="1"/>
  <c r="PV265" i="1"/>
  <c r="AS265" i="1"/>
  <c r="FM265" i="1" s="1"/>
  <c r="PJ265" i="1"/>
  <c r="PJ264" i="1"/>
  <c r="PJ271" i="1"/>
  <c r="PJ270" i="1"/>
  <c r="PJ269" i="1"/>
  <c r="PJ268" i="1"/>
  <c r="PJ272" i="1"/>
  <c r="PJ267" i="1"/>
  <c r="PJ266" i="1"/>
  <c r="AN71" i="1"/>
  <c r="AN72" i="1" s="1"/>
  <c r="AN140" i="1"/>
  <c r="AK71" i="1"/>
  <c r="AK72" i="1" s="1"/>
  <c r="AK140" i="1"/>
  <c r="AF69" i="1"/>
  <c r="OO68" i="1"/>
  <c r="OP68" i="1"/>
  <c r="O69" i="1"/>
  <c r="KD68" i="1"/>
  <c r="ON68" i="1"/>
  <c r="KC68" i="1"/>
  <c r="AQ68" i="1"/>
  <c r="AR68" i="1"/>
  <c r="OM68" i="1"/>
  <c r="AL71" i="1"/>
  <c r="AL72" i="1" s="1"/>
  <c r="AL140" i="1"/>
  <c r="D68" i="1"/>
  <c r="N69" i="1"/>
  <c r="AS68" i="1"/>
  <c r="OI67" i="1"/>
  <c r="OH67" i="1" s="1" a="1"/>
  <c r="OH67" i="1" s="1"/>
  <c r="KF68" i="1"/>
  <c r="W69" i="1"/>
  <c r="NI68" i="1"/>
  <c r="Q69" i="1"/>
  <c r="NH68" i="1"/>
  <c r="PJ68" i="1"/>
  <c r="Z69" i="1"/>
  <c r="AM71" i="1"/>
  <c r="AM72" i="1" s="1"/>
  <c r="AM140" i="1"/>
  <c r="NG68" i="1"/>
  <c r="NE68" i="1"/>
  <c r="US68" i="1"/>
  <c r="SI68" i="1"/>
  <c r="PY68" i="1"/>
  <c r="P69" i="1"/>
  <c r="NF68" i="1"/>
  <c r="H171" i="1"/>
  <c r="R170" i="1"/>
  <c r="CF169" i="1"/>
  <c r="CL169" i="1"/>
  <c r="BV169" i="1"/>
  <c r="CB169" i="1"/>
  <c r="FN28" i="1"/>
  <c r="GM30" i="1"/>
  <c r="IX30" i="1"/>
  <c r="C38" i="8"/>
  <c r="U38" i="8" s="1"/>
  <c r="E38" i="8"/>
  <c r="W38" i="8" s="1"/>
  <c r="H61" i="1"/>
  <c r="JV27" i="1"/>
  <c r="HM27" i="1"/>
  <c r="C43" i="7"/>
  <c r="U43" i="7" s="1"/>
  <c r="D43" i="7"/>
  <c r="V43" i="7" s="1"/>
  <c r="E43" i="7"/>
  <c r="W43" i="7" s="1"/>
  <c r="D38" i="8"/>
  <c r="V38" i="8" s="1"/>
  <c r="RT26" i="1"/>
  <c r="UD26" i="1" s="1"/>
  <c r="WN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C254" i="1" l="1"/>
  <c r="RE254" i="1"/>
  <c r="QM254" i="1"/>
  <c r="QK254" i="1"/>
  <c r="TE254" i="1"/>
  <c r="QO254" i="1"/>
  <c r="SS254" i="1"/>
  <c r="SM254" i="1"/>
  <c r="QI254" i="1"/>
  <c r="TM254" i="1"/>
  <c r="VX254" i="1"/>
  <c r="VC254" i="1"/>
  <c r="SL254" i="1"/>
  <c r="RF254" i="1"/>
  <c r="TD254" i="1"/>
  <c r="RH254" i="1"/>
  <c r="SU254" i="1"/>
  <c r="QT254" i="1"/>
  <c r="VY254" i="1"/>
  <c r="QC254" i="1"/>
  <c r="WA254" i="1"/>
  <c r="RB254" i="1"/>
  <c r="SW254" i="1"/>
  <c r="FL254" i="1"/>
  <c r="UT254" i="1"/>
  <c r="UY254" i="1"/>
  <c r="TA254" i="1"/>
  <c r="VQ254" i="1"/>
  <c r="PY254" i="1"/>
  <c r="FN255" i="1"/>
  <c r="FN256" i="1"/>
  <c r="TL254" i="1"/>
  <c r="VL254" i="1"/>
  <c r="VZ254" i="1"/>
  <c r="QN254" i="1"/>
  <c r="VV254" i="1"/>
  <c r="TJ254" i="1"/>
  <c r="SQ254" i="1"/>
  <c r="RA254" i="1"/>
  <c r="QZ254" i="1"/>
  <c r="VA254" i="1"/>
  <c r="QE254" i="1"/>
  <c r="VF254" i="1"/>
  <c r="UW254" i="1"/>
  <c r="VK254" i="1"/>
  <c r="SO254" i="1"/>
  <c r="VH254" i="1"/>
  <c r="FM254" i="1"/>
  <c r="FI254" i="1"/>
  <c r="VN254" i="1"/>
  <c r="SR254" i="1"/>
  <c r="QF254" i="1"/>
  <c r="VS254" i="1"/>
  <c r="QW254" i="1"/>
  <c r="VI254" i="1"/>
  <c r="TL253" i="1"/>
  <c r="UU253" i="1"/>
  <c r="QB253" i="1"/>
  <c r="TB253" i="1"/>
  <c r="QU253" i="1"/>
  <c r="PY253" i="1"/>
  <c r="QJ253" i="1"/>
  <c r="SY253" i="1"/>
  <c r="SJ253" i="1"/>
  <c r="PZ253" i="1"/>
  <c r="TE253" i="1"/>
  <c r="SV253" i="1"/>
  <c r="VV253" i="1"/>
  <c r="VQ253" i="1"/>
  <c r="VA253" i="1"/>
  <c r="QO253" i="1"/>
  <c r="VH253" i="1"/>
  <c r="QH253" i="1"/>
  <c r="VX253" i="1"/>
  <c r="FJ253" i="1"/>
  <c r="VI253" i="1"/>
  <c r="VE253" i="1"/>
  <c r="TG253" i="1"/>
  <c r="TP253" i="1"/>
  <c r="TN253" i="1"/>
  <c r="VL253" i="1"/>
  <c r="TJ253" i="1"/>
  <c r="SO253" i="1"/>
  <c r="UY253" i="1"/>
  <c r="TD253" i="1"/>
  <c r="RD253" i="1"/>
  <c r="RH253" i="1"/>
  <c r="SK253" i="1"/>
  <c r="TA253" i="1"/>
  <c r="SU253" i="1"/>
  <c r="QN253" i="1"/>
  <c r="FK253" i="1"/>
  <c r="QE253" i="1"/>
  <c r="QY253" i="1"/>
  <c r="RB253" i="1"/>
  <c r="FI253" i="1"/>
  <c r="ST253" i="1"/>
  <c r="SN253" i="1"/>
  <c r="QD253" i="1"/>
  <c r="VY253" i="1"/>
  <c r="VU253" i="1"/>
  <c r="RA253" i="1"/>
  <c r="VS253" i="1"/>
  <c r="VG253" i="1"/>
  <c r="SL253" i="1"/>
  <c r="UX253" i="1"/>
  <c r="UZ253" i="1"/>
  <c r="WB253" i="1"/>
  <c r="QA253" i="1"/>
  <c r="FH253" i="1"/>
  <c r="QK253" i="1"/>
  <c r="NY254" i="1"/>
  <c r="VF253" i="1"/>
  <c r="QZ253" i="1"/>
  <c r="SZ253" i="1"/>
  <c r="QV253" i="1"/>
  <c r="SI253" i="1"/>
  <c r="QR253" i="1"/>
  <c r="FG253" i="1"/>
  <c r="QM253" i="1"/>
  <c r="SP253" i="1"/>
  <c r="QP253" i="1"/>
  <c r="VP253" i="1"/>
  <c r="VW253" i="1"/>
  <c r="VC253" i="1"/>
  <c r="QX253" i="1"/>
  <c r="QG253" i="1"/>
  <c r="TH253" i="1"/>
  <c r="UV253" i="1"/>
  <c r="SW253" i="1"/>
  <c r="QG254" i="1"/>
  <c r="VT253" i="1"/>
  <c r="VZ253" i="1"/>
  <c r="QC253" i="1"/>
  <c r="TG254" i="1"/>
  <c r="US254" i="1"/>
  <c r="TQ253" i="1"/>
  <c r="TC253" i="1"/>
  <c r="TO253" i="1"/>
  <c r="VG254" i="1"/>
  <c r="FM253" i="1"/>
  <c r="RG253" i="1"/>
  <c r="VO253" i="1"/>
  <c r="TF253" i="1"/>
  <c r="QX254" i="1"/>
  <c r="QJ254" i="1"/>
  <c r="TK253" i="1"/>
  <c r="TM253" i="1"/>
  <c r="VR253" i="1"/>
  <c r="TB254" i="1"/>
  <c r="VM254" i="1"/>
  <c r="PZ254" i="1"/>
  <c r="WB254" i="1"/>
  <c r="ST254" i="1"/>
  <c r="SP254" i="1"/>
  <c r="UX254" i="1"/>
  <c r="QD254" i="1"/>
  <c r="QV254" i="1"/>
  <c r="UV254" i="1"/>
  <c r="VB254" i="1"/>
  <c r="QQ254" i="1"/>
  <c r="RG254" i="1"/>
  <c r="VE254" i="1"/>
  <c r="VW254" i="1"/>
  <c r="SV254" i="1"/>
  <c r="QS254" i="1"/>
  <c r="RD254" i="1"/>
  <c r="TC254" i="1"/>
  <c r="QA254" i="1"/>
  <c r="QH254" i="1"/>
  <c r="TQ254" i="1"/>
  <c r="VT254" i="1"/>
  <c r="QP254" i="1"/>
  <c r="TP254" i="1"/>
  <c r="TI254" i="1"/>
  <c r="VD254" i="1"/>
  <c r="TK254" i="1"/>
  <c r="QR254" i="1"/>
  <c r="QL254" i="1"/>
  <c r="FK254" i="1"/>
  <c r="VR254" i="1"/>
  <c r="SJ254" i="1"/>
  <c r="QB254" i="1"/>
  <c r="VP254" i="1"/>
  <c r="UU254" i="1"/>
  <c r="VJ254" i="1"/>
  <c r="TN254" i="1"/>
  <c r="SZ254" i="1"/>
  <c r="QY254" i="1"/>
  <c r="VO254" i="1"/>
  <c r="FG254" i="1"/>
  <c r="TR254" i="1"/>
  <c r="TO254" i="1"/>
  <c r="SX254" i="1"/>
  <c r="TH254" i="1"/>
  <c r="TF254" i="1"/>
  <c r="VU254" i="1"/>
  <c r="QL253" i="1"/>
  <c r="RE253" i="1"/>
  <c r="UT253" i="1"/>
  <c r="VM253" i="1"/>
  <c r="TI253" i="1"/>
  <c r="VK253" i="1"/>
  <c r="US253" i="1"/>
  <c r="SQ253" i="1"/>
  <c r="SR253" i="1"/>
  <c r="SS253" i="1"/>
  <c r="SM253" i="1"/>
  <c r="VD253" i="1"/>
  <c r="QT253" i="1"/>
  <c r="NU253" i="1"/>
  <c r="NT254" i="1"/>
  <c r="NV254" i="1"/>
  <c r="NY253" i="1"/>
  <c r="OT254" i="1"/>
  <c r="KE254" i="1"/>
  <c r="KE253" i="1"/>
  <c r="NT253" i="1"/>
  <c r="HQ253" i="1"/>
  <c r="NV253" i="1"/>
  <c r="NW253" i="1"/>
  <c r="OT253" i="1"/>
  <c r="FN224" i="1"/>
  <c r="FN223" i="1"/>
  <c r="NX253" i="1"/>
  <c r="NS253" i="1"/>
  <c r="QS246" i="1"/>
  <c r="VR246" i="1"/>
  <c r="VD246" i="1"/>
  <c r="FN253" i="1"/>
  <c r="FN254" i="1"/>
  <c r="TP246" i="1"/>
  <c r="VW246" i="1"/>
  <c r="QQ246" i="1"/>
  <c r="QI246" i="1"/>
  <c r="QZ246" i="1"/>
  <c r="VY246" i="1"/>
  <c r="SZ246" i="1"/>
  <c r="RF246" i="1"/>
  <c r="UY246" i="1"/>
  <c r="TJ246" i="1"/>
  <c r="SQ246" i="1"/>
  <c r="SX246" i="1"/>
  <c r="UV246" i="1"/>
  <c r="VH246" i="1"/>
  <c r="TH246" i="1"/>
  <c r="VZ246" i="1"/>
  <c r="QD246" i="1"/>
  <c r="FG246" i="1"/>
  <c r="RB246" i="1"/>
  <c r="VE246" i="1"/>
  <c r="TE246" i="1"/>
  <c r="SL246" i="1"/>
  <c r="QG246" i="1"/>
  <c r="RC246" i="1"/>
  <c r="WB246" i="1"/>
  <c r="QP246" i="1"/>
  <c r="TC246" i="1"/>
  <c r="UZ246" i="1"/>
  <c r="SU246" i="1"/>
  <c r="QU246" i="1"/>
  <c r="QB246" i="1"/>
  <c r="SY246" i="1"/>
  <c r="VL246" i="1"/>
  <c r="TL246" i="1"/>
  <c r="VJ246" i="1"/>
  <c r="QR246" i="1"/>
  <c r="VV246" i="1"/>
  <c r="TR246" i="1"/>
  <c r="VT246" i="1"/>
  <c r="TI246" i="1"/>
  <c r="PY246" i="1"/>
  <c r="VC246" i="1"/>
  <c r="TN246" i="1"/>
  <c r="SI246" i="1"/>
  <c r="SP246" i="1"/>
  <c r="SW246" i="1"/>
  <c r="RH246" i="1"/>
  <c r="QH246" i="1"/>
  <c r="VQ246" i="1"/>
  <c r="UX246" i="1"/>
  <c r="SS246" i="1"/>
  <c r="TO246" i="1"/>
  <c r="RE246" i="1"/>
  <c r="TB246" i="1"/>
  <c r="VO246" i="1"/>
  <c r="QC246" i="1"/>
  <c r="VG246" i="1"/>
  <c r="TG246" i="1"/>
  <c r="UT246" i="1"/>
  <c r="VK246" i="1"/>
  <c r="QO246" i="1"/>
  <c r="VX246" i="1"/>
  <c r="SN246" i="1"/>
  <c r="TD246" i="1"/>
  <c r="SK246" i="1"/>
  <c r="QF246" i="1"/>
  <c r="QM246" i="1"/>
  <c r="VU246" i="1"/>
  <c r="VB246" i="1"/>
  <c r="VI246" i="1"/>
  <c r="QW246" i="1"/>
  <c r="FL246" i="1"/>
  <c r="UU246" i="1"/>
  <c r="QT246" i="1"/>
  <c r="RA246" i="1"/>
  <c r="FM246" i="1"/>
  <c r="ST246" i="1"/>
  <c r="QY246" i="1"/>
  <c r="QA246" i="1"/>
  <c r="WA246" i="1"/>
  <c r="TQ246" i="1"/>
  <c r="VN246" i="1"/>
  <c r="SO246" i="1"/>
  <c r="QJ246" i="1"/>
  <c r="VS246" i="1"/>
  <c r="FJ246" i="1"/>
  <c r="QK246" i="1"/>
  <c r="TA246" i="1"/>
  <c r="RG246" i="1"/>
  <c r="FI246" i="1"/>
  <c r="VP246" i="1"/>
  <c r="UW246" i="1"/>
  <c r="SR246" i="1"/>
  <c r="RD246" i="1"/>
  <c r="TF246" i="1"/>
  <c r="TM246" i="1"/>
  <c r="VF246" i="1"/>
  <c r="TK246" i="1"/>
  <c r="SM246" i="1"/>
  <c r="QN246" i="1"/>
  <c r="QE246" i="1"/>
  <c r="QL246" i="1"/>
  <c r="QX246" i="1"/>
  <c r="SV246" i="1"/>
  <c r="FH246" i="1"/>
  <c r="SJ246" i="1"/>
  <c r="VM246" i="1"/>
  <c r="QV246" i="1"/>
  <c r="VA246" i="1"/>
  <c r="PZ246" i="1"/>
  <c r="US246" i="1"/>
  <c r="NT242" i="1"/>
  <c r="NS259" i="1"/>
  <c r="NX242" i="1"/>
  <c r="NT241" i="1"/>
  <c r="OT248" i="1"/>
  <c r="KE242" i="1"/>
  <c r="HQ248" i="1"/>
  <c r="KE241" i="1"/>
  <c r="NW241" i="1"/>
  <c r="NW248" i="1"/>
  <c r="HQ242" i="1"/>
  <c r="NW242" i="1"/>
  <c r="HQ241" i="1"/>
  <c r="NS241" i="1"/>
  <c r="NU241" i="1"/>
  <c r="NX248" i="1"/>
  <c r="NY241" i="1"/>
  <c r="NT245" i="1"/>
  <c r="NS245" i="1"/>
  <c r="NY248" i="1"/>
  <c r="NW245" i="1"/>
  <c r="HQ245" i="1"/>
  <c r="NV248" i="1"/>
  <c r="FN222" i="1"/>
  <c r="FN221" i="1"/>
  <c r="KE245" i="1"/>
  <c r="NV241" i="1"/>
  <c r="NV245" i="1"/>
  <c r="OT241" i="1"/>
  <c r="NX241" i="1"/>
  <c r="OT245" i="1"/>
  <c r="NU245" i="1"/>
  <c r="NX245" i="1"/>
  <c r="NS248" i="1"/>
  <c r="NU249" i="1"/>
  <c r="NY245" i="1"/>
  <c r="NS246" i="1"/>
  <c r="NW246" i="1"/>
  <c r="OT246" i="1"/>
  <c r="NX246" i="1"/>
  <c r="HQ246" i="1"/>
  <c r="NY246" i="1"/>
  <c r="KE248" i="1"/>
  <c r="KE246" i="1"/>
  <c r="NT248" i="1"/>
  <c r="NV246" i="1"/>
  <c r="NT246" i="1"/>
  <c r="NU242" i="1"/>
  <c r="NU248" i="1"/>
  <c r="NU246" i="1"/>
  <c r="FM245" i="1"/>
  <c r="FK245" i="1"/>
  <c r="QZ245" i="1"/>
  <c r="FL245" i="1"/>
  <c r="TL245" i="1"/>
  <c r="TI245" i="1"/>
  <c r="SJ245" i="1"/>
  <c r="TP245" i="1"/>
  <c r="UV245" i="1"/>
  <c r="VL245" i="1"/>
  <c r="VR245" i="1"/>
  <c r="TG245" i="1"/>
  <c r="SU245" i="1"/>
  <c r="VG245" i="1"/>
  <c r="QO245" i="1"/>
  <c r="WB245" i="1"/>
  <c r="QE245" i="1"/>
  <c r="VX245" i="1"/>
  <c r="QJ245" i="1"/>
  <c r="TA245" i="1"/>
  <c r="FG245" i="1"/>
  <c r="TE245" i="1"/>
  <c r="QB245" i="1"/>
  <c r="SQ245" i="1"/>
  <c r="QQ245" i="1"/>
  <c r="RH245" i="1"/>
  <c r="SV245" i="1"/>
  <c r="VM245" i="1"/>
  <c r="QU245" i="1"/>
  <c r="QV245" i="1"/>
  <c r="SN245" i="1"/>
  <c r="VC245" i="1"/>
  <c r="RA245" i="1"/>
  <c r="PY245" i="1"/>
  <c r="VH245" i="1"/>
  <c r="RE245" i="1"/>
  <c r="UZ245" i="1"/>
  <c r="TB245" i="1"/>
  <c r="TM245" i="1"/>
  <c r="SK245" i="1"/>
  <c r="QX245" i="1"/>
  <c r="QK245" i="1"/>
  <c r="US245" i="1"/>
  <c r="TQ245" i="1"/>
  <c r="TF245" i="1"/>
  <c r="VV245" i="1"/>
  <c r="VN245" i="1"/>
  <c r="VY245" i="1"/>
  <c r="UW245" i="1"/>
  <c r="QF245" i="1"/>
  <c r="SW245" i="1"/>
  <c r="QC245" i="1"/>
  <c r="TC245" i="1"/>
  <c r="QR245" i="1"/>
  <c r="VU245" i="1"/>
  <c r="SR245" i="1"/>
  <c r="VI245" i="1"/>
  <c r="TD245" i="1"/>
  <c r="PZ245" i="1"/>
  <c r="SO245" i="1"/>
  <c r="RF245" i="1"/>
  <c r="VD245" i="1"/>
  <c r="QL245" i="1"/>
  <c r="RB245" i="1"/>
  <c r="SL245" i="1"/>
  <c r="VA245" i="1"/>
  <c r="FI245" i="1"/>
  <c r="TR245" i="1"/>
  <c r="QG245" i="1"/>
  <c r="SX245" i="1"/>
  <c r="VQ245" i="1"/>
  <c r="TN245" i="1"/>
  <c r="UX245" i="1"/>
  <c r="UT245" i="1"/>
  <c r="QS245" i="1"/>
  <c r="SS245" i="1"/>
  <c r="VJ245" i="1"/>
  <c r="VZ245" i="1"/>
  <c r="TH245" i="1"/>
  <c r="RC245" i="1"/>
  <c r="QT245" i="1"/>
  <c r="VE245" i="1"/>
  <c r="QM245" i="1"/>
  <c r="QY245" i="1"/>
  <c r="SI245" i="1"/>
  <c r="QD245" i="1"/>
  <c r="TO245" i="1"/>
  <c r="TJ245" i="1"/>
  <c r="QH245" i="1"/>
  <c r="SY245" i="1"/>
  <c r="TK245" i="1"/>
  <c r="UU245" i="1"/>
  <c r="QA245" i="1"/>
  <c r="SP245" i="1"/>
  <c r="WA245" i="1"/>
  <c r="RG245" i="1"/>
  <c r="ST245" i="1"/>
  <c r="VK245" i="1"/>
  <c r="VW245" i="1"/>
  <c r="VO245" i="1"/>
  <c r="SM245" i="1"/>
  <c r="VB245" i="1"/>
  <c r="VF245" i="1"/>
  <c r="QN245" i="1"/>
  <c r="VT245" i="1"/>
  <c r="VS245" i="1"/>
  <c r="UY245" i="1"/>
  <c r="FH245" i="1"/>
  <c r="QW245" i="1"/>
  <c r="VP245" i="1"/>
  <c r="QI245" i="1"/>
  <c r="SZ245" i="1"/>
  <c r="RD245" i="1"/>
  <c r="QP245" i="1"/>
  <c r="M70" i="1"/>
  <c r="QG251" i="1"/>
  <c r="SL251" i="1"/>
  <c r="SU251" i="1"/>
  <c r="VS251" i="1"/>
  <c r="UV251" i="1"/>
  <c r="RA251" i="1"/>
  <c r="TR251" i="1"/>
  <c r="VG251" i="1"/>
  <c r="TI251" i="1"/>
  <c r="VQ251" i="1"/>
  <c r="VD251" i="1"/>
  <c r="VF251" i="1"/>
  <c r="VP251" i="1"/>
  <c r="RB251" i="1"/>
  <c r="SO251" i="1"/>
  <c r="QR251" i="1"/>
  <c r="VO251" i="1"/>
  <c r="RC251" i="1"/>
  <c r="VT251" i="1"/>
  <c r="PY251" i="1"/>
  <c r="QK251" i="1"/>
  <c r="SZ251" i="1"/>
  <c r="SV251" i="1"/>
  <c r="QX251" i="1"/>
  <c r="VH251" i="1"/>
  <c r="TL251" i="1"/>
  <c r="SX251" i="1"/>
  <c r="RF251" i="1"/>
  <c r="QY251" i="1"/>
  <c r="QM251" i="1"/>
  <c r="SR251" i="1"/>
  <c r="TG251" i="1"/>
  <c r="PZ251" i="1"/>
  <c r="WA251" i="1"/>
  <c r="VJ251" i="1"/>
  <c r="FL251" i="1"/>
  <c r="QU251" i="1"/>
  <c r="RD251" i="1"/>
  <c r="UU251" i="1"/>
  <c r="TH251" i="1"/>
  <c r="QQ251" i="1"/>
  <c r="UT251" i="1"/>
  <c r="VM251" i="1"/>
  <c r="UW251" i="1"/>
  <c r="TE251" i="1"/>
  <c r="VZ251" i="1"/>
  <c r="QH251" i="1"/>
  <c r="ST251" i="1"/>
  <c r="QI251" i="1"/>
  <c r="VI251" i="1"/>
  <c r="SY251" i="1"/>
  <c r="VY251" i="1"/>
  <c r="VC251" i="1"/>
  <c r="VU251" i="1"/>
  <c r="VN251" i="1"/>
  <c r="FI251" i="1"/>
  <c r="SI251" i="1"/>
  <c r="TD251" i="1"/>
  <c r="RH251" i="1"/>
  <c r="RE251" i="1"/>
  <c r="QF251" i="1"/>
  <c r="QN251" i="1"/>
  <c r="QZ251" i="1"/>
  <c r="SP251" i="1"/>
  <c r="QV251" i="1"/>
  <c r="VX251" i="1"/>
  <c r="FM251" i="1"/>
  <c r="TJ251" i="1"/>
  <c r="QJ251" i="1"/>
  <c r="TN251" i="1"/>
  <c r="VA251" i="1"/>
  <c r="FH251" i="1"/>
  <c r="QL251" i="1"/>
  <c r="QE251" i="1"/>
  <c r="TF251" i="1"/>
  <c r="RG251" i="1"/>
  <c r="US251" i="1"/>
  <c r="VK251" i="1"/>
  <c r="FK251" i="1"/>
  <c r="TB251" i="1"/>
  <c r="SS251" i="1"/>
  <c r="VW251" i="1"/>
  <c r="QW251" i="1"/>
  <c r="VB251" i="1"/>
  <c r="FJ251" i="1"/>
  <c r="TM251" i="1"/>
  <c r="QD251" i="1"/>
  <c r="VR251" i="1"/>
  <c r="TP251" i="1"/>
  <c r="UZ251" i="1"/>
  <c r="VL251" i="1"/>
  <c r="TO251" i="1"/>
  <c r="QS251" i="1"/>
  <c r="QA251" i="1"/>
  <c r="SN251" i="1"/>
  <c r="SW251" i="1"/>
  <c r="UY251" i="1"/>
  <c r="TC251" i="1"/>
  <c r="WB251" i="1"/>
  <c r="TQ251" i="1"/>
  <c r="SQ251" i="1"/>
  <c r="SK251" i="1"/>
  <c r="VE251" i="1"/>
  <c r="FG251" i="1"/>
  <c r="UX251" i="1"/>
  <c r="SJ251" i="1"/>
  <c r="SM251" i="1"/>
  <c r="QC251" i="1"/>
  <c r="QT251" i="1"/>
  <c r="QP251" i="1"/>
  <c r="VV251" i="1"/>
  <c r="QB251" i="1"/>
  <c r="TK251" i="1"/>
  <c r="TA251" i="1"/>
  <c r="BW270" i="1"/>
  <c r="BW272" i="1"/>
  <c r="BW271" i="1"/>
  <c r="VA250" i="1"/>
  <c r="VR250" i="1"/>
  <c r="QU250" i="1"/>
  <c r="VS250" i="1"/>
  <c r="RA250" i="1"/>
  <c r="TN250" i="1"/>
  <c r="SS250" i="1"/>
  <c r="TQ250" i="1"/>
  <c r="UW250" i="1"/>
  <c r="TA250" i="1"/>
  <c r="FM250" i="1"/>
  <c r="QJ250" i="1"/>
  <c r="QR250" i="1"/>
  <c r="TD250" i="1"/>
  <c r="QP250" i="1"/>
  <c r="TK250" i="1"/>
  <c r="SI250" i="1"/>
  <c r="FN245" i="1"/>
  <c r="FN246" i="1"/>
  <c r="NS261" i="1"/>
  <c r="NY268" i="1"/>
  <c r="NV263" i="1"/>
  <c r="NY259" i="1"/>
  <c r="NS266" i="1"/>
  <c r="NW258" i="1"/>
  <c r="NS267" i="1"/>
  <c r="HQ264" i="1"/>
  <c r="NV249" i="1"/>
  <c r="NT264" i="1"/>
  <c r="NW268" i="1"/>
  <c r="NY264" i="1"/>
  <c r="NY250" i="1"/>
  <c r="OT265" i="1"/>
  <c r="NU250" i="1"/>
  <c r="FN213" i="1"/>
  <c r="FN214" i="1"/>
  <c r="HQ250" i="1"/>
  <c r="NT251" i="1"/>
  <c r="NX257" i="1"/>
  <c r="NY261" i="1"/>
  <c r="HQ257" i="1"/>
  <c r="NU252" i="1"/>
  <c r="NT252" i="1"/>
  <c r="NW249" i="1"/>
  <c r="NX268" i="1"/>
  <c r="NX259" i="1"/>
  <c r="KE265" i="1"/>
  <c r="NX260" i="1"/>
  <c r="NX251" i="1"/>
  <c r="KE257" i="1"/>
  <c r="NU268" i="1"/>
  <c r="OT266" i="1"/>
  <c r="NT257" i="1"/>
  <c r="NS260" i="1"/>
  <c r="NU263" i="1"/>
  <c r="OT262" i="1"/>
  <c r="HQ265" i="1"/>
  <c r="NU261" i="1"/>
  <c r="NS257" i="1"/>
  <c r="NW251" i="1"/>
  <c r="NW264" i="1"/>
  <c r="NV258" i="1"/>
  <c r="KE266" i="1"/>
  <c r="NV265" i="1"/>
  <c r="NX261" i="1"/>
  <c r="NV259" i="1"/>
  <c r="NU260" i="1"/>
  <c r="NV262" i="1"/>
  <c r="NS258" i="1"/>
  <c r="NT265" i="1"/>
  <c r="NX252" i="1"/>
  <c r="NS249" i="1"/>
  <c r="NT260" i="1"/>
  <c r="KE262" i="1"/>
  <c r="NW259" i="1"/>
  <c r="OT261" i="1"/>
  <c r="NY251" i="1"/>
  <c r="NV266" i="1"/>
  <c r="KE267" i="1"/>
  <c r="NS265" i="1"/>
  <c r="OT257" i="1"/>
  <c r="HQ262" i="1"/>
  <c r="NV251" i="1"/>
  <c r="NX262" i="1"/>
  <c r="NT266" i="1"/>
  <c r="NT249" i="1"/>
  <c r="NY252" i="1"/>
  <c r="NW265" i="1"/>
  <c r="NT261" i="1"/>
  <c r="NY265" i="1"/>
  <c r="KE268" i="1"/>
  <c r="NU264" i="1"/>
  <c r="NW260" i="1"/>
  <c r="NY262" i="1"/>
  <c r="NW266" i="1"/>
  <c r="NT250" i="1"/>
  <c r="OT258" i="1"/>
  <c r="NU251" i="1"/>
  <c r="HQ259" i="1"/>
  <c r="NS268" i="1"/>
  <c r="NS251" i="1"/>
  <c r="NV250" i="1"/>
  <c r="OT260" i="1"/>
  <c r="HQ263" i="1"/>
  <c r="HQ258" i="1"/>
  <c r="NY267" i="1"/>
  <c r="KE258" i="1"/>
  <c r="NX265" i="1"/>
  <c r="NS250" i="1"/>
  <c r="NY258" i="1"/>
  <c r="NU257" i="1"/>
  <c r="OT264" i="1"/>
  <c r="NX263" i="1"/>
  <c r="HQ266" i="1"/>
  <c r="NX264" i="1"/>
  <c r="NU266" i="1"/>
  <c r="NS252" i="1"/>
  <c r="NV252" i="1"/>
  <c r="NX266" i="1"/>
  <c r="NS262" i="1"/>
  <c r="NW267" i="1"/>
  <c r="OT267" i="1"/>
  <c r="KE263" i="1"/>
  <c r="NU265" i="1"/>
  <c r="NU258" i="1"/>
  <c r="NY263" i="1"/>
  <c r="NT263" i="1"/>
  <c r="NX249" i="1"/>
  <c r="NX267" i="1"/>
  <c r="HQ267" i="1"/>
  <c r="NX258" i="1"/>
  <c r="NT258" i="1"/>
  <c r="NT267" i="1"/>
  <c r="NW250" i="1"/>
  <c r="NV260" i="1"/>
  <c r="NW257" i="1"/>
  <c r="NT262" i="1"/>
  <c r="KE264" i="1"/>
  <c r="NS263" i="1"/>
  <c r="NY260" i="1"/>
  <c r="NW261" i="1"/>
  <c r="HQ249" i="1"/>
  <c r="NX250" i="1"/>
  <c r="NW263" i="1"/>
  <c r="NU267" i="1"/>
  <c r="HQ260" i="1"/>
  <c r="NY266" i="1"/>
  <c r="NV261" i="1"/>
  <c r="NU262" i="1"/>
  <c r="NY249" i="1"/>
  <c r="HQ268" i="1"/>
  <c r="NU259" i="1"/>
  <c r="NY257" i="1"/>
  <c r="NV264" i="1"/>
  <c r="NV267" i="1"/>
  <c r="NT259" i="1"/>
  <c r="NV257" i="1"/>
  <c r="HQ252" i="1"/>
  <c r="NT268" i="1"/>
  <c r="OT263" i="1"/>
  <c r="NW262" i="1"/>
  <c r="NW252" i="1"/>
  <c r="NV268" i="1"/>
  <c r="NS264" i="1"/>
  <c r="KE261" i="1"/>
  <c r="HQ261" i="1"/>
  <c r="NV242" i="1"/>
  <c r="NY242" i="1"/>
  <c r="OT242" i="1"/>
  <c r="NS242" i="1"/>
  <c r="CI270" i="1"/>
  <c r="CM270" i="1"/>
  <c r="CI272" i="1"/>
  <c r="CM272" i="1"/>
  <c r="CI271" i="1"/>
  <c r="CM271" i="1"/>
  <c r="CC270" i="1"/>
  <c r="CC272" i="1"/>
  <c r="CC271" i="1"/>
  <c r="WA250" i="1"/>
  <c r="QG250" i="1"/>
  <c r="PZ250" i="1"/>
  <c r="SK250" i="1"/>
  <c r="SO250" i="1"/>
  <c r="TR250" i="1"/>
  <c r="VJ250" i="1"/>
  <c r="VG250" i="1"/>
  <c r="VF250" i="1"/>
  <c r="SR250" i="1"/>
  <c r="ST250" i="1"/>
  <c r="TC250" i="1"/>
  <c r="UT250" i="1"/>
  <c r="SY250" i="1"/>
  <c r="QC250" i="1"/>
  <c r="TE250" i="1"/>
  <c r="RE250" i="1"/>
  <c r="SV250" i="1"/>
  <c r="QE250" i="1"/>
  <c r="TM250" i="1"/>
  <c r="FJ250" i="1"/>
  <c r="QN250" i="1"/>
  <c r="UZ250" i="1"/>
  <c r="SP250" i="1"/>
  <c r="VY250" i="1"/>
  <c r="TL250" i="1"/>
  <c r="QF250" i="1"/>
  <c r="QM250" i="1"/>
  <c r="SQ250" i="1"/>
  <c r="VN250" i="1"/>
  <c r="QX250" i="1"/>
  <c r="PY250" i="1"/>
  <c r="TJ250" i="1"/>
  <c r="FG250" i="1"/>
  <c r="RD250" i="1"/>
  <c r="QI250" i="1"/>
  <c r="QV250" i="1"/>
  <c r="VC250" i="1"/>
  <c r="VP250" i="1"/>
  <c r="VM250" i="1"/>
  <c r="TI250" i="1"/>
  <c r="SM250" i="1"/>
  <c r="VQ250" i="1"/>
  <c r="VO250" i="1"/>
  <c r="RB250" i="1"/>
  <c r="QA250" i="1"/>
  <c r="QY250" i="1"/>
  <c r="FI250" i="1"/>
  <c r="RF250" i="1"/>
  <c r="VZ250" i="1"/>
  <c r="UV250" i="1"/>
  <c r="VE250" i="1"/>
  <c r="QH250" i="1"/>
  <c r="VH250" i="1"/>
  <c r="QL250" i="1"/>
  <c r="VI250" i="1"/>
  <c r="VU250" i="1"/>
  <c r="SX250" i="1"/>
  <c r="VT250" i="1"/>
  <c r="FL250" i="1"/>
  <c r="UU250" i="1"/>
  <c r="QZ250" i="1"/>
  <c r="TB250" i="1"/>
  <c r="SU250" i="1"/>
  <c r="TF250" i="1"/>
  <c r="RH250" i="1"/>
  <c r="VW250" i="1"/>
  <c r="VD250" i="1"/>
  <c r="SZ250" i="1"/>
  <c r="VV250" i="1"/>
  <c r="TG250" i="1"/>
  <c r="QT250" i="1"/>
  <c r="VX250" i="1"/>
  <c r="TH250" i="1"/>
  <c r="FH250" i="1"/>
  <c r="SJ250" i="1"/>
  <c r="QD250" i="1"/>
  <c r="QO250" i="1"/>
  <c r="TO250" i="1"/>
  <c r="SW250" i="1"/>
  <c r="QB250" i="1"/>
  <c r="RG250" i="1"/>
  <c r="TP250" i="1"/>
  <c r="UX250" i="1"/>
  <c r="QW250" i="1"/>
  <c r="UY250" i="1"/>
  <c r="VB250" i="1"/>
  <c r="SL250" i="1"/>
  <c r="VL250" i="1"/>
  <c r="RC250" i="1"/>
  <c r="US250" i="1"/>
  <c r="WB250" i="1"/>
  <c r="QS250" i="1"/>
  <c r="QQ250" i="1"/>
  <c r="QK250" i="1"/>
  <c r="FK250" i="1"/>
  <c r="SN250" i="1"/>
  <c r="CI170" i="1"/>
  <c r="CM170" i="1"/>
  <c r="CL270" i="1"/>
  <c r="CB272" i="1"/>
  <c r="BW170" i="1"/>
  <c r="CC170" i="1"/>
  <c r="CF272" i="1"/>
  <c r="CP271" i="1"/>
  <c r="BV270" i="1"/>
  <c r="BV272" i="1"/>
  <c r="CB270" i="1"/>
  <c r="CP272" i="1"/>
  <c r="CP270" i="1"/>
  <c r="CF271" i="1"/>
  <c r="CL272" i="1"/>
  <c r="CL271" i="1"/>
  <c r="BV271" i="1"/>
  <c r="CB271" i="1"/>
  <c r="CF270" i="1"/>
  <c r="FL252" i="1"/>
  <c r="QU263" i="1"/>
  <c r="RC263" i="1"/>
  <c r="TD263" i="1"/>
  <c r="TF263" i="1"/>
  <c r="TO263" i="1"/>
  <c r="RB263" i="1"/>
  <c r="VU263" i="1"/>
  <c r="FK263" i="1"/>
  <c r="SJ263" i="1"/>
  <c r="SN263" i="1"/>
  <c r="VW263" i="1"/>
  <c r="QN263" i="1"/>
  <c r="VK263" i="1"/>
  <c r="RE263" i="1"/>
  <c r="FH263" i="1"/>
  <c r="VM263" i="1"/>
  <c r="VJ263" i="1"/>
  <c r="VR263" i="1"/>
  <c r="RG263" i="1"/>
  <c r="TM263" i="1"/>
  <c r="SV263" i="1"/>
  <c r="PZ263" i="1"/>
  <c r="FG263" i="1"/>
  <c r="VS263" i="1"/>
  <c r="QV263" i="1"/>
  <c r="SK263" i="1"/>
  <c r="TJ263" i="1"/>
  <c r="TG263" i="1"/>
  <c r="FL263" i="1"/>
  <c r="TB263" i="1"/>
  <c r="VO263" i="1"/>
  <c r="VP263" i="1"/>
  <c r="WB263" i="1"/>
  <c r="QE263" i="1"/>
  <c r="TH263" i="1"/>
  <c r="TQ263" i="1"/>
  <c r="VI263" i="1"/>
  <c r="SR263" i="1"/>
  <c r="PY263" i="1"/>
  <c r="QR263" i="1"/>
  <c r="UW263" i="1"/>
  <c r="QA263" i="1"/>
  <c r="SZ263" i="1"/>
  <c r="RH263" i="1"/>
  <c r="US263" i="1"/>
  <c r="FI263" i="1"/>
  <c r="TA263" i="1"/>
  <c r="VZ263" i="1"/>
  <c r="TK263" i="1"/>
  <c r="UZ263" i="1"/>
  <c r="UX263" i="1"/>
  <c r="VX263" i="1"/>
  <c r="SU263" i="1"/>
  <c r="VQ263" i="1"/>
  <c r="VD263" i="1"/>
  <c r="FM263" i="1"/>
  <c r="TN263" i="1"/>
  <c r="RA263" i="1"/>
  <c r="QF263" i="1"/>
  <c r="VY263" i="1"/>
  <c r="WA263" i="1"/>
  <c r="TR263" i="1"/>
  <c r="QH263" i="1"/>
  <c r="SP263" i="1"/>
  <c r="VH263" i="1"/>
  <c r="VC263" i="1"/>
  <c r="SY263" i="1"/>
  <c r="TC263" i="1"/>
  <c r="SO263" i="1"/>
  <c r="RD263" i="1"/>
  <c r="QL263" i="1"/>
  <c r="VN263" i="1"/>
  <c r="VL263" i="1"/>
  <c r="QX263" i="1"/>
  <c r="QT263" i="1"/>
  <c r="QK263" i="1"/>
  <c r="QW263" i="1"/>
  <c r="VG263" i="1"/>
  <c r="TE263" i="1"/>
  <c r="QY263" i="1"/>
  <c r="TP263" i="1"/>
  <c r="QB263" i="1"/>
  <c r="SW263" i="1"/>
  <c r="FJ263" i="1"/>
  <c r="SS263" i="1"/>
  <c r="RF263" i="1"/>
  <c r="SQ263" i="1"/>
  <c r="SM263" i="1"/>
  <c r="QG263" i="1"/>
  <c r="QZ263" i="1"/>
  <c r="VV263" i="1"/>
  <c r="SL263" i="1"/>
  <c r="ST263" i="1"/>
  <c r="QD263" i="1"/>
  <c r="QQ263" i="1"/>
  <c r="UT263" i="1"/>
  <c r="QS263" i="1"/>
  <c r="UY263" i="1"/>
  <c r="SX263" i="1"/>
  <c r="UV263" i="1"/>
  <c r="QC263" i="1"/>
  <c r="QO263" i="1"/>
  <c r="QJ263" i="1"/>
  <c r="TI263" i="1"/>
  <c r="UU263" i="1"/>
  <c r="VE263" i="1"/>
  <c r="QI263" i="1"/>
  <c r="VB263" i="1"/>
  <c r="SI263" i="1"/>
  <c r="VF263" i="1"/>
  <c r="TL263" i="1"/>
  <c r="VT263" i="1"/>
  <c r="QM263" i="1"/>
  <c r="QP263" i="1"/>
  <c r="SJ252" i="1"/>
  <c r="QO252" i="1"/>
  <c r="FM252" i="1"/>
  <c r="QZ252" i="1"/>
  <c r="QT252" i="1"/>
  <c r="VX252" i="1"/>
  <c r="VM252" i="1"/>
  <c r="TE252" i="1"/>
  <c r="QU252" i="1"/>
  <c r="RF252" i="1"/>
  <c r="NT247" i="1"/>
  <c r="KE244" i="1"/>
  <c r="RD252" i="1"/>
  <c r="TA252" i="1"/>
  <c r="SS252" i="1"/>
  <c r="NU247" i="1"/>
  <c r="QV252" i="1"/>
  <c r="TQ252" i="1"/>
  <c r="FH252" i="1"/>
  <c r="VL252" i="1"/>
  <c r="QE252" i="1"/>
  <c r="WA252" i="1"/>
  <c r="WB252" i="1"/>
  <c r="SQ252" i="1"/>
  <c r="SR252" i="1"/>
  <c r="SI252" i="1"/>
  <c r="SW252" i="1"/>
  <c r="VE252" i="1"/>
  <c r="QR252" i="1"/>
  <c r="UT252" i="1"/>
  <c r="NU244" i="1"/>
  <c r="NS244" i="1"/>
  <c r="US252" i="1"/>
  <c r="QJ252" i="1"/>
  <c r="VY252" i="1"/>
  <c r="QK252" i="1"/>
  <c r="TN252" i="1"/>
  <c r="QC252" i="1"/>
  <c r="UV252" i="1"/>
  <c r="SL252" i="1"/>
  <c r="TM252" i="1"/>
  <c r="PY252" i="1"/>
  <c r="SX252" i="1"/>
  <c r="RC252" i="1"/>
  <c r="QI252" i="1"/>
  <c r="VU252" i="1"/>
  <c r="QM252" i="1"/>
  <c r="SK252" i="1"/>
  <c r="UZ252" i="1"/>
  <c r="VW252" i="1"/>
  <c r="SM252" i="1"/>
  <c r="QH252" i="1"/>
  <c r="VO252" i="1"/>
  <c r="QL252" i="1"/>
  <c r="VS252" i="1"/>
  <c r="QB252" i="1"/>
  <c r="VA252" i="1"/>
  <c r="TI252" i="1"/>
  <c r="VI252" i="1"/>
  <c r="FI252" i="1"/>
  <c r="VK252" i="1"/>
  <c r="FG252" i="1"/>
  <c r="TF252" i="1"/>
  <c r="VC252" i="1"/>
  <c r="SU252" i="1"/>
  <c r="QG252" i="1"/>
  <c r="SZ252" i="1"/>
  <c r="QS252" i="1"/>
  <c r="VG252" i="1"/>
  <c r="RH252" i="1"/>
  <c r="QA252" i="1"/>
  <c r="RB252" i="1"/>
  <c r="VF252" i="1"/>
  <c r="VV252" i="1"/>
  <c r="VB252" i="1"/>
  <c r="VT252" i="1"/>
  <c r="QD252" i="1"/>
  <c r="RE252" i="1"/>
  <c r="VJ252" i="1"/>
  <c r="UW252" i="1"/>
  <c r="SP252" i="1"/>
  <c r="NT244" i="1"/>
  <c r="VD252" i="1"/>
  <c r="VH252" i="1"/>
  <c r="ST252" i="1"/>
  <c r="RA252" i="1"/>
  <c r="PZ252" i="1"/>
  <c r="FJ252" i="1"/>
  <c r="UY252" i="1"/>
  <c r="TH252" i="1"/>
  <c r="RG252" i="1"/>
  <c r="TJ252" i="1"/>
  <c r="QF252" i="1"/>
  <c r="TB252" i="1"/>
  <c r="TD252" i="1"/>
  <c r="NW244" i="1"/>
  <c r="KE243" i="1"/>
  <c r="TO252" i="1"/>
  <c r="VP252" i="1"/>
  <c r="TL252" i="1"/>
  <c r="VR252" i="1"/>
  <c r="UU252" i="1"/>
  <c r="FK252" i="1"/>
  <c r="TP252" i="1"/>
  <c r="QX252" i="1"/>
  <c r="QY252" i="1"/>
  <c r="VN252" i="1"/>
  <c r="OT243" i="1"/>
  <c r="TG252" i="1"/>
  <c r="SV252" i="1"/>
  <c r="QN252" i="1"/>
  <c r="TR252" i="1"/>
  <c r="SO252" i="1"/>
  <c r="QQ252" i="1"/>
  <c r="SY252" i="1"/>
  <c r="VZ252" i="1"/>
  <c r="QP252" i="1"/>
  <c r="NX247" i="1"/>
  <c r="HQ247" i="1"/>
  <c r="NS243" i="1"/>
  <c r="NV243" i="1"/>
  <c r="NS247" i="1"/>
  <c r="UX252" i="1"/>
  <c r="QW252" i="1"/>
  <c r="VQ252" i="1"/>
  <c r="TC252" i="1"/>
  <c r="TK252" i="1"/>
  <c r="HQ244" i="1"/>
  <c r="NW247" i="1"/>
  <c r="NY243" i="1"/>
  <c r="NV244" i="1"/>
  <c r="OT251" i="1"/>
  <c r="NU243" i="1"/>
  <c r="NX243" i="1"/>
  <c r="NT243" i="1"/>
  <c r="KE247" i="1"/>
  <c r="OT244" i="1"/>
  <c r="NY247" i="1"/>
  <c r="KE251" i="1"/>
  <c r="KE259" i="1"/>
  <c r="KE249" i="1"/>
  <c r="OT252" i="1"/>
  <c r="NX244" i="1"/>
  <c r="KE250" i="1"/>
  <c r="OT268" i="1"/>
  <c r="KE252" i="1"/>
  <c r="NV247" i="1"/>
  <c r="HQ251" i="1"/>
  <c r="NW243" i="1"/>
  <c r="OT249" i="1"/>
  <c r="HQ243" i="1"/>
  <c r="OT259" i="1"/>
  <c r="OT247" i="1"/>
  <c r="TA249" i="1"/>
  <c r="WB249" i="1"/>
  <c r="TH249" i="1"/>
  <c r="SR249" i="1"/>
  <c r="RG249" i="1"/>
  <c r="TQ249" i="1"/>
  <c r="SS249" i="1"/>
  <c r="UY249" i="1"/>
  <c r="PZ249" i="1"/>
  <c r="FJ249" i="1"/>
  <c r="QH249" i="1"/>
  <c r="VE249" i="1"/>
  <c r="QC249" i="1"/>
  <c r="SP249" i="1"/>
  <c r="SW249" i="1"/>
  <c r="TF249" i="1"/>
  <c r="US249" i="1"/>
  <c r="QK249" i="1"/>
  <c r="VL249" i="1"/>
  <c r="VT249" i="1"/>
  <c r="QT249" i="1"/>
  <c r="UV249" i="1"/>
  <c r="QJ249" i="1"/>
  <c r="SN249" i="1"/>
  <c r="TN249" i="1"/>
  <c r="TO249" i="1"/>
  <c r="QZ249" i="1"/>
  <c r="SQ249" i="1"/>
  <c r="QG249" i="1"/>
  <c r="TE249" i="1"/>
  <c r="VH249" i="1"/>
  <c r="SJ249" i="1"/>
  <c r="VM249" i="1"/>
  <c r="VZ249" i="1"/>
  <c r="VN249" i="1"/>
  <c r="SU249" i="1"/>
  <c r="TI249" i="1"/>
  <c r="QU249" i="1"/>
  <c r="SO249" i="1"/>
  <c r="TP249" i="1"/>
  <c r="SL249" i="1"/>
  <c r="VP249" i="1"/>
  <c r="VJ249" i="1"/>
  <c r="TR249" i="1"/>
  <c r="QQ249" i="1"/>
  <c r="VD249" i="1"/>
  <c r="VS249" i="1"/>
  <c r="VB249" i="1"/>
  <c r="QB249" i="1"/>
  <c r="RA249" i="1"/>
  <c r="QP249" i="1"/>
  <c r="SV249" i="1"/>
  <c r="VA249" i="1"/>
  <c r="SY249" i="1"/>
  <c r="VY249" i="1"/>
  <c r="VQ249" i="1"/>
  <c r="TL249" i="1"/>
  <c r="QN249" i="1"/>
  <c r="VO249" i="1"/>
  <c r="VU249" i="1"/>
  <c r="QF249" i="1"/>
  <c r="RF249" i="1"/>
  <c r="UX249" i="1"/>
  <c r="VF249" i="1"/>
  <c r="ST249" i="1"/>
  <c r="PY249" i="1"/>
  <c r="RB249" i="1"/>
  <c r="VC249" i="1"/>
  <c r="QW249" i="1"/>
  <c r="TK249" i="1"/>
  <c r="UZ249" i="1"/>
  <c r="SK249" i="1"/>
  <c r="QR249" i="1"/>
  <c r="VG249" i="1"/>
  <c r="SI249" i="1"/>
  <c r="QL249" i="1"/>
  <c r="VI249" i="1"/>
  <c r="VW249" i="1"/>
  <c r="QS249" i="1"/>
  <c r="TG249" i="1"/>
  <c r="FG249" i="1"/>
  <c r="RD249" i="1"/>
  <c r="FI249" i="1"/>
  <c r="FK249" i="1"/>
  <c r="UT249" i="1"/>
  <c r="QM249" i="1"/>
  <c r="TM249" i="1"/>
  <c r="VR249" i="1"/>
  <c r="QA249" i="1"/>
  <c r="QX249" i="1"/>
  <c r="UW249" i="1"/>
  <c r="QY249" i="1"/>
  <c r="QE249" i="1"/>
  <c r="TC249" i="1"/>
  <c r="TJ249" i="1"/>
  <c r="QO249" i="1"/>
  <c r="TB249" i="1"/>
  <c r="UU249" i="1"/>
  <c r="RH249" i="1"/>
  <c r="QD249" i="1"/>
  <c r="VV249" i="1"/>
  <c r="QV249" i="1"/>
  <c r="FL249" i="1"/>
  <c r="SX249" i="1"/>
  <c r="VK249" i="1"/>
  <c r="SZ249" i="1"/>
  <c r="RC249" i="1"/>
  <c r="QI249" i="1"/>
  <c r="FH249" i="1"/>
  <c r="WA249" i="1"/>
  <c r="TD249" i="1"/>
  <c r="VX249" i="1"/>
  <c r="SM249" i="1"/>
  <c r="RE249" i="1"/>
  <c r="OT250" i="1"/>
  <c r="KE260" i="1"/>
  <c r="NY244" i="1"/>
  <c r="NW269" i="1"/>
  <c r="KE269" i="1"/>
  <c r="NV269" i="1"/>
  <c r="NY269" i="1"/>
  <c r="PY272" i="1"/>
  <c r="NS269" i="1"/>
  <c r="QS272" i="1"/>
  <c r="NT269" i="1"/>
  <c r="SO272" i="1"/>
  <c r="FM272" i="1"/>
  <c r="NY270" i="1"/>
  <c r="NU269" i="1"/>
  <c r="HQ271" i="1"/>
  <c r="NV270" i="1"/>
  <c r="NV272" i="1"/>
  <c r="NS270" i="1"/>
  <c r="OT269" i="1"/>
  <c r="NX269" i="1"/>
  <c r="HQ270" i="1"/>
  <c r="NW271" i="1"/>
  <c r="OT271" i="1"/>
  <c r="NY271" i="1"/>
  <c r="NX272" i="1"/>
  <c r="NU271" i="1"/>
  <c r="QO272" i="1"/>
  <c r="VQ272" i="1"/>
  <c r="VS272" i="1"/>
  <c r="NS271" i="1"/>
  <c r="NT272" i="1"/>
  <c r="KE270" i="1"/>
  <c r="NS272" i="1"/>
  <c r="OT270" i="1"/>
  <c r="NT270" i="1"/>
  <c r="KE272" i="1"/>
  <c r="NV271" i="1"/>
  <c r="NX270" i="1"/>
  <c r="NX271" i="1"/>
  <c r="QL272" i="1"/>
  <c r="QU272" i="1"/>
  <c r="QZ272" i="1"/>
  <c r="US272" i="1"/>
  <c r="VO272" i="1"/>
  <c r="VX272" i="1"/>
  <c r="QP272" i="1"/>
  <c r="OT272" i="1"/>
  <c r="HQ272" i="1"/>
  <c r="NU272" i="1"/>
  <c r="NU270" i="1"/>
  <c r="VU272" i="1"/>
  <c r="QA272" i="1"/>
  <c r="SY272" i="1"/>
  <c r="FN219" i="1"/>
  <c r="FN217" i="1"/>
  <c r="FN220" i="1"/>
  <c r="FN249" i="1"/>
  <c r="FN251" i="1"/>
  <c r="FN252" i="1"/>
  <c r="FN250" i="1"/>
  <c r="FN218" i="1"/>
  <c r="NY272" i="1"/>
  <c r="NT271" i="1"/>
  <c r="TL272" i="1"/>
  <c r="HQ269" i="1"/>
  <c r="NW270" i="1"/>
  <c r="NW272" i="1"/>
  <c r="KE271" i="1"/>
  <c r="QG272" i="1"/>
  <c r="SJ272" i="1"/>
  <c r="SN272" i="1"/>
  <c r="RE272" i="1"/>
  <c r="TH272" i="1"/>
  <c r="RC272" i="1"/>
  <c r="QN272" i="1"/>
  <c r="SR272" i="1"/>
  <c r="UW272" i="1"/>
  <c r="TO272" i="1"/>
  <c r="PZ272" i="1"/>
  <c r="FL272" i="1"/>
  <c r="QM272" i="1"/>
  <c r="RB272" i="1"/>
  <c r="VC272" i="1"/>
  <c r="FH272" i="1"/>
  <c r="WA272" i="1"/>
  <c r="VG272" i="1"/>
  <c r="QE272" i="1"/>
  <c r="TI272" i="1"/>
  <c r="QY272" i="1"/>
  <c r="TG272" i="1"/>
  <c r="QJ272" i="1"/>
  <c r="RD272" i="1"/>
  <c r="VV272" i="1"/>
  <c r="FK272" i="1"/>
  <c r="QC272" i="1"/>
  <c r="QD272" i="1"/>
  <c r="SP272" i="1"/>
  <c r="FJ272" i="1"/>
  <c r="QB272" i="1"/>
  <c r="TE272" i="1"/>
  <c r="VR272" i="1"/>
  <c r="QR272" i="1"/>
  <c r="UT272" i="1"/>
  <c r="TC272" i="1"/>
  <c r="QH272" i="1"/>
  <c r="SI272" i="1"/>
  <c r="VP272" i="1"/>
  <c r="ST272" i="1"/>
  <c r="SW272" i="1"/>
  <c r="VF272" i="1"/>
  <c r="QT272" i="1"/>
  <c r="QX272" i="1"/>
  <c r="RF272" i="1"/>
  <c r="VL272" i="1"/>
  <c r="UU272" i="1"/>
  <c r="SM272" i="1"/>
  <c r="SZ272" i="1"/>
  <c r="SK272" i="1"/>
  <c r="FG272" i="1"/>
  <c r="QF272" i="1"/>
  <c r="UX272" i="1"/>
  <c r="SU272" i="1"/>
  <c r="TF272" i="1"/>
  <c r="SS272" i="1"/>
  <c r="UY272" i="1"/>
  <c r="RH272" i="1"/>
  <c r="TD272" i="1"/>
  <c r="SQ272" i="1"/>
  <c r="TJ272" i="1"/>
  <c r="VT272" i="1"/>
  <c r="RA272" i="1"/>
  <c r="VE272" i="1"/>
  <c r="TB272" i="1"/>
  <c r="TA272" i="1"/>
  <c r="RG272" i="1"/>
  <c r="TK272" i="1"/>
  <c r="QW272" i="1"/>
  <c r="VW272" i="1"/>
  <c r="UV272" i="1"/>
  <c r="QV272" i="1"/>
  <c r="VM272" i="1"/>
  <c r="TN272" i="1"/>
  <c r="TQ272" i="1"/>
  <c r="SX272" i="1"/>
  <c r="VZ272" i="1"/>
  <c r="SL272" i="1"/>
  <c r="SV272" i="1"/>
  <c r="VI272" i="1"/>
  <c r="WB272" i="1"/>
  <c r="FI272" i="1"/>
  <c r="VK272" i="1"/>
  <c r="TP272" i="1"/>
  <c r="UZ272" i="1"/>
  <c r="QI272" i="1"/>
  <c r="VN272" i="1"/>
  <c r="VJ272" i="1"/>
  <c r="VY272" i="1"/>
  <c r="VB272" i="1"/>
  <c r="QK272" i="1"/>
  <c r="VA272" i="1"/>
  <c r="TR272" i="1"/>
  <c r="TM272" i="1"/>
  <c r="VH272" i="1"/>
  <c r="VD272" i="1"/>
  <c r="FM264" i="1"/>
  <c r="FL264" i="1"/>
  <c r="QS267" i="1"/>
  <c r="FK267" i="1"/>
  <c r="SR267" i="1"/>
  <c r="QC267" i="1"/>
  <c r="UV267" i="1"/>
  <c r="TG267" i="1"/>
  <c r="QH267" i="1"/>
  <c r="SO267" i="1"/>
  <c r="TB267" i="1"/>
  <c r="UU267" i="1"/>
  <c r="QT267" i="1"/>
  <c r="VP267" i="1"/>
  <c r="FG267" i="1"/>
  <c r="SY267" i="1"/>
  <c r="VV267" i="1"/>
  <c r="FH267" i="1"/>
  <c r="TM267" i="1"/>
  <c r="QO267" i="1"/>
  <c r="VM267" i="1"/>
  <c r="RD267" i="1"/>
  <c r="PZ267" i="1"/>
  <c r="FI267" i="1"/>
  <c r="VX267" i="1"/>
  <c r="QG267" i="1"/>
  <c r="QX267" i="1"/>
  <c r="TL267" i="1"/>
  <c r="SQ267" i="1"/>
  <c r="RG267" i="1"/>
  <c r="SI267" i="1"/>
  <c r="SW267" i="1"/>
  <c r="VL267" i="1"/>
  <c r="VH267" i="1"/>
  <c r="WA267" i="1"/>
  <c r="QN267" i="1"/>
  <c r="VC267" i="1"/>
  <c r="VO267" i="1"/>
  <c r="QU267" i="1"/>
  <c r="VU267" i="1"/>
  <c r="TJ267" i="1"/>
  <c r="UW267" i="1"/>
  <c r="VK267" i="1"/>
  <c r="SK267" i="1"/>
  <c r="QA267" i="1"/>
  <c r="TH267" i="1"/>
  <c r="RA267" i="1"/>
  <c r="SU267" i="1"/>
  <c r="SX267" i="1"/>
  <c r="UX267" i="1"/>
  <c r="QM267" i="1"/>
  <c r="SP267" i="1"/>
  <c r="QF267" i="1"/>
  <c r="QV267" i="1"/>
  <c r="SM267" i="1"/>
  <c r="VN267" i="1"/>
  <c r="TA267" i="1"/>
  <c r="RH267" i="1"/>
  <c r="VZ267" i="1"/>
  <c r="ST267" i="1"/>
  <c r="VT267" i="1"/>
  <c r="TP267" i="1"/>
  <c r="QL267" i="1"/>
  <c r="VJ267" i="1"/>
  <c r="QB267" i="1"/>
  <c r="VD267" i="1"/>
  <c r="RE267" i="1"/>
  <c r="QZ267" i="1"/>
  <c r="WB267" i="1"/>
  <c r="QQ267" i="1"/>
  <c r="TR267" i="1"/>
  <c r="VY267" i="1"/>
  <c r="VG267" i="1"/>
  <c r="UT267" i="1"/>
  <c r="QK267" i="1"/>
  <c r="VR267" i="1"/>
  <c r="TD267" i="1"/>
  <c r="FL267" i="1"/>
  <c r="US267" i="1"/>
  <c r="VE267" i="1"/>
  <c r="TQ267" i="1"/>
  <c r="SS267" i="1"/>
  <c r="VI267" i="1"/>
  <c r="TN267" i="1"/>
  <c r="VS267" i="1"/>
  <c r="QJ267" i="1"/>
  <c r="SV267" i="1"/>
  <c r="QY267" i="1"/>
  <c r="QW267" i="1"/>
  <c r="SN267" i="1"/>
  <c r="VB267" i="1"/>
  <c r="VF267" i="1"/>
  <c r="UZ267" i="1"/>
  <c r="TK267" i="1"/>
  <c r="TO267" i="1"/>
  <c r="SJ267" i="1"/>
  <c r="QD267" i="1"/>
  <c r="PY267" i="1"/>
  <c r="RC267" i="1"/>
  <c r="TI267" i="1"/>
  <c r="QR267" i="1"/>
  <c r="VW267" i="1"/>
  <c r="VQ267" i="1"/>
  <c r="TF267" i="1"/>
  <c r="TC267" i="1"/>
  <c r="QI267" i="1"/>
  <c r="VA267" i="1"/>
  <c r="QE267" i="1"/>
  <c r="QP267" i="1"/>
  <c r="RF267" i="1"/>
  <c r="UY267" i="1"/>
  <c r="TE267" i="1"/>
  <c r="FJ267" i="1"/>
  <c r="SZ267" i="1"/>
  <c r="SL267" i="1"/>
  <c r="RB267" i="1"/>
  <c r="FI266" i="1"/>
  <c r="SU266" i="1"/>
  <c r="SR266" i="1"/>
  <c r="SO266" i="1"/>
  <c r="WB266" i="1"/>
  <c r="UY266" i="1"/>
  <c r="SV266" i="1"/>
  <c r="VF266" i="1"/>
  <c r="QF266" i="1"/>
  <c r="TQ266" i="1"/>
  <c r="SQ266" i="1"/>
  <c r="US266" i="1"/>
  <c r="VN266" i="1"/>
  <c r="QM266" i="1"/>
  <c r="SZ266" i="1"/>
  <c r="SY266" i="1"/>
  <c r="RG266" i="1"/>
  <c r="QN266" i="1"/>
  <c r="QI266" i="1"/>
  <c r="VQ266" i="1"/>
  <c r="TM266" i="1"/>
  <c r="VH266" i="1"/>
  <c r="QX266" i="1"/>
  <c r="SX266" i="1"/>
  <c r="TA266" i="1"/>
  <c r="TC266" i="1"/>
  <c r="QP266" i="1"/>
  <c r="VU266" i="1"/>
  <c r="QS266" i="1"/>
  <c r="RD266" i="1"/>
  <c r="UZ266" i="1"/>
  <c r="QO266" i="1"/>
  <c r="UT266" i="1"/>
  <c r="VB266" i="1"/>
  <c r="SJ266" i="1"/>
  <c r="TB266" i="1"/>
  <c r="TP266" i="1"/>
  <c r="VV266" i="1"/>
  <c r="QU266" i="1"/>
  <c r="VG266" i="1"/>
  <c r="QB266" i="1"/>
  <c r="VJ266" i="1"/>
  <c r="QW266" i="1"/>
  <c r="SP266" i="1"/>
  <c r="RE266" i="1"/>
  <c r="VO266" i="1"/>
  <c r="QJ266" i="1"/>
  <c r="SM266" i="1"/>
  <c r="QD266" i="1"/>
  <c r="VL266" i="1"/>
  <c r="QT266" i="1"/>
  <c r="VD266" i="1"/>
  <c r="TN266" i="1"/>
  <c r="SS266" i="1"/>
  <c r="QG266" i="1"/>
  <c r="FG266" i="1"/>
  <c r="VI266" i="1"/>
  <c r="VY266" i="1"/>
  <c r="TO266" i="1"/>
  <c r="TD266" i="1"/>
  <c r="PY266" i="1"/>
  <c r="TE266" i="1"/>
  <c r="UV266" i="1"/>
  <c r="VC266" i="1"/>
  <c r="QY266" i="1"/>
  <c r="VW266" i="1"/>
  <c r="VR266" i="1"/>
  <c r="VX266" i="1"/>
  <c r="FH266" i="1"/>
  <c r="QQ266" i="1"/>
  <c r="VZ266" i="1"/>
  <c r="VA266" i="1"/>
  <c r="QV266" i="1"/>
  <c r="SK266" i="1"/>
  <c r="ST266" i="1"/>
  <c r="UW266" i="1"/>
  <c r="UX266" i="1"/>
  <c r="FL266" i="1"/>
  <c r="VK266" i="1"/>
  <c r="TG266" i="1"/>
  <c r="WA266" i="1"/>
  <c r="VT266" i="1"/>
  <c r="QZ266" i="1"/>
  <c r="TL266" i="1"/>
  <c r="QK266" i="1"/>
  <c r="QR266" i="1"/>
  <c r="SW266" i="1"/>
  <c r="PZ266" i="1"/>
  <c r="VE266" i="1"/>
  <c r="QC266" i="1"/>
  <c r="VP266" i="1"/>
  <c r="RF266" i="1"/>
  <c r="SN266" i="1"/>
  <c r="VM266" i="1"/>
  <c r="RA266" i="1"/>
  <c r="FK266" i="1"/>
  <c r="QE266" i="1"/>
  <c r="QH266" i="1"/>
  <c r="TF266" i="1"/>
  <c r="TI266" i="1"/>
  <c r="TR266" i="1"/>
  <c r="QL266" i="1"/>
  <c r="TH266" i="1"/>
  <c r="QA266" i="1"/>
  <c r="SL266" i="1"/>
  <c r="VS266" i="1"/>
  <c r="RH266" i="1"/>
  <c r="SI266" i="1"/>
  <c r="TK266" i="1"/>
  <c r="TJ266" i="1"/>
  <c r="UU266" i="1"/>
  <c r="RC266" i="1"/>
  <c r="FJ266" i="1"/>
  <c r="RB266" i="1"/>
  <c r="QW269" i="1"/>
  <c r="VW269" i="1"/>
  <c r="VU269" i="1"/>
  <c r="TP269" i="1"/>
  <c r="QZ269" i="1"/>
  <c r="TH269" i="1"/>
  <c r="SV269" i="1"/>
  <c r="ST269" i="1"/>
  <c r="RA269" i="1"/>
  <c r="QR269" i="1"/>
  <c r="TC269" i="1"/>
  <c r="VH269" i="1"/>
  <c r="VE269" i="1"/>
  <c r="QV269" i="1"/>
  <c r="VX269" i="1"/>
  <c r="TG269" i="1"/>
  <c r="RD269" i="1"/>
  <c r="VG269" i="1"/>
  <c r="QT269" i="1"/>
  <c r="VJ269" i="1"/>
  <c r="TK269" i="1"/>
  <c r="TI269" i="1"/>
  <c r="VS269" i="1"/>
  <c r="SL269" i="1"/>
  <c r="TL269" i="1"/>
  <c r="SS269" i="1"/>
  <c r="VY269" i="1"/>
  <c r="QY269" i="1"/>
  <c r="UX269" i="1"/>
  <c r="VD269" i="1"/>
  <c r="QU269" i="1"/>
  <c r="VN269" i="1"/>
  <c r="VC269" i="1"/>
  <c r="VB269" i="1"/>
  <c r="FK269" i="1"/>
  <c r="SM269" i="1"/>
  <c r="TQ269" i="1"/>
  <c r="RH269" i="1"/>
  <c r="QD269" i="1"/>
  <c r="VZ269" i="1"/>
  <c r="SJ269" i="1"/>
  <c r="TB269" i="1"/>
  <c r="TD269" i="1"/>
  <c r="UW269" i="1"/>
  <c r="VK269" i="1"/>
  <c r="TR269" i="1"/>
  <c r="VL269" i="1"/>
  <c r="RB269" i="1"/>
  <c r="VR269" i="1"/>
  <c r="SK269" i="1"/>
  <c r="QE269" i="1"/>
  <c r="WA269" i="1"/>
  <c r="VP269" i="1"/>
  <c r="UY269" i="1"/>
  <c r="FH269" i="1"/>
  <c r="QH269" i="1"/>
  <c r="QA269" i="1"/>
  <c r="QF269" i="1"/>
  <c r="RC269" i="1"/>
  <c r="PY269" i="1"/>
  <c r="FG269" i="1"/>
  <c r="RE269" i="1"/>
  <c r="VI269" i="1"/>
  <c r="VO269" i="1"/>
  <c r="QG269" i="1"/>
  <c r="QO269" i="1"/>
  <c r="TM269" i="1"/>
  <c r="SO269" i="1"/>
  <c r="SW269" i="1"/>
  <c r="VF269" i="1"/>
  <c r="FL269" i="1"/>
  <c r="SQ269" i="1"/>
  <c r="FJ269" i="1"/>
  <c r="FI269" i="1"/>
  <c r="TF269" i="1"/>
  <c r="TN269" i="1"/>
  <c r="TE269" i="1"/>
  <c r="SR269" i="1"/>
  <c r="QK269" i="1"/>
  <c r="QL269" i="1"/>
  <c r="VV269" i="1"/>
  <c r="QX269" i="1"/>
  <c r="QC269" i="1"/>
  <c r="US269" i="1"/>
  <c r="QB269" i="1"/>
  <c r="SY269" i="1"/>
  <c r="UZ269" i="1"/>
  <c r="SX269" i="1"/>
  <c r="TO269" i="1"/>
  <c r="QS269" i="1"/>
  <c r="QP269" i="1"/>
  <c r="SP269" i="1"/>
  <c r="TJ269" i="1"/>
  <c r="RG269" i="1"/>
  <c r="QJ269" i="1"/>
  <c r="UU269" i="1"/>
  <c r="QQ269" i="1"/>
  <c r="TA269" i="1"/>
  <c r="VM269" i="1"/>
  <c r="PZ269" i="1"/>
  <c r="VA269" i="1"/>
  <c r="SU269" i="1"/>
  <c r="VQ269" i="1"/>
  <c r="SN269" i="1"/>
  <c r="UT269" i="1"/>
  <c r="RF269" i="1"/>
  <c r="QM269" i="1"/>
  <c r="QI269" i="1"/>
  <c r="VT269" i="1"/>
  <c r="SI269" i="1"/>
  <c r="WB269" i="1"/>
  <c r="UV269" i="1"/>
  <c r="QN269" i="1"/>
  <c r="SZ269" i="1"/>
  <c r="FJ265" i="1"/>
  <c r="QH265" i="1"/>
  <c r="QG265" i="1"/>
  <c r="VH265" i="1"/>
  <c r="QF265" i="1"/>
  <c r="TG265" i="1"/>
  <c r="QE265" i="1"/>
  <c r="VA265" i="1"/>
  <c r="VM265" i="1"/>
  <c r="TR265" i="1"/>
  <c r="TB265" i="1"/>
  <c r="QD265" i="1"/>
  <c r="VL265" i="1"/>
  <c r="TP265" i="1"/>
  <c r="VK265" i="1"/>
  <c r="SM265" i="1"/>
  <c r="VD265" i="1"/>
  <c r="VJ265" i="1"/>
  <c r="VU265" i="1"/>
  <c r="SL265" i="1"/>
  <c r="VI265" i="1"/>
  <c r="RC265" i="1"/>
  <c r="RG265" i="1"/>
  <c r="VC265" i="1"/>
  <c r="SK265" i="1"/>
  <c r="SW265" i="1"/>
  <c r="RB265" i="1"/>
  <c r="UZ265" i="1"/>
  <c r="TQ265" i="1"/>
  <c r="VQ265" i="1"/>
  <c r="QJ265" i="1"/>
  <c r="QA265" i="1"/>
  <c r="FK265" i="1"/>
  <c r="SV265" i="1"/>
  <c r="QP265" i="1"/>
  <c r="QM265" i="1"/>
  <c r="SI265" i="1"/>
  <c r="VF265" i="1"/>
  <c r="QW265" i="1"/>
  <c r="VR265" i="1"/>
  <c r="UW265" i="1"/>
  <c r="VG265" i="1"/>
  <c r="VW265" i="1"/>
  <c r="QZ265" i="1"/>
  <c r="SQ265" i="1"/>
  <c r="TJ265" i="1"/>
  <c r="TK265" i="1"/>
  <c r="SS265" i="1"/>
  <c r="PY265" i="1"/>
  <c r="QU265" i="1"/>
  <c r="SJ265" i="1"/>
  <c r="FG265" i="1"/>
  <c r="VZ265" i="1"/>
  <c r="RF265" i="1"/>
  <c r="RH265" i="1"/>
  <c r="QN265" i="1"/>
  <c r="TC265" i="1"/>
  <c r="UT265" i="1"/>
  <c r="TN265" i="1"/>
  <c r="RE265" i="1"/>
  <c r="QQ265" i="1"/>
  <c r="QB265" i="1"/>
  <c r="VB265" i="1"/>
  <c r="TA265" i="1"/>
  <c r="SN265" i="1"/>
  <c r="SP265" i="1"/>
  <c r="TO265" i="1"/>
  <c r="QI265" i="1"/>
  <c r="QK265" i="1"/>
  <c r="UU265" i="1"/>
  <c r="SY265" i="1"/>
  <c r="TM265" i="1"/>
  <c r="TD265" i="1"/>
  <c r="VX265" i="1"/>
  <c r="UY265" i="1"/>
  <c r="QT265" i="1"/>
  <c r="UX265" i="1"/>
  <c r="FI265" i="1"/>
  <c r="VN265" i="1"/>
  <c r="US265" i="1"/>
  <c r="WB265" i="1"/>
  <c r="VE265" i="1"/>
  <c r="QS265" i="1"/>
  <c r="TE265" i="1"/>
  <c r="QY265" i="1"/>
  <c r="FL265" i="1"/>
  <c r="RA265" i="1"/>
  <c r="PZ265" i="1"/>
  <c r="QV265" i="1"/>
  <c r="QC265" i="1"/>
  <c r="FH265" i="1"/>
  <c r="SU265" i="1"/>
  <c r="ST265" i="1"/>
  <c r="SR265" i="1"/>
  <c r="QO265" i="1"/>
  <c r="QX265" i="1"/>
  <c r="VO265" i="1"/>
  <c r="TF265" i="1"/>
  <c r="TI265" i="1"/>
  <c r="VV265" i="1"/>
  <c r="QL265" i="1"/>
  <c r="TH265" i="1"/>
  <c r="SX265" i="1"/>
  <c r="TL265" i="1"/>
  <c r="VP265" i="1"/>
  <c r="QR265" i="1"/>
  <c r="VS265" i="1"/>
  <c r="RD265" i="1"/>
  <c r="VY265" i="1"/>
  <c r="WA265" i="1"/>
  <c r="SZ265" i="1"/>
  <c r="VT265" i="1"/>
  <c r="SO265" i="1"/>
  <c r="UV265" i="1"/>
  <c r="VE268" i="1"/>
  <c r="SJ268" i="1"/>
  <c r="RC268" i="1"/>
  <c r="RA268" i="1"/>
  <c r="VZ268" i="1"/>
  <c r="QB268" i="1"/>
  <c r="VU268" i="1"/>
  <c r="UT268" i="1"/>
  <c r="RG268" i="1"/>
  <c r="RB268" i="1"/>
  <c r="TB268" i="1"/>
  <c r="QQ268" i="1"/>
  <c r="VA268" i="1"/>
  <c r="VD268" i="1"/>
  <c r="ST268" i="1"/>
  <c r="UV268" i="1"/>
  <c r="QV268" i="1"/>
  <c r="QC268" i="1"/>
  <c r="QK268" i="1"/>
  <c r="RE268" i="1"/>
  <c r="SS268" i="1"/>
  <c r="QI268" i="1"/>
  <c r="VF268" i="1"/>
  <c r="VS268" i="1"/>
  <c r="QO268" i="1"/>
  <c r="TR268" i="1"/>
  <c r="FH268" i="1"/>
  <c r="SI268" i="1"/>
  <c r="VK268" i="1"/>
  <c r="VM268" i="1"/>
  <c r="QU268" i="1"/>
  <c r="VX268" i="1"/>
  <c r="VP268" i="1"/>
  <c r="TL268" i="1"/>
  <c r="QH268" i="1"/>
  <c r="QF268" i="1"/>
  <c r="SU268" i="1"/>
  <c r="FI268" i="1"/>
  <c r="VW268" i="1"/>
  <c r="TQ268" i="1"/>
  <c r="UZ268" i="1"/>
  <c r="PY268" i="1"/>
  <c r="RF268" i="1"/>
  <c r="VB268" i="1"/>
  <c r="FG268" i="1"/>
  <c r="QW268" i="1"/>
  <c r="QR268" i="1"/>
  <c r="VJ268" i="1"/>
  <c r="TC268" i="1"/>
  <c r="SV268" i="1"/>
  <c r="TM268" i="1"/>
  <c r="UY268" i="1"/>
  <c r="VV268" i="1"/>
  <c r="VH268" i="1"/>
  <c r="FJ268" i="1"/>
  <c r="FL268" i="1"/>
  <c r="SZ268" i="1"/>
  <c r="UW268" i="1"/>
  <c r="SY268" i="1"/>
  <c r="VN268" i="1"/>
  <c r="RD268" i="1"/>
  <c r="FK268" i="1"/>
  <c r="VQ268" i="1"/>
  <c r="US268" i="1"/>
  <c r="QN268" i="1"/>
  <c r="RH268" i="1"/>
  <c r="QD268" i="1"/>
  <c r="UU268" i="1"/>
  <c r="SN268" i="1"/>
  <c r="TG268" i="1"/>
  <c r="VT268" i="1"/>
  <c r="VL268" i="1"/>
  <c r="VR268" i="1"/>
  <c r="QG268" i="1"/>
  <c r="QL268" i="1"/>
  <c r="VI268" i="1"/>
  <c r="QT268" i="1"/>
  <c r="TN268" i="1"/>
  <c r="SO268" i="1"/>
  <c r="SR268" i="1"/>
  <c r="TH268" i="1"/>
  <c r="QP268" i="1"/>
  <c r="WA268" i="1"/>
  <c r="VO268" i="1"/>
  <c r="SQ268" i="1"/>
  <c r="TI268" i="1"/>
  <c r="SW268" i="1"/>
  <c r="SL268" i="1"/>
  <c r="VC268" i="1"/>
  <c r="SK268" i="1"/>
  <c r="QX268" i="1"/>
  <c r="TJ268" i="1"/>
  <c r="VY268" i="1"/>
  <c r="QM268" i="1"/>
  <c r="QS268" i="1"/>
  <c r="QA268" i="1"/>
  <c r="QJ268" i="1"/>
  <c r="QE268" i="1"/>
  <c r="TD268" i="1"/>
  <c r="PZ268" i="1"/>
  <c r="TA268" i="1"/>
  <c r="QY268" i="1"/>
  <c r="SX268" i="1"/>
  <c r="TK268" i="1"/>
  <c r="TF268" i="1"/>
  <c r="WB268" i="1"/>
  <c r="SP268" i="1"/>
  <c r="SM268" i="1"/>
  <c r="TO268" i="1"/>
  <c r="VG268" i="1"/>
  <c r="TE268" i="1"/>
  <c r="UX268" i="1"/>
  <c r="TP268" i="1"/>
  <c r="QZ268" i="1"/>
  <c r="TM264" i="1"/>
  <c r="QL264" i="1"/>
  <c r="VF264" i="1"/>
  <c r="TF264" i="1"/>
  <c r="VP264" i="1"/>
  <c r="FH264" i="1"/>
  <c r="QR264" i="1"/>
  <c r="QK264" i="1"/>
  <c r="SV264" i="1"/>
  <c r="VB264" i="1"/>
  <c r="VO264" i="1"/>
  <c r="RF264" i="1"/>
  <c r="TE264" i="1"/>
  <c r="FG264" i="1"/>
  <c r="SN264" i="1"/>
  <c r="RG264" i="1"/>
  <c r="PY264" i="1"/>
  <c r="PZ264" i="1"/>
  <c r="SU264" i="1"/>
  <c r="SJ264" i="1"/>
  <c r="WA264" i="1"/>
  <c r="VA264" i="1"/>
  <c r="RE264" i="1"/>
  <c r="RC264" i="1"/>
  <c r="TD264" i="1"/>
  <c r="SQ264" i="1"/>
  <c r="UW264" i="1"/>
  <c r="QW264" i="1"/>
  <c r="ST264" i="1"/>
  <c r="TP264" i="1"/>
  <c r="VZ264" i="1"/>
  <c r="UZ264" i="1"/>
  <c r="RD264" i="1"/>
  <c r="SI264" i="1"/>
  <c r="TC264" i="1"/>
  <c r="RB264" i="1"/>
  <c r="SP264" i="1"/>
  <c r="VI264" i="1"/>
  <c r="QV264" i="1"/>
  <c r="TR264" i="1"/>
  <c r="UY264" i="1"/>
  <c r="UV264" i="1"/>
  <c r="QF264" i="1"/>
  <c r="TA264" i="1"/>
  <c r="UU264" i="1"/>
  <c r="VH264" i="1"/>
  <c r="TN264" i="1"/>
  <c r="QN264" i="1"/>
  <c r="TO264" i="1"/>
  <c r="US264" i="1"/>
  <c r="VR264" i="1"/>
  <c r="QZ264" i="1"/>
  <c r="QE264" i="1"/>
  <c r="WB264" i="1"/>
  <c r="UT264" i="1"/>
  <c r="QM264" i="1"/>
  <c r="VG264" i="1"/>
  <c r="TL264" i="1"/>
  <c r="VQ264" i="1"/>
  <c r="QD264" i="1"/>
  <c r="TG264" i="1"/>
  <c r="QB264" i="1"/>
  <c r="SR264" i="1"/>
  <c r="QH264" i="1"/>
  <c r="VL264" i="1"/>
  <c r="SY264" i="1"/>
  <c r="SL264" i="1"/>
  <c r="QQ264" i="1"/>
  <c r="VE264" i="1"/>
  <c r="SW264" i="1"/>
  <c r="TH264" i="1"/>
  <c r="QU264" i="1"/>
  <c r="VV264" i="1"/>
  <c r="VU264" i="1"/>
  <c r="TB264" i="1"/>
  <c r="SS264" i="1"/>
  <c r="UX264" i="1"/>
  <c r="SZ264" i="1"/>
  <c r="TK264" i="1"/>
  <c r="VY264" i="1"/>
  <c r="VM264" i="1"/>
  <c r="QS264" i="1"/>
  <c r="QA264" i="1"/>
  <c r="VX264" i="1"/>
  <c r="VS264" i="1"/>
  <c r="VD264" i="1"/>
  <c r="QI264" i="1"/>
  <c r="QT264" i="1"/>
  <c r="QP264" i="1"/>
  <c r="SM264" i="1"/>
  <c r="FJ264" i="1"/>
  <c r="QC264" i="1"/>
  <c r="SO264" i="1"/>
  <c r="SX264" i="1"/>
  <c r="QY264" i="1"/>
  <c r="FI264" i="1"/>
  <c r="VJ264" i="1"/>
  <c r="VT264" i="1"/>
  <c r="QX264" i="1"/>
  <c r="QO264" i="1"/>
  <c r="VW264" i="1"/>
  <c r="TJ264" i="1"/>
  <c r="RH264" i="1"/>
  <c r="VK264" i="1"/>
  <c r="TI264" i="1"/>
  <c r="VC264" i="1"/>
  <c r="VN264" i="1"/>
  <c r="QG264" i="1"/>
  <c r="SK264" i="1"/>
  <c r="TQ264" i="1"/>
  <c r="RA264" i="1"/>
  <c r="QJ264" i="1"/>
  <c r="QV270" i="1"/>
  <c r="QJ270" i="1"/>
  <c r="TP270" i="1"/>
  <c r="QT270" i="1"/>
  <c r="VB270" i="1"/>
  <c r="RG270" i="1"/>
  <c r="SO270" i="1"/>
  <c r="PY270" i="1"/>
  <c r="RH270" i="1"/>
  <c r="SN270" i="1"/>
  <c r="QE270" i="1"/>
  <c r="SZ270" i="1"/>
  <c r="QC270" i="1"/>
  <c r="VM270" i="1"/>
  <c r="SR270" i="1"/>
  <c r="TR270" i="1"/>
  <c r="QB270" i="1"/>
  <c r="TI270" i="1"/>
  <c r="RA270" i="1"/>
  <c r="QY270" i="1"/>
  <c r="TG270" i="1"/>
  <c r="UT270" i="1"/>
  <c r="TH270" i="1"/>
  <c r="SI270" i="1"/>
  <c r="VX270" i="1"/>
  <c r="VH270" i="1"/>
  <c r="VI270" i="1"/>
  <c r="TL270" i="1"/>
  <c r="VR270" i="1"/>
  <c r="QI270" i="1"/>
  <c r="QR270" i="1"/>
  <c r="VZ270" i="1"/>
  <c r="US270" i="1"/>
  <c r="VQ270" i="1"/>
  <c r="VS270" i="1"/>
  <c r="VP270" i="1"/>
  <c r="QA270" i="1"/>
  <c r="QF270" i="1"/>
  <c r="WA270" i="1"/>
  <c r="SY270" i="1"/>
  <c r="QW270" i="1"/>
  <c r="TE270" i="1"/>
  <c r="SQ270" i="1"/>
  <c r="UX270" i="1"/>
  <c r="VF270" i="1"/>
  <c r="FJ270" i="1"/>
  <c r="PZ270" i="1"/>
  <c r="TM270" i="1"/>
  <c r="RF270" i="1"/>
  <c r="VJ270" i="1"/>
  <c r="WB270" i="1"/>
  <c r="TA270" i="1"/>
  <c r="SK270" i="1"/>
  <c r="QD270" i="1"/>
  <c r="QL270" i="1"/>
  <c r="QP270" i="1"/>
  <c r="RD270" i="1"/>
  <c r="FK270" i="1"/>
  <c r="VY270" i="1"/>
  <c r="SS270" i="1"/>
  <c r="QH270" i="1"/>
  <c r="SP270" i="1"/>
  <c r="VC270" i="1"/>
  <c r="VL270" i="1"/>
  <c r="UU270" i="1"/>
  <c r="VT270" i="1"/>
  <c r="UY270" i="1"/>
  <c r="QM270" i="1"/>
  <c r="VK270" i="1"/>
  <c r="FI270" i="1"/>
  <c r="VO270" i="1"/>
  <c r="ST270" i="1"/>
  <c r="FL270" i="1"/>
  <c r="VD270" i="1"/>
  <c r="TN270" i="1"/>
  <c r="VW270" i="1"/>
  <c r="QK270" i="1"/>
  <c r="QX270" i="1"/>
  <c r="QU270" i="1"/>
  <c r="TQ270" i="1"/>
  <c r="QG270" i="1"/>
  <c r="VU270" i="1"/>
  <c r="QN270" i="1"/>
  <c r="RB270" i="1"/>
  <c r="TB270" i="1"/>
  <c r="VV270" i="1"/>
  <c r="QS270" i="1"/>
  <c r="RE270" i="1"/>
  <c r="FH270" i="1"/>
  <c r="UZ270" i="1"/>
  <c r="SW270" i="1"/>
  <c r="SM270" i="1"/>
  <c r="FG270" i="1"/>
  <c r="SX270" i="1"/>
  <c r="SL270" i="1"/>
  <c r="TD270" i="1"/>
  <c r="SU270" i="1"/>
  <c r="QO270" i="1"/>
  <c r="VN270" i="1"/>
  <c r="TJ270" i="1"/>
  <c r="QQ270" i="1"/>
  <c r="UV270" i="1"/>
  <c r="SV270" i="1"/>
  <c r="RC270" i="1"/>
  <c r="VE270" i="1"/>
  <c r="SJ270" i="1"/>
  <c r="QZ270" i="1"/>
  <c r="VA270" i="1"/>
  <c r="TF270" i="1"/>
  <c r="TK270" i="1"/>
  <c r="UW270" i="1"/>
  <c r="TO270" i="1"/>
  <c r="VG270" i="1"/>
  <c r="TC270" i="1"/>
  <c r="VG271" i="1"/>
  <c r="VK271" i="1"/>
  <c r="UX271" i="1"/>
  <c r="QX271" i="1"/>
  <c r="US271" i="1"/>
  <c r="QC271" i="1"/>
  <c r="TK271" i="1"/>
  <c r="VR271" i="1"/>
  <c r="SJ271" i="1"/>
  <c r="VA271" i="1"/>
  <c r="QZ271" i="1"/>
  <c r="SP271" i="1"/>
  <c r="UZ271" i="1"/>
  <c r="TB271" i="1"/>
  <c r="VT271" i="1"/>
  <c r="VL271" i="1"/>
  <c r="SZ271" i="1"/>
  <c r="UY271" i="1"/>
  <c r="QP271" i="1"/>
  <c r="UT271" i="1"/>
  <c r="QS271" i="1"/>
  <c r="SR271" i="1"/>
  <c r="QO271" i="1"/>
  <c r="QA271" i="1"/>
  <c r="SK271" i="1"/>
  <c r="VP271" i="1"/>
  <c r="SS271" i="1"/>
  <c r="QF271" i="1"/>
  <c r="RE271" i="1"/>
  <c r="VH271" i="1"/>
  <c r="QL271" i="1"/>
  <c r="TN271" i="1"/>
  <c r="TI271" i="1"/>
  <c r="SN271" i="1"/>
  <c r="SQ271" i="1"/>
  <c r="QB271" i="1"/>
  <c r="SI271" i="1"/>
  <c r="QJ271" i="1"/>
  <c r="QK271" i="1"/>
  <c r="QT271" i="1"/>
  <c r="ST271" i="1"/>
  <c r="VD271" i="1"/>
  <c r="VZ271" i="1"/>
  <c r="SM271" i="1"/>
  <c r="VU271" i="1"/>
  <c r="PZ271" i="1"/>
  <c r="TL271" i="1"/>
  <c r="RD271" i="1"/>
  <c r="VJ271" i="1"/>
  <c r="FK271" i="1"/>
  <c r="RC271" i="1"/>
  <c r="VC271" i="1"/>
  <c r="TM271" i="1"/>
  <c r="SX271" i="1"/>
  <c r="QW271" i="1"/>
  <c r="TG271" i="1"/>
  <c r="VE271" i="1"/>
  <c r="QN271" i="1"/>
  <c r="VO271" i="1"/>
  <c r="QQ271" i="1"/>
  <c r="QG271" i="1"/>
  <c r="QU271" i="1"/>
  <c r="TA271" i="1"/>
  <c r="RG271" i="1"/>
  <c r="TQ271" i="1"/>
  <c r="TO271" i="1"/>
  <c r="QH271" i="1"/>
  <c r="VF271" i="1"/>
  <c r="QD271" i="1"/>
  <c r="TP271" i="1"/>
  <c r="TJ271" i="1"/>
  <c r="RB271" i="1"/>
  <c r="UW271" i="1"/>
  <c r="QI271" i="1"/>
  <c r="QY271" i="1"/>
  <c r="SO271" i="1"/>
  <c r="FL271" i="1"/>
  <c r="SV271" i="1"/>
  <c r="TR271" i="1"/>
  <c r="TF271" i="1"/>
  <c r="VM271" i="1"/>
  <c r="QM271" i="1"/>
  <c r="QV271" i="1"/>
  <c r="SU271" i="1"/>
  <c r="FG271" i="1"/>
  <c r="SL271" i="1"/>
  <c r="TC271" i="1"/>
  <c r="RH271" i="1"/>
  <c r="UU271" i="1"/>
  <c r="WA271" i="1"/>
  <c r="QR271" i="1"/>
  <c r="VV271" i="1"/>
  <c r="UV271" i="1"/>
  <c r="QE271" i="1"/>
  <c r="RF271" i="1"/>
  <c r="FI271" i="1"/>
  <c r="VS271" i="1"/>
  <c r="SY271" i="1"/>
  <c r="WB271" i="1"/>
  <c r="FJ271" i="1"/>
  <c r="VY271" i="1"/>
  <c r="FH271" i="1"/>
  <c r="VB271" i="1"/>
  <c r="VN271" i="1"/>
  <c r="PY271" i="1"/>
  <c r="RA271" i="1"/>
  <c r="SW271" i="1"/>
  <c r="TD271" i="1"/>
  <c r="VQ271" i="1"/>
  <c r="VX271" i="1"/>
  <c r="TE271" i="1"/>
  <c r="VW271" i="1"/>
  <c r="VI271" i="1"/>
  <c r="TH271" i="1"/>
  <c r="FN271" i="1"/>
  <c r="FN272" i="1"/>
  <c r="FN270" i="1"/>
  <c r="FN267" i="1"/>
  <c r="FN269" i="1"/>
  <c r="FN264" i="1"/>
  <c r="FN265" i="1"/>
  <c r="FN263" i="1"/>
  <c r="FN266" i="1"/>
  <c r="FN268" i="1"/>
  <c r="AF70" i="1"/>
  <c r="PY69" i="1"/>
  <c r="SI69" i="1"/>
  <c r="NE69" i="1"/>
  <c r="P70" i="1"/>
  <c r="US69" i="1"/>
  <c r="NG69" i="1"/>
  <c r="NF69" i="1"/>
  <c r="AL73" i="1"/>
  <c r="AL74" i="1" s="1"/>
  <c r="AL142" i="1"/>
  <c r="NH69" i="1"/>
  <c r="NI69" i="1"/>
  <c r="Q70" i="1"/>
  <c r="PJ69" i="1"/>
  <c r="Z70" i="1"/>
  <c r="AK73" i="1"/>
  <c r="AK74" i="1" s="1"/>
  <c r="AK142" i="1"/>
  <c r="OM69" i="1"/>
  <c r="ON69" i="1"/>
  <c r="O70" i="1"/>
  <c r="AR69" i="1"/>
  <c r="OO69" i="1"/>
  <c r="OP69" i="1"/>
  <c r="KC69" i="1"/>
  <c r="KD69" i="1"/>
  <c r="AQ69" i="1"/>
  <c r="AM73" i="1"/>
  <c r="AM74" i="1" s="1"/>
  <c r="AM142" i="1"/>
  <c r="W70" i="1"/>
  <c r="KF69" i="1"/>
  <c r="D69" i="1"/>
  <c r="N70" i="1"/>
  <c r="AS69" i="1"/>
  <c r="AN73" i="1"/>
  <c r="AN74" i="1" s="1"/>
  <c r="AN142" i="1"/>
  <c r="BV170" i="1"/>
  <c r="CB170" i="1"/>
  <c r="CF170" i="1"/>
  <c r="CL170" i="1"/>
  <c r="R171" i="1"/>
  <c r="H172" i="1"/>
  <c r="FO28" i="1"/>
  <c r="GN30" i="1"/>
  <c r="IY30" i="1"/>
  <c r="H62" i="1"/>
  <c r="D43" i="8"/>
  <c r="V43" i="8" s="1"/>
  <c r="C43" i="8"/>
  <c r="U43" i="8" s="1"/>
  <c r="E43" i="8"/>
  <c r="W43" i="8" s="1"/>
  <c r="RU26" i="1"/>
  <c r="UE26" i="1" s="1"/>
  <c r="WO26" i="1" s="1"/>
  <c r="FO256" i="1" l="1"/>
  <c r="FO255" i="1"/>
  <c r="FO224" i="1"/>
  <c r="FO223" i="1"/>
  <c r="FO253" i="1"/>
  <c r="FO254" i="1"/>
  <c r="FO222" i="1"/>
  <c r="FO221" i="1"/>
  <c r="M71" i="1"/>
  <c r="FO246" i="1"/>
  <c r="FO245" i="1"/>
  <c r="FO213" i="1"/>
  <c r="FO214" i="1"/>
  <c r="CI171" i="1"/>
  <c r="CM171" i="1"/>
  <c r="BW171" i="1"/>
  <c r="CC171" i="1"/>
  <c r="FO217" i="1"/>
  <c r="FO249" i="1"/>
  <c r="FO220" i="1"/>
  <c r="FO250" i="1"/>
  <c r="FO251" i="1"/>
  <c r="FO218" i="1"/>
  <c r="FO219" i="1"/>
  <c r="FO252" i="1"/>
  <c r="FO267" i="1"/>
  <c r="FO264" i="1"/>
  <c r="FO270" i="1"/>
  <c r="FO263" i="1"/>
  <c r="FO265" i="1"/>
  <c r="FO272" i="1"/>
  <c r="FO266" i="1"/>
  <c r="FO271" i="1"/>
  <c r="FO268" i="1"/>
  <c r="FO269" i="1"/>
  <c r="KC70" i="1"/>
  <c r="KD70" i="1"/>
  <c r="ON70" i="1"/>
  <c r="OP70" i="1"/>
  <c r="O71" i="1"/>
  <c r="OO70" i="1"/>
  <c r="AQ70" i="1"/>
  <c r="AR70" i="1"/>
  <c r="OM70" i="1"/>
  <c r="NF70" i="1"/>
  <c r="NG70" i="1"/>
  <c r="US70" i="1"/>
  <c r="SI70" i="1"/>
  <c r="NE70" i="1"/>
  <c r="PY70" i="1"/>
  <c r="P71" i="1"/>
  <c r="PJ70" i="1"/>
  <c r="Z71" i="1"/>
  <c r="NH70" i="1"/>
  <c r="NI70" i="1"/>
  <c r="Q71" i="1"/>
  <c r="AM75" i="1"/>
  <c r="AM76" i="1" s="1"/>
  <c r="AM144" i="1"/>
  <c r="AL75" i="1"/>
  <c r="AL76" i="1" s="1"/>
  <c r="AL144" i="1"/>
  <c r="AF71" i="1"/>
  <c r="AN75" i="1"/>
  <c r="AN76" i="1" s="1"/>
  <c r="AN144" i="1"/>
  <c r="OI69" i="1"/>
  <c r="OH69" i="1" s="1" a="1"/>
  <c r="OH69" i="1" s="1"/>
  <c r="N71" i="1"/>
  <c r="D70" i="1"/>
  <c r="AS70" i="1"/>
  <c r="KF70" i="1"/>
  <c r="W71" i="1"/>
  <c r="AK75" i="1"/>
  <c r="AK76" i="1" s="1"/>
  <c r="AK144" i="1"/>
  <c r="R172" i="1"/>
  <c r="H173" i="1"/>
  <c r="CB171" i="1"/>
  <c r="CF171" i="1"/>
  <c r="CL171" i="1"/>
  <c r="BV171" i="1"/>
  <c r="FP28" i="1"/>
  <c r="GO30" i="1"/>
  <c r="IZ30" i="1"/>
  <c r="RV26" i="1"/>
  <c r="UF26" i="1" s="1"/>
  <c r="WP26" i="1" s="1"/>
  <c r="FP256" i="1" l="1"/>
  <c r="FP255" i="1"/>
  <c r="FP223" i="1"/>
  <c r="FP224" i="1"/>
  <c r="FP254" i="1"/>
  <c r="FP253" i="1"/>
  <c r="FP222" i="1"/>
  <c r="FP221" i="1"/>
  <c r="M72" i="1"/>
  <c r="FP245" i="1"/>
  <c r="FP246" i="1"/>
  <c r="FP213" i="1"/>
  <c r="FP214" i="1"/>
  <c r="CI172" i="1"/>
  <c r="CM172" i="1"/>
  <c r="BW172" i="1"/>
  <c r="CC172" i="1"/>
  <c r="FP249" i="1"/>
  <c r="FP220" i="1"/>
  <c r="FP251" i="1"/>
  <c r="FP250" i="1"/>
  <c r="FP219" i="1"/>
  <c r="FP217" i="1"/>
  <c r="FP252" i="1"/>
  <c r="FP218" i="1"/>
  <c r="FP270" i="1"/>
  <c r="FP267" i="1"/>
  <c r="FP264" i="1"/>
  <c r="FP272" i="1"/>
  <c r="FP263" i="1"/>
  <c r="FP265" i="1"/>
  <c r="FP266" i="1"/>
  <c r="FP269" i="1"/>
  <c r="FP271" i="1"/>
  <c r="FP268" i="1"/>
  <c r="AF72" i="1"/>
  <c r="AK77" i="1"/>
  <c r="AK78" i="1" s="1"/>
  <c r="AK146" i="1"/>
  <c r="AL77" i="1"/>
  <c r="AL78" i="1" s="1"/>
  <c r="AL146" i="1"/>
  <c r="NI71" i="1"/>
  <c r="Q72" i="1"/>
  <c r="NH71" i="1"/>
  <c r="N72" i="1"/>
  <c r="D71" i="1"/>
  <c r="AS71" i="1"/>
  <c r="PY71" i="1"/>
  <c r="P72" i="1"/>
  <c r="NE71" i="1"/>
  <c r="NF71" i="1"/>
  <c r="NG71" i="1"/>
  <c r="US71" i="1"/>
  <c r="SI71" i="1"/>
  <c r="W72" i="1"/>
  <c r="KF71" i="1"/>
  <c r="Z72" i="1"/>
  <c r="PJ71" i="1"/>
  <c r="AQ71" i="1"/>
  <c r="AR71" i="1"/>
  <c r="OM71" i="1"/>
  <c r="ON71" i="1"/>
  <c r="OO71" i="1"/>
  <c r="OP71" i="1"/>
  <c r="O72" i="1"/>
  <c r="KC71" i="1"/>
  <c r="KD71" i="1"/>
  <c r="AM77" i="1"/>
  <c r="AM78" i="1" s="1"/>
  <c r="AM146" i="1"/>
  <c r="AN77" i="1"/>
  <c r="AN78" i="1" s="1"/>
  <c r="AN146" i="1"/>
  <c r="H174" i="1"/>
  <c r="R173" i="1"/>
  <c r="CB172" i="1"/>
  <c r="CF172" i="1"/>
  <c r="CL172" i="1"/>
  <c r="BV172" i="1"/>
  <c r="FQ28" i="1"/>
  <c r="GP30" i="1"/>
  <c r="JA30" i="1"/>
  <c r="RW26" i="1"/>
  <c r="UG26" i="1" s="1"/>
  <c r="WQ26" i="1" s="1"/>
  <c r="FQ255" i="1" l="1"/>
  <c r="FQ256" i="1"/>
  <c r="FQ223" i="1"/>
  <c r="FQ224" i="1"/>
  <c r="FQ254" i="1"/>
  <c r="FQ253" i="1"/>
  <c r="FQ222" i="1"/>
  <c r="FQ221" i="1"/>
  <c r="M73" i="1"/>
  <c r="FQ246" i="1"/>
  <c r="FQ245" i="1"/>
  <c r="FQ213" i="1"/>
  <c r="FQ214" i="1"/>
  <c r="CI173" i="1"/>
  <c r="CM173" i="1"/>
  <c r="BW173" i="1"/>
  <c r="CC173" i="1"/>
  <c r="FQ220" i="1"/>
  <c r="FQ250" i="1"/>
  <c r="FQ249" i="1"/>
  <c r="FQ252" i="1"/>
  <c r="FQ251" i="1"/>
  <c r="FQ219" i="1"/>
  <c r="FQ217" i="1"/>
  <c r="FQ218" i="1"/>
  <c r="FQ267" i="1"/>
  <c r="FQ270" i="1"/>
  <c r="FQ265" i="1"/>
  <c r="FQ264" i="1"/>
  <c r="FQ263" i="1"/>
  <c r="FQ266" i="1"/>
  <c r="FQ272" i="1"/>
  <c r="FQ271" i="1"/>
  <c r="FQ268" i="1"/>
  <c r="FQ269" i="1"/>
  <c r="KF72" i="1"/>
  <c r="W73" i="1"/>
  <c r="AK79" i="1"/>
  <c r="AK80" i="1" s="1"/>
  <c r="AK148" i="1"/>
  <c r="AF73" i="1"/>
  <c r="NH72" i="1"/>
  <c r="NI72" i="1"/>
  <c r="Q73" i="1"/>
  <c r="PY72" i="1"/>
  <c r="NE72" i="1"/>
  <c r="NF72" i="1"/>
  <c r="NG72" i="1"/>
  <c r="US72" i="1"/>
  <c r="P73" i="1"/>
  <c r="SI72" i="1"/>
  <c r="OM72" i="1"/>
  <c r="ON72" i="1"/>
  <c r="OP72" i="1"/>
  <c r="KC72" i="1"/>
  <c r="O73" i="1"/>
  <c r="OO72" i="1"/>
  <c r="AQ72" i="1"/>
  <c r="AR72" i="1"/>
  <c r="KD72" i="1"/>
  <c r="D72" i="1"/>
  <c r="N73" i="1"/>
  <c r="AS72" i="1"/>
  <c r="AM79" i="1"/>
  <c r="AM80" i="1" s="1"/>
  <c r="AM148" i="1"/>
  <c r="AL79" i="1"/>
  <c r="AL80" i="1" s="1"/>
  <c r="AL148" i="1"/>
  <c r="AN79" i="1"/>
  <c r="AN80" i="1" s="1"/>
  <c r="AN148" i="1"/>
  <c r="PJ72" i="1"/>
  <c r="Z73" i="1"/>
  <c r="BV173" i="1"/>
  <c r="CL173" i="1"/>
  <c r="CB173" i="1"/>
  <c r="CF173" i="1"/>
  <c r="R174" i="1"/>
  <c r="H175" i="1"/>
  <c r="FR28" i="1"/>
  <c r="GQ30" i="1"/>
  <c r="JB30" i="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JY30" i="1" s="1"/>
  <c r="JZ30" i="1" s="1"/>
  <c r="RX26" i="1"/>
  <c r="UH26" i="1" s="1"/>
  <c r="WR26" i="1" s="1"/>
  <c r="FR256" i="1" l="1"/>
  <c r="FR255" i="1"/>
  <c r="FR224" i="1"/>
  <c r="FR223" i="1"/>
  <c r="FR253" i="1"/>
  <c r="FR254" i="1"/>
  <c r="FR222" i="1"/>
  <c r="FR221" i="1"/>
  <c r="M74" i="1"/>
  <c r="FR246" i="1"/>
  <c r="FR245" i="1"/>
  <c r="FR213" i="1"/>
  <c r="FR214" i="1"/>
  <c r="CI174" i="1"/>
  <c r="CM174" i="1"/>
  <c r="BW174" i="1"/>
  <c r="CC174" i="1"/>
  <c r="FR249" i="1"/>
  <c r="FR252" i="1"/>
  <c r="FR220" i="1"/>
  <c r="FR251" i="1"/>
  <c r="FR219" i="1"/>
  <c r="FR217" i="1"/>
  <c r="FR218" i="1"/>
  <c r="FR250" i="1"/>
  <c r="FR267" i="1"/>
  <c r="FR264" i="1"/>
  <c r="FR263" i="1"/>
  <c r="FR270" i="1"/>
  <c r="FR266" i="1"/>
  <c r="FR265" i="1"/>
  <c r="FR272" i="1"/>
  <c r="FR271" i="1"/>
  <c r="FR268" i="1"/>
  <c r="FR269" i="1"/>
  <c r="Q74" i="1"/>
  <c r="NH73" i="1"/>
  <c r="NI73" i="1"/>
  <c r="AM81" i="1"/>
  <c r="AM82" i="1" s="1"/>
  <c r="AM150" i="1"/>
  <c r="AK81" i="1"/>
  <c r="AK82" i="1" s="1"/>
  <c r="AK150" i="1"/>
  <c r="Z74" i="1"/>
  <c r="PJ73" i="1"/>
  <c r="AF74" i="1"/>
  <c r="KF73" i="1"/>
  <c r="W74" i="1"/>
  <c r="NE73" i="1"/>
  <c r="NF73" i="1"/>
  <c r="NG73" i="1"/>
  <c r="P74" i="1"/>
  <c r="PY73" i="1"/>
  <c r="SI73" i="1"/>
  <c r="US73" i="1"/>
  <c r="D73" i="1"/>
  <c r="N74" i="1"/>
  <c r="AS73" i="1"/>
  <c r="AR73" i="1"/>
  <c r="KC73" i="1"/>
  <c r="KD73" i="1"/>
  <c r="AQ73" i="1"/>
  <c r="O74" i="1"/>
  <c r="OM73" i="1"/>
  <c r="ON73" i="1"/>
  <c r="OO73" i="1"/>
  <c r="OP73" i="1"/>
  <c r="AN81" i="1"/>
  <c r="AN82" i="1" s="1"/>
  <c r="AN150" i="1"/>
  <c r="AL81" i="1"/>
  <c r="AL82" i="1" s="1"/>
  <c r="AL150" i="1"/>
  <c r="R175" i="1"/>
  <c r="H176" i="1"/>
  <c r="CF174" i="1"/>
  <c r="BV174" i="1"/>
  <c r="CB174" i="1"/>
  <c r="CL174" i="1"/>
  <c r="FS28" i="1"/>
  <c r="GR30" i="1"/>
  <c r="RY26" i="1"/>
  <c r="UI26" i="1" s="1"/>
  <c r="WS26" i="1" s="1"/>
  <c r="FS256" i="1" l="1"/>
  <c r="FS255" i="1"/>
  <c r="FS223" i="1"/>
  <c r="FS224" i="1"/>
  <c r="FS253" i="1"/>
  <c r="FS254" i="1"/>
  <c r="FS222" i="1"/>
  <c r="FS221" i="1"/>
  <c r="M75" i="1"/>
  <c r="FS246" i="1"/>
  <c r="FS245" i="1"/>
  <c r="FS213" i="1"/>
  <c r="FS214" i="1"/>
  <c r="CI175" i="1"/>
  <c r="CM175" i="1"/>
  <c r="BW175" i="1"/>
  <c r="CC175" i="1"/>
  <c r="FS249" i="1"/>
  <c r="FS252" i="1"/>
  <c r="FS220" i="1"/>
  <c r="FS219" i="1"/>
  <c r="FS217" i="1"/>
  <c r="FS251" i="1"/>
  <c r="FS218" i="1"/>
  <c r="FS250" i="1"/>
  <c r="FS265" i="1"/>
  <c r="FS267" i="1"/>
  <c r="FS264" i="1"/>
  <c r="FS263" i="1"/>
  <c r="FS270" i="1"/>
  <c r="FS272" i="1"/>
  <c r="FS271" i="1"/>
  <c r="FS266" i="1"/>
  <c r="FS269" i="1"/>
  <c r="FS268" i="1"/>
  <c r="AF75" i="1"/>
  <c r="N75" i="1"/>
  <c r="D74" i="1"/>
  <c r="AS74" i="1"/>
  <c r="AN83" i="1"/>
  <c r="AN84" i="1" s="1"/>
  <c r="AN152" i="1"/>
  <c r="AM83" i="1"/>
  <c r="AM84" i="1" s="1"/>
  <c r="AM152" i="1"/>
  <c r="KF74" i="1"/>
  <c r="W75" i="1"/>
  <c r="OO74" i="1"/>
  <c r="OP74" i="1"/>
  <c r="O75" i="1"/>
  <c r="KC74" i="1"/>
  <c r="KD74" i="1"/>
  <c r="OM74" i="1"/>
  <c r="ON74" i="1"/>
  <c r="AQ74" i="1"/>
  <c r="AR74" i="1"/>
  <c r="SI74" i="1"/>
  <c r="PY74" i="1"/>
  <c r="P75" i="1"/>
  <c r="US74" i="1"/>
  <c r="NF74" i="1"/>
  <c r="NE74" i="1"/>
  <c r="NG74" i="1"/>
  <c r="Q75" i="1"/>
  <c r="NH74" i="1"/>
  <c r="NI74" i="1"/>
  <c r="PJ74" i="1"/>
  <c r="Z75" i="1"/>
  <c r="AL83" i="1"/>
  <c r="AL84" i="1" s="1"/>
  <c r="AL152" i="1"/>
  <c r="AK83" i="1"/>
  <c r="AK84" i="1" s="1"/>
  <c r="AK152" i="1"/>
  <c r="H177" i="1"/>
  <c r="R176" i="1"/>
  <c r="CB175" i="1"/>
  <c r="CF175" i="1"/>
  <c r="CL175" i="1"/>
  <c r="BV175" i="1"/>
  <c r="FT28" i="1"/>
  <c r="GS30" i="1"/>
  <c r="GT30" i="1" s="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HP30" i="1" s="1"/>
  <c r="HQ30" i="1" s="1"/>
  <c r="RZ26" i="1"/>
  <c r="UJ26" i="1" s="1"/>
  <c r="WT26" i="1" s="1"/>
  <c r="FT256" i="1" l="1"/>
  <c r="FT255" i="1"/>
  <c r="FT224" i="1"/>
  <c r="FT223" i="1"/>
  <c r="FT253" i="1"/>
  <c r="FT254" i="1"/>
  <c r="FT222" i="1"/>
  <c r="FT221" i="1"/>
  <c r="M76" i="1"/>
  <c r="FT245" i="1"/>
  <c r="FT246" i="1"/>
  <c r="FT213" i="1"/>
  <c r="FT214" i="1"/>
  <c r="CI176" i="1"/>
  <c r="CM176" i="1"/>
  <c r="BW176" i="1"/>
  <c r="CC176" i="1"/>
  <c r="FT252" i="1"/>
  <c r="FT249" i="1"/>
  <c r="FT220" i="1"/>
  <c r="FT219" i="1"/>
  <c r="FT251" i="1"/>
  <c r="FT217" i="1"/>
  <c r="FT218" i="1"/>
  <c r="FT250" i="1"/>
  <c r="FT264" i="1"/>
  <c r="FT263" i="1"/>
  <c r="FT267" i="1"/>
  <c r="FT270" i="1"/>
  <c r="FT266" i="1"/>
  <c r="FT272" i="1"/>
  <c r="FT271" i="1"/>
  <c r="FT265" i="1"/>
  <c r="FT268" i="1"/>
  <c r="FT269" i="1"/>
  <c r="N76" i="1"/>
  <c r="D75" i="1"/>
  <c r="AS75" i="1"/>
  <c r="AM85" i="1"/>
  <c r="AM154" i="1"/>
  <c r="OM75" i="1"/>
  <c r="ON75" i="1"/>
  <c r="AQ75" i="1"/>
  <c r="AR75" i="1"/>
  <c r="O76" i="1"/>
  <c r="KC75" i="1"/>
  <c r="OO75" i="1"/>
  <c r="OP75" i="1"/>
  <c r="KD75" i="1"/>
  <c r="Z76" i="1"/>
  <c r="PJ75" i="1"/>
  <c r="NH75" i="1"/>
  <c r="NI75" i="1"/>
  <c r="Q76" i="1"/>
  <c r="AK85" i="1"/>
  <c r="AK154" i="1"/>
  <c r="W76" i="1"/>
  <c r="KF75" i="1"/>
  <c r="AN85" i="1"/>
  <c r="AN154" i="1"/>
  <c r="AL85" i="1"/>
  <c r="AL154" i="1"/>
  <c r="AF76" i="1"/>
  <c r="NG75" i="1"/>
  <c r="US75" i="1"/>
  <c r="NF75" i="1"/>
  <c r="SI75" i="1"/>
  <c r="PY75" i="1"/>
  <c r="NE75" i="1"/>
  <c r="P76" i="1"/>
  <c r="BV176" i="1"/>
  <c r="CL176" i="1"/>
  <c r="CB176" i="1"/>
  <c r="CF176" i="1"/>
  <c r="R177" i="1"/>
  <c r="H178" i="1"/>
  <c r="FU28" i="1"/>
  <c r="SA26" i="1"/>
  <c r="UK26" i="1" s="1"/>
  <c r="WU26" i="1" s="1"/>
  <c r="FU256" i="1" l="1"/>
  <c r="FU255" i="1"/>
  <c r="FU224" i="1"/>
  <c r="FU223" i="1"/>
  <c r="FU254" i="1"/>
  <c r="FU253" i="1"/>
  <c r="FU222" i="1"/>
  <c r="FU221" i="1"/>
  <c r="M77" i="1"/>
  <c r="FU245" i="1"/>
  <c r="FU246" i="1"/>
  <c r="FU213" i="1"/>
  <c r="FU214" i="1"/>
  <c r="CI177" i="1"/>
  <c r="CM177" i="1"/>
  <c r="BW177" i="1"/>
  <c r="CC177" i="1"/>
  <c r="FU220" i="1"/>
  <c r="FU219" i="1"/>
  <c r="FU217" i="1"/>
  <c r="FU250" i="1"/>
  <c r="FU218" i="1"/>
  <c r="FU251" i="1"/>
  <c r="FU252" i="1"/>
  <c r="FU249" i="1"/>
  <c r="FU270" i="1"/>
  <c r="FU269" i="1"/>
  <c r="FU272" i="1"/>
  <c r="FU271" i="1"/>
  <c r="FU266" i="1"/>
  <c r="FU265" i="1"/>
  <c r="FU264" i="1"/>
  <c r="FU263" i="1"/>
  <c r="FU268" i="1"/>
  <c r="FU267" i="1"/>
  <c r="AR76" i="1"/>
  <c r="OM76" i="1"/>
  <c r="ON76" i="1"/>
  <c r="AQ76" i="1"/>
  <c r="OO76" i="1"/>
  <c r="OP76" i="1"/>
  <c r="KC76" i="1"/>
  <c r="KD76" i="1"/>
  <c r="O77" i="1"/>
  <c r="SI76" i="1"/>
  <c r="PY76" i="1"/>
  <c r="P77" i="1"/>
  <c r="NE76" i="1"/>
  <c r="NF76" i="1"/>
  <c r="US76" i="1"/>
  <c r="NG76" i="1"/>
  <c r="Q77" i="1"/>
  <c r="NH76" i="1"/>
  <c r="NI76" i="1"/>
  <c r="AM86" i="1"/>
  <c r="AM156" i="1" s="1"/>
  <c r="AM155" i="1"/>
  <c r="AF77" i="1"/>
  <c r="Z77" i="1"/>
  <c r="PJ76" i="1"/>
  <c r="N77" i="1"/>
  <c r="D76" i="1"/>
  <c r="AS76" i="1"/>
  <c r="AL86" i="1"/>
  <c r="AL156" i="1" s="1"/>
  <c r="AL155" i="1"/>
  <c r="W77" i="1"/>
  <c r="KF76" i="1"/>
  <c r="AN86" i="1"/>
  <c r="AN156" i="1" s="1"/>
  <c r="AN155" i="1"/>
  <c r="AK86" i="1"/>
  <c r="AK156" i="1" s="1"/>
  <c r="AK155" i="1"/>
  <c r="R178" i="1"/>
  <c r="H179" i="1"/>
  <c r="CL177" i="1"/>
  <c r="CB177" i="1"/>
  <c r="CF177" i="1"/>
  <c r="BV177" i="1"/>
  <c r="FV28" i="1"/>
  <c r="SB26" i="1"/>
  <c r="UL26" i="1" s="1"/>
  <c r="WV26" i="1" s="1"/>
  <c r="FV256" i="1" l="1"/>
  <c r="FV255" i="1"/>
  <c r="FV223" i="1"/>
  <c r="FV224" i="1"/>
  <c r="FV254" i="1"/>
  <c r="FV253" i="1"/>
  <c r="FV222" i="1"/>
  <c r="FV221" i="1"/>
  <c r="M78" i="1"/>
  <c r="FV245" i="1"/>
  <c r="FV246" i="1"/>
  <c r="FV213" i="1"/>
  <c r="FV214" i="1"/>
  <c r="CI178" i="1"/>
  <c r="CM178" i="1"/>
  <c r="BW178" i="1"/>
  <c r="CC178" i="1"/>
  <c r="FV217" i="1"/>
  <c r="FV251" i="1"/>
  <c r="FV250" i="1"/>
  <c r="FV249" i="1"/>
  <c r="FV218" i="1"/>
  <c r="FV252" i="1"/>
  <c r="FV219" i="1"/>
  <c r="FV220" i="1"/>
  <c r="FV270" i="1"/>
  <c r="FV272" i="1"/>
  <c r="FV271" i="1"/>
  <c r="FV265" i="1"/>
  <c r="FV266" i="1"/>
  <c r="FV264" i="1"/>
  <c r="FV263" i="1"/>
  <c r="FV268" i="1"/>
  <c r="FV269" i="1"/>
  <c r="FV267" i="1"/>
  <c r="KF77" i="1"/>
  <c r="W78" i="1"/>
  <c r="NE77" i="1"/>
  <c r="PY77" i="1"/>
  <c r="P78" i="1"/>
  <c r="NF77" i="1"/>
  <c r="NG77" i="1"/>
  <c r="SI77" i="1"/>
  <c r="US77" i="1"/>
  <c r="Z78" i="1"/>
  <c r="PJ77" i="1"/>
  <c r="OO77" i="1"/>
  <c r="O78" i="1"/>
  <c r="OM77" i="1"/>
  <c r="ON77" i="1"/>
  <c r="OP77" i="1"/>
  <c r="AQ77" i="1"/>
  <c r="AR77" i="1"/>
  <c r="KC77" i="1"/>
  <c r="KD77" i="1"/>
  <c r="AF78" i="1"/>
  <c r="Q78" i="1"/>
  <c r="NH77" i="1"/>
  <c r="NI77" i="1"/>
  <c r="N78" i="1"/>
  <c r="D77" i="1"/>
  <c r="AS77" i="1"/>
  <c r="R179" i="1"/>
  <c r="H180" i="1"/>
  <c r="CB178" i="1"/>
  <c r="CF178" i="1"/>
  <c r="CL178" i="1"/>
  <c r="BV178" i="1"/>
  <c r="FW28" i="1"/>
  <c r="SC26" i="1"/>
  <c r="UM26" i="1" s="1"/>
  <c r="WW26" i="1" s="1"/>
  <c r="FW255" i="1" l="1"/>
  <c r="FW256" i="1"/>
  <c r="FW223" i="1"/>
  <c r="FW224" i="1"/>
  <c r="FW254" i="1"/>
  <c r="FW253" i="1"/>
  <c r="FW222" i="1"/>
  <c r="FW221" i="1"/>
  <c r="M79" i="1"/>
  <c r="FW245" i="1"/>
  <c r="FW246" i="1"/>
  <c r="FW213" i="1"/>
  <c r="FW214" i="1"/>
  <c r="CI179" i="1"/>
  <c r="CM179" i="1"/>
  <c r="BW179" i="1"/>
  <c r="CC179" i="1"/>
  <c r="FW251" i="1"/>
  <c r="FW218" i="1"/>
  <c r="FW250" i="1"/>
  <c r="FW252" i="1"/>
  <c r="FW249" i="1"/>
  <c r="FW219" i="1"/>
  <c r="FW220" i="1"/>
  <c r="FW217" i="1"/>
  <c r="FW272" i="1"/>
  <c r="FW266" i="1"/>
  <c r="FW270" i="1"/>
  <c r="FW263" i="1"/>
  <c r="FW271" i="1"/>
  <c r="FW264" i="1"/>
  <c r="FW265" i="1"/>
  <c r="FW268" i="1"/>
  <c r="FW269" i="1"/>
  <c r="FW267" i="1"/>
  <c r="NH78" i="1"/>
  <c r="NI78" i="1"/>
  <c r="Q79" i="1"/>
  <c r="KF78" i="1"/>
  <c r="W79" i="1"/>
  <c r="Z79" i="1"/>
  <c r="PJ78" i="1"/>
  <c r="NE78" i="1"/>
  <c r="NF78" i="1"/>
  <c r="NG78" i="1"/>
  <c r="US78" i="1"/>
  <c r="SI78" i="1"/>
  <c r="PY78" i="1"/>
  <c r="P79" i="1"/>
  <c r="ON78" i="1"/>
  <c r="OO78" i="1"/>
  <c r="OP78" i="1"/>
  <c r="KC78" i="1"/>
  <c r="KD78" i="1"/>
  <c r="O79" i="1"/>
  <c r="AQ78" i="1"/>
  <c r="AR78" i="1"/>
  <c r="OM78" i="1"/>
  <c r="D78" i="1"/>
  <c r="N79" i="1"/>
  <c r="AS78" i="1"/>
  <c r="AF79" i="1"/>
  <c r="H181" i="1"/>
  <c r="R180" i="1"/>
  <c r="CL179" i="1"/>
  <c r="BV179" i="1"/>
  <c r="CB179" i="1"/>
  <c r="CF179" i="1"/>
  <c r="FX28" i="1"/>
  <c r="SD26" i="1"/>
  <c r="UN26" i="1" s="1"/>
  <c r="WX26" i="1" s="1"/>
  <c r="FX255" i="1" l="1"/>
  <c r="FX256" i="1"/>
  <c r="FX224" i="1"/>
  <c r="FX223" i="1"/>
  <c r="FX254" i="1"/>
  <c r="FX253" i="1"/>
  <c r="FX222" i="1"/>
  <c r="FX221" i="1"/>
  <c r="M80" i="1"/>
  <c r="FX246" i="1"/>
  <c r="FX245" i="1"/>
  <c r="FX213" i="1"/>
  <c r="FX214" i="1"/>
  <c r="CI180" i="1"/>
  <c r="CM180" i="1"/>
  <c r="BW180" i="1"/>
  <c r="CC180" i="1"/>
  <c r="FX251" i="1"/>
  <c r="FX219" i="1"/>
  <c r="FX249" i="1"/>
  <c r="FX218" i="1"/>
  <c r="FX252" i="1"/>
  <c r="FX250" i="1"/>
  <c r="FX220" i="1"/>
  <c r="FX217" i="1"/>
  <c r="FX266" i="1"/>
  <c r="FX270" i="1"/>
  <c r="FX272" i="1"/>
  <c r="FX269" i="1"/>
  <c r="FX271" i="1"/>
  <c r="FX264" i="1"/>
  <c r="FX265" i="1"/>
  <c r="FX263" i="1"/>
  <c r="FX267" i="1"/>
  <c r="FX268" i="1"/>
  <c r="KF79" i="1"/>
  <c r="W80" i="1"/>
  <c r="NH79" i="1"/>
  <c r="Q80" i="1"/>
  <c r="NI79" i="1"/>
  <c r="AQ79" i="1"/>
  <c r="AR79" i="1"/>
  <c r="OP79" i="1"/>
  <c r="O80" i="1"/>
  <c r="OM79" i="1"/>
  <c r="ON79" i="1"/>
  <c r="OO79" i="1"/>
  <c r="KC79" i="1"/>
  <c r="KD79" i="1"/>
  <c r="NE79" i="1"/>
  <c r="NF79" i="1"/>
  <c r="NG79" i="1"/>
  <c r="PY79" i="1"/>
  <c r="US79" i="1"/>
  <c r="P80" i="1"/>
  <c r="SI79" i="1"/>
  <c r="AF80" i="1"/>
  <c r="Z80" i="1"/>
  <c r="PJ79" i="1"/>
  <c r="D79" i="1"/>
  <c r="N80" i="1"/>
  <c r="AS79" i="1"/>
  <c r="CF180" i="1"/>
  <c r="BV180" i="1"/>
  <c r="CB180" i="1"/>
  <c r="CL180" i="1"/>
  <c r="H182" i="1"/>
  <c r="R181" i="1"/>
  <c r="FY28" i="1"/>
  <c r="SE26" i="1"/>
  <c r="UO26" i="1" s="1"/>
  <c r="WY26" i="1" s="1"/>
  <c r="FY255" i="1" l="1"/>
  <c r="FY256" i="1"/>
  <c r="FY223" i="1"/>
  <c r="FY224" i="1"/>
  <c r="FY253" i="1"/>
  <c r="FY254" i="1"/>
  <c r="FY222" i="1"/>
  <c r="FY221" i="1"/>
  <c r="M81" i="1"/>
  <c r="FY246" i="1"/>
  <c r="FY245" i="1"/>
  <c r="FY213" i="1"/>
  <c r="FY214" i="1"/>
  <c r="CI181" i="1"/>
  <c r="CM181" i="1"/>
  <c r="BW181" i="1"/>
  <c r="CC181" i="1"/>
  <c r="FY251" i="1"/>
  <c r="FY219" i="1"/>
  <c r="FY252" i="1"/>
  <c r="FY250" i="1"/>
  <c r="FY249" i="1"/>
  <c r="FY220" i="1"/>
  <c r="FY217" i="1"/>
  <c r="FY218" i="1"/>
  <c r="FY266" i="1"/>
  <c r="FY263" i="1"/>
  <c r="FY272" i="1"/>
  <c r="FY271" i="1"/>
  <c r="FY269" i="1"/>
  <c r="FY264" i="1"/>
  <c r="FY265" i="1"/>
  <c r="FY270" i="1"/>
  <c r="FY268" i="1"/>
  <c r="FY267" i="1"/>
  <c r="NG80" i="1"/>
  <c r="US80" i="1"/>
  <c r="SI80" i="1"/>
  <c r="PY80" i="1"/>
  <c r="P81" i="1"/>
  <c r="NF80" i="1"/>
  <c r="NE80" i="1"/>
  <c r="NH80" i="1"/>
  <c r="NI80" i="1"/>
  <c r="Q81" i="1"/>
  <c r="OM80" i="1"/>
  <c r="ON80" i="1"/>
  <c r="OO80" i="1"/>
  <c r="OP80" i="1"/>
  <c r="OW80" i="1"/>
  <c r="OX80" i="1"/>
  <c r="OY80" i="1"/>
  <c r="OZ80" i="1"/>
  <c r="PA80" i="1"/>
  <c r="PB80" i="1"/>
  <c r="AQ80" i="1"/>
  <c r="AR80" i="1"/>
  <c r="KC80" i="1"/>
  <c r="KD80" i="1"/>
  <c r="O81" i="1"/>
  <c r="W81" i="1"/>
  <c r="KF80" i="1"/>
  <c r="D80" i="1"/>
  <c r="N81" i="1"/>
  <c r="AS80" i="1"/>
  <c r="Z81" i="1"/>
  <c r="PJ80" i="1"/>
  <c r="AF81" i="1"/>
  <c r="BV181" i="1"/>
  <c r="CB181" i="1"/>
  <c r="CF181" i="1"/>
  <c r="CL181" i="1"/>
  <c r="R182" i="1"/>
  <c r="H183" i="1"/>
  <c r="FZ28" i="1"/>
  <c r="SF26" i="1"/>
  <c r="UP26" i="1" s="1"/>
  <c r="WZ26" i="1" s="1"/>
  <c r="FZ256" i="1" l="1"/>
  <c r="FZ255" i="1"/>
  <c r="FZ224" i="1"/>
  <c r="FZ223" i="1"/>
  <c r="FZ253" i="1"/>
  <c r="FZ254" i="1"/>
  <c r="FZ222" i="1"/>
  <c r="FZ221" i="1"/>
  <c r="M82" i="1"/>
  <c r="FZ246" i="1"/>
  <c r="FZ245" i="1"/>
  <c r="FZ213" i="1"/>
  <c r="FZ214" i="1"/>
  <c r="CI182" i="1"/>
  <c r="CM182" i="1"/>
  <c r="BW182" i="1"/>
  <c r="CC182" i="1"/>
  <c r="FZ219" i="1"/>
  <c r="FZ249" i="1"/>
  <c r="FZ252" i="1"/>
  <c r="FZ217" i="1"/>
  <c r="FZ250" i="1"/>
  <c r="FZ220" i="1"/>
  <c r="FZ218" i="1"/>
  <c r="FZ251" i="1"/>
  <c r="FZ270" i="1"/>
  <c r="FZ263" i="1"/>
  <c r="FZ264" i="1"/>
  <c r="FZ271" i="1"/>
  <c r="FZ269" i="1"/>
  <c r="FZ265" i="1"/>
  <c r="FZ268" i="1"/>
  <c r="FZ272" i="1"/>
  <c r="FZ266" i="1"/>
  <c r="FZ267" i="1"/>
  <c r="AF82" i="1"/>
  <c r="NE81" i="1"/>
  <c r="NF81" i="1"/>
  <c r="NG81" i="1"/>
  <c r="P82" i="1"/>
  <c r="US81" i="1"/>
  <c r="PY81" i="1"/>
  <c r="SI81" i="1"/>
  <c r="W82" i="1"/>
  <c r="KF81" i="1"/>
  <c r="NI81" i="1"/>
  <c r="Q82" i="1"/>
  <c r="NH81" i="1"/>
  <c r="PJ81" i="1"/>
  <c r="Z82" i="1"/>
  <c r="D81" i="1"/>
  <c r="N82" i="1"/>
  <c r="AS81" i="1"/>
  <c r="PB81" i="1"/>
  <c r="AQ81" i="1"/>
  <c r="AR81" i="1"/>
  <c r="PA81" i="1"/>
  <c r="O82" i="1"/>
  <c r="KC81" i="1"/>
  <c r="KD81" i="1"/>
  <c r="OM81" i="1"/>
  <c r="ON81" i="1"/>
  <c r="OO81" i="1"/>
  <c r="OP81" i="1"/>
  <c r="OW81" i="1"/>
  <c r="OX81" i="1"/>
  <c r="OY81" i="1"/>
  <c r="OZ81" i="1"/>
  <c r="H184" i="1"/>
  <c r="R183" i="1"/>
  <c r="CL182" i="1"/>
  <c r="BV182" i="1"/>
  <c r="CB182" i="1"/>
  <c r="CF182" i="1"/>
  <c r="GA28" i="1"/>
  <c r="SG26" i="1"/>
  <c r="UQ26" i="1" s="1"/>
  <c r="XA26" i="1" s="1"/>
  <c r="GA255" i="1" l="1"/>
  <c r="GA256" i="1"/>
  <c r="GA224" i="1"/>
  <c r="GA223" i="1"/>
  <c r="GA254" i="1"/>
  <c r="GA253" i="1"/>
  <c r="GA222" i="1"/>
  <c r="GA221" i="1"/>
  <c r="M83" i="1"/>
  <c r="GA245" i="1"/>
  <c r="GA246" i="1"/>
  <c r="GA213" i="1"/>
  <c r="GA214" i="1"/>
  <c r="CI183" i="1"/>
  <c r="CM183" i="1"/>
  <c r="BW183" i="1"/>
  <c r="CC183" i="1"/>
  <c r="GA252" i="1"/>
  <c r="GA219" i="1"/>
  <c r="GA249" i="1"/>
  <c r="GA250" i="1"/>
  <c r="GA217" i="1"/>
  <c r="GA220" i="1"/>
  <c r="GA218" i="1"/>
  <c r="GA251" i="1"/>
  <c r="GA264" i="1"/>
  <c r="GA263" i="1"/>
  <c r="GA265" i="1"/>
  <c r="GA272" i="1"/>
  <c r="GA271" i="1"/>
  <c r="GA270" i="1"/>
  <c r="GA266" i="1"/>
  <c r="GA268" i="1"/>
  <c r="GA269" i="1"/>
  <c r="GA267" i="1"/>
  <c r="ON82" i="1"/>
  <c r="OO82" i="1"/>
  <c r="OP82" i="1"/>
  <c r="OW82" i="1"/>
  <c r="KC82" i="1"/>
  <c r="OX82" i="1"/>
  <c r="KD82" i="1"/>
  <c r="OY82" i="1"/>
  <c r="OZ82" i="1"/>
  <c r="AQ82" i="1"/>
  <c r="AR82" i="1"/>
  <c r="OM82" i="1"/>
  <c r="PA82" i="1"/>
  <c r="PB82" i="1"/>
  <c r="O83" i="1"/>
  <c r="SI82" i="1"/>
  <c r="PY82" i="1"/>
  <c r="P83" i="1"/>
  <c r="US82" i="1"/>
  <c r="NE82" i="1"/>
  <c r="NF82" i="1"/>
  <c r="NG82" i="1"/>
  <c r="N83" i="1"/>
  <c r="D82" i="1"/>
  <c r="AS82" i="1"/>
  <c r="AF83" i="1"/>
  <c r="Z83" i="1"/>
  <c r="PJ82" i="1"/>
  <c r="Q83" i="1"/>
  <c r="NI82" i="1"/>
  <c r="NH82" i="1"/>
  <c r="KF82" i="1"/>
  <c r="W83" i="1"/>
  <c r="BV183" i="1"/>
  <c r="CB183" i="1"/>
  <c r="CF183" i="1"/>
  <c r="CL183" i="1"/>
  <c r="R184" i="1"/>
  <c r="H185" i="1"/>
  <c r="GB28" i="1"/>
  <c r="SH26" i="1"/>
  <c r="UR26" i="1" s="1"/>
  <c r="XB26" i="1" s="1"/>
  <c r="GB256" i="1" l="1"/>
  <c r="GB255" i="1"/>
  <c r="GB224" i="1"/>
  <c r="GB223" i="1"/>
  <c r="GB254" i="1"/>
  <c r="GB253" i="1"/>
  <c r="GB222" i="1"/>
  <c r="GB221" i="1"/>
  <c r="M84" i="1"/>
  <c r="GB245" i="1"/>
  <c r="GB246" i="1"/>
  <c r="GB213" i="1"/>
  <c r="GB214" i="1"/>
  <c r="CI184" i="1"/>
  <c r="CM184" i="1"/>
  <c r="BW184" i="1"/>
  <c r="CC184" i="1"/>
  <c r="GB219" i="1"/>
  <c r="GB249" i="1"/>
  <c r="GB217" i="1"/>
  <c r="GB218" i="1"/>
  <c r="GB220" i="1"/>
  <c r="GB250" i="1"/>
  <c r="GB251" i="1"/>
  <c r="GB252" i="1"/>
  <c r="GB272" i="1"/>
  <c r="GB264" i="1"/>
  <c r="GB271" i="1"/>
  <c r="GB265" i="1"/>
  <c r="GB269" i="1"/>
  <c r="GB268" i="1"/>
  <c r="GB267" i="1"/>
  <c r="GB263" i="1"/>
  <c r="GB266" i="1"/>
  <c r="GB270" i="1"/>
  <c r="NH83" i="1"/>
  <c r="NI83" i="1"/>
  <c r="Q84" i="1"/>
  <c r="Z84" i="1"/>
  <c r="PJ83" i="1"/>
  <c r="AF84" i="1"/>
  <c r="PY83" i="1"/>
  <c r="P84" i="1"/>
  <c r="NE83" i="1"/>
  <c r="NF83" i="1"/>
  <c r="NG83" i="1"/>
  <c r="US83" i="1"/>
  <c r="SI83" i="1"/>
  <c r="D83" i="1"/>
  <c r="N84" i="1"/>
  <c r="AS83" i="1"/>
  <c r="KF83" i="1"/>
  <c r="W84" i="1"/>
  <c r="ON83" i="1"/>
  <c r="OO83" i="1"/>
  <c r="OP83" i="1"/>
  <c r="OW83" i="1"/>
  <c r="KC83" i="1"/>
  <c r="OX83" i="1"/>
  <c r="AQ83" i="1"/>
  <c r="AR83" i="1"/>
  <c r="OM83" i="1"/>
  <c r="KD83" i="1"/>
  <c r="OY83" i="1"/>
  <c r="OZ83" i="1"/>
  <c r="PA83" i="1"/>
  <c r="PB83" i="1"/>
  <c r="O84" i="1"/>
  <c r="H186" i="1"/>
  <c r="R185" i="1"/>
  <c r="BV184" i="1"/>
  <c r="CB184" i="1"/>
  <c r="CF184" i="1"/>
  <c r="CL184" i="1"/>
  <c r="GC28" i="1"/>
  <c r="GC255" i="1" l="1"/>
  <c r="GC256" i="1"/>
  <c r="GC224" i="1"/>
  <c r="GC223" i="1"/>
  <c r="GC254" i="1"/>
  <c r="GC253" i="1"/>
  <c r="GC222" i="1"/>
  <c r="GC221" i="1"/>
  <c r="M85" i="1"/>
  <c r="GC245" i="1"/>
  <c r="GC246" i="1"/>
  <c r="GC213" i="1"/>
  <c r="GC214" i="1"/>
  <c r="CI185" i="1"/>
  <c r="CM185" i="1"/>
  <c r="BW185" i="1"/>
  <c r="CC185" i="1"/>
  <c r="GC250" i="1"/>
  <c r="GC217" i="1"/>
  <c r="GC218" i="1"/>
  <c r="GC220" i="1"/>
  <c r="GC249" i="1"/>
  <c r="GC251" i="1"/>
  <c r="GC252" i="1"/>
  <c r="GC219" i="1"/>
  <c r="GC264" i="1"/>
  <c r="GC272" i="1"/>
  <c r="GC265" i="1"/>
  <c r="GC271" i="1"/>
  <c r="GC269" i="1"/>
  <c r="GC268" i="1"/>
  <c r="GC267" i="1"/>
  <c r="GC263" i="1"/>
  <c r="GC266" i="1"/>
  <c r="GC270" i="1"/>
  <c r="D84" i="1"/>
  <c r="N85" i="1"/>
  <c r="AS84" i="1"/>
  <c r="OW84" i="1"/>
  <c r="KC84" i="1"/>
  <c r="OX84" i="1"/>
  <c r="KD84" i="1"/>
  <c r="OY84" i="1"/>
  <c r="OZ84" i="1"/>
  <c r="PA84" i="1"/>
  <c r="PB84" i="1"/>
  <c r="AQ84" i="1"/>
  <c r="AR84" i="1"/>
  <c r="OO84" i="1"/>
  <c r="OP84" i="1"/>
  <c r="O85" i="1"/>
  <c r="OM84" i="1"/>
  <c r="ON84" i="1"/>
  <c r="Z85" i="1"/>
  <c r="PJ84" i="1"/>
  <c r="KF84" i="1"/>
  <c r="W85" i="1"/>
  <c r="NE84" i="1"/>
  <c r="NF84" i="1"/>
  <c r="NG84" i="1"/>
  <c r="PY84" i="1"/>
  <c r="SI84" i="1"/>
  <c r="P85" i="1"/>
  <c r="US84" i="1"/>
  <c r="Q85" i="1"/>
  <c r="NH84" i="1"/>
  <c r="NI84" i="1"/>
  <c r="AF85" i="1"/>
  <c r="CB185" i="1"/>
  <c r="CF185" i="1"/>
  <c r="CL185" i="1"/>
  <c r="BV185" i="1"/>
  <c r="H187" i="1"/>
  <c r="R186" i="1"/>
  <c r="GD28" i="1"/>
  <c r="GD255" i="1" l="1"/>
  <c r="GD256" i="1"/>
  <c r="GD223" i="1"/>
  <c r="GD224" i="1"/>
  <c r="GD254" i="1"/>
  <c r="GD253" i="1"/>
  <c r="GD222" i="1"/>
  <c r="GD221" i="1"/>
  <c r="M86" i="1"/>
  <c r="GD245" i="1"/>
  <c r="GD246" i="1"/>
  <c r="GD213" i="1"/>
  <c r="GD214" i="1"/>
  <c r="CI186" i="1"/>
  <c r="CM186" i="1"/>
  <c r="BW186" i="1"/>
  <c r="CC186" i="1"/>
  <c r="GD217" i="1"/>
  <c r="GD218" i="1"/>
  <c r="GD250" i="1"/>
  <c r="GD249" i="1"/>
  <c r="GD220" i="1"/>
  <c r="GD251" i="1"/>
  <c r="GD252" i="1"/>
  <c r="GD219" i="1"/>
  <c r="GD263" i="1"/>
  <c r="GD271" i="1"/>
  <c r="GD264" i="1"/>
  <c r="GD268" i="1"/>
  <c r="GD267" i="1"/>
  <c r="GD266" i="1"/>
  <c r="GD265" i="1"/>
  <c r="GD272" i="1"/>
  <c r="GD270" i="1"/>
  <c r="GD269" i="1"/>
  <c r="DR85" i="1"/>
  <c r="DN86" i="1" s="1"/>
  <c r="AT86" i="1" s="1"/>
  <c r="OX85" i="1"/>
  <c r="KD85" i="1"/>
  <c r="KC85" i="1"/>
  <c r="OY85" i="1"/>
  <c r="OZ85" i="1"/>
  <c r="PA85" i="1"/>
  <c r="PB85" i="1"/>
  <c r="AQ85" i="1"/>
  <c r="AR85" i="1"/>
  <c r="OM85" i="1"/>
  <c r="ON85" i="1"/>
  <c r="OO85" i="1"/>
  <c r="OP85" i="1"/>
  <c r="O86" i="1"/>
  <c r="OW85" i="1"/>
  <c r="Q86" i="1"/>
  <c r="NI85" i="1"/>
  <c r="NH85" i="1"/>
  <c r="KF85" i="1"/>
  <c r="W86" i="1"/>
  <c r="SI85" i="1"/>
  <c r="US85" i="1"/>
  <c r="P86" i="1"/>
  <c r="NE85" i="1"/>
  <c r="PY85" i="1"/>
  <c r="NF85" i="1"/>
  <c r="NG85" i="1"/>
  <c r="N86" i="1"/>
  <c r="D85" i="1"/>
  <c r="AS85" i="1"/>
  <c r="Z86" i="1"/>
  <c r="PJ85" i="1"/>
  <c r="AF86" i="1"/>
  <c r="BV186" i="1"/>
  <c r="CB186" i="1"/>
  <c r="CF186" i="1"/>
  <c r="CL186" i="1"/>
  <c r="R187" i="1"/>
  <c r="H188" i="1"/>
  <c r="GE28" i="1"/>
  <c r="GE255" i="1" l="1"/>
  <c r="GE256" i="1"/>
  <c r="GE223" i="1"/>
  <c r="GE224" i="1"/>
  <c r="GE253" i="1"/>
  <c r="GE254" i="1"/>
  <c r="GE222" i="1"/>
  <c r="GE221" i="1"/>
  <c r="M87" i="1"/>
  <c r="GE245" i="1"/>
  <c r="GE246" i="1"/>
  <c r="GE213" i="1"/>
  <c r="GE214" i="1"/>
  <c r="CI187" i="1"/>
  <c r="CM187" i="1"/>
  <c r="BW187" i="1"/>
  <c r="CC187" i="1"/>
  <c r="GE249" i="1"/>
  <c r="GE250" i="1"/>
  <c r="GE218" i="1"/>
  <c r="GE252" i="1"/>
  <c r="GE220" i="1"/>
  <c r="GE251" i="1"/>
  <c r="GE219" i="1"/>
  <c r="GE217" i="1"/>
  <c r="GE270" i="1"/>
  <c r="GE272" i="1"/>
  <c r="GE265" i="1"/>
  <c r="GE267" i="1"/>
  <c r="GE264" i="1"/>
  <c r="GE268" i="1"/>
  <c r="GE263" i="1"/>
  <c r="GE271" i="1"/>
  <c r="GE266" i="1"/>
  <c r="GE269" i="1"/>
  <c r="AF87" i="1"/>
  <c r="PJ86" i="1"/>
  <c r="Z87" i="1"/>
  <c r="ON86" i="1"/>
  <c r="OM86" i="1"/>
  <c r="AQ86" i="1"/>
  <c r="OO86" i="1"/>
  <c r="AR86" i="1"/>
  <c r="OP86" i="1"/>
  <c r="O87" i="1"/>
  <c r="OW86" i="1"/>
  <c r="KC86" i="1"/>
  <c r="OX86" i="1"/>
  <c r="KD86" i="1"/>
  <c r="OY86" i="1"/>
  <c r="OZ86" i="1"/>
  <c r="PA86" i="1"/>
  <c r="PB86" i="1"/>
  <c r="KF86" i="1"/>
  <c r="W87" i="1"/>
  <c r="Q87" i="1"/>
  <c r="NH86" i="1"/>
  <c r="NI86" i="1"/>
  <c r="N87" i="1"/>
  <c r="D86" i="1"/>
  <c r="AS86" i="1"/>
  <c r="PY86" i="1"/>
  <c r="P87" i="1"/>
  <c r="NE86" i="1"/>
  <c r="NF86" i="1"/>
  <c r="NG86" i="1"/>
  <c r="SI86" i="1"/>
  <c r="US86" i="1"/>
  <c r="H189" i="1"/>
  <c r="R188" i="1"/>
  <c r="BV187" i="1"/>
  <c r="CB187" i="1"/>
  <c r="CF187" i="1"/>
  <c r="CL187" i="1"/>
  <c r="GF28" i="1"/>
  <c r="GF256" i="1" l="1"/>
  <c r="GF255" i="1"/>
  <c r="GF224" i="1"/>
  <c r="GF223" i="1"/>
  <c r="GF254" i="1"/>
  <c r="GF253" i="1"/>
  <c r="GF222" i="1"/>
  <c r="GF221" i="1"/>
  <c r="M88" i="1"/>
  <c r="GF245" i="1"/>
  <c r="GF246" i="1"/>
  <c r="GF213" i="1"/>
  <c r="GF214" i="1"/>
  <c r="CI188" i="1"/>
  <c r="CM188" i="1"/>
  <c r="BW188" i="1"/>
  <c r="CC188" i="1"/>
  <c r="GF218" i="1"/>
  <c r="GF252" i="1"/>
  <c r="GF249" i="1"/>
  <c r="GF220" i="1"/>
  <c r="GF250" i="1"/>
  <c r="GF219" i="1"/>
  <c r="GF251" i="1"/>
  <c r="GF217" i="1"/>
  <c r="GF265" i="1"/>
  <c r="GF264" i="1"/>
  <c r="GF268" i="1"/>
  <c r="GF271" i="1"/>
  <c r="GF263" i="1"/>
  <c r="GF266" i="1"/>
  <c r="GF267" i="1"/>
  <c r="GF269" i="1"/>
  <c r="GF270" i="1"/>
  <c r="GF272" i="1"/>
  <c r="DR87" i="1"/>
  <c r="DR88" i="1" s="1"/>
  <c r="DR89" i="1" s="1"/>
  <c r="DR90" i="1" s="1"/>
  <c r="DR91" i="1" s="1"/>
  <c r="DR92" i="1" s="1"/>
  <c r="DR93" i="1" s="1"/>
  <c r="DR94" i="1" s="1"/>
  <c r="DR95" i="1" s="1"/>
  <c r="DR96" i="1" s="1"/>
  <c r="DR97" i="1" s="1"/>
  <c r="DR98" i="1" s="1"/>
  <c r="DR99" i="1" s="1"/>
  <c r="DR100" i="1" s="1"/>
  <c r="DR101" i="1" s="1"/>
  <c r="DR102" i="1" s="1"/>
  <c r="DR103" i="1" s="1"/>
  <c r="DR104" i="1" s="1"/>
  <c r="DR105" i="1" s="1"/>
  <c r="DR106" i="1" s="1"/>
  <c r="DR107" i="1" s="1"/>
  <c r="DR108" i="1" s="1"/>
  <c r="DR109" i="1" s="1"/>
  <c r="DR110" i="1" s="1"/>
  <c r="DR111" i="1" s="1"/>
  <c r="DR112" i="1" s="1"/>
  <c r="DR113" i="1" s="1"/>
  <c r="DR114" i="1" s="1"/>
  <c r="DR115" i="1" s="1"/>
  <c r="DR116" i="1" s="1"/>
  <c r="DR117" i="1" s="1"/>
  <c r="DR118" i="1" s="1"/>
  <c r="DR119" i="1" s="1"/>
  <c r="DR120" i="1" s="1"/>
  <c r="DR121" i="1" s="1"/>
  <c r="DR122" i="1" s="1"/>
  <c r="DR123" i="1" s="1"/>
  <c r="DR124" i="1" s="1"/>
  <c r="DR125" i="1" s="1"/>
  <c r="DR126" i="1" s="1"/>
  <c r="DR127" i="1" s="1"/>
  <c r="DR128" i="1" s="1"/>
  <c r="DR129" i="1" s="1"/>
  <c r="DR130" i="1" s="1"/>
  <c r="DR131" i="1" s="1"/>
  <c r="DR132" i="1" s="1"/>
  <c r="DN87" i="1"/>
  <c r="AR87" i="1"/>
  <c r="OM87" i="1"/>
  <c r="ON87" i="1"/>
  <c r="O88" i="1"/>
  <c r="OO87" i="1"/>
  <c r="PA87" i="1"/>
  <c r="AQ87" i="1"/>
  <c r="OP87" i="1"/>
  <c r="E87" i="1"/>
  <c r="G87" i="1" s="1"/>
  <c r="OW87" i="1"/>
  <c r="KC87" i="1"/>
  <c r="OX87" i="1"/>
  <c r="KD87" i="1"/>
  <c r="OY87" i="1"/>
  <c r="OZ87" i="1"/>
  <c r="PB87" i="1"/>
  <c r="Q88" i="1"/>
  <c r="NI87" i="1"/>
  <c r="NH87" i="1"/>
  <c r="NF87" i="1"/>
  <c r="NG87" i="1"/>
  <c r="NE87" i="1"/>
  <c r="PY87" i="1"/>
  <c r="P88" i="1"/>
  <c r="SI87" i="1"/>
  <c r="US87" i="1"/>
  <c r="D87" i="1"/>
  <c r="N88" i="1"/>
  <c r="AS87" i="1"/>
  <c r="FI87" i="1" s="1"/>
  <c r="PJ87" i="1"/>
  <c r="Z88" i="1"/>
  <c r="AF88" i="1"/>
  <c r="KF87" i="1"/>
  <c r="W88" i="1"/>
  <c r="CB188" i="1"/>
  <c r="CF188" i="1"/>
  <c r="CL188" i="1"/>
  <c r="BV188" i="1"/>
  <c r="H190" i="1"/>
  <c r="R189" i="1"/>
  <c r="GG28" i="1"/>
  <c r="GG256" i="1" l="1"/>
  <c r="GG255" i="1"/>
  <c r="GG224" i="1"/>
  <c r="GG223" i="1"/>
  <c r="GG254" i="1"/>
  <c r="GG253" i="1"/>
  <c r="GG222" i="1"/>
  <c r="GG221" i="1"/>
  <c r="AT87" i="1"/>
  <c r="DN88" i="1"/>
  <c r="DN89" i="1" s="1"/>
  <c r="DN90" i="1" s="1"/>
  <c r="DN91" i="1" s="1"/>
  <c r="DN92" i="1" s="1"/>
  <c r="DN93" i="1" s="1"/>
  <c r="DN94" i="1" s="1"/>
  <c r="DN95" i="1" s="1"/>
  <c r="DN96" i="1" s="1"/>
  <c r="DN97" i="1" s="1"/>
  <c r="DN98" i="1" s="1"/>
  <c r="DN99" i="1" s="1"/>
  <c r="DN100" i="1" s="1"/>
  <c r="DN101" i="1" s="1"/>
  <c r="DN102" i="1" s="1"/>
  <c r="DN103" i="1" s="1"/>
  <c r="DN104" i="1" s="1"/>
  <c r="DN105" i="1" s="1"/>
  <c r="DN106" i="1" s="1"/>
  <c r="DN107" i="1" s="1"/>
  <c r="DN108" i="1" s="1"/>
  <c r="DN109" i="1" s="1"/>
  <c r="DN110" i="1" s="1"/>
  <c r="DN111" i="1" s="1"/>
  <c r="DN112" i="1" s="1"/>
  <c r="DN113" i="1" s="1"/>
  <c r="DN114" i="1" s="1"/>
  <c r="DN115" i="1" s="1"/>
  <c r="DN116" i="1" s="1"/>
  <c r="DN117" i="1" s="1"/>
  <c r="DN118" i="1" s="1"/>
  <c r="DN119" i="1" s="1"/>
  <c r="DN120" i="1" s="1"/>
  <c r="DN121" i="1" s="1"/>
  <c r="DN122" i="1" s="1"/>
  <c r="DN123" i="1" s="1"/>
  <c r="DN124" i="1" s="1"/>
  <c r="DN125" i="1" s="1"/>
  <c r="DN126" i="1" s="1"/>
  <c r="DN127" i="1" s="1"/>
  <c r="DN128" i="1" s="1"/>
  <c r="DN129" i="1" s="1"/>
  <c r="DN130" i="1" s="1"/>
  <c r="DN131" i="1" s="1"/>
  <c r="DN132" i="1" s="1"/>
  <c r="M89" i="1"/>
  <c r="GG245" i="1"/>
  <c r="GG246" i="1"/>
  <c r="GG213" i="1"/>
  <c r="GG214" i="1"/>
  <c r="CI189" i="1"/>
  <c r="CM189" i="1"/>
  <c r="BW189" i="1"/>
  <c r="CC189" i="1"/>
  <c r="GG220" i="1"/>
  <c r="GG252" i="1"/>
  <c r="GG219" i="1"/>
  <c r="GG251" i="1"/>
  <c r="GG218" i="1"/>
  <c r="GG217" i="1"/>
  <c r="GG250" i="1"/>
  <c r="GG249" i="1"/>
  <c r="GG271" i="1"/>
  <c r="GG266" i="1"/>
  <c r="GG267" i="1"/>
  <c r="GG269" i="1"/>
  <c r="GG268" i="1"/>
  <c r="GG265" i="1"/>
  <c r="GG263" i="1"/>
  <c r="GG272" i="1"/>
  <c r="GG270" i="1"/>
  <c r="GG264" i="1"/>
  <c r="FZ87" i="1"/>
  <c r="FW87" i="1"/>
  <c r="GB87" i="1"/>
  <c r="GF87" i="1"/>
  <c r="FY87" i="1"/>
  <c r="FO87" i="1"/>
  <c r="GD87" i="1"/>
  <c r="GC87" i="1"/>
  <c r="FV87" i="1"/>
  <c r="FU87" i="1"/>
  <c r="GA87" i="1"/>
  <c r="FX87" i="1"/>
  <c r="D88" i="1"/>
  <c r="N89" i="1"/>
  <c r="AS88" i="1"/>
  <c r="FZ88" i="1" s="1"/>
  <c r="NE88" i="1"/>
  <c r="NF88" i="1"/>
  <c r="NG88" i="1"/>
  <c r="US88" i="1"/>
  <c r="SI88" i="1"/>
  <c r="PY88" i="1"/>
  <c r="P89" i="1"/>
  <c r="OO88" i="1"/>
  <c r="OP88" i="1"/>
  <c r="OW88" i="1"/>
  <c r="OX88" i="1"/>
  <c r="OY88" i="1"/>
  <c r="OZ88" i="1"/>
  <c r="PA88" i="1"/>
  <c r="PB88" i="1"/>
  <c r="O89" i="1"/>
  <c r="KC88" i="1"/>
  <c r="ON88" i="1"/>
  <c r="KD88" i="1"/>
  <c r="AQ88" i="1"/>
  <c r="AR88" i="1"/>
  <c r="E88" i="1"/>
  <c r="G88" i="1" s="1"/>
  <c r="OM88" i="1"/>
  <c r="Z89" i="1"/>
  <c r="PJ88" i="1"/>
  <c r="AF89" i="1"/>
  <c r="FT87" i="1"/>
  <c r="FS87" i="1"/>
  <c r="NH88" i="1"/>
  <c r="NI88" i="1"/>
  <c r="Q89" i="1"/>
  <c r="FR87" i="1"/>
  <c r="FQ87" i="1"/>
  <c r="FP87" i="1"/>
  <c r="FN87" i="1"/>
  <c r="FM87" i="1"/>
  <c r="FL87" i="1"/>
  <c r="FK87" i="1"/>
  <c r="FJ87" i="1"/>
  <c r="W89" i="1"/>
  <c r="KF88" i="1"/>
  <c r="GE87" i="1"/>
  <c r="BV189" i="1"/>
  <c r="CB189" i="1"/>
  <c r="CF189" i="1"/>
  <c r="CL189" i="1"/>
  <c r="R190" i="1"/>
  <c r="H191" i="1"/>
  <c r="GG87" i="1"/>
  <c r="GH28" i="1"/>
  <c r="GH256" i="1" l="1"/>
  <c r="GH255" i="1"/>
  <c r="GH224" i="1"/>
  <c r="GH223" i="1"/>
  <c r="GH254" i="1"/>
  <c r="GH253" i="1"/>
  <c r="GH222" i="1"/>
  <c r="GH221" i="1"/>
  <c r="M90" i="1"/>
  <c r="GH245" i="1"/>
  <c r="GH246" i="1"/>
  <c r="GH213" i="1"/>
  <c r="GH214" i="1"/>
  <c r="CI190" i="1"/>
  <c r="CM190" i="1"/>
  <c r="BW190" i="1"/>
  <c r="CC190" i="1"/>
  <c r="GH252" i="1"/>
  <c r="GH219" i="1"/>
  <c r="GH217" i="1"/>
  <c r="GH251" i="1"/>
  <c r="GH218" i="1"/>
  <c r="GH250" i="1"/>
  <c r="GH249" i="1"/>
  <c r="GH220" i="1"/>
  <c r="GH264" i="1"/>
  <c r="GH267" i="1"/>
  <c r="GH268" i="1"/>
  <c r="GH269" i="1"/>
  <c r="GH272" i="1"/>
  <c r="GH265" i="1"/>
  <c r="GH271" i="1"/>
  <c r="GH266" i="1"/>
  <c r="GH270" i="1"/>
  <c r="GH263" i="1"/>
  <c r="FV88" i="1"/>
  <c r="FY88" i="1"/>
  <c r="GB88" i="1"/>
  <c r="GA88" i="1"/>
  <c r="FX88" i="1"/>
  <c r="FW88" i="1"/>
  <c r="GG88" i="1"/>
  <c r="FU88" i="1"/>
  <c r="FT88" i="1"/>
  <c r="FS88" i="1"/>
  <c r="FR88" i="1"/>
  <c r="FQ88" i="1"/>
  <c r="FP88" i="1"/>
  <c r="FO88" i="1"/>
  <c r="FN88" i="1"/>
  <c r="FM88" i="1"/>
  <c r="FL88" i="1"/>
  <c r="FK88" i="1"/>
  <c r="FJ88" i="1"/>
  <c r="FI88" i="1"/>
  <c r="GE88" i="1"/>
  <c r="GD88" i="1"/>
  <c r="NI89" i="1"/>
  <c r="Q90" i="1"/>
  <c r="NH89" i="1"/>
  <c r="OZ89" i="1"/>
  <c r="OY89" i="1"/>
  <c r="PA89" i="1"/>
  <c r="PB89" i="1"/>
  <c r="AQ89" i="1"/>
  <c r="AR89" i="1"/>
  <c r="E89" i="1"/>
  <c r="G89" i="1" s="1"/>
  <c r="O90" i="1"/>
  <c r="KC89" i="1"/>
  <c r="OM89" i="1"/>
  <c r="ON89" i="1"/>
  <c r="OO89" i="1"/>
  <c r="OP89" i="1"/>
  <c r="OW89" i="1"/>
  <c r="OX89" i="1"/>
  <c r="KD89" i="1"/>
  <c r="AF90" i="1"/>
  <c r="GF88" i="1"/>
  <c r="NE89" i="1"/>
  <c r="P90" i="1"/>
  <c r="PY89" i="1"/>
  <c r="SI89" i="1"/>
  <c r="NF89" i="1"/>
  <c r="NG89" i="1"/>
  <c r="US89" i="1"/>
  <c r="N90" i="1"/>
  <c r="D89" i="1"/>
  <c r="AS89" i="1"/>
  <c r="FN89" i="1" s="1"/>
  <c r="KF89" i="1"/>
  <c r="W90" i="1"/>
  <c r="GC88" i="1"/>
  <c r="PJ89" i="1"/>
  <c r="Z90" i="1"/>
  <c r="H192" i="1"/>
  <c r="R191" i="1"/>
  <c r="CF190" i="1"/>
  <c r="CL190" i="1"/>
  <c r="BV190" i="1"/>
  <c r="CB190" i="1"/>
  <c r="GH87" i="1"/>
  <c r="GH88" i="1"/>
  <c r="GI28" i="1"/>
  <c r="GI255" i="1" l="1"/>
  <c r="GI256" i="1"/>
  <c r="GI223" i="1"/>
  <c r="GI224" i="1"/>
  <c r="GI254" i="1"/>
  <c r="GI253" i="1"/>
  <c r="GI222" i="1"/>
  <c r="GI221" i="1"/>
  <c r="M91" i="1"/>
  <c r="GI246" i="1"/>
  <c r="GI245" i="1"/>
  <c r="GI213" i="1"/>
  <c r="GI214" i="1"/>
  <c r="CI191" i="1"/>
  <c r="CM191" i="1"/>
  <c r="BW191" i="1"/>
  <c r="CC191" i="1"/>
  <c r="GI252" i="1"/>
  <c r="GI250" i="1"/>
  <c r="GI219" i="1"/>
  <c r="GI217" i="1"/>
  <c r="GI218" i="1"/>
  <c r="GI251" i="1"/>
  <c r="GI249" i="1"/>
  <c r="GI220" i="1"/>
  <c r="GI268" i="1"/>
  <c r="GI267" i="1"/>
  <c r="GI266" i="1"/>
  <c r="GI263" i="1"/>
  <c r="GI272" i="1"/>
  <c r="GI271" i="1"/>
  <c r="GI265" i="1"/>
  <c r="GI270" i="1"/>
  <c r="GI264" i="1"/>
  <c r="GI269" i="1"/>
  <c r="FL89" i="1"/>
  <c r="FK89" i="1"/>
  <c r="GF89" i="1"/>
  <c r="GE89" i="1"/>
  <c r="GD89" i="1"/>
  <c r="FO89" i="1"/>
  <c r="FM89" i="1"/>
  <c r="FJ89" i="1"/>
  <c r="FI89" i="1"/>
  <c r="GG89" i="1"/>
  <c r="N91" i="1"/>
  <c r="D90" i="1"/>
  <c r="AS90" i="1"/>
  <c r="FO90" i="1" s="1"/>
  <c r="KF90" i="1"/>
  <c r="W91" i="1"/>
  <c r="OM90" i="1"/>
  <c r="ON90" i="1"/>
  <c r="OP90" i="1"/>
  <c r="E90" i="1"/>
  <c r="G90" i="1" s="1"/>
  <c r="KC90" i="1"/>
  <c r="OX90" i="1"/>
  <c r="KD90" i="1"/>
  <c r="OY90" i="1"/>
  <c r="OZ90" i="1"/>
  <c r="OW90" i="1"/>
  <c r="PA90" i="1"/>
  <c r="PB90" i="1"/>
  <c r="O91" i="1"/>
  <c r="AQ90" i="1"/>
  <c r="OO90" i="1"/>
  <c r="AR90" i="1"/>
  <c r="PJ90" i="1"/>
  <c r="Z91" i="1"/>
  <c r="PY90" i="1"/>
  <c r="US90" i="1"/>
  <c r="P91" i="1"/>
  <c r="SI90" i="1"/>
  <c r="NE90" i="1"/>
  <c r="NF90" i="1"/>
  <c r="NG90" i="1"/>
  <c r="GC89" i="1"/>
  <c r="GB89" i="1"/>
  <c r="GA89" i="1"/>
  <c r="FZ89" i="1"/>
  <c r="GH89" i="1"/>
  <c r="FY89" i="1"/>
  <c r="FX89" i="1"/>
  <c r="AF91" i="1"/>
  <c r="FW89" i="1"/>
  <c r="FV89" i="1"/>
  <c r="FU89" i="1"/>
  <c r="FT89" i="1"/>
  <c r="FS89" i="1"/>
  <c r="Q91" i="1"/>
  <c r="NH90" i="1"/>
  <c r="NI90" i="1"/>
  <c r="FR89" i="1"/>
  <c r="FQ89" i="1"/>
  <c r="FP89" i="1"/>
  <c r="BV191" i="1"/>
  <c r="CB191" i="1"/>
  <c r="CF191" i="1"/>
  <c r="CL191" i="1"/>
  <c r="R192" i="1"/>
  <c r="H193" i="1"/>
  <c r="GI87" i="1"/>
  <c r="GI88" i="1"/>
  <c r="GI89" i="1"/>
  <c r="GJ28" i="1"/>
  <c r="GJ255" i="1" l="1"/>
  <c r="GJ256" i="1"/>
  <c r="GJ224" i="1"/>
  <c r="GJ223" i="1"/>
  <c r="GJ254" i="1"/>
  <c r="GJ253" i="1"/>
  <c r="GJ222" i="1"/>
  <c r="GJ221" i="1"/>
  <c r="M92" i="1"/>
  <c r="GJ246" i="1"/>
  <c r="GJ245" i="1"/>
  <c r="GJ213" i="1"/>
  <c r="GJ214" i="1"/>
  <c r="CI192" i="1"/>
  <c r="CM192" i="1"/>
  <c r="BW192" i="1"/>
  <c r="CC192" i="1"/>
  <c r="GJ252" i="1"/>
  <c r="GJ217" i="1"/>
  <c r="GJ219" i="1"/>
  <c r="GJ218" i="1"/>
  <c r="GJ251" i="1"/>
  <c r="GJ250" i="1"/>
  <c r="GJ249" i="1"/>
  <c r="GJ220" i="1"/>
  <c r="GJ271" i="1"/>
  <c r="GJ267" i="1"/>
  <c r="GJ263" i="1"/>
  <c r="GJ270" i="1"/>
  <c r="GJ266" i="1"/>
  <c r="GJ265" i="1"/>
  <c r="GJ264" i="1"/>
  <c r="GJ272" i="1"/>
  <c r="GJ269" i="1"/>
  <c r="GJ268" i="1"/>
  <c r="GF90" i="1"/>
  <c r="GE90" i="1"/>
  <c r="GD90" i="1"/>
  <c r="FZ90" i="1"/>
  <c r="FY90" i="1"/>
  <c r="FX90" i="1"/>
  <c r="FV90" i="1"/>
  <c r="FU90" i="1"/>
  <c r="FT90" i="1"/>
  <c r="FS90" i="1"/>
  <c r="GI90" i="1"/>
  <c r="FR90" i="1"/>
  <c r="FQ90" i="1"/>
  <c r="FP90" i="1"/>
  <c r="FN90" i="1"/>
  <c r="FM90" i="1"/>
  <c r="GH90" i="1"/>
  <c r="FL90" i="1"/>
  <c r="FK90" i="1"/>
  <c r="FJ90" i="1"/>
  <c r="FI90" i="1"/>
  <c r="GG90" i="1"/>
  <c r="GC90" i="1"/>
  <c r="GB90" i="1"/>
  <c r="GA90" i="1"/>
  <c r="FW90" i="1"/>
  <c r="PJ91" i="1"/>
  <c r="Z92" i="1"/>
  <c r="AQ91" i="1"/>
  <c r="AR91" i="1"/>
  <c r="OM91" i="1"/>
  <c r="ON91" i="1"/>
  <c r="OP91" i="1"/>
  <c r="OO91" i="1"/>
  <c r="OY91" i="1"/>
  <c r="OZ91" i="1"/>
  <c r="PA91" i="1"/>
  <c r="PB91" i="1"/>
  <c r="KC91" i="1"/>
  <c r="KD91" i="1"/>
  <c r="OW91" i="1"/>
  <c r="OX91" i="1"/>
  <c r="O92" i="1"/>
  <c r="E91" i="1"/>
  <c r="G91" i="1" s="1"/>
  <c r="AF92" i="1"/>
  <c r="KF91" i="1"/>
  <c r="W92" i="1"/>
  <c r="NE91" i="1"/>
  <c r="NF91" i="1"/>
  <c r="NG91" i="1"/>
  <c r="US91" i="1"/>
  <c r="SI91" i="1"/>
  <c r="PY91" i="1"/>
  <c r="P92" i="1"/>
  <c r="NH91" i="1"/>
  <c r="NI91" i="1"/>
  <c r="Q92" i="1"/>
  <c r="D91" i="1"/>
  <c r="N92" i="1"/>
  <c r="AS91" i="1"/>
  <c r="FJ91" i="1" s="1"/>
  <c r="H194" i="1"/>
  <c r="R193" i="1"/>
  <c r="CL192" i="1"/>
  <c r="BV192" i="1"/>
  <c r="CB192" i="1"/>
  <c r="CF192" i="1"/>
  <c r="GJ87" i="1"/>
  <c r="GJ88" i="1"/>
  <c r="GJ89" i="1"/>
  <c r="GJ90" i="1"/>
  <c r="GK28" i="1"/>
  <c r="GK256" i="1" l="1"/>
  <c r="GK255" i="1"/>
  <c r="GK224" i="1"/>
  <c r="GK223" i="1"/>
  <c r="GK254" i="1"/>
  <c r="GK253" i="1"/>
  <c r="GK222" i="1"/>
  <c r="GK221" i="1"/>
  <c r="M93" i="1"/>
  <c r="GK245" i="1"/>
  <c r="GK246" i="1"/>
  <c r="GK213" i="1"/>
  <c r="GK214" i="1"/>
  <c r="CI193" i="1"/>
  <c r="CM193" i="1"/>
  <c r="BW193" i="1"/>
  <c r="CC193" i="1"/>
  <c r="GK252" i="1"/>
  <c r="GK217" i="1"/>
  <c r="GK219" i="1"/>
  <c r="GK250" i="1"/>
  <c r="GK218" i="1"/>
  <c r="GK251" i="1"/>
  <c r="GK249" i="1"/>
  <c r="GK220" i="1"/>
  <c r="GK265" i="1"/>
  <c r="GK268" i="1"/>
  <c r="GK270" i="1"/>
  <c r="GK266" i="1"/>
  <c r="GK264" i="1"/>
  <c r="GK271" i="1"/>
  <c r="GK272" i="1"/>
  <c r="GK263" i="1"/>
  <c r="GK269" i="1"/>
  <c r="GK267" i="1"/>
  <c r="FR91" i="1"/>
  <c r="FK91" i="1"/>
  <c r="GJ91" i="1"/>
  <c r="GH91" i="1"/>
  <c r="GG91" i="1"/>
  <c r="GF91" i="1"/>
  <c r="GE91" i="1"/>
  <c r="GD91" i="1"/>
  <c r="GC91" i="1"/>
  <c r="GB91" i="1"/>
  <c r="GA91" i="1"/>
  <c r="FZ91" i="1"/>
  <c r="FY91" i="1"/>
  <c r="FX91" i="1"/>
  <c r="FW91" i="1"/>
  <c r="FV91" i="1"/>
  <c r="FU91" i="1"/>
  <c r="FT91" i="1"/>
  <c r="FS91" i="1"/>
  <c r="PJ92" i="1"/>
  <c r="Z93" i="1"/>
  <c r="NH92" i="1"/>
  <c r="NI92" i="1"/>
  <c r="Q93" i="1"/>
  <c r="OZ92" i="1"/>
  <c r="PA92" i="1"/>
  <c r="PB92" i="1"/>
  <c r="AQ92" i="1"/>
  <c r="AR92" i="1"/>
  <c r="OW92" i="1"/>
  <c r="OY92" i="1"/>
  <c r="O93" i="1"/>
  <c r="OM92" i="1"/>
  <c r="ON92" i="1"/>
  <c r="OO92" i="1"/>
  <c r="KD92" i="1"/>
  <c r="OP92" i="1"/>
  <c r="E92" i="1"/>
  <c r="G92" i="1" s="1"/>
  <c r="KC92" i="1"/>
  <c r="OX92" i="1"/>
  <c r="FQ91" i="1"/>
  <c r="FP91" i="1"/>
  <c r="FO91" i="1"/>
  <c r="FN91" i="1"/>
  <c r="FM91" i="1"/>
  <c r="KF92" i="1"/>
  <c r="W93" i="1"/>
  <c r="FL91" i="1"/>
  <c r="FI91" i="1"/>
  <c r="GI91" i="1"/>
  <c r="N93" i="1"/>
  <c r="D92" i="1"/>
  <c r="AS92" i="1"/>
  <c r="FP92" i="1" s="1"/>
  <c r="SI92" i="1"/>
  <c r="US92" i="1"/>
  <c r="PY92" i="1"/>
  <c r="NE92" i="1"/>
  <c r="NF92" i="1"/>
  <c r="P93" i="1"/>
  <c r="NG92" i="1"/>
  <c r="AF93" i="1"/>
  <c r="BV193" i="1"/>
  <c r="CB193" i="1"/>
  <c r="CF193" i="1"/>
  <c r="CL193" i="1"/>
  <c r="H195" i="1"/>
  <c r="R194" i="1"/>
  <c r="GK87" i="1"/>
  <c r="GK88" i="1"/>
  <c r="GK89" i="1"/>
  <c r="GK90" i="1"/>
  <c r="GK91" i="1"/>
  <c r="GL28" i="1"/>
  <c r="GL256" i="1" l="1"/>
  <c r="GL255" i="1"/>
  <c r="GL223" i="1"/>
  <c r="GL224" i="1"/>
  <c r="GL253" i="1"/>
  <c r="GL254" i="1"/>
  <c r="GL222" i="1"/>
  <c r="GL221" i="1"/>
  <c r="M94" i="1"/>
  <c r="GL245" i="1"/>
  <c r="GL246" i="1"/>
  <c r="GL213" i="1"/>
  <c r="GL214" i="1"/>
  <c r="CI194" i="1"/>
  <c r="CM194" i="1"/>
  <c r="BW194" i="1"/>
  <c r="CC194" i="1"/>
  <c r="GL217" i="1"/>
  <c r="GL219" i="1"/>
  <c r="GL251" i="1"/>
  <c r="GL250" i="1"/>
  <c r="GL218" i="1"/>
  <c r="GL249" i="1"/>
  <c r="GL220" i="1"/>
  <c r="GL252" i="1"/>
  <c r="GL266" i="1"/>
  <c r="GL271" i="1"/>
  <c r="GL269" i="1"/>
  <c r="GL265" i="1"/>
  <c r="GL268" i="1"/>
  <c r="GL263" i="1"/>
  <c r="GL272" i="1"/>
  <c r="GL270" i="1"/>
  <c r="GL264" i="1"/>
  <c r="GL267" i="1"/>
  <c r="FW92" i="1"/>
  <c r="FV92" i="1"/>
  <c r="FU92" i="1"/>
  <c r="FJ92" i="1"/>
  <c r="FT92" i="1"/>
  <c r="FS92" i="1"/>
  <c r="FR92" i="1"/>
  <c r="FQ92" i="1"/>
  <c r="FO92" i="1"/>
  <c r="FN92" i="1"/>
  <c r="FM92" i="1"/>
  <c r="FL92" i="1"/>
  <c r="FK92" i="1"/>
  <c r="FI92" i="1"/>
  <c r="GK92" i="1"/>
  <c r="GI92" i="1"/>
  <c r="GH92" i="1"/>
  <c r="GG92" i="1"/>
  <c r="GF92" i="1"/>
  <c r="GE92" i="1"/>
  <c r="GD92" i="1"/>
  <c r="GC92" i="1"/>
  <c r="GA92" i="1"/>
  <c r="FZ92" i="1"/>
  <c r="FY92" i="1"/>
  <c r="GJ92" i="1"/>
  <c r="GB92" i="1"/>
  <c r="FX92" i="1"/>
  <c r="NH93" i="1"/>
  <c r="NI93" i="1"/>
  <c r="Q94" i="1"/>
  <c r="D93" i="1"/>
  <c r="N94" i="1"/>
  <c r="AS93" i="1"/>
  <c r="FK93" i="1" s="1"/>
  <c r="W94" i="1"/>
  <c r="KF93" i="1"/>
  <c r="AF94" i="1"/>
  <c r="AQ93" i="1"/>
  <c r="AR93" i="1"/>
  <c r="OM93" i="1"/>
  <c r="ON93" i="1"/>
  <c r="OO93" i="1"/>
  <c r="OP93" i="1"/>
  <c r="O94" i="1"/>
  <c r="OW93" i="1"/>
  <c r="OX93" i="1"/>
  <c r="OY93" i="1"/>
  <c r="OZ93" i="1"/>
  <c r="KC93" i="1"/>
  <c r="KD93" i="1"/>
  <c r="PA93" i="1"/>
  <c r="PB93" i="1"/>
  <c r="E93" i="1"/>
  <c r="G93" i="1" s="1"/>
  <c r="NE93" i="1"/>
  <c r="NF93" i="1"/>
  <c r="NG93" i="1"/>
  <c r="US93" i="1"/>
  <c r="P94" i="1"/>
  <c r="SI93" i="1"/>
  <c r="PY93" i="1"/>
  <c r="Z94" i="1"/>
  <c r="PJ93" i="1"/>
  <c r="CF194" i="1"/>
  <c r="CL194" i="1"/>
  <c r="BV194" i="1"/>
  <c r="CB194" i="1"/>
  <c r="R195" i="1"/>
  <c r="H196" i="1"/>
  <c r="GL87" i="1"/>
  <c r="GL88" i="1"/>
  <c r="GL89" i="1"/>
  <c r="GL90" i="1"/>
  <c r="GL91" i="1"/>
  <c r="GL92" i="1"/>
  <c r="GM28" i="1"/>
  <c r="GM256" i="1" l="1"/>
  <c r="GM255" i="1"/>
  <c r="GM223" i="1"/>
  <c r="GM224" i="1"/>
  <c r="GM253" i="1"/>
  <c r="GM254" i="1"/>
  <c r="GM222" i="1"/>
  <c r="GM221" i="1"/>
  <c r="M95" i="1"/>
  <c r="GM245" i="1"/>
  <c r="GM246" i="1"/>
  <c r="GM213" i="1"/>
  <c r="GM214" i="1"/>
  <c r="CI195" i="1"/>
  <c r="CM195" i="1"/>
  <c r="BW195" i="1"/>
  <c r="CC195" i="1"/>
  <c r="GM252" i="1"/>
  <c r="GM219" i="1"/>
  <c r="GM251" i="1"/>
  <c r="GM218" i="1"/>
  <c r="GM250" i="1"/>
  <c r="GM220" i="1"/>
  <c r="GM249" i="1"/>
  <c r="GM217" i="1"/>
  <c r="GM266" i="1"/>
  <c r="GM267" i="1"/>
  <c r="GM269" i="1"/>
  <c r="GM272" i="1"/>
  <c r="GM265" i="1"/>
  <c r="GM268" i="1"/>
  <c r="GM270" i="1"/>
  <c r="GM271" i="1"/>
  <c r="GM264" i="1"/>
  <c r="GM263" i="1"/>
  <c r="FJ93" i="1"/>
  <c r="FI93" i="1"/>
  <c r="GL93" i="1"/>
  <c r="GK93" i="1"/>
  <c r="GH93" i="1"/>
  <c r="GG93" i="1"/>
  <c r="GE93" i="1"/>
  <c r="GC93" i="1"/>
  <c r="GB93" i="1"/>
  <c r="GA93" i="1"/>
  <c r="FZ93" i="1"/>
  <c r="FY93" i="1"/>
  <c r="FX93" i="1"/>
  <c r="FW93" i="1"/>
  <c r="FV93" i="1"/>
  <c r="FU93" i="1"/>
  <c r="FT93" i="1"/>
  <c r="FS93" i="1"/>
  <c r="FR93" i="1"/>
  <c r="FQ93" i="1"/>
  <c r="FP93" i="1"/>
  <c r="FO93" i="1"/>
  <c r="FN93" i="1"/>
  <c r="GF93" i="1"/>
  <c r="GD93" i="1"/>
  <c r="OW94" i="1"/>
  <c r="KC94" i="1"/>
  <c r="OX94" i="1"/>
  <c r="KD94" i="1"/>
  <c r="AQ94" i="1"/>
  <c r="O95" i="1"/>
  <c r="OM94" i="1"/>
  <c r="ON94" i="1"/>
  <c r="AR94" i="1"/>
  <c r="OO94" i="1"/>
  <c r="OP94" i="1"/>
  <c r="OY94" i="1"/>
  <c r="OZ94" i="1"/>
  <c r="PA94" i="1"/>
  <c r="PB94" i="1"/>
  <c r="E94" i="1"/>
  <c r="G94" i="1" s="1"/>
  <c r="Z95" i="1"/>
  <c r="PJ94" i="1"/>
  <c r="FM93" i="1"/>
  <c r="AF95" i="1"/>
  <c r="FL93" i="1"/>
  <c r="P95" i="1"/>
  <c r="PY94" i="1"/>
  <c r="US94" i="1"/>
  <c r="SI94" i="1"/>
  <c r="NE94" i="1"/>
  <c r="NF94" i="1"/>
  <c r="NG94" i="1"/>
  <c r="N95" i="1"/>
  <c r="D94" i="1"/>
  <c r="AS94" i="1"/>
  <c r="FI94" i="1" s="1"/>
  <c r="KF94" i="1"/>
  <c r="W95" i="1"/>
  <c r="GJ93" i="1"/>
  <c r="GI93" i="1"/>
  <c r="Q95" i="1"/>
  <c r="NH94" i="1"/>
  <c r="NI94" i="1"/>
  <c r="H197" i="1"/>
  <c r="R196" i="1"/>
  <c r="CF195" i="1"/>
  <c r="CL195" i="1"/>
  <c r="BV195" i="1"/>
  <c r="CB195" i="1"/>
  <c r="GM87" i="1"/>
  <c r="GM88" i="1"/>
  <c r="GM89" i="1"/>
  <c r="GM90" i="1"/>
  <c r="GM91" i="1"/>
  <c r="GM92" i="1"/>
  <c r="GM93" i="1"/>
  <c r="GN28" i="1"/>
  <c r="GN255" i="1" l="1"/>
  <c r="GN256" i="1"/>
  <c r="GN223" i="1"/>
  <c r="GN224" i="1"/>
  <c r="GN253" i="1"/>
  <c r="GN254" i="1"/>
  <c r="GN222" i="1"/>
  <c r="GN221" i="1"/>
  <c r="M96" i="1"/>
  <c r="GN246" i="1"/>
  <c r="GN245" i="1"/>
  <c r="GN213" i="1"/>
  <c r="GN214" i="1"/>
  <c r="CI196" i="1"/>
  <c r="CM196" i="1"/>
  <c r="BW196" i="1"/>
  <c r="CC196" i="1"/>
  <c r="GN251" i="1"/>
  <c r="GN218" i="1"/>
  <c r="GN250" i="1"/>
  <c r="GN220" i="1"/>
  <c r="GN219" i="1"/>
  <c r="GN252" i="1"/>
  <c r="GN217" i="1"/>
  <c r="GN249" i="1"/>
  <c r="GN265" i="1"/>
  <c r="GN271" i="1"/>
  <c r="GN268" i="1"/>
  <c r="GN272" i="1"/>
  <c r="GN266" i="1"/>
  <c r="GN264" i="1"/>
  <c r="GN270" i="1"/>
  <c r="GN263" i="1"/>
  <c r="GN267" i="1"/>
  <c r="GN269" i="1"/>
  <c r="GM94" i="1"/>
  <c r="GC94" i="1"/>
  <c r="GB94" i="1"/>
  <c r="GA94" i="1"/>
  <c r="FW94" i="1"/>
  <c r="FV94" i="1"/>
  <c r="FU94" i="1"/>
  <c r="FT94" i="1"/>
  <c r="FS94" i="1"/>
  <c r="FR94" i="1"/>
  <c r="FQ94" i="1"/>
  <c r="FP94" i="1"/>
  <c r="FM94" i="1"/>
  <c r="FL94" i="1"/>
  <c r="GI94" i="1"/>
  <c r="GF94" i="1"/>
  <c r="GE94" i="1"/>
  <c r="FO94" i="1"/>
  <c r="GK94" i="1"/>
  <c r="GJ94" i="1"/>
  <c r="GD94" i="1"/>
  <c r="FX94" i="1"/>
  <c r="P96" i="1"/>
  <c r="NE95" i="1"/>
  <c r="NF95" i="1"/>
  <c r="NG95" i="1"/>
  <c r="PY95" i="1"/>
  <c r="US95" i="1"/>
  <c r="SI95" i="1"/>
  <c r="FN94" i="1"/>
  <c r="FK94" i="1"/>
  <c r="FJ94" i="1"/>
  <c r="KF95" i="1"/>
  <c r="W96" i="1"/>
  <c r="GL94" i="1"/>
  <c r="Z96" i="1"/>
  <c r="PJ95" i="1"/>
  <c r="N96" i="1"/>
  <c r="D95" i="1"/>
  <c r="AS95" i="1"/>
  <c r="FJ95" i="1" s="1"/>
  <c r="GH94" i="1"/>
  <c r="GG94" i="1"/>
  <c r="AF96" i="1"/>
  <c r="Q96" i="1"/>
  <c r="NH95" i="1"/>
  <c r="NI95" i="1"/>
  <c r="FZ94" i="1"/>
  <c r="FY94" i="1"/>
  <c r="AQ95" i="1"/>
  <c r="OO95" i="1"/>
  <c r="AR95" i="1"/>
  <c r="OP95" i="1"/>
  <c r="E95" i="1"/>
  <c r="G95" i="1" s="1"/>
  <c r="OM95" i="1"/>
  <c r="ON95" i="1"/>
  <c r="O96" i="1"/>
  <c r="OW95" i="1"/>
  <c r="KC95" i="1"/>
  <c r="OX95" i="1"/>
  <c r="KD95" i="1"/>
  <c r="OY95" i="1"/>
  <c r="OZ95" i="1"/>
  <c r="PA95" i="1"/>
  <c r="PB95" i="1"/>
  <c r="BV196" i="1"/>
  <c r="CB196" i="1"/>
  <c r="CL196" i="1"/>
  <c r="CF196" i="1"/>
  <c r="R197" i="1"/>
  <c r="H198" i="1"/>
  <c r="GN87" i="1"/>
  <c r="GN88" i="1"/>
  <c r="GN89" i="1"/>
  <c r="GN90" i="1"/>
  <c r="GN91" i="1"/>
  <c r="GN92" i="1"/>
  <c r="GN93" i="1"/>
  <c r="GN94" i="1"/>
  <c r="GO28" i="1"/>
  <c r="GO256" i="1" l="1"/>
  <c r="GO255" i="1"/>
  <c r="GO224" i="1"/>
  <c r="GO223" i="1"/>
  <c r="GO253" i="1"/>
  <c r="GO254" i="1"/>
  <c r="GO222" i="1"/>
  <c r="GO221" i="1"/>
  <c r="M97" i="1"/>
  <c r="GO246" i="1"/>
  <c r="GO245" i="1"/>
  <c r="GO213" i="1"/>
  <c r="GO214" i="1"/>
  <c r="CI197" i="1"/>
  <c r="CM197" i="1"/>
  <c r="BW197" i="1"/>
  <c r="CC197" i="1"/>
  <c r="GO220" i="1"/>
  <c r="GO218" i="1"/>
  <c r="GO250" i="1"/>
  <c r="GO251" i="1"/>
  <c r="GO219" i="1"/>
  <c r="GO217" i="1"/>
  <c r="GO249" i="1"/>
  <c r="GO252" i="1"/>
  <c r="GO265" i="1"/>
  <c r="GO271" i="1"/>
  <c r="GO272" i="1"/>
  <c r="GO269" i="1"/>
  <c r="GO264" i="1"/>
  <c r="GO266" i="1"/>
  <c r="GO270" i="1"/>
  <c r="GO263" i="1"/>
  <c r="GO267" i="1"/>
  <c r="GO268" i="1"/>
  <c r="FT95" i="1"/>
  <c r="FS95" i="1"/>
  <c r="GN95" i="1"/>
  <c r="GM95" i="1"/>
  <c r="GI95" i="1"/>
  <c r="GH95" i="1"/>
  <c r="GG95" i="1"/>
  <c r="GF95" i="1"/>
  <c r="GE95" i="1"/>
  <c r="GD95" i="1"/>
  <c r="GC95" i="1"/>
  <c r="GB95" i="1"/>
  <c r="GA95" i="1"/>
  <c r="FZ95" i="1"/>
  <c r="FY95" i="1"/>
  <c r="FX95" i="1"/>
  <c r="FW95" i="1"/>
  <c r="FV95" i="1"/>
  <c r="FU95" i="1"/>
  <c r="AF97" i="1"/>
  <c r="NI96" i="1"/>
  <c r="Q97" i="1"/>
  <c r="NH96" i="1"/>
  <c r="W97" i="1"/>
  <c r="KF96" i="1"/>
  <c r="US96" i="1"/>
  <c r="SI96" i="1"/>
  <c r="PY96" i="1"/>
  <c r="P97" i="1"/>
  <c r="NE96" i="1"/>
  <c r="NF96" i="1"/>
  <c r="NG96" i="1"/>
  <c r="FR95" i="1"/>
  <c r="FQ95" i="1"/>
  <c r="FP95" i="1"/>
  <c r="FO95" i="1"/>
  <c r="FN95" i="1"/>
  <c r="FM95" i="1"/>
  <c r="OM96" i="1"/>
  <c r="ON96" i="1"/>
  <c r="OO96" i="1"/>
  <c r="OP96" i="1"/>
  <c r="O97" i="1"/>
  <c r="KC96" i="1"/>
  <c r="OX96" i="1"/>
  <c r="KD96" i="1"/>
  <c r="OY96" i="1"/>
  <c r="AQ96" i="1"/>
  <c r="AR96" i="1"/>
  <c r="PB96" i="1"/>
  <c r="OW96" i="1"/>
  <c r="OZ96" i="1"/>
  <c r="PA96" i="1"/>
  <c r="E96" i="1"/>
  <c r="G96" i="1" s="1"/>
  <c r="FL95" i="1"/>
  <c r="FK95" i="1"/>
  <c r="FI95" i="1"/>
  <c r="GL95" i="1"/>
  <c r="D96" i="1"/>
  <c r="N97" i="1"/>
  <c r="AS96" i="1"/>
  <c r="FK96" i="1" s="1"/>
  <c r="GK95" i="1"/>
  <c r="GJ95" i="1"/>
  <c r="Z97" i="1"/>
  <c r="PJ96" i="1"/>
  <c r="H199" i="1"/>
  <c r="R198" i="1"/>
  <c r="CL197" i="1"/>
  <c r="BV197" i="1"/>
  <c r="CB197" i="1"/>
  <c r="CF197" i="1"/>
  <c r="GO87" i="1"/>
  <c r="GO88" i="1"/>
  <c r="GO89" i="1"/>
  <c r="GO90" i="1"/>
  <c r="GO91" i="1"/>
  <c r="GO92" i="1"/>
  <c r="GO93" i="1"/>
  <c r="GO94" i="1"/>
  <c r="GO95" i="1"/>
  <c r="GP28" i="1"/>
  <c r="GP256" i="1" l="1"/>
  <c r="GP255" i="1"/>
  <c r="GP223" i="1"/>
  <c r="GP224" i="1"/>
  <c r="GP253" i="1"/>
  <c r="GP254" i="1"/>
  <c r="GP222" i="1"/>
  <c r="GP221" i="1"/>
  <c r="M98" i="1"/>
  <c r="GP246" i="1"/>
  <c r="GP245" i="1"/>
  <c r="GP213" i="1"/>
  <c r="GP214" i="1"/>
  <c r="CI198" i="1"/>
  <c r="CM198" i="1"/>
  <c r="BW198" i="1"/>
  <c r="CC198" i="1"/>
  <c r="GP220" i="1"/>
  <c r="GP218" i="1"/>
  <c r="GP250" i="1"/>
  <c r="GP219" i="1"/>
  <c r="GP251" i="1"/>
  <c r="GP217" i="1"/>
  <c r="GP249" i="1"/>
  <c r="GP252" i="1"/>
  <c r="GP272" i="1"/>
  <c r="GP267" i="1"/>
  <c r="GP270" i="1"/>
  <c r="GP264" i="1"/>
  <c r="GP271" i="1"/>
  <c r="GP263" i="1"/>
  <c r="GP269" i="1"/>
  <c r="GP266" i="1"/>
  <c r="GP265" i="1"/>
  <c r="GP268" i="1"/>
  <c r="FQ96" i="1"/>
  <c r="FM96" i="1"/>
  <c r="GL96" i="1"/>
  <c r="GJ96" i="1"/>
  <c r="FJ96" i="1"/>
  <c r="GG96" i="1"/>
  <c r="GM96" i="1"/>
  <c r="FP96" i="1"/>
  <c r="FO96" i="1"/>
  <c r="KF97" i="1"/>
  <c r="W98" i="1"/>
  <c r="FN96" i="1"/>
  <c r="FL96" i="1"/>
  <c r="FI96" i="1"/>
  <c r="GN96" i="1"/>
  <c r="N98" i="1"/>
  <c r="D97" i="1"/>
  <c r="AS97" i="1"/>
  <c r="FM97" i="1" s="1"/>
  <c r="P98" i="1"/>
  <c r="US97" i="1"/>
  <c r="NE97" i="1"/>
  <c r="NF97" i="1"/>
  <c r="SI97" i="1"/>
  <c r="NG97" i="1"/>
  <c r="PY97" i="1"/>
  <c r="GK96" i="1"/>
  <c r="NH97" i="1"/>
  <c r="NI97" i="1"/>
  <c r="Q98" i="1"/>
  <c r="GI96" i="1"/>
  <c r="GH96" i="1"/>
  <c r="AF98" i="1"/>
  <c r="GF96" i="1"/>
  <c r="Z98" i="1"/>
  <c r="PJ97" i="1"/>
  <c r="GE96" i="1"/>
  <c r="GD96" i="1"/>
  <c r="GC96" i="1"/>
  <c r="GB96" i="1"/>
  <c r="GO96" i="1"/>
  <c r="GA96" i="1"/>
  <c r="FZ96" i="1"/>
  <c r="FY96" i="1"/>
  <c r="FX96" i="1"/>
  <c r="FW96" i="1"/>
  <c r="FV96" i="1"/>
  <c r="FU96" i="1"/>
  <c r="FT96" i="1"/>
  <c r="FS96" i="1"/>
  <c r="FR96" i="1"/>
  <c r="AQ97" i="1"/>
  <c r="AR97" i="1"/>
  <c r="OM97" i="1"/>
  <c r="KC97" i="1"/>
  <c r="KD97" i="1"/>
  <c r="ON97" i="1"/>
  <c r="OO97" i="1"/>
  <c r="OP97" i="1"/>
  <c r="O98" i="1"/>
  <c r="OW97" i="1"/>
  <c r="OX97" i="1"/>
  <c r="OY97" i="1"/>
  <c r="OZ97" i="1"/>
  <c r="PA97" i="1"/>
  <c r="PB97" i="1"/>
  <c r="E97" i="1"/>
  <c r="G97" i="1" s="1"/>
  <c r="BV198" i="1"/>
  <c r="CB198" i="1"/>
  <c r="CF198" i="1"/>
  <c r="CL198" i="1"/>
  <c r="R199" i="1"/>
  <c r="H200" i="1"/>
  <c r="GP87" i="1"/>
  <c r="GP88" i="1"/>
  <c r="GP89" i="1"/>
  <c r="GP90" i="1"/>
  <c r="GP91" i="1"/>
  <c r="GP92" i="1"/>
  <c r="GP93" i="1"/>
  <c r="GP94" i="1"/>
  <c r="GP95" i="1"/>
  <c r="GP96" i="1"/>
  <c r="GQ28" i="1"/>
  <c r="GQ255" i="1" l="1"/>
  <c r="GQ256" i="1"/>
  <c r="GQ223" i="1"/>
  <c r="GQ224" i="1"/>
  <c r="GQ254" i="1"/>
  <c r="GQ253" i="1"/>
  <c r="GQ222" i="1"/>
  <c r="GQ221" i="1"/>
  <c r="M99" i="1"/>
  <c r="GQ246" i="1"/>
  <c r="GQ245" i="1"/>
  <c r="GQ213" i="1"/>
  <c r="GQ214" i="1"/>
  <c r="CI199" i="1"/>
  <c r="CM199" i="1"/>
  <c r="BW199" i="1"/>
  <c r="CC199" i="1"/>
  <c r="GQ218" i="1"/>
  <c r="GQ250" i="1"/>
  <c r="GQ219" i="1"/>
  <c r="GQ217" i="1"/>
  <c r="GQ251" i="1"/>
  <c r="GQ252" i="1"/>
  <c r="GQ249" i="1"/>
  <c r="GQ220" i="1"/>
  <c r="GQ270" i="1"/>
  <c r="GQ269" i="1"/>
  <c r="GQ267" i="1"/>
  <c r="GQ271" i="1"/>
  <c r="GQ264" i="1"/>
  <c r="GQ263" i="1"/>
  <c r="GQ266" i="1"/>
  <c r="GQ265" i="1"/>
  <c r="GQ272" i="1"/>
  <c r="GQ268" i="1"/>
  <c r="GP97" i="1"/>
  <c r="GE97" i="1"/>
  <c r="GD97" i="1"/>
  <c r="GG97" i="1"/>
  <c r="GI97" i="1"/>
  <c r="GC97" i="1"/>
  <c r="GB97" i="1"/>
  <c r="GA97" i="1"/>
  <c r="FZ97" i="1"/>
  <c r="FY97" i="1"/>
  <c r="FX97" i="1"/>
  <c r="FW97" i="1"/>
  <c r="FV97" i="1"/>
  <c r="FU97" i="1"/>
  <c r="FT97" i="1"/>
  <c r="FS97" i="1"/>
  <c r="FQ97" i="1"/>
  <c r="FP97" i="1"/>
  <c r="FO97" i="1"/>
  <c r="FL97" i="1"/>
  <c r="FK97" i="1"/>
  <c r="FJ97" i="1"/>
  <c r="FI97" i="1"/>
  <c r="GN97" i="1"/>
  <c r="GM97" i="1"/>
  <c r="GO97" i="1"/>
  <c r="GJ97" i="1"/>
  <c r="GH97" i="1"/>
  <c r="GF97" i="1"/>
  <c r="Z99" i="1"/>
  <c r="PJ98" i="1"/>
  <c r="NH98" i="1"/>
  <c r="NI98" i="1"/>
  <c r="Q99" i="1"/>
  <c r="KF98" i="1"/>
  <c r="W99" i="1"/>
  <c r="FR97" i="1"/>
  <c r="AF99" i="1"/>
  <c r="FN97" i="1"/>
  <c r="US98" i="1"/>
  <c r="P99" i="1"/>
  <c r="SI98" i="1"/>
  <c r="PY98" i="1"/>
  <c r="NG98" i="1"/>
  <c r="NE98" i="1"/>
  <c r="NF98" i="1"/>
  <c r="GL97" i="1"/>
  <c r="GK97" i="1"/>
  <c r="D98" i="1"/>
  <c r="N99" i="1"/>
  <c r="AS98" i="1"/>
  <c r="GO98" i="1" s="1"/>
  <c r="OY98" i="1"/>
  <c r="OX98" i="1"/>
  <c r="OZ98" i="1"/>
  <c r="PA98" i="1"/>
  <c r="PB98" i="1"/>
  <c r="E98" i="1"/>
  <c r="G98" i="1" s="1"/>
  <c r="AQ98" i="1"/>
  <c r="AR98" i="1"/>
  <c r="OM98" i="1"/>
  <c r="KC98" i="1"/>
  <c r="KD98" i="1"/>
  <c r="ON98" i="1"/>
  <c r="OO98" i="1"/>
  <c r="OP98" i="1"/>
  <c r="O99" i="1"/>
  <c r="OW98" i="1"/>
  <c r="H201" i="1"/>
  <c r="R200" i="1"/>
  <c r="CB199" i="1"/>
  <c r="CF199" i="1"/>
  <c r="CL199" i="1"/>
  <c r="BV199" i="1"/>
  <c r="GQ87" i="1"/>
  <c r="GQ88" i="1"/>
  <c r="GQ89" i="1"/>
  <c r="GQ90" i="1"/>
  <c r="GQ91" i="1"/>
  <c r="GQ92" i="1"/>
  <c r="GQ93" i="1"/>
  <c r="GQ94" i="1"/>
  <c r="GQ95" i="1"/>
  <c r="GQ96" i="1"/>
  <c r="GQ97" i="1"/>
  <c r="GR28" i="1"/>
  <c r="GR255" i="1" l="1"/>
  <c r="GR256" i="1"/>
  <c r="GR223" i="1"/>
  <c r="GR224" i="1"/>
  <c r="GR254" i="1"/>
  <c r="GR253" i="1"/>
  <c r="GR222" i="1"/>
  <c r="GR221" i="1"/>
  <c r="M100" i="1"/>
  <c r="GR246" i="1"/>
  <c r="GR245" i="1"/>
  <c r="GR213" i="1"/>
  <c r="GR214" i="1"/>
  <c r="CI200" i="1"/>
  <c r="CM200" i="1"/>
  <c r="BW200" i="1"/>
  <c r="CC200" i="1"/>
  <c r="GR251" i="1"/>
  <c r="GR218" i="1"/>
  <c r="GR250" i="1"/>
  <c r="GR219" i="1"/>
  <c r="GR217" i="1"/>
  <c r="GR252" i="1"/>
  <c r="GR220" i="1"/>
  <c r="GR249" i="1"/>
  <c r="GR269" i="1"/>
  <c r="GR268" i="1"/>
  <c r="GR270" i="1"/>
  <c r="GR271" i="1"/>
  <c r="GR266" i="1"/>
  <c r="GR264" i="1"/>
  <c r="GR263" i="1"/>
  <c r="GR265" i="1"/>
  <c r="GR272" i="1"/>
  <c r="GR267" i="1"/>
  <c r="GQ98" i="1"/>
  <c r="GN98" i="1"/>
  <c r="GM98" i="1"/>
  <c r="GL98" i="1"/>
  <c r="GK98" i="1"/>
  <c r="GJ98" i="1"/>
  <c r="FM98" i="1"/>
  <c r="GI98" i="1"/>
  <c r="GH98" i="1"/>
  <c r="GG98" i="1"/>
  <c r="FX98" i="1"/>
  <c r="FW98" i="1"/>
  <c r="FV98" i="1"/>
  <c r="FU98" i="1"/>
  <c r="FT98" i="1"/>
  <c r="FS98" i="1"/>
  <c r="FR98" i="1"/>
  <c r="FQ98" i="1"/>
  <c r="FP98" i="1"/>
  <c r="FO98" i="1"/>
  <c r="FN98" i="1"/>
  <c r="FL98" i="1"/>
  <c r="FK98" i="1"/>
  <c r="FJ98" i="1"/>
  <c r="FI98" i="1"/>
  <c r="AF100" i="1"/>
  <c r="GP98" i="1"/>
  <c r="D99" i="1"/>
  <c r="N100" i="1"/>
  <c r="AS99" i="1"/>
  <c r="FI99" i="1" s="1"/>
  <c r="KF99" i="1"/>
  <c r="W100" i="1"/>
  <c r="P100" i="1"/>
  <c r="US99" i="1"/>
  <c r="NE99" i="1"/>
  <c r="NF99" i="1"/>
  <c r="NG99" i="1"/>
  <c r="SI99" i="1"/>
  <c r="PY99" i="1"/>
  <c r="GF98" i="1"/>
  <c r="GE98" i="1"/>
  <c r="GD98" i="1"/>
  <c r="GC98" i="1"/>
  <c r="GB98" i="1"/>
  <c r="GA98" i="1"/>
  <c r="O100" i="1"/>
  <c r="OW99" i="1"/>
  <c r="KC99" i="1"/>
  <c r="OX99" i="1"/>
  <c r="KD99" i="1"/>
  <c r="OY99" i="1"/>
  <c r="OZ99" i="1"/>
  <c r="PA99" i="1"/>
  <c r="AQ99" i="1"/>
  <c r="AR99" i="1"/>
  <c r="PB99" i="1"/>
  <c r="OM99" i="1"/>
  <c r="ON99" i="1"/>
  <c r="OO99" i="1"/>
  <c r="OP99" i="1"/>
  <c r="E99" i="1"/>
  <c r="G99" i="1" s="1"/>
  <c r="FZ98" i="1"/>
  <c r="Q100" i="1"/>
  <c r="NH99" i="1"/>
  <c r="NI99" i="1"/>
  <c r="Z100" i="1"/>
  <c r="PJ99" i="1"/>
  <c r="FY98" i="1"/>
  <c r="BV200" i="1"/>
  <c r="CB200" i="1"/>
  <c r="CL200" i="1"/>
  <c r="CF200" i="1"/>
  <c r="R201" i="1"/>
  <c r="H202" i="1"/>
  <c r="GR87" i="1"/>
  <c r="GR88" i="1"/>
  <c r="GR89" i="1"/>
  <c r="GR90" i="1"/>
  <c r="GR91" i="1"/>
  <c r="GR92" i="1"/>
  <c r="GR93" i="1"/>
  <c r="GR94" i="1"/>
  <c r="GR95" i="1"/>
  <c r="GR96" i="1"/>
  <c r="GR97" i="1"/>
  <c r="GR98" i="1"/>
  <c r="GS28" i="1"/>
  <c r="GS255" i="1" l="1"/>
  <c r="GS256" i="1"/>
  <c r="GS223" i="1"/>
  <c r="GS224" i="1"/>
  <c r="GS253" i="1"/>
  <c r="GS254" i="1"/>
  <c r="GS222" i="1"/>
  <c r="GS221" i="1"/>
  <c r="M101" i="1"/>
  <c r="GS246" i="1"/>
  <c r="GS245" i="1"/>
  <c r="GS213" i="1"/>
  <c r="GS214" i="1"/>
  <c r="CI201" i="1"/>
  <c r="CM201" i="1"/>
  <c r="BW201" i="1"/>
  <c r="CC201" i="1"/>
  <c r="GS219" i="1"/>
  <c r="GS217" i="1"/>
  <c r="GS250" i="1"/>
  <c r="GS249" i="1"/>
  <c r="GS252" i="1"/>
  <c r="GS220" i="1"/>
  <c r="GS251" i="1"/>
  <c r="GS218" i="1"/>
  <c r="GS270" i="1"/>
  <c r="GS269" i="1"/>
  <c r="GS267" i="1"/>
  <c r="GS268" i="1"/>
  <c r="GS264" i="1"/>
  <c r="GS263" i="1"/>
  <c r="GS266" i="1"/>
  <c r="GS271" i="1"/>
  <c r="GS265" i="1"/>
  <c r="GS272" i="1"/>
  <c r="GS243" i="1"/>
  <c r="GS238" i="1"/>
  <c r="GS240" i="1"/>
  <c r="GS244" i="1"/>
  <c r="GS247" i="1"/>
  <c r="GS241" i="1"/>
  <c r="GS242" i="1"/>
  <c r="GS248" i="1"/>
  <c r="GS237" i="1"/>
  <c r="GS234" i="1"/>
  <c r="GS258" i="1"/>
  <c r="GS262" i="1"/>
  <c r="GS260" i="1"/>
  <c r="GS231" i="1"/>
  <c r="GS236" i="1"/>
  <c r="GS259" i="1"/>
  <c r="GS235" i="1"/>
  <c r="GS257" i="1"/>
  <c r="GS232" i="1"/>
  <c r="GS239" i="1"/>
  <c r="GS233" i="1"/>
  <c r="GS261" i="1"/>
  <c r="GR99" i="1"/>
  <c r="FX99" i="1"/>
  <c r="FZ99" i="1"/>
  <c r="FW99" i="1"/>
  <c r="FQ99" i="1"/>
  <c r="FP99" i="1"/>
  <c r="FO99" i="1"/>
  <c r="FL99" i="1"/>
  <c r="FV99" i="1"/>
  <c r="FU99" i="1"/>
  <c r="FT99" i="1"/>
  <c r="FS99" i="1"/>
  <c r="FN99" i="1"/>
  <c r="FM99" i="1"/>
  <c r="FK99" i="1"/>
  <c r="GP99" i="1"/>
  <c r="GN99" i="1"/>
  <c r="GM99" i="1"/>
  <c r="GG99" i="1"/>
  <c r="GF99" i="1"/>
  <c r="FJ99" i="1"/>
  <c r="FY99" i="1"/>
  <c r="AF101" i="1"/>
  <c r="W101" i="1"/>
  <c r="KF100" i="1"/>
  <c r="FR99" i="1"/>
  <c r="Z101" i="1"/>
  <c r="PJ100" i="1"/>
  <c r="Q101" i="1"/>
  <c r="NH100" i="1"/>
  <c r="NI100" i="1"/>
  <c r="GO99" i="1"/>
  <c r="GQ99" i="1"/>
  <c r="GL99" i="1"/>
  <c r="D100" i="1"/>
  <c r="N101" i="1"/>
  <c r="AS100" i="1"/>
  <c r="FX100" i="1" s="1"/>
  <c r="GK99" i="1"/>
  <c r="GJ99" i="1"/>
  <c r="OO100" i="1"/>
  <c r="AQ100" i="1"/>
  <c r="O101" i="1"/>
  <c r="AR100" i="1"/>
  <c r="OW100" i="1"/>
  <c r="OX100" i="1"/>
  <c r="OY100" i="1"/>
  <c r="OZ100" i="1"/>
  <c r="PA100" i="1"/>
  <c r="PB100" i="1"/>
  <c r="KC100" i="1"/>
  <c r="KD100" i="1"/>
  <c r="OM100" i="1"/>
  <c r="ON100" i="1"/>
  <c r="OP100" i="1"/>
  <c r="E100" i="1"/>
  <c r="G100" i="1" s="1"/>
  <c r="GI99" i="1"/>
  <c r="GH99" i="1"/>
  <c r="GE99" i="1"/>
  <c r="GD99" i="1"/>
  <c r="PY100" i="1"/>
  <c r="US100" i="1"/>
  <c r="NE100" i="1"/>
  <c r="NF100" i="1"/>
  <c r="NG100" i="1"/>
  <c r="SI100" i="1"/>
  <c r="P101" i="1"/>
  <c r="GC99" i="1"/>
  <c r="GB99" i="1"/>
  <c r="GA99" i="1"/>
  <c r="H203" i="1"/>
  <c r="R202" i="1"/>
  <c r="CL201" i="1"/>
  <c r="BV201" i="1"/>
  <c r="CB201" i="1"/>
  <c r="CF201" i="1"/>
  <c r="GS87" i="1"/>
  <c r="GS88" i="1"/>
  <c r="GS89" i="1"/>
  <c r="GS90" i="1"/>
  <c r="GS91" i="1"/>
  <c r="GS92" i="1"/>
  <c r="GS93" i="1"/>
  <c r="GS94" i="1"/>
  <c r="GS95" i="1"/>
  <c r="GS96" i="1"/>
  <c r="GS97" i="1"/>
  <c r="GS98" i="1"/>
  <c r="GS99" i="1"/>
  <c r="GS100" i="1"/>
  <c r="GT28" i="1"/>
  <c r="GT255" i="1" l="1"/>
  <c r="GT256" i="1"/>
  <c r="GT224" i="1"/>
  <c r="GT223" i="1"/>
  <c r="GT253" i="1"/>
  <c r="GT254" i="1"/>
  <c r="GT222" i="1"/>
  <c r="GT221" i="1"/>
  <c r="M102" i="1"/>
  <c r="GT246" i="1"/>
  <c r="GT245" i="1"/>
  <c r="GT213" i="1"/>
  <c r="GT214" i="1"/>
  <c r="CI202" i="1"/>
  <c r="CM202" i="1"/>
  <c r="BW202" i="1"/>
  <c r="CC202" i="1"/>
  <c r="GT250" i="1"/>
  <c r="GT217" i="1"/>
  <c r="GT220" i="1"/>
  <c r="GT249" i="1"/>
  <c r="GT251" i="1"/>
  <c r="GT252" i="1"/>
  <c r="GT218" i="1"/>
  <c r="GT219" i="1"/>
  <c r="GT268" i="1"/>
  <c r="GT270" i="1"/>
  <c r="GT264" i="1"/>
  <c r="GT266" i="1"/>
  <c r="GT263" i="1"/>
  <c r="GT265" i="1"/>
  <c r="GT272" i="1"/>
  <c r="GT271" i="1"/>
  <c r="GT267" i="1"/>
  <c r="GT269" i="1"/>
  <c r="GT243" i="1"/>
  <c r="GT232" i="1"/>
  <c r="GT234" i="1"/>
  <c r="GT240" i="1"/>
  <c r="GT239" i="1"/>
  <c r="GT244" i="1"/>
  <c r="GT247" i="1"/>
  <c r="GT242" i="1"/>
  <c r="GT241" i="1"/>
  <c r="GT248" i="1"/>
  <c r="GT237" i="1"/>
  <c r="GT258" i="1"/>
  <c r="GT257" i="1"/>
  <c r="GT260" i="1"/>
  <c r="GT238" i="1"/>
  <c r="GT262" i="1"/>
  <c r="GT231" i="1"/>
  <c r="GT236" i="1"/>
  <c r="GT235" i="1"/>
  <c r="GT261" i="1"/>
  <c r="GT233" i="1"/>
  <c r="GT259" i="1"/>
  <c r="FT100" i="1"/>
  <c r="FS100" i="1"/>
  <c r="FR100" i="1"/>
  <c r="GS101" i="1"/>
  <c r="GP100" i="1"/>
  <c r="GI100" i="1"/>
  <c r="GH100" i="1"/>
  <c r="GF100" i="1"/>
  <c r="GD100" i="1"/>
  <c r="GC100" i="1"/>
  <c r="GB100" i="1"/>
  <c r="GA100" i="1"/>
  <c r="FW100" i="1"/>
  <c r="GR100" i="1"/>
  <c r="FV100" i="1"/>
  <c r="FU100" i="1"/>
  <c r="FZ100" i="1"/>
  <c r="FY100" i="1"/>
  <c r="FQ100" i="1"/>
  <c r="FP100" i="1"/>
  <c r="FO100" i="1"/>
  <c r="FN100" i="1"/>
  <c r="FM100" i="1"/>
  <c r="FL100" i="1"/>
  <c r="FK100" i="1"/>
  <c r="GQ100" i="1"/>
  <c r="FJ100" i="1"/>
  <c r="GO100" i="1"/>
  <c r="GN100" i="1"/>
  <c r="GM100" i="1"/>
  <c r="GL100" i="1"/>
  <c r="GK100" i="1"/>
  <c r="GJ100" i="1"/>
  <c r="GE100" i="1"/>
  <c r="KF101" i="1"/>
  <c r="W102" i="1"/>
  <c r="Z102" i="1"/>
  <c r="PJ101" i="1"/>
  <c r="AF102" i="1"/>
  <c r="FI100" i="1"/>
  <c r="Q102" i="1"/>
  <c r="NH101" i="1"/>
  <c r="NI101" i="1"/>
  <c r="D101" i="1"/>
  <c r="N102" i="1"/>
  <c r="AS101" i="1"/>
  <c r="FM101" i="1" s="1"/>
  <c r="E101" i="1"/>
  <c r="G101" i="1" s="1"/>
  <c r="ON101" i="1"/>
  <c r="OO101" i="1"/>
  <c r="OP101" i="1"/>
  <c r="O102" i="1"/>
  <c r="OW101" i="1"/>
  <c r="KC101" i="1"/>
  <c r="OX101" i="1"/>
  <c r="KD101" i="1"/>
  <c r="OY101" i="1"/>
  <c r="OZ101" i="1"/>
  <c r="PA101" i="1"/>
  <c r="AQ101" i="1"/>
  <c r="AR101" i="1"/>
  <c r="OM101" i="1"/>
  <c r="PB101" i="1"/>
  <c r="GG100" i="1"/>
  <c r="NF101" i="1"/>
  <c r="SI101" i="1"/>
  <c r="PY101" i="1"/>
  <c r="P102" i="1"/>
  <c r="US101" i="1"/>
  <c r="NE101" i="1"/>
  <c r="NG101" i="1"/>
  <c r="BV202" i="1"/>
  <c r="CB202" i="1"/>
  <c r="CF202" i="1"/>
  <c r="CL202" i="1"/>
  <c r="R203" i="1"/>
  <c r="H204" i="1"/>
  <c r="GT87" i="1"/>
  <c r="GT88" i="1"/>
  <c r="GT89" i="1"/>
  <c r="GT90" i="1"/>
  <c r="GT91" i="1"/>
  <c r="GT92" i="1"/>
  <c r="GT93" i="1"/>
  <c r="GT94" i="1"/>
  <c r="GT95" i="1"/>
  <c r="GT96" i="1"/>
  <c r="GT97" i="1"/>
  <c r="GT98" i="1"/>
  <c r="GT99" i="1"/>
  <c r="GT100" i="1"/>
  <c r="GT101" i="1"/>
  <c r="GU28" i="1"/>
  <c r="GU256" i="1" l="1"/>
  <c r="GU255" i="1"/>
  <c r="GU224" i="1"/>
  <c r="GU223" i="1"/>
  <c r="GU254" i="1"/>
  <c r="GU253" i="1"/>
  <c r="GU222" i="1"/>
  <c r="GU221" i="1"/>
  <c r="M103" i="1"/>
  <c r="GU245" i="1"/>
  <c r="GU246" i="1"/>
  <c r="GU213" i="1"/>
  <c r="GU214" i="1"/>
  <c r="CI203" i="1"/>
  <c r="CM203" i="1"/>
  <c r="BW203" i="1"/>
  <c r="CC203" i="1"/>
  <c r="GU250" i="1"/>
  <c r="GU249" i="1"/>
  <c r="GU252" i="1"/>
  <c r="GU251" i="1"/>
  <c r="GU218" i="1"/>
  <c r="GU219" i="1"/>
  <c r="GU220" i="1"/>
  <c r="GU217" i="1"/>
  <c r="GU269" i="1"/>
  <c r="GU264" i="1"/>
  <c r="GU271" i="1"/>
  <c r="GU270" i="1"/>
  <c r="GU263" i="1"/>
  <c r="GU268" i="1"/>
  <c r="GU266" i="1"/>
  <c r="GU265" i="1"/>
  <c r="GU272" i="1"/>
  <c r="GU267" i="1"/>
  <c r="GU234" i="1"/>
  <c r="GU233" i="1"/>
  <c r="GU247" i="1"/>
  <c r="GU244" i="1"/>
  <c r="GU240" i="1"/>
  <c r="GU242" i="1"/>
  <c r="GU241" i="1"/>
  <c r="GU248" i="1"/>
  <c r="GU238" i="1"/>
  <c r="GU243" i="1"/>
  <c r="GU258" i="1"/>
  <c r="GU236" i="1"/>
  <c r="GU260" i="1"/>
  <c r="GU262" i="1"/>
  <c r="GU231" i="1"/>
  <c r="GU259" i="1"/>
  <c r="GU237" i="1"/>
  <c r="GU235" i="1"/>
  <c r="GU232" i="1"/>
  <c r="GU261" i="1"/>
  <c r="GU239" i="1"/>
  <c r="GU257" i="1"/>
  <c r="FI101" i="1"/>
  <c r="GR101" i="1"/>
  <c r="FJ101" i="1"/>
  <c r="GT102" i="1"/>
  <c r="GN101" i="1"/>
  <c r="GJ101" i="1"/>
  <c r="GI101" i="1"/>
  <c r="GG101" i="1"/>
  <c r="GD101" i="1"/>
  <c r="GB101" i="1"/>
  <c r="GA101" i="1"/>
  <c r="FZ101" i="1"/>
  <c r="FY101" i="1"/>
  <c r="FX101" i="1"/>
  <c r="FW101" i="1"/>
  <c r="FV101" i="1"/>
  <c r="FU101" i="1"/>
  <c r="FT101" i="1"/>
  <c r="FS101" i="1"/>
  <c r="FQ101" i="1"/>
  <c r="FP101" i="1"/>
  <c r="FO101" i="1"/>
  <c r="FL101" i="1"/>
  <c r="FK101" i="1"/>
  <c r="GQ101" i="1"/>
  <c r="GP101" i="1"/>
  <c r="GO101" i="1"/>
  <c r="GM101" i="1"/>
  <c r="GH101" i="1"/>
  <c r="GF101" i="1"/>
  <c r="GE101" i="1"/>
  <c r="GC101" i="1"/>
  <c r="W103" i="1"/>
  <c r="KF102" i="1"/>
  <c r="NH102" i="1"/>
  <c r="Q103" i="1"/>
  <c r="NI102" i="1"/>
  <c r="AF103" i="1"/>
  <c r="OW102" i="1"/>
  <c r="OX102" i="1"/>
  <c r="OY102" i="1"/>
  <c r="KC102" i="1"/>
  <c r="OZ102" i="1"/>
  <c r="PA102" i="1"/>
  <c r="PB102" i="1"/>
  <c r="E102" i="1"/>
  <c r="G102" i="1" s="1"/>
  <c r="AR102" i="1"/>
  <c r="OM102" i="1"/>
  <c r="ON102" i="1"/>
  <c r="OO102" i="1"/>
  <c r="OP102" i="1"/>
  <c r="O103" i="1"/>
  <c r="AQ102" i="1"/>
  <c r="KD102" i="1"/>
  <c r="PJ102" i="1"/>
  <c r="Z103" i="1"/>
  <c r="FR101" i="1"/>
  <c r="FN101" i="1"/>
  <c r="NE102" i="1"/>
  <c r="NG102" i="1"/>
  <c r="US102" i="1"/>
  <c r="SI102" i="1"/>
  <c r="PY102" i="1"/>
  <c r="P103" i="1"/>
  <c r="NF102" i="1"/>
  <c r="GL101" i="1"/>
  <c r="D102" i="1"/>
  <c r="N103" i="1"/>
  <c r="AS102" i="1"/>
  <c r="FI102" i="1" s="1"/>
  <c r="GS102" i="1"/>
  <c r="GK101" i="1"/>
  <c r="R204" i="1"/>
  <c r="H205" i="1"/>
  <c r="BV203" i="1"/>
  <c r="CB203" i="1"/>
  <c r="CF203" i="1"/>
  <c r="CL203" i="1"/>
  <c r="GU87" i="1"/>
  <c r="GU88" i="1"/>
  <c r="GU89" i="1"/>
  <c r="GU90" i="1"/>
  <c r="GU91" i="1"/>
  <c r="GU92" i="1"/>
  <c r="GU93" i="1"/>
  <c r="GU94" i="1"/>
  <c r="GU95" i="1"/>
  <c r="GU96" i="1"/>
  <c r="GU97" i="1"/>
  <c r="GU98" i="1"/>
  <c r="GU99" i="1"/>
  <c r="GU100" i="1"/>
  <c r="GU101" i="1"/>
  <c r="GU102" i="1"/>
  <c r="GV28" i="1"/>
  <c r="GV256" i="1" l="1"/>
  <c r="GV255" i="1"/>
  <c r="GV223" i="1"/>
  <c r="GV224" i="1"/>
  <c r="GV253" i="1"/>
  <c r="GV254" i="1"/>
  <c r="GV222" i="1"/>
  <c r="GV221" i="1"/>
  <c r="M104" i="1"/>
  <c r="GV246" i="1"/>
  <c r="GV245" i="1"/>
  <c r="GV213" i="1"/>
  <c r="GV214" i="1"/>
  <c r="CI204" i="1"/>
  <c r="CM204" i="1"/>
  <c r="BW204" i="1"/>
  <c r="CC204" i="1"/>
  <c r="GV250" i="1"/>
  <c r="GV249" i="1"/>
  <c r="GV251" i="1"/>
  <c r="GV219" i="1"/>
  <c r="GV252" i="1"/>
  <c r="GV217" i="1"/>
  <c r="GV218" i="1"/>
  <c r="GV220" i="1"/>
  <c r="GV267" i="1"/>
  <c r="GV264" i="1"/>
  <c r="GV263" i="1"/>
  <c r="GV270" i="1"/>
  <c r="GV268" i="1"/>
  <c r="GV269" i="1"/>
  <c r="GV266" i="1"/>
  <c r="GV265" i="1"/>
  <c r="GV272" i="1"/>
  <c r="GV271" i="1"/>
  <c r="GV239" i="1"/>
  <c r="GV233" i="1"/>
  <c r="GV247" i="1"/>
  <c r="GV240" i="1"/>
  <c r="GV242" i="1"/>
  <c r="GV244" i="1"/>
  <c r="GV248" i="1"/>
  <c r="GV241" i="1"/>
  <c r="GV238" i="1"/>
  <c r="GV243" i="1"/>
  <c r="GV236" i="1"/>
  <c r="GV231" i="1"/>
  <c r="GV237" i="1"/>
  <c r="GV235" i="1"/>
  <c r="GV257" i="1"/>
  <c r="GV261" i="1"/>
  <c r="GV232" i="1"/>
  <c r="GV234" i="1"/>
  <c r="GV260" i="1"/>
  <c r="GV258" i="1"/>
  <c r="GV262" i="1"/>
  <c r="GV259" i="1"/>
  <c r="R205" i="1"/>
  <c r="GU103" i="1"/>
  <c r="FW102" i="1"/>
  <c r="FV102" i="1"/>
  <c r="FU102" i="1"/>
  <c r="FT102" i="1"/>
  <c r="FS102" i="1"/>
  <c r="FQ102" i="1"/>
  <c r="FJ102" i="1"/>
  <c r="FZ102" i="1"/>
  <c r="FY102" i="1"/>
  <c r="FX102" i="1"/>
  <c r="GP102" i="1"/>
  <c r="GO102" i="1"/>
  <c r="GM102" i="1"/>
  <c r="GH102" i="1"/>
  <c r="GG102" i="1"/>
  <c r="GE102" i="1"/>
  <c r="GD102" i="1"/>
  <c r="GC102" i="1"/>
  <c r="GA102" i="1"/>
  <c r="FR102" i="1"/>
  <c r="GN102" i="1"/>
  <c r="GB102" i="1"/>
  <c r="GF102" i="1"/>
  <c r="AF104" i="1"/>
  <c r="NG103" i="1"/>
  <c r="P104" i="1"/>
  <c r="PY103" i="1"/>
  <c r="SI103" i="1"/>
  <c r="US103" i="1"/>
  <c r="NE103" i="1"/>
  <c r="NF103" i="1"/>
  <c r="Q104" i="1"/>
  <c r="NH103" i="1"/>
  <c r="NI103" i="1"/>
  <c r="KF103" i="1"/>
  <c r="W104" i="1"/>
  <c r="AQ103" i="1"/>
  <c r="AR103" i="1"/>
  <c r="OO103" i="1"/>
  <c r="E103" i="1"/>
  <c r="G103" i="1" s="1"/>
  <c r="O104" i="1"/>
  <c r="OW103" i="1"/>
  <c r="OP103" i="1"/>
  <c r="KC103" i="1"/>
  <c r="OX103" i="1"/>
  <c r="KD103" i="1"/>
  <c r="OY103" i="1"/>
  <c r="OZ103" i="1"/>
  <c r="PA103" i="1"/>
  <c r="PB103" i="1"/>
  <c r="OM103" i="1"/>
  <c r="ON103" i="1"/>
  <c r="FP102" i="1"/>
  <c r="FO102" i="1"/>
  <c r="FN102" i="1"/>
  <c r="FM102" i="1"/>
  <c r="GR102" i="1"/>
  <c r="FL102" i="1"/>
  <c r="GQ102" i="1"/>
  <c r="FK102" i="1"/>
  <c r="Z104" i="1"/>
  <c r="PJ103" i="1"/>
  <c r="GL102" i="1"/>
  <c r="D103" i="1"/>
  <c r="N104" i="1"/>
  <c r="AS103" i="1"/>
  <c r="FR103" i="1" s="1"/>
  <c r="GS103" i="1"/>
  <c r="GT103" i="1"/>
  <c r="GK102" i="1"/>
  <c r="GJ102" i="1"/>
  <c r="GI102" i="1"/>
  <c r="CL204" i="1"/>
  <c r="BV204" i="1"/>
  <c r="CB204" i="1"/>
  <c r="CF204" i="1"/>
  <c r="GV87" i="1"/>
  <c r="GV88" i="1"/>
  <c r="GV89" i="1"/>
  <c r="GV90" i="1"/>
  <c r="GV91" i="1"/>
  <c r="GV92" i="1"/>
  <c r="GV93" i="1"/>
  <c r="GV94" i="1"/>
  <c r="GV95" i="1"/>
  <c r="GV96" i="1"/>
  <c r="GV97" i="1"/>
  <c r="GV98" i="1"/>
  <c r="GV99" i="1"/>
  <c r="GV100" i="1"/>
  <c r="GV101" i="1"/>
  <c r="GV102" i="1"/>
  <c r="GV103" i="1"/>
  <c r="GW28" i="1"/>
  <c r="GW256" i="1" l="1"/>
  <c r="GW255" i="1"/>
  <c r="GW223" i="1"/>
  <c r="GW224" i="1"/>
  <c r="GW254" i="1"/>
  <c r="GW253" i="1"/>
  <c r="GW222" i="1"/>
  <c r="GW221" i="1"/>
  <c r="M105" i="1"/>
  <c r="CM205" i="1"/>
  <c r="GW246" i="1"/>
  <c r="GW245" i="1"/>
  <c r="GW213" i="1"/>
  <c r="GW214" i="1"/>
  <c r="CC205" i="1"/>
  <c r="CI205" i="1"/>
  <c r="BV205" i="1"/>
  <c r="BW205" i="1"/>
  <c r="GW220" i="1"/>
  <c r="GW250" i="1"/>
  <c r="GW252" i="1"/>
  <c r="GW251" i="1"/>
  <c r="GW219" i="1"/>
  <c r="GW249" i="1"/>
  <c r="GW217" i="1"/>
  <c r="GW218" i="1"/>
  <c r="GW264" i="1"/>
  <c r="GW268" i="1"/>
  <c r="GW263" i="1"/>
  <c r="GW271" i="1"/>
  <c r="GW270" i="1"/>
  <c r="GW265" i="1"/>
  <c r="GW272" i="1"/>
  <c r="GW266" i="1"/>
  <c r="GW269" i="1"/>
  <c r="GW267" i="1"/>
  <c r="GW242" i="1"/>
  <c r="GW240" i="1"/>
  <c r="GW244" i="1"/>
  <c r="GW241" i="1"/>
  <c r="GW248" i="1"/>
  <c r="GW247" i="1"/>
  <c r="GW238" i="1"/>
  <c r="GW237" i="1"/>
  <c r="GW243" i="1"/>
  <c r="GW239" i="1"/>
  <c r="GW261" i="1"/>
  <c r="GW236" i="1"/>
  <c r="GW257" i="1"/>
  <c r="GW259" i="1"/>
  <c r="GW232" i="1"/>
  <c r="GW234" i="1"/>
  <c r="GW233" i="1"/>
  <c r="GW260" i="1"/>
  <c r="GW262" i="1"/>
  <c r="GW231" i="1"/>
  <c r="GW258" i="1"/>
  <c r="GW235" i="1"/>
  <c r="CL205" i="1"/>
  <c r="CF205" i="1"/>
  <c r="CB205" i="1"/>
  <c r="FM103" i="1"/>
  <c r="FL103" i="1"/>
  <c r="FO103" i="1"/>
  <c r="FN103" i="1"/>
  <c r="GN103" i="1"/>
  <c r="GM103" i="1"/>
  <c r="GJ103" i="1"/>
  <c r="GI103" i="1"/>
  <c r="FQ103" i="1"/>
  <c r="FP103" i="1"/>
  <c r="FK103" i="1"/>
  <c r="GR103" i="1"/>
  <c r="GQ103" i="1"/>
  <c r="GP103" i="1"/>
  <c r="GO103" i="1"/>
  <c r="FJ103" i="1"/>
  <c r="GV104" i="1"/>
  <c r="FI103" i="1"/>
  <c r="GH103" i="1"/>
  <c r="GG103" i="1"/>
  <c r="GF103" i="1"/>
  <c r="GE103" i="1"/>
  <c r="GB103" i="1"/>
  <c r="GA103" i="1"/>
  <c r="FZ103" i="1"/>
  <c r="FY103" i="1"/>
  <c r="FX103" i="1"/>
  <c r="FW103" i="1"/>
  <c r="FV103" i="1"/>
  <c r="FU103" i="1"/>
  <c r="FT103" i="1"/>
  <c r="FS103" i="1"/>
  <c r="OM104" i="1"/>
  <c r="ON104" i="1"/>
  <c r="OO104" i="1"/>
  <c r="OP104" i="1"/>
  <c r="O105" i="1"/>
  <c r="OW104" i="1"/>
  <c r="KC104" i="1"/>
  <c r="KD104" i="1"/>
  <c r="AQ104" i="1"/>
  <c r="OX104" i="1"/>
  <c r="AR104" i="1"/>
  <c r="OY104" i="1"/>
  <c r="OZ104" i="1"/>
  <c r="PA104" i="1"/>
  <c r="PB104" i="1"/>
  <c r="E104" i="1"/>
  <c r="G104" i="1" s="1"/>
  <c r="NH104" i="1"/>
  <c r="NI104" i="1"/>
  <c r="Q105" i="1"/>
  <c r="PJ104" i="1"/>
  <c r="Z105" i="1"/>
  <c r="GL103" i="1"/>
  <c r="N105" i="1"/>
  <c r="D104" i="1"/>
  <c r="AS104" i="1"/>
  <c r="FL104" i="1" s="1"/>
  <c r="GS104" i="1"/>
  <c r="GT104" i="1"/>
  <c r="GU104" i="1"/>
  <c r="GK103" i="1"/>
  <c r="KF104" i="1"/>
  <c r="W105" i="1"/>
  <c r="NF104" i="1"/>
  <c r="NG104" i="1"/>
  <c r="US104" i="1"/>
  <c r="SI104" i="1"/>
  <c r="PY104" i="1"/>
  <c r="P105" i="1"/>
  <c r="NE104" i="1"/>
  <c r="AF105" i="1"/>
  <c r="GD103" i="1"/>
  <c r="GC103" i="1"/>
  <c r="GW87" i="1"/>
  <c r="GW88" i="1"/>
  <c r="GW89" i="1"/>
  <c r="GW90" i="1"/>
  <c r="GW91" i="1"/>
  <c r="GW92" i="1"/>
  <c r="GW93" i="1"/>
  <c r="GW94" i="1"/>
  <c r="GW95" i="1"/>
  <c r="GW96" i="1"/>
  <c r="GW97" i="1"/>
  <c r="GW98" i="1"/>
  <c r="GW99" i="1"/>
  <c r="GW100" i="1"/>
  <c r="GW101" i="1"/>
  <c r="GW102" i="1"/>
  <c r="GW103" i="1"/>
  <c r="GW104" i="1"/>
  <c r="GX28" i="1"/>
  <c r="GX256" i="1" l="1"/>
  <c r="GX255" i="1"/>
  <c r="GX224" i="1"/>
  <c r="GX223" i="1"/>
  <c r="GX253" i="1"/>
  <c r="GX254" i="1"/>
  <c r="GX222" i="1"/>
  <c r="GX221" i="1"/>
  <c r="M106" i="1"/>
  <c r="GX246" i="1"/>
  <c r="GX245" i="1"/>
  <c r="GX213" i="1"/>
  <c r="GX214" i="1"/>
  <c r="GX249" i="1"/>
  <c r="GX251" i="1"/>
  <c r="GX219" i="1"/>
  <c r="GX217" i="1"/>
  <c r="GX218" i="1"/>
  <c r="GX252" i="1"/>
  <c r="GX220" i="1"/>
  <c r="GX250" i="1"/>
  <c r="GX263" i="1"/>
  <c r="GX265" i="1"/>
  <c r="GX272" i="1"/>
  <c r="GX270" i="1"/>
  <c r="GX266" i="1"/>
  <c r="GX269" i="1"/>
  <c r="GX271" i="1"/>
  <c r="GX264" i="1"/>
  <c r="GX267" i="1"/>
  <c r="GX268" i="1"/>
  <c r="GX242" i="1"/>
  <c r="GX244" i="1"/>
  <c r="GX248" i="1"/>
  <c r="GX247" i="1"/>
  <c r="GX241" i="1"/>
  <c r="GX238" i="1"/>
  <c r="GX240" i="1"/>
  <c r="GX239" i="1"/>
  <c r="GX237" i="1"/>
  <c r="GX243" i="1"/>
  <c r="GX262" i="1"/>
  <c r="GX259" i="1"/>
  <c r="GX236" i="1"/>
  <c r="GX232" i="1"/>
  <c r="GX261" i="1"/>
  <c r="GX234" i="1"/>
  <c r="GX260" i="1"/>
  <c r="GX233" i="1"/>
  <c r="GX258" i="1"/>
  <c r="GX257" i="1"/>
  <c r="GX231" i="1"/>
  <c r="GX235" i="1"/>
  <c r="FI104" i="1"/>
  <c r="GQ104" i="1"/>
  <c r="GP104" i="1"/>
  <c r="GO104" i="1"/>
  <c r="GN104" i="1"/>
  <c r="GM104" i="1"/>
  <c r="GL104" i="1"/>
  <c r="FT104" i="1"/>
  <c r="FQ104" i="1"/>
  <c r="FP104" i="1"/>
  <c r="FM104" i="1"/>
  <c r="FK104" i="1"/>
  <c r="FJ104" i="1"/>
  <c r="FS104" i="1"/>
  <c r="FR104" i="1"/>
  <c r="FO104" i="1"/>
  <c r="FN104" i="1"/>
  <c r="GR104" i="1"/>
  <c r="AF106" i="1"/>
  <c r="Q106" i="1"/>
  <c r="NH105" i="1"/>
  <c r="NI105" i="1"/>
  <c r="Z106" i="1"/>
  <c r="PJ105" i="1"/>
  <c r="US105" i="1"/>
  <c r="P106" i="1"/>
  <c r="SI105" i="1"/>
  <c r="PY105" i="1"/>
  <c r="NF105" i="1"/>
  <c r="NG105" i="1"/>
  <c r="NE105" i="1"/>
  <c r="GK104" i="1"/>
  <c r="D105" i="1"/>
  <c r="N106" i="1"/>
  <c r="AS105" i="1"/>
  <c r="FI105" i="1" s="1"/>
  <c r="GS105" i="1"/>
  <c r="GT105" i="1"/>
  <c r="GU105" i="1"/>
  <c r="GV105" i="1"/>
  <c r="E105" i="1"/>
  <c r="G105" i="1" s="1"/>
  <c r="ON105" i="1"/>
  <c r="OO105" i="1"/>
  <c r="AQ105" i="1"/>
  <c r="AR105" i="1"/>
  <c r="OW105" i="1"/>
  <c r="KC105" i="1"/>
  <c r="OP105" i="1"/>
  <c r="OX105" i="1"/>
  <c r="KD105" i="1"/>
  <c r="OY105" i="1"/>
  <c r="OZ105" i="1"/>
  <c r="PA105" i="1"/>
  <c r="PB105" i="1"/>
  <c r="O106" i="1"/>
  <c r="OM105" i="1"/>
  <c r="GJ104" i="1"/>
  <c r="GI104" i="1"/>
  <c r="GH104" i="1"/>
  <c r="GG104" i="1"/>
  <c r="GF104" i="1"/>
  <c r="GW105" i="1"/>
  <c r="GE104" i="1"/>
  <c r="GD104" i="1"/>
  <c r="KF105" i="1"/>
  <c r="W106" i="1"/>
  <c r="GC104" i="1"/>
  <c r="GB104" i="1"/>
  <c r="GA104" i="1"/>
  <c r="FZ104" i="1"/>
  <c r="FY104" i="1"/>
  <c r="FX104" i="1"/>
  <c r="FW104" i="1"/>
  <c r="FV104" i="1"/>
  <c r="FU104" i="1"/>
  <c r="GX87" i="1"/>
  <c r="GX88" i="1"/>
  <c r="GX89" i="1"/>
  <c r="GX90" i="1"/>
  <c r="GX91" i="1"/>
  <c r="GX92" i="1"/>
  <c r="GX93" i="1"/>
  <c r="GX94" i="1"/>
  <c r="GX95" i="1"/>
  <c r="GX96" i="1"/>
  <c r="GX97" i="1"/>
  <c r="GX98" i="1"/>
  <c r="GX99" i="1"/>
  <c r="GX100" i="1"/>
  <c r="GX101" i="1"/>
  <c r="GX102" i="1"/>
  <c r="GX103" i="1"/>
  <c r="GX104" i="1"/>
  <c r="GX105" i="1"/>
  <c r="GY28" i="1"/>
  <c r="GY256" i="1" l="1"/>
  <c r="GY255" i="1"/>
  <c r="GY223" i="1"/>
  <c r="GY224" i="1"/>
  <c r="GY253" i="1"/>
  <c r="GY254" i="1"/>
  <c r="GY222" i="1"/>
  <c r="GY221" i="1"/>
  <c r="M107" i="1"/>
  <c r="GY246" i="1"/>
  <c r="GY245" i="1"/>
  <c r="GY213" i="1"/>
  <c r="GY214" i="1"/>
  <c r="GY249" i="1"/>
  <c r="GY219" i="1"/>
  <c r="GY217" i="1"/>
  <c r="GY251" i="1"/>
  <c r="GY218" i="1"/>
  <c r="GY252" i="1"/>
  <c r="GY220" i="1"/>
  <c r="GY250" i="1"/>
  <c r="GY270" i="1"/>
  <c r="GY268" i="1"/>
  <c r="GY271" i="1"/>
  <c r="GY269" i="1"/>
  <c r="GY265" i="1"/>
  <c r="GY272" i="1"/>
  <c r="GY266" i="1"/>
  <c r="GY264" i="1"/>
  <c r="GY263" i="1"/>
  <c r="GY267" i="1"/>
  <c r="GY244" i="1"/>
  <c r="GY235" i="1"/>
  <c r="GY234" i="1"/>
  <c r="GY232" i="1"/>
  <c r="GY247" i="1"/>
  <c r="GY241" i="1"/>
  <c r="GY242" i="1"/>
  <c r="GY243" i="1"/>
  <c r="GY240" i="1"/>
  <c r="GY248" i="1"/>
  <c r="GY239" i="1"/>
  <c r="GY238" i="1"/>
  <c r="GY236" i="1"/>
  <c r="GY233" i="1"/>
  <c r="GY260" i="1"/>
  <c r="GY259" i="1"/>
  <c r="GY231" i="1"/>
  <c r="GY257" i="1"/>
  <c r="GY258" i="1"/>
  <c r="GY262" i="1"/>
  <c r="GY261" i="1"/>
  <c r="GY237" i="1"/>
  <c r="GX106" i="1"/>
  <c r="GQ105" i="1"/>
  <c r="GP105" i="1"/>
  <c r="GN105" i="1"/>
  <c r="GM105" i="1"/>
  <c r="GH105" i="1"/>
  <c r="GG105" i="1"/>
  <c r="GF105" i="1"/>
  <c r="GE105" i="1"/>
  <c r="GC105" i="1"/>
  <c r="FZ105" i="1"/>
  <c r="FY105" i="1"/>
  <c r="FX105" i="1"/>
  <c r="FW105" i="1"/>
  <c r="FV105" i="1"/>
  <c r="FU105" i="1"/>
  <c r="FT105" i="1"/>
  <c r="FS105" i="1"/>
  <c r="FR105" i="1"/>
  <c r="FQ105" i="1"/>
  <c r="FP105" i="1"/>
  <c r="FO105" i="1"/>
  <c r="FN105" i="1"/>
  <c r="FM105" i="1"/>
  <c r="FL105" i="1"/>
  <c r="FK105" i="1"/>
  <c r="FJ105" i="1"/>
  <c r="GR105" i="1"/>
  <c r="PJ106" i="1"/>
  <c r="Z107" i="1"/>
  <c r="KF106" i="1"/>
  <c r="W107" i="1"/>
  <c r="Q107" i="1"/>
  <c r="NH106" i="1"/>
  <c r="NI106" i="1"/>
  <c r="GO105" i="1"/>
  <c r="AF107" i="1"/>
  <c r="GL105" i="1"/>
  <c r="D106" i="1"/>
  <c r="N107" i="1"/>
  <c r="AS106" i="1"/>
  <c r="FI106" i="1" s="1"/>
  <c r="GS106" i="1"/>
  <c r="GT106" i="1"/>
  <c r="GU106" i="1"/>
  <c r="GV106" i="1"/>
  <c r="GW106" i="1"/>
  <c r="GK105" i="1"/>
  <c r="GJ105" i="1"/>
  <c r="OZ106" i="1"/>
  <c r="PA106" i="1"/>
  <c r="PB106" i="1"/>
  <c r="AQ106" i="1"/>
  <c r="AR106" i="1"/>
  <c r="OM106" i="1"/>
  <c r="ON106" i="1"/>
  <c r="O107" i="1"/>
  <c r="OO106" i="1"/>
  <c r="OP106" i="1"/>
  <c r="OW106" i="1"/>
  <c r="OX106" i="1"/>
  <c r="OY106" i="1"/>
  <c r="KC106" i="1"/>
  <c r="KD106" i="1"/>
  <c r="E106" i="1"/>
  <c r="G106" i="1" s="1"/>
  <c r="GI105" i="1"/>
  <c r="GD105" i="1"/>
  <c r="NE106" i="1"/>
  <c r="NF106" i="1"/>
  <c r="P107" i="1"/>
  <c r="NG106" i="1"/>
  <c r="PY106" i="1"/>
  <c r="SI106" i="1"/>
  <c r="US106" i="1"/>
  <c r="GB105" i="1"/>
  <c r="GA105" i="1"/>
  <c r="GY87" i="1"/>
  <c r="GY88" i="1"/>
  <c r="GY89" i="1"/>
  <c r="GY90" i="1"/>
  <c r="GY91" i="1"/>
  <c r="GY92" i="1"/>
  <c r="GY93" i="1"/>
  <c r="GY94" i="1"/>
  <c r="GY95" i="1"/>
  <c r="GY96" i="1"/>
  <c r="GY97" i="1"/>
  <c r="GY98" i="1"/>
  <c r="GY99" i="1"/>
  <c r="GY100" i="1"/>
  <c r="GY101" i="1"/>
  <c r="GY102" i="1"/>
  <c r="GY103" i="1"/>
  <c r="GY104" i="1"/>
  <c r="GY105" i="1"/>
  <c r="GY106" i="1"/>
  <c r="GZ28" i="1"/>
  <c r="GZ256" i="1" l="1"/>
  <c r="GZ255" i="1"/>
  <c r="GZ224" i="1"/>
  <c r="GZ223" i="1"/>
  <c r="GZ254" i="1"/>
  <c r="GZ253" i="1"/>
  <c r="GZ222" i="1"/>
  <c r="GZ221" i="1"/>
  <c r="M108" i="1"/>
  <c r="GZ245" i="1"/>
  <c r="GZ246" i="1"/>
  <c r="GZ213" i="1"/>
  <c r="GZ214" i="1"/>
  <c r="GZ249" i="1"/>
  <c r="GZ219" i="1"/>
  <c r="GZ217" i="1"/>
  <c r="GZ251" i="1"/>
  <c r="GZ218" i="1"/>
  <c r="GZ252" i="1"/>
  <c r="GZ250" i="1"/>
  <c r="GZ220" i="1"/>
  <c r="GZ265" i="1"/>
  <c r="GZ272" i="1"/>
  <c r="GZ266" i="1"/>
  <c r="GZ270" i="1"/>
  <c r="GZ264" i="1"/>
  <c r="GZ263" i="1"/>
  <c r="GZ271" i="1"/>
  <c r="GZ267" i="1"/>
  <c r="GZ268" i="1"/>
  <c r="GZ269" i="1"/>
  <c r="GZ244" i="1"/>
  <c r="GZ242" i="1"/>
  <c r="GZ235" i="1"/>
  <c r="GZ239" i="1"/>
  <c r="GZ241" i="1"/>
  <c r="GZ247" i="1"/>
  <c r="GZ238" i="1"/>
  <c r="GZ237" i="1"/>
  <c r="GZ240" i="1"/>
  <c r="GZ248" i="1"/>
  <c r="GZ243" i="1"/>
  <c r="GZ232" i="1"/>
  <c r="GZ259" i="1"/>
  <c r="GZ261" i="1"/>
  <c r="GZ236" i="1"/>
  <c r="GZ257" i="1"/>
  <c r="GZ234" i="1"/>
  <c r="GZ233" i="1"/>
  <c r="GZ260" i="1"/>
  <c r="GZ231" i="1"/>
  <c r="GZ258" i="1"/>
  <c r="GZ262" i="1"/>
  <c r="GY107" i="1"/>
  <c r="GN106" i="1"/>
  <c r="GG106" i="1"/>
  <c r="GD106" i="1"/>
  <c r="FZ106" i="1"/>
  <c r="GB106" i="1"/>
  <c r="GA106" i="1"/>
  <c r="FY106" i="1"/>
  <c r="FX106" i="1"/>
  <c r="FW106" i="1"/>
  <c r="FV106" i="1"/>
  <c r="FU106" i="1"/>
  <c r="FT106" i="1"/>
  <c r="FS106" i="1"/>
  <c r="FR106" i="1"/>
  <c r="FQ106" i="1"/>
  <c r="FP106" i="1"/>
  <c r="FO106" i="1"/>
  <c r="FN106" i="1"/>
  <c r="FM106" i="1"/>
  <c r="FK106" i="1"/>
  <c r="GQ106" i="1"/>
  <c r="GO106" i="1"/>
  <c r="GH106" i="1"/>
  <c r="GF106" i="1"/>
  <c r="GE106" i="1"/>
  <c r="GC106" i="1"/>
  <c r="ON107" i="1"/>
  <c r="OM107" i="1"/>
  <c r="OO107" i="1"/>
  <c r="OP107" i="1"/>
  <c r="E107" i="1"/>
  <c r="G107" i="1" s="1"/>
  <c r="O108" i="1"/>
  <c r="OW107" i="1"/>
  <c r="KC107" i="1"/>
  <c r="OX107" i="1"/>
  <c r="KD107" i="1"/>
  <c r="OY107" i="1"/>
  <c r="OZ107" i="1"/>
  <c r="PA107" i="1"/>
  <c r="PB107" i="1"/>
  <c r="AQ107" i="1"/>
  <c r="AR107" i="1"/>
  <c r="Z108" i="1"/>
  <c r="PJ107" i="1"/>
  <c r="KF107" i="1"/>
  <c r="W108" i="1"/>
  <c r="AF108" i="1"/>
  <c r="GR106" i="1"/>
  <c r="FL106" i="1"/>
  <c r="P108" i="1"/>
  <c r="PY107" i="1"/>
  <c r="SI107" i="1"/>
  <c r="US107" i="1"/>
  <c r="NE107" i="1"/>
  <c r="NF107" i="1"/>
  <c r="NG107" i="1"/>
  <c r="GP106" i="1"/>
  <c r="FJ106" i="1"/>
  <c r="GM106" i="1"/>
  <c r="GL106" i="1"/>
  <c r="N108" i="1"/>
  <c r="D107" i="1"/>
  <c r="AS107" i="1"/>
  <c r="FL107" i="1" s="1"/>
  <c r="GS107" i="1"/>
  <c r="GT107" i="1"/>
  <c r="GU107" i="1"/>
  <c r="GV107" i="1"/>
  <c r="GW107" i="1"/>
  <c r="GX107" i="1"/>
  <c r="GK106" i="1"/>
  <c r="Q108" i="1"/>
  <c r="NH107" i="1"/>
  <c r="NI107" i="1"/>
  <c r="GJ106" i="1"/>
  <c r="GI106" i="1"/>
  <c r="GZ87" i="1"/>
  <c r="GZ88" i="1"/>
  <c r="GZ89" i="1"/>
  <c r="GZ90" i="1"/>
  <c r="GZ91" i="1"/>
  <c r="GZ92" i="1"/>
  <c r="GZ93" i="1"/>
  <c r="GZ94" i="1"/>
  <c r="GZ95" i="1"/>
  <c r="GZ96" i="1"/>
  <c r="GZ97" i="1"/>
  <c r="GZ98" i="1"/>
  <c r="GZ99" i="1"/>
  <c r="GZ100" i="1"/>
  <c r="GZ101" i="1"/>
  <c r="GZ102" i="1"/>
  <c r="GZ103" i="1"/>
  <c r="GZ104" i="1"/>
  <c r="GZ105" i="1"/>
  <c r="GZ106" i="1"/>
  <c r="GZ107" i="1"/>
  <c r="HA28" i="1"/>
  <c r="HA256" i="1" l="1"/>
  <c r="HA255" i="1"/>
  <c r="HA224" i="1"/>
  <c r="HA223" i="1"/>
  <c r="HA253" i="1"/>
  <c r="HA254" i="1"/>
  <c r="HA222" i="1"/>
  <c r="HA221" i="1"/>
  <c r="M109" i="1"/>
  <c r="HA245" i="1"/>
  <c r="HA246" i="1"/>
  <c r="HA213" i="1"/>
  <c r="HA214" i="1"/>
  <c r="HA250" i="1"/>
  <c r="HA219" i="1"/>
  <c r="HA217" i="1"/>
  <c r="HA218" i="1"/>
  <c r="HA251" i="1"/>
  <c r="HA252" i="1"/>
  <c r="HA220" i="1"/>
  <c r="HA249" i="1"/>
  <c r="HA272" i="1"/>
  <c r="HA270" i="1"/>
  <c r="HA265" i="1"/>
  <c r="HA266" i="1"/>
  <c r="HA269" i="1"/>
  <c r="HA264" i="1"/>
  <c r="HA263" i="1"/>
  <c r="HA271" i="1"/>
  <c r="HA267" i="1"/>
  <c r="HA268" i="1"/>
  <c r="HA244" i="1"/>
  <c r="HA241" i="1"/>
  <c r="HA239" i="1"/>
  <c r="HA238" i="1"/>
  <c r="HA247" i="1"/>
  <c r="HA248" i="1"/>
  <c r="HA237" i="1"/>
  <c r="HA240" i="1"/>
  <c r="HA243" i="1"/>
  <c r="HA242" i="1"/>
  <c r="HA236" i="1"/>
  <c r="HA261" i="1"/>
  <c r="HA257" i="1"/>
  <c r="HA234" i="1"/>
  <c r="HA235" i="1"/>
  <c r="HA233" i="1"/>
  <c r="HA231" i="1"/>
  <c r="HA260" i="1"/>
  <c r="HA258" i="1"/>
  <c r="HA262" i="1"/>
  <c r="HA259" i="1"/>
  <c r="HA232" i="1"/>
  <c r="GP107" i="1"/>
  <c r="GO107" i="1"/>
  <c r="GN107" i="1"/>
  <c r="GM107" i="1"/>
  <c r="FK107" i="1"/>
  <c r="GK107" i="1"/>
  <c r="GI107" i="1"/>
  <c r="GZ108" i="1"/>
  <c r="FT107" i="1"/>
  <c r="FS107" i="1"/>
  <c r="FR107" i="1"/>
  <c r="GH107" i="1"/>
  <c r="GF107" i="1"/>
  <c r="GE107" i="1"/>
  <c r="GD107" i="1"/>
  <c r="GC107" i="1"/>
  <c r="GB107" i="1"/>
  <c r="GA107" i="1"/>
  <c r="FZ107" i="1"/>
  <c r="FY107" i="1"/>
  <c r="FX107" i="1"/>
  <c r="FW107" i="1"/>
  <c r="FV107" i="1"/>
  <c r="FU107" i="1"/>
  <c r="FQ107" i="1"/>
  <c r="FM107" i="1"/>
  <c r="FJ107" i="1"/>
  <c r="FI107" i="1"/>
  <c r="GQ107" i="1"/>
  <c r="GG107" i="1"/>
  <c r="AQ108" i="1"/>
  <c r="OX108" i="1"/>
  <c r="AR108" i="1"/>
  <c r="OW108" i="1"/>
  <c r="OY108" i="1"/>
  <c r="OZ108" i="1"/>
  <c r="PA108" i="1"/>
  <c r="PB108" i="1"/>
  <c r="E108" i="1"/>
  <c r="G108" i="1" s="1"/>
  <c r="KD108" i="1"/>
  <c r="OM108" i="1"/>
  <c r="ON108" i="1"/>
  <c r="OO108" i="1"/>
  <c r="OP108" i="1"/>
  <c r="O109" i="1"/>
  <c r="KC108" i="1"/>
  <c r="NH108" i="1"/>
  <c r="NI108" i="1"/>
  <c r="Q109" i="1"/>
  <c r="AF109" i="1"/>
  <c r="KF108" i="1"/>
  <c r="W109" i="1"/>
  <c r="NF108" i="1"/>
  <c r="NG108" i="1"/>
  <c r="US108" i="1"/>
  <c r="SI108" i="1"/>
  <c r="PY108" i="1"/>
  <c r="NE108" i="1"/>
  <c r="P109" i="1"/>
  <c r="FP107" i="1"/>
  <c r="FO107" i="1"/>
  <c r="FN107" i="1"/>
  <c r="GR107" i="1"/>
  <c r="GL107" i="1"/>
  <c r="N109" i="1"/>
  <c r="D108" i="1"/>
  <c r="AS108" i="1"/>
  <c r="FV108" i="1" s="1"/>
  <c r="GS108" i="1"/>
  <c r="GT108" i="1"/>
  <c r="GU108" i="1"/>
  <c r="GV108" i="1"/>
  <c r="GW108" i="1"/>
  <c r="GX108" i="1"/>
  <c r="GY108" i="1"/>
  <c r="Z109" i="1"/>
  <c r="PJ108" i="1"/>
  <c r="GJ107" i="1"/>
  <c r="HA87" i="1"/>
  <c r="HA88" i="1"/>
  <c r="HA89" i="1"/>
  <c r="HA90" i="1"/>
  <c r="HA91" i="1"/>
  <c r="HA92" i="1"/>
  <c r="HA93" i="1"/>
  <c r="HA94" i="1"/>
  <c r="HA95" i="1"/>
  <c r="HA96" i="1"/>
  <c r="HA97" i="1"/>
  <c r="HA98" i="1"/>
  <c r="HA99" i="1"/>
  <c r="HA100" i="1"/>
  <c r="HA101" i="1"/>
  <c r="HA102" i="1"/>
  <c r="HA103" i="1"/>
  <c r="HA104" i="1"/>
  <c r="HA105" i="1"/>
  <c r="HA106" i="1"/>
  <c r="HA107" i="1"/>
  <c r="HA108" i="1"/>
  <c r="HB28" i="1"/>
  <c r="HB256" i="1" l="1"/>
  <c r="HB255" i="1"/>
  <c r="HB223" i="1"/>
  <c r="HB224" i="1"/>
  <c r="HB254" i="1"/>
  <c r="HB253" i="1"/>
  <c r="HB222" i="1"/>
  <c r="HB221" i="1"/>
  <c r="M110" i="1"/>
  <c r="HB245" i="1"/>
  <c r="HB246" i="1"/>
  <c r="HB213" i="1"/>
  <c r="HB214" i="1"/>
  <c r="HB219" i="1"/>
  <c r="HB217" i="1"/>
  <c r="HB251" i="1"/>
  <c r="HB249" i="1"/>
  <c r="HB252" i="1"/>
  <c r="HB220" i="1"/>
  <c r="HB218" i="1"/>
  <c r="HB250" i="1"/>
  <c r="HB268" i="1"/>
  <c r="HB270" i="1"/>
  <c r="HB269" i="1"/>
  <c r="HB266" i="1"/>
  <c r="HB264" i="1"/>
  <c r="HB263" i="1"/>
  <c r="HB272" i="1"/>
  <c r="HB271" i="1"/>
  <c r="HB265" i="1"/>
  <c r="HB267" i="1"/>
  <c r="HB235" i="1"/>
  <c r="HB238" i="1"/>
  <c r="HB248" i="1"/>
  <c r="HB243" i="1"/>
  <c r="HB242" i="1"/>
  <c r="HB247" i="1"/>
  <c r="HB244" i="1"/>
  <c r="HB241" i="1"/>
  <c r="HB239" i="1"/>
  <c r="HB234" i="1"/>
  <c r="HB233" i="1"/>
  <c r="HB231" i="1"/>
  <c r="HB258" i="1"/>
  <c r="HB260" i="1"/>
  <c r="HB257" i="1"/>
  <c r="HB262" i="1"/>
  <c r="HB232" i="1"/>
  <c r="HB240" i="1"/>
  <c r="HB259" i="1"/>
  <c r="HB237" i="1"/>
  <c r="HB236" i="1"/>
  <c r="HB261" i="1"/>
  <c r="HA109" i="1"/>
  <c r="GM108" i="1"/>
  <c r="FU108" i="1"/>
  <c r="GL108" i="1"/>
  <c r="FW108" i="1"/>
  <c r="FT108" i="1"/>
  <c r="FS108" i="1"/>
  <c r="FR108" i="1"/>
  <c r="FP108" i="1"/>
  <c r="FO108" i="1"/>
  <c r="FJ108" i="1"/>
  <c r="FQ108" i="1"/>
  <c r="FN108" i="1"/>
  <c r="FM108" i="1"/>
  <c r="FL108" i="1"/>
  <c r="FK108" i="1"/>
  <c r="FI108" i="1"/>
  <c r="GR108" i="1"/>
  <c r="GQ108" i="1"/>
  <c r="GP108" i="1"/>
  <c r="GO108" i="1"/>
  <c r="GN108" i="1"/>
  <c r="Z110" i="1"/>
  <c r="PJ109" i="1"/>
  <c r="NE109" i="1"/>
  <c r="NF109" i="1"/>
  <c r="NG109" i="1"/>
  <c r="US109" i="1"/>
  <c r="PY109" i="1"/>
  <c r="SI109" i="1"/>
  <c r="P110" i="1"/>
  <c r="KF109" i="1"/>
  <c r="W110" i="1"/>
  <c r="GK108" i="1"/>
  <c r="D109" i="1"/>
  <c r="N110" i="1"/>
  <c r="AS109" i="1"/>
  <c r="FI109" i="1" s="1"/>
  <c r="GS109" i="1"/>
  <c r="GT109" i="1"/>
  <c r="GU109" i="1"/>
  <c r="GV109" i="1"/>
  <c r="GW109" i="1"/>
  <c r="GX109" i="1"/>
  <c r="GY109" i="1"/>
  <c r="GZ109" i="1"/>
  <c r="GJ108" i="1"/>
  <c r="GI108" i="1"/>
  <c r="GH108" i="1"/>
  <c r="GG108" i="1"/>
  <c r="GF108" i="1"/>
  <c r="GE108" i="1"/>
  <c r="GD108" i="1"/>
  <c r="AF110" i="1"/>
  <c r="GC108" i="1"/>
  <c r="GB108" i="1"/>
  <c r="GA108" i="1"/>
  <c r="NH109" i="1"/>
  <c r="NI109" i="1"/>
  <c r="Q110" i="1"/>
  <c r="FZ108" i="1"/>
  <c r="O110" i="1"/>
  <c r="OW109" i="1"/>
  <c r="OX109" i="1"/>
  <c r="E109" i="1"/>
  <c r="G109" i="1" s="1"/>
  <c r="OP109" i="1"/>
  <c r="AQ109" i="1"/>
  <c r="AR109" i="1"/>
  <c r="OM109" i="1"/>
  <c r="ON109" i="1"/>
  <c r="OY109" i="1"/>
  <c r="OZ109" i="1"/>
  <c r="PA109" i="1"/>
  <c r="PB109" i="1"/>
  <c r="KC109" i="1"/>
  <c r="KD109" i="1"/>
  <c r="OO109" i="1"/>
  <c r="FY108" i="1"/>
  <c r="FX108" i="1"/>
  <c r="HB87" i="1"/>
  <c r="HB88" i="1"/>
  <c r="HB89" i="1"/>
  <c r="HB90" i="1"/>
  <c r="HB91" i="1"/>
  <c r="HB92" i="1"/>
  <c r="HB93" i="1"/>
  <c r="HB94" i="1"/>
  <c r="HB95" i="1"/>
  <c r="HB96" i="1"/>
  <c r="HB97" i="1"/>
  <c r="HB98" i="1"/>
  <c r="HB99" i="1"/>
  <c r="HB100" i="1"/>
  <c r="HB101" i="1"/>
  <c r="HB102" i="1"/>
  <c r="HB103" i="1"/>
  <c r="HB104" i="1"/>
  <c r="HB105" i="1"/>
  <c r="HB106" i="1"/>
  <c r="HB107" i="1"/>
  <c r="HB108" i="1"/>
  <c r="HB109" i="1"/>
  <c r="HC28" i="1"/>
  <c r="HC255" i="1" l="1"/>
  <c r="HC256" i="1"/>
  <c r="HC223" i="1"/>
  <c r="HC224" i="1"/>
  <c r="HC254" i="1"/>
  <c r="HC253" i="1"/>
  <c r="HC222" i="1"/>
  <c r="HC221" i="1"/>
  <c r="M111" i="1"/>
  <c r="HC245" i="1"/>
  <c r="HC246" i="1"/>
  <c r="HC213" i="1"/>
  <c r="HC214" i="1"/>
  <c r="HC218" i="1"/>
  <c r="HC250" i="1"/>
  <c r="HC251" i="1"/>
  <c r="HC252" i="1"/>
  <c r="HC220" i="1"/>
  <c r="HC249" i="1"/>
  <c r="HC217" i="1"/>
  <c r="HC219" i="1"/>
  <c r="HC265" i="1"/>
  <c r="HC269" i="1"/>
  <c r="HC271" i="1"/>
  <c r="HC266" i="1"/>
  <c r="HC270" i="1"/>
  <c r="HC264" i="1"/>
  <c r="HC263" i="1"/>
  <c r="HC272" i="1"/>
  <c r="HC268" i="1"/>
  <c r="HC267" i="1"/>
  <c r="HC244" i="1"/>
  <c r="HC237" i="1"/>
  <c r="HC243" i="1"/>
  <c r="HC248" i="1"/>
  <c r="HC236" i="1"/>
  <c r="HC242" i="1"/>
  <c r="HC247" i="1"/>
  <c r="HC238" i="1"/>
  <c r="HC240" i="1"/>
  <c r="HC234" i="1"/>
  <c r="HC239" i="1"/>
  <c r="HC233" i="1"/>
  <c r="HC231" i="1"/>
  <c r="HC258" i="1"/>
  <c r="HC260" i="1"/>
  <c r="HC262" i="1"/>
  <c r="HC257" i="1"/>
  <c r="HC259" i="1"/>
  <c r="HC235" i="1"/>
  <c r="HC232" i="1"/>
  <c r="HC241" i="1"/>
  <c r="HC261" i="1"/>
  <c r="GN109" i="1"/>
  <c r="GJ109" i="1"/>
  <c r="GM109" i="1"/>
  <c r="GI109" i="1"/>
  <c r="FK109" i="1"/>
  <c r="HB110" i="1"/>
  <c r="GH109" i="1"/>
  <c r="GG109" i="1"/>
  <c r="GF109" i="1"/>
  <c r="GE109" i="1"/>
  <c r="GA109" i="1"/>
  <c r="FZ109" i="1"/>
  <c r="FY109" i="1"/>
  <c r="FX109" i="1"/>
  <c r="FW109" i="1"/>
  <c r="FV109" i="1"/>
  <c r="FU109" i="1"/>
  <c r="FT109" i="1"/>
  <c r="FS109" i="1"/>
  <c r="FR109" i="1"/>
  <c r="FQ109" i="1"/>
  <c r="FP109" i="1"/>
  <c r="FO109" i="1"/>
  <c r="FN109" i="1"/>
  <c r="FM109" i="1"/>
  <c r="FL109" i="1"/>
  <c r="FJ109" i="1"/>
  <c r="GR109" i="1"/>
  <c r="GQ109" i="1"/>
  <c r="GP109" i="1"/>
  <c r="GL109" i="1"/>
  <c r="GK109" i="1"/>
  <c r="GD109" i="1"/>
  <c r="GB109" i="1"/>
  <c r="KF110" i="1"/>
  <c r="W111" i="1"/>
  <c r="P111" i="1"/>
  <c r="NE110" i="1"/>
  <c r="NF110" i="1"/>
  <c r="NG110" i="1"/>
  <c r="PY110" i="1"/>
  <c r="SI110" i="1"/>
  <c r="US110" i="1"/>
  <c r="Z111" i="1"/>
  <c r="PJ110" i="1"/>
  <c r="GO109" i="1"/>
  <c r="O111" i="1"/>
  <c r="OW110" i="1"/>
  <c r="KC110" i="1"/>
  <c r="OX110" i="1"/>
  <c r="KD110" i="1"/>
  <c r="OY110" i="1"/>
  <c r="OZ110" i="1"/>
  <c r="PA110" i="1"/>
  <c r="PB110" i="1"/>
  <c r="AQ110" i="1"/>
  <c r="AR110" i="1"/>
  <c r="ON110" i="1"/>
  <c r="OO110" i="1"/>
  <c r="OP110" i="1"/>
  <c r="OM110" i="1"/>
  <c r="E110" i="1"/>
  <c r="G110" i="1" s="1"/>
  <c r="N111" i="1"/>
  <c r="D110" i="1"/>
  <c r="AS110" i="1"/>
  <c r="GN110" i="1" s="1"/>
  <c r="GS110" i="1"/>
  <c r="GT110" i="1"/>
  <c r="GU110" i="1"/>
  <c r="GV110" i="1"/>
  <c r="GW110" i="1"/>
  <c r="GX110" i="1"/>
  <c r="GY110" i="1"/>
  <c r="GZ110" i="1"/>
  <c r="HA110" i="1"/>
  <c r="NI110" i="1"/>
  <c r="NH110" i="1"/>
  <c r="Q111" i="1"/>
  <c r="AF111" i="1"/>
  <c r="GC109"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D28" i="1"/>
  <c r="HD255" i="1" l="1"/>
  <c r="HD256" i="1"/>
  <c r="HD224" i="1"/>
  <c r="HD223" i="1"/>
  <c r="HD253" i="1"/>
  <c r="HD254" i="1"/>
  <c r="HD222" i="1"/>
  <c r="HD221" i="1"/>
  <c r="M112" i="1"/>
  <c r="HD246" i="1"/>
  <c r="HD245" i="1"/>
  <c r="HD213" i="1"/>
  <c r="HD214" i="1"/>
  <c r="HD251" i="1"/>
  <c r="HD220" i="1"/>
  <c r="HD249" i="1"/>
  <c r="HD252" i="1"/>
  <c r="HD250" i="1"/>
  <c r="HD218" i="1"/>
  <c r="HD217" i="1"/>
  <c r="HD219" i="1"/>
  <c r="HD270" i="1"/>
  <c r="HD271" i="1"/>
  <c r="HD266" i="1"/>
  <c r="HD264" i="1"/>
  <c r="HD272" i="1"/>
  <c r="HD263" i="1"/>
  <c r="HD265" i="1"/>
  <c r="HD268" i="1"/>
  <c r="HD267" i="1"/>
  <c r="HD269" i="1"/>
  <c r="HD247" i="1"/>
  <c r="HD233" i="1"/>
  <c r="HD248" i="1"/>
  <c r="HD243" i="1"/>
  <c r="HD236" i="1"/>
  <c r="HD234" i="1"/>
  <c r="HD242" i="1"/>
  <c r="HD239" i="1"/>
  <c r="HD238" i="1"/>
  <c r="HD240" i="1"/>
  <c r="HD241" i="1"/>
  <c r="HD244" i="1"/>
  <c r="HD231" i="1"/>
  <c r="HD258" i="1"/>
  <c r="HD260" i="1"/>
  <c r="HD262" i="1"/>
  <c r="HD257" i="1"/>
  <c r="HD232" i="1"/>
  <c r="HD235" i="1"/>
  <c r="HD259" i="1"/>
  <c r="HD237" i="1"/>
  <c r="HD261" i="1"/>
  <c r="GP110" i="1"/>
  <c r="GO110" i="1"/>
  <c r="GM110" i="1"/>
  <c r="GK110" i="1"/>
  <c r="FK110" i="1"/>
  <c r="FJ110" i="1"/>
  <c r="FI110" i="1"/>
  <c r="HC111" i="1"/>
  <c r="GR110" i="1"/>
  <c r="GQ110" i="1"/>
  <c r="GJ110" i="1"/>
  <c r="GI110" i="1"/>
  <c r="GH110" i="1"/>
  <c r="GG110" i="1"/>
  <c r="GF110" i="1"/>
  <c r="GE110" i="1"/>
  <c r="GD110" i="1"/>
  <c r="GC110" i="1"/>
  <c r="GB110" i="1"/>
  <c r="GA110" i="1"/>
  <c r="FZ110" i="1"/>
  <c r="FY110" i="1"/>
  <c r="FX110" i="1"/>
  <c r="FW110" i="1"/>
  <c r="FV110" i="1"/>
  <c r="FU110" i="1"/>
  <c r="FT110" i="1"/>
  <c r="FS110" i="1"/>
  <c r="FO110" i="1"/>
  <c r="FM110" i="1"/>
  <c r="FL110" i="1"/>
  <c r="W112" i="1"/>
  <c r="KF111" i="1"/>
  <c r="AF112" i="1"/>
  <c r="KD111" i="1"/>
  <c r="E111" i="1"/>
  <c r="G111" i="1" s="1"/>
  <c r="AQ111" i="1"/>
  <c r="PA111" i="1"/>
  <c r="PB111" i="1"/>
  <c r="ON111" i="1"/>
  <c r="OO111" i="1"/>
  <c r="OP111" i="1"/>
  <c r="O112" i="1"/>
  <c r="OW111" i="1"/>
  <c r="KC111" i="1"/>
  <c r="OX111" i="1"/>
  <c r="OZ111" i="1"/>
  <c r="OM111" i="1"/>
  <c r="OY111" i="1"/>
  <c r="AR111" i="1"/>
  <c r="NH111" i="1"/>
  <c r="NI111" i="1"/>
  <c r="Q112" i="1"/>
  <c r="FR110" i="1"/>
  <c r="FQ110" i="1"/>
  <c r="FP110" i="1"/>
  <c r="FN110" i="1"/>
  <c r="Z112" i="1"/>
  <c r="PJ111" i="1"/>
  <c r="SI111" i="1"/>
  <c r="PY111" i="1"/>
  <c r="P112" i="1"/>
  <c r="NE111" i="1"/>
  <c r="US111" i="1"/>
  <c r="NF111" i="1"/>
  <c r="NG111" i="1"/>
  <c r="GL110" i="1"/>
  <c r="D111" i="1"/>
  <c r="N112" i="1"/>
  <c r="AS111" i="1"/>
  <c r="FI111" i="1" s="1"/>
  <c r="GS111" i="1"/>
  <c r="GT111" i="1"/>
  <c r="GU111" i="1"/>
  <c r="GV111" i="1"/>
  <c r="GW111" i="1"/>
  <c r="GX111" i="1"/>
  <c r="GY111" i="1"/>
  <c r="GZ111" i="1"/>
  <c r="HA111" i="1"/>
  <c r="HB111"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E28" i="1"/>
  <c r="HE256" i="1" l="1"/>
  <c r="HE255" i="1"/>
  <c r="HE224" i="1"/>
  <c r="HE223" i="1"/>
  <c r="HE253" i="1"/>
  <c r="HE254" i="1"/>
  <c r="HE222" i="1"/>
  <c r="HE221" i="1"/>
  <c r="M113" i="1"/>
  <c r="HE246" i="1"/>
  <c r="HE245" i="1"/>
  <c r="HE213" i="1"/>
  <c r="HE214" i="1"/>
  <c r="HE251" i="1"/>
  <c r="HE250" i="1"/>
  <c r="HE252" i="1"/>
  <c r="HE220" i="1"/>
  <c r="HE249" i="1"/>
  <c r="HE217" i="1"/>
  <c r="HE219" i="1"/>
  <c r="HE218" i="1"/>
  <c r="HE267" i="1"/>
  <c r="HE268" i="1"/>
  <c r="HE266" i="1"/>
  <c r="HE271" i="1"/>
  <c r="HE269" i="1"/>
  <c r="HE264" i="1"/>
  <c r="HE270" i="1"/>
  <c r="HE263" i="1"/>
  <c r="HE272" i="1"/>
  <c r="HE265" i="1"/>
  <c r="HE243" i="1"/>
  <c r="HE237" i="1"/>
  <c r="HE244" i="1"/>
  <c r="HE234" i="1"/>
  <c r="HE248" i="1"/>
  <c r="HE242" i="1"/>
  <c r="HE239" i="1"/>
  <c r="HE240" i="1"/>
  <c r="HE238" i="1"/>
  <c r="HE241" i="1"/>
  <c r="HE247" i="1"/>
  <c r="HE233" i="1"/>
  <c r="HE260" i="1"/>
  <c r="HE232" i="1"/>
  <c r="HE257" i="1"/>
  <c r="HE235" i="1"/>
  <c r="HE236" i="1"/>
  <c r="HE262" i="1"/>
  <c r="HE261" i="1"/>
  <c r="HE259" i="1"/>
  <c r="HE231" i="1"/>
  <c r="HE258" i="1"/>
  <c r="GP111" i="1"/>
  <c r="GO111" i="1"/>
  <c r="FR111" i="1"/>
  <c r="HD112" i="1"/>
  <c r="GR111" i="1"/>
  <c r="GM111" i="1"/>
  <c r="FW111" i="1"/>
  <c r="FV111" i="1"/>
  <c r="FU111" i="1"/>
  <c r="FT111" i="1"/>
  <c r="FS111" i="1"/>
  <c r="FQ111" i="1"/>
  <c r="FP111" i="1"/>
  <c r="FO111" i="1"/>
  <c r="FN111" i="1"/>
  <c r="FM111" i="1"/>
  <c r="FL111" i="1"/>
  <c r="FJ111" i="1"/>
  <c r="GN111" i="1"/>
  <c r="GL111" i="1"/>
  <c r="GK111" i="1"/>
  <c r="GJ111" i="1"/>
  <c r="GI111" i="1"/>
  <c r="GH111" i="1"/>
  <c r="GG111" i="1"/>
  <c r="GF111" i="1"/>
  <c r="GD111" i="1"/>
  <c r="GC111" i="1"/>
  <c r="GB111" i="1"/>
  <c r="GA111" i="1"/>
  <c r="FZ111" i="1"/>
  <c r="FY111" i="1"/>
  <c r="FX111" i="1"/>
  <c r="AF113" i="1"/>
  <c r="W113" i="1"/>
  <c r="KF112" i="1"/>
  <c r="NH112" i="1"/>
  <c r="Q113" i="1"/>
  <c r="NI112" i="1"/>
  <c r="GQ111" i="1"/>
  <c r="FK111" i="1"/>
  <c r="OW112" i="1"/>
  <c r="OM112" i="1"/>
  <c r="ON112" i="1"/>
  <c r="OO112" i="1"/>
  <c r="KC112" i="1"/>
  <c r="KD112" i="1"/>
  <c r="OP112" i="1"/>
  <c r="O113" i="1"/>
  <c r="AQ112" i="1"/>
  <c r="AR112" i="1"/>
  <c r="OX112" i="1"/>
  <c r="OY112" i="1"/>
  <c r="OZ112" i="1"/>
  <c r="PA112" i="1"/>
  <c r="PB112" i="1"/>
  <c r="E112" i="1"/>
  <c r="G112" i="1" s="1"/>
  <c r="NE112" i="1"/>
  <c r="PY112" i="1"/>
  <c r="NF112" i="1"/>
  <c r="NG112" i="1"/>
  <c r="P113" i="1"/>
  <c r="US112" i="1"/>
  <c r="SI112" i="1"/>
  <c r="D112" i="1"/>
  <c r="N113" i="1"/>
  <c r="AS112" i="1"/>
  <c r="FI112" i="1" s="1"/>
  <c r="GS112" i="1"/>
  <c r="GT112" i="1"/>
  <c r="GU112" i="1"/>
  <c r="GV112" i="1"/>
  <c r="GW112" i="1"/>
  <c r="GX112" i="1"/>
  <c r="GY112" i="1"/>
  <c r="GZ112" i="1"/>
  <c r="HA112" i="1"/>
  <c r="HB112" i="1"/>
  <c r="HC112" i="1"/>
  <c r="Z113" i="1"/>
  <c r="PJ112" i="1"/>
  <c r="GE111"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F28" i="1"/>
  <c r="HF256" i="1" l="1"/>
  <c r="HF255" i="1"/>
  <c r="HF224" i="1"/>
  <c r="HF223" i="1"/>
  <c r="HF253" i="1"/>
  <c r="HF254" i="1"/>
  <c r="HF222" i="1"/>
  <c r="HF221" i="1"/>
  <c r="M114" i="1"/>
  <c r="HF246" i="1"/>
  <c r="HF245" i="1"/>
  <c r="HF213" i="1"/>
  <c r="HF214" i="1"/>
  <c r="HF250" i="1"/>
  <c r="HF249" i="1"/>
  <c r="HF251" i="1"/>
  <c r="HF252" i="1"/>
  <c r="HF220" i="1"/>
  <c r="HF217" i="1"/>
  <c r="HF219" i="1"/>
  <c r="HF218" i="1"/>
  <c r="HF266" i="1"/>
  <c r="HF263" i="1"/>
  <c r="HF264" i="1"/>
  <c r="HF270" i="1"/>
  <c r="HF271" i="1"/>
  <c r="HF265" i="1"/>
  <c r="HF272" i="1"/>
  <c r="HF267" i="1"/>
  <c r="HF268" i="1"/>
  <c r="HF269" i="1"/>
  <c r="HF237" i="1"/>
  <c r="HF232" i="1"/>
  <c r="HF248" i="1"/>
  <c r="HF247" i="1"/>
  <c r="HF242" i="1"/>
  <c r="HF240" i="1"/>
  <c r="HF238" i="1"/>
  <c r="HF244" i="1"/>
  <c r="HF241" i="1"/>
  <c r="HF239" i="1"/>
  <c r="HF243" i="1"/>
  <c r="HF234" i="1"/>
  <c r="HF235" i="1"/>
  <c r="HF260" i="1"/>
  <c r="HF257" i="1"/>
  <c r="HF259" i="1"/>
  <c r="HF236" i="1"/>
  <c r="HF262" i="1"/>
  <c r="HF261" i="1"/>
  <c r="HF231" i="1"/>
  <c r="HF258" i="1"/>
  <c r="HF233" i="1"/>
  <c r="FS112" i="1"/>
  <c r="FP112" i="1"/>
  <c r="FT112" i="1"/>
  <c r="FO112" i="1"/>
  <c r="FN112" i="1"/>
  <c r="FJ112" i="1"/>
  <c r="GP112" i="1"/>
  <c r="GN112" i="1"/>
  <c r="GK112" i="1"/>
  <c r="GJ112" i="1"/>
  <c r="GE112" i="1"/>
  <c r="GC112" i="1"/>
  <c r="FZ112" i="1"/>
  <c r="FY112" i="1"/>
  <c r="FX112" i="1"/>
  <c r="FW112" i="1"/>
  <c r="FV112" i="1"/>
  <c r="FU112" i="1"/>
  <c r="FR112" i="1"/>
  <c r="FQ112" i="1"/>
  <c r="HE113" i="1"/>
  <c r="GM112" i="1"/>
  <c r="GL112" i="1"/>
  <c r="GF112" i="1"/>
  <c r="GB112" i="1"/>
  <c r="GA112" i="1"/>
  <c r="GD112" i="1"/>
  <c r="SI113" i="1"/>
  <c r="P114" i="1"/>
  <c r="PY113" i="1"/>
  <c r="US113" i="1"/>
  <c r="NE113" i="1"/>
  <c r="NF113" i="1"/>
  <c r="NG113" i="1"/>
  <c r="NI113" i="1"/>
  <c r="Q114" i="1"/>
  <c r="NH113" i="1"/>
  <c r="FM112" i="1"/>
  <c r="KF113" i="1"/>
  <c r="W114" i="1"/>
  <c r="GR112" i="1"/>
  <c r="FL112" i="1"/>
  <c r="GQ112" i="1"/>
  <c r="FK112" i="1"/>
  <c r="GO112" i="1"/>
  <c r="Z114" i="1"/>
  <c r="PJ113" i="1"/>
  <c r="D113" i="1"/>
  <c r="N114" i="1"/>
  <c r="AS113" i="1"/>
  <c r="FI113" i="1" s="1"/>
  <c r="GS113" i="1"/>
  <c r="GT113" i="1"/>
  <c r="GU113" i="1"/>
  <c r="GV113" i="1"/>
  <c r="GW113" i="1"/>
  <c r="GX113" i="1"/>
  <c r="GY113" i="1"/>
  <c r="GZ113" i="1"/>
  <c r="HA113" i="1"/>
  <c r="HB113" i="1"/>
  <c r="HC113" i="1"/>
  <c r="HD113" i="1"/>
  <c r="GI112" i="1"/>
  <c r="AF114" i="1"/>
  <c r="GH112" i="1"/>
  <c r="GG112" i="1"/>
  <c r="KD113" i="1"/>
  <c r="OY113" i="1"/>
  <c r="OZ113" i="1"/>
  <c r="PA113" i="1"/>
  <c r="PB113" i="1"/>
  <c r="AQ113" i="1"/>
  <c r="AR113" i="1"/>
  <c r="OM113" i="1"/>
  <c r="ON113" i="1"/>
  <c r="OO113" i="1"/>
  <c r="OW113" i="1"/>
  <c r="OX113" i="1"/>
  <c r="OP113" i="1"/>
  <c r="E113" i="1"/>
  <c r="G113" i="1" s="1"/>
  <c r="KC113" i="1"/>
  <c r="O114"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G28" i="1"/>
  <c r="HG256" i="1" l="1"/>
  <c r="HG255" i="1"/>
  <c r="HG223" i="1"/>
  <c r="HG224" i="1"/>
  <c r="HG253" i="1"/>
  <c r="HG254" i="1"/>
  <c r="HG222" i="1"/>
  <c r="HG221" i="1"/>
  <c r="M115" i="1"/>
  <c r="HG245" i="1"/>
  <c r="HG246" i="1"/>
  <c r="HG213" i="1"/>
  <c r="HG214" i="1"/>
  <c r="HG252" i="1"/>
  <c r="HG249" i="1"/>
  <c r="HG251" i="1"/>
  <c r="HG250" i="1"/>
  <c r="HG217" i="1"/>
  <c r="HG220" i="1"/>
  <c r="HG219" i="1"/>
  <c r="HG218" i="1"/>
  <c r="HG264" i="1"/>
  <c r="HG270" i="1"/>
  <c r="HG263" i="1"/>
  <c r="HG265" i="1"/>
  <c r="HG272" i="1"/>
  <c r="HG271" i="1"/>
  <c r="HG266" i="1"/>
  <c r="HG268" i="1"/>
  <c r="HG267" i="1"/>
  <c r="HG269" i="1"/>
  <c r="HG238" i="1"/>
  <c r="HG248" i="1"/>
  <c r="HG235" i="1"/>
  <c r="HG243" i="1"/>
  <c r="HG242" i="1"/>
  <c r="HG240" i="1"/>
  <c r="HG247" i="1"/>
  <c r="HG244" i="1"/>
  <c r="HG241" i="1"/>
  <c r="HG239" i="1"/>
  <c r="HG233" i="1"/>
  <c r="HG259" i="1"/>
  <c r="HG232" i="1"/>
  <c r="HG260" i="1"/>
  <c r="HG257" i="1"/>
  <c r="HG236" i="1"/>
  <c r="HG262" i="1"/>
  <c r="HG231" i="1"/>
  <c r="HG237" i="1"/>
  <c r="HG258" i="1"/>
  <c r="HG261" i="1"/>
  <c r="HG234" i="1"/>
  <c r="HF114" i="1"/>
  <c r="GR113" i="1"/>
  <c r="FW113" i="1"/>
  <c r="FS113" i="1"/>
  <c r="FV113" i="1"/>
  <c r="FU113" i="1"/>
  <c r="FT113" i="1"/>
  <c r="FR113" i="1"/>
  <c r="FO113" i="1"/>
  <c r="GQ113" i="1"/>
  <c r="GP113" i="1"/>
  <c r="GO113" i="1"/>
  <c r="GN113" i="1"/>
  <c r="FY113" i="1"/>
  <c r="FX113" i="1"/>
  <c r="FQ113" i="1"/>
  <c r="FP113" i="1"/>
  <c r="FN113" i="1"/>
  <c r="FM113" i="1"/>
  <c r="KF114" i="1"/>
  <c r="W115" i="1"/>
  <c r="FL113" i="1"/>
  <c r="FK113" i="1"/>
  <c r="FJ113" i="1"/>
  <c r="PJ114" i="1"/>
  <c r="Z115" i="1"/>
  <c r="GM113" i="1"/>
  <c r="GL113" i="1"/>
  <c r="N115" i="1"/>
  <c r="D114" i="1"/>
  <c r="AS114" i="1"/>
  <c r="FM114" i="1" s="1"/>
  <c r="GS114" i="1"/>
  <c r="GT114" i="1"/>
  <c r="GU114" i="1"/>
  <c r="GV114" i="1"/>
  <c r="GW114" i="1"/>
  <c r="GX114" i="1"/>
  <c r="GY114" i="1"/>
  <c r="GZ114" i="1"/>
  <c r="HA114" i="1"/>
  <c r="HB114" i="1"/>
  <c r="HC114" i="1"/>
  <c r="HD114" i="1"/>
  <c r="HE114" i="1"/>
  <c r="GK113" i="1"/>
  <c r="Q115" i="1"/>
  <c r="NH114" i="1"/>
  <c r="NI114" i="1"/>
  <c r="GJ113" i="1"/>
  <c r="GI113" i="1"/>
  <c r="GH113" i="1"/>
  <c r="GG113" i="1"/>
  <c r="GF113" i="1"/>
  <c r="OY114" i="1"/>
  <c r="OX114" i="1"/>
  <c r="OM114" i="1"/>
  <c r="ON114" i="1"/>
  <c r="OO114" i="1"/>
  <c r="OP114" i="1"/>
  <c r="O115" i="1"/>
  <c r="KC114" i="1"/>
  <c r="KD114" i="1"/>
  <c r="AR114" i="1"/>
  <c r="OW114" i="1"/>
  <c r="AQ114" i="1"/>
  <c r="OZ114" i="1"/>
  <c r="PA114" i="1"/>
  <c r="PB114" i="1"/>
  <c r="E114" i="1"/>
  <c r="G114" i="1" s="1"/>
  <c r="GE113" i="1"/>
  <c r="GD113" i="1"/>
  <c r="GC113" i="1"/>
  <c r="GB113" i="1"/>
  <c r="AF115" i="1"/>
  <c r="GA113" i="1"/>
  <c r="NF114" i="1"/>
  <c r="NG114" i="1"/>
  <c r="US114" i="1"/>
  <c r="SI114" i="1"/>
  <c r="PY114" i="1"/>
  <c r="NE114" i="1"/>
  <c r="P115" i="1"/>
  <c r="FZ113"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H28" i="1"/>
  <c r="HH255" i="1" l="1"/>
  <c r="HH256" i="1"/>
  <c r="HH224" i="1"/>
  <c r="HH223" i="1"/>
  <c r="HH254" i="1"/>
  <c r="HH253" i="1"/>
  <c r="HH222" i="1"/>
  <c r="HH221" i="1"/>
  <c r="M116" i="1"/>
  <c r="HH245" i="1"/>
  <c r="HH246" i="1"/>
  <c r="HH213" i="1"/>
  <c r="HH214" i="1"/>
  <c r="HH250" i="1"/>
  <c r="HH249" i="1"/>
  <c r="HH251" i="1"/>
  <c r="HH217" i="1"/>
  <c r="HH220" i="1"/>
  <c r="HH219" i="1"/>
  <c r="HH218" i="1"/>
  <c r="HH252" i="1"/>
  <c r="HH271" i="1"/>
  <c r="HH269" i="1"/>
  <c r="HH270" i="1"/>
  <c r="HH264" i="1"/>
  <c r="HH263" i="1"/>
  <c r="HH272" i="1"/>
  <c r="HH265" i="1"/>
  <c r="HH266" i="1"/>
  <c r="HH268" i="1"/>
  <c r="HH267" i="1"/>
  <c r="HH232" i="1"/>
  <c r="HH244" i="1"/>
  <c r="HH234" i="1"/>
  <c r="HH235" i="1"/>
  <c r="HH238" i="1"/>
  <c r="HH243" i="1"/>
  <c r="HH242" i="1"/>
  <c r="HH239" i="1"/>
  <c r="HH241" i="1"/>
  <c r="HH237" i="1"/>
  <c r="HH247" i="1"/>
  <c r="HH248" i="1"/>
  <c r="HH257" i="1"/>
  <c r="HH236" i="1"/>
  <c r="HH262" i="1"/>
  <c r="HH259" i="1"/>
  <c r="HH260" i="1"/>
  <c r="HH231" i="1"/>
  <c r="HH258" i="1"/>
  <c r="HH261" i="1"/>
  <c r="HH240" i="1"/>
  <c r="HH233" i="1"/>
  <c r="HG115" i="1"/>
  <c r="FJ114" i="1"/>
  <c r="FI114" i="1"/>
  <c r="GR114" i="1"/>
  <c r="GQ114" i="1"/>
  <c r="GP114" i="1"/>
  <c r="GO114" i="1"/>
  <c r="GN114" i="1"/>
  <c r="GM114" i="1"/>
  <c r="GL114" i="1"/>
  <c r="GK114" i="1"/>
  <c r="GJ114" i="1"/>
  <c r="GI114" i="1"/>
  <c r="GH114" i="1"/>
  <c r="GG114" i="1"/>
  <c r="GF114" i="1"/>
  <c r="GE114" i="1"/>
  <c r="GD114" i="1"/>
  <c r="GC114" i="1"/>
  <c r="FN114" i="1"/>
  <c r="FL114" i="1"/>
  <c r="FK114" i="1"/>
  <c r="AF116" i="1"/>
  <c r="NH115" i="1"/>
  <c r="NI115" i="1"/>
  <c r="Q116" i="1"/>
  <c r="W116" i="1"/>
  <c r="KF115" i="1"/>
  <c r="AQ115" i="1"/>
  <c r="AR115" i="1"/>
  <c r="OM115" i="1"/>
  <c r="ON115" i="1"/>
  <c r="OW115" i="1"/>
  <c r="OX115" i="1"/>
  <c r="OY115" i="1"/>
  <c r="OZ115" i="1"/>
  <c r="OO115" i="1"/>
  <c r="PA115" i="1"/>
  <c r="PB115" i="1"/>
  <c r="KC115" i="1"/>
  <c r="KD115" i="1"/>
  <c r="OP115" i="1"/>
  <c r="O116" i="1"/>
  <c r="E115" i="1"/>
  <c r="G115" i="1" s="1"/>
  <c r="D115" i="1"/>
  <c r="N116" i="1"/>
  <c r="AS115" i="1"/>
  <c r="GG115" i="1" s="1"/>
  <c r="GS115" i="1"/>
  <c r="GT115" i="1"/>
  <c r="GU115" i="1"/>
  <c r="GV115" i="1"/>
  <c r="GW115" i="1"/>
  <c r="GX115" i="1"/>
  <c r="GY115" i="1"/>
  <c r="GZ115" i="1"/>
  <c r="HA115" i="1"/>
  <c r="HB115" i="1"/>
  <c r="HC115" i="1"/>
  <c r="HD115" i="1"/>
  <c r="HE115" i="1"/>
  <c r="HF115" i="1"/>
  <c r="Z116" i="1"/>
  <c r="PJ115" i="1"/>
  <c r="GB114" i="1"/>
  <c r="GA114" i="1"/>
  <c r="FZ114" i="1"/>
  <c r="FY114" i="1"/>
  <c r="FX114" i="1"/>
  <c r="FW114" i="1"/>
  <c r="FV114" i="1"/>
  <c r="P116" i="1"/>
  <c r="SI115" i="1"/>
  <c r="NE115" i="1"/>
  <c r="NF115" i="1"/>
  <c r="NG115" i="1"/>
  <c r="US115" i="1"/>
  <c r="PY115" i="1"/>
  <c r="FU114" i="1"/>
  <c r="FT114" i="1"/>
  <c r="FS114" i="1"/>
  <c r="FR114" i="1"/>
  <c r="FQ114" i="1"/>
  <c r="FP114" i="1"/>
  <c r="FO114"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I28" i="1"/>
  <c r="HI256" i="1" l="1"/>
  <c r="HI255" i="1"/>
  <c r="HI223" i="1"/>
  <c r="HI224" i="1"/>
  <c r="HI254" i="1"/>
  <c r="HI253" i="1"/>
  <c r="HI222" i="1"/>
  <c r="HI221" i="1"/>
  <c r="M117" i="1"/>
  <c r="HI245" i="1"/>
  <c r="HI246" i="1"/>
  <c r="HI213" i="1"/>
  <c r="HI214" i="1"/>
  <c r="HI251" i="1"/>
  <c r="HI250" i="1"/>
  <c r="HI217" i="1"/>
  <c r="HI220" i="1"/>
  <c r="HI249" i="1"/>
  <c r="HI219" i="1"/>
  <c r="HI218" i="1"/>
  <c r="HI252" i="1"/>
  <c r="HI264" i="1"/>
  <c r="HI263" i="1"/>
  <c r="HI265" i="1"/>
  <c r="HI272" i="1"/>
  <c r="HI271" i="1"/>
  <c r="HI266" i="1"/>
  <c r="HI269" i="1"/>
  <c r="HI268" i="1"/>
  <c r="HI267" i="1"/>
  <c r="HI270" i="1"/>
  <c r="HI234" i="1"/>
  <c r="HI243" i="1"/>
  <c r="HI238" i="1"/>
  <c r="HI242" i="1"/>
  <c r="HI240" i="1"/>
  <c r="HI236" i="1"/>
  <c r="HI231" i="1"/>
  <c r="HI239" i="1"/>
  <c r="HI241" i="1"/>
  <c r="HI237" i="1"/>
  <c r="HI247" i="1"/>
  <c r="HI248" i="1"/>
  <c r="HI244" i="1"/>
  <c r="HI257" i="1"/>
  <c r="HI232" i="1"/>
  <c r="HI262" i="1"/>
  <c r="HI235" i="1"/>
  <c r="HI258" i="1"/>
  <c r="HI261" i="1"/>
  <c r="HI233" i="1"/>
  <c r="HI260" i="1"/>
  <c r="HI259" i="1"/>
  <c r="GB115" i="1"/>
  <c r="GA115" i="1"/>
  <c r="HH116" i="1"/>
  <c r="FY115" i="1"/>
  <c r="FX115" i="1"/>
  <c r="FV115" i="1"/>
  <c r="FR115" i="1"/>
  <c r="FZ115" i="1"/>
  <c r="FP115" i="1"/>
  <c r="FQ115" i="1"/>
  <c r="GN115" i="1"/>
  <c r="GM115" i="1"/>
  <c r="GD115" i="1"/>
  <c r="FT115" i="1"/>
  <c r="FS115" i="1"/>
  <c r="FO115" i="1"/>
  <c r="GL115" i="1"/>
  <c r="GF115" i="1"/>
  <c r="GC115" i="1"/>
  <c r="FW115" i="1"/>
  <c r="FU115" i="1"/>
  <c r="FN115" i="1"/>
  <c r="FM115" i="1"/>
  <c r="FL115" i="1"/>
  <c r="GR115" i="1"/>
  <c r="FK115" i="1"/>
  <c r="GQ115" i="1"/>
  <c r="FJ115" i="1"/>
  <c r="GP115" i="1"/>
  <c r="FI115" i="1"/>
  <c r="GO115" i="1"/>
  <c r="GK115" i="1"/>
  <c r="GJ115" i="1"/>
  <c r="GI115" i="1"/>
  <c r="GH115" i="1"/>
  <c r="KF116" i="1"/>
  <c r="W117" i="1"/>
  <c r="NE116" i="1"/>
  <c r="P117" i="1"/>
  <c r="NF116" i="1"/>
  <c r="NG116" i="1"/>
  <c r="PY116" i="1"/>
  <c r="SI116" i="1"/>
  <c r="US116" i="1"/>
  <c r="Q117" i="1"/>
  <c r="NH116" i="1"/>
  <c r="NI116" i="1"/>
  <c r="D116" i="1"/>
  <c r="N117" i="1"/>
  <c r="AS116" i="1"/>
  <c r="FT116" i="1" s="1"/>
  <c r="GS116" i="1"/>
  <c r="GT116" i="1"/>
  <c r="GU116" i="1"/>
  <c r="GV116" i="1"/>
  <c r="GW116" i="1"/>
  <c r="GX116" i="1"/>
  <c r="GY116" i="1"/>
  <c r="GZ116" i="1"/>
  <c r="HA116" i="1"/>
  <c r="HB116" i="1"/>
  <c r="HC116" i="1"/>
  <c r="HD116" i="1"/>
  <c r="HE116" i="1"/>
  <c r="HF116" i="1"/>
  <c r="HG116" i="1"/>
  <c r="AF117" i="1"/>
  <c r="PA116" i="1"/>
  <c r="PB116" i="1"/>
  <c r="AQ116" i="1"/>
  <c r="OY116" i="1"/>
  <c r="OZ116" i="1"/>
  <c r="AR116" i="1"/>
  <c r="OM116" i="1"/>
  <c r="ON116" i="1"/>
  <c r="OO116" i="1"/>
  <c r="OP116" i="1"/>
  <c r="E116" i="1"/>
  <c r="G116" i="1" s="1"/>
  <c r="O117" i="1"/>
  <c r="OW116" i="1"/>
  <c r="KC116" i="1"/>
  <c r="OX116" i="1"/>
  <c r="KD116" i="1"/>
  <c r="Z117" i="1"/>
  <c r="PJ116" i="1"/>
  <c r="GE115"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J28" i="1"/>
  <c r="HJ255" i="1" l="1"/>
  <c r="HJ256" i="1"/>
  <c r="HJ223" i="1"/>
  <c r="HJ224" i="1"/>
  <c r="HJ254" i="1"/>
  <c r="HJ253" i="1"/>
  <c r="HJ222" i="1"/>
  <c r="HJ221" i="1"/>
  <c r="M118" i="1"/>
  <c r="HJ245" i="1"/>
  <c r="HJ246" i="1"/>
  <c r="HJ213" i="1"/>
  <c r="HJ214" i="1"/>
  <c r="HJ217" i="1"/>
  <c r="HJ251" i="1"/>
  <c r="HJ249" i="1"/>
  <c r="HJ220" i="1"/>
  <c r="HJ219" i="1"/>
  <c r="HJ218" i="1"/>
  <c r="HJ252" i="1"/>
  <c r="HJ250" i="1"/>
  <c r="HJ263" i="1"/>
  <c r="HJ270" i="1"/>
  <c r="HJ268" i="1"/>
  <c r="HJ265" i="1"/>
  <c r="HJ272" i="1"/>
  <c r="HJ266" i="1"/>
  <c r="HJ271" i="1"/>
  <c r="HJ264" i="1"/>
  <c r="HJ269" i="1"/>
  <c r="HJ267" i="1"/>
  <c r="HJ234" i="1"/>
  <c r="HJ238" i="1"/>
  <c r="HJ242" i="1"/>
  <c r="HJ240" i="1"/>
  <c r="HJ248" i="1"/>
  <c r="HJ235" i="1"/>
  <c r="HJ244" i="1"/>
  <c r="HJ239" i="1"/>
  <c r="HJ241" i="1"/>
  <c r="HJ247" i="1"/>
  <c r="HJ243" i="1"/>
  <c r="HJ257" i="1"/>
  <c r="HJ232" i="1"/>
  <c r="HJ262" i="1"/>
  <c r="HJ261" i="1"/>
  <c r="HJ260" i="1"/>
  <c r="HJ236" i="1"/>
  <c r="HJ231" i="1"/>
  <c r="HJ258" i="1"/>
  <c r="HJ233" i="1"/>
  <c r="HJ259" i="1"/>
  <c r="HJ237" i="1"/>
  <c r="FI116" i="1"/>
  <c r="GC116" i="1"/>
  <c r="GG116" i="1"/>
  <c r="GF116" i="1"/>
  <c r="GD116" i="1"/>
  <c r="GR116" i="1"/>
  <c r="FZ116" i="1"/>
  <c r="FY116" i="1"/>
  <c r="FX116" i="1"/>
  <c r="FW116" i="1"/>
  <c r="FV116" i="1"/>
  <c r="FS116" i="1"/>
  <c r="FR116" i="1"/>
  <c r="FQ116" i="1"/>
  <c r="FP116" i="1"/>
  <c r="FO116" i="1"/>
  <c r="FN116" i="1"/>
  <c r="FM116" i="1"/>
  <c r="FL116" i="1"/>
  <c r="FK116" i="1"/>
  <c r="FJ116" i="1"/>
  <c r="GO116" i="1"/>
  <c r="GN116" i="1"/>
  <c r="GQ116" i="1"/>
  <c r="GP116" i="1"/>
  <c r="GM116" i="1"/>
  <c r="GL116" i="1"/>
  <c r="GK116" i="1"/>
  <c r="GJ116" i="1"/>
  <c r="GI116" i="1"/>
  <c r="GH116" i="1"/>
  <c r="GE116" i="1"/>
  <c r="GB116" i="1"/>
  <c r="GA116" i="1"/>
  <c r="FU116" i="1"/>
  <c r="OX117" i="1"/>
  <c r="OY117" i="1"/>
  <c r="PA117" i="1"/>
  <c r="PB117" i="1"/>
  <c r="KD117" i="1"/>
  <c r="E117" i="1"/>
  <c r="G117" i="1" s="1"/>
  <c r="ON117" i="1"/>
  <c r="OO117" i="1"/>
  <c r="OP117" i="1"/>
  <c r="O118" i="1"/>
  <c r="OW117" i="1"/>
  <c r="OZ117" i="1"/>
  <c r="AQ117" i="1"/>
  <c r="OM117" i="1"/>
  <c r="AR117" i="1"/>
  <c r="KC117" i="1"/>
  <c r="NE117" i="1"/>
  <c r="NF117" i="1"/>
  <c r="NG117" i="1"/>
  <c r="US117" i="1"/>
  <c r="P118" i="1"/>
  <c r="SI117" i="1"/>
  <c r="PY117" i="1"/>
  <c r="N118" i="1"/>
  <c r="D117" i="1"/>
  <c r="AS117" i="1"/>
  <c r="GN117" i="1" s="1"/>
  <c r="GS117" i="1"/>
  <c r="GT117" i="1"/>
  <c r="GU117" i="1"/>
  <c r="GV117" i="1"/>
  <c r="GW117" i="1"/>
  <c r="GX117" i="1"/>
  <c r="GY117" i="1"/>
  <c r="GZ117" i="1"/>
  <c r="HA117" i="1"/>
  <c r="HB117" i="1"/>
  <c r="HC117" i="1"/>
  <c r="HD117" i="1"/>
  <c r="HE117" i="1"/>
  <c r="HF117" i="1"/>
  <c r="HG117" i="1"/>
  <c r="HH117" i="1"/>
  <c r="PJ117" i="1"/>
  <c r="Z118" i="1"/>
  <c r="AF118" i="1"/>
  <c r="HI117" i="1"/>
  <c r="KF117" i="1"/>
  <c r="W118" i="1"/>
  <c r="Q118" i="1"/>
  <c r="NH117" i="1"/>
  <c r="NI117"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K28" i="1"/>
  <c r="HK255" i="1" l="1"/>
  <c r="HK256" i="1"/>
  <c r="HK223" i="1"/>
  <c r="HK224" i="1"/>
  <c r="HK253" i="1"/>
  <c r="HK254" i="1"/>
  <c r="HK222" i="1"/>
  <c r="HK221" i="1"/>
  <c r="M119" i="1"/>
  <c r="HK245" i="1"/>
  <c r="HK246" i="1"/>
  <c r="HK213" i="1"/>
  <c r="HK214" i="1"/>
  <c r="HK250" i="1"/>
  <c r="HK249" i="1"/>
  <c r="HK219" i="1"/>
  <c r="HK218" i="1"/>
  <c r="HK220" i="1"/>
  <c r="HK252" i="1"/>
  <c r="HK251" i="1"/>
  <c r="HK217" i="1"/>
  <c r="HK267" i="1"/>
  <c r="HK265" i="1"/>
  <c r="HK272" i="1"/>
  <c r="HK266" i="1"/>
  <c r="HK270" i="1"/>
  <c r="HK264" i="1"/>
  <c r="HK271" i="1"/>
  <c r="HK263" i="1"/>
  <c r="HK268" i="1"/>
  <c r="HK269" i="1"/>
  <c r="HK242" i="1"/>
  <c r="HK236" i="1"/>
  <c r="HK235" i="1"/>
  <c r="HK248" i="1"/>
  <c r="HK240" i="1"/>
  <c r="HK247" i="1"/>
  <c r="HK243" i="1"/>
  <c r="HK241" i="1"/>
  <c r="HK244" i="1"/>
  <c r="HK261" i="1"/>
  <c r="HK259" i="1"/>
  <c r="HK231" i="1"/>
  <c r="HK258" i="1"/>
  <c r="HK239" i="1"/>
  <c r="HK233" i="1"/>
  <c r="HK260" i="1"/>
  <c r="HK234" i="1"/>
  <c r="HK257" i="1"/>
  <c r="HK237" i="1"/>
  <c r="HK232" i="1"/>
  <c r="HK262" i="1"/>
  <c r="HK238" i="1"/>
  <c r="GJ117" i="1"/>
  <c r="GI117" i="1"/>
  <c r="FP117" i="1"/>
  <c r="GP117" i="1"/>
  <c r="GO117" i="1"/>
  <c r="GM117" i="1"/>
  <c r="GL117" i="1"/>
  <c r="GK117" i="1"/>
  <c r="FR117" i="1"/>
  <c r="FQ117" i="1"/>
  <c r="FN117" i="1"/>
  <c r="FM117" i="1"/>
  <c r="FL117" i="1"/>
  <c r="FK117" i="1"/>
  <c r="FJ117" i="1"/>
  <c r="GR117" i="1"/>
  <c r="GQ117" i="1"/>
  <c r="GH117" i="1"/>
  <c r="GG117" i="1"/>
  <c r="GE117" i="1"/>
  <c r="GD117" i="1"/>
  <c r="GC117" i="1"/>
  <c r="GB117" i="1"/>
  <c r="GA117" i="1"/>
  <c r="FZ117" i="1"/>
  <c r="FY117" i="1"/>
  <c r="FX117" i="1"/>
  <c r="FW117" i="1"/>
  <c r="FV117" i="1"/>
  <c r="FU117" i="1"/>
  <c r="FT117" i="1"/>
  <c r="FS117" i="1"/>
  <c r="FO117" i="1"/>
  <c r="NE118" i="1"/>
  <c r="NF118" i="1"/>
  <c r="NG118" i="1"/>
  <c r="SI118" i="1"/>
  <c r="PY118" i="1"/>
  <c r="P119" i="1"/>
  <c r="US118" i="1"/>
  <c r="O119" i="1"/>
  <c r="OM118" i="1"/>
  <c r="ON118" i="1"/>
  <c r="OO118" i="1"/>
  <c r="OW118" i="1"/>
  <c r="OX118" i="1"/>
  <c r="KD118" i="1"/>
  <c r="AR118" i="1"/>
  <c r="OY118" i="1"/>
  <c r="OZ118" i="1"/>
  <c r="PA118" i="1"/>
  <c r="PB118" i="1"/>
  <c r="E118" i="1"/>
  <c r="G118" i="1" s="1"/>
  <c r="OP118" i="1"/>
  <c r="KC118" i="1"/>
  <c r="AQ118" i="1"/>
  <c r="Q119" i="1"/>
  <c r="NH118" i="1"/>
  <c r="NI118" i="1"/>
  <c r="KF118" i="1"/>
  <c r="W119" i="1"/>
  <c r="FI117" i="1"/>
  <c r="N119" i="1"/>
  <c r="D118" i="1"/>
  <c r="AS118" i="1"/>
  <c r="FI118" i="1" s="1"/>
  <c r="GS118" i="1"/>
  <c r="GT118" i="1"/>
  <c r="GU118" i="1"/>
  <c r="GV118" i="1"/>
  <c r="GW118" i="1"/>
  <c r="GX118" i="1"/>
  <c r="GY118" i="1"/>
  <c r="GZ118" i="1"/>
  <c r="HA118" i="1"/>
  <c r="HB118" i="1"/>
  <c r="HC118" i="1"/>
  <c r="HD118" i="1"/>
  <c r="HE118" i="1"/>
  <c r="HF118" i="1"/>
  <c r="HG118" i="1"/>
  <c r="HH118" i="1"/>
  <c r="HI118" i="1"/>
  <c r="HJ118" i="1"/>
  <c r="AF119" i="1"/>
  <c r="GF117" i="1"/>
  <c r="PJ118" i="1"/>
  <c r="Z119"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L28" i="1"/>
  <c r="HL255" i="1" l="1"/>
  <c r="HL256" i="1"/>
  <c r="HL224" i="1"/>
  <c r="HL223" i="1"/>
  <c r="HL254" i="1"/>
  <c r="HL253" i="1"/>
  <c r="HL222" i="1"/>
  <c r="HL221" i="1"/>
  <c r="M120" i="1"/>
  <c r="HL246" i="1"/>
  <c r="HL245" i="1"/>
  <c r="HL213" i="1"/>
  <c r="HL214" i="1"/>
  <c r="HL219" i="1"/>
  <c r="HL218" i="1"/>
  <c r="HL249" i="1"/>
  <c r="HL220" i="1"/>
  <c r="HL252" i="1"/>
  <c r="HL251" i="1"/>
  <c r="HL250" i="1"/>
  <c r="HL217" i="1"/>
  <c r="HL267" i="1"/>
  <c r="HL265" i="1"/>
  <c r="HL266" i="1"/>
  <c r="HL272" i="1"/>
  <c r="HL270" i="1"/>
  <c r="HL264" i="1"/>
  <c r="HL263" i="1"/>
  <c r="HL271" i="1"/>
  <c r="HL268" i="1"/>
  <c r="HL269" i="1"/>
  <c r="HL242" i="1"/>
  <c r="HL243" i="1"/>
  <c r="HL233" i="1"/>
  <c r="HL236" i="1"/>
  <c r="HL234" i="1"/>
  <c r="HL248" i="1"/>
  <c r="HL239" i="1"/>
  <c r="HL240" i="1"/>
  <c r="HL235" i="1"/>
  <c r="HL237" i="1"/>
  <c r="HL247" i="1"/>
  <c r="HL244" i="1"/>
  <c r="HL241" i="1"/>
  <c r="HL261" i="1"/>
  <c r="HL231" i="1"/>
  <c r="HL259" i="1"/>
  <c r="HL258" i="1"/>
  <c r="HL262" i="1"/>
  <c r="HL260" i="1"/>
  <c r="HL257" i="1"/>
  <c r="HL232" i="1"/>
  <c r="HL238" i="1"/>
  <c r="FO118" i="1"/>
  <c r="FN118" i="1"/>
  <c r="FM118" i="1"/>
  <c r="FP118" i="1"/>
  <c r="FL118" i="1"/>
  <c r="HK119" i="1"/>
  <c r="FV118" i="1"/>
  <c r="GR118" i="1"/>
  <c r="GN118" i="1"/>
  <c r="GL118" i="1"/>
  <c r="GK118" i="1"/>
  <c r="GJ118" i="1"/>
  <c r="GI118" i="1"/>
  <c r="GH118" i="1"/>
  <c r="GF118" i="1"/>
  <c r="GD118" i="1"/>
  <c r="GC118" i="1"/>
  <c r="GA118" i="1"/>
  <c r="FZ118" i="1"/>
  <c r="FY118" i="1"/>
  <c r="FX118" i="1"/>
  <c r="FW118" i="1"/>
  <c r="FU118" i="1"/>
  <c r="FT118" i="1"/>
  <c r="FS118" i="1"/>
  <c r="FR118" i="1"/>
  <c r="FQ118" i="1"/>
  <c r="GB118" i="1"/>
  <c r="W120" i="1"/>
  <c r="KF119" i="1"/>
  <c r="OZ119" i="1"/>
  <c r="PB119" i="1"/>
  <c r="OM119" i="1"/>
  <c r="ON119" i="1"/>
  <c r="OO119" i="1"/>
  <c r="PA119" i="1"/>
  <c r="KC119" i="1"/>
  <c r="OP119" i="1"/>
  <c r="KD119" i="1"/>
  <c r="OW119" i="1"/>
  <c r="AQ119" i="1"/>
  <c r="OX119" i="1"/>
  <c r="AR119" i="1"/>
  <c r="OY119" i="1"/>
  <c r="O120" i="1"/>
  <c r="E119" i="1"/>
  <c r="G119" i="1" s="1"/>
  <c r="Z120" i="1"/>
  <c r="PJ119" i="1"/>
  <c r="GQ118" i="1"/>
  <c r="FK118" i="1"/>
  <c r="AF120" i="1"/>
  <c r="GP118" i="1"/>
  <c r="FJ118" i="1"/>
  <c r="GO118" i="1"/>
  <c r="GM118" i="1"/>
  <c r="NH119" i="1"/>
  <c r="NI119" i="1"/>
  <c r="Q120" i="1"/>
  <c r="D119" i="1"/>
  <c r="N120" i="1"/>
  <c r="AS119" i="1"/>
  <c r="GR119" i="1" s="1"/>
  <c r="GS119" i="1"/>
  <c r="GT119" i="1"/>
  <c r="GU119" i="1"/>
  <c r="GV119" i="1"/>
  <c r="GW119" i="1"/>
  <c r="GX119" i="1"/>
  <c r="GY119" i="1"/>
  <c r="GZ119" i="1"/>
  <c r="HA119" i="1"/>
  <c r="HB119" i="1"/>
  <c r="HC119" i="1"/>
  <c r="HD119" i="1"/>
  <c r="HE119" i="1"/>
  <c r="HF119" i="1"/>
  <c r="HG119" i="1"/>
  <c r="HH119" i="1"/>
  <c r="HI119" i="1"/>
  <c r="HJ119" i="1"/>
  <c r="NE119" i="1"/>
  <c r="NF119" i="1"/>
  <c r="NG119" i="1"/>
  <c r="US119" i="1"/>
  <c r="SI119" i="1"/>
  <c r="P120" i="1"/>
  <c r="PY119" i="1"/>
  <c r="GG118" i="1"/>
  <c r="GE118"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M28" i="1"/>
  <c r="HM255" i="1" l="1"/>
  <c r="HM256" i="1"/>
  <c r="HM223" i="1"/>
  <c r="HM224" i="1"/>
  <c r="HM254" i="1"/>
  <c r="HM253" i="1"/>
  <c r="HM222" i="1"/>
  <c r="HM221" i="1"/>
  <c r="M121" i="1"/>
  <c r="HM246" i="1"/>
  <c r="HM245" i="1"/>
  <c r="HM213" i="1"/>
  <c r="HM214" i="1"/>
  <c r="HM219" i="1"/>
  <c r="HM249" i="1"/>
  <c r="HM218" i="1"/>
  <c r="HM220" i="1"/>
  <c r="HM252" i="1"/>
  <c r="HM251" i="1"/>
  <c r="HM217" i="1"/>
  <c r="HM250" i="1"/>
  <c r="HM265" i="1"/>
  <c r="HM272" i="1"/>
  <c r="HM266" i="1"/>
  <c r="HM271" i="1"/>
  <c r="HM263" i="1"/>
  <c r="HM270" i="1"/>
  <c r="HM264" i="1"/>
  <c r="HM269" i="1"/>
  <c r="HM267" i="1"/>
  <c r="HM268" i="1"/>
  <c r="HM236" i="1"/>
  <c r="HM240" i="1"/>
  <c r="HM238" i="1"/>
  <c r="HM235" i="1"/>
  <c r="HM239" i="1"/>
  <c r="HM247" i="1"/>
  <c r="HM248" i="1"/>
  <c r="HM241" i="1"/>
  <c r="HM244" i="1"/>
  <c r="HM243" i="1"/>
  <c r="HM242" i="1"/>
  <c r="HM258" i="1"/>
  <c r="HM234" i="1"/>
  <c r="HM233" i="1"/>
  <c r="HM260" i="1"/>
  <c r="HM257" i="1"/>
  <c r="HM237" i="1"/>
  <c r="HM261" i="1"/>
  <c r="HM232" i="1"/>
  <c r="HM259" i="1"/>
  <c r="HM231" i="1"/>
  <c r="HM262" i="1"/>
  <c r="FP119" i="1"/>
  <c r="FO119" i="1"/>
  <c r="FN119" i="1"/>
  <c r="FK119" i="1"/>
  <c r="GQ119" i="1"/>
  <c r="GP119" i="1"/>
  <c r="GO119" i="1"/>
  <c r="GH119" i="1"/>
  <c r="GG119" i="1"/>
  <c r="FT119" i="1"/>
  <c r="FM119" i="1"/>
  <c r="FL119" i="1"/>
  <c r="FJ119" i="1"/>
  <c r="GN119" i="1"/>
  <c r="GM119" i="1"/>
  <c r="GL119" i="1"/>
  <c r="GI119" i="1"/>
  <c r="FI119" i="1"/>
  <c r="OZ120" i="1"/>
  <c r="KC120" i="1"/>
  <c r="KD120" i="1"/>
  <c r="E120" i="1"/>
  <c r="G120" i="1" s="1"/>
  <c r="OY120" i="1"/>
  <c r="OX120" i="1"/>
  <c r="PA120" i="1"/>
  <c r="PB120" i="1"/>
  <c r="AQ120" i="1"/>
  <c r="AR120" i="1"/>
  <c r="OM120" i="1"/>
  <c r="ON120" i="1"/>
  <c r="O121" i="1"/>
  <c r="OO120" i="1"/>
  <c r="OP120" i="1"/>
  <c r="OW120" i="1"/>
  <c r="D120" i="1"/>
  <c r="N121" i="1"/>
  <c r="AS120" i="1"/>
  <c r="FI120" i="1" s="1"/>
  <c r="GS120" i="1"/>
  <c r="GT120" i="1"/>
  <c r="GU120" i="1"/>
  <c r="GV120" i="1"/>
  <c r="GW120" i="1"/>
  <c r="GX120" i="1"/>
  <c r="GY120" i="1"/>
  <c r="GZ120" i="1"/>
  <c r="HA120" i="1"/>
  <c r="HB120" i="1"/>
  <c r="HC120" i="1"/>
  <c r="HD120" i="1"/>
  <c r="HE120" i="1"/>
  <c r="HF120" i="1"/>
  <c r="HG120" i="1"/>
  <c r="HH120" i="1"/>
  <c r="HI120" i="1"/>
  <c r="HJ120" i="1"/>
  <c r="HK120" i="1"/>
  <c r="GK119" i="1"/>
  <c r="GJ119" i="1"/>
  <c r="GF119" i="1"/>
  <c r="GE119" i="1"/>
  <c r="GD119" i="1"/>
  <c r="GC119" i="1"/>
  <c r="GB119" i="1"/>
  <c r="GA119" i="1"/>
  <c r="AF121" i="1"/>
  <c r="W121" i="1"/>
  <c r="KF120" i="1"/>
  <c r="FZ119" i="1"/>
  <c r="FY119" i="1"/>
  <c r="FX119" i="1"/>
  <c r="Q121" i="1"/>
  <c r="NH120" i="1"/>
  <c r="NI120" i="1"/>
  <c r="PY120" i="1"/>
  <c r="SI120" i="1"/>
  <c r="NG120" i="1"/>
  <c r="US120" i="1"/>
  <c r="P121" i="1"/>
  <c r="NE120" i="1"/>
  <c r="NF120" i="1"/>
  <c r="FW119" i="1"/>
  <c r="FV119" i="1"/>
  <c r="Z121" i="1"/>
  <c r="PJ120" i="1"/>
  <c r="FU119" i="1"/>
  <c r="FS119" i="1"/>
  <c r="FR119" i="1"/>
  <c r="HL120" i="1"/>
  <c r="FQ119"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N28" i="1"/>
  <c r="HN256" i="1" l="1"/>
  <c r="HN255" i="1"/>
  <c r="HN224" i="1"/>
  <c r="HN223" i="1"/>
  <c r="HN254" i="1"/>
  <c r="HN253" i="1"/>
  <c r="HN222" i="1"/>
  <c r="HN221" i="1"/>
  <c r="M122" i="1"/>
  <c r="HN245" i="1"/>
  <c r="HN246" i="1"/>
  <c r="HN213" i="1"/>
  <c r="HN214" i="1"/>
  <c r="HN249" i="1"/>
  <c r="HN220" i="1"/>
  <c r="HN251" i="1"/>
  <c r="HN252" i="1"/>
  <c r="HN217" i="1"/>
  <c r="HN250" i="1"/>
  <c r="HN219" i="1"/>
  <c r="HN218" i="1"/>
  <c r="HN265" i="1"/>
  <c r="HN272" i="1"/>
  <c r="HN268" i="1"/>
  <c r="HN266" i="1"/>
  <c r="HN270" i="1"/>
  <c r="HN264" i="1"/>
  <c r="HN271" i="1"/>
  <c r="HN263" i="1"/>
  <c r="HN269" i="1"/>
  <c r="HN267" i="1"/>
  <c r="HN240" i="1"/>
  <c r="HN238" i="1"/>
  <c r="HN239" i="1"/>
  <c r="HN237" i="1"/>
  <c r="HN248" i="1"/>
  <c r="HN247" i="1"/>
  <c r="HN241" i="1"/>
  <c r="HN243" i="1"/>
  <c r="HN242" i="1"/>
  <c r="HN244" i="1"/>
  <c r="HN236" i="1"/>
  <c r="HN234" i="1"/>
  <c r="HN235" i="1"/>
  <c r="HN233" i="1"/>
  <c r="HN262" i="1"/>
  <c r="HN261" i="1"/>
  <c r="HN232" i="1"/>
  <c r="HN231" i="1"/>
  <c r="HN259" i="1"/>
  <c r="HN257" i="1"/>
  <c r="HN260" i="1"/>
  <c r="HN258" i="1"/>
  <c r="FO120" i="1"/>
  <c r="HM121" i="1"/>
  <c r="GR120" i="1"/>
  <c r="GP120" i="1"/>
  <c r="FT120" i="1"/>
  <c r="FR120" i="1"/>
  <c r="FQ120" i="1"/>
  <c r="GO120" i="1"/>
  <c r="GN120" i="1"/>
  <c r="GM120" i="1"/>
  <c r="FX120" i="1"/>
  <c r="FS120" i="1"/>
  <c r="FL120" i="1"/>
  <c r="FJ120" i="1"/>
  <c r="FW120" i="1"/>
  <c r="FV120" i="1"/>
  <c r="FU120" i="1"/>
  <c r="KF121" i="1"/>
  <c r="W122" i="1"/>
  <c r="AF122" i="1"/>
  <c r="FP120" i="1"/>
  <c r="OW121" i="1"/>
  <c r="KC121" i="1"/>
  <c r="OX121" i="1"/>
  <c r="O122" i="1"/>
  <c r="KD121" i="1"/>
  <c r="OY121" i="1"/>
  <c r="OZ121" i="1"/>
  <c r="PA121" i="1"/>
  <c r="PB121" i="1"/>
  <c r="AQ121" i="1"/>
  <c r="AR121" i="1"/>
  <c r="OM121" i="1"/>
  <c r="ON121" i="1"/>
  <c r="OO121" i="1"/>
  <c r="OP121" i="1"/>
  <c r="E121" i="1"/>
  <c r="G121" i="1" s="1"/>
  <c r="P122" i="1"/>
  <c r="PY121" i="1"/>
  <c r="SI121" i="1"/>
  <c r="US121" i="1"/>
  <c r="NE121" i="1"/>
  <c r="NF121" i="1"/>
  <c r="NG121" i="1"/>
  <c r="FN120" i="1"/>
  <c r="FM120" i="1"/>
  <c r="GQ120" i="1"/>
  <c r="FK120" i="1"/>
  <c r="NI121" i="1"/>
  <c r="NH121" i="1"/>
  <c r="Q122" i="1"/>
  <c r="GL120" i="1"/>
  <c r="N122" i="1"/>
  <c r="D121" i="1"/>
  <c r="AS121" i="1"/>
  <c r="FI121" i="1" s="1"/>
  <c r="GS121" i="1"/>
  <c r="GT121" i="1"/>
  <c r="GU121" i="1"/>
  <c r="GV121" i="1"/>
  <c r="GW121" i="1"/>
  <c r="GX121" i="1"/>
  <c r="GY121" i="1"/>
  <c r="GZ121" i="1"/>
  <c r="HA121" i="1"/>
  <c r="HB121" i="1"/>
  <c r="HC121" i="1"/>
  <c r="HD121" i="1"/>
  <c r="HE121" i="1"/>
  <c r="HF121" i="1"/>
  <c r="HG121" i="1"/>
  <c r="HH121" i="1"/>
  <c r="HI121" i="1"/>
  <c r="HJ121" i="1"/>
  <c r="HK121" i="1"/>
  <c r="HL121" i="1"/>
  <c r="GK120" i="1"/>
  <c r="GJ120" i="1"/>
  <c r="GI120" i="1"/>
  <c r="GH120" i="1"/>
  <c r="GG120" i="1"/>
  <c r="GF120" i="1"/>
  <c r="GE120" i="1"/>
  <c r="GD120" i="1"/>
  <c r="GC120" i="1"/>
  <c r="GB120" i="1"/>
  <c r="GA120" i="1"/>
  <c r="PJ121" i="1"/>
  <c r="Z122" i="1"/>
  <c r="FZ120" i="1"/>
  <c r="FY120"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O28" i="1"/>
  <c r="HO256" i="1" l="1"/>
  <c r="HO255" i="1"/>
  <c r="HO223" i="1"/>
  <c r="HO224" i="1"/>
  <c r="HO253" i="1"/>
  <c r="HO254" i="1"/>
  <c r="HO222" i="1"/>
  <c r="HO221" i="1"/>
  <c r="M123" i="1"/>
  <c r="HO246" i="1"/>
  <c r="HO245" i="1"/>
  <c r="HO213" i="1"/>
  <c r="HO214" i="1"/>
  <c r="HO251" i="1"/>
  <c r="HO252" i="1"/>
  <c r="HO217" i="1"/>
  <c r="HO250" i="1"/>
  <c r="HO219" i="1"/>
  <c r="HO218" i="1"/>
  <c r="HO249" i="1"/>
  <c r="HO220" i="1"/>
  <c r="HO265" i="1"/>
  <c r="HO272" i="1"/>
  <c r="HO268" i="1"/>
  <c r="HO266" i="1"/>
  <c r="HO264" i="1"/>
  <c r="HO271" i="1"/>
  <c r="HO263" i="1"/>
  <c r="HO270" i="1"/>
  <c r="HO267" i="1"/>
  <c r="HO269" i="1"/>
  <c r="HO235" i="1"/>
  <c r="HO233" i="1"/>
  <c r="HO239" i="1"/>
  <c r="HO248" i="1"/>
  <c r="HO247" i="1"/>
  <c r="HO243" i="1"/>
  <c r="HO242" i="1"/>
  <c r="HO241" i="1"/>
  <c r="HO244" i="1"/>
  <c r="HO240" i="1"/>
  <c r="HO262" i="1"/>
  <c r="HO236" i="1"/>
  <c r="HO260" i="1"/>
  <c r="HO257" i="1"/>
  <c r="HO237" i="1"/>
  <c r="HO232" i="1"/>
  <c r="HO231" i="1"/>
  <c r="HO259" i="1"/>
  <c r="HO261" i="1"/>
  <c r="HO258" i="1"/>
  <c r="HO238" i="1"/>
  <c r="HO234" i="1"/>
  <c r="HN122" i="1"/>
  <c r="GR121" i="1"/>
  <c r="GQ121" i="1"/>
  <c r="FK121" i="1"/>
  <c r="GP121" i="1"/>
  <c r="GN121" i="1"/>
  <c r="GI121" i="1"/>
  <c r="GF121" i="1"/>
  <c r="GE121" i="1"/>
  <c r="GA121" i="1"/>
  <c r="FY121" i="1"/>
  <c r="FX121" i="1"/>
  <c r="FW121" i="1"/>
  <c r="FV121" i="1"/>
  <c r="FU121" i="1"/>
  <c r="FS121" i="1"/>
  <c r="FO121" i="1"/>
  <c r="FM121" i="1"/>
  <c r="GM121" i="1"/>
  <c r="GL121" i="1"/>
  <c r="GK121" i="1"/>
  <c r="GJ121" i="1"/>
  <c r="GH121" i="1"/>
  <c r="GG121" i="1"/>
  <c r="GD121" i="1"/>
  <c r="GC121" i="1"/>
  <c r="GB121" i="1"/>
  <c r="FZ121" i="1"/>
  <c r="D122" i="1"/>
  <c r="N123" i="1"/>
  <c r="AS122" i="1"/>
  <c r="FI122" i="1" s="1"/>
  <c r="GS122" i="1"/>
  <c r="GT122" i="1"/>
  <c r="GU122" i="1"/>
  <c r="GV122" i="1"/>
  <c r="GW122" i="1"/>
  <c r="GX122" i="1"/>
  <c r="GY122" i="1"/>
  <c r="GZ122" i="1"/>
  <c r="HA122" i="1"/>
  <c r="HB122" i="1"/>
  <c r="HC122" i="1"/>
  <c r="HD122" i="1"/>
  <c r="HE122" i="1"/>
  <c r="HF122" i="1"/>
  <c r="HG122" i="1"/>
  <c r="HH122" i="1"/>
  <c r="HI122" i="1"/>
  <c r="HJ122" i="1"/>
  <c r="HK122" i="1"/>
  <c r="HL122" i="1"/>
  <c r="HM122" i="1"/>
  <c r="US122" i="1"/>
  <c r="SI122" i="1"/>
  <c r="NG122" i="1"/>
  <c r="PY122" i="1"/>
  <c r="P123" i="1"/>
  <c r="NE122" i="1"/>
  <c r="NF122" i="1"/>
  <c r="AF123" i="1"/>
  <c r="PJ122" i="1"/>
  <c r="Z123" i="1"/>
  <c r="FT121" i="1"/>
  <c r="FR121" i="1"/>
  <c r="NH122" i="1"/>
  <c r="NI122" i="1"/>
  <c r="Q123" i="1"/>
  <c r="FQ121" i="1"/>
  <c r="FP121" i="1"/>
  <c r="FN121" i="1"/>
  <c r="KC122" i="1"/>
  <c r="AQ122" i="1"/>
  <c r="KD122" i="1"/>
  <c r="O123" i="1"/>
  <c r="OM122" i="1"/>
  <c r="ON122" i="1"/>
  <c r="OW122" i="1"/>
  <c r="OO122" i="1"/>
  <c r="OP122" i="1"/>
  <c r="OX122" i="1"/>
  <c r="AR122" i="1"/>
  <c r="OY122" i="1"/>
  <c r="OZ122" i="1"/>
  <c r="PA122" i="1"/>
  <c r="PB122" i="1"/>
  <c r="E122" i="1"/>
  <c r="G122" i="1" s="1"/>
  <c r="FL121" i="1"/>
  <c r="FJ121" i="1"/>
  <c r="GO121" i="1"/>
  <c r="KF122" i="1"/>
  <c r="W123"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P28" i="1"/>
  <c r="HP256" i="1" l="1"/>
  <c r="HP255" i="1"/>
  <c r="HP224" i="1"/>
  <c r="HP223" i="1"/>
  <c r="HP253" i="1"/>
  <c r="HP254" i="1"/>
  <c r="HP222" i="1"/>
  <c r="HP221" i="1"/>
  <c r="M124" i="1"/>
  <c r="HP246" i="1"/>
  <c r="HP245" i="1"/>
  <c r="HP213" i="1"/>
  <c r="HP214" i="1"/>
  <c r="HP251" i="1"/>
  <c r="HP252" i="1"/>
  <c r="HP217" i="1"/>
  <c r="HP219" i="1"/>
  <c r="HP250" i="1"/>
  <c r="HP218" i="1"/>
  <c r="HP220" i="1"/>
  <c r="HP249" i="1"/>
  <c r="HP266" i="1"/>
  <c r="HP268" i="1"/>
  <c r="HP269" i="1"/>
  <c r="HP263" i="1"/>
  <c r="HP270" i="1"/>
  <c r="HP264" i="1"/>
  <c r="HP265" i="1"/>
  <c r="HP272" i="1"/>
  <c r="HP271" i="1"/>
  <c r="HP267" i="1"/>
  <c r="HP242" i="1"/>
  <c r="HP239" i="1"/>
  <c r="HP232" i="1"/>
  <c r="HP237" i="1"/>
  <c r="HP247" i="1"/>
  <c r="HP243" i="1"/>
  <c r="HP244" i="1"/>
  <c r="HP241" i="1"/>
  <c r="HP248" i="1"/>
  <c r="HP240" i="1"/>
  <c r="HP238" i="1"/>
  <c r="HP233" i="1"/>
  <c r="HP262" i="1"/>
  <c r="HP231" i="1"/>
  <c r="HP259" i="1"/>
  <c r="HP258" i="1"/>
  <c r="HP235" i="1"/>
  <c r="HP257" i="1"/>
  <c r="HP260" i="1"/>
  <c r="HP236" i="1"/>
  <c r="HP234" i="1"/>
  <c r="HP261" i="1"/>
  <c r="FY122" i="1"/>
  <c r="FW122" i="1"/>
  <c r="GQ122" i="1"/>
  <c r="GM122" i="1"/>
  <c r="GH122" i="1"/>
  <c r="GF122" i="1"/>
  <c r="GD122" i="1"/>
  <c r="GC122" i="1"/>
  <c r="GA122" i="1"/>
  <c r="FZ122" i="1"/>
  <c r="FV122" i="1"/>
  <c r="FU122" i="1"/>
  <c r="FT122" i="1"/>
  <c r="HO123" i="1"/>
  <c r="FS122" i="1"/>
  <c r="FR122" i="1"/>
  <c r="GE122" i="1"/>
  <c r="GB122" i="1"/>
  <c r="FX122" i="1"/>
  <c r="FQ122" i="1"/>
  <c r="GP122" i="1"/>
  <c r="GO122" i="1"/>
  <c r="GN122" i="1"/>
  <c r="GI122" i="1"/>
  <c r="GG122" i="1"/>
  <c r="OW123" i="1"/>
  <c r="OP123" i="1"/>
  <c r="OO123" i="1"/>
  <c r="AQ123" i="1"/>
  <c r="O124" i="1"/>
  <c r="AR123" i="1"/>
  <c r="ON123" i="1"/>
  <c r="OM123" i="1"/>
  <c r="OX123" i="1"/>
  <c r="OY123" i="1"/>
  <c r="OZ123" i="1"/>
  <c r="PA123" i="1"/>
  <c r="PB123" i="1"/>
  <c r="KC123" i="1"/>
  <c r="KD123" i="1"/>
  <c r="E123" i="1"/>
  <c r="G123" i="1" s="1"/>
  <c r="Z124" i="1"/>
  <c r="PJ123" i="1"/>
  <c r="NH123" i="1"/>
  <c r="NI123" i="1"/>
  <c r="Q124" i="1"/>
  <c r="AF124" i="1"/>
  <c r="W124" i="1"/>
  <c r="KF123" i="1"/>
  <c r="FP122" i="1"/>
  <c r="FO122" i="1"/>
  <c r="FN122" i="1"/>
  <c r="US123" i="1"/>
  <c r="NE123" i="1"/>
  <c r="NF123" i="1"/>
  <c r="NG123" i="1"/>
  <c r="PY123" i="1"/>
  <c r="SI123" i="1"/>
  <c r="P124" i="1"/>
  <c r="FM122" i="1"/>
  <c r="GR122" i="1"/>
  <c r="FL122" i="1"/>
  <c r="FK122" i="1"/>
  <c r="FJ122" i="1"/>
  <c r="GL122" i="1"/>
  <c r="D123" i="1"/>
  <c r="N124" i="1"/>
  <c r="AS123" i="1"/>
  <c r="FQ123" i="1" s="1"/>
  <c r="GS123" i="1"/>
  <c r="GT123" i="1"/>
  <c r="GU123" i="1"/>
  <c r="GV123" i="1"/>
  <c r="GW123" i="1"/>
  <c r="GX123" i="1"/>
  <c r="GY123" i="1"/>
  <c r="GZ123" i="1"/>
  <c r="HA123" i="1"/>
  <c r="HB123" i="1"/>
  <c r="HC123" i="1"/>
  <c r="HD123" i="1"/>
  <c r="HE123" i="1"/>
  <c r="HF123" i="1"/>
  <c r="HG123" i="1"/>
  <c r="HH123" i="1"/>
  <c r="HI123" i="1"/>
  <c r="HJ123" i="1"/>
  <c r="HK123" i="1"/>
  <c r="HL123" i="1"/>
  <c r="HM123" i="1"/>
  <c r="HN123" i="1"/>
  <c r="GK122" i="1"/>
  <c r="GJ122"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Q28" i="1"/>
  <c r="HR28" i="1" s="1"/>
  <c r="HR256" i="1" l="1"/>
  <c r="HR255" i="1"/>
  <c r="HR224" i="1"/>
  <c r="HR223" i="1"/>
  <c r="HR254" i="1"/>
  <c r="HR253" i="1"/>
  <c r="HR222" i="1"/>
  <c r="HR221" i="1"/>
  <c r="M125" i="1"/>
  <c r="HR245" i="1"/>
  <c r="HR246" i="1"/>
  <c r="HR213" i="1"/>
  <c r="HR214" i="1"/>
  <c r="HR252" i="1"/>
  <c r="HR217" i="1"/>
  <c r="HR219" i="1"/>
  <c r="HR251" i="1"/>
  <c r="HR218" i="1"/>
  <c r="HR249" i="1"/>
  <c r="HR250" i="1"/>
  <c r="HR220" i="1"/>
  <c r="HR266" i="1"/>
  <c r="HR269" i="1"/>
  <c r="HR265" i="1"/>
  <c r="HR264" i="1"/>
  <c r="HR263" i="1"/>
  <c r="HR271" i="1"/>
  <c r="HR270" i="1"/>
  <c r="HR272" i="1"/>
  <c r="HR267" i="1"/>
  <c r="HR268" i="1"/>
  <c r="FM123" i="1"/>
  <c r="HP124" i="1"/>
  <c r="GH123" i="1"/>
  <c r="GG123" i="1"/>
  <c r="GR123" i="1"/>
  <c r="GQ123" i="1"/>
  <c r="GP123" i="1"/>
  <c r="GO123" i="1"/>
  <c r="GN123" i="1"/>
  <c r="GM123" i="1"/>
  <c r="GL123" i="1"/>
  <c r="GK123" i="1"/>
  <c r="GJ123" i="1"/>
  <c r="GI123" i="1"/>
  <c r="FP123" i="1"/>
  <c r="FO123" i="1"/>
  <c r="FN123" i="1"/>
  <c r="FL123" i="1"/>
  <c r="FK123" i="1"/>
  <c r="FR123" i="1"/>
  <c r="FJ123" i="1"/>
  <c r="OY124" i="1"/>
  <c r="AQ124" i="1"/>
  <c r="OX124" i="1"/>
  <c r="OW124" i="1"/>
  <c r="KC124" i="1"/>
  <c r="PA124" i="1"/>
  <c r="OZ124" i="1"/>
  <c r="O125" i="1"/>
  <c r="OM124" i="1"/>
  <c r="ON124" i="1"/>
  <c r="OO124" i="1"/>
  <c r="OP124" i="1"/>
  <c r="AR124" i="1"/>
  <c r="PB124" i="1"/>
  <c r="KD124" i="1"/>
  <c r="E124" i="1"/>
  <c r="G124" i="1" s="1"/>
  <c r="FI123" i="1"/>
  <c r="D124" i="1"/>
  <c r="N125" i="1"/>
  <c r="AS124" i="1"/>
  <c r="FI124" i="1" s="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P125" i="1"/>
  <c r="SI124" i="1"/>
  <c r="NE124" i="1"/>
  <c r="NF124" i="1"/>
  <c r="NG124" i="1"/>
  <c r="PY124" i="1"/>
  <c r="US124" i="1"/>
  <c r="Z125" i="1"/>
  <c r="PJ124" i="1"/>
  <c r="GF123" i="1"/>
  <c r="Q125" i="1"/>
  <c r="NH124" i="1"/>
  <c r="NI124" i="1"/>
  <c r="GE123" i="1"/>
  <c r="GD123" i="1"/>
  <c r="GC123" i="1"/>
  <c r="GB123" i="1"/>
  <c r="GA123" i="1"/>
  <c r="FZ123" i="1"/>
  <c r="W125" i="1"/>
  <c r="KF124" i="1"/>
  <c r="FY123" i="1"/>
  <c r="FX123" i="1"/>
  <c r="FW123" i="1"/>
  <c r="FV123" i="1"/>
  <c r="FU123" i="1"/>
  <c r="FT123" i="1"/>
  <c r="FS123" i="1"/>
  <c r="AF125"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S28" i="1"/>
  <c r="HS256" i="1" l="1"/>
  <c r="HS255" i="1"/>
  <c r="HS223" i="1"/>
  <c r="HS224" i="1"/>
  <c r="HS253" i="1"/>
  <c r="HS254" i="1"/>
  <c r="HS222" i="1"/>
  <c r="HS221" i="1"/>
  <c r="M126" i="1"/>
  <c r="HS245" i="1"/>
  <c r="HS246" i="1"/>
  <c r="HS213" i="1"/>
  <c r="HS214" i="1"/>
  <c r="HS252" i="1"/>
  <c r="HS219" i="1"/>
  <c r="HS251" i="1"/>
  <c r="HS218" i="1"/>
  <c r="HS249" i="1"/>
  <c r="HS250" i="1"/>
  <c r="HS220" i="1"/>
  <c r="HS217" i="1"/>
  <c r="HS267" i="1"/>
  <c r="HS272" i="1"/>
  <c r="HS266" i="1"/>
  <c r="HS265" i="1"/>
  <c r="HS264" i="1"/>
  <c r="HS269" i="1"/>
  <c r="HS263" i="1"/>
  <c r="HS271" i="1"/>
  <c r="HS270" i="1"/>
  <c r="HS268" i="1"/>
  <c r="HR124" i="1"/>
  <c r="FX124" i="1"/>
  <c r="GQ124" i="1"/>
  <c r="GN124" i="1"/>
  <c r="GE124" i="1"/>
  <c r="GC124" i="1"/>
  <c r="GB124" i="1"/>
  <c r="GA124" i="1"/>
  <c r="FZ124" i="1"/>
  <c r="FY124" i="1"/>
  <c r="FW124" i="1"/>
  <c r="FV124" i="1"/>
  <c r="FU124" i="1"/>
  <c r="FT124" i="1"/>
  <c r="FS124" i="1"/>
  <c r="FR124" i="1"/>
  <c r="FQ124" i="1"/>
  <c r="FP124" i="1"/>
  <c r="FO124" i="1"/>
  <c r="FN124" i="1"/>
  <c r="GR124" i="1"/>
  <c r="GM124" i="1"/>
  <c r="GK124" i="1"/>
  <c r="GJ124" i="1"/>
  <c r="GI124" i="1"/>
  <c r="GF124" i="1"/>
  <c r="GD124" i="1"/>
  <c r="AF126" i="1"/>
  <c r="Q126" i="1"/>
  <c r="NH125" i="1"/>
  <c r="NI125" i="1"/>
  <c r="W126" i="1"/>
  <c r="KF125" i="1"/>
  <c r="Z126" i="1"/>
  <c r="PJ125" i="1"/>
  <c r="ON125" i="1"/>
  <c r="KC125" i="1"/>
  <c r="OO125" i="1"/>
  <c r="O126" i="1"/>
  <c r="OP125" i="1"/>
  <c r="AQ125" i="1"/>
  <c r="OW125" i="1"/>
  <c r="OM125" i="1"/>
  <c r="AR125" i="1"/>
  <c r="OX125" i="1"/>
  <c r="OY125" i="1"/>
  <c r="OZ125" i="1"/>
  <c r="PA125" i="1"/>
  <c r="PB125" i="1"/>
  <c r="E125" i="1"/>
  <c r="G125" i="1" s="1"/>
  <c r="KD125" i="1"/>
  <c r="FM124" i="1"/>
  <c r="FL124" i="1"/>
  <c r="FK124" i="1"/>
  <c r="GP124" i="1"/>
  <c r="FJ124" i="1"/>
  <c r="NE125" i="1"/>
  <c r="NF125" i="1"/>
  <c r="NG125" i="1"/>
  <c r="PY125" i="1"/>
  <c r="SI125" i="1"/>
  <c r="US125" i="1"/>
  <c r="P126" i="1"/>
  <c r="GO124" i="1"/>
  <c r="GL124" i="1"/>
  <c r="D125" i="1"/>
  <c r="N126" i="1"/>
  <c r="AS125" i="1"/>
  <c r="FN125" i="1" s="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GH124" i="1"/>
  <c r="GG12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T28" i="1"/>
  <c r="HT255" i="1" l="1"/>
  <c r="HT256" i="1"/>
  <c r="HT224" i="1"/>
  <c r="HT223" i="1"/>
  <c r="HT253" i="1"/>
  <c r="HT254" i="1"/>
  <c r="HT222" i="1"/>
  <c r="HT221" i="1"/>
  <c r="M127" i="1"/>
  <c r="HT246" i="1"/>
  <c r="HT245" i="1"/>
  <c r="HT213" i="1"/>
  <c r="HT214" i="1"/>
  <c r="HT251" i="1"/>
  <c r="HT218" i="1"/>
  <c r="HT249" i="1"/>
  <c r="HT250" i="1"/>
  <c r="HT220" i="1"/>
  <c r="HT219" i="1"/>
  <c r="HT217" i="1"/>
  <c r="HT252" i="1"/>
  <c r="HT265" i="1"/>
  <c r="HT266" i="1"/>
  <c r="HT264" i="1"/>
  <c r="HT263" i="1"/>
  <c r="HT271" i="1"/>
  <c r="HT270" i="1"/>
  <c r="HT272" i="1"/>
  <c r="HT269" i="1"/>
  <c r="HT267" i="1"/>
  <c r="HT268" i="1"/>
  <c r="HS125" i="1"/>
  <c r="GR125" i="1"/>
  <c r="GQ125" i="1"/>
  <c r="GP125" i="1"/>
  <c r="GO125" i="1"/>
  <c r="GN125" i="1"/>
  <c r="GM125" i="1"/>
  <c r="GL125" i="1"/>
  <c r="GK125" i="1"/>
  <c r="GJ125" i="1"/>
  <c r="GI125" i="1"/>
  <c r="GH125" i="1"/>
  <c r="GG125" i="1"/>
  <c r="GF125" i="1"/>
  <c r="GE125" i="1"/>
  <c r="GD125" i="1"/>
  <c r="FP125" i="1"/>
  <c r="FM125" i="1"/>
  <c r="FL125" i="1"/>
  <c r="FK125" i="1"/>
  <c r="FJ125" i="1"/>
  <c r="FI125" i="1"/>
  <c r="FO125" i="1"/>
  <c r="O127" i="1"/>
  <c r="OW126" i="1"/>
  <c r="KC126" i="1"/>
  <c r="OX126" i="1"/>
  <c r="KD126" i="1"/>
  <c r="OY126" i="1"/>
  <c r="OZ126" i="1"/>
  <c r="PA126" i="1"/>
  <c r="PB126" i="1"/>
  <c r="AQ126" i="1"/>
  <c r="AR126" i="1"/>
  <c r="OM126" i="1"/>
  <c r="ON126" i="1"/>
  <c r="OO126" i="1"/>
  <c r="OP126" i="1"/>
  <c r="E126" i="1"/>
  <c r="G126" i="1" s="1"/>
  <c r="HR125" i="1"/>
  <c r="N127" i="1"/>
  <c r="D126" i="1"/>
  <c r="AS126" i="1"/>
  <c r="FN126" i="1" s="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Z127" i="1"/>
  <c r="PJ126" i="1"/>
  <c r="GC125" i="1"/>
  <c r="GB125" i="1"/>
  <c r="GA125" i="1"/>
  <c r="FZ125" i="1"/>
  <c r="FY125" i="1"/>
  <c r="FX125" i="1"/>
  <c r="P127" i="1"/>
  <c r="NE126" i="1"/>
  <c r="NF126" i="1"/>
  <c r="NG126" i="1"/>
  <c r="PY126" i="1"/>
  <c r="SI126" i="1"/>
  <c r="US126" i="1"/>
  <c r="FW125" i="1"/>
  <c r="Q127" i="1"/>
  <c r="NH126" i="1"/>
  <c r="NI126" i="1"/>
  <c r="FV125" i="1"/>
  <c r="FU125" i="1"/>
  <c r="AF127" i="1"/>
  <c r="FT125" i="1"/>
  <c r="FS125" i="1"/>
  <c r="FR125" i="1"/>
  <c r="FQ125" i="1"/>
  <c r="KF126" i="1"/>
  <c r="W127"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U28" i="1"/>
  <c r="HU256" i="1" l="1"/>
  <c r="HU255" i="1"/>
  <c r="HU224" i="1"/>
  <c r="HU223" i="1"/>
  <c r="HU253" i="1"/>
  <c r="HU254" i="1"/>
  <c r="HU222" i="1"/>
  <c r="HU221" i="1"/>
  <c r="M128" i="1"/>
  <c r="HU245" i="1"/>
  <c r="HU246" i="1"/>
  <c r="HU213" i="1"/>
  <c r="HU214" i="1"/>
  <c r="HU218" i="1"/>
  <c r="HU249" i="1"/>
  <c r="HU250" i="1"/>
  <c r="HU220" i="1"/>
  <c r="HU219" i="1"/>
  <c r="HU217" i="1"/>
  <c r="HU252" i="1"/>
  <c r="HU251" i="1"/>
  <c r="HU266" i="1"/>
  <c r="HU265" i="1"/>
  <c r="HU270" i="1"/>
  <c r="HU272" i="1"/>
  <c r="HU263" i="1"/>
  <c r="HU264" i="1"/>
  <c r="HU271" i="1"/>
  <c r="HU269" i="1"/>
  <c r="HU267" i="1"/>
  <c r="HU268" i="1"/>
  <c r="HT126" i="1"/>
  <c r="GQ126" i="1"/>
  <c r="FK126" i="1"/>
  <c r="GN126" i="1"/>
  <c r="GP126" i="1"/>
  <c r="GO126" i="1"/>
  <c r="FJ126" i="1"/>
  <c r="FI126" i="1"/>
  <c r="GR126" i="1"/>
  <c r="GL126" i="1"/>
  <c r="GK126" i="1"/>
  <c r="HR126" i="1"/>
  <c r="GJ126" i="1"/>
  <c r="GH126" i="1"/>
  <c r="GF126" i="1"/>
  <c r="GE126" i="1"/>
  <c r="GD126" i="1"/>
  <c r="GC126" i="1"/>
  <c r="GB126" i="1"/>
  <c r="GA126" i="1"/>
  <c r="FZ126" i="1"/>
  <c r="FY126" i="1"/>
  <c r="FX126" i="1"/>
  <c r="FW126" i="1"/>
  <c r="FU126" i="1"/>
  <c r="FT126" i="1"/>
  <c r="FS126" i="1"/>
  <c r="FQ126" i="1"/>
  <c r="FP126" i="1"/>
  <c r="FM126" i="1"/>
  <c r="FL126" i="1"/>
  <c r="GI126" i="1"/>
  <c r="AF128" i="1"/>
  <c r="GG126" i="1"/>
  <c r="PJ127" i="1"/>
  <c r="Z128" i="1"/>
  <c r="KF127" i="1"/>
  <c r="W128" i="1"/>
  <c r="NI127" i="1"/>
  <c r="Q128" i="1"/>
  <c r="NH127" i="1"/>
  <c r="FV126" i="1"/>
  <c r="PB127" i="1"/>
  <c r="E127" i="1"/>
  <c r="G127" i="1" s="1"/>
  <c r="OZ127" i="1"/>
  <c r="PA127" i="1"/>
  <c r="OM127" i="1"/>
  <c r="ON127" i="1"/>
  <c r="OO127" i="1"/>
  <c r="OP127" i="1"/>
  <c r="O128" i="1"/>
  <c r="OW127" i="1"/>
  <c r="KC127" i="1"/>
  <c r="OX127" i="1"/>
  <c r="KD127" i="1"/>
  <c r="OY127" i="1"/>
  <c r="AQ127" i="1"/>
  <c r="AR127" i="1"/>
  <c r="PY127" i="1"/>
  <c r="P128" i="1"/>
  <c r="NE127" i="1"/>
  <c r="SI127" i="1"/>
  <c r="NF127" i="1"/>
  <c r="NG127" i="1"/>
  <c r="US127" i="1"/>
  <c r="FR126" i="1"/>
  <c r="FO126" i="1"/>
  <c r="HS126" i="1"/>
  <c r="GM126" i="1"/>
  <c r="N128" i="1"/>
  <c r="D127" i="1"/>
  <c r="AS127" i="1"/>
  <c r="HT127" i="1" s="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V28" i="1"/>
  <c r="HV256" i="1" l="1"/>
  <c r="HV255" i="1"/>
  <c r="HV223" i="1"/>
  <c r="HV224" i="1"/>
  <c r="HV253" i="1"/>
  <c r="HV254" i="1"/>
  <c r="HV222" i="1"/>
  <c r="HV221" i="1"/>
  <c r="M129" i="1"/>
  <c r="HV246" i="1"/>
  <c r="HV245" i="1"/>
  <c r="HV213" i="1"/>
  <c r="HV214" i="1"/>
  <c r="HV249" i="1"/>
  <c r="HV250" i="1"/>
  <c r="HV220" i="1"/>
  <c r="HV219" i="1"/>
  <c r="HV217" i="1"/>
  <c r="HV252" i="1"/>
  <c r="HV251" i="1"/>
  <c r="HV218" i="1"/>
  <c r="HV265" i="1"/>
  <c r="HV264" i="1"/>
  <c r="HV269" i="1"/>
  <c r="HV263" i="1"/>
  <c r="HV266" i="1"/>
  <c r="HV271" i="1"/>
  <c r="HV270" i="1"/>
  <c r="HV272" i="1"/>
  <c r="HV267" i="1"/>
  <c r="HV268" i="1"/>
  <c r="GO127" i="1"/>
  <c r="GN127" i="1"/>
  <c r="GM127" i="1"/>
  <c r="GL127" i="1"/>
  <c r="GK127" i="1"/>
  <c r="GJ127" i="1"/>
  <c r="HS127" i="1"/>
  <c r="GI127" i="1"/>
  <c r="HR127" i="1"/>
  <c r="GH127" i="1"/>
  <c r="GG127" i="1"/>
  <c r="GF127" i="1"/>
  <c r="GE127" i="1"/>
  <c r="GD127" i="1"/>
  <c r="GC127" i="1"/>
  <c r="GB127" i="1"/>
  <c r="GA127" i="1"/>
  <c r="FZ127" i="1"/>
  <c r="FY127" i="1"/>
  <c r="FX127" i="1"/>
  <c r="FI127" i="1"/>
  <c r="D128" i="1"/>
  <c r="N129" i="1"/>
  <c r="AS128" i="1"/>
  <c r="GH128" i="1" s="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OP128" i="1"/>
  <c r="O129" i="1"/>
  <c r="OW128" i="1"/>
  <c r="OX128" i="1"/>
  <c r="OY128" i="1"/>
  <c r="OZ128" i="1"/>
  <c r="OO128" i="1"/>
  <c r="PA128" i="1"/>
  <c r="PB128" i="1"/>
  <c r="KC128" i="1"/>
  <c r="KD128" i="1"/>
  <c r="E128" i="1"/>
  <c r="G128" i="1" s="1"/>
  <c r="ON128" i="1"/>
  <c r="OM128" i="1"/>
  <c r="AQ128" i="1"/>
  <c r="AR128" i="1"/>
  <c r="FW127" i="1"/>
  <c r="FV127" i="1"/>
  <c r="FU127" i="1"/>
  <c r="HU127" i="1"/>
  <c r="FT127" i="1"/>
  <c r="NH128" i="1"/>
  <c r="NI128" i="1"/>
  <c r="Q129" i="1"/>
  <c r="FS127" i="1"/>
  <c r="FR127" i="1"/>
  <c r="W129" i="1"/>
  <c r="KF128" i="1"/>
  <c r="FQ127" i="1"/>
  <c r="NE128" i="1"/>
  <c r="NF128" i="1"/>
  <c r="NG128" i="1"/>
  <c r="US128" i="1"/>
  <c r="SI128" i="1"/>
  <c r="PY128" i="1"/>
  <c r="P129" i="1"/>
  <c r="FP127" i="1"/>
  <c r="PJ128" i="1"/>
  <c r="Z129" i="1"/>
  <c r="AF129" i="1"/>
  <c r="FO127" i="1"/>
  <c r="FN127" i="1"/>
  <c r="FM127" i="1"/>
  <c r="GR127" i="1"/>
  <c r="FL127" i="1"/>
  <c r="GQ127" i="1"/>
  <c r="FK127" i="1"/>
  <c r="GP127" i="1"/>
  <c r="FJ127"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W28" i="1"/>
  <c r="HW255" i="1" l="1"/>
  <c r="HW256" i="1"/>
  <c r="HW223" i="1"/>
  <c r="HW224" i="1"/>
  <c r="HW254" i="1"/>
  <c r="HW253" i="1"/>
  <c r="HW222" i="1"/>
  <c r="HW221" i="1"/>
  <c r="M130" i="1"/>
  <c r="HW245" i="1"/>
  <c r="HW246" i="1"/>
  <c r="HW213" i="1"/>
  <c r="HW214" i="1"/>
  <c r="HW249" i="1"/>
  <c r="HW220" i="1"/>
  <c r="HW219" i="1"/>
  <c r="HW217" i="1"/>
  <c r="HW250" i="1"/>
  <c r="HW218" i="1"/>
  <c r="HW252" i="1"/>
  <c r="HW251" i="1"/>
  <c r="HW266" i="1"/>
  <c r="HW265" i="1"/>
  <c r="HW270" i="1"/>
  <c r="HW269" i="1"/>
  <c r="HW264" i="1"/>
  <c r="HW263" i="1"/>
  <c r="HW272" i="1"/>
  <c r="HW271" i="1"/>
  <c r="HW268" i="1"/>
  <c r="HW267" i="1"/>
  <c r="FT128" i="1"/>
  <c r="FU128" i="1"/>
  <c r="FS128" i="1"/>
  <c r="HV128" i="1"/>
  <c r="GA128" i="1"/>
  <c r="HU128" i="1"/>
  <c r="FZ128" i="1"/>
  <c r="FR128" i="1"/>
  <c r="FQ128" i="1"/>
  <c r="FP128" i="1"/>
  <c r="FM128" i="1"/>
  <c r="FL128" i="1"/>
  <c r="FK128" i="1"/>
  <c r="FJ128" i="1"/>
  <c r="GR128" i="1"/>
  <c r="GQ128" i="1"/>
  <c r="GP128" i="1"/>
  <c r="GO128" i="1"/>
  <c r="GN128" i="1"/>
  <c r="GJ128" i="1"/>
  <c r="GG128" i="1"/>
  <c r="GD128" i="1"/>
  <c r="GC128" i="1"/>
  <c r="GB128" i="1"/>
  <c r="FY128" i="1"/>
  <c r="FW128" i="1"/>
  <c r="FV128" i="1"/>
  <c r="FO128" i="1"/>
  <c r="FN128" i="1"/>
  <c r="FI128" i="1"/>
  <c r="HT128" i="1"/>
  <c r="GM128" i="1"/>
  <c r="HS128" i="1"/>
  <c r="GL128" i="1"/>
  <c r="HR128" i="1"/>
  <c r="GK128" i="1"/>
  <c r="W130" i="1"/>
  <c r="KF129" i="1"/>
  <c r="AF130" i="1"/>
  <c r="PJ129" i="1"/>
  <c r="Z130" i="1"/>
  <c r="D129" i="1"/>
  <c r="N130" i="1"/>
  <c r="AS129" i="1"/>
  <c r="FX129" i="1" s="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US129" i="1"/>
  <c r="NE129" i="1"/>
  <c r="NF129" i="1"/>
  <c r="NG129" i="1"/>
  <c r="PY129" i="1"/>
  <c r="P130" i="1"/>
  <c r="SI129" i="1"/>
  <c r="GI128" i="1"/>
  <c r="AQ129" i="1"/>
  <c r="AR129" i="1"/>
  <c r="OM129" i="1"/>
  <c r="PA129" i="1"/>
  <c r="ON129" i="1"/>
  <c r="OO129" i="1"/>
  <c r="OP129" i="1"/>
  <c r="OW129" i="1"/>
  <c r="OY129" i="1"/>
  <c r="OX129" i="1"/>
  <c r="KC129" i="1"/>
  <c r="O130" i="1"/>
  <c r="PB129" i="1"/>
  <c r="E129" i="1"/>
  <c r="G129" i="1" s="1"/>
  <c r="OZ129" i="1"/>
  <c r="KD129" i="1"/>
  <c r="GF128" i="1"/>
  <c r="GE128" i="1"/>
  <c r="NH129" i="1"/>
  <c r="NI129" i="1"/>
  <c r="Q130" i="1"/>
  <c r="FX128"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X28" i="1"/>
  <c r="HX255" i="1" l="1"/>
  <c r="HX256" i="1"/>
  <c r="HX223" i="1"/>
  <c r="HX224" i="1"/>
  <c r="HX254" i="1"/>
  <c r="HX253" i="1"/>
  <c r="HX222" i="1"/>
  <c r="HX221" i="1"/>
  <c r="M131" i="1"/>
  <c r="HX246" i="1"/>
  <c r="HX245" i="1"/>
  <c r="HX213" i="1"/>
  <c r="HX214" i="1"/>
  <c r="HX219" i="1"/>
  <c r="HX217" i="1"/>
  <c r="HX252" i="1"/>
  <c r="HX218" i="1"/>
  <c r="HX220" i="1"/>
  <c r="HX250" i="1"/>
  <c r="HX249" i="1"/>
  <c r="HX251" i="1"/>
  <c r="HX264" i="1"/>
  <c r="HX263" i="1"/>
  <c r="HX272" i="1"/>
  <c r="HX266" i="1"/>
  <c r="HX271" i="1"/>
  <c r="HX270" i="1"/>
  <c r="HX265" i="1"/>
  <c r="HX268" i="1"/>
  <c r="HX269" i="1"/>
  <c r="HX267" i="1"/>
  <c r="FW129" i="1"/>
  <c r="FV129" i="1"/>
  <c r="FU129" i="1"/>
  <c r="FT129" i="1"/>
  <c r="FS129" i="1"/>
  <c r="FR129" i="1"/>
  <c r="FQ129" i="1"/>
  <c r="FO129" i="1"/>
  <c r="FP129" i="1"/>
  <c r="FN129" i="1"/>
  <c r="FY129" i="1"/>
  <c r="HW129" i="1"/>
  <c r="FM129" i="1"/>
  <c r="FL129" i="1"/>
  <c r="FK129" i="1"/>
  <c r="GR129" i="1"/>
  <c r="GQ129" i="1"/>
  <c r="GO129" i="1"/>
  <c r="GM129" i="1"/>
  <c r="HU129" i="1"/>
  <c r="GL129" i="1"/>
  <c r="HT129" i="1"/>
  <c r="GJ129" i="1"/>
  <c r="HS129" i="1"/>
  <c r="GI129" i="1"/>
  <c r="HR129" i="1"/>
  <c r="GH129" i="1"/>
  <c r="GG129" i="1"/>
  <c r="GE129" i="1"/>
  <c r="GD129" i="1"/>
  <c r="GB129" i="1"/>
  <c r="GA129" i="1"/>
  <c r="FZ129" i="1"/>
  <c r="GP129" i="1"/>
  <c r="FJ129" i="1"/>
  <c r="GN129" i="1"/>
  <c r="GK129" i="1"/>
  <c r="GF129" i="1"/>
  <c r="GC129" i="1"/>
  <c r="AF131" i="1"/>
  <c r="PY130" i="1"/>
  <c r="P131" i="1"/>
  <c r="SI130" i="1"/>
  <c r="NE130" i="1"/>
  <c r="NF130" i="1"/>
  <c r="NG130" i="1"/>
  <c r="US130" i="1"/>
  <c r="Q131" i="1"/>
  <c r="NI130" i="1"/>
  <c r="NH130" i="1"/>
  <c r="PA130" i="1"/>
  <c r="AQ130" i="1"/>
  <c r="PB130" i="1"/>
  <c r="KC130" i="1"/>
  <c r="O131" i="1"/>
  <c r="AR130" i="1"/>
  <c r="OW130" i="1"/>
  <c r="KD130" i="1"/>
  <c r="OZ130" i="1"/>
  <c r="OM130" i="1"/>
  <c r="ON130" i="1"/>
  <c r="OO130" i="1"/>
  <c r="OP130" i="1"/>
  <c r="E130" i="1"/>
  <c r="G130" i="1" s="1"/>
  <c r="OY130" i="1"/>
  <c r="OX130" i="1"/>
  <c r="FI129" i="1"/>
  <c r="HV129" i="1"/>
  <c r="PJ130" i="1"/>
  <c r="Z131" i="1"/>
  <c r="W131" i="1"/>
  <c r="KF130" i="1"/>
  <c r="N131" i="1"/>
  <c r="D130" i="1"/>
  <c r="AS130" i="1"/>
  <c r="GN130" i="1" s="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Y28" i="1"/>
  <c r="HY255" i="1" l="1"/>
  <c r="HY256" i="1"/>
  <c r="HY223" i="1"/>
  <c r="HY224" i="1"/>
  <c r="HY253" i="1"/>
  <c r="HY254" i="1"/>
  <c r="HY222" i="1"/>
  <c r="HY221" i="1"/>
  <c r="M132" i="1"/>
  <c r="HY246" i="1"/>
  <c r="HY245" i="1"/>
  <c r="HY213" i="1"/>
  <c r="HY214" i="1"/>
  <c r="HY219" i="1"/>
  <c r="HY217" i="1"/>
  <c r="HY249" i="1"/>
  <c r="HY218" i="1"/>
  <c r="HY220" i="1"/>
  <c r="HY252" i="1"/>
  <c r="HY251" i="1"/>
  <c r="HY250" i="1"/>
  <c r="HY271" i="1"/>
  <c r="HY272" i="1"/>
  <c r="HY266" i="1"/>
  <c r="HY265" i="1"/>
  <c r="HY264" i="1"/>
  <c r="HY263" i="1"/>
  <c r="HY270" i="1"/>
  <c r="HY268" i="1"/>
  <c r="HY267" i="1"/>
  <c r="HY269" i="1"/>
  <c r="HX130" i="1"/>
  <c r="GQ130" i="1"/>
  <c r="HV130" i="1"/>
  <c r="HU130" i="1"/>
  <c r="HT130" i="1"/>
  <c r="HS130" i="1"/>
  <c r="GO130" i="1"/>
  <c r="GM130" i="1"/>
  <c r="GL130" i="1"/>
  <c r="GK130" i="1"/>
  <c r="GH130" i="1"/>
  <c r="GG130" i="1"/>
  <c r="HR130" i="1"/>
  <c r="GJ130" i="1"/>
  <c r="GA130" i="1"/>
  <c r="GF130" i="1"/>
  <c r="GD130" i="1"/>
  <c r="GB130" i="1"/>
  <c r="FZ130" i="1"/>
  <c r="FK130" i="1"/>
  <c r="FI130" i="1"/>
  <c r="GP130" i="1"/>
  <c r="FJ130" i="1"/>
  <c r="Q132" i="1"/>
  <c r="NH131" i="1"/>
  <c r="NI131" i="1"/>
  <c r="HW130" i="1"/>
  <c r="N132" i="1"/>
  <c r="D131" i="1"/>
  <c r="AS131" i="1"/>
  <c r="FJ131" i="1" s="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GI130" i="1"/>
  <c r="KF131" i="1"/>
  <c r="W132" i="1"/>
  <c r="OY131" i="1"/>
  <c r="OZ131" i="1"/>
  <c r="PA131" i="1"/>
  <c r="OW131" i="1"/>
  <c r="AQ131" i="1"/>
  <c r="PB131" i="1"/>
  <c r="AR131" i="1"/>
  <c r="E131" i="1"/>
  <c r="G131" i="1" s="1"/>
  <c r="O132" i="1"/>
  <c r="KD131" i="1"/>
  <c r="KC131" i="1"/>
  <c r="OX131" i="1"/>
  <c r="OM131" i="1"/>
  <c r="ON131" i="1"/>
  <c r="OO131" i="1"/>
  <c r="OP131" i="1"/>
  <c r="PJ131" i="1"/>
  <c r="Z132" i="1"/>
  <c r="US131" i="1"/>
  <c r="SI131" i="1"/>
  <c r="PY131" i="1"/>
  <c r="P132" i="1"/>
  <c r="NE131" i="1"/>
  <c r="NF131" i="1"/>
  <c r="NG131" i="1"/>
  <c r="AF132" i="1"/>
  <c r="GE130" i="1"/>
  <c r="GC130" i="1"/>
  <c r="FY130" i="1"/>
  <c r="FX130" i="1"/>
  <c r="FW130" i="1"/>
  <c r="FV130" i="1"/>
  <c r="FU130" i="1"/>
  <c r="FT130" i="1"/>
  <c r="FS130" i="1"/>
  <c r="FR130" i="1"/>
  <c r="FQ130" i="1"/>
  <c r="FP130" i="1"/>
  <c r="FO130" i="1"/>
  <c r="FN130" i="1"/>
  <c r="FM130" i="1"/>
  <c r="GR130" i="1"/>
  <c r="FL130"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Z28" i="1"/>
  <c r="HZ255" i="1" l="1"/>
  <c r="HZ256" i="1"/>
  <c r="HZ224" i="1"/>
  <c r="HZ223" i="1"/>
  <c r="HZ253" i="1"/>
  <c r="HZ254" i="1"/>
  <c r="HZ222" i="1"/>
  <c r="HZ221" i="1"/>
  <c r="M133" i="1"/>
  <c r="HZ245" i="1"/>
  <c r="HZ246" i="1"/>
  <c r="HZ213" i="1"/>
  <c r="HZ214" i="1"/>
  <c r="HZ217" i="1"/>
  <c r="HZ250" i="1"/>
  <c r="HZ249" i="1"/>
  <c r="HZ220" i="1"/>
  <c r="HZ252" i="1"/>
  <c r="HZ218" i="1"/>
  <c r="HZ251" i="1"/>
  <c r="HZ219" i="1"/>
  <c r="HZ272" i="1"/>
  <c r="HZ271" i="1"/>
  <c r="HZ267" i="1"/>
  <c r="HZ269" i="1"/>
  <c r="HZ265" i="1"/>
  <c r="HZ264" i="1"/>
  <c r="HZ263" i="1"/>
  <c r="HZ266" i="1"/>
  <c r="HZ270" i="1"/>
  <c r="HZ268" i="1"/>
  <c r="HV131" i="1"/>
  <c r="GR131" i="1"/>
  <c r="GQ131" i="1"/>
  <c r="GO131" i="1"/>
  <c r="FV131" i="1"/>
  <c r="HY131" i="1"/>
  <c r="FT131" i="1"/>
  <c r="FM131" i="1"/>
  <c r="FL131" i="1"/>
  <c r="FK131" i="1"/>
  <c r="FU131" i="1"/>
  <c r="FS131" i="1"/>
  <c r="FR131" i="1"/>
  <c r="FQ131" i="1"/>
  <c r="FP131" i="1"/>
  <c r="FO131" i="1"/>
  <c r="FN131" i="1"/>
  <c r="AF133" i="1"/>
  <c r="W133" i="1"/>
  <c r="KF132" i="1"/>
  <c r="HW131" i="1"/>
  <c r="GP131" i="1"/>
  <c r="FI131" i="1"/>
  <c r="HX131" i="1"/>
  <c r="NE132" i="1"/>
  <c r="NF132" i="1"/>
  <c r="NG132" i="1"/>
  <c r="US132" i="1"/>
  <c r="SI132" i="1"/>
  <c r="PY132" i="1"/>
  <c r="P133" i="1"/>
  <c r="HU131" i="1"/>
  <c r="GN131" i="1"/>
  <c r="HT131" i="1"/>
  <c r="GM131" i="1"/>
  <c r="HS131" i="1"/>
  <c r="GL131" i="1"/>
  <c r="D132" i="1"/>
  <c r="N133" i="1"/>
  <c r="AS132" i="1"/>
  <c r="FJ132" i="1" s="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R131" i="1"/>
  <c r="GK131" i="1"/>
  <c r="GJ131" i="1"/>
  <c r="GI131" i="1"/>
  <c r="GH131" i="1"/>
  <c r="GG131" i="1"/>
  <c r="PJ132" i="1"/>
  <c r="Z133" i="1"/>
  <c r="GF131" i="1"/>
  <c r="GE131" i="1"/>
  <c r="GD131" i="1"/>
  <c r="GC131" i="1"/>
  <c r="GB131" i="1"/>
  <c r="NH132" i="1"/>
  <c r="NI132" i="1"/>
  <c r="Q133" i="1"/>
  <c r="GA131" i="1"/>
  <c r="FZ131" i="1"/>
  <c r="FY131" i="1"/>
  <c r="FX131" i="1"/>
  <c r="OO132" i="1"/>
  <c r="OP132" i="1"/>
  <c r="OY132" i="1"/>
  <c r="AR132" i="1"/>
  <c r="PB132" i="1"/>
  <c r="OM132" i="1"/>
  <c r="ON132" i="1"/>
  <c r="O133" i="1"/>
  <c r="OW132" i="1"/>
  <c r="AQ132" i="1"/>
  <c r="OX132" i="1"/>
  <c r="OZ132" i="1"/>
  <c r="PA132" i="1"/>
  <c r="KC132" i="1"/>
  <c r="KD132" i="1"/>
  <c r="E132" i="1"/>
  <c r="G132" i="1" s="1"/>
  <c r="FW131"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IA28" i="1"/>
  <c r="IA256" i="1" l="1"/>
  <c r="IA255" i="1"/>
  <c r="IA224" i="1"/>
  <c r="IA223" i="1"/>
  <c r="IA254" i="1"/>
  <c r="IA253" i="1"/>
  <c r="IA222" i="1"/>
  <c r="IA221" i="1"/>
  <c r="M134" i="1"/>
  <c r="IA245" i="1"/>
  <c r="IA246" i="1"/>
  <c r="IA213" i="1"/>
  <c r="IA214" i="1"/>
  <c r="IA249" i="1"/>
  <c r="IA220" i="1"/>
  <c r="IA218" i="1"/>
  <c r="IA252" i="1"/>
  <c r="IA251" i="1"/>
  <c r="IA219" i="1"/>
  <c r="IA250" i="1"/>
  <c r="IA217" i="1"/>
  <c r="IA272" i="1"/>
  <c r="IA271" i="1"/>
  <c r="IA267" i="1"/>
  <c r="IA270" i="1"/>
  <c r="IA265" i="1"/>
  <c r="IA264" i="1"/>
  <c r="IA266" i="1"/>
  <c r="IA263" i="1"/>
  <c r="IA269" i="1"/>
  <c r="IA268" i="1"/>
  <c r="DR133" i="1"/>
  <c r="DN133" i="1"/>
  <c r="AT133" i="1" s="1"/>
  <c r="FP132" i="1"/>
  <c r="FI132" i="1"/>
  <c r="HR132" i="1"/>
  <c r="GR132" i="1"/>
  <c r="GO132" i="1"/>
  <c r="GN132" i="1"/>
  <c r="GM132" i="1"/>
  <c r="HV132" i="1"/>
  <c r="GK132" i="1"/>
  <c r="HU132" i="1"/>
  <c r="GI132" i="1"/>
  <c r="HT132" i="1"/>
  <c r="GH132" i="1"/>
  <c r="FR132" i="1"/>
  <c r="HZ132" i="1"/>
  <c r="FQ132" i="1"/>
  <c r="FO132" i="1"/>
  <c r="FN132" i="1"/>
  <c r="FM132" i="1"/>
  <c r="FL132" i="1"/>
  <c r="HX132" i="1"/>
  <c r="GQ132" i="1"/>
  <c r="FK132" i="1"/>
  <c r="HW132" i="1"/>
  <c r="GP132" i="1"/>
  <c r="KF133" i="1"/>
  <c r="W134" i="1"/>
  <c r="Z134" i="1"/>
  <c r="PJ133" i="1"/>
  <c r="AF134" i="1"/>
  <c r="HY132" i="1"/>
  <c r="HS132" i="1"/>
  <c r="GL132" i="1"/>
  <c r="D133" i="1"/>
  <c r="N134" i="1"/>
  <c r="AS133" i="1"/>
  <c r="GJ133" i="1" s="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PA133" i="1"/>
  <c r="PB133" i="1"/>
  <c r="AQ133" i="1"/>
  <c r="O134" i="1"/>
  <c r="AR133" i="1"/>
  <c r="OM133" i="1"/>
  <c r="ON133" i="1"/>
  <c r="KD133" i="1"/>
  <c r="OO133" i="1"/>
  <c r="OP133" i="1"/>
  <c r="OW133" i="1"/>
  <c r="OX133" i="1"/>
  <c r="OY133" i="1"/>
  <c r="OZ133" i="1"/>
  <c r="KC133" i="1"/>
  <c r="GJ132" i="1"/>
  <c r="GG132" i="1"/>
  <c r="GF132" i="1"/>
  <c r="PY133" i="1"/>
  <c r="SI133" i="1"/>
  <c r="P134" i="1"/>
  <c r="US133" i="1"/>
  <c r="NE133" i="1"/>
  <c r="NF133" i="1"/>
  <c r="NG133" i="1"/>
  <c r="AM133" i="1"/>
  <c r="AN133" i="1"/>
  <c r="GE132" i="1"/>
  <c r="GD132" i="1"/>
  <c r="GC132" i="1"/>
  <c r="NH133" i="1"/>
  <c r="NI133" i="1"/>
  <c r="Q134" i="1"/>
  <c r="GB132" i="1"/>
  <c r="GA132" i="1"/>
  <c r="FZ132" i="1"/>
  <c r="FY132" i="1"/>
  <c r="FX132" i="1"/>
  <c r="FW132" i="1"/>
  <c r="FV132" i="1"/>
  <c r="FU132" i="1"/>
  <c r="FT132" i="1"/>
  <c r="FS132"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A126" i="1"/>
  <c r="IA127" i="1"/>
  <c r="IA128" i="1"/>
  <c r="IA129" i="1"/>
  <c r="IA130" i="1"/>
  <c r="IA131" i="1"/>
  <c r="IA132" i="1"/>
  <c r="IB28" i="1"/>
  <c r="IB255" i="1" l="1"/>
  <c r="IB256" i="1"/>
  <c r="IB223" i="1"/>
  <c r="IB224" i="1"/>
  <c r="IB253" i="1"/>
  <c r="IB254" i="1"/>
  <c r="IB222" i="1"/>
  <c r="IB221" i="1"/>
  <c r="M135" i="1"/>
  <c r="IB246" i="1"/>
  <c r="IB245" i="1"/>
  <c r="IB213" i="1"/>
  <c r="IB214" i="1"/>
  <c r="IB249" i="1"/>
  <c r="IB252" i="1"/>
  <c r="IB220" i="1"/>
  <c r="IB251" i="1"/>
  <c r="IB219" i="1"/>
  <c r="IB217" i="1"/>
  <c r="IB250" i="1"/>
  <c r="IB218" i="1"/>
  <c r="IB272" i="1"/>
  <c r="IB271" i="1"/>
  <c r="IB267" i="1"/>
  <c r="IB266" i="1"/>
  <c r="IB264" i="1"/>
  <c r="IB263" i="1"/>
  <c r="IB265" i="1"/>
  <c r="IB270" i="1"/>
  <c r="IB269" i="1"/>
  <c r="IB268" i="1"/>
  <c r="FP133" i="1"/>
  <c r="FK133" i="1"/>
  <c r="FO133" i="1"/>
  <c r="FQ133" i="1"/>
  <c r="FR133" i="1"/>
  <c r="FS133" i="1"/>
  <c r="IA133" i="1"/>
  <c r="AL133" i="1"/>
  <c r="HR133" i="1" s="1"/>
  <c r="FW133" i="1"/>
  <c r="FV133" i="1"/>
  <c r="FU133" i="1"/>
  <c r="FT133" i="1"/>
  <c r="HW133" i="1"/>
  <c r="FY133" i="1"/>
  <c r="FX133" i="1"/>
  <c r="GO133" i="1"/>
  <c r="GK133" i="1"/>
  <c r="GH133" i="1"/>
  <c r="GG133" i="1"/>
  <c r="GD133" i="1"/>
  <c r="GC133" i="1"/>
  <c r="HX133" i="1"/>
  <c r="GB133" i="1"/>
  <c r="HS133" i="1"/>
  <c r="GA133" i="1"/>
  <c r="FZ133" i="1"/>
  <c r="GP133" i="1"/>
  <c r="HZ133" i="1"/>
  <c r="HY133" i="1"/>
  <c r="GF133" i="1"/>
  <c r="FN133" i="1"/>
  <c r="FM133" i="1"/>
  <c r="FL133" i="1"/>
  <c r="GR133" i="1"/>
  <c r="FJ133" i="1"/>
  <c r="GQ133" i="1"/>
  <c r="FI133" i="1"/>
  <c r="HV133" i="1"/>
  <c r="GN133" i="1"/>
  <c r="HU133" i="1"/>
  <c r="GM133" i="1"/>
  <c r="HT133" i="1"/>
  <c r="GL133" i="1"/>
  <c r="OP134" i="1"/>
  <c r="KC134" i="1"/>
  <c r="OX134" i="1"/>
  <c r="KD134" i="1"/>
  <c r="OY134" i="1"/>
  <c r="OZ134" i="1"/>
  <c r="PA134" i="1"/>
  <c r="PB134" i="1"/>
  <c r="AQ134" i="1"/>
  <c r="AR134" i="1"/>
  <c r="OM134" i="1"/>
  <c r="ON134" i="1"/>
  <c r="O135" i="1"/>
  <c r="OO134" i="1"/>
  <c r="OW134" i="1"/>
  <c r="Q135" i="1"/>
  <c r="NI134" i="1"/>
  <c r="NH134" i="1"/>
  <c r="AF135" i="1"/>
  <c r="PY134" i="1"/>
  <c r="SI134" i="1"/>
  <c r="US134" i="1"/>
  <c r="P135" i="1"/>
  <c r="NE134" i="1"/>
  <c r="NF134" i="1"/>
  <c r="NG134" i="1"/>
  <c r="AN134" i="1"/>
  <c r="AM134" i="1"/>
  <c r="DN134" i="1"/>
  <c r="AT134" i="1" s="1"/>
  <c r="DR134" i="1"/>
  <c r="DN135" i="1" s="1"/>
  <c r="AT135" i="1" s="1"/>
  <c r="PJ134" i="1"/>
  <c r="Z135" i="1"/>
  <c r="PJ135" i="1" s="1"/>
  <c r="D134" i="1"/>
  <c r="N135" i="1"/>
  <c r="AS134" i="1"/>
  <c r="FI134" i="1" s="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GI133" i="1"/>
  <c r="GE133" i="1"/>
  <c r="W135" i="1"/>
  <c r="KF135" i="1" s="1"/>
  <c r="KF134"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B126" i="1"/>
  <c r="IB127" i="1"/>
  <c r="IB128" i="1"/>
  <c r="IB129" i="1"/>
  <c r="IB130" i="1"/>
  <c r="IB131" i="1"/>
  <c r="IB132" i="1"/>
  <c r="IB133" i="1"/>
  <c r="IC28" i="1"/>
  <c r="IC256" i="1" l="1"/>
  <c r="IC255" i="1"/>
  <c r="IC223" i="1"/>
  <c r="IC224" i="1"/>
  <c r="IC253" i="1"/>
  <c r="IC254" i="1"/>
  <c r="IC222" i="1"/>
  <c r="IC221" i="1"/>
  <c r="IC246" i="1"/>
  <c r="IC245" i="1"/>
  <c r="IC213" i="1"/>
  <c r="IC214" i="1"/>
  <c r="IC250" i="1"/>
  <c r="IC220" i="1"/>
  <c r="IC252" i="1"/>
  <c r="IC251" i="1"/>
  <c r="IC219" i="1"/>
  <c r="IC217" i="1"/>
  <c r="IC218" i="1"/>
  <c r="IC249" i="1"/>
  <c r="IC272" i="1"/>
  <c r="IC266" i="1"/>
  <c r="IC270" i="1"/>
  <c r="IC271" i="1"/>
  <c r="IC267" i="1"/>
  <c r="IC264" i="1"/>
  <c r="IC265" i="1"/>
  <c r="IC263" i="1"/>
  <c r="IC269" i="1"/>
  <c r="IC268" i="1"/>
  <c r="DR135" i="1"/>
  <c r="GR134" i="1"/>
  <c r="GP134" i="1"/>
  <c r="GF134" i="1"/>
  <c r="FY134" i="1"/>
  <c r="FX134" i="1"/>
  <c r="FZ134" i="1"/>
  <c r="FW134" i="1"/>
  <c r="FV134" i="1"/>
  <c r="FT134" i="1"/>
  <c r="FU134" i="1"/>
  <c r="FS134" i="1"/>
  <c r="IB134" i="1"/>
  <c r="FR134" i="1"/>
  <c r="FO134" i="1"/>
  <c r="FL134" i="1"/>
  <c r="FK134" i="1"/>
  <c r="GQ134" i="1"/>
  <c r="HY134" i="1"/>
  <c r="GN134" i="1"/>
  <c r="HX134" i="1"/>
  <c r="GM134" i="1"/>
  <c r="HW134" i="1"/>
  <c r="GL134" i="1"/>
  <c r="HU134" i="1"/>
  <c r="GJ134" i="1"/>
  <c r="HT134" i="1"/>
  <c r="GI134" i="1"/>
  <c r="GH134" i="1"/>
  <c r="GG134" i="1"/>
  <c r="IA134" i="1"/>
  <c r="GE134" i="1"/>
  <c r="GD134" i="1"/>
  <c r="GC134" i="1"/>
  <c r="AL134" i="1"/>
  <c r="HS134" i="1" s="1"/>
  <c r="GB134" i="1"/>
  <c r="GA134" i="1"/>
  <c r="PA135" i="1"/>
  <c r="PB135" i="1"/>
  <c r="OM135" i="1"/>
  <c r="OY135" i="1"/>
  <c r="ON135" i="1"/>
  <c r="OO135" i="1"/>
  <c r="KD135" i="1"/>
  <c r="OP135" i="1"/>
  <c r="OX135" i="1"/>
  <c r="AQ135" i="1"/>
  <c r="KC135" i="1"/>
  <c r="AR135" i="1"/>
  <c r="OW135" i="1"/>
  <c r="OZ135" i="1"/>
  <c r="AM135" i="1"/>
  <c r="NH135" i="1"/>
  <c r="NI135" i="1"/>
  <c r="FQ134" i="1"/>
  <c r="FP134" i="1"/>
  <c r="PY135" i="1"/>
  <c r="SI135" i="1"/>
  <c r="US135" i="1"/>
  <c r="NE135" i="1"/>
  <c r="NF135" i="1"/>
  <c r="NG135" i="1"/>
  <c r="AN135" i="1"/>
  <c r="FN134" i="1"/>
  <c r="HZ134" i="1"/>
  <c r="FM134" i="1"/>
  <c r="FJ134" i="1"/>
  <c r="HV134" i="1"/>
  <c r="GO134" i="1"/>
  <c r="D135" i="1"/>
  <c r="AS135" i="1"/>
  <c r="GE135" i="1" s="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R134" i="1"/>
  <c r="GK134"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C124" i="1"/>
  <c r="IC125" i="1"/>
  <c r="IC126" i="1"/>
  <c r="IC127" i="1"/>
  <c r="IC128" i="1"/>
  <c r="IC129" i="1"/>
  <c r="IC130" i="1"/>
  <c r="IC131" i="1"/>
  <c r="IC132" i="1"/>
  <c r="IC133" i="1"/>
  <c r="IC134" i="1"/>
  <c r="ID28" i="1"/>
  <c r="ID256" i="1" l="1"/>
  <c r="ID255" i="1"/>
  <c r="ID223" i="1"/>
  <c r="ID224" i="1"/>
  <c r="ID253" i="1"/>
  <c r="ID254" i="1"/>
  <c r="ID222" i="1"/>
  <c r="ID221" i="1"/>
  <c r="ID246" i="1"/>
  <c r="ID245" i="1"/>
  <c r="ID213" i="1"/>
  <c r="ID214" i="1"/>
  <c r="ID220" i="1"/>
  <c r="ID252" i="1"/>
  <c r="ID219" i="1"/>
  <c r="ID251" i="1"/>
  <c r="ID217" i="1"/>
  <c r="ID218" i="1"/>
  <c r="ID249" i="1"/>
  <c r="ID250" i="1"/>
  <c r="ID267" i="1"/>
  <c r="ID271" i="1"/>
  <c r="ID270" i="1"/>
  <c r="ID265" i="1"/>
  <c r="ID266" i="1"/>
  <c r="ID264" i="1"/>
  <c r="ID263" i="1"/>
  <c r="ID272" i="1"/>
  <c r="ID269" i="1"/>
  <c r="ID268" i="1"/>
  <c r="GD135" i="1"/>
  <c r="FY135" i="1"/>
  <c r="FX135" i="1"/>
  <c r="FW135" i="1"/>
  <c r="FU135" i="1"/>
  <c r="FT135" i="1"/>
  <c r="HY135" i="1"/>
  <c r="GC135" i="1"/>
  <c r="FZ135" i="1"/>
  <c r="FS135" i="1"/>
  <c r="FR135" i="1"/>
  <c r="FQ135" i="1"/>
  <c r="FO135" i="1"/>
  <c r="FP135" i="1"/>
  <c r="FN135" i="1"/>
  <c r="FM135" i="1"/>
  <c r="GQ135" i="1"/>
  <c r="FK135" i="1"/>
  <c r="AL135" i="1"/>
  <c r="HU135" i="1" s="1"/>
  <c r="GM135" i="1"/>
  <c r="GA135" i="1"/>
  <c r="FV135" i="1"/>
  <c r="FL135" i="1"/>
  <c r="FJ135" i="1"/>
  <c r="IC135" i="1"/>
  <c r="IA135" i="1"/>
  <c r="HZ135" i="1"/>
  <c r="GR135" i="1"/>
  <c r="HX135" i="1"/>
  <c r="GP135" i="1"/>
  <c r="HW135" i="1"/>
  <c r="GO135" i="1"/>
  <c r="HV135" i="1"/>
  <c r="GN135" i="1"/>
  <c r="HT135" i="1"/>
  <c r="GL135" i="1"/>
  <c r="HS135" i="1"/>
  <c r="GI135" i="1"/>
  <c r="GH135" i="1"/>
  <c r="GG135" i="1"/>
  <c r="FI135" i="1"/>
  <c r="IB135" i="1"/>
  <c r="HR135" i="1"/>
  <c r="GK135" i="1"/>
  <c r="GJ135" i="1"/>
  <c r="GF135" i="1"/>
  <c r="GB135"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D124" i="1"/>
  <c r="ID125" i="1"/>
  <c r="ID126" i="1"/>
  <c r="ID127" i="1"/>
  <c r="ID128" i="1"/>
  <c r="ID129" i="1"/>
  <c r="ID130" i="1"/>
  <c r="ID131" i="1"/>
  <c r="ID132" i="1"/>
  <c r="ID133" i="1"/>
  <c r="ID134" i="1"/>
  <c r="ID135" i="1"/>
  <c r="IE28" i="1"/>
  <c r="IE256" i="1" l="1"/>
  <c r="IE255" i="1"/>
  <c r="IE224" i="1"/>
  <c r="IE223" i="1"/>
  <c r="IE253" i="1"/>
  <c r="IE254" i="1"/>
  <c r="IE222" i="1"/>
  <c r="IE221" i="1"/>
  <c r="IE246" i="1"/>
  <c r="IE245" i="1"/>
  <c r="IE213" i="1"/>
  <c r="IE214" i="1"/>
  <c r="IE220" i="1"/>
  <c r="IE252" i="1"/>
  <c r="IE219" i="1"/>
  <c r="IE217" i="1"/>
  <c r="IE251" i="1"/>
  <c r="IE218" i="1"/>
  <c r="IE249" i="1"/>
  <c r="IE250" i="1"/>
  <c r="IE271" i="1"/>
  <c r="IE266" i="1"/>
  <c r="IE267" i="1"/>
  <c r="IE270" i="1"/>
  <c r="IE269" i="1"/>
  <c r="IE265" i="1"/>
  <c r="IE264" i="1"/>
  <c r="IE263" i="1"/>
  <c r="IE272" i="1"/>
  <c r="IE268"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E125" i="1"/>
  <c r="IE126" i="1"/>
  <c r="IE127" i="1"/>
  <c r="IE128" i="1"/>
  <c r="IE129" i="1"/>
  <c r="IE130" i="1"/>
  <c r="IE131" i="1"/>
  <c r="IE132" i="1"/>
  <c r="IE133" i="1"/>
  <c r="IE134" i="1"/>
  <c r="IE135" i="1"/>
  <c r="IF28" i="1"/>
  <c r="IF256" i="1" l="1"/>
  <c r="IF255" i="1"/>
  <c r="IF224" i="1"/>
  <c r="IF223" i="1"/>
  <c r="IF254" i="1"/>
  <c r="IF253" i="1"/>
  <c r="IF222" i="1"/>
  <c r="IF221" i="1"/>
  <c r="IF245" i="1"/>
  <c r="IF246" i="1"/>
  <c r="IF213" i="1"/>
  <c r="IF214" i="1"/>
  <c r="IF220" i="1"/>
  <c r="IF252" i="1"/>
  <c r="IF217" i="1"/>
  <c r="IF218" i="1"/>
  <c r="IF251" i="1"/>
  <c r="IF250" i="1"/>
  <c r="IF249" i="1"/>
  <c r="IF219" i="1"/>
  <c r="IF266" i="1"/>
  <c r="IF267" i="1"/>
  <c r="IF265" i="1"/>
  <c r="IF264" i="1"/>
  <c r="IF270" i="1"/>
  <c r="IF263" i="1"/>
  <c r="IF269" i="1"/>
  <c r="IF272" i="1"/>
  <c r="IF271" i="1"/>
  <c r="IF268"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F126" i="1"/>
  <c r="IF127" i="1"/>
  <c r="IF128" i="1"/>
  <c r="IF129" i="1"/>
  <c r="IF130" i="1"/>
  <c r="IF131" i="1"/>
  <c r="IF132" i="1"/>
  <c r="IF133" i="1"/>
  <c r="IF134" i="1"/>
  <c r="IF135" i="1"/>
  <c r="IG28" i="1"/>
  <c r="IG256" i="1" l="1"/>
  <c r="IG255" i="1"/>
  <c r="IG224" i="1"/>
  <c r="IG223" i="1"/>
  <c r="IG254" i="1"/>
  <c r="IG253" i="1"/>
  <c r="IG222" i="1"/>
  <c r="IG221" i="1"/>
  <c r="IG245" i="1"/>
  <c r="IG246" i="1"/>
  <c r="IG213" i="1"/>
  <c r="IG214" i="1"/>
  <c r="IG252" i="1"/>
  <c r="IG217" i="1"/>
  <c r="IG218" i="1"/>
  <c r="IG251" i="1"/>
  <c r="IG250" i="1"/>
  <c r="IG249" i="1"/>
  <c r="IG219" i="1"/>
  <c r="IG220" i="1"/>
  <c r="IG266" i="1"/>
  <c r="IG271" i="1"/>
  <c r="IG264" i="1"/>
  <c r="IG265" i="1"/>
  <c r="IG263" i="1"/>
  <c r="IG269" i="1"/>
  <c r="IG272" i="1"/>
  <c r="IG270" i="1"/>
  <c r="IG267" i="1"/>
  <c r="IG268" i="1"/>
  <c r="IH28"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G127" i="1"/>
  <c r="IG128" i="1"/>
  <c r="IG129" i="1"/>
  <c r="IG130" i="1"/>
  <c r="IG131" i="1"/>
  <c r="IG132" i="1"/>
  <c r="IG133" i="1"/>
  <c r="IG134" i="1"/>
  <c r="IG135" i="1"/>
  <c r="IH256" i="1" l="1"/>
  <c r="IH255" i="1"/>
  <c r="IH223" i="1"/>
  <c r="IH224" i="1"/>
  <c r="IH254" i="1"/>
  <c r="IH253" i="1"/>
  <c r="IH222" i="1"/>
  <c r="IH221" i="1"/>
  <c r="IH245" i="1"/>
  <c r="IH246" i="1"/>
  <c r="IH213" i="1"/>
  <c r="IH214" i="1"/>
  <c r="IH220" i="1"/>
  <c r="IH217" i="1"/>
  <c r="IH252" i="1"/>
  <c r="IH251" i="1"/>
  <c r="IH218" i="1"/>
  <c r="IH249" i="1"/>
  <c r="IH250" i="1"/>
  <c r="IH219" i="1"/>
  <c r="IH266" i="1"/>
  <c r="IH271" i="1"/>
  <c r="IH264" i="1"/>
  <c r="IH267" i="1"/>
  <c r="IH263" i="1"/>
  <c r="IH270" i="1"/>
  <c r="IH269" i="1"/>
  <c r="IH268" i="1"/>
  <c r="IH272" i="1"/>
  <c r="IH265" i="1"/>
  <c r="IH97" i="1"/>
  <c r="IH96" i="1"/>
  <c r="IH95" i="1"/>
  <c r="IH94" i="1"/>
  <c r="IH129" i="1"/>
  <c r="IH128" i="1"/>
  <c r="IH127" i="1"/>
  <c r="IH126" i="1"/>
  <c r="IH112" i="1"/>
  <c r="IH111" i="1"/>
  <c r="IH110" i="1"/>
  <c r="IH109" i="1"/>
  <c r="IH108" i="1"/>
  <c r="IH107" i="1"/>
  <c r="IH106" i="1"/>
  <c r="IH105" i="1"/>
  <c r="IH134" i="1"/>
  <c r="IH104" i="1"/>
  <c r="IH133" i="1"/>
  <c r="IH103" i="1"/>
  <c r="IH102" i="1"/>
  <c r="IH135" i="1"/>
  <c r="IH101" i="1"/>
  <c r="IH132" i="1"/>
  <c r="IH100" i="1"/>
  <c r="IH131" i="1"/>
  <c r="IH99" i="1"/>
  <c r="IH130" i="1"/>
  <c r="IH98" i="1"/>
  <c r="IH125" i="1"/>
  <c r="IH93" i="1"/>
  <c r="IH124" i="1"/>
  <c r="IH92" i="1"/>
  <c r="IH123" i="1"/>
  <c r="IH91" i="1"/>
  <c r="IH122" i="1"/>
  <c r="IH90" i="1"/>
  <c r="IH121" i="1"/>
  <c r="IH89" i="1"/>
  <c r="IH120" i="1"/>
  <c r="IH88" i="1"/>
  <c r="II28" i="1"/>
  <c r="IH119" i="1"/>
  <c r="IH87" i="1"/>
  <c r="IH118" i="1"/>
  <c r="IH117" i="1"/>
  <c r="IH116" i="1"/>
  <c r="IH115" i="1"/>
  <c r="IH114" i="1"/>
  <c r="IH113" i="1"/>
  <c r="II255" i="1" l="1"/>
  <c r="II256" i="1"/>
  <c r="II224" i="1"/>
  <c r="II223" i="1"/>
  <c r="II253" i="1"/>
  <c r="II254" i="1"/>
  <c r="II222" i="1"/>
  <c r="II221" i="1"/>
  <c r="II245" i="1"/>
  <c r="II246" i="1"/>
  <c r="II213" i="1"/>
  <c r="II214" i="1"/>
  <c r="II251" i="1"/>
  <c r="II218" i="1"/>
  <c r="II220" i="1"/>
  <c r="II252" i="1"/>
  <c r="II250" i="1"/>
  <c r="II219" i="1"/>
  <c r="II249" i="1"/>
  <c r="II217" i="1"/>
  <c r="II266" i="1"/>
  <c r="II271" i="1"/>
  <c r="II264" i="1"/>
  <c r="II268" i="1"/>
  <c r="II267" i="1"/>
  <c r="II265" i="1"/>
  <c r="II269" i="1"/>
  <c r="II263" i="1"/>
  <c r="II270" i="1"/>
  <c r="II272" i="1"/>
  <c r="II128" i="1"/>
  <c r="II109" i="1"/>
  <c r="II107" i="1"/>
  <c r="II110" i="1"/>
  <c r="II106" i="1"/>
  <c r="II105" i="1"/>
  <c r="II111" i="1"/>
  <c r="II100" i="1"/>
  <c r="II132" i="1"/>
  <c r="II133" i="1"/>
  <c r="II108" i="1"/>
  <c r="II127" i="1"/>
  <c r="II104" i="1"/>
  <c r="II103" i="1"/>
  <c r="II102" i="1"/>
  <c r="II101" i="1"/>
  <c r="II96" i="1"/>
  <c r="IJ28" i="1"/>
  <c r="II112" i="1"/>
  <c r="II113" i="1"/>
  <c r="II126" i="1"/>
  <c r="II114" i="1"/>
  <c r="II115" i="1"/>
  <c r="II116" i="1"/>
  <c r="II117" i="1"/>
  <c r="II118" i="1"/>
  <c r="II87" i="1"/>
  <c r="II119" i="1"/>
  <c r="II88" i="1"/>
  <c r="II120" i="1"/>
  <c r="II94" i="1"/>
  <c r="II89" i="1"/>
  <c r="II121" i="1"/>
  <c r="II90" i="1"/>
  <c r="II122" i="1"/>
  <c r="II91" i="1"/>
  <c r="II123" i="1"/>
  <c r="II92" i="1"/>
  <c r="II124" i="1"/>
  <c r="II93" i="1"/>
  <c r="II125" i="1"/>
  <c r="II97" i="1"/>
  <c r="II129" i="1"/>
  <c r="II99" i="1"/>
  <c r="II131" i="1"/>
  <c r="II98" i="1"/>
  <c r="II130" i="1"/>
  <c r="II135" i="1"/>
  <c r="II95" i="1"/>
  <c r="II134" i="1"/>
  <c r="IJ255" i="1" l="1"/>
  <c r="IJ256" i="1"/>
  <c r="IJ224" i="1"/>
  <c r="IJ223" i="1"/>
  <c r="IJ253" i="1"/>
  <c r="IJ254" i="1"/>
  <c r="IJ222" i="1"/>
  <c r="IJ221" i="1"/>
  <c r="IJ246" i="1"/>
  <c r="IJ245" i="1"/>
  <c r="IJ213" i="1"/>
  <c r="IJ214" i="1"/>
  <c r="IJ220" i="1"/>
  <c r="IJ218" i="1"/>
  <c r="IJ252" i="1"/>
  <c r="IJ250" i="1"/>
  <c r="IJ249" i="1"/>
  <c r="IJ219" i="1"/>
  <c r="IJ217" i="1"/>
  <c r="IJ251" i="1"/>
  <c r="IJ264" i="1"/>
  <c r="IJ270" i="1"/>
  <c r="IJ272" i="1"/>
  <c r="IJ265" i="1"/>
  <c r="IJ263" i="1"/>
  <c r="IJ266" i="1"/>
  <c r="IJ269" i="1"/>
  <c r="IJ271" i="1"/>
  <c r="IJ268" i="1"/>
  <c r="IJ267" i="1"/>
  <c r="IJ109" i="1"/>
  <c r="IJ110" i="1"/>
  <c r="IJ129" i="1"/>
  <c r="IJ111" i="1"/>
  <c r="IJ131" i="1"/>
  <c r="IJ112" i="1"/>
  <c r="IJ113" i="1"/>
  <c r="IJ114" i="1"/>
  <c r="IJ126" i="1"/>
  <c r="IJ96" i="1"/>
  <c r="IJ115" i="1"/>
  <c r="IJ125" i="1"/>
  <c r="IJ116" i="1"/>
  <c r="IJ117" i="1"/>
  <c r="IJ93" i="1"/>
  <c r="IJ94" i="1"/>
  <c r="IJ118" i="1"/>
  <c r="IJ95" i="1"/>
  <c r="IJ99" i="1"/>
  <c r="IJ87" i="1"/>
  <c r="IJ119" i="1"/>
  <c r="IJ127" i="1"/>
  <c r="IJ88" i="1"/>
  <c r="IJ120" i="1"/>
  <c r="IJ89" i="1"/>
  <c r="IJ121" i="1"/>
  <c r="IJ90" i="1"/>
  <c r="IJ122" i="1"/>
  <c r="IJ97" i="1"/>
  <c r="IJ130" i="1"/>
  <c r="IJ100" i="1"/>
  <c r="IJ91" i="1"/>
  <c r="IJ123" i="1"/>
  <c r="IJ128" i="1"/>
  <c r="IJ92" i="1"/>
  <c r="IJ124" i="1"/>
  <c r="IJ98" i="1"/>
  <c r="IJ135" i="1"/>
  <c r="IJ134" i="1"/>
  <c r="IJ133" i="1"/>
  <c r="IJ132" i="1"/>
  <c r="IJ108" i="1"/>
  <c r="IJ107" i="1"/>
  <c r="IJ106" i="1"/>
  <c r="IJ105" i="1"/>
  <c r="IJ104" i="1"/>
  <c r="IK28" i="1"/>
  <c r="IJ103" i="1"/>
  <c r="IJ102" i="1"/>
  <c r="IJ101" i="1"/>
  <c r="IK256" i="1" l="1"/>
  <c r="IK255" i="1"/>
  <c r="IK224" i="1"/>
  <c r="IK223" i="1"/>
  <c r="IK253" i="1"/>
  <c r="IK254" i="1"/>
  <c r="IK222" i="1"/>
  <c r="IK221" i="1"/>
  <c r="IK246" i="1"/>
  <c r="IK245" i="1"/>
  <c r="IK213" i="1"/>
  <c r="IK214" i="1"/>
  <c r="IK251" i="1"/>
  <c r="IK250" i="1"/>
  <c r="IK219" i="1"/>
  <c r="IK249" i="1"/>
  <c r="IK252" i="1"/>
  <c r="IK217" i="1"/>
  <c r="IK220" i="1"/>
  <c r="IK218" i="1"/>
  <c r="IK271" i="1"/>
  <c r="IK265" i="1"/>
  <c r="IK263" i="1"/>
  <c r="IK269" i="1"/>
  <c r="IK270" i="1"/>
  <c r="IK272" i="1"/>
  <c r="IK264" i="1"/>
  <c r="IK266" i="1"/>
  <c r="IK268" i="1"/>
  <c r="IK267" i="1"/>
  <c r="IL28" i="1"/>
  <c r="IK110" i="1"/>
  <c r="IK103" i="1"/>
  <c r="IK101" i="1"/>
  <c r="IK111" i="1"/>
  <c r="IK108" i="1"/>
  <c r="IK123" i="1"/>
  <c r="IK122" i="1"/>
  <c r="IK114" i="1"/>
  <c r="IK116" i="1"/>
  <c r="IK113" i="1"/>
  <c r="IK112" i="1"/>
  <c r="IK102" i="1"/>
  <c r="IK107" i="1"/>
  <c r="IK104" i="1"/>
  <c r="IK119" i="1"/>
  <c r="IK124" i="1"/>
  <c r="IK99" i="1"/>
  <c r="IK96" i="1"/>
  <c r="IK95" i="1"/>
  <c r="IK94" i="1"/>
  <c r="IK92" i="1"/>
  <c r="IK91" i="1"/>
  <c r="IK135" i="1"/>
  <c r="IK90" i="1"/>
  <c r="IK132" i="1"/>
  <c r="IK87" i="1"/>
  <c r="IK131" i="1"/>
  <c r="IK130" i="1"/>
  <c r="IK128" i="1"/>
  <c r="IK127" i="1"/>
  <c r="IK126" i="1"/>
  <c r="IK118" i="1"/>
  <c r="IK115" i="1"/>
  <c r="IK105" i="1"/>
  <c r="IK120" i="1"/>
  <c r="IK100" i="1"/>
  <c r="IK134" i="1"/>
  <c r="IK98" i="1"/>
  <c r="IK133" i="1"/>
  <c r="IK97" i="1"/>
  <c r="IK129" i="1"/>
  <c r="IK93" i="1"/>
  <c r="IK125" i="1"/>
  <c r="IK88" i="1"/>
  <c r="IK106" i="1"/>
  <c r="IK121" i="1"/>
  <c r="IK89" i="1"/>
  <c r="IK117" i="1"/>
  <c r="IK109" i="1"/>
  <c r="IL255" i="1" l="1"/>
  <c r="IL256" i="1"/>
  <c r="IL224" i="1"/>
  <c r="IL223" i="1"/>
  <c r="IL253" i="1"/>
  <c r="IL254" i="1"/>
  <c r="IL222" i="1"/>
  <c r="IL221" i="1"/>
  <c r="IL246" i="1"/>
  <c r="IL245" i="1"/>
  <c r="IL213" i="1"/>
  <c r="IL214" i="1"/>
  <c r="IL219" i="1"/>
  <c r="IL217" i="1"/>
  <c r="IL252" i="1"/>
  <c r="IL251" i="1"/>
  <c r="IL250" i="1"/>
  <c r="IL249" i="1"/>
  <c r="IL218" i="1"/>
  <c r="IL220" i="1"/>
  <c r="IL265" i="1"/>
  <c r="IL263" i="1"/>
  <c r="IL269" i="1"/>
  <c r="IL264" i="1"/>
  <c r="IL268" i="1"/>
  <c r="IL270" i="1"/>
  <c r="IL272" i="1"/>
  <c r="IL266" i="1"/>
  <c r="IL271" i="1"/>
  <c r="IL267" i="1"/>
  <c r="IM28" i="1"/>
  <c r="IL118" i="1"/>
  <c r="IL117" i="1"/>
  <c r="IL116" i="1"/>
  <c r="IL115" i="1"/>
  <c r="IL114" i="1"/>
  <c r="IL113" i="1"/>
  <c r="IL112" i="1"/>
  <c r="IL111" i="1"/>
  <c r="IL110" i="1"/>
  <c r="IL109" i="1"/>
  <c r="IL108" i="1"/>
  <c r="IL107" i="1"/>
  <c r="IL106" i="1"/>
  <c r="IL105" i="1"/>
  <c r="IL104" i="1"/>
  <c r="IL135" i="1"/>
  <c r="IL103" i="1"/>
  <c r="IL134" i="1"/>
  <c r="IL102" i="1"/>
  <c r="IL133" i="1"/>
  <c r="IL101" i="1"/>
  <c r="IL132" i="1"/>
  <c r="IL100" i="1"/>
  <c r="IL131" i="1"/>
  <c r="IL99" i="1"/>
  <c r="IL130" i="1"/>
  <c r="IL98" i="1"/>
  <c r="IL129" i="1"/>
  <c r="IL97" i="1"/>
  <c r="IL128" i="1"/>
  <c r="IL96" i="1"/>
  <c r="IL127" i="1"/>
  <c r="IL95" i="1"/>
  <c r="IL126" i="1"/>
  <c r="IL94" i="1"/>
  <c r="IL125" i="1"/>
  <c r="IL93" i="1"/>
  <c r="IL124" i="1"/>
  <c r="IL92" i="1"/>
  <c r="IL123" i="1"/>
  <c r="IL91" i="1"/>
  <c r="IL122" i="1"/>
  <c r="IL90" i="1"/>
  <c r="IL121" i="1"/>
  <c r="IL89" i="1"/>
  <c r="IL120" i="1"/>
  <c r="IL88" i="1"/>
  <c r="IL119" i="1"/>
  <c r="IL87" i="1"/>
  <c r="IM256" i="1" l="1"/>
  <c r="IM255" i="1"/>
  <c r="IM224" i="1"/>
  <c r="IM223" i="1"/>
  <c r="IM254" i="1"/>
  <c r="IM253" i="1"/>
  <c r="IM222" i="1"/>
  <c r="IM221" i="1"/>
  <c r="IM245" i="1"/>
  <c r="IM246" i="1"/>
  <c r="IM213" i="1"/>
  <c r="IM214" i="1"/>
  <c r="IM251" i="1"/>
  <c r="IM250" i="1"/>
  <c r="IM217" i="1"/>
  <c r="IM219" i="1"/>
  <c r="IM218" i="1"/>
  <c r="IM249" i="1"/>
  <c r="IM220" i="1"/>
  <c r="IM252" i="1"/>
  <c r="IM267" i="1"/>
  <c r="IM263" i="1"/>
  <c r="IM270" i="1"/>
  <c r="IM265" i="1"/>
  <c r="IM272" i="1"/>
  <c r="IM271" i="1"/>
  <c r="IM264" i="1"/>
  <c r="IM266" i="1"/>
  <c r="IM269" i="1"/>
  <c r="IM268" i="1"/>
  <c r="IM129" i="1"/>
  <c r="IM128" i="1"/>
  <c r="IM127" i="1"/>
  <c r="IM126" i="1"/>
  <c r="IM122" i="1"/>
  <c r="IM120" i="1"/>
  <c r="IM105" i="1"/>
  <c r="IM104" i="1"/>
  <c r="IM101" i="1"/>
  <c r="IM102" i="1"/>
  <c r="IM103" i="1"/>
  <c r="IM121" i="1"/>
  <c r="IM106" i="1"/>
  <c r="IM107" i="1"/>
  <c r="IM108" i="1"/>
  <c r="IM109" i="1"/>
  <c r="IM110" i="1"/>
  <c r="IM119" i="1"/>
  <c r="IM111" i="1"/>
  <c r="IM112" i="1"/>
  <c r="IN28" i="1"/>
  <c r="IM113" i="1"/>
  <c r="IM87" i="1"/>
  <c r="IM114" i="1"/>
  <c r="IM115" i="1"/>
  <c r="IM88" i="1"/>
  <c r="IM116" i="1"/>
  <c r="IM117" i="1"/>
  <c r="IM118" i="1"/>
  <c r="IM91" i="1"/>
  <c r="IM123" i="1"/>
  <c r="IM125" i="1"/>
  <c r="IM92" i="1"/>
  <c r="IM124" i="1"/>
  <c r="IM93" i="1"/>
  <c r="IM99" i="1"/>
  <c r="IM131" i="1"/>
  <c r="IM100" i="1"/>
  <c r="IM132" i="1"/>
  <c r="IM98" i="1"/>
  <c r="IM97" i="1"/>
  <c r="IM96" i="1"/>
  <c r="IM95" i="1"/>
  <c r="IM94" i="1"/>
  <c r="IM135" i="1"/>
  <c r="IM90" i="1"/>
  <c r="IM134" i="1"/>
  <c r="IM133" i="1"/>
  <c r="IM89" i="1"/>
  <c r="IM130" i="1"/>
  <c r="IN256" i="1" l="1"/>
  <c r="IN255" i="1"/>
  <c r="IN224" i="1"/>
  <c r="IN223" i="1"/>
  <c r="IN254" i="1"/>
  <c r="IN253" i="1"/>
  <c r="IN222" i="1"/>
  <c r="IN221" i="1"/>
  <c r="IN245" i="1"/>
  <c r="IN246" i="1"/>
  <c r="IN213" i="1"/>
  <c r="IN214" i="1"/>
  <c r="IN218" i="1"/>
  <c r="IN217" i="1"/>
  <c r="IN219" i="1"/>
  <c r="IN250" i="1"/>
  <c r="IN249" i="1"/>
  <c r="IN220" i="1"/>
  <c r="IN252" i="1"/>
  <c r="IN251" i="1"/>
  <c r="IN263" i="1"/>
  <c r="IN268" i="1"/>
  <c r="IN264" i="1"/>
  <c r="IN269" i="1"/>
  <c r="IN270" i="1"/>
  <c r="IN267" i="1"/>
  <c r="IN272" i="1"/>
  <c r="IN266" i="1"/>
  <c r="IN265" i="1"/>
  <c r="IN271" i="1"/>
  <c r="IN126" i="1"/>
  <c r="IN118" i="1"/>
  <c r="IN117" i="1"/>
  <c r="IN110" i="1"/>
  <c r="IN119" i="1"/>
  <c r="IO28" i="1"/>
  <c r="IN95" i="1"/>
  <c r="IN125" i="1"/>
  <c r="IN94" i="1"/>
  <c r="IN122" i="1"/>
  <c r="IN121" i="1"/>
  <c r="IN93" i="1"/>
  <c r="IN90" i="1"/>
  <c r="IN120" i="1"/>
  <c r="IN89" i="1"/>
  <c r="IN88" i="1"/>
  <c r="IN123" i="1"/>
  <c r="IN87" i="1"/>
  <c r="IN127" i="1"/>
  <c r="IN91" i="1"/>
  <c r="IN96" i="1"/>
  <c r="IN128" i="1"/>
  <c r="IN97" i="1"/>
  <c r="IN129" i="1"/>
  <c r="IN108" i="1"/>
  <c r="IN98" i="1"/>
  <c r="IN130" i="1"/>
  <c r="IN99" i="1"/>
  <c r="IN131" i="1"/>
  <c r="IN109" i="1"/>
  <c r="IN100" i="1"/>
  <c r="IN132" i="1"/>
  <c r="IN101" i="1"/>
  <c r="IN133" i="1"/>
  <c r="IN102" i="1"/>
  <c r="IN134" i="1"/>
  <c r="IN103" i="1"/>
  <c r="IN135" i="1"/>
  <c r="IN104" i="1"/>
  <c r="IN105" i="1"/>
  <c r="IN106" i="1"/>
  <c r="IN107" i="1"/>
  <c r="IN111" i="1"/>
  <c r="IN114" i="1"/>
  <c r="IN112" i="1"/>
  <c r="IN113" i="1"/>
  <c r="IN115" i="1"/>
  <c r="IN116" i="1"/>
  <c r="IN92" i="1"/>
  <c r="IN124" i="1"/>
  <c r="IO256" i="1" l="1"/>
  <c r="IO255" i="1"/>
  <c r="IO223" i="1"/>
  <c r="IO224" i="1"/>
  <c r="IO254" i="1"/>
  <c r="IO253" i="1"/>
  <c r="IO222" i="1"/>
  <c r="IO221" i="1"/>
  <c r="IO245" i="1"/>
  <c r="IO246" i="1"/>
  <c r="IO213" i="1"/>
  <c r="IO214" i="1"/>
  <c r="IO250" i="1"/>
  <c r="IO217" i="1"/>
  <c r="IO218" i="1"/>
  <c r="IO219" i="1"/>
  <c r="IO249" i="1"/>
  <c r="IO252" i="1"/>
  <c r="IO220" i="1"/>
  <c r="IO251" i="1"/>
  <c r="IO264" i="1"/>
  <c r="IO269" i="1"/>
  <c r="IO270" i="1"/>
  <c r="IO268" i="1"/>
  <c r="IO272" i="1"/>
  <c r="IO265" i="1"/>
  <c r="IO266" i="1"/>
  <c r="IO271" i="1"/>
  <c r="IO263" i="1"/>
  <c r="IO267" i="1"/>
  <c r="IO121" i="1"/>
  <c r="IO120" i="1"/>
  <c r="IO119" i="1"/>
  <c r="IO104" i="1"/>
  <c r="IO115" i="1"/>
  <c r="IO113" i="1"/>
  <c r="IO112" i="1"/>
  <c r="IO111" i="1"/>
  <c r="IO89" i="1"/>
  <c r="IO88" i="1"/>
  <c r="IO87" i="1"/>
  <c r="IP28" i="1"/>
  <c r="IO114" i="1"/>
  <c r="IO90" i="1"/>
  <c r="IO122" i="1"/>
  <c r="IO91" i="1"/>
  <c r="IO123" i="1"/>
  <c r="IO134" i="1"/>
  <c r="IO92" i="1"/>
  <c r="IO124" i="1"/>
  <c r="IO93" i="1"/>
  <c r="IO125" i="1"/>
  <c r="IO135" i="1"/>
  <c r="IO94" i="1"/>
  <c r="IO126" i="1"/>
  <c r="IO95" i="1"/>
  <c r="IO127" i="1"/>
  <c r="IO96" i="1"/>
  <c r="IO128" i="1"/>
  <c r="IO102" i="1"/>
  <c r="IO97" i="1"/>
  <c r="IO129" i="1"/>
  <c r="IO98" i="1"/>
  <c r="IO130" i="1"/>
  <c r="IO99" i="1"/>
  <c r="IO131" i="1"/>
  <c r="IO103" i="1"/>
  <c r="IO100" i="1"/>
  <c r="IO132" i="1"/>
  <c r="IO101" i="1"/>
  <c r="IO133" i="1"/>
  <c r="IO105" i="1"/>
  <c r="IO106" i="1"/>
  <c r="IO107" i="1"/>
  <c r="IO110" i="1"/>
  <c r="IO108" i="1"/>
  <c r="IO109" i="1"/>
  <c r="IO117" i="1"/>
  <c r="IO116" i="1"/>
  <c r="IO118" i="1"/>
  <c r="IP255" i="1" l="1"/>
  <c r="IP256" i="1"/>
  <c r="IP223" i="1"/>
  <c r="IP224" i="1"/>
  <c r="IP254" i="1"/>
  <c r="IP253" i="1"/>
  <c r="IP222" i="1"/>
  <c r="IP221" i="1"/>
  <c r="IP245" i="1"/>
  <c r="IP246" i="1"/>
  <c r="IP213" i="1"/>
  <c r="IP214" i="1"/>
  <c r="IP217" i="1"/>
  <c r="IP218" i="1"/>
  <c r="IP219" i="1"/>
  <c r="IP249" i="1"/>
  <c r="IP250" i="1"/>
  <c r="IP252" i="1"/>
  <c r="IP220" i="1"/>
  <c r="IP251" i="1"/>
  <c r="IP263" i="1"/>
  <c r="IP270" i="1"/>
  <c r="IP269" i="1"/>
  <c r="IP265" i="1"/>
  <c r="IP272" i="1"/>
  <c r="IP266" i="1"/>
  <c r="IP264" i="1"/>
  <c r="IP271" i="1"/>
  <c r="IP268" i="1"/>
  <c r="IP267" i="1"/>
  <c r="IP124" i="1"/>
  <c r="IP123" i="1"/>
  <c r="IP125" i="1"/>
  <c r="IP122" i="1"/>
  <c r="IP120" i="1"/>
  <c r="IP97" i="1"/>
  <c r="IP96" i="1"/>
  <c r="IP95" i="1"/>
  <c r="IP126" i="1"/>
  <c r="IP94" i="1"/>
  <c r="IP128" i="1"/>
  <c r="IP93" i="1"/>
  <c r="IP92" i="1"/>
  <c r="IQ28" i="1"/>
  <c r="IP91" i="1"/>
  <c r="IP129" i="1"/>
  <c r="IP121" i="1"/>
  <c r="IP90" i="1"/>
  <c r="IP89" i="1"/>
  <c r="IP114" i="1"/>
  <c r="IP88" i="1"/>
  <c r="IP98" i="1"/>
  <c r="IP130" i="1"/>
  <c r="IP110" i="1"/>
  <c r="IP113" i="1"/>
  <c r="IP99" i="1"/>
  <c r="IP131" i="1"/>
  <c r="IP100" i="1"/>
  <c r="IP132" i="1"/>
  <c r="IP101" i="1"/>
  <c r="IP133" i="1"/>
  <c r="IP102" i="1"/>
  <c r="IP134" i="1"/>
  <c r="IP103" i="1"/>
  <c r="IP135" i="1"/>
  <c r="IP112" i="1"/>
  <c r="IP104" i="1"/>
  <c r="IP105" i="1"/>
  <c r="IP106" i="1"/>
  <c r="IP107" i="1"/>
  <c r="IP108" i="1"/>
  <c r="IP109" i="1"/>
  <c r="IP111" i="1"/>
  <c r="IP115" i="1"/>
  <c r="IP119" i="1"/>
  <c r="IP116" i="1"/>
  <c r="IP118" i="1"/>
  <c r="IP117" i="1"/>
  <c r="IP87" i="1"/>
  <c r="IP127" i="1"/>
  <c r="IQ255" i="1" l="1"/>
  <c r="IQ256" i="1"/>
  <c r="IQ223" i="1"/>
  <c r="IQ224" i="1"/>
  <c r="IQ253" i="1"/>
  <c r="IQ254" i="1"/>
  <c r="IQ222" i="1"/>
  <c r="IQ221" i="1"/>
  <c r="IQ245" i="1"/>
  <c r="IQ246" i="1"/>
  <c r="IQ213" i="1"/>
  <c r="IQ214" i="1"/>
  <c r="IQ250" i="1"/>
  <c r="IQ218" i="1"/>
  <c r="IQ219" i="1"/>
  <c r="IQ252" i="1"/>
  <c r="IQ249" i="1"/>
  <c r="IQ220" i="1"/>
  <c r="IQ251" i="1"/>
  <c r="IQ217" i="1"/>
  <c r="IQ269" i="1"/>
  <c r="IQ270" i="1"/>
  <c r="IQ272" i="1"/>
  <c r="IQ266" i="1"/>
  <c r="IQ264" i="1"/>
  <c r="IQ265" i="1"/>
  <c r="IQ263" i="1"/>
  <c r="IQ271" i="1"/>
  <c r="IQ268" i="1"/>
  <c r="IQ267" i="1"/>
  <c r="IQ126" i="1"/>
  <c r="IQ123" i="1"/>
  <c r="IQ119" i="1"/>
  <c r="IQ118" i="1"/>
  <c r="IQ102" i="1"/>
  <c r="IQ99" i="1"/>
  <c r="IQ98" i="1"/>
  <c r="IQ97" i="1"/>
  <c r="IQ95" i="1"/>
  <c r="IQ96" i="1"/>
  <c r="IQ94" i="1"/>
  <c r="IQ103" i="1"/>
  <c r="IQ135" i="1"/>
  <c r="IQ104" i="1"/>
  <c r="IQ105" i="1"/>
  <c r="IQ106" i="1"/>
  <c r="IQ107" i="1"/>
  <c r="IQ108" i="1"/>
  <c r="IQ109" i="1"/>
  <c r="IQ117" i="1"/>
  <c r="IQ110" i="1"/>
  <c r="IQ111" i="1"/>
  <c r="IQ112" i="1"/>
  <c r="IQ113" i="1"/>
  <c r="IQ114" i="1"/>
  <c r="IQ115" i="1"/>
  <c r="IQ116" i="1"/>
  <c r="IQ88" i="1"/>
  <c r="IQ120" i="1"/>
  <c r="IQ90" i="1"/>
  <c r="IQ89" i="1"/>
  <c r="IQ121" i="1"/>
  <c r="IQ122" i="1"/>
  <c r="IR28" i="1"/>
  <c r="IQ91" i="1"/>
  <c r="IQ124" i="1"/>
  <c r="IQ101" i="1"/>
  <c r="IQ87" i="1"/>
  <c r="IQ134" i="1"/>
  <c r="IQ133" i="1"/>
  <c r="IQ132" i="1"/>
  <c r="IQ131" i="1"/>
  <c r="IQ130" i="1"/>
  <c r="IQ100" i="1"/>
  <c r="IQ129" i="1"/>
  <c r="IQ92" i="1"/>
  <c r="IQ128" i="1"/>
  <c r="IQ125" i="1"/>
  <c r="IQ93" i="1"/>
  <c r="IQ127" i="1"/>
  <c r="IR255" i="1" l="1"/>
  <c r="IR256" i="1"/>
  <c r="IR224" i="1"/>
  <c r="IR223" i="1"/>
  <c r="IR253" i="1"/>
  <c r="IR254" i="1"/>
  <c r="IR222" i="1"/>
  <c r="IR221" i="1"/>
  <c r="IR245" i="1"/>
  <c r="IR246" i="1"/>
  <c r="IR213" i="1"/>
  <c r="IR214" i="1"/>
  <c r="IR218" i="1"/>
  <c r="IR251" i="1"/>
  <c r="IR219" i="1"/>
  <c r="IR249" i="1"/>
  <c r="IR252" i="1"/>
  <c r="IR250" i="1"/>
  <c r="IR220" i="1"/>
  <c r="IR217" i="1"/>
  <c r="IR270" i="1"/>
  <c r="IR272" i="1"/>
  <c r="IR269" i="1"/>
  <c r="IR267" i="1"/>
  <c r="IR264" i="1"/>
  <c r="IR266" i="1"/>
  <c r="IR265" i="1"/>
  <c r="IR271" i="1"/>
  <c r="IR263" i="1"/>
  <c r="IR268" i="1"/>
  <c r="IR101" i="1"/>
  <c r="IR100" i="1"/>
  <c r="IR103" i="1"/>
  <c r="IR102" i="1"/>
  <c r="IS28" i="1"/>
  <c r="IR107" i="1"/>
  <c r="IR118" i="1"/>
  <c r="IR114" i="1"/>
  <c r="IR113" i="1"/>
  <c r="IR111" i="1"/>
  <c r="IR110" i="1"/>
  <c r="IR108" i="1"/>
  <c r="IR116" i="1"/>
  <c r="IR109" i="1"/>
  <c r="IR115" i="1"/>
  <c r="IR106" i="1"/>
  <c r="IR117" i="1"/>
  <c r="IR135" i="1"/>
  <c r="IR134" i="1"/>
  <c r="IR133" i="1"/>
  <c r="IR132" i="1"/>
  <c r="IR112" i="1"/>
  <c r="IR105" i="1"/>
  <c r="IR104" i="1"/>
  <c r="IR131" i="1"/>
  <c r="IR99" i="1"/>
  <c r="IR130" i="1"/>
  <c r="IR98" i="1"/>
  <c r="IR129" i="1"/>
  <c r="IR97" i="1"/>
  <c r="IR128" i="1"/>
  <c r="IR96" i="1"/>
  <c r="IR127" i="1"/>
  <c r="IR95" i="1"/>
  <c r="IR126" i="1"/>
  <c r="IR94" i="1"/>
  <c r="IR125" i="1"/>
  <c r="IR93" i="1"/>
  <c r="IR124" i="1"/>
  <c r="IR92" i="1"/>
  <c r="IR123" i="1"/>
  <c r="IR91" i="1"/>
  <c r="IR122" i="1"/>
  <c r="IR90" i="1"/>
  <c r="IR121" i="1"/>
  <c r="IR89" i="1"/>
  <c r="IR120" i="1"/>
  <c r="IR88" i="1"/>
  <c r="IR119" i="1"/>
  <c r="IR87" i="1"/>
  <c r="IS255" i="1" l="1"/>
  <c r="IS256" i="1"/>
  <c r="IS223" i="1"/>
  <c r="IS224" i="1"/>
  <c r="IS253" i="1"/>
  <c r="IS254" i="1"/>
  <c r="IS222" i="1"/>
  <c r="IS221" i="1"/>
  <c r="IS245" i="1"/>
  <c r="IS246" i="1"/>
  <c r="IS213" i="1"/>
  <c r="IS214" i="1"/>
  <c r="IS118" i="1"/>
  <c r="IS117" i="1"/>
  <c r="IS116" i="1"/>
  <c r="IS115" i="1"/>
  <c r="IS114" i="1"/>
  <c r="IS113" i="1"/>
  <c r="IS112" i="1"/>
  <c r="IS107" i="1"/>
  <c r="IS87" i="1"/>
  <c r="IS108" i="1"/>
  <c r="IS110" i="1"/>
  <c r="IS111" i="1"/>
  <c r="IT28" i="1"/>
  <c r="IS109" i="1"/>
  <c r="IS119" i="1"/>
  <c r="IS106" i="1"/>
  <c r="IS105" i="1"/>
  <c r="IS104" i="1"/>
  <c r="IS134" i="1"/>
  <c r="IS102" i="1"/>
  <c r="IS133" i="1"/>
  <c r="IS101" i="1"/>
  <c r="IS132" i="1"/>
  <c r="IS100" i="1"/>
  <c r="IS135" i="1"/>
  <c r="IS131" i="1"/>
  <c r="IS99" i="1"/>
  <c r="IS130" i="1"/>
  <c r="IS98" i="1"/>
  <c r="IS129" i="1"/>
  <c r="IS97" i="1"/>
  <c r="IS128" i="1"/>
  <c r="IS96" i="1"/>
  <c r="IS103" i="1"/>
  <c r="IS127" i="1"/>
  <c r="IS95" i="1"/>
  <c r="IS126" i="1"/>
  <c r="IS94" i="1"/>
  <c r="IS125" i="1"/>
  <c r="IS93" i="1"/>
  <c r="IS124" i="1"/>
  <c r="IS92" i="1"/>
  <c r="IS123" i="1"/>
  <c r="IS91" i="1"/>
  <c r="IS122" i="1"/>
  <c r="IS90" i="1"/>
  <c r="IS121" i="1"/>
  <c r="IS89" i="1"/>
  <c r="IS120" i="1"/>
  <c r="IS88" i="1"/>
  <c r="IS251" i="1"/>
  <c r="IS219" i="1"/>
  <c r="IS252" i="1"/>
  <c r="IS220" i="1"/>
  <c r="IS217" i="1"/>
  <c r="IS249" i="1"/>
  <c r="IS250" i="1"/>
  <c r="IS218" i="1"/>
  <c r="IS270" i="1"/>
  <c r="IS269" i="1"/>
  <c r="IS267" i="1"/>
  <c r="IS268" i="1"/>
  <c r="IS266" i="1"/>
  <c r="IS272" i="1"/>
  <c r="IS265" i="1"/>
  <c r="IS271" i="1"/>
  <c r="IS263" i="1"/>
  <c r="IS264" i="1"/>
  <c r="IT255" i="1" l="1"/>
  <c r="IT256" i="1"/>
  <c r="IT223" i="1"/>
  <c r="IT224" i="1"/>
  <c r="IT253" i="1"/>
  <c r="IT254" i="1"/>
  <c r="IT222" i="1"/>
  <c r="IT221" i="1"/>
  <c r="IT246" i="1"/>
  <c r="IT245" i="1"/>
  <c r="IT213" i="1"/>
  <c r="IT214" i="1"/>
  <c r="IT249" i="1"/>
  <c r="IT92" i="1"/>
  <c r="IT94" i="1"/>
  <c r="IT96" i="1"/>
  <c r="IT89" i="1"/>
  <c r="IT91" i="1"/>
  <c r="IT90" i="1"/>
  <c r="IT121" i="1"/>
  <c r="IT120" i="1"/>
  <c r="IT119" i="1"/>
  <c r="IT114" i="1"/>
  <c r="IT97" i="1"/>
  <c r="IT95" i="1"/>
  <c r="IT88" i="1"/>
  <c r="IT87" i="1"/>
  <c r="IT129" i="1"/>
  <c r="IT128" i="1"/>
  <c r="IU28" i="1"/>
  <c r="IT127" i="1"/>
  <c r="IT126" i="1"/>
  <c r="IT124" i="1"/>
  <c r="IT123" i="1"/>
  <c r="IT122" i="1"/>
  <c r="IT125" i="1"/>
  <c r="IT93" i="1"/>
  <c r="IT118" i="1"/>
  <c r="IT117" i="1"/>
  <c r="IT116" i="1"/>
  <c r="IT115" i="1"/>
  <c r="IT112" i="1"/>
  <c r="IT267" i="1"/>
  <c r="IT111" i="1"/>
  <c r="IT270" i="1"/>
  <c r="IT110" i="1"/>
  <c r="IT271" i="1"/>
  <c r="IT109" i="1"/>
  <c r="IT263" i="1"/>
  <c r="IT218" i="1"/>
  <c r="IT108" i="1"/>
  <c r="IT268" i="1"/>
  <c r="IT250" i="1"/>
  <c r="IT113" i="1"/>
  <c r="IT107" i="1"/>
  <c r="IT265" i="1"/>
  <c r="IT217" i="1"/>
  <c r="IT106" i="1"/>
  <c r="IT266" i="1"/>
  <c r="IT252" i="1"/>
  <c r="IT105" i="1"/>
  <c r="IT264" i="1"/>
  <c r="IT220" i="1"/>
  <c r="IT219" i="1"/>
  <c r="IT135" i="1"/>
  <c r="IT103" i="1"/>
  <c r="IT269" i="1"/>
  <c r="IT251" i="1"/>
  <c r="IT272" i="1"/>
  <c r="IT134" i="1"/>
  <c r="IT102" i="1"/>
  <c r="IT104" i="1"/>
  <c r="IT133" i="1"/>
  <c r="IT101" i="1"/>
  <c r="IT132" i="1"/>
  <c r="IT100" i="1"/>
  <c r="IT131" i="1"/>
  <c r="IT99" i="1"/>
  <c r="IT130" i="1"/>
  <c r="IT98" i="1"/>
  <c r="IU255" i="1" l="1"/>
  <c r="IU256" i="1"/>
  <c r="IU223" i="1"/>
  <c r="IU224" i="1"/>
  <c r="IU253" i="1"/>
  <c r="IU254" i="1"/>
  <c r="IU222" i="1"/>
  <c r="IU221" i="1"/>
  <c r="IU246" i="1"/>
  <c r="IU245" i="1"/>
  <c r="IU213" i="1"/>
  <c r="IU214" i="1"/>
  <c r="IU218" i="1"/>
  <c r="IU106" i="1"/>
  <c r="IU101" i="1"/>
  <c r="IU100" i="1"/>
  <c r="IU108" i="1"/>
  <c r="IU252" i="1"/>
  <c r="IU220" i="1"/>
  <c r="IU217" i="1"/>
  <c r="IU109" i="1"/>
  <c r="IU110" i="1"/>
  <c r="IU107" i="1"/>
  <c r="IU103" i="1"/>
  <c r="IU102" i="1"/>
  <c r="IU267" i="1"/>
  <c r="IU93" i="1"/>
  <c r="IU263" i="1"/>
  <c r="IU94" i="1"/>
  <c r="IU265" i="1"/>
  <c r="IU266" i="1"/>
  <c r="IU95" i="1"/>
  <c r="IU264" i="1"/>
  <c r="IU135" i="1"/>
  <c r="IU134" i="1"/>
  <c r="IU133" i="1"/>
  <c r="IU132" i="1"/>
  <c r="IU127" i="1"/>
  <c r="IU126" i="1"/>
  <c r="IU249" i="1"/>
  <c r="IV28" i="1"/>
  <c r="IU125" i="1"/>
  <c r="IU250" i="1"/>
  <c r="IU105" i="1"/>
  <c r="IU269" i="1"/>
  <c r="IU104" i="1"/>
  <c r="IU271" i="1"/>
  <c r="IU99" i="1"/>
  <c r="IU130" i="1"/>
  <c r="IU98" i="1"/>
  <c r="IU268" i="1"/>
  <c r="IU131" i="1"/>
  <c r="IU272" i="1"/>
  <c r="IU129" i="1"/>
  <c r="IU97" i="1"/>
  <c r="IU270" i="1"/>
  <c r="IU128" i="1"/>
  <c r="IU96" i="1"/>
  <c r="IU124" i="1"/>
  <c r="IU123" i="1"/>
  <c r="IU122" i="1"/>
  <c r="IU90" i="1"/>
  <c r="IU121" i="1"/>
  <c r="IU89" i="1"/>
  <c r="IU92" i="1"/>
  <c r="IU120" i="1"/>
  <c r="IU88" i="1"/>
  <c r="IU91" i="1"/>
  <c r="IU119" i="1"/>
  <c r="IU87" i="1"/>
  <c r="IU118" i="1"/>
  <c r="IU117" i="1"/>
  <c r="IU116" i="1"/>
  <c r="IU115" i="1"/>
  <c r="IU114" i="1"/>
  <c r="IU113" i="1"/>
  <c r="IU251" i="1"/>
  <c r="IU112" i="1"/>
  <c r="IU219" i="1"/>
  <c r="IU111" i="1"/>
  <c r="IV256" i="1" l="1"/>
  <c r="IV255" i="1"/>
  <c r="IV224" i="1"/>
  <c r="IV223" i="1"/>
  <c r="IV253" i="1"/>
  <c r="IV254" i="1"/>
  <c r="IV222" i="1"/>
  <c r="IV221" i="1"/>
  <c r="IV246" i="1"/>
  <c r="IV245" i="1"/>
  <c r="IV213" i="1"/>
  <c r="IV214" i="1"/>
  <c r="IV252" i="1"/>
  <c r="IV135" i="1"/>
  <c r="IV134" i="1"/>
  <c r="IV133" i="1"/>
  <c r="IV132" i="1"/>
  <c r="IV263" i="1"/>
  <c r="IV128" i="1"/>
  <c r="IV127" i="1"/>
  <c r="IV120" i="1"/>
  <c r="IV103" i="1"/>
  <c r="IV271" i="1"/>
  <c r="IV217" i="1"/>
  <c r="IV104" i="1"/>
  <c r="IV219" i="1"/>
  <c r="IV249" i="1"/>
  <c r="IV105" i="1"/>
  <c r="IV108" i="1"/>
  <c r="IV250" i="1"/>
  <c r="IV106" i="1"/>
  <c r="IV218" i="1"/>
  <c r="IV107" i="1"/>
  <c r="IV251" i="1"/>
  <c r="IV109" i="1"/>
  <c r="IV110" i="1"/>
  <c r="IV111" i="1"/>
  <c r="IV112" i="1"/>
  <c r="IV119" i="1"/>
  <c r="IV113" i="1"/>
  <c r="IV114" i="1"/>
  <c r="IV115" i="1"/>
  <c r="IV116" i="1"/>
  <c r="IV87" i="1"/>
  <c r="IV117" i="1"/>
  <c r="IV118" i="1"/>
  <c r="IV89" i="1"/>
  <c r="IV121" i="1"/>
  <c r="IV90" i="1"/>
  <c r="IV122" i="1"/>
  <c r="IW28" i="1"/>
  <c r="IV91" i="1"/>
  <c r="IV123" i="1"/>
  <c r="IV92" i="1"/>
  <c r="IV124" i="1"/>
  <c r="IV93" i="1"/>
  <c r="IV125" i="1"/>
  <c r="IV266" i="1"/>
  <c r="IV94" i="1"/>
  <c r="IV126" i="1"/>
  <c r="IV268" i="1"/>
  <c r="IV102" i="1"/>
  <c r="IV101" i="1"/>
  <c r="IV100" i="1"/>
  <c r="IV99" i="1"/>
  <c r="IV130" i="1"/>
  <c r="IV98" i="1"/>
  <c r="IV131" i="1"/>
  <c r="IV97" i="1"/>
  <c r="IV96" i="1"/>
  <c r="IV95" i="1"/>
  <c r="IV88" i="1"/>
  <c r="IV129" i="1"/>
  <c r="IV220" i="1"/>
  <c r="IV270" i="1"/>
  <c r="IV267" i="1"/>
  <c r="IV264" i="1"/>
  <c r="IV265" i="1"/>
  <c r="IV269" i="1"/>
  <c r="IV272" i="1"/>
  <c r="IW256" i="1" l="1"/>
  <c r="IW255" i="1"/>
  <c r="IW224" i="1"/>
  <c r="IW223" i="1"/>
  <c r="IW254" i="1"/>
  <c r="IW253" i="1"/>
  <c r="IW222" i="1"/>
  <c r="IW221" i="1"/>
  <c r="IW245" i="1"/>
  <c r="IW246" i="1"/>
  <c r="IW213" i="1"/>
  <c r="IW214" i="1"/>
  <c r="IW132" i="1"/>
  <c r="IW110" i="1"/>
  <c r="IW109" i="1"/>
  <c r="IW128" i="1"/>
  <c r="IX28" i="1"/>
  <c r="IW107" i="1"/>
  <c r="IW251" i="1"/>
  <c r="IW133" i="1"/>
  <c r="IW111" i="1"/>
  <c r="IW108" i="1"/>
  <c r="IW249" i="1"/>
  <c r="IW218" i="1"/>
  <c r="IW252" i="1"/>
  <c r="IW250" i="1"/>
  <c r="IW217" i="1"/>
  <c r="IW220" i="1"/>
  <c r="IW101" i="1"/>
  <c r="IW103" i="1"/>
  <c r="IW102" i="1"/>
  <c r="IW100" i="1"/>
  <c r="IW105" i="1"/>
  <c r="IW219" i="1"/>
  <c r="IW112" i="1"/>
  <c r="IW272" i="1"/>
  <c r="IW113" i="1"/>
  <c r="IW269" i="1"/>
  <c r="IW114" i="1"/>
  <c r="IW268" i="1"/>
  <c r="IW115" i="1"/>
  <c r="IW265" i="1"/>
  <c r="IW116" i="1"/>
  <c r="IW266" i="1"/>
  <c r="IW117" i="1"/>
  <c r="IW127" i="1"/>
  <c r="IW263" i="1"/>
  <c r="IW118" i="1"/>
  <c r="IW95" i="1"/>
  <c r="IW264" i="1"/>
  <c r="IW87" i="1"/>
  <c r="IW119" i="1"/>
  <c r="IW271" i="1"/>
  <c r="IW88" i="1"/>
  <c r="IW120" i="1"/>
  <c r="IW270" i="1"/>
  <c r="IW89" i="1"/>
  <c r="IW121" i="1"/>
  <c r="IW267" i="1"/>
  <c r="IW90" i="1"/>
  <c r="IW122" i="1"/>
  <c r="IW91" i="1"/>
  <c r="IW123" i="1"/>
  <c r="IW92" i="1"/>
  <c r="IW124" i="1"/>
  <c r="IW126" i="1"/>
  <c r="IW93" i="1"/>
  <c r="IW125" i="1"/>
  <c r="IW94" i="1"/>
  <c r="IW97" i="1"/>
  <c r="IW129" i="1"/>
  <c r="IW99" i="1"/>
  <c r="IW98" i="1"/>
  <c r="IW130" i="1"/>
  <c r="IW131" i="1"/>
  <c r="IW104" i="1"/>
  <c r="IW135" i="1"/>
  <c r="IW106" i="1"/>
  <c r="IW96" i="1"/>
  <c r="IW134" i="1"/>
  <c r="IX256" i="1" l="1"/>
  <c r="IX255" i="1"/>
  <c r="IX223" i="1"/>
  <c r="IX224" i="1"/>
  <c r="IX253" i="1"/>
  <c r="IX254" i="1"/>
  <c r="IX221" i="1"/>
  <c r="IX222" i="1"/>
  <c r="IX99" i="1"/>
  <c r="IX131" i="1"/>
  <c r="IX246" i="1"/>
  <c r="IX245" i="1"/>
  <c r="IX213" i="1"/>
  <c r="IX214" i="1"/>
  <c r="IX130" i="1"/>
  <c r="IX98" i="1"/>
  <c r="IX129" i="1"/>
  <c r="IX97" i="1"/>
  <c r="IX128" i="1"/>
  <c r="IX96" i="1"/>
  <c r="IX127" i="1"/>
  <c r="IX95" i="1"/>
  <c r="IX126" i="1"/>
  <c r="IX94" i="1"/>
  <c r="IX125" i="1"/>
  <c r="IX93" i="1"/>
  <c r="IX124" i="1"/>
  <c r="IX92" i="1"/>
  <c r="IX123" i="1"/>
  <c r="IX91" i="1"/>
  <c r="IX122" i="1"/>
  <c r="IX90" i="1"/>
  <c r="IX121" i="1"/>
  <c r="IX89" i="1"/>
  <c r="IX120" i="1"/>
  <c r="IX88" i="1"/>
  <c r="IX119" i="1"/>
  <c r="IX87" i="1"/>
  <c r="IX267" i="1"/>
  <c r="IX118" i="1"/>
  <c r="IX269" i="1"/>
  <c r="IX117" i="1"/>
  <c r="IX265" i="1"/>
  <c r="IX116" i="1"/>
  <c r="IX270" i="1"/>
  <c r="IX271" i="1"/>
  <c r="IY28" i="1"/>
  <c r="IX114" i="1"/>
  <c r="IX263" i="1"/>
  <c r="IX113" i="1"/>
  <c r="IX272" i="1"/>
  <c r="IX112" i="1"/>
  <c r="IX268" i="1"/>
  <c r="IX111" i="1"/>
  <c r="IX264" i="1"/>
  <c r="IX110" i="1"/>
  <c r="IX266" i="1"/>
  <c r="IX109" i="1"/>
  <c r="IX108" i="1"/>
  <c r="IX220" i="1"/>
  <c r="IX107" i="1"/>
  <c r="IX219" i="1"/>
  <c r="IX106" i="1"/>
  <c r="IX250" i="1"/>
  <c r="IX105" i="1"/>
  <c r="IX218" i="1"/>
  <c r="IX104" i="1"/>
  <c r="IX249" i="1"/>
  <c r="IX115" i="1"/>
  <c r="IX135" i="1"/>
  <c r="IX103" i="1"/>
  <c r="IX251" i="1"/>
  <c r="IX134" i="1"/>
  <c r="IX102" i="1"/>
  <c r="IX252" i="1"/>
  <c r="IX133" i="1"/>
  <c r="IX101" i="1"/>
  <c r="IX217" i="1"/>
  <c r="IX132" i="1"/>
  <c r="IX100" i="1"/>
  <c r="IY256" i="1" l="1"/>
  <c r="IY255" i="1"/>
  <c r="IY223" i="1"/>
  <c r="IY224" i="1"/>
  <c r="IY253" i="1"/>
  <c r="IY254" i="1"/>
  <c r="IY222" i="1"/>
  <c r="IY221" i="1"/>
  <c r="IY246" i="1"/>
  <c r="IY245" i="1"/>
  <c r="IY213" i="1"/>
  <c r="IY214" i="1"/>
  <c r="IY105" i="1"/>
  <c r="IY104" i="1"/>
  <c r="IZ28" i="1"/>
  <c r="IY269" i="1"/>
  <c r="IY106" i="1"/>
  <c r="IY218" i="1"/>
  <c r="IY125" i="1"/>
  <c r="IY220" i="1"/>
  <c r="IY249" i="1"/>
  <c r="IY250" i="1"/>
  <c r="IY219" i="1"/>
  <c r="IY217" i="1"/>
  <c r="IY92" i="1"/>
  <c r="IY89" i="1"/>
  <c r="IY115" i="1"/>
  <c r="IY251" i="1"/>
  <c r="IY103" i="1"/>
  <c r="IY123" i="1"/>
  <c r="IY122" i="1"/>
  <c r="IY116" i="1"/>
  <c r="IY97" i="1"/>
  <c r="IY95" i="1"/>
  <c r="IY94" i="1"/>
  <c r="IY124" i="1"/>
  <c r="IY121" i="1"/>
  <c r="IY120" i="1"/>
  <c r="IY119" i="1"/>
  <c r="IY117" i="1"/>
  <c r="IY93" i="1"/>
  <c r="IY252" i="1"/>
  <c r="IY91" i="1"/>
  <c r="IY90" i="1"/>
  <c r="IY88" i="1"/>
  <c r="IY87" i="1"/>
  <c r="IY135" i="1"/>
  <c r="IY130" i="1"/>
  <c r="IY129" i="1"/>
  <c r="IY128" i="1"/>
  <c r="IY112" i="1"/>
  <c r="IY127" i="1"/>
  <c r="IY126" i="1"/>
  <c r="IY118" i="1"/>
  <c r="IY114" i="1"/>
  <c r="IY113" i="1"/>
  <c r="IY98" i="1"/>
  <c r="IY96" i="1"/>
  <c r="IY111" i="1"/>
  <c r="IY110" i="1"/>
  <c r="IY109" i="1"/>
  <c r="IY108" i="1"/>
  <c r="IY107" i="1"/>
  <c r="IY272" i="1"/>
  <c r="IY268" i="1"/>
  <c r="IY134" i="1"/>
  <c r="IY102" i="1"/>
  <c r="IY133" i="1"/>
  <c r="IY101" i="1"/>
  <c r="IY132" i="1"/>
  <c r="IY100" i="1"/>
  <c r="IY131" i="1"/>
  <c r="IY99" i="1"/>
  <c r="IY267" i="1"/>
  <c r="IY265" i="1"/>
  <c r="IY271" i="1"/>
  <c r="IY266" i="1"/>
  <c r="IY263" i="1"/>
  <c r="IY264" i="1"/>
  <c r="IY270" i="1"/>
  <c r="IZ255" i="1" l="1"/>
  <c r="IZ256" i="1"/>
  <c r="IZ223" i="1"/>
  <c r="IZ224" i="1"/>
  <c r="IZ253" i="1"/>
  <c r="IZ254" i="1"/>
  <c r="IZ222" i="1"/>
  <c r="IZ221" i="1"/>
  <c r="IZ245" i="1"/>
  <c r="IZ246" i="1"/>
  <c r="IZ213" i="1"/>
  <c r="IZ214" i="1"/>
  <c r="IZ107" i="1"/>
  <c r="IZ105" i="1"/>
  <c r="IZ109" i="1"/>
  <c r="IZ108" i="1"/>
  <c r="IZ266" i="1"/>
  <c r="IZ265" i="1"/>
  <c r="IZ263" i="1"/>
  <c r="IZ111" i="1"/>
  <c r="IZ110" i="1"/>
  <c r="IZ104" i="1"/>
  <c r="IZ268" i="1"/>
  <c r="IZ272" i="1"/>
  <c r="IZ220" i="1"/>
  <c r="IZ219" i="1"/>
  <c r="IZ250" i="1"/>
  <c r="IZ271" i="1"/>
  <c r="IZ113" i="1"/>
  <c r="IZ269" i="1"/>
  <c r="IZ114" i="1"/>
  <c r="IZ270" i="1"/>
  <c r="IZ115" i="1"/>
  <c r="IZ264" i="1"/>
  <c r="IZ116" i="1"/>
  <c r="IZ267" i="1"/>
  <c r="IZ117" i="1"/>
  <c r="IZ118" i="1"/>
  <c r="IZ87" i="1"/>
  <c r="IZ119" i="1"/>
  <c r="IZ88" i="1"/>
  <c r="IZ120" i="1"/>
  <c r="IZ89" i="1"/>
  <c r="IZ121" i="1"/>
  <c r="IZ90" i="1"/>
  <c r="IZ122" i="1"/>
  <c r="JA28" i="1"/>
  <c r="IZ91" i="1"/>
  <c r="IZ123" i="1"/>
  <c r="IZ92" i="1"/>
  <c r="IZ124" i="1"/>
  <c r="IZ93" i="1"/>
  <c r="IZ125" i="1"/>
  <c r="IZ94" i="1"/>
  <c r="IZ126" i="1"/>
  <c r="IZ95" i="1"/>
  <c r="IZ127" i="1"/>
  <c r="IZ96" i="1"/>
  <c r="IZ128" i="1"/>
  <c r="IZ97" i="1"/>
  <c r="IZ129" i="1"/>
  <c r="IZ98" i="1"/>
  <c r="IZ130" i="1"/>
  <c r="IZ99" i="1"/>
  <c r="IZ131" i="1"/>
  <c r="IZ251" i="1"/>
  <c r="IZ100" i="1"/>
  <c r="IZ132" i="1"/>
  <c r="IZ252" i="1"/>
  <c r="IZ101" i="1"/>
  <c r="IZ133" i="1"/>
  <c r="IZ249" i="1"/>
  <c r="IZ102" i="1"/>
  <c r="IZ134" i="1"/>
  <c r="IZ218" i="1"/>
  <c r="IZ103" i="1"/>
  <c r="IZ135" i="1"/>
  <c r="IZ217" i="1"/>
  <c r="IZ106" i="1"/>
  <c r="IZ112" i="1"/>
  <c r="JA256" i="1" l="1"/>
  <c r="JA255" i="1"/>
  <c r="JA224" i="1"/>
  <c r="JA223" i="1"/>
  <c r="JA253" i="1"/>
  <c r="JA254" i="1"/>
  <c r="JA222" i="1"/>
  <c r="JA221" i="1"/>
  <c r="JA245" i="1"/>
  <c r="JA246" i="1"/>
  <c r="JA213" i="1"/>
  <c r="JA214" i="1"/>
  <c r="JA91" i="1"/>
  <c r="JA90" i="1"/>
  <c r="JA249" i="1"/>
  <c r="JA100" i="1"/>
  <c r="JA132" i="1"/>
  <c r="JA115" i="1"/>
  <c r="JA218" i="1"/>
  <c r="JA101" i="1"/>
  <c r="JA133" i="1"/>
  <c r="JA250" i="1"/>
  <c r="JA102" i="1"/>
  <c r="JA134" i="1"/>
  <c r="JA219" i="1"/>
  <c r="JA103" i="1"/>
  <c r="JA135" i="1"/>
  <c r="JB28" i="1"/>
  <c r="JA217" i="1"/>
  <c r="JA104" i="1"/>
  <c r="JA220" i="1"/>
  <c r="JA105" i="1"/>
  <c r="JA252" i="1"/>
  <c r="JA106" i="1"/>
  <c r="JA251" i="1"/>
  <c r="JA107" i="1"/>
  <c r="JA269" i="1"/>
  <c r="JA108" i="1"/>
  <c r="JA268" i="1"/>
  <c r="JA109" i="1"/>
  <c r="JA265" i="1"/>
  <c r="JA110" i="1"/>
  <c r="JA264" i="1"/>
  <c r="JA111" i="1"/>
  <c r="JA271" i="1"/>
  <c r="JA112" i="1"/>
  <c r="JA270" i="1"/>
  <c r="JA113" i="1"/>
  <c r="JA263" i="1"/>
  <c r="JA114" i="1"/>
  <c r="JA266" i="1"/>
  <c r="JA267" i="1"/>
  <c r="JA116" i="1"/>
  <c r="JA272" i="1"/>
  <c r="JA117" i="1"/>
  <c r="JA118" i="1"/>
  <c r="JA87" i="1"/>
  <c r="JA119" i="1"/>
  <c r="JA88" i="1"/>
  <c r="JA120" i="1"/>
  <c r="JA89" i="1"/>
  <c r="JA121" i="1"/>
  <c r="JA93" i="1"/>
  <c r="JA125" i="1"/>
  <c r="JA94" i="1"/>
  <c r="JA126" i="1"/>
  <c r="JA131" i="1"/>
  <c r="JA130" i="1"/>
  <c r="JA129" i="1"/>
  <c r="JA128" i="1"/>
  <c r="JA127" i="1"/>
  <c r="JA124" i="1"/>
  <c r="JA123" i="1"/>
  <c r="JA122" i="1"/>
  <c r="JA99" i="1"/>
  <c r="JA98" i="1"/>
  <c r="JA97" i="1"/>
  <c r="JA96" i="1"/>
  <c r="JA95" i="1"/>
  <c r="JA92" i="1"/>
  <c r="JB255" i="1" l="1"/>
  <c r="JB256" i="1"/>
  <c r="JB237" i="1"/>
  <c r="JB223" i="1"/>
  <c r="JB224" i="1"/>
  <c r="JB254" i="1"/>
  <c r="JB253" i="1"/>
  <c r="JB222" i="1"/>
  <c r="JB221" i="1"/>
  <c r="JB259" i="1"/>
  <c r="JB261" i="1"/>
  <c r="JB258" i="1"/>
  <c r="JB246" i="1"/>
  <c r="JB245" i="1"/>
  <c r="JB231" i="1"/>
  <c r="JB236" i="1"/>
  <c r="JB116" i="1"/>
  <c r="JB89" i="1"/>
  <c r="JB90" i="1"/>
  <c r="JB91" i="1"/>
  <c r="JB213" i="1"/>
  <c r="JB214" i="1"/>
  <c r="JB262" i="1"/>
  <c r="JB92" i="1"/>
  <c r="JB124" i="1"/>
  <c r="JB251" i="1"/>
  <c r="JB257" i="1"/>
  <c r="JB93" i="1"/>
  <c r="JB125" i="1"/>
  <c r="JB94" i="1"/>
  <c r="JB126" i="1"/>
  <c r="JB95" i="1"/>
  <c r="JB127" i="1"/>
  <c r="JB232" i="1"/>
  <c r="JB96" i="1"/>
  <c r="JB128" i="1"/>
  <c r="JB97" i="1"/>
  <c r="JB129" i="1"/>
  <c r="JB98" i="1"/>
  <c r="JB130" i="1"/>
  <c r="JB99" i="1"/>
  <c r="JB131" i="1"/>
  <c r="JB115" i="1"/>
  <c r="JB100" i="1"/>
  <c r="JB132" i="1"/>
  <c r="JB101" i="1"/>
  <c r="JB133" i="1"/>
  <c r="JB265" i="1"/>
  <c r="JB102" i="1"/>
  <c r="JB134" i="1"/>
  <c r="JB271" i="1"/>
  <c r="JB103" i="1"/>
  <c r="JB135" i="1"/>
  <c r="JB269" i="1"/>
  <c r="JB243" i="1"/>
  <c r="JB104" i="1"/>
  <c r="JC28" i="1"/>
  <c r="JB266" i="1"/>
  <c r="JB235" i="1"/>
  <c r="JB105" i="1"/>
  <c r="JB272" i="1"/>
  <c r="JB247" i="1"/>
  <c r="JB106" i="1"/>
  <c r="JB268" i="1"/>
  <c r="JB241" i="1"/>
  <c r="JB107" i="1"/>
  <c r="JB249" i="1"/>
  <c r="JB264" i="1"/>
  <c r="JB242" i="1"/>
  <c r="JB108" i="1"/>
  <c r="JB252" i="1"/>
  <c r="JB263" i="1"/>
  <c r="JB234" i="1"/>
  <c r="JB109" i="1"/>
  <c r="JB218" i="1"/>
  <c r="JB270" i="1"/>
  <c r="JB238" i="1"/>
  <c r="JB110" i="1"/>
  <c r="JB219" i="1"/>
  <c r="JB267" i="1"/>
  <c r="JB244" i="1"/>
  <c r="JB111" i="1"/>
  <c r="JB250" i="1"/>
  <c r="JB248" i="1"/>
  <c r="JB112" i="1"/>
  <c r="JB220" i="1"/>
  <c r="JB239" i="1"/>
  <c r="JB113" i="1"/>
  <c r="JB217" i="1"/>
  <c r="JB240" i="1"/>
  <c r="JB114" i="1"/>
  <c r="JB233" i="1"/>
  <c r="JB87" i="1"/>
  <c r="JB119" i="1"/>
  <c r="JB260" i="1"/>
  <c r="JB88" i="1"/>
  <c r="JB120" i="1"/>
  <c r="JB123" i="1"/>
  <c r="JB122" i="1"/>
  <c r="JB121" i="1"/>
  <c r="JB118" i="1"/>
  <c r="JB117" i="1"/>
  <c r="JC255" i="1" l="1"/>
  <c r="JC256" i="1"/>
  <c r="JC223" i="1"/>
  <c r="JC224" i="1"/>
  <c r="JC254" i="1"/>
  <c r="JC253" i="1"/>
  <c r="JC222" i="1"/>
  <c r="JC221" i="1"/>
  <c r="JC214" i="1"/>
  <c r="JC246" i="1"/>
  <c r="JC245" i="1"/>
  <c r="JD28" i="1"/>
  <c r="JD117" i="1" s="1"/>
  <c r="JC213" i="1"/>
  <c r="JC123" i="1"/>
  <c r="JC122" i="1"/>
  <c r="JC121" i="1"/>
  <c r="JC120" i="1"/>
  <c r="JC119" i="1"/>
  <c r="JC124" i="1"/>
  <c r="JC118" i="1"/>
  <c r="JC116" i="1"/>
  <c r="JC115" i="1"/>
  <c r="JC114" i="1"/>
  <c r="JC113" i="1"/>
  <c r="JC111" i="1"/>
  <c r="JC110" i="1"/>
  <c r="JC109" i="1"/>
  <c r="JC108" i="1"/>
  <c r="JC92" i="1"/>
  <c r="JC91" i="1"/>
  <c r="JC90" i="1"/>
  <c r="JC88" i="1"/>
  <c r="JC268" i="1"/>
  <c r="JC270" i="1"/>
  <c r="JC263" i="1"/>
  <c r="JC264" i="1"/>
  <c r="JC267" i="1"/>
  <c r="JC271" i="1"/>
  <c r="JC272" i="1"/>
  <c r="JC269" i="1"/>
  <c r="JC266" i="1"/>
  <c r="JC87" i="1"/>
  <c r="JC117" i="1"/>
  <c r="JC265" i="1"/>
  <c r="JC220" i="1"/>
  <c r="JC112" i="1"/>
  <c r="JC89" i="1"/>
  <c r="JC251" i="1"/>
  <c r="JC252" i="1"/>
  <c r="JC232" i="1"/>
  <c r="JC217" i="1"/>
  <c r="JC257" i="1"/>
  <c r="JC219" i="1"/>
  <c r="JC258" i="1"/>
  <c r="JC259" i="1"/>
  <c r="JC238" i="1"/>
  <c r="JC231" i="1"/>
  <c r="JC233" i="1"/>
  <c r="JC260" i="1"/>
  <c r="JC262" i="1"/>
  <c r="JC261" i="1"/>
  <c r="JC250" i="1"/>
  <c r="JC247" i="1"/>
  <c r="JC239" i="1"/>
  <c r="JC240" i="1"/>
  <c r="JC237" i="1"/>
  <c r="JC248" i="1"/>
  <c r="JC244" i="1"/>
  <c r="JC107" i="1"/>
  <c r="JC234" i="1"/>
  <c r="JC218" i="1"/>
  <c r="JC106" i="1"/>
  <c r="JC236" i="1"/>
  <c r="JC249" i="1"/>
  <c r="JC105" i="1"/>
  <c r="JC242" i="1"/>
  <c r="JC104" i="1"/>
  <c r="JC241" i="1"/>
  <c r="JC135" i="1"/>
  <c r="JC103" i="1"/>
  <c r="JC235" i="1"/>
  <c r="JC134" i="1"/>
  <c r="JC102" i="1"/>
  <c r="JC243" i="1"/>
  <c r="JC133" i="1"/>
  <c r="JC101" i="1"/>
  <c r="JC132" i="1"/>
  <c r="JC100" i="1"/>
  <c r="JC131" i="1"/>
  <c r="JC99" i="1"/>
  <c r="JC130" i="1"/>
  <c r="JC98" i="1"/>
  <c r="JC129" i="1"/>
  <c r="JC97" i="1"/>
  <c r="JC128" i="1"/>
  <c r="JC96" i="1"/>
  <c r="JC127" i="1"/>
  <c r="JC95" i="1"/>
  <c r="JC126" i="1"/>
  <c r="JC94" i="1"/>
  <c r="JC125" i="1"/>
  <c r="JC93" i="1"/>
  <c r="JD255" i="1" l="1"/>
  <c r="JD256" i="1"/>
  <c r="JD223" i="1"/>
  <c r="JD224" i="1"/>
  <c r="JD89" i="1"/>
  <c r="JD88" i="1"/>
  <c r="JD87" i="1"/>
  <c r="JD259" i="1"/>
  <c r="JD114" i="1"/>
  <c r="JD254" i="1"/>
  <c r="JD253" i="1"/>
  <c r="JD222" i="1"/>
  <c r="JD221" i="1"/>
  <c r="JD236" i="1"/>
  <c r="JD246" i="1"/>
  <c r="JD245" i="1"/>
  <c r="JD258" i="1"/>
  <c r="JD260" i="1"/>
  <c r="JD233" i="1"/>
  <c r="JD243" i="1"/>
  <c r="JD257" i="1"/>
  <c r="JD90" i="1"/>
  <c r="JD122" i="1"/>
  <c r="JD232" i="1"/>
  <c r="JD91" i="1"/>
  <c r="JD123" i="1"/>
  <c r="JD262" i="1"/>
  <c r="JD92" i="1"/>
  <c r="JD124" i="1"/>
  <c r="JD93" i="1"/>
  <c r="JD125" i="1"/>
  <c r="JD94" i="1"/>
  <c r="JD126" i="1"/>
  <c r="JD113" i="1"/>
  <c r="JD95" i="1"/>
  <c r="JD127" i="1"/>
  <c r="JD96" i="1"/>
  <c r="JD128" i="1"/>
  <c r="JD97" i="1"/>
  <c r="JD129" i="1"/>
  <c r="JD265" i="1"/>
  <c r="JD98" i="1"/>
  <c r="JD130" i="1"/>
  <c r="JD268" i="1"/>
  <c r="JD99" i="1"/>
  <c r="JD131" i="1"/>
  <c r="JD272" i="1"/>
  <c r="JD100" i="1"/>
  <c r="JD132" i="1"/>
  <c r="JD105" i="1"/>
  <c r="JD251" i="1"/>
  <c r="JD269" i="1"/>
  <c r="JD101" i="1"/>
  <c r="JD133" i="1"/>
  <c r="JD213" i="1"/>
  <c r="JD271" i="1"/>
  <c r="JD102" i="1"/>
  <c r="JD134" i="1"/>
  <c r="JD214" i="1"/>
  <c r="JD267" i="1"/>
  <c r="JD235" i="1"/>
  <c r="JD103" i="1"/>
  <c r="JD135" i="1"/>
  <c r="JD244" i="1"/>
  <c r="JD264" i="1"/>
  <c r="JD241" i="1"/>
  <c r="JD104" i="1"/>
  <c r="JD263" i="1"/>
  <c r="JD242" i="1"/>
  <c r="JD270" i="1"/>
  <c r="JD248" i="1"/>
  <c r="JD106" i="1"/>
  <c r="JD218" i="1"/>
  <c r="JD266" i="1"/>
  <c r="JD234" i="1"/>
  <c r="JD107" i="1"/>
  <c r="JD250" i="1"/>
  <c r="JD238" i="1"/>
  <c r="JD108" i="1"/>
  <c r="JD219" i="1"/>
  <c r="JD247" i="1"/>
  <c r="JD109" i="1"/>
  <c r="JD217" i="1"/>
  <c r="JD237" i="1"/>
  <c r="JD110" i="1"/>
  <c r="JD252" i="1"/>
  <c r="JD240" i="1"/>
  <c r="JD111" i="1"/>
  <c r="JD220" i="1"/>
  <c r="JD239" i="1"/>
  <c r="JD112" i="1"/>
  <c r="JD261" i="1"/>
  <c r="JD115" i="1"/>
  <c r="JD231" i="1"/>
  <c r="JD116" i="1"/>
  <c r="JD249" i="1"/>
  <c r="JE28" i="1"/>
  <c r="JD121" i="1"/>
  <c r="JD120" i="1"/>
  <c r="JD119" i="1"/>
  <c r="JD118" i="1"/>
  <c r="JE255" i="1" l="1"/>
  <c r="JE256" i="1"/>
  <c r="JE224" i="1"/>
  <c r="JE223" i="1"/>
  <c r="JE253" i="1"/>
  <c r="JE254" i="1"/>
  <c r="JE222" i="1"/>
  <c r="JE221" i="1"/>
  <c r="JE213" i="1"/>
  <c r="JE217" i="1"/>
  <c r="JE219" i="1"/>
  <c r="JE250" i="1"/>
  <c r="JF28" i="1"/>
  <c r="JF264" i="1" s="1"/>
  <c r="JE238" i="1"/>
  <c r="JE257" i="1"/>
  <c r="JE260" i="1"/>
  <c r="JE233" i="1"/>
  <c r="JE269" i="1"/>
  <c r="JE231" i="1"/>
  <c r="JE261" i="1"/>
  <c r="JE248" i="1"/>
  <c r="JE118" i="1"/>
  <c r="JE243" i="1"/>
  <c r="JE117" i="1"/>
  <c r="JE244" i="1"/>
  <c r="JE116" i="1"/>
  <c r="JE239" i="1"/>
  <c r="JE270" i="1"/>
  <c r="JE115" i="1"/>
  <c r="JE240" i="1"/>
  <c r="JE265" i="1"/>
  <c r="JE114" i="1"/>
  <c r="JE232" i="1"/>
  <c r="JE263" i="1"/>
  <c r="JE113" i="1"/>
  <c r="JE247" i="1"/>
  <c r="JE112" i="1"/>
  <c r="JE234" i="1"/>
  <c r="JE111" i="1"/>
  <c r="JE110" i="1"/>
  <c r="JE109" i="1"/>
  <c r="JE108" i="1"/>
  <c r="JE107" i="1"/>
  <c r="JE106" i="1"/>
  <c r="JE105" i="1"/>
  <c r="JE104" i="1"/>
  <c r="JE94" i="1"/>
  <c r="JE119" i="1"/>
  <c r="JE258" i="1"/>
  <c r="JE252" i="1"/>
  <c r="JE266" i="1"/>
  <c r="JE90" i="1"/>
  <c r="JE89" i="1"/>
  <c r="JE87" i="1"/>
  <c r="JE218" i="1"/>
  <c r="JE126" i="1"/>
  <c r="JE262" i="1"/>
  <c r="JE220" i="1"/>
  <c r="JE122" i="1"/>
  <c r="JE259" i="1"/>
  <c r="JE251" i="1"/>
  <c r="JE121" i="1"/>
  <c r="JE236" i="1"/>
  <c r="JE249" i="1"/>
  <c r="JE120" i="1"/>
  <c r="JE88" i="1"/>
  <c r="JE237" i="1"/>
  <c r="JE135" i="1"/>
  <c r="JE103" i="1"/>
  <c r="JE242" i="1"/>
  <c r="JE264" i="1"/>
  <c r="JE134" i="1"/>
  <c r="JE102" i="1"/>
  <c r="JE241" i="1"/>
  <c r="JE268" i="1"/>
  <c r="JE133" i="1"/>
  <c r="JE101" i="1"/>
  <c r="JE267" i="1"/>
  <c r="JE132" i="1"/>
  <c r="JE100" i="1"/>
  <c r="JE131" i="1"/>
  <c r="JE99" i="1"/>
  <c r="JE130" i="1"/>
  <c r="JE98" i="1"/>
  <c r="JE129" i="1"/>
  <c r="JE97" i="1"/>
  <c r="JE128" i="1"/>
  <c r="JE96" i="1"/>
  <c r="JE127" i="1"/>
  <c r="JE95" i="1"/>
  <c r="JE125" i="1"/>
  <c r="JE93" i="1"/>
  <c r="JE124" i="1"/>
  <c r="JE92" i="1"/>
  <c r="JE123" i="1"/>
  <c r="JE91" i="1"/>
  <c r="JE235" i="1"/>
  <c r="JE271" i="1"/>
  <c r="JE272" i="1"/>
  <c r="JE214" i="1"/>
  <c r="JE245" i="1"/>
  <c r="JE246" i="1"/>
  <c r="JG28" i="1" l="1"/>
  <c r="JF129" i="1"/>
  <c r="JG256" i="1"/>
  <c r="JG255" i="1"/>
  <c r="JF255" i="1"/>
  <c r="JF256" i="1"/>
  <c r="JF224" i="1"/>
  <c r="JF223" i="1"/>
  <c r="JG223" i="1"/>
  <c r="JG224" i="1"/>
  <c r="JF127" i="1"/>
  <c r="JF232" i="1"/>
  <c r="JF126" i="1"/>
  <c r="JF236" i="1"/>
  <c r="JF128" i="1"/>
  <c r="JF122" i="1"/>
  <c r="JF121" i="1"/>
  <c r="JF120" i="1"/>
  <c r="JF105" i="1"/>
  <c r="JF96" i="1"/>
  <c r="JF214" i="1"/>
  <c r="JF97" i="1"/>
  <c r="JF95" i="1"/>
  <c r="JF94" i="1"/>
  <c r="JF93" i="1"/>
  <c r="JF90" i="1"/>
  <c r="JF89" i="1"/>
  <c r="JF238" i="1"/>
  <c r="JF88" i="1"/>
  <c r="JF259" i="1"/>
  <c r="JF125" i="1"/>
  <c r="JG254" i="1"/>
  <c r="JG253" i="1"/>
  <c r="JF254" i="1"/>
  <c r="JF253" i="1"/>
  <c r="JG222" i="1"/>
  <c r="JG221" i="1"/>
  <c r="JF222" i="1"/>
  <c r="JF221" i="1"/>
  <c r="JF124" i="1"/>
  <c r="JF92" i="1"/>
  <c r="JF239" i="1"/>
  <c r="JF123" i="1"/>
  <c r="JF91" i="1"/>
  <c r="JF235" i="1"/>
  <c r="JF119" i="1"/>
  <c r="JF87" i="1"/>
  <c r="JF257" i="1"/>
  <c r="JF118" i="1"/>
  <c r="JF258" i="1"/>
  <c r="JF117" i="1"/>
  <c r="JF260" i="1"/>
  <c r="JF219" i="1"/>
  <c r="JF116" i="1"/>
  <c r="JF233" i="1"/>
  <c r="JF250" i="1"/>
  <c r="JF115" i="1"/>
  <c r="JF231" i="1"/>
  <c r="JF218" i="1"/>
  <c r="JF114" i="1"/>
  <c r="JF262" i="1"/>
  <c r="JF251" i="1"/>
  <c r="JF113" i="1"/>
  <c r="JF261" i="1"/>
  <c r="JF252" i="1"/>
  <c r="JF112" i="1"/>
  <c r="JF248" i="1"/>
  <c r="JF220" i="1"/>
  <c r="JF111" i="1"/>
  <c r="JF237" i="1"/>
  <c r="JF249" i="1"/>
  <c r="JF110" i="1"/>
  <c r="JF241" i="1"/>
  <c r="JF269" i="1"/>
  <c r="JF217" i="1"/>
  <c r="JF109" i="1"/>
  <c r="JF243" i="1"/>
  <c r="JF270" i="1"/>
  <c r="JF108" i="1"/>
  <c r="JF240" i="1"/>
  <c r="JF265" i="1"/>
  <c r="JF107" i="1"/>
  <c r="JF244" i="1"/>
  <c r="JF266" i="1"/>
  <c r="JF106" i="1"/>
  <c r="JF247" i="1"/>
  <c r="JF263" i="1"/>
  <c r="JF104" i="1"/>
  <c r="JF242" i="1"/>
  <c r="JF267" i="1"/>
  <c r="JF213" i="1"/>
  <c r="JF135" i="1"/>
  <c r="JF103" i="1"/>
  <c r="JF234" i="1"/>
  <c r="JF271" i="1"/>
  <c r="JF134" i="1"/>
  <c r="JF102" i="1"/>
  <c r="JF268" i="1"/>
  <c r="JF133" i="1"/>
  <c r="JF101" i="1"/>
  <c r="JF272" i="1"/>
  <c r="JF132" i="1"/>
  <c r="JF100" i="1"/>
  <c r="JF245" i="1"/>
  <c r="JF131" i="1"/>
  <c r="JF99" i="1"/>
  <c r="JF246" i="1"/>
  <c r="JF130" i="1"/>
  <c r="JF98" i="1"/>
  <c r="JG246" i="1"/>
  <c r="JG245" i="1"/>
  <c r="JG213" i="1"/>
  <c r="JG214" i="1"/>
  <c r="JG249" i="1"/>
  <c r="JG252" i="1"/>
  <c r="JG220" i="1"/>
  <c r="JG218" i="1"/>
  <c r="JG251" i="1"/>
  <c r="JG250" i="1"/>
  <c r="JG219" i="1"/>
  <c r="JG217" i="1"/>
  <c r="JG271" i="1"/>
  <c r="JG267" i="1"/>
  <c r="JG264" i="1"/>
  <c r="JG263" i="1"/>
  <c r="JG265" i="1"/>
  <c r="JG270" i="1"/>
  <c r="JG272" i="1"/>
  <c r="JG266" i="1"/>
  <c r="JG268" i="1"/>
  <c r="JG269" i="1"/>
  <c r="JG238" i="1"/>
  <c r="JG232" i="1"/>
  <c r="JG247" i="1"/>
  <c r="JG244" i="1"/>
  <c r="JG242" i="1"/>
  <c r="JG248" i="1"/>
  <c r="JG243" i="1"/>
  <c r="JG241" i="1"/>
  <c r="JG240" i="1"/>
  <c r="JG239" i="1"/>
  <c r="JG261" i="1"/>
  <c r="JG231" i="1"/>
  <c r="JG233" i="1"/>
  <c r="JG260" i="1"/>
  <c r="JG258" i="1"/>
  <c r="JG234" i="1"/>
  <c r="JG257" i="1"/>
  <c r="JG259" i="1"/>
  <c r="JG237" i="1"/>
  <c r="JG236" i="1"/>
  <c r="JG235" i="1"/>
  <c r="JG26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55" i="1" l="1"/>
  <c r="JH256" i="1"/>
  <c r="JH223" i="1"/>
  <c r="JH224" i="1"/>
  <c r="JH253" i="1"/>
  <c r="JH254" i="1"/>
  <c r="JH222" i="1"/>
  <c r="JH221" i="1"/>
  <c r="JH246" i="1"/>
  <c r="JH245" i="1"/>
  <c r="JH213" i="1"/>
  <c r="JH214" i="1"/>
  <c r="JH249" i="1"/>
  <c r="JH252" i="1"/>
  <c r="JH251" i="1"/>
  <c r="JH250" i="1"/>
  <c r="JH219" i="1"/>
  <c r="JH220" i="1"/>
  <c r="JH217" i="1"/>
  <c r="JH218" i="1"/>
  <c r="JH267" i="1"/>
  <c r="JH269" i="1"/>
  <c r="JH264" i="1"/>
  <c r="JH263" i="1"/>
  <c r="JH271" i="1"/>
  <c r="JH266" i="1"/>
  <c r="JH265" i="1"/>
  <c r="JH272" i="1"/>
  <c r="JH270" i="1"/>
  <c r="JH268" i="1"/>
  <c r="JH247" i="1"/>
  <c r="JH242" i="1"/>
  <c r="JH248" i="1"/>
  <c r="JH243" i="1"/>
  <c r="JH241" i="1"/>
  <c r="JH240" i="1"/>
  <c r="JH238" i="1"/>
  <c r="JH244" i="1"/>
  <c r="JH239" i="1"/>
  <c r="JH260" i="1"/>
  <c r="JH233" i="1"/>
  <c r="JH237" i="1"/>
  <c r="JH258" i="1"/>
  <c r="JH257" i="1"/>
  <c r="JH259" i="1"/>
  <c r="JH232" i="1"/>
  <c r="JH236" i="1"/>
  <c r="JH235" i="1"/>
  <c r="JH262" i="1"/>
  <c r="JH231" i="1"/>
  <c r="JH261" i="1"/>
  <c r="JH234"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6" i="1" l="1"/>
  <c r="JI255" i="1"/>
  <c r="JI223" i="1"/>
  <c r="JI224" i="1"/>
  <c r="JI253" i="1"/>
  <c r="JI254" i="1"/>
  <c r="JI222" i="1"/>
  <c r="JI221" i="1"/>
  <c r="JI246" i="1"/>
  <c r="JI245" i="1"/>
  <c r="JI213" i="1"/>
  <c r="JI214" i="1"/>
  <c r="JI250" i="1"/>
  <c r="JI252" i="1"/>
  <c r="JI220" i="1"/>
  <c r="JI251" i="1"/>
  <c r="JI219" i="1"/>
  <c r="JI217" i="1"/>
  <c r="JI218" i="1"/>
  <c r="JI249" i="1"/>
  <c r="JI269" i="1"/>
  <c r="JI267" i="1"/>
  <c r="JI270" i="1"/>
  <c r="JI264" i="1"/>
  <c r="JI263" i="1"/>
  <c r="JI268" i="1"/>
  <c r="JI266" i="1"/>
  <c r="JI265" i="1"/>
  <c r="JI272" i="1"/>
  <c r="JI271" i="1"/>
  <c r="JI242" i="1"/>
  <c r="JI237" i="1"/>
  <c r="JI233" i="1"/>
  <c r="JI234" i="1"/>
  <c r="JI248" i="1"/>
  <c r="JI243" i="1"/>
  <c r="JI241" i="1"/>
  <c r="JI236" i="1"/>
  <c r="JI235" i="1"/>
  <c r="JI244" i="1"/>
  <c r="JI240" i="1"/>
  <c r="JI238" i="1"/>
  <c r="JI239" i="1"/>
  <c r="JI247" i="1"/>
  <c r="JI258" i="1"/>
  <c r="JI257" i="1"/>
  <c r="JI259" i="1"/>
  <c r="JI232" i="1"/>
  <c r="JI262" i="1"/>
  <c r="JI231" i="1"/>
  <c r="JI261" i="1"/>
  <c r="JI260"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55" i="1" l="1"/>
  <c r="JJ256" i="1"/>
  <c r="JJ223" i="1"/>
  <c r="JJ224" i="1"/>
  <c r="JJ253" i="1"/>
  <c r="JJ254" i="1"/>
  <c r="JJ222" i="1"/>
  <c r="JJ221" i="1"/>
  <c r="JJ246" i="1"/>
  <c r="JJ245" i="1"/>
  <c r="JJ213" i="1"/>
  <c r="JJ214" i="1"/>
  <c r="JJ252" i="1"/>
  <c r="JJ219" i="1"/>
  <c r="JJ217" i="1"/>
  <c r="JJ251" i="1"/>
  <c r="JJ218" i="1"/>
  <c r="JJ220" i="1"/>
  <c r="JJ249" i="1"/>
  <c r="JJ250" i="1"/>
  <c r="JJ264" i="1"/>
  <c r="JJ263" i="1"/>
  <c r="JJ270" i="1"/>
  <c r="JJ266" i="1"/>
  <c r="JJ271" i="1"/>
  <c r="JJ265" i="1"/>
  <c r="JJ272" i="1"/>
  <c r="JJ267" i="1"/>
  <c r="JJ269" i="1"/>
  <c r="JJ268" i="1"/>
  <c r="JJ241" i="1"/>
  <c r="JJ237" i="1"/>
  <c r="JJ243" i="1"/>
  <c r="JJ234" i="1"/>
  <c r="JJ235" i="1"/>
  <c r="JJ240" i="1"/>
  <c r="JJ239" i="1"/>
  <c r="JJ244" i="1"/>
  <c r="JJ248" i="1"/>
  <c r="JJ247" i="1"/>
  <c r="JJ242" i="1"/>
  <c r="JJ233" i="1"/>
  <c r="JJ262" i="1"/>
  <c r="JJ258" i="1"/>
  <c r="JJ257" i="1"/>
  <c r="JJ261" i="1"/>
  <c r="JJ259" i="1"/>
  <c r="JJ232" i="1"/>
  <c r="JJ238" i="1"/>
  <c r="JJ236" i="1"/>
  <c r="JJ231" i="1"/>
  <c r="JJ260"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56" i="1" l="1"/>
  <c r="JK255" i="1"/>
  <c r="JK224" i="1"/>
  <c r="JK223" i="1"/>
  <c r="JK253" i="1"/>
  <c r="JK254" i="1"/>
  <c r="JK222" i="1"/>
  <c r="JK221" i="1"/>
  <c r="JK246" i="1"/>
  <c r="JK245" i="1"/>
  <c r="JK213" i="1"/>
  <c r="JK214" i="1"/>
  <c r="JK252" i="1"/>
  <c r="JK220" i="1"/>
  <c r="JK219" i="1"/>
  <c r="JK217" i="1"/>
  <c r="JK251" i="1"/>
  <c r="JK218" i="1"/>
  <c r="JK250" i="1"/>
  <c r="JK249" i="1"/>
  <c r="JK263" i="1"/>
  <c r="JK269" i="1"/>
  <c r="JK268" i="1"/>
  <c r="JK271" i="1"/>
  <c r="JK265" i="1"/>
  <c r="JK272" i="1"/>
  <c r="JK266" i="1"/>
  <c r="JK270" i="1"/>
  <c r="JK264" i="1"/>
  <c r="JK267" i="1"/>
  <c r="JK247" i="1"/>
  <c r="JK233" i="1"/>
  <c r="JK243" i="1"/>
  <c r="JK248" i="1"/>
  <c r="JK236" i="1"/>
  <c r="JK240" i="1"/>
  <c r="JK239" i="1"/>
  <c r="JK244" i="1"/>
  <c r="JK242" i="1"/>
  <c r="JK241" i="1"/>
  <c r="JK262" i="1"/>
  <c r="JK258" i="1"/>
  <c r="JK261" i="1"/>
  <c r="JK237" i="1"/>
  <c r="JK232" i="1"/>
  <c r="JK257" i="1"/>
  <c r="JK238" i="1"/>
  <c r="JK259" i="1"/>
  <c r="JK231" i="1"/>
  <c r="JK260" i="1"/>
  <c r="JK235" i="1"/>
  <c r="JK234"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6" i="1" l="1"/>
  <c r="JL255" i="1"/>
  <c r="JL224" i="1"/>
  <c r="JL223" i="1"/>
  <c r="JL253" i="1"/>
  <c r="JL254" i="1"/>
  <c r="JL222" i="1"/>
  <c r="JL221" i="1"/>
  <c r="JL245" i="1"/>
  <c r="JL246" i="1"/>
  <c r="JL213" i="1"/>
  <c r="JL214" i="1"/>
  <c r="JL252" i="1"/>
  <c r="JL217" i="1"/>
  <c r="JL218" i="1"/>
  <c r="JL251" i="1"/>
  <c r="JL220" i="1"/>
  <c r="JL219" i="1"/>
  <c r="JL250" i="1"/>
  <c r="JL249" i="1"/>
  <c r="JL268" i="1"/>
  <c r="JL265" i="1"/>
  <c r="JL272" i="1"/>
  <c r="JL266" i="1"/>
  <c r="JL271" i="1"/>
  <c r="JL270" i="1"/>
  <c r="JL264" i="1"/>
  <c r="JL263" i="1"/>
  <c r="JL267" i="1"/>
  <c r="JL269" i="1"/>
  <c r="JL235" i="1"/>
  <c r="JL244" i="1"/>
  <c r="JL243" i="1"/>
  <c r="JL248" i="1"/>
  <c r="JL240" i="1"/>
  <c r="JL237" i="1"/>
  <c r="JL239" i="1"/>
  <c r="JL241" i="1"/>
  <c r="JL242" i="1"/>
  <c r="JL238" i="1"/>
  <c r="JL247" i="1"/>
  <c r="JL257" i="1"/>
  <c r="JL232" i="1"/>
  <c r="JL259" i="1"/>
  <c r="JL236" i="1"/>
  <c r="JL234" i="1"/>
  <c r="JL231" i="1"/>
  <c r="JL261" i="1"/>
  <c r="JL260" i="1"/>
  <c r="JL233" i="1"/>
  <c r="JL262" i="1"/>
  <c r="JL258"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56" i="1" l="1"/>
  <c r="JM255" i="1"/>
  <c r="JM224" i="1"/>
  <c r="JM223" i="1"/>
  <c r="JM254" i="1"/>
  <c r="JM253" i="1"/>
  <c r="JM222" i="1"/>
  <c r="JM221" i="1"/>
  <c r="JM245" i="1"/>
  <c r="JM246" i="1"/>
  <c r="JM213" i="1"/>
  <c r="JM214" i="1"/>
  <c r="JM217" i="1"/>
  <c r="JM218" i="1"/>
  <c r="JM252" i="1"/>
  <c r="JM251" i="1"/>
  <c r="JM220" i="1"/>
  <c r="JM219" i="1"/>
  <c r="JM250" i="1"/>
  <c r="JM249" i="1"/>
  <c r="JM268" i="1"/>
  <c r="JM271" i="1"/>
  <c r="JM269" i="1"/>
  <c r="JM265" i="1"/>
  <c r="JM266" i="1"/>
  <c r="JM272" i="1"/>
  <c r="JM270" i="1"/>
  <c r="JM264" i="1"/>
  <c r="JM263" i="1"/>
  <c r="JM267" i="1"/>
  <c r="JM232" i="1"/>
  <c r="JM248" i="1"/>
  <c r="JM240" i="1"/>
  <c r="JM237" i="1"/>
  <c r="JM239" i="1"/>
  <c r="JM244" i="1"/>
  <c r="JM242" i="1"/>
  <c r="JM241" i="1"/>
  <c r="JM243" i="1"/>
  <c r="JM238" i="1"/>
  <c r="JM247" i="1"/>
  <c r="JM257" i="1"/>
  <c r="JM234" i="1"/>
  <c r="JM236" i="1"/>
  <c r="JM231" i="1"/>
  <c r="JM261" i="1"/>
  <c r="JM260" i="1"/>
  <c r="JM235" i="1"/>
  <c r="JM262" i="1"/>
  <c r="JM259" i="1"/>
  <c r="JM233" i="1"/>
  <c r="JM258"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56" i="1" l="1"/>
  <c r="JN255" i="1"/>
  <c r="JN223" i="1"/>
  <c r="JN224" i="1"/>
  <c r="JN254" i="1"/>
  <c r="JN253" i="1"/>
  <c r="JN222" i="1"/>
  <c r="JN221" i="1"/>
  <c r="JN245" i="1"/>
  <c r="JN246" i="1"/>
  <c r="JN213" i="1"/>
  <c r="JN214" i="1"/>
  <c r="JN217" i="1"/>
  <c r="JN251" i="1"/>
  <c r="JN252" i="1"/>
  <c r="JN220" i="1"/>
  <c r="JN219" i="1"/>
  <c r="JN250" i="1"/>
  <c r="JN218" i="1"/>
  <c r="JN249" i="1"/>
  <c r="JN268" i="1"/>
  <c r="JN271" i="1"/>
  <c r="JN270" i="1"/>
  <c r="JN272" i="1"/>
  <c r="JN266" i="1"/>
  <c r="JN265" i="1"/>
  <c r="JN264" i="1"/>
  <c r="JN263" i="1"/>
  <c r="JN269" i="1"/>
  <c r="JN267" i="1"/>
  <c r="JN240" i="1"/>
  <c r="JN239" i="1"/>
  <c r="JN244" i="1"/>
  <c r="JN237" i="1"/>
  <c r="JN241" i="1"/>
  <c r="JN242" i="1"/>
  <c r="JN243" i="1"/>
  <c r="JN248" i="1"/>
  <c r="JN238" i="1"/>
  <c r="JN247" i="1"/>
  <c r="JN234" i="1"/>
  <c r="JN260" i="1"/>
  <c r="JN257" i="1"/>
  <c r="JN236" i="1"/>
  <c r="JN231" i="1"/>
  <c r="JN261" i="1"/>
  <c r="JN232" i="1"/>
  <c r="JN259" i="1"/>
  <c r="JN233" i="1"/>
  <c r="JN235" i="1"/>
  <c r="JN258" i="1"/>
  <c r="JN262"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56" i="1" l="1"/>
  <c r="JO255" i="1"/>
  <c r="JO223" i="1"/>
  <c r="JO224" i="1"/>
  <c r="JO253" i="1"/>
  <c r="JO254" i="1"/>
  <c r="JO222" i="1"/>
  <c r="JO221" i="1"/>
  <c r="JO245" i="1"/>
  <c r="JO246" i="1"/>
  <c r="JO213" i="1"/>
  <c r="JO214" i="1"/>
  <c r="JO252" i="1"/>
  <c r="JO218" i="1"/>
  <c r="JO220" i="1"/>
  <c r="JO219" i="1"/>
  <c r="JO251" i="1"/>
  <c r="JO250" i="1"/>
  <c r="JO249" i="1"/>
  <c r="JO217" i="1"/>
  <c r="JO266" i="1"/>
  <c r="JO265" i="1"/>
  <c r="JO263" i="1"/>
  <c r="JO267" i="1"/>
  <c r="JO271" i="1"/>
  <c r="JO264" i="1"/>
  <c r="JO269" i="1"/>
  <c r="JO270" i="1"/>
  <c r="JO272" i="1"/>
  <c r="JO268" i="1"/>
  <c r="JO248" i="1"/>
  <c r="JO243" i="1"/>
  <c r="JO239" i="1"/>
  <c r="JO240" i="1"/>
  <c r="JO244" i="1"/>
  <c r="JO237" i="1"/>
  <c r="JO241" i="1"/>
  <c r="JO242" i="1"/>
  <c r="JO238" i="1"/>
  <c r="JO247" i="1"/>
  <c r="JO260" i="1"/>
  <c r="JO258" i="1"/>
  <c r="JO257" i="1"/>
  <c r="JO236" i="1"/>
  <c r="JO231" i="1"/>
  <c r="JO261" i="1"/>
  <c r="JO232" i="1"/>
  <c r="JO259" i="1"/>
  <c r="JO235" i="1"/>
  <c r="JO233" i="1"/>
  <c r="JO234" i="1"/>
  <c r="JO262"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5" i="1" l="1"/>
  <c r="JP256" i="1"/>
  <c r="JP223" i="1"/>
  <c r="JP224" i="1"/>
  <c r="JP254" i="1"/>
  <c r="JP253" i="1"/>
  <c r="JP222" i="1"/>
  <c r="JP221" i="1"/>
  <c r="JP246" i="1"/>
  <c r="JP245" i="1"/>
  <c r="JP213" i="1"/>
  <c r="JP214" i="1"/>
  <c r="JP220" i="1"/>
  <c r="JP218" i="1"/>
  <c r="JP219" i="1"/>
  <c r="JP249" i="1"/>
  <c r="JP250" i="1"/>
  <c r="JP217" i="1"/>
  <c r="JP252" i="1"/>
  <c r="JP251" i="1"/>
  <c r="JP270" i="1"/>
  <c r="JP269" i="1"/>
  <c r="JP271" i="1"/>
  <c r="JP265" i="1"/>
  <c r="JP272" i="1"/>
  <c r="JP264" i="1"/>
  <c r="JP263" i="1"/>
  <c r="JP266" i="1"/>
  <c r="JP267" i="1"/>
  <c r="JP268" i="1"/>
  <c r="JP240" i="1"/>
  <c r="JP241" i="1"/>
  <c r="JP244" i="1"/>
  <c r="JP237" i="1"/>
  <c r="JP238" i="1"/>
  <c r="JP239" i="1"/>
  <c r="JP242" i="1"/>
  <c r="JP247" i="1"/>
  <c r="JP248" i="1"/>
  <c r="JP243" i="1"/>
  <c r="JP236" i="1"/>
  <c r="JP231" i="1"/>
  <c r="JP258" i="1"/>
  <c r="JP233" i="1"/>
  <c r="JP259" i="1"/>
  <c r="JP261" i="1"/>
  <c r="JP232" i="1"/>
  <c r="JP235" i="1"/>
  <c r="JP234" i="1"/>
  <c r="JP262" i="1"/>
  <c r="JP260" i="1"/>
  <c r="JP25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56" i="1" l="1"/>
  <c r="JQ255" i="1"/>
  <c r="JQ223" i="1"/>
  <c r="JQ224" i="1"/>
  <c r="JQ253" i="1"/>
  <c r="JQ254" i="1"/>
  <c r="JQ222" i="1"/>
  <c r="JQ221" i="1"/>
  <c r="JQ246" i="1"/>
  <c r="JQ245" i="1"/>
  <c r="JQ213" i="1"/>
  <c r="JQ214" i="1"/>
  <c r="JQ220" i="1"/>
  <c r="JQ251" i="1"/>
  <c r="JQ250" i="1"/>
  <c r="JQ249" i="1"/>
  <c r="JQ217" i="1"/>
  <c r="JQ252" i="1"/>
  <c r="JQ218" i="1"/>
  <c r="JQ219" i="1"/>
  <c r="JQ266" i="1"/>
  <c r="JQ270" i="1"/>
  <c r="JQ263" i="1"/>
  <c r="JQ265" i="1"/>
  <c r="JQ264" i="1"/>
  <c r="JQ272" i="1"/>
  <c r="JQ271" i="1"/>
  <c r="JQ269" i="1"/>
  <c r="JQ268" i="1"/>
  <c r="JQ267" i="1"/>
  <c r="JQ240" i="1"/>
  <c r="JQ242" i="1"/>
  <c r="JQ241" i="1"/>
  <c r="JQ244" i="1"/>
  <c r="JQ243" i="1"/>
  <c r="JQ239" i="1"/>
  <c r="JQ248" i="1"/>
  <c r="JQ238" i="1"/>
  <c r="JQ247" i="1"/>
  <c r="JQ233" i="1"/>
  <c r="JQ257" i="1"/>
  <c r="JQ235" i="1"/>
  <c r="JQ232" i="1"/>
  <c r="JQ259" i="1"/>
  <c r="JQ234" i="1"/>
  <c r="JQ262" i="1"/>
  <c r="JQ260" i="1"/>
  <c r="JQ258" i="1"/>
  <c r="JQ237" i="1"/>
  <c r="JQ231" i="1"/>
  <c r="JQ236" i="1"/>
  <c r="JQ26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6" i="1" l="1"/>
  <c r="JR255" i="1"/>
  <c r="JR224" i="1"/>
  <c r="JR223" i="1"/>
  <c r="JR253" i="1"/>
  <c r="JR254" i="1"/>
  <c r="JR222" i="1"/>
  <c r="JR221" i="1"/>
  <c r="JR246" i="1"/>
  <c r="JR245" i="1"/>
  <c r="JR213" i="1"/>
  <c r="JR214" i="1"/>
  <c r="JR251" i="1"/>
  <c r="JR250" i="1"/>
  <c r="JR249" i="1"/>
  <c r="JR217" i="1"/>
  <c r="JR252" i="1"/>
  <c r="JR218" i="1"/>
  <c r="JR219" i="1"/>
  <c r="JR220" i="1"/>
  <c r="JR263" i="1"/>
  <c r="JR265" i="1"/>
  <c r="JR266" i="1"/>
  <c r="JR264" i="1"/>
  <c r="JR270" i="1"/>
  <c r="JR272" i="1"/>
  <c r="JR271" i="1"/>
  <c r="JR268" i="1"/>
  <c r="JR267" i="1"/>
  <c r="JR269" i="1"/>
  <c r="JR241" i="1"/>
  <c r="JR240" i="1"/>
  <c r="JR244" i="1"/>
  <c r="JR242" i="1"/>
  <c r="JR243" i="1"/>
  <c r="JR235" i="1"/>
  <c r="JR238" i="1"/>
  <c r="JR247" i="1"/>
  <c r="JR248" i="1"/>
  <c r="JR261" i="1"/>
  <c r="JR260" i="1"/>
  <c r="JR257" i="1"/>
  <c r="JR258" i="1"/>
  <c r="JR259" i="1"/>
  <c r="JR234" i="1"/>
  <c r="JR232" i="1"/>
  <c r="JR239" i="1"/>
  <c r="JR262" i="1"/>
  <c r="JR231" i="1"/>
  <c r="JR237" i="1"/>
  <c r="JR236" i="1"/>
  <c r="JR233"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JS256" i="1" l="1"/>
  <c r="JS255" i="1"/>
  <c r="JS224" i="1"/>
  <c r="JS223" i="1"/>
  <c r="JS254" i="1"/>
  <c r="JS253" i="1"/>
  <c r="JS222" i="1"/>
  <c r="JS221" i="1"/>
  <c r="JS245" i="1"/>
  <c r="JS246" i="1"/>
  <c r="JS213" i="1"/>
  <c r="JS214" i="1"/>
  <c r="JS251" i="1"/>
  <c r="JS250" i="1"/>
  <c r="JS249" i="1"/>
  <c r="JS217" i="1"/>
  <c r="JS218" i="1"/>
  <c r="JS219" i="1"/>
  <c r="JS252" i="1"/>
  <c r="JS220" i="1"/>
  <c r="JS270" i="1"/>
  <c r="JS267" i="1"/>
  <c r="JS264" i="1"/>
  <c r="JS265" i="1"/>
  <c r="JS272" i="1"/>
  <c r="JS271" i="1"/>
  <c r="JS263" i="1"/>
  <c r="JS266" i="1"/>
  <c r="JS268" i="1"/>
  <c r="JS269" i="1"/>
  <c r="JS240" i="1"/>
  <c r="JS244" i="1"/>
  <c r="JS237" i="1"/>
  <c r="JS243" i="1"/>
  <c r="JS235" i="1"/>
  <c r="JS236" i="1"/>
  <c r="JS242" i="1"/>
  <c r="JS238" i="1"/>
  <c r="JS247" i="1"/>
  <c r="JS248" i="1"/>
  <c r="JS239" i="1"/>
  <c r="JS259" i="1"/>
  <c r="JS260" i="1"/>
  <c r="JS258" i="1"/>
  <c r="JS234" i="1"/>
  <c r="JS233" i="1"/>
  <c r="JS262" i="1"/>
  <c r="JS231" i="1"/>
  <c r="JS241" i="1"/>
  <c r="JS261" i="1"/>
  <c r="JS257" i="1"/>
  <c r="JS232"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6" i="1" l="1"/>
  <c r="JT255" i="1"/>
  <c r="JT224" i="1"/>
  <c r="JT223" i="1"/>
  <c r="JT254" i="1"/>
  <c r="JT253" i="1"/>
  <c r="JT222" i="1"/>
  <c r="JT221" i="1"/>
  <c r="JT245" i="1"/>
  <c r="JT246" i="1"/>
  <c r="JT213" i="1"/>
  <c r="JT214" i="1"/>
  <c r="JT251" i="1"/>
  <c r="JT249" i="1"/>
  <c r="JT250" i="1"/>
  <c r="JT217" i="1"/>
  <c r="JT219" i="1"/>
  <c r="JT218" i="1"/>
  <c r="JT252" i="1"/>
  <c r="JT220" i="1"/>
  <c r="JT264" i="1"/>
  <c r="JT265" i="1"/>
  <c r="JT267" i="1"/>
  <c r="JT272" i="1"/>
  <c r="JT270" i="1"/>
  <c r="JT263" i="1"/>
  <c r="JT271" i="1"/>
  <c r="JT266" i="1"/>
  <c r="JT269" i="1"/>
  <c r="JT268" i="1"/>
  <c r="JT243" i="1"/>
  <c r="JT242" i="1"/>
  <c r="JT240" i="1"/>
  <c r="JT237" i="1"/>
  <c r="JT236" i="1"/>
  <c r="JT238" i="1"/>
  <c r="JT247" i="1"/>
  <c r="JT239" i="1"/>
  <c r="JT244" i="1"/>
  <c r="JT248" i="1"/>
  <c r="JT241" i="1"/>
  <c r="JT260" i="1"/>
  <c r="JT258" i="1"/>
  <c r="JT235" i="1"/>
  <c r="JT234" i="1"/>
  <c r="JT259" i="1"/>
  <c r="JT232" i="1"/>
  <c r="JT231" i="1"/>
  <c r="JT262" i="1"/>
  <c r="JT233" i="1"/>
  <c r="JT257" i="1"/>
  <c r="JT261"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5" i="1" l="1"/>
  <c r="JU256" i="1"/>
  <c r="JU223" i="1"/>
  <c r="JU224" i="1"/>
  <c r="JU254" i="1"/>
  <c r="JU253" i="1"/>
  <c r="JU222" i="1"/>
  <c r="JU221" i="1"/>
  <c r="JU245" i="1"/>
  <c r="JU246" i="1"/>
  <c r="JU213" i="1"/>
  <c r="JU214" i="1"/>
  <c r="JU250" i="1"/>
  <c r="JU217" i="1"/>
  <c r="JU219" i="1"/>
  <c r="JU218" i="1"/>
  <c r="JU249" i="1"/>
  <c r="JU252" i="1"/>
  <c r="JU220" i="1"/>
  <c r="JU251" i="1"/>
  <c r="JU264" i="1"/>
  <c r="JU265" i="1"/>
  <c r="JU272" i="1"/>
  <c r="JU271" i="1"/>
  <c r="JU267" i="1"/>
  <c r="JU263" i="1"/>
  <c r="JU266" i="1"/>
  <c r="JU270" i="1"/>
  <c r="JU269" i="1"/>
  <c r="JU268" i="1"/>
  <c r="JU240" i="1"/>
  <c r="JU237" i="1"/>
  <c r="JU236" i="1"/>
  <c r="JU238" i="1"/>
  <c r="JU248" i="1"/>
  <c r="JU235" i="1"/>
  <c r="JU233" i="1"/>
  <c r="JU247" i="1"/>
  <c r="JU244" i="1"/>
  <c r="JU239" i="1"/>
  <c r="JU241" i="1"/>
  <c r="JU243" i="1"/>
  <c r="JU242" i="1"/>
  <c r="JU234" i="1"/>
  <c r="JU232" i="1"/>
  <c r="JU231" i="1"/>
  <c r="JU262" i="1"/>
  <c r="JU260" i="1"/>
  <c r="JU257" i="1"/>
  <c r="JU261" i="1"/>
  <c r="JU258" i="1"/>
  <c r="JU259"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5" i="1" l="1"/>
  <c r="JV256" i="1"/>
  <c r="JV223" i="1"/>
  <c r="JV224" i="1"/>
  <c r="JV254" i="1"/>
  <c r="JV253" i="1"/>
  <c r="JV222" i="1"/>
  <c r="JV221" i="1"/>
  <c r="JV245" i="1"/>
  <c r="JV246" i="1"/>
  <c r="JV213" i="1"/>
  <c r="JV214" i="1"/>
  <c r="JV217" i="1"/>
  <c r="JV250" i="1"/>
  <c r="JV219" i="1"/>
  <c r="JV218" i="1"/>
  <c r="JV249" i="1"/>
  <c r="JV252" i="1"/>
  <c r="JV220" i="1"/>
  <c r="JV251" i="1"/>
  <c r="JV268" i="1"/>
  <c r="JV271" i="1"/>
  <c r="JV270" i="1"/>
  <c r="JV265" i="1"/>
  <c r="JV264" i="1"/>
  <c r="JV272" i="1"/>
  <c r="JV266" i="1"/>
  <c r="JV263" i="1"/>
  <c r="JV267" i="1"/>
  <c r="JV269" i="1"/>
  <c r="JV240" i="1"/>
  <c r="JV237" i="1"/>
  <c r="JV238" i="1"/>
  <c r="JV236" i="1"/>
  <c r="JV248" i="1"/>
  <c r="JV234" i="1"/>
  <c r="JV233" i="1"/>
  <c r="JV235" i="1"/>
  <c r="JV247" i="1"/>
  <c r="JV244" i="1"/>
  <c r="JV241" i="1"/>
  <c r="JV242" i="1"/>
  <c r="JV243" i="1"/>
  <c r="JV260" i="1"/>
  <c r="JV239" i="1"/>
  <c r="JV231" i="1"/>
  <c r="JV259" i="1"/>
  <c r="JV262" i="1"/>
  <c r="JV232" i="1"/>
  <c r="JV261" i="1"/>
  <c r="JV258" i="1"/>
  <c r="JV257"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5" i="1" l="1"/>
  <c r="JW256" i="1"/>
  <c r="JW223" i="1"/>
  <c r="JW224" i="1"/>
  <c r="JW253" i="1"/>
  <c r="JW254" i="1"/>
  <c r="JW222" i="1"/>
  <c r="JW221" i="1"/>
  <c r="JW245" i="1"/>
  <c r="JW246" i="1"/>
  <c r="JW213" i="1"/>
  <c r="JW214" i="1"/>
  <c r="JW219" i="1"/>
  <c r="JW218" i="1"/>
  <c r="JW249" i="1"/>
  <c r="JW220" i="1"/>
  <c r="JW252" i="1"/>
  <c r="JW251" i="1"/>
  <c r="JW217" i="1"/>
  <c r="JW250" i="1"/>
  <c r="JW272" i="1"/>
  <c r="JW267" i="1"/>
  <c r="JW271" i="1"/>
  <c r="JW264" i="1"/>
  <c r="JW265" i="1"/>
  <c r="JW263" i="1"/>
  <c r="JW266" i="1"/>
  <c r="JW270" i="1"/>
  <c r="JW268" i="1"/>
  <c r="JW269" i="1"/>
  <c r="JW238" i="1"/>
  <c r="JW237" i="1"/>
  <c r="JW235" i="1"/>
  <c r="JW247" i="1"/>
  <c r="JW234" i="1"/>
  <c r="JW239" i="1"/>
  <c r="JW240" i="1"/>
  <c r="JW243" i="1"/>
  <c r="JW248" i="1"/>
  <c r="JW244" i="1"/>
  <c r="JW241" i="1"/>
  <c r="JW242" i="1"/>
  <c r="JW260" i="1"/>
  <c r="JW231" i="1"/>
  <c r="JW262" i="1"/>
  <c r="JW236" i="1"/>
  <c r="JW233" i="1"/>
  <c r="JW259" i="1"/>
  <c r="JW232" i="1"/>
  <c r="JW258" i="1"/>
  <c r="JW261" i="1"/>
  <c r="JW257"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5" i="1" l="1"/>
  <c r="JX256" i="1"/>
  <c r="JX223" i="1"/>
  <c r="JX224" i="1"/>
  <c r="JX254" i="1"/>
  <c r="JX253" i="1"/>
  <c r="JX222" i="1"/>
  <c r="JX221" i="1"/>
  <c r="JX245" i="1"/>
  <c r="JX246" i="1"/>
  <c r="JX213" i="1"/>
  <c r="JX214" i="1"/>
  <c r="JX249" i="1"/>
  <c r="JX250" i="1"/>
  <c r="JX252" i="1"/>
  <c r="JX251" i="1"/>
  <c r="JX220" i="1"/>
  <c r="JX217" i="1"/>
  <c r="JX219" i="1"/>
  <c r="JX218" i="1"/>
  <c r="JX268" i="1"/>
  <c r="JX264" i="1"/>
  <c r="JX263" i="1"/>
  <c r="JX270" i="1"/>
  <c r="JX266" i="1"/>
  <c r="JX271" i="1"/>
  <c r="JX272" i="1"/>
  <c r="JX265" i="1"/>
  <c r="JX267" i="1"/>
  <c r="JX269" i="1"/>
  <c r="JX233" i="1"/>
  <c r="JX248" i="1"/>
  <c r="JX236" i="1"/>
  <c r="JX247" i="1"/>
  <c r="JX240" i="1"/>
  <c r="JX244" i="1"/>
  <c r="JX235" i="1"/>
  <c r="JX241" i="1"/>
  <c r="JX243" i="1"/>
  <c r="JX242" i="1"/>
  <c r="JX238" i="1"/>
  <c r="JX234" i="1"/>
  <c r="JX262" i="1"/>
  <c r="JX259" i="1"/>
  <c r="JX239" i="1"/>
  <c r="JX232" i="1"/>
  <c r="JX258" i="1"/>
  <c r="JX261" i="1"/>
  <c r="JX260" i="1"/>
  <c r="JX237" i="1"/>
  <c r="JX257" i="1"/>
  <c r="JX231"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5" i="1" l="1"/>
  <c r="JY256" i="1"/>
  <c r="JY223" i="1"/>
  <c r="JY224" i="1"/>
  <c r="JY254" i="1"/>
  <c r="JY253" i="1"/>
  <c r="JY222" i="1"/>
  <c r="JY221" i="1"/>
  <c r="JY246" i="1"/>
  <c r="JY245" i="1"/>
  <c r="JY213" i="1"/>
  <c r="JY214" i="1"/>
  <c r="JY252" i="1"/>
  <c r="JY251" i="1"/>
  <c r="JY220" i="1"/>
  <c r="JY217" i="1"/>
  <c r="JY218" i="1"/>
  <c r="JY219" i="1"/>
  <c r="JY250" i="1"/>
  <c r="JY249" i="1"/>
  <c r="JY271" i="1"/>
  <c r="JY267" i="1"/>
  <c r="JY272" i="1"/>
  <c r="JY269" i="1"/>
  <c r="JY266" i="1"/>
  <c r="JY270" i="1"/>
  <c r="JY263" i="1"/>
  <c r="JY265" i="1"/>
  <c r="JY264" i="1"/>
  <c r="JY268" i="1"/>
  <c r="JY240" i="1"/>
  <c r="JY247" i="1"/>
  <c r="JY244" i="1"/>
  <c r="JY234" i="1"/>
  <c r="JY241" i="1"/>
  <c r="JY239" i="1"/>
  <c r="JY232" i="1"/>
  <c r="JY242" i="1"/>
  <c r="JY243" i="1"/>
  <c r="JY248" i="1"/>
  <c r="JY238" i="1"/>
  <c r="JY259" i="1"/>
  <c r="JY233" i="1"/>
  <c r="JY236" i="1"/>
  <c r="JY258" i="1"/>
  <c r="JY235" i="1"/>
  <c r="JY261" i="1"/>
  <c r="JY237" i="1"/>
  <c r="JY260" i="1"/>
  <c r="JY262" i="1"/>
  <c r="JY231" i="1"/>
  <c r="JY257"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D4" i="4" l="1"/>
  <c r="D4" i="7"/>
  <c r="D4" i="6"/>
  <c r="D4" i="8"/>
  <c r="NB34" i="1"/>
  <c r="FH281"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1" i="1"/>
  <c r="CZ281" i="1"/>
  <c r="CY281" i="1"/>
  <c r="CX281" i="1"/>
  <c r="CW281" i="1"/>
  <c r="CV281" i="1"/>
  <c r="CU281" i="1"/>
  <c r="CO281" i="1"/>
  <c r="A32" i="5"/>
  <c r="A49" i="5"/>
  <c r="A129" i="5"/>
  <c r="A128" i="5"/>
  <c r="A200" i="5"/>
  <c r="A123" i="5"/>
  <c r="A68" i="5"/>
  <c r="A137" i="5"/>
  <c r="A69" i="5"/>
  <c r="A690" i="5"/>
  <c r="A691" i="5"/>
  <c r="A692" i="5"/>
  <c r="A693" i="5"/>
  <c r="A694" i="5"/>
  <c r="A695" i="5"/>
  <c r="A696" i="5"/>
  <c r="A6" i="5"/>
  <c r="A7" i="5"/>
  <c r="A8" i="5"/>
  <c r="A9" i="5"/>
  <c r="A10" i="5"/>
  <c r="A11" i="5"/>
  <c r="A12" i="5"/>
  <c r="A13" i="5"/>
  <c r="A14" i="5"/>
  <c r="A15" i="5"/>
  <c r="A16" i="5"/>
  <c r="A20" i="5"/>
  <c r="A17" i="5"/>
  <c r="A21" i="5"/>
  <c r="A22" i="5"/>
  <c r="A23" i="5"/>
  <c r="A24" i="5"/>
  <c r="A25" i="5"/>
  <c r="A37" i="5"/>
  <c r="A38" i="5"/>
  <c r="A39" i="5"/>
  <c r="A40" i="5"/>
  <c r="A41" i="5"/>
  <c r="A42" i="5"/>
  <c r="A43" i="5"/>
  <c r="A45" i="5"/>
  <c r="A46" i="5"/>
  <c r="A64" i="5"/>
  <c r="A65" i="5"/>
  <c r="A66" i="5"/>
  <c r="A70" i="5"/>
  <c r="A26" i="5"/>
  <c r="A27" i="5"/>
  <c r="A28" i="5"/>
  <c r="A29" i="5"/>
  <c r="A30" i="5"/>
  <c r="A31" i="5"/>
  <c r="A33" i="5"/>
  <c r="A34" i="5"/>
  <c r="A36" i="5"/>
  <c r="A67" i="5"/>
  <c r="A47" i="5"/>
  <c r="A48" i="5"/>
  <c r="A50" i="5"/>
  <c r="A51" i="5"/>
  <c r="A52" i="5"/>
  <c r="A53" i="5"/>
  <c r="A54" i="5"/>
  <c r="A55" i="5"/>
  <c r="A56" i="5"/>
  <c r="A57" i="5"/>
  <c r="A71" i="5"/>
  <c r="A72" i="5"/>
  <c r="A73" i="5"/>
  <c r="A74" i="5"/>
  <c r="A75" i="5"/>
  <c r="A76" i="5"/>
  <c r="A58" i="5"/>
  <c r="A59" i="5"/>
  <c r="A60" i="5"/>
  <c r="A61" i="5"/>
  <c r="A62" i="5"/>
  <c r="A63" i="5"/>
  <c r="A77" i="5"/>
  <c r="A78" i="5"/>
  <c r="A79" i="5"/>
  <c r="A80" i="5"/>
  <c r="A81" i="5"/>
  <c r="A82" i="5"/>
  <c r="A83" i="5"/>
  <c r="A84" i="5"/>
  <c r="A85" i="5"/>
  <c r="A86" i="5"/>
  <c r="A87" i="5"/>
  <c r="A88" i="5"/>
  <c r="A89" i="5"/>
  <c r="A90" i="5"/>
  <c r="A91" i="5"/>
  <c r="A92" i="5"/>
  <c r="A93" i="5"/>
  <c r="A94" i="5"/>
  <c r="A96" i="5"/>
  <c r="A97" i="5"/>
  <c r="A98" i="5"/>
  <c r="A100" i="5"/>
  <c r="A101" i="5"/>
  <c r="A102" i="5"/>
  <c r="A103" i="5"/>
  <c r="A104" i="5"/>
  <c r="A106" i="5"/>
  <c r="A107" i="5"/>
  <c r="A108" i="5"/>
  <c r="A109" i="5"/>
  <c r="A110" i="5"/>
  <c r="A111" i="5"/>
  <c r="A112" i="5"/>
  <c r="A113" i="5"/>
  <c r="A114" i="5"/>
  <c r="A119" i="5"/>
  <c r="A120" i="5"/>
  <c r="A121" i="5"/>
  <c r="A125" i="5"/>
  <c r="A126" i="5"/>
  <c r="A127" i="5"/>
  <c r="A130" i="5"/>
  <c r="A131" i="5"/>
  <c r="A132" i="5"/>
  <c r="A134" i="5"/>
  <c r="A135" i="5"/>
  <c r="A140" i="5"/>
  <c r="A141" i="5"/>
  <c r="A142" i="5"/>
  <c r="A143" i="5"/>
  <c r="A144" i="5"/>
  <c r="A145" i="5"/>
  <c r="A146" i="5"/>
  <c r="A147" i="5"/>
  <c r="A148" i="5"/>
  <c r="A149" i="5"/>
  <c r="A150" i="5"/>
  <c r="A151" i="5"/>
  <c r="A152" i="5"/>
  <c r="A153"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36" i="5"/>
  <c r="A199" i="5"/>
  <c r="A201" i="5"/>
  <c r="A202" i="5"/>
  <c r="A203" i="5"/>
  <c r="A204" i="5"/>
  <c r="A205" i="5"/>
  <c r="A206" i="5"/>
  <c r="A207" i="5"/>
  <c r="A208" i="5"/>
  <c r="A209" i="5"/>
  <c r="A210"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MO281" i="1"/>
  <c r="NB38" i="1" l="1"/>
  <c r="NB41" i="1" s="1"/>
  <c r="NB67" i="1"/>
  <c r="US33" i="1"/>
  <c r="SI33" i="1"/>
  <c r="PY33" i="1"/>
  <c r="PP33" i="1"/>
  <c r="PW33" i="1"/>
  <c r="PV33" i="1"/>
  <c r="PU33" i="1"/>
  <c r="PT33" i="1"/>
  <c r="PS33" i="1"/>
  <c r="PR33" i="1"/>
  <c r="PQ33" i="1"/>
  <c r="FH33" i="1"/>
  <c r="FH36" i="1" s="1"/>
  <c r="CP281" i="1"/>
  <c r="CP33" i="1"/>
  <c r="CP36" i="1" s="1"/>
  <c r="CS281" i="1"/>
  <c r="CS33" i="1"/>
  <c r="CT281" i="1"/>
  <c r="CT33" i="1"/>
  <c r="CO33" i="1"/>
  <c r="CO36" i="1" s="1"/>
  <c r="CW33" i="1"/>
  <c r="CX33" i="1"/>
  <c r="CY33" i="1"/>
  <c r="CU33" i="1"/>
  <c r="CV33" i="1"/>
  <c r="CZ33" i="1"/>
  <c r="MO33" i="1"/>
  <c r="MO36" i="1" s="1"/>
  <c r="CZ36" i="1" l="1"/>
  <c r="CZ34" i="1"/>
  <c r="CV36" i="1"/>
  <c r="CV34" i="1"/>
  <c r="CX36" i="1"/>
  <c r="CX34" i="1"/>
  <c r="CW36" i="1"/>
  <c r="CW34" i="1"/>
  <c r="CT36" i="1"/>
  <c r="CT34" i="1"/>
  <c r="CS36" i="1"/>
  <c r="CS34" i="1"/>
  <c r="CU36" i="1"/>
  <c r="CU34" i="1"/>
  <c r="CY36" i="1"/>
  <c r="CY34" i="1"/>
  <c r="NB39" i="1"/>
  <c r="NB40" i="1" s="1"/>
  <c r="NB43" i="1"/>
  <c r="NB69" i="1"/>
  <c r="NB44" i="1" l="1"/>
  <c r="NB42" i="1"/>
  <c r="AJ164" i="4"/>
  <c r="AI164" i="4"/>
  <c r="AH164" i="4"/>
  <c r="AG164" i="4"/>
  <c r="OJ281" i="1" l="1"/>
  <c r="OJ33" i="1" l="1"/>
  <c r="OJ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S281"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1"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6" i="1"/>
  <c r="A275" i="1"/>
  <c r="BN34" i="1"/>
  <c r="BJ34" i="1"/>
  <c r="A81" i="1"/>
  <c r="NB33" i="1"/>
  <c r="NB36" i="1" s="1"/>
  <c r="DL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S33" i="1"/>
  <c r="OS36" i="1" s="1"/>
  <c r="BY33" i="1"/>
  <c r="K739" i="7"/>
  <c r="K740" i="7" s="1"/>
  <c r="O738" i="7"/>
  <c r="K736" i="6"/>
  <c r="K737" i="6" s="1"/>
  <c r="K738" i="6" s="1"/>
  <c r="K739" i="6" s="1"/>
  <c r="K740" i="6" s="1"/>
  <c r="O735" i="6"/>
  <c r="H735" i="8"/>
  <c r="O734" i="8"/>
  <c r="H736" i="7"/>
  <c r="O735" i="7"/>
  <c r="O739" i="8"/>
  <c r="H740" i="7"/>
  <c r="O738" i="8"/>
  <c r="H740" i="8"/>
  <c r="H739" i="6"/>
  <c r="DU223" i="1" l="1"/>
  <c r="DU221" i="1"/>
  <c r="DU224" i="1"/>
  <c r="DU254" i="1"/>
  <c r="DU253" i="1"/>
  <c r="DU222" i="1"/>
  <c r="DT222" i="1"/>
  <c r="DT221" i="1"/>
  <c r="DT223" i="1"/>
  <c r="DT254" i="1"/>
  <c r="DT224" i="1"/>
  <c r="DT253" i="1"/>
  <c r="DS222" i="1"/>
  <c r="DS221" i="1"/>
  <c r="DS223" i="1"/>
  <c r="DS224" i="1"/>
  <c r="DS254" i="1"/>
  <c r="DS253" i="1"/>
  <c r="BJ221" i="1"/>
  <c r="BJ223" i="1"/>
  <c r="BJ255" i="1" s="1"/>
  <c r="BJ224" i="1"/>
  <c r="BJ256" i="1" s="1"/>
  <c r="BN221" i="1"/>
  <c r="BN223" i="1"/>
  <c r="BN255" i="1" s="1"/>
  <c r="BN224" i="1"/>
  <c r="BN256" i="1" s="1"/>
  <c r="BJ214" i="1"/>
  <c r="BJ222" i="1"/>
  <c r="BN214" i="1"/>
  <c r="BN222" i="1"/>
  <c r="DU214" i="1"/>
  <c r="DU213" i="1"/>
  <c r="DU245" i="1"/>
  <c r="DU246" i="1"/>
  <c r="DT214" i="1"/>
  <c r="DT245" i="1"/>
  <c r="DT213" i="1"/>
  <c r="DT246" i="1"/>
  <c r="DS213" i="1"/>
  <c r="DS214" i="1"/>
  <c r="DS245" i="1"/>
  <c r="DS246" i="1"/>
  <c r="BJ237" i="1"/>
  <c r="BJ213" i="1"/>
  <c r="BN237" i="1"/>
  <c r="BN213" i="1"/>
  <c r="ED151" i="1"/>
  <c r="EC151" i="1"/>
  <c r="EB151" i="1"/>
  <c r="EA151" i="1"/>
  <c r="DZ151" i="1"/>
  <c r="OI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DS252" i="1"/>
  <c r="DS218" i="1"/>
  <c r="DS220" i="1"/>
  <c r="DS219" i="1"/>
  <c r="DS251" i="1"/>
  <c r="DS249" i="1"/>
  <c r="DS250" i="1"/>
  <c r="DS217" i="1"/>
  <c r="DS263" i="1"/>
  <c r="DS271" i="1"/>
  <c r="DS272" i="1"/>
  <c r="DS264" i="1"/>
  <c r="DS266" i="1"/>
  <c r="DS270" i="1"/>
  <c r="DS269" i="1"/>
  <c r="DS265" i="1"/>
  <c r="DS267" i="1"/>
  <c r="DS268" i="1"/>
  <c r="DU252" i="1"/>
  <c r="DU218" i="1"/>
  <c r="DU219" i="1"/>
  <c r="DU251" i="1"/>
  <c r="DU250" i="1"/>
  <c r="DU249" i="1"/>
  <c r="DU217" i="1"/>
  <c r="DU220" i="1"/>
  <c r="DU263" i="1"/>
  <c r="DU264" i="1"/>
  <c r="DU272" i="1"/>
  <c r="DU267" i="1"/>
  <c r="DU265" i="1"/>
  <c r="DU268" i="1"/>
  <c r="DU270" i="1"/>
  <c r="DU266" i="1"/>
  <c r="DU271" i="1"/>
  <c r="DU269" i="1"/>
  <c r="DT252" i="1"/>
  <c r="DT218" i="1"/>
  <c r="DT219" i="1"/>
  <c r="DT251" i="1"/>
  <c r="DT250" i="1"/>
  <c r="DT249" i="1"/>
  <c r="DT217" i="1"/>
  <c r="DT220" i="1"/>
  <c r="DT263" i="1"/>
  <c r="DT271" i="1"/>
  <c r="DT266" i="1"/>
  <c r="DT267" i="1"/>
  <c r="DT269" i="1"/>
  <c r="DT272" i="1"/>
  <c r="DT270" i="1"/>
  <c r="DT265" i="1"/>
  <c r="DT264" i="1"/>
  <c r="DT268" i="1"/>
  <c r="BJ241"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BN137" i="1"/>
  <c r="BN69" i="1"/>
  <c r="BJ69" i="1"/>
  <c r="BJ137" i="1"/>
  <c r="G151" i="1"/>
  <c r="EI151" i="1"/>
  <c r="DL151" i="1"/>
  <c r="EH151" i="1"/>
  <c r="OD151" i="1"/>
  <c r="OE151" i="1"/>
  <c r="OF151" i="1"/>
  <c r="OG151" i="1"/>
  <c r="OJ151" i="1"/>
  <c r="OK151" i="1"/>
  <c r="OL151" i="1"/>
  <c r="OQ151" i="1"/>
  <c r="OT151" i="1"/>
  <c r="OU151" i="1"/>
  <c r="NR151" i="1"/>
  <c r="OV151" i="1"/>
  <c r="DP151" i="1"/>
  <c r="NW151" i="1"/>
  <c r="NS151" i="1"/>
  <c r="NT151" i="1"/>
  <c r="OS151" i="1"/>
  <c r="NU151" i="1"/>
  <c r="NV151" i="1"/>
  <c r="NX151" i="1"/>
  <c r="NY151" i="1"/>
  <c r="EE151" i="1"/>
  <c r="EF151" i="1"/>
  <c r="OC151" i="1"/>
  <c r="OR151" i="1"/>
  <c r="EO151" i="1"/>
  <c r="EN151" i="1"/>
  <c r="AL151" i="1"/>
  <c r="AM151" i="1"/>
  <c r="AK151" i="1"/>
  <c r="AN151" i="1"/>
  <c r="OE83" i="1"/>
  <c r="OF83" i="1"/>
  <c r="OG83" i="1"/>
  <c r="OR83" i="1"/>
  <c r="OC83" i="1"/>
  <c r="OD83" i="1"/>
  <c r="OQ83" i="1"/>
  <c r="NX83" i="1"/>
  <c r="OS83" i="1"/>
  <c r="NR83" i="1"/>
  <c r="OU83" i="1"/>
  <c r="NT83" i="1"/>
  <c r="NU83" i="1"/>
  <c r="OI83" i="1"/>
  <c r="OJ83" i="1"/>
  <c r="OK83" i="1"/>
  <c r="OL83" i="1"/>
  <c r="OT83" i="1"/>
  <c r="OV83" i="1"/>
  <c r="NS83" i="1"/>
  <c r="NV83" i="1"/>
  <c r="NW83" i="1"/>
  <c r="NY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H151" i="1" a="1"/>
  <c r="OH151" i="1" s="1"/>
  <c r="BN243" i="1"/>
  <c r="BN247" i="1"/>
  <c r="BJ268" i="1"/>
  <c r="BJ243" i="1"/>
  <c r="BJ244" i="1"/>
  <c r="BN248" i="1"/>
  <c r="BN244" i="1"/>
  <c r="BN271" i="1" s="1"/>
  <c r="BN261" i="1"/>
  <c r="BJ247" i="1"/>
  <c r="BJ269" i="1"/>
  <c r="BJ272" i="1"/>
  <c r="BN270" i="1"/>
  <c r="BN272" i="1"/>
  <c r="BJ270" i="1"/>
  <c r="BJ271" i="1"/>
  <c r="OH83" i="1" a="1"/>
  <c r="OH83" i="1" s="1"/>
  <c r="NQ151" i="1" a="1"/>
  <c r="NQ151" i="1" s="1"/>
  <c r="NQ83" i="1" a="1"/>
  <c r="NQ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L281" i="1" l="1"/>
  <c r="NB28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DS33" i="1"/>
  <c r="DT33" i="1"/>
  <c r="DS281" i="1"/>
  <c r="DU33" i="1"/>
  <c r="DT281" i="1"/>
  <c r="DU281" i="1"/>
  <c r="O739" i="4"/>
  <c r="AC738" i="4"/>
  <c r="L738" i="4" s="1"/>
  <c r="T738" i="4" s="1"/>
  <c r="AD738" i="4"/>
  <c r="M738" i="4" s="1"/>
  <c r="U738" i="4" s="1"/>
  <c r="D738" i="4" s="1"/>
  <c r="O735" i="4"/>
  <c r="H740" i="4"/>
  <c r="H736" i="4"/>
  <c r="ED153" i="1" l="1"/>
  <c r="EC153" i="1"/>
  <c r="EB153" i="1"/>
  <c r="EA153" i="1"/>
  <c r="DZ153" i="1"/>
  <c r="EA147" i="1"/>
  <c r="DZ147" i="1"/>
  <c r="ED147" i="1"/>
  <c r="EC147" i="1"/>
  <c r="EB147" i="1"/>
  <c r="DP153" i="1"/>
  <c r="EE153" i="1"/>
  <c r="EF153" i="1"/>
  <c r="EI153" i="1"/>
  <c r="EN153" i="1"/>
  <c r="EO153" i="1"/>
  <c r="DL153" i="1"/>
  <c r="G153" i="1"/>
  <c r="EH153" i="1"/>
  <c r="OV153" i="1"/>
  <c r="NR153" i="1"/>
  <c r="OT153" i="1"/>
  <c r="OG153" i="1"/>
  <c r="OI153" i="1"/>
  <c r="AL153" i="1"/>
  <c r="AM153" i="1"/>
  <c r="AK153" i="1"/>
  <c r="AN153" i="1"/>
  <c r="OK153" i="1"/>
  <c r="OJ153" i="1"/>
  <c r="OD153" i="1"/>
  <c r="OL153" i="1"/>
  <c r="NU153" i="1"/>
  <c r="NT153" i="1"/>
  <c r="OC153" i="1"/>
  <c r="OU153" i="1"/>
  <c r="OS153" i="1"/>
  <c r="NX153" i="1"/>
  <c r="OQ153" i="1"/>
  <c r="OR153" i="1"/>
  <c r="OF153" i="1"/>
  <c r="OE153" i="1"/>
  <c r="NY153" i="1"/>
  <c r="NW153" i="1"/>
  <c r="NV153" i="1"/>
  <c r="NS153" i="1"/>
  <c r="OK85" i="1"/>
  <c r="OK155" i="1" s="1"/>
  <c r="NW85" i="1"/>
  <c r="NW155" i="1" s="1"/>
  <c r="OL85" i="1"/>
  <c r="OL155" i="1" s="1"/>
  <c r="OJ85" i="1"/>
  <c r="OJ155" i="1" s="1"/>
  <c r="OF85" i="1"/>
  <c r="OF155" i="1" s="1"/>
  <c r="OE85" i="1"/>
  <c r="OE155" i="1" s="1"/>
  <c r="NY85" i="1"/>
  <c r="NY155" i="1" s="1"/>
  <c r="OD85" i="1"/>
  <c r="OD155" i="1" s="1"/>
  <c r="OV85" i="1"/>
  <c r="OV155" i="1" s="1"/>
  <c r="NT85" i="1"/>
  <c r="NT155" i="1" s="1"/>
  <c r="OT85" i="1"/>
  <c r="OT155" i="1" s="1"/>
  <c r="OG85" i="1"/>
  <c r="OG155" i="1" s="1"/>
  <c r="OR85" i="1"/>
  <c r="OR155" i="1" s="1"/>
  <c r="OQ85" i="1"/>
  <c r="OQ155" i="1" s="1"/>
  <c r="NU85" i="1"/>
  <c r="NU155" i="1" s="1"/>
  <c r="OC85" i="1"/>
  <c r="OC155" i="1" s="1"/>
  <c r="NX85" i="1"/>
  <c r="NX155" i="1" s="1"/>
  <c r="NV85" i="1"/>
  <c r="NV155" i="1" s="1"/>
  <c r="NS85" i="1"/>
  <c r="NS155" i="1" s="1"/>
  <c r="OS85" i="1"/>
  <c r="OS155" i="1" s="1"/>
  <c r="OU85" i="1"/>
  <c r="OU155" i="1" s="1"/>
  <c r="OI85" i="1"/>
  <c r="NR85" i="1"/>
  <c r="G147" i="1"/>
  <c r="DL147" i="1"/>
  <c r="DP147" i="1"/>
  <c r="EE147" i="1"/>
  <c r="EF147" i="1"/>
  <c r="EH147" i="1"/>
  <c r="EI147" i="1"/>
  <c r="EN147" i="1"/>
  <c r="EO147" i="1"/>
  <c r="AL147" i="1"/>
  <c r="AM147" i="1"/>
  <c r="AK147" i="1"/>
  <c r="AN147" i="1"/>
  <c r="EN145" i="1"/>
  <c r="EO145" i="1"/>
  <c r="G145" i="1"/>
  <c r="DL145" i="1"/>
  <c r="EI145" i="1"/>
  <c r="EE145" i="1"/>
  <c r="EF145" i="1"/>
  <c r="EH145" i="1"/>
  <c r="DP145" i="1"/>
  <c r="AM145" i="1"/>
  <c r="AL145" i="1"/>
  <c r="AK145" i="1"/>
  <c r="AN145" i="1"/>
  <c r="V734" i="4"/>
  <c r="C734" i="4"/>
  <c r="C738" i="4"/>
  <c r="V738" i="4"/>
  <c r="P735" i="4"/>
  <c r="T735" i="4" s="1"/>
  <c r="Q735" i="4"/>
  <c r="U735" i="4" s="1"/>
  <c r="D735" i="4" s="1"/>
  <c r="H737" i="4"/>
  <c r="O736" i="4"/>
  <c r="O740" i="4"/>
  <c r="H741" i="4"/>
  <c r="P739" i="4"/>
  <c r="T739" i="4" s="1"/>
  <c r="Q739" i="4"/>
  <c r="U739" i="4" s="1"/>
  <c r="D739" i="4" s="1"/>
  <c r="OH85" i="1" l="1" a="1"/>
  <c r="OH85" i="1" s="1"/>
  <c r="OH153" i="1" a="1"/>
  <c r="OH153" i="1" s="1"/>
  <c r="NQ85" i="1" a="1"/>
  <c r="NQ85" i="1" s="1"/>
  <c r="NR155" i="1"/>
  <c r="NQ155" i="1" s="1" a="1"/>
  <c r="NQ155" i="1" s="1"/>
  <c r="OI155" i="1"/>
  <c r="OH155" i="1" s="1" a="1"/>
  <c r="OH155" i="1" s="1"/>
  <c r="NQ153" i="1" a="1"/>
  <c r="NQ153" i="1" s="1"/>
  <c r="C735" i="4"/>
  <c r="V735" i="4"/>
  <c r="C739" i="4"/>
  <c r="V739" i="4"/>
  <c r="O741" i="4"/>
  <c r="Q740" i="4"/>
  <c r="U740" i="4" s="1"/>
  <c r="D740" i="4" s="1"/>
  <c r="P740" i="4"/>
  <c r="T740" i="4" s="1"/>
  <c r="O737" i="4"/>
  <c r="Q736" i="4"/>
  <c r="U736" i="4" s="1"/>
  <c r="D736" i="4" s="1"/>
  <c r="P736" i="4"/>
  <c r="T736" i="4" s="1"/>
  <c r="L74" i="4"/>
  <c r="L86" i="4" s="1"/>
  <c r="K74" i="4"/>
  <c r="K86" i="4" s="1"/>
  <c r="EC281" i="1"/>
  <c r="EB281" i="1"/>
  <c r="DX281" i="1"/>
  <c r="DW281"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O281"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R281" i="1"/>
  <c r="OQ281" i="1"/>
  <c r="PN281" i="1"/>
  <c r="PM281" i="1"/>
  <c r="DK33" i="1"/>
  <c r="A277" i="1"/>
  <c r="A278" i="1"/>
  <c r="A279" i="1"/>
  <c r="A280" i="1"/>
  <c r="A28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C281" i="1"/>
  <c r="PL281" i="1"/>
  <c r="PD281" i="1"/>
  <c r="NA281" i="1"/>
  <c r="KB281" i="1"/>
  <c r="ES281" i="1"/>
  <c r="BS281" i="1"/>
  <c r="DJ281" i="1"/>
  <c r="BI281" i="1"/>
  <c r="AY28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1" i="1"/>
  <c r="BO281" i="1"/>
  <c r="P83" i="4" l="1"/>
  <c r="P87" i="4" s="1"/>
  <c r="PC222" i="1"/>
  <c r="PC224" i="1"/>
  <c r="PC221" i="1"/>
  <c r="PC223" i="1"/>
  <c r="PC253" i="1"/>
  <c r="PC254" i="1"/>
  <c r="PC214" i="1"/>
  <c r="PC246" i="1"/>
  <c r="PC213" i="1"/>
  <c r="PC245" i="1"/>
  <c r="PC217" i="1"/>
  <c r="PC218" i="1"/>
  <c r="PC249" i="1"/>
  <c r="PC220" i="1"/>
  <c r="PC252" i="1"/>
  <c r="PC219" i="1"/>
  <c r="PC251" i="1"/>
  <c r="PC250" i="1"/>
  <c r="PC269" i="1"/>
  <c r="PC266" i="1"/>
  <c r="PC267" i="1"/>
  <c r="PC268" i="1"/>
  <c r="PC265" i="1"/>
  <c r="PC263" i="1"/>
  <c r="PC264" i="1"/>
  <c r="PC271" i="1"/>
  <c r="PC270" i="1"/>
  <c r="PC272" i="1"/>
  <c r="PC209" i="1"/>
  <c r="PC212" i="1"/>
  <c r="PC231" i="1"/>
  <c r="PC242" i="1"/>
  <c r="PC243" i="1"/>
  <c r="PC235" i="1"/>
  <c r="PC211" i="1"/>
  <c r="PC233" i="1"/>
  <c r="PC210" i="1"/>
  <c r="PC232" i="1"/>
  <c r="PC258" i="1"/>
  <c r="PC236" i="1"/>
  <c r="PC257" i="1"/>
  <c r="PC230" i="1"/>
  <c r="PC248" i="1"/>
  <c r="PC229" i="1"/>
  <c r="PC234" i="1"/>
  <c r="PC247" i="1"/>
  <c r="PC228" i="1"/>
  <c r="PC244" i="1"/>
  <c r="PC227" i="1"/>
  <c r="PC226" i="1"/>
  <c r="PC225" i="1"/>
  <c r="PC216" i="1"/>
  <c r="PC215" i="1"/>
  <c r="PC240" i="1"/>
  <c r="PC239" i="1"/>
  <c r="PC238" i="1"/>
  <c r="PC237" i="1"/>
  <c r="PC241" i="1"/>
  <c r="PC260" i="1"/>
  <c r="PC261" i="1"/>
  <c r="PC262" i="1"/>
  <c r="PC259" i="1"/>
  <c r="PC66" i="1"/>
  <c r="PC67" i="1"/>
  <c r="PC68" i="1"/>
  <c r="PC69" i="1"/>
  <c r="PC70" i="1"/>
  <c r="PC71" i="1"/>
  <c r="PC72" i="1"/>
  <c r="PC73" i="1"/>
  <c r="PC74" i="1"/>
  <c r="PC75" i="1"/>
  <c r="PC76" i="1"/>
  <c r="PC77" i="1"/>
  <c r="PC78" i="1"/>
  <c r="PC79" i="1"/>
  <c r="PC80" i="1"/>
  <c r="PC81" i="1"/>
  <c r="PC82" i="1"/>
  <c r="PC83" i="1"/>
  <c r="PC84" i="1"/>
  <c r="PC85" i="1"/>
  <c r="PC86" i="1"/>
  <c r="PC87" i="1"/>
  <c r="PC88" i="1"/>
  <c r="PC89" i="1"/>
  <c r="PC90" i="1"/>
  <c r="PC91" i="1"/>
  <c r="PC92" i="1"/>
  <c r="PC93" i="1"/>
  <c r="PC94" i="1"/>
  <c r="PC95" i="1"/>
  <c r="PC96" i="1"/>
  <c r="PC97" i="1"/>
  <c r="PC98" i="1"/>
  <c r="PC99" i="1"/>
  <c r="PC100" i="1"/>
  <c r="PC101" i="1"/>
  <c r="PC102" i="1"/>
  <c r="PC103" i="1"/>
  <c r="PC104" i="1"/>
  <c r="PC105" i="1"/>
  <c r="PC106" i="1"/>
  <c r="PC107" i="1"/>
  <c r="PC108" i="1"/>
  <c r="PC109" i="1"/>
  <c r="PC110" i="1"/>
  <c r="PC111" i="1"/>
  <c r="PC112" i="1"/>
  <c r="PC113" i="1"/>
  <c r="PC114" i="1"/>
  <c r="PC115" i="1"/>
  <c r="PC116" i="1"/>
  <c r="PC117" i="1"/>
  <c r="PC118" i="1"/>
  <c r="PC119" i="1"/>
  <c r="PC120" i="1"/>
  <c r="PC121" i="1"/>
  <c r="PC122" i="1"/>
  <c r="PC123" i="1"/>
  <c r="PC124" i="1"/>
  <c r="PC125" i="1"/>
  <c r="PC126" i="1"/>
  <c r="PC127" i="1"/>
  <c r="PC128" i="1"/>
  <c r="PC129" i="1"/>
  <c r="PC130" i="1"/>
  <c r="PC131" i="1"/>
  <c r="PC132" i="1"/>
  <c r="PC133" i="1"/>
  <c r="PC134" i="1"/>
  <c r="PC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B33" i="1"/>
  <c r="EB36" i="1" s="1"/>
  <c r="EC33" i="1"/>
  <c r="EC36" i="1" s="1"/>
  <c r="DW33" i="1"/>
  <c r="DX33" i="1"/>
  <c r="DV281" i="1"/>
  <c r="DY281" i="1"/>
  <c r="DY33" i="1"/>
  <c r="DV33" i="1"/>
  <c r="AD162" i="4"/>
  <c r="R167" i="4"/>
  <c r="T167" i="4"/>
  <c r="U167" i="4"/>
  <c r="V167" i="4"/>
  <c r="Z167" i="4"/>
  <c r="W162" i="4"/>
  <c r="AE162" i="4"/>
  <c r="AC162" i="4"/>
  <c r="NO33" i="1"/>
  <c r="NO36" i="1" s="1"/>
  <c r="BD18" i="4"/>
  <c r="AS18" i="4" s="1"/>
  <c r="BC18" i="4"/>
  <c r="AR18" i="4" s="1"/>
  <c r="BF18" i="4"/>
  <c r="AU18" i="4" s="1"/>
  <c r="BF17" i="4"/>
  <c r="AU17" i="4" s="1"/>
  <c r="BD17" i="4"/>
  <c r="AS17" i="4" s="1"/>
  <c r="O17" i="4" s="1"/>
  <c r="BC17" i="4"/>
  <c r="AR17" i="4" s="1"/>
  <c r="BC12" i="4"/>
  <c r="AR12" i="4" s="1"/>
  <c r="OR33" i="1"/>
  <c r="OQ33" i="1"/>
  <c r="PM33" i="1"/>
  <c r="PM36" i="1" s="1"/>
  <c r="PN33" i="1"/>
  <c r="PN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K28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C33" i="1"/>
  <c r="PC36" i="1" s="1"/>
  <c r="BR33" i="1"/>
  <c r="BO33" i="1"/>
  <c r="BO36" i="1" s="1"/>
  <c r="EF192" i="1" l="1"/>
  <c r="EQ192" i="1"/>
  <c r="ER192" i="1"/>
  <c r="EE192" i="1"/>
  <c r="AM192" i="1"/>
  <c r="AL192" i="1"/>
  <c r="AN192" i="1"/>
  <c r="AK192" i="1"/>
  <c r="G192" i="1"/>
  <c r="EE191" i="1"/>
  <c r="EQ191" i="1"/>
  <c r="ER191" i="1"/>
  <c r="EF191" i="1"/>
  <c r="AN191" i="1"/>
  <c r="AM191" i="1"/>
  <c r="AL191" i="1"/>
  <c r="AK191" i="1"/>
  <c r="G191" i="1"/>
  <c r="EE190" i="1"/>
  <c r="EF190" i="1"/>
  <c r="EQ190" i="1"/>
  <c r="ER190" i="1"/>
  <c r="AL190" i="1"/>
  <c r="AN190" i="1"/>
  <c r="AM190" i="1"/>
  <c r="AK190" i="1"/>
  <c r="G190" i="1"/>
  <c r="EE187" i="1"/>
  <c r="EF187" i="1"/>
  <c r="EQ187" i="1"/>
  <c r="ER187" i="1"/>
  <c r="AN187" i="1"/>
  <c r="AM187" i="1"/>
  <c r="AL187" i="1"/>
  <c r="AK187" i="1"/>
  <c r="G187" i="1"/>
  <c r="EE186" i="1"/>
  <c r="EF186" i="1"/>
  <c r="EQ186" i="1"/>
  <c r="ER186" i="1"/>
  <c r="AN186" i="1"/>
  <c r="AM186" i="1"/>
  <c r="AL186" i="1"/>
  <c r="AK186" i="1"/>
  <c r="G186" i="1"/>
  <c r="EE189" i="1"/>
  <c r="EF189" i="1"/>
  <c r="ER189" i="1"/>
  <c r="AN189" i="1"/>
  <c r="AM189" i="1"/>
  <c r="AL189" i="1"/>
  <c r="EQ189" i="1"/>
  <c r="AK189" i="1"/>
  <c r="G189" i="1"/>
  <c r="ER188" i="1"/>
  <c r="EQ188" i="1"/>
  <c r="EF188" i="1"/>
  <c r="EE188" i="1"/>
  <c r="AN188" i="1"/>
  <c r="AM188" i="1"/>
  <c r="AL188" i="1"/>
  <c r="AK188" i="1"/>
  <c r="G188" i="1"/>
  <c r="EQ184" i="1"/>
  <c r="ER184" i="1"/>
  <c r="EF184" i="1"/>
  <c r="EE184" i="1"/>
  <c r="AM184" i="1"/>
  <c r="AL184" i="1"/>
  <c r="AN184" i="1"/>
  <c r="AK184" i="1"/>
  <c r="G184" i="1"/>
  <c r="EE202" i="1"/>
  <c r="EF202" i="1"/>
  <c r="EQ202" i="1"/>
  <c r="ER202" i="1"/>
  <c r="AN202" i="1"/>
  <c r="AM202" i="1"/>
  <c r="AL202" i="1"/>
  <c r="AK202" i="1"/>
  <c r="G202" i="1"/>
  <c r="EE201" i="1"/>
  <c r="EF201" i="1"/>
  <c r="EQ201" i="1"/>
  <c r="ER201" i="1"/>
  <c r="AL201" i="1"/>
  <c r="AM201" i="1"/>
  <c r="AN201" i="1"/>
  <c r="AK201" i="1"/>
  <c r="G201" i="1"/>
  <c r="EQ200" i="1"/>
  <c r="ER200" i="1"/>
  <c r="EF200" i="1"/>
  <c r="EE200" i="1"/>
  <c r="AM200" i="1"/>
  <c r="AN200" i="1"/>
  <c r="AL200" i="1"/>
  <c r="AK200" i="1"/>
  <c r="G200" i="1"/>
  <c r="EQ199" i="1"/>
  <c r="ER199" i="1"/>
  <c r="EF199" i="1"/>
  <c r="EE199" i="1"/>
  <c r="AN199" i="1"/>
  <c r="AM199" i="1"/>
  <c r="AL199" i="1"/>
  <c r="AK199" i="1"/>
  <c r="G199" i="1"/>
  <c r="EE198" i="1"/>
  <c r="EF198" i="1"/>
  <c r="EQ198" i="1"/>
  <c r="ER198" i="1"/>
  <c r="AM198" i="1"/>
  <c r="AL198" i="1"/>
  <c r="AN198" i="1"/>
  <c r="AK198" i="1"/>
  <c r="G198" i="1"/>
  <c r="EE185" i="1"/>
  <c r="EF185" i="1"/>
  <c r="EQ185" i="1"/>
  <c r="ER185" i="1"/>
  <c r="AM185" i="1"/>
  <c r="AN185" i="1"/>
  <c r="AL185" i="1"/>
  <c r="AK185" i="1"/>
  <c r="G185" i="1"/>
  <c r="EQ193" i="1"/>
  <c r="EE193" i="1"/>
  <c r="EF193" i="1"/>
  <c r="ER193" i="1"/>
  <c r="AL193" i="1"/>
  <c r="AM193" i="1"/>
  <c r="AN193" i="1"/>
  <c r="AK193" i="1"/>
  <c r="G193" i="1"/>
  <c r="EF195" i="1"/>
  <c r="EQ195" i="1"/>
  <c r="ER195" i="1"/>
  <c r="EE195" i="1"/>
  <c r="AN195" i="1"/>
  <c r="AL195" i="1"/>
  <c r="AM195" i="1"/>
  <c r="AK195" i="1"/>
  <c r="G195" i="1"/>
  <c r="EE197" i="1"/>
  <c r="EF197" i="1"/>
  <c r="EQ197" i="1"/>
  <c r="ER197" i="1"/>
  <c r="AN197" i="1"/>
  <c r="AM197" i="1"/>
  <c r="AL197" i="1"/>
  <c r="AK197" i="1"/>
  <c r="G197" i="1"/>
  <c r="EE194" i="1"/>
  <c r="EQ194" i="1"/>
  <c r="ER194" i="1"/>
  <c r="EF194" i="1"/>
  <c r="AL194" i="1"/>
  <c r="AN194" i="1"/>
  <c r="AM194" i="1"/>
  <c r="AK194" i="1"/>
  <c r="G194" i="1"/>
  <c r="ER196" i="1"/>
  <c r="EF196" i="1"/>
  <c r="EE196" i="1"/>
  <c r="EQ196" i="1"/>
  <c r="AM196" i="1"/>
  <c r="AL196" i="1"/>
  <c r="AN196" i="1"/>
  <c r="AK196" i="1"/>
  <c r="G196" i="1"/>
  <c r="AH17" i="4"/>
  <c r="AF235" i="7"/>
  <c r="AG17" i="4"/>
  <c r="AF235" i="8"/>
  <c r="Q16" i="4"/>
  <c r="AU368" i="6" s="1"/>
  <c r="P16" i="4"/>
  <c r="AH16" i="4" s="1"/>
  <c r="OQ36" i="1"/>
  <c r="OQ34" i="1"/>
  <c r="OR36" i="1"/>
  <c r="OR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R209" i="1" l="1"/>
  <c r="OQ209" i="1"/>
  <c r="OR210" i="1"/>
  <c r="OQ210" i="1"/>
  <c r="OR66" i="1"/>
  <c r="OQ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1" i="1"/>
  <c r="OQ221" i="1" l="1"/>
  <c r="OQ223" i="1"/>
  <c r="OQ255" i="1" s="1"/>
  <c r="OQ224" i="1"/>
  <c r="OQ256" i="1" s="1"/>
  <c r="OR221" i="1"/>
  <c r="OR223" i="1"/>
  <c r="OR255" i="1" s="1"/>
  <c r="OR224" i="1"/>
  <c r="OR256" i="1" s="1"/>
  <c r="OQ214" i="1"/>
  <c r="OQ222" i="1"/>
  <c r="OR214" i="1"/>
  <c r="OR222" i="1"/>
  <c r="OQ237" i="1"/>
  <c r="OQ213" i="1"/>
  <c r="OQ245" i="1" s="1"/>
  <c r="OR237" i="1"/>
  <c r="OR213" i="1"/>
  <c r="OQ215" i="1"/>
  <c r="OQ240" i="1" s="1"/>
  <c r="OQ216" i="1"/>
  <c r="OQ212" i="1"/>
  <c r="OQ239" i="1" s="1"/>
  <c r="OQ211" i="1"/>
  <c r="OQ238" i="1" s="1"/>
  <c r="OR230" i="1"/>
  <c r="OR229" i="1"/>
  <c r="OR228" i="1"/>
  <c r="OR227" i="1"/>
  <c r="OR226" i="1"/>
  <c r="OR225" i="1"/>
  <c r="OR216" i="1"/>
  <c r="OR215" i="1"/>
  <c r="OR240" i="1" s="1"/>
  <c r="OR212" i="1"/>
  <c r="OR239" i="1" s="1"/>
  <c r="OR211" i="1"/>
  <c r="OR238" i="1" s="1"/>
  <c r="OQ236" i="1"/>
  <c r="OQ235" i="1"/>
  <c r="OQ234" i="1"/>
  <c r="OQ233" i="1"/>
  <c r="OQ232" i="1"/>
  <c r="OQ231" i="1"/>
  <c r="OR236" i="1"/>
  <c r="OR235" i="1"/>
  <c r="OQ230" i="1"/>
  <c r="OR234" i="1"/>
  <c r="OQ229" i="1"/>
  <c r="OR233" i="1"/>
  <c r="OQ228" i="1"/>
  <c r="OR232" i="1"/>
  <c r="OQ227" i="1"/>
  <c r="OR231" i="1"/>
  <c r="OQ226" i="1"/>
  <c r="OR220" i="1"/>
  <c r="OQ225" i="1"/>
  <c r="OR219" i="1"/>
  <c r="OQ220" i="1"/>
  <c r="OQ219" i="1"/>
  <c r="OQ218" i="1"/>
  <c r="OQ217" i="1"/>
  <c r="OR218" i="1"/>
  <c r="OR217" i="1"/>
  <c r="AS370" i="4"/>
  <c r="AT370" i="4" s="1"/>
  <c r="AU370" i="4" s="1"/>
  <c r="AV370" i="4" s="1"/>
  <c r="AW370" i="4" s="1"/>
  <c r="AX370" i="4" s="1"/>
  <c r="AF238" i="8"/>
  <c r="AR369" i="6"/>
  <c r="AR370" i="4"/>
  <c r="BH33" i="1"/>
  <c r="BH34" i="1" s="1"/>
  <c r="OR254" i="1" l="1"/>
  <c r="OQ254" i="1"/>
  <c r="OR253" i="1"/>
  <c r="OQ253" i="1"/>
  <c r="OQ267" i="1"/>
  <c r="OQ268" i="1"/>
  <c r="OR241" i="1"/>
  <c r="OQ242" i="1"/>
  <c r="OR245" i="1"/>
  <c r="OQ241" i="1"/>
  <c r="OQ249" i="1"/>
  <c r="OR246" i="1"/>
  <c r="OQ246" i="1"/>
  <c r="OR257" i="1"/>
  <c r="OR258" i="1"/>
  <c r="OR266" i="1"/>
  <c r="OQ250" i="1"/>
  <c r="OR267" i="1"/>
  <c r="OQ264" i="1"/>
  <c r="OQ266" i="1"/>
  <c r="OR272" i="1"/>
  <c r="OQ269" i="1"/>
  <c r="OR249" i="1"/>
  <c r="OR259" i="1"/>
  <c r="OR250" i="1"/>
  <c r="OR260" i="1"/>
  <c r="OR261" i="1"/>
  <c r="OR262" i="1"/>
  <c r="OQ251" i="1"/>
  <c r="OQ252" i="1"/>
  <c r="OR251" i="1"/>
  <c r="OQ257" i="1"/>
  <c r="OR252" i="1"/>
  <c r="OQ258" i="1"/>
  <c r="OR263" i="1"/>
  <c r="OQ259" i="1"/>
  <c r="OR264" i="1"/>
  <c r="OQ260" i="1"/>
  <c r="OR265" i="1"/>
  <c r="OQ262" i="1"/>
  <c r="OR268" i="1"/>
  <c r="OQ263" i="1"/>
  <c r="OQ265" i="1"/>
  <c r="OR242" i="1"/>
  <c r="OR269" i="1" s="1"/>
  <c r="OQ248" i="1"/>
  <c r="OQ244" i="1"/>
  <c r="OQ247" i="1"/>
  <c r="OQ272" i="1" s="1"/>
  <c r="OR243" i="1"/>
  <c r="OR244" i="1"/>
  <c r="OQ243" i="1"/>
  <c r="OR248" i="1"/>
  <c r="OQ261" i="1"/>
  <c r="OR247" i="1"/>
  <c r="OQ270" i="1"/>
  <c r="OR270" i="1"/>
  <c r="OR271" i="1"/>
  <c r="OQ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G281"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G33" i="1"/>
  <c r="FG36" i="1" s="1"/>
  <c r="I206" i="4"/>
  <c r="A48" i="1"/>
  <c r="A47" i="1"/>
  <c r="DO281" i="1"/>
  <c r="KA221" i="1" l="1"/>
  <c r="KA223" i="1"/>
  <c r="KA224" i="1"/>
  <c r="KA222" i="1"/>
  <c r="KA253" i="1"/>
  <c r="KA254" i="1"/>
  <c r="BH253" i="1"/>
  <c r="BH241" i="1"/>
  <c r="BH245" i="1"/>
  <c r="BH249" i="1"/>
  <c r="BH246" i="1"/>
  <c r="KA214" i="1"/>
  <c r="KA246" i="1"/>
  <c r="KA213" i="1"/>
  <c r="KA245" i="1"/>
  <c r="BH264" i="1"/>
  <c r="BH261" i="1"/>
  <c r="BH265" i="1"/>
  <c r="BH260" i="1"/>
  <c r="BH266" i="1"/>
  <c r="BH251" i="1"/>
  <c r="BH262" i="1"/>
  <c r="BH267" i="1"/>
  <c r="BH252" i="1"/>
  <c r="BH268" i="1"/>
  <c r="BH257" i="1"/>
  <c r="BH258" i="1"/>
  <c r="BH259" i="1"/>
  <c r="BH244" i="1"/>
  <c r="BH247" i="1"/>
  <c r="BH243" i="1"/>
  <c r="BH248" i="1"/>
  <c r="KA249" i="1"/>
  <c r="KA218" i="1"/>
  <c r="KA220" i="1"/>
  <c r="KA250" i="1"/>
  <c r="KA219" i="1"/>
  <c r="KA217" i="1"/>
  <c r="KA252" i="1"/>
  <c r="KA251" i="1"/>
  <c r="KA267" i="1"/>
  <c r="KA268" i="1"/>
  <c r="KA265" i="1"/>
  <c r="KA269" i="1"/>
  <c r="KA264" i="1"/>
  <c r="KA266" i="1"/>
  <c r="KA263" i="1"/>
  <c r="KA271" i="1"/>
  <c r="KA270" i="1"/>
  <c r="KA272" i="1"/>
  <c r="BH269" i="1"/>
  <c r="BH270" i="1"/>
  <c r="BH271" i="1"/>
  <c r="BH272" i="1"/>
  <c r="KA209" i="1"/>
  <c r="KA240" i="1"/>
  <c r="KA230" i="1"/>
  <c r="KA228" i="1"/>
  <c r="KA248" i="1"/>
  <c r="KA242" i="1"/>
  <c r="KA239" i="1"/>
  <c r="KA232" i="1"/>
  <c r="KA247" i="1"/>
  <c r="KA227" i="1"/>
  <c r="KA241" i="1"/>
  <c r="KA210" i="1"/>
  <c r="KA229" i="1"/>
  <c r="KA238" i="1"/>
  <c r="KA260" i="1"/>
  <c r="KA216" i="1"/>
  <c r="KA244" i="1"/>
  <c r="KA231" i="1"/>
  <c r="KA212" i="1"/>
  <c r="KA211" i="1"/>
  <c r="KA258" i="1"/>
  <c r="KA237" i="1"/>
  <c r="KA233" i="1"/>
  <c r="KA243" i="1"/>
  <c r="KA225" i="1"/>
  <c r="KA259" i="1"/>
  <c r="KA261" i="1"/>
  <c r="KA226" i="1"/>
  <c r="KA236" i="1"/>
  <c r="KA234" i="1"/>
  <c r="KA257" i="1"/>
  <c r="KA235" i="1"/>
  <c r="KA262" i="1"/>
  <c r="KA215" i="1"/>
  <c r="KA66" i="1"/>
  <c r="KA67" i="1"/>
  <c r="KA68" i="1"/>
  <c r="KA69" i="1"/>
  <c r="KA70" i="1"/>
  <c r="KA71" i="1"/>
  <c r="KA72" i="1"/>
  <c r="KA73" i="1"/>
  <c r="KA74" i="1"/>
  <c r="KA75" i="1"/>
  <c r="KA76" i="1"/>
  <c r="KA77" i="1"/>
  <c r="KA78" i="1"/>
  <c r="KA79" i="1"/>
  <c r="KA80" i="1"/>
  <c r="KA81" i="1"/>
  <c r="KA82" i="1"/>
  <c r="KA83" i="1"/>
  <c r="KA84" i="1"/>
  <c r="KA85" i="1"/>
  <c r="KA86"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EE159" i="1"/>
  <c r="EQ159" i="1"/>
  <c r="ER159" i="1"/>
  <c r="AM159" i="1"/>
  <c r="AL159" i="1"/>
  <c r="AN159" i="1"/>
  <c r="AK159" i="1"/>
  <c r="EF159" i="1"/>
  <c r="G159" i="1"/>
  <c r="EQ203" i="1"/>
  <c r="DQ203" i="1"/>
  <c r="ER203" i="1"/>
  <c r="EE203" i="1"/>
  <c r="G203" i="1"/>
  <c r="EF203" i="1"/>
  <c r="DP203" i="1"/>
  <c r="DO203" i="1"/>
  <c r="DQ134" i="1"/>
  <c r="DO134" i="1"/>
  <c r="DP134" i="1"/>
  <c r="EE183" i="1"/>
  <c r="EF183" i="1"/>
  <c r="EQ183" i="1"/>
  <c r="ER183" i="1"/>
  <c r="AM183" i="1"/>
  <c r="AN183" i="1"/>
  <c r="AL183" i="1"/>
  <c r="AK183" i="1"/>
  <c r="G183" i="1"/>
  <c r="EE182" i="1"/>
  <c r="EF182" i="1"/>
  <c r="EQ182" i="1"/>
  <c r="ER182" i="1"/>
  <c r="AN182" i="1"/>
  <c r="AM182" i="1"/>
  <c r="AL182" i="1"/>
  <c r="AK182" i="1"/>
  <c r="G182" i="1"/>
  <c r="EQ181" i="1"/>
  <c r="ER181" i="1"/>
  <c r="EE181" i="1"/>
  <c r="EF181" i="1"/>
  <c r="AN181" i="1"/>
  <c r="AL181" i="1"/>
  <c r="AM181" i="1"/>
  <c r="AK181" i="1"/>
  <c r="G181" i="1"/>
  <c r="EE180" i="1"/>
  <c r="EQ180" i="1"/>
  <c r="ER180" i="1"/>
  <c r="EF180" i="1"/>
  <c r="AN180" i="1"/>
  <c r="AL180" i="1"/>
  <c r="AM180" i="1"/>
  <c r="AK180" i="1"/>
  <c r="G180" i="1"/>
  <c r="EE168" i="1"/>
  <c r="EF168" i="1"/>
  <c r="EQ168" i="1"/>
  <c r="ER168" i="1"/>
  <c r="AN168" i="1"/>
  <c r="AL168" i="1"/>
  <c r="AM168" i="1"/>
  <c r="AK168" i="1"/>
  <c r="G168" i="1"/>
  <c r="EE179" i="1"/>
  <c r="EF179" i="1"/>
  <c r="EQ179" i="1"/>
  <c r="ER179" i="1"/>
  <c r="AL179" i="1"/>
  <c r="AN179" i="1"/>
  <c r="AM179" i="1"/>
  <c r="AK179" i="1"/>
  <c r="G179" i="1"/>
  <c r="EE169" i="1"/>
  <c r="EF169" i="1"/>
  <c r="EQ169" i="1"/>
  <c r="ER169" i="1"/>
  <c r="AN169" i="1"/>
  <c r="AM169" i="1"/>
  <c r="AL169" i="1"/>
  <c r="AK169" i="1"/>
  <c r="G169" i="1"/>
  <c r="EF178" i="1"/>
  <c r="EQ178" i="1"/>
  <c r="ER178" i="1"/>
  <c r="EE178" i="1"/>
  <c r="AN178" i="1"/>
  <c r="AM178" i="1"/>
  <c r="AL178" i="1"/>
  <c r="AK178" i="1"/>
  <c r="G178" i="1"/>
  <c r="EF177" i="1"/>
  <c r="EQ177" i="1"/>
  <c r="ER177" i="1"/>
  <c r="EE177" i="1"/>
  <c r="AM177" i="1"/>
  <c r="AN177" i="1"/>
  <c r="AL177" i="1"/>
  <c r="AK177" i="1"/>
  <c r="G177" i="1"/>
  <c r="ER167" i="1"/>
  <c r="EF167" i="1"/>
  <c r="EE167" i="1"/>
  <c r="EQ167" i="1"/>
  <c r="AN167" i="1"/>
  <c r="AM167" i="1"/>
  <c r="AL167" i="1"/>
  <c r="AK167" i="1"/>
  <c r="G167" i="1"/>
  <c r="EF176" i="1"/>
  <c r="EE176" i="1"/>
  <c r="EQ176" i="1"/>
  <c r="ER176" i="1"/>
  <c r="AM176" i="1"/>
  <c r="AN176" i="1"/>
  <c r="AL176" i="1"/>
  <c r="AK176" i="1"/>
  <c r="G176" i="1"/>
  <c r="EF166" i="1"/>
  <c r="EE166" i="1"/>
  <c r="EQ166" i="1"/>
  <c r="ER166" i="1"/>
  <c r="AN166" i="1"/>
  <c r="AM166" i="1"/>
  <c r="AL166" i="1"/>
  <c r="AK166" i="1"/>
  <c r="G166" i="1"/>
  <c r="EQ175" i="1"/>
  <c r="ER175" i="1"/>
  <c r="EF175" i="1"/>
  <c r="EE175" i="1"/>
  <c r="AN175" i="1"/>
  <c r="AM175" i="1"/>
  <c r="AL175" i="1"/>
  <c r="AK175" i="1"/>
  <c r="G175" i="1"/>
  <c r="EE165" i="1"/>
  <c r="EF165" i="1"/>
  <c r="EQ165" i="1"/>
  <c r="ER165" i="1"/>
  <c r="AM165" i="1"/>
  <c r="AL165" i="1"/>
  <c r="AN165" i="1"/>
  <c r="AK165" i="1"/>
  <c r="G165" i="1"/>
  <c r="EE164" i="1"/>
  <c r="EF164" i="1"/>
  <c r="EQ164" i="1"/>
  <c r="ER164" i="1"/>
  <c r="AL164" i="1"/>
  <c r="AN164" i="1"/>
  <c r="AM164" i="1"/>
  <c r="AK164" i="1"/>
  <c r="G164" i="1"/>
  <c r="EE174" i="1"/>
  <c r="EF174" i="1"/>
  <c r="EQ174" i="1"/>
  <c r="ER174" i="1"/>
  <c r="AN174" i="1"/>
  <c r="AM174" i="1"/>
  <c r="AL174" i="1"/>
  <c r="AK174" i="1"/>
  <c r="G174" i="1"/>
  <c r="ER163" i="1"/>
  <c r="EE163" i="1"/>
  <c r="EF163" i="1"/>
  <c r="EQ163" i="1"/>
  <c r="AM163" i="1"/>
  <c r="AN163" i="1"/>
  <c r="AL163" i="1"/>
  <c r="AK163" i="1"/>
  <c r="G163" i="1"/>
  <c r="EE173" i="1"/>
  <c r="EF173" i="1"/>
  <c r="AN173" i="1"/>
  <c r="AM173" i="1"/>
  <c r="AL173" i="1"/>
  <c r="EQ173" i="1"/>
  <c r="ER173" i="1"/>
  <c r="AK173" i="1"/>
  <c r="G173" i="1"/>
  <c r="EE162" i="1"/>
  <c r="EF162" i="1"/>
  <c r="ER162" i="1"/>
  <c r="EQ162" i="1"/>
  <c r="AL162" i="1"/>
  <c r="AM162" i="1"/>
  <c r="AN162" i="1"/>
  <c r="AK162" i="1"/>
  <c r="G162" i="1"/>
  <c r="EE172" i="1"/>
  <c r="EF172" i="1"/>
  <c r="EQ172" i="1"/>
  <c r="ER172" i="1"/>
  <c r="AN172" i="1"/>
  <c r="AM172" i="1"/>
  <c r="AL172" i="1"/>
  <c r="AK172" i="1"/>
  <c r="G172" i="1"/>
  <c r="EQ161" i="1"/>
  <c r="EE161" i="1"/>
  <c r="EF161" i="1"/>
  <c r="ER161" i="1"/>
  <c r="AK161" i="1"/>
  <c r="AM161" i="1"/>
  <c r="AN161" i="1"/>
  <c r="AL161" i="1"/>
  <c r="G161" i="1"/>
  <c r="EE171" i="1"/>
  <c r="EF171" i="1"/>
  <c r="EQ171" i="1"/>
  <c r="ER171" i="1"/>
  <c r="AM171" i="1"/>
  <c r="AL171" i="1"/>
  <c r="AN171" i="1"/>
  <c r="AK171" i="1"/>
  <c r="G171" i="1"/>
  <c r="AN160" i="1"/>
  <c r="EQ160" i="1"/>
  <c r="ER160" i="1"/>
  <c r="AL160" i="1"/>
  <c r="EF160" i="1"/>
  <c r="EE160" i="1"/>
  <c r="AM160" i="1"/>
  <c r="AK160" i="1"/>
  <c r="G160" i="1"/>
  <c r="EF170" i="1"/>
  <c r="EQ170" i="1"/>
  <c r="ER170" i="1"/>
  <c r="EE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DP33" i="1"/>
  <c r="DP41" i="1" s="1"/>
  <c r="DP281"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DO33" i="1"/>
  <c r="EP281"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DR281" i="1"/>
  <c r="A88" i="1"/>
  <c r="A87" i="1"/>
  <c r="A79" i="1"/>
  <c r="A73" i="1"/>
  <c r="A71" i="1"/>
  <c r="A69" i="1"/>
  <c r="A206" i="1"/>
  <c r="A66" i="1"/>
  <c r="A65" i="1"/>
  <c r="A64" i="1"/>
  <c r="M142" i="8"/>
  <c r="M142" i="7"/>
  <c r="M142" i="6"/>
  <c r="M141" i="8"/>
  <c r="M141" i="7"/>
  <c r="M141" i="6"/>
  <c r="PB28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DP36" i="1" l="1"/>
  <c r="DP43" i="1"/>
  <c r="DP42" i="1" s="1"/>
  <c r="DP39" i="1"/>
  <c r="B139" i="1"/>
  <c r="B71" i="1"/>
  <c r="B75" i="1"/>
  <c r="B143" i="1"/>
  <c r="B81" i="1"/>
  <c r="B149" i="1"/>
  <c r="B136" i="1"/>
  <c r="B68" i="1"/>
  <c r="B157" i="1"/>
  <c r="B88" i="1"/>
  <c r="B73" i="1"/>
  <c r="B141" i="1"/>
  <c r="B158" i="1"/>
  <c r="B89" i="1"/>
  <c r="DP204" i="1"/>
  <c r="DP135" i="1"/>
  <c r="DP205" i="1" s="1"/>
  <c r="DO204" i="1"/>
  <c r="DO135" i="1"/>
  <c r="DO205" i="1" s="1"/>
  <c r="DQ204" i="1"/>
  <c r="DQ135" i="1"/>
  <c r="DQ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EP33" i="1"/>
  <c r="EP36" i="1" s="1"/>
  <c r="DR33" i="1"/>
  <c r="PB33" i="1"/>
  <c r="PB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BC139" i="1" l="1"/>
  <c r="DI139" i="1"/>
  <c r="BC71" i="1"/>
  <c r="BC141" i="1" s="1"/>
  <c r="DI71" i="1"/>
  <c r="DI141" i="1" s="1"/>
  <c r="BC68" i="1"/>
  <c r="BC70" i="1" s="1"/>
  <c r="DI68" i="1"/>
  <c r="BC136" i="1"/>
  <c r="DI136" i="1"/>
  <c r="BC138" i="1"/>
  <c r="NC71" i="1"/>
  <c r="NC141" i="1" s="1"/>
  <c r="ND71" i="1"/>
  <c r="ND141" i="1" s="1"/>
  <c r="CR139" i="1"/>
  <c r="ND139" i="1"/>
  <c r="NC139" i="1"/>
  <c r="NC68" i="1"/>
  <c r="NC138" i="1" s="1"/>
  <c r="ND68" i="1"/>
  <c r="ND136" i="1"/>
  <c r="NC136" i="1"/>
  <c r="CR136" i="1"/>
  <c r="M136" i="1"/>
  <c r="NB136" i="1" s="1"/>
  <c r="DH71" i="1"/>
  <c r="DH141" i="1" s="1"/>
  <c r="CR71" i="1"/>
  <c r="CR141" i="1" s="1"/>
  <c r="DH68" i="1"/>
  <c r="DH138" i="1" s="1"/>
  <c r="CR68" i="1"/>
  <c r="LC139" i="1"/>
  <c r="DH139" i="1"/>
  <c r="CQ139" i="1"/>
  <c r="LC136" i="1"/>
  <c r="DH136" i="1"/>
  <c r="CQ136" i="1"/>
  <c r="LC68" i="1"/>
  <c r="LC70" i="1" s="1"/>
  <c r="CQ68" i="1"/>
  <c r="LC71" i="1"/>
  <c r="LC141" i="1" s="1"/>
  <c r="CQ71" i="1"/>
  <c r="CQ141" i="1" s="1"/>
  <c r="KY71" i="1"/>
  <c r="KY141" i="1" s="1"/>
  <c r="KW71" i="1"/>
  <c r="KW141" i="1" s="1"/>
  <c r="KY139" i="1"/>
  <c r="KW139" i="1"/>
  <c r="KY68" i="1"/>
  <c r="KY138" i="1" s="1"/>
  <c r="KW68" i="1"/>
  <c r="KY136" i="1"/>
  <c r="KW136" i="1"/>
  <c r="KU71" i="1"/>
  <c r="KU141" i="1" s="1"/>
  <c r="LH71" i="1"/>
  <c r="LH141" i="1" s="1"/>
  <c r="KU139" i="1"/>
  <c r="LH139" i="1"/>
  <c r="KU68" i="1"/>
  <c r="KU138" i="1" s="1"/>
  <c r="LH68" i="1"/>
  <c r="KU136" i="1"/>
  <c r="LH136" i="1"/>
  <c r="BQ71" i="1"/>
  <c r="BQ141" i="1" s="1"/>
  <c r="KV71" i="1"/>
  <c r="KV73" i="1" s="1"/>
  <c r="KO71" i="1"/>
  <c r="KO73" i="1" s="1"/>
  <c r="KN71" i="1"/>
  <c r="KN73" i="1" s="1"/>
  <c r="KM71" i="1"/>
  <c r="KM141" i="1" s="1"/>
  <c r="KL71" i="1"/>
  <c r="KL141" i="1" s="1"/>
  <c r="KK71" i="1"/>
  <c r="KK141" i="1" s="1"/>
  <c r="KP71" i="1"/>
  <c r="KP73" i="1" s="1"/>
  <c r="KT71" i="1"/>
  <c r="KT73" i="1" s="1"/>
  <c r="KS71" i="1"/>
  <c r="KS73" i="1" s="1"/>
  <c r="KR71" i="1"/>
  <c r="KR73" i="1" s="1"/>
  <c r="KQ71" i="1"/>
  <c r="KQ73" i="1" s="1"/>
  <c r="KS139" i="1"/>
  <c r="KR139" i="1"/>
  <c r="KQ139" i="1"/>
  <c r="KP139" i="1"/>
  <c r="KO139" i="1"/>
  <c r="KN139" i="1"/>
  <c r="KM139" i="1"/>
  <c r="KL139" i="1"/>
  <c r="KK139" i="1"/>
  <c r="KV139" i="1"/>
  <c r="KT139" i="1"/>
  <c r="BQ68" i="1"/>
  <c r="BQ138" i="1" s="1"/>
  <c r="KV68" i="1"/>
  <c r="KT68" i="1"/>
  <c r="KS68" i="1"/>
  <c r="KR68" i="1"/>
  <c r="KQ68" i="1"/>
  <c r="KP68" i="1"/>
  <c r="KO68" i="1"/>
  <c r="KN68" i="1"/>
  <c r="KM68" i="1"/>
  <c r="KL68" i="1"/>
  <c r="KK68" i="1"/>
  <c r="KT136" i="1"/>
  <c r="KS136" i="1"/>
  <c r="KR136" i="1"/>
  <c r="KQ136" i="1"/>
  <c r="KP136" i="1"/>
  <c r="KO136" i="1"/>
  <c r="KN136" i="1"/>
  <c r="KM136" i="1"/>
  <c r="KL136" i="1"/>
  <c r="KK136" i="1"/>
  <c r="KV136" i="1"/>
  <c r="BP139" i="1"/>
  <c r="BQ139" i="1"/>
  <c r="BP136" i="1"/>
  <c r="BQ136" i="1"/>
  <c r="LF71" i="1"/>
  <c r="LF73" i="1" s="1"/>
  <c r="LF143" i="1" s="1"/>
  <c r="BP71" i="1"/>
  <c r="BP141" i="1" s="1"/>
  <c r="LF68" i="1"/>
  <c r="LF70" i="1" s="1"/>
  <c r="BP68" i="1"/>
  <c r="ED149" i="1"/>
  <c r="EC149" i="1"/>
  <c r="EB149" i="1"/>
  <c r="EA149" i="1"/>
  <c r="DZ149" i="1"/>
  <c r="LF139" i="1"/>
  <c r="LD139" i="1"/>
  <c r="LE139" i="1"/>
  <c r="LF136" i="1"/>
  <c r="LD136" i="1"/>
  <c r="LE136" i="1"/>
  <c r="LE71" i="1"/>
  <c r="LE141" i="1" s="1"/>
  <c r="LD71" i="1"/>
  <c r="LD141" i="1" s="1"/>
  <c r="LE68" i="1"/>
  <c r="LD68" i="1"/>
  <c r="MR68" i="1"/>
  <c r="MR138" i="1" s="1"/>
  <c r="MR136" i="1"/>
  <c r="MR71" i="1"/>
  <c r="MR141" i="1" s="1"/>
  <c r="MR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A68" i="1"/>
  <c r="LB68" i="1"/>
  <c r="KZ68" i="1"/>
  <c r="LB136" i="1"/>
  <c r="LA136" i="1"/>
  <c r="KZ136" i="1"/>
  <c r="LA71" i="1"/>
  <c r="LA141" i="1" s="1"/>
  <c r="KZ71" i="1"/>
  <c r="KZ73" i="1" s="1"/>
  <c r="LB71" i="1"/>
  <c r="LB141" i="1" s="1"/>
  <c r="LB139" i="1"/>
  <c r="LA139" i="1"/>
  <c r="KZ139" i="1"/>
  <c r="DG68" i="1"/>
  <c r="DF68" i="1"/>
  <c r="DB68" i="1"/>
  <c r="DE68" i="1"/>
  <c r="DD68" i="1"/>
  <c r="DA68" i="1"/>
  <c r="DC68" i="1"/>
  <c r="DA136" i="1"/>
  <c r="DD136" i="1"/>
  <c r="DE136" i="1"/>
  <c r="DF136" i="1"/>
  <c r="DG136" i="1"/>
  <c r="DC136" i="1"/>
  <c r="DB136" i="1"/>
  <c r="DG71" i="1"/>
  <c r="DG141" i="1" s="1"/>
  <c r="DF71" i="1"/>
  <c r="DF141" i="1" s="1"/>
  <c r="DE71" i="1"/>
  <c r="DE141" i="1" s="1"/>
  <c r="DD71" i="1"/>
  <c r="DD141" i="1" s="1"/>
  <c r="DC71" i="1"/>
  <c r="DC141" i="1" s="1"/>
  <c r="DB71" i="1"/>
  <c r="DB141" i="1" s="1"/>
  <c r="DA71" i="1"/>
  <c r="DA141" i="1" s="1"/>
  <c r="DG139" i="1"/>
  <c r="DF139" i="1"/>
  <c r="DE139" i="1"/>
  <c r="DD139" i="1"/>
  <c r="DC139" i="1"/>
  <c r="DB139" i="1"/>
  <c r="DA139" i="1"/>
  <c r="LN136" i="1"/>
  <c r="LM136" i="1"/>
  <c r="LL136" i="1"/>
  <c r="LK136" i="1"/>
  <c r="LJ136" i="1"/>
  <c r="LI136" i="1"/>
  <c r="LG136" i="1"/>
  <c r="LJ139" i="1"/>
  <c r="LK139" i="1"/>
  <c r="LL139" i="1"/>
  <c r="LM139" i="1"/>
  <c r="LN139" i="1"/>
  <c r="LI139" i="1"/>
  <c r="LG139" i="1"/>
  <c r="LM68" i="1"/>
  <c r="LL68" i="1"/>
  <c r="LK68" i="1"/>
  <c r="LJ68" i="1"/>
  <c r="LI68" i="1"/>
  <c r="LG68" i="1"/>
  <c r="LN68" i="1"/>
  <c r="LN71" i="1"/>
  <c r="LN141" i="1" s="1"/>
  <c r="LM71" i="1"/>
  <c r="LM141" i="1" s="1"/>
  <c r="LL71" i="1"/>
  <c r="LK71" i="1"/>
  <c r="LK141" i="1" s="1"/>
  <c r="LJ71" i="1"/>
  <c r="LJ141" i="1" s="1"/>
  <c r="LI71" i="1"/>
  <c r="LI141" i="1" s="1"/>
  <c r="LG71" i="1"/>
  <c r="LG141" i="1" s="1"/>
  <c r="BT68" i="1"/>
  <c r="BT138" i="1" s="1"/>
  <c r="BT136" i="1"/>
  <c r="BT71" i="1"/>
  <c r="BT141" i="1" s="1"/>
  <c r="BT139" i="1"/>
  <c r="AK158" i="1"/>
  <c r="AL158" i="1"/>
  <c r="AM158" i="1"/>
  <c r="AN158" i="1"/>
  <c r="EE158" i="1"/>
  <c r="EF158" i="1"/>
  <c r="EQ158" i="1"/>
  <c r="ER158" i="1"/>
  <c r="G158" i="1"/>
  <c r="DL141" i="1"/>
  <c r="AM141" i="1"/>
  <c r="DP141" i="1"/>
  <c r="EH141" i="1"/>
  <c r="EI141" i="1"/>
  <c r="EF141" i="1"/>
  <c r="EE141" i="1"/>
  <c r="G141" i="1"/>
  <c r="AL141" i="1"/>
  <c r="EN141" i="1"/>
  <c r="EO141" i="1"/>
  <c r="AK141" i="1"/>
  <c r="AN141" i="1"/>
  <c r="DK88" i="1"/>
  <c r="DK158" i="1" s="1"/>
  <c r="DQ88" i="1"/>
  <c r="DQ89" i="1" s="1"/>
  <c r="DL88" i="1"/>
  <c r="DL89" i="1" s="1"/>
  <c r="DM88" i="1"/>
  <c r="DM89" i="1" s="1"/>
  <c r="DO88" i="1"/>
  <c r="DO158" i="1" s="1"/>
  <c r="DP88" i="1"/>
  <c r="DP158" i="1" s="1"/>
  <c r="EQ157" i="1"/>
  <c r="ER157" i="1"/>
  <c r="EF157" i="1"/>
  <c r="AL157" i="1"/>
  <c r="AM157" i="1"/>
  <c r="DK157" i="1"/>
  <c r="DL157" i="1"/>
  <c r="DM157" i="1"/>
  <c r="DO157" i="1"/>
  <c r="DP157" i="1"/>
  <c r="DQ157" i="1"/>
  <c r="EE157" i="1"/>
  <c r="AN157" i="1"/>
  <c r="AK157" i="1"/>
  <c r="G157" i="1"/>
  <c r="EM68" i="1"/>
  <c r="BO68" i="1"/>
  <c r="BH68" i="1"/>
  <c r="EG68" i="1"/>
  <c r="BR68" i="1"/>
  <c r="OC68" i="1"/>
  <c r="PH68" i="1"/>
  <c r="BM68" i="1"/>
  <c r="AZ68" i="1"/>
  <c r="OB68" i="1"/>
  <c r="BN68" i="1"/>
  <c r="PP68" i="1"/>
  <c r="BK68" i="1"/>
  <c r="PG68" i="1"/>
  <c r="PR68" i="1"/>
  <c r="BB68" i="1"/>
  <c r="BJ68" i="1"/>
  <c r="PS68" i="1"/>
  <c r="PF68" i="1"/>
  <c r="BD68" i="1"/>
  <c r="PE68" i="1"/>
  <c r="PT68" i="1"/>
  <c r="OG68" i="1"/>
  <c r="BE68" i="1"/>
  <c r="PQ68" i="1"/>
  <c r="PN68" i="1"/>
  <c r="NB68" i="1"/>
  <c r="OF68" i="1"/>
  <c r="PU68" i="1"/>
  <c r="PM68" i="1"/>
  <c r="BF68" i="1"/>
  <c r="OE68" i="1"/>
  <c r="PV68" i="1"/>
  <c r="BA68" i="1"/>
  <c r="BG68" i="1"/>
  <c r="OD68" i="1"/>
  <c r="PW68" i="1"/>
  <c r="OA68" i="1"/>
  <c r="BL68" i="1"/>
  <c r="OL68" i="1"/>
  <c r="VS68" i="1"/>
  <c r="UO68" i="1"/>
  <c r="UC68" i="1"/>
  <c r="TR68" i="1"/>
  <c r="IF68" i="1"/>
  <c r="LX68" i="1"/>
  <c r="MA68" i="1"/>
  <c r="RD68" i="1"/>
  <c r="SO68" i="1"/>
  <c r="WP68" i="1"/>
  <c r="EY68" i="1"/>
  <c r="MG68" i="1"/>
  <c r="FE68" i="1"/>
  <c r="MV68" i="1"/>
  <c r="SP68" i="1"/>
  <c r="VZ68" i="1"/>
  <c r="WL68" i="1"/>
  <c r="RA68" i="1"/>
  <c r="WJ68" i="1"/>
  <c r="UH68" i="1"/>
  <c r="UN68" i="1"/>
  <c r="UX68" i="1"/>
  <c r="JI68" i="1"/>
  <c r="QS68" i="1"/>
  <c r="RP68" i="1"/>
  <c r="MS68" i="1"/>
  <c r="FQ68" i="1"/>
  <c r="VP68" i="1"/>
  <c r="SX68" i="1"/>
  <c r="HU68" i="1"/>
  <c r="WC68" i="1"/>
  <c r="QH68" i="1"/>
  <c r="UR68" i="1"/>
  <c r="GY68" i="1"/>
  <c r="QV68" i="1"/>
  <c r="JY68" i="1"/>
  <c r="UD68" i="1"/>
  <c r="RC68" i="1"/>
  <c r="IJ68" i="1"/>
  <c r="RK68" i="1"/>
  <c r="TJ68" i="1"/>
  <c r="QK68" i="1"/>
  <c r="MP68" i="1"/>
  <c r="WE68" i="1"/>
  <c r="SM68" i="1"/>
  <c r="SU68" i="1"/>
  <c r="KX68" i="1"/>
  <c r="HI68" i="1"/>
  <c r="WO68" i="1"/>
  <c r="QG68" i="1"/>
  <c r="RS68" i="1"/>
  <c r="ED68" i="1"/>
  <c r="GG68" i="1"/>
  <c r="VD68" i="1"/>
  <c r="MC68" i="1"/>
  <c r="EZ68" i="1"/>
  <c r="RE68" i="1"/>
  <c r="RN68" i="1"/>
  <c r="TW68" i="1"/>
  <c r="JE68" i="1"/>
  <c r="JX68" i="1"/>
  <c r="OT68" i="1"/>
  <c r="FA68" i="1"/>
  <c r="SQ68" i="1"/>
  <c r="TL68" i="1"/>
  <c r="HW68" i="1"/>
  <c r="IC68" i="1"/>
  <c r="UB68" i="1"/>
  <c r="TF68" i="1"/>
  <c r="QO68" i="1"/>
  <c r="JV68" i="1"/>
  <c r="VM68" i="1"/>
  <c r="VU68" i="1"/>
  <c r="VJ68" i="1"/>
  <c r="WT68" i="1"/>
  <c r="HK68" i="1"/>
  <c r="TB68" i="1"/>
  <c r="QB68" i="1"/>
  <c r="VB68" i="1"/>
  <c r="HY68" i="1"/>
  <c r="NT68" i="1"/>
  <c r="VV68" i="1"/>
  <c r="WD68" i="1"/>
  <c r="XB68" i="1"/>
  <c r="TY68" i="1"/>
  <c r="RX68" i="1"/>
  <c r="GV68" i="1"/>
  <c r="HR68" i="1"/>
  <c r="TS68" i="1"/>
  <c r="UI68" i="1"/>
  <c r="WS68" i="1"/>
  <c r="MU68" i="1"/>
  <c r="TQ68" i="1"/>
  <c r="JT68" i="1"/>
  <c r="JP68" i="1"/>
  <c r="JS68" i="1"/>
  <c r="FB68" i="1"/>
  <c r="QF68" i="1"/>
  <c r="SF68" i="1"/>
  <c r="QP68" i="1"/>
  <c r="HN68" i="1"/>
  <c r="UF68" i="1"/>
  <c r="HA68" i="1"/>
  <c r="GR68" i="1"/>
  <c r="WU68" i="1"/>
  <c r="TA68" i="1"/>
  <c r="UY68" i="1"/>
  <c r="TE68" i="1"/>
  <c r="WV68" i="1"/>
  <c r="IX68" i="1"/>
  <c r="UP68" i="1"/>
  <c r="SY68" i="1"/>
  <c r="VL68" i="1"/>
  <c r="WG68" i="1"/>
  <c r="MI68" i="1"/>
  <c r="JO68" i="1"/>
  <c r="MD68" i="1"/>
  <c r="IM68" i="1"/>
  <c r="IK68" i="1"/>
  <c r="UU68" i="1"/>
  <c r="SN68" i="1"/>
  <c r="TP68" i="1"/>
  <c r="RR68" i="1"/>
  <c r="HF68" i="1"/>
  <c r="NS68" i="1"/>
  <c r="WY68" i="1"/>
  <c r="JU68" i="1"/>
  <c r="JN68" i="1"/>
  <c r="JM68" i="1"/>
  <c r="IZ68" i="1"/>
  <c r="UM68" i="1"/>
  <c r="UJ68" i="1"/>
  <c r="SV68" i="1"/>
  <c r="SC68" i="1"/>
  <c r="UA68" i="1"/>
  <c r="QJ68" i="1"/>
  <c r="RM68" i="1"/>
  <c r="GQ68" i="1"/>
  <c r="TU68" i="1"/>
  <c r="LZ68" i="1"/>
  <c r="QC68" i="1"/>
  <c r="TN68" i="1"/>
  <c r="SJ68" i="1"/>
  <c r="MB68" i="1"/>
  <c r="JK68" i="1"/>
  <c r="IE68" i="1"/>
  <c r="VX68" i="1"/>
  <c r="JQ68" i="1"/>
  <c r="WK68" i="1"/>
  <c r="GJ68" i="1"/>
  <c r="WM68" i="1"/>
  <c r="JG68" i="1"/>
  <c r="RQ68" i="1"/>
  <c r="MY68" i="1"/>
  <c r="IA68" i="1"/>
  <c r="QI68" i="1"/>
  <c r="ID68" i="1"/>
  <c r="SA68" i="1"/>
  <c r="RZ68" i="1"/>
  <c r="MN68" i="1"/>
  <c r="RU68" i="1"/>
  <c r="GC68" i="1"/>
  <c r="TI68" i="1"/>
  <c r="UT68" i="1"/>
  <c r="WI68" i="1"/>
  <c r="FY68" i="1"/>
  <c r="RB68" i="1"/>
  <c r="RI68" i="1"/>
  <c r="NV68" i="1"/>
  <c r="VC68" i="1"/>
  <c r="SD68" i="1"/>
  <c r="IV68" i="1"/>
  <c r="UL68" i="1"/>
  <c r="FL68" i="1"/>
  <c r="MZ68" i="1"/>
  <c r="QN68" i="1"/>
  <c r="IP68" i="1"/>
  <c r="JD68" i="1"/>
  <c r="HZ68" i="1"/>
  <c r="RF68" i="1"/>
  <c r="QQ68" i="1"/>
  <c r="XA68" i="1"/>
  <c r="TT68" i="1"/>
  <c r="FC68" i="1"/>
  <c r="IW68" i="1"/>
  <c r="MH68" i="1"/>
  <c r="JW68" i="1"/>
  <c r="SG68" i="1"/>
  <c r="TV68" i="1"/>
  <c r="VF68" i="1"/>
  <c r="JF68" i="1"/>
  <c r="JJ68" i="1"/>
  <c r="MX68" i="1"/>
  <c r="RO68" i="1"/>
  <c r="QW68" i="1"/>
  <c r="IB68" i="1"/>
  <c r="SZ68" i="1"/>
  <c r="QR68" i="1"/>
  <c r="TG68" i="1"/>
  <c r="VG68" i="1"/>
  <c r="GP68" i="1"/>
  <c r="WN68" i="1"/>
  <c r="HX68" i="1"/>
  <c r="JH68" i="1"/>
  <c r="IL68" i="1"/>
  <c r="IT68" i="1"/>
  <c r="IU68" i="1"/>
  <c r="RL68" i="1"/>
  <c r="EW68" i="1"/>
  <c r="KI68" i="1"/>
  <c r="IY68" i="1"/>
  <c r="SW68" i="1"/>
  <c r="GM68" i="1"/>
  <c r="VE68" i="1"/>
  <c r="ME68" i="1"/>
  <c r="HT68" i="1"/>
  <c r="GL68" i="1"/>
  <c r="SH68" i="1"/>
  <c r="GO68" i="1"/>
  <c r="KH68" i="1"/>
  <c r="UW68" i="1"/>
  <c r="VN68" i="1"/>
  <c r="IQ68" i="1"/>
  <c r="TX68" i="1"/>
  <c r="TM68" i="1"/>
  <c r="FD68" i="1"/>
  <c r="QX68" i="1"/>
  <c r="JC68" i="1"/>
  <c r="UK68" i="1"/>
  <c r="FK68" i="1"/>
  <c r="MF68" i="1"/>
  <c r="QU68" i="1"/>
  <c r="UQ68" i="1"/>
  <c r="SS68" i="1"/>
  <c r="HV68" i="1"/>
  <c r="RW68" i="1"/>
  <c r="WH68" i="1"/>
  <c r="EV68" i="1"/>
  <c r="VT68" i="1"/>
  <c r="QD68" i="1"/>
  <c r="WF68" i="1"/>
  <c r="MQ68" i="1"/>
  <c r="QL68" i="1"/>
  <c r="VI68" i="1"/>
  <c r="QY68" i="1"/>
  <c r="WW68" i="1"/>
  <c r="QA68" i="1"/>
  <c r="NW68" i="1"/>
  <c r="WQ68" i="1"/>
  <c r="WR68" i="1"/>
  <c r="JL68" i="1"/>
  <c r="GT68" i="1"/>
  <c r="VH68" i="1"/>
  <c r="WA68" i="1"/>
  <c r="VA68" i="1"/>
  <c r="II68" i="1"/>
  <c r="QZ68" i="1"/>
  <c r="WB68" i="1"/>
  <c r="RH68" i="1"/>
  <c r="IN68" i="1"/>
  <c r="FM68" i="1"/>
  <c r="TZ68" i="1"/>
  <c r="JA68" i="1"/>
  <c r="IO68" i="1"/>
  <c r="QM68" i="1"/>
  <c r="IH68" i="1"/>
  <c r="RG68" i="1"/>
  <c r="HS68" i="1"/>
  <c r="VW68" i="1"/>
  <c r="RY68" i="1"/>
  <c r="QT68" i="1"/>
  <c r="VK68" i="1"/>
  <c r="NU68" i="1"/>
  <c r="MW68" i="1"/>
  <c r="JZ68" i="1"/>
  <c r="VY68" i="1"/>
  <c r="GK68" i="1"/>
  <c r="IS68" i="1"/>
  <c r="EU68" i="1"/>
  <c r="ET68" i="1"/>
  <c r="UE68" i="1"/>
  <c r="VR68" i="1"/>
  <c r="JB68" i="1"/>
  <c r="IG68" i="1"/>
  <c r="TK68" i="1"/>
  <c r="TC68" i="1"/>
  <c r="VO68" i="1"/>
  <c r="RJ68" i="1"/>
  <c r="HD68" i="1"/>
  <c r="SR68" i="1"/>
  <c r="UV68" i="1"/>
  <c r="QE68" i="1"/>
  <c r="SB68" i="1"/>
  <c r="TO68" i="1"/>
  <c r="GI68" i="1"/>
  <c r="JR68" i="1"/>
  <c r="ST68" i="1"/>
  <c r="VQ68" i="1"/>
  <c r="UG68" i="1"/>
  <c r="SE68" i="1"/>
  <c r="RT68" i="1"/>
  <c r="SL68" i="1"/>
  <c r="TD68" i="1"/>
  <c r="FT68" i="1"/>
  <c r="EX68" i="1"/>
  <c r="WX68" i="1"/>
  <c r="GN68" i="1"/>
  <c r="PZ68" i="1"/>
  <c r="SK68" i="1"/>
  <c r="LY68" i="1"/>
  <c r="WZ68" i="1"/>
  <c r="IR68" i="1"/>
  <c r="TH68" i="1"/>
  <c r="RV68" i="1"/>
  <c r="UZ68" i="1"/>
  <c r="FW68" i="1"/>
  <c r="GA68" i="1"/>
  <c r="HJ68" i="1"/>
  <c r="GB68" i="1"/>
  <c r="NY68" i="1"/>
  <c r="FO68" i="1"/>
  <c r="HO68" i="1"/>
  <c r="GH68" i="1"/>
  <c r="HM68" i="1"/>
  <c r="GS68" i="1"/>
  <c r="FU68" i="1"/>
  <c r="GZ68" i="1"/>
  <c r="GW68" i="1"/>
  <c r="GF68" i="1"/>
  <c r="HH68" i="1"/>
  <c r="FJ68" i="1"/>
  <c r="GX68" i="1"/>
  <c r="FZ68" i="1"/>
  <c r="FV68" i="1"/>
  <c r="HQ68" i="1"/>
  <c r="HP68" i="1"/>
  <c r="KE68" i="1"/>
  <c r="GE68" i="1"/>
  <c r="FS68" i="1"/>
  <c r="HC68" i="1"/>
  <c r="FI68" i="1"/>
  <c r="HE68" i="1"/>
  <c r="HG68" i="1"/>
  <c r="FP68" i="1"/>
  <c r="FX68" i="1"/>
  <c r="GD68" i="1"/>
  <c r="GU68" i="1"/>
  <c r="FN68" i="1"/>
  <c r="HB68" i="1"/>
  <c r="HL68" i="1"/>
  <c r="NX68" i="1"/>
  <c r="FR68" i="1"/>
  <c r="OR68" i="1"/>
  <c r="OQ68" i="1"/>
  <c r="G136" i="1"/>
  <c r="N136" i="1"/>
  <c r="Z136" i="1"/>
  <c r="BE136" i="1"/>
  <c r="BH136" i="1"/>
  <c r="EE136" i="1"/>
  <c r="EF136" i="1"/>
  <c r="PE136" i="1"/>
  <c r="DL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R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M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N136" i="1"/>
  <c r="BJ136" i="1"/>
  <c r="DK136" i="1"/>
  <c r="BK136" i="1"/>
  <c r="PG136" i="1"/>
  <c r="EQ136" i="1"/>
  <c r="PT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R136" i="1"/>
  <c r="DO136" i="1"/>
  <c r="PU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M136" i="1"/>
  <c r="W136" i="1"/>
  <c r="PV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W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F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P136" i="1"/>
  <c r="AK136" i="1"/>
  <c r="BA136" i="1"/>
  <c r="OG136" i="1"/>
  <c r="PH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F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L136" i="1"/>
  <c r="PS136" i="1"/>
  <c r="MA136" i="1"/>
  <c r="RD136" i="1"/>
  <c r="SO136" i="1"/>
  <c r="WP136" i="1"/>
  <c r="EY136" i="1"/>
  <c r="MG136" i="1"/>
  <c r="FE136" i="1"/>
  <c r="MV136" i="1"/>
  <c r="SP136" i="1"/>
  <c r="VZ136" i="1"/>
  <c r="WL136" i="1"/>
  <c r="RA136" i="1"/>
  <c r="WJ136" i="1"/>
  <c r="UH136" i="1"/>
  <c r="UN136" i="1"/>
  <c r="BR136" i="1"/>
  <c r="VS136" i="1"/>
  <c r="UO136" i="1"/>
  <c r="UC136" i="1"/>
  <c r="TR136" i="1"/>
  <c r="IF136" i="1"/>
  <c r="LX136" i="1"/>
  <c r="SX136" i="1"/>
  <c r="HU136" i="1"/>
  <c r="WC136" i="1"/>
  <c r="QH136" i="1"/>
  <c r="UR136" i="1"/>
  <c r="GY136" i="1"/>
  <c r="QV136" i="1"/>
  <c r="JY136" i="1"/>
  <c r="UD136" i="1"/>
  <c r="RC136" i="1"/>
  <c r="IJ136" i="1"/>
  <c r="RK136" i="1"/>
  <c r="EM136" i="1"/>
  <c r="UX136" i="1"/>
  <c r="JI136" i="1"/>
  <c r="QS136" i="1"/>
  <c r="RP136" i="1"/>
  <c r="MS136" i="1"/>
  <c r="FQ136" i="1"/>
  <c r="VP136" i="1"/>
  <c r="ED136" i="1"/>
  <c r="GG136" i="1"/>
  <c r="VD136" i="1"/>
  <c r="MC136" i="1"/>
  <c r="EZ136" i="1"/>
  <c r="RE136" i="1"/>
  <c r="RN136" i="1"/>
  <c r="TW136" i="1"/>
  <c r="JE136" i="1"/>
  <c r="JX136" i="1"/>
  <c r="OT136" i="1"/>
  <c r="FA136" i="1"/>
  <c r="SQ136" i="1"/>
  <c r="TL136" i="1"/>
  <c r="TJ136" i="1"/>
  <c r="QK136" i="1"/>
  <c r="MP136" i="1"/>
  <c r="WE136" i="1"/>
  <c r="SM136" i="1"/>
  <c r="SU136" i="1"/>
  <c r="KX136" i="1"/>
  <c r="HI136" i="1"/>
  <c r="WO136" i="1"/>
  <c r="QG136" i="1"/>
  <c r="RS136" i="1"/>
  <c r="VJ136" i="1"/>
  <c r="WT136" i="1"/>
  <c r="HK136" i="1"/>
  <c r="TB136" i="1"/>
  <c r="QB136" i="1"/>
  <c r="VB136" i="1"/>
  <c r="HY136" i="1"/>
  <c r="NT136" i="1"/>
  <c r="HW136" i="1"/>
  <c r="IC136" i="1"/>
  <c r="UB136" i="1"/>
  <c r="TF136" i="1"/>
  <c r="QO136" i="1"/>
  <c r="JV136" i="1"/>
  <c r="VM136" i="1"/>
  <c r="VU136" i="1"/>
  <c r="TQ136" i="1"/>
  <c r="JT136" i="1"/>
  <c r="JP136" i="1"/>
  <c r="JS136" i="1"/>
  <c r="FB136" i="1"/>
  <c r="QF136" i="1"/>
  <c r="SF136" i="1"/>
  <c r="QP136" i="1"/>
  <c r="HN136" i="1"/>
  <c r="VV136" i="1"/>
  <c r="WD136" i="1"/>
  <c r="XB136" i="1"/>
  <c r="TY136" i="1"/>
  <c r="RX136" i="1"/>
  <c r="GV136" i="1"/>
  <c r="HR136" i="1"/>
  <c r="TS136" i="1"/>
  <c r="UI136" i="1"/>
  <c r="WS136" i="1"/>
  <c r="MU136" i="1"/>
  <c r="WG136" i="1"/>
  <c r="MI136" i="1"/>
  <c r="JO136" i="1"/>
  <c r="MD136" i="1"/>
  <c r="IM136" i="1"/>
  <c r="IK136" i="1"/>
  <c r="UU136" i="1"/>
  <c r="SN136" i="1"/>
  <c r="TP136" i="1"/>
  <c r="RR136" i="1"/>
  <c r="HF136" i="1"/>
  <c r="NS136" i="1"/>
  <c r="OB136" i="1"/>
  <c r="UF136" i="1"/>
  <c r="HA136" i="1"/>
  <c r="GR136" i="1"/>
  <c r="WU136" i="1"/>
  <c r="TA136" i="1"/>
  <c r="UY136" i="1"/>
  <c r="TE136" i="1"/>
  <c r="WV136" i="1"/>
  <c r="IX136" i="1"/>
  <c r="UP136" i="1"/>
  <c r="SY136" i="1"/>
  <c r="VL136" i="1"/>
  <c r="PP136" i="1"/>
  <c r="EG136" i="1"/>
  <c r="TU136" i="1"/>
  <c r="LZ136" i="1"/>
  <c r="QC136" i="1"/>
  <c r="TN136" i="1"/>
  <c r="SJ136" i="1"/>
  <c r="MB136" i="1"/>
  <c r="JK136" i="1"/>
  <c r="IE136" i="1"/>
  <c r="VX136" i="1"/>
  <c r="JQ136" i="1"/>
  <c r="WY136" i="1"/>
  <c r="JU136" i="1"/>
  <c r="JN136" i="1"/>
  <c r="JM136" i="1"/>
  <c r="IZ136" i="1"/>
  <c r="UM136" i="1"/>
  <c r="UJ136" i="1"/>
  <c r="SV136" i="1"/>
  <c r="SC136" i="1"/>
  <c r="UA136" i="1"/>
  <c r="QJ136" i="1"/>
  <c r="RM136" i="1"/>
  <c r="GQ136" i="1"/>
  <c r="UT136" i="1"/>
  <c r="WI136" i="1"/>
  <c r="FY136" i="1"/>
  <c r="RB136" i="1"/>
  <c r="RI136" i="1"/>
  <c r="NV136" i="1"/>
  <c r="VC136" i="1"/>
  <c r="OD136" i="1"/>
  <c r="WK136" i="1"/>
  <c r="GJ136" i="1"/>
  <c r="WM136" i="1"/>
  <c r="JG136" i="1"/>
  <c r="RQ136" i="1"/>
  <c r="MY136" i="1"/>
  <c r="IA136" i="1"/>
  <c r="QI136" i="1"/>
  <c r="ID136" i="1"/>
  <c r="SA136" i="1"/>
  <c r="RZ136" i="1"/>
  <c r="MN136" i="1"/>
  <c r="RU136" i="1"/>
  <c r="GC136" i="1"/>
  <c r="TI136" i="1"/>
  <c r="TT136" i="1"/>
  <c r="FC136" i="1"/>
  <c r="IW136" i="1"/>
  <c r="MH136" i="1"/>
  <c r="JW136" i="1"/>
  <c r="SG136" i="1"/>
  <c r="TV136" i="1"/>
  <c r="VF136" i="1"/>
  <c r="SD136" i="1"/>
  <c r="IV136" i="1"/>
  <c r="UL136" i="1"/>
  <c r="FL136" i="1"/>
  <c r="MZ136" i="1"/>
  <c r="QN136" i="1"/>
  <c r="IP136" i="1"/>
  <c r="JD136" i="1"/>
  <c r="HZ136" i="1"/>
  <c r="RF136" i="1"/>
  <c r="QQ136" i="1"/>
  <c r="XA136" i="1"/>
  <c r="IL136" i="1"/>
  <c r="IT136" i="1"/>
  <c r="IU136" i="1"/>
  <c r="RL136" i="1"/>
  <c r="JF136" i="1"/>
  <c r="JJ136" i="1"/>
  <c r="MX136" i="1"/>
  <c r="RO136" i="1"/>
  <c r="QW136" i="1"/>
  <c r="IB136" i="1"/>
  <c r="SZ136" i="1"/>
  <c r="QR136" i="1"/>
  <c r="TG136" i="1"/>
  <c r="VG136" i="1"/>
  <c r="GP136" i="1"/>
  <c r="WN136" i="1"/>
  <c r="HX136" i="1"/>
  <c r="JH136" i="1"/>
  <c r="PQ136" i="1"/>
  <c r="SH136" i="1"/>
  <c r="GO136" i="1"/>
  <c r="KH136" i="1"/>
  <c r="UW136" i="1"/>
  <c r="VN136" i="1"/>
  <c r="IQ136" i="1"/>
  <c r="TX136" i="1"/>
  <c r="TM136" i="1"/>
  <c r="EW136" i="1"/>
  <c r="KI136" i="1"/>
  <c r="IY136" i="1"/>
  <c r="SW136" i="1"/>
  <c r="GM136" i="1"/>
  <c r="VE136" i="1"/>
  <c r="ME136" i="1"/>
  <c r="HT136" i="1"/>
  <c r="GL136" i="1"/>
  <c r="WH136" i="1"/>
  <c r="EV136" i="1"/>
  <c r="VT136" i="1"/>
  <c r="QD136" i="1"/>
  <c r="WF136" i="1"/>
  <c r="MQ136" i="1"/>
  <c r="QL136" i="1"/>
  <c r="FD136" i="1"/>
  <c r="QX136" i="1"/>
  <c r="JC136" i="1"/>
  <c r="UK136" i="1"/>
  <c r="FK136" i="1"/>
  <c r="MF136" i="1"/>
  <c r="QU136" i="1"/>
  <c r="UQ136" i="1"/>
  <c r="SS136" i="1"/>
  <c r="HV136" i="1"/>
  <c r="RW136" i="1"/>
  <c r="WA136" i="1"/>
  <c r="VA136" i="1"/>
  <c r="II136" i="1"/>
  <c r="QZ136" i="1"/>
  <c r="WB136" i="1"/>
  <c r="RH136" i="1"/>
  <c r="IN136" i="1"/>
  <c r="FM136" i="1"/>
  <c r="TZ136" i="1"/>
  <c r="JA136" i="1"/>
  <c r="VI136" i="1"/>
  <c r="QY136" i="1"/>
  <c r="WW136" i="1"/>
  <c r="QA136" i="1"/>
  <c r="NW136" i="1"/>
  <c r="WQ136" i="1"/>
  <c r="WR136" i="1"/>
  <c r="JL136" i="1"/>
  <c r="GT136" i="1"/>
  <c r="VH136" i="1"/>
  <c r="JZ136" i="1"/>
  <c r="VY136" i="1"/>
  <c r="GK136" i="1"/>
  <c r="IS136" i="1"/>
  <c r="EU136" i="1"/>
  <c r="ET136" i="1"/>
  <c r="OA136" i="1"/>
  <c r="IO136" i="1"/>
  <c r="QM136" i="1"/>
  <c r="IH136" i="1"/>
  <c r="RG136" i="1"/>
  <c r="HS136" i="1"/>
  <c r="VW136" i="1"/>
  <c r="RY136" i="1"/>
  <c r="QT136" i="1"/>
  <c r="VK136" i="1"/>
  <c r="NU136" i="1"/>
  <c r="MW136" i="1"/>
  <c r="OC136" i="1"/>
  <c r="OE136" i="1"/>
  <c r="RJ136" i="1"/>
  <c r="HD136" i="1"/>
  <c r="SR136" i="1"/>
  <c r="UV136" i="1"/>
  <c r="QE136" i="1"/>
  <c r="SB136" i="1"/>
  <c r="TO136" i="1"/>
  <c r="GI136" i="1"/>
  <c r="JR136" i="1"/>
  <c r="ST136" i="1"/>
  <c r="UE136" i="1"/>
  <c r="VR136" i="1"/>
  <c r="JB136" i="1"/>
  <c r="IG136" i="1"/>
  <c r="TK136" i="1"/>
  <c r="TC136" i="1"/>
  <c r="VO136" i="1"/>
  <c r="SK136" i="1"/>
  <c r="LY136" i="1"/>
  <c r="WZ136" i="1"/>
  <c r="IR136" i="1"/>
  <c r="TH136" i="1"/>
  <c r="RV136" i="1"/>
  <c r="UZ136" i="1"/>
  <c r="VQ136" i="1"/>
  <c r="UG136" i="1"/>
  <c r="SE136" i="1"/>
  <c r="RT136" i="1"/>
  <c r="SL136" i="1"/>
  <c r="TD136" i="1"/>
  <c r="FT136" i="1"/>
  <c r="EX136" i="1"/>
  <c r="WX136" i="1"/>
  <c r="GN136" i="1"/>
  <c r="PZ136" i="1"/>
  <c r="FW136" i="1"/>
  <c r="GA136" i="1"/>
  <c r="GB136" i="1"/>
  <c r="HJ136" i="1"/>
  <c r="HO136" i="1"/>
  <c r="GH136" i="1"/>
  <c r="FO136" i="1"/>
  <c r="HM136" i="1"/>
  <c r="GS136" i="1"/>
  <c r="FU136" i="1"/>
  <c r="GF136" i="1"/>
  <c r="HH136" i="1"/>
  <c r="GZ136" i="1"/>
  <c r="GW136" i="1"/>
  <c r="FZ136" i="1"/>
  <c r="FJ136" i="1"/>
  <c r="GX136" i="1"/>
  <c r="FV136" i="1"/>
  <c r="HQ136" i="1"/>
  <c r="GE136" i="1"/>
  <c r="FS136" i="1"/>
  <c r="HP136" i="1"/>
  <c r="KE136" i="1"/>
  <c r="NY136" i="1"/>
  <c r="HC136" i="1"/>
  <c r="FI136" i="1"/>
  <c r="HE136" i="1"/>
  <c r="HG136" i="1"/>
  <c r="FX136" i="1"/>
  <c r="FP136" i="1"/>
  <c r="GD136" i="1"/>
  <c r="GU136" i="1"/>
  <c r="HL136" i="1"/>
  <c r="FN136" i="1"/>
  <c r="HB136" i="1"/>
  <c r="NX136" i="1"/>
  <c r="FR136" i="1"/>
  <c r="BN136" i="1"/>
  <c r="OQ136" i="1"/>
  <c r="OR136" i="1"/>
  <c r="G149" i="1"/>
  <c r="EE149" i="1"/>
  <c r="EF149" i="1"/>
  <c r="EH149" i="1"/>
  <c r="EI149" i="1"/>
  <c r="EN149" i="1"/>
  <c r="EO149" i="1"/>
  <c r="DP149" i="1"/>
  <c r="DL149" i="1"/>
  <c r="AL149" i="1"/>
  <c r="AM149" i="1"/>
  <c r="AK149" i="1"/>
  <c r="AN149" i="1"/>
  <c r="G143" i="1"/>
  <c r="EO143" i="1"/>
  <c r="DL143" i="1"/>
  <c r="DP143" i="1"/>
  <c r="EI143" i="1"/>
  <c r="AL143" i="1"/>
  <c r="EH143" i="1"/>
  <c r="EF143" i="1"/>
  <c r="EE143" i="1"/>
  <c r="EN143" i="1"/>
  <c r="AM143" i="1"/>
  <c r="AK143" i="1"/>
  <c r="AN143" i="1"/>
  <c r="DM71" i="1"/>
  <c r="BB71" i="1"/>
  <c r="BO71" i="1"/>
  <c r="DO71" i="1"/>
  <c r="PP71" i="1"/>
  <c r="PH71" i="1"/>
  <c r="OS71" i="1"/>
  <c r="BJ71" i="1"/>
  <c r="OL71" i="1"/>
  <c r="OL141" i="1" s="1"/>
  <c r="NM71" i="1"/>
  <c r="OJ71" i="1"/>
  <c r="BR71" i="1"/>
  <c r="BR73" i="1" s="1"/>
  <c r="BR75" i="1" s="1"/>
  <c r="BG71" i="1"/>
  <c r="NN71" i="1"/>
  <c r="PF71" i="1"/>
  <c r="OG71" i="1"/>
  <c r="NV71" i="1"/>
  <c r="OV71" i="1"/>
  <c r="OC71" i="1"/>
  <c r="OC73" i="1" s="1"/>
  <c r="OC143" i="1" s="1"/>
  <c r="OY71" i="1"/>
  <c r="OY73" i="1" s="1"/>
  <c r="OY75" i="1" s="1"/>
  <c r="NK71" i="1"/>
  <c r="NK73" i="1" s="1"/>
  <c r="OF71" i="1"/>
  <c r="OF73" i="1" s="1"/>
  <c r="OF143" i="1" s="1"/>
  <c r="OZ71" i="1"/>
  <c r="OZ73" i="1" s="1"/>
  <c r="PT71" i="1"/>
  <c r="AZ71" i="1"/>
  <c r="AZ141" i="1" s="1"/>
  <c r="OX71" i="1"/>
  <c r="OX73" i="1" s="1"/>
  <c r="BA71" i="1"/>
  <c r="BA73" i="1" s="1"/>
  <c r="OT71" i="1"/>
  <c r="OT73" i="1" s="1"/>
  <c r="OT143" i="1" s="1"/>
  <c r="BH71" i="1"/>
  <c r="BH73" i="1" s="1"/>
  <c r="BH143" i="1" s="1"/>
  <c r="EG71" i="1"/>
  <c r="EM71" i="1" s="1"/>
  <c r="EM141" i="1" s="1"/>
  <c r="NW71" i="1"/>
  <c r="NW73" i="1" s="1"/>
  <c r="NW75" i="1" s="1"/>
  <c r="BD71" i="1"/>
  <c r="PU71" i="1"/>
  <c r="NR71" i="1"/>
  <c r="PM71" i="1"/>
  <c r="PW71" i="1"/>
  <c r="OE71" i="1"/>
  <c r="OB71" i="1"/>
  <c r="OW71" i="1"/>
  <c r="BL71" i="1"/>
  <c r="BM71" i="1"/>
  <c r="NL71" i="1"/>
  <c r="NJ71" i="1"/>
  <c r="NO71" i="1"/>
  <c r="OU71" i="1"/>
  <c r="NY71" i="1"/>
  <c r="PQ71" i="1"/>
  <c r="NS71" i="1"/>
  <c r="PV71" i="1"/>
  <c r="PV141" i="1" s="1"/>
  <c r="OR71" i="1"/>
  <c r="OR73" i="1" s="1"/>
  <c r="OR143" i="1" s="1"/>
  <c r="NB71" i="1"/>
  <c r="BK71" i="1"/>
  <c r="BK73" i="1" s="1"/>
  <c r="BK143" i="1" s="1"/>
  <c r="NT71" i="1"/>
  <c r="NT73" i="1" s="1"/>
  <c r="NT143" i="1" s="1"/>
  <c r="DQ71" i="1"/>
  <c r="BN71" i="1"/>
  <c r="BN73" i="1" s="1"/>
  <c r="OK71" i="1"/>
  <c r="OK73" i="1" s="1"/>
  <c r="OK75" i="1" s="1"/>
  <c r="OD71" i="1"/>
  <c r="OD73" i="1" s="1"/>
  <c r="PS71" i="1"/>
  <c r="PS73" i="1" s="1"/>
  <c r="PS75" i="1" s="1"/>
  <c r="NU71" i="1"/>
  <c r="NU73" i="1" s="1"/>
  <c r="PR71" i="1"/>
  <c r="PR73" i="1" s="1"/>
  <c r="PR75" i="1" s="1"/>
  <c r="NX71" i="1"/>
  <c r="NX141" i="1" s="1"/>
  <c r="NP71" i="1"/>
  <c r="OQ71" i="1"/>
  <c r="OA71" i="1"/>
  <c r="BF71" i="1"/>
  <c r="BF141" i="1" s="1"/>
  <c r="BE71" i="1"/>
  <c r="BE141" i="1" s="1"/>
  <c r="PN71" i="1"/>
  <c r="WR71" i="1"/>
  <c r="GC71" i="1"/>
  <c r="GQ71" i="1"/>
  <c r="JP71" i="1"/>
  <c r="RQ71" i="1"/>
  <c r="GG71" i="1"/>
  <c r="GV71" i="1"/>
  <c r="UD71" i="1"/>
  <c r="UD141" i="1" s="1"/>
  <c r="SK71" i="1"/>
  <c r="UK71" i="1"/>
  <c r="UK141" i="1" s="1"/>
  <c r="UQ71" i="1"/>
  <c r="VQ71" i="1"/>
  <c r="VJ71" i="1"/>
  <c r="TW71" i="1"/>
  <c r="TW73" i="1" s="1"/>
  <c r="TW75" i="1" s="1"/>
  <c r="WL71" i="1"/>
  <c r="WL73" i="1" s="1"/>
  <c r="WL143" i="1" s="1"/>
  <c r="JU71" i="1"/>
  <c r="JU73" i="1" s="1"/>
  <c r="JU75" i="1" s="1"/>
  <c r="EY71" i="1"/>
  <c r="EY141" i="1" s="1"/>
  <c r="SF71" i="1"/>
  <c r="SF73" i="1" s="1"/>
  <c r="SF75" i="1" s="1"/>
  <c r="GI71" i="1"/>
  <c r="SD71" i="1"/>
  <c r="SD73" i="1" s="1"/>
  <c r="SD143" i="1" s="1"/>
  <c r="FK71" i="1"/>
  <c r="FK73" i="1" s="1"/>
  <c r="FK75" i="1" s="1"/>
  <c r="QE71" i="1"/>
  <c r="QE73" i="1" s="1"/>
  <c r="QE75" i="1" s="1"/>
  <c r="VE71" i="1"/>
  <c r="VE73" i="1" s="1"/>
  <c r="VE143" i="1" s="1"/>
  <c r="JX71" i="1"/>
  <c r="JX73" i="1" s="1"/>
  <c r="JX143" i="1" s="1"/>
  <c r="QJ71" i="1"/>
  <c r="QJ73" i="1" s="1"/>
  <c r="QJ143" i="1" s="1"/>
  <c r="WM71" i="1"/>
  <c r="WM141" i="1" s="1"/>
  <c r="VI71" i="1"/>
  <c r="HW71" i="1"/>
  <c r="UR71" i="1"/>
  <c r="EW71" i="1"/>
  <c r="MC71" i="1"/>
  <c r="EX71" i="1"/>
  <c r="JL71" i="1"/>
  <c r="JL141" i="1" s="1"/>
  <c r="UF71" i="1"/>
  <c r="QT71" i="1"/>
  <c r="GL71" i="1"/>
  <c r="SP71" i="1"/>
  <c r="UT71" i="1"/>
  <c r="EV71" i="1"/>
  <c r="SC71" i="1"/>
  <c r="RF71" i="1"/>
  <c r="MN71" i="1"/>
  <c r="MN73" i="1" s="1"/>
  <c r="MN143" i="1" s="1"/>
  <c r="XB71" i="1"/>
  <c r="SW71" i="1"/>
  <c r="VA71" i="1"/>
  <c r="JY71" i="1"/>
  <c r="JY141" i="1" s="1"/>
  <c r="IO71" i="1"/>
  <c r="IO73" i="1" s="1"/>
  <c r="IO75" i="1" s="1"/>
  <c r="FT71" i="1"/>
  <c r="FT73" i="1" s="1"/>
  <c r="FT143" i="1" s="1"/>
  <c r="IJ71" i="1"/>
  <c r="IJ73" i="1" s="1"/>
  <c r="IJ143" i="1" s="1"/>
  <c r="IG71" i="1"/>
  <c r="IG73" i="1" s="1"/>
  <c r="IG75" i="1" s="1"/>
  <c r="IS71" i="1"/>
  <c r="MA71" i="1"/>
  <c r="MA73" i="1" s="1"/>
  <c r="MA75" i="1" s="1"/>
  <c r="SU71" i="1"/>
  <c r="SU73" i="1" s="1"/>
  <c r="RN71" i="1"/>
  <c r="RN73" i="1" s="1"/>
  <c r="RN75" i="1" s="1"/>
  <c r="GJ71" i="1"/>
  <c r="GJ73" i="1" s="1"/>
  <c r="GJ75" i="1" s="1"/>
  <c r="QV71" i="1"/>
  <c r="QV73" i="1" s="1"/>
  <c r="QV143" i="1" s="1"/>
  <c r="QY71" i="1"/>
  <c r="QY73" i="1" s="1"/>
  <c r="QY143" i="1" s="1"/>
  <c r="UM71" i="1"/>
  <c r="UM141" i="1" s="1"/>
  <c r="SG71" i="1"/>
  <c r="SG141" i="1" s="1"/>
  <c r="TE71" i="1"/>
  <c r="QD71" i="1"/>
  <c r="SZ71" i="1"/>
  <c r="ME71" i="1"/>
  <c r="WS71" i="1"/>
  <c r="RJ71" i="1"/>
  <c r="JV71" i="1"/>
  <c r="VM71" i="1"/>
  <c r="PZ71" i="1"/>
  <c r="PZ73" i="1" s="1"/>
  <c r="PZ75" i="1" s="1"/>
  <c r="QC71" i="1"/>
  <c r="QB71" i="1"/>
  <c r="IN71" i="1"/>
  <c r="TD71" i="1"/>
  <c r="VD71" i="1"/>
  <c r="VD73" i="1" s="1"/>
  <c r="VD143" i="1" s="1"/>
  <c r="VC71" i="1"/>
  <c r="IA71" i="1"/>
  <c r="JQ71" i="1"/>
  <c r="VT71" i="1"/>
  <c r="JW71" i="1"/>
  <c r="JW73" i="1" s="1"/>
  <c r="JW143" i="1" s="1"/>
  <c r="SJ71" i="1"/>
  <c r="SJ73" i="1" s="1"/>
  <c r="SJ143" i="1" s="1"/>
  <c r="RC71" i="1"/>
  <c r="RC73" i="1" s="1"/>
  <c r="RC75" i="1" s="1"/>
  <c r="VS71" i="1"/>
  <c r="VS73" i="1" s="1"/>
  <c r="VS75" i="1" s="1"/>
  <c r="IT71" i="1"/>
  <c r="IT73" i="1" s="1"/>
  <c r="IT143" i="1" s="1"/>
  <c r="IZ71" i="1"/>
  <c r="WX71" i="1"/>
  <c r="WX73" i="1" s="1"/>
  <c r="WX143" i="1" s="1"/>
  <c r="UW71" i="1"/>
  <c r="UW73" i="1" s="1"/>
  <c r="UW75" i="1" s="1"/>
  <c r="UG71" i="1"/>
  <c r="UG73" i="1" s="1"/>
  <c r="UG75" i="1" s="1"/>
  <c r="MD71" i="1"/>
  <c r="MD73" i="1" s="1"/>
  <c r="MD75" i="1" s="1"/>
  <c r="QL71" i="1"/>
  <c r="QL73" i="1" s="1"/>
  <c r="QL75" i="1" s="1"/>
  <c r="FE71" i="1"/>
  <c r="FE73" i="1" s="1"/>
  <c r="FE143" i="1" s="1"/>
  <c r="QK71" i="1"/>
  <c r="QK73" i="1" s="1"/>
  <c r="RG71" i="1"/>
  <c r="RG73" i="1" s="1"/>
  <c r="RG75" i="1" s="1"/>
  <c r="GK71" i="1"/>
  <c r="GK141" i="1" s="1"/>
  <c r="UP71" i="1"/>
  <c r="RM71" i="1"/>
  <c r="RD71" i="1"/>
  <c r="WH71" i="1"/>
  <c r="IP71" i="1"/>
  <c r="FD71" i="1"/>
  <c r="JO71" i="1"/>
  <c r="IU71" i="1"/>
  <c r="HN71" i="1"/>
  <c r="TS71" i="1"/>
  <c r="TS141" i="1" s="1"/>
  <c r="UU71" i="1"/>
  <c r="FL71" i="1"/>
  <c r="WC71" i="1"/>
  <c r="WC141" i="1" s="1"/>
  <c r="UO71" i="1"/>
  <c r="HI71" i="1"/>
  <c r="MW71" i="1"/>
  <c r="RT71" i="1"/>
  <c r="WQ71" i="1"/>
  <c r="WQ73" i="1" s="1"/>
  <c r="WQ75" i="1" s="1"/>
  <c r="IY71" i="1"/>
  <c r="IY73" i="1" s="1"/>
  <c r="IY143" i="1" s="1"/>
  <c r="RI71" i="1"/>
  <c r="RI141" i="1" s="1"/>
  <c r="VV71" i="1"/>
  <c r="VV73" i="1" s="1"/>
  <c r="VV143" i="1" s="1"/>
  <c r="TL71" i="1"/>
  <c r="TL73" i="1" s="1"/>
  <c r="TL143" i="1" s="1"/>
  <c r="QN71" i="1"/>
  <c r="LX71" i="1"/>
  <c r="LX73" i="1" s="1"/>
  <c r="LX75" i="1" s="1"/>
  <c r="RV71" i="1"/>
  <c r="RV73" i="1" s="1"/>
  <c r="RV75" i="1" s="1"/>
  <c r="GO71" i="1"/>
  <c r="GO73" i="1" s="1"/>
  <c r="GO143" i="1" s="1"/>
  <c r="RY71" i="1"/>
  <c r="RY73" i="1" s="1"/>
  <c r="RY143" i="1" s="1"/>
  <c r="WV71" i="1"/>
  <c r="WV73" i="1" s="1"/>
  <c r="WV143" i="1" s="1"/>
  <c r="VK71" i="1"/>
  <c r="VK73" i="1" s="1"/>
  <c r="VK75" i="1" s="1"/>
  <c r="WA71" i="1"/>
  <c r="WA73" i="1" s="1"/>
  <c r="WA143" i="1" s="1"/>
  <c r="RP71" i="1"/>
  <c r="JC71" i="1"/>
  <c r="MH71" i="1"/>
  <c r="MH141" i="1" s="1"/>
  <c r="KI71" i="1"/>
  <c r="TF71" i="1"/>
  <c r="RW71" i="1"/>
  <c r="TN71" i="1"/>
  <c r="XA71" i="1"/>
  <c r="WK71" i="1"/>
  <c r="JK71" i="1"/>
  <c r="TQ71" i="1"/>
  <c r="MV71" i="1"/>
  <c r="FA71" i="1"/>
  <c r="SN71" i="1"/>
  <c r="VB71" i="1"/>
  <c r="TJ71" i="1"/>
  <c r="IM71" i="1"/>
  <c r="QF71" i="1"/>
  <c r="GR71" i="1"/>
  <c r="VW71" i="1"/>
  <c r="VW73" i="1" s="1"/>
  <c r="VW75" i="1" s="1"/>
  <c r="GY71" i="1"/>
  <c r="GY73" i="1" s="1"/>
  <c r="GY143" i="1" s="1"/>
  <c r="QH71" i="1"/>
  <c r="QH73" i="1" s="1"/>
  <c r="QH75" i="1" s="1"/>
  <c r="QW71" i="1"/>
  <c r="QW73" i="1" s="1"/>
  <c r="QW75" i="1" s="1"/>
  <c r="SH71" i="1"/>
  <c r="SH73" i="1" s="1"/>
  <c r="SH75" i="1" s="1"/>
  <c r="QQ71" i="1"/>
  <c r="QQ73" i="1" s="1"/>
  <c r="QQ75" i="1" s="1"/>
  <c r="VF71" i="1"/>
  <c r="VF73" i="1" s="1"/>
  <c r="VF75" i="1" s="1"/>
  <c r="IK71" i="1"/>
  <c r="IK73" i="1" s="1"/>
  <c r="VL71" i="1"/>
  <c r="VL73" i="1" s="1"/>
  <c r="VL75" i="1" s="1"/>
  <c r="SR71" i="1"/>
  <c r="SR73" i="1" s="1"/>
  <c r="SR75" i="1" s="1"/>
  <c r="VR71" i="1"/>
  <c r="VR141" i="1" s="1"/>
  <c r="FC71" i="1"/>
  <c r="FC73" i="1" s="1"/>
  <c r="FC143" i="1" s="1"/>
  <c r="TY71" i="1"/>
  <c r="TY73" i="1" s="1"/>
  <c r="TY75" i="1" s="1"/>
  <c r="SQ71" i="1"/>
  <c r="UN71" i="1"/>
  <c r="UN73" i="1" s="1"/>
  <c r="UN143" i="1" s="1"/>
  <c r="WB71" i="1"/>
  <c r="HK71" i="1"/>
  <c r="GT71" i="1"/>
  <c r="SE71" i="1"/>
  <c r="TT71" i="1"/>
  <c r="TT73" i="1" s="1"/>
  <c r="TT143" i="1" s="1"/>
  <c r="UE71" i="1"/>
  <c r="UE141" i="1" s="1"/>
  <c r="UC71" i="1"/>
  <c r="HV71" i="1"/>
  <c r="HS71" i="1"/>
  <c r="RH71" i="1"/>
  <c r="JA71" i="1"/>
  <c r="VH71" i="1"/>
  <c r="VH141" i="1" s="1"/>
  <c r="VX71" i="1"/>
  <c r="SO71" i="1"/>
  <c r="SO73" i="1" s="1"/>
  <c r="TV71" i="1"/>
  <c r="WZ71" i="1"/>
  <c r="WZ73" i="1" s="1"/>
  <c r="WZ75" i="1" s="1"/>
  <c r="MF71" i="1"/>
  <c r="JN71" i="1"/>
  <c r="JN73" i="1" s="1"/>
  <c r="JN75" i="1" s="1"/>
  <c r="IF71" i="1"/>
  <c r="IF73" i="1" s="1"/>
  <c r="IF143" i="1" s="1"/>
  <c r="IX71" i="1"/>
  <c r="IX73" i="1" s="1"/>
  <c r="IX75" i="1" s="1"/>
  <c r="UJ71" i="1"/>
  <c r="UJ73" i="1" s="1"/>
  <c r="UJ75" i="1" s="1"/>
  <c r="MY71" i="1"/>
  <c r="MY73" i="1" s="1"/>
  <c r="MY75" i="1" s="1"/>
  <c r="UH71" i="1"/>
  <c r="JS71" i="1"/>
  <c r="JS73" i="1" s="1"/>
  <c r="JS143" i="1" s="1"/>
  <c r="QO71" i="1"/>
  <c r="QO73" i="1" s="1"/>
  <c r="QO143" i="1" s="1"/>
  <c r="II71" i="1"/>
  <c r="II73" i="1" s="1"/>
  <c r="II75" i="1" s="1"/>
  <c r="TZ71" i="1"/>
  <c r="TZ73" i="1" s="1"/>
  <c r="TZ75" i="1" s="1"/>
  <c r="MG71" i="1"/>
  <c r="MG73" i="1" s="1"/>
  <c r="ET71" i="1"/>
  <c r="ET141" i="1" s="1"/>
  <c r="WW71" i="1"/>
  <c r="WW73" i="1" s="1"/>
  <c r="WW75" i="1" s="1"/>
  <c r="ID71" i="1"/>
  <c r="TM71" i="1"/>
  <c r="SS71" i="1"/>
  <c r="GM71" i="1"/>
  <c r="WP71" i="1"/>
  <c r="JM71" i="1"/>
  <c r="PE71" i="1"/>
  <c r="HX71" i="1"/>
  <c r="HX73" i="1" s="1"/>
  <c r="HX143" i="1" s="1"/>
  <c r="TG71" i="1"/>
  <c r="MI71" i="1"/>
  <c r="JG71" i="1"/>
  <c r="MX71" i="1"/>
  <c r="TK71" i="1"/>
  <c r="RA71" i="1"/>
  <c r="RS71" i="1"/>
  <c r="JJ71" i="1"/>
  <c r="JT71" i="1"/>
  <c r="TR71" i="1"/>
  <c r="MQ71" i="1"/>
  <c r="KH71" i="1"/>
  <c r="KH73" i="1" s="1"/>
  <c r="KH75" i="1" s="1"/>
  <c r="TX71" i="1"/>
  <c r="TX141" i="1" s="1"/>
  <c r="WG71" i="1"/>
  <c r="WG73" i="1" s="1"/>
  <c r="WG75" i="1" s="1"/>
  <c r="QU71" i="1"/>
  <c r="QU73" i="1" s="1"/>
  <c r="QU143" i="1" s="1"/>
  <c r="RZ71" i="1"/>
  <c r="RZ73" i="1" s="1"/>
  <c r="RZ75" i="1" s="1"/>
  <c r="JI71" i="1"/>
  <c r="ED71" i="1"/>
  <c r="ED73" i="1" s="1"/>
  <c r="ED75" i="1" s="1"/>
  <c r="ED145" i="1" s="1"/>
  <c r="TP71" i="1"/>
  <c r="TP73" i="1" s="1"/>
  <c r="TP143" i="1" s="1"/>
  <c r="HF71" i="1"/>
  <c r="HF73" i="1" s="1"/>
  <c r="WT71" i="1"/>
  <c r="WT73" i="1" s="1"/>
  <c r="WT143" i="1" s="1"/>
  <c r="QP71" i="1"/>
  <c r="QP73" i="1" s="1"/>
  <c r="QP143" i="1" s="1"/>
  <c r="IC71" i="1"/>
  <c r="IC73" i="1" s="1"/>
  <c r="IC75" i="1" s="1"/>
  <c r="MZ71" i="1"/>
  <c r="MZ73" i="1" s="1"/>
  <c r="MZ143" i="1" s="1"/>
  <c r="IH71" i="1"/>
  <c r="ST71" i="1"/>
  <c r="JR71" i="1"/>
  <c r="MP71" i="1"/>
  <c r="MP141" i="1" s="1"/>
  <c r="QX71" i="1"/>
  <c r="GP71" i="1"/>
  <c r="SA71" i="1"/>
  <c r="VG71" i="1"/>
  <c r="UV71" i="1"/>
  <c r="QA71" i="1"/>
  <c r="RE71" i="1"/>
  <c r="SY71" i="1"/>
  <c r="UA71" i="1"/>
  <c r="UA141" i="1" s="1"/>
  <c r="HA71" i="1"/>
  <c r="FQ71" i="1"/>
  <c r="QI71" i="1"/>
  <c r="VU71" i="1"/>
  <c r="IB71" i="1"/>
  <c r="EZ71" i="1"/>
  <c r="JE71" i="1"/>
  <c r="JE73" i="1" s="1"/>
  <c r="JE143" i="1" s="1"/>
  <c r="TO71" i="1"/>
  <c r="TO73" i="1" s="1"/>
  <c r="TO75" i="1" s="1"/>
  <c r="HR71" i="1"/>
  <c r="HR73" i="1" s="1"/>
  <c r="WJ71" i="1"/>
  <c r="WJ141" i="1" s="1"/>
  <c r="QZ71" i="1"/>
  <c r="QZ73" i="1" s="1"/>
  <c r="QZ143" i="1" s="1"/>
  <c r="WI71" i="1"/>
  <c r="RX71" i="1"/>
  <c r="RX141" i="1" s="1"/>
  <c r="UZ71" i="1"/>
  <c r="UZ73" i="1" s="1"/>
  <c r="UZ143" i="1" s="1"/>
  <c r="WO71" i="1"/>
  <c r="WO141" i="1" s="1"/>
  <c r="FM71" i="1"/>
  <c r="FM73" i="1" s="1"/>
  <c r="FM75" i="1" s="1"/>
  <c r="SL71" i="1"/>
  <c r="SL73" i="1" s="1"/>
  <c r="SL143" i="1" s="1"/>
  <c r="SM71" i="1"/>
  <c r="SM141" i="1" s="1"/>
  <c r="TH71" i="1"/>
  <c r="TH73" i="1" s="1"/>
  <c r="TH143" i="1" s="1"/>
  <c r="IQ71" i="1"/>
  <c r="IE71" i="1"/>
  <c r="JF71" i="1"/>
  <c r="UL71" i="1"/>
  <c r="JZ71" i="1"/>
  <c r="UI71" i="1"/>
  <c r="QR71" i="1"/>
  <c r="RR71" i="1"/>
  <c r="RR73" i="1" s="1"/>
  <c r="RR75" i="1" s="1"/>
  <c r="MB71" i="1"/>
  <c r="VZ71" i="1"/>
  <c r="QG71" i="1"/>
  <c r="FB71" i="1"/>
  <c r="VP71" i="1"/>
  <c r="VP73" i="1" s="1"/>
  <c r="VP75" i="1" s="1"/>
  <c r="IV71" i="1"/>
  <c r="LY71" i="1"/>
  <c r="QM71" i="1"/>
  <c r="QM73" i="1" s="1"/>
  <c r="QM143" i="1" s="1"/>
  <c r="KX71" i="1"/>
  <c r="RB71" i="1"/>
  <c r="EU71" i="1"/>
  <c r="WE71" i="1"/>
  <c r="WE73" i="1" s="1"/>
  <c r="WE75" i="1" s="1"/>
  <c r="VN71" i="1"/>
  <c r="VN73" i="1" s="1"/>
  <c r="VN143" i="1" s="1"/>
  <c r="TI71" i="1"/>
  <c r="TI73" i="1" s="1"/>
  <c r="TI75" i="1" s="1"/>
  <c r="LZ71" i="1"/>
  <c r="LZ73" i="1" s="1"/>
  <c r="LZ143" i="1" s="1"/>
  <c r="PG71" i="1"/>
  <c r="PG73" i="1" s="1"/>
  <c r="PG75" i="1" s="1"/>
  <c r="JD71" i="1"/>
  <c r="WN71" i="1"/>
  <c r="WN73" i="1" s="1"/>
  <c r="WN143" i="1" s="1"/>
  <c r="WY71" i="1"/>
  <c r="WY73" i="1" s="1"/>
  <c r="WY143" i="1" s="1"/>
  <c r="MS71" i="1"/>
  <c r="MS73" i="1" s="1"/>
  <c r="MS75" i="1" s="1"/>
  <c r="WU71" i="1"/>
  <c r="WU73" i="1" s="1"/>
  <c r="WU143" i="1" s="1"/>
  <c r="IW71" i="1"/>
  <c r="IW73" i="1" s="1"/>
  <c r="IW143" i="1" s="1"/>
  <c r="TA71" i="1"/>
  <c r="TA73" i="1" s="1"/>
  <c r="TA143" i="1" s="1"/>
  <c r="VO71" i="1"/>
  <c r="VO73" i="1" s="1"/>
  <c r="VO143" i="1" s="1"/>
  <c r="TB71" i="1"/>
  <c r="JB71" i="1"/>
  <c r="UB71" i="1"/>
  <c r="WD71" i="1"/>
  <c r="GN71" i="1"/>
  <c r="SB71" i="1"/>
  <c r="SB141" i="1" s="1"/>
  <c r="HT71" i="1"/>
  <c r="SX71" i="1"/>
  <c r="JH71" i="1"/>
  <c r="FY71" i="1"/>
  <c r="UX71" i="1"/>
  <c r="HY71" i="1"/>
  <c r="HY141" i="1" s="1"/>
  <c r="MU71" i="1"/>
  <c r="SV71" i="1"/>
  <c r="RO71" i="1"/>
  <c r="RK71" i="1"/>
  <c r="QS71" i="1"/>
  <c r="QS141" i="1" s="1"/>
  <c r="UY71" i="1"/>
  <c r="HU71" i="1"/>
  <c r="IR71" i="1"/>
  <c r="IR73" i="1" s="1"/>
  <c r="IR75" i="1" s="1"/>
  <c r="HD71" i="1"/>
  <c r="HD73" i="1" s="1"/>
  <c r="TC71" i="1"/>
  <c r="TC73" i="1" s="1"/>
  <c r="TC75" i="1" s="1"/>
  <c r="IL71" i="1"/>
  <c r="IL73" i="1" s="1"/>
  <c r="IL75" i="1" s="1"/>
  <c r="VY71" i="1"/>
  <c r="VY73" i="1" s="1"/>
  <c r="VY75" i="1" s="1"/>
  <c r="TU71" i="1"/>
  <c r="RL71" i="1"/>
  <c r="RL73" i="1" s="1"/>
  <c r="RL75" i="1" s="1"/>
  <c r="WF71" i="1"/>
  <c r="WF73" i="1" s="1"/>
  <c r="WF75" i="1" s="1"/>
  <c r="HZ71" i="1"/>
  <c r="HZ73" i="1" s="1"/>
  <c r="HZ75" i="1" s="1"/>
  <c r="RU71" i="1"/>
  <c r="RU73" i="1" s="1"/>
  <c r="RU75" i="1" s="1"/>
  <c r="HC71" i="1"/>
  <c r="HC73" i="1" s="1"/>
  <c r="HC143" i="1" s="1"/>
  <c r="HQ71" i="1"/>
  <c r="HQ73" i="1" s="1"/>
  <c r="HQ143" i="1" s="1"/>
  <c r="GU71" i="1"/>
  <c r="GU73" i="1" s="1"/>
  <c r="HL71" i="1"/>
  <c r="HJ71" i="1"/>
  <c r="HO71" i="1"/>
  <c r="FI71" i="1"/>
  <c r="HB71" i="1"/>
  <c r="GZ71" i="1"/>
  <c r="FO71" i="1"/>
  <c r="HH71" i="1"/>
  <c r="FU71" i="1"/>
  <c r="GW71" i="1"/>
  <c r="GW73" i="1" s="1"/>
  <c r="GW143" i="1" s="1"/>
  <c r="GA71" i="1"/>
  <c r="GA73" i="1" s="1"/>
  <c r="GA75" i="1" s="1"/>
  <c r="FX71" i="1"/>
  <c r="GX71" i="1"/>
  <c r="FJ71" i="1"/>
  <c r="GD71" i="1"/>
  <c r="HM71" i="1"/>
  <c r="FP71" i="1"/>
  <c r="FR71" i="1"/>
  <c r="HE71" i="1"/>
  <c r="GE71" i="1"/>
  <c r="GE73" i="1" s="1"/>
  <c r="GE75" i="1" s="1"/>
  <c r="GS71" i="1"/>
  <c r="GS73" i="1" s="1"/>
  <c r="GS75" i="1" s="1"/>
  <c r="GF71" i="1"/>
  <c r="GF73" i="1" s="1"/>
  <c r="GF75" i="1" s="1"/>
  <c r="GB71" i="1"/>
  <c r="GB141" i="1" s="1"/>
  <c r="FV71" i="1"/>
  <c r="FV73" i="1" s="1"/>
  <c r="FV143" i="1" s="1"/>
  <c r="GH71" i="1"/>
  <c r="GH141" i="1" s="1"/>
  <c r="FW71" i="1"/>
  <c r="FW73" i="1" s="1"/>
  <c r="FW143" i="1" s="1"/>
  <c r="KE71" i="1"/>
  <c r="KE141" i="1" s="1"/>
  <c r="FZ71" i="1"/>
  <c r="FZ73" i="1" s="1"/>
  <c r="HP71" i="1"/>
  <c r="HP141" i="1" s="1"/>
  <c r="FN71" i="1"/>
  <c r="FN141" i="1" s="1"/>
  <c r="HG71" i="1"/>
  <c r="HG73" i="1" s="1"/>
  <c r="HG143" i="1" s="1"/>
  <c r="FS71" i="1"/>
  <c r="FS73" i="1" s="1"/>
  <c r="FS143" i="1" s="1"/>
  <c r="G139" i="1"/>
  <c r="DK139" i="1"/>
  <c r="DL139" i="1"/>
  <c r="DM139" i="1"/>
  <c r="DO139" i="1"/>
  <c r="DP139" i="1"/>
  <c r="EO139" i="1"/>
  <c r="EE139" i="1"/>
  <c r="EF139" i="1"/>
  <c r="EH139" i="1"/>
  <c r="EI139" i="1"/>
  <c r="EN139" i="1"/>
  <c r="BB139" i="1"/>
  <c r="AK139" i="1"/>
  <c r="PG139" i="1"/>
  <c r="BO139" i="1"/>
  <c r="PE139" i="1"/>
  <c r="AL139" i="1"/>
  <c r="AM139" i="1"/>
  <c r="OC139" i="1"/>
  <c r="BG139" i="1"/>
  <c r="PH139" i="1"/>
  <c r="OS139" i="1"/>
  <c r="NM139" i="1"/>
  <c r="OJ139" i="1"/>
  <c r="PQ139" i="1"/>
  <c r="BH139" i="1"/>
  <c r="BL139" i="1"/>
  <c r="BR139" i="1"/>
  <c r="NN139" i="1"/>
  <c r="OU139" i="1"/>
  <c r="NY139" i="1"/>
  <c r="OL139" i="1"/>
  <c r="OY139" i="1"/>
  <c r="NK139" i="1"/>
  <c r="EG139" i="1"/>
  <c r="OF139" i="1"/>
  <c r="PT139" i="1"/>
  <c r="PU139" i="1"/>
  <c r="ER139" i="1"/>
  <c r="OX139" i="1"/>
  <c r="BA139" i="1"/>
  <c r="OT139" i="1"/>
  <c r="PF139" i="1"/>
  <c r="BJ139" i="1"/>
  <c r="AZ139" i="1"/>
  <c r="NS139" i="1"/>
  <c r="AN139" i="1"/>
  <c r="NW139" i="1"/>
  <c r="OV139" i="1"/>
  <c r="NR139" i="1"/>
  <c r="PM139" i="1"/>
  <c r="PW139" i="1"/>
  <c r="OE139" i="1"/>
  <c r="OB139" i="1"/>
  <c r="NO139" i="1"/>
  <c r="OW139" i="1"/>
  <c r="OZ139" i="1"/>
  <c r="BM139" i="1"/>
  <c r="NL139" i="1"/>
  <c r="NJ139" i="1"/>
  <c r="OR139" i="1"/>
  <c r="BE139" i="1"/>
  <c r="PV139" i="1"/>
  <c r="OG139" i="1"/>
  <c r="BK139" i="1"/>
  <c r="NT139" i="1"/>
  <c r="DQ139" i="1"/>
  <c r="BN139" i="1"/>
  <c r="OK139" i="1"/>
  <c r="OD139" i="1"/>
  <c r="PS139" i="1"/>
  <c r="PN139" i="1"/>
  <c r="NU139" i="1"/>
  <c r="PR139" i="1"/>
  <c r="EQ139" i="1"/>
  <c r="NV139" i="1"/>
  <c r="NX139" i="1"/>
  <c r="NP139" i="1"/>
  <c r="OQ139" i="1"/>
  <c r="OA139" i="1"/>
  <c r="BF139" i="1"/>
  <c r="EM139" i="1"/>
  <c r="BD139" i="1"/>
  <c r="PP139" i="1"/>
  <c r="WR139" i="1"/>
  <c r="GC139" i="1"/>
  <c r="GQ139" i="1"/>
  <c r="JP139" i="1"/>
  <c r="RQ139" i="1"/>
  <c r="GG139" i="1"/>
  <c r="GV139" i="1"/>
  <c r="UD139" i="1"/>
  <c r="SK139" i="1"/>
  <c r="UK139" i="1"/>
  <c r="UQ139" i="1"/>
  <c r="VQ139" i="1"/>
  <c r="VJ139" i="1"/>
  <c r="TW139" i="1"/>
  <c r="WL139" i="1"/>
  <c r="JU139" i="1"/>
  <c r="EY139" i="1"/>
  <c r="SF139" i="1"/>
  <c r="GI139" i="1"/>
  <c r="SD139" i="1"/>
  <c r="FK139" i="1"/>
  <c r="QE139" i="1"/>
  <c r="VE139" i="1"/>
  <c r="JX139" i="1"/>
  <c r="QJ139" i="1"/>
  <c r="WM139" i="1"/>
  <c r="VI139" i="1"/>
  <c r="HW139" i="1"/>
  <c r="UR139" i="1"/>
  <c r="EW139" i="1"/>
  <c r="MC139" i="1"/>
  <c r="EX139" i="1"/>
  <c r="JL139" i="1"/>
  <c r="UF139" i="1"/>
  <c r="QT139" i="1"/>
  <c r="GL139" i="1"/>
  <c r="SP139" i="1"/>
  <c r="UT139" i="1"/>
  <c r="EV139" i="1"/>
  <c r="SC139" i="1"/>
  <c r="RF139" i="1"/>
  <c r="MN139" i="1"/>
  <c r="XB139" i="1"/>
  <c r="SW139" i="1"/>
  <c r="VA139" i="1"/>
  <c r="JY139" i="1"/>
  <c r="IO139" i="1"/>
  <c r="FT139" i="1"/>
  <c r="IJ139" i="1"/>
  <c r="IG139" i="1"/>
  <c r="IS139" i="1"/>
  <c r="MA139" i="1"/>
  <c r="SU139" i="1"/>
  <c r="RN139" i="1"/>
  <c r="GJ139" i="1"/>
  <c r="QV139" i="1"/>
  <c r="QY139" i="1"/>
  <c r="UM139" i="1"/>
  <c r="SG139" i="1"/>
  <c r="TE139" i="1"/>
  <c r="QD139" i="1"/>
  <c r="SZ139" i="1"/>
  <c r="ME139" i="1"/>
  <c r="WS139" i="1"/>
  <c r="RJ139" i="1"/>
  <c r="JV139" i="1"/>
  <c r="VM139" i="1"/>
  <c r="PZ139" i="1"/>
  <c r="QC139" i="1"/>
  <c r="QB139" i="1"/>
  <c r="IN139" i="1"/>
  <c r="TD139" i="1"/>
  <c r="VD139" i="1"/>
  <c r="VC139" i="1"/>
  <c r="IA139" i="1"/>
  <c r="JQ139" i="1"/>
  <c r="VT139" i="1"/>
  <c r="JW139" i="1"/>
  <c r="SJ139" i="1"/>
  <c r="RC139" i="1"/>
  <c r="VS139" i="1"/>
  <c r="IT139" i="1"/>
  <c r="IZ139" i="1"/>
  <c r="WX139" i="1"/>
  <c r="UW139" i="1"/>
  <c r="UG139" i="1"/>
  <c r="MD139" i="1"/>
  <c r="QL139" i="1"/>
  <c r="FE139" i="1"/>
  <c r="QK139" i="1"/>
  <c r="RG139" i="1"/>
  <c r="GK139" i="1"/>
  <c r="UP139" i="1"/>
  <c r="RM139" i="1"/>
  <c r="RD139" i="1"/>
  <c r="WH139" i="1"/>
  <c r="IP139" i="1"/>
  <c r="FD139" i="1"/>
  <c r="JO139" i="1"/>
  <c r="IU139" i="1"/>
  <c r="HN139" i="1"/>
  <c r="TS139" i="1"/>
  <c r="UU139" i="1"/>
  <c r="FL139" i="1"/>
  <c r="WC139" i="1"/>
  <c r="UO139" i="1"/>
  <c r="HI139" i="1"/>
  <c r="MW139" i="1"/>
  <c r="RT139" i="1"/>
  <c r="WQ139" i="1"/>
  <c r="IY139" i="1"/>
  <c r="RI139" i="1"/>
  <c r="VV139" i="1"/>
  <c r="TL139" i="1"/>
  <c r="QN139" i="1"/>
  <c r="LX139" i="1"/>
  <c r="RV139" i="1"/>
  <c r="GO139" i="1"/>
  <c r="RY139" i="1"/>
  <c r="WV139" i="1"/>
  <c r="VK139" i="1"/>
  <c r="WA139" i="1"/>
  <c r="RP139" i="1"/>
  <c r="JC139" i="1"/>
  <c r="MH139" i="1"/>
  <c r="KI139" i="1"/>
  <c r="TF139" i="1"/>
  <c r="RW139" i="1"/>
  <c r="TN139" i="1"/>
  <c r="XA139" i="1"/>
  <c r="WK139" i="1"/>
  <c r="JK139" i="1"/>
  <c r="TQ139" i="1"/>
  <c r="MV139" i="1"/>
  <c r="FA139" i="1"/>
  <c r="SN139" i="1"/>
  <c r="VB139" i="1"/>
  <c r="TJ139" i="1"/>
  <c r="IM139" i="1"/>
  <c r="QF139" i="1"/>
  <c r="GR139" i="1"/>
  <c r="VW139" i="1"/>
  <c r="GY139" i="1"/>
  <c r="QH139" i="1"/>
  <c r="QW139" i="1"/>
  <c r="SH139" i="1"/>
  <c r="QQ139" i="1"/>
  <c r="VF139" i="1"/>
  <c r="IK139" i="1"/>
  <c r="VL139" i="1"/>
  <c r="SR139" i="1"/>
  <c r="VR139" i="1"/>
  <c r="FC139" i="1"/>
  <c r="TY139" i="1"/>
  <c r="SQ139" i="1"/>
  <c r="UN139" i="1"/>
  <c r="WB139" i="1"/>
  <c r="HK139" i="1"/>
  <c r="GT139" i="1"/>
  <c r="SE139" i="1"/>
  <c r="TT139" i="1"/>
  <c r="UE139" i="1"/>
  <c r="UC139" i="1"/>
  <c r="HV139" i="1"/>
  <c r="HS139" i="1"/>
  <c r="RH139" i="1"/>
  <c r="JA139" i="1"/>
  <c r="VH139" i="1"/>
  <c r="VX139" i="1"/>
  <c r="SO139" i="1"/>
  <c r="TV139" i="1"/>
  <c r="WZ139" i="1"/>
  <c r="MF139" i="1"/>
  <c r="JN139" i="1"/>
  <c r="IF139" i="1"/>
  <c r="IX139" i="1"/>
  <c r="UJ139" i="1"/>
  <c r="MY139" i="1"/>
  <c r="UH139" i="1"/>
  <c r="JS139" i="1"/>
  <c r="QO139" i="1"/>
  <c r="II139" i="1"/>
  <c r="TZ139" i="1"/>
  <c r="MG139" i="1"/>
  <c r="ET139" i="1"/>
  <c r="WW139" i="1"/>
  <c r="ID139" i="1"/>
  <c r="TM139" i="1"/>
  <c r="SS139" i="1"/>
  <c r="GM139" i="1"/>
  <c r="WP139" i="1"/>
  <c r="JM139" i="1"/>
  <c r="HX139" i="1"/>
  <c r="TG139" i="1"/>
  <c r="MI139" i="1"/>
  <c r="JG139" i="1"/>
  <c r="MX139" i="1"/>
  <c r="TK139" i="1"/>
  <c r="RA139" i="1"/>
  <c r="RS139" i="1"/>
  <c r="JJ139" i="1"/>
  <c r="JT139" i="1"/>
  <c r="TR139" i="1"/>
  <c r="MQ139" i="1"/>
  <c r="KH139" i="1"/>
  <c r="TX139" i="1"/>
  <c r="WG139" i="1"/>
  <c r="QU139" i="1"/>
  <c r="RZ139" i="1"/>
  <c r="JI139" i="1"/>
  <c r="ED139" i="1"/>
  <c r="TP139" i="1"/>
  <c r="HF139" i="1"/>
  <c r="WT139" i="1"/>
  <c r="QP139" i="1"/>
  <c r="IC139" i="1"/>
  <c r="MZ139" i="1"/>
  <c r="IH139" i="1"/>
  <c r="ST139" i="1"/>
  <c r="JR139" i="1"/>
  <c r="MP139" i="1"/>
  <c r="QX139" i="1"/>
  <c r="GP139" i="1"/>
  <c r="SA139" i="1"/>
  <c r="VG139" i="1"/>
  <c r="UV139" i="1"/>
  <c r="QA139" i="1"/>
  <c r="RE139" i="1"/>
  <c r="SY139" i="1"/>
  <c r="UA139" i="1"/>
  <c r="HA139" i="1"/>
  <c r="FQ139" i="1"/>
  <c r="QI139" i="1"/>
  <c r="VU139" i="1"/>
  <c r="IB139" i="1"/>
  <c r="EZ139" i="1"/>
  <c r="JE139" i="1"/>
  <c r="TO139" i="1"/>
  <c r="HR139" i="1"/>
  <c r="WJ139" i="1"/>
  <c r="QZ139" i="1"/>
  <c r="WI139" i="1"/>
  <c r="RX139" i="1"/>
  <c r="UZ139" i="1"/>
  <c r="WO139" i="1"/>
  <c r="FM139" i="1"/>
  <c r="SL139" i="1"/>
  <c r="SM139" i="1"/>
  <c r="TH139" i="1"/>
  <c r="IQ139" i="1"/>
  <c r="IE139" i="1"/>
  <c r="JF139" i="1"/>
  <c r="UL139" i="1"/>
  <c r="JZ139" i="1"/>
  <c r="UI139" i="1"/>
  <c r="QR139" i="1"/>
  <c r="RR139" i="1"/>
  <c r="MB139" i="1"/>
  <c r="VZ139" i="1"/>
  <c r="QG139" i="1"/>
  <c r="FB139" i="1"/>
  <c r="VP139" i="1"/>
  <c r="IV139" i="1"/>
  <c r="LY139" i="1"/>
  <c r="QM139" i="1"/>
  <c r="KX139" i="1"/>
  <c r="RB139" i="1"/>
  <c r="EU139" i="1"/>
  <c r="WE139" i="1"/>
  <c r="VN139" i="1"/>
  <c r="TI139" i="1"/>
  <c r="LZ139" i="1"/>
  <c r="JD139" i="1"/>
  <c r="WN139" i="1"/>
  <c r="WY139" i="1"/>
  <c r="MS139" i="1"/>
  <c r="WU139" i="1"/>
  <c r="IW139" i="1"/>
  <c r="TA139" i="1"/>
  <c r="VO139" i="1"/>
  <c r="TB139" i="1"/>
  <c r="JB139" i="1"/>
  <c r="UB139" i="1"/>
  <c r="WD139" i="1"/>
  <c r="GN139" i="1"/>
  <c r="SB139" i="1"/>
  <c r="HT139" i="1"/>
  <c r="SX139" i="1"/>
  <c r="JH139" i="1"/>
  <c r="FY139" i="1"/>
  <c r="UX139" i="1"/>
  <c r="HY139" i="1"/>
  <c r="MU139" i="1"/>
  <c r="SV139" i="1"/>
  <c r="RO139" i="1"/>
  <c r="RK139" i="1"/>
  <c r="QS139" i="1"/>
  <c r="UY139" i="1"/>
  <c r="HU139" i="1"/>
  <c r="IR139" i="1"/>
  <c r="HD139" i="1"/>
  <c r="TC139" i="1"/>
  <c r="IL139" i="1"/>
  <c r="HZ139" i="1"/>
  <c r="RU139" i="1"/>
  <c r="VY139" i="1"/>
  <c r="TU139" i="1"/>
  <c r="RL139" i="1"/>
  <c r="WF139" i="1"/>
  <c r="HC139" i="1"/>
  <c r="HQ139" i="1"/>
  <c r="GU139" i="1"/>
  <c r="HL139" i="1"/>
  <c r="HJ139" i="1"/>
  <c r="HO139" i="1"/>
  <c r="FI139" i="1"/>
  <c r="HB139" i="1"/>
  <c r="GZ139" i="1"/>
  <c r="FO139" i="1"/>
  <c r="HH139" i="1"/>
  <c r="FU139" i="1"/>
  <c r="GW139" i="1"/>
  <c r="GA139" i="1"/>
  <c r="FX139" i="1"/>
  <c r="GX139" i="1"/>
  <c r="FJ139" i="1"/>
  <c r="GD139" i="1"/>
  <c r="HM139" i="1"/>
  <c r="FP139" i="1"/>
  <c r="FR139" i="1"/>
  <c r="HE139" i="1"/>
  <c r="GE139" i="1"/>
  <c r="GS139" i="1"/>
  <c r="GF139" i="1"/>
  <c r="GB139" i="1"/>
  <c r="FV139" i="1"/>
  <c r="GH139" i="1"/>
  <c r="FW139" i="1"/>
  <c r="KE139" i="1"/>
  <c r="FZ139" i="1"/>
  <c r="HP139" i="1"/>
  <c r="FN139" i="1"/>
  <c r="HG139" i="1"/>
  <c r="FS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BC73" i="1" l="1"/>
  <c r="BC75" i="1" s="1"/>
  <c r="BC145" i="1" s="1"/>
  <c r="DI138" i="1"/>
  <c r="DI70" i="1"/>
  <c r="DI73" i="1"/>
  <c r="BC140" i="1"/>
  <c r="BC72" i="1"/>
  <c r="NC73" i="1"/>
  <c r="NC70" i="1"/>
  <c r="NC140" i="1" s="1"/>
  <c r="ND73" i="1"/>
  <c r="ND143" i="1" s="1"/>
  <c r="ND138" i="1"/>
  <c r="ND70" i="1"/>
  <c r="DH73" i="1"/>
  <c r="DH75" i="1" s="1"/>
  <c r="DH77" i="1" s="1"/>
  <c r="M137" i="1"/>
  <c r="DH70" i="1"/>
  <c r="DH140" i="1" s="1"/>
  <c r="CR73" i="1"/>
  <c r="CR143" i="1" s="1"/>
  <c r="CR138" i="1"/>
  <c r="CR70" i="1"/>
  <c r="LC138" i="1"/>
  <c r="LC73" i="1"/>
  <c r="LC143" i="1" s="1"/>
  <c r="KY70" i="1"/>
  <c r="KY140" i="1" s="1"/>
  <c r="KY73" i="1"/>
  <c r="KY143" i="1" s="1"/>
  <c r="KW73" i="1"/>
  <c r="KW143" i="1" s="1"/>
  <c r="CQ73" i="1"/>
  <c r="CQ138" i="1"/>
  <c r="CQ70" i="1"/>
  <c r="LC140" i="1"/>
  <c r="LC72" i="1"/>
  <c r="KW138" i="1"/>
  <c r="KW70" i="1"/>
  <c r="LL141" i="1"/>
  <c r="LH73" i="1"/>
  <c r="LH143" i="1" s="1"/>
  <c r="KU70" i="1"/>
  <c r="KU140" i="1" s="1"/>
  <c r="KU73" i="1"/>
  <c r="KU75" i="1" s="1"/>
  <c r="KU77" i="1" s="1"/>
  <c r="LH138" i="1"/>
  <c r="LH70" i="1"/>
  <c r="KN141" i="1"/>
  <c r="KP141" i="1"/>
  <c r="KR141" i="1"/>
  <c r="KO141" i="1"/>
  <c r="KQ141" i="1"/>
  <c r="BQ73" i="1"/>
  <c r="BQ75" i="1" s="1"/>
  <c r="BQ145" i="1" s="1"/>
  <c r="KS141" i="1"/>
  <c r="KT141" i="1"/>
  <c r="KV141" i="1"/>
  <c r="LF138" i="1"/>
  <c r="BQ70" i="1"/>
  <c r="BQ140" i="1" s="1"/>
  <c r="LF141" i="1"/>
  <c r="KQ75" i="1"/>
  <c r="KQ143" i="1"/>
  <c r="KR75" i="1"/>
  <c r="KR143" i="1"/>
  <c r="KS75" i="1"/>
  <c r="KS143" i="1"/>
  <c r="KT75" i="1"/>
  <c r="KT143" i="1"/>
  <c r="KP75" i="1"/>
  <c r="KP143" i="1"/>
  <c r="KN75" i="1"/>
  <c r="KN143" i="1"/>
  <c r="KO75" i="1"/>
  <c r="KO143" i="1"/>
  <c r="KV75" i="1"/>
  <c r="KV143" i="1"/>
  <c r="KK138" i="1"/>
  <c r="KK70" i="1"/>
  <c r="KL138" i="1"/>
  <c r="KL70" i="1"/>
  <c r="KM138" i="1"/>
  <c r="KM70" i="1"/>
  <c r="KK73" i="1"/>
  <c r="KN138" i="1"/>
  <c r="KN70" i="1"/>
  <c r="KL73" i="1"/>
  <c r="KO138" i="1"/>
  <c r="KO70" i="1"/>
  <c r="KM73" i="1"/>
  <c r="KP138" i="1"/>
  <c r="KP70" i="1"/>
  <c r="KQ138" i="1"/>
  <c r="KQ70" i="1"/>
  <c r="KR138" i="1"/>
  <c r="KR70" i="1"/>
  <c r="KS138" i="1"/>
  <c r="KS70" i="1"/>
  <c r="KT138" i="1"/>
  <c r="KT70" i="1"/>
  <c r="KV138" i="1"/>
  <c r="KV70" i="1"/>
  <c r="BP73" i="1"/>
  <c r="BP143" i="1" s="1"/>
  <c r="BP138" i="1"/>
  <c r="BP70" i="1"/>
  <c r="LF75" i="1"/>
  <c r="LF77" i="1" s="1"/>
  <c r="LE73" i="1"/>
  <c r="LE143" i="1" s="1"/>
  <c r="AT88" i="1"/>
  <c r="LD73" i="1"/>
  <c r="LF140" i="1"/>
  <c r="LF72" i="1"/>
  <c r="LD138" i="1"/>
  <c r="LD70" i="1"/>
  <c r="LE138" i="1"/>
  <c r="LE70" i="1"/>
  <c r="MR70" i="1"/>
  <c r="MR140" i="1" s="1"/>
  <c r="MR73" i="1"/>
  <c r="LA73" i="1"/>
  <c r="LA143" i="1" s="1"/>
  <c r="LB73" i="1"/>
  <c r="LB143" i="1" s="1"/>
  <c r="KZ143" i="1"/>
  <c r="KZ75" i="1"/>
  <c r="KZ138" i="1"/>
  <c r="KZ70" i="1"/>
  <c r="KZ141" i="1"/>
  <c r="LB138" i="1"/>
  <c r="LB70" i="1"/>
  <c r="LA138" i="1"/>
  <c r="LA70" i="1"/>
  <c r="DF73" i="1"/>
  <c r="DF143" i="1" s="1"/>
  <c r="DA73" i="1"/>
  <c r="DB73" i="1"/>
  <c r="DC73" i="1"/>
  <c r="DD73" i="1"/>
  <c r="DG73" i="1"/>
  <c r="DE73" i="1"/>
  <c r="DC138" i="1"/>
  <c r="DC70" i="1"/>
  <c r="DA138" i="1"/>
  <c r="DA70" i="1"/>
  <c r="DD138" i="1"/>
  <c r="DD70" i="1"/>
  <c r="DE138" i="1"/>
  <c r="DE70" i="1"/>
  <c r="DB138" i="1"/>
  <c r="DB70" i="1"/>
  <c r="DF138" i="1"/>
  <c r="DF70" i="1"/>
  <c r="DG138" i="1"/>
  <c r="DG70" i="1"/>
  <c r="LN73" i="1"/>
  <c r="LN143" i="1" s="1"/>
  <c r="LN138" i="1"/>
  <c r="LN70" i="1"/>
  <c r="LG138" i="1"/>
  <c r="LG70" i="1"/>
  <c r="LI138" i="1"/>
  <c r="LI70" i="1"/>
  <c r="LJ138" i="1"/>
  <c r="LJ70" i="1"/>
  <c r="LK138" i="1"/>
  <c r="LK70" i="1"/>
  <c r="LL138" i="1"/>
  <c r="LL70" i="1"/>
  <c r="LM138" i="1"/>
  <c r="LM70" i="1"/>
  <c r="LK73" i="1"/>
  <c r="LM73" i="1"/>
  <c r="LL73" i="1"/>
  <c r="LG73" i="1"/>
  <c r="LI73" i="1"/>
  <c r="LJ73" i="1"/>
  <c r="BT70" i="1"/>
  <c r="BT140" i="1" s="1"/>
  <c r="BT73" i="1"/>
  <c r="BT143" i="1" s="1"/>
  <c r="FW75" i="1"/>
  <c r="FW77" i="1" s="1"/>
  <c r="VV75" i="1"/>
  <c r="VV145" i="1" s="1"/>
  <c r="TI141" i="1"/>
  <c r="TT141" i="1"/>
  <c r="HG75" i="1"/>
  <c r="HG77" i="1" s="1"/>
  <c r="JX75" i="1"/>
  <c r="JX145" i="1" s="1"/>
  <c r="QJ75" i="1"/>
  <c r="QJ77" i="1" s="1"/>
  <c r="VO75" i="1"/>
  <c r="VO77" i="1" s="1"/>
  <c r="TT75" i="1"/>
  <c r="TT77" i="1" s="1"/>
  <c r="BH75" i="1"/>
  <c r="BH145" i="1" s="1"/>
  <c r="GE143" i="1"/>
  <c r="UG143" i="1"/>
  <c r="ED143" i="1"/>
  <c r="II143" i="1"/>
  <c r="RL143" i="1"/>
  <c r="QL143" i="1"/>
  <c r="OR141" i="1"/>
  <c r="WV75" i="1"/>
  <c r="WV145" i="1" s="1"/>
  <c r="BH141" i="1"/>
  <c r="NW141" i="1"/>
  <c r="HX75" i="1"/>
  <c r="HX145" i="1" s="1"/>
  <c r="PS143" i="1"/>
  <c r="TH75" i="1"/>
  <c r="TH77" i="1" s="1"/>
  <c r="PR143" i="1"/>
  <c r="NW143" i="1"/>
  <c r="OT75" i="1"/>
  <c r="OT77" i="1" s="1"/>
  <c r="HQ75" i="1"/>
  <c r="HQ77" i="1" s="1"/>
  <c r="GS143" i="1"/>
  <c r="HC75" i="1"/>
  <c r="HC145" i="1" s="1"/>
  <c r="GF143" i="1"/>
  <c r="FS75" i="1"/>
  <c r="FS145" i="1" s="1"/>
  <c r="FE75" i="1"/>
  <c r="FE77" i="1" s="1"/>
  <c r="GB73" i="1"/>
  <c r="JY73" i="1"/>
  <c r="TA75" i="1"/>
  <c r="TA145" i="1" s="1"/>
  <c r="VL143" i="1"/>
  <c r="WJ73" i="1"/>
  <c r="QV75" i="1"/>
  <c r="QV77" i="1" s="1"/>
  <c r="TY143" i="1"/>
  <c r="JL73" i="1"/>
  <c r="JL75" i="1" s="1"/>
  <c r="JL145" i="1" s="1"/>
  <c r="WO73" i="1"/>
  <c r="WO75" i="1" s="1"/>
  <c r="WO145" i="1" s="1"/>
  <c r="IW75" i="1"/>
  <c r="IW145" i="1" s="1"/>
  <c r="IC143" i="1"/>
  <c r="VR73" i="1"/>
  <c r="UN75" i="1"/>
  <c r="UN77" i="1" s="1"/>
  <c r="VK143" i="1"/>
  <c r="UM73" i="1"/>
  <c r="UM143" i="1" s="1"/>
  <c r="MD143" i="1"/>
  <c r="NX73" i="1"/>
  <c r="NX143" i="1" s="1"/>
  <c r="RR143" i="1"/>
  <c r="WT141" i="1"/>
  <c r="RN143" i="1"/>
  <c r="NZ136" i="1" a="1"/>
  <c r="NZ136" i="1" s="1"/>
  <c r="WU141" i="1"/>
  <c r="FT75" i="1"/>
  <c r="FT77" i="1" s="1"/>
  <c r="WW143" i="1"/>
  <c r="VF141" i="1"/>
  <c r="WT75" i="1"/>
  <c r="WT77" i="1" s="1"/>
  <c r="UW141" i="1"/>
  <c r="FC75" i="1"/>
  <c r="FC145" i="1" s="1"/>
  <c r="SR143" i="1"/>
  <c r="SF141" i="1"/>
  <c r="IY75" i="1"/>
  <c r="IY145" i="1" s="1"/>
  <c r="GJ143" i="1"/>
  <c r="MD141" i="1"/>
  <c r="GA77" i="1"/>
  <c r="GA145" i="1"/>
  <c r="PZ77" i="1"/>
  <c r="PZ145" i="1"/>
  <c r="NW77" i="1"/>
  <c r="NW145" i="1"/>
  <c r="FM77" i="1"/>
  <c r="FM145" i="1"/>
  <c r="HZ145" i="1"/>
  <c r="HZ77" i="1"/>
  <c r="II77" i="1"/>
  <c r="II145" i="1"/>
  <c r="RV77" i="1"/>
  <c r="RV145" i="1"/>
  <c r="UW77" i="1"/>
  <c r="UW145" i="1"/>
  <c r="RL77" i="1"/>
  <c r="RL145" i="1"/>
  <c r="MA145" i="1"/>
  <c r="MA77" i="1"/>
  <c r="PG77" i="1"/>
  <c r="PG145" i="1"/>
  <c r="SH77" i="1"/>
  <c r="SH145" i="1"/>
  <c r="IG77" i="1"/>
  <c r="IG145" i="1"/>
  <c r="VS77" i="1"/>
  <c r="VS145" i="1"/>
  <c r="GF77" i="1"/>
  <c r="GF145" i="1"/>
  <c r="WG77" i="1"/>
  <c r="WG145" i="1"/>
  <c r="QH145" i="1"/>
  <c r="QH77" i="1"/>
  <c r="GS77" i="1"/>
  <c r="GS145" i="1"/>
  <c r="OY77" i="1"/>
  <c r="OY145" i="1"/>
  <c r="VW77" i="1"/>
  <c r="VW145" i="1"/>
  <c r="WZ77" i="1"/>
  <c r="WZ145" i="1"/>
  <c r="VP77" i="1"/>
  <c r="VP145" i="1"/>
  <c r="LX77" i="1"/>
  <c r="LX145" i="1"/>
  <c r="SD75" i="1"/>
  <c r="FK143" i="1"/>
  <c r="TU73" i="1"/>
  <c r="TU141" i="1"/>
  <c r="JD73" i="1"/>
  <c r="JD141" i="1"/>
  <c r="WI73" i="1"/>
  <c r="WI141" i="1"/>
  <c r="JI73" i="1"/>
  <c r="JI141" i="1"/>
  <c r="UH141" i="1"/>
  <c r="UH73" i="1"/>
  <c r="QQ145" i="1"/>
  <c r="QQ77" i="1"/>
  <c r="QN73" i="1"/>
  <c r="QN141" i="1"/>
  <c r="IZ73" i="1"/>
  <c r="IZ141" i="1"/>
  <c r="IS73" i="1"/>
  <c r="IS141" i="1"/>
  <c r="GI73" i="1"/>
  <c r="GI141" i="1"/>
  <c r="DQ141" i="1"/>
  <c r="DQ73" i="1"/>
  <c r="PT73" i="1"/>
  <c r="PT141" i="1"/>
  <c r="WN75" i="1"/>
  <c r="PG143" i="1"/>
  <c r="HY73" i="1"/>
  <c r="VY145" i="1"/>
  <c r="VY77" i="1"/>
  <c r="RZ77" i="1"/>
  <c r="RZ145" i="1"/>
  <c r="MY77" i="1"/>
  <c r="MY145" i="1"/>
  <c r="SF77" i="1"/>
  <c r="SF145" i="1"/>
  <c r="OZ143" i="1"/>
  <c r="OZ75" i="1"/>
  <c r="GY75" i="1"/>
  <c r="MH73" i="1"/>
  <c r="BR141" i="1"/>
  <c r="FK77" i="1"/>
  <c r="FK145" i="1"/>
  <c r="IL77" i="1"/>
  <c r="IL145" i="1"/>
  <c r="UJ145" i="1"/>
  <c r="UJ77" i="1"/>
  <c r="QW145" i="1"/>
  <c r="QW77" i="1"/>
  <c r="IC77" i="1"/>
  <c r="IC145" i="1"/>
  <c r="IT75" i="1"/>
  <c r="WY75" i="1"/>
  <c r="JN143" i="1"/>
  <c r="TC77" i="1"/>
  <c r="TC145" i="1"/>
  <c r="TI77" i="1"/>
  <c r="TI145" i="1"/>
  <c r="HR75" i="1"/>
  <c r="HR143" i="1"/>
  <c r="IX145" i="1"/>
  <c r="IX77" i="1"/>
  <c r="RC77" i="1"/>
  <c r="RC145" i="1"/>
  <c r="JU145" i="1"/>
  <c r="JU77" i="1"/>
  <c r="NK143" i="1"/>
  <c r="NK75" i="1"/>
  <c r="FV75" i="1"/>
  <c r="VD75" i="1"/>
  <c r="NT75" i="1"/>
  <c r="HD75" i="1"/>
  <c r="HD143" i="1"/>
  <c r="TO77" i="1"/>
  <c r="TO145" i="1"/>
  <c r="IO77" i="1"/>
  <c r="IO145" i="1"/>
  <c r="TS73" i="1"/>
  <c r="IK75" i="1"/>
  <c r="IK143" i="1"/>
  <c r="NZ139" i="1" a="1"/>
  <c r="NZ139" i="1" s="1"/>
  <c r="NQ139" i="1" a="1"/>
  <c r="NQ139" i="1" s="1"/>
  <c r="GE77" i="1"/>
  <c r="GE145" i="1"/>
  <c r="IR145" i="1"/>
  <c r="IR77" i="1"/>
  <c r="WE145" i="1"/>
  <c r="WE77" i="1"/>
  <c r="KH145" i="1"/>
  <c r="KH77" i="1"/>
  <c r="JN77" i="1"/>
  <c r="JN145" i="1"/>
  <c r="WQ145" i="1"/>
  <c r="WQ77" i="1"/>
  <c r="TW77" i="1"/>
  <c r="TW145" i="1"/>
  <c r="VK145" i="1"/>
  <c r="VK77" i="1"/>
  <c r="OR75" i="1"/>
  <c r="GA143" i="1"/>
  <c r="SH143" i="1"/>
  <c r="RZ143" i="1"/>
  <c r="UG77" i="1"/>
  <c r="UG145" i="1"/>
  <c r="HE73" i="1"/>
  <c r="HE141" i="1"/>
  <c r="HU73" i="1"/>
  <c r="HU141" i="1"/>
  <c r="EU73" i="1"/>
  <c r="EU141" i="1"/>
  <c r="EZ73" i="1"/>
  <c r="EZ141" i="1"/>
  <c r="MQ73" i="1"/>
  <c r="MQ141" i="1"/>
  <c r="MF73" i="1"/>
  <c r="MF141" i="1"/>
  <c r="GR141" i="1"/>
  <c r="GR73" i="1"/>
  <c r="RT73" i="1"/>
  <c r="RT141" i="1"/>
  <c r="VT73" i="1"/>
  <c r="VT141" i="1"/>
  <c r="VA73" i="1"/>
  <c r="VA141" i="1"/>
  <c r="VJ73" i="1"/>
  <c r="VJ141" i="1"/>
  <c r="NS73" i="1"/>
  <c r="NS141" i="1"/>
  <c r="OV73" i="1"/>
  <c r="OV141" i="1"/>
  <c r="QL145" i="1"/>
  <c r="QL77" i="1"/>
  <c r="VW143" i="1"/>
  <c r="WQ143" i="1"/>
  <c r="BE73" i="1"/>
  <c r="FR73" i="1"/>
  <c r="FR141" i="1"/>
  <c r="UY73" i="1"/>
  <c r="UY141" i="1"/>
  <c r="RB73" i="1"/>
  <c r="RB141" i="1"/>
  <c r="IB73" i="1"/>
  <c r="IB141" i="1"/>
  <c r="TR73" i="1"/>
  <c r="TR141" i="1"/>
  <c r="QF73" i="1"/>
  <c r="QF141" i="1"/>
  <c r="MW73" i="1"/>
  <c r="MW141" i="1"/>
  <c r="JQ73" i="1"/>
  <c r="JQ141" i="1"/>
  <c r="SW73" i="1"/>
  <c r="SW141" i="1"/>
  <c r="VQ141" i="1"/>
  <c r="VQ73" i="1"/>
  <c r="PQ73" i="1"/>
  <c r="PQ141" i="1"/>
  <c r="NV73" i="1"/>
  <c r="NV141" i="1"/>
  <c r="IF75" i="1"/>
  <c r="LZ75" i="1"/>
  <c r="RV143" i="1"/>
  <c r="OL73" i="1"/>
  <c r="SU75" i="1"/>
  <c r="SU143" i="1"/>
  <c r="FP141" i="1"/>
  <c r="FP73" i="1"/>
  <c r="KX73" i="1"/>
  <c r="KX141" i="1"/>
  <c r="VU73" i="1"/>
  <c r="VU141" i="1"/>
  <c r="JT73" i="1"/>
  <c r="JT141" i="1"/>
  <c r="TV73" i="1"/>
  <c r="TV141" i="1"/>
  <c r="IM73" i="1"/>
  <c r="IM141" i="1"/>
  <c r="HI73" i="1"/>
  <c r="HI141" i="1"/>
  <c r="IA73" i="1"/>
  <c r="IA141" i="1"/>
  <c r="XB73" i="1"/>
  <c r="XB141" i="1"/>
  <c r="UQ73" i="1"/>
  <c r="UQ141" i="1"/>
  <c r="NY73" i="1"/>
  <c r="NY141" i="1"/>
  <c r="OG73" i="1"/>
  <c r="OG141" i="1"/>
  <c r="OF75" i="1"/>
  <c r="OY143" i="1"/>
  <c r="BF73" i="1"/>
  <c r="HM73" i="1"/>
  <c r="HM141" i="1"/>
  <c r="RK73" i="1"/>
  <c r="RK141" i="1"/>
  <c r="QI73" i="1"/>
  <c r="QI141" i="1"/>
  <c r="JJ73" i="1"/>
  <c r="JJ141" i="1"/>
  <c r="SO75" i="1"/>
  <c r="SO143" i="1"/>
  <c r="TJ73" i="1"/>
  <c r="TJ141" i="1"/>
  <c r="UO73" i="1"/>
  <c r="UO141" i="1"/>
  <c r="VC141" i="1"/>
  <c r="VC73" i="1"/>
  <c r="OU141" i="1"/>
  <c r="OU73" i="1"/>
  <c r="PF73" i="1"/>
  <c r="PF141" i="1"/>
  <c r="QU75" i="1"/>
  <c r="WE143" i="1"/>
  <c r="GA141" i="1"/>
  <c r="GD73" i="1"/>
  <c r="GD141" i="1"/>
  <c r="RO73" i="1"/>
  <c r="RO141" i="1"/>
  <c r="LY73" i="1"/>
  <c r="LY141" i="1"/>
  <c r="FQ73" i="1"/>
  <c r="FQ141" i="1"/>
  <c r="RS73" i="1"/>
  <c r="RS141" i="1"/>
  <c r="VX73" i="1"/>
  <c r="VX141" i="1"/>
  <c r="VB73" i="1"/>
  <c r="VB141" i="1"/>
  <c r="RF73" i="1"/>
  <c r="RF141" i="1"/>
  <c r="SK73" i="1"/>
  <c r="SK141" i="1"/>
  <c r="NO73" i="1"/>
  <c r="NO141" i="1"/>
  <c r="NN73" i="1"/>
  <c r="NN141" i="1"/>
  <c r="UZ75" i="1"/>
  <c r="RC143" i="1"/>
  <c r="UW143" i="1"/>
  <c r="GW141" i="1"/>
  <c r="OX143" i="1"/>
  <c r="OX75" i="1"/>
  <c r="FJ73" i="1"/>
  <c r="FJ141" i="1"/>
  <c r="SV73" i="1"/>
  <c r="SV141" i="1"/>
  <c r="IV73" i="1"/>
  <c r="IV141" i="1"/>
  <c r="HA73" i="1"/>
  <c r="HA141" i="1"/>
  <c r="RA73" i="1"/>
  <c r="RA141" i="1"/>
  <c r="SN141" i="1"/>
  <c r="SN73" i="1"/>
  <c r="FL73" i="1"/>
  <c r="FL141" i="1"/>
  <c r="TD73" i="1"/>
  <c r="TD141" i="1"/>
  <c r="SC73" i="1"/>
  <c r="SC141" i="1"/>
  <c r="NJ73" i="1"/>
  <c r="NJ141" i="1"/>
  <c r="BG73" i="1"/>
  <c r="BG141" i="1"/>
  <c r="PZ143" i="1"/>
  <c r="IO143" i="1"/>
  <c r="OK143" i="1"/>
  <c r="DM159" i="1"/>
  <c r="DM90" i="1"/>
  <c r="QQ141" i="1"/>
  <c r="GX73" i="1"/>
  <c r="GX141" i="1"/>
  <c r="MU73" i="1"/>
  <c r="MU141" i="1"/>
  <c r="TK73" i="1"/>
  <c r="TK141" i="1"/>
  <c r="JA73" i="1"/>
  <c r="JA141" i="1"/>
  <c r="FA73" i="1"/>
  <c r="FA141" i="1"/>
  <c r="UU73" i="1"/>
  <c r="UU141" i="1"/>
  <c r="IN73" i="1"/>
  <c r="IN141" i="1"/>
  <c r="EV73" i="1"/>
  <c r="EV141" i="1"/>
  <c r="GV73" i="1"/>
  <c r="GV141" i="1"/>
  <c r="NL73" i="1"/>
  <c r="NL141" i="1"/>
  <c r="EQ141" i="1"/>
  <c r="VN75" i="1"/>
  <c r="WF143" i="1"/>
  <c r="VP143" i="1"/>
  <c r="WF145" i="1"/>
  <c r="WF77" i="1"/>
  <c r="OK77" i="1"/>
  <c r="OK145" i="1"/>
  <c r="FX73" i="1"/>
  <c r="FX141" i="1"/>
  <c r="FB73" i="1"/>
  <c r="FB141" i="1"/>
  <c r="SY73" i="1"/>
  <c r="SY141" i="1"/>
  <c r="MX73" i="1"/>
  <c r="MX141" i="1"/>
  <c r="RH73" i="1"/>
  <c r="RH141" i="1"/>
  <c r="MV73" i="1"/>
  <c r="MV141" i="1"/>
  <c r="QB73" i="1"/>
  <c r="QB141" i="1"/>
  <c r="UT73" i="1"/>
  <c r="UT141" i="1"/>
  <c r="GG73" i="1"/>
  <c r="GG141" i="1"/>
  <c r="BM73" i="1"/>
  <c r="BM141" i="1"/>
  <c r="BR77" i="1"/>
  <c r="BR145" i="1"/>
  <c r="TP75" i="1"/>
  <c r="BK75" i="1"/>
  <c r="VF143" i="1"/>
  <c r="QH143" i="1"/>
  <c r="VD141" i="1"/>
  <c r="UX73" i="1"/>
  <c r="UX141" i="1"/>
  <c r="QG73" i="1"/>
  <c r="QG141" i="1"/>
  <c r="RE73" i="1"/>
  <c r="RE141" i="1"/>
  <c r="JG73" i="1"/>
  <c r="JG141" i="1"/>
  <c r="HS73" i="1"/>
  <c r="HS141" i="1"/>
  <c r="TQ73" i="1"/>
  <c r="TQ141" i="1"/>
  <c r="HN73" i="1"/>
  <c r="HN141" i="1"/>
  <c r="QC73" i="1"/>
  <c r="QC141" i="1"/>
  <c r="SP73" i="1"/>
  <c r="SP141" i="1"/>
  <c r="RQ73" i="1"/>
  <c r="RQ141" i="1"/>
  <c r="BL73" i="1"/>
  <c r="BL141" i="1"/>
  <c r="OI71" i="1"/>
  <c r="OH71" i="1" s="1" a="1"/>
  <c r="OH71" i="1" s="1"/>
  <c r="OJ141" i="1"/>
  <c r="OJ73" i="1"/>
  <c r="SJ75" i="1"/>
  <c r="WZ141" i="1"/>
  <c r="FY73" i="1"/>
  <c r="FY141" i="1"/>
  <c r="VZ73" i="1"/>
  <c r="VZ141" i="1"/>
  <c r="QA73" i="1"/>
  <c r="QA141" i="1"/>
  <c r="MI73" i="1"/>
  <c r="MI141" i="1"/>
  <c r="HV73" i="1"/>
  <c r="HV141" i="1"/>
  <c r="JK73" i="1"/>
  <c r="JK141" i="1"/>
  <c r="IU73" i="1"/>
  <c r="IU141" i="1"/>
  <c r="GL73" i="1"/>
  <c r="GL141" i="1"/>
  <c r="JP73" i="1"/>
  <c r="JP141" i="1"/>
  <c r="OW141" i="1"/>
  <c r="OW73" i="1"/>
  <c r="NM73" i="1"/>
  <c r="NM141" i="1"/>
  <c r="PR145" i="1"/>
  <c r="PR77" i="1"/>
  <c r="VP141" i="1"/>
  <c r="FU73" i="1"/>
  <c r="FU141" i="1"/>
  <c r="JH141" i="1"/>
  <c r="JH73" i="1"/>
  <c r="MB73" i="1"/>
  <c r="MB141" i="1"/>
  <c r="UV73" i="1"/>
  <c r="UV141" i="1"/>
  <c r="TG73" i="1"/>
  <c r="TG141" i="1"/>
  <c r="UC73" i="1"/>
  <c r="UC141" i="1"/>
  <c r="WK73" i="1"/>
  <c r="WK141" i="1"/>
  <c r="JO73" i="1"/>
  <c r="JO141" i="1"/>
  <c r="VM73" i="1"/>
  <c r="VM141" i="1"/>
  <c r="QT73" i="1"/>
  <c r="QT141" i="1"/>
  <c r="GQ73" i="1"/>
  <c r="GQ141" i="1"/>
  <c r="VE75" i="1"/>
  <c r="MZ75" i="1"/>
  <c r="RU143" i="1"/>
  <c r="GH73" i="1"/>
  <c r="HH73" i="1"/>
  <c r="HH141" i="1"/>
  <c r="SX73" i="1"/>
  <c r="SX141" i="1"/>
  <c r="RR77" i="1"/>
  <c r="RR145" i="1"/>
  <c r="VG73" i="1"/>
  <c r="VG141" i="1"/>
  <c r="XA73" i="1"/>
  <c r="XA141" i="1"/>
  <c r="FD73" i="1"/>
  <c r="FD141" i="1"/>
  <c r="JV141" i="1"/>
  <c r="JV73" i="1"/>
  <c r="UF73" i="1"/>
  <c r="UF141" i="1"/>
  <c r="GC73" i="1"/>
  <c r="GC141" i="1"/>
  <c r="OB73" i="1"/>
  <c r="OB141" i="1"/>
  <c r="BJ73" i="1"/>
  <c r="BJ141" i="1"/>
  <c r="QP75" i="1"/>
  <c r="UJ143" i="1"/>
  <c r="IG143" i="1"/>
  <c r="TO143" i="1"/>
  <c r="GK73" i="1"/>
  <c r="FO73" i="1"/>
  <c r="FO141" i="1"/>
  <c r="HT73" i="1"/>
  <c r="HT141" i="1"/>
  <c r="QR73" i="1"/>
  <c r="QR141" i="1"/>
  <c r="SA73" i="1"/>
  <c r="SA141" i="1"/>
  <c r="PE141" i="1"/>
  <c r="PE73" i="1"/>
  <c r="TN73" i="1"/>
  <c r="TN141" i="1"/>
  <c r="IP73" i="1"/>
  <c r="IP141" i="1"/>
  <c r="RJ73" i="1"/>
  <c r="RJ141" i="1"/>
  <c r="WR73" i="1"/>
  <c r="WR141" i="1"/>
  <c r="OE141" i="1"/>
  <c r="OE73" i="1"/>
  <c r="OS73" i="1"/>
  <c r="OS141" i="1"/>
  <c r="JU143" i="1"/>
  <c r="QE143" i="1"/>
  <c r="HZ143" i="1"/>
  <c r="UE73" i="1"/>
  <c r="UN141" i="1"/>
  <c r="GZ73" i="1"/>
  <c r="GZ141" i="1"/>
  <c r="UI141" i="1"/>
  <c r="UI73" i="1"/>
  <c r="GP73" i="1"/>
  <c r="GP141" i="1"/>
  <c r="JM73" i="1"/>
  <c r="JM141" i="1"/>
  <c r="SE141" i="1"/>
  <c r="SE73" i="1"/>
  <c r="RW73" i="1"/>
  <c r="RW141" i="1"/>
  <c r="WH73" i="1"/>
  <c r="WH141" i="1"/>
  <c r="WS73" i="1"/>
  <c r="WS141" i="1"/>
  <c r="EX73" i="1"/>
  <c r="EX141" i="1"/>
  <c r="PN141" i="1"/>
  <c r="PN73" i="1"/>
  <c r="PW73" i="1"/>
  <c r="PW141" i="1"/>
  <c r="PH73" i="1"/>
  <c r="PH141" i="1"/>
  <c r="JS75" i="1"/>
  <c r="QO75" i="1"/>
  <c r="PS77" i="1"/>
  <c r="PS145" i="1"/>
  <c r="QQ143" i="1"/>
  <c r="IL143" i="1"/>
  <c r="HG70" i="1"/>
  <c r="HG138" i="1"/>
  <c r="WZ70" i="1"/>
  <c r="WZ138" i="1"/>
  <c r="ET70" i="1"/>
  <c r="ET138" i="1"/>
  <c r="NW70" i="1"/>
  <c r="NW138" i="1"/>
  <c r="HT70" i="1"/>
  <c r="HT138" i="1"/>
  <c r="FC70" i="1"/>
  <c r="FC138" i="1"/>
  <c r="JG70" i="1"/>
  <c r="JG138" i="1"/>
  <c r="UU70" i="1"/>
  <c r="UU138" i="1"/>
  <c r="HR70" i="1"/>
  <c r="HR138" i="1"/>
  <c r="EZ70" i="1"/>
  <c r="EZ138" i="1"/>
  <c r="QS70" i="1"/>
  <c r="QS138" i="1"/>
  <c r="OE70" i="1"/>
  <c r="OE138" i="1"/>
  <c r="BO138" i="1"/>
  <c r="BO70" i="1"/>
  <c r="SB73" i="1"/>
  <c r="PZ141" i="1"/>
  <c r="HB73" i="1"/>
  <c r="HB141" i="1"/>
  <c r="GN73" i="1"/>
  <c r="GN141" i="1"/>
  <c r="JZ73" i="1"/>
  <c r="JZ141" i="1"/>
  <c r="QX73" i="1"/>
  <c r="QX141" i="1"/>
  <c r="WP73" i="1"/>
  <c r="WP141" i="1"/>
  <c r="GT73" i="1"/>
  <c r="GT141" i="1"/>
  <c r="TF141" i="1"/>
  <c r="TF73" i="1"/>
  <c r="RD73" i="1"/>
  <c r="RD141" i="1"/>
  <c r="ME141" i="1"/>
  <c r="ME73" i="1"/>
  <c r="MC73" i="1"/>
  <c r="MC141" i="1"/>
  <c r="PM73" i="1"/>
  <c r="PM141" i="1"/>
  <c r="PP73" i="1"/>
  <c r="PP141" i="1"/>
  <c r="TL75" i="1"/>
  <c r="KH143" i="1"/>
  <c r="WZ143" i="1"/>
  <c r="MY143" i="1"/>
  <c r="TC143" i="1"/>
  <c r="BR143" i="1"/>
  <c r="HE70" i="1"/>
  <c r="HE138" i="1"/>
  <c r="LY70" i="1"/>
  <c r="LY138" i="1"/>
  <c r="EU70" i="1"/>
  <c r="EU138" i="1"/>
  <c r="QA70" i="1"/>
  <c r="QA138" i="1"/>
  <c r="ME70" i="1"/>
  <c r="ME138" i="1"/>
  <c r="TT70" i="1"/>
  <c r="TT138" i="1"/>
  <c r="WM70" i="1"/>
  <c r="WM138" i="1"/>
  <c r="IK70" i="1"/>
  <c r="IK138" i="1"/>
  <c r="GV70" i="1"/>
  <c r="GV138" i="1"/>
  <c r="MC70" i="1"/>
  <c r="MC138" i="1"/>
  <c r="JI70" i="1"/>
  <c r="JI138" i="1"/>
  <c r="BF138" i="1"/>
  <c r="BF70" i="1"/>
  <c r="EM70" i="1"/>
  <c r="EM138" i="1"/>
  <c r="FI73" i="1"/>
  <c r="FI141" i="1"/>
  <c r="WD73" i="1"/>
  <c r="WD141" i="1"/>
  <c r="UL73" i="1"/>
  <c r="UL141" i="1"/>
  <c r="GM73" i="1"/>
  <c r="GM141" i="1"/>
  <c r="HK73" i="1"/>
  <c r="HK141" i="1"/>
  <c r="KI73" i="1"/>
  <c r="KI141" i="1"/>
  <c r="RM141" i="1"/>
  <c r="RM73" i="1"/>
  <c r="SZ73" i="1"/>
  <c r="SZ141" i="1"/>
  <c r="EW73" i="1"/>
  <c r="EW141" i="1"/>
  <c r="NQ71" i="1" a="1"/>
  <c r="NQ71" i="1" s="1"/>
  <c r="NR141" i="1"/>
  <c r="NR73" i="1"/>
  <c r="DO73" i="1"/>
  <c r="DO141" i="1"/>
  <c r="GO75" i="1"/>
  <c r="RG143" i="1"/>
  <c r="TW143" i="1"/>
  <c r="FI70" i="1"/>
  <c r="FI138" i="1"/>
  <c r="SK70" i="1"/>
  <c r="SK138" i="1"/>
  <c r="IS70" i="1"/>
  <c r="IS138" i="1"/>
  <c r="WW70" i="1"/>
  <c r="WW138" i="1"/>
  <c r="VE70" i="1"/>
  <c r="VE138" i="1"/>
  <c r="XA70" i="1"/>
  <c r="XA138" i="1"/>
  <c r="GJ70" i="1"/>
  <c r="GJ138" i="1"/>
  <c r="IM70" i="1"/>
  <c r="IM138" i="1"/>
  <c r="RX70" i="1"/>
  <c r="RX138" i="1"/>
  <c r="VD70" i="1"/>
  <c r="VD138" i="1"/>
  <c r="UX70" i="1"/>
  <c r="UX138" i="1"/>
  <c r="PM70" i="1"/>
  <c r="PM138" i="1"/>
  <c r="MP73" i="1"/>
  <c r="RR141" i="1"/>
  <c r="HO73" i="1"/>
  <c r="HO141" i="1"/>
  <c r="UB73" i="1"/>
  <c r="UB141" i="1"/>
  <c r="JF73" i="1"/>
  <c r="JF141" i="1"/>
  <c r="JR73" i="1"/>
  <c r="JR141" i="1"/>
  <c r="SS141" i="1"/>
  <c r="SS73" i="1"/>
  <c r="WB73" i="1"/>
  <c r="WB141" i="1"/>
  <c r="UP73" i="1"/>
  <c r="UP141" i="1"/>
  <c r="QD73" i="1"/>
  <c r="QD141" i="1"/>
  <c r="UR73" i="1"/>
  <c r="UR141" i="1"/>
  <c r="NZ71" i="1" a="1"/>
  <c r="NZ71" i="1" s="1"/>
  <c r="OA73" i="1"/>
  <c r="OA141" i="1"/>
  <c r="ER141" i="1"/>
  <c r="BO73" i="1"/>
  <c r="BO141" i="1"/>
  <c r="LX143" i="1"/>
  <c r="VS143" i="1"/>
  <c r="QM141" i="1"/>
  <c r="VF77" i="1"/>
  <c r="VF145" i="1"/>
  <c r="BN75" i="1"/>
  <c r="BN143" i="1"/>
  <c r="HJ73" i="1"/>
  <c r="HJ141" i="1"/>
  <c r="JB73" i="1"/>
  <c r="JB141" i="1"/>
  <c r="IE73" i="1"/>
  <c r="IE141" i="1"/>
  <c r="ST73" i="1"/>
  <c r="ST141" i="1"/>
  <c r="TM73" i="1"/>
  <c r="TM141" i="1"/>
  <c r="JC73" i="1"/>
  <c r="JC141" i="1"/>
  <c r="TE73" i="1"/>
  <c r="TE141" i="1"/>
  <c r="HW73" i="1"/>
  <c r="HW141" i="1"/>
  <c r="OQ73" i="1"/>
  <c r="OQ141" i="1"/>
  <c r="PU73" i="1"/>
  <c r="PU141" i="1"/>
  <c r="BB73" i="1"/>
  <c r="BB141" i="1"/>
  <c r="JE75" i="1"/>
  <c r="MN75" i="1"/>
  <c r="VY143" i="1"/>
  <c r="MA143" i="1"/>
  <c r="QW143" i="1"/>
  <c r="WC73" i="1"/>
  <c r="HL73" i="1"/>
  <c r="HL141" i="1"/>
  <c r="TB73" i="1"/>
  <c r="TB141" i="1"/>
  <c r="IQ73" i="1"/>
  <c r="IQ141" i="1"/>
  <c r="IH73" i="1"/>
  <c r="IH141" i="1"/>
  <c r="ID73" i="1"/>
  <c r="ID141" i="1"/>
  <c r="SQ73" i="1"/>
  <c r="SQ141" i="1"/>
  <c r="RP73" i="1"/>
  <c r="RP141" i="1"/>
  <c r="RG145" i="1"/>
  <c r="RG77" i="1"/>
  <c r="VI73" i="1"/>
  <c r="VI141" i="1"/>
  <c r="NP73" i="1"/>
  <c r="NP141" i="1"/>
  <c r="BD73" i="1"/>
  <c r="BD141" i="1"/>
  <c r="DK71" i="1"/>
  <c r="DK141" i="1" s="1"/>
  <c r="DM141" i="1"/>
  <c r="DM73" i="1"/>
  <c r="WL75" i="1"/>
  <c r="IJ75" i="1"/>
  <c r="FM143" i="1"/>
  <c r="WG143" i="1"/>
  <c r="SG73" i="1"/>
  <c r="GU75" i="1"/>
  <c r="GU143" i="1"/>
  <c r="WW77" i="1"/>
  <c r="WW145" i="1"/>
  <c r="TY145" i="1"/>
  <c r="TY77" i="1"/>
  <c r="QK75" i="1"/>
  <c r="QK143" i="1"/>
  <c r="QY75" i="1"/>
  <c r="RY75" i="1"/>
  <c r="QZ75" i="1"/>
  <c r="IX143" i="1"/>
  <c r="QS73" i="1"/>
  <c r="GW75" i="1"/>
  <c r="WA75" i="1"/>
  <c r="TI143" i="1"/>
  <c r="UD73" i="1"/>
  <c r="MN141" i="1"/>
  <c r="MG75" i="1"/>
  <c r="MG143" i="1"/>
  <c r="NU143" i="1"/>
  <c r="NU75" i="1"/>
  <c r="JW75" i="1"/>
  <c r="IR143" i="1"/>
  <c r="VH73" i="1"/>
  <c r="HX141" i="1"/>
  <c r="RU145" i="1"/>
  <c r="RU77" i="1"/>
  <c r="TZ77" i="1"/>
  <c r="TZ145" i="1"/>
  <c r="SR77" i="1"/>
  <c r="SR145" i="1"/>
  <c r="MD77" i="1"/>
  <c r="MD145" i="1"/>
  <c r="GJ145" i="1"/>
  <c r="GJ77" i="1"/>
  <c r="QM75" i="1"/>
  <c r="WX75" i="1"/>
  <c r="WU75" i="1"/>
  <c r="TZ143" i="1"/>
  <c r="UA73" i="1"/>
  <c r="SO141" i="1"/>
  <c r="FZ75" i="1"/>
  <c r="FZ143" i="1"/>
  <c r="MS77" i="1"/>
  <c r="MS145" i="1"/>
  <c r="HF75" i="1"/>
  <c r="HF143" i="1"/>
  <c r="VL77" i="1"/>
  <c r="VL145" i="1"/>
  <c r="RN77" i="1"/>
  <c r="RN145" i="1"/>
  <c r="QE77" i="1"/>
  <c r="QE145" i="1"/>
  <c r="OD143" i="1"/>
  <c r="OD75" i="1"/>
  <c r="BA75" i="1"/>
  <c r="BA143" i="1"/>
  <c r="SL75" i="1"/>
  <c r="OC75" i="1"/>
  <c r="MS143" i="1"/>
  <c r="SF143" i="1"/>
  <c r="UK73" i="1"/>
  <c r="RG141" i="1"/>
  <c r="HP73" i="1"/>
  <c r="TX73" i="1"/>
  <c r="WM73" i="1"/>
  <c r="RX73" i="1"/>
  <c r="EY73" i="1"/>
  <c r="SM73" i="1"/>
  <c r="RI73" i="1"/>
  <c r="NB73" i="1"/>
  <c r="TA141" i="1"/>
  <c r="IG141" i="1"/>
  <c r="MY141" i="1"/>
  <c r="HC70" i="1"/>
  <c r="HC138" i="1"/>
  <c r="PZ70" i="1"/>
  <c r="PZ138" i="1"/>
  <c r="GK70" i="1"/>
  <c r="GK138" i="1"/>
  <c r="QY70" i="1"/>
  <c r="QY138" i="1"/>
  <c r="GM70" i="1"/>
  <c r="GM138" i="1"/>
  <c r="QQ70" i="1"/>
  <c r="QQ138" i="1"/>
  <c r="WK70" i="1"/>
  <c r="WK138" i="1"/>
  <c r="MD70" i="1"/>
  <c r="MD138" i="1"/>
  <c r="TY70" i="1"/>
  <c r="TY138" i="1"/>
  <c r="GG70" i="1"/>
  <c r="GG138" i="1"/>
  <c r="UN70" i="1"/>
  <c r="UN138" i="1"/>
  <c r="PU70" i="1"/>
  <c r="PU138" i="1"/>
  <c r="FN73" i="1"/>
  <c r="ET73" i="1"/>
  <c r="PV73" i="1"/>
  <c r="GF141" i="1"/>
  <c r="WF141" i="1"/>
  <c r="FM141" i="1"/>
  <c r="SH141" i="1"/>
  <c r="OT141" i="1"/>
  <c r="OC141" i="1"/>
  <c r="US136" i="1"/>
  <c r="P137" i="1"/>
  <c r="KA136" i="1"/>
  <c r="SI136" i="1"/>
  <c r="NG136" i="1"/>
  <c r="NE136" i="1"/>
  <c r="NF136" i="1"/>
  <c r="PY136" i="1"/>
  <c r="FS70" i="1"/>
  <c r="FS138" i="1"/>
  <c r="GN70" i="1"/>
  <c r="GN138" i="1"/>
  <c r="VY70" i="1"/>
  <c r="VY138" i="1"/>
  <c r="VI70" i="1"/>
  <c r="VI138" i="1"/>
  <c r="SW70" i="1"/>
  <c r="SW138" i="1"/>
  <c r="RF70" i="1"/>
  <c r="RF138" i="1"/>
  <c r="JQ70" i="1"/>
  <c r="JQ138" i="1"/>
  <c r="JO70" i="1"/>
  <c r="JO138" i="1"/>
  <c r="XB70" i="1"/>
  <c r="XB138" i="1"/>
  <c r="ED70" i="1"/>
  <c r="ED138" i="1"/>
  <c r="UH70" i="1"/>
  <c r="UH138" i="1"/>
  <c r="OF70" i="1"/>
  <c r="OF138" i="1"/>
  <c r="KE73" i="1"/>
  <c r="AZ73" i="1"/>
  <c r="FV141" i="1"/>
  <c r="WY141" i="1"/>
  <c r="QP141" i="1"/>
  <c r="JX141" i="1"/>
  <c r="TL141" i="1"/>
  <c r="LX141" i="1"/>
  <c r="SJ141" i="1"/>
  <c r="HF141" i="1"/>
  <c r="GE70" i="1"/>
  <c r="GE138" i="1"/>
  <c r="WX70" i="1"/>
  <c r="WX138" i="1"/>
  <c r="JZ70" i="1"/>
  <c r="JZ138" i="1"/>
  <c r="QL70" i="1"/>
  <c r="QL138" i="1"/>
  <c r="IY70" i="1"/>
  <c r="IY138" i="1"/>
  <c r="HZ70" i="1"/>
  <c r="HZ138" i="1"/>
  <c r="VX70" i="1"/>
  <c r="VX138" i="1"/>
  <c r="MI70" i="1"/>
  <c r="MI138" i="1"/>
  <c r="WD70" i="1"/>
  <c r="WD138" i="1"/>
  <c r="RS70" i="1"/>
  <c r="RS138" i="1"/>
  <c r="WJ70" i="1"/>
  <c r="WJ138" i="1"/>
  <c r="NB70" i="1"/>
  <c r="HG141" i="1"/>
  <c r="QZ141" i="1"/>
  <c r="VN141" i="1"/>
  <c r="QL141" i="1"/>
  <c r="BN141" i="1"/>
  <c r="OM136" i="1"/>
  <c r="ON136" i="1"/>
  <c r="OO136" i="1"/>
  <c r="OP136" i="1"/>
  <c r="KD136" i="1"/>
  <c r="AQ136" i="1"/>
  <c r="AR136" i="1"/>
  <c r="O137" i="1"/>
  <c r="KC136" i="1"/>
  <c r="KE70" i="1"/>
  <c r="KE138" i="1"/>
  <c r="EX70" i="1"/>
  <c r="EX138" i="1"/>
  <c r="MW70" i="1"/>
  <c r="MW138" i="1"/>
  <c r="MQ70" i="1"/>
  <c r="MQ138" i="1"/>
  <c r="KI70" i="1"/>
  <c r="KI138" i="1"/>
  <c r="JD70" i="1"/>
  <c r="JD138" i="1"/>
  <c r="IE70" i="1"/>
  <c r="IE138" i="1"/>
  <c r="WG70" i="1"/>
  <c r="WG138" i="1"/>
  <c r="VV70" i="1"/>
  <c r="VV138" i="1"/>
  <c r="QG70" i="1"/>
  <c r="QG138" i="1"/>
  <c r="RA70" i="1"/>
  <c r="RA138" i="1"/>
  <c r="ER138" i="1"/>
  <c r="HR141" i="1"/>
  <c r="SU141" i="1"/>
  <c r="JE141" i="1"/>
  <c r="PR141" i="1"/>
  <c r="HP70" i="1"/>
  <c r="HP138" i="1"/>
  <c r="FT70" i="1"/>
  <c r="FT138" i="1"/>
  <c r="NU70" i="1"/>
  <c r="NU138" i="1"/>
  <c r="WF70" i="1"/>
  <c r="WF138" i="1"/>
  <c r="EW70" i="1"/>
  <c r="EW138" i="1"/>
  <c r="IP70" i="1"/>
  <c r="IP138" i="1"/>
  <c r="JK70" i="1"/>
  <c r="JK138" i="1"/>
  <c r="VL70" i="1"/>
  <c r="VL138" i="1"/>
  <c r="NT70" i="1"/>
  <c r="NT138" i="1"/>
  <c r="WO70" i="1"/>
  <c r="WO138" i="1"/>
  <c r="WL70" i="1"/>
  <c r="WL138" i="1"/>
  <c r="PN70" i="1"/>
  <c r="PN138" i="1"/>
  <c r="FW141" i="1"/>
  <c r="SL141" i="1"/>
  <c r="IW141" i="1"/>
  <c r="IK141" i="1"/>
  <c r="IY141" i="1"/>
  <c r="GO141" i="1"/>
  <c r="TC141" i="1"/>
  <c r="BA141" i="1"/>
  <c r="HQ70" i="1"/>
  <c r="HQ138" i="1"/>
  <c r="TD70" i="1"/>
  <c r="TD138" i="1"/>
  <c r="VK70" i="1"/>
  <c r="VK138" i="1"/>
  <c r="QD70" i="1"/>
  <c r="QD138" i="1"/>
  <c r="RL70" i="1"/>
  <c r="RL138" i="1"/>
  <c r="QN70" i="1"/>
  <c r="QN138" i="1"/>
  <c r="MB70" i="1"/>
  <c r="MB138" i="1"/>
  <c r="SY70" i="1"/>
  <c r="SY138" i="1"/>
  <c r="HY70" i="1"/>
  <c r="HY138" i="1"/>
  <c r="HI70" i="1"/>
  <c r="HI138" i="1"/>
  <c r="VZ70" i="1"/>
  <c r="VZ138" i="1"/>
  <c r="PQ138" i="1"/>
  <c r="PQ70" i="1"/>
  <c r="GU141" i="1"/>
  <c r="IL141" i="1"/>
  <c r="JW141" i="1"/>
  <c r="WQ141" i="1"/>
  <c r="IF141" i="1"/>
  <c r="VO141" i="1"/>
  <c r="BK141" i="1"/>
  <c r="FV70" i="1"/>
  <c r="FV138" i="1"/>
  <c r="SL70" i="1"/>
  <c r="SL138" i="1"/>
  <c r="QT70" i="1"/>
  <c r="QT138" i="1"/>
  <c r="VT70" i="1"/>
  <c r="VT138" i="1"/>
  <c r="IU70" i="1"/>
  <c r="IU138" i="1"/>
  <c r="MZ70" i="1"/>
  <c r="MZ138" i="1"/>
  <c r="SJ70" i="1"/>
  <c r="SJ138" i="1"/>
  <c r="UP70" i="1"/>
  <c r="UP138" i="1"/>
  <c r="VB70" i="1"/>
  <c r="VB138" i="1"/>
  <c r="KX70" i="1"/>
  <c r="KX138" i="1"/>
  <c r="SP70" i="1"/>
  <c r="SP138" i="1"/>
  <c r="BE70" i="1"/>
  <c r="BE138" i="1"/>
  <c r="WG141" i="1"/>
  <c r="VY141" i="1"/>
  <c r="II141" i="1"/>
  <c r="UG141" i="1"/>
  <c r="TZ141" i="1"/>
  <c r="FK141" i="1"/>
  <c r="PS141" i="1"/>
  <c r="Q137" i="1"/>
  <c r="NH136" i="1"/>
  <c r="NI136" i="1"/>
  <c r="FZ70" i="1"/>
  <c r="FZ138" i="1"/>
  <c r="RT70" i="1"/>
  <c r="RT138" i="1"/>
  <c r="RY70" i="1"/>
  <c r="RY138" i="1"/>
  <c r="EV70" i="1"/>
  <c r="EV138" i="1"/>
  <c r="IT70" i="1"/>
  <c r="IT138" i="1"/>
  <c r="FL70" i="1"/>
  <c r="FL138" i="1"/>
  <c r="TN70" i="1"/>
  <c r="TN138" i="1"/>
  <c r="IX70" i="1"/>
  <c r="IX138" i="1"/>
  <c r="QB70" i="1"/>
  <c r="QB138" i="1"/>
  <c r="SU70" i="1"/>
  <c r="SU138" i="1"/>
  <c r="MV70" i="1"/>
  <c r="MV138" i="1"/>
  <c r="OG70" i="1"/>
  <c r="OG138" i="1"/>
  <c r="JU141" i="1"/>
  <c r="VV141" i="1"/>
  <c r="UJ141" i="1"/>
  <c r="TW141" i="1"/>
  <c r="OD141" i="1"/>
  <c r="GX70" i="1"/>
  <c r="GX138" i="1"/>
  <c r="SE70" i="1"/>
  <c r="SE138" i="1"/>
  <c r="VW70" i="1"/>
  <c r="VW138" i="1"/>
  <c r="WH70" i="1"/>
  <c r="WH138" i="1"/>
  <c r="IL70" i="1"/>
  <c r="IL138" i="1"/>
  <c r="UL70" i="1"/>
  <c r="UL138" i="1"/>
  <c r="QC70" i="1"/>
  <c r="QC138" i="1"/>
  <c r="WV70" i="1"/>
  <c r="WV138" i="1"/>
  <c r="TB70" i="1"/>
  <c r="TB138" i="1"/>
  <c r="SM70" i="1"/>
  <c r="SM138" i="1"/>
  <c r="FE70" i="1"/>
  <c r="FE138" i="1"/>
  <c r="PT138" i="1"/>
  <c r="PT70" i="1"/>
  <c r="FS141" i="1"/>
  <c r="WE141" i="1"/>
  <c r="MG141" i="1"/>
  <c r="HZ141" i="1"/>
  <c r="NU141" i="1"/>
  <c r="KF136" i="1"/>
  <c r="W137" i="1"/>
  <c r="FJ70" i="1"/>
  <c r="FJ138" i="1"/>
  <c r="UG70" i="1"/>
  <c r="UG138" i="1"/>
  <c r="HS70" i="1"/>
  <c r="HS138" i="1"/>
  <c r="RW70" i="1"/>
  <c r="RW138" i="1"/>
  <c r="JH70" i="1"/>
  <c r="JH138" i="1"/>
  <c r="IV70" i="1"/>
  <c r="IV138" i="1"/>
  <c r="LZ70" i="1"/>
  <c r="LZ138" i="1"/>
  <c r="TE70" i="1"/>
  <c r="TE138" i="1"/>
  <c r="HK70" i="1"/>
  <c r="HK138" i="1"/>
  <c r="WE70" i="1"/>
  <c r="WE138" i="1"/>
  <c r="MG70" i="1"/>
  <c r="MG138" i="1"/>
  <c r="PE70" i="1"/>
  <c r="PE138" i="1"/>
  <c r="IR141" i="1"/>
  <c r="MA141" i="1"/>
  <c r="HH70" i="1"/>
  <c r="HH138" i="1"/>
  <c r="VQ70" i="1"/>
  <c r="VQ138" i="1"/>
  <c r="RG70" i="1"/>
  <c r="RG138" i="1"/>
  <c r="HV70" i="1"/>
  <c r="HV138" i="1"/>
  <c r="HX70" i="1"/>
  <c r="HX138" i="1"/>
  <c r="SD70" i="1"/>
  <c r="SD138" i="1"/>
  <c r="TU70" i="1"/>
  <c r="TU138" i="1"/>
  <c r="UY70" i="1"/>
  <c r="UY138" i="1"/>
  <c r="WT70" i="1"/>
  <c r="WT138" i="1"/>
  <c r="MP70" i="1"/>
  <c r="MP138" i="1"/>
  <c r="EY70" i="1"/>
  <c r="EY138" i="1"/>
  <c r="EQ138" i="1"/>
  <c r="QO141" i="1"/>
  <c r="IJ141" i="1"/>
  <c r="QW141" i="1"/>
  <c r="RC141" i="1"/>
  <c r="IT141" i="1"/>
  <c r="GF70" i="1"/>
  <c r="GF138" i="1"/>
  <c r="ST70" i="1"/>
  <c r="ST138" i="1"/>
  <c r="IH70" i="1"/>
  <c r="IH138" i="1"/>
  <c r="SS70" i="1"/>
  <c r="SS138" i="1"/>
  <c r="WN70" i="1"/>
  <c r="WN138" i="1"/>
  <c r="VC70" i="1"/>
  <c r="VC138" i="1"/>
  <c r="GQ70" i="1"/>
  <c r="GQ138" i="1"/>
  <c r="TA70" i="1"/>
  <c r="TA138" i="1"/>
  <c r="VJ70" i="1"/>
  <c r="VJ138" i="1"/>
  <c r="QK70" i="1"/>
  <c r="QK138" i="1"/>
  <c r="WP70" i="1"/>
  <c r="WP138" i="1"/>
  <c r="BD70" i="1"/>
  <c r="BD138" i="1"/>
  <c r="HC141" i="1"/>
  <c r="VE141" i="1"/>
  <c r="GJ141" i="1"/>
  <c r="QY141" i="1"/>
  <c r="PG141" i="1"/>
  <c r="GW70" i="1"/>
  <c r="GW138" i="1"/>
  <c r="JR70" i="1"/>
  <c r="JR138" i="1"/>
  <c r="QM70" i="1"/>
  <c r="QM138" i="1"/>
  <c r="UQ70" i="1"/>
  <c r="UQ138" i="1"/>
  <c r="GP70" i="1"/>
  <c r="GP138" i="1"/>
  <c r="NV70" i="1"/>
  <c r="NV138" i="1"/>
  <c r="RM70" i="1"/>
  <c r="RM138" i="1"/>
  <c r="WU70" i="1"/>
  <c r="WU138" i="1"/>
  <c r="VU70" i="1"/>
  <c r="VU138" i="1"/>
  <c r="TJ70" i="1"/>
  <c r="TJ138" i="1"/>
  <c r="SO70" i="1"/>
  <c r="SO138" i="1"/>
  <c r="PF70" i="1"/>
  <c r="PF138" i="1"/>
  <c r="WW141" i="1"/>
  <c r="SR141" i="1"/>
  <c r="RY141" i="1"/>
  <c r="OZ141" i="1"/>
  <c r="DN158" i="1"/>
  <c r="AT158" i="1" s="1"/>
  <c r="AF137" i="1"/>
  <c r="PC136" i="1"/>
  <c r="GZ70" i="1"/>
  <c r="GZ138" i="1"/>
  <c r="GI70" i="1"/>
  <c r="GI138" i="1"/>
  <c r="IO70" i="1"/>
  <c r="IO138" i="1"/>
  <c r="QU70" i="1"/>
  <c r="QU138" i="1"/>
  <c r="VG70" i="1"/>
  <c r="VG138" i="1"/>
  <c r="RI70" i="1"/>
  <c r="RI138" i="1"/>
  <c r="QJ70" i="1"/>
  <c r="QJ138" i="1"/>
  <c r="GR70" i="1"/>
  <c r="GR138" i="1"/>
  <c r="VM70" i="1"/>
  <c r="VM138" i="1"/>
  <c r="RK70" i="1"/>
  <c r="RK138" i="1"/>
  <c r="RD70" i="1"/>
  <c r="RD138" i="1"/>
  <c r="PS70" i="1"/>
  <c r="PS138" i="1"/>
  <c r="WV141" i="1"/>
  <c r="IO141" i="1"/>
  <c r="PJ136" i="1"/>
  <c r="Z137" i="1"/>
  <c r="FU70" i="1"/>
  <c r="FU138" i="1"/>
  <c r="TO70" i="1"/>
  <c r="TO138" i="1"/>
  <c r="JA70" i="1"/>
  <c r="JA138" i="1"/>
  <c r="MF70" i="1"/>
  <c r="MF138" i="1"/>
  <c r="TG70" i="1"/>
  <c r="TG138" i="1"/>
  <c r="RB70" i="1"/>
  <c r="RB138" i="1"/>
  <c r="UA70" i="1"/>
  <c r="UA138" i="1"/>
  <c r="HA70" i="1"/>
  <c r="HA138" i="1"/>
  <c r="JV70" i="1"/>
  <c r="JV138" i="1"/>
  <c r="IJ70" i="1"/>
  <c r="IJ138" i="1"/>
  <c r="MA70" i="1"/>
  <c r="MA138" i="1"/>
  <c r="BJ70" i="1"/>
  <c r="BJ138" i="1"/>
  <c r="GE141" i="1"/>
  <c r="RU141" i="1"/>
  <c r="QU141" i="1"/>
  <c r="FC141" i="1"/>
  <c r="OK141" i="1"/>
  <c r="EG141" i="1"/>
  <c r="D136" i="1"/>
  <c r="N137" i="1"/>
  <c r="AS136" i="1"/>
  <c r="AO136" i="1"/>
  <c r="GS70" i="1"/>
  <c r="GS138" i="1"/>
  <c r="SB70" i="1"/>
  <c r="SB138" i="1"/>
  <c r="TZ70" i="1"/>
  <c r="TZ138" i="1"/>
  <c r="FK70" i="1"/>
  <c r="FK138" i="1"/>
  <c r="QR70" i="1"/>
  <c r="QR138" i="1"/>
  <c r="FY70" i="1"/>
  <c r="FY138" i="1"/>
  <c r="SC70" i="1"/>
  <c r="SC138" i="1"/>
  <c r="UF70" i="1"/>
  <c r="UF138" i="1"/>
  <c r="QO70" i="1"/>
  <c r="QO138" i="1"/>
  <c r="RC70" i="1"/>
  <c r="RC138" i="1"/>
  <c r="LX70" i="1"/>
  <c r="LX138" i="1"/>
  <c r="BB70" i="1"/>
  <c r="BB138" i="1"/>
  <c r="KH141" i="1"/>
  <c r="HD141" i="1"/>
  <c r="HM70" i="1"/>
  <c r="HM138" i="1"/>
  <c r="FM70" i="1"/>
  <c r="FM138" i="1"/>
  <c r="UK70" i="1"/>
  <c r="UK138" i="1"/>
  <c r="SZ70" i="1"/>
  <c r="SZ138" i="1"/>
  <c r="WI70" i="1"/>
  <c r="WI138" i="1"/>
  <c r="SV70" i="1"/>
  <c r="SV138" i="1"/>
  <c r="HN70" i="1"/>
  <c r="HN138" i="1"/>
  <c r="TF70" i="1"/>
  <c r="TF138" i="1"/>
  <c r="UD70" i="1"/>
  <c r="UD138" i="1"/>
  <c r="IF70" i="1"/>
  <c r="IF138" i="1"/>
  <c r="PR70" i="1"/>
  <c r="PR138" i="1"/>
  <c r="FZ141" i="1"/>
  <c r="TY141" i="1"/>
  <c r="QV141" i="1"/>
  <c r="MZ141" i="1"/>
  <c r="TH141" i="1"/>
  <c r="NK141" i="1"/>
  <c r="GH70" i="1"/>
  <c r="GH138" i="1"/>
  <c r="QE70" i="1"/>
  <c r="QE138" i="1"/>
  <c r="IN70" i="1"/>
  <c r="IN138" i="1"/>
  <c r="JC70" i="1"/>
  <c r="JC138" i="1"/>
  <c r="IB70" i="1"/>
  <c r="IB138" i="1"/>
  <c r="UT70" i="1"/>
  <c r="UT138" i="1"/>
  <c r="UJ70" i="1"/>
  <c r="UJ138" i="1"/>
  <c r="QP70" i="1"/>
  <c r="QP138" i="1"/>
  <c r="UB70" i="1"/>
  <c r="UB138" i="1"/>
  <c r="JY70" i="1"/>
  <c r="JY138" i="1"/>
  <c r="TR70" i="1"/>
  <c r="TR138" i="1"/>
  <c r="PG70" i="1"/>
  <c r="PG138" i="1"/>
  <c r="WX141" i="1"/>
  <c r="QH141" i="1"/>
  <c r="RV141" i="1"/>
  <c r="WN141" i="1"/>
  <c r="OQ70" i="1"/>
  <c r="OQ138" i="1"/>
  <c r="HO70" i="1"/>
  <c r="HO138" i="1"/>
  <c r="UV70" i="1"/>
  <c r="UV138" i="1"/>
  <c r="RH70" i="1"/>
  <c r="RH138" i="1"/>
  <c r="QX70" i="1"/>
  <c r="QX138" i="1"/>
  <c r="QW70" i="1"/>
  <c r="QW138" i="1"/>
  <c r="TI70" i="1"/>
  <c r="TI138" i="1"/>
  <c r="UM70" i="1"/>
  <c r="UM138" i="1"/>
  <c r="SF70" i="1"/>
  <c r="SF138" i="1"/>
  <c r="IC70" i="1"/>
  <c r="IC138" i="1"/>
  <c r="QV70" i="1"/>
  <c r="QV138" i="1"/>
  <c r="UC70" i="1"/>
  <c r="UC138" i="1"/>
  <c r="BK70" i="1"/>
  <c r="BK138" i="1"/>
  <c r="VK141" i="1"/>
  <c r="QJ141" i="1"/>
  <c r="UZ141" i="1"/>
  <c r="LZ141" i="1"/>
  <c r="OR70" i="1"/>
  <c r="OR138" i="1"/>
  <c r="FO70" i="1"/>
  <c r="FO138" i="1"/>
  <c r="SR70" i="1"/>
  <c r="SR138" i="1"/>
  <c r="WB70" i="1"/>
  <c r="WB138" i="1"/>
  <c r="FD70" i="1"/>
  <c r="FD138" i="1"/>
  <c r="RO70" i="1"/>
  <c r="RO138" i="1"/>
  <c r="GC70" i="1"/>
  <c r="GC138" i="1"/>
  <c r="IZ70" i="1"/>
  <c r="IZ138" i="1"/>
  <c r="QF70" i="1"/>
  <c r="QF138" i="1"/>
  <c r="HW70" i="1"/>
  <c r="HW138" i="1"/>
  <c r="GY70" i="1"/>
  <c r="GY138" i="1"/>
  <c r="UO70" i="1"/>
  <c r="UO138" i="1"/>
  <c r="PP70" i="1"/>
  <c r="PP138" i="1"/>
  <c r="EG73" i="1"/>
  <c r="JS141" i="1"/>
  <c r="JN141" i="1"/>
  <c r="QK141" i="1"/>
  <c r="FR70" i="1"/>
  <c r="FR138" i="1"/>
  <c r="NY70" i="1"/>
  <c r="NY138" i="1"/>
  <c r="HD70" i="1"/>
  <c r="HD138" i="1"/>
  <c r="QZ70" i="1"/>
  <c r="QZ138" i="1"/>
  <c r="TM70" i="1"/>
  <c r="TM138" i="1"/>
  <c r="MX70" i="1"/>
  <c r="MX138" i="1"/>
  <c r="RU70" i="1"/>
  <c r="RU138" i="1"/>
  <c r="JM70" i="1"/>
  <c r="JM138" i="1"/>
  <c r="FB70" i="1"/>
  <c r="FB138" i="1"/>
  <c r="TL70" i="1"/>
  <c r="TL138" i="1"/>
  <c r="UR70" i="1"/>
  <c r="UR138" i="1"/>
  <c r="VS70" i="1"/>
  <c r="VS138" i="1"/>
  <c r="BN70" i="1"/>
  <c r="BN138" i="1"/>
  <c r="DL159" i="1"/>
  <c r="DL90" i="1"/>
  <c r="HQ141" i="1"/>
  <c r="GY141" i="1"/>
  <c r="WA141" i="1"/>
  <c r="OY141" i="1"/>
  <c r="DQ158" i="1"/>
  <c r="DO89" i="1"/>
  <c r="NX70" i="1"/>
  <c r="NX138" i="1"/>
  <c r="GB70" i="1"/>
  <c r="GB138" i="1"/>
  <c r="RJ70" i="1"/>
  <c r="RJ138" i="1"/>
  <c r="II70" i="1"/>
  <c r="II138" i="1"/>
  <c r="TX70" i="1"/>
  <c r="TX138" i="1"/>
  <c r="JJ70" i="1"/>
  <c r="JJ138" i="1"/>
  <c r="MN70" i="1"/>
  <c r="MN138" i="1"/>
  <c r="JN70" i="1"/>
  <c r="JN138" i="1"/>
  <c r="JS70" i="1"/>
  <c r="JS138" i="1"/>
  <c r="SQ70" i="1"/>
  <c r="SQ138" i="1"/>
  <c r="QH70" i="1"/>
  <c r="QH138" i="1"/>
  <c r="OL70" i="1"/>
  <c r="OL138" i="1"/>
  <c r="OB70" i="1"/>
  <c r="OB138" i="1"/>
  <c r="DQ159" i="1"/>
  <c r="DQ90" i="1"/>
  <c r="GS141" i="1"/>
  <c r="TO141" i="1"/>
  <c r="FT141" i="1"/>
  <c r="VL141" i="1"/>
  <c r="ED141" i="1"/>
  <c r="IX141" i="1"/>
  <c r="WL141" i="1"/>
  <c r="DP89" i="1"/>
  <c r="HL70" i="1"/>
  <c r="HL138" i="1"/>
  <c r="HJ70" i="1"/>
  <c r="HJ138" i="1"/>
  <c r="VO70" i="1"/>
  <c r="VO138" i="1"/>
  <c r="VA70" i="1"/>
  <c r="VA138" i="1"/>
  <c r="IQ70" i="1"/>
  <c r="IQ138" i="1"/>
  <c r="JF70" i="1"/>
  <c r="JF138" i="1"/>
  <c r="RZ70" i="1"/>
  <c r="RZ138" i="1"/>
  <c r="JU70" i="1"/>
  <c r="JU138" i="1"/>
  <c r="JP70" i="1"/>
  <c r="JP138" i="1"/>
  <c r="FA70" i="1"/>
  <c r="FA138" i="1"/>
  <c r="WC70" i="1"/>
  <c r="WC138" i="1"/>
  <c r="BL70" i="1"/>
  <c r="BL138" i="1"/>
  <c r="AZ138" i="1"/>
  <c r="AZ70" i="1"/>
  <c r="MS141" i="1"/>
  <c r="RN141" i="1"/>
  <c r="RL141" i="1"/>
  <c r="OF141" i="1"/>
  <c r="DM158" i="1"/>
  <c r="HB70" i="1"/>
  <c r="HB138" i="1"/>
  <c r="GA70" i="1"/>
  <c r="GA138" i="1"/>
  <c r="TC70" i="1"/>
  <c r="TC138" i="1"/>
  <c r="WA70" i="1"/>
  <c r="WA138" i="1"/>
  <c r="VN70" i="1"/>
  <c r="VN138" i="1"/>
  <c r="VF70" i="1"/>
  <c r="VF138" i="1"/>
  <c r="SA70" i="1"/>
  <c r="SA138" i="1"/>
  <c r="WY70" i="1"/>
  <c r="WY138" i="1"/>
  <c r="JT70" i="1"/>
  <c r="JT138" i="1"/>
  <c r="OT70" i="1"/>
  <c r="OT138" i="1"/>
  <c r="HU70" i="1"/>
  <c r="HU138" i="1"/>
  <c r="OA70" i="1"/>
  <c r="NZ68" i="1" a="1"/>
  <c r="NZ68" i="1" s="1"/>
  <c r="OA138" i="1"/>
  <c r="BM70" i="1"/>
  <c r="BM138" i="1"/>
  <c r="RZ141" i="1"/>
  <c r="SD141" i="1"/>
  <c r="DL158" i="1"/>
  <c r="DK89" i="1"/>
  <c r="FN70" i="1"/>
  <c r="FN138" i="1"/>
  <c r="FW70" i="1"/>
  <c r="FW138" i="1"/>
  <c r="TK70" i="1"/>
  <c r="TK138" i="1"/>
  <c r="VH70" i="1"/>
  <c r="VH138" i="1"/>
  <c r="UW70" i="1"/>
  <c r="UW138" i="1"/>
  <c r="TV70" i="1"/>
  <c r="TV138" i="1"/>
  <c r="ID70" i="1"/>
  <c r="ID138" i="1"/>
  <c r="NS70" i="1"/>
  <c r="NS138" i="1"/>
  <c r="TQ70" i="1"/>
  <c r="TQ138" i="1"/>
  <c r="JX70" i="1"/>
  <c r="JX138" i="1"/>
  <c r="SX70" i="1"/>
  <c r="SX138" i="1"/>
  <c r="PW138" i="1"/>
  <c r="PW70" i="1"/>
  <c r="PH70" i="1"/>
  <c r="PH138" i="1"/>
  <c r="VW141" i="1"/>
  <c r="QE141" i="1"/>
  <c r="IC141" i="1"/>
  <c r="TP141" i="1"/>
  <c r="FE141" i="1"/>
  <c r="VS141" i="1"/>
  <c r="NT141" i="1"/>
  <c r="GU70" i="1"/>
  <c r="GU138" i="1"/>
  <c r="UZ70" i="1"/>
  <c r="UZ138" i="1"/>
  <c r="IG70" i="1"/>
  <c r="IG138" i="1"/>
  <c r="GT70" i="1"/>
  <c r="GT138" i="1"/>
  <c r="KH70" i="1"/>
  <c r="KH138" i="1"/>
  <c r="SG70" i="1"/>
  <c r="SG138" i="1"/>
  <c r="QI70" i="1"/>
  <c r="QI138" i="1"/>
  <c r="HF70" i="1"/>
  <c r="HF138" i="1"/>
  <c r="MU70" i="1"/>
  <c r="MU138" i="1"/>
  <c r="JE70" i="1"/>
  <c r="JE138" i="1"/>
  <c r="VP70" i="1"/>
  <c r="VP138" i="1"/>
  <c r="OD70" i="1"/>
  <c r="OD138" i="1"/>
  <c r="OC138" i="1"/>
  <c r="OC70" i="1"/>
  <c r="GD70" i="1"/>
  <c r="GD138" i="1"/>
  <c r="RV70" i="1"/>
  <c r="RV138" i="1"/>
  <c r="JB70" i="1"/>
  <c r="JB138" i="1"/>
  <c r="JL70" i="1"/>
  <c r="JL138" i="1"/>
  <c r="GO70" i="1"/>
  <c r="GO138" i="1"/>
  <c r="JW70" i="1"/>
  <c r="JW138" i="1"/>
  <c r="IA70" i="1"/>
  <c r="IA138" i="1"/>
  <c r="RR70" i="1"/>
  <c r="RR138" i="1"/>
  <c r="WS70" i="1"/>
  <c r="WS138" i="1"/>
  <c r="TW70" i="1"/>
  <c r="TW138" i="1"/>
  <c r="FQ70" i="1"/>
  <c r="FQ138" i="1"/>
  <c r="BG70" i="1"/>
  <c r="BG138" i="1"/>
  <c r="BR70" i="1"/>
  <c r="BR138" i="1"/>
  <c r="OX141" i="1"/>
  <c r="FX70" i="1"/>
  <c r="FX138" i="1"/>
  <c r="TH70" i="1"/>
  <c r="TH138" i="1"/>
  <c r="VR70" i="1"/>
  <c r="VR138" i="1"/>
  <c r="WR70" i="1"/>
  <c r="WR138" i="1"/>
  <c r="SH70" i="1"/>
  <c r="SH138" i="1"/>
  <c r="MH70" i="1"/>
  <c r="MH138" i="1"/>
  <c r="MY70" i="1"/>
  <c r="MY138" i="1"/>
  <c r="TP70" i="1"/>
  <c r="TP138" i="1"/>
  <c r="UI70" i="1"/>
  <c r="UI138" i="1"/>
  <c r="RN70" i="1"/>
  <c r="RN138" i="1"/>
  <c r="MS70" i="1"/>
  <c r="MS138" i="1"/>
  <c r="BA138" i="1"/>
  <c r="BA70" i="1"/>
  <c r="EG70" i="1"/>
  <c r="EG138" i="1"/>
  <c r="FP70" i="1"/>
  <c r="FP138" i="1"/>
  <c r="IR70" i="1"/>
  <c r="IR138" i="1"/>
  <c r="UE70" i="1"/>
  <c r="UE138" i="1"/>
  <c r="WQ70" i="1"/>
  <c r="WQ138" i="1"/>
  <c r="GL70" i="1"/>
  <c r="GL138" i="1"/>
  <c r="IW70" i="1"/>
  <c r="IW138" i="1"/>
  <c r="RQ70" i="1"/>
  <c r="RQ138" i="1"/>
  <c r="SN70" i="1"/>
  <c r="SN138" i="1"/>
  <c r="TS70" i="1"/>
  <c r="TS138" i="1"/>
  <c r="RE70" i="1"/>
  <c r="RE138" i="1"/>
  <c r="RP70" i="1"/>
  <c r="RP138" i="1"/>
  <c r="PV70" i="1"/>
  <c r="PV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BC143" i="1" l="1"/>
  <c r="BC77" i="1"/>
  <c r="DI143" i="1"/>
  <c r="DI75" i="1"/>
  <c r="DI140" i="1"/>
  <c r="DI72" i="1"/>
  <c r="BC74" i="1"/>
  <c r="BC142" i="1"/>
  <c r="BC79" i="1"/>
  <c r="BC147" i="1"/>
  <c r="NC72" i="1"/>
  <c r="NC142" i="1" s="1"/>
  <c r="NC143" i="1"/>
  <c r="NC75" i="1"/>
  <c r="DH143" i="1"/>
  <c r="DH145" i="1"/>
  <c r="ND75" i="1"/>
  <c r="ND77" i="1" s="1"/>
  <c r="ND140" i="1"/>
  <c r="ND72" i="1"/>
  <c r="M138" i="1"/>
  <c r="NB137" i="1"/>
  <c r="DH72" i="1"/>
  <c r="DH142" i="1" s="1"/>
  <c r="CR75" i="1"/>
  <c r="CR145" i="1" s="1"/>
  <c r="CR140" i="1"/>
  <c r="CR72" i="1"/>
  <c r="KY75" i="1"/>
  <c r="KY77" i="1" s="1"/>
  <c r="KY72" i="1"/>
  <c r="KY142" i="1" s="1"/>
  <c r="KW75" i="1"/>
  <c r="KW145" i="1" s="1"/>
  <c r="LC75" i="1"/>
  <c r="LC77" i="1" s="1"/>
  <c r="DH79" i="1"/>
  <c r="DH147" i="1"/>
  <c r="CQ143" i="1"/>
  <c r="CQ75" i="1"/>
  <c r="CQ140" i="1"/>
  <c r="CQ72" i="1"/>
  <c r="LC74" i="1"/>
  <c r="LC142" i="1"/>
  <c r="KW140" i="1"/>
  <c r="KW72" i="1"/>
  <c r="LH75" i="1"/>
  <c r="LH77" i="1" s="1"/>
  <c r="LH79" i="1" s="1"/>
  <c r="LF145" i="1"/>
  <c r="KU72" i="1"/>
  <c r="KU74" i="1" s="1"/>
  <c r="KU143" i="1"/>
  <c r="KU145" i="1"/>
  <c r="LH140" i="1"/>
  <c r="LH72" i="1"/>
  <c r="BQ77" i="1"/>
  <c r="BQ79" i="1" s="1"/>
  <c r="BQ72" i="1"/>
  <c r="BQ74" i="1" s="1"/>
  <c r="BQ143" i="1"/>
  <c r="KU79" i="1"/>
  <c r="KU147" i="1"/>
  <c r="KP140" i="1"/>
  <c r="KP72" i="1"/>
  <c r="KM75" i="1"/>
  <c r="KM143" i="1"/>
  <c r="KO140" i="1"/>
  <c r="KO72" i="1"/>
  <c r="KL75" i="1"/>
  <c r="KL143" i="1"/>
  <c r="KN140" i="1"/>
  <c r="KN72" i="1"/>
  <c r="KK75" i="1"/>
  <c r="KK143" i="1"/>
  <c r="KM140" i="1"/>
  <c r="KM72" i="1"/>
  <c r="KL140" i="1"/>
  <c r="KL72" i="1"/>
  <c r="KK140" i="1"/>
  <c r="KK72" i="1"/>
  <c r="KV77" i="1"/>
  <c r="KV145" i="1"/>
  <c r="KO77" i="1"/>
  <c r="KO145" i="1"/>
  <c r="KN77" i="1"/>
  <c r="KN145" i="1"/>
  <c r="KV140" i="1"/>
  <c r="KV72" i="1"/>
  <c r="KP77" i="1"/>
  <c r="KP145" i="1"/>
  <c r="KT140" i="1"/>
  <c r="KT72" i="1"/>
  <c r="KT77" i="1"/>
  <c r="KT145" i="1"/>
  <c r="KS140" i="1"/>
  <c r="KS72" i="1"/>
  <c r="KS145" i="1"/>
  <c r="KS77" i="1"/>
  <c r="KR140" i="1"/>
  <c r="KR72" i="1"/>
  <c r="KR145" i="1"/>
  <c r="KR77" i="1"/>
  <c r="KQ140" i="1"/>
  <c r="KQ72" i="1"/>
  <c r="KQ77" i="1"/>
  <c r="KQ145" i="1"/>
  <c r="LE75" i="1"/>
  <c r="LE145" i="1" s="1"/>
  <c r="BP75" i="1"/>
  <c r="BP145" i="1" s="1"/>
  <c r="BP140" i="1"/>
  <c r="BP72" i="1"/>
  <c r="MR72" i="1"/>
  <c r="MR74" i="1" s="1"/>
  <c r="LF74" i="1"/>
  <c r="LF142" i="1"/>
  <c r="LF79" i="1"/>
  <c r="LF147" i="1"/>
  <c r="LD143" i="1"/>
  <c r="LD75" i="1"/>
  <c r="LE140" i="1"/>
  <c r="LE72" i="1"/>
  <c r="LD140" i="1"/>
  <c r="LD72" i="1"/>
  <c r="MR143" i="1"/>
  <c r="MR75" i="1"/>
  <c r="LA75" i="1"/>
  <c r="LA145" i="1" s="1"/>
  <c r="DR137" i="1"/>
  <c r="DN138" i="1" s="1"/>
  <c r="AT138" i="1" s="1"/>
  <c r="LB75" i="1"/>
  <c r="LB77" i="1" s="1"/>
  <c r="DN137" i="1"/>
  <c r="AT137" i="1" s="1"/>
  <c r="LA140" i="1"/>
  <c r="LA72" i="1"/>
  <c r="LB140" i="1"/>
  <c r="LB72" i="1"/>
  <c r="KZ140" i="1"/>
  <c r="KZ72" i="1"/>
  <c r="KZ77" i="1"/>
  <c r="KZ145" i="1"/>
  <c r="DF75" i="1"/>
  <c r="DF77" i="1" s="1"/>
  <c r="DG140" i="1"/>
  <c r="DG72" i="1"/>
  <c r="LN75" i="1"/>
  <c r="LN145" i="1" s="1"/>
  <c r="DF140" i="1"/>
  <c r="DF72" i="1"/>
  <c r="DB140" i="1"/>
  <c r="DB72" i="1"/>
  <c r="DE140" i="1"/>
  <c r="DE72" i="1"/>
  <c r="DD140" i="1"/>
  <c r="DD72" i="1"/>
  <c r="DA140" i="1"/>
  <c r="DA72" i="1"/>
  <c r="DC140" i="1"/>
  <c r="DC72" i="1"/>
  <c r="DE143" i="1"/>
  <c r="DE75" i="1"/>
  <c r="DG143" i="1"/>
  <c r="DG75" i="1"/>
  <c r="DD143" i="1"/>
  <c r="DD75" i="1"/>
  <c r="DC143" i="1"/>
  <c r="DC75" i="1"/>
  <c r="DB143" i="1"/>
  <c r="DB75" i="1"/>
  <c r="DA143" i="1"/>
  <c r="DA75" i="1"/>
  <c r="BT72" i="1"/>
  <c r="BT142" i="1" s="1"/>
  <c r="LJ143" i="1"/>
  <c r="LJ75" i="1"/>
  <c r="LI143" i="1"/>
  <c r="LI75" i="1"/>
  <c r="LG143" i="1"/>
  <c r="LG75" i="1"/>
  <c r="LL143" i="1"/>
  <c r="LL75" i="1"/>
  <c r="LM143" i="1"/>
  <c r="LM75" i="1"/>
  <c r="LK143" i="1"/>
  <c r="LK75" i="1"/>
  <c r="LM140" i="1"/>
  <c r="LM72" i="1"/>
  <c r="LL140" i="1"/>
  <c r="LL72" i="1"/>
  <c r="LK140" i="1"/>
  <c r="LK72" i="1"/>
  <c r="LJ140" i="1"/>
  <c r="LJ72" i="1"/>
  <c r="LI140" i="1"/>
  <c r="LI72" i="1"/>
  <c r="LG140" i="1"/>
  <c r="LG72" i="1"/>
  <c r="LN140" i="1"/>
  <c r="LN72" i="1"/>
  <c r="BT75" i="1"/>
  <c r="BT77" i="1" s="1"/>
  <c r="BT79" i="1" s="1"/>
  <c r="QJ145" i="1"/>
  <c r="QV145" i="1"/>
  <c r="UN145" i="1"/>
  <c r="HG145" i="1"/>
  <c r="WO143" i="1"/>
  <c r="VO145" i="1"/>
  <c r="JX77" i="1"/>
  <c r="JX147" i="1" s="1"/>
  <c r="BH77" i="1"/>
  <c r="BH79" i="1" s="1"/>
  <c r="TT145" i="1"/>
  <c r="FW145" i="1"/>
  <c r="VV77" i="1"/>
  <c r="VV79" i="1" s="1"/>
  <c r="JL77" i="1"/>
  <c r="JL79" i="1" s="1"/>
  <c r="OT145" i="1"/>
  <c r="FC77" i="1"/>
  <c r="FC79" i="1" s="1"/>
  <c r="FT145" i="1"/>
  <c r="HX77" i="1"/>
  <c r="HX147" i="1" s="1"/>
  <c r="WT145" i="1"/>
  <c r="HC77" i="1"/>
  <c r="HC79" i="1" s="1"/>
  <c r="IY77" i="1"/>
  <c r="IY147" i="1" s="1"/>
  <c r="TH145" i="1"/>
  <c r="WO77" i="1"/>
  <c r="WO147" i="1" s="1"/>
  <c r="FE145" i="1"/>
  <c r="HQ145" i="1"/>
  <c r="NX75" i="1"/>
  <c r="NX145" i="1" s="1"/>
  <c r="WV77" i="1"/>
  <c r="WV79" i="1" s="1"/>
  <c r="UM75" i="1"/>
  <c r="UM77" i="1" s="1"/>
  <c r="VR75" i="1"/>
  <c r="VR143" i="1"/>
  <c r="WJ75" i="1"/>
  <c r="WJ143" i="1"/>
  <c r="JY75" i="1"/>
  <c r="JY143" i="1"/>
  <c r="GB75" i="1"/>
  <c r="GB143" i="1"/>
  <c r="TA77" i="1"/>
  <c r="TA147" i="1" s="1"/>
  <c r="JL143" i="1"/>
  <c r="FS77" i="1"/>
  <c r="FS147" i="1" s="1"/>
  <c r="IW77" i="1"/>
  <c r="IW79" i="1" s="1"/>
  <c r="HL72" i="1"/>
  <c r="HL140" i="1"/>
  <c r="MB143" i="1"/>
  <c r="MB75" i="1"/>
  <c r="TS72" i="1"/>
  <c r="TS140" i="1"/>
  <c r="JL72" i="1"/>
  <c r="JL140" i="1"/>
  <c r="GU72" i="1"/>
  <c r="GU140" i="1"/>
  <c r="HB72" i="1"/>
  <c r="HB140" i="1"/>
  <c r="DP159" i="1"/>
  <c r="DP90" i="1"/>
  <c r="QK72" i="1"/>
  <c r="QK140" i="1"/>
  <c r="IL72" i="1"/>
  <c r="IL140" i="1"/>
  <c r="QD72" i="1"/>
  <c r="QD140" i="1"/>
  <c r="WF72" i="1"/>
  <c r="WF140" i="1"/>
  <c r="EX72" i="1"/>
  <c r="EX140" i="1"/>
  <c r="IY72" i="1"/>
  <c r="IY140" i="1"/>
  <c r="RF72" i="1"/>
  <c r="RF140" i="1"/>
  <c r="HP143" i="1"/>
  <c r="HP75" i="1"/>
  <c r="MD79" i="1"/>
  <c r="MD147" i="1"/>
  <c r="TB75" i="1"/>
  <c r="TB143" i="1"/>
  <c r="UN147" i="1"/>
  <c r="UN79" i="1"/>
  <c r="UB75" i="1"/>
  <c r="UB143" i="1"/>
  <c r="MC72" i="1"/>
  <c r="MC140" i="1"/>
  <c r="JG72" i="1"/>
  <c r="JG140" i="1"/>
  <c r="WS75" i="1"/>
  <c r="WS143" i="1"/>
  <c r="TN75" i="1"/>
  <c r="TN143" i="1"/>
  <c r="JH75" i="1"/>
  <c r="JH143" i="1"/>
  <c r="SJ145" i="1"/>
  <c r="SJ77" i="1"/>
  <c r="TP145" i="1"/>
  <c r="TP77" i="1"/>
  <c r="EQ143" i="1"/>
  <c r="UO75" i="1"/>
  <c r="UO143" i="1"/>
  <c r="EU143" i="1"/>
  <c r="EU75" i="1"/>
  <c r="RC79" i="1"/>
  <c r="RC147" i="1"/>
  <c r="OZ145" i="1"/>
  <c r="OZ77" i="1"/>
  <c r="WG79" i="1"/>
  <c r="WG147" i="1"/>
  <c r="VG75" i="1"/>
  <c r="VG143" i="1"/>
  <c r="MH72" i="1"/>
  <c r="MH140" i="1"/>
  <c r="FN72" i="1"/>
  <c r="FN140" i="1"/>
  <c r="GB72" i="1"/>
  <c r="GB140" i="1"/>
  <c r="HD72" i="1"/>
  <c r="HD140" i="1"/>
  <c r="FO72" i="1"/>
  <c r="FO140" i="1"/>
  <c r="OQ72" i="1"/>
  <c r="OQ140" i="1"/>
  <c r="BB72" i="1"/>
  <c r="BB140" i="1"/>
  <c r="RD72" i="1"/>
  <c r="RD140" i="1"/>
  <c r="SO72" i="1"/>
  <c r="SO140" i="1"/>
  <c r="UY72" i="1"/>
  <c r="UY140" i="1"/>
  <c r="JH72" i="1"/>
  <c r="JH140" i="1"/>
  <c r="RY72" i="1"/>
  <c r="RY140" i="1"/>
  <c r="VT72" i="1"/>
  <c r="VT140" i="1"/>
  <c r="UN72" i="1"/>
  <c r="UN140" i="1"/>
  <c r="DO75" i="1"/>
  <c r="DO143" i="1"/>
  <c r="PE143" i="1"/>
  <c r="PE75" i="1"/>
  <c r="RR147" i="1"/>
  <c r="RR79" i="1"/>
  <c r="OI73" i="1"/>
  <c r="OH73" i="1" s="1" a="1"/>
  <c r="OH73" i="1" s="1"/>
  <c r="OJ75" i="1"/>
  <c r="OJ143" i="1"/>
  <c r="NJ143" i="1"/>
  <c r="NJ75" i="1"/>
  <c r="SK75" i="1"/>
  <c r="SK143" i="1"/>
  <c r="JT143" i="1"/>
  <c r="JT75" i="1"/>
  <c r="RB143" i="1"/>
  <c r="RB75" i="1"/>
  <c r="IX147" i="1"/>
  <c r="IX79" i="1"/>
  <c r="SN72" i="1"/>
  <c r="SN140" i="1"/>
  <c r="JB72" i="1"/>
  <c r="JB140" i="1"/>
  <c r="DK159" i="1"/>
  <c r="DK90" i="1"/>
  <c r="VJ72" i="1"/>
  <c r="VJ140" i="1"/>
  <c r="WH72" i="1"/>
  <c r="WH140" i="1"/>
  <c r="VK72" i="1"/>
  <c r="VK140" i="1"/>
  <c r="NU72" i="1"/>
  <c r="NU140" i="1"/>
  <c r="KE140" i="1"/>
  <c r="KE72" i="1"/>
  <c r="QL72" i="1"/>
  <c r="QL140" i="1"/>
  <c r="SW72" i="1"/>
  <c r="SW140" i="1"/>
  <c r="UK75" i="1"/>
  <c r="UK143" i="1"/>
  <c r="SR147" i="1"/>
  <c r="SR79" i="1"/>
  <c r="WW147" i="1"/>
  <c r="WW79" i="1"/>
  <c r="HL75" i="1"/>
  <c r="HL143" i="1"/>
  <c r="BN77" i="1"/>
  <c r="BN145" i="1"/>
  <c r="HO75" i="1"/>
  <c r="HO143" i="1"/>
  <c r="NQ73" i="1" a="1"/>
  <c r="NQ73" i="1" s="1"/>
  <c r="NR143" i="1"/>
  <c r="NR75" i="1"/>
  <c r="GV72" i="1"/>
  <c r="GV140" i="1"/>
  <c r="RD75" i="1"/>
  <c r="RD143" i="1"/>
  <c r="FC72" i="1"/>
  <c r="FC140" i="1"/>
  <c r="WH75" i="1"/>
  <c r="WH143" i="1"/>
  <c r="BR79" i="1"/>
  <c r="BR147" i="1"/>
  <c r="TJ75" i="1"/>
  <c r="TJ143" i="1"/>
  <c r="HU75" i="1"/>
  <c r="HU143" i="1"/>
  <c r="FW147" i="1"/>
  <c r="FW79" i="1"/>
  <c r="JI75" i="1"/>
  <c r="JI143" i="1"/>
  <c r="GF79" i="1"/>
  <c r="GF147" i="1"/>
  <c r="SH72" i="1"/>
  <c r="SH140" i="1"/>
  <c r="NX72" i="1"/>
  <c r="NX140" i="1"/>
  <c r="NY72" i="1"/>
  <c r="NY140" i="1"/>
  <c r="OR72" i="1"/>
  <c r="OR140" i="1"/>
  <c r="LX72" i="1"/>
  <c r="LX140" i="1"/>
  <c r="BJ140" i="1"/>
  <c r="BJ72" i="1"/>
  <c r="RK72" i="1"/>
  <c r="RK140" i="1"/>
  <c r="TJ72" i="1"/>
  <c r="TJ140" i="1"/>
  <c r="TU72" i="1"/>
  <c r="TU140" i="1"/>
  <c r="RW72" i="1"/>
  <c r="RW140" i="1"/>
  <c r="RT72" i="1"/>
  <c r="RT140" i="1"/>
  <c r="QT72" i="1"/>
  <c r="QT140" i="1"/>
  <c r="GG72" i="1"/>
  <c r="GG140" i="1"/>
  <c r="WC143" i="1"/>
  <c r="WC75" i="1"/>
  <c r="NQ141" i="1" a="1"/>
  <c r="NQ141" i="1" s="1"/>
  <c r="TF75" i="1"/>
  <c r="TF143" i="1"/>
  <c r="SX75" i="1"/>
  <c r="SX143" i="1"/>
  <c r="FU75" i="1"/>
  <c r="FU143" i="1"/>
  <c r="NL143" i="1"/>
  <c r="NL75" i="1"/>
  <c r="SC75" i="1"/>
  <c r="SC143" i="1"/>
  <c r="RF143" i="1"/>
  <c r="RF75" i="1"/>
  <c r="VU143" i="1"/>
  <c r="VU75" i="1"/>
  <c r="UY75" i="1"/>
  <c r="UY143" i="1"/>
  <c r="SF147" i="1"/>
  <c r="SF79" i="1"/>
  <c r="RQ72" i="1"/>
  <c r="RQ140" i="1"/>
  <c r="RV72" i="1"/>
  <c r="RV140" i="1"/>
  <c r="DO159" i="1"/>
  <c r="DO90" i="1"/>
  <c r="TA72" i="1"/>
  <c r="TA140" i="1"/>
  <c r="VW72" i="1"/>
  <c r="VW140" i="1"/>
  <c r="TD72" i="1"/>
  <c r="TD140" i="1"/>
  <c r="FT72" i="1"/>
  <c r="FT140" i="1"/>
  <c r="KC137" i="1"/>
  <c r="KD137" i="1"/>
  <c r="AQ137" i="1"/>
  <c r="AR137" i="1"/>
  <c r="OM137" i="1"/>
  <c r="ON137" i="1"/>
  <c r="OO137" i="1"/>
  <c r="O138" i="1"/>
  <c r="OP137" i="1"/>
  <c r="JZ72" i="1"/>
  <c r="JZ140" i="1"/>
  <c r="VI72" i="1"/>
  <c r="VI140" i="1"/>
  <c r="TZ147" i="1"/>
  <c r="TZ79" i="1"/>
  <c r="GU77" i="1"/>
  <c r="GU145" i="1"/>
  <c r="VF79" i="1"/>
  <c r="VF147" i="1"/>
  <c r="MP143" i="1"/>
  <c r="MP75" i="1"/>
  <c r="IK72" i="1"/>
  <c r="IK140" i="1"/>
  <c r="HT72" i="1"/>
  <c r="HT140" i="1"/>
  <c r="RW75" i="1"/>
  <c r="RW143" i="1"/>
  <c r="SA75" i="1"/>
  <c r="SA143" i="1"/>
  <c r="BM75" i="1"/>
  <c r="BM143" i="1"/>
  <c r="SO77" i="1"/>
  <c r="SO145" i="1"/>
  <c r="HE75" i="1"/>
  <c r="HE143" i="1"/>
  <c r="IK77" i="1"/>
  <c r="IK145" i="1"/>
  <c r="HR145" i="1"/>
  <c r="HR77" i="1"/>
  <c r="WI75" i="1"/>
  <c r="WI143" i="1"/>
  <c r="VS147" i="1"/>
  <c r="VS79" i="1"/>
  <c r="WR72" i="1"/>
  <c r="WR140" i="1"/>
  <c r="FR72" i="1"/>
  <c r="FR140" i="1"/>
  <c r="RC72" i="1"/>
  <c r="RC140" i="1"/>
  <c r="MA72" i="1"/>
  <c r="MA140" i="1"/>
  <c r="VM72" i="1"/>
  <c r="VM140" i="1"/>
  <c r="VU72" i="1"/>
  <c r="VU140" i="1"/>
  <c r="SD72" i="1"/>
  <c r="SD140" i="1"/>
  <c r="HS72" i="1"/>
  <c r="HS140" i="1"/>
  <c r="FZ72" i="1"/>
  <c r="FZ140" i="1"/>
  <c r="SL72" i="1"/>
  <c r="SL140" i="1"/>
  <c r="TY72" i="1"/>
  <c r="TY140" i="1"/>
  <c r="OC145" i="1"/>
  <c r="OC77" i="1"/>
  <c r="RU147" i="1"/>
  <c r="RU79" i="1"/>
  <c r="SG143" i="1"/>
  <c r="SG75" i="1"/>
  <c r="SE75" i="1"/>
  <c r="SE143" i="1"/>
  <c r="HH75" i="1"/>
  <c r="HH143" i="1"/>
  <c r="PR79" i="1"/>
  <c r="PR147" i="1"/>
  <c r="BL143" i="1"/>
  <c r="BL75" i="1"/>
  <c r="GV75" i="1"/>
  <c r="GV143" i="1"/>
  <c r="TD75" i="1"/>
  <c r="TD143" i="1"/>
  <c r="VB143" i="1"/>
  <c r="VB75" i="1"/>
  <c r="KX75" i="1"/>
  <c r="KX143" i="1"/>
  <c r="FR75" i="1"/>
  <c r="FR143" i="1"/>
  <c r="TS143" i="1"/>
  <c r="TS75" i="1"/>
  <c r="MY79" i="1"/>
  <c r="MY147" i="1"/>
  <c r="ME143" i="1"/>
  <c r="ME75" i="1"/>
  <c r="IW72" i="1"/>
  <c r="IW140" i="1"/>
  <c r="GD72" i="1"/>
  <c r="GD140" i="1"/>
  <c r="AZ72" i="1"/>
  <c r="AZ140" i="1"/>
  <c r="GQ72" i="1"/>
  <c r="GQ140" i="1"/>
  <c r="SE72" i="1"/>
  <c r="SE140" i="1"/>
  <c r="HQ72" i="1"/>
  <c r="HQ140" i="1"/>
  <c r="HP72" i="1"/>
  <c r="HP140" i="1"/>
  <c r="WX72" i="1"/>
  <c r="WX140" i="1"/>
  <c r="VY72" i="1"/>
  <c r="VY140" i="1"/>
  <c r="SL77" i="1"/>
  <c r="SL145" i="1"/>
  <c r="PM140" i="1"/>
  <c r="PM72" i="1"/>
  <c r="EW143" i="1"/>
  <c r="EW75" i="1"/>
  <c r="WM72" i="1"/>
  <c r="WM140" i="1"/>
  <c r="GT143" i="1"/>
  <c r="GT75" i="1"/>
  <c r="NW72" i="1"/>
  <c r="NW140" i="1"/>
  <c r="QR143" i="1"/>
  <c r="QR75" i="1"/>
  <c r="GH75" i="1"/>
  <c r="GH143" i="1"/>
  <c r="GG143" i="1"/>
  <c r="GG75" i="1"/>
  <c r="JJ75" i="1"/>
  <c r="JJ143" i="1"/>
  <c r="FP75" i="1"/>
  <c r="FP143" i="1"/>
  <c r="BE143" i="1"/>
  <c r="BE75" i="1"/>
  <c r="UG147" i="1"/>
  <c r="UG79" i="1"/>
  <c r="TI147" i="1"/>
  <c r="TI79" i="1"/>
  <c r="JD75" i="1"/>
  <c r="JD143" i="1"/>
  <c r="IG147" i="1"/>
  <c r="IG79" i="1"/>
  <c r="VR72" i="1"/>
  <c r="VR140" i="1"/>
  <c r="OC72" i="1"/>
  <c r="OC140" i="1"/>
  <c r="BM140" i="1"/>
  <c r="BM72" i="1"/>
  <c r="PG72" i="1"/>
  <c r="PG140" i="1"/>
  <c r="PR72" i="1"/>
  <c r="PR140" i="1"/>
  <c r="QO72" i="1"/>
  <c r="QO140" i="1"/>
  <c r="IJ72" i="1"/>
  <c r="IJ140" i="1"/>
  <c r="GR72" i="1"/>
  <c r="GR140" i="1"/>
  <c r="WU72" i="1"/>
  <c r="WU140" i="1"/>
  <c r="HX72" i="1"/>
  <c r="HX140" i="1"/>
  <c r="UG72" i="1"/>
  <c r="UG140" i="1"/>
  <c r="FV140" i="1"/>
  <c r="FV72" i="1"/>
  <c r="MD72" i="1"/>
  <c r="MD140" i="1"/>
  <c r="MN77" i="1"/>
  <c r="MN145" i="1"/>
  <c r="RQ75" i="1"/>
  <c r="RQ143" i="1"/>
  <c r="EV143" i="1"/>
  <c r="EV75" i="1"/>
  <c r="FL143" i="1"/>
  <c r="FL75" i="1"/>
  <c r="VX143" i="1"/>
  <c r="VX75" i="1"/>
  <c r="TT79" i="1"/>
  <c r="TT147" i="1"/>
  <c r="RZ147" i="1"/>
  <c r="RZ79" i="1"/>
  <c r="GO77" i="1"/>
  <c r="GO145" i="1"/>
  <c r="GL72" i="1"/>
  <c r="GL140" i="1"/>
  <c r="NZ138" i="1" a="1"/>
  <c r="NZ138" i="1" s="1"/>
  <c r="DQ160" i="1"/>
  <c r="DQ91" i="1"/>
  <c r="VC72" i="1"/>
  <c r="VC140" i="1"/>
  <c r="GX72" i="1"/>
  <c r="GX140" i="1"/>
  <c r="Q138" i="1"/>
  <c r="NH137" i="1"/>
  <c r="NI137" i="1"/>
  <c r="GE72" i="1"/>
  <c r="GE140" i="1"/>
  <c r="GN72" i="1"/>
  <c r="GN140" i="1"/>
  <c r="BA77" i="1"/>
  <c r="BA145" i="1"/>
  <c r="VH143" i="1"/>
  <c r="VH75" i="1"/>
  <c r="IJ77" i="1"/>
  <c r="IJ145" i="1"/>
  <c r="JE77" i="1"/>
  <c r="JE145" i="1"/>
  <c r="UX72" i="1"/>
  <c r="UX140" i="1"/>
  <c r="SZ75" i="1"/>
  <c r="SZ143" i="1"/>
  <c r="TT72" i="1"/>
  <c r="TT140" i="1"/>
  <c r="WP143" i="1"/>
  <c r="WP75" i="1"/>
  <c r="ET72" i="1"/>
  <c r="ET140" i="1"/>
  <c r="JM143" i="1"/>
  <c r="JM75" i="1"/>
  <c r="HT143" i="1"/>
  <c r="HT75" i="1"/>
  <c r="MZ145" i="1"/>
  <c r="MZ77" i="1"/>
  <c r="NM143" i="1"/>
  <c r="NM75" i="1"/>
  <c r="UT143" i="1"/>
  <c r="UT75" i="1"/>
  <c r="SN75" i="1"/>
  <c r="SN143" i="1"/>
  <c r="QI143" i="1"/>
  <c r="QI75" i="1"/>
  <c r="TC79" i="1"/>
  <c r="TC147" i="1"/>
  <c r="VY147" i="1"/>
  <c r="VY79" i="1"/>
  <c r="TU75" i="1"/>
  <c r="TU143" i="1"/>
  <c r="SH79" i="1"/>
  <c r="SH147" i="1"/>
  <c r="TH72" i="1"/>
  <c r="TH140" i="1"/>
  <c r="PH72" i="1"/>
  <c r="PH140" i="1"/>
  <c r="BL72" i="1"/>
  <c r="BL140" i="1"/>
  <c r="EM73" i="1"/>
  <c r="EM143" i="1" s="1"/>
  <c r="EG75" i="1"/>
  <c r="EG143" i="1"/>
  <c r="BK72" i="1"/>
  <c r="BK140" i="1"/>
  <c r="TR72" i="1"/>
  <c r="TR140" i="1"/>
  <c r="IF72" i="1"/>
  <c r="IF140" i="1"/>
  <c r="UF72" i="1"/>
  <c r="UF140" i="1"/>
  <c r="JV72" i="1"/>
  <c r="JV140" i="1"/>
  <c r="QJ72" i="1"/>
  <c r="QJ140" i="1"/>
  <c r="RM72" i="1"/>
  <c r="RM140" i="1"/>
  <c r="HV72" i="1"/>
  <c r="HV140" i="1"/>
  <c r="FJ72" i="1"/>
  <c r="FJ140" i="1"/>
  <c r="WK72" i="1"/>
  <c r="WK140" i="1"/>
  <c r="OD77" i="1"/>
  <c r="OD145" i="1"/>
  <c r="WL77" i="1"/>
  <c r="WL145" i="1"/>
  <c r="RM143" i="1"/>
  <c r="RM75" i="1"/>
  <c r="OW75" i="1"/>
  <c r="OW143" i="1"/>
  <c r="SP75" i="1"/>
  <c r="SP143" i="1"/>
  <c r="IN75" i="1"/>
  <c r="IN143" i="1"/>
  <c r="RS143" i="1"/>
  <c r="RS75" i="1"/>
  <c r="SU77" i="1"/>
  <c r="SU145" i="1"/>
  <c r="QL79" i="1"/>
  <c r="QL147" i="1"/>
  <c r="WQ72" i="1"/>
  <c r="WQ140" i="1"/>
  <c r="OD140" i="1"/>
  <c r="OD72" i="1"/>
  <c r="PW72" i="1"/>
  <c r="PW140" i="1"/>
  <c r="OA140" i="1"/>
  <c r="OA72" i="1"/>
  <c r="NZ70" i="1" a="1"/>
  <c r="NZ70" i="1" s="1"/>
  <c r="DL160" i="1"/>
  <c r="DL91" i="1"/>
  <c r="WN72" i="1"/>
  <c r="WN140" i="1"/>
  <c r="W138" i="1"/>
  <c r="KF137" i="1"/>
  <c r="FS72" i="1"/>
  <c r="FS140" i="1"/>
  <c r="JW145" i="1"/>
  <c r="JW77" i="1"/>
  <c r="DK73" i="1"/>
  <c r="DK143" i="1" s="1"/>
  <c r="DM143" i="1"/>
  <c r="DM75" i="1"/>
  <c r="BB75" i="1"/>
  <c r="BB143" i="1"/>
  <c r="VD72" i="1"/>
  <c r="VD140" i="1"/>
  <c r="ME72" i="1"/>
  <c r="ME140" i="1"/>
  <c r="QX143" i="1"/>
  <c r="QX75" i="1"/>
  <c r="WZ72" i="1"/>
  <c r="WZ140" i="1"/>
  <c r="GP143" i="1"/>
  <c r="GP75" i="1"/>
  <c r="FO143" i="1"/>
  <c r="FO75" i="1"/>
  <c r="QB143" i="1"/>
  <c r="QB75" i="1"/>
  <c r="RK143" i="1"/>
  <c r="RK75" i="1"/>
  <c r="OL143" i="1"/>
  <c r="OL75" i="1"/>
  <c r="SD77" i="1"/>
  <c r="SD145" i="1"/>
  <c r="PG147" i="1"/>
  <c r="PG79" i="1"/>
  <c r="TY79" i="1"/>
  <c r="TY147" i="1"/>
  <c r="FX72" i="1"/>
  <c r="FX140" i="1"/>
  <c r="WC72" i="1"/>
  <c r="WC140" i="1"/>
  <c r="OB140" i="1"/>
  <c r="OB72" i="1"/>
  <c r="PP72" i="1"/>
  <c r="PP140" i="1"/>
  <c r="UC72" i="1"/>
  <c r="UC140" i="1"/>
  <c r="JY72" i="1"/>
  <c r="JY140" i="1"/>
  <c r="UD72" i="1"/>
  <c r="UD140" i="1"/>
  <c r="SC72" i="1"/>
  <c r="SC140" i="1"/>
  <c r="HA72" i="1"/>
  <c r="HA140" i="1"/>
  <c r="RI72" i="1"/>
  <c r="RI140" i="1"/>
  <c r="NV72" i="1"/>
  <c r="NV140" i="1"/>
  <c r="RG72" i="1"/>
  <c r="RG140" i="1"/>
  <c r="QQ72" i="1"/>
  <c r="QQ140" i="1"/>
  <c r="BO75" i="1"/>
  <c r="BO143" i="1"/>
  <c r="UI75" i="1"/>
  <c r="UI143" i="1"/>
  <c r="GK143" i="1"/>
  <c r="GK75" i="1"/>
  <c r="VE145" i="1"/>
  <c r="VE77" i="1"/>
  <c r="QC143" i="1"/>
  <c r="QC75" i="1"/>
  <c r="UU143" i="1"/>
  <c r="UU75" i="1"/>
  <c r="RA143" i="1"/>
  <c r="RA75" i="1"/>
  <c r="FQ75" i="1"/>
  <c r="FQ143" i="1"/>
  <c r="WY77" i="1"/>
  <c r="WY145" i="1"/>
  <c r="MA79" i="1"/>
  <c r="MA147" i="1"/>
  <c r="UE72" i="1"/>
  <c r="UE140" i="1"/>
  <c r="VP72" i="1"/>
  <c r="VP140" i="1"/>
  <c r="HU72" i="1"/>
  <c r="HU140" i="1"/>
  <c r="SS72" i="1"/>
  <c r="SS140" i="1"/>
  <c r="ER140" i="1"/>
  <c r="QE147" i="1"/>
  <c r="QE79" i="1"/>
  <c r="QJ79" i="1"/>
  <c r="QJ147" i="1"/>
  <c r="PU143" i="1"/>
  <c r="PU75" i="1"/>
  <c r="RX72" i="1"/>
  <c r="RX140" i="1"/>
  <c r="KI75" i="1"/>
  <c r="KI143" i="1"/>
  <c r="QA72" i="1"/>
  <c r="QA140" i="1"/>
  <c r="JZ75" i="1"/>
  <c r="JZ143" i="1"/>
  <c r="HG72" i="1"/>
  <c r="HG140" i="1"/>
  <c r="JP143" i="1"/>
  <c r="JP75" i="1"/>
  <c r="MV143" i="1"/>
  <c r="MV75" i="1"/>
  <c r="HM75" i="1"/>
  <c r="HM143" i="1"/>
  <c r="LZ77" i="1"/>
  <c r="LZ145" i="1"/>
  <c r="OV75" i="1"/>
  <c r="OV143" i="1"/>
  <c r="OR145" i="1"/>
  <c r="OR77" i="1"/>
  <c r="IT77" i="1"/>
  <c r="IT145" i="1"/>
  <c r="HY75" i="1"/>
  <c r="HY143" i="1"/>
  <c r="LX147" i="1"/>
  <c r="LX79" i="1"/>
  <c r="PU72" i="1"/>
  <c r="PU140" i="1"/>
  <c r="SX72" i="1"/>
  <c r="SX140" i="1"/>
  <c r="FA72" i="1"/>
  <c r="FA140" i="1"/>
  <c r="OL72" i="1"/>
  <c r="OL140" i="1"/>
  <c r="BN72" i="1"/>
  <c r="BN140" i="1"/>
  <c r="UO72" i="1"/>
  <c r="UO140" i="1"/>
  <c r="QV72" i="1"/>
  <c r="QV140" i="1"/>
  <c r="UB72" i="1"/>
  <c r="UB140" i="1"/>
  <c r="TF72" i="1"/>
  <c r="TF140" i="1"/>
  <c r="FY72" i="1"/>
  <c r="FY140" i="1"/>
  <c r="UA72" i="1"/>
  <c r="UA140" i="1"/>
  <c r="VG72" i="1"/>
  <c r="VG140" i="1"/>
  <c r="GP72" i="1"/>
  <c r="GP140" i="1"/>
  <c r="VQ72" i="1"/>
  <c r="VQ140" i="1"/>
  <c r="GM72" i="1"/>
  <c r="GM140" i="1"/>
  <c r="ER143" i="1"/>
  <c r="HN75" i="1"/>
  <c r="HN143" i="1"/>
  <c r="FA143" i="1"/>
  <c r="FA75" i="1"/>
  <c r="HA75" i="1"/>
  <c r="HA143" i="1"/>
  <c r="LY143" i="1"/>
  <c r="LY75" i="1"/>
  <c r="BF143" i="1"/>
  <c r="BF75" i="1"/>
  <c r="IF77" i="1"/>
  <c r="IF145" i="1"/>
  <c r="VK79" i="1"/>
  <c r="VK147" i="1"/>
  <c r="IO147" i="1"/>
  <c r="IO79" i="1"/>
  <c r="TX143" i="1"/>
  <c r="TX75" i="1"/>
  <c r="IR72" i="1"/>
  <c r="IR140" i="1"/>
  <c r="BR72" i="1"/>
  <c r="BR140" i="1"/>
  <c r="JE72" i="1"/>
  <c r="JE140" i="1"/>
  <c r="OT72" i="1"/>
  <c r="OT140" i="1"/>
  <c r="IH72" i="1"/>
  <c r="IH140" i="1"/>
  <c r="RA72" i="1"/>
  <c r="RA140" i="1"/>
  <c r="RN79" i="1"/>
  <c r="RN147" i="1"/>
  <c r="FE147" i="1"/>
  <c r="FE79" i="1"/>
  <c r="BD75" i="1"/>
  <c r="BD143" i="1"/>
  <c r="OQ75" i="1"/>
  <c r="OQ143" i="1"/>
  <c r="NZ141" i="1" a="1"/>
  <c r="NZ141" i="1" s="1"/>
  <c r="IM72" i="1"/>
  <c r="IM140" i="1"/>
  <c r="HK75" i="1"/>
  <c r="HK143" i="1"/>
  <c r="EU72" i="1"/>
  <c r="EU140" i="1"/>
  <c r="GN143" i="1"/>
  <c r="GN75" i="1"/>
  <c r="GZ75" i="1"/>
  <c r="GZ143" i="1"/>
  <c r="GL75" i="1"/>
  <c r="GL143" i="1"/>
  <c r="RH75" i="1"/>
  <c r="RH143" i="1"/>
  <c r="NS75" i="1"/>
  <c r="NS143" i="1"/>
  <c r="IC147" i="1"/>
  <c r="IC79" i="1"/>
  <c r="WN145" i="1"/>
  <c r="WN77" i="1"/>
  <c r="RL79" i="1"/>
  <c r="RL147" i="1"/>
  <c r="JX72" i="1"/>
  <c r="JX140" i="1"/>
  <c r="JP72" i="1"/>
  <c r="JP140" i="1"/>
  <c r="QH72" i="1"/>
  <c r="QH140" i="1"/>
  <c r="VS72" i="1"/>
  <c r="VS140" i="1"/>
  <c r="GY72" i="1"/>
  <c r="GY140" i="1"/>
  <c r="IC72" i="1"/>
  <c r="IC140" i="1"/>
  <c r="QP72" i="1"/>
  <c r="QP140" i="1"/>
  <c r="HN72" i="1"/>
  <c r="HN140" i="1"/>
  <c r="QR72" i="1"/>
  <c r="QR140" i="1"/>
  <c r="RB72" i="1"/>
  <c r="RB140" i="1"/>
  <c r="QU72" i="1"/>
  <c r="QU140" i="1"/>
  <c r="UQ72" i="1"/>
  <c r="UQ140" i="1"/>
  <c r="HH72" i="1"/>
  <c r="HH140" i="1"/>
  <c r="OG140" i="1"/>
  <c r="OG72" i="1"/>
  <c r="PQ72" i="1"/>
  <c r="PQ140" i="1"/>
  <c r="QY72" i="1"/>
  <c r="QY140" i="1"/>
  <c r="NU145" i="1"/>
  <c r="NU77" i="1"/>
  <c r="NZ73" i="1" a="1"/>
  <c r="NZ73" i="1" s="1"/>
  <c r="OA143" i="1"/>
  <c r="OA75" i="1"/>
  <c r="QP77" i="1"/>
  <c r="QP145" i="1"/>
  <c r="GQ75" i="1"/>
  <c r="GQ143" i="1"/>
  <c r="TQ143" i="1"/>
  <c r="TQ75" i="1"/>
  <c r="JA143" i="1"/>
  <c r="JA75" i="1"/>
  <c r="IV75" i="1"/>
  <c r="IV143" i="1"/>
  <c r="RO75" i="1"/>
  <c r="RO143" i="1"/>
  <c r="OF145" i="1"/>
  <c r="OF77" i="1"/>
  <c r="NV75" i="1"/>
  <c r="NV143" i="1"/>
  <c r="QV147" i="1"/>
  <c r="QV79" i="1"/>
  <c r="TO147" i="1"/>
  <c r="TO79" i="1"/>
  <c r="QW79" i="1"/>
  <c r="QW147" i="1"/>
  <c r="ST72" i="1"/>
  <c r="ST140" i="1"/>
  <c r="PN140" i="1"/>
  <c r="PN72" i="1"/>
  <c r="QG72" i="1"/>
  <c r="QG140" i="1"/>
  <c r="VL79" i="1"/>
  <c r="VL147" i="1"/>
  <c r="NP143" i="1"/>
  <c r="NP75" i="1"/>
  <c r="HW75" i="1"/>
  <c r="HW143" i="1"/>
  <c r="GJ72" i="1"/>
  <c r="GJ140" i="1"/>
  <c r="GM75" i="1"/>
  <c r="GM143" i="1"/>
  <c r="LY72" i="1"/>
  <c r="LY140" i="1"/>
  <c r="HB75" i="1"/>
  <c r="HB143" i="1"/>
  <c r="PS147" i="1"/>
  <c r="PS79" i="1"/>
  <c r="UE75" i="1"/>
  <c r="UE143" i="1"/>
  <c r="IU75" i="1"/>
  <c r="IU143" i="1"/>
  <c r="MX75" i="1"/>
  <c r="MX143" i="1"/>
  <c r="VJ75" i="1"/>
  <c r="VJ143" i="1"/>
  <c r="HQ79" i="1"/>
  <c r="HQ147" i="1"/>
  <c r="UW147" i="1"/>
  <c r="UW79" i="1"/>
  <c r="MY72" i="1"/>
  <c r="MY140" i="1"/>
  <c r="HO140" i="1"/>
  <c r="HO72" i="1"/>
  <c r="MU72" i="1"/>
  <c r="MU140" i="1"/>
  <c r="TQ72" i="1"/>
  <c r="TQ140" i="1"/>
  <c r="JU72" i="1"/>
  <c r="JU140" i="1"/>
  <c r="SQ72" i="1"/>
  <c r="SQ140" i="1"/>
  <c r="UR72" i="1"/>
  <c r="UR140" i="1"/>
  <c r="HW72" i="1"/>
  <c r="HW140" i="1"/>
  <c r="SF72" i="1"/>
  <c r="SF140" i="1"/>
  <c r="UJ72" i="1"/>
  <c r="UJ140" i="1"/>
  <c r="SV72" i="1"/>
  <c r="SV140" i="1"/>
  <c r="FK72" i="1"/>
  <c r="FK140" i="1"/>
  <c r="TG72" i="1"/>
  <c r="TG140" i="1"/>
  <c r="IO72" i="1"/>
  <c r="IO140" i="1"/>
  <c r="QM72" i="1"/>
  <c r="QM140" i="1"/>
  <c r="PT72" i="1"/>
  <c r="PT140" i="1"/>
  <c r="MV72" i="1"/>
  <c r="MV140" i="1"/>
  <c r="BE72" i="1"/>
  <c r="BE140" i="1"/>
  <c r="AZ75" i="1"/>
  <c r="AZ143" i="1"/>
  <c r="GK72" i="1"/>
  <c r="GK140" i="1"/>
  <c r="QO77" i="1"/>
  <c r="QO145" i="1"/>
  <c r="BJ143" i="1"/>
  <c r="BJ75" i="1"/>
  <c r="QT143" i="1"/>
  <c r="QT75" i="1"/>
  <c r="HS75" i="1"/>
  <c r="HS143" i="1"/>
  <c r="TK143" i="1"/>
  <c r="TK75" i="1"/>
  <c r="SV143" i="1"/>
  <c r="SV75" i="1"/>
  <c r="GD75" i="1"/>
  <c r="GD143" i="1"/>
  <c r="OG143" i="1"/>
  <c r="OG75" i="1"/>
  <c r="PQ143" i="1"/>
  <c r="PQ75" i="1"/>
  <c r="HD77" i="1"/>
  <c r="HD145" i="1"/>
  <c r="UJ79" i="1"/>
  <c r="UJ147" i="1"/>
  <c r="FP72" i="1"/>
  <c r="FP140" i="1"/>
  <c r="FQ72" i="1"/>
  <c r="FQ140" i="1"/>
  <c r="HF72" i="1"/>
  <c r="HF140" i="1"/>
  <c r="WY72" i="1"/>
  <c r="WY140" i="1"/>
  <c r="GF72" i="1"/>
  <c r="GF140" i="1"/>
  <c r="VZ72" i="1"/>
  <c r="VZ140" i="1"/>
  <c r="WL72" i="1"/>
  <c r="WL140" i="1"/>
  <c r="VV72" i="1"/>
  <c r="VV140" i="1"/>
  <c r="NB72" i="1"/>
  <c r="KE75" i="1"/>
  <c r="KE143" i="1"/>
  <c r="P138" i="1"/>
  <c r="KA137" i="1"/>
  <c r="PY137" i="1"/>
  <c r="SI137" i="1"/>
  <c r="US137" i="1"/>
  <c r="NE137" i="1"/>
  <c r="NF137" i="1"/>
  <c r="NG137" i="1"/>
  <c r="HF145" i="1"/>
  <c r="HF77" i="1"/>
  <c r="MG145" i="1"/>
  <c r="MG77" i="1"/>
  <c r="VI75" i="1"/>
  <c r="VI143" i="1"/>
  <c r="TE75" i="1"/>
  <c r="TE143" i="1"/>
  <c r="UR75" i="1"/>
  <c r="UR143" i="1"/>
  <c r="XA72" i="1"/>
  <c r="XA140" i="1"/>
  <c r="UL75" i="1"/>
  <c r="UL143" i="1"/>
  <c r="HE72" i="1"/>
  <c r="HE140" i="1"/>
  <c r="SB143" i="1"/>
  <c r="SB75" i="1"/>
  <c r="JK75" i="1"/>
  <c r="JK143" i="1"/>
  <c r="SY143" i="1"/>
  <c r="SY75" i="1"/>
  <c r="VQ143" i="1"/>
  <c r="VQ75" i="1"/>
  <c r="VA75" i="1"/>
  <c r="VA143" i="1"/>
  <c r="TW147" i="1"/>
  <c r="TW79" i="1"/>
  <c r="PT75" i="1"/>
  <c r="PT143" i="1"/>
  <c r="VP79" i="1"/>
  <c r="VP147" i="1"/>
  <c r="RV147" i="1"/>
  <c r="RV79" i="1"/>
  <c r="WT72" i="1"/>
  <c r="WT140" i="1"/>
  <c r="VN145" i="1"/>
  <c r="VN77" i="1"/>
  <c r="EG72" i="1"/>
  <c r="EG140" i="1"/>
  <c r="NS72" i="1"/>
  <c r="NS140" i="1"/>
  <c r="RZ72" i="1"/>
  <c r="RZ140" i="1"/>
  <c r="JS72" i="1"/>
  <c r="JS140" i="1"/>
  <c r="TL72" i="1"/>
  <c r="TL140" i="1"/>
  <c r="QF72" i="1"/>
  <c r="QF140" i="1"/>
  <c r="UM72" i="1"/>
  <c r="UM140" i="1"/>
  <c r="UT72" i="1"/>
  <c r="UT140" i="1"/>
  <c r="WI72" i="1"/>
  <c r="WI140" i="1"/>
  <c r="TZ72" i="1"/>
  <c r="TZ140" i="1"/>
  <c r="MF72" i="1"/>
  <c r="MF140" i="1"/>
  <c r="GI72" i="1"/>
  <c r="GI140" i="1"/>
  <c r="JR72" i="1"/>
  <c r="JR140" i="1"/>
  <c r="PE72" i="1"/>
  <c r="PE140" i="1"/>
  <c r="SU72" i="1"/>
  <c r="SU140" i="1"/>
  <c r="SP72" i="1"/>
  <c r="SP140" i="1"/>
  <c r="PZ72" i="1"/>
  <c r="PZ140" i="1"/>
  <c r="RG79" i="1"/>
  <c r="RG147" i="1"/>
  <c r="BO72" i="1"/>
  <c r="BO140" i="1"/>
  <c r="OB75" i="1"/>
  <c r="OB143" i="1"/>
  <c r="VM75" i="1"/>
  <c r="VM143" i="1"/>
  <c r="JG75" i="1"/>
  <c r="JG143" i="1"/>
  <c r="MU143" i="1"/>
  <c r="MU75" i="1"/>
  <c r="FJ143" i="1"/>
  <c r="FJ75" i="1"/>
  <c r="NY75" i="1"/>
  <c r="NY143" i="1"/>
  <c r="WQ79" i="1"/>
  <c r="WQ147" i="1"/>
  <c r="DQ143" i="1"/>
  <c r="DQ75" i="1"/>
  <c r="NO75" i="1"/>
  <c r="NO143" i="1"/>
  <c r="BG72" i="1"/>
  <c r="BG140" i="1"/>
  <c r="BA140" i="1"/>
  <c r="BA72" i="1"/>
  <c r="TW72" i="1"/>
  <c r="TW140" i="1"/>
  <c r="QI72" i="1"/>
  <c r="QI140" i="1"/>
  <c r="SA72" i="1"/>
  <c r="SA140" i="1"/>
  <c r="FE72" i="1"/>
  <c r="FE140" i="1"/>
  <c r="HI72" i="1"/>
  <c r="HI140" i="1"/>
  <c r="WO72" i="1"/>
  <c r="WO140" i="1"/>
  <c r="WG72" i="1"/>
  <c r="WG140" i="1"/>
  <c r="WJ72" i="1"/>
  <c r="WJ140" i="1"/>
  <c r="OF140" i="1"/>
  <c r="OF72" i="1"/>
  <c r="MS147" i="1"/>
  <c r="MS79" i="1"/>
  <c r="UD75" i="1"/>
  <c r="UD143" i="1"/>
  <c r="JC143" i="1"/>
  <c r="JC75" i="1"/>
  <c r="QD143" i="1"/>
  <c r="QD75" i="1"/>
  <c r="VE72" i="1"/>
  <c r="VE140" i="1"/>
  <c r="WD75" i="1"/>
  <c r="WD143" i="1"/>
  <c r="HV75" i="1"/>
  <c r="HV143" i="1"/>
  <c r="FB75" i="1"/>
  <c r="FB143" i="1"/>
  <c r="OX77" i="1"/>
  <c r="OX145" i="1"/>
  <c r="VT75" i="1"/>
  <c r="VT143" i="1"/>
  <c r="NT77" i="1"/>
  <c r="NT145" i="1"/>
  <c r="IL79" i="1"/>
  <c r="IL147" i="1"/>
  <c r="WZ147" i="1"/>
  <c r="WZ79" i="1"/>
  <c r="II79" i="1"/>
  <c r="II147" i="1"/>
  <c r="ID72" i="1"/>
  <c r="ID140" i="1"/>
  <c r="JF72" i="1"/>
  <c r="JF140" i="1"/>
  <c r="JN72" i="1"/>
  <c r="JN140" i="1"/>
  <c r="FB72" i="1"/>
  <c r="FB140" i="1"/>
  <c r="IZ72" i="1"/>
  <c r="IZ140" i="1"/>
  <c r="TI72" i="1"/>
  <c r="TI140" i="1"/>
  <c r="IB72" i="1"/>
  <c r="IB140" i="1"/>
  <c r="SZ72" i="1"/>
  <c r="SZ140" i="1"/>
  <c r="SB72" i="1"/>
  <c r="SB140" i="1"/>
  <c r="JA72" i="1"/>
  <c r="JA140" i="1"/>
  <c r="GZ72" i="1"/>
  <c r="GZ140" i="1"/>
  <c r="GW72" i="1"/>
  <c r="GW140" i="1"/>
  <c r="MG72" i="1"/>
  <c r="MG140" i="1"/>
  <c r="QB72" i="1"/>
  <c r="QB140" i="1"/>
  <c r="KX72" i="1"/>
  <c r="KX140" i="1"/>
  <c r="HC72" i="1"/>
  <c r="HC140" i="1"/>
  <c r="FT79" i="1"/>
  <c r="FT147" i="1"/>
  <c r="GC75" i="1"/>
  <c r="GC143" i="1"/>
  <c r="JO143" i="1"/>
  <c r="JO75" i="1"/>
  <c r="RE75" i="1"/>
  <c r="RE143" i="1"/>
  <c r="GX75" i="1"/>
  <c r="GX143" i="1"/>
  <c r="OT147" i="1"/>
  <c r="OT79" i="1"/>
  <c r="OT149" i="1" s="1"/>
  <c r="UQ143" i="1"/>
  <c r="UQ75" i="1"/>
  <c r="SW143" i="1"/>
  <c r="SW75" i="1"/>
  <c r="VD145" i="1"/>
  <c r="VD77" i="1"/>
  <c r="HZ147" i="1"/>
  <c r="HZ79" i="1"/>
  <c r="RJ72" i="1"/>
  <c r="RJ140" i="1"/>
  <c r="WS72" i="1"/>
  <c r="WS140" i="1"/>
  <c r="SG72" i="1"/>
  <c r="SG140" i="1"/>
  <c r="VF72" i="1"/>
  <c r="VF140" i="1"/>
  <c r="SM72" i="1"/>
  <c r="SM140" i="1"/>
  <c r="HY72" i="1"/>
  <c r="HY140" i="1"/>
  <c r="NT72" i="1"/>
  <c r="NT140" i="1"/>
  <c r="IE72" i="1"/>
  <c r="IE140" i="1"/>
  <c r="RS72" i="1"/>
  <c r="RS140" i="1"/>
  <c r="UH72" i="1"/>
  <c r="UH140" i="1"/>
  <c r="FZ77" i="1"/>
  <c r="FZ145" i="1"/>
  <c r="WA145" i="1"/>
  <c r="WA77" i="1"/>
  <c r="RP75" i="1"/>
  <c r="RP143" i="1"/>
  <c r="TM143" i="1"/>
  <c r="TM75" i="1"/>
  <c r="UP143" i="1"/>
  <c r="UP75" i="1"/>
  <c r="WW72" i="1"/>
  <c r="WW140" i="1"/>
  <c r="FI75" i="1"/>
  <c r="FI143" i="1"/>
  <c r="OE140" i="1"/>
  <c r="OE72" i="1"/>
  <c r="JS77" i="1"/>
  <c r="JS145" i="1"/>
  <c r="OS143" i="1"/>
  <c r="OS75" i="1"/>
  <c r="MI143" i="1"/>
  <c r="MI75" i="1"/>
  <c r="FX75" i="1"/>
  <c r="FX143" i="1"/>
  <c r="QU77" i="1"/>
  <c r="QU145" i="1"/>
  <c r="RT75" i="1"/>
  <c r="RT143" i="1"/>
  <c r="JN147" i="1"/>
  <c r="JN79" i="1"/>
  <c r="FK79" i="1"/>
  <c r="FK147" i="1"/>
  <c r="GI143" i="1"/>
  <c r="GI75" i="1"/>
  <c r="VW79" i="1"/>
  <c r="VW147" i="1"/>
  <c r="QZ72" i="1"/>
  <c r="QZ140" i="1"/>
  <c r="BH72" i="1"/>
  <c r="BH140" i="1"/>
  <c r="MS72" i="1"/>
  <c r="MS140" i="1"/>
  <c r="TV72" i="1"/>
  <c r="TV140" i="1"/>
  <c r="IQ72" i="1"/>
  <c r="IQ140" i="1"/>
  <c r="MN72" i="1"/>
  <c r="MN140" i="1"/>
  <c r="JM72" i="1"/>
  <c r="JM140" i="1"/>
  <c r="GC72" i="1"/>
  <c r="GC140" i="1"/>
  <c r="QW72" i="1"/>
  <c r="QW140" i="1"/>
  <c r="JC72" i="1"/>
  <c r="JC140" i="1"/>
  <c r="UK72" i="1"/>
  <c r="UK140" i="1"/>
  <c r="GS72" i="1"/>
  <c r="GS140" i="1"/>
  <c r="TO72" i="1"/>
  <c r="TO140" i="1"/>
  <c r="PC137" i="1"/>
  <c r="AF138" i="1"/>
  <c r="WE72" i="1"/>
  <c r="WE140" i="1"/>
  <c r="IX72" i="1"/>
  <c r="IX140" i="1"/>
  <c r="VB72" i="1"/>
  <c r="VB140" i="1"/>
  <c r="GW77" i="1"/>
  <c r="GW145" i="1"/>
  <c r="OE75" i="1"/>
  <c r="OE143" i="1"/>
  <c r="UF143" i="1"/>
  <c r="UF75" i="1"/>
  <c r="WK143" i="1"/>
  <c r="WK75" i="1"/>
  <c r="QG75" i="1"/>
  <c r="QG143" i="1"/>
  <c r="DM160" i="1"/>
  <c r="DM91" i="1"/>
  <c r="XB143" i="1"/>
  <c r="XB75" i="1"/>
  <c r="JQ143" i="1"/>
  <c r="JQ75" i="1"/>
  <c r="GR75" i="1"/>
  <c r="GR143" i="1"/>
  <c r="KH147" i="1"/>
  <c r="KH79" i="1"/>
  <c r="FW72" i="1"/>
  <c r="FW140" i="1"/>
  <c r="UH143" i="1"/>
  <c r="UH75" i="1"/>
  <c r="RR72" i="1"/>
  <c r="RR140" i="1"/>
  <c r="KH72" i="1"/>
  <c r="KH140" i="1"/>
  <c r="VN72" i="1"/>
  <c r="VN140" i="1"/>
  <c r="AT89" i="1"/>
  <c r="DN159" i="1"/>
  <c r="AT159" i="1" s="1"/>
  <c r="EQ140" i="1"/>
  <c r="TB72" i="1"/>
  <c r="TB140" i="1"/>
  <c r="SY72" i="1"/>
  <c r="SY140" i="1"/>
  <c r="VL72" i="1"/>
  <c r="VL140" i="1"/>
  <c r="JD72" i="1"/>
  <c r="JD140" i="1"/>
  <c r="WD72" i="1"/>
  <c r="WD140" i="1"/>
  <c r="ED72" i="1"/>
  <c r="ED140" i="1"/>
  <c r="UA75" i="1"/>
  <c r="UA143" i="1"/>
  <c r="QS143" i="1"/>
  <c r="QS75" i="1"/>
  <c r="SQ75" i="1"/>
  <c r="SQ143" i="1"/>
  <c r="ST75" i="1"/>
  <c r="ST143" i="1"/>
  <c r="WB143" i="1"/>
  <c r="WB75" i="1"/>
  <c r="IS72" i="1"/>
  <c r="IS140" i="1"/>
  <c r="TL145" i="1"/>
  <c r="TL77" i="1"/>
  <c r="QS72" i="1"/>
  <c r="QS140" i="1"/>
  <c r="PH143" i="1"/>
  <c r="PH75" i="1"/>
  <c r="JV75" i="1"/>
  <c r="JV143" i="1"/>
  <c r="QA143" i="1"/>
  <c r="QA75" i="1"/>
  <c r="OK79" i="1"/>
  <c r="OK149" i="1" s="1"/>
  <c r="OK147" i="1"/>
  <c r="MH75" i="1"/>
  <c r="MH143" i="1"/>
  <c r="IS75" i="1"/>
  <c r="IS143" i="1"/>
  <c r="OY79" i="1"/>
  <c r="OY149" i="1" s="1"/>
  <c r="OY147" i="1"/>
  <c r="FM147" i="1"/>
  <c r="FM79" i="1"/>
  <c r="IV72" i="1"/>
  <c r="IV140" i="1"/>
  <c r="BG143" i="1"/>
  <c r="BG75" i="1"/>
  <c r="RN72" i="1"/>
  <c r="RN140" i="1"/>
  <c r="UW72" i="1"/>
  <c r="UW140" i="1"/>
  <c r="VA72" i="1"/>
  <c r="VA140" i="1"/>
  <c r="JJ72" i="1"/>
  <c r="JJ140" i="1"/>
  <c r="RU72" i="1"/>
  <c r="RU140" i="1"/>
  <c r="RO72" i="1"/>
  <c r="RO140" i="1"/>
  <c r="QX72" i="1"/>
  <c r="QX140" i="1"/>
  <c r="IN72" i="1"/>
  <c r="IN140" i="1"/>
  <c r="FM72" i="1"/>
  <c r="FM140" i="1"/>
  <c r="DS136" i="1"/>
  <c r="DT136" i="1"/>
  <c r="DU136" i="1"/>
  <c r="FU72" i="1"/>
  <c r="FU140" i="1"/>
  <c r="HK72" i="1"/>
  <c r="HK140" i="1"/>
  <c r="TN72" i="1"/>
  <c r="TN140" i="1"/>
  <c r="UP72" i="1"/>
  <c r="UP140" i="1"/>
  <c r="NB75" i="1"/>
  <c r="SS143" i="1"/>
  <c r="SS75" i="1"/>
  <c r="UC143" i="1"/>
  <c r="UC75" i="1"/>
  <c r="UX143" i="1"/>
  <c r="UX75" i="1"/>
  <c r="WF79" i="1"/>
  <c r="WF147" i="1"/>
  <c r="UZ145" i="1"/>
  <c r="UZ77" i="1"/>
  <c r="IA143" i="1"/>
  <c r="IA75" i="1"/>
  <c r="MW75" i="1"/>
  <c r="MW143" i="1"/>
  <c r="WE79" i="1"/>
  <c r="WE147" i="1"/>
  <c r="VO147" i="1"/>
  <c r="VO79" i="1"/>
  <c r="EV72" i="1"/>
  <c r="EV140" i="1"/>
  <c r="TH79" i="1"/>
  <c r="TH147" i="1"/>
  <c r="PV72" i="1"/>
  <c r="PV140" i="1"/>
  <c r="IA72" i="1"/>
  <c r="IA140" i="1"/>
  <c r="GT72" i="1"/>
  <c r="GT140" i="1"/>
  <c r="WA72" i="1"/>
  <c r="WA140" i="1"/>
  <c r="D137" i="1"/>
  <c r="N138" i="1"/>
  <c r="AS137" i="1"/>
  <c r="AO137" i="1"/>
  <c r="Z138" i="1"/>
  <c r="PJ137" i="1"/>
  <c r="WV72" i="1"/>
  <c r="WV140" i="1"/>
  <c r="MB72" i="1"/>
  <c r="MB140" i="1"/>
  <c r="JK72" i="1"/>
  <c r="JK140" i="1"/>
  <c r="KI72" i="1"/>
  <c r="KI140" i="1"/>
  <c r="MI72" i="1"/>
  <c r="MI140" i="1"/>
  <c r="XB72" i="1"/>
  <c r="XB140" i="1"/>
  <c r="RI143" i="1"/>
  <c r="RI75" i="1"/>
  <c r="WU145" i="1"/>
  <c r="WU77" i="1"/>
  <c r="QZ77" i="1"/>
  <c r="QZ145" i="1"/>
  <c r="ID75" i="1"/>
  <c r="ID143" i="1"/>
  <c r="IE75" i="1"/>
  <c r="IE143" i="1"/>
  <c r="SK72" i="1"/>
  <c r="SK140" i="1"/>
  <c r="EM140" i="1"/>
  <c r="EM72" i="1"/>
  <c r="PP75" i="1"/>
  <c r="PP143" i="1"/>
  <c r="EZ72" i="1"/>
  <c r="EZ140" i="1"/>
  <c r="PW143" i="1"/>
  <c r="PW75" i="1"/>
  <c r="WR143" i="1"/>
  <c r="WR75" i="1"/>
  <c r="VZ143" i="1"/>
  <c r="VZ75" i="1"/>
  <c r="PF75" i="1"/>
  <c r="PF143" i="1"/>
  <c r="MF75" i="1"/>
  <c r="MF143" i="1"/>
  <c r="FV77" i="1"/>
  <c r="FV145" i="1"/>
  <c r="IZ75" i="1"/>
  <c r="IZ143" i="1"/>
  <c r="GS79" i="1"/>
  <c r="GS147" i="1"/>
  <c r="NW79" i="1"/>
  <c r="NW149" i="1" s="1"/>
  <c r="NW147" i="1"/>
  <c r="PS72" i="1"/>
  <c r="PS140" i="1"/>
  <c r="TV75" i="1"/>
  <c r="TV143" i="1"/>
  <c r="UI72" i="1"/>
  <c r="UI140" i="1"/>
  <c r="VH72" i="1"/>
  <c r="VH140" i="1"/>
  <c r="VO72" i="1"/>
  <c r="VO140" i="1"/>
  <c r="TX72" i="1"/>
  <c r="TX140" i="1"/>
  <c r="MX72" i="1"/>
  <c r="MX140" i="1"/>
  <c r="FD72" i="1"/>
  <c r="FD140" i="1"/>
  <c r="RH72" i="1"/>
  <c r="RH140" i="1"/>
  <c r="QE72" i="1"/>
  <c r="QE140" i="1"/>
  <c r="EY72" i="1"/>
  <c r="EY140" i="1"/>
  <c r="TE72" i="1"/>
  <c r="TE140" i="1"/>
  <c r="FL72" i="1"/>
  <c r="FL140" i="1"/>
  <c r="SJ72" i="1"/>
  <c r="SJ140" i="1"/>
  <c r="PV143" i="1"/>
  <c r="PV75" i="1"/>
  <c r="SM75" i="1"/>
  <c r="SM143" i="1"/>
  <c r="WX77" i="1"/>
  <c r="WX145" i="1"/>
  <c r="RY77" i="1"/>
  <c r="RY145" i="1"/>
  <c r="BF72" i="1"/>
  <c r="BF140" i="1"/>
  <c r="PN75" i="1"/>
  <c r="PN143" i="1"/>
  <c r="FD75" i="1"/>
  <c r="FD143" i="1"/>
  <c r="TG75" i="1"/>
  <c r="TG143" i="1"/>
  <c r="HG147" i="1"/>
  <c r="HG79" i="1"/>
  <c r="OU143" i="1"/>
  <c r="OU75" i="1"/>
  <c r="HI75" i="1"/>
  <c r="HI143" i="1"/>
  <c r="QF143" i="1"/>
  <c r="QF75" i="1"/>
  <c r="IR79" i="1"/>
  <c r="IR147" i="1"/>
  <c r="NK145" i="1"/>
  <c r="NK77" i="1"/>
  <c r="SR72" i="1"/>
  <c r="SR140" i="1"/>
  <c r="IU72" i="1"/>
  <c r="IU140" i="1"/>
  <c r="JT72" i="1"/>
  <c r="JT140" i="1"/>
  <c r="RP72" i="1"/>
  <c r="RP140" i="1"/>
  <c r="JW72" i="1"/>
  <c r="JW140" i="1"/>
  <c r="IG72" i="1"/>
  <c r="IG140" i="1"/>
  <c r="TC72" i="1"/>
  <c r="TC140" i="1"/>
  <c r="BD72" i="1"/>
  <c r="BD140" i="1"/>
  <c r="QC72" i="1"/>
  <c r="QC140" i="1"/>
  <c r="QN72" i="1"/>
  <c r="QN140" i="1"/>
  <c r="IP72" i="1"/>
  <c r="IP140" i="1"/>
  <c r="MQ72" i="1"/>
  <c r="MQ140" i="1"/>
  <c r="VX72" i="1"/>
  <c r="VX140" i="1"/>
  <c r="JO72" i="1"/>
  <c r="JO140" i="1"/>
  <c r="ET75" i="1"/>
  <c r="ET143" i="1"/>
  <c r="EY75" i="1"/>
  <c r="EY143" i="1"/>
  <c r="QM145" i="1"/>
  <c r="QM77" i="1"/>
  <c r="QY77" i="1"/>
  <c r="QY145" i="1"/>
  <c r="IH143" i="1"/>
  <c r="IH75" i="1"/>
  <c r="JB143" i="1"/>
  <c r="JB75" i="1"/>
  <c r="JR143" i="1"/>
  <c r="JR75" i="1"/>
  <c r="FI72" i="1"/>
  <c r="FI140" i="1"/>
  <c r="PM75" i="1"/>
  <c r="PM143" i="1"/>
  <c r="HR72" i="1"/>
  <c r="HR140" i="1"/>
  <c r="RJ143" i="1"/>
  <c r="RJ75" i="1"/>
  <c r="FY75" i="1"/>
  <c r="FY143" i="1"/>
  <c r="MQ143" i="1"/>
  <c r="MQ75" i="1"/>
  <c r="QN143" i="1"/>
  <c r="QN75" i="1"/>
  <c r="PZ79" i="1"/>
  <c r="PZ147" i="1"/>
  <c r="IB143" i="1"/>
  <c r="IB75" i="1"/>
  <c r="TP72" i="1"/>
  <c r="TP140" i="1"/>
  <c r="TK72" i="1"/>
  <c r="TK140" i="1"/>
  <c r="HJ72" i="1"/>
  <c r="HJ140" i="1"/>
  <c r="II72" i="1"/>
  <c r="II140" i="1"/>
  <c r="TM72" i="1"/>
  <c r="TM140" i="1"/>
  <c r="WB72" i="1"/>
  <c r="WB140" i="1"/>
  <c r="UV72" i="1"/>
  <c r="UV140" i="1"/>
  <c r="GH72" i="1"/>
  <c r="GH140" i="1"/>
  <c r="HM72" i="1"/>
  <c r="HM140" i="1"/>
  <c r="MP72" i="1"/>
  <c r="MP140" i="1"/>
  <c r="LZ72" i="1"/>
  <c r="LZ140" i="1"/>
  <c r="IT72" i="1"/>
  <c r="IT140" i="1"/>
  <c r="MZ72" i="1"/>
  <c r="MZ140" i="1"/>
  <c r="FN75" i="1"/>
  <c r="FN143" i="1"/>
  <c r="RX75" i="1"/>
  <c r="RX143" i="1"/>
  <c r="GJ147" i="1"/>
  <c r="GJ79" i="1"/>
  <c r="XA143" i="1"/>
  <c r="XA75" i="1"/>
  <c r="UV75" i="1"/>
  <c r="UV143" i="1"/>
  <c r="BK77" i="1"/>
  <c r="BK145" i="1"/>
  <c r="NN143" i="1"/>
  <c r="NN75" i="1"/>
  <c r="VC143" i="1"/>
  <c r="VC75" i="1"/>
  <c r="IM75" i="1"/>
  <c r="IM143" i="1"/>
  <c r="TR75" i="1"/>
  <c r="TR143" i="1"/>
  <c r="JU147" i="1"/>
  <c r="JU79" i="1"/>
  <c r="GY77" i="1"/>
  <c r="GY145" i="1"/>
  <c r="QQ79" i="1"/>
  <c r="QQ147" i="1"/>
  <c r="QH147" i="1"/>
  <c r="QH79" i="1"/>
  <c r="PF72" i="1"/>
  <c r="PF140" i="1"/>
  <c r="RE72" i="1"/>
  <c r="RE140" i="1"/>
  <c r="GO72" i="1"/>
  <c r="GO140" i="1"/>
  <c r="UZ72" i="1"/>
  <c r="UZ140" i="1"/>
  <c r="GA72" i="1"/>
  <c r="GA140" i="1"/>
  <c r="WP72" i="1"/>
  <c r="WP140" i="1"/>
  <c r="UL72" i="1"/>
  <c r="UL140" i="1"/>
  <c r="RL72" i="1"/>
  <c r="RL140" i="1"/>
  <c r="EW72" i="1"/>
  <c r="EW140" i="1"/>
  <c r="MW72" i="1"/>
  <c r="MW140" i="1"/>
  <c r="HZ72" i="1"/>
  <c r="HZ140" i="1"/>
  <c r="JQ72" i="1"/>
  <c r="JQ140" i="1"/>
  <c r="WM75" i="1"/>
  <c r="WM143" i="1"/>
  <c r="QK77" i="1"/>
  <c r="QK145" i="1"/>
  <c r="IQ143" i="1"/>
  <c r="IQ75" i="1"/>
  <c r="HJ75" i="1"/>
  <c r="HJ143" i="1"/>
  <c r="JF75" i="1"/>
  <c r="JF143" i="1"/>
  <c r="JI72" i="1"/>
  <c r="JI140" i="1"/>
  <c r="MC75" i="1"/>
  <c r="MC143" i="1"/>
  <c r="UU72" i="1"/>
  <c r="UU140" i="1"/>
  <c r="EX75" i="1"/>
  <c r="EX143" i="1"/>
  <c r="IP75" i="1"/>
  <c r="IP143" i="1"/>
  <c r="WT147" i="1"/>
  <c r="WT79" i="1"/>
  <c r="EZ143" i="1"/>
  <c r="EZ75" i="1"/>
  <c r="GE147" i="1"/>
  <c r="GE79" i="1"/>
  <c r="GA79" i="1"/>
  <c r="GA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DH74" i="1" l="1"/>
  <c r="DI74" i="1"/>
  <c r="DI142" i="1"/>
  <c r="DI145" i="1"/>
  <c r="DI77" i="1"/>
  <c r="BC149" i="1"/>
  <c r="BC81" i="1"/>
  <c r="BC144" i="1"/>
  <c r="BC76" i="1"/>
  <c r="NC74" i="1"/>
  <c r="NC144" i="1" s="1"/>
  <c r="NC145" i="1"/>
  <c r="NC77" i="1"/>
  <c r="KY74" i="1"/>
  <c r="KY76" i="1" s="1"/>
  <c r="ND145" i="1"/>
  <c r="ND74" i="1"/>
  <c r="ND142" i="1"/>
  <c r="ND79" i="1"/>
  <c r="ND147" i="1"/>
  <c r="M139" i="1"/>
  <c r="NB138" i="1"/>
  <c r="CR77" i="1"/>
  <c r="CR79" i="1" s="1"/>
  <c r="CR74" i="1"/>
  <c r="CR142" i="1"/>
  <c r="KY145" i="1"/>
  <c r="LC145" i="1"/>
  <c r="KW77" i="1"/>
  <c r="KW79" i="1" s="1"/>
  <c r="DH149" i="1"/>
  <c r="DH81" i="1"/>
  <c r="DH144" i="1"/>
  <c r="DH76" i="1"/>
  <c r="LH145" i="1"/>
  <c r="CQ145" i="1"/>
  <c r="CQ77" i="1"/>
  <c r="CQ142" i="1"/>
  <c r="CQ74" i="1"/>
  <c r="LC144" i="1"/>
  <c r="LC76" i="1"/>
  <c r="LC79" i="1"/>
  <c r="LC147" i="1"/>
  <c r="KW74" i="1"/>
  <c r="KW142" i="1"/>
  <c r="KY79" i="1"/>
  <c r="KY147" i="1"/>
  <c r="LH147" i="1"/>
  <c r="KU142" i="1"/>
  <c r="BQ147" i="1"/>
  <c r="LH74" i="1"/>
  <c r="LH142" i="1"/>
  <c r="LH149" i="1"/>
  <c r="LH81" i="1"/>
  <c r="BQ142" i="1"/>
  <c r="KU149" i="1"/>
  <c r="KU81" i="1"/>
  <c r="KU144" i="1"/>
  <c r="KU76" i="1"/>
  <c r="KT147" i="1"/>
  <c r="KT79" i="1"/>
  <c r="KT74" i="1"/>
  <c r="KT142" i="1"/>
  <c r="KP147" i="1"/>
  <c r="KP79" i="1"/>
  <c r="KV74" i="1"/>
  <c r="KV142" i="1"/>
  <c r="KN147" i="1"/>
  <c r="KN79" i="1"/>
  <c r="KO147" i="1"/>
  <c r="KO79" i="1"/>
  <c r="KV147" i="1"/>
  <c r="KV79" i="1"/>
  <c r="KK74" i="1"/>
  <c r="KK142" i="1"/>
  <c r="KL74" i="1"/>
  <c r="KL142" i="1"/>
  <c r="KM74" i="1"/>
  <c r="KM142" i="1"/>
  <c r="KQ147" i="1"/>
  <c r="KQ79" i="1"/>
  <c r="KK77" i="1"/>
  <c r="KK145" i="1"/>
  <c r="KQ74" i="1"/>
  <c r="KQ142" i="1"/>
  <c r="KN74" i="1"/>
  <c r="KN142" i="1"/>
  <c r="KR79" i="1"/>
  <c r="KR147" i="1"/>
  <c r="KL77" i="1"/>
  <c r="KL145" i="1"/>
  <c r="KR74" i="1"/>
  <c r="KR142" i="1"/>
  <c r="KO74" i="1"/>
  <c r="KO142" i="1"/>
  <c r="KS147" i="1"/>
  <c r="KS79" i="1"/>
  <c r="KM77" i="1"/>
  <c r="KM145" i="1"/>
  <c r="KS74" i="1"/>
  <c r="KS142" i="1"/>
  <c r="KP74" i="1"/>
  <c r="KP142" i="1"/>
  <c r="LE77" i="1"/>
  <c r="LE147" i="1" s="1"/>
  <c r="BP77" i="1"/>
  <c r="BP79" i="1" s="1"/>
  <c r="BQ149" i="1"/>
  <c r="BQ81" i="1"/>
  <c r="BQ144" i="1"/>
  <c r="BQ76" i="1"/>
  <c r="BP74" i="1"/>
  <c r="BP142" i="1"/>
  <c r="MR142" i="1"/>
  <c r="BH147" i="1"/>
  <c r="LD145" i="1"/>
  <c r="LD77" i="1"/>
  <c r="LF149" i="1"/>
  <c r="LF81" i="1"/>
  <c r="LF144" i="1"/>
  <c r="LF76" i="1"/>
  <c r="LD142" i="1"/>
  <c r="LD74" i="1"/>
  <c r="LE142" i="1"/>
  <c r="LE74" i="1"/>
  <c r="LA77" i="1"/>
  <c r="LA79" i="1" s="1"/>
  <c r="LB145" i="1"/>
  <c r="MR77" i="1"/>
  <c r="MR145" i="1"/>
  <c r="VV147" i="1"/>
  <c r="MR144" i="1"/>
  <c r="MR76" i="1"/>
  <c r="JX79" i="1"/>
  <c r="JX81" i="1" s="1"/>
  <c r="KZ79" i="1"/>
  <c r="KZ147" i="1"/>
  <c r="DF145" i="1"/>
  <c r="LB79" i="1"/>
  <c r="LB147" i="1"/>
  <c r="KZ74" i="1"/>
  <c r="KZ142" i="1"/>
  <c r="LB74" i="1"/>
  <c r="LB142" i="1"/>
  <c r="LA74" i="1"/>
  <c r="LA142" i="1"/>
  <c r="FC147" i="1"/>
  <c r="HC147" i="1"/>
  <c r="JL147" i="1"/>
  <c r="BT74" i="1"/>
  <c r="BT144" i="1" s="1"/>
  <c r="DD77" i="1"/>
  <c r="DD145" i="1"/>
  <c r="DG77" i="1"/>
  <c r="DG145" i="1"/>
  <c r="DE77" i="1"/>
  <c r="DE145" i="1"/>
  <c r="DC74" i="1"/>
  <c r="DC142" i="1"/>
  <c r="DA74" i="1"/>
  <c r="DA142" i="1"/>
  <c r="DF147" i="1"/>
  <c r="DF79" i="1"/>
  <c r="DD74" i="1"/>
  <c r="DD142" i="1"/>
  <c r="DE74" i="1"/>
  <c r="DE142" i="1"/>
  <c r="DB74" i="1"/>
  <c r="DB142" i="1"/>
  <c r="DF74" i="1"/>
  <c r="DF142" i="1"/>
  <c r="LN77" i="1"/>
  <c r="LN147" i="1" s="1"/>
  <c r="DA145" i="1"/>
  <c r="DA77" i="1"/>
  <c r="DB77" i="1"/>
  <c r="DB145" i="1"/>
  <c r="DC77" i="1"/>
  <c r="DC145" i="1"/>
  <c r="DG74" i="1"/>
  <c r="DG142" i="1"/>
  <c r="IY79" i="1"/>
  <c r="IY81" i="1" s="1"/>
  <c r="BT145" i="1"/>
  <c r="LN142" i="1"/>
  <c r="LN74" i="1"/>
  <c r="LG142" i="1"/>
  <c r="LG74" i="1"/>
  <c r="LI142" i="1"/>
  <c r="LI74" i="1"/>
  <c r="LJ142" i="1"/>
  <c r="LJ74" i="1"/>
  <c r="LK142" i="1"/>
  <c r="LK74" i="1"/>
  <c r="LL142" i="1"/>
  <c r="LL74" i="1"/>
  <c r="LM142" i="1"/>
  <c r="LM74" i="1"/>
  <c r="LK145" i="1"/>
  <c r="LK77" i="1"/>
  <c r="BT147" i="1"/>
  <c r="LM145" i="1"/>
  <c r="LM77" i="1"/>
  <c r="LL145" i="1"/>
  <c r="LL77" i="1"/>
  <c r="LG145" i="1"/>
  <c r="LG77" i="1"/>
  <c r="LI145" i="1"/>
  <c r="LI77" i="1"/>
  <c r="LJ145" i="1"/>
  <c r="LJ77" i="1"/>
  <c r="HX79" i="1"/>
  <c r="HX149" i="1" s="1"/>
  <c r="WO79" i="1"/>
  <c r="WO81" i="1" s="1"/>
  <c r="NX77" i="1"/>
  <c r="NX147" i="1" s="1"/>
  <c r="UM145" i="1"/>
  <c r="WV147" i="1"/>
  <c r="BT149" i="1"/>
  <c r="BT81" i="1"/>
  <c r="IW147" i="1"/>
  <c r="TA79" i="1"/>
  <c r="TA149" i="1" s="1"/>
  <c r="FS79" i="1"/>
  <c r="FS149" i="1" s="1"/>
  <c r="GB77" i="1"/>
  <c r="GB145" i="1"/>
  <c r="JY77" i="1"/>
  <c r="JY145" i="1"/>
  <c r="WJ145" i="1"/>
  <c r="WJ77" i="1"/>
  <c r="VR145" i="1"/>
  <c r="VR77" i="1"/>
  <c r="ST77" i="1"/>
  <c r="ST145" i="1"/>
  <c r="JN149" i="1"/>
  <c r="JN81" i="1"/>
  <c r="EZ77" i="1"/>
  <c r="EZ145" i="1"/>
  <c r="BH81" i="1"/>
  <c r="BH149" i="1"/>
  <c r="IH145" i="1"/>
  <c r="IH77" i="1"/>
  <c r="FW74" i="1"/>
  <c r="FW142" i="1"/>
  <c r="GS142" i="1"/>
  <c r="GS74" i="1"/>
  <c r="RS74" i="1"/>
  <c r="RS142" i="1"/>
  <c r="JN74" i="1"/>
  <c r="JN142" i="1"/>
  <c r="NY77" i="1"/>
  <c r="NY145" i="1"/>
  <c r="WI142" i="1"/>
  <c r="WI74" i="1"/>
  <c r="SV77" i="1"/>
  <c r="SV145" i="1"/>
  <c r="OF147" i="1"/>
  <c r="OF79" i="1"/>
  <c r="OF149" i="1" s="1"/>
  <c r="RB74" i="1"/>
  <c r="RB142" i="1"/>
  <c r="GZ145" i="1"/>
  <c r="GZ77" i="1"/>
  <c r="VV149" i="1"/>
  <c r="VV81" i="1"/>
  <c r="KF138" i="1"/>
  <c r="W139" i="1"/>
  <c r="SH81" i="1"/>
  <c r="SH149" i="1"/>
  <c r="UX142" i="1"/>
  <c r="UX74" i="1"/>
  <c r="FR145" i="1"/>
  <c r="FR77" i="1"/>
  <c r="SD74" i="1"/>
  <c r="SD142" i="1"/>
  <c r="HT74" i="1"/>
  <c r="HT142" i="1"/>
  <c r="DO160" i="1"/>
  <c r="DO91" i="1"/>
  <c r="RT74" i="1"/>
  <c r="RT142" i="1"/>
  <c r="BR81" i="1"/>
  <c r="BR149" i="1"/>
  <c r="UN74" i="1"/>
  <c r="UN142" i="1"/>
  <c r="WL79" i="1"/>
  <c r="WL147" i="1"/>
  <c r="RL142" i="1"/>
  <c r="RL74" i="1"/>
  <c r="II74" i="1"/>
  <c r="II142" i="1"/>
  <c r="JT142" i="1"/>
  <c r="JT74" i="1"/>
  <c r="WX147" i="1"/>
  <c r="WX79" i="1"/>
  <c r="TV77" i="1"/>
  <c r="TV145" i="1"/>
  <c r="IE77" i="1"/>
  <c r="IE145" i="1"/>
  <c r="GT74" i="1"/>
  <c r="GT142" i="1"/>
  <c r="TN74" i="1"/>
  <c r="TN142" i="1"/>
  <c r="IV142" i="1"/>
  <c r="IV74" i="1"/>
  <c r="SQ77" i="1"/>
  <c r="SQ145" i="1"/>
  <c r="KH81" i="1"/>
  <c r="KH149" i="1"/>
  <c r="OF74" i="1"/>
  <c r="OF142" i="1"/>
  <c r="FJ77" i="1"/>
  <c r="FJ145" i="1"/>
  <c r="SY77" i="1"/>
  <c r="SY145" i="1"/>
  <c r="US138" i="1"/>
  <c r="PY138" i="1"/>
  <c r="P139" i="1"/>
  <c r="SI138" i="1"/>
  <c r="KA138" i="1"/>
  <c r="NF138" i="1"/>
  <c r="NE138" i="1"/>
  <c r="NG138" i="1"/>
  <c r="UJ142" i="1"/>
  <c r="UJ74" i="1"/>
  <c r="UE77" i="1"/>
  <c r="UE145" i="1"/>
  <c r="GN145" i="1"/>
  <c r="GN77" i="1"/>
  <c r="FY74" i="1"/>
  <c r="FY142" i="1"/>
  <c r="HM77" i="1"/>
  <c r="HM145" i="1"/>
  <c r="QQ74" i="1"/>
  <c r="QQ142" i="1"/>
  <c r="IW149" i="1"/>
  <c r="IW81" i="1"/>
  <c r="OD147" i="1"/>
  <c r="OD79" i="1"/>
  <c r="OD149" i="1" s="1"/>
  <c r="VX77" i="1"/>
  <c r="VX145" i="1"/>
  <c r="PM142" i="1"/>
  <c r="PM74" i="1"/>
  <c r="VK74" i="1"/>
  <c r="VK142" i="1"/>
  <c r="WT149" i="1"/>
  <c r="WT81" i="1"/>
  <c r="FM149" i="1"/>
  <c r="FM81" i="1"/>
  <c r="QS145" i="1"/>
  <c r="QS77" i="1"/>
  <c r="UK74" i="1"/>
  <c r="UK142" i="1"/>
  <c r="RT145" i="1"/>
  <c r="RT77" i="1"/>
  <c r="IE74" i="1"/>
  <c r="IE142" i="1"/>
  <c r="GC77" i="1"/>
  <c r="GC145" i="1"/>
  <c r="JF74" i="1"/>
  <c r="JF142" i="1"/>
  <c r="UT74" i="1"/>
  <c r="UT142" i="1"/>
  <c r="TK77" i="1"/>
  <c r="TK145" i="1"/>
  <c r="PS81" i="1"/>
  <c r="PS149" i="1"/>
  <c r="QR74" i="1"/>
  <c r="QR142" i="1"/>
  <c r="IO81" i="1"/>
  <c r="IO149" i="1"/>
  <c r="MV145" i="1"/>
  <c r="MV77" i="1"/>
  <c r="WN74" i="1"/>
  <c r="WN142" i="1"/>
  <c r="TU77" i="1"/>
  <c r="TU145" i="1"/>
  <c r="JE147" i="1"/>
  <c r="JE79" i="1"/>
  <c r="OC74" i="1"/>
  <c r="OC142" i="1"/>
  <c r="KX77" i="1"/>
  <c r="KX145" i="1"/>
  <c r="VU74" i="1"/>
  <c r="VU142" i="1"/>
  <c r="IK74" i="1"/>
  <c r="IK142" i="1"/>
  <c r="RW74" i="1"/>
  <c r="RW142" i="1"/>
  <c r="WH77" i="1"/>
  <c r="WH145" i="1"/>
  <c r="VT74" i="1"/>
  <c r="VT142" i="1"/>
  <c r="RC81" i="1"/>
  <c r="RC149" i="1"/>
  <c r="RF142" i="1"/>
  <c r="RF74" i="1"/>
  <c r="UL74" i="1"/>
  <c r="UL142" i="1"/>
  <c r="BK79" i="1"/>
  <c r="BK147" i="1"/>
  <c r="HJ142" i="1"/>
  <c r="HJ74" i="1"/>
  <c r="QY147" i="1"/>
  <c r="QY79" i="1"/>
  <c r="IU142" i="1"/>
  <c r="IU74" i="1"/>
  <c r="SM77" i="1"/>
  <c r="SM145" i="1"/>
  <c r="PS74" i="1"/>
  <c r="PS142" i="1"/>
  <c r="ID77" i="1"/>
  <c r="ID145" i="1"/>
  <c r="IA74" i="1"/>
  <c r="IA142" i="1"/>
  <c r="HK142" i="1"/>
  <c r="HK74" i="1"/>
  <c r="MU145" i="1"/>
  <c r="MU77" i="1"/>
  <c r="KE77" i="1"/>
  <c r="KE145" i="1"/>
  <c r="SF74" i="1"/>
  <c r="SF142" i="1"/>
  <c r="RO145" i="1"/>
  <c r="RO77" i="1"/>
  <c r="TF74" i="1"/>
  <c r="TF142" i="1"/>
  <c r="ER142" i="1"/>
  <c r="RG142" i="1"/>
  <c r="RG74" i="1"/>
  <c r="DL92" i="1"/>
  <c r="DL161" i="1"/>
  <c r="WK142" i="1"/>
  <c r="WK74" i="1"/>
  <c r="VY81" i="1"/>
  <c r="VY149" i="1"/>
  <c r="FL77" i="1"/>
  <c r="FL145" i="1"/>
  <c r="VB77" i="1"/>
  <c r="VB145" i="1"/>
  <c r="MP77" i="1"/>
  <c r="MP145" i="1"/>
  <c r="RV74" i="1"/>
  <c r="RV142" i="1"/>
  <c r="WH142" i="1"/>
  <c r="WH74" i="1"/>
  <c r="EU145" i="1"/>
  <c r="EU77" i="1"/>
  <c r="SD79" i="1"/>
  <c r="SD147" i="1"/>
  <c r="QM147" i="1"/>
  <c r="QM79" i="1"/>
  <c r="PV145" i="1"/>
  <c r="PV77" i="1"/>
  <c r="GR145" i="1"/>
  <c r="GR77" i="1"/>
  <c r="JC74" i="1"/>
  <c r="JC142" i="1"/>
  <c r="QU79" i="1"/>
  <c r="QU147" i="1"/>
  <c r="NT142" i="1"/>
  <c r="NT74" i="1"/>
  <c r="FT81" i="1"/>
  <c r="FT149" i="1"/>
  <c r="ID74" i="1"/>
  <c r="ID142" i="1"/>
  <c r="WJ142" i="1"/>
  <c r="WJ74" i="1"/>
  <c r="UM74" i="1"/>
  <c r="UM142" i="1"/>
  <c r="JK77" i="1"/>
  <c r="JK145" i="1"/>
  <c r="NB74" i="1"/>
  <c r="HN142" i="1"/>
  <c r="HN74" i="1"/>
  <c r="EU142" i="1"/>
  <c r="EU74" i="1"/>
  <c r="JP77" i="1"/>
  <c r="JP145" i="1"/>
  <c r="OL77" i="1"/>
  <c r="OL145" i="1"/>
  <c r="IJ147" i="1"/>
  <c r="IJ79" i="1"/>
  <c r="VR74" i="1"/>
  <c r="VR142" i="1"/>
  <c r="VM74" i="1"/>
  <c r="VM142" i="1"/>
  <c r="TU74" i="1"/>
  <c r="TU142" i="1"/>
  <c r="FC142" i="1"/>
  <c r="FC74" i="1"/>
  <c r="RY74" i="1"/>
  <c r="RY142" i="1"/>
  <c r="IY142" i="1"/>
  <c r="IY74" i="1"/>
  <c r="BO77" i="1"/>
  <c r="BO145" i="1"/>
  <c r="IP77" i="1"/>
  <c r="IP145" i="1"/>
  <c r="WP74" i="1"/>
  <c r="WP142" i="1"/>
  <c r="UV77" i="1"/>
  <c r="UV145" i="1"/>
  <c r="TK74" i="1"/>
  <c r="TK142" i="1"/>
  <c r="SR142" i="1"/>
  <c r="SR74" i="1"/>
  <c r="QZ79" i="1"/>
  <c r="QZ147" i="1"/>
  <c r="PV142" i="1"/>
  <c r="PV74" i="1"/>
  <c r="FU74" i="1"/>
  <c r="FU142" i="1"/>
  <c r="UA77" i="1"/>
  <c r="UA145" i="1"/>
  <c r="JQ145" i="1"/>
  <c r="JQ77" i="1"/>
  <c r="HS145" i="1"/>
  <c r="HS77" i="1"/>
  <c r="HW74" i="1"/>
  <c r="HW142" i="1"/>
  <c r="HB145" i="1"/>
  <c r="HB77" i="1"/>
  <c r="IV145" i="1"/>
  <c r="IV77" i="1"/>
  <c r="VK149" i="1"/>
  <c r="VK81" i="1"/>
  <c r="UB74" i="1"/>
  <c r="UB142" i="1"/>
  <c r="SS74" i="1"/>
  <c r="SS142" i="1"/>
  <c r="NV142" i="1"/>
  <c r="NV74" i="1"/>
  <c r="FJ74" i="1"/>
  <c r="FJ142" i="1"/>
  <c r="VH77" i="1"/>
  <c r="VH145" i="1"/>
  <c r="EV77" i="1"/>
  <c r="EV145" i="1"/>
  <c r="IG149" i="1"/>
  <c r="IG81" i="1"/>
  <c r="RQ74" i="1"/>
  <c r="RQ142" i="1"/>
  <c r="VJ74" i="1"/>
  <c r="VJ142" i="1"/>
  <c r="LZ147" i="1"/>
  <c r="LZ79" i="1"/>
  <c r="XA145" i="1"/>
  <c r="XA77" i="1"/>
  <c r="WU147" i="1"/>
  <c r="WU79" i="1"/>
  <c r="QW74" i="1"/>
  <c r="QW142" i="1"/>
  <c r="FX145" i="1"/>
  <c r="FX77" i="1"/>
  <c r="HY74" i="1"/>
  <c r="HY142" i="1"/>
  <c r="HC74" i="1"/>
  <c r="HC142" i="1"/>
  <c r="II149" i="1"/>
  <c r="II81" i="1"/>
  <c r="WG74" i="1"/>
  <c r="WG142" i="1"/>
  <c r="JG77" i="1"/>
  <c r="JG145" i="1"/>
  <c r="QF142" i="1"/>
  <c r="QF74" i="1"/>
  <c r="QT77" i="1"/>
  <c r="QT145" i="1"/>
  <c r="JA77" i="1"/>
  <c r="JA145" i="1"/>
  <c r="QP74" i="1"/>
  <c r="QP142" i="1"/>
  <c r="HK77" i="1"/>
  <c r="HK145" i="1"/>
  <c r="RK145" i="1"/>
  <c r="RK77" i="1"/>
  <c r="OA142" i="1"/>
  <c r="OA74" i="1"/>
  <c r="NZ72" i="1" a="1"/>
  <c r="NZ72" i="1" s="1"/>
  <c r="TC149" i="1"/>
  <c r="TC81" i="1"/>
  <c r="SL147" i="1"/>
  <c r="SL79" i="1"/>
  <c r="TD145" i="1"/>
  <c r="TD77" i="1"/>
  <c r="MA74" i="1"/>
  <c r="MA142" i="1"/>
  <c r="VF81" i="1"/>
  <c r="VF149" i="1"/>
  <c r="SF81" i="1"/>
  <c r="SF149" i="1"/>
  <c r="TJ74" i="1"/>
  <c r="TJ142" i="1"/>
  <c r="RD77" i="1"/>
  <c r="RD145" i="1"/>
  <c r="DK160" i="1"/>
  <c r="DK91" i="1"/>
  <c r="JH74" i="1"/>
  <c r="JH142" i="1"/>
  <c r="UO77" i="1"/>
  <c r="UO145" i="1"/>
  <c r="EX142" i="1"/>
  <c r="EX74" i="1"/>
  <c r="EX145" i="1"/>
  <c r="EX77" i="1"/>
  <c r="GA142" i="1"/>
  <c r="GA74" i="1"/>
  <c r="TP142" i="1"/>
  <c r="TP74" i="1"/>
  <c r="EY145" i="1"/>
  <c r="EY77" i="1"/>
  <c r="SJ74" i="1"/>
  <c r="SJ142" i="1"/>
  <c r="GS81" i="1"/>
  <c r="GS149" i="1"/>
  <c r="TH149" i="1"/>
  <c r="TH81" i="1"/>
  <c r="IS145" i="1"/>
  <c r="IS77" i="1"/>
  <c r="ED74" i="1"/>
  <c r="ED142" i="1"/>
  <c r="XB77" i="1"/>
  <c r="XB145" i="1"/>
  <c r="MI145" i="1"/>
  <c r="MI77" i="1"/>
  <c r="WZ149" i="1"/>
  <c r="WZ81" i="1"/>
  <c r="SB77" i="1"/>
  <c r="SB145" i="1"/>
  <c r="VV74" i="1"/>
  <c r="VV142" i="1"/>
  <c r="UR74" i="1"/>
  <c r="UR142" i="1"/>
  <c r="LY74" i="1"/>
  <c r="LY142" i="1"/>
  <c r="IF147" i="1"/>
  <c r="IF79" i="1"/>
  <c r="QV74" i="1"/>
  <c r="QV142" i="1"/>
  <c r="HG142" i="1"/>
  <c r="HG74" i="1"/>
  <c r="HU74" i="1"/>
  <c r="HU142" i="1"/>
  <c r="RI142" i="1"/>
  <c r="RI74" i="1"/>
  <c r="NZ140" i="1" a="1"/>
  <c r="NZ140" i="1" s="1"/>
  <c r="HV74" i="1"/>
  <c r="HV142" i="1"/>
  <c r="EQ145" i="1"/>
  <c r="UA74" i="1"/>
  <c r="UA142" i="1"/>
  <c r="GJ149" i="1"/>
  <c r="GJ81" i="1"/>
  <c r="IB77" i="1"/>
  <c r="IB145" i="1"/>
  <c r="RI145" i="1"/>
  <c r="RI77" i="1"/>
  <c r="GC142" i="1"/>
  <c r="GC74" i="1"/>
  <c r="SM142" i="1"/>
  <c r="SM74" i="1"/>
  <c r="KX74" i="1"/>
  <c r="KX142" i="1"/>
  <c r="WO74" i="1"/>
  <c r="WO142" i="1"/>
  <c r="VM145" i="1"/>
  <c r="VM77" i="1"/>
  <c r="TL74" i="1"/>
  <c r="TL142" i="1"/>
  <c r="BJ77" i="1"/>
  <c r="BJ145" i="1"/>
  <c r="TQ145" i="1"/>
  <c r="TQ77" i="1"/>
  <c r="IC74" i="1"/>
  <c r="IC142" i="1"/>
  <c r="IM142" i="1"/>
  <c r="IM74" i="1"/>
  <c r="BF77" i="1"/>
  <c r="BF145" i="1"/>
  <c r="QB77" i="1"/>
  <c r="QB145" i="1"/>
  <c r="BA79" i="1"/>
  <c r="BA147" i="1"/>
  <c r="RQ77" i="1"/>
  <c r="RQ145" i="1"/>
  <c r="JD77" i="1"/>
  <c r="JD145" i="1"/>
  <c r="VY74" i="1"/>
  <c r="VY142" i="1"/>
  <c r="GV145" i="1"/>
  <c r="GV77" i="1"/>
  <c r="RC142" i="1"/>
  <c r="RC74" i="1"/>
  <c r="GU79" i="1"/>
  <c r="GU147" i="1"/>
  <c r="RK142" i="1"/>
  <c r="RK74" i="1"/>
  <c r="GV74" i="1"/>
  <c r="GV142" i="1"/>
  <c r="UY142" i="1"/>
  <c r="UY74" i="1"/>
  <c r="WF142" i="1"/>
  <c r="WF74" i="1"/>
  <c r="UZ142" i="1"/>
  <c r="UZ74" i="1"/>
  <c r="ET145" i="1"/>
  <c r="ET77" i="1"/>
  <c r="FL74" i="1"/>
  <c r="FL142" i="1"/>
  <c r="IZ77" i="1"/>
  <c r="IZ145" i="1"/>
  <c r="EV142" i="1"/>
  <c r="EV74" i="1"/>
  <c r="MH145" i="1"/>
  <c r="MH77" i="1"/>
  <c r="WD142" i="1"/>
  <c r="WD74" i="1"/>
  <c r="DM92" i="1"/>
  <c r="DM161" i="1"/>
  <c r="OS77" i="1"/>
  <c r="OS145" i="1"/>
  <c r="WL142" i="1"/>
  <c r="WL74" i="1"/>
  <c r="SQ142" i="1"/>
  <c r="SQ74" i="1"/>
  <c r="GM145" i="1"/>
  <c r="GM77" i="1"/>
  <c r="UO74" i="1"/>
  <c r="UO142" i="1"/>
  <c r="JZ77" i="1"/>
  <c r="JZ145" i="1"/>
  <c r="VP74" i="1"/>
  <c r="VP142" i="1"/>
  <c r="HA142" i="1"/>
  <c r="HA74" i="1"/>
  <c r="PW142" i="1"/>
  <c r="PW74" i="1"/>
  <c r="RM142" i="1"/>
  <c r="RM74" i="1"/>
  <c r="QI145" i="1"/>
  <c r="QI77" i="1"/>
  <c r="TI149" i="1"/>
  <c r="TI81" i="1"/>
  <c r="BL77" i="1"/>
  <c r="BL145" i="1"/>
  <c r="TZ81" i="1"/>
  <c r="TZ149" i="1"/>
  <c r="UY77" i="1"/>
  <c r="UY145" i="1"/>
  <c r="BJ142" i="1"/>
  <c r="BJ74" i="1"/>
  <c r="NQ75" i="1" a="1"/>
  <c r="NQ75" i="1" s="1"/>
  <c r="NR77" i="1"/>
  <c r="NR145" i="1"/>
  <c r="JB74" i="1"/>
  <c r="JB142" i="1"/>
  <c r="TP79" i="1"/>
  <c r="TP147" i="1"/>
  <c r="IU77" i="1"/>
  <c r="IU145" i="1"/>
  <c r="NK79" i="1"/>
  <c r="NK149" i="1" s="1"/>
  <c r="NK147" i="1"/>
  <c r="VO149" i="1"/>
  <c r="VO81" i="1"/>
  <c r="JM74" i="1"/>
  <c r="JM142" i="1"/>
  <c r="VF142" i="1"/>
  <c r="VF74" i="1"/>
  <c r="QB142" i="1"/>
  <c r="QB74" i="1"/>
  <c r="IL81" i="1"/>
  <c r="IL149" i="1"/>
  <c r="HI142" i="1"/>
  <c r="HI74" i="1"/>
  <c r="OB145" i="1"/>
  <c r="OB77" i="1"/>
  <c r="JS142" i="1"/>
  <c r="JS74" i="1"/>
  <c r="HE74" i="1"/>
  <c r="HE142" i="1"/>
  <c r="GY74" i="1"/>
  <c r="GY142" i="1"/>
  <c r="LY77" i="1"/>
  <c r="LY145" i="1"/>
  <c r="FO77" i="1"/>
  <c r="FO145" i="1"/>
  <c r="OD74" i="1"/>
  <c r="OD142" i="1"/>
  <c r="GN74" i="1"/>
  <c r="GN142" i="1"/>
  <c r="MN147" i="1"/>
  <c r="MN79" i="1"/>
  <c r="WX74" i="1"/>
  <c r="WX142" i="1"/>
  <c r="FR74" i="1"/>
  <c r="FR142" i="1"/>
  <c r="VU145" i="1"/>
  <c r="VU77" i="1"/>
  <c r="NQ143" i="1" a="1"/>
  <c r="NQ143" i="1" s="1"/>
  <c r="SO142" i="1"/>
  <c r="SO74" i="1"/>
  <c r="QD142" i="1"/>
  <c r="QD74" i="1"/>
  <c r="JO74" i="1"/>
  <c r="JO142" i="1"/>
  <c r="TE74" i="1"/>
  <c r="TE142" i="1"/>
  <c r="FC149" i="1"/>
  <c r="FC81" i="1"/>
  <c r="XB74" i="1"/>
  <c r="XB142" i="1"/>
  <c r="JD74" i="1"/>
  <c r="JD142" i="1"/>
  <c r="VZ74" i="1"/>
  <c r="VZ142" i="1"/>
  <c r="QO79" i="1"/>
  <c r="QO147" i="1"/>
  <c r="JU142" i="1"/>
  <c r="JU74" i="1"/>
  <c r="GJ142" i="1"/>
  <c r="GJ74" i="1"/>
  <c r="GQ77" i="1"/>
  <c r="GQ145" i="1"/>
  <c r="OQ77" i="1"/>
  <c r="OQ145" i="1"/>
  <c r="BN142" i="1"/>
  <c r="BN74" i="1"/>
  <c r="QA142" i="1"/>
  <c r="QA74" i="1"/>
  <c r="UE74" i="1"/>
  <c r="UE142" i="1"/>
  <c r="SC74" i="1"/>
  <c r="SC142" i="1"/>
  <c r="QJ74" i="1"/>
  <c r="QJ142" i="1"/>
  <c r="UG81" i="1"/>
  <c r="UG149" i="1"/>
  <c r="SN142" i="1"/>
  <c r="SN74" i="1"/>
  <c r="SJ147" i="1"/>
  <c r="SJ79" i="1"/>
  <c r="GD145" i="1"/>
  <c r="GD77" i="1"/>
  <c r="QG145" i="1"/>
  <c r="QG77" i="1"/>
  <c r="MN74" i="1"/>
  <c r="MN142" i="1"/>
  <c r="JS79" i="1"/>
  <c r="JS147" i="1"/>
  <c r="SG74" i="1"/>
  <c r="SG142" i="1"/>
  <c r="MG142" i="1"/>
  <c r="MG74" i="1"/>
  <c r="NT147" i="1"/>
  <c r="NT79" i="1"/>
  <c r="NT149" i="1" s="1"/>
  <c r="FE142" i="1"/>
  <c r="FE74" i="1"/>
  <c r="BO142" i="1"/>
  <c r="BO74" i="1"/>
  <c r="RZ74" i="1"/>
  <c r="RZ142" i="1"/>
  <c r="UL77" i="1"/>
  <c r="UL145" i="1"/>
  <c r="VS74" i="1"/>
  <c r="VS142" i="1"/>
  <c r="GP145" i="1"/>
  <c r="GP77" i="1"/>
  <c r="SN145" i="1"/>
  <c r="SN77" i="1"/>
  <c r="GE142" i="1"/>
  <c r="GE74" i="1"/>
  <c r="MD142" i="1"/>
  <c r="MD74" i="1"/>
  <c r="HP142" i="1"/>
  <c r="HP74" i="1"/>
  <c r="PR149" i="1"/>
  <c r="PR81" i="1"/>
  <c r="WR74" i="1"/>
  <c r="WR142" i="1"/>
  <c r="VI74" i="1"/>
  <c r="VI142" i="1"/>
  <c r="RF145" i="1"/>
  <c r="RF77" i="1"/>
  <c r="LX74" i="1"/>
  <c r="LX142" i="1"/>
  <c r="IX81" i="1"/>
  <c r="IX149" i="1"/>
  <c r="RD142" i="1"/>
  <c r="RD74" i="1"/>
  <c r="IL142" i="1"/>
  <c r="IL74" i="1"/>
  <c r="NV77" i="1"/>
  <c r="NV145" i="1"/>
  <c r="RE142" i="1"/>
  <c r="RE74" i="1"/>
  <c r="WE81" i="1"/>
  <c r="WE149" i="1"/>
  <c r="FM74" i="1"/>
  <c r="FM142" i="1"/>
  <c r="VL74" i="1"/>
  <c r="VL142" i="1"/>
  <c r="WK77" i="1"/>
  <c r="WK145" i="1"/>
  <c r="OE74" i="1"/>
  <c r="OE142" i="1"/>
  <c r="GF142" i="1"/>
  <c r="GF74" i="1"/>
  <c r="GK142" i="1"/>
  <c r="GK74" i="1"/>
  <c r="TQ142" i="1"/>
  <c r="TQ74" i="1"/>
  <c r="HW77" i="1"/>
  <c r="HW145" i="1"/>
  <c r="QP147" i="1"/>
  <c r="QP79" i="1"/>
  <c r="BD77" i="1"/>
  <c r="BD145" i="1"/>
  <c r="HA145" i="1"/>
  <c r="HA77" i="1"/>
  <c r="OL74" i="1"/>
  <c r="OL142" i="1"/>
  <c r="KI145" i="1"/>
  <c r="KI77" i="1"/>
  <c r="MA81" i="1"/>
  <c r="MA149" i="1"/>
  <c r="UD74" i="1"/>
  <c r="UD142" i="1"/>
  <c r="WQ74" i="1"/>
  <c r="WQ142" i="1"/>
  <c r="JV142" i="1"/>
  <c r="JV74" i="1"/>
  <c r="UT145" i="1"/>
  <c r="UT77" i="1"/>
  <c r="FV74" i="1"/>
  <c r="FV142" i="1"/>
  <c r="BE145" i="1"/>
  <c r="BE77" i="1"/>
  <c r="VS149" i="1"/>
  <c r="VS81" i="1"/>
  <c r="HO145" i="1"/>
  <c r="HO77" i="1"/>
  <c r="SV74" i="1"/>
  <c r="SV142" i="1"/>
  <c r="IQ142" i="1"/>
  <c r="IQ74" i="1"/>
  <c r="WS74" i="1"/>
  <c r="WS142" i="1"/>
  <c r="GW142" i="1"/>
  <c r="GW74" i="1"/>
  <c r="VT77" i="1"/>
  <c r="VT145" i="1"/>
  <c r="SA74" i="1"/>
  <c r="SA142" i="1"/>
  <c r="RG149" i="1"/>
  <c r="RG81" i="1"/>
  <c r="NS142" i="1"/>
  <c r="NS74" i="1"/>
  <c r="XA74" i="1"/>
  <c r="XA142" i="1"/>
  <c r="NP145" i="1"/>
  <c r="NP77" i="1"/>
  <c r="NZ75" i="1" a="1"/>
  <c r="NZ75" i="1" s="1"/>
  <c r="OA77" i="1"/>
  <c r="OA145" i="1"/>
  <c r="QH142" i="1"/>
  <c r="QH74" i="1"/>
  <c r="FE81" i="1"/>
  <c r="FE149" i="1"/>
  <c r="FA145" i="1"/>
  <c r="FA77" i="1"/>
  <c r="HQ142" i="1"/>
  <c r="HQ74" i="1"/>
  <c r="HH77" i="1"/>
  <c r="HH145" i="1"/>
  <c r="JZ142" i="1"/>
  <c r="JZ74" i="1"/>
  <c r="OR142" i="1"/>
  <c r="OR74" i="1"/>
  <c r="RB145" i="1"/>
  <c r="RB77" i="1"/>
  <c r="BB74" i="1"/>
  <c r="BB142" i="1"/>
  <c r="JH145" i="1"/>
  <c r="JH77" i="1"/>
  <c r="QK74" i="1"/>
  <c r="QK142" i="1"/>
  <c r="WY74" i="1"/>
  <c r="WY142" i="1"/>
  <c r="AZ145" i="1"/>
  <c r="AZ77" i="1"/>
  <c r="MU74" i="1"/>
  <c r="MU142" i="1"/>
  <c r="NZ143" i="1" a="1"/>
  <c r="NZ143" i="1" s="1"/>
  <c r="FA142" i="1"/>
  <c r="FA74" i="1"/>
  <c r="RX74" i="1"/>
  <c r="RX142" i="1"/>
  <c r="WY79" i="1"/>
  <c r="WY147" i="1"/>
  <c r="JY142" i="1"/>
  <c r="JY74" i="1"/>
  <c r="WZ74" i="1"/>
  <c r="WZ142" i="1"/>
  <c r="QL81" i="1"/>
  <c r="QL149" i="1"/>
  <c r="UF142" i="1"/>
  <c r="UF74" i="1"/>
  <c r="NM145" i="1"/>
  <c r="NM77" i="1"/>
  <c r="NI138" i="1"/>
  <c r="Q139" i="1"/>
  <c r="NH138" i="1"/>
  <c r="SC145" i="1"/>
  <c r="SC77" i="1"/>
  <c r="BN79" i="1"/>
  <c r="BN147" i="1"/>
  <c r="DP160" i="1"/>
  <c r="DP91" i="1"/>
  <c r="VQ145" i="1"/>
  <c r="VQ77" i="1"/>
  <c r="FI145" i="1"/>
  <c r="FI77" i="1"/>
  <c r="JP74" i="1"/>
  <c r="JP142" i="1"/>
  <c r="PU77" i="1"/>
  <c r="PU145" i="1"/>
  <c r="QX145" i="1"/>
  <c r="QX77" i="1"/>
  <c r="UG74" i="1"/>
  <c r="UG142" i="1"/>
  <c r="FP77" i="1"/>
  <c r="FP145" i="1"/>
  <c r="SE74" i="1"/>
  <c r="SE142" i="1"/>
  <c r="SE77" i="1"/>
  <c r="SE145" i="1"/>
  <c r="WI77" i="1"/>
  <c r="WI145" i="1"/>
  <c r="OO138" i="1"/>
  <c r="KD138" i="1"/>
  <c r="ON138" i="1"/>
  <c r="OM138" i="1"/>
  <c r="OP138" i="1"/>
  <c r="O139" i="1"/>
  <c r="KC138" i="1"/>
  <c r="AQ138" i="1"/>
  <c r="AR138" i="1"/>
  <c r="NL77" i="1"/>
  <c r="NL145" i="1"/>
  <c r="NY74" i="1"/>
  <c r="NY142" i="1"/>
  <c r="JT145" i="1"/>
  <c r="JT77" i="1"/>
  <c r="OQ142" i="1"/>
  <c r="OQ74" i="1"/>
  <c r="TN77" i="1"/>
  <c r="TN145" i="1"/>
  <c r="RY147" i="1"/>
  <c r="RY79" i="1"/>
  <c r="PZ81" i="1"/>
  <c r="PZ149" i="1"/>
  <c r="QA145" i="1"/>
  <c r="QA77" i="1"/>
  <c r="MF145" i="1"/>
  <c r="MF77" i="1"/>
  <c r="IA77" i="1"/>
  <c r="IA145" i="1"/>
  <c r="TV142" i="1"/>
  <c r="TV74" i="1"/>
  <c r="HJ77" i="1"/>
  <c r="HJ145" i="1"/>
  <c r="IT142" i="1"/>
  <c r="IT74" i="1"/>
  <c r="IP74" i="1"/>
  <c r="IP142" i="1"/>
  <c r="HI77" i="1"/>
  <c r="HI145" i="1"/>
  <c r="QE142" i="1"/>
  <c r="QE74" i="1"/>
  <c r="PF77" i="1"/>
  <c r="PF145" i="1"/>
  <c r="JK74" i="1"/>
  <c r="JK142" i="1"/>
  <c r="QX74" i="1"/>
  <c r="QX142" i="1"/>
  <c r="JV77" i="1"/>
  <c r="JV145" i="1"/>
  <c r="TB74" i="1"/>
  <c r="TB142" i="1"/>
  <c r="HZ81" i="1"/>
  <c r="HZ149" i="1"/>
  <c r="VN147" i="1"/>
  <c r="VN79" i="1"/>
  <c r="HF142" i="1"/>
  <c r="HF74" i="1"/>
  <c r="BE74" i="1"/>
  <c r="BE142" i="1"/>
  <c r="VL81" i="1"/>
  <c r="VL149" i="1"/>
  <c r="NU147" i="1"/>
  <c r="NU79" i="1"/>
  <c r="NU149" i="1" s="1"/>
  <c r="RN81" i="1"/>
  <c r="RN149" i="1"/>
  <c r="HN77" i="1"/>
  <c r="HN145" i="1"/>
  <c r="SX74" i="1"/>
  <c r="SX142" i="1"/>
  <c r="FQ77" i="1"/>
  <c r="FQ145" i="1"/>
  <c r="UC74" i="1"/>
  <c r="UC142" i="1"/>
  <c r="SU79" i="1"/>
  <c r="SU147" i="1"/>
  <c r="IF74" i="1"/>
  <c r="IF142" i="1"/>
  <c r="MZ79" i="1"/>
  <c r="MZ147" i="1"/>
  <c r="GX142" i="1"/>
  <c r="GX74" i="1"/>
  <c r="SG77" i="1"/>
  <c r="SG145" i="1"/>
  <c r="HR147" i="1"/>
  <c r="HR79" i="1"/>
  <c r="HL145" i="1"/>
  <c r="HL77" i="1"/>
  <c r="UP74" i="1"/>
  <c r="UP142" i="1"/>
  <c r="IQ145" i="1"/>
  <c r="IQ77" i="1"/>
  <c r="OU77" i="1"/>
  <c r="OU145" i="1"/>
  <c r="VZ145" i="1"/>
  <c r="VZ77" i="1"/>
  <c r="UZ79" i="1"/>
  <c r="UZ147" i="1"/>
  <c r="PH77" i="1"/>
  <c r="PH145" i="1"/>
  <c r="OE77" i="1"/>
  <c r="OE145" i="1"/>
  <c r="MS74" i="1"/>
  <c r="MS142" i="1"/>
  <c r="WW74" i="1"/>
  <c r="WW142" i="1"/>
  <c r="JA74" i="1"/>
  <c r="JA142" i="1"/>
  <c r="FB145" i="1"/>
  <c r="FB77" i="1"/>
  <c r="TW142" i="1"/>
  <c r="TW74" i="1"/>
  <c r="SP142" i="1"/>
  <c r="SP74" i="1"/>
  <c r="TE77" i="1"/>
  <c r="TE145" i="1"/>
  <c r="JX142" i="1"/>
  <c r="JX74" i="1"/>
  <c r="RA77" i="1"/>
  <c r="RA145" i="1"/>
  <c r="RS145" i="1"/>
  <c r="RS77" i="1"/>
  <c r="HX142" i="1"/>
  <c r="HX74" i="1"/>
  <c r="JJ77" i="1"/>
  <c r="JJ145" i="1"/>
  <c r="GQ74" i="1"/>
  <c r="GQ142" i="1"/>
  <c r="NX74" i="1"/>
  <c r="NX142" i="1"/>
  <c r="WW149" i="1"/>
  <c r="WW81" i="1"/>
  <c r="FO74" i="1"/>
  <c r="FO142" i="1"/>
  <c r="WS145" i="1"/>
  <c r="WS77" i="1"/>
  <c r="HB74" i="1"/>
  <c r="HB142" i="1"/>
  <c r="SK142" i="1"/>
  <c r="SK74" i="1"/>
  <c r="MS81" i="1"/>
  <c r="MS149" i="1"/>
  <c r="MC77" i="1"/>
  <c r="MC145" i="1"/>
  <c r="IR81" i="1"/>
  <c r="IR149" i="1"/>
  <c r="QF145" i="1"/>
  <c r="QF77" i="1"/>
  <c r="RJ74" i="1"/>
  <c r="RJ142" i="1"/>
  <c r="QQ149" i="1"/>
  <c r="QQ81" i="1"/>
  <c r="LZ74" i="1"/>
  <c r="LZ142" i="1"/>
  <c r="FY145" i="1"/>
  <c r="FY77" i="1"/>
  <c r="QN74" i="1"/>
  <c r="QN142" i="1"/>
  <c r="RH142" i="1"/>
  <c r="RH74" i="1"/>
  <c r="MB142" i="1"/>
  <c r="MB74" i="1"/>
  <c r="RO74" i="1"/>
  <c r="RO142" i="1"/>
  <c r="EQ142" i="1"/>
  <c r="UP77" i="1"/>
  <c r="UP145" i="1"/>
  <c r="VD79" i="1"/>
  <c r="VD147" i="1"/>
  <c r="BA74" i="1"/>
  <c r="BA142" i="1"/>
  <c r="FQ74" i="1"/>
  <c r="FQ142" i="1"/>
  <c r="MV74" i="1"/>
  <c r="MV142" i="1"/>
  <c r="MY74" i="1"/>
  <c r="MY142" i="1"/>
  <c r="QG142" i="1"/>
  <c r="QG74" i="1"/>
  <c r="RA74" i="1"/>
  <c r="RA142" i="1"/>
  <c r="PU74" i="1"/>
  <c r="PU142" i="1"/>
  <c r="QJ81" i="1"/>
  <c r="QJ149" i="1"/>
  <c r="PP142" i="1"/>
  <c r="PP74" i="1"/>
  <c r="ME142" i="1"/>
  <c r="ME74" i="1"/>
  <c r="TR142" i="1"/>
  <c r="TR74" i="1"/>
  <c r="HT145" i="1"/>
  <c r="HT77" i="1"/>
  <c r="VC142" i="1"/>
  <c r="VC74" i="1"/>
  <c r="GG145" i="1"/>
  <c r="GG77" i="1"/>
  <c r="RU81" i="1"/>
  <c r="RU149" i="1"/>
  <c r="FU77" i="1"/>
  <c r="FU145" i="1"/>
  <c r="SK77" i="1"/>
  <c r="SK145" i="1"/>
  <c r="EW142" i="1"/>
  <c r="EW74" i="1"/>
  <c r="HP77" i="1"/>
  <c r="HP145" i="1"/>
  <c r="QN145" i="1"/>
  <c r="QN77" i="1"/>
  <c r="MQ77" i="1"/>
  <c r="MQ145" i="1"/>
  <c r="RJ77" i="1"/>
  <c r="RJ145" i="1"/>
  <c r="HG149" i="1"/>
  <c r="HG81" i="1"/>
  <c r="WR145" i="1"/>
  <c r="WR77" i="1"/>
  <c r="AT90" i="1"/>
  <c r="DN160" i="1"/>
  <c r="AT160" i="1" s="1"/>
  <c r="GW147" i="1"/>
  <c r="GW79" i="1"/>
  <c r="BH74" i="1"/>
  <c r="BH142" i="1"/>
  <c r="SB74" i="1"/>
  <c r="SB142" i="1"/>
  <c r="HV77" i="1"/>
  <c r="HV145" i="1"/>
  <c r="SU74" i="1"/>
  <c r="SU142" i="1"/>
  <c r="WT74" i="1"/>
  <c r="WT142" i="1"/>
  <c r="VI77" i="1"/>
  <c r="VI145" i="1"/>
  <c r="UW81" i="1"/>
  <c r="UW149" i="1"/>
  <c r="PN142" i="1"/>
  <c r="PN74" i="1"/>
  <c r="QY74" i="1"/>
  <c r="QY142" i="1"/>
  <c r="RL81" i="1"/>
  <c r="RL149" i="1"/>
  <c r="ER145" i="1"/>
  <c r="LX81" i="1"/>
  <c r="LX149" i="1"/>
  <c r="QE149" i="1"/>
  <c r="QE81" i="1"/>
  <c r="UU77" i="1"/>
  <c r="UU145" i="1"/>
  <c r="OB74" i="1"/>
  <c r="OB142" i="1"/>
  <c r="DQ92" i="1"/>
  <c r="DQ161" i="1"/>
  <c r="WU74" i="1"/>
  <c r="WU142" i="1"/>
  <c r="AZ74" i="1"/>
  <c r="AZ142" i="1"/>
  <c r="IK147" i="1"/>
  <c r="IK79" i="1"/>
  <c r="SH74" i="1"/>
  <c r="SH142" i="1"/>
  <c r="SR149" i="1"/>
  <c r="SR81" i="1"/>
  <c r="NJ77" i="1"/>
  <c r="NJ145" i="1"/>
  <c r="HD74" i="1"/>
  <c r="HD142" i="1"/>
  <c r="JG142" i="1"/>
  <c r="JG74" i="1"/>
  <c r="GU74" i="1"/>
  <c r="GU142" i="1"/>
  <c r="RP74" i="1"/>
  <c r="RP142" i="1"/>
  <c r="FV79" i="1"/>
  <c r="FV147" i="1"/>
  <c r="MZ74" i="1"/>
  <c r="MZ142" i="1"/>
  <c r="QH81" i="1"/>
  <c r="QH149" i="1"/>
  <c r="QK147" i="1"/>
  <c r="QK79" i="1"/>
  <c r="GY147" i="1"/>
  <c r="GY79" i="1"/>
  <c r="MP142" i="1"/>
  <c r="MP74" i="1"/>
  <c r="QC74" i="1"/>
  <c r="QC142" i="1"/>
  <c r="FD142" i="1"/>
  <c r="FD74" i="1"/>
  <c r="WV74" i="1"/>
  <c r="WV142" i="1"/>
  <c r="WF149" i="1"/>
  <c r="WF81" i="1"/>
  <c r="RU74" i="1"/>
  <c r="RU142" i="1"/>
  <c r="QS74" i="1"/>
  <c r="QS142" i="1"/>
  <c r="TM145" i="1"/>
  <c r="TM77" i="1"/>
  <c r="SW145" i="1"/>
  <c r="SW77" i="1"/>
  <c r="RV81" i="1"/>
  <c r="RV149" i="1"/>
  <c r="MG147" i="1"/>
  <c r="MG79" i="1"/>
  <c r="FP74" i="1"/>
  <c r="FP142" i="1"/>
  <c r="PT74" i="1"/>
  <c r="PT142" i="1"/>
  <c r="WN79" i="1"/>
  <c r="WN147" i="1"/>
  <c r="IH74" i="1"/>
  <c r="IH142" i="1"/>
  <c r="VD142" i="1"/>
  <c r="VD74" i="1"/>
  <c r="IN77" i="1"/>
  <c r="IN145" i="1"/>
  <c r="BK142" i="1"/>
  <c r="BK74" i="1"/>
  <c r="JM77" i="1"/>
  <c r="JM145" i="1"/>
  <c r="OC79" i="1"/>
  <c r="OC149" i="1" s="1"/>
  <c r="OC147" i="1"/>
  <c r="SX77" i="1"/>
  <c r="SX145" i="1"/>
  <c r="TM74" i="1"/>
  <c r="TM142" i="1"/>
  <c r="JI74" i="1"/>
  <c r="JI142" i="1"/>
  <c r="UF145" i="1"/>
  <c r="UF77" i="1"/>
  <c r="GZ142" i="1"/>
  <c r="GZ74" i="1"/>
  <c r="JU149" i="1"/>
  <c r="JU81" i="1"/>
  <c r="PW77" i="1"/>
  <c r="PW145" i="1"/>
  <c r="UX77" i="1"/>
  <c r="UX145" i="1"/>
  <c r="TL147" i="1"/>
  <c r="TL79" i="1"/>
  <c r="VB142" i="1"/>
  <c r="VB74" i="1"/>
  <c r="QZ74" i="1"/>
  <c r="QZ142" i="1"/>
  <c r="SZ74" i="1"/>
  <c r="SZ142" i="1"/>
  <c r="WD77" i="1"/>
  <c r="WD145" i="1"/>
  <c r="BG74" i="1"/>
  <c r="BG142" i="1"/>
  <c r="PE142" i="1"/>
  <c r="PE74" i="1"/>
  <c r="PQ142" i="1"/>
  <c r="PQ74" i="1"/>
  <c r="QC145" i="1"/>
  <c r="QC77" i="1"/>
  <c r="GR142" i="1"/>
  <c r="GR74" i="1"/>
  <c r="GH145" i="1"/>
  <c r="GH77" i="1"/>
  <c r="GD142" i="1"/>
  <c r="GD74" i="1"/>
  <c r="HE145" i="1"/>
  <c r="HE77" i="1"/>
  <c r="GF149" i="1"/>
  <c r="GF81" i="1"/>
  <c r="GB142" i="1"/>
  <c r="GB74" i="1"/>
  <c r="MC142" i="1"/>
  <c r="MC74" i="1"/>
  <c r="JL74" i="1"/>
  <c r="JL142" i="1"/>
  <c r="FN77" i="1"/>
  <c r="FN145" i="1"/>
  <c r="MQ74" i="1"/>
  <c r="MQ142" i="1"/>
  <c r="EG74" i="1"/>
  <c r="EG142" i="1"/>
  <c r="WM77" i="1"/>
  <c r="WM145" i="1"/>
  <c r="HM142" i="1"/>
  <c r="HM74" i="1"/>
  <c r="HR142" i="1"/>
  <c r="HR74" i="1"/>
  <c r="BD74" i="1"/>
  <c r="BD142" i="1"/>
  <c r="TG77" i="1"/>
  <c r="TG145" i="1"/>
  <c r="MX74" i="1"/>
  <c r="MX142" i="1"/>
  <c r="Z139" i="1"/>
  <c r="PJ138" i="1"/>
  <c r="JJ74" i="1"/>
  <c r="JJ142" i="1"/>
  <c r="UQ145" i="1"/>
  <c r="UQ77" i="1"/>
  <c r="HF79" i="1"/>
  <c r="HF147" i="1"/>
  <c r="UJ81" i="1"/>
  <c r="UJ149" i="1"/>
  <c r="QM74" i="1"/>
  <c r="QM142" i="1"/>
  <c r="JL149" i="1"/>
  <c r="JL81" i="1"/>
  <c r="ST142" i="1"/>
  <c r="ST74" i="1"/>
  <c r="OG74" i="1"/>
  <c r="OG142" i="1"/>
  <c r="IC149" i="1"/>
  <c r="IC81" i="1"/>
  <c r="OT142" i="1"/>
  <c r="OT74" i="1"/>
  <c r="GM74" i="1"/>
  <c r="GM142" i="1"/>
  <c r="HY77" i="1"/>
  <c r="HY145" i="1"/>
  <c r="WC142" i="1"/>
  <c r="WC74" i="1"/>
  <c r="BB145" i="1"/>
  <c r="BB77" i="1"/>
  <c r="SP77" i="1"/>
  <c r="SP145" i="1"/>
  <c r="EM75" i="1"/>
  <c r="EM145" i="1" s="1"/>
  <c r="EG77" i="1"/>
  <c r="EG145" i="1"/>
  <c r="QR77" i="1"/>
  <c r="QR145" i="1"/>
  <c r="TF77" i="1"/>
  <c r="TF145" i="1"/>
  <c r="UK145" i="1"/>
  <c r="UK77" i="1"/>
  <c r="OI75" i="1"/>
  <c r="OH75" i="1" s="1" a="1"/>
  <c r="OH75" i="1" s="1"/>
  <c r="OJ77" i="1"/>
  <c r="OJ145" i="1"/>
  <c r="TA74" i="1"/>
  <c r="TA142" i="1"/>
  <c r="GO142" i="1"/>
  <c r="GO74" i="1"/>
  <c r="VX74" i="1"/>
  <c r="VX142" i="1"/>
  <c r="PF142" i="1"/>
  <c r="PF74" i="1"/>
  <c r="MW77" i="1"/>
  <c r="MW145" i="1"/>
  <c r="SY74" i="1"/>
  <c r="SY142" i="1"/>
  <c r="QI74" i="1"/>
  <c r="QI142" i="1"/>
  <c r="UC145" i="1"/>
  <c r="UC77" i="1"/>
  <c r="VN74" i="1"/>
  <c r="VN142" i="1"/>
  <c r="IX142" i="1"/>
  <c r="IX74" i="1"/>
  <c r="VW81" i="1"/>
  <c r="VW149" i="1"/>
  <c r="RP77" i="1"/>
  <c r="RP145" i="1"/>
  <c r="IB74" i="1"/>
  <c r="IB142" i="1"/>
  <c r="VE142" i="1"/>
  <c r="VE74" i="1"/>
  <c r="NO145" i="1"/>
  <c r="NO77" i="1"/>
  <c r="JR142" i="1"/>
  <c r="JR74" i="1"/>
  <c r="VP149" i="1"/>
  <c r="VP81" i="1"/>
  <c r="VE79" i="1"/>
  <c r="VE147" i="1"/>
  <c r="DM145" i="1"/>
  <c r="DK75" i="1"/>
  <c r="DK145" i="1" s="1"/>
  <c r="DM77" i="1"/>
  <c r="ET142" i="1"/>
  <c r="ET74" i="1"/>
  <c r="GL142" i="1"/>
  <c r="GL74" i="1"/>
  <c r="IJ74" i="1"/>
  <c r="IJ142" i="1"/>
  <c r="IW142" i="1"/>
  <c r="IW74" i="1"/>
  <c r="TY142" i="1"/>
  <c r="TY74" i="1"/>
  <c r="SO147" i="1"/>
  <c r="SO79" i="1"/>
  <c r="JI77" i="1"/>
  <c r="JI145" i="1"/>
  <c r="FN74" i="1"/>
  <c r="FN142" i="1"/>
  <c r="UB145" i="1"/>
  <c r="UB77" i="1"/>
  <c r="TS142" i="1"/>
  <c r="TS74" i="1"/>
  <c r="EW145" i="1"/>
  <c r="EW77" i="1"/>
  <c r="JF145" i="1"/>
  <c r="JF77" i="1"/>
  <c r="IN74" i="1"/>
  <c r="IN142" i="1"/>
  <c r="PZ142" i="1"/>
  <c r="PZ74" i="1"/>
  <c r="JQ74" i="1"/>
  <c r="JQ142" i="1"/>
  <c r="TR77" i="1"/>
  <c r="TR145" i="1"/>
  <c r="GH142" i="1"/>
  <c r="GH74" i="1"/>
  <c r="PM77" i="1"/>
  <c r="PM145" i="1"/>
  <c r="TC74" i="1"/>
  <c r="TC142" i="1"/>
  <c r="FD145" i="1"/>
  <c r="FD77" i="1"/>
  <c r="TX142" i="1"/>
  <c r="TX74" i="1"/>
  <c r="EZ142" i="1"/>
  <c r="EZ74" i="1"/>
  <c r="VA142" i="1"/>
  <c r="VA74" i="1"/>
  <c r="GI145" i="1"/>
  <c r="GI77" i="1"/>
  <c r="WA147" i="1"/>
  <c r="WA79" i="1"/>
  <c r="QD77" i="1"/>
  <c r="QD145" i="1"/>
  <c r="DQ145" i="1"/>
  <c r="DQ77" i="1"/>
  <c r="HD79" i="1"/>
  <c r="HD147" i="1"/>
  <c r="IO142" i="1"/>
  <c r="IO74" i="1"/>
  <c r="HQ81" i="1"/>
  <c r="HQ149" i="1"/>
  <c r="QW149" i="1"/>
  <c r="QW81" i="1"/>
  <c r="JE74" i="1"/>
  <c r="JE142" i="1"/>
  <c r="VQ74" i="1"/>
  <c r="VQ142" i="1"/>
  <c r="IT147" i="1"/>
  <c r="IT79" i="1"/>
  <c r="FX74" i="1"/>
  <c r="FX142" i="1"/>
  <c r="OW77" i="1"/>
  <c r="OW145" i="1"/>
  <c r="WP77" i="1"/>
  <c r="WP145" i="1"/>
  <c r="ME77" i="1"/>
  <c r="ME145" i="1"/>
  <c r="FT74" i="1"/>
  <c r="FT142" i="1"/>
  <c r="WC77" i="1"/>
  <c r="WC145" i="1"/>
  <c r="FW81" i="1"/>
  <c r="FW149" i="1"/>
  <c r="SW74" i="1"/>
  <c r="SW142" i="1"/>
  <c r="RR149" i="1"/>
  <c r="RR81" i="1"/>
  <c r="UN81" i="1"/>
  <c r="UN149" i="1"/>
  <c r="MB77" i="1"/>
  <c r="MB145" i="1"/>
  <c r="NU142" i="1"/>
  <c r="NU74" i="1"/>
  <c r="MI142" i="1"/>
  <c r="MI74" i="1"/>
  <c r="SS77" i="1"/>
  <c r="SS145" i="1"/>
  <c r="KH74" i="1"/>
  <c r="KH142" i="1"/>
  <c r="WE74" i="1"/>
  <c r="WE142" i="1"/>
  <c r="TI74" i="1"/>
  <c r="TI142" i="1"/>
  <c r="GI142" i="1"/>
  <c r="GI74" i="1"/>
  <c r="PT77" i="1"/>
  <c r="PT145" i="1"/>
  <c r="PQ145" i="1"/>
  <c r="PQ77" i="1"/>
  <c r="TO149" i="1"/>
  <c r="TO81" i="1"/>
  <c r="HH142" i="1"/>
  <c r="HH74" i="1"/>
  <c r="NS77" i="1"/>
  <c r="NS145" i="1"/>
  <c r="OR147" i="1"/>
  <c r="OR79" i="1"/>
  <c r="OR149" i="1" s="1"/>
  <c r="GK77" i="1"/>
  <c r="GK145" i="1"/>
  <c r="BL142" i="1"/>
  <c r="BL74" i="1"/>
  <c r="GO79" i="1"/>
  <c r="GO147" i="1"/>
  <c r="QO74" i="1"/>
  <c r="QO142" i="1"/>
  <c r="NW74" i="1"/>
  <c r="NW142" i="1"/>
  <c r="SL142" i="1"/>
  <c r="SL74" i="1"/>
  <c r="BM77" i="1"/>
  <c r="BM145" i="1"/>
  <c r="MH142" i="1"/>
  <c r="MH74" i="1"/>
  <c r="UI74" i="1"/>
  <c r="UI142" i="1"/>
  <c r="JO77" i="1"/>
  <c r="JO145" i="1"/>
  <c r="BM142" i="1"/>
  <c r="BM74" i="1"/>
  <c r="GA81" i="1"/>
  <c r="GA149" i="1"/>
  <c r="HZ74" i="1"/>
  <c r="HZ142" i="1"/>
  <c r="IM145" i="1"/>
  <c r="IM77" i="1"/>
  <c r="UV142" i="1"/>
  <c r="UV74" i="1"/>
  <c r="FI74" i="1"/>
  <c r="FI142" i="1"/>
  <c r="IG142" i="1"/>
  <c r="IG74" i="1"/>
  <c r="PN77" i="1"/>
  <c r="PN145" i="1"/>
  <c r="VO142" i="1"/>
  <c r="VO74" i="1"/>
  <c r="PP77" i="1"/>
  <c r="PP145" i="1"/>
  <c r="DS137" i="1"/>
  <c r="DT137" i="1"/>
  <c r="DU137" i="1"/>
  <c r="OI137" i="1"/>
  <c r="OH137" i="1" s="1" a="1"/>
  <c r="OH137" i="1" s="1"/>
  <c r="UW142" i="1"/>
  <c r="UW74" i="1"/>
  <c r="IS142" i="1"/>
  <c r="IS74" i="1"/>
  <c r="PC138" i="1"/>
  <c r="AF139" i="1"/>
  <c r="JC77" i="1"/>
  <c r="JC145" i="1"/>
  <c r="TW81" i="1"/>
  <c r="TW149" i="1"/>
  <c r="TG74" i="1"/>
  <c r="TG142" i="1"/>
  <c r="VJ77" i="1"/>
  <c r="VJ145" i="1"/>
  <c r="BR142" i="1"/>
  <c r="BR74" i="1"/>
  <c r="GP74" i="1"/>
  <c r="GP142" i="1"/>
  <c r="TY149" i="1"/>
  <c r="TY81" i="1"/>
  <c r="JW79" i="1"/>
  <c r="JW147" i="1"/>
  <c r="RZ81" i="1"/>
  <c r="RZ149" i="1"/>
  <c r="GT77" i="1"/>
  <c r="GT145" i="1"/>
  <c r="TD74" i="1"/>
  <c r="TD142" i="1"/>
  <c r="QL74" i="1"/>
  <c r="QL142" i="1"/>
  <c r="PE77" i="1"/>
  <c r="PE145" i="1"/>
  <c r="UU142" i="1"/>
  <c r="UU74" i="1"/>
  <c r="RX77" i="1"/>
  <c r="RX145" i="1"/>
  <c r="EY142" i="1"/>
  <c r="EY74" i="1"/>
  <c r="KI74" i="1"/>
  <c r="KI142" i="1"/>
  <c r="OX147" i="1"/>
  <c r="OX79" i="1"/>
  <c r="OX149" i="1" s="1"/>
  <c r="HC149" i="1"/>
  <c r="HC81" i="1"/>
  <c r="VC145" i="1"/>
  <c r="VC77" i="1"/>
  <c r="JR77" i="1"/>
  <c r="JR145" i="1"/>
  <c r="EM142" i="1"/>
  <c r="EM74" i="1"/>
  <c r="N139" i="1"/>
  <c r="D138" i="1"/>
  <c r="AS138" i="1"/>
  <c r="AO138" i="1"/>
  <c r="NB77" i="1"/>
  <c r="WB77" i="1"/>
  <c r="WB145" i="1"/>
  <c r="RR74" i="1"/>
  <c r="RR142" i="1"/>
  <c r="FK149" i="1"/>
  <c r="FK81" i="1"/>
  <c r="FZ147" i="1"/>
  <c r="FZ79" i="1"/>
  <c r="GX145" i="1"/>
  <c r="GX77" i="1"/>
  <c r="IZ74" i="1"/>
  <c r="IZ142" i="1"/>
  <c r="UM79" i="1"/>
  <c r="UM147" i="1"/>
  <c r="MF142" i="1"/>
  <c r="MF74" i="1"/>
  <c r="OG77" i="1"/>
  <c r="OG145" i="1"/>
  <c r="QV81" i="1"/>
  <c r="QV149" i="1"/>
  <c r="UQ74" i="1"/>
  <c r="UQ142" i="1"/>
  <c r="RH77" i="1"/>
  <c r="RH145" i="1"/>
  <c r="PG149" i="1"/>
  <c r="PG81" i="1"/>
  <c r="RM77" i="1"/>
  <c r="RM145" i="1"/>
  <c r="PH142" i="1"/>
  <c r="PH74" i="1"/>
  <c r="TT142" i="1"/>
  <c r="TT74" i="1"/>
  <c r="PR142" i="1"/>
  <c r="PR74" i="1"/>
  <c r="MY81" i="1"/>
  <c r="MY149" i="1"/>
  <c r="FZ142" i="1"/>
  <c r="FZ74" i="1"/>
  <c r="SA145" i="1"/>
  <c r="SA77" i="1"/>
  <c r="GG142" i="1"/>
  <c r="GG74" i="1"/>
  <c r="HU145" i="1"/>
  <c r="HU77" i="1"/>
  <c r="KE142" i="1"/>
  <c r="KE74" i="1"/>
  <c r="VG77" i="1"/>
  <c r="VG145" i="1"/>
  <c r="TB145" i="1"/>
  <c r="TB77" i="1"/>
  <c r="OZ147" i="1"/>
  <c r="OZ79" i="1"/>
  <c r="OZ149" i="1" s="1"/>
  <c r="UR77" i="1"/>
  <c r="UR145" i="1"/>
  <c r="MW74" i="1"/>
  <c r="MW142" i="1"/>
  <c r="WB142" i="1"/>
  <c r="WB74" i="1"/>
  <c r="JW142" i="1"/>
  <c r="JW74" i="1"/>
  <c r="BF74" i="1"/>
  <c r="BF142" i="1"/>
  <c r="VH74" i="1"/>
  <c r="VH142" i="1"/>
  <c r="RN74" i="1"/>
  <c r="RN142" i="1"/>
  <c r="UH145" i="1"/>
  <c r="UH77" i="1"/>
  <c r="FK74" i="1"/>
  <c r="FK142" i="1"/>
  <c r="MX145" i="1"/>
  <c r="MX77" i="1"/>
  <c r="IR142" i="1"/>
  <c r="IR74" i="1"/>
  <c r="VG74" i="1"/>
  <c r="VG142" i="1"/>
  <c r="OV77" i="1"/>
  <c r="OV145" i="1"/>
  <c r="UI77" i="1"/>
  <c r="UI145" i="1"/>
  <c r="TS77" i="1"/>
  <c r="TS145" i="1"/>
  <c r="VW74" i="1"/>
  <c r="VW142" i="1"/>
  <c r="WA142" i="1"/>
  <c r="WA74" i="1"/>
  <c r="HO142" i="1"/>
  <c r="HO74" i="1"/>
  <c r="GE149" i="1"/>
  <c r="GE81" i="1"/>
  <c r="NN77" i="1"/>
  <c r="NN145" i="1"/>
  <c r="JB145" i="1"/>
  <c r="JB77" i="1"/>
  <c r="BG77" i="1"/>
  <c r="BG145" i="1"/>
  <c r="TO142" i="1"/>
  <c r="TO74" i="1"/>
  <c r="WV149" i="1"/>
  <c r="WV81" i="1"/>
  <c r="UH74" i="1"/>
  <c r="UH142" i="1"/>
  <c r="RE77" i="1"/>
  <c r="RE145" i="1"/>
  <c r="FB142" i="1"/>
  <c r="FB74" i="1"/>
  <c r="UD145" i="1"/>
  <c r="UD77" i="1"/>
  <c r="WQ149" i="1"/>
  <c r="WQ81" i="1"/>
  <c r="TZ142" i="1"/>
  <c r="TZ74" i="1"/>
  <c r="VA77" i="1"/>
  <c r="VA145" i="1"/>
  <c r="QU74" i="1"/>
  <c r="QU142" i="1"/>
  <c r="GL77" i="1"/>
  <c r="GL145" i="1"/>
  <c r="TX145" i="1"/>
  <c r="TX77" i="1"/>
  <c r="FS74" i="1"/>
  <c r="FS142" i="1"/>
  <c r="TH74" i="1"/>
  <c r="TH142" i="1"/>
  <c r="SZ77" i="1"/>
  <c r="SZ145" i="1"/>
  <c r="TT149" i="1"/>
  <c r="TT81" i="1"/>
  <c r="PG142" i="1"/>
  <c r="PG74" i="1"/>
  <c r="WM74" i="1"/>
  <c r="WM142" i="1"/>
  <c r="HS74" i="1"/>
  <c r="HS142" i="1"/>
  <c r="RW145" i="1"/>
  <c r="RW77" i="1"/>
  <c r="QT74" i="1"/>
  <c r="QT142" i="1"/>
  <c r="TJ77" i="1"/>
  <c r="TJ145" i="1"/>
  <c r="DO77" i="1"/>
  <c r="DO145" i="1"/>
  <c r="WG81" i="1"/>
  <c r="WG149" i="1"/>
  <c r="MD149" i="1"/>
  <c r="MD81" i="1"/>
  <c r="HL142" i="1"/>
  <c r="HL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221" i="1" l="1"/>
  <c r="AP224" i="1"/>
  <c r="AP222" i="1"/>
  <c r="AP223" i="1"/>
  <c r="AP254" i="1"/>
  <c r="AP253" i="1"/>
  <c r="DI79" i="1"/>
  <c r="DI147" i="1"/>
  <c r="DI144" i="1"/>
  <c r="DI76" i="1"/>
  <c r="BC78" i="1"/>
  <c r="BC146" i="1"/>
  <c r="BC83" i="1"/>
  <c r="BC151" i="1"/>
  <c r="NC76" i="1"/>
  <c r="NC146" i="1" s="1"/>
  <c r="NC147" i="1"/>
  <c r="NC79" i="1"/>
  <c r="KY144" i="1"/>
  <c r="ND149" i="1"/>
  <c r="ND81" i="1"/>
  <c r="ND144" i="1"/>
  <c r="ND76" i="1"/>
  <c r="CR147" i="1"/>
  <c r="M140" i="1"/>
  <c r="NB139" i="1"/>
  <c r="CR149" i="1"/>
  <c r="CR81" i="1"/>
  <c r="CR144" i="1"/>
  <c r="CR76" i="1"/>
  <c r="AP214" i="1"/>
  <c r="AP213" i="1"/>
  <c r="AP246" i="1"/>
  <c r="AP245" i="1"/>
  <c r="KW147" i="1"/>
  <c r="DH78" i="1"/>
  <c r="DH146" i="1"/>
  <c r="DH151" i="1"/>
  <c r="DH83" i="1"/>
  <c r="CQ147" i="1"/>
  <c r="CQ79" i="1"/>
  <c r="CQ144" i="1"/>
  <c r="CQ76" i="1"/>
  <c r="LC149" i="1"/>
  <c r="LC81" i="1"/>
  <c r="LC78" i="1"/>
  <c r="LC146" i="1"/>
  <c r="KW149" i="1"/>
  <c r="KW81" i="1"/>
  <c r="KW144" i="1"/>
  <c r="KW76" i="1"/>
  <c r="KY149" i="1"/>
  <c r="KY81" i="1"/>
  <c r="KY78" i="1"/>
  <c r="KY146" i="1"/>
  <c r="LH151" i="1"/>
  <c r="LH83" i="1"/>
  <c r="LH144" i="1"/>
  <c r="LH76" i="1"/>
  <c r="KU78" i="1"/>
  <c r="KU146" i="1"/>
  <c r="KU151" i="1"/>
  <c r="KU83" i="1"/>
  <c r="KL147" i="1"/>
  <c r="KL79" i="1"/>
  <c r="KR81" i="1"/>
  <c r="KR149" i="1"/>
  <c r="KN144" i="1"/>
  <c r="KN76" i="1"/>
  <c r="KQ144" i="1"/>
  <c r="KQ76" i="1"/>
  <c r="KK147" i="1"/>
  <c r="KK79" i="1"/>
  <c r="KQ81" i="1"/>
  <c r="KQ149" i="1"/>
  <c r="KM144" i="1"/>
  <c r="KM76" i="1"/>
  <c r="KL144" i="1"/>
  <c r="KL76" i="1"/>
  <c r="KK144" i="1"/>
  <c r="KK76" i="1"/>
  <c r="KV81" i="1"/>
  <c r="KV149" i="1"/>
  <c r="KO149" i="1"/>
  <c r="KO81" i="1"/>
  <c r="KP144" i="1"/>
  <c r="KP76" i="1"/>
  <c r="KN149" i="1"/>
  <c r="KN81" i="1"/>
  <c r="KS144" i="1"/>
  <c r="KS76" i="1"/>
  <c r="KM147" i="1"/>
  <c r="KM79" i="1"/>
  <c r="KV144" i="1"/>
  <c r="KV76" i="1"/>
  <c r="KS81" i="1"/>
  <c r="KS149" i="1"/>
  <c r="KP149" i="1"/>
  <c r="KP81" i="1"/>
  <c r="KO144" i="1"/>
  <c r="KO76" i="1"/>
  <c r="KT144" i="1"/>
  <c r="KT76" i="1"/>
  <c r="KT81" i="1"/>
  <c r="KT149" i="1"/>
  <c r="KR144" i="1"/>
  <c r="KR76" i="1"/>
  <c r="LE79" i="1"/>
  <c r="LE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LF78" i="1"/>
  <c r="LF146" i="1"/>
  <c r="LF151" i="1"/>
  <c r="LF83" i="1"/>
  <c r="LD147" i="1"/>
  <c r="LD79" i="1"/>
  <c r="LE144" i="1"/>
  <c r="LE76" i="1"/>
  <c r="LD144" i="1"/>
  <c r="LD76" i="1"/>
  <c r="LA147" i="1"/>
  <c r="MR79" i="1"/>
  <c r="MR147" i="1"/>
  <c r="JX149" i="1"/>
  <c r="MR78" i="1"/>
  <c r="MR146" i="1"/>
  <c r="AP138" i="1"/>
  <c r="KG138" i="1" s="1"/>
  <c r="LA144" i="1"/>
  <c r="LA76" i="1"/>
  <c r="LB144" i="1"/>
  <c r="LB76" i="1"/>
  <c r="KZ144" i="1"/>
  <c r="KZ76" i="1"/>
  <c r="LB149" i="1"/>
  <c r="LB81" i="1"/>
  <c r="LA149" i="1"/>
  <c r="LA81" i="1"/>
  <c r="KZ149" i="1"/>
  <c r="KZ81" i="1"/>
  <c r="BT76" i="1"/>
  <c r="BT78" i="1" s="1"/>
  <c r="DA147" i="1"/>
  <c r="DA79" i="1"/>
  <c r="DF144" i="1"/>
  <c r="DF76" i="1"/>
  <c r="DB144" i="1"/>
  <c r="DB76" i="1"/>
  <c r="DE144" i="1"/>
  <c r="DE76" i="1"/>
  <c r="DD144" i="1"/>
  <c r="DD76" i="1"/>
  <c r="DF81" i="1"/>
  <c r="DF149" i="1"/>
  <c r="DA144" i="1"/>
  <c r="DA76" i="1"/>
  <c r="DC144" i="1"/>
  <c r="DC76" i="1"/>
  <c r="LN79" i="1"/>
  <c r="LN149" i="1" s="1"/>
  <c r="DG144" i="1"/>
  <c r="DG76" i="1"/>
  <c r="DE79" i="1"/>
  <c r="DE147" i="1"/>
  <c r="DC79" i="1"/>
  <c r="DC147" i="1"/>
  <c r="DG147" i="1"/>
  <c r="DG79" i="1"/>
  <c r="DB79" i="1"/>
  <c r="DB147" i="1"/>
  <c r="DD147" i="1"/>
  <c r="DD79" i="1"/>
  <c r="IY149" i="1"/>
  <c r="HX81" i="1"/>
  <c r="HX83" i="1" s="1"/>
  <c r="WO149" i="1"/>
  <c r="LJ147" i="1"/>
  <c r="LJ79" i="1"/>
  <c r="LI147" i="1"/>
  <c r="LI79" i="1"/>
  <c r="LG147" i="1"/>
  <c r="LG79" i="1"/>
  <c r="LL147" i="1"/>
  <c r="LL79" i="1"/>
  <c r="LM147" i="1"/>
  <c r="LM79" i="1"/>
  <c r="LK147" i="1"/>
  <c r="LK79" i="1"/>
  <c r="LM144" i="1"/>
  <c r="LM76" i="1"/>
  <c r="LL144" i="1"/>
  <c r="LL76" i="1"/>
  <c r="LK144" i="1"/>
  <c r="LK76" i="1"/>
  <c r="LJ144" i="1"/>
  <c r="LJ76" i="1"/>
  <c r="LI144" i="1"/>
  <c r="LI76" i="1"/>
  <c r="LG144" i="1"/>
  <c r="LG76" i="1"/>
  <c r="LN144" i="1"/>
  <c r="LN76" i="1"/>
  <c r="NX79" i="1"/>
  <c r="NX149" i="1" s="1"/>
  <c r="TA81" i="1"/>
  <c r="TA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S81" i="1"/>
  <c r="FS83" i="1" s="1"/>
  <c r="BT151" i="1"/>
  <c r="BT83" i="1"/>
  <c r="VR79" i="1"/>
  <c r="VR147" i="1"/>
  <c r="WJ147" i="1"/>
  <c r="WJ79" i="1"/>
  <c r="JY147" i="1"/>
  <c r="JY79" i="1"/>
  <c r="GB79" i="1"/>
  <c r="GB147" i="1"/>
  <c r="FK83" i="1"/>
  <c r="FK151" i="1"/>
  <c r="VV83" i="1"/>
  <c r="VV151" i="1"/>
  <c r="JB79" i="1"/>
  <c r="JB147" i="1"/>
  <c r="TT144" i="1"/>
  <c r="TT76" i="1"/>
  <c r="QL144" i="1"/>
  <c r="QL76" i="1"/>
  <c r="GH144" i="1"/>
  <c r="GH76" i="1"/>
  <c r="GL144" i="1"/>
  <c r="GL76" i="1"/>
  <c r="QI76" i="1"/>
  <c r="QI144" i="1"/>
  <c r="HY147" i="1"/>
  <c r="HY79" i="1"/>
  <c r="JM147" i="1"/>
  <c r="JM79" i="1"/>
  <c r="AZ76" i="1"/>
  <c r="AZ144" i="1"/>
  <c r="SB76" i="1"/>
  <c r="SB144" i="1"/>
  <c r="HT147" i="1"/>
  <c r="HT79" i="1"/>
  <c r="MB144" i="1"/>
  <c r="MB76" i="1"/>
  <c r="IT144" i="1"/>
  <c r="IT76" i="1"/>
  <c r="NI139" i="1"/>
  <c r="Q140" i="1"/>
  <c r="NH139" i="1"/>
  <c r="QP81" i="1"/>
  <c r="QP149" i="1"/>
  <c r="RF147" i="1"/>
  <c r="RF79" i="1"/>
  <c r="JU144" i="1"/>
  <c r="JU76" i="1"/>
  <c r="GN76" i="1"/>
  <c r="GN144" i="1"/>
  <c r="TP149" i="1"/>
  <c r="TP81" i="1"/>
  <c r="SQ144" i="1"/>
  <c r="SQ76" i="1"/>
  <c r="RC144" i="1"/>
  <c r="RC76" i="1"/>
  <c r="SM144" i="1"/>
  <c r="SM76" i="1"/>
  <c r="LY76" i="1"/>
  <c r="LY144" i="1"/>
  <c r="PV76" i="1"/>
  <c r="PV144" i="1"/>
  <c r="EU79" i="1"/>
  <c r="EU147" i="1"/>
  <c r="UJ76" i="1"/>
  <c r="UJ144" i="1"/>
  <c r="SZ79" i="1"/>
  <c r="SZ147" i="1"/>
  <c r="BF144" i="1"/>
  <c r="BF76" i="1"/>
  <c r="BM79" i="1"/>
  <c r="BM147" i="1"/>
  <c r="KH76" i="1"/>
  <c r="KH144" i="1"/>
  <c r="VQ76" i="1"/>
  <c r="VQ144" i="1"/>
  <c r="HM144" i="1"/>
  <c r="HM76" i="1"/>
  <c r="BK144" i="1"/>
  <c r="BK76" i="1"/>
  <c r="NX76" i="1"/>
  <c r="NX144" i="1"/>
  <c r="PH147" i="1"/>
  <c r="PH79" i="1"/>
  <c r="HN147" i="1"/>
  <c r="HN79" i="1"/>
  <c r="OR144" i="1"/>
  <c r="OR76" i="1"/>
  <c r="WS76" i="1"/>
  <c r="WS144" i="1"/>
  <c r="SG76" i="1"/>
  <c r="SG144" i="1"/>
  <c r="EX144" i="1"/>
  <c r="EX76" i="1"/>
  <c r="QP76" i="1"/>
  <c r="QP144" i="1"/>
  <c r="RQ76" i="1"/>
  <c r="RQ144" i="1"/>
  <c r="JP147" i="1"/>
  <c r="JP79" i="1"/>
  <c r="KE79" i="1"/>
  <c r="KE147" i="1"/>
  <c r="RW76" i="1"/>
  <c r="RW144" i="1"/>
  <c r="IE76" i="1"/>
  <c r="IE144" i="1"/>
  <c r="JT144" i="1"/>
  <c r="JT76" i="1"/>
  <c r="GZ79" i="1"/>
  <c r="GZ147" i="1"/>
  <c r="JW144" i="1"/>
  <c r="JW76" i="1"/>
  <c r="PH76" i="1"/>
  <c r="PH144" i="1"/>
  <c r="RR76" i="1"/>
  <c r="RR144" i="1"/>
  <c r="TD76" i="1"/>
  <c r="TD144" i="1"/>
  <c r="SL144" i="1"/>
  <c r="SL76" i="1"/>
  <c r="ET144" i="1"/>
  <c r="ET76" i="1"/>
  <c r="SY76" i="1"/>
  <c r="SY144" i="1"/>
  <c r="GM76" i="1"/>
  <c r="GM144" i="1"/>
  <c r="BG144" i="1"/>
  <c r="BG76" i="1"/>
  <c r="QC144" i="1"/>
  <c r="QC76" i="1"/>
  <c r="WU76" i="1"/>
  <c r="WU144" i="1"/>
  <c r="BH76" i="1"/>
  <c r="BH144" i="1"/>
  <c r="TR144" i="1"/>
  <c r="TR76" i="1"/>
  <c r="RH144" i="1"/>
  <c r="RH76" i="1"/>
  <c r="NM79" i="1"/>
  <c r="NM149" i="1" s="1"/>
  <c r="NM147" i="1"/>
  <c r="IQ144" i="1"/>
  <c r="IQ76" i="1"/>
  <c r="OD76" i="1"/>
  <c r="OD144" i="1"/>
  <c r="JB76" i="1"/>
  <c r="JB144" i="1"/>
  <c r="WL76" i="1"/>
  <c r="WL144" i="1"/>
  <c r="GV79" i="1"/>
  <c r="GV147" i="1"/>
  <c r="GC144" i="1"/>
  <c r="GC76" i="1"/>
  <c r="UR76" i="1"/>
  <c r="UR144" i="1"/>
  <c r="IG83" i="1"/>
  <c r="IG151" i="1"/>
  <c r="EU144" i="1"/>
  <c r="EU76" i="1"/>
  <c r="WH144" i="1"/>
  <c r="WH76" i="1"/>
  <c r="MU79" i="1"/>
  <c r="MU147" i="1"/>
  <c r="RT79" i="1"/>
  <c r="RT147" i="1"/>
  <c r="TH76" i="1"/>
  <c r="TH144" i="1"/>
  <c r="NN79" i="1"/>
  <c r="NN149" i="1" s="1"/>
  <c r="NN147" i="1"/>
  <c r="SS147" i="1"/>
  <c r="SS79" i="1"/>
  <c r="JE144" i="1"/>
  <c r="JE76" i="1"/>
  <c r="TR79" i="1"/>
  <c r="TR147" i="1"/>
  <c r="OT144" i="1"/>
  <c r="OT76" i="1"/>
  <c r="MP76" i="1"/>
  <c r="MP144" i="1"/>
  <c r="GW81" i="1"/>
  <c r="GW149" i="1"/>
  <c r="GQ144" i="1"/>
  <c r="GQ76" i="1"/>
  <c r="UZ81" i="1"/>
  <c r="UZ149" i="1"/>
  <c r="RN83" i="1"/>
  <c r="RN151" i="1"/>
  <c r="HJ79" i="1"/>
  <c r="HJ147" i="1"/>
  <c r="JZ144" i="1"/>
  <c r="JZ76" i="1"/>
  <c r="HW79" i="1"/>
  <c r="HW147" i="1"/>
  <c r="VI76" i="1"/>
  <c r="VI144" i="1"/>
  <c r="JS149" i="1"/>
  <c r="JS81" i="1"/>
  <c r="QO149" i="1"/>
  <c r="QO81" i="1"/>
  <c r="NQ145" i="1" a="1"/>
  <c r="NQ145" i="1" s="1"/>
  <c r="JA147" i="1"/>
  <c r="JA79" i="1"/>
  <c r="QZ149" i="1"/>
  <c r="QZ81" i="1"/>
  <c r="IK144" i="1"/>
  <c r="IK76" i="1"/>
  <c r="GE151" i="1"/>
  <c r="GE83" i="1"/>
  <c r="WB144" i="1"/>
  <c r="WB76" i="1"/>
  <c r="WB79" i="1"/>
  <c r="WB147" i="1"/>
  <c r="GT79" i="1"/>
  <c r="GT147" i="1"/>
  <c r="MI144" i="1"/>
  <c r="MI76" i="1"/>
  <c r="QW83" i="1"/>
  <c r="QW151" i="1"/>
  <c r="DK77" i="1"/>
  <c r="DK147" i="1" s="1"/>
  <c r="DM147" i="1"/>
  <c r="DM79" i="1"/>
  <c r="MW147" i="1"/>
  <c r="MW79" i="1"/>
  <c r="WM79" i="1"/>
  <c r="WM147" i="1"/>
  <c r="WD79" i="1"/>
  <c r="WD147" i="1"/>
  <c r="IN147" i="1"/>
  <c r="IN79" i="1"/>
  <c r="DQ93" i="1"/>
  <c r="DQ162" i="1"/>
  <c r="ME144" i="1"/>
  <c r="ME76" i="1"/>
  <c r="VZ147" i="1"/>
  <c r="VZ79" i="1"/>
  <c r="TV144" i="1"/>
  <c r="TV76" i="1"/>
  <c r="UF76" i="1"/>
  <c r="UF144" i="1"/>
  <c r="TQ144" i="1"/>
  <c r="TQ76" i="1"/>
  <c r="FO79" i="1"/>
  <c r="FO147" i="1"/>
  <c r="NQ77" i="1" a="1"/>
  <c r="NQ77" i="1" s="1"/>
  <c r="NR147" i="1"/>
  <c r="NR79" i="1"/>
  <c r="RI79" i="1"/>
  <c r="RI147" i="1"/>
  <c r="VV76" i="1"/>
  <c r="VV144" i="1"/>
  <c r="UO147" i="1"/>
  <c r="UO79" i="1"/>
  <c r="SR144" i="1"/>
  <c r="SR76" i="1"/>
  <c r="HN144" i="1"/>
  <c r="HN76" i="1"/>
  <c r="HK144" i="1"/>
  <c r="HK76" i="1"/>
  <c r="II76" i="1"/>
  <c r="II144" i="1"/>
  <c r="RB76" i="1"/>
  <c r="RB144" i="1"/>
  <c r="BD147" i="1"/>
  <c r="BD79" i="1"/>
  <c r="FS76" i="1"/>
  <c r="FS144" i="1"/>
  <c r="RM147" i="1"/>
  <c r="RM79" i="1"/>
  <c r="NW76" i="1"/>
  <c r="NW144" i="1"/>
  <c r="JQ76" i="1"/>
  <c r="JQ144" i="1"/>
  <c r="PF144" i="1"/>
  <c r="PF76" i="1"/>
  <c r="IC83" i="1"/>
  <c r="IC151" i="1"/>
  <c r="VD76" i="1"/>
  <c r="VD144" i="1"/>
  <c r="GY149" i="1"/>
  <c r="GY81" i="1"/>
  <c r="QN76" i="1"/>
  <c r="QN144" i="1"/>
  <c r="JJ79" i="1"/>
  <c r="JJ147" i="1"/>
  <c r="SV76" i="1"/>
  <c r="SV144" i="1"/>
  <c r="WR76" i="1"/>
  <c r="WR144" i="1"/>
  <c r="MN76" i="1"/>
  <c r="MN144" i="1"/>
  <c r="VZ76" i="1"/>
  <c r="VZ144" i="1"/>
  <c r="OS79" i="1"/>
  <c r="OS149" i="1" s="1"/>
  <c r="OS147" i="1"/>
  <c r="VY76" i="1"/>
  <c r="VY144" i="1"/>
  <c r="QT147" i="1"/>
  <c r="QT79" i="1"/>
  <c r="EV79" i="1"/>
  <c r="EV147" i="1"/>
  <c r="RV76" i="1"/>
  <c r="RV144" i="1"/>
  <c r="VU76" i="1"/>
  <c r="VU144" i="1"/>
  <c r="UK76" i="1"/>
  <c r="UK144" i="1"/>
  <c r="RL144" i="1"/>
  <c r="RL76" i="1"/>
  <c r="RB147" i="1"/>
  <c r="RB79" i="1"/>
  <c r="TX147" i="1"/>
  <c r="TX79" i="1"/>
  <c r="HO76" i="1"/>
  <c r="HO144" i="1"/>
  <c r="PG83" i="1"/>
  <c r="PG151" i="1"/>
  <c r="NB79" i="1"/>
  <c r="RZ83" i="1"/>
  <c r="RZ151" i="1"/>
  <c r="NU144" i="1"/>
  <c r="NU76" i="1"/>
  <c r="PZ144" i="1"/>
  <c r="PZ76" i="1"/>
  <c r="EG76" i="1"/>
  <c r="EG144" i="1"/>
  <c r="SZ76" i="1"/>
  <c r="SZ144" i="1"/>
  <c r="OB76" i="1"/>
  <c r="OB144" i="1"/>
  <c r="AT91" i="1"/>
  <c r="DN161" i="1"/>
  <c r="AT161" i="1" s="1"/>
  <c r="PP144" i="1"/>
  <c r="PP76" i="1"/>
  <c r="FY79" i="1"/>
  <c r="FY147" i="1"/>
  <c r="HX76" i="1"/>
  <c r="HX144" i="1"/>
  <c r="WI79" i="1"/>
  <c r="WI147" i="1"/>
  <c r="HH79" i="1"/>
  <c r="HH147" i="1"/>
  <c r="HO79" i="1"/>
  <c r="HO147" i="1"/>
  <c r="GK144" i="1"/>
  <c r="GK76" i="1"/>
  <c r="PR151" i="1"/>
  <c r="PR83" i="1"/>
  <c r="QG147" i="1"/>
  <c r="QG79" i="1"/>
  <c r="LY79" i="1"/>
  <c r="LY147" i="1"/>
  <c r="BJ144" i="1"/>
  <c r="BJ76" i="1"/>
  <c r="SB79" i="1"/>
  <c r="SB147" i="1"/>
  <c r="JH76" i="1"/>
  <c r="JH144" i="1"/>
  <c r="QS147" i="1"/>
  <c r="QS79" i="1"/>
  <c r="ON139" i="1"/>
  <c r="KD139" i="1"/>
  <c r="AQ139" i="1"/>
  <c r="OO139" i="1"/>
  <c r="AR139" i="1"/>
  <c r="OM139" i="1"/>
  <c r="KC139" i="1"/>
  <c r="OP139" i="1"/>
  <c r="O140" i="1"/>
  <c r="MW76" i="1"/>
  <c r="MW144" i="1"/>
  <c r="PP147" i="1"/>
  <c r="PP79" i="1"/>
  <c r="QO76" i="1"/>
  <c r="QO144" i="1"/>
  <c r="HQ83" i="1"/>
  <c r="HQ151" i="1"/>
  <c r="QK81" i="1"/>
  <c r="QK149" i="1"/>
  <c r="OU79" i="1"/>
  <c r="OU149" i="1" s="1"/>
  <c r="OU147" i="1"/>
  <c r="VL83" i="1"/>
  <c r="VL151" i="1"/>
  <c r="IA147" i="1"/>
  <c r="IA79" i="1"/>
  <c r="QL83" i="1"/>
  <c r="QL151" i="1"/>
  <c r="HQ144" i="1"/>
  <c r="HQ76" i="1"/>
  <c r="JD76" i="1"/>
  <c r="JD144" i="1"/>
  <c r="DM162" i="1"/>
  <c r="DM93" i="1"/>
  <c r="JD147" i="1"/>
  <c r="JD79" i="1"/>
  <c r="JX83" i="1"/>
  <c r="JX151" i="1"/>
  <c r="WZ83" i="1"/>
  <c r="WZ151" i="1"/>
  <c r="DK92" i="1"/>
  <c r="DK161" i="1"/>
  <c r="IY83" i="1"/>
  <c r="IY151" i="1"/>
  <c r="VH79" i="1"/>
  <c r="VH147" i="1"/>
  <c r="TK76" i="1"/>
  <c r="TK144" i="1"/>
  <c r="NB76" i="1"/>
  <c r="MP147" i="1"/>
  <c r="MP79" i="1"/>
  <c r="IA76" i="1"/>
  <c r="IA144" i="1"/>
  <c r="KX147" i="1"/>
  <c r="KX79" i="1"/>
  <c r="WA144" i="1"/>
  <c r="WA76" i="1"/>
  <c r="DU138" i="1"/>
  <c r="DS138" i="1"/>
  <c r="DT138" i="1"/>
  <c r="VO76" i="1"/>
  <c r="VO144" i="1"/>
  <c r="IO144" i="1"/>
  <c r="IO76" i="1"/>
  <c r="VE149" i="1"/>
  <c r="VE81" i="1"/>
  <c r="VX76" i="1"/>
  <c r="VX144" i="1"/>
  <c r="OG144" i="1"/>
  <c r="OG76" i="1"/>
  <c r="MQ76" i="1"/>
  <c r="MQ144" i="1"/>
  <c r="QZ76" i="1"/>
  <c r="QZ144" i="1"/>
  <c r="IH76" i="1"/>
  <c r="IH144" i="1"/>
  <c r="UU147" i="1"/>
  <c r="UU79" i="1"/>
  <c r="WR79" i="1"/>
  <c r="WR147" i="1"/>
  <c r="RS79" i="1"/>
  <c r="RS147" i="1"/>
  <c r="IQ147" i="1"/>
  <c r="IQ79" i="1"/>
  <c r="SE79" i="1"/>
  <c r="SE147" i="1"/>
  <c r="VS83" i="1"/>
  <c r="VS151" i="1"/>
  <c r="GF144" i="1"/>
  <c r="GF76" i="1"/>
  <c r="HP144" i="1"/>
  <c r="HP76" i="1"/>
  <c r="GD79" i="1"/>
  <c r="GD147" i="1"/>
  <c r="GY144" i="1"/>
  <c r="GY76" i="1"/>
  <c r="WD144" i="1"/>
  <c r="WD76" i="1"/>
  <c r="QF144" i="1"/>
  <c r="QF76" i="1"/>
  <c r="NZ142" i="1" a="1"/>
  <c r="NZ142" i="1" s="1"/>
  <c r="FM83" i="1"/>
  <c r="FM151" i="1"/>
  <c r="NF139" i="1"/>
  <c r="NG139" i="1"/>
  <c r="US139" i="1"/>
  <c r="KA139" i="1"/>
  <c r="AP139" i="1"/>
  <c r="PY139" i="1"/>
  <c r="SI139" i="1"/>
  <c r="P140" i="1"/>
  <c r="NE139" i="1"/>
  <c r="WL81" i="1"/>
  <c r="WL149" i="1"/>
  <c r="SV79" i="1"/>
  <c r="SV147" i="1"/>
  <c r="LX76" i="1"/>
  <c r="LX144" i="1"/>
  <c r="GL79" i="1"/>
  <c r="GL147" i="1"/>
  <c r="UR147" i="1"/>
  <c r="UR79" i="1"/>
  <c r="RH147" i="1"/>
  <c r="RH79" i="1"/>
  <c r="GO149" i="1"/>
  <c r="GO81" i="1"/>
  <c r="MB147" i="1"/>
  <c r="MB79" i="1"/>
  <c r="IN144" i="1"/>
  <c r="IN76" i="1"/>
  <c r="VP151" i="1"/>
  <c r="VP83" i="1"/>
  <c r="GO76" i="1"/>
  <c r="GO144" i="1"/>
  <c r="ST144" i="1"/>
  <c r="ST76" i="1"/>
  <c r="VB144" i="1"/>
  <c r="VB76" i="1"/>
  <c r="QE83" i="1"/>
  <c r="QE151" i="1"/>
  <c r="QJ151" i="1"/>
  <c r="QJ83" i="1"/>
  <c r="LZ76" i="1"/>
  <c r="LZ144" i="1"/>
  <c r="BE76" i="1"/>
  <c r="BE144" i="1"/>
  <c r="WZ76" i="1"/>
  <c r="WZ144" i="1"/>
  <c r="FA147" i="1"/>
  <c r="FA79" i="1"/>
  <c r="UY147" i="1"/>
  <c r="UY79" i="1"/>
  <c r="RQ147" i="1"/>
  <c r="RQ79" i="1"/>
  <c r="IB147" i="1"/>
  <c r="IB79" i="1"/>
  <c r="MI147" i="1"/>
  <c r="MI79" i="1"/>
  <c r="FJ76" i="1"/>
  <c r="FJ144" i="1"/>
  <c r="UV147" i="1"/>
  <c r="UV79" i="1"/>
  <c r="JK147" i="1"/>
  <c r="JK79" i="1"/>
  <c r="VB79" i="1"/>
  <c r="VB147" i="1"/>
  <c r="ID79" i="1"/>
  <c r="ID147" i="1"/>
  <c r="OC144" i="1"/>
  <c r="OC76" i="1"/>
  <c r="WI144" i="1"/>
  <c r="WI76" i="1"/>
  <c r="D139" i="1"/>
  <c r="N140" i="1"/>
  <c r="AO139" i="1"/>
  <c r="AS139" i="1"/>
  <c r="JW149" i="1"/>
  <c r="JW81" i="1"/>
  <c r="BL144" i="1"/>
  <c r="BL76" i="1"/>
  <c r="FN147" i="1"/>
  <c r="FN79" i="1"/>
  <c r="WN149" i="1"/>
  <c r="WN81" i="1"/>
  <c r="QH151" i="1"/>
  <c r="QH83" i="1"/>
  <c r="HG83" i="1"/>
  <c r="HG151" i="1"/>
  <c r="QQ83" i="1"/>
  <c r="QQ151" i="1"/>
  <c r="HF144" i="1"/>
  <c r="HF76" i="1"/>
  <c r="MF79" i="1"/>
  <c r="MF147" i="1"/>
  <c r="SE76" i="1"/>
  <c r="SE144" i="1"/>
  <c r="JY144" i="1"/>
  <c r="JY76" i="1"/>
  <c r="BE147" i="1"/>
  <c r="BE79" i="1"/>
  <c r="MD144" i="1"/>
  <c r="MD76" i="1"/>
  <c r="SJ149" i="1"/>
  <c r="SJ81" i="1"/>
  <c r="HE76" i="1"/>
  <c r="HE144" i="1"/>
  <c r="MH147" i="1"/>
  <c r="MH79" i="1"/>
  <c r="GJ151" i="1"/>
  <c r="GJ83" i="1"/>
  <c r="RD147" i="1"/>
  <c r="RD79" i="1"/>
  <c r="NV144" i="1"/>
  <c r="NV76" i="1"/>
  <c r="JE81" i="1"/>
  <c r="JE149" i="1"/>
  <c r="WT151" i="1"/>
  <c r="WT83" i="1"/>
  <c r="UN76" i="1"/>
  <c r="UN144" i="1"/>
  <c r="EM76" i="1"/>
  <c r="EM144" i="1"/>
  <c r="TY83" i="1"/>
  <c r="TY151" i="1"/>
  <c r="PN147" i="1"/>
  <c r="PN79" i="1"/>
  <c r="UN83" i="1"/>
  <c r="UN151" i="1"/>
  <c r="HD81" i="1"/>
  <c r="HD149" i="1"/>
  <c r="JR144" i="1"/>
  <c r="JR76" i="1"/>
  <c r="JL83" i="1"/>
  <c r="JL151" i="1"/>
  <c r="TL149" i="1"/>
  <c r="TL81" i="1"/>
  <c r="PU76" i="1"/>
  <c r="PU144" i="1"/>
  <c r="RA147" i="1"/>
  <c r="RA79" i="1"/>
  <c r="UP76" i="1"/>
  <c r="UP144" i="1"/>
  <c r="OE144" i="1"/>
  <c r="OE76" i="1"/>
  <c r="XB76" i="1"/>
  <c r="XB144" i="1"/>
  <c r="JS144" i="1"/>
  <c r="JS76" i="1"/>
  <c r="TZ151" i="1"/>
  <c r="TZ83" i="1"/>
  <c r="BA81" i="1"/>
  <c r="BA149" i="1"/>
  <c r="JG79" i="1"/>
  <c r="JG147" i="1"/>
  <c r="WP76" i="1"/>
  <c r="WP144" i="1"/>
  <c r="UM76" i="1"/>
  <c r="UM144" i="1"/>
  <c r="PS76" i="1"/>
  <c r="PS144" i="1"/>
  <c r="SX76" i="1"/>
  <c r="SX144" i="1"/>
  <c r="RR83" i="1"/>
  <c r="RR151" i="1"/>
  <c r="DQ147" i="1"/>
  <c r="DQ79" i="1"/>
  <c r="JF147" i="1"/>
  <c r="JF79" i="1"/>
  <c r="TA76" i="1"/>
  <c r="TA144" i="1"/>
  <c r="JL76" i="1"/>
  <c r="JL144" i="1"/>
  <c r="PT144" i="1"/>
  <c r="PT76" i="1"/>
  <c r="MZ76" i="1"/>
  <c r="MZ144" i="1"/>
  <c r="LX151" i="1"/>
  <c r="LX83" i="1"/>
  <c r="HL79" i="1"/>
  <c r="HL147" i="1"/>
  <c r="VN149" i="1"/>
  <c r="VN81" i="1"/>
  <c r="QA147" i="1"/>
  <c r="QA79" i="1"/>
  <c r="FP147" i="1"/>
  <c r="FP79" i="1"/>
  <c r="FE83" i="1"/>
  <c r="FE151" i="1"/>
  <c r="GE144" i="1"/>
  <c r="GE76" i="1"/>
  <c r="SN144" i="1"/>
  <c r="SN76" i="1"/>
  <c r="FC83" i="1"/>
  <c r="FC151" i="1"/>
  <c r="EV144" i="1"/>
  <c r="EV76" i="1"/>
  <c r="XB147" i="1"/>
  <c r="XB79" i="1"/>
  <c r="TJ76" i="1"/>
  <c r="TJ144" i="1"/>
  <c r="WJ76" i="1"/>
  <c r="WJ144" i="1"/>
  <c r="SY79" i="1"/>
  <c r="SY147" i="1"/>
  <c r="BR83" i="1"/>
  <c r="BR151" i="1"/>
  <c r="NY79" i="1"/>
  <c r="NY149" i="1" s="1"/>
  <c r="NY147" i="1"/>
  <c r="IP144" i="1"/>
  <c r="IP76" i="1"/>
  <c r="TS147" i="1"/>
  <c r="TS79" i="1"/>
  <c r="NO79" i="1"/>
  <c r="NO149" i="1" s="1"/>
  <c r="NO147" i="1"/>
  <c r="MC144" i="1"/>
  <c r="MC76" i="1"/>
  <c r="RJ79" i="1"/>
  <c r="RJ147" i="1"/>
  <c r="RA76" i="1"/>
  <c r="RA144" i="1"/>
  <c r="RJ144" i="1"/>
  <c r="RJ76" i="1"/>
  <c r="WY149" i="1"/>
  <c r="WY81" i="1"/>
  <c r="QH144" i="1"/>
  <c r="QH76" i="1"/>
  <c r="FV76" i="1"/>
  <c r="FV144" i="1"/>
  <c r="WK79" i="1"/>
  <c r="WK147" i="1"/>
  <c r="OB147" i="1"/>
  <c r="OB79" i="1"/>
  <c r="BL79" i="1"/>
  <c r="BL147" i="1"/>
  <c r="QB79" i="1"/>
  <c r="QB147" i="1"/>
  <c r="UA76" i="1"/>
  <c r="UA144" i="1"/>
  <c r="WG76" i="1"/>
  <c r="WG144" i="1"/>
  <c r="SS144" i="1"/>
  <c r="SS76" i="1"/>
  <c r="IP147" i="1"/>
  <c r="IP79" i="1"/>
  <c r="FL147" i="1"/>
  <c r="FL79" i="1"/>
  <c r="SM147" i="1"/>
  <c r="SM79" i="1"/>
  <c r="TU79" i="1"/>
  <c r="TU147" i="1"/>
  <c r="VK76" i="1"/>
  <c r="VK144" i="1"/>
  <c r="TB147" i="1"/>
  <c r="TB79" i="1"/>
  <c r="OI77" i="1"/>
  <c r="OH77" i="1" s="1" a="1"/>
  <c r="OH77" i="1" s="1"/>
  <c r="OJ79" i="1"/>
  <c r="OJ147" i="1"/>
  <c r="UX147" i="1"/>
  <c r="UX79" i="1"/>
  <c r="FP76" i="1"/>
  <c r="FP144" i="1"/>
  <c r="FV81" i="1"/>
  <c r="FV149" i="1"/>
  <c r="ER147" i="1"/>
  <c r="QG144" i="1"/>
  <c r="QG76" i="1"/>
  <c r="QF79" i="1"/>
  <c r="QF147" i="1"/>
  <c r="JX144" i="1"/>
  <c r="JX76" i="1"/>
  <c r="HR149" i="1"/>
  <c r="HR81" i="1"/>
  <c r="UG76" i="1"/>
  <c r="UG144" i="1"/>
  <c r="UT79" i="1"/>
  <c r="UT147" i="1"/>
  <c r="SN147" i="1"/>
  <c r="SN79" i="1"/>
  <c r="TI151" i="1"/>
  <c r="TI83" i="1"/>
  <c r="ED76" i="1"/>
  <c r="ED146" i="1" s="1"/>
  <c r="ED144" i="1"/>
  <c r="SF83" i="1"/>
  <c r="SF151" i="1"/>
  <c r="II83" i="1"/>
  <c r="II151" i="1"/>
  <c r="IU144" i="1"/>
  <c r="IU76" i="1"/>
  <c r="PM144" i="1"/>
  <c r="PM76" i="1"/>
  <c r="FJ79" i="1"/>
  <c r="FJ147" i="1"/>
  <c r="RT76" i="1"/>
  <c r="RT144" i="1"/>
  <c r="JN76" i="1"/>
  <c r="JN144" i="1"/>
  <c r="OE79" i="1"/>
  <c r="OE149" i="1" s="1"/>
  <c r="OE147" i="1"/>
  <c r="MQ147" i="1"/>
  <c r="MQ79" i="1"/>
  <c r="HZ151" i="1"/>
  <c r="HZ83" i="1"/>
  <c r="PZ83" i="1"/>
  <c r="PZ151" i="1"/>
  <c r="QX147" i="1"/>
  <c r="QX79" i="1"/>
  <c r="RX76" i="1"/>
  <c r="RX144" i="1"/>
  <c r="NZ145" i="1" a="1"/>
  <c r="NZ145" i="1" s="1"/>
  <c r="VL76" i="1"/>
  <c r="VL144" i="1"/>
  <c r="UG151" i="1"/>
  <c r="UG83" i="1"/>
  <c r="TE76" i="1"/>
  <c r="TE144" i="1"/>
  <c r="HI144" i="1"/>
  <c r="HI76" i="1"/>
  <c r="IZ79" i="1"/>
  <c r="IZ147" i="1"/>
  <c r="BF147" i="1"/>
  <c r="BF79" i="1"/>
  <c r="EQ147" i="1"/>
  <c r="IS79" i="1"/>
  <c r="IS147" i="1"/>
  <c r="UB76" i="1"/>
  <c r="UB144" i="1"/>
  <c r="BO147" i="1"/>
  <c r="BO79" i="1"/>
  <c r="ID76" i="1"/>
  <c r="ID144" i="1"/>
  <c r="VY151" i="1"/>
  <c r="VY83" i="1"/>
  <c r="WN76" i="1"/>
  <c r="WN144" i="1"/>
  <c r="DO92" i="1"/>
  <c r="DO161" i="1"/>
  <c r="RO76" i="1"/>
  <c r="RO144" i="1"/>
  <c r="UK79" i="1"/>
  <c r="UK147" i="1"/>
  <c r="RY81" i="1"/>
  <c r="RY149" i="1"/>
  <c r="NZ77" i="1" a="1"/>
  <c r="NZ77" i="1" s="1"/>
  <c r="OA79" i="1"/>
  <c r="OA147" i="1"/>
  <c r="JV144" i="1"/>
  <c r="JV76" i="1"/>
  <c r="GP79" i="1"/>
  <c r="GP147" i="1"/>
  <c r="QI147" i="1"/>
  <c r="QI79" i="1"/>
  <c r="IM144" i="1"/>
  <c r="IM76" i="1"/>
  <c r="VF151" i="1"/>
  <c r="VF83" i="1"/>
  <c r="VK83" i="1"/>
  <c r="VK151" i="1"/>
  <c r="IY76" i="1"/>
  <c r="IY144" i="1"/>
  <c r="WK144" i="1"/>
  <c r="WK76" i="1"/>
  <c r="QY149" i="1"/>
  <c r="QY81" i="1"/>
  <c r="MV147" i="1"/>
  <c r="MV79" i="1"/>
  <c r="OF76" i="1"/>
  <c r="OF144" i="1"/>
  <c r="RS76" i="1"/>
  <c r="RS144" i="1"/>
  <c r="PM147" i="1"/>
  <c r="PM79" i="1"/>
  <c r="SD81" i="1"/>
  <c r="SD149" i="1"/>
  <c r="UQ76" i="1"/>
  <c r="UQ144" i="1"/>
  <c r="QM76" i="1"/>
  <c r="QM144" i="1"/>
  <c r="FA144" i="1"/>
  <c r="FA76" i="1"/>
  <c r="DO147" i="1"/>
  <c r="DO79" i="1"/>
  <c r="OV147" i="1"/>
  <c r="OV79" i="1"/>
  <c r="OV149" i="1" s="1"/>
  <c r="VG147" i="1"/>
  <c r="VG79" i="1"/>
  <c r="HC83" i="1"/>
  <c r="HC151" i="1"/>
  <c r="NS79" i="1"/>
  <c r="NS149" i="1" s="1"/>
  <c r="NS147" i="1"/>
  <c r="FW151" i="1"/>
  <c r="FW83" i="1"/>
  <c r="GF83" i="1"/>
  <c r="GF151" i="1"/>
  <c r="JU83" i="1"/>
  <c r="JU151" i="1"/>
  <c r="MY76" i="1"/>
  <c r="MY144" i="1"/>
  <c r="IR83" i="1"/>
  <c r="IR151" i="1"/>
  <c r="TE147" i="1"/>
  <c r="TE79" i="1"/>
  <c r="SG147" i="1"/>
  <c r="SG79" i="1"/>
  <c r="TB76" i="1"/>
  <c r="TB144" i="1"/>
  <c r="FM76" i="1"/>
  <c r="FM144" i="1"/>
  <c r="QJ76" i="1"/>
  <c r="QJ144" i="1"/>
  <c r="JO76" i="1"/>
  <c r="JO144" i="1"/>
  <c r="FL76" i="1"/>
  <c r="FL144" i="1"/>
  <c r="TH83" i="1"/>
  <c r="TH151" i="1"/>
  <c r="HC76" i="1"/>
  <c r="HC144" i="1"/>
  <c r="FT151" i="1"/>
  <c r="FT83" i="1"/>
  <c r="VX79" i="1"/>
  <c r="VX147" i="1"/>
  <c r="GS144" i="1"/>
  <c r="GS76" i="1"/>
  <c r="MD83" i="1"/>
  <c r="MD151" i="1"/>
  <c r="EW79" i="1"/>
  <c r="EW147" i="1"/>
  <c r="UD147" i="1"/>
  <c r="UD79" i="1"/>
  <c r="KE76" i="1"/>
  <c r="KE144" i="1"/>
  <c r="VJ147" i="1"/>
  <c r="VJ79" i="1"/>
  <c r="IM147" i="1"/>
  <c r="IM79" i="1"/>
  <c r="HH144" i="1"/>
  <c r="HH76" i="1"/>
  <c r="GI147" i="1"/>
  <c r="GI79" i="1"/>
  <c r="UB79" i="1"/>
  <c r="UB147" i="1"/>
  <c r="IB76" i="1"/>
  <c r="IB144" i="1"/>
  <c r="HF81" i="1"/>
  <c r="HF149" i="1"/>
  <c r="RV83" i="1"/>
  <c r="RV151" i="1"/>
  <c r="GU76" i="1"/>
  <c r="GU144" i="1"/>
  <c r="QY76" i="1"/>
  <c r="QY144" i="1"/>
  <c r="SP144" i="1"/>
  <c r="SP76" i="1"/>
  <c r="GX144" i="1"/>
  <c r="GX76" i="1"/>
  <c r="PU147" i="1"/>
  <c r="PU79" i="1"/>
  <c r="NP79" i="1"/>
  <c r="NP149" i="1" s="1"/>
  <c r="NP147" i="1"/>
  <c r="QD144" i="1"/>
  <c r="QD76" i="1"/>
  <c r="IL83" i="1"/>
  <c r="IL151" i="1"/>
  <c r="RM144" i="1"/>
  <c r="RM76" i="1"/>
  <c r="ET147" i="1"/>
  <c r="ET79" i="1"/>
  <c r="MA144" i="1"/>
  <c r="MA76" i="1"/>
  <c r="IV147" i="1"/>
  <c r="IV79" i="1"/>
  <c r="NT144" i="1"/>
  <c r="NT76" i="1"/>
  <c r="HJ144" i="1"/>
  <c r="HJ76" i="1"/>
  <c r="KH151" i="1"/>
  <c r="KH83" i="1"/>
  <c r="HT76" i="1"/>
  <c r="HT144" i="1"/>
  <c r="WH79" i="1"/>
  <c r="WH147" i="1"/>
  <c r="TJ79" i="1"/>
  <c r="TJ147" i="1"/>
  <c r="VG76" i="1"/>
  <c r="VG144" i="1"/>
  <c r="WC79" i="1"/>
  <c r="WC147" i="1"/>
  <c r="TF79" i="1"/>
  <c r="TF147" i="1"/>
  <c r="UQ79" i="1"/>
  <c r="UQ147" i="1"/>
  <c r="HE79" i="1"/>
  <c r="HE147" i="1"/>
  <c r="GZ144" i="1"/>
  <c r="GZ76" i="1"/>
  <c r="SW79" i="1"/>
  <c r="SW147" i="1"/>
  <c r="JG76" i="1"/>
  <c r="JG144" i="1"/>
  <c r="PN76" i="1"/>
  <c r="PN144" i="1"/>
  <c r="HP147" i="1"/>
  <c r="HP79" i="1"/>
  <c r="MV76" i="1"/>
  <c r="MV144" i="1"/>
  <c r="MC147" i="1"/>
  <c r="MC79" i="1"/>
  <c r="JV147" i="1"/>
  <c r="JV79" i="1"/>
  <c r="TN79" i="1"/>
  <c r="TN147" i="1"/>
  <c r="WQ76" i="1"/>
  <c r="WQ144" i="1"/>
  <c r="WE151" i="1"/>
  <c r="WE83" i="1"/>
  <c r="VS76" i="1"/>
  <c r="VS144" i="1"/>
  <c r="SC76" i="1"/>
  <c r="SC144" i="1"/>
  <c r="QB144" i="1"/>
  <c r="QB76" i="1"/>
  <c r="IC76" i="1"/>
  <c r="IC144" i="1"/>
  <c r="HV76" i="1"/>
  <c r="HV144" i="1"/>
  <c r="TD79" i="1"/>
  <c r="TD147" i="1"/>
  <c r="HY76" i="1"/>
  <c r="HY144" i="1"/>
  <c r="RY76" i="1"/>
  <c r="RY144" i="1"/>
  <c r="DL93" i="1"/>
  <c r="DL162" i="1"/>
  <c r="IO83" i="1"/>
  <c r="IO151" i="1"/>
  <c r="FD144" i="1"/>
  <c r="FD76" i="1"/>
  <c r="EX147" i="1"/>
  <c r="EX79" i="1"/>
  <c r="VA79" i="1"/>
  <c r="VA147" i="1"/>
  <c r="FB144" i="1"/>
  <c r="FB76" i="1"/>
  <c r="IR144" i="1"/>
  <c r="IR76" i="1"/>
  <c r="HU147" i="1"/>
  <c r="HU79" i="1"/>
  <c r="TG76" i="1"/>
  <c r="TG144" i="1"/>
  <c r="TO83" i="1"/>
  <c r="TO151" i="1"/>
  <c r="VA76" i="1"/>
  <c r="VA144" i="1"/>
  <c r="RP147" i="1"/>
  <c r="RP79" i="1"/>
  <c r="EW144" i="1"/>
  <c r="EW76" i="1"/>
  <c r="TW144" i="1"/>
  <c r="TW76" i="1"/>
  <c r="OQ144" i="1"/>
  <c r="OQ76" i="1"/>
  <c r="JP76" i="1"/>
  <c r="JP144" i="1"/>
  <c r="MU76" i="1"/>
  <c r="MU144" i="1"/>
  <c r="RE144" i="1"/>
  <c r="RE76" i="1"/>
  <c r="SO76" i="1"/>
  <c r="SO144" i="1"/>
  <c r="PW144" i="1"/>
  <c r="PW76" i="1"/>
  <c r="UZ144" i="1"/>
  <c r="UZ76" i="1"/>
  <c r="TQ147" i="1"/>
  <c r="TQ79" i="1"/>
  <c r="GS151" i="1"/>
  <c r="GS83" i="1"/>
  <c r="FX79" i="1"/>
  <c r="FX147" i="1"/>
  <c r="HB79" i="1"/>
  <c r="HB147" i="1"/>
  <c r="FC144" i="1"/>
  <c r="FC76" i="1"/>
  <c r="IW83" i="1"/>
  <c r="IW151" i="1"/>
  <c r="SQ79" i="1"/>
  <c r="SQ147" i="1"/>
  <c r="SD76" i="1"/>
  <c r="SD144" i="1"/>
  <c r="FW76" i="1"/>
  <c r="FW144" i="1"/>
  <c r="HR144" i="1"/>
  <c r="HR76" i="1"/>
  <c r="VJ76" i="1"/>
  <c r="VJ144" i="1"/>
  <c r="QT76" i="1"/>
  <c r="QT144" i="1"/>
  <c r="MF144" i="1"/>
  <c r="MF76" i="1"/>
  <c r="HZ76" i="1"/>
  <c r="HZ144" i="1"/>
  <c r="FT76" i="1"/>
  <c r="FT144" i="1"/>
  <c r="FN76" i="1"/>
  <c r="FN144" i="1"/>
  <c r="QR147" i="1"/>
  <c r="QR79" i="1"/>
  <c r="GD144" i="1"/>
  <c r="GD76" i="1"/>
  <c r="UF147" i="1"/>
  <c r="UF79" i="1"/>
  <c r="TM79" i="1"/>
  <c r="TM147" i="1"/>
  <c r="FQ76" i="1"/>
  <c r="FQ144" i="1"/>
  <c r="MS83" i="1"/>
  <c r="MS151" i="1"/>
  <c r="MZ149" i="1"/>
  <c r="MZ81" i="1"/>
  <c r="QX76" i="1"/>
  <c r="QX144" i="1"/>
  <c r="FI147" i="1"/>
  <c r="FI79" i="1"/>
  <c r="AZ79" i="1"/>
  <c r="AZ147" i="1"/>
  <c r="XA76" i="1"/>
  <c r="XA144" i="1"/>
  <c r="UD76" i="1"/>
  <c r="UD144" i="1"/>
  <c r="UL147" i="1"/>
  <c r="UL79" i="1"/>
  <c r="UE76" i="1"/>
  <c r="UE144" i="1"/>
  <c r="VF144" i="1"/>
  <c r="VF76" i="1"/>
  <c r="RI144" i="1"/>
  <c r="RI76" i="1"/>
  <c r="SL81" i="1"/>
  <c r="SL149" i="1"/>
  <c r="QU81" i="1"/>
  <c r="QU149" i="1"/>
  <c r="BK81" i="1"/>
  <c r="BK149" i="1"/>
  <c r="QR76" i="1"/>
  <c r="QR144" i="1"/>
  <c r="IV144" i="1"/>
  <c r="IV76" i="1"/>
  <c r="FR79" i="1"/>
  <c r="FR147" i="1"/>
  <c r="IH79" i="1"/>
  <c r="IH147" i="1"/>
  <c r="OL147" i="1"/>
  <c r="OL79" i="1"/>
  <c r="OL149" i="1" s="1"/>
  <c r="QV151" i="1"/>
  <c r="QV83" i="1"/>
  <c r="TZ144" i="1"/>
  <c r="TZ76" i="1"/>
  <c r="RW79" i="1"/>
  <c r="RW147" i="1"/>
  <c r="MX79" i="1"/>
  <c r="MX147" i="1"/>
  <c r="GG144" i="1"/>
  <c r="GG76" i="1"/>
  <c r="KI76" i="1"/>
  <c r="KI144" i="1"/>
  <c r="TW83" i="1"/>
  <c r="TW151" i="1"/>
  <c r="PQ79" i="1"/>
  <c r="PQ147" i="1"/>
  <c r="EZ144" i="1"/>
  <c r="EZ76" i="1"/>
  <c r="VW151" i="1"/>
  <c r="VW83" i="1"/>
  <c r="JJ76" i="1"/>
  <c r="JJ144" i="1"/>
  <c r="HD76" i="1"/>
  <c r="HD144" i="1"/>
  <c r="UW151" i="1"/>
  <c r="UW83" i="1"/>
  <c r="SK144" i="1"/>
  <c r="SK76" i="1"/>
  <c r="FB79" i="1"/>
  <c r="FB147" i="1"/>
  <c r="JT147" i="1"/>
  <c r="JT79" i="1"/>
  <c r="NS144" i="1"/>
  <c r="NS76" i="1"/>
  <c r="QA144" i="1"/>
  <c r="QA76" i="1"/>
  <c r="HA76" i="1"/>
  <c r="HA144" i="1"/>
  <c r="WF144" i="1"/>
  <c r="WF76" i="1"/>
  <c r="SJ144" i="1"/>
  <c r="SJ76" i="1"/>
  <c r="RG144" i="1"/>
  <c r="RG76" i="1"/>
  <c r="WE144" i="1"/>
  <c r="WE76" i="1"/>
  <c r="KX76" i="1"/>
  <c r="KX144" i="1"/>
  <c r="QU76" i="1"/>
  <c r="QU144" i="1"/>
  <c r="GP76" i="1"/>
  <c r="GP144" i="1"/>
  <c r="VC147" i="1"/>
  <c r="VC79" i="1"/>
  <c r="GB144" i="1"/>
  <c r="GB76" i="1"/>
  <c r="RL83" i="1"/>
  <c r="RL151" i="1"/>
  <c r="RE147" i="1"/>
  <c r="RE79" i="1"/>
  <c r="EY144" i="1"/>
  <c r="EY76" i="1"/>
  <c r="GA151" i="1"/>
  <c r="GA83" i="1"/>
  <c r="ME79" i="1"/>
  <c r="ME147" i="1"/>
  <c r="JI79" i="1"/>
  <c r="JI147" i="1"/>
  <c r="IX144" i="1"/>
  <c r="IX76" i="1"/>
  <c r="EM77" i="1"/>
  <c r="EM147" i="1" s="1"/>
  <c r="EG147" i="1"/>
  <c r="EG79" i="1"/>
  <c r="GH79" i="1"/>
  <c r="GH147" i="1"/>
  <c r="SK147" i="1"/>
  <c r="SK79" i="1"/>
  <c r="BA76" i="1"/>
  <c r="BA144" i="1"/>
  <c r="IF76" i="1"/>
  <c r="IF144" i="1"/>
  <c r="JK76" i="1"/>
  <c r="JK144" i="1"/>
  <c r="VQ79" i="1"/>
  <c r="VQ147" i="1"/>
  <c r="MA83" i="1"/>
  <c r="MA151" i="1"/>
  <c r="NV79" i="1"/>
  <c r="NV149" i="1" s="1"/>
  <c r="NV147" i="1"/>
  <c r="RZ76" i="1"/>
  <c r="RZ144" i="1"/>
  <c r="VU147" i="1"/>
  <c r="VU79" i="1"/>
  <c r="BJ79" i="1"/>
  <c r="BJ147" i="1"/>
  <c r="TC83" i="1"/>
  <c r="TC151" i="1"/>
  <c r="QW76" i="1"/>
  <c r="QW144" i="1"/>
  <c r="HW76" i="1"/>
  <c r="HW144" i="1"/>
  <c r="TU76" i="1"/>
  <c r="TU144" i="1"/>
  <c r="JC144" i="1"/>
  <c r="JC76" i="1"/>
  <c r="UL76" i="1"/>
  <c r="UL144" i="1"/>
  <c r="PS83" i="1"/>
  <c r="PS151" i="1"/>
  <c r="QQ76" i="1"/>
  <c r="QQ144" i="1"/>
  <c r="UE79" i="1"/>
  <c r="UE147" i="1"/>
  <c r="HL144" i="1"/>
  <c r="HL76" i="1"/>
  <c r="WQ151" i="1"/>
  <c r="WQ83" i="1"/>
  <c r="PW79" i="1"/>
  <c r="PW147" i="1"/>
  <c r="SA147" i="1"/>
  <c r="SA79" i="1"/>
  <c r="UM149" i="1"/>
  <c r="UM81" i="1"/>
  <c r="JC147" i="1"/>
  <c r="JC79" i="1"/>
  <c r="BM76" i="1"/>
  <c r="BM144" i="1"/>
  <c r="TX76" i="1"/>
  <c r="TX144" i="1"/>
  <c r="SO149" i="1"/>
  <c r="SO81" i="1"/>
  <c r="Z140" i="1"/>
  <c r="PJ139" i="1"/>
  <c r="JI76" i="1"/>
  <c r="JI144" i="1"/>
  <c r="QS76" i="1"/>
  <c r="QS144" i="1"/>
  <c r="NJ79" i="1"/>
  <c r="NJ149" i="1" s="1"/>
  <c r="NJ147" i="1"/>
  <c r="VI79" i="1"/>
  <c r="VI147" i="1"/>
  <c r="WY76" i="1"/>
  <c r="WY144" i="1"/>
  <c r="RG83" i="1"/>
  <c r="RG151" i="1"/>
  <c r="KI147" i="1"/>
  <c r="KI79" i="1"/>
  <c r="IL144" i="1"/>
  <c r="IL76" i="1"/>
  <c r="BO144" i="1"/>
  <c r="BO76" i="1"/>
  <c r="BN144" i="1"/>
  <c r="BN76" i="1"/>
  <c r="JM76" i="1"/>
  <c r="JM144" i="1"/>
  <c r="UY144" i="1"/>
  <c r="UY76" i="1"/>
  <c r="HU76" i="1"/>
  <c r="HU144" i="1"/>
  <c r="WO83" i="1"/>
  <c r="WO151" i="1"/>
  <c r="WU81" i="1"/>
  <c r="WU149" i="1"/>
  <c r="HS147" i="1"/>
  <c r="HS79" i="1"/>
  <c r="GR147" i="1"/>
  <c r="GR79" i="1"/>
  <c r="RF144" i="1"/>
  <c r="RF76" i="1"/>
  <c r="TN76" i="1"/>
  <c r="TN144" i="1"/>
  <c r="BH83" i="1"/>
  <c r="BH151" i="1"/>
  <c r="GC147" i="1"/>
  <c r="GC79" i="1"/>
  <c r="VW76" i="1"/>
  <c r="VW144" i="1"/>
  <c r="JR79" i="1"/>
  <c r="JR147" i="1"/>
  <c r="WG83" i="1"/>
  <c r="WG151" i="1"/>
  <c r="BR144" i="1"/>
  <c r="BR76" i="1"/>
  <c r="QN79" i="1"/>
  <c r="QN147" i="1"/>
  <c r="HS76" i="1"/>
  <c r="HS144" i="1"/>
  <c r="UH76" i="1"/>
  <c r="UH144" i="1"/>
  <c r="FK76" i="1"/>
  <c r="FK144" i="1"/>
  <c r="AF140" i="1"/>
  <c r="PC139" i="1"/>
  <c r="PT79" i="1"/>
  <c r="PT147" i="1"/>
  <c r="WP147" i="1"/>
  <c r="WP79" i="1"/>
  <c r="GR144" i="1"/>
  <c r="GR76" i="1"/>
  <c r="SR83" i="1"/>
  <c r="SR151" i="1"/>
  <c r="FU147" i="1"/>
  <c r="FU79" i="1"/>
  <c r="VD149" i="1"/>
  <c r="VD81" i="1"/>
  <c r="HB76" i="1"/>
  <c r="HB144" i="1"/>
  <c r="JA144" i="1"/>
  <c r="JA76" i="1"/>
  <c r="SU149" i="1"/>
  <c r="SU81" i="1"/>
  <c r="PF79" i="1"/>
  <c r="PF147" i="1"/>
  <c r="NY76" i="1"/>
  <c r="NY144" i="1"/>
  <c r="DP161" i="1"/>
  <c r="DP92" i="1"/>
  <c r="VO83" i="1"/>
  <c r="VO151" i="1"/>
  <c r="VP76" i="1"/>
  <c r="VP144" i="1"/>
  <c r="TL76" i="1"/>
  <c r="TL144" i="1"/>
  <c r="HG144" i="1"/>
  <c r="HG76" i="1"/>
  <c r="EY79" i="1"/>
  <c r="EY147" i="1"/>
  <c r="VM76" i="1"/>
  <c r="VM144" i="1"/>
  <c r="ER144" i="1"/>
  <c r="TK79" i="1"/>
  <c r="TK147" i="1"/>
  <c r="HM79" i="1"/>
  <c r="HM147" i="1"/>
  <c r="UX144" i="1"/>
  <c r="UX76" i="1"/>
  <c r="HK79" i="1"/>
  <c r="HK147" i="1"/>
  <c r="UI147" i="1"/>
  <c r="UI79" i="1"/>
  <c r="VE144" i="1"/>
  <c r="VE76" i="1"/>
  <c r="WV83" i="1"/>
  <c r="WV151" i="1"/>
  <c r="UH147" i="1"/>
  <c r="UH79" i="1"/>
  <c r="FZ144" i="1"/>
  <c r="FZ76" i="1"/>
  <c r="IZ76" i="1"/>
  <c r="IZ144" i="1"/>
  <c r="RX79" i="1"/>
  <c r="RX147" i="1"/>
  <c r="GI144" i="1"/>
  <c r="GI76" i="1"/>
  <c r="FD79" i="1"/>
  <c r="FD147" i="1"/>
  <c r="TY144" i="1"/>
  <c r="TY76" i="1"/>
  <c r="VN76" i="1"/>
  <c r="VN144" i="1"/>
  <c r="SP147" i="1"/>
  <c r="SP79" i="1"/>
  <c r="MX76" i="1"/>
  <c r="MX144" i="1"/>
  <c r="TM76" i="1"/>
  <c r="TM144" i="1"/>
  <c r="RU76" i="1"/>
  <c r="RU144" i="1"/>
  <c r="WT76" i="1"/>
  <c r="WT144" i="1"/>
  <c r="WS147" i="1"/>
  <c r="WS79" i="1"/>
  <c r="QE144" i="1"/>
  <c r="QE76" i="1"/>
  <c r="QK76" i="1"/>
  <c r="QK144" i="1"/>
  <c r="RD144" i="1"/>
  <c r="RD76" i="1"/>
  <c r="FE144" i="1"/>
  <c r="FE76" i="1"/>
  <c r="FR76" i="1"/>
  <c r="FR144" i="1"/>
  <c r="VM147" i="1"/>
  <c r="VM79" i="1"/>
  <c r="OA144" i="1"/>
  <c r="OA76" i="1"/>
  <c r="NZ74" i="1" a="1"/>
  <c r="NZ74" i="1" s="1"/>
  <c r="XA79" i="1"/>
  <c r="XA147" i="1"/>
  <c r="JQ147" i="1"/>
  <c r="JQ79" i="1"/>
  <c r="PV79" i="1"/>
  <c r="PV147" i="1"/>
  <c r="GT76" i="1"/>
  <c r="GT144" i="1"/>
  <c r="EZ147" i="1"/>
  <c r="EZ79" i="1"/>
  <c r="SF76" i="1"/>
  <c r="SF144" i="1"/>
  <c r="GK147" i="1"/>
  <c r="GK79" i="1"/>
  <c r="OG79" i="1"/>
  <c r="OG149" i="1" s="1"/>
  <c r="OG147" i="1"/>
  <c r="MG149" i="1"/>
  <c r="MG81" i="1"/>
  <c r="TS144" i="1"/>
  <c r="TS76" i="1"/>
  <c r="RP76" i="1"/>
  <c r="RP144" i="1"/>
  <c r="WM76" i="1"/>
  <c r="WM144" i="1"/>
  <c r="GX79" i="1"/>
  <c r="GX147" i="1"/>
  <c r="UU144" i="1"/>
  <c r="UU76" i="1"/>
  <c r="IS144" i="1"/>
  <c r="IS76" i="1"/>
  <c r="JO147" i="1"/>
  <c r="JO79" i="1"/>
  <c r="OW79" i="1"/>
  <c r="OW149" i="1" s="1"/>
  <c r="OW147" i="1"/>
  <c r="BB147" i="1"/>
  <c r="BB79" i="1"/>
  <c r="QC79" i="1"/>
  <c r="QC147" i="1"/>
  <c r="WF151" i="1"/>
  <c r="WF83" i="1"/>
  <c r="RU151" i="1"/>
  <c r="RU83" i="1"/>
  <c r="UP79" i="1"/>
  <c r="UP147" i="1"/>
  <c r="WW76" i="1"/>
  <c r="WW144" i="1"/>
  <c r="UC76" i="1"/>
  <c r="UC144" i="1"/>
  <c r="NL79" i="1"/>
  <c r="NL149" i="1" s="1"/>
  <c r="NL147" i="1"/>
  <c r="JH147" i="1"/>
  <c r="JH79" i="1"/>
  <c r="SA76" i="1"/>
  <c r="SA144" i="1"/>
  <c r="OL76" i="1"/>
  <c r="OL144" i="1"/>
  <c r="OQ79" i="1"/>
  <c r="OQ149" i="1" s="1"/>
  <c r="OQ147" i="1"/>
  <c r="JZ79" i="1"/>
  <c r="JZ147" i="1"/>
  <c r="GV144" i="1"/>
  <c r="GV76" i="1"/>
  <c r="TP144" i="1"/>
  <c r="TP76" i="1"/>
  <c r="VR76" i="1"/>
  <c r="VR144" i="1"/>
  <c r="TF76" i="1"/>
  <c r="TF144" i="1"/>
  <c r="RC83" i="1"/>
  <c r="RC151" i="1"/>
  <c r="UT76" i="1"/>
  <c r="UT144" i="1"/>
  <c r="FY76" i="1"/>
  <c r="FY144" i="1"/>
  <c r="JN83" i="1"/>
  <c r="JN151" i="1"/>
  <c r="VH76" i="1"/>
  <c r="VH144" i="1"/>
  <c r="WX149" i="1"/>
  <c r="WX81" i="1"/>
  <c r="IG76" i="1"/>
  <c r="IG144" i="1"/>
  <c r="PG144" i="1"/>
  <c r="PG76" i="1"/>
  <c r="TO144" i="1"/>
  <c r="TO76" i="1"/>
  <c r="IW144" i="1"/>
  <c r="IW76" i="1"/>
  <c r="TG147" i="1"/>
  <c r="TG79" i="1"/>
  <c r="SX79" i="1"/>
  <c r="SX147" i="1"/>
  <c r="SH76" i="1"/>
  <c r="SH144" i="1"/>
  <c r="SU76" i="1"/>
  <c r="SU144" i="1"/>
  <c r="GG79" i="1"/>
  <c r="GG147" i="1"/>
  <c r="EQ144" i="1"/>
  <c r="BN81" i="1"/>
  <c r="BN149" i="1"/>
  <c r="HA79" i="1"/>
  <c r="HA147" i="1"/>
  <c r="WX76" i="1"/>
  <c r="WX144" i="1"/>
  <c r="RK144" i="1"/>
  <c r="RK76" i="1"/>
  <c r="QV76" i="1"/>
  <c r="QV144" i="1"/>
  <c r="RK79" i="1"/>
  <c r="RK147" i="1"/>
  <c r="LZ81" i="1"/>
  <c r="LZ149" i="1"/>
  <c r="IJ149" i="1"/>
  <c r="IJ81" i="1"/>
  <c r="QM81" i="1"/>
  <c r="QM149" i="1"/>
  <c r="RO147" i="1"/>
  <c r="RO79" i="1"/>
  <c r="GN79" i="1"/>
  <c r="GN147" i="1"/>
  <c r="IE79" i="1"/>
  <c r="IE147" i="1"/>
  <c r="SH83" i="1"/>
  <c r="SH151" i="1"/>
  <c r="BG147" i="1"/>
  <c r="BG79" i="1"/>
  <c r="IJ144" i="1"/>
  <c r="IJ76" i="1"/>
  <c r="GU81" i="1"/>
  <c r="GU149" i="1"/>
  <c r="FI76" i="1"/>
  <c r="FI144" i="1"/>
  <c r="QD79" i="1"/>
  <c r="QD147" i="1"/>
  <c r="UV144" i="1"/>
  <c r="UV76" i="1"/>
  <c r="RN144" i="1"/>
  <c r="RN76" i="1"/>
  <c r="MY151" i="1"/>
  <c r="MY83" i="1"/>
  <c r="FZ81" i="1"/>
  <c r="FZ149" i="1"/>
  <c r="UW144" i="1"/>
  <c r="UW76" i="1"/>
  <c r="UI76" i="1"/>
  <c r="UI144" i="1"/>
  <c r="TI76" i="1"/>
  <c r="TI144" i="1"/>
  <c r="FX76" i="1"/>
  <c r="FX144" i="1"/>
  <c r="TC76" i="1"/>
  <c r="TC144" i="1"/>
  <c r="UC147" i="1"/>
  <c r="UC79" i="1"/>
  <c r="WC144" i="1"/>
  <c r="WC76" i="1"/>
  <c r="PQ76" i="1"/>
  <c r="PQ144" i="1"/>
  <c r="IK149" i="1"/>
  <c r="IK81" i="1"/>
  <c r="FO76" i="1"/>
  <c r="FO144" i="1"/>
  <c r="MS76" i="1"/>
  <c r="MS144" i="1"/>
  <c r="FQ79" i="1"/>
  <c r="FQ147" i="1"/>
  <c r="HI79" i="1"/>
  <c r="HI147" i="1"/>
  <c r="SC147" i="1"/>
  <c r="SC79" i="1"/>
  <c r="VT79" i="1"/>
  <c r="VT147" i="1"/>
  <c r="IX83" i="1"/>
  <c r="IX151" i="1"/>
  <c r="GQ79" i="1"/>
  <c r="GQ147" i="1"/>
  <c r="MN149" i="1"/>
  <c r="MN81" i="1"/>
  <c r="UO76" i="1"/>
  <c r="UO144" i="1"/>
  <c r="WO76" i="1"/>
  <c r="WO144" i="1"/>
  <c r="IF81" i="1"/>
  <c r="IF149" i="1"/>
  <c r="GA76" i="1"/>
  <c r="GA144" i="1"/>
  <c r="UA147" i="1"/>
  <c r="UA79" i="1"/>
  <c r="VT76" i="1"/>
  <c r="VT144" i="1"/>
  <c r="JF76" i="1"/>
  <c r="JF144" i="1"/>
  <c r="KF139" i="1"/>
  <c r="W140" i="1"/>
  <c r="PE144" i="1"/>
  <c r="PE76" i="1"/>
  <c r="FU76" i="1"/>
  <c r="FU144" i="1"/>
  <c r="SW76" i="1"/>
  <c r="SW144" i="1"/>
  <c r="WA149" i="1"/>
  <c r="WA81" i="1"/>
  <c r="UJ83" i="1"/>
  <c r="UJ151" i="1"/>
  <c r="TT83" i="1"/>
  <c r="TT151" i="1"/>
  <c r="PR144" i="1"/>
  <c r="PR76" i="1"/>
  <c r="PE147" i="1"/>
  <c r="PE79" i="1"/>
  <c r="MH144" i="1"/>
  <c r="MH76" i="1"/>
  <c r="IT81" i="1"/>
  <c r="IT149" i="1"/>
  <c r="BD76" i="1"/>
  <c r="BD144" i="1"/>
  <c r="WV76" i="1"/>
  <c r="WV144" i="1"/>
  <c r="HV79" i="1"/>
  <c r="HV147" i="1"/>
  <c r="VC144" i="1"/>
  <c r="VC76" i="1"/>
  <c r="WW151" i="1"/>
  <c r="WW83" i="1"/>
  <c r="BB76" i="1"/>
  <c r="BB144" i="1"/>
  <c r="GW76" i="1"/>
  <c r="GW144" i="1"/>
  <c r="MG144" i="1"/>
  <c r="MG76" i="1"/>
  <c r="GJ144" i="1"/>
  <c r="GJ76" i="1"/>
  <c r="IU147" i="1"/>
  <c r="IU79" i="1"/>
  <c r="GM147" i="1"/>
  <c r="GM79" i="1"/>
  <c r="TV79" i="1"/>
  <c r="TV147" i="1"/>
  <c r="ST147" i="1"/>
  <c r="ST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N281" i="1"/>
  <c r="ON33" i="1"/>
  <c r="ON36" i="1" s="1"/>
  <c r="OO281" i="1"/>
  <c r="OO33" i="1"/>
  <c r="OO36" i="1" s="1"/>
  <c r="OP281" i="1"/>
  <c r="OP33" i="1"/>
  <c r="OP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M281" i="1"/>
  <c r="NK281"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KG253" i="1" l="1"/>
  <c r="NP253" i="1"/>
  <c r="NO253" i="1"/>
  <c r="MM253" i="1"/>
  <c r="NN253" i="1"/>
  <c r="NM253" i="1"/>
  <c r="MK253" i="1"/>
  <c r="MJ253" i="1"/>
  <c r="NK253" i="1"/>
  <c r="ML253" i="1"/>
  <c r="NK254" i="1"/>
  <c r="NM254" i="1"/>
  <c r="NN254" i="1"/>
  <c r="NO254" i="1"/>
  <c r="NP254" i="1"/>
  <c r="MK254" i="1"/>
  <c r="ML254" i="1"/>
  <c r="KG254" i="1"/>
  <c r="MM254" i="1"/>
  <c r="MJ254" i="1"/>
  <c r="MK223" i="1"/>
  <c r="NK223" i="1"/>
  <c r="MJ223" i="1"/>
  <c r="NP223" i="1"/>
  <c r="KG223" i="1"/>
  <c r="NN223" i="1"/>
  <c r="MM223" i="1"/>
  <c r="ML223" i="1"/>
  <c r="NO223" i="1"/>
  <c r="NM223" i="1"/>
  <c r="NN222" i="1"/>
  <c r="NK222" i="1"/>
  <c r="ML222" i="1"/>
  <c r="MM222" i="1"/>
  <c r="NP222" i="1"/>
  <c r="NO222" i="1"/>
  <c r="NM222" i="1"/>
  <c r="MK222" i="1"/>
  <c r="KG222" i="1"/>
  <c r="MJ222" i="1"/>
  <c r="MJ224" i="1"/>
  <c r="NP224" i="1"/>
  <c r="NO224" i="1"/>
  <c r="NN224" i="1"/>
  <c r="NM224" i="1"/>
  <c r="NK224" i="1"/>
  <c r="MM224" i="1"/>
  <c r="MK224" i="1"/>
  <c r="KG224" i="1"/>
  <c r="ML224" i="1"/>
  <c r="MK221" i="1"/>
  <c r="NO221" i="1"/>
  <c r="KG221" i="1"/>
  <c r="MJ221" i="1"/>
  <c r="MM221" i="1"/>
  <c r="NK221" i="1"/>
  <c r="NM221" i="1"/>
  <c r="NP221" i="1"/>
  <c r="NN221" i="1"/>
  <c r="ML221" i="1"/>
  <c r="DI78" i="1"/>
  <c r="DI146" i="1"/>
  <c r="DI149" i="1"/>
  <c r="DI81" i="1"/>
  <c r="BC85" i="1"/>
  <c r="BC155" i="1" s="1"/>
  <c r="BC153" i="1"/>
  <c r="BC80" i="1"/>
  <c r="BC148" i="1"/>
  <c r="NC78" i="1"/>
  <c r="NC148" i="1" s="1"/>
  <c r="NC149" i="1"/>
  <c r="NC81" i="1"/>
  <c r="ND78" i="1"/>
  <c r="ND146" i="1"/>
  <c r="ND83" i="1"/>
  <c r="ND151" i="1"/>
  <c r="M141" i="1"/>
  <c r="NB140" i="1"/>
  <c r="CR78" i="1"/>
  <c r="CR146" i="1"/>
  <c r="CR151" i="1"/>
  <c r="CR83" i="1"/>
  <c r="MJ245" i="1"/>
  <c r="NP245" i="1"/>
  <c r="NO245" i="1"/>
  <c r="NN245" i="1"/>
  <c r="NM245" i="1"/>
  <c r="NK245" i="1"/>
  <c r="KG245" i="1"/>
  <c r="MM245" i="1"/>
  <c r="ML245" i="1"/>
  <c r="MK245" i="1"/>
  <c r="NN246" i="1"/>
  <c r="NO246" i="1"/>
  <c r="MJ246" i="1"/>
  <c r="MK246" i="1"/>
  <c r="ML246" i="1"/>
  <c r="NP246" i="1"/>
  <c r="MM246" i="1"/>
  <c r="KG246" i="1"/>
  <c r="NK246" i="1"/>
  <c r="NM246" i="1"/>
  <c r="NM213" i="1"/>
  <c r="ML213" i="1"/>
  <c r="KG213" i="1"/>
  <c r="NN213" i="1"/>
  <c r="MK213" i="1"/>
  <c r="MJ213" i="1"/>
  <c r="NP213" i="1"/>
  <c r="NO213" i="1"/>
  <c r="NK213" i="1"/>
  <c r="MM213" i="1"/>
  <c r="MK214" i="1"/>
  <c r="ML214" i="1"/>
  <c r="NO214" i="1"/>
  <c r="KG214" i="1"/>
  <c r="NN214" i="1"/>
  <c r="NP214" i="1"/>
  <c r="NK214" i="1"/>
  <c r="NM214" i="1"/>
  <c r="MJ214" i="1"/>
  <c r="MM214" i="1"/>
  <c r="DH153" i="1"/>
  <c r="DH85" i="1"/>
  <c r="DH155" i="1" s="1"/>
  <c r="DH80" i="1"/>
  <c r="DH148" i="1"/>
  <c r="CQ149" i="1"/>
  <c r="CQ81" i="1"/>
  <c r="CQ146" i="1"/>
  <c r="CQ78" i="1"/>
  <c r="LC80" i="1"/>
  <c r="LC148" i="1"/>
  <c r="LC151" i="1"/>
  <c r="LC83" i="1"/>
  <c r="KW78" i="1"/>
  <c r="KW146" i="1"/>
  <c r="KW151" i="1"/>
  <c r="KW83" i="1"/>
  <c r="KY80" i="1"/>
  <c r="KY148" i="1"/>
  <c r="KY151" i="1"/>
  <c r="KY83" i="1"/>
  <c r="LH78" i="1"/>
  <c r="LH146" i="1"/>
  <c r="LH153" i="1"/>
  <c r="LH85" i="1"/>
  <c r="LH155" i="1" s="1"/>
  <c r="KU153" i="1"/>
  <c r="KU85" i="1"/>
  <c r="KU155" i="1" s="1"/>
  <c r="KU80" i="1"/>
  <c r="KU148" i="1"/>
  <c r="KV78" i="1"/>
  <c r="KV146" i="1"/>
  <c r="KM149" i="1"/>
  <c r="KM81" i="1"/>
  <c r="KS78" i="1"/>
  <c r="KS146" i="1"/>
  <c r="KN83" i="1"/>
  <c r="KN151" i="1"/>
  <c r="KP78" i="1"/>
  <c r="KP146" i="1"/>
  <c r="KO83" i="1"/>
  <c r="KO151" i="1"/>
  <c r="KV83" i="1"/>
  <c r="KV151" i="1"/>
  <c r="KK78" i="1"/>
  <c r="KK146" i="1"/>
  <c r="KL78" i="1"/>
  <c r="KL146" i="1"/>
  <c r="KM78" i="1"/>
  <c r="KM146" i="1"/>
  <c r="KR78" i="1"/>
  <c r="KR146" i="1"/>
  <c r="KQ151" i="1"/>
  <c r="KQ83" i="1"/>
  <c r="KK149" i="1"/>
  <c r="KK81" i="1"/>
  <c r="KT83" i="1"/>
  <c r="KT151" i="1"/>
  <c r="KT78" i="1"/>
  <c r="KT146" i="1"/>
  <c r="KQ78" i="1"/>
  <c r="KQ146" i="1"/>
  <c r="KO78" i="1"/>
  <c r="KO146" i="1"/>
  <c r="KN78" i="1"/>
  <c r="KN146" i="1"/>
  <c r="KP151" i="1"/>
  <c r="KP83" i="1"/>
  <c r="KR83" i="1"/>
  <c r="KR151" i="1"/>
  <c r="KL149" i="1"/>
  <c r="KL81" i="1"/>
  <c r="KS83" i="1"/>
  <c r="KS151" i="1"/>
  <c r="LE81" i="1"/>
  <c r="LE151" i="1" s="1"/>
  <c r="NP42" i="1"/>
  <c r="NN42" i="1"/>
  <c r="NO42" i="1"/>
  <c r="MM42" i="1"/>
  <c r="ML42" i="1"/>
  <c r="NM42" i="1"/>
  <c r="MK42" i="1"/>
  <c r="MJ42" i="1"/>
  <c r="NK42" i="1"/>
  <c r="NN41" i="1"/>
  <c r="NM41" i="1"/>
  <c r="NK41" i="1"/>
  <c r="NO41" i="1"/>
  <c r="ML41" i="1"/>
  <c r="MK41" i="1"/>
  <c r="NP41" i="1"/>
  <c r="MJ41" i="1"/>
  <c r="MM41" i="1"/>
  <c r="BQ85" i="1"/>
  <c r="BQ155" i="1" s="1"/>
  <c r="BQ153" i="1"/>
  <c r="BQ80" i="1"/>
  <c r="BQ148" i="1"/>
  <c r="BP78" i="1"/>
  <c r="BP146" i="1"/>
  <c r="BP151" i="1"/>
  <c r="BP83" i="1"/>
  <c r="Y238" i="8"/>
  <c r="NP217" i="1"/>
  <c r="NO217" i="1"/>
  <c r="NN217" i="1"/>
  <c r="NM217" i="1"/>
  <c r="NK217" i="1"/>
  <c r="KG217" i="1"/>
  <c r="MM217" i="1"/>
  <c r="ML217" i="1"/>
  <c r="MK217" i="1"/>
  <c r="MJ217" i="1"/>
  <c r="MM218" i="1"/>
  <c r="ML218" i="1"/>
  <c r="MK218" i="1"/>
  <c r="MJ218" i="1"/>
  <c r="NP218" i="1"/>
  <c r="NO218" i="1"/>
  <c r="NN218" i="1"/>
  <c r="NM218" i="1"/>
  <c r="NK218" i="1"/>
  <c r="KG218" i="1"/>
  <c r="MM220" i="1"/>
  <c r="MK220" i="1"/>
  <c r="MJ220" i="1"/>
  <c r="NO220" i="1"/>
  <c r="NN220" i="1"/>
  <c r="NM220" i="1"/>
  <c r="NP220" i="1"/>
  <c r="ML220" i="1"/>
  <c r="KG220" i="1"/>
  <c r="NK220" i="1"/>
  <c r="MM219" i="1"/>
  <c r="ML219" i="1"/>
  <c r="MK219" i="1"/>
  <c r="MJ219" i="1"/>
  <c r="NP219" i="1"/>
  <c r="NO219" i="1"/>
  <c r="NN219" i="1"/>
  <c r="NM219" i="1"/>
  <c r="KG219" i="1"/>
  <c r="NK219" i="1"/>
  <c r="MK270" i="1"/>
  <c r="NM270" i="1"/>
  <c r="MM270" i="1"/>
  <c r="ML270" i="1"/>
  <c r="KG270" i="1"/>
  <c r="NN270" i="1"/>
  <c r="NP270" i="1"/>
  <c r="NO270" i="1"/>
  <c r="NK270" i="1"/>
  <c r="MJ270" i="1"/>
  <c r="ML272" i="1"/>
  <c r="NO272" i="1"/>
  <c r="NN272" i="1"/>
  <c r="NM272" i="1"/>
  <c r="MJ272" i="1"/>
  <c r="NP272" i="1"/>
  <c r="NK272" i="1"/>
  <c r="MM272" i="1"/>
  <c r="MK272" i="1"/>
  <c r="KG272" i="1"/>
  <c r="MM271" i="1"/>
  <c r="MK271" i="1"/>
  <c r="ML271" i="1"/>
  <c r="KG271" i="1"/>
  <c r="MJ271" i="1"/>
  <c r="NN271" i="1"/>
  <c r="NM271" i="1"/>
  <c r="NK271" i="1"/>
  <c r="NP271" i="1"/>
  <c r="NO271" i="1"/>
  <c r="MJ264" i="1"/>
  <c r="KG264" i="1"/>
  <c r="NP264" i="1"/>
  <c r="NO264" i="1"/>
  <c r="ML264" i="1"/>
  <c r="NN264" i="1"/>
  <c r="NM264" i="1"/>
  <c r="NK264" i="1"/>
  <c r="MM264" i="1"/>
  <c r="MK264" i="1"/>
  <c r="MM263" i="1"/>
  <c r="NO263" i="1"/>
  <c r="NK263" i="1"/>
  <c r="ML263" i="1"/>
  <c r="NM263" i="1"/>
  <c r="NP263" i="1"/>
  <c r="KG263" i="1"/>
  <c r="NN263" i="1"/>
  <c r="MJ263" i="1"/>
  <c r="MK263" i="1"/>
  <c r="ML267" i="1"/>
  <c r="MK267" i="1"/>
  <c r="KG267" i="1"/>
  <c r="NP267" i="1"/>
  <c r="NO267" i="1"/>
  <c r="NN267" i="1"/>
  <c r="NM267" i="1"/>
  <c r="NK267" i="1"/>
  <c r="MM267" i="1"/>
  <c r="MJ267" i="1"/>
  <c r="MM269" i="1"/>
  <c r="ML269" i="1"/>
  <c r="MK269" i="1"/>
  <c r="MJ269" i="1"/>
  <c r="NP269" i="1"/>
  <c r="NM269" i="1"/>
  <c r="NK269" i="1"/>
  <c r="NO269" i="1"/>
  <c r="NN269" i="1"/>
  <c r="KG269" i="1"/>
  <c r="MM266" i="1"/>
  <c r="MJ266" i="1"/>
  <c r="KG266" i="1"/>
  <c r="NN266" i="1"/>
  <c r="ML266" i="1"/>
  <c r="MK266" i="1"/>
  <c r="NP266" i="1"/>
  <c r="NO266" i="1"/>
  <c r="NM266" i="1"/>
  <c r="NK266" i="1"/>
  <c r="NK268" i="1"/>
  <c r="MM268" i="1"/>
  <c r="NP268" i="1"/>
  <c r="KG268" i="1"/>
  <c r="NO268" i="1"/>
  <c r="NM268" i="1"/>
  <c r="ML268" i="1"/>
  <c r="NN268" i="1"/>
  <c r="MK268" i="1"/>
  <c r="MJ268" i="1"/>
  <c r="MJ265" i="1"/>
  <c r="MM265" i="1"/>
  <c r="KG265" i="1"/>
  <c r="NP265" i="1"/>
  <c r="NO265" i="1"/>
  <c r="NN265" i="1"/>
  <c r="NM265" i="1"/>
  <c r="NK265" i="1"/>
  <c r="MK265" i="1"/>
  <c r="ML265" i="1"/>
  <c r="MM250" i="1"/>
  <c r="ML250" i="1"/>
  <c r="MK250" i="1"/>
  <c r="MJ250" i="1"/>
  <c r="KG250" i="1"/>
  <c r="NP250" i="1"/>
  <c r="NO250" i="1"/>
  <c r="NN250" i="1"/>
  <c r="NM250" i="1"/>
  <c r="NK250" i="1"/>
  <c r="MJ252" i="1"/>
  <c r="NP252" i="1"/>
  <c r="NO252" i="1"/>
  <c r="NN252" i="1"/>
  <c r="NM252" i="1"/>
  <c r="NK252" i="1"/>
  <c r="MM252" i="1"/>
  <c r="KG252" i="1"/>
  <c r="ML252" i="1"/>
  <c r="MK252" i="1"/>
  <c r="MJ249" i="1"/>
  <c r="NP249" i="1"/>
  <c r="MM249" i="1"/>
  <c r="ML249" i="1"/>
  <c r="MK249" i="1"/>
  <c r="KG249" i="1"/>
  <c r="NO249" i="1"/>
  <c r="NN249" i="1"/>
  <c r="NM249" i="1"/>
  <c r="NK249" i="1"/>
  <c r="NM251" i="1"/>
  <c r="KG251" i="1"/>
  <c r="NK251" i="1"/>
  <c r="MM251" i="1"/>
  <c r="ML251" i="1"/>
  <c r="MJ251" i="1"/>
  <c r="NP251" i="1"/>
  <c r="NO251" i="1"/>
  <c r="NN251" i="1"/>
  <c r="MK251" i="1"/>
  <c r="LD149" i="1"/>
  <c r="LD81" i="1"/>
  <c r="LF153" i="1"/>
  <c r="LF85" i="1"/>
  <c r="LF155" i="1" s="1"/>
  <c r="LF80" i="1"/>
  <c r="LF148" i="1"/>
  <c r="LD146" i="1"/>
  <c r="LD78" i="1"/>
  <c r="LE146" i="1"/>
  <c r="LE78" i="1"/>
  <c r="MR149" i="1"/>
  <c r="MR81" i="1"/>
  <c r="MR80" i="1"/>
  <c r="MR148" i="1"/>
  <c r="ML138" i="1"/>
  <c r="MK138" i="1"/>
  <c r="MJ138" i="1"/>
  <c r="NP138" i="1"/>
  <c r="NO138" i="1"/>
  <c r="MM138" i="1"/>
  <c r="NN138" i="1"/>
  <c r="HX151" i="1"/>
  <c r="AD238" i="8"/>
  <c r="GJ4" i="1" s="1"/>
  <c r="NM138" i="1"/>
  <c r="NK138" i="1"/>
  <c r="KZ83" i="1"/>
  <c r="KZ151" i="1"/>
  <c r="LA83" i="1"/>
  <c r="LA151" i="1"/>
  <c r="LB83" i="1"/>
  <c r="LB151" i="1"/>
  <c r="KZ78" i="1"/>
  <c r="KZ146" i="1"/>
  <c r="LB78" i="1"/>
  <c r="LB146" i="1"/>
  <c r="LA78" i="1"/>
  <c r="LA146" i="1"/>
  <c r="BT146" i="1"/>
  <c r="DC81" i="1"/>
  <c r="DC149" i="1"/>
  <c r="DE81" i="1"/>
  <c r="DE149" i="1"/>
  <c r="DG78" i="1"/>
  <c r="DG146" i="1"/>
  <c r="DC78" i="1"/>
  <c r="DC146" i="1"/>
  <c r="DA78" i="1"/>
  <c r="DA146" i="1"/>
  <c r="DF83" i="1"/>
  <c r="DF151" i="1"/>
  <c r="DD78" i="1"/>
  <c r="DD146" i="1"/>
  <c r="DE78" i="1"/>
  <c r="DE146" i="1"/>
  <c r="DB78" i="1"/>
  <c r="DB146" i="1"/>
  <c r="DF78" i="1"/>
  <c r="DF146" i="1"/>
  <c r="LN81" i="1"/>
  <c r="LN151" i="1" s="1"/>
  <c r="DD81" i="1"/>
  <c r="DD149" i="1"/>
  <c r="DB149" i="1"/>
  <c r="DB81" i="1"/>
  <c r="DG81" i="1"/>
  <c r="DG149" i="1"/>
  <c r="DA81" i="1"/>
  <c r="DA149" i="1"/>
  <c r="TA151" i="1"/>
  <c r="LN146" i="1"/>
  <c r="LN78" i="1"/>
  <c r="LG146" i="1"/>
  <c r="LG78" i="1"/>
  <c r="LI78" i="1"/>
  <c r="LI146" i="1"/>
  <c r="LJ146" i="1"/>
  <c r="LJ78" i="1"/>
  <c r="LK146" i="1"/>
  <c r="LK78" i="1"/>
  <c r="LL146" i="1"/>
  <c r="LL78" i="1"/>
  <c r="LM146" i="1"/>
  <c r="LM78" i="1"/>
  <c r="LK149" i="1"/>
  <c r="LK81" i="1"/>
  <c r="LM149" i="1"/>
  <c r="LM81" i="1"/>
  <c r="LL149" i="1"/>
  <c r="LL81" i="1"/>
  <c r="LG149" i="1"/>
  <c r="LG81" i="1"/>
  <c r="LI149" i="1"/>
  <c r="LI81" i="1"/>
  <c r="LJ149" i="1"/>
  <c r="LJ81" i="1"/>
  <c r="FS151" i="1"/>
  <c r="ML127" i="1"/>
  <c r="NM127" i="1"/>
  <c r="NK127" i="1"/>
  <c r="NN127" i="1"/>
  <c r="NO127" i="1"/>
  <c r="NP127" i="1"/>
  <c r="MJ127" i="1"/>
  <c r="MK127" i="1"/>
  <c r="MM127" i="1"/>
  <c r="KG127" i="1"/>
  <c r="KG74" i="1"/>
  <c r="NK74" i="1"/>
  <c r="MM74" i="1"/>
  <c r="MJ74" i="1"/>
  <c r="NM74" i="1"/>
  <c r="NN74" i="1"/>
  <c r="NO74" i="1"/>
  <c r="NP74" i="1"/>
  <c r="MK74" i="1"/>
  <c r="ML74" i="1"/>
  <c r="MJ116" i="1"/>
  <c r="NK116" i="1"/>
  <c r="KG116" i="1"/>
  <c r="NP116" i="1"/>
  <c r="MM116" i="1"/>
  <c r="ML116" i="1"/>
  <c r="NO116" i="1"/>
  <c r="MK116" i="1"/>
  <c r="NN116" i="1"/>
  <c r="NM116" i="1"/>
  <c r="NO95" i="1"/>
  <c r="NK95" i="1"/>
  <c r="NN95" i="1"/>
  <c r="MM95" i="1"/>
  <c r="MJ95" i="1"/>
  <c r="NM95" i="1"/>
  <c r="ML95" i="1"/>
  <c r="MK95" i="1"/>
  <c r="NP95" i="1"/>
  <c r="KG95" i="1"/>
  <c r="MM105" i="1"/>
  <c r="MK105" i="1"/>
  <c r="ML105" i="1"/>
  <c r="KG105" i="1"/>
  <c r="NO105" i="1"/>
  <c r="NN105" i="1"/>
  <c r="NM105" i="1"/>
  <c r="MJ105" i="1"/>
  <c r="NP105" i="1"/>
  <c r="NK105" i="1"/>
  <c r="NM94" i="1"/>
  <c r="NN94" i="1"/>
  <c r="KG94" i="1"/>
  <c r="NO94" i="1"/>
  <c r="NP94" i="1"/>
  <c r="ML94" i="1"/>
  <c r="MJ94" i="1"/>
  <c r="MM94" i="1"/>
  <c r="NK94" i="1"/>
  <c r="MK94" i="1"/>
  <c r="MJ84" i="1"/>
  <c r="MK84" i="1"/>
  <c r="ML84" i="1"/>
  <c r="MM84" i="1"/>
  <c r="KG84" i="1"/>
  <c r="NK84" i="1"/>
  <c r="NM84" i="1"/>
  <c r="NN84" i="1"/>
  <c r="NO84" i="1"/>
  <c r="NP84" i="1"/>
  <c r="KG73" i="1"/>
  <c r="ML73" i="1"/>
  <c r="MJ73" i="1"/>
  <c r="MK73" i="1"/>
  <c r="MM73" i="1"/>
  <c r="KG137" i="1"/>
  <c r="MJ137" i="1"/>
  <c r="MK137" i="1"/>
  <c r="ML137" i="1"/>
  <c r="MM137" i="1"/>
  <c r="NP126" i="1"/>
  <c r="NO126" i="1"/>
  <c r="NN126" i="1"/>
  <c r="NM126" i="1"/>
  <c r="ML126" i="1"/>
  <c r="KG126" i="1"/>
  <c r="MK126" i="1"/>
  <c r="MJ126" i="1"/>
  <c r="NK126" i="1"/>
  <c r="MM126" i="1"/>
  <c r="NO115" i="1"/>
  <c r="NP115" i="1"/>
  <c r="KG115" i="1"/>
  <c r="MJ115" i="1"/>
  <c r="MK115" i="1"/>
  <c r="NN115" i="1"/>
  <c r="NM115" i="1"/>
  <c r="NK115" i="1"/>
  <c r="ML115" i="1"/>
  <c r="MM115" i="1"/>
  <c r="NM136" i="1"/>
  <c r="KG136" i="1"/>
  <c r="NN136" i="1"/>
  <c r="NO136" i="1"/>
  <c r="NP136" i="1"/>
  <c r="MJ136" i="1"/>
  <c r="MK136" i="1"/>
  <c r="ML136" i="1"/>
  <c r="MM136" i="1"/>
  <c r="NK136" i="1"/>
  <c r="NP104" i="1"/>
  <c r="MM104" i="1"/>
  <c r="ML104" i="1"/>
  <c r="NM104" i="1"/>
  <c r="MK104" i="1"/>
  <c r="NO104" i="1"/>
  <c r="NK104" i="1"/>
  <c r="KG104" i="1"/>
  <c r="NN104" i="1"/>
  <c r="MJ104" i="1"/>
  <c r="NK83" i="1"/>
  <c r="NM83" i="1"/>
  <c r="NN83" i="1"/>
  <c r="NO83" i="1"/>
  <c r="NP83" i="1"/>
  <c r="MK83" i="1"/>
  <c r="ML83" i="1"/>
  <c r="KG83" i="1"/>
  <c r="MJ83" i="1"/>
  <c r="MM83" i="1"/>
  <c r="MM72" i="1"/>
  <c r="ML72" i="1"/>
  <c r="MK72" i="1"/>
  <c r="NO72" i="1"/>
  <c r="NK72" i="1"/>
  <c r="NM72" i="1"/>
  <c r="NN72" i="1"/>
  <c r="MJ72" i="1"/>
  <c r="NP72" i="1"/>
  <c r="KG72" i="1"/>
  <c r="NN93" i="1"/>
  <c r="NO93" i="1"/>
  <c r="NP93" i="1"/>
  <c r="KG93" i="1"/>
  <c r="NK93" i="1"/>
  <c r="NM93" i="1"/>
  <c r="MJ93" i="1"/>
  <c r="MK93" i="1"/>
  <c r="ML93" i="1"/>
  <c r="MM93" i="1"/>
  <c r="NO82" i="1"/>
  <c r="NN82" i="1"/>
  <c r="KG82" i="1"/>
  <c r="MM82" i="1"/>
  <c r="ML82" i="1"/>
  <c r="MK82" i="1"/>
  <c r="MJ82" i="1"/>
  <c r="NM82" i="1"/>
  <c r="NP82" i="1"/>
  <c r="NK82" i="1"/>
  <c r="NP125" i="1"/>
  <c r="NM125" i="1"/>
  <c r="NO125" i="1"/>
  <c r="NN125" i="1"/>
  <c r="MM125" i="1"/>
  <c r="KG125" i="1"/>
  <c r="ML125" i="1"/>
  <c r="MK125" i="1"/>
  <c r="NK125" i="1"/>
  <c r="MJ125" i="1"/>
  <c r="MJ103" i="1"/>
  <c r="MK103" i="1"/>
  <c r="ML103" i="1"/>
  <c r="MM103" i="1"/>
  <c r="KG103" i="1"/>
  <c r="NM103" i="1"/>
  <c r="NN103" i="1"/>
  <c r="NO103" i="1"/>
  <c r="NK103" i="1"/>
  <c r="NP103" i="1"/>
  <c r="ML135" i="1"/>
  <c r="NM135" i="1"/>
  <c r="NN135" i="1"/>
  <c r="MM135" i="1"/>
  <c r="NK135" i="1"/>
  <c r="MJ135" i="1"/>
  <c r="MK135" i="1"/>
  <c r="KG135" i="1"/>
  <c r="NO135" i="1"/>
  <c r="NP135" i="1"/>
  <c r="NN124" i="1"/>
  <c r="NM124" i="1"/>
  <c r="KG124" i="1"/>
  <c r="MM124" i="1"/>
  <c r="MJ124" i="1"/>
  <c r="NK124" i="1"/>
  <c r="NP124" i="1"/>
  <c r="NO124" i="1"/>
  <c r="MK124" i="1"/>
  <c r="ML124" i="1"/>
  <c r="NK114" i="1"/>
  <c r="KG114" i="1"/>
  <c r="MJ114" i="1"/>
  <c r="NP114" i="1"/>
  <c r="ML114" i="1"/>
  <c r="NM114" i="1"/>
  <c r="MM114" i="1"/>
  <c r="MK114" i="1"/>
  <c r="NO114" i="1"/>
  <c r="NN114" i="1"/>
  <c r="KG71" i="1"/>
  <c r="MM71" i="1"/>
  <c r="ML71" i="1"/>
  <c r="MJ71" i="1"/>
  <c r="MK71" i="1"/>
  <c r="NP92" i="1"/>
  <c r="KG92" i="1"/>
  <c r="MM92" i="1"/>
  <c r="ML92" i="1"/>
  <c r="NK92" i="1"/>
  <c r="MJ92" i="1"/>
  <c r="NO92" i="1"/>
  <c r="NN92" i="1"/>
  <c r="NM92" i="1"/>
  <c r="MK92" i="1"/>
  <c r="NK123" i="1"/>
  <c r="MM123" i="1"/>
  <c r="ML123" i="1"/>
  <c r="NM123" i="1"/>
  <c r="KG123" i="1"/>
  <c r="NP123" i="1"/>
  <c r="NO123" i="1"/>
  <c r="NN123" i="1"/>
  <c r="MK123" i="1"/>
  <c r="MJ123" i="1"/>
  <c r="NK113" i="1"/>
  <c r="ML113" i="1"/>
  <c r="NM113" i="1"/>
  <c r="NP113" i="1"/>
  <c r="NN113" i="1"/>
  <c r="MK113" i="1"/>
  <c r="NO113" i="1"/>
  <c r="MJ113" i="1"/>
  <c r="KG113" i="1"/>
  <c r="MM113" i="1"/>
  <c r="MK81" i="1"/>
  <c r="NP81" i="1"/>
  <c r="MJ81" i="1"/>
  <c r="NK81" i="1"/>
  <c r="NM81" i="1"/>
  <c r="ML81" i="1"/>
  <c r="MM81" i="1"/>
  <c r="NN81" i="1"/>
  <c r="NO81" i="1"/>
  <c r="KG81" i="1"/>
  <c r="MK70" i="1"/>
  <c r="NN70" i="1"/>
  <c r="NP70" i="1"/>
  <c r="KG70" i="1"/>
  <c r="MJ70" i="1"/>
  <c r="NM70" i="1"/>
  <c r="NO70" i="1"/>
  <c r="MM70" i="1"/>
  <c r="NK70" i="1"/>
  <c r="ML70" i="1"/>
  <c r="MM134" i="1"/>
  <c r="KG134" i="1"/>
  <c r="NK134" i="1"/>
  <c r="NM134" i="1"/>
  <c r="NN134" i="1"/>
  <c r="NO134" i="1"/>
  <c r="NP134" i="1"/>
  <c r="MJ134" i="1"/>
  <c r="MK134" i="1"/>
  <c r="ML134" i="1"/>
  <c r="NN112" i="1"/>
  <c r="MJ112" i="1"/>
  <c r="MM112" i="1"/>
  <c r="ML112" i="1"/>
  <c r="NP112" i="1"/>
  <c r="NO112" i="1"/>
  <c r="NK112" i="1"/>
  <c r="KG112" i="1"/>
  <c r="NM112" i="1"/>
  <c r="MK112" i="1"/>
  <c r="MJ102" i="1"/>
  <c r="MK102" i="1"/>
  <c r="NO102" i="1"/>
  <c r="NN102" i="1"/>
  <c r="NK102" i="1"/>
  <c r="NP102" i="1"/>
  <c r="NM102" i="1"/>
  <c r="MM102" i="1"/>
  <c r="ML102" i="1"/>
  <c r="KG102" i="1"/>
  <c r="NN101" i="1"/>
  <c r="MJ101" i="1"/>
  <c r="NP101" i="1"/>
  <c r="NO101" i="1"/>
  <c r="NK101" i="1"/>
  <c r="KG101" i="1"/>
  <c r="MM101" i="1"/>
  <c r="ML101" i="1"/>
  <c r="NM101" i="1"/>
  <c r="MK101" i="1"/>
  <c r="NM91" i="1"/>
  <c r="NN91" i="1"/>
  <c r="MK91" i="1"/>
  <c r="MJ91" i="1"/>
  <c r="NP91" i="1"/>
  <c r="KG91" i="1"/>
  <c r="NK91" i="1"/>
  <c r="NO91" i="1"/>
  <c r="MM91" i="1"/>
  <c r="ML91" i="1"/>
  <c r="NP122" i="1"/>
  <c r="NO122" i="1"/>
  <c r="MJ122" i="1"/>
  <c r="NM122" i="1"/>
  <c r="NN122" i="1"/>
  <c r="MM122" i="1"/>
  <c r="ML122" i="1"/>
  <c r="KG122" i="1"/>
  <c r="NK122" i="1"/>
  <c r="MK122" i="1"/>
  <c r="MJ80" i="1"/>
  <c r="MK80" i="1"/>
  <c r="ML80" i="1"/>
  <c r="MM80" i="1"/>
  <c r="NO80" i="1"/>
  <c r="NP80" i="1"/>
  <c r="KG80" i="1"/>
  <c r="NK80" i="1"/>
  <c r="NM80" i="1"/>
  <c r="NN80" i="1"/>
  <c r="ML133" i="1"/>
  <c r="MK133" i="1"/>
  <c r="MJ133" i="1"/>
  <c r="KG133" i="1"/>
  <c r="NK133" i="1"/>
  <c r="MM133" i="1"/>
  <c r="NO133" i="1"/>
  <c r="NN133" i="1"/>
  <c r="NM133" i="1"/>
  <c r="NP133" i="1"/>
  <c r="MJ69" i="1"/>
  <c r="KG69" i="1"/>
  <c r="MM69" i="1"/>
  <c r="ML69" i="1"/>
  <c r="MK69" i="1"/>
  <c r="MJ90" i="1"/>
  <c r="NN90" i="1"/>
  <c r="NM90" i="1"/>
  <c r="NK90" i="1"/>
  <c r="MM90" i="1"/>
  <c r="ML90" i="1"/>
  <c r="NP90" i="1"/>
  <c r="NO90" i="1"/>
  <c r="KG90" i="1"/>
  <c r="MK90" i="1"/>
  <c r="KG79" i="1"/>
  <c r="ML79" i="1"/>
  <c r="MK79" i="1"/>
  <c r="MJ79" i="1"/>
  <c r="MM79" i="1"/>
  <c r="MK121" i="1"/>
  <c r="MJ121" i="1"/>
  <c r="KG121" i="1"/>
  <c r="NP121" i="1"/>
  <c r="NK121" i="1"/>
  <c r="MM121" i="1"/>
  <c r="ML121" i="1"/>
  <c r="NO121" i="1"/>
  <c r="NN121" i="1"/>
  <c r="NM121" i="1"/>
  <c r="NK111" i="1"/>
  <c r="MK111" i="1"/>
  <c r="MJ111" i="1"/>
  <c r="KG111" i="1"/>
  <c r="MM111" i="1"/>
  <c r="ML111" i="1"/>
  <c r="NP111" i="1"/>
  <c r="NO111" i="1"/>
  <c r="NN111" i="1"/>
  <c r="NM111" i="1"/>
  <c r="NM68" i="1"/>
  <c r="ML68" i="1"/>
  <c r="MM68" i="1"/>
  <c r="NO68" i="1"/>
  <c r="MJ68" i="1"/>
  <c r="NK68" i="1"/>
  <c r="MK68" i="1"/>
  <c r="NN68" i="1"/>
  <c r="KG68" i="1"/>
  <c r="NP68" i="1"/>
  <c r="KG132" i="1"/>
  <c r="NP132" i="1"/>
  <c r="MM132" i="1"/>
  <c r="ML132" i="1"/>
  <c r="MJ132" i="1"/>
  <c r="NO132" i="1"/>
  <c r="NK132" i="1"/>
  <c r="MK132" i="1"/>
  <c r="NN132" i="1"/>
  <c r="NM132" i="1"/>
  <c r="NN100" i="1"/>
  <c r="NO100" i="1"/>
  <c r="NP100" i="1"/>
  <c r="NK100" i="1"/>
  <c r="NM100" i="1"/>
  <c r="MJ100" i="1"/>
  <c r="MK100" i="1"/>
  <c r="ML100" i="1"/>
  <c r="MM100" i="1"/>
  <c r="KG100" i="1"/>
  <c r="MJ110" i="1"/>
  <c r="MK110" i="1"/>
  <c r="ML110" i="1"/>
  <c r="MM110" i="1"/>
  <c r="KG110" i="1"/>
  <c r="NK110" i="1"/>
  <c r="NM110" i="1"/>
  <c r="NN110" i="1"/>
  <c r="NO110" i="1"/>
  <c r="NP110" i="1"/>
  <c r="ML89" i="1"/>
  <c r="KG89" i="1"/>
  <c r="MK89" i="1"/>
  <c r="MM89" i="1"/>
  <c r="NK89" i="1"/>
  <c r="NM89" i="1"/>
  <c r="NN89" i="1"/>
  <c r="NO89" i="1"/>
  <c r="NP89" i="1"/>
  <c r="MJ89" i="1"/>
  <c r="NM78" i="1"/>
  <c r="KG78" i="1"/>
  <c r="MM78" i="1"/>
  <c r="ML78" i="1"/>
  <c r="MK78" i="1"/>
  <c r="NO78" i="1"/>
  <c r="MJ78" i="1"/>
  <c r="NP78" i="1"/>
  <c r="NN78" i="1"/>
  <c r="NK78" i="1"/>
  <c r="NP120" i="1"/>
  <c r="NO120" i="1"/>
  <c r="NN120" i="1"/>
  <c r="NM120" i="1"/>
  <c r="NK120" i="1"/>
  <c r="MM120" i="1"/>
  <c r="ML120" i="1"/>
  <c r="MK120" i="1"/>
  <c r="MJ120" i="1"/>
  <c r="KG120" i="1"/>
  <c r="MJ99" i="1"/>
  <c r="NM99" i="1"/>
  <c r="MM99" i="1"/>
  <c r="NK99" i="1"/>
  <c r="ML99" i="1"/>
  <c r="KG99" i="1"/>
  <c r="NP99" i="1"/>
  <c r="MK99" i="1"/>
  <c r="NO99" i="1"/>
  <c r="NN99" i="1"/>
  <c r="MJ131" i="1"/>
  <c r="ML131" i="1"/>
  <c r="KG131" i="1"/>
  <c r="MK131" i="1"/>
  <c r="MM131" i="1"/>
  <c r="NO131" i="1"/>
  <c r="NP131" i="1"/>
  <c r="NN131" i="1"/>
  <c r="NM131" i="1"/>
  <c r="NK131" i="1"/>
  <c r="NK109" i="1"/>
  <c r="NM109" i="1"/>
  <c r="NN109" i="1"/>
  <c r="NO109" i="1"/>
  <c r="NP109" i="1"/>
  <c r="KG109" i="1"/>
  <c r="MJ109" i="1"/>
  <c r="MK109" i="1"/>
  <c r="ML109" i="1"/>
  <c r="MM109" i="1"/>
  <c r="NO88" i="1"/>
  <c r="NP88" i="1"/>
  <c r="KG88" i="1"/>
  <c r="MM88" i="1"/>
  <c r="NK88" i="1"/>
  <c r="NM88" i="1"/>
  <c r="NN88" i="1"/>
  <c r="MJ88" i="1"/>
  <c r="MK88" i="1"/>
  <c r="ML88" i="1"/>
  <c r="ML67" i="1"/>
  <c r="MK67" i="1"/>
  <c r="MJ67" i="1"/>
  <c r="KG67" i="1"/>
  <c r="MM67" i="1"/>
  <c r="MJ77" i="1"/>
  <c r="KG77" i="1"/>
  <c r="MK77" i="1"/>
  <c r="ML77" i="1"/>
  <c r="MM77" i="1"/>
  <c r="MK66" i="1"/>
  <c r="ML66" i="1"/>
  <c r="NN66" i="1"/>
  <c r="NM66" i="1"/>
  <c r="KG66" i="1"/>
  <c r="NK66" i="1"/>
  <c r="MJ66" i="1"/>
  <c r="NO66" i="1"/>
  <c r="MM66" i="1"/>
  <c r="NP66" i="1"/>
  <c r="MJ130" i="1"/>
  <c r="NM130" i="1"/>
  <c r="NK130" i="1"/>
  <c r="MM130" i="1"/>
  <c r="ML130" i="1"/>
  <c r="NP130" i="1"/>
  <c r="NO130" i="1"/>
  <c r="MK130" i="1"/>
  <c r="KG130" i="1"/>
  <c r="NN130" i="1"/>
  <c r="MM108" i="1"/>
  <c r="NN108" i="1"/>
  <c r="ML108" i="1"/>
  <c r="MK108" i="1"/>
  <c r="NM108" i="1"/>
  <c r="KG108" i="1"/>
  <c r="MJ108" i="1"/>
  <c r="NP108" i="1"/>
  <c r="NO108" i="1"/>
  <c r="NK108" i="1"/>
  <c r="KG98" i="1"/>
  <c r="NM98" i="1"/>
  <c r="NN98" i="1"/>
  <c r="NO98" i="1"/>
  <c r="NP98" i="1"/>
  <c r="MJ98" i="1"/>
  <c r="MK98" i="1"/>
  <c r="ML98" i="1"/>
  <c r="MM98" i="1"/>
  <c r="NK98" i="1"/>
  <c r="NN40" i="1"/>
  <c r="NO40" i="1"/>
  <c r="MJ40" i="1"/>
  <c r="MM40" i="1"/>
  <c r="NM40" i="1"/>
  <c r="NK40" i="1"/>
  <c r="NP40" i="1"/>
  <c r="MK40" i="1"/>
  <c r="ML40" i="1"/>
  <c r="NO129" i="1"/>
  <c r="NN129" i="1"/>
  <c r="MM129" i="1"/>
  <c r="NM129" i="1"/>
  <c r="NP129" i="1"/>
  <c r="NK129" i="1"/>
  <c r="KG129" i="1"/>
  <c r="ML129" i="1"/>
  <c r="MK129" i="1"/>
  <c r="MJ129" i="1"/>
  <c r="ML119" i="1"/>
  <c r="MM119" i="1"/>
  <c r="KG119" i="1"/>
  <c r="MJ119" i="1"/>
  <c r="MK119" i="1"/>
  <c r="NK119" i="1"/>
  <c r="NM119" i="1"/>
  <c r="NN119" i="1"/>
  <c r="NO119" i="1"/>
  <c r="NP119" i="1"/>
  <c r="ML97" i="1"/>
  <c r="MM97" i="1"/>
  <c r="NP97" i="1"/>
  <c r="NK97" i="1"/>
  <c r="KG97" i="1"/>
  <c r="NM97" i="1"/>
  <c r="NN97" i="1"/>
  <c r="NO97" i="1"/>
  <c r="MJ97" i="1"/>
  <c r="MK97" i="1"/>
  <c r="NP87" i="1"/>
  <c r="KG87" i="1"/>
  <c r="NO87" i="1"/>
  <c r="NN87" i="1"/>
  <c r="MM87" i="1"/>
  <c r="NM87" i="1"/>
  <c r="ML87" i="1"/>
  <c r="MK87" i="1"/>
  <c r="MJ87" i="1"/>
  <c r="NK87" i="1"/>
  <c r="NP43" i="1"/>
  <c r="MJ43" i="1"/>
  <c r="NK43" i="1"/>
  <c r="NO43" i="1"/>
  <c r="NN43" i="1"/>
  <c r="MM43" i="1"/>
  <c r="ML43" i="1"/>
  <c r="MK43" i="1"/>
  <c r="NM43" i="1"/>
  <c r="MJ76" i="1"/>
  <c r="MM76" i="1"/>
  <c r="NP76" i="1"/>
  <c r="ML76" i="1"/>
  <c r="NO76" i="1"/>
  <c r="NK76" i="1"/>
  <c r="MK76" i="1"/>
  <c r="NN76" i="1"/>
  <c r="NM76" i="1"/>
  <c r="KG76" i="1"/>
  <c r="NP39" i="1"/>
  <c r="NO39" i="1"/>
  <c r="ML39" i="1"/>
  <c r="MM39" i="1"/>
  <c r="NN39" i="1"/>
  <c r="MK39" i="1"/>
  <c r="MJ39" i="1"/>
  <c r="NM39" i="1"/>
  <c r="NK39" i="1"/>
  <c r="NO118" i="1"/>
  <c r="NP118" i="1"/>
  <c r="NN118" i="1"/>
  <c r="NK118" i="1"/>
  <c r="MJ118" i="1"/>
  <c r="MM118" i="1"/>
  <c r="ML118" i="1"/>
  <c r="MK118" i="1"/>
  <c r="KG118" i="1"/>
  <c r="NM118" i="1"/>
  <c r="MK86" i="1"/>
  <c r="MM86" i="1"/>
  <c r="KG86" i="1"/>
  <c r="MJ86" i="1"/>
  <c r="NP86" i="1"/>
  <c r="ML86" i="1"/>
  <c r="NK86" i="1"/>
  <c r="NO86" i="1"/>
  <c r="NN86" i="1"/>
  <c r="NM86" i="1"/>
  <c r="KG75" i="1"/>
  <c r="MJ75" i="1"/>
  <c r="MK75" i="1"/>
  <c r="MM75" i="1"/>
  <c r="ML75" i="1"/>
  <c r="NN44" i="1"/>
  <c r="NM44" i="1"/>
  <c r="NK44" i="1"/>
  <c r="NP44" i="1"/>
  <c r="NO44" i="1"/>
  <c r="MK44" i="1"/>
  <c r="MJ44" i="1"/>
  <c r="ML44" i="1"/>
  <c r="MM44" i="1"/>
  <c r="KG128" i="1"/>
  <c r="NK128" i="1"/>
  <c r="NM128" i="1"/>
  <c r="NP128" i="1"/>
  <c r="NO128" i="1"/>
  <c r="MM128" i="1"/>
  <c r="ML128" i="1"/>
  <c r="MK128" i="1"/>
  <c r="MJ128" i="1"/>
  <c r="NN128" i="1"/>
  <c r="NO107" i="1"/>
  <c r="MJ107" i="1"/>
  <c r="NP107" i="1"/>
  <c r="KG107" i="1"/>
  <c r="MM107" i="1"/>
  <c r="NN107" i="1"/>
  <c r="MK107" i="1"/>
  <c r="ML107" i="1"/>
  <c r="NM107" i="1"/>
  <c r="NK107" i="1"/>
  <c r="KG96" i="1"/>
  <c r="NK96" i="1"/>
  <c r="MK96" i="1"/>
  <c r="MM96" i="1"/>
  <c r="ML96" i="1"/>
  <c r="MJ96" i="1"/>
  <c r="NO96" i="1"/>
  <c r="NN96" i="1"/>
  <c r="NM96" i="1"/>
  <c r="NP96" i="1"/>
  <c r="MK38" i="1"/>
  <c r="MJ38" i="1"/>
  <c r="NP38" i="1"/>
  <c r="ML38" i="1"/>
  <c r="MM38" i="1"/>
  <c r="NK38" i="1"/>
  <c r="NM38" i="1"/>
  <c r="NN38" i="1"/>
  <c r="NO38" i="1"/>
  <c r="NO117" i="1"/>
  <c r="NK117" i="1"/>
  <c r="NM117" i="1"/>
  <c r="NN117" i="1"/>
  <c r="NP117" i="1"/>
  <c r="MJ117" i="1"/>
  <c r="MK117" i="1"/>
  <c r="ML117" i="1"/>
  <c r="MM117" i="1"/>
  <c r="KG117" i="1"/>
  <c r="KG106" i="1"/>
  <c r="MJ106" i="1"/>
  <c r="MK106" i="1"/>
  <c r="ML106" i="1"/>
  <c r="MM106" i="1"/>
  <c r="NK106" i="1"/>
  <c r="NM106" i="1"/>
  <c r="NN106" i="1"/>
  <c r="NO106" i="1"/>
  <c r="NP106" i="1"/>
  <c r="NM85" i="1"/>
  <c r="KG85" i="1"/>
  <c r="NK85" i="1"/>
  <c r="MM85" i="1"/>
  <c r="ML85" i="1"/>
  <c r="NP85" i="1"/>
  <c r="MK85" i="1"/>
  <c r="MJ85" i="1"/>
  <c r="NO85" i="1"/>
  <c r="NN85" i="1"/>
  <c r="BT153" i="1"/>
  <c r="BT85" i="1"/>
  <c r="BT155" i="1" s="1"/>
  <c r="BT80" i="1"/>
  <c r="BT148" i="1"/>
  <c r="NZ144" i="1" a="1"/>
  <c r="NZ144" i="1" s="1"/>
  <c r="GB81" i="1"/>
  <c r="GB149" i="1"/>
  <c r="JY81" i="1"/>
  <c r="JY149" i="1"/>
  <c r="WJ149" i="1"/>
  <c r="WJ81" i="1"/>
  <c r="NZ147" i="1" a="1"/>
  <c r="NZ147" i="1" s="1"/>
  <c r="VR81" i="1"/>
  <c r="VR149" i="1"/>
  <c r="QV146" i="1"/>
  <c r="QV78" i="1"/>
  <c r="KX78" i="1"/>
  <c r="KX146" i="1"/>
  <c r="PQ81" i="1"/>
  <c r="PQ149" i="1"/>
  <c r="FN78" i="1"/>
  <c r="FN146" i="1"/>
  <c r="GJ78" i="1"/>
  <c r="GJ146" i="1"/>
  <c r="UV146" i="1"/>
  <c r="UV78" i="1"/>
  <c r="RK78" i="1"/>
  <c r="RK146" i="1"/>
  <c r="GK81" i="1"/>
  <c r="GK149" i="1"/>
  <c r="WT78" i="1"/>
  <c r="WT146" i="1"/>
  <c r="HK81" i="1"/>
  <c r="HK149" i="1"/>
  <c r="HB146" i="1"/>
  <c r="HB78" i="1"/>
  <c r="WY78" i="1"/>
  <c r="WY146" i="1"/>
  <c r="QQ146" i="1"/>
  <c r="QQ78" i="1"/>
  <c r="BA146" i="1"/>
  <c r="BA78" i="1"/>
  <c r="WE146" i="1"/>
  <c r="WE78" i="1"/>
  <c r="VF78" i="1"/>
  <c r="VF146" i="1"/>
  <c r="UZ78" i="1"/>
  <c r="UZ146" i="1"/>
  <c r="JV149" i="1"/>
  <c r="JV81" i="1"/>
  <c r="KH153" i="1"/>
  <c r="KH85" i="1"/>
  <c r="KH155" i="1" s="1"/>
  <c r="DO149" i="1"/>
  <c r="DO81" i="1"/>
  <c r="QI149" i="1"/>
  <c r="QI81" i="1"/>
  <c r="IU78" i="1"/>
  <c r="IU146" i="1"/>
  <c r="FC153" i="1"/>
  <c r="FC85" i="1"/>
  <c r="FC155" i="1" s="1"/>
  <c r="RR85" i="1"/>
  <c r="RR155" i="1" s="1"/>
  <c r="RR153" i="1"/>
  <c r="QE153" i="1"/>
  <c r="QE85" i="1"/>
  <c r="QE155" i="1" s="1"/>
  <c r="WR81" i="1"/>
  <c r="WR149" i="1"/>
  <c r="IA78" i="1"/>
  <c r="IA146" i="1"/>
  <c r="PR153" i="1"/>
  <c r="PR85" i="1"/>
  <c r="PR155" i="1" s="1"/>
  <c r="NB81" i="1"/>
  <c r="SV78" i="1"/>
  <c r="SV146" i="1"/>
  <c r="DK79" i="1"/>
  <c r="DK149" i="1" s="1"/>
  <c r="DM149" i="1"/>
  <c r="DM81" i="1"/>
  <c r="TR146" i="1"/>
  <c r="TR78" i="1"/>
  <c r="SW78" i="1"/>
  <c r="SW146" i="1"/>
  <c r="HI149" i="1"/>
  <c r="HI81" i="1"/>
  <c r="VH78" i="1"/>
  <c r="VH146" i="1"/>
  <c r="WW78" i="1"/>
  <c r="WW146" i="1"/>
  <c r="UX146" i="1"/>
  <c r="UX78" i="1"/>
  <c r="VD83" i="1"/>
  <c r="VD151" i="1"/>
  <c r="SK149" i="1"/>
  <c r="SK81" i="1"/>
  <c r="TW85" i="1"/>
  <c r="TW155" i="1" s="1"/>
  <c r="TW153" i="1"/>
  <c r="FT146" i="1"/>
  <c r="FT78" i="1"/>
  <c r="VA81" i="1"/>
  <c r="VA149" i="1"/>
  <c r="HF83" i="1"/>
  <c r="HF151" i="1"/>
  <c r="FL78" i="1"/>
  <c r="FL146" i="1"/>
  <c r="OJ149" i="1"/>
  <c r="OI79" i="1"/>
  <c r="OH79" i="1" s="1" a="1"/>
  <c r="OH79" i="1" s="1"/>
  <c r="WY151" i="1"/>
  <c r="WY83" i="1"/>
  <c r="SN78" i="1"/>
  <c r="SN146" i="1"/>
  <c r="BE81" i="1"/>
  <c r="BE149" i="1"/>
  <c r="OC78" i="1"/>
  <c r="OC146" i="1"/>
  <c r="VB78" i="1"/>
  <c r="VB146" i="1"/>
  <c r="UU149" i="1"/>
  <c r="UU81" i="1"/>
  <c r="MP149" i="1"/>
  <c r="MP81" i="1"/>
  <c r="UO149" i="1"/>
  <c r="UO81" i="1"/>
  <c r="HJ81" i="1"/>
  <c r="HJ149" i="1"/>
  <c r="RW78" i="1"/>
  <c r="RW146" i="1"/>
  <c r="BM81" i="1"/>
  <c r="BM149" i="1"/>
  <c r="IT78" i="1"/>
  <c r="IT146" i="1"/>
  <c r="WI78" i="1"/>
  <c r="WI146" i="1"/>
  <c r="MG78" i="1"/>
  <c r="MG146" i="1"/>
  <c r="RU78" i="1"/>
  <c r="RU146" i="1"/>
  <c r="BH153" i="1"/>
  <c r="BH85" i="1"/>
  <c r="BH155" i="1" s="1"/>
  <c r="VI149" i="1"/>
  <c r="VI81" i="1"/>
  <c r="PS153" i="1"/>
  <c r="PS85" i="1"/>
  <c r="PS155" i="1" s="1"/>
  <c r="RG146" i="1"/>
  <c r="RG78" i="1"/>
  <c r="PW146" i="1"/>
  <c r="PW78" i="1"/>
  <c r="EX149" i="1"/>
  <c r="EX81" i="1"/>
  <c r="MC81" i="1"/>
  <c r="MC149" i="1"/>
  <c r="HJ146" i="1"/>
  <c r="HJ78" i="1"/>
  <c r="FA146" i="1"/>
  <c r="FA78" i="1"/>
  <c r="IZ81" i="1"/>
  <c r="IZ149" i="1"/>
  <c r="SX78" i="1"/>
  <c r="SX146" i="1"/>
  <c r="HD83" i="1"/>
  <c r="HD151" i="1"/>
  <c r="QK151" i="1"/>
  <c r="QK83" i="1"/>
  <c r="GK78" i="1"/>
  <c r="GK146" i="1"/>
  <c r="PG153" i="1"/>
  <c r="PG85" i="1"/>
  <c r="PG155" i="1" s="1"/>
  <c r="JJ149" i="1"/>
  <c r="JJ81" i="1"/>
  <c r="BF146" i="1"/>
  <c r="BF78" i="1"/>
  <c r="JR146" i="1"/>
  <c r="JR78" i="1"/>
  <c r="FU146" i="1"/>
  <c r="FU78" i="1"/>
  <c r="FQ149" i="1"/>
  <c r="FQ81" i="1"/>
  <c r="QD149" i="1"/>
  <c r="QD81" i="1"/>
  <c r="WX78" i="1"/>
  <c r="WX146" i="1"/>
  <c r="JN85" i="1"/>
  <c r="JN155" i="1" s="1"/>
  <c r="JN153" i="1"/>
  <c r="UP149" i="1"/>
  <c r="UP81" i="1"/>
  <c r="SF146" i="1"/>
  <c r="SF78" i="1"/>
  <c r="FU149" i="1"/>
  <c r="FU81" i="1"/>
  <c r="KI78" i="1"/>
  <c r="KI146" i="1"/>
  <c r="UE78" i="1"/>
  <c r="UE146" i="1"/>
  <c r="HZ78" i="1"/>
  <c r="HZ146" i="1"/>
  <c r="IB78" i="1"/>
  <c r="IB146" i="1"/>
  <c r="JO146" i="1"/>
  <c r="JO78" i="1"/>
  <c r="GP81" i="1"/>
  <c r="GP149" i="1"/>
  <c r="HI146" i="1"/>
  <c r="HI78" i="1"/>
  <c r="II85" i="1"/>
  <c r="II155" i="1" s="1"/>
  <c r="II153" i="1"/>
  <c r="TB149" i="1"/>
  <c r="TB81" i="1"/>
  <c r="RJ146" i="1"/>
  <c r="RJ78" i="1"/>
  <c r="GE78" i="1"/>
  <c r="GE146" i="1"/>
  <c r="JY78" i="1"/>
  <c r="JY146" i="1"/>
  <c r="ST78" i="1"/>
  <c r="ST146" i="1"/>
  <c r="RN85" i="1"/>
  <c r="RN155" i="1" s="1"/>
  <c r="RN153" i="1"/>
  <c r="BH78" i="1"/>
  <c r="BH146" i="1"/>
  <c r="KE149" i="1"/>
  <c r="KE81" i="1"/>
  <c r="MB146" i="1"/>
  <c r="MB78" i="1"/>
  <c r="MD146" i="1"/>
  <c r="MD78" i="1"/>
  <c r="PE146" i="1"/>
  <c r="PE78" i="1"/>
  <c r="RU153" i="1"/>
  <c r="RU85" i="1"/>
  <c r="RU155" i="1" s="1"/>
  <c r="EZ149" i="1"/>
  <c r="EZ81" i="1"/>
  <c r="TM146" i="1"/>
  <c r="TM78" i="1"/>
  <c r="HM81" i="1"/>
  <c r="HM149" i="1"/>
  <c r="TN146" i="1"/>
  <c r="TN78" i="1"/>
  <c r="UL78" i="1"/>
  <c r="UL146" i="1"/>
  <c r="GH149" i="1"/>
  <c r="GH81" i="1"/>
  <c r="SJ146" i="1"/>
  <c r="SJ78" i="1"/>
  <c r="GG78" i="1"/>
  <c r="GG146" i="1"/>
  <c r="UL149" i="1"/>
  <c r="UL81" i="1"/>
  <c r="MF146" i="1"/>
  <c r="MF78" i="1"/>
  <c r="FD78" i="1"/>
  <c r="FD146" i="1"/>
  <c r="NT78" i="1"/>
  <c r="NT146" i="1"/>
  <c r="JV146" i="1"/>
  <c r="JV78" i="1"/>
  <c r="PS146" i="1"/>
  <c r="PS78" i="1"/>
  <c r="UN153" i="1"/>
  <c r="UN85" i="1"/>
  <c r="UN155" i="1" s="1"/>
  <c r="ID149" i="1"/>
  <c r="ID81" i="1"/>
  <c r="IH146" i="1"/>
  <c r="IH78" i="1"/>
  <c r="NB78" i="1"/>
  <c r="HQ85" i="1"/>
  <c r="HQ155" i="1" s="1"/>
  <c r="HQ153" i="1"/>
  <c r="HO78" i="1"/>
  <c r="HO146" i="1"/>
  <c r="QN78" i="1"/>
  <c r="QN146" i="1"/>
  <c r="VV146" i="1"/>
  <c r="VV78" i="1"/>
  <c r="QW85" i="1"/>
  <c r="QW155" i="1" s="1"/>
  <c r="QW153" i="1"/>
  <c r="JP81" i="1"/>
  <c r="JP149" i="1"/>
  <c r="GW78" i="1"/>
  <c r="GW146" i="1"/>
  <c r="MS78" i="1"/>
  <c r="MS146" i="1"/>
  <c r="FI78" i="1"/>
  <c r="FI146" i="1"/>
  <c r="HA81" i="1"/>
  <c r="HA149" i="1"/>
  <c r="FY146" i="1"/>
  <c r="FY78" i="1"/>
  <c r="RF146" i="1"/>
  <c r="RF78" i="1"/>
  <c r="JC78" i="1"/>
  <c r="JC146" i="1"/>
  <c r="EM79" i="1"/>
  <c r="EM149" i="1" s="1"/>
  <c r="EG81" i="1"/>
  <c r="EG149" i="1"/>
  <c r="SO146" i="1"/>
  <c r="SO78" i="1"/>
  <c r="MV78" i="1"/>
  <c r="MV146" i="1"/>
  <c r="UB149" i="1"/>
  <c r="UB81" i="1"/>
  <c r="QJ146" i="1"/>
  <c r="QJ78" i="1"/>
  <c r="QM78" i="1"/>
  <c r="QM146" i="1"/>
  <c r="SF153" i="1"/>
  <c r="SF85" i="1"/>
  <c r="SF155" i="1" s="1"/>
  <c r="PN149" i="1"/>
  <c r="PN81" i="1"/>
  <c r="FM85" i="1"/>
  <c r="FM155" i="1" s="1"/>
  <c r="FM153" i="1"/>
  <c r="HO81" i="1"/>
  <c r="HO149" i="1"/>
  <c r="TX149" i="1"/>
  <c r="TX81" i="1"/>
  <c r="GY151" i="1"/>
  <c r="GY83" i="1"/>
  <c r="MI78" i="1"/>
  <c r="MI146" i="1"/>
  <c r="UZ83" i="1"/>
  <c r="UZ151" i="1"/>
  <c r="RT149" i="1"/>
  <c r="RT81" i="1"/>
  <c r="WU78" i="1"/>
  <c r="WU146" i="1"/>
  <c r="SZ81" i="1"/>
  <c r="SZ149" i="1"/>
  <c r="HT149" i="1"/>
  <c r="HT81" i="1"/>
  <c r="BF81" i="1"/>
  <c r="BF149" i="1"/>
  <c r="KF140" i="1"/>
  <c r="W141" i="1"/>
  <c r="WF85" i="1"/>
  <c r="WF155" i="1" s="1"/>
  <c r="WF153" i="1"/>
  <c r="MX78" i="1"/>
  <c r="MX146" i="1"/>
  <c r="TK149" i="1"/>
  <c r="TK81" i="1"/>
  <c r="SR85" i="1"/>
  <c r="SR155" i="1" s="1"/>
  <c r="SR153" i="1"/>
  <c r="QS78" i="1"/>
  <c r="QS146" i="1"/>
  <c r="WF78" i="1"/>
  <c r="WF146" i="1"/>
  <c r="RE146" i="1"/>
  <c r="RE78" i="1"/>
  <c r="HP149" i="1"/>
  <c r="HP81" i="1"/>
  <c r="IV149" i="1"/>
  <c r="IV81" i="1"/>
  <c r="GI81" i="1"/>
  <c r="GI149" i="1"/>
  <c r="TE78" i="1"/>
  <c r="TE146" i="1"/>
  <c r="VK78" i="1"/>
  <c r="VK146" i="1"/>
  <c r="RA146" i="1"/>
  <c r="RA78" i="1"/>
  <c r="FE85" i="1"/>
  <c r="FE155" i="1" s="1"/>
  <c r="FE153" i="1"/>
  <c r="UM78" i="1"/>
  <c r="UM146" i="1"/>
  <c r="SE146" i="1"/>
  <c r="SE78" i="1"/>
  <c r="VB81" i="1"/>
  <c r="VB149" i="1"/>
  <c r="GO78" i="1"/>
  <c r="GO146" i="1"/>
  <c r="QZ146" i="1"/>
  <c r="QZ78" i="1"/>
  <c r="TK146" i="1"/>
  <c r="TK78" i="1"/>
  <c r="QO146" i="1"/>
  <c r="QO78" i="1"/>
  <c r="RI81" i="1"/>
  <c r="RI149" i="1"/>
  <c r="GQ78" i="1"/>
  <c r="GQ146" i="1"/>
  <c r="QC146" i="1"/>
  <c r="QC78" i="1"/>
  <c r="BB146" i="1"/>
  <c r="BB78" i="1"/>
  <c r="FO78" i="1"/>
  <c r="FO146" i="1"/>
  <c r="BN83" i="1"/>
  <c r="BN151" i="1"/>
  <c r="UT146" i="1"/>
  <c r="UT78" i="1"/>
  <c r="GT146" i="1"/>
  <c r="GT78" i="1"/>
  <c r="SP149" i="1"/>
  <c r="SP81" i="1"/>
  <c r="ER146" i="1"/>
  <c r="GR78" i="1"/>
  <c r="GR146" i="1"/>
  <c r="GR81" i="1"/>
  <c r="GR149" i="1"/>
  <c r="MX149" i="1"/>
  <c r="MX81" i="1"/>
  <c r="UD78" i="1"/>
  <c r="UD146" i="1"/>
  <c r="QT78" i="1"/>
  <c r="QT146" i="1"/>
  <c r="IO153" i="1"/>
  <c r="IO85" i="1"/>
  <c r="IO155" i="1" s="1"/>
  <c r="FM78" i="1"/>
  <c r="FM146" i="1"/>
  <c r="UQ146" i="1"/>
  <c r="UQ78" i="1"/>
  <c r="NZ79" i="1" a="1"/>
  <c r="NZ79" i="1" s="1"/>
  <c r="OA81" i="1"/>
  <c r="OA149" i="1"/>
  <c r="UG153" i="1"/>
  <c r="UG85" i="1"/>
  <c r="UG155" i="1" s="1"/>
  <c r="ED78" i="1"/>
  <c r="ED148" i="1" s="1"/>
  <c r="FP149" i="1"/>
  <c r="FP81" i="1"/>
  <c r="JK81" i="1"/>
  <c r="JK149" i="1"/>
  <c r="VP85" i="1"/>
  <c r="VP155" i="1" s="1"/>
  <c r="VP153" i="1"/>
  <c r="QF78" i="1"/>
  <c r="QF146" i="1"/>
  <c r="PP81" i="1"/>
  <c r="PP149" i="1"/>
  <c r="HH149" i="1"/>
  <c r="HH81" i="1"/>
  <c r="RB149" i="1"/>
  <c r="RB81" i="1"/>
  <c r="NQ79" i="1" a="1"/>
  <c r="NQ79" i="1" s="1"/>
  <c r="NR149" i="1"/>
  <c r="NQ149" i="1" s="1" a="1"/>
  <c r="NQ149" i="1" s="1"/>
  <c r="MU81" i="1"/>
  <c r="MU149" i="1"/>
  <c r="RQ78" i="1"/>
  <c r="RQ146" i="1"/>
  <c r="UJ78" i="1"/>
  <c r="UJ146" i="1"/>
  <c r="QH78" i="1"/>
  <c r="QH146" i="1"/>
  <c r="WW153" i="1"/>
  <c r="WW85" i="1"/>
  <c r="WW155" i="1" s="1"/>
  <c r="IK151" i="1"/>
  <c r="IK83" i="1"/>
  <c r="EQ146" i="1"/>
  <c r="JI78" i="1"/>
  <c r="JI146" i="1"/>
  <c r="TU78" i="1"/>
  <c r="TU146" i="1"/>
  <c r="IX78" i="1"/>
  <c r="IX146" i="1"/>
  <c r="MA146" i="1"/>
  <c r="MA78" i="1"/>
  <c r="HH146" i="1"/>
  <c r="HH78" i="1"/>
  <c r="TI153" i="1"/>
  <c r="TI85" i="1"/>
  <c r="TI155" i="1" s="1"/>
  <c r="TU149" i="1"/>
  <c r="TU81" i="1"/>
  <c r="RJ81" i="1"/>
  <c r="RJ149" i="1"/>
  <c r="WP78" i="1"/>
  <c r="WP146" i="1"/>
  <c r="TY85" i="1"/>
  <c r="TY155" i="1" s="1"/>
  <c r="TY153" i="1"/>
  <c r="MF81" i="1"/>
  <c r="MF149" i="1"/>
  <c r="MQ78" i="1"/>
  <c r="MQ146" i="1"/>
  <c r="VH149" i="1"/>
  <c r="VH81" i="1"/>
  <c r="VD78" i="1"/>
  <c r="VD146" i="1"/>
  <c r="NQ147" i="1" a="1"/>
  <c r="NQ147" i="1" s="1"/>
  <c r="GT149" i="1"/>
  <c r="GT81" i="1"/>
  <c r="WH78" i="1"/>
  <c r="WH146" i="1"/>
  <c r="BG146" i="1"/>
  <c r="BG78" i="1"/>
  <c r="SB146" i="1"/>
  <c r="SB78" i="1"/>
  <c r="JF78" i="1"/>
  <c r="JF146" i="1"/>
  <c r="GU83" i="1"/>
  <c r="GU151" i="1"/>
  <c r="RC85" i="1"/>
  <c r="RC155" i="1" s="1"/>
  <c r="RC153" i="1"/>
  <c r="QC149" i="1"/>
  <c r="QC81" i="1"/>
  <c r="PV81" i="1"/>
  <c r="PV149" i="1"/>
  <c r="WP149" i="1"/>
  <c r="WP81" i="1"/>
  <c r="HS81" i="1"/>
  <c r="HS149" i="1"/>
  <c r="HA146" i="1"/>
  <c r="HA78" i="1"/>
  <c r="RW81" i="1"/>
  <c r="RW149" i="1"/>
  <c r="XA146" i="1"/>
  <c r="XA78" i="1"/>
  <c r="VJ78" i="1"/>
  <c r="VJ146" i="1"/>
  <c r="MU78" i="1"/>
  <c r="MU146" i="1"/>
  <c r="DL94" i="1"/>
  <c r="DL163" i="1"/>
  <c r="PN146" i="1"/>
  <c r="PN78" i="1"/>
  <c r="TB78" i="1"/>
  <c r="TB146" i="1"/>
  <c r="SD151" i="1"/>
  <c r="SD83" i="1"/>
  <c r="SM81" i="1"/>
  <c r="SM149" i="1"/>
  <c r="MC146" i="1"/>
  <c r="MC78" i="1"/>
  <c r="QA81" i="1"/>
  <c r="QA149" i="1"/>
  <c r="HF146" i="1"/>
  <c r="HF78" i="1"/>
  <c r="UV149" i="1"/>
  <c r="UV81" i="1"/>
  <c r="IN146" i="1"/>
  <c r="IN78" i="1"/>
  <c r="WD146" i="1"/>
  <c r="WD78" i="1"/>
  <c r="OG146" i="1"/>
  <c r="OG78" i="1"/>
  <c r="WI149" i="1"/>
  <c r="WI81" i="1"/>
  <c r="RL78" i="1"/>
  <c r="RL146" i="1"/>
  <c r="GW83" i="1"/>
  <c r="GW151" i="1"/>
  <c r="QP78" i="1"/>
  <c r="QP146" i="1"/>
  <c r="EU81" i="1"/>
  <c r="EU149" i="1"/>
  <c r="VC146" i="1"/>
  <c r="VC78" i="1"/>
  <c r="IJ146" i="1"/>
  <c r="IJ78" i="1"/>
  <c r="BB81" i="1"/>
  <c r="BB149" i="1"/>
  <c r="JQ81" i="1"/>
  <c r="JQ149" i="1"/>
  <c r="VN78" i="1"/>
  <c r="VN146" i="1"/>
  <c r="VM78" i="1"/>
  <c r="VM146" i="1"/>
  <c r="PJ140" i="1"/>
  <c r="Z141" i="1"/>
  <c r="HW78" i="1"/>
  <c r="HW146" i="1"/>
  <c r="QA146" i="1"/>
  <c r="QA78" i="1"/>
  <c r="TZ78" i="1"/>
  <c r="TZ146" i="1"/>
  <c r="HR78" i="1"/>
  <c r="HR146" i="1"/>
  <c r="ET149" i="1"/>
  <c r="ET81" i="1"/>
  <c r="IM81" i="1"/>
  <c r="IM149" i="1"/>
  <c r="SG81" i="1"/>
  <c r="SG149" i="1"/>
  <c r="PM149" i="1"/>
  <c r="PM81" i="1"/>
  <c r="RY83" i="1"/>
  <c r="RY151" i="1"/>
  <c r="VL78" i="1"/>
  <c r="VL146" i="1"/>
  <c r="SN81" i="1"/>
  <c r="SN149" i="1"/>
  <c r="JG81" i="1"/>
  <c r="JG149" i="1"/>
  <c r="EM146" i="1"/>
  <c r="EM78" i="1"/>
  <c r="IY153" i="1"/>
  <c r="IY85" i="1"/>
  <c r="IY155" i="1" s="1"/>
  <c r="MW78" i="1"/>
  <c r="MW146" i="1"/>
  <c r="IC153" i="1"/>
  <c r="IC85" i="1"/>
  <c r="IC155" i="1" s="1"/>
  <c r="WB81" i="1"/>
  <c r="WB149" i="1"/>
  <c r="EU146" i="1"/>
  <c r="EU78" i="1"/>
  <c r="EX146" i="1"/>
  <c r="EX78" i="1"/>
  <c r="AZ78" i="1"/>
  <c r="AZ146" i="1"/>
  <c r="VT146" i="1"/>
  <c r="VT78" i="1"/>
  <c r="PQ78" i="1"/>
  <c r="PQ146" i="1"/>
  <c r="GG149" i="1"/>
  <c r="GG81" i="1"/>
  <c r="TF78" i="1"/>
  <c r="TF146" i="1"/>
  <c r="TY146" i="1"/>
  <c r="TY78" i="1"/>
  <c r="SO151" i="1"/>
  <c r="SO83" i="1"/>
  <c r="JI149" i="1"/>
  <c r="JI81" i="1"/>
  <c r="AZ81" i="1"/>
  <c r="AZ149" i="1"/>
  <c r="JP146" i="1"/>
  <c r="JP78" i="1"/>
  <c r="RY78" i="1"/>
  <c r="RY146" i="1"/>
  <c r="JG78" i="1"/>
  <c r="JG146" i="1"/>
  <c r="FL149" i="1"/>
  <c r="FL81" i="1"/>
  <c r="VN83" i="1"/>
  <c r="VN151" i="1"/>
  <c r="MB149" i="1"/>
  <c r="MB81" i="1"/>
  <c r="GY146" i="1"/>
  <c r="GY78" i="1"/>
  <c r="OP140" i="1"/>
  <c r="O141" i="1"/>
  <c r="KC140" i="1"/>
  <c r="KD140" i="1"/>
  <c r="AQ140" i="1"/>
  <c r="AR140" i="1"/>
  <c r="OM140" i="1"/>
  <c r="ON140" i="1"/>
  <c r="OO140" i="1"/>
  <c r="HX78" i="1"/>
  <c r="HX146" i="1"/>
  <c r="PF78" i="1"/>
  <c r="PF146" i="1"/>
  <c r="FO81" i="1"/>
  <c r="FO149" i="1"/>
  <c r="WB146" i="1"/>
  <c r="WB78" i="1"/>
  <c r="MP146" i="1"/>
  <c r="MP78" i="1"/>
  <c r="GM146" i="1"/>
  <c r="GM78" i="1"/>
  <c r="PV146" i="1"/>
  <c r="PV78" i="1"/>
  <c r="JM149" i="1"/>
  <c r="JM81" i="1"/>
  <c r="UA149" i="1"/>
  <c r="UA81" i="1"/>
  <c r="WC146" i="1"/>
  <c r="WC78" i="1"/>
  <c r="BG149" i="1"/>
  <c r="BG81" i="1"/>
  <c r="EY149" i="1"/>
  <c r="EY81" i="1"/>
  <c r="PT81" i="1"/>
  <c r="PT149" i="1"/>
  <c r="WU83" i="1"/>
  <c r="WU151" i="1"/>
  <c r="QW146" i="1"/>
  <c r="QW78" i="1"/>
  <c r="NS78" i="1"/>
  <c r="NS146" i="1"/>
  <c r="QV85" i="1"/>
  <c r="QV155" i="1" s="1"/>
  <c r="QV153" i="1"/>
  <c r="FI149" i="1"/>
  <c r="FI81" i="1"/>
  <c r="OQ146" i="1"/>
  <c r="OQ78" i="1"/>
  <c r="RM78" i="1"/>
  <c r="RM146" i="1"/>
  <c r="VJ81" i="1"/>
  <c r="VJ149" i="1"/>
  <c r="TE81" i="1"/>
  <c r="TE149" i="1"/>
  <c r="UK81" i="1"/>
  <c r="UK149" i="1"/>
  <c r="BA83" i="1"/>
  <c r="BA151" i="1"/>
  <c r="UN146" i="1"/>
  <c r="UN78" i="1"/>
  <c r="QQ85" i="1"/>
  <c r="QQ155" i="1" s="1"/>
  <c r="QQ153" i="1"/>
  <c r="FJ78" i="1"/>
  <c r="FJ146" i="1"/>
  <c r="VX146" i="1"/>
  <c r="VX78" i="1"/>
  <c r="DK93" i="1"/>
  <c r="DK162" i="1"/>
  <c r="UK78" i="1"/>
  <c r="UK146" i="1"/>
  <c r="TQ146" i="1"/>
  <c r="TQ78" i="1"/>
  <c r="OT78" i="1"/>
  <c r="OT146" i="1"/>
  <c r="RV153" i="1"/>
  <c r="RV85" i="1"/>
  <c r="RV155" i="1" s="1"/>
  <c r="HV149" i="1"/>
  <c r="HV81" i="1"/>
  <c r="SU146" i="1"/>
  <c r="SU78" i="1"/>
  <c r="VR78" i="1"/>
  <c r="VR146" i="1"/>
  <c r="XA81" i="1"/>
  <c r="XA149" i="1"/>
  <c r="HG146" i="1"/>
  <c r="HG78" i="1"/>
  <c r="ME149" i="1"/>
  <c r="ME81" i="1"/>
  <c r="FW146" i="1"/>
  <c r="FW78" i="1"/>
  <c r="HY78" i="1"/>
  <c r="HY146" i="1"/>
  <c r="SW149" i="1"/>
  <c r="SW81" i="1"/>
  <c r="RS146" i="1"/>
  <c r="RS78" i="1"/>
  <c r="RX78" i="1"/>
  <c r="RX146" i="1"/>
  <c r="UT149" i="1"/>
  <c r="UT81" i="1"/>
  <c r="IP81" i="1"/>
  <c r="IP149" i="1"/>
  <c r="TS149" i="1"/>
  <c r="TS81" i="1"/>
  <c r="TZ153" i="1"/>
  <c r="TZ85" i="1"/>
  <c r="TZ155" i="1" s="1"/>
  <c r="WT85" i="1"/>
  <c r="WT155" i="1" s="1"/>
  <c r="WT153" i="1"/>
  <c r="MI149" i="1"/>
  <c r="MI81" i="1"/>
  <c r="GO83" i="1"/>
  <c r="GO151" i="1"/>
  <c r="VE83" i="1"/>
  <c r="VE151" i="1"/>
  <c r="FY149" i="1"/>
  <c r="FY81" i="1"/>
  <c r="GE153" i="1"/>
  <c r="GE85" i="1"/>
  <c r="GE155" i="1" s="1"/>
  <c r="IG85" i="1"/>
  <c r="IG155" i="1" s="1"/>
  <c r="IG153" i="1"/>
  <c r="SY78" i="1"/>
  <c r="SY146" i="1"/>
  <c r="SG146" i="1"/>
  <c r="SG78" i="1"/>
  <c r="LY146" i="1"/>
  <c r="LY78" i="1"/>
  <c r="HY149" i="1"/>
  <c r="HY81" i="1"/>
  <c r="HT78" i="1"/>
  <c r="HT146" i="1"/>
  <c r="UC81" i="1"/>
  <c r="UC149" i="1"/>
  <c r="TP146" i="1"/>
  <c r="TP78" i="1"/>
  <c r="JO149" i="1"/>
  <c r="JO81" i="1"/>
  <c r="FD81" i="1"/>
  <c r="FD149" i="1"/>
  <c r="PC140" i="1"/>
  <c r="AF141" i="1"/>
  <c r="WO153" i="1"/>
  <c r="WO85" i="1"/>
  <c r="WO155" i="1" s="1"/>
  <c r="TX78" i="1"/>
  <c r="TX146" i="1"/>
  <c r="TC153" i="1"/>
  <c r="TC85" i="1"/>
  <c r="TC155" i="1" s="1"/>
  <c r="GA153" i="1"/>
  <c r="GA85" i="1"/>
  <c r="GA155" i="1" s="1"/>
  <c r="JT149" i="1"/>
  <c r="JT81" i="1"/>
  <c r="TW146" i="1"/>
  <c r="TW78" i="1"/>
  <c r="GZ78" i="1"/>
  <c r="GZ146" i="1"/>
  <c r="RO146" i="1"/>
  <c r="RO78" i="1"/>
  <c r="QX149" i="1"/>
  <c r="QX81" i="1"/>
  <c r="HL149" i="1"/>
  <c r="HL81" i="1"/>
  <c r="HG153" i="1"/>
  <c r="HG85" i="1"/>
  <c r="HG155" i="1" s="1"/>
  <c r="WZ85" i="1"/>
  <c r="WZ155" i="1" s="1"/>
  <c r="WZ153" i="1"/>
  <c r="PP146" i="1"/>
  <c r="PP78" i="1"/>
  <c r="VU146" i="1"/>
  <c r="VU78" i="1"/>
  <c r="JQ146" i="1"/>
  <c r="JQ78" i="1"/>
  <c r="ET146" i="1"/>
  <c r="ET78" i="1"/>
  <c r="SM146" i="1"/>
  <c r="SM78" i="1"/>
  <c r="TH85" i="1"/>
  <c r="TH155" i="1" s="1"/>
  <c r="TH153" i="1"/>
  <c r="WV78" i="1"/>
  <c r="WV146" i="1"/>
  <c r="GA146" i="1"/>
  <c r="GA78" i="1"/>
  <c r="SH85" i="1"/>
  <c r="SH155" i="1" s="1"/>
  <c r="SH153" i="1"/>
  <c r="SH146" i="1"/>
  <c r="SH78" i="1"/>
  <c r="OA146" i="1"/>
  <c r="OA78" i="1"/>
  <c r="NZ76" i="1" a="1"/>
  <c r="NZ76" i="1" s="1"/>
  <c r="GI78" i="1"/>
  <c r="GI146" i="1"/>
  <c r="QX146" i="1"/>
  <c r="QX78" i="1"/>
  <c r="SD146" i="1"/>
  <c r="SD78" i="1"/>
  <c r="TD149" i="1"/>
  <c r="TD81" i="1"/>
  <c r="IL153" i="1"/>
  <c r="IL85" i="1"/>
  <c r="IL155" i="1" s="1"/>
  <c r="KE78" i="1"/>
  <c r="KE146" i="1"/>
  <c r="IR85" i="1"/>
  <c r="IR155" i="1" s="1"/>
  <c r="IR153" i="1"/>
  <c r="OF78" i="1"/>
  <c r="OF146" i="1"/>
  <c r="UG78" i="1"/>
  <c r="UG146" i="1"/>
  <c r="SS78" i="1"/>
  <c r="SS146" i="1"/>
  <c r="IP146" i="1"/>
  <c r="IP78" i="1"/>
  <c r="JS146" i="1"/>
  <c r="JS78" i="1"/>
  <c r="QH153" i="1"/>
  <c r="QH85" i="1"/>
  <c r="QH155" i="1" s="1"/>
  <c r="IB149" i="1"/>
  <c r="IB81" i="1"/>
  <c r="RH81" i="1"/>
  <c r="RH149" i="1"/>
  <c r="IO146" i="1"/>
  <c r="IO78" i="1"/>
  <c r="UF78" i="1"/>
  <c r="UF146" i="1"/>
  <c r="IK146" i="1"/>
  <c r="IK78" i="1"/>
  <c r="TR81" i="1"/>
  <c r="TR149" i="1"/>
  <c r="UR146" i="1"/>
  <c r="UR78" i="1"/>
  <c r="WS146" i="1"/>
  <c r="WS78" i="1"/>
  <c r="TN149" i="1"/>
  <c r="TN81" i="1"/>
  <c r="GV78" i="1"/>
  <c r="GV146" i="1"/>
  <c r="IS78" i="1"/>
  <c r="IS146" i="1"/>
  <c r="TL146" i="1"/>
  <c r="TL78" i="1"/>
  <c r="FK78" i="1"/>
  <c r="FK146" i="1"/>
  <c r="HU146" i="1"/>
  <c r="HU78" i="1"/>
  <c r="BM146" i="1"/>
  <c r="BM78" i="1"/>
  <c r="BJ149" i="1"/>
  <c r="BJ81" i="1"/>
  <c r="EY78" i="1"/>
  <c r="EY146" i="1"/>
  <c r="MZ151" i="1"/>
  <c r="MZ83" i="1"/>
  <c r="EW146" i="1"/>
  <c r="EW78" i="1"/>
  <c r="QD78" i="1"/>
  <c r="QD146" i="1"/>
  <c r="UD81" i="1"/>
  <c r="UD149" i="1"/>
  <c r="MV81" i="1"/>
  <c r="MV149" i="1"/>
  <c r="DO162" i="1"/>
  <c r="DO93" i="1"/>
  <c r="HR151" i="1"/>
  <c r="HR83" i="1"/>
  <c r="JE83" i="1"/>
  <c r="JE151" i="1"/>
  <c r="GD149" i="1"/>
  <c r="GD81" i="1"/>
  <c r="JX85" i="1"/>
  <c r="JX155" i="1" s="1"/>
  <c r="JX153" i="1"/>
  <c r="RV78" i="1"/>
  <c r="RV146" i="1"/>
  <c r="NW78" i="1"/>
  <c r="NW146" i="1"/>
  <c r="TV78" i="1"/>
  <c r="TV146" i="1"/>
  <c r="JE78" i="1"/>
  <c r="JE146" i="1"/>
  <c r="GC146" i="1"/>
  <c r="GC78" i="1"/>
  <c r="SL146" i="1"/>
  <c r="SL78" i="1"/>
  <c r="OR146" i="1"/>
  <c r="OR78" i="1"/>
  <c r="RC146" i="1"/>
  <c r="RC78" i="1"/>
  <c r="QI78" i="1"/>
  <c r="QI146" i="1"/>
  <c r="MM139" i="1"/>
  <c r="KG139" i="1"/>
  <c r="MJ139" i="1"/>
  <c r="MK139" i="1"/>
  <c r="ML139" i="1"/>
  <c r="BD146" i="1"/>
  <c r="BD78" i="1"/>
  <c r="IF151" i="1"/>
  <c r="IF83" i="1"/>
  <c r="TC146" i="1"/>
  <c r="TC78" i="1"/>
  <c r="IE81" i="1"/>
  <c r="IE149" i="1"/>
  <c r="SX149" i="1"/>
  <c r="SX81" i="1"/>
  <c r="VM81" i="1"/>
  <c r="VM149" i="1"/>
  <c r="UY146" i="1"/>
  <c r="UY78" i="1"/>
  <c r="JC149" i="1"/>
  <c r="JC81" i="1"/>
  <c r="VU149" i="1"/>
  <c r="VU81" i="1"/>
  <c r="FB81" i="1"/>
  <c r="FB149" i="1"/>
  <c r="IH81" i="1"/>
  <c r="IH149" i="1"/>
  <c r="SQ81" i="1"/>
  <c r="SQ149" i="1"/>
  <c r="HV78" i="1"/>
  <c r="HV146" i="1"/>
  <c r="HE81" i="1"/>
  <c r="HE149" i="1"/>
  <c r="MY78" i="1"/>
  <c r="MY146" i="1"/>
  <c r="PZ153" i="1"/>
  <c r="PZ85" i="1"/>
  <c r="PZ155" i="1" s="1"/>
  <c r="LX85" i="1"/>
  <c r="LX155" i="1" s="1"/>
  <c r="LX153" i="1"/>
  <c r="WN83" i="1"/>
  <c r="WN151" i="1"/>
  <c r="RQ149" i="1"/>
  <c r="RQ81" i="1"/>
  <c r="UR81" i="1"/>
  <c r="UR149" i="1"/>
  <c r="HP78" i="1"/>
  <c r="HP146" i="1"/>
  <c r="JD149" i="1"/>
  <c r="JD81" i="1"/>
  <c r="AT92" i="1"/>
  <c r="DN162" i="1"/>
  <c r="AT162" i="1" s="1"/>
  <c r="RM149" i="1"/>
  <c r="RM81" i="1"/>
  <c r="QZ83" i="1"/>
  <c r="QZ151" i="1"/>
  <c r="GL78" i="1"/>
  <c r="GL146" i="1"/>
  <c r="TG81" i="1"/>
  <c r="TG149" i="1"/>
  <c r="UU146" i="1"/>
  <c r="UU78" i="1"/>
  <c r="RX149" i="1"/>
  <c r="RX81" i="1"/>
  <c r="VP78" i="1"/>
  <c r="VP146" i="1"/>
  <c r="UH78" i="1"/>
  <c r="UH146" i="1"/>
  <c r="RE149" i="1"/>
  <c r="RE81" i="1"/>
  <c r="SK146" i="1"/>
  <c r="SK78" i="1"/>
  <c r="RP149" i="1"/>
  <c r="RP81" i="1"/>
  <c r="QY83" i="1"/>
  <c r="QY151" i="1"/>
  <c r="WN78" i="1"/>
  <c r="WN146" i="1"/>
  <c r="HZ153" i="1"/>
  <c r="HZ85" i="1"/>
  <c r="HZ155" i="1" s="1"/>
  <c r="JX78" i="1"/>
  <c r="JX146" i="1"/>
  <c r="WG78" i="1"/>
  <c r="WG146" i="1"/>
  <c r="XB78" i="1"/>
  <c r="XB146" i="1"/>
  <c r="VO78" i="1"/>
  <c r="VO146" i="1"/>
  <c r="EV81" i="1"/>
  <c r="EV149" i="1"/>
  <c r="VZ81" i="1"/>
  <c r="VZ149" i="1"/>
  <c r="SS149" i="1"/>
  <c r="SS81" i="1"/>
  <c r="HN81" i="1"/>
  <c r="HN149" i="1"/>
  <c r="SQ78" i="1"/>
  <c r="SQ146" i="1"/>
  <c r="IT151" i="1"/>
  <c r="IT83" i="1"/>
  <c r="WO78" i="1"/>
  <c r="WO146" i="1"/>
  <c r="FX146" i="1"/>
  <c r="FX78" i="1"/>
  <c r="GN81" i="1"/>
  <c r="GN149" i="1"/>
  <c r="JZ81" i="1"/>
  <c r="JZ149" i="1"/>
  <c r="UM83" i="1"/>
  <c r="UM151" i="1"/>
  <c r="FR81" i="1"/>
  <c r="FR149" i="1"/>
  <c r="MS85" i="1"/>
  <c r="MS155" i="1" s="1"/>
  <c r="MS153" i="1"/>
  <c r="IW85" i="1"/>
  <c r="IW155" i="1" s="1"/>
  <c r="IW153" i="1"/>
  <c r="IC78" i="1"/>
  <c r="IC146" i="1"/>
  <c r="UQ149" i="1"/>
  <c r="UQ81" i="1"/>
  <c r="EW149" i="1"/>
  <c r="EW81" i="1"/>
  <c r="JU85" i="1"/>
  <c r="JU155" i="1" s="1"/>
  <c r="JU153" i="1"/>
  <c r="VY153" i="1"/>
  <c r="VY85" i="1"/>
  <c r="VY155" i="1" s="1"/>
  <c r="OE78" i="1"/>
  <c r="OE146" i="1"/>
  <c r="NV78" i="1"/>
  <c r="NV146" i="1"/>
  <c r="FN149" i="1"/>
  <c r="FN81" i="1"/>
  <c r="UY81" i="1"/>
  <c r="UY149" i="1"/>
  <c r="GF78" i="1"/>
  <c r="GF146" i="1"/>
  <c r="DM94" i="1"/>
  <c r="DM163" i="1"/>
  <c r="QT149" i="1"/>
  <c r="QT81" i="1"/>
  <c r="JA149" i="1"/>
  <c r="JA81" i="1"/>
  <c r="GV149" i="1"/>
  <c r="GV81" i="1"/>
  <c r="TD78" i="1"/>
  <c r="TD146" i="1"/>
  <c r="GH78" i="1"/>
  <c r="GH146" i="1"/>
  <c r="UC78" i="1"/>
  <c r="UC146" i="1"/>
  <c r="GC81" i="1"/>
  <c r="GC149" i="1"/>
  <c r="MH146" i="1"/>
  <c r="MH78" i="1"/>
  <c r="RO81" i="1"/>
  <c r="RO149" i="1"/>
  <c r="FR78" i="1"/>
  <c r="FR146" i="1"/>
  <c r="IZ78" i="1"/>
  <c r="IZ146" i="1"/>
  <c r="VO85" i="1"/>
  <c r="VO155" i="1" s="1"/>
  <c r="VO153" i="1"/>
  <c r="HS78" i="1"/>
  <c r="HS146" i="1"/>
  <c r="JM146" i="1"/>
  <c r="JM78" i="1"/>
  <c r="RZ78" i="1"/>
  <c r="RZ146" i="1"/>
  <c r="UW85" i="1"/>
  <c r="UW155" i="1" s="1"/>
  <c r="UW153" i="1"/>
  <c r="IV78" i="1"/>
  <c r="IV146" i="1"/>
  <c r="QB78" i="1"/>
  <c r="QB146" i="1"/>
  <c r="PU81" i="1"/>
  <c r="PU149" i="1"/>
  <c r="WK78" i="1"/>
  <c r="WK146" i="1"/>
  <c r="MQ149" i="1"/>
  <c r="MQ81" i="1"/>
  <c r="UA78" i="1"/>
  <c r="UA146" i="1"/>
  <c r="BR153" i="1"/>
  <c r="BR85" i="1"/>
  <c r="BR155" i="1" s="1"/>
  <c r="MZ78" i="1"/>
  <c r="MZ146" i="1"/>
  <c r="GL81" i="1"/>
  <c r="GL149" i="1"/>
  <c r="QS149" i="1"/>
  <c r="QS81" i="1"/>
  <c r="OB78" i="1"/>
  <c r="OB146" i="1"/>
  <c r="FS146" i="1"/>
  <c r="FS78" i="1"/>
  <c r="ME146" i="1"/>
  <c r="ME78" i="1"/>
  <c r="PH149" i="1"/>
  <c r="PH81" i="1"/>
  <c r="TP83" i="1"/>
  <c r="TP151" i="1"/>
  <c r="UO146" i="1"/>
  <c r="UO78" i="1"/>
  <c r="TI146" i="1"/>
  <c r="TI78" i="1"/>
  <c r="GX149" i="1"/>
  <c r="GX81" i="1"/>
  <c r="FE78" i="1"/>
  <c r="FE146" i="1"/>
  <c r="FZ146" i="1"/>
  <c r="FZ78" i="1"/>
  <c r="DP93" i="1"/>
  <c r="DP162" i="1"/>
  <c r="BN78" i="1"/>
  <c r="BN146" i="1"/>
  <c r="SA81" i="1"/>
  <c r="SA149" i="1"/>
  <c r="RL153" i="1"/>
  <c r="RL85" i="1"/>
  <c r="RL155" i="1" s="1"/>
  <c r="FQ78" i="1"/>
  <c r="FQ146" i="1"/>
  <c r="FS153" i="1"/>
  <c r="FS85" i="1"/>
  <c r="FS155" i="1" s="1"/>
  <c r="VA78" i="1"/>
  <c r="VA146" i="1"/>
  <c r="TF81" i="1"/>
  <c r="TF149" i="1"/>
  <c r="MD85" i="1"/>
  <c r="MD155" i="1" s="1"/>
  <c r="MD153" i="1"/>
  <c r="GF153" i="1"/>
  <c r="GF85" i="1"/>
  <c r="GF155" i="1" s="1"/>
  <c r="QF149" i="1"/>
  <c r="QF81" i="1"/>
  <c r="PT146" i="1"/>
  <c r="PT78" i="1"/>
  <c r="RD81" i="1"/>
  <c r="RD149" i="1"/>
  <c r="FA81" i="1"/>
  <c r="FA149" i="1"/>
  <c r="BD149" i="1"/>
  <c r="BD81" i="1"/>
  <c r="WL78" i="1"/>
  <c r="WL146" i="1"/>
  <c r="RR78" i="1"/>
  <c r="RR146" i="1"/>
  <c r="QL78" i="1"/>
  <c r="QL146" i="1"/>
  <c r="PE149" i="1"/>
  <c r="PE81" i="1"/>
  <c r="MN151" i="1"/>
  <c r="MN83" i="1"/>
  <c r="IW78" i="1"/>
  <c r="IW146" i="1"/>
  <c r="QN81" i="1"/>
  <c r="QN149" i="1"/>
  <c r="GB146" i="1"/>
  <c r="GB78" i="1"/>
  <c r="FC78" i="1"/>
  <c r="FC146" i="1"/>
  <c r="GX78" i="1"/>
  <c r="GX146" i="1"/>
  <c r="GS78" i="1"/>
  <c r="GS146" i="1"/>
  <c r="FW153" i="1"/>
  <c r="FW85" i="1"/>
  <c r="FW155" i="1" s="1"/>
  <c r="ID78" i="1"/>
  <c r="ID146" i="1"/>
  <c r="QG78" i="1"/>
  <c r="QG146" i="1"/>
  <c r="QB81" i="1"/>
  <c r="QB149" i="1"/>
  <c r="SY149" i="1"/>
  <c r="SY81" i="1"/>
  <c r="UP146" i="1"/>
  <c r="UP78" i="1"/>
  <c r="LX146" i="1"/>
  <c r="LX78" i="1"/>
  <c r="VS153" i="1"/>
  <c r="VS85" i="1"/>
  <c r="VS155" i="1" s="1"/>
  <c r="JD78" i="1"/>
  <c r="JD146" i="1"/>
  <c r="SZ78" i="1"/>
  <c r="SZ146" i="1"/>
  <c r="VY146" i="1"/>
  <c r="VY78" i="1"/>
  <c r="QO151" i="1"/>
  <c r="QO83" i="1"/>
  <c r="UI78" i="1"/>
  <c r="UI146" i="1"/>
  <c r="QM151" i="1"/>
  <c r="QM83" i="1"/>
  <c r="OL146" i="1"/>
  <c r="OL78" i="1"/>
  <c r="WM78" i="1"/>
  <c r="WM146" i="1"/>
  <c r="RD146" i="1"/>
  <c r="RD78" i="1"/>
  <c r="UH149" i="1"/>
  <c r="UH81" i="1"/>
  <c r="BR78" i="1"/>
  <c r="BR146" i="1"/>
  <c r="BO146" i="1"/>
  <c r="BO78" i="1"/>
  <c r="HD146" i="1"/>
  <c r="HD78" i="1"/>
  <c r="QR78" i="1"/>
  <c r="QR146" i="1"/>
  <c r="TM81" i="1"/>
  <c r="TM149" i="1"/>
  <c r="TO85" i="1"/>
  <c r="TO155" i="1" s="1"/>
  <c r="TO153" i="1"/>
  <c r="SC146" i="1"/>
  <c r="SC78" i="1"/>
  <c r="WC149" i="1"/>
  <c r="WC81" i="1"/>
  <c r="IY78" i="1"/>
  <c r="IY146" i="1"/>
  <c r="BO149" i="1"/>
  <c r="BO81" i="1"/>
  <c r="RA81" i="1"/>
  <c r="RA149" i="1"/>
  <c r="GJ153" i="1"/>
  <c r="GJ85" i="1"/>
  <c r="GJ155" i="1" s="1"/>
  <c r="BL146" i="1"/>
  <c r="BL78" i="1"/>
  <c r="HQ78" i="1"/>
  <c r="HQ146" i="1"/>
  <c r="JH78" i="1"/>
  <c r="JH146" i="1"/>
  <c r="DQ94" i="1"/>
  <c r="DQ163" i="1"/>
  <c r="TH146" i="1"/>
  <c r="TH78" i="1"/>
  <c r="JB78" i="1"/>
  <c r="JB146" i="1"/>
  <c r="PH78" i="1"/>
  <c r="PH146" i="1"/>
  <c r="NX78" i="1"/>
  <c r="NX146" i="1"/>
  <c r="GN78" i="1"/>
  <c r="GN146" i="1"/>
  <c r="TT78" i="1"/>
  <c r="TT146" i="1"/>
  <c r="IE146" i="1"/>
  <c r="IE78" i="1"/>
  <c r="ST81" i="1"/>
  <c r="ST149" i="1"/>
  <c r="PR78" i="1"/>
  <c r="PR146" i="1"/>
  <c r="UW146" i="1"/>
  <c r="UW78" i="1"/>
  <c r="IJ151" i="1"/>
  <c r="IJ83" i="1"/>
  <c r="TO146" i="1"/>
  <c r="TO78" i="1"/>
  <c r="NY78" i="1"/>
  <c r="NY146" i="1"/>
  <c r="PW81" i="1"/>
  <c r="PW149" i="1"/>
  <c r="MA85" i="1"/>
  <c r="MA155" i="1" s="1"/>
  <c r="MA153" i="1"/>
  <c r="VC81" i="1"/>
  <c r="VC149" i="1"/>
  <c r="UF81" i="1"/>
  <c r="UF149" i="1"/>
  <c r="SP78" i="1"/>
  <c r="SP146" i="1"/>
  <c r="BL81" i="1"/>
  <c r="BL149" i="1"/>
  <c r="WJ78" i="1"/>
  <c r="WJ146" i="1"/>
  <c r="JL146" i="1"/>
  <c r="JL78" i="1"/>
  <c r="WZ146" i="1"/>
  <c r="WZ78" i="1"/>
  <c r="SV149" i="1"/>
  <c r="SV81" i="1"/>
  <c r="SE149" i="1"/>
  <c r="SE81" i="1"/>
  <c r="EG78" i="1"/>
  <c r="EG146" i="1"/>
  <c r="RB146" i="1"/>
  <c r="RB78" i="1"/>
  <c r="IN81" i="1"/>
  <c r="IN149" i="1"/>
  <c r="JS83" i="1"/>
  <c r="JS151" i="1"/>
  <c r="JW78" i="1"/>
  <c r="JW146" i="1"/>
  <c r="BK146" i="1"/>
  <c r="BK78" i="1"/>
  <c r="JU146" i="1"/>
  <c r="JU78" i="1"/>
  <c r="GQ149" i="1"/>
  <c r="GQ81" i="1"/>
  <c r="SA78" i="1"/>
  <c r="SA146" i="1"/>
  <c r="RP78" i="1"/>
  <c r="RP146" i="1"/>
  <c r="IL146" i="1"/>
  <c r="IL78" i="1"/>
  <c r="WQ85" i="1"/>
  <c r="WQ155" i="1" s="1"/>
  <c r="WQ153" i="1"/>
  <c r="JJ78" i="1"/>
  <c r="JJ146" i="1"/>
  <c r="BK83" i="1"/>
  <c r="BK151" i="1"/>
  <c r="HB149" i="1"/>
  <c r="HB81" i="1"/>
  <c r="TG78" i="1"/>
  <c r="TG146" i="1"/>
  <c r="VS78" i="1"/>
  <c r="VS146" i="1"/>
  <c r="VG146" i="1"/>
  <c r="VG78" i="1"/>
  <c r="VX81" i="1"/>
  <c r="VX149" i="1"/>
  <c r="VK85" i="1"/>
  <c r="VK155" i="1" s="1"/>
  <c r="VK153" i="1"/>
  <c r="JN146" i="1"/>
  <c r="JN78" i="1"/>
  <c r="ER149" i="1"/>
  <c r="OB81" i="1"/>
  <c r="OB149" i="1"/>
  <c r="MH81" i="1"/>
  <c r="MH149" i="1"/>
  <c r="JW83" i="1"/>
  <c r="JW151" i="1"/>
  <c r="SB149" i="1"/>
  <c r="SB81" i="1"/>
  <c r="PZ146" i="1"/>
  <c r="PZ78" i="1"/>
  <c r="OD78" i="1"/>
  <c r="OD146" i="1"/>
  <c r="PG146" i="1"/>
  <c r="PG78" i="1"/>
  <c r="JH81" i="1"/>
  <c r="JH149" i="1"/>
  <c r="TS146" i="1"/>
  <c r="TS78" i="1"/>
  <c r="QK78" i="1"/>
  <c r="QK146" i="1"/>
  <c r="WV85" i="1"/>
  <c r="WV155" i="1" s="1"/>
  <c r="WV153" i="1"/>
  <c r="PF81" i="1"/>
  <c r="PF149" i="1"/>
  <c r="WG153" i="1"/>
  <c r="WG85" i="1"/>
  <c r="WG155" i="1" s="1"/>
  <c r="VQ149" i="1"/>
  <c r="VQ81" i="1"/>
  <c r="VW153" i="1"/>
  <c r="VW85" i="1"/>
  <c r="VW155" i="1" s="1"/>
  <c r="GD146" i="1"/>
  <c r="GD78" i="1"/>
  <c r="HU149" i="1"/>
  <c r="HU81" i="1"/>
  <c r="WE153" i="1"/>
  <c r="WE85" i="1"/>
  <c r="WE155" i="1" s="1"/>
  <c r="FT153" i="1"/>
  <c r="FT85" i="1"/>
  <c r="FT155" i="1" s="1"/>
  <c r="VF153" i="1"/>
  <c r="VF85" i="1"/>
  <c r="VF155" i="1" s="1"/>
  <c r="UB78" i="1"/>
  <c r="UB146" i="1"/>
  <c r="TJ146" i="1"/>
  <c r="TJ78" i="1"/>
  <c r="TA78" i="1"/>
  <c r="TA146" i="1"/>
  <c r="PU146" i="1"/>
  <c r="PU78" i="1"/>
  <c r="BE146" i="1"/>
  <c r="BE78" i="1"/>
  <c r="WL151" i="1"/>
  <c r="WL83" i="1"/>
  <c r="HX85" i="1"/>
  <c r="HX155" i="1" s="1"/>
  <c r="HX153" i="1"/>
  <c r="QL153" i="1"/>
  <c r="QL85" i="1"/>
  <c r="QL155" i="1" s="1"/>
  <c r="BJ146" i="1"/>
  <c r="BJ78" i="1"/>
  <c r="VZ146" i="1"/>
  <c r="VZ78" i="1"/>
  <c r="II146" i="1"/>
  <c r="II78" i="1"/>
  <c r="IQ78" i="1"/>
  <c r="IQ146" i="1"/>
  <c r="HM78" i="1"/>
  <c r="HM146" i="1"/>
  <c r="RF149" i="1"/>
  <c r="RF81" i="1"/>
  <c r="JB149" i="1"/>
  <c r="JB81" i="1"/>
  <c r="TV149" i="1"/>
  <c r="TV81" i="1"/>
  <c r="TT153" i="1"/>
  <c r="TT85" i="1"/>
  <c r="TT155" i="1" s="1"/>
  <c r="IX85" i="1"/>
  <c r="IX155" i="1" s="1"/>
  <c r="IX153" i="1"/>
  <c r="FZ83" i="1"/>
  <c r="FZ151" i="1"/>
  <c r="LZ83" i="1"/>
  <c r="LZ151" i="1"/>
  <c r="QE78" i="1"/>
  <c r="QE146" i="1"/>
  <c r="VE78" i="1"/>
  <c r="VE146" i="1"/>
  <c r="SU83" i="1"/>
  <c r="SU151" i="1"/>
  <c r="KI149" i="1"/>
  <c r="KI81" i="1"/>
  <c r="HL78" i="1"/>
  <c r="HL146" i="1"/>
  <c r="GP78" i="1"/>
  <c r="GP146" i="1"/>
  <c r="QU83" i="1"/>
  <c r="QU151" i="1"/>
  <c r="FX81" i="1"/>
  <c r="FX149" i="1"/>
  <c r="TJ81" i="1"/>
  <c r="TJ149" i="1"/>
  <c r="QY146" i="1"/>
  <c r="QY78" i="1"/>
  <c r="HC153" i="1"/>
  <c r="HC85" i="1"/>
  <c r="HC155" i="1" s="1"/>
  <c r="RT78" i="1"/>
  <c r="RT146" i="1"/>
  <c r="FV83" i="1"/>
  <c r="FV151" i="1"/>
  <c r="XB149" i="1"/>
  <c r="XB81" i="1"/>
  <c r="JF149" i="1"/>
  <c r="JF81" i="1"/>
  <c r="TL151" i="1"/>
  <c r="TL83" i="1"/>
  <c r="OI139" i="1"/>
  <c r="OH139" i="1" s="1" a="1"/>
  <c r="OH139" i="1" s="1"/>
  <c r="DS139" i="1"/>
  <c r="DT139" i="1"/>
  <c r="DU139" i="1"/>
  <c r="IQ81" i="1"/>
  <c r="IQ149" i="1"/>
  <c r="WA146" i="1"/>
  <c r="WA78" i="1"/>
  <c r="IA149" i="1"/>
  <c r="IA81" i="1"/>
  <c r="NU78" i="1"/>
  <c r="NU146" i="1"/>
  <c r="HK78" i="1"/>
  <c r="HK146" i="1"/>
  <c r="WD149" i="1"/>
  <c r="WD81" i="1"/>
  <c r="VI78" i="1"/>
  <c r="VI146" i="1"/>
  <c r="GZ149" i="1"/>
  <c r="GZ81" i="1"/>
  <c r="KH78" i="1"/>
  <c r="KH146" i="1"/>
  <c r="GM81" i="1"/>
  <c r="GM149" i="1"/>
  <c r="MY85" i="1"/>
  <c r="MY155" i="1" s="1"/>
  <c r="MY153" i="1"/>
  <c r="MG83" i="1"/>
  <c r="MG151" i="1"/>
  <c r="JR81" i="1"/>
  <c r="JR149" i="1"/>
  <c r="JK146" i="1"/>
  <c r="JK78" i="1"/>
  <c r="EZ146" i="1"/>
  <c r="EZ78" i="1"/>
  <c r="QR149" i="1"/>
  <c r="QR81" i="1"/>
  <c r="GS85" i="1"/>
  <c r="GS155" i="1" s="1"/>
  <c r="GS153" i="1"/>
  <c r="IR78" i="1"/>
  <c r="IR146" i="1"/>
  <c r="VG81" i="1"/>
  <c r="VG149" i="1"/>
  <c r="IS81" i="1"/>
  <c r="IS149" i="1"/>
  <c r="WK149" i="1"/>
  <c r="WK81" i="1"/>
  <c r="HE146" i="1"/>
  <c r="HE78" i="1"/>
  <c r="LZ146" i="1"/>
  <c r="LZ78" i="1"/>
  <c r="P141" i="1"/>
  <c r="KA140" i="1"/>
  <c r="AP140" i="1"/>
  <c r="PY140" i="1"/>
  <c r="SI140" i="1"/>
  <c r="US140" i="1"/>
  <c r="NE140" i="1"/>
  <c r="NF140" i="1"/>
  <c r="NG140" i="1"/>
  <c r="MN78" i="1"/>
  <c r="MN146" i="1"/>
  <c r="JT146" i="1"/>
  <c r="JT78" i="1"/>
  <c r="VV85" i="1"/>
  <c r="VV155" i="1" s="1"/>
  <c r="VV153" i="1"/>
  <c r="Q141" i="1"/>
  <c r="NH140" i="1"/>
  <c r="NI140" i="1"/>
  <c r="UJ85" i="1"/>
  <c r="UJ155" i="1" s="1"/>
  <c r="UJ153" i="1"/>
  <c r="VT149" i="1"/>
  <c r="VT81" i="1"/>
  <c r="RK149" i="1"/>
  <c r="RK81" i="1"/>
  <c r="IG146" i="1"/>
  <c r="IG78" i="1"/>
  <c r="WS149" i="1"/>
  <c r="WS81" i="1"/>
  <c r="UI149" i="1"/>
  <c r="UI81" i="1"/>
  <c r="JA78" i="1"/>
  <c r="JA146" i="1"/>
  <c r="QU78" i="1"/>
  <c r="QU146" i="1"/>
  <c r="SL151" i="1"/>
  <c r="SL83" i="1"/>
  <c r="WQ78" i="1"/>
  <c r="WQ146" i="1"/>
  <c r="WH81" i="1"/>
  <c r="WH149" i="1"/>
  <c r="GU146" i="1"/>
  <c r="GU78" i="1"/>
  <c r="HC146" i="1"/>
  <c r="HC78" i="1"/>
  <c r="TA153" i="1"/>
  <c r="TA85" i="1"/>
  <c r="TA155" i="1" s="1"/>
  <c r="FJ149" i="1"/>
  <c r="FJ81" i="1"/>
  <c r="FP78" i="1"/>
  <c r="FP146" i="1"/>
  <c r="EV146" i="1"/>
  <c r="EV78" i="1"/>
  <c r="DQ81" i="1"/>
  <c r="DQ149" i="1"/>
  <c r="SJ83" i="1"/>
  <c r="SJ151" i="1"/>
  <c r="N141" i="1"/>
  <c r="D140" i="1"/>
  <c r="AO140" i="1"/>
  <c r="AS140" i="1"/>
  <c r="QJ153" i="1"/>
  <c r="QJ85" i="1"/>
  <c r="QJ155" i="1" s="1"/>
  <c r="KX149" i="1"/>
  <c r="KX81" i="1"/>
  <c r="LY81" i="1"/>
  <c r="LY149" i="1"/>
  <c r="HN78" i="1"/>
  <c r="HN146" i="1"/>
  <c r="WM81" i="1"/>
  <c r="WM149" i="1"/>
  <c r="HW149" i="1"/>
  <c r="HW81" i="1"/>
  <c r="VQ78" i="1"/>
  <c r="VQ146" i="1"/>
  <c r="QP151" i="1"/>
  <c r="QP83" i="1"/>
  <c r="SR78" i="1"/>
  <c r="SR146" i="1"/>
  <c r="IU149" i="1"/>
  <c r="IU81" i="1"/>
  <c r="WA83" i="1"/>
  <c r="WA151" i="1"/>
  <c r="SC81" i="1"/>
  <c r="SC149" i="1"/>
  <c r="RN78" i="1"/>
  <c r="RN146" i="1"/>
  <c r="WX151" i="1"/>
  <c r="WX83" i="1"/>
  <c r="VW146" i="1"/>
  <c r="VW78" i="1"/>
  <c r="RG85" i="1"/>
  <c r="RG155" i="1" s="1"/>
  <c r="RG153" i="1"/>
  <c r="UE149" i="1"/>
  <c r="UE81" i="1"/>
  <c r="IF146" i="1"/>
  <c r="IF78" i="1"/>
  <c r="RI78" i="1"/>
  <c r="RI146" i="1"/>
  <c r="TQ149" i="1"/>
  <c r="TQ81" i="1"/>
  <c r="FB78" i="1"/>
  <c r="FB146" i="1"/>
  <c r="IM146" i="1"/>
  <c r="IM78" i="1"/>
  <c r="EQ149" i="1"/>
  <c r="PM78" i="1"/>
  <c r="PM146" i="1"/>
  <c r="UX81" i="1"/>
  <c r="UX149" i="1"/>
  <c r="FV146" i="1"/>
  <c r="FV78" i="1"/>
  <c r="JL85" i="1"/>
  <c r="JL155" i="1" s="1"/>
  <c r="JL153" i="1"/>
  <c r="RS149" i="1"/>
  <c r="RS81" i="1"/>
  <c r="VL153" i="1"/>
  <c r="VL85" i="1"/>
  <c r="VL155" i="1" s="1"/>
  <c r="QG81" i="1"/>
  <c r="QG149" i="1"/>
  <c r="RZ153" i="1"/>
  <c r="RZ85" i="1"/>
  <c r="RZ155" i="1" s="1"/>
  <c r="WR78" i="1"/>
  <c r="WR146" i="1"/>
  <c r="MW81" i="1"/>
  <c r="MW149" i="1"/>
  <c r="JZ78" i="1"/>
  <c r="JZ146" i="1"/>
  <c r="RH78" i="1"/>
  <c r="RH146" i="1"/>
  <c r="FK153" i="1"/>
  <c r="FK85" i="1"/>
  <c r="FK155" i="1" s="1"/>
  <c r="GB4" i="1"/>
  <c r="E232" i="4"/>
  <c r="J15" i="7"/>
  <c r="J15" i="8"/>
  <c r="K15" i="6"/>
  <c r="K15" i="7"/>
  <c r="K15" i="8"/>
  <c r="I15" i="6"/>
  <c r="I15" i="8"/>
  <c r="I15" i="7"/>
  <c r="J15" i="6"/>
  <c r="K15" i="4"/>
  <c r="AC15" i="4" s="1"/>
  <c r="J15" i="4"/>
  <c r="AB15" i="4" s="1"/>
  <c r="I15" i="4"/>
  <c r="AA15" i="4" s="1"/>
  <c r="E231" i="6"/>
  <c r="AC239" i="8"/>
  <c r="GI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1"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M33" i="1"/>
  <c r="NM36" i="1" s="1"/>
  <c r="NK33" i="1"/>
  <c r="NK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DI83" i="1" l="1"/>
  <c r="DI151" i="1"/>
  <c r="DI80" i="1"/>
  <c r="DI148" i="1"/>
  <c r="BC150" i="1"/>
  <c r="BC82" i="1"/>
  <c r="NC80" i="1"/>
  <c r="NC150" i="1" s="1"/>
  <c r="NC151" i="1"/>
  <c r="NC83" i="1"/>
  <c r="ND153" i="1"/>
  <c r="ND85" i="1"/>
  <c r="ND155" i="1" s="1"/>
  <c r="ND80" i="1"/>
  <c r="ND148" i="1"/>
  <c r="M142" i="1"/>
  <c r="NB141" i="1"/>
  <c r="CR153" i="1"/>
  <c r="CR85" i="1"/>
  <c r="CR155" i="1" s="1"/>
  <c r="CR80" i="1"/>
  <c r="CR148" i="1"/>
  <c r="DH150" i="1"/>
  <c r="DH82" i="1"/>
  <c r="CQ151" i="1"/>
  <c r="CQ83" i="1"/>
  <c r="CQ148" i="1"/>
  <c r="CQ80" i="1"/>
  <c r="LC153" i="1"/>
  <c r="LC85" i="1"/>
  <c r="LC155" i="1" s="1"/>
  <c r="LC150" i="1"/>
  <c r="LC82" i="1"/>
  <c r="KW85" i="1"/>
  <c r="KW155" i="1" s="1"/>
  <c r="KW153" i="1"/>
  <c r="KW80" i="1"/>
  <c r="KW148" i="1"/>
  <c r="KY153" i="1"/>
  <c r="KY85" i="1"/>
  <c r="KY155" i="1" s="1"/>
  <c r="KY150" i="1"/>
  <c r="KY82" i="1"/>
  <c r="LH80" i="1"/>
  <c r="LH148" i="1"/>
  <c r="KU150" i="1"/>
  <c r="KU82" i="1"/>
  <c r="LE83" i="1"/>
  <c r="LE153" i="1" s="1"/>
  <c r="KQ80" i="1"/>
  <c r="KQ148" i="1"/>
  <c r="KT80" i="1"/>
  <c r="KT148" i="1"/>
  <c r="KT153" i="1"/>
  <c r="KT85" i="1"/>
  <c r="KT155" i="1" s="1"/>
  <c r="KK83" i="1"/>
  <c r="KK151" i="1"/>
  <c r="KQ85" i="1"/>
  <c r="KQ155" i="1" s="1"/>
  <c r="KQ153" i="1"/>
  <c r="KR80" i="1"/>
  <c r="KR148" i="1"/>
  <c r="KM80" i="1"/>
  <c r="KM148" i="1"/>
  <c r="KL80" i="1"/>
  <c r="KL148" i="1"/>
  <c r="KK80" i="1"/>
  <c r="KK148" i="1"/>
  <c r="KV153" i="1"/>
  <c r="KV85" i="1"/>
  <c r="KV155" i="1" s="1"/>
  <c r="KS153" i="1"/>
  <c r="KS85" i="1"/>
  <c r="KS155" i="1" s="1"/>
  <c r="KO85" i="1"/>
  <c r="KO155" i="1" s="1"/>
  <c r="KO153" i="1"/>
  <c r="KL83" i="1"/>
  <c r="KL151" i="1"/>
  <c r="KP80" i="1"/>
  <c r="KP148" i="1"/>
  <c r="KR85" i="1"/>
  <c r="KR155" i="1" s="1"/>
  <c r="KR153" i="1"/>
  <c r="KN85" i="1"/>
  <c r="KN155" i="1" s="1"/>
  <c r="KN153" i="1"/>
  <c r="KP85" i="1"/>
  <c r="KP155" i="1" s="1"/>
  <c r="KP153" i="1"/>
  <c r="KS80" i="1"/>
  <c r="KS148" i="1"/>
  <c r="KM83" i="1"/>
  <c r="KM151" i="1"/>
  <c r="KN80" i="1"/>
  <c r="KN148" i="1"/>
  <c r="KO80" i="1"/>
  <c r="KO148" i="1"/>
  <c r="KV80" i="1"/>
  <c r="KV148" i="1"/>
  <c r="BQ150" i="1"/>
  <c r="BQ82" i="1"/>
  <c r="BP153" i="1"/>
  <c r="BP85" i="1"/>
  <c r="BP155" i="1" s="1"/>
  <c r="BP80" i="1"/>
  <c r="BP148" i="1"/>
  <c r="LF150" i="1"/>
  <c r="LF82" i="1"/>
  <c r="LD151" i="1"/>
  <c r="LD83" i="1"/>
  <c r="LE148" i="1"/>
  <c r="LE80" i="1"/>
  <c r="LD148" i="1"/>
  <c r="LD80" i="1"/>
  <c r="MR83" i="1"/>
  <c r="MR151" i="1"/>
  <c r="MR150" i="1"/>
  <c r="MR82" i="1"/>
  <c r="LA80" i="1"/>
  <c r="LA148" i="1"/>
  <c r="LB80" i="1"/>
  <c r="LB148" i="1"/>
  <c r="KZ80" i="1"/>
  <c r="KZ148" i="1"/>
  <c r="LB85" i="1"/>
  <c r="LB155" i="1" s="1"/>
  <c r="LB153" i="1"/>
  <c r="LA85" i="1"/>
  <c r="LA155" i="1" s="1"/>
  <c r="LA153" i="1"/>
  <c r="KZ85" i="1"/>
  <c r="KZ155" i="1" s="1"/>
  <c r="KZ153" i="1"/>
  <c r="DD83" i="1"/>
  <c r="DD151" i="1"/>
  <c r="DF80" i="1"/>
  <c r="DF148" i="1"/>
  <c r="DB80" i="1"/>
  <c r="DB148" i="1"/>
  <c r="DE80" i="1"/>
  <c r="DE148" i="1"/>
  <c r="DD80" i="1"/>
  <c r="DD148" i="1"/>
  <c r="DF153" i="1"/>
  <c r="DF85" i="1"/>
  <c r="DF155" i="1" s="1"/>
  <c r="DA80" i="1"/>
  <c r="DA148" i="1"/>
  <c r="DC80" i="1"/>
  <c r="DC148" i="1"/>
  <c r="DA83" i="1"/>
  <c r="DA151" i="1"/>
  <c r="DG80" i="1"/>
  <c r="DG148" i="1"/>
  <c r="LN83" i="1"/>
  <c r="LN153" i="1" s="1"/>
  <c r="DG83" i="1"/>
  <c r="DG151" i="1"/>
  <c r="DE83" i="1"/>
  <c r="DE151" i="1"/>
  <c r="DB83" i="1"/>
  <c r="DB151" i="1"/>
  <c r="DC83" i="1"/>
  <c r="DC151" i="1"/>
  <c r="LJ151" i="1"/>
  <c r="LJ83" i="1"/>
  <c r="LI151" i="1"/>
  <c r="LI83" i="1"/>
  <c r="LG151" i="1"/>
  <c r="LG83" i="1"/>
  <c r="LL151" i="1"/>
  <c r="LL83" i="1"/>
  <c r="LM151" i="1"/>
  <c r="LM83" i="1"/>
  <c r="LK151" i="1"/>
  <c r="LK83" i="1"/>
  <c r="LM148" i="1"/>
  <c r="LM80" i="1"/>
  <c r="LL148" i="1"/>
  <c r="LL80" i="1"/>
  <c r="LK148" i="1"/>
  <c r="LK80" i="1"/>
  <c r="LJ148" i="1"/>
  <c r="LJ80" i="1"/>
  <c r="LI148" i="1"/>
  <c r="LI80" i="1"/>
  <c r="LG148" i="1"/>
  <c r="LG80" i="1"/>
  <c r="LN148" i="1"/>
  <c r="LN80" i="1"/>
  <c r="BT150" i="1"/>
  <c r="BT82" i="1"/>
  <c r="VR83" i="1"/>
  <c r="VR151" i="1"/>
  <c r="WJ83" i="1"/>
  <c r="WJ151" i="1"/>
  <c r="JY151" i="1"/>
  <c r="JY83" i="1"/>
  <c r="GB83" i="1"/>
  <c r="GB151" i="1"/>
  <c r="BE83" i="1"/>
  <c r="BE151" i="1"/>
  <c r="PM80" i="1"/>
  <c r="PM148" i="1"/>
  <c r="JR83" i="1"/>
  <c r="JR151" i="1"/>
  <c r="TL85" i="1"/>
  <c r="TL155" i="1" s="1"/>
  <c r="TL153" i="1"/>
  <c r="PU148" i="1"/>
  <c r="PU80" i="1"/>
  <c r="WZ148" i="1"/>
  <c r="WZ80" i="1"/>
  <c r="UU148" i="1"/>
  <c r="UU80" i="1"/>
  <c r="HV80" i="1"/>
  <c r="HV148" i="1"/>
  <c r="RC148" i="1"/>
  <c r="RC80" i="1"/>
  <c r="EW148" i="1"/>
  <c r="EW80" i="1"/>
  <c r="IO80" i="1"/>
  <c r="IO148" i="1"/>
  <c r="UV83" i="1"/>
  <c r="UV151" i="1"/>
  <c r="RJ151" i="1"/>
  <c r="RJ83" i="1"/>
  <c r="GU148" i="1"/>
  <c r="GU80" i="1"/>
  <c r="MN148" i="1"/>
  <c r="MN80" i="1"/>
  <c r="LZ85" i="1"/>
  <c r="LZ155" i="1" s="1"/>
  <c r="LZ153" i="1"/>
  <c r="JH151" i="1"/>
  <c r="JH83" i="1"/>
  <c r="BK153" i="1"/>
  <c r="BK85" i="1"/>
  <c r="BK155" i="1" s="1"/>
  <c r="TT80" i="1"/>
  <c r="TT148" i="1"/>
  <c r="QL148" i="1"/>
  <c r="QL80" i="1"/>
  <c r="SA83" i="1"/>
  <c r="SA151" i="1"/>
  <c r="MZ148" i="1"/>
  <c r="MZ80" i="1"/>
  <c r="RO83" i="1"/>
  <c r="RO151" i="1"/>
  <c r="VZ83" i="1"/>
  <c r="VZ151" i="1"/>
  <c r="OA148" i="1"/>
  <c r="OA80" i="1"/>
  <c r="NZ78" i="1" a="1"/>
  <c r="NZ78" i="1" s="1"/>
  <c r="RO148" i="1"/>
  <c r="RO80" i="1"/>
  <c r="SG148" i="1"/>
  <c r="SG80" i="1"/>
  <c r="UN148" i="1"/>
  <c r="UN80" i="1"/>
  <c r="UA83" i="1"/>
  <c r="UA151" i="1"/>
  <c r="VN85" i="1"/>
  <c r="VN155" i="1" s="1"/>
  <c r="VN153" i="1"/>
  <c r="WB83" i="1"/>
  <c r="WB151" i="1"/>
  <c r="HW80" i="1"/>
  <c r="HW148" i="1"/>
  <c r="PV83" i="1"/>
  <c r="PV151" i="1"/>
  <c r="TU83" i="1"/>
  <c r="TU151" i="1"/>
  <c r="HH83" i="1"/>
  <c r="HH151" i="1"/>
  <c r="GR83" i="1"/>
  <c r="GR151" i="1"/>
  <c r="GO148" i="1"/>
  <c r="GO80" i="1"/>
  <c r="MX80" i="1"/>
  <c r="MX148" i="1"/>
  <c r="QM80" i="1"/>
  <c r="QM148" i="1"/>
  <c r="TB151" i="1"/>
  <c r="TB83" i="1"/>
  <c r="FU148" i="1"/>
  <c r="FU80" i="1"/>
  <c r="DK81" i="1"/>
  <c r="DK151" i="1" s="1"/>
  <c r="DM83" i="1"/>
  <c r="DM151" i="1"/>
  <c r="VF80" i="1"/>
  <c r="VF148" i="1"/>
  <c r="EQ151" i="1"/>
  <c r="VQ148" i="1"/>
  <c r="VQ80" i="1"/>
  <c r="MG153" i="1"/>
  <c r="MG85" i="1"/>
  <c r="MG155" i="1" s="1"/>
  <c r="JF83" i="1"/>
  <c r="JF151" i="1"/>
  <c r="PG148" i="1"/>
  <c r="PG80" i="1"/>
  <c r="JL148" i="1"/>
  <c r="JL80" i="1"/>
  <c r="LX148" i="1"/>
  <c r="LX80" i="1"/>
  <c r="MH148" i="1"/>
  <c r="MH80" i="1"/>
  <c r="EW83" i="1"/>
  <c r="EW151" i="1"/>
  <c r="SQ83" i="1"/>
  <c r="SQ151" i="1"/>
  <c r="OR148" i="1"/>
  <c r="OR80" i="1"/>
  <c r="MZ85" i="1"/>
  <c r="MZ155" i="1" s="1"/>
  <c r="MZ153" i="1"/>
  <c r="NZ146" i="1" a="1"/>
  <c r="NZ146" i="1" s="1"/>
  <c r="HY80" i="1"/>
  <c r="HY148" i="1"/>
  <c r="FL83" i="1"/>
  <c r="FL151" i="1"/>
  <c r="Z142" i="1"/>
  <c r="PJ141" i="1"/>
  <c r="HF148" i="1"/>
  <c r="HF80" i="1"/>
  <c r="QC151" i="1"/>
  <c r="QC83" i="1"/>
  <c r="QJ148" i="1"/>
  <c r="QJ80" i="1"/>
  <c r="QN148" i="1"/>
  <c r="QN80" i="1"/>
  <c r="UL148" i="1"/>
  <c r="UL80" i="1"/>
  <c r="SN80" i="1"/>
  <c r="SN148" i="1"/>
  <c r="WE80" i="1"/>
  <c r="WE148" i="1"/>
  <c r="IM148" i="1"/>
  <c r="IM80" i="1"/>
  <c r="HW83" i="1"/>
  <c r="HW151" i="1"/>
  <c r="FZ153" i="1"/>
  <c r="FZ85" i="1"/>
  <c r="FZ155" i="1" s="1"/>
  <c r="TA80" i="1"/>
  <c r="TA148" i="1"/>
  <c r="JJ148" i="1"/>
  <c r="JJ80" i="1"/>
  <c r="GN148" i="1"/>
  <c r="GN80" i="1"/>
  <c r="TM151" i="1"/>
  <c r="TM83" i="1"/>
  <c r="RR80" i="1"/>
  <c r="RR148" i="1"/>
  <c r="BN80" i="1"/>
  <c r="BN148" i="1"/>
  <c r="EV83" i="1"/>
  <c r="EV151" i="1"/>
  <c r="TG83" i="1"/>
  <c r="TG151" i="1"/>
  <c r="RH83" i="1"/>
  <c r="RH151" i="1"/>
  <c r="SH148" i="1"/>
  <c r="SH80" i="1"/>
  <c r="FW148" i="1"/>
  <c r="FW80" i="1"/>
  <c r="JM151" i="1"/>
  <c r="JM83" i="1"/>
  <c r="GR148" i="1"/>
  <c r="GR80" i="1"/>
  <c r="VB83" i="1"/>
  <c r="VB151" i="1"/>
  <c r="TN148" i="1"/>
  <c r="TN80" i="1"/>
  <c r="JR148" i="1"/>
  <c r="JR80" i="1"/>
  <c r="VI151" i="1"/>
  <c r="VI83" i="1"/>
  <c r="WY153" i="1"/>
  <c r="WY85" i="1"/>
  <c r="WY155" i="1" s="1"/>
  <c r="WH83" i="1"/>
  <c r="WH151" i="1"/>
  <c r="XB83" i="1"/>
  <c r="XB151" i="1"/>
  <c r="TJ148" i="1"/>
  <c r="TJ80" i="1"/>
  <c r="UP148" i="1"/>
  <c r="UP80" i="1"/>
  <c r="UQ83" i="1"/>
  <c r="UQ151" i="1"/>
  <c r="IH151" i="1"/>
  <c r="IH83" i="1"/>
  <c r="SL148" i="1"/>
  <c r="SL80" i="1"/>
  <c r="IB83" i="1"/>
  <c r="IB151" i="1"/>
  <c r="GZ148" i="1"/>
  <c r="GZ80" i="1"/>
  <c r="SY80" i="1"/>
  <c r="SY148" i="1"/>
  <c r="BA85" i="1"/>
  <c r="BA155" i="1" s="1"/>
  <c r="BA153" i="1"/>
  <c r="PP151" i="1"/>
  <c r="PP83" i="1"/>
  <c r="ER148" i="1"/>
  <c r="SE148" i="1"/>
  <c r="SE80" i="1"/>
  <c r="W142" i="1"/>
  <c r="KF141" i="1"/>
  <c r="UB83" i="1"/>
  <c r="UB151" i="1"/>
  <c r="HO80" i="1"/>
  <c r="HO148" i="1"/>
  <c r="BA148" i="1"/>
  <c r="BA80" i="1"/>
  <c r="OD80" i="1"/>
  <c r="OD148" i="1"/>
  <c r="WJ148" i="1"/>
  <c r="WJ80" i="1"/>
  <c r="NX148" i="1"/>
  <c r="NX80" i="1"/>
  <c r="QR80" i="1"/>
  <c r="QR148" i="1"/>
  <c r="WL148" i="1"/>
  <c r="WL80" i="1"/>
  <c r="DP94" i="1"/>
  <c r="DP163" i="1"/>
  <c r="UA80" i="1"/>
  <c r="UA148" i="1"/>
  <c r="GC151" i="1"/>
  <c r="GC83" i="1"/>
  <c r="VO80" i="1"/>
  <c r="VO148" i="1"/>
  <c r="GL148" i="1"/>
  <c r="GL80" i="1"/>
  <c r="EY148" i="1"/>
  <c r="EY80" i="1"/>
  <c r="TW80" i="1"/>
  <c r="TW148" i="1"/>
  <c r="ME83" i="1"/>
  <c r="ME151" i="1"/>
  <c r="PV148" i="1"/>
  <c r="PV80" i="1"/>
  <c r="JG80" i="1"/>
  <c r="JG148" i="1"/>
  <c r="MW80" i="1"/>
  <c r="MW148" i="1"/>
  <c r="VM80" i="1"/>
  <c r="VM148" i="1"/>
  <c r="QA83" i="1"/>
  <c r="QA151" i="1"/>
  <c r="HH148" i="1"/>
  <c r="HH80" i="1"/>
  <c r="HI148" i="1"/>
  <c r="HI80" i="1"/>
  <c r="BF148" i="1"/>
  <c r="BF80" i="1"/>
  <c r="SV80" i="1"/>
  <c r="SV148" i="1"/>
  <c r="FB148" i="1"/>
  <c r="FB80" i="1"/>
  <c r="WM83" i="1"/>
  <c r="WM151" i="1"/>
  <c r="WQ148" i="1"/>
  <c r="WQ80" i="1"/>
  <c r="GM151" i="1"/>
  <c r="GM83" i="1"/>
  <c r="PZ80" i="1"/>
  <c r="PZ148" i="1"/>
  <c r="IL148" i="1"/>
  <c r="IL80" i="1"/>
  <c r="HD148" i="1"/>
  <c r="HD80" i="1"/>
  <c r="SY151" i="1"/>
  <c r="SY83" i="1"/>
  <c r="BD83" i="1"/>
  <c r="BD151" i="1"/>
  <c r="FZ148" i="1"/>
  <c r="FZ80" i="1"/>
  <c r="MQ151" i="1"/>
  <c r="MQ83" i="1"/>
  <c r="FB151" i="1"/>
  <c r="FB83" i="1"/>
  <c r="GC80" i="1"/>
  <c r="GC148" i="1"/>
  <c r="BJ83" i="1"/>
  <c r="BJ151" i="1"/>
  <c r="UK151" i="1"/>
  <c r="UK83" i="1"/>
  <c r="MC148" i="1"/>
  <c r="MC80" i="1"/>
  <c r="QF148" i="1"/>
  <c r="QF80" i="1"/>
  <c r="SP83" i="1"/>
  <c r="SP151" i="1"/>
  <c r="HM83" i="1"/>
  <c r="HM151" i="1"/>
  <c r="NB83" i="1"/>
  <c r="QQ80" i="1"/>
  <c r="QQ148" i="1"/>
  <c r="TQ83" i="1"/>
  <c r="TQ151" i="1"/>
  <c r="SL85" i="1"/>
  <c r="SL155" i="1" s="1"/>
  <c r="SL153" i="1"/>
  <c r="FV153" i="1"/>
  <c r="FV85" i="1"/>
  <c r="FV155" i="1" s="1"/>
  <c r="UB80" i="1"/>
  <c r="UB148" i="1"/>
  <c r="BL83" i="1"/>
  <c r="BL151" i="1"/>
  <c r="PH80" i="1"/>
  <c r="PH148" i="1"/>
  <c r="UC148" i="1"/>
  <c r="UC80" i="1"/>
  <c r="IC148" i="1"/>
  <c r="IC80" i="1"/>
  <c r="QZ85" i="1"/>
  <c r="QZ155" i="1" s="1"/>
  <c r="QZ153" i="1"/>
  <c r="VU151" i="1"/>
  <c r="VU83" i="1"/>
  <c r="GA148" i="1"/>
  <c r="GA80" i="1"/>
  <c r="JT151" i="1"/>
  <c r="JT83" i="1"/>
  <c r="HG148" i="1"/>
  <c r="HG80" i="1"/>
  <c r="GM148" i="1"/>
  <c r="GM80" i="1"/>
  <c r="RY148" i="1"/>
  <c r="RY80" i="1"/>
  <c r="VN80" i="1"/>
  <c r="VN148" i="1"/>
  <c r="GU153" i="1"/>
  <c r="GU85" i="1"/>
  <c r="GU155" i="1" s="1"/>
  <c r="MA148" i="1"/>
  <c r="MA80" i="1"/>
  <c r="UM148" i="1"/>
  <c r="UM80" i="1"/>
  <c r="BF83" i="1"/>
  <c r="BF151" i="1"/>
  <c r="MV80" i="1"/>
  <c r="MV148" i="1"/>
  <c r="NB80" i="1"/>
  <c r="TM148" i="1"/>
  <c r="TM80" i="1"/>
  <c r="JJ151" i="1"/>
  <c r="JJ83" i="1"/>
  <c r="HN80" i="1"/>
  <c r="HN148" i="1"/>
  <c r="MK140" i="1"/>
  <c r="MJ140" i="1"/>
  <c r="ML140" i="1"/>
  <c r="MM140" i="1"/>
  <c r="KG140" i="1"/>
  <c r="NK140" i="1"/>
  <c r="NM140" i="1"/>
  <c r="NN140" i="1"/>
  <c r="NO140" i="1"/>
  <c r="NP140" i="1"/>
  <c r="KH80" i="1"/>
  <c r="KH148" i="1"/>
  <c r="TV83" i="1"/>
  <c r="TV151" i="1"/>
  <c r="SB83" i="1"/>
  <c r="SB151" i="1"/>
  <c r="BO148" i="1"/>
  <c r="BO80" i="1"/>
  <c r="RM151" i="1"/>
  <c r="RM83" i="1"/>
  <c r="BM80" i="1"/>
  <c r="BM148" i="1"/>
  <c r="JS148" i="1"/>
  <c r="JS80" i="1"/>
  <c r="TE83" i="1"/>
  <c r="TE151" i="1"/>
  <c r="JP148" i="1"/>
  <c r="JP80" i="1"/>
  <c r="EM148" i="1"/>
  <c r="EM80" i="1"/>
  <c r="GT148" i="1"/>
  <c r="GT80" i="1"/>
  <c r="HT83" i="1"/>
  <c r="HT151" i="1"/>
  <c r="SO148" i="1"/>
  <c r="SO80" i="1"/>
  <c r="GP151" i="1"/>
  <c r="GP83" i="1"/>
  <c r="RU80" i="1"/>
  <c r="RU148" i="1"/>
  <c r="FL80" i="1"/>
  <c r="FL148" i="1"/>
  <c r="GZ83" i="1"/>
  <c r="GZ151" i="1"/>
  <c r="RT80" i="1"/>
  <c r="RT148" i="1"/>
  <c r="RP80" i="1"/>
  <c r="RP148" i="1"/>
  <c r="SP148" i="1"/>
  <c r="SP80" i="1"/>
  <c r="JB148" i="1"/>
  <c r="JB80" i="1"/>
  <c r="QB151" i="1"/>
  <c r="QB83" i="1"/>
  <c r="FA83" i="1"/>
  <c r="FA151" i="1"/>
  <c r="FE148" i="1"/>
  <c r="FE80" i="1"/>
  <c r="WK148" i="1"/>
  <c r="WK80" i="1"/>
  <c r="GH80" i="1"/>
  <c r="GH148" i="1"/>
  <c r="XB148" i="1"/>
  <c r="XB80" i="1"/>
  <c r="JC83" i="1"/>
  <c r="JC151" i="1"/>
  <c r="JE80" i="1"/>
  <c r="JE148" i="1"/>
  <c r="FY151" i="1"/>
  <c r="FY83" i="1"/>
  <c r="MP80" i="1"/>
  <c r="MP148" i="1"/>
  <c r="JQ151" i="1"/>
  <c r="JQ83" i="1"/>
  <c r="SM83" i="1"/>
  <c r="SM151" i="1"/>
  <c r="JF80" i="1"/>
  <c r="JF148" i="1"/>
  <c r="IH148" i="1"/>
  <c r="IH80" i="1"/>
  <c r="EZ83" i="1"/>
  <c r="EZ151" i="1"/>
  <c r="JO148" i="1"/>
  <c r="JO80" i="1"/>
  <c r="WY148" i="1"/>
  <c r="WY80" i="1"/>
  <c r="RH80" i="1"/>
  <c r="RH148" i="1"/>
  <c r="RI80" i="1"/>
  <c r="RI148" i="1"/>
  <c r="LY83" i="1"/>
  <c r="LY151" i="1"/>
  <c r="QU148" i="1"/>
  <c r="QU80" i="1"/>
  <c r="US141" i="1"/>
  <c r="SI141" i="1"/>
  <c r="NF141" i="1"/>
  <c r="PY141" i="1"/>
  <c r="P142" i="1"/>
  <c r="KA141" i="1"/>
  <c r="AP141" i="1"/>
  <c r="NG141" i="1"/>
  <c r="NE141" i="1"/>
  <c r="JB151" i="1"/>
  <c r="JB83" i="1"/>
  <c r="TH148" i="1"/>
  <c r="TH80" i="1"/>
  <c r="GX83" i="1"/>
  <c r="GX151" i="1"/>
  <c r="HU80" i="1"/>
  <c r="HU148" i="1"/>
  <c r="IP148" i="1"/>
  <c r="IP80" i="1"/>
  <c r="WV80" i="1"/>
  <c r="WV148" i="1"/>
  <c r="XA83" i="1"/>
  <c r="XA151" i="1"/>
  <c r="VJ83" i="1"/>
  <c r="VJ151" i="1"/>
  <c r="SD153" i="1"/>
  <c r="SD85" i="1"/>
  <c r="SD155" i="1" s="1"/>
  <c r="SB148" i="1"/>
  <c r="SB80" i="1"/>
  <c r="IX148" i="1"/>
  <c r="IX80" i="1"/>
  <c r="JK83" i="1"/>
  <c r="JK151" i="1"/>
  <c r="UT148" i="1"/>
  <c r="UT80" i="1"/>
  <c r="RA148" i="1"/>
  <c r="RA80" i="1"/>
  <c r="MG148" i="1"/>
  <c r="MG80" i="1"/>
  <c r="HF85" i="1"/>
  <c r="HF155" i="1" s="1"/>
  <c r="HF153" i="1"/>
  <c r="HB148" i="1"/>
  <c r="HB80" i="1"/>
  <c r="IF148" i="1"/>
  <c r="IF80" i="1"/>
  <c r="KX151" i="1"/>
  <c r="KX83" i="1"/>
  <c r="LZ148" i="1"/>
  <c r="LZ80" i="1"/>
  <c r="JW153" i="1"/>
  <c r="JW85" i="1"/>
  <c r="JW155" i="1" s="1"/>
  <c r="SA148" i="1"/>
  <c r="SA80" i="1"/>
  <c r="UF151" i="1"/>
  <c r="UF83" i="1"/>
  <c r="BR148" i="1"/>
  <c r="BR80" i="1"/>
  <c r="QG148" i="1"/>
  <c r="QG80" i="1"/>
  <c r="PU151" i="1"/>
  <c r="PU83" i="1"/>
  <c r="TD80" i="1"/>
  <c r="TD148" i="1"/>
  <c r="WG80" i="1"/>
  <c r="WG148" i="1"/>
  <c r="AT93" i="1"/>
  <c r="DN163" i="1"/>
  <c r="AT163" i="1" s="1"/>
  <c r="UY80" i="1"/>
  <c r="UY148" i="1"/>
  <c r="TV80" i="1"/>
  <c r="TV148" i="1"/>
  <c r="WB148" i="1"/>
  <c r="WB80" i="1"/>
  <c r="AZ151" i="1"/>
  <c r="AZ83" i="1"/>
  <c r="JG83" i="1"/>
  <c r="JG151" i="1"/>
  <c r="BB83" i="1"/>
  <c r="BB151" i="1"/>
  <c r="FP83" i="1"/>
  <c r="FP151" i="1"/>
  <c r="SZ83" i="1"/>
  <c r="SZ151" i="1"/>
  <c r="EM81" i="1"/>
  <c r="EM151" i="1" s="1"/>
  <c r="EG151" i="1"/>
  <c r="EG83" i="1"/>
  <c r="ID83" i="1"/>
  <c r="ID151" i="1"/>
  <c r="IA80" i="1"/>
  <c r="IA148" i="1"/>
  <c r="JZ80" i="1"/>
  <c r="JZ148" i="1"/>
  <c r="JA80" i="1"/>
  <c r="JA148" i="1"/>
  <c r="VI80" i="1"/>
  <c r="VI148" i="1"/>
  <c r="QY148" i="1"/>
  <c r="QY80" i="1"/>
  <c r="RF83" i="1"/>
  <c r="RF151" i="1"/>
  <c r="GQ83" i="1"/>
  <c r="GQ151" i="1"/>
  <c r="UH151" i="1"/>
  <c r="UH83" i="1"/>
  <c r="TI148" i="1"/>
  <c r="TI80" i="1"/>
  <c r="GV83" i="1"/>
  <c r="GV151" i="1"/>
  <c r="VE153" i="1"/>
  <c r="VE85" i="1"/>
  <c r="VE155" i="1" s="1"/>
  <c r="VR148" i="1"/>
  <c r="VR80" i="1"/>
  <c r="RM80" i="1"/>
  <c r="RM148" i="1"/>
  <c r="JI83" i="1"/>
  <c r="JI151" i="1"/>
  <c r="IJ80" i="1"/>
  <c r="IJ148" i="1"/>
  <c r="BG148" i="1"/>
  <c r="BG80" i="1"/>
  <c r="TU80" i="1"/>
  <c r="TU148" i="1"/>
  <c r="IB148" i="1"/>
  <c r="IB80" i="1"/>
  <c r="GK80" i="1"/>
  <c r="GK148" i="1"/>
  <c r="WI148" i="1"/>
  <c r="WI80" i="1"/>
  <c r="VA83" i="1"/>
  <c r="VA151" i="1"/>
  <c r="UE83" i="1"/>
  <c r="UE151" i="1"/>
  <c r="UI83" i="1"/>
  <c r="UI151" i="1"/>
  <c r="HE148" i="1"/>
  <c r="HE80" i="1"/>
  <c r="WD151" i="1"/>
  <c r="WD83" i="1"/>
  <c r="MH83" i="1"/>
  <c r="MH151" i="1"/>
  <c r="VC83" i="1"/>
  <c r="VC151" i="1"/>
  <c r="DQ95" i="1"/>
  <c r="DQ164" i="1"/>
  <c r="ID148" i="1"/>
  <c r="ID80" i="1"/>
  <c r="RD83" i="1"/>
  <c r="RD151" i="1"/>
  <c r="QB80" i="1"/>
  <c r="QB148" i="1"/>
  <c r="FR83" i="1"/>
  <c r="FR151" i="1"/>
  <c r="JX80" i="1"/>
  <c r="JX148" i="1"/>
  <c r="JD83" i="1"/>
  <c r="JD151" i="1"/>
  <c r="NW80" i="1"/>
  <c r="NW148" i="1"/>
  <c r="FK80" i="1"/>
  <c r="FK148" i="1"/>
  <c r="SS80" i="1"/>
  <c r="SS148" i="1"/>
  <c r="SM148" i="1"/>
  <c r="SM80" i="1"/>
  <c r="SU148" i="1"/>
  <c r="SU80" i="1"/>
  <c r="OQ80" i="1"/>
  <c r="OQ148" i="1"/>
  <c r="SN83" i="1"/>
  <c r="SN151" i="1"/>
  <c r="TB80" i="1"/>
  <c r="TB148" i="1"/>
  <c r="BN85" i="1"/>
  <c r="BN155" i="1" s="1"/>
  <c r="BN153" i="1"/>
  <c r="VK80" i="1"/>
  <c r="VK148" i="1"/>
  <c r="WU80" i="1"/>
  <c r="WU148" i="1"/>
  <c r="PE148" i="1"/>
  <c r="PE80" i="1"/>
  <c r="QK85" i="1"/>
  <c r="QK155" i="1" s="1"/>
  <c r="QK153" i="1"/>
  <c r="FT148" i="1"/>
  <c r="FT80" i="1"/>
  <c r="WR151" i="1"/>
  <c r="WR83" i="1"/>
  <c r="HK83" i="1"/>
  <c r="HK151" i="1"/>
  <c r="MW151" i="1"/>
  <c r="MW83" i="1"/>
  <c r="HU151" i="1"/>
  <c r="HU83" i="1"/>
  <c r="JU80" i="1"/>
  <c r="JU148" i="1"/>
  <c r="RD148" i="1"/>
  <c r="RD80" i="1"/>
  <c r="PT148" i="1"/>
  <c r="PT80" i="1"/>
  <c r="UO148" i="1"/>
  <c r="UO80" i="1"/>
  <c r="JA83" i="1"/>
  <c r="JA151" i="1"/>
  <c r="VM151" i="1"/>
  <c r="VM83" i="1"/>
  <c r="TL148" i="1"/>
  <c r="TL80" i="1"/>
  <c r="TX80" i="1"/>
  <c r="TX148" i="1"/>
  <c r="GO85" i="1"/>
  <c r="GO155" i="1" s="1"/>
  <c r="GO153" i="1"/>
  <c r="FO151" i="1"/>
  <c r="FO83" i="1"/>
  <c r="SO85" i="1"/>
  <c r="SO155" i="1" s="1"/>
  <c r="SO153" i="1"/>
  <c r="VC80" i="1"/>
  <c r="VC148" i="1"/>
  <c r="PN80" i="1"/>
  <c r="PN148" i="1"/>
  <c r="JI148" i="1"/>
  <c r="JI80" i="1"/>
  <c r="ED80" i="1"/>
  <c r="ED150" i="1" s="1"/>
  <c r="RT151" i="1"/>
  <c r="RT83" i="1"/>
  <c r="JC148" i="1"/>
  <c r="JC80" i="1"/>
  <c r="HZ80" i="1"/>
  <c r="HZ148" i="1"/>
  <c r="IT148" i="1"/>
  <c r="IT80" i="1"/>
  <c r="DS140" i="1"/>
  <c r="DT140" i="1"/>
  <c r="DU140" i="1"/>
  <c r="WS83" i="1"/>
  <c r="WS151" i="1"/>
  <c r="WK83" i="1"/>
  <c r="WK151" i="1"/>
  <c r="TJ151" i="1"/>
  <c r="TJ83" i="1"/>
  <c r="HM80" i="1"/>
  <c r="HM148" i="1"/>
  <c r="OB83" i="1"/>
  <c r="OB151" i="1"/>
  <c r="JH148" i="1"/>
  <c r="JH80" i="1"/>
  <c r="IV148" i="1"/>
  <c r="IV80" i="1"/>
  <c r="UM85" i="1"/>
  <c r="UM155" i="1" s="1"/>
  <c r="UM153" i="1"/>
  <c r="SX83" i="1"/>
  <c r="SX151" i="1"/>
  <c r="RV80" i="1"/>
  <c r="RV148" i="1"/>
  <c r="UG148" i="1"/>
  <c r="UG80" i="1"/>
  <c r="ET148" i="1"/>
  <c r="ET80" i="1"/>
  <c r="MI83" i="1"/>
  <c r="MI151" i="1"/>
  <c r="HV151" i="1"/>
  <c r="HV83" i="1"/>
  <c r="FI83" i="1"/>
  <c r="FI151" i="1"/>
  <c r="VL80" i="1"/>
  <c r="VL148" i="1"/>
  <c r="WH80" i="1"/>
  <c r="WH148" i="1"/>
  <c r="EQ148" i="1"/>
  <c r="TE148" i="1"/>
  <c r="TE80" i="1"/>
  <c r="RF80" i="1"/>
  <c r="RF148" i="1"/>
  <c r="PS148" i="1"/>
  <c r="PS80" i="1"/>
  <c r="MD148" i="1"/>
  <c r="MD80" i="1"/>
  <c r="WT148" i="1"/>
  <c r="WT80" i="1"/>
  <c r="WR80" i="1"/>
  <c r="WR148" i="1"/>
  <c r="HK148" i="1"/>
  <c r="HK80" i="1"/>
  <c r="GD80" i="1"/>
  <c r="GD148" i="1"/>
  <c r="BK80" i="1"/>
  <c r="BK148" i="1"/>
  <c r="QF151" i="1"/>
  <c r="QF83" i="1"/>
  <c r="QT83" i="1"/>
  <c r="QT151" i="1"/>
  <c r="HP80" i="1"/>
  <c r="HP148" i="1"/>
  <c r="PF80" i="1"/>
  <c r="PF148" i="1"/>
  <c r="TY80" i="1"/>
  <c r="TY148" i="1"/>
  <c r="GT151" i="1"/>
  <c r="GT83" i="1"/>
  <c r="UE148" i="1"/>
  <c r="UE80" i="1"/>
  <c r="HD85" i="1"/>
  <c r="HD155" i="1" s="1"/>
  <c r="HD153" i="1"/>
  <c r="BM83" i="1"/>
  <c r="BM151" i="1"/>
  <c r="VW148" i="1"/>
  <c r="VW80" i="1"/>
  <c r="IG148" i="1"/>
  <c r="IG80" i="1"/>
  <c r="FX83" i="1"/>
  <c r="FX151" i="1"/>
  <c r="IQ80" i="1"/>
  <c r="IQ148" i="1"/>
  <c r="ER151" i="1"/>
  <c r="PW83" i="1"/>
  <c r="PW151" i="1"/>
  <c r="HQ80" i="1"/>
  <c r="HQ148" i="1"/>
  <c r="WM148" i="1"/>
  <c r="WM80" i="1"/>
  <c r="GS80" i="1"/>
  <c r="GS148" i="1"/>
  <c r="TP153" i="1"/>
  <c r="TP85" i="1"/>
  <c r="TP155" i="1" s="1"/>
  <c r="JZ151" i="1"/>
  <c r="JZ83" i="1"/>
  <c r="WN148" i="1"/>
  <c r="WN80" i="1"/>
  <c r="IS148" i="1"/>
  <c r="IS80" i="1"/>
  <c r="OF148" i="1"/>
  <c r="OF80" i="1"/>
  <c r="JQ148" i="1"/>
  <c r="JQ80" i="1"/>
  <c r="AF142" i="1"/>
  <c r="PC141" i="1"/>
  <c r="RY85" i="1"/>
  <c r="RY155" i="1" s="1"/>
  <c r="RY153" i="1"/>
  <c r="EU83" i="1"/>
  <c r="EU151" i="1"/>
  <c r="DL95" i="1"/>
  <c r="DL164" i="1"/>
  <c r="IK85" i="1"/>
  <c r="IK155" i="1" s="1"/>
  <c r="IK153" i="1"/>
  <c r="NZ149" i="1" a="1"/>
  <c r="NZ149" i="1" s="1"/>
  <c r="FO80" i="1"/>
  <c r="FO148" i="1"/>
  <c r="GI151" i="1"/>
  <c r="GI83" i="1"/>
  <c r="UZ153" i="1"/>
  <c r="UZ85" i="1"/>
  <c r="UZ155" i="1" s="1"/>
  <c r="FY148" i="1"/>
  <c r="FY80" i="1"/>
  <c r="JV80" i="1"/>
  <c r="JV148" i="1"/>
  <c r="MB148" i="1"/>
  <c r="MB80" i="1"/>
  <c r="SK83" i="1"/>
  <c r="SK151" i="1"/>
  <c r="GK83" i="1"/>
  <c r="GK151" i="1"/>
  <c r="D141" i="1"/>
  <c r="N142" i="1"/>
  <c r="AO141" i="1"/>
  <c r="AS141" i="1"/>
  <c r="IS83" i="1"/>
  <c r="IS151" i="1"/>
  <c r="NU80" i="1"/>
  <c r="NU148" i="1"/>
  <c r="II80" i="1"/>
  <c r="II148" i="1"/>
  <c r="JN148" i="1"/>
  <c r="JN80" i="1"/>
  <c r="BL148" i="1"/>
  <c r="BL80" i="1"/>
  <c r="OL148" i="1"/>
  <c r="OL80" i="1"/>
  <c r="PH151" i="1"/>
  <c r="PH83" i="1"/>
  <c r="UR151" i="1"/>
  <c r="UR83" i="1"/>
  <c r="IE83" i="1"/>
  <c r="IE151" i="1"/>
  <c r="GD83" i="1"/>
  <c r="GD151" i="1"/>
  <c r="HX80" i="1"/>
  <c r="HX148" i="1"/>
  <c r="PM151" i="1"/>
  <c r="PM83" i="1"/>
  <c r="NZ81" i="1" a="1"/>
  <c r="NZ81" i="1" s="1"/>
  <c r="OA83" i="1"/>
  <c r="OA151" i="1"/>
  <c r="BB148" i="1"/>
  <c r="BB80" i="1"/>
  <c r="IV83" i="1"/>
  <c r="IV151" i="1"/>
  <c r="KI80" i="1"/>
  <c r="KI148" i="1"/>
  <c r="SX80" i="1"/>
  <c r="SX148" i="1"/>
  <c r="RW148" i="1"/>
  <c r="RW80" i="1"/>
  <c r="WX85" i="1"/>
  <c r="WX155" i="1" s="1"/>
  <c r="WX153" i="1"/>
  <c r="RK151" i="1"/>
  <c r="RK83" i="1"/>
  <c r="IA83" i="1"/>
  <c r="IA151" i="1"/>
  <c r="QU153" i="1"/>
  <c r="QU85" i="1"/>
  <c r="QU155" i="1" s="1"/>
  <c r="JW80" i="1"/>
  <c r="JW148" i="1"/>
  <c r="NY148" i="1"/>
  <c r="NY80" i="1"/>
  <c r="GX148" i="1"/>
  <c r="GX80" i="1"/>
  <c r="RZ148" i="1"/>
  <c r="RZ80" i="1"/>
  <c r="DM95" i="1"/>
  <c r="DM164" i="1"/>
  <c r="GN151" i="1"/>
  <c r="GN83" i="1"/>
  <c r="QY85" i="1"/>
  <c r="QY155" i="1" s="1"/>
  <c r="QY153" i="1"/>
  <c r="RQ151" i="1"/>
  <c r="RQ83" i="1"/>
  <c r="TC80" i="1"/>
  <c r="TC148" i="1"/>
  <c r="GV148" i="1"/>
  <c r="GV80" i="1"/>
  <c r="VU148" i="1"/>
  <c r="VU80" i="1"/>
  <c r="TF148" i="1"/>
  <c r="TF80" i="1"/>
  <c r="QP80" i="1"/>
  <c r="QP148" i="1"/>
  <c r="MU80" i="1"/>
  <c r="MU148" i="1"/>
  <c r="MI80" i="1"/>
  <c r="MI148" i="1"/>
  <c r="KE83" i="1"/>
  <c r="KE151" i="1"/>
  <c r="FU151" i="1"/>
  <c r="FU83" i="1"/>
  <c r="RK80" i="1"/>
  <c r="RK148" i="1"/>
  <c r="QG83" i="1"/>
  <c r="QG151" i="1"/>
  <c r="SJ85" i="1"/>
  <c r="SJ155" i="1" s="1"/>
  <c r="SJ153" i="1"/>
  <c r="VG151" i="1"/>
  <c r="VG83" i="1"/>
  <c r="VZ148" i="1"/>
  <c r="VZ80" i="1"/>
  <c r="VQ83" i="1"/>
  <c r="VQ151" i="1"/>
  <c r="TO148" i="1"/>
  <c r="TO80" i="1"/>
  <c r="QM85" i="1"/>
  <c r="QM155" i="1" s="1"/>
  <c r="QM153" i="1"/>
  <c r="ME148" i="1"/>
  <c r="ME80" i="1"/>
  <c r="JM148" i="1"/>
  <c r="JM80" i="1"/>
  <c r="FX148" i="1"/>
  <c r="FX80" i="1"/>
  <c r="RP151" i="1"/>
  <c r="RP83" i="1"/>
  <c r="TN83" i="1"/>
  <c r="TN151" i="1"/>
  <c r="FD151" i="1"/>
  <c r="FD83" i="1"/>
  <c r="OT148" i="1"/>
  <c r="OT80" i="1"/>
  <c r="NS80" i="1"/>
  <c r="NS148" i="1"/>
  <c r="GG83" i="1"/>
  <c r="GG151" i="1"/>
  <c r="VD80" i="1"/>
  <c r="VD148" i="1"/>
  <c r="UQ148" i="1"/>
  <c r="UQ80" i="1"/>
  <c r="QC80" i="1"/>
  <c r="QC148" i="1"/>
  <c r="HP83" i="1"/>
  <c r="HP151" i="1"/>
  <c r="GY85" i="1"/>
  <c r="GY155" i="1" s="1"/>
  <c r="GY153" i="1"/>
  <c r="HA151" i="1"/>
  <c r="HA83" i="1"/>
  <c r="NT80" i="1"/>
  <c r="NT148" i="1"/>
  <c r="IZ83" i="1"/>
  <c r="IZ151" i="1"/>
  <c r="HJ151" i="1"/>
  <c r="HJ83" i="1"/>
  <c r="VD85" i="1"/>
  <c r="VD155" i="1" s="1"/>
  <c r="VD153" i="1"/>
  <c r="UV148" i="1"/>
  <c r="UV80" i="1"/>
  <c r="VT151" i="1"/>
  <c r="VT83" i="1"/>
  <c r="WA148" i="1"/>
  <c r="WA80" i="1"/>
  <c r="GP148" i="1"/>
  <c r="GP80" i="1"/>
  <c r="JS85" i="1"/>
  <c r="JS155" i="1" s="1"/>
  <c r="JS153" i="1"/>
  <c r="FC148" i="1"/>
  <c r="FC80" i="1"/>
  <c r="GF80" i="1"/>
  <c r="GF148" i="1"/>
  <c r="IF153" i="1"/>
  <c r="IF85" i="1"/>
  <c r="IF155" i="1" s="1"/>
  <c r="JE153" i="1"/>
  <c r="JE85" i="1"/>
  <c r="JE155" i="1" s="1"/>
  <c r="KE80" i="1"/>
  <c r="KE148" i="1"/>
  <c r="PP148" i="1"/>
  <c r="PP80" i="1"/>
  <c r="JO83" i="1"/>
  <c r="JO151" i="1"/>
  <c r="TS151" i="1"/>
  <c r="TS83" i="1"/>
  <c r="TQ148" i="1"/>
  <c r="TQ80" i="1"/>
  <c r="QW148" i="1"/>
  <c r="QW80" i="1"/>
  <c r="SG83" i="1"/>
  <c r="SG151" i="1"/>
  <c r="GW85" i="1"/>
  <c r="GW155" i="1" s="1"/>
  <c r="GW153" i="1"/>
  <c r="VJ80" i="1"/>
  <c r="VJ148" i="1"/>
  <c r="VH83" i="1"/>
  <c r="VH151" i="1"/>
  <c r="SF148" i="1"/>
  <c r="SF80" i="1"/>
  <c r="FA148" i="1"/>
  <c r="FA80" i="1"/>
  <c r="UO83" i="1"/>
  <c r="UO151" i="1"/>
  <c r="UX148" i="1"/>
  <c r="UX80" i="1"/>
  <c r="IU148" i="1"/>
  <c r="IU80" i="1"/>
  <c r="RN80" i="1"/>
  <c r="RN148" i="1"/>
  <c r="DQ83" i="1"/>
  <c r="DQ151" i="1"/>
  <c r="IR148" i="1"/>
  <c r="IR80" i="1"/>
  <c r="BJ148" i="1"/>
  <c r="BJ80" i="1"/>
  <c r="IJ153" i="1"/>
  <c r="IJ85" i="1"/>
  <c r="IJ155" i="1" s="1"/>
  <c r="GB148" i="1"/>
  <c r="GB80" i="1"/>
  <c r="FS80" i="1"/>
  <c r="FS148" i="1"/>
  <c r="SK148" i="1"/>
  <c r="SK80" i="1"/>
  <c r="WN153" i="1"/>
  <c r="WN85" i="1"/>
  <c r="WN155" i="1" s="1"/>
  <c r="HR153" i="1"/>
  <c r="HR85" i="1"/>
  <c r="HR155" i="1" s="1"/>
  <c r="WS148" i="1"/>
  <c r="WS80" i="1"/>
  <c r="XA148" i="1"/>
  <c r="XA80" i="1"/>
  <c r="QH148" i="1"/>
  <c r="QH80" i="1"/>
  <c r="RE148" i="1"/>
  <c r="RE80" i="1"/>
  <c r="TX83" i="1"/>
  <c r="TX151" i="1"/>
  <c r="FI80" i="1"/>
  <c r="FI148" i="1"/>
  <c r="FD148" i="1"/>
  <c r="FD80" i="1"/>
  <c r="BH148" i="1"/>
  <c r="BH80" i="1"/>
  <c r="QI151" i="1"/>
  <c r="QI83" i="1"/>
  <c r="RS151" i="1"/>
  <c r="RS83" i="1"/>
  <c r="EV148" i="1"/>
  <c r="EV80" i="1"/>
  <c r="HL148" i="1"/>
  <c r="HL80" i="1"/>
  <c r="VX151" i="1"/>
  <c r="VX83" i="1"/>
  <c r="IN83" i="1"/>
  <c r="IN151" i="1"/>
  <c r="RA83" i="1"/>
  <c r="RA151" i="1"/>
  <c r="UI148" i="1"/>
  <c r="UI80" i="1"/>
  <c r="TF151" i="1"/>
  <c r="TF83" i="1"/>
  <c r="HS80" i="1"/>
  <c r="HS148" i="1"/>
  <c r="UY83" i="1"/>
  <c r="UY151" i="1"/>
  <c r="WO148" i="1"/>
  <c r="WO80" i="1"/>
  <c r="BD148" i="1"/>
  <c r="BD80" i="1"/>
  <c r="TP148" i="1"/>
  <c r="TP80" i="1"/>
  <c r="PQ148" i="1"/>
  <c r="PQ80" i="1"/>
  <c r="IM83" i="1"/>
  <c r="IM151" i="1"/>
  <c r="RL80" i="1"/>
  <c r="RL148" i="1"/>
  <c r="FM80" i="1"/>
  <c r="FM148" i="1"/>
  <c r="GQ148" i="1"/>
  <c r="GQ80" i="1"/>
  <c r="MF148" i="1"/>
  <c r="MF80" i="1"/>
  <c r="UP83" i="1"/>
  <c r="UP151" i="1"/>
  <c r="HJ148" i="1"/>
  <c r="HJ80" i="1"/>
  <c r="MP151" i="1"/>
  <c r="MP83" i="1"/>
  <c r="GJ80" i="1"/>
  <c r="GJ148" i="1"/>
  <c r="SC151" i="1"/>
  <c r="SC83" i="1"/>
  <c r="IQ83" i="1"/>
  <c r="IQ151" i="1"/>
  <c r="KI151" i="1"/>
  <c r="KI83" i="1"/>
  <c r="VG80" i="1"/>
  <c r="VG148" i="1"/>
  <c r="RB148" i="1"/>
  <c r="RB80" i="1"/>
  <c r="UW148" i="1"/>
  <c r="UW80" i="1"/>
  <c r="BO83" i="1"/>
  <c r="BO151" i="1"/>
  <c r="QO153" i="1"/>
  <c r="QO85" i="1"/>
  <c r="QO155" i="1" s="1"/>
  <c r="FN83" i="1"/>
  <c r="FN151" i="1"/>
  <c r="IT153" i="1"/>
  <c r="IT85" i="1"/>
  <c r="IT155" i="1" s="1"/>
  <c r="RE151" i="1"/>
  <c r="RE83" i="1"/>
  <c r="DO94" i="1"/>
  <c r="DO163" i="1"/>
  <c r="UR148" i="1"/>
  <c r="UR80" i="1"/>
  <c r="TD83" i="1"/>
  <c r="TD151" i="1"/>
  <c r="IP151" i="1"/>
  <c r="IP83" i="1"/>
  <c r="UK148" i="1"/>
  <c r="UK80" i="1"/>
  <c r="WU153" i="1"/>
  <c r="WU85" i="1"/>
  <c r="WU155" i="1" s="1"/>
  <c r="VT148" i="1"/>
  <c r="VT80" i="1"/>
  <c r="ET83" i="1"/>
  <c r="ET151" i="1"/>
  <c r="WI151" i="1"/>
  <c r="WI83" i="1"/>
  <c r="MQ80" i="1"/>
  <c r="MQ148" i="1"/>
  <c r="UJ80" i="1"/>
  <c r="UJ148" i="1"/>
  <c r="MS80" i="1"/>
  <c r="MS148" i="1"/>
  <c r="WW148" i="1"/>
  <c r="WW80" i="1"/>
  <c r="DO83" i="1"/>
  <c r="DO151" i="1"/>
  <c r="QR151" i="1"/>
  <c r="QR83" i="1"/>
  <c r="PF83" i="1"/>
  <c r="PF151" i="1"/>
  <c r="QN151" i="1"/>
  <c r="QN83" i="1"/>
  <c r="VA148" i="1"/>
  <c r="VA80" i="1"/>
  <c r="OB148" i="1"/>
  <c r="OB80" i="1"/>
  <c r="UT151" i="1"/>
  <c r="UT83" i="1"/>
  <c r="RW83" i="1"/>
  <c r="RW151" i="1"/>
  <c r="RI83" i="1"/>
  <c r="RI151" i="1"/>
  <c r="WF80" i="1"/>
  <c r="WF148" i="1"/>
  <c r="HO83" i="1"/>
  <c r="HO151" i="1"/>
  <c r="UL83" i="1"/>
  <c r="UL151" i="1"/>
  <c r="UU83" i="1"/>
  <c r="UU151" i="1"/>
  <c r="FN80" i="1"/>
  <c r="FN148" i="1"/>
  <c r="WA153" i="1"/>
  <c r="WA85" i="1"/>
  <c r="WA155" i="1" s="1"/>
  <c r="FP148" i="1"/>
  <c r="FP80" i="1"/>
  <c r="VY148" i="1"/>
  <c r="VY80" i="1"/>
  <c r="QS151" i="1"/>
  <c r="QS83" i="1"/>
  <c r="SD148" i="1"/>
  <c r="SD80" i="1"/>
  <c r="UC83" i="1"/>
  <c r="UC151" i="1"/>
  <c r="DK94" i="1"/>
  <c r="DK163" i="1"/>
  <c r="PT83" i="1"/>
  <c r="PT151" i="1"/>
  <c r="OM141" i="1"/>
  <c r="OO141" i="1"/>
  <c r="OP141" i="1"/>
  <c r="ON141" i="1"/>
  <c r="KC141" i="1"/>
  <c r="KD141" i="1"/>
  <c r="AQ141" i="1"/>
  <c r="AR141" i="1"/>
  <c r="O142" i="1"/>
  <c r="OG148" i="1"/>
  <c r="OG80" i="1"/>
  <c r="HA148" i="1"/>
  <c r="HA80" i="1"/>
  <c r="MF83" i="1"/>
  <c r="MF151" i="1"/>
  <c r="RQ80" i="1"/>
  <c r="RQ148" i="1"/>
  <c r="QO148" i="1"/>
  <c r="QO80" i="1"/>
  <c r="GW148" i="1"/>
  <c r="GW80" i="1"/>
  <c r="ST148" i="1"/>
  <c r="ST80" i="1"/>
  <c r="MC151" i="1"/>
  <c r="MC83" i="1"/>
  <c r="VH80" i="1"/>
  <c r="VH148" i="1"/>
  <c r="FV148" i="1"/>
  <c r="FV80" i="1"/>
  <c r="IU83" i="1"/>
  <c r="IU151" i="1"/>
  <c r="FJ151" i="1"/>
  <c r="FJ83" i="1"/>
  <c r="NH141" i="1"/>
  <c r="NI141" i="1"/>
  <c r="Q142" i="1"/>
  <c r="EZ80" i="1"/>
  <c r="EZ148" i="1"/>
  <c r="SU85" i="1"/>
  <c r="SU155" i="1" s="1"/>
  <c r="SU153" i="1"/>
  <c r="VS148" i="1"/>
  <c r="VS80" i="1"/>
  <c r="EG148" i="1"/>
  <c r="EG80" i="1"/>
  <c r="PR148" i="1"/>
  <c r="PR80" i="1"/>
  <c r="IY80" i="1"/>
  <c r="IY148" i="1"/>
  <c r="IW80" i="1"/>
  <c r="IW148" i="1"/>
  <c r="IZ148" i="1"/>
  <c r="IZ80" i="1"/>
  <c r="NV80" i="1"/>
  <c r="NV148" i="1"/>
  <c r="SQ80" i="1"/>
  <c r="SQ148" i="1"/>
  <c r="UH148" i="1"/>
  <c r="UH80" i="1"/>
  <c r="MV83" i="1"/>
  <c r="MV151" i="1"/>
  <c r="TR83" i="1"/>
  <c r="TR151" i="1"/>
  <c r="VX148" i="1"/>
  <c r="VX80" i="1"/>
  <c r="EY151" i="1"/>
  <c r="EY83" i="1"/>
  <c r="AZ148" i="1"/>
  <c r="AZ80" i="1"/>
  <c r="HR80" i="1"/>
  <c r="HR148" i="1"/>
  <c r="QT148" i="1"/>
  <c r="QT80" i="1"/>
  <c r="QS148" i="1"/>
  <c r="QS80" i="1"/>
  <c r="EX83" i="1"/>
  <c r="EX151" i="1"/>
  <c r="HI83" i="1"/>
  <c r="HI151" i="1"/>
  <c r="PQ151" i="1"/>
  <c r="PQ83" i="1"/>
  <c r="WL85" i="1"/>
  <c r="WL155" i="1" s="1"/>
  <c r="WL153" i="1"/>
  <c r="SE151" i="1"/>
  <c r="SE83" i="1"/>
  <c r="WC83" i="1"/>
  <c r="WC151" i="1"/>
  <c r="MN153" i="1"/>
  <c r="MN85" i="1"/>
  <c r="MN155" i="1" s="1"/>
  <c r="MY80" i="1"/>
  <c r="MY148" i="1"/>
  <c r="IK148" i="1"/>
  <c r="IK80" i="1"/>
  <c r="QX148" i="1"/>
  <c r="QX80" i="1"/>
  <c r="HT80" i="1"/>
  <c r="HT148" i="1"/>
  <c r="RX148" i="1"/>
  <c r="RX80" i="1"/>
  <c r="GY148" i="1"/>
  <c r="GY80" i="1"/>
  <c r="EX148" i="1"/>
  <c r="EX80" i="1"/>
  <c r="WD148" i="1"/>
  <c r="WD80" i="1"/>
  <c r="MU83" i="1"/>
  <c r="MU151" i="1"/>
  <c r="TK148" i="1"/>
  <c r="TK80" i="1"/>
  <c r="PN83" i="1"/>
  <c r="PN151" i="1"/>
  <c r="JP83" i="1"/>
  <c r="JP151" i="1"/>
  <c r="GG148" i="1"/>
  <c r="GG80" i="1"/>
  <c r="JY80" i="1"/>
  <c r="JY148" i="1"/>
  <c r="WX148" i="1"/>
  <c r="WX80" i="1"/>
  <c r="VB80" i="1"/>
  <c r="VB148" i="1"/>
  <c r="JV151" i="1"/>
  <c r="JV83" i="1"/>
  <c r="JK148" i="1"/>
  <c r="JK80" i="1"/>
  <c r="VE80" i="1"/>
  <c r="VE148" i="1"/>
  <c r="QK80" i="1"/>
  <c r="QK148" i="1"/>
  <c r="TG148" i="1"/>
  <c r="TG80" i="1"/>
  <c r="ST83" i="1"/>
  <c r="ST151" i="1"/>
  <c r="SZ80" i="1"/>
  <c r="SZ148" i="1"/>
  <c r="FQ148" i="1"/>
  <c r="FQ80" i="1"/>
  <c r="FR148" i="1"/>
  <c r="FR80" i="1"/>
  <c r="OE148" i="1"/>
  <c r="OE80" i="1"/>
  <c r="HN151" i="1"/>
  <c r="HN83" i="1"/>
  <c r="VP148" i="1"/>
  <c r="VP80" i="1"/>
  <c r="UD151" i="1"/>
  <c r="UD83" i="1"/>
  <c r="HL83" i="1"/>
  <c r="HL151" i="1"/>
  <c r="HY151" i="1"/>
  <c r="HY83" i="1"/>
  <c r="RS80" i="1"/>
  <c r="RS148" i="1"/>
  <c r="BG83" i="1"/>
  <c r="BG151" i="1"/>
  <c r="TZ80" i="1"/>
  <c r="TZ148" i="1"/>
  <c r="HS83" i="1"/>
  <c r="HS151" i="1"/>
  <c r="UD80" i="1"/>
  <c r="UD148" i="1"/>
  <c r="SJ148" i="1"/>
  <c r="SJ80" i="1"/>
  <c r="QD151" i="1"/>
  <c r="QD83" i="1"/>
  <c r="PW148" i="1"/>
  <c r="PW80" i="1"/>
  <c r="KX80" i="1"/>
  <c r="KX148" i="1"/>
  <c r="UX151" i="1"/>
  <c r="UX83" i="1"/>
  <c r="SR148" i="1"/>
  <c r="SR80" i="1"/>
  <c r="JT80" i="1"/>
  <c r="JT148" i="1"/>
  <c r="BE148" i="1"/>
  <c r="BE80" i="1"/>
  <c r="TS80" i="1"/>
  <c r="TS148" i="1"/>
  <c r="HB151" i="1"/>
  <c r="HB83" i="1"/>
  <c r="SV83" i="1"/>
  <c r="SV151" i="1"/>
  <c r="IE148" i="1"/>
  <c r="IE80" i="1"/>
  <c r="SC148" i="1"/>
  <c r="SC80" i="1"/>
  <c r="PE83" i="1"/>
  <c r="PE151" i="1"/>
  <c r="SS83" i="1"/>
  <c r="SS151" i="1"/>
  <c r="RX83" i="1"/>
  <c r="RX151" i="1"/>
  <c r="HE151" i="1"/>
  <c r="HE83" i="1"/>
  <c r="FJ80" i="1"/>
  <c r="FJ148" i="1"/>
  <c r="MB83" i="1"/>
  <c r="MB151" i="1"/>
  <c r="EU148" i="1"/>
  <c r="EU80" i="1"/>
  <c r="QA80" i="1"/>
  <c r="QA148" i="1"/>
  <c r="IN148" i="1"/>
  <c r="IN80" i="1"/>
  <c r="WP83" i="1"/>
  <c r="WP151" i="1"/>
  <c r="WP80" i="1"/>
  <c r="WP148" i="1"/>
  <c r="MX83" i="1"/>
  <c r="MX151" i="1"/>
  <c r="QZ148" i="1"/>
  <c r="QZ80" i="1"/>
  <c r="TK83" i="1"/>
  <c r="TK151" i="1"/>
  <c r="GE80" i="1"/>
  <c r="GE148" i="1"/>
  <c r="OC148" i="1"/>
  <c r="OC80" i="1"/>
  <c r="SW80" i="1"/>
  <c r="SW148" i="1"/>
  <c r="QV80" i="1"/>
  <c r="QV148" i="1"/>
  <c r="QP153" i="1"/>
  <c r="QP85" i="1"/>
  <c r="QP155" i="1" s="1"/>
  <c r="HC148" i="1"/>
  <c r="HC80" i="1"/>
  <c r="QE148" i="1"/>
  <c r="QE80" i="1"/>
  <c r="JD148" i="1"/>
  <c r="JD80" i="1"/>
  <c r="GL151" i="1"/>
  <c r="GL83" i="1"/>
  <c r="QI148" i="1"/>
  <c r="QI80" i="1"/>
  <c r="QD148" i="1"/>
  <c r="QD80" i="1"/>
  <c r="UF148" i="1"/>
  <c r="UF80" i="1"/>
  <c r="GI80" i="1"/>
  <c r="GI148" i="1"/>
  <c r="QX83" i="1"/>
  <c r="QX151" i="1"/>
  <c r="LY148" i="1"/>
  <c r="LY80" i="1"/>
  <c r="SW83" i="1"/>
  <c r="SW151" i="1"/>
  <c r="WC148" i="1"/>
  <c r="WC80" i="1"/>
  <c r="RB83" i="1"/>
  <c r="RB151" i="1"/>
  <c r="VV148" i="1"/>
  <c r="VV80" i="1"/>
  <c r="GH83" i="1"/>
  <c r="GH151" i="1"/>
  <c r="RJ80" i="1"/>
  <c r="RJ148" i="1"/>
  <c r="FQ151" i="1"/>
  <c r="FQ83" i="1"/>
  <c r="RG80" i="1"/>
  <c r="RG148" i="1"/>
  <c r="TR80" i="1"/>
  <c r="TR148" i="1"/>
  <c r="UZ148" i="1"/>
  <c r="UZ80" i="1"/>
  <c r="GA4" i="1"/>
  <c r="D15" i="7"/>
  <c r="D15" i="8"/>
  <c r="E15" i="6"/>
  <c r="E15" i="7"/>
  <c r="E15" i="8"/>
  <c r="C15" i="6"/>
  <c r="C15" i="8"/>
  <c r="C15" i="7"/>
  <c r="D15" i="6"/>
  <c r="E15" i="4"/>
  <c r="W15" i="4" s="1"/>
  <c r="D15" i="4"/>
  <c r="C15" i="4"/>
  <c r="IU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Z4" i="1" s="1"/>
  <c r="S15" i="4"/>
  <c r="AK15" i="4" s="1"/>
  <c r="TP4" i="1" s="1"/>
  <c r="R15" i="4"/>
  <c r="AJ15" i="4" s="1"/>
  <c r="GC4" i="1"/>
  <c r="GK4" i="1"/>
  <c r="GD4" i="1"/>
  <c r="GL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W4" i="1" s="1"/>
  <c r="C22" i="4"/>
  <c r="C31" i="4"/>
  <c r="AY236" i="8" s="1"/>
  <c r="D42" i="4"/>
  <c r="V42" i="4" s="1"/>
  <c r="UR4" i="1" s="1"/>
  <c r="E20" i="4"/>
  <c r="C37" i="4"/>
  <c r="U37" i="4" s="1"/>
  <c r="SC4" i="1" s="1"/>
  <c r="C27" i="4"/>
  <c r="C25" i="4"/>
  <c r="AT235" i="8" s="1"/>
  <c r="E25" i="4"/>
  <c r="C42" i="4"/>
  <c r="U42" i="4" s="1"/>
  <c r="SH4" i="1" s="1"/>
  <c r="D27" i="4"/>
  <c r="D32" i="4"/>
  <c r="V32" i="4" s="1"/>
  <c r="D41" i="4"/>
  <c r="BI236" i="7" s="1"/>
  <c r="E22" i="4"/>
  <c r="E42" i="4"/>
  <c r="W42" i="4" s="1"/>
  <c r="XB4" i="1" s="1"/>
  <c r="D25" i="4"/>
  <c r="AT235" i="7" s="1"/>
  <c r="C41" i="4"/>
  <c r="BI236" i="8" s="1"/>
  <c r="E40" i="4"/>
  <c r="D21" i="4"/>
  <c r="E21" i="4"/>
  <c r="C21" i="4"/>
  <c r="C26" i="4"/>
  <c r="AT236" i="8" s="1"/>
  <c r="D20" i="4"/>
  <c r="E31" i="4"/>
  <c r="E36" i="4"/>
  <c r="D30" i="4"/>
  <c r="AY235" i="7" s="1"/>
  <c r="D31" i="4"/>
  <c r="AY236" i="7" s="1"/>
  <c r="E27" i="4"/>
  <c r="E26" i="4"/>
  <c r="D37" i="4"/>
  <c r="V37" i="4" s="1"/>
  <c r="UM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Y4" i="1" s="1"/>
  <c r="R13" i="4"/>
  <c r="S14" i="8"/>
  <c r="S14" i="7"/>
  <c r="S14" i="6"/>
  <c r="S14" i="4"/>
  <c r="R14" i="8"/>
  <c r="R14" i="7"/>
  <c r="R14" i="6"/>
  <c r="T16" i="4"/>
  <c r="R14" i="4"/>
  <c r="S16" i="4"/>
  <c r="T17" i="4"/>
  <c r="R16" i="4"/>
  <c r="AJ236" i="8" s="1"/>
  <c r="T12" i="4"/>
  <c r="AL12" i="4" s="1"/>
  <c r="V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Y4" i="1" s="1"/>
  <c r="AK11" i="4"/>
  <c r="TM4" i="1" s="1"/>
  <c r="AL11" i="4"/>
  <c r="V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N33" i="1"/>
  <c r="NN281"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V223" i="1" l="1"/>
  <c r="DV221" i="1"/>
  <c r="DV254" i="1"/>
  <c r="DV224" i="1"/>
  <c r="DV253" i="1"/>
  <c r="DV222" i="1"/>
  <c r="DW222" i="1"/>
  <c r="DW223" i="1"/>
  <c r="DW221" i="1"/>
  <c r="DW224" i="1"/>
  <c r="DW254" i="1"/>
  <c r="DW253" i="1"/>
  <c r="DX223" i="1"/>
  <c r="DX221" i="1"/>
  <c r="DX222" i="1"/>
  <c r="DX224" i="1"/>
  <c r="DX254" i="1"/>
  <c r="DX253" i="1"/>
  <c r="DI150" i="1"/>
  <c r="DI82" i="1"/>
  <c r="DI85" i="1"/>
  <c r="DI155" i="1" s="1"/>
  <c r="DI153" i="1"/>
  <c r="BC84" i="1"/>
  <c r="BC152" i="1"/>
  <c r="NC82" i="1"/>
  <c r="NC152" i="1" s="1"/>
  <c r="NC153" i="1"/>
  <c r="NC85" i="1"/>
  <c r="NC155" i="1" s="1"/>
  <c r="ND150" i="1"/>
  <c r="ND82" i="1"/>
  <c r="M143" i="1"/>
  <c r="NB142" i="1"/>
  <c r="CR150" i="1"/>
  <c r="CR82" i="1"/>
  <c r="DV214" i="1"/>
  <c r="DV245" i="1"/>
  <c r="DV213" i="1"/>
  <c r="DV246" i="1"/>
  <c r="DW213" i="1"/>
  <c r="DW214" i="1"/>
  <c r="DW245" i="1"/>
  <c r="DW246" i="1"/>
  <c r="DX213" i="1"/>
  <c r="DX214" i="1"/>
  <c r="DX245" i="1"/>
  <c r="DX246" i="1"/>
  <c r="DH84" i="1"/>
  <c r="DH152" i="1"/>
  <c r="CQ153" i="1"/>
  <c r="CQ85" i="1"/>
  <c r="CQ155" i="1" s="1"/>
  <c r="CQ150" i="1"/>
  <c r="CQ82" i="1"/>
  <c r="LC84" i="1"/>
  <c r="LC152" i="1"/>
  <c r="KW150" i="1"/>
  <c r="KW82" i="1"/>
  <c r="KY84" i="1"/>
  <c r="KY152" i="1"/>
  <c r="LH150" i="1"/>
  <c r="LH82" i="1"/>
  <c r="LE85" i="1"/>
  <c r="LE155" i="1" s="1"/>
  <c r="KU84" i="1"/>
  <c r="KU152" i="1"/>
  <c r="KP150" i="1"/>
  <c r="KP82" i="1"/>
  <c r="KL85" i="1"/>
  <c r="KL155" i="1" s="1"/>
  <c r="KL153" i="1"/>
  <c r="KK150" i="1"/>
  <c r="KK82" i="1"/>
  <c r="KL150" i="1"/>
  <c r="KL82" i="1"/>
  <c r="KM150" i="1"/>
  <c r="KM82" i="1"/>
  <c r="KV150" i="1"/>
  <c r="KV82" i="1"/>
  <c r="KR150" i="1"/>
  <c r="KR82" i="1"/>
  <c r="KO150" i="1"/>
  <c r="KO82" i="1"/>
  <c r="KN150" i="1"/>
  <c r="KN82" i="1"/>
  <c r="KK85" i="1"/>
  <c r="KK155" i="1" s="1"/>
  <c r="KK153" i="1"/>
  <c r="KM85" i="1"/>
  <c r="KM155" i="1" s="1"/>
  <c r="KM153" i="1"/>
  <c r="KS150" i="1"/>
  <c r="KS82" i="1"/>
  <c r="KT150" i="1"/>
  <c r="KT82" i="1"/>
  <c r="KQ150" i="1"/>
  <c r="KQ82" i="1"/>
  <c r="BQ84" i="1"/>
  <c r="BQ152" i="1"/>
  <c r="BP150" i="1"/>
  <c r="BP82" i="1"/>
  <c r="DW252" i="1"/>
  <c r="DW218" i="1"/>
  <c r="DW219" i="1"/>
  <c r="DW251" i="1"/>
  <c r="DW250" i="1"/>
  <c r="DW249" i="1"/>
  <c r="DW217" i="1"/>
  <c r="DW220" i="1"/>
  <c r="DW263" i="1"/>
  <c r="DW267" i="1"/>
  <c r="DW270" i="1"/>
  <c r="DW268" i="1"/>
  <c r="DW269" i="1"/>
  <c r="DW272" i="1"/>
  <c r="DW264" i="1"/>
  <c r="DW271" i="1"/>
  <c r="DW266" i="1"/>
  <c r="DW265" i="1"/>
  <c r="DV218" i="1"/>
  <c r="DV219" i="1"/>
  <c r="DV251" i="1"/>
  <c r="DV249" i="1"/>
  <c r="DV217" i="1"/>
  <c r="DV250" i="1"/>
  <c r="DV220" i="1"/>
  <c r="DV252" i="1"/>
  <c r="DV263" i="1"/>
  <c r="DV272" i="1"/>
  <c r="DV266" i="1"/>
  <c r="DV265" i="1"/>
  <c r="DV264" i="1"/>
  <c r="DV270" i="1"/>
  <c r="DV271" i="1"/>
  <c r="DV269" i="1"/>
  <c r="DV268" i="1"/>
  <c r="DV267" i="1"/>
  <c r="DX218" i="1"/>
  <c r="DX219" i="1"/>
  <c r="DX251" i="1"/>
  <c r="DX249" i="1"/>
  <c r="DX217" i="1"/>
  <c r="DX252" i="1"/>
  <c r="DX220" i="1"/>
  <c r="DX250" i="1"/>
  <c r="DX263" i="1"/>
  <c r="DX269" i="1"/>
  <c r="DX268" i="1"/>
  <c r="DX272" i="1"/>
  <c r="DX266" i="1"/>
  <c r="DX271" i="1"/>
  <c r="DX270" i="1"/>
  <c r="DX264" i="1"/>
  <c r="DX267" i="1"/>
  <c r="DX265" i="1"/>
  <c r="LD153" i="1"/>
  <c r="LD85" i="1"/>
  <c r="LD155" i="1" s="1"/>
  <c r="LF84" i="1"/>
  <c r="LF152" i="1"/>
  <c r="LD150" i="1"/>
  <c r="LD82" i="1"/>
  <c r="LE150" i="1"/>
  <c r="LE82" i="1"/>
  <c r="MR153" i="1"/>
  <c r="MR85" i="1"/>
  <c r="MR155" i="1" s="1"/>
  <c r="MR84" i="1"/>
  <c r="MR152" i="1"/>
  <c r="DW140" i="1"/>
  <c r="DX140" i="1"/>
  <c r="KZ150" i="1"/>
  <c r="KZ82" i="1"/>
  <c r="LB150" i="1"/>
  <c r="LB82" i="1"/>
  <c r="LA150" i="1"/>
  <c r="LA82" i="1"/>
  <c r="DG153" i="1"/>
  <c r="DG85" i="1"/>
  <c r="DG155" i="1" s="1"/>
  <c r="DG150" i="1"/>
  <c r="DG82" i="1"/>
  <c r="DA153" i="1"/>
  <c r="DA85" i="1"/>
  <c r="DA155" i="1" s="1"/>
  <c r="DC150" i="1"/>
  <c r="DC82" i="1"/>
  <c r="DA150" i="1"/>
  <c r="DA82" i="1"/>
  <c r="DD150" i="1"/>
  <c r="DD82" i="1"/>
  <c r="DE150" i="1"/>
  <c r="DE82" i="1"/>
  <c r="DB150" i="1"/>
  <c r="DB82" i="1"/>
  <c r="DF150" i="1"/>
  <c r="DF82" i="1"/>
  <c r="LN85" i="1"/>
  <c r="LN155" i="1" s="1"/>
  <c r="DC153" i="1"/>
  <c r="DC85" i="1"/>
  <c r="DC155" i="1" s="1"/>
  <c r="DB153" i="1"/>
  <c r="DB85" i="1"/>
  <c r="DB155" i="1" s="1"/>
  <c r="DE153" i="1"/>
  <c r="DE85" i="1"/>
  <c r="DE155" i="1" s="1"/>
  <c r="DD153" i="1"/>
  <c r="DD85" i="1"/>
  <c r="DD155" i="1" s="1"/>
  <c r="LN150" i="1"/>
  <c r="LN82" i="1"/>
  <c r="LG150" i="1"/>
  <c r="LG82" i="1"/>
  <c r="LI150" i="1"/>
  <c r="LI82" i="1"/>
  <c r="LJ150" i="1"/>
  <c r="LJ82" i="1"/>
  <c r="LK150" i="1"/>
  <c r="LK82" i="1"/>
  <c r="LL150" i="1"/>
  <c r="LL82" i="1"/>
  <c r="LM150" i="1"/>
  <c r="LM82" i="1"/>
  <c r="LK153" i="1"/>
  <c r="LK85" i="1"/>
  <c r="LK155" i="1" s="1"/>
  <c r="LM153" i="1"/>
  <c r="LM85" i="1"/>
  <c r="LM155" i="1" s="1"/>
  <c r="LL153" i="1"/>
  <c r="LL85" i="1"/>
  <c r="LG153" i="1"/>
  <c r="LG85" i="1"/>
  <c r="LG155" i="1" s="1"/>
  <c r="LI153" i="1"/>
  <c r="LI85" i="1"/>
  <c r="LI155" i="1" s="1"/>
  <c r="LJ153" i="1"/>
  <c r="LJ85" i="1"/>
  <c r="LJ155" i="1" s="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W66" i="1"/>
  <c r="DW67" i="1"/>
  <c r="DW68" i="1"/>
  <c r="DW69" i="1"/>
  <c r="DW70" i="1"/>
  <c r="DW71" i="1"/>
  <c r="DW72" i="1"/>
  <c r="DW73" i="1"/>
  <c r="DW74" i="1"/>
  <c r="DW75" i="1"/>
  <c r="DW76" i="1"/>
  <c r="DW77" i="1"/>
  <c r="DW78" i="1"/>
  <c r="DW79" i="1"/>
  <c r="DW80" i="1"/>
  <c r="DW81" i="1"/>
  <c r="DW82" i="1"/>
  <c r="DW83" i="1"/>
  <c r="DW84" i="1"/>
  <c r="DW85" i="1"/>
  <c r="DW86" i="1"/>
  <c r="DW87" i="1"/>
  <c r="DW88" i="1"/>
  <c r="DW89" i="1"/>
  <c r="DW90" i="1"/>
  <c r="DW91" i="1"/>
  <c r="DW92" i="1"/>
  <c r="DW93" i="1"/>
  <c r="DW94" i="1"/>
  <c r="DW95" i="1"/>
  <c r="DW96" i="1"/>
  <c r="DW97" i="1"/>
  <c r="DW98" i="1"/>
  <c r="DW99" i="1"/>
  <c r="DW100" i="1"/>
  <c r="DW101" i="1"/>
  <c r="DW102" i="1"/>
  <c r="DW103" i="1"/>
  <c r="DW104" i="1"/>
  <c r="DW105" i="1"/>
  <c r="DW106" i="1"/>
  <c r="DW107" i="1"/>
  <c r="DW108" i="1"/>
  <c r="DW109" i="1"/>
  <c r="DW110" i="1"/>
  <c r="DW111" i="1"/>
  <c r="DW112" i="1"/>
  <c r="DW113" i="1"/>
  <c r="DW114" i="1"/>
  <c r="DW115" i="1"/>
  <c r="DW116" i="1"/>
  <c r="DW117" i="1"/>
  <c r="DW118" i="1"/>
  <c r="DW119" i="1"/>
  <c r="DW120" i="1"/>
  <c r="DW121" i="1"/>
  <c r="DW122" i="1"/>
  <c r="DW123" i="1"/>
  <c r="DW124" i="1"/>
  <c r="DW125" i="1"/>
  <c r="DW126" i="1"/>
  <c r="DW127" i="1"/>
  <c r="DW128" i="1"/>
  <c r="DW129" i="1"/>
  <c r="DW130" i="1"/>
  <c r="DW131" i="1"/>
  <c r="DW132" i="1"/>
  <c r="DW133" i="1"/>
  <c r="DW134" i="1"/>
  <c r="DW135" i="1"/>
  <c r="DW136" i="1"/>
  <c r="DW137" i="1"/>
  <c r="DW138" i="1"/>
  <c r="DW139"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BT84" i="1"/>
  <c r="BT152" i="1"/>
  <c r="GB153" i="1"/>
  <c r="GB85" i="1"/>
  <c r="GB155" i="1" s="1"/>
  <c r="JY153" i="1"/>
  <c r="JY85" i="1"/>
  <c r="JY155" i="1" s="1"/>
  <c r="WJ153" i="1"/>
  <c r="WJ85" i="1"/>
  <c r="WJ155" i="1" s="1"/>
  <c r="VR153" i="1"/>
  <c r="VR85" i="1"/>
  <c r="VR155" i="1" s="1"/>
  <c r="QY150" i="1"/>
  <c r="QY82" i="1"/>
  <c r="QA150" i="1"/>
  <c r="QA82" i="1"/>
  <c r="MU153" i="1"/>
  <c r="MU85" i="1"/>
  <c r="MU155" i="1" s="1"/>
  <c r="AQ142" i="1"/>
  <c r="AR142" i="1"/>
  <c r="OM142" i="1"/>
  <c r="ON142" i="1"/>
  <c r="OO142" i="1"/>
  <c r="OP142" i="1"/>
  <c r="KC142" i="1"/>
  <c r="KD142" i="1"/>
  <c r="O143" i="1"/>
  <c r="HO85" i="1"/>
  <c r="HO155" i="1" s="1"/>
  <c r="HO153" i="1"/>
  <c r="ET85" i="1"/>
  <c r="ET155" i="1" s="1"/>
  <c r="ET153" i="1"/>
  <c r="UY153" i="1"/>
  <c r="UY85" i="1"/>
  <c r="UY155" i="1" s="1"/>
  <c r="NS150" i="1"/>
  <c r="NS82" i="1"/>
  <c r="JW150" i="1"/>
  <c r="JW82" i="1"/>
  <c r="PH85" i="1"/>
  <c r="PH155" i="1" s="1"/>
  <c r="PH153" i="1"/>
  <c r="PW153" i="1"/>
  <c r="PW85" i="1"/>
  <c r="PW155" i="1" s="1"/>
  <c r="GD150" i="1"/>
  <c r="GD82" i="1"/>
  <c r="RV150" i="1"/>
  <c r="RV82" i="1"/>
  <c r="JU150" i="1"/>
  <c r="JU82" i="1"/>
  <c r="SS150" i="1"/>
  <c r="SS82" i="1"/>
  <c r="VA153" i="1"/>
  <c r="VA85" i="1"/>
  <c r="VA155" i="1" s="1"/>
  <c r="GA150" i="1"/>
  <c r="GA82" i="1"/>
  <c r="MC150" i="1"/>
  <c r="MC82" i="1"/>
  <c r="SH150" i="1"/>
  <c r="SH82" i="1"/>
  <c r="QN82" i="1"/>
  <c r="QN150" i="1"/>
  <c r="JF153" i="1"/>
  <c r="JF85" i="1"/>
  <c r="JF155" i="1" s="1"/>
  <c r="UZ150" i="1"/>
  <c r="UZ82" i="1"/>
  <c r="GL85" i="1"/>
  <c r="GL155" i="1" s="1"/>
  <c r="GL153" i="1"/>
  <c r="EU150" i="1"/>
  <c r="EU82" i="1"/>
  <c r="FQ150" i="1"/>
  <c r="FQ82" i="1"/>
  <c r="WD150" i="1"/>
  <c r="WD82" i="1"/>
  <c r="QT150" i="1"/>
  <c r="QT82" i="1"/>
  <c r="VT150" i="1"/>
  <c r="VT82" i="1"/>
  <c r="XA150" i="1"/>
  <c r="XA82" i="1"/>
  <c r="SF150" i="1"/>
  <c r="SF82" i="1"/>
  <c r="GP150" i="1"/>
  <c r="GP82" i="1"/>
  <c r="OT150" i="1"/>
  <c r="OT82" i="1"/>
  <c r="FO150" i="1"/>
  <c r="FO82" i="1"/>
  <c r="ER155" i="1"/>
  <c r="ER153" i="1"/>
  <c r="HK150" i="1"/>
  <c r="HK82" i="1"/>
  <c r="HU85" i="1"/>
  <c r="HU155" i="1" s="1"/>
  <c r="HU153" i="1"/>
  <c r="WI150" i="1"/>
  <c r="WI82" i="1"/>
  <c r="UT150" i="1"/>
  <c r="UT82" i="1"/>
  <c r="JC85" i="1"/>
  <c r="JC155" i="1" s="1"/>
  <c r="JC153" i="1"/>
  <c r="HT85" i="1"/>
  <c r="HT155" i="1" s="1"/>
  <c r="HT153" i="1"/>
  <c r="SV150" i="1"/>
  <c r="SV82" i="1"/>
  <c r="DP95" i="1"/>
  <c r="DP164" i="1"/>
  <c r="IB153" i="1"/>
  <c r="IB85" i="1"/>
  <c r="IB155" i="1" s="1"/>
  <c r="WB153" i="1"/>
  <c r="WB85" i="1"/>
  <c r="WB155" i="1" s="1"/>
  <c r="MN150" i="1"/>
  <c r="MN82" i="1"/>
  <c r="KX150" i="1"/>
  <c r="KX82" i="1"/>
  <c r="WF150" i="1"/>
  <c r="WF82" i="1"/>
  <c r="IQ85" i="1"/>
  <c r="IQ155" i="1" s="1"/>
  <c r="IQ153" i="1"/>
  <c r="HS150" i="1"/>
  <c r="HS82" i="1"/>
  <c r="KE85" i="1"/>
  <c r="KE155" i="1" s="1"/>
  <c r="KE153" i="1"/>
  <c r="OL150" i="1"/>
  <c r="OL82" i="1"/>
  <c r="SX153" i="1"/>
  <c r="SX85" i="1"/>
  <c r="SX155" i="1" s="1"/>
  <c r="FK150" i="1"/>
  <c r="FK82" i="1"/>
  <c r="VI150" i="1"/>
  <c r="VI82" i="1"/>
  <c r="WG150" i="1"/>
  <c r="WG82" i="1"/>
  <c r="XB150" i="1"/>
  <c r="XB82" i="1"/>
  <c r="GT150" i="1"/>
  <c r="GT82" i="1"/>
  <c r="VU153" i="1"/>
  <c r="VU85" i="1"/>
  <c r="VU155" i="1" s="1"/>
  <c r="UK85" i="1"/>
  <c r="UK155" i="1" s="1"/>
  <c r="UK153" i="1"/>
  <c r="BF150" i="1"/>
  <c r="BF82" i="1"/>
  <c r="WL150" i="1"/>
  <c r="WL82" i="1"/>
  <c r="SL150" i="1"/>
  <c r="SL82" i="1"/>
  <c r="QJ150" i="1"/>
  <c r="QJ82" i="1"/>
  <c r="JD82" i="1"/>
  <c r="JD150" i="1"/>
  <c r="PW150" i="1"/>
  <c r="PW82" i="1"/>
  <c r="EX150" i="1"/>
  <c r="EX82" i="1"/>
  <c r="SC153" i="1"/>
  <c r="SC85" i="1"/>
  <c r="SC155" i="1" s="1"/>
  <c r="TF153" i="1"/>
  <c r="TF85" i="1"/>
  <c r="TF155" i="1" s="1"/>
  <c r="WS150" i="1"/>
  <c r="WS82" i="1"/>
  <c r="WA82" i="1"/>
  <c r="WA150" i="1"/>
  <c r="FD85" i="1"/>
  <c r="FD155" i="1" s="1"/>
  <c r="FD153" i="1"/>
  <c r="MW85" i="1"/>
  <c r="MW155" i="1" s="1"/>
  <c r="MW153" i="1"/>
  <c r="RH153" i="1"/>
  <c r="RH85" i="1"/>
  <c r="RH155" i="1" s="1"/>
  <c r="VQ150" i="1"/>
  <c r="VQ82" i="1"/>
  <c r="GU150" i="1"/>
  <c r="GU82" i="1"/>
  <c r="TR150" i="1"/>
  <c r="TR82" i="1"/>
  <c r="MB85" i="1"/>
  <c r="MB155" i="1" s="1"/>
  <c r="MB153" i="1"/>
  <c r="SZ150" i="1"/>
  <c r="SZ82" i="1"/>
  <c r="HR150" i="1"/>
  <c r="HR82" i="1"/>
  <c r="EZ150" i="1"/>
  <c r="EZ82" i="1"/>
  <c r="RI153" i="1"/>
  <c r="RI85" i="1"/>
  <c r="RI155" i="1" s="1"/>
  <c r="VH85" i="1"/>
  <c r="VH155" i="1" s="1"/>
  <c r="VH153" i="1"/>
  <c r="MI150" i="1"/>
  <c r="MI82" i="1"/>
  <c r="IA153" i="1"/>
  <c r="IA85" i="1"/>
  <c r="IA155" i="1" s="1"/>
  <c r="BL150" i="1"/>
  <c r="BL82" i="1"/>
  <c r="IQ82" i="1"/>
  <c r="IQ150" i="1"/>
  <c r="WR150" i="1"/>
  <c r="WR82" i="1"/>
  <c r="ED82" i="1"/>
  <c r="ED152" i="1" s="1"/>
  <c r="NW150" i="1"/>
  <c r="NW82" i="1"/>
  <c r="GK150" i="1"/>
  <c r="GK82" i="1"/>
  <c r="JA150" i="1"/>
  <c r="JA82" i="1"/>
  <c r="TD150" i="1"/>
  <c r="TD82" i="1"/>
  <c r="JK85" i="1"/>
  <c r="JK155" i="1" s="1"/>
  <c r="JK153" i="1"/>
  <c r="QU150" i="1"/>
  <c r="QU82" i="1"/>
  <c r="EM150" i="1"/>
  <c r="EM82" i="1"/>
  <c r="HI150" i="1"/>
  <c r="HI82" i="1"/>
  <c r="IH153" i="1"/>
  <c r="IH85" i="1"/>
  <c r="IH155" i="1" s="1"/>
  <c r="QC85" i="1"/>
  <c r="QC155" i="1" s="1"/>
  <c r="QC153" i="1"/>
  <c r="RT153" i="1"/>
  <c r="RT85" i="1"/>
  <c r="RT155" i="1" s="1"/>
  <c r="QE150" i="1"/>
  <c r="QE82" i="1"/>
  <c r="QD153" i="1"/>
  <c r="QD85" i="1"/>
  <c r="QD155" i="1" s="1"/>
  <c r="GY150" i="1"/>
  <c r="GY82" i="1"/>
  <c r="AZ82" i="1"/>
  <c r="AZ150" i="1"/>
  <c r="NH142" i="1"/>
  <c r="NI142" i="1"/>
  <c r="Q143" i="1"/>
  <c r="UK150" i="1"/>
  <c r="UK82" i="1"/>
  <c r="UI150" i="1"/>
  <c r="UI82" i="1"/>
  <c r="VT153" i="1"/>
  <c r="VT85" i="1"/>
  <c r="VT155" i="1" s="1"/>
  <c r="RK153" i="1"/>
  <c r="RK85" i="1"/>
  <c r="RK155" i="1" s="1"/>
  <c r="WT150" i="1"/>
  <c r="WT82" i="1"/>
  <c r="IV150" i="1"/>
  <c r="IV82" i="1"/>
  <c r="JI82" i="1"/>
  <c r="JI150" i="1"/>
  <c r="IB82" i="1"/>
  <c r="IB150" i="1"/>
  <c r="PU153" i="1"/>
  <c r="PU85" i="1"/>
  <c r="PU155" i="1" s="1"/>
  <c r="IX150" i="1"/>
  <c r="IX82" i="1"/>
  <c r="GH150" i="1"/>
  <c r="GH82" i="1"/>
  <c r="HN150" i="1"/>
  <c r="HN82" i="1"/>
  <c r="BJ153" i="1"/>
  <c r="BJ85" i="1"/>
  <c r="BJ155" i="1" s="1"/>
  <c r="QR150" i="1"/>
  <c r="QR82" i="1"/>
  <c r="TG153" i="1"/>
  <c r="TG85" i="1"/>
  <c r="TG155" i="1" s="1"/>
  <c r="UA153" i="1"/>
  <c r="UA85" i="1"/>
  <c r="UA155" i="1" s="1"/>
  <c r="RJ85" i="1"/>
  <c r="RJ155" i="1" s="1"/>
  <c r="RJ153" i="1"/>
  <c r="RG150" i="1"/>
  <c r="RG82" i="1"/>
  <c r="FJ150" i="1"/>
  <c r="FJ82" i="1"/>
  <c r="ST85" i="1"/>
  <c r="ST155" i="1" s="1"/>
  <c r="ST153" i="1"/>
  <c r="RW153" i="1"/>
  <c r="RW85" i="1"/>
  <c r="RW155" i="1" s="1"/>
  <c r="GJ150" i="1"/>
  <c r="GJ82" i="1"/>
  <c r="VJ150" i="1"/>
  <c r="VJ82" i="1"/>
  <c r="TN85" i="1"/>
  <c r="TN155" i="1" s="1"/>
  <c r="TN153" i="1"/>
  <c r="MU150" i="1"/>
  <c r="MU82" i="1"/>
  <c r="JN150" i="1"/>
  <c r="JN82" i="1"/>
  <c r="DL96" i="1"/>
  <c r="DL165" i="1"/>
  <c r="FX153" i="1"/>
  <c r="FX85" i="1"/>
  <c r="FX155" i="1" s="1"/>
  <c r="HK85" i="1"/>
  <c r="HK155" i="1" s="1"/>
  <c r="HK153" i="1"/>
  <c r="JD85" i="1"/>
  <c r="JD155" i="1" s="1"/>
  <c r="JD153" i="1"/>
  <c r="JZ150" i="1"/>
  <c r="JZ82" i="1"/>
  <c r="WK150" i="1"/>
  <c r="WK82" i="1"/>
  <c r="JP150" i="1"/>
  <c r="JP82" i="1"/>
  <c r="JJ153" i="1"/>
  <c r="JJ85" i="1"/>
  <c r="JJ155" i="1" s="1"/>
  <c r="IC150" i="1"/>
  <c r="IC82" i="1"/>
  <c r="HH150" i="1"/>
  <c r="HH82" i="1"/>
  <c r="NX150" i="1"/>
  <c r="NX82" i="1"/>
  <c r="HF150" i="1"/>
  <c r="HF82" i="1"/>
  <c r="EQ155" i="1"/>
  <c r="EQ153" i="1"/>
  <c r="UN150" i="1"/>
  <c r="UN82" i="1"/>
  <c r="FQ85" i="1"/>
  <c r="FQ155" i="1" s="1"/>
  <c r="FQ153" i="1"/>
  <c r="HC150" i="1"/>
  <c r="HC82" i="1"/>
  <c r="HE153" i="1"/>
  <c r="HE85" i="1"/>
  <c r="HE155" i="1" s="1"/>
  <c r="SJ82" i="1"/>
  <c r="SJ150" i="1"/>
  <c r="TG150" i="1"/>
  <c r="TG82" i="1"/>
  <c r="RX150" i="1"/>
  <c r="RX82" i="1"/>
  <c r="EY85" i="1"/>
  <c r="EY155" i="1" s="1"/>
  <c r="EY153" i="1"/>
  <c r="UT153" i="1"/>
  <c r="UT85" i="1"/>
  <c r="UT155" i="1" s="1"/>
  <c r="IP85" i="1"/>
  <c r="IP155" i="1" s="1"/>
  <c r="IP153" i="1"/>
  <c r="MP153" i="1"/>
  <c r="MP85" i="1"/>
  <c r="MP155" i="1" s="1"/>
  <c r="UV150" i="1"/>
  <c r="UV82" i="1"/>
  <c r="RP153" i="1"/>
  <c r="RP85" i="1"/>
  <c r="RP155" i="1" s="1"/>
  <c r="IG150" i="1"/>
  <c r="IG82" i="1"/>
  <c r="MD150" i="1"/>
  <c r="MD82" i="1"/>
  <c r="JH150" i="1"/>
  <c r="JH82" i="1"/>
  <c r="WR153" i="1"/>
  <c r="WR85" i="1"/>
  <c r="WR155" i="1" s="1"/>
  <c r="SB150" i="1"/>
  <c r="SB82" i="1"/>
  <c r="LY153" i="1"/>
  <c r="LY85" i="1"/>
  <c r="LY155" i="1" s="1"/>
  <c r="GC150" i="1"/>
  <c r="GC82" i="1"/>
  <c r="UQ153" i="1"/>
  <c r="UQ85" i="1"/>
  <c r="UQ155" i="1" s="1"/>
  <c r="EV85" i="1"/>
  <c r="EV155" i="1" s="1"/>
  <c r="EV153" i="1"/>
  <c r="FJ153" i="1"/>
  <c r="FJ85" i="1"/>
  <c r="FJ155" i="1" s="1"/>
  <c r="RA85" i="1"/>
  <c r="RA155" i="1" s="1"/>
  <c r="RA153" i="1"/>
  <c r="QP150" i="1"/>
  <c r="QP82" i="1"/>
  <c r="EU85" i="1"/>
  <c r="EU155" i="1" s="1"/>
  <c r="EU153" i="1"/>
  <c r="PN82" i="1"/>
  <c r="PN150" i="1"/>
  <c r="JX150" i="1"/>
  <c r="JX82" i="1"/>
  <c r="TU150" i="1"/>
  <c r="TU82" i="1"/>
  <c r="IA150" i="1"/>
  <c r="IA82" i="1"/>
  <c r="FE150" i="1"/>
  <c r="FE82" i="1"/>
  <c r="TM150" i="1"/>
  <c r="TM82" i="1"/>
  <c r="UC150" i="1"/>
  <c r="UC82" i="1"/>
  <c r="FB85" i="1"/>
  <c r="FB155" i="1" s="1"/>
  <c r="FB153" i="1"/>
  <c r="WJ150" i="1"/>
  <c r="WJ82" i="1"/>
  <c r="UP150" i="1"/>
  <c r="UP82" i="1"/>
  <c r="VF150" i="1"/>
  <c r="VF82" i="1"/>
  <c r="SG150" i="1"/>
  <c r="SG82" i="1"/>
  <c r="UV85" i="1"/>
  <c r="UV155" i="1" s="1"/>
  <c r="UV153" i="1"/>
  <c r="VX150" i="1"/>
  <c r="VX82" i="1"/>
  <c r="OB150" i="1"/>
  <c r="OB82" i="1"/>
  <c r="HJ150" i="1"/>
  <c r="HJ82" i="1"/>
  <c r="SK150" i="1"/>
  <c r="SK82" i="1"/>
  <c r="FX150" i="1"/>
  <c r="FX82" i="1"/>
  <c r="TF150" i="1"/>
  <c r="TF82" i="1"/>
  <c r="RW150" i="1"/>
  <c r="RW82" i="1"/>
  <c r="II150" i="1"/>
  <c r="II82" i="1"/>
  <c r="VW150" i="1"/>
  <c r="VW82" i="1"/>
  <c r="PS150" i="1"/>
  <c r="PS82" i="1"/>
  <c r="FT150" i="1"/>
  <c r="FT82" i="1"/>
  <c r="BG150" i="1"/>
  <c r="BG82" i="1"/>
  <c r="QG150" i="1"/>
  <c r="QG82" i="1"/>
  <c r="RI150" i="1"/>
  <c r="RI82" i="1"/>
  <c r="TE85" i="1"/>
  <c r="TE155" i="1" s="1"/>
  <c r="TE153" i="1"/>
  <c r="QA85" i="1"/>
  <c r="QA155" i="1" s="1"/>
  <c r="QA153" i="1"/>
  <c r="BN150" i="1"/>
  <c r="BN82" i="1"/>
  <c r="PJ142" i="1"/>
  <c r="Z143" i="1"/>
  <c r="RJ150" i="1"/>
  <c r="RJ82" i="1"/>
  <c r="RX153" i="1"/>
  <c r="RX85" i="1"/>
  <c r="RX155" i="1" s="1"/>
  <c r="UD150" i="1"/>
  <c r="UD82" i="1"/>
  <c r="QK150" i="1"/>
  <c r="QK82" i="1"/>
  <c r="HT150" i="1"/>
  <c r="HT82" i="1"/>
  <c r="PT153" i="1"/>
  <c r="PT85" i="1"/>
  <c r="PT155" i="1" s="1"/>
  <c r="TD85" i="1"/>
  <c r="TD155" i="1" s="1"/>
  <c r="TD153" i="1"/>
  <c r="IN153" i="1"/>
  <c r="IN85" i="1"/>
  <c r="IN155" i="1" s="1"/>
  <c r="SG85" i="1"/>
  <c r="SG155" i="1" s="1"/>
  <c r="SG153" i="1"/>
  <c r="OB153" i="1"/>
  <c r="OB85" i="1"/>
  <c r="OB155" i="1" s="1"/>
  <c r="VC150" i="1"/>
  <c r="VC82" i="1"/>
  <c r="FR153" i="1"/>
  <c r="FR85" i="1"/>
  <c r="FR155" i="1" s="1"/>
  <c r="ID153" i="1"/>
  <c r="ID85" i="1"/>
  <c r="ID155" i="1" s="1"/>
  <c r="JS150" i="1"/>
  <c r="JS82" i="1"/>
  <c r="MQ153" i="1"/>
  <c r="MQ85" i="1"/>
  <c r="MQ155" i="1" s="1"/>
  <c r="TJ150" i="1"/>
  <c r="TJ82" i="1"/>
  <c r="DK83" i="1"/>
  <c r="DK153" i="1" s="1"/>
  <c r="DM153" i="1"/>
  <c r="DM85" i="1"/>
  <c r="RO150" i="1"/>
  <c r="RO82" i="1"/>
  <c r="IO150" i="1"/>
  <c r="IO82" i="1"/>
  <c r="FU85" i="1"/>
  <c r="FU155" i="1" s="1"/>
  <c r="FU153" i="1"/>
  <c r="QX150" i="1"/>
  <c r="QX82" i="1"/>
  <c r="IU85" i="1"/>
  <c r="IU155" i="1" s="1"/>
  <c r="IU153" i="1"/>
  <c r="VA150" i="1"/>
  <c r="VA82" i="1"/>
  <c r="UR150" i="1"/>
  <c r="UR82" i="1"/>
  <c r="VX85" i="1"/>
  <c r="VX155" i="1" s="1"/>
  <c r="VX153" i="1"/>
  <c r="QW150" i="1"/>
  <c r="QW82" i="1"/>
  <c r="HJ153" i="1"/>
  <c r="HJ85" i="1"/>
  <c r="HJ155" i="1" s="1"/>
  <c r="JM150" i="1"/>
  <c r="JM82" i="1"/>
  <c r="VU150" i="1"/>
  <c r="VU82" i="1"/>
  <c r="NU150" i="1"/>
  <c r="NU82" i="1"/>
  <c r="EM83" i="1"/>
  <c r="EM153" i="1" s="1"/>
  <c r="EG85" i="1"/>
  <c r="EG153" i="1"/>
  <c r="BR150" i="1"/>
  <c r="BR82" i="1"/>
  <c r="RH150" i="1"/>
  <c r="RH82" i="1"/>
  <c r="FA85" i="1"/>
  <c r="FA155" i="1" s="1"/>
  <c r="FA153" i="1"/>
  <c r="NB82" i="1"/>
  <c r="PH82" i="1"/>
  <c r="PH150" i="1"/>
  <c r="VM150" i="1"/>
  <c r="VM82" i="1"/>
  <c r="OD150" i="1"/>
  <c r="OD82" i="1"/>
  <c r="RR150" i="1"/>
  <c r="RR82" i="1"/>
  <c r="FL85" i="1"/>
  <c r="FL155" i="1" s="1"/>
  <c r="FL153" i="1"/>
  <c r="EW150" i="1"/>
  <c r="EW82" i="1"/>
  <c r="GH153" i="1"/>
  <c r="GH85" i="1"/>
  <c r="GH155" i="1" s="1"/>
  <c r="QV150" i="1"/>
  <c r="QV82" i="1"/>
  <c r="SS153" i="1"/>
  <c r="SS85" i="1"/>
  <c r="SS155" i="1" s="1"/>
  <c r="HS85" i="1"/>
  <c r="HS155" i="1" s="1"/>
  <c r="HS153" i="1"/>
  <c r="VE82" i="1"/>
  <c r="VE150" i="1"/>
  <c r="TR153" i="1"/>
  <c r="TR85" i="1"/>
  <c r="TR155" i="1" s="1"/>
  <c r="FV150" i="1"/>
  <c r="FV82" i="1"/>
  <c r="DK95" i="1"/>
  <c r="DK164" i="1"/>
  <c r="UP153" i="1"/>
  <c r="UP85" i="1"/>
  <c r="UP155" i="1" s="1"/>
  <c r="FS150" i="1"/>
  <c r="FS82" i="1"/>
  <c r="SX150" i="1"/>
  <c r="SX82" i="1"/>
  <c r="AF143" i="1"/>
  <c r="PC142" i="1"/>
  <c r="BM85" i="1"/>
  <c r="BM155" i="1" s="1"/>
  <c r="BM153" i="1"/>
  <c r="RF150" i="1"/>
  <c r="RF82" i="1"/>
  <c r="HM150" i="1"/>
  <c r="HM82" i="1"/>
  <c r="QB150" i="1"/>
  <c r="QB82" i="1"/>
  <c r="IJ150" i="1"/>
  <c r="IJ82" i="1"/>
  <c r="VJ153" i="1"/>
  <c r="VJ85" i="1"/>
  <c r="VJ155" i="1" s="1"/>
  <c r="WY150" i="1"/>
  <c r="WY82" i="1"/>
  <c r="QB153" i="1"/>
  <c r="QB85" i="1"/>
  <c r="QB155" i="1" s="1"/>
  <c r="FZ150" i="1"/>
  <c r="FZ82" i="1"/>
  <c r="BA82" i="1"/>
  <c r="BA150" i="1"/>
  <c r="TM85" i="1"/>
  <c r="TM155" i="1" s="1"/>
  <c r="TM153" i="1"/>
  <c r="FU150" i="1"/>
  <c r="FU82" i="1"/>
  <c r="QH150" i="1"/>
  <c r="QH82" i="1"/>
  <c r="VV82" i="1"/>
  <c r="VV150" i="1"/>
  <c r="JK82" i="1"/>
  <c r="JK150" i="1"/>
  <c r="IK150" i="1"/>
  <c r="IK82" i="1"/>
  <c r="QN85" i="1"/>
  <c r="QN155" i="1" s="1"/>
  <c r="QN153" i="1"/>
  <c r="MF150" i="1"/>
  <c r="MF82" i="1"/>
  <c r="HL150" i="1"/>
  <c r="HL82" i="1"/>
  <c r="GB82" i="1"/>
  <c r="GB150" i="1"/>
  <c r="TQ150" i="1"/>
  <c r="TQ82" i="1"/>
  <c r="ME150" i="1"/>
  <c r="ME82" i="1"/>
  <c r="GV150" i="1"/>
  <c r="GV82" i="1"/>
  <c r="IS85" i="1"/>
  <c r="IS155" i="1" s="1"/>
  <c r="IS153" i="1"/>
  <c r="JQ150" i="1"/>
  <c r="JQ82" i="1"/>
  <c r="TE150" i="1"/>
  <c r="TE82" i="1"/>
  <c r="TJ153" i="1"/>
  <c r="TJ85" i="1"/>
  <c r="TJ155" i="1" s="1"/>
  <c r="FO153" i="1"/>
  <c r="FO85" i="1"/>
  <c r="FO155" i="1" s="1"/>
  <c r="PE150" i="1"/>
  <c r="PE82" i="1"/>
  <c r="UF85" i="1"/>
  <c r="UF155" i="1" s="1"/>
  <c r="UF153" i="1"/>
  <c r="BM150" i="1"/>
  <c r="BM82" i="1"/>
  <c r="MV150" i="1"/>
  <c r="MV82" i="1"/>
  <c r="BL153" i="1"/>
  <c r="BL85" i="1"/>
  <c r="BL155" i="1" s="1"/>
  <c r="MW150" i="1"/>
  <c r="MW82" i="1"/>
  <c r="XB85" i="1"/>
  <c r="XB155" i="1" s="1"/>
  <c r="XB153" i="1"/>
  <c r="HY150" i="1"/>
  <c r="HY82" i="1"/>
  <c r="OA82" i="1"/>
  <c r="OA150" i="1"/>
  <c r="NZ80" i="1" a="1"/>
  <c r="NZ80" i="1" s="1"/>
  <c r="RC150" i="1"/>
  <c r="RC82" i="1"/>
  <c r="SW150" i="1"/>
  <c r="SW82" i="1"/>
  <c r="PE153" i="1"/>
  <c r="PE85" i="1"/>
  <c r="PE155" i="1" s="1"/>
  <c r="TZ150" i="1"/>
  <c r="TZ82" i="1"/>
  <c r="MV153" i="1"/>
  <c r="MV85" i="1"/>
  <c r="MV155" i="1" s="1"/>
  <c r="UC153" i="1"/>
  <c r="UC85" i="1"/>
  <c r="UC155" i="1" s="1"/>
  <c r="DO95" i="1"/>
  <c r="DO164" i="1"/>
  <c r="IZ85" i="1"/>
  <c r="IZ155" i="1" s="1"/>
  <c r="IZ153" i="1"/>
  <c r="KI150" i="1"/>
  <c r="KI82" i="1"/>
  <c r="OI141" i="1"/>
  <c r="OH141" i="1" s="1" a="1"/>
  <c r="OH141" i="1" s="1"/>
  <c r="DS141" i="1"/>
  <c r="DT141" i="1"/>
  <c r="DU141" i="1"/>
  <c r="DV141" i="1"/>
  <c r="DW141" i="1"/>
  <c r="DX141" i="1"/>
  <c r="RD153" i="1"/>
  <c r="RD85" i="1"/>
  <c r="RD155" i="1" s="1"/>
  <c r="JI153" i="1"/>
  <c r="JI85" i="1"/>
  <c r="JI155" i="1" s="1"/>
  <c r="XA85" i="1"/>
  <c r="XA155" i="1" s="1"/>
  <c r="XA153" i="1"/>
  <c r="JO150" i="1"/>
  <c r="JO82" i="1"/>
  <c r="JB150" i="1"/>
  <c r="JB82" i="1"/>
  <c r="RM153" i="1"/>
  <c r="RM85" i="1"/>
  <c r="RM155" i="1" s="1"/>
  <c r="GN150" i="1"/>
  <c r="GN82" i="1"/>
  <c r="TB153" i="1"/>
  <c r="TB85" i="1"/>
  <c r="TB155" i="1" s="1"/>
  <c r="FA150" i="1"/>
  <c r="FA82" i="1"/>
  <c r="VH150" i="1"/>
  <c r="VH82" i="1"/>
  <c r="SD150" i="1"/>
  <c r="SD82" i="1"/>
  <c r="RE85" i="1"/>
  <c r="RE155" i="1" s="1"/>
  <c r="RE153" i="1"/>
  <c r="GQ82" i="1"/>
  <c r="GQ150" i="1"/>
  <c r="EV150" i="1"/>
  <c r="EV82" i="1"/>
  <c r="TS85" i="1"/>
  <c r="TS155" i="1" s="1"/>
  <c r="TS153" i="1"/>
  <c r="OF150" i="1"/>
  <c r="OF82" i="1"/>
  <c r="UE150" i="1"/>
  <c r="UE82" i="1"/>
  <c r="EQ150" i="1"/>
  <c r="ID150" i="1"/>
  <c r="ID82" i="1"/>
  <c r="SZ85" i="1"/>
  <c r="SZ155" i="1" s="1"/>
  <c r="SZ153" i="1"/>
  <c r="SA82" i="1"/>
  <c r="SA150" i="1"/>
  <c r="BF153" i="1"/>
  <c r="BF85" i="1"/>
  <c r="BF155" i="1" s="1"/>
  <c r="UB150" i="1"/>
  <c r="UB82" i="1"/>
  <c r="BD153" i="1"/>
  <c r="BD85" i="1"/>
  <c r="BD155" i="1" s="1"/>
  <c r="JG82" i="1"/>
  <c r="JG150" i="1"/>
  <c r="HO150" i="1"/>
  <c r="HO82" i="1"/>
  <c r="WH153" i="1"/>
  <c r="WH85" i="1"/>
  <c r="WH155" i="1" s="1"/>
  <c r="TC150" i="1"/>
  <c r="TC82" i="1"/>
  <c r="IV153" i="1"/>
  <c r="IV85" i="1"/>
  <c r="IV155" i="1" s="1"/>
  <c r="D142" i="1"/>
  <c r="N143" i="1"/>
  <c r="AS142" i="1"/>
  <c r="AO142" i="1"/>
  <c r="WK85" i="1"/>
  <c r="WK155" i="1" s="1"/>
  <c r="WK153" i="1"/>
  <c r="WU150" i="1"/>
  <c r="WU82" i="1"/>
  <c r="RM150" i="1"/>
  <c r="RM82" i="1"/>
  <c r="WV82" i="1"/>
  <c r="WV150" i="1"/>
  <c r="SP150" i="1"/>
  <c r="SP82" i="1"/>
  <c r="BO150" i="1"/>
  <c r="BO82" i="1"/>
  <c r="UM150" i="1"/>
  <c r="UM82" i="1"/>
  <c r="SY153" i="1"/>
  <c r="SY85" i="1"/>
  <c r="SY155" i="1" s="1"/>
  <c r="PV150" i="1"/>
  <c r="PV82" i="1"/>
  <c r="JJ150" i="1"/>
  <c r="JJ82" i="1"/>
  <c r="VZ153" i="1"/>
  <c r="VZ85" i="1"/>
  <c r="VZ155" i="1" s="1"/>
  <c r="HV150" i="1"/>
  <c r="HV82" i="1"/>
  <c r="UA150" i="1"/>
  <c r="UA82" i="1"/>
  <c r="WC150" i="1"/>
  <c r="WC82" i="1"/>
  <c r="IE82" i="1"/>
  <c r="IE150" i="1"/>
  <c r="QS153" i="1"/>
  <c r="QS85" i="1"/>
  <c r="QS155" i="1" s="1"/>
  <c r="QR153" i="1"/>
  <c r="QR85" i="1"/>
  <c r="QR155" i="1" s="1"/>
  <c r="RS153" i="1"/>
  <c r="RS85" i="1"/>
  <c r="RS155" i="1" s="1"/>
  <c r="BJ150" i="1"/>
  <c r="BJ82" i="1"/>
  <c r="HA85" i="1"/>
  <c r="HA155" i="1" s="1"/>
  <c r="HA153" i="1"/>
  <c r="TO150" i="1"/>
  <c r="TO82" i="1"/>
  <c r="RQ85" i="1"/>
  <c r="RQ155" i="1" s="1"/>
  <c r="RQ153" i="1"/>
  <c r="BB150" i="1"/>
  <c r="BB82" i="1"/>
  <c r="IS150" i="1"/>
  <c r="IS82" i="1"/>
  <c r="GT153" i="1"/>
  <c r="GT85" i="1"/>
  <c r="GT155" i="1" s="1"/>
  <c r="VR150" i="1"/>
  <c r="VR82" i="1"/>
  <c r="FP153" i="1"/>
  <c r="FP85" i="1"/>
  <c r="FP155" i="1" s="1"/>
  <c r="IP150" i="1"/>
  <c r="IP82" i="1"/>
  <c r="EZ85" i="1"/>
  <c r="EZ155" i="1" s="1"/>
  <c r="EZ153" i="1"/>
  <c r="UB153" i="1"/>
  <c r="UB85" i="1"/>
  <c r="UB155" i="1" s="1"/>
  <c r="OR150" i="1"/>
  <c r="OR82" i="1"/>
  <c r="QM150" i="1"/>
  <c r="QM82" i="1"/>
  <c r="UU82" i="1"/>
  <c r="UU150" i="1"/>
  <c r="AP142" i="1"/>
  <c r="P143" i="1"/>
  <c r="US142" i="1"/>
  <c r="PY142" i="1"/>
  <c r="KA142" i="1"/>
  <c r="NE142" i="1"/>
  <c r="NF142" i="1"/>
  <c r="NG142" i="1"/>
  <c r="SI142" i="1"/>
  <c r="GE150" i="1"/>
  <c r="GE82" i="1"/>
  <c r="RS150" i="1"/>
  <c r="RS82" i="1"/>
  <c r="VB150" i="1"/>
  <c r="VB82" i="1"/>
  <c r="SQ150" i="1"/>
  <c r="SQ82" i="1"/>
  <c r="ST150" i="1"/>
  <c r="ST82" i="1"/>
  <c r="FM150" i="1"/>
  <c r="FM82" i="1"/>
  <c r="JO85" i="1"/>
  <c r="JO155" i="1" s="1"/>
  <c r="JO153" i="1"/>
  <c r="WH150" i="1"/>
  <c r="WH82" i="1"/>
  <c r="WS85" i="1"/>
  <c r="WS155" i="1" s="1"/>
  <c r="WS153" i="1"/>
  <c r="TX150" i="1"/>
  <c r="TX82" i="1"/>
  <c r="VK150" i="1"/>
  <c r="VK82" i="1"/>
  <c r="DQ96" i="1"/>
  <c r="DQ165" i="1"/>
  <c r="IH150" i="1"/>
  <c r="IH82" i="1"/>
  <c r="MA150" i="1"/>
  <c r="MA82" i="1"/>
  <c r="HD150" i="1"/>
  <c r="HD82" i="1"/>
  <c r="VI153" i="1"/>
  <c r="VI85" i="1"/>
  <c r="VI155" i="1" s="1"/>
  <c r="RO153" i="1"/>
  <c r="RO85" i="1"/>
  <c r="RO155" i="1" s="1"/>
  <c r="HY153" i="1"/>
  <c r="HY85" i="1"/>
  <c r="HY155" i="1" s="1"/>
  <c r="WX150" i="1"/>
  <c r="WX82" i="1"/>
  <c r="VY82" i="1"/>
  <c r="VY150" i="1"/>
  <c r="QI153" i="1"/>
  <c r="QI85" i="1"/>
  <c r="QI155" i="1" s="1"/>
  <c r="IR150" i="1"/>
  <c r="IR82" i="1"/>
  <c r="PP150" i="1"/>
  <c r="PP82" i="1"/>
  <c r="NZ151" i="1" a="1"/>
  <c r="NZ151" i="1" s="1"/>
  <c r="GK85" i="1"/>
  <c r="GK155" i="1" s="1"/>
  <c r="GK153" i="1"/>
  <c r="WN150" i="1"/>
  <c r="WN82" i="1"/>
  <c r="TL150" i="1"/>
  <c r="TL82" i="1"/>
  <c r="BB153" i="1"/>
  <c r="BB85" i="1"/>
  <c r="BB155" i="1" s="1"/>
  <c r="LZ150" i="1"/>
  <c r="LZ82" i="1"/>
  <c r="RP150" i="1"/>
  <c r="RP82" i="1"/>
  <c r="SB153" i="1"/>
  <c r="SB85" i="1"/>
  <c r="SB155" i="1" s="1"/>
  <c r="ME85" i="1"/>
  <c r="ME155" i="1" s="1"/>
  <c r="ME153" i="1"/>
  <c r="KF142" i="1"/>
  <c r="W143" i="1"/>
  <c r="TA150" i="1"/>
  <c r="TA82" i="1"/>
  <c r="MX150" i="1"/>
  <c r="MX82" i="1"/>
  <c r="MZ150" i="1"/>
  <c r="MZ82" i="1"/>
  <c r="WZ150" i="1"/>
  <c r="WZ82" i="1"/>
  <c r="KI85" i="1"/>
  <c r="KI155" i="1" s="1"/>
  <c r="KI153" i="1"/>
  <c r="NT150" i="1"/>
  <c r="NT82" i="1"/>
  <c r="SW153" i="1"/>
  <c r="SW85" i="1"/>
  <c r="SW155" i="1" s="1"/>
  <c r="TK85" i="1"/>
  <c r="TK155" i="1" s="1"/>
  <c r="TK153" i="1"/>
  <c r="SV85" i="1"/>
  <c r="SV155" i="1" s="1"/>
  <c r="SV153" i="1"/>
  <c r="WC85" i="1"/>
  <c r="WC155" i="1" s="1"/>
  <c r="WC153" i="1"/>
  <c r="NV150" i="1"/>
  <c r="NV82" i="1"/>
  <c r="GW82" i="1"/>
  <c r="GW150" i="1"/>
  <c r="DO153" i="1"/>
  <c r="DO85" i="1"/>
  <c r="DO155" i="1" s="1"/>
  <c r="FN85" i="1"/>
  <c r="FN155" i="1" s="1"/>
  <c r="FN153" i="1"/>
  <c r="RL150" i="1"/>
  <c r="RL82" i="1"/>
  <c r="VQ153" i="1"/>
  <c r="VQ85" i="1"/>
  <c r="VQ155" i="1" s="1"/>
  <c r="NZ83" i="1" a="1"/>
  <c r="NZ83" i="1" s="1"/>
  <c r="OA153" i="1"/>
  <c r="OA85" i="1"/>
  <c r="TY150" i="1"/>
  <c r="TY82" i="1"/>
  <c r="VL150" i="1"/>
  <c r="VL82" i="1"/>
  <c r="VC153" i="1"/>
  <c r="VC85" i="1"/>
  <c r="VC155" i="1" s="1"/>
  <c r="HU150" i="1"/>
  <c r="HU82" i="1"/>
  <c r="IL150" i="1"/>
  <c r="IL82" i="1"/>
  <c r="SE150" i="1"/>
  <c r="SE82" i="1"/>
  <c r="JR150" i="1"/>
  <c r="JR82" i="1"/>
  <c r="SQ153" i="1"/>
  <c r="SQ85" i="1"/>
  <c r="SQ155" i="1" s="1"/>
  <c r="GO150" i="1"/>
  <c r="GO82" i="1"/>
  <c r="LY150" i="1"/>
  <c r="LY82" i="1"/>
  <c r="QZ150" i="1"/>
  <c r="QZ82" i="1"/>
  <c r="HB153" i="1"/>
  <c r="HB85" i="1"/>
  <c r="HB155" i="1" s="1"/>
  <c r="SE153" i="1"/>
  <c r="SE85" i="1"/>
  <c r="SE155" i="1" s="1"/>
  <c r="IZ150" i="1"/>
  <c r="IZ82" i="1"/>
  <c r="FP150" i="1"/>
  <c r="FP82" i="1"/>
  <c r="WW150" i="1"/>
  <c r="WW82" i="1"/>
  <c r="BH150" i="1"/>
  <c r="BH82" i="1"/>
  <c r="VZ150" i="1"/>
  <c r="VZ82" i="1"/>
  <c r="GN85" i="1"/>
  <c r="GN155" i="1" s="1"/>
  <c r="GN153" i="1"/>
  <c r="SK153" i="1"/>
  <c r="SK85" i="1"/>
  <c r="SK155" i="1" s="1"/>
  <c r="JZ85" i="1"/>
  <c r="JZ155" i="1" s="1"/>
  <c r="JZ153" i="1"/>
  <c r="VM153" i="1"/>
  <c r="VM85" i="1"/>
  <c r="VM155" i="1" s="1"/>
  <c r="JG85" i="1"/>
  <c r="JG155" i="1" s="1"/>
  <c r="JG153" i="1"/>
  <c r="KX153" i="1"/>
  <c r="KX85" i="1"/>
  <c r="KX155" i="1" s="1"/>
  <c r="JF150" i="1"/>
  <c r="JF82" i="1"/>
  <c r="RT150" i="1"/>
  <c r="RT82" i="1"/>
  <c r="TV153" i="1"/>
  <c r="TV85" i="1"/>
  <c r="TV155" i="1" s="1"/>
  <c r="TQ85" i="1"/>
  <c r="TQ155" i="1" s="1"/>
  <c r="TQ153" i="1"/>
  <c r="TW150" i="1"/>
  <c r="TW82" i="1"/>
  <c r="PU150" i="1"/>
  <c r="PU82" i="1"/>
  <c r="QS150" i="1"/>
  <c r="QS82" i="1"/>
  <c r="RA150" i="1"/>
  <c r="RA82" i="1"/>
  <c r="SC150" i="1"/>
  <c r="SC82" i="1"/>
  <c r="PF153" i="1"/>
  <c r="PF85" i="1"/>
  <c r="PF155" i="1" s="1"/>
  <c r="HL85" i="1"/>
  <c r="HL155" i="1" s="1"/>
  <c r="HL153" i="1"/>
  <c r="JY150" i="1"/>
  <c r="JY82" i="1"/>
  <c r="QO82" i="1"/>
  <c r="QO150" i="1"/>
  <c r="IM85" i="1"/>
  <c r="IM155" i="1" s="1"/>
  <c r="IM153" i="1"/>
  <c r="DQ153" i="1"/>
  <c r="DQ85" i="1"/>
  <c r="DQ155" i="1" s="1"/>
  <c r="KE150" i="1"/>
  <c r="KE82" i="1"/>
  <c r="HP153" i="1"/>
  <c r="HP85" i="1"/>
  <c r="HP155" i="1" s="1"/>
  <c r="PM85" i="1"/>
  <c r="PM155" i="1" s="1"/>
  <c r="PM153" i="1"/>
  <c r="MB150" i="1"/>
  <c r="MB82" i="1"/>
  <c r="PF82" i="1"/>
  <c r="PF150" i="1"/>
  <c r="FI153" i="1"/>
  <c r="FI85" i="1"/>
  <c r="FI155" i="1" s="1"/>
  <c r="TB150" i="1"/>
  <c r="TB82" i="1"/>
  <c r="MH85" i="1"/>
  <c r="MH155" i="1" s="1"/>
  <c r="MH153" i="1"/>
  <c r="GV153" i="1"/>
  <c r="GV85" i="1"/>
  <c r="GV155" i="1" s="1"/>
  <c r="AZ85" i="1"/>
  <c r="AZ155" i="1" s="1"/>
  <c r="AZ153" i="1"/>
  <c r="GX153" i="1"/>
  <c r="GX85" i="1"/>
  <c r="GX155" i="1" s="1"/>
  <c r="EY150" i="1"/>
  <c r="EY82" i="1"/>
  <c r="ER150" i="1"/>
  <c r="TN150" i="1"/>
  <c r="TN82" i="1"/>
  <c r="EW85" i="1"/>
  <c r="EW155" i="1" s="1"/>
  <c r="EW153" i="1"/>
  <c r="SA153" i="1"/>
  <c r="SA85" i="1"/>
  <c r="SA155" i="1" s="1"/>
  <c r="VS150" i="1"/>
  <c r="VS82" i="1"/>
  <c r="UD85" i="1"/>
  <c r="UD155" i="1" s="1"/>
  <c r="UD153" i="1"/>
  <c r="GG150" i="1"/>
  <c r="GG82" i="1"/>
  <c r="PQ150" i="1"/>
  <c r="PQ82" i="1"/>
  <c r="FD150" i="1"/>
  <c r="FD82" i="1"/>
  <c r="VG153" i="1"/>
  <c r="VG85" i="1"/>
  <c r="VG155" i="1" s="1"/>
  <c r="HV85" i="1"/>
  <c r="HV155" i="1" s="1"/>
  <c r="HV153" i="1"/>
  <c r="WD85" i="1"/>
  <c r="WD155" i="1" s="1"/>
  <c r="WD153" i="1"/>
  <c r="TI150" i="1"/>
  <c r="TI82" i="1"/>
  <c r="IF150" i="1"/>
  <c r="IF82" i="1"/>
  <c r="TH150" i="1"/>
  <c r="TH82" i="1"/>
  <c r="SM153" i="1"/>
  <c r="SM85" i="1"/>
  <c r="SM155" i="1" s="1"/>
  <c r="GZ153" i="1"/>
  <c r="GZ85" i="1"/>
  <c r="GZ155" i="1" s="1"/>
  <c r="KH82" i="1"/>
  <c r="KH150" i="1"/>
  <c r="VN150" i="1"/>
  <c r="VN82" i="1"/>
  <c r="QQ150" i="1"/>
  <c r="QQ82" i="1"/>
  <c r="PZ150" i="1"/>
  <c r="PZ82" i="1"/>
  <c r="HW85" i="1"/>
  <c r="HW155" i="1" s="1"/>
  <c r="HW153" i="1"/>
  <c r="MH150" i="1"/>
  <c r="MH82" i="1"/>
  <c r="GR85" i="1"/>
  <c r="GR155" i="1" s="1"/>
  <c r="GR153" i="1"/>
  <c r="QL150" i="1"/>
  <c r="QL82" i="1"/>
  <c r="FR150" i="1"/>
  <c r="FR82" i="1"/>
  <c r="QX85" i="1"/>
  <c r="QX155" i="1" s="1"/>
  <c r="QX153" i="1"/>
  <c r="MX153" i="1"/>
  <c r="MX85" i="1"/>
  <c r="MX155" i="1" s="1"/>
  <c r="TS150" i="1"/>
  <c r="TS82" i="1"/>
  <c r="IW150" i="1"/>
  <c r="IW82" i="1"/>
  <c r="MS82" i="1"/>
  <c r="MS150" i="1"/>
  <c r="BO153" i="1"/>
  <c r="BO85" i="1"/>
  <c r="BO155" i="1" s="1"/>
  <c r="RN82" i="1"/>
  <c r="RN150" i="1"/>
  <c r="QC150" i="1"/>
  <c r="QC82" i="1"/>
  <c r="DM96" i="1"/>
  <c r="DM165" i="1"/>
  <c r="HP150" i="1"/>
  <c r="HP82" i="1"/>
  <c r="JA85" i="1"/>
  <c r="JA155" i="1" s="1"/>
  <c r="JA153" i="1"/>
  <c r="SN85" i="1"/>
  <c r="SN155" i="1" s="1"/>
  <c r="SN153" i="1"/>
  <c r="WB150" i="1"/>
  <c r="WB82" i="1"/>
  <c r="JQ153" i="1"/>
  <c r="JQ85" i="1"/>
  <c r="JQ155" i="1" s="1"/>
  <c r="RY150" i="1"/>
  <c r="RY82" i="1"/>
  <c r="GM85" i="1"/>
  <c r="GM155" i="1" s="1"/>
  <c r="GM153" i="1"/>
  <c r="GL150" i="1"/>
  <c r="GL82" i="1"/>
  <c r="PP153" i="1"/>
  <c r="PP85" i="1"/>
  <c r="PP155" i="1" s="1"/>
  <c r="IM150" i="1"/>
  <c r="IM82" i="1"/>
  <c r="UX153" i="1"/>
  <c r="UX85" i="1"/>
  <c r="UX155" i="1" s="1"/>
  <c r="MC85" i="1"/>
  <c r="MC155" i="1" s="1"/>
  <c r="MC153" i="1"/>
  <c r="BE150" i="1"/>
  <c r="BE82" i="1"/>
  <c r="VP150" i="1"/>
  <c r="VP82" i="1"/>
  <c r="PQ153" i="1"/>
  <c r="PQ85" i="1"/>
  <c r="PQ155" i="1" s="1"/>
  <c r="RQ82" i="1"/>
  <c r="RQ150" i="1"/>
  <c r="UW150" i="1"/>
  <c r="UW82" i="1"/>
  <c r="TP150" i="1"/>
  <c r="TP82" i="1"/>
  <c r="IU150" i="1"/>
  <c r="IU82" i="1"/>
  <c r="UQ150" i="1"/>
  <c r="UQ82" i="1"/>
  <c r="RZ150" i="1"/>
  <c r="RZ82" i="1"/>
  <c r="HX150" i="1"/>
  <c r="HX82" i="1"/>
  <c r="JV150" i="1"/>
  <c r="JV82" i="1"/>
  <c r="IT150" i="1"/>
  <c r="IT82" i="1"/>
  <c r="UO150" i="1"/>
  <c r="UO82" i="1"/>
  <c r="HE150" i="1"/>
  <c r="HE82" i="1"/>
  <c r="UH85" i="1"/>
  <c r="UH155" i="1" s="1"/>
  <c r="UH153" i="1"/>
  <c r="HB150" i="1"/>
  <c r="HB82" i="1"/>
  <c r="JB85" i="1"/>
  <c r="JB155" i="1" s="1"/>
  <c r="JB153" i="1"/>
  <c r="FL150" i="1"/>
  <c r="FL82" i="1"/>
  <c r="NB85" i="1"/>
  <c r="VB85" i="1"/>
  <c r="VB155" i="1" s="1"/>
  <c r="VB153" i="1"/>
  <c r="LX150" i="1"/>
  <c r="LX82" i="1"/>
  <c r="HH153" i="1"/>
  <c r="HH85" i="1"/>
  <c r="HH155" i="1" s="1"/>
  <c r="GI150" i="1"/>
  <c r="GI82" i="1"/>
  <c r="WP150" i="1"/>
  <c r="WP82" i="1"/>
  <c r="JP153" i="1"/>
  <c r="JP85" i="1"/>
  <c r="JP155" i="1" s="1"/>
  <c r="IY82" i="1"/>
  <c r="IY150" i="1"/>
  <c r="FN150" i="1"/>
  <c r="FN82" i="1"/>
  <c r="UJ150" i="1"/>
  <c r="UJ82" i="1"/>
  <c r="FI150" i="1"/>
  <c r="FI82" i="1"/>
  <c r="FY150" i="1"/>
  <c r="FY82" i="1"/>
  <c r="GS150" i="1"/>
  <c r="GS82" i="1"/>
  <c r="QT153" i="1"/>
  <c r="QT85" i="1"/>
  <c r="QT155" i="1" s="1"/>
  <c r="MI85" i="1"/>
  <c r="MI155" i="1" s="1"/>
  <c r="MI153" i="1"/>
  <c r="OQ82" i="1"/>
  <c r="OQ150" i="1"/>
  <c r="GM150" i="1"/>
  <c r="GM82" i="1"/>
  <c r="WQ150" i="1"/>
  <c r="WQ82" i="1"/>
  <c r="GR150" i="1"/>
  <c r="GR82" i="1"/>
  <c r="TT82" i="1"/>
  <c r="TT150" i="1"/>
  <c r="JR85" i="1"/>
  <c r="JR155" i="1" s="1"/>
  <c r="JR153" i="1"/>
  <c r="HW150" i="1"/>
  <c r="HW82" i="1"/>
  <c r="UH82" i="1"/>
  <c r="UH150" i="1"/>
  <c r="RB85" i="1"/>
  <c r="RB155" i="1" s="1"/>
  <c r="RB153" i="1"/>
  <c r="UF150" i="1"/>
  <c r="UF82" i="1"/>
  <c r="HN85" i="1"/>
  <c r="HN155" i="1" s="1"/>
  <c r="HN153" i="1"/>
  <c r="PR150" i="1"/>
  <c r="PR82" i="1"/>
  <c r="MF85" i="1"/>
  <c r="MF155" i="1" s="1"/>
  <c r="MF153" i="1"/>
  <c r="RB150" i="1"/>
  <c r="RB82" i="1"/>
  <c r="BD150" i="1"/>
  <c r="BD82" i="1"/>
  <c r="UX150" i="1"/>
  <c r="UX82" i="1"/>
  <c r="GX150" i="1"/>
  <c r="GX82" i="1"/>
  <c r="GD85" i="1"/>
  <c r="GD155" i="1" s="1"/>
  <c r="GD153" i="1"/>
  <c r="WM150" i="1"/>
  <c r="WM82" i="1"/>
  <c r="QF153" i="1"/>
  <c r="QF85" i="1"/>
  <c r="QF155" i="1" s="1"/>
  <c r="ET150" i="1"/>
  <c r="ET82" i="1"/>
  <c r="PT150" i="1"/>
  <c r="PT82" i="1"/>
  <c r="SU150" i="1"/>
  <c r="SU82" i="1"/>
  <c r="TV150" i="1"/>
  <c r="TV82" i="1"/>
  <c r="MP150" i="1"/>
  <c r="MP82" i="1"/>
  <c r="RU150" i="1"/>
  <c r="RU82" i="1"/>
  <c r="HM153" i="1"/>
  <c r="HM85" i="1"/>
  <c r="HM155" i="1" s="1"/>
  <c r="VO150" i="1"/>
  <c r="VO82" i="1"/>
  <c r="WE150" i="1"/>
  <c r="WE82" i="1"/>
  <c r="JL82" i="1"/>
  <c r="JL150" i="1"/>
  <c r="TU85" i="1"/>
  <c r="TU155" i="1" s="1"/>
  <c r="TU153" i="1"/>
  <c r="QI150" i="1"/>
  <c r="QI82" i="1"/>
  <c r="JV153" i="1"/>
  <c r="JV85" i="1"/>
  <c r="JV155" i="1" s="1"/>
  <c r="MY150" i="1"/>
  <c r="MY82" i="1"/>
  <c r="WP153" i="1"/>
  <c r="WP85" i="1"/>
  <c r="WP155" i="1" s="1"/>
  <c r="JT150" i="1"/>
  <c r="JT82" i="1"/>
  <c r="PN153" i="1"/>
  <c r="PN85" i="1"/>
  <c r="PN155" i="1" s="1"/>
  <c r="HI153" i="1"/>
  <c r="HI85" i="1"/>
  <c r="HI155" i="1" s="1"/>
  <c r="HA150" i="1"/>
  <c r="HA82" i="1"/>
  <c r="UU153" i="1"/>
  <c r="UU85" i="1"/>
  <c r="UU155" i="1" s="1"/>
  <c r="MQ150" i="1"/>
  <c r="MQ82" i="1"/>
  <c r="TX85" i="1"/>
  <c r="TX155" i="1" s="1"/>
  <c r="TX153" i="1"/>
  <c r="GF150" i="1"/>
  <c r="GF82" i="1"/>
  <c r="VD150" i="1"/>
  <c r="VD82" i="1"/>
  <c r="QG153" i="1"/>
  <c r="QG85" i="1"/>
  <c r="QG155" i="1" s="1"/>
  <c r="HZ150" i="1"/>
  <c r="HZ82" i="1"/>
  <c r="UI85" i="1"/>
  <c r="UI155" i="1" s="1"/>
  <c r="UI153" i="1"/>
  <c r="GQ85" i="1"/>
  <c r="GQ155" i="1" s="1"/>
  <c r="GQ153" i="1"/>
  <c r="FY85" i="1"/>
  <c r="FY155" i="1" s="1"/>
  <c r="FY153" i="1"/>
  <c r="GP153" i="1"/>
  <c r="GP85" i="1"/>
  <c r="GP155" i="1" s="1"/>
  <c r="HG150" i="1"/>
  <c r="HG82" i="1"/>
  <c r="GC85" i="1"/>
  <c r="GC155" i="1" s="1"/>
  <c r="GC153" i="1"/>
  <c r="JM153" i="1"/>
  <c r="JM85" i="1"/>
  <c r="JM155" i="1" s="1"/>
  <c r="PM150" i="1"/>
  <c r="PM82" i="1"/>
  <c r="JE82" i="1"/>
  <c r="JE150" i="1"/>
  <c r="QD150" i="1"/>
  <c r="QD82" i="1"/>
  <c r="IN150" i="1"/>
  <c r="IN82" i="1"/>
  <c r="SR82" i="1"/>
  <c r="SR150" i="1"/>
  <c r="OE82" i="1"/>
  <c r="OE150" i="1"/>
  <c r="TK150" i="1"/>
  <c r="TK82" i="1"/>
  <c r="EG150" i="1"/>
  <c r="EG82" i="1"/>
  <c r="WI85" i="1"/>
  <c r="WI155" i="1" s="1"/>
  <c r="WI153" i="1"/>
  <c r="WO150" i="1"/>
  <c r="WO82" i="1"/>
  <c r="RE150" i="1"/>
  <c r="RE82" i="1"/>
  <c r="FC150" i="1"/>
  <c r="FC82" i="1"/>
  <c r="NY150" i="1"/>
  <c r="NY82" i="1"/>
  <c r="IE85" i="1"/>
  <c r="IE155" i="1" s="1"/>
  <c r="IE153" i="1"/>
  <c r="UG150" i="1"/>
  <c r="UG82" i="1"/>
  <c r="JC82" i="1"/>
  <c r="JC150" i="1"/>
  <c r="RD150" i="1"/>
  <c r="RD82" i="1"/>
  <c r="SM150" i="1"/>
  <c r="SM82" i="1"/>
  <c r="UY150" i="1"/>
  <c r="UY82" i="1"/>
  <c r="MG150" i="1"/>
  <c r="MG82" i="1"/>
  <c r="MJ141" i="1"/>
  <c r="MK141" i="1"/>
  <c r="ML141" i="1"/>
  <c r="MM141" i="1"/>
  <c r="KG141" i="1"/>
  <c r="SP85" i="1"/>
  <c r="SP155" i="1" s="1"/>
  <c r="SP153" i="1"/>
  <c r="WM85" i="1"/>
  <c r="WM155" i="1" s="1"/>
  <c r="WM153" i="1"/>
  <c r="SY150" i="1"/>
  <c r="SY82" i="1"/>
  <c r="SN150" i="1"/>
  <c r="SN82" i="1"/>
  <c r="PG150" i="1"/>
  <c r="PG82" i="1"/>
  <c r="PV153" i="1"/>
  <c r="PV85" i="1"/>
  <c r="PV155" i="1" s="1"/>
  <c r="JH153" i="1"/>
  <c r="JH85" i="1"/>
  <c r="JH155" i="1" s="1"/>
  <c r="OC150" i="1"/>
  <c r="OC82" i="1"/>
  <c r="NZ148" i="1" a="1"/>
  <c r="NZ148" i="1" s="1"/>
  <c r="BG153" i="1"/>
  <c r="BG85" i="1"/>
  <c r="BG155" i="1" s="1"/>
  <c r="EX153" i="1"/>
  <c r="EX85" i="1"/>
  <c r="EX155" i="1" s="1"/>
  <c r="OG150" i="1"/>
  <c r="OG82" i="1"/>
  <c r="UL85" i="1"/>
  <c r="UL155" i="1" s="1"/>
  <c r="UL153" i="1"/>
  <c r="VG150" i="1"/>
  <c r="VG82" i="1"/>
  <c r="UO153" i="1"/>
  <c r="UO85" i="1"/>
  <c r="UO155" i="1" s="1"/>
  <c r="GG85" i="1"/>
  <c r="GG155" i="1" s="1"/>
  <c r="GG153" i="1"/>
  <c r="RK82" i="1"/>
  <c r="RK150" i="1"/>
  <c r="UR153" i="1"/>
  <c r="UR85" i="1"/>
  <c r="UR155" i="1" s="1"/>
  <c r="GI85" i="1"/>
  <c r="GI155" i="1" s="1"/>
  <c r="GI153" i="1"/>
  <c r="HQ150" i="1"/>
  <c r="HQ82" i="1"/>
  <c r="BK150" i="1"/>
  <c r="BK82" i="1"/>
  <c r="UE85" i="1"/>
  <c r="UE155" i="1" s="1"/>
  <c r="UE153" i="1"/>
  <c r="RF153" i="1"/>
  <c r="RF85" i="1"/>
  <c r="RF155" i="1" s="1"/>
  <c r="AT94" i="1"/>
  <c r="DN164" i="1"/>
  <c r="AT164" i="1" s="1"/>
  <c r="SO150" i="1"/>
  <c r="SO82" i="1"/>
  <c r="JT153" i="1"/>
  <c r="JT85" i="1"/>
  <c r="JT155" i="1" s="1"/>
  <c r="QF150" i="1"/>
  <c r="QF82" i="1"/>
  <c r="FB150" i="1"/>
  <c r="FB82" i="1"/>
  <c r="GZ150" i="1"/>
  <c r="GZ82" i="1"/>
  <c r="FW150" i="1"/>
  <c r="FW82" i="1"/>
  <c r="UL150" i="1"/>
  <c r="UL82" i="1"/>
  <c r="BE85" i="1"/>
  <c r="BE155" i="1" s="1"/>
  <c r="BE153" i="1"/>
  <c r="J236" i="6"/>
  <c r="D236" i="7"/>
  <c r="D236" i="8"/>
  <c r="F236" i="4"/>
  <c r="E237" i="4"/>
  <c r="VA4" i="1"/>
  <c r="SD4" i="1"/>
  <c r="UN4" i="1"/>
  <c r="WX4" i="1"/>
  <c r="RB4" i="1"/>
  <c r="RF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B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B4" i="1" s="1"/>
  <c r="K236" i="6"/>
  <c r="K235" i="6"/>
  <c r="AA232" i="4"/>
  <c r="AB232" i="4" s="1"/>
  <c r="U236" i="4"/>
  <c r="U237" i="4"/>
  <c r="N235" i="8"/>
  <c r="M236" i="8"/>
  <c r="AJ236" i="7"/>
  <c r="AK235" i="7"/>
  <c r="AJ14" i="4"/>
  <c r="AI236" i="8"/>
  <c r="AJ235" i="8"/>
  <c r="T240" i="4"/>
  <c r="T239" i="4"/>
  <c r="T238" i="4"/>
  <c r="W14" i="4"/>
  <c r="AT235" i="6"/>
  <c r="AT236" i="4"/>
  <c r="T239" i="6"/>
  <c r="T238" i="6"/>
  <c r="T237" i="6"/>
  <c r="AT239" i="8"/>
  <c r="HA4" i="1" s="1"/>
  <c r="AT238" i="8"/>
  <c r="GZ4" i="1" s="1"/>
  <c r="AT237" i="8"/>
  <c r="AK14" i="4"/>
  <c r="TO4" i="1" s="1"/>
  <c r="AJ235" i="7"/>
  <c r="AI236" i="7"/>
  <c r="W20" i="4"/>
  <c r="O238" i="8"/>
  <c r="O239" i="8"/>
  <c r="O237" i="8"/>
  <c r="U14" i="4"/>
  <c r="QA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Y4" i="1" s="1"/>
  <c r="I237" i="4"/>
  <c r="I236" i="6"/>
  <c r="AJ17" i="4"/>
  <c r="RH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F4" i="1" s="1"/>
  <c r="AY238" i="8"/>
  <c r="HE4" i="1" s="1"/>
  <c r="AY237" i="8"/>
  <c r="O238" i="7"/>
  <c r="O239" i="7"/>
  <c r="O237" i="7"/>
  <c r="U24" i="4"/>
  <c r="AS236" i="8"/>
  <c r="V24" i="4"/>
  <c r="AS236" i="7"/>
  <c r="W24" i="4"/>
  <c r="AS236" i="6"/>
  <c r="AS237" i="4"/>
  <c r="Y17" i="4"/>
  <c r="X17" i="4"/>
  <c r="QJ4" i="1" s="1"/>
  <c r="BC236" i="8"/>
  <c r="BH236" i="8"/>
  <c r="BC236" i="7"/>
  <c r="P238" i="8"/>
  <c r="BC235" i="7"/>
  <c r="BA236" i="7"/>
  <c r="U34" i="4"/>
  <c r="BH235" i="8"/>
  <c r="BF236" i="8"/>
  <c r="Y12" i="4"/>
  <c r="SO4" i="1" s="1"/>
  <c r="BE236" i="6"/>
  <c r="AX235" i="7"/>
  <c r="AV236" i="7"/>
  <c r="V34" i="4"/>
  <c r="BH235" i="7"/>
  <c r="BF236" i="7"/>
  <c r="AZ236" i="6"/>
  <c r="BC236" i="6"/>
  <c r="BC237" i="4"/>
  <c r="BH236" i="6"/>
  <c r="BH237" i="4"/>
  <c r="W34" i="4"/>
  <c r="BH235" i="6"/>
  <c r="BH236" i="4"/>
  <c r="BF236" i="6"/>
  <c r="BF237" i="4"/>
  <c r="BJ236" i="6"/>
  <c r="X12" i="4"/>
  <c r="QF4" i="1" s="1"/>
  <c r="AX235" i="8"/>
  <c r="AV236" i="8"/>
  <c r="BC235" i="6"/>
  <c r="BC236" i="4"/>
  <c r="BA236" i="6"/>
  <c r="BA237" i="4"/>
  <c r="BC235" i="8"/>
  <c r="BA236" i="8"/>
  <c r="AU242" i="4"/>
  <c r="BA242" i="4" s="1"/>
  <c r="BG242" i="4" s="1"/>
  <c r="AS242" i="4"/>
  <c r="AY242" i="4" s="1"/>
  <c r="W19" i="4"/>
  <c r="V19" i="4"/>
  <c r="TT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E4" i="1"/>
  <c r="QL4" i="1"/>
  <c r="QK4" i="1"/>
  <c r="V25" i="4"/>
  <c r="AR236" i="7"/>
  <c r="V41" i="4"/>
  <c r="U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G4" i="1" s="1"/>
  <c r="BJ236" i="8"/>
  <c r="W26" i="4"/>
  <c r="AU237" i="4"/>
  <c r="W36" i="4"/>
  <c r="BE237" i="4"/>
  <c r="W31" i="4"/>
  <c r="AZ237" i="4"/>
  <c r="W41" i="4"/>
  <c r="XA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PZ4" i="1" s="1"/>
  <c r="AR235" i="8"/>
  <c r="BG235" i="8"/>
  <c r="BB235" i="8"/>
  <c r="AW235" i="8"/>
  <c r="W16" i="4"/>
  <c r="UW4" i="1" s="1"/>
  <c r="AU235" i="7"/>
  <c r="BJ235" i="7"/>
  <c r="BE235" i="7"/>
  <c r="AZ235" i="7"/>
  <c r="V16" i="4"/>
  <c r="SM4" i="1" s="1"/>
  <c r="BJ235" i="8"/>
  <c r="BE235" i="8"/>
  <c r="AZ235" i="8"/>
  <c r="AU235" i="8"/>
  <c r="W17" i="4"/>
  <c r="UX4" i="1" s="1"/>
  <c r="BK235" i="6"/>
  <c r="BK238" i="6" s="1"/>
  <c r="BK236" i="4"/>
  <c r="BK239" i="4" s="1"/>
  <c r="BF235" i="6"/>
  <c r="BF236" i="4"/>
  <c r="BA235" i="6"/>
  <c r="BA236" i="4"/>
  <c r="AV235" i="6"/>
  <c r="AV236" i="4"/>
  <c r="V17" i="4"/>
  <c r="TS4" i="1" s="1"/>
  <c r="BK235" i="7"/>
  <c r="BK238" i="7" s="1"/>
  <c r="BF235" i="7"/>
  <c r="BA235" i="7"/>
  <c r="BA238" i="7" s="1"/>
  <c r="AV235" i="7"/>
  <c r="U17" i="4"/>
  <c r="BK235" i="8"/>
  <c r="BK238" i="8" s="1"/>
  <c r="BF235" i="8"/>
  <c r="BA235" i="8"/>
  <c r="AV235" i="8"/>
  <c r="U16" i="4"/>
  <c r="QC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N4" i="1" s="1"/>
  <c r="AB243" i="4"/>
  <c r="AB231" i="6"/>
  <c r="AG231" i="6"/>
  <c r="AB244" i="4"/>
  <c r="AJ12" i="4"/>
  <c r="AK17" i="4"/>
  <c r="TR4" i="1" s="1"/>
  <c r="AA243" i="4"/>
  <c r="AA244" i="4"/>
  <c r="AE370" i="4"/>
  <c r="AE374" i="4" s="1"/>
  <c r="AE369" i="7"/>
  <c r="AF369" i="7" s="1"/>
  <c r="AF371" i="7" s="1"/>
  <c r="AY368" i="7"/>
  <c r="AE369" i="8"/>
  <c r="AF369" i="8" s="1"/>
  <c r="Z13" i="4"/>
  <c r="AK13" i="4"/>
  <c r="AJ13" i="4"/>
  <c r="AL13" i="4"/>
  <c r="Y13" i="4"/>
  <c r="X13" i="4"/>
  <c r="Y368" i="8"/>
  <c r="U11" i="4"/>
  <c r="PY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A4" i="1" s="1"/>
  <c r="BB368" i="6"/>
  <c r="BB369" i="4"/>
  <c r="AK16" i="4"/>
  <c r="TQ4" i="1" s="1"/>
  <c r="BB368" i="7"/>
  <c r="AJ16" i="4"/>
  <c r="BB368" i="8"/>
  <c r="AD369" i="8"/>
  <c r="AD373" i="8" s="1"/>
  <c r="W368" i="6"/>
  <c r="Z16" i="4"/>
  <c r="VB4" i="1" s="1"/>
  <c r="Z368" i="6"/>
  <c r="Z369" i="4"/>
  <c r="Y16" i="4"/>
  <c r="SR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DI84" i="1" l="1"/>
  <c r="DI152" i="1"/>
  <c r="BC154" i="1"/>
  <c r="BC86" i="1"/>
  <c r="NC84" i="1"/>
  <c r="NC154" i="1" s="1"/>
  <c r="ND84" i="1"/>
  <c r="ND152" i="1"/>
  <c r="M144" i="1"/>
  <c r="NB143" i="1"/>
  <c r="CR84" i="1"/>
  <c r="CR152" i="1"/>
  <c r="DH154" i="1"/>
  <c r="DH86" i="1"/>
  <c r="CQ152" i="1"/>
  <c r="CQ84" i="1"/>
  <c r="LC154" i="1"/>
  <c r="LC86" i="1"/>
  <c r="KW84" i="1"/>
  <c r="KW152" i="1"/>
  <c r="KY154" i="1"/>
  <c r="KY86" i="1"/>
  <c r="LL155" i="1"/>
  <c r="LH84" i="1"/>
  <c r="LH152" i="1"/>
  <c r="KU154" i="1"/>
  <c r="KU86" i="1"/>
  <c r="KQ84" i="1"/>
  <c r="KQ152" i="1"/>
  <c r="KT84" i="1"/>
  <c r="KT152" i="1"/>
  <c r="KS84" i="1"/>
  <c r="KS152" i="1"/>
  <c r="KN84" i="1"/>
  <c r="KN152" i="1"/>
  <c r="KO84" i="1"/>
  <c r="KO152" i="1"/>
  <c r="KR84" i="1"/>
  <c r="KR152" i="1"/>
  <c r="KV84" i="1"/>
  <c r="KV152" i="1"/>
  <c r="KM84" i="1"/>
  <c r="KM152" i="1"/>
  <c r="KL84" i="1"/>
  <c r="KL152" i="1"/>
  <c r="KK84" i="1"/>
  <c r="KK152" i="1"/>
  <c r="KP84" i="1"/>
  <c r="KP152" i="1"/>
  <c r="BQ154" i="1"/>
  <c r="BQ86" i="1"/>
  <c r="BP84" i="1"/>
  <c r="BP152" i="1"/>
  <c r="P239" i="4"/>
  <c r="R239" i="4"/>
  <c r="LF154" i="1"/>
  <c r="LF86" i="1"/>
  <c r="LE152" i="1"/>
  <c r="LE84" i="1"/>
  <c r="LD152" i="1"/>
  <c r="LD84" i="1"/>
  <c r="MR154" i="1"/>
  <c r="MR86" i="1"/>
  <c r="BA238" i="6"/>
  <c r="BA239" i="4"/>
  <c r="LA84" i="1"/>
  <c r="LA152" i="1"/>
  <c r="LB84" i="1"/>
  <c r="LB152" i="1"/>
  <c r="KZ84" i="1"/>
  <c r="KZ152" i="1"/>
  <c r="DF84" i="1"/>
  <c r="DF152" i="1"/>
  <c r="DB84" i="1"/>
  <c r="DB152" i="1"/>
  <c r="DE84" i="1"/>
  <c r="DE152" i="1"/>
  <c r="DD84" i="1"/>
  <c r="DD152" i="1"/>
  <c r="DA84" i="1"/>
  <c r="DA152" i="1"/>
  <c r="DC84" i="1"/>
  <c r="DC152" i="1"/>
  <c r="DG84" i="1"/>
  <c r="DG152" i="1"/>
  <c r="G238" i="6"/>
  <c r="LM152" i="1"/>
  <c r="LM84" i="1"/>
  <c r="LL152" i="1"/>
  <c r="LL84" i="1"/>
  <c r="LK152" i="1"/>
  <c r="LK84" i="1"/>
  <c r="LJ152" i="1"/>
  <c r="LJ84" i="1"/>
  <c r="LI152" i="1"/>
  <c r="LI84" i="1"/>
  <c r="LG152" i="1"/>
  <c r="LG84" i="1"/>
  <c r="LN152" i="1"/>
  <c r="LN84" i="1"/>
  <c r="P240" i="4"/>
  <c r="P238" i="4"/>
  <c r="BF238" i="8"/>
  <c r="NZ153" i="1" a="1"/>
  <c r="NZ153" i="1" s="1"/>
  <c r="BT154" i="1"/>
  <c r="BT86" i="1"/>
  <c r="OQ84" i="1"/>
  <c r="OQ152" i="1"/>
  <c r="BK152" i="1"/>
  <c r="BK84" i="1"/>
  <c r="RE84" i="1"/>
  <c r="RE152" i="1"/>
  <c r="QI152" i="1"/>
  <c r="QI84" i="1"/>
  <c r="UX84" i="1"/>
  <c r="UX152" i="1"/>
  <c r="BE84" i="1"/>
  <c r="BE152" i="1"/>
  <c r="EY84" i="1"/>
  <c r="EY152" i="1"/>
  <c r="ST152" i="1"/>
  <c r="ST84" i="1"/>
  <c r="DK96" i="1"/>
  <c r="DK165" i="1"/>
  <c r="DK85" i="1"/>
  <c r="DK155" i="1" s="1"/>
  <c r="DM155" i="1"/>
  <c r="JA152" i="1"/>
  <c r="JA84" i="1"/>
  <c r="GU152" i="1"/>
  <c r="GU84" i="1"/>
  <c r="VT84" i="1"/>
  <c r="VT152" i="1"/>
  <c r="GD84" i="1"/>
  <c r="GD152" i="1"/>
  <c r="FU84" i="1"/>
  <c r="FU152" i="1"/>
  <c r="SN84" i="1"/>
  <c r="SN152" i="1"/>
  <c r="WZ84" i="1"/>
  <c r="WZ152" i="1"/>
  <c r="VR84" i="1"/>
  <c r="VR152" i="1"/>
  <c r="JJ84" i="1"/>
  <c r="JJ152" i="1"/>
  <c r="FA152" i="1"/>
  <c r="FA84" i="1"/>
  <c r="FV84" i="1"/>
  <c r="FV152" i="1"/>
  <c r="BR84" i="1"/>
  <c r="BR152" i="1"/>
  <c r="RJ152" i="1"/>
  <c r="RJ84" i="1"/>
  <c r="HJ152" i="1"/>
  <c r="HJ84" i="1"/>
  <c r="RG152" i="1"/>
  <c r="RG84" i="1"/>
  <c r="UI152" i="1"/>
  <c r="UI84" i="1"/>
  <c r="HQ152" i="1"/>
  <c r="HQ84" i="1"/>
  <c r="WO152" i="1"/>
  <c r="WO84" i="1"/>
  <c r="BD84" i="1"/>
  <c r="BD152" i="1"/>
  <c r="HB152" i="1"/>
  <c r="HB84" i="1"/>
  <c r="TH84" i="1"/>
  <c r="TH152" i="1"/>
  <c r="VZ84" i="1"/>
  <c r="VZ152" i="1"/>
  <c r="VL152" i="1"/>
  <c r="VL84" i="1"/>
  <c r="SQ152" i="1"/>
  <c r="SQ84" i="1"/>
  <c r="JG152" i="1"/>
  <c r="JG84" i="1"/>
  <c r="PN152" i="1"/>
  <c r="PN84" i="1"/>
  <c r="GK152" i="1"/>
  <c r="GK84" i="1"/>
  <c r="VQ84" i="1"/>
  <c r="VQ152" i="1"/>
  <c r="QT84" i="1"/>
  <c r="QT152" i="1"/>
  <c r="DO96" i="1"/>
  <c r="DO165" i="1"/>
  <c r="SY152" i="1"/>
  <c r="SY84" i="1"/>
  <c r="MS152" i="1"/>
  <c r="MS84" i="1"/>
  <c r="MZ84" i="1"/>
  <c r="MZ152" i="1"/>
  <c r="VY152" i="1"/>
  <c r="VY84" i="1"/>
  <c r="PV152" i="1"/>
  <c r="PV84" i="1"/>
  <c r="TE84" i="1"/>
  <c r="TE152" i="1"/>
  <c r="TJ84" i="1"/>
  <c r="TJ152" i="1"/>
  <c r="PJ143" i="1"/>
  <c r="Z144" i="1"/>
  <c r="OB152" i="1"/>
  <c r="OB84" i="1"/>
  <c r="JP84" i="1"/>
  <c r="JP152" i="1"/>
  <c r="UK152" i="1"/>
  <c r="UK84" i="1"/>
  <c r="DP96" i="1"/>
  <c r="DP165" i="1"/>
  <c r="VH152" i="1"/>
  <c r="VH84" i="1"/>
  <c r="HZ152" i="1"/>
  <c r="HZ84" i="1"/>
  <c r="RB84" i="1"/>
  <c r="RB152" i="1"/>
  <c r="GS152" i="1"/>
  <c r="GS84" i="1"/>
  <c r="IW152" i="1"/>
  <c r="IW84" i="1"/>
  <c r="IF84" i="1"/>
  <c r="IF152" i="1"/>
  <c r="SC152" i="1"/>
  <c r="SC84" i="1"/>
  <c r="BH152" i="1"/>
  <c r="BH84" i="1"/>
  <c r="TY152" i="1"/>
  <c r="TY84" i="1"/>
  <c r="WX84" i="1"/>
  <c r="WX152" i="1"/>
  <c r="VB84" i="1"/>
  <c r="VB152" i="1"/>
  <c r="TZ152" i="1"/>
  <c r="TZ84" i="1"/>
  <c r="BA84" i="1"/>
  <c r="BA152" i="1"/>
  <c r="EM85" i="1"/>
  <c r="EM155" i="1" s="1"/>
  <c r="EG155" i="1"/>
  <c r="NW152" i="1"/>
  <c r="NW84" i="1"/>
  <c r="GT152" i="1"/>
  <c r="GT84" i="1"/>
  <c r="SV152" i="1"/>
  <c r="SV84" i="1"/>
  <c r="WD84" i="1"/>
  <c r="WD152" i="1"/>
  <c r="HO152" i="1"/>
  <c r="HO84" i="1"/>
  <c r="JL152" i="1"/>
  <c r="JL84" i="1"/>
  <c r="MX152" i="1"/>
  <c r="MX84" i="1"/>
  <c r="IS152" i="1"/>
  <c r="IS84" i="1"/>
  <c r="UB152" i="1"/>
  <c r="UB84" i="1"/>
  <c r="GN152" i="1"/>
  <c r="GN84" i="1"/>
  <c r="JQ84" i="1"/>
  <c r="JQ152" i="1"/>
  <c r="FZ84" i="1"/>
  <c r="FZ152" i="1"/>
  <c r="BN84" i="1"/>
  <c r="BN152" i="1"/>
  <c r="VX152" i="1"/>
  <c r="VX84" i="1"/>
  <c r="QP152" i="1"/>
  <c r="QP84" i="1"/>
  <c r="WK152" i="1"/>
  <c r="WK84" i="1"/>
  <c r="NH143" i="1"/>
  <c r="NI143" i="1"/>
  <c r="Q144" i="1"/>
  <c r="EG152" i="1"/>
  <c r="EG84" i="1"/>
  <c r="WE152" i="1"/>
  <c r="WE84" i="1"/>
  <c r="FY84" i="1"/>
  <c r="FY152" i="1"/>
  <c r="HE84" i="1"/>
  <c r="HE152" i="1"/>
  <c r="IM84" i="1"/>
  <c r="IM152" i="1"/>
  <c r="TS84" i="1"/>
  <c r="TS152" i="1"/>
  <c r="TI84" i="1"/>
  <c r="TI152" i="1"/>
  <c r="RA84" i="1"/>
  <c r="RA152" i="1"/>
  <c r="WW84" i="1"/>
  <c r="WW152" i="1"/>
  <c r="NZ85" i="1" a="1"/>
  <c r="NZ85" i="1" s="1"/>
  <c r="OA155" i="1"/>
  <c r="NZ155" i="1" s="1" a="1"/>
  <c r="NZ155" i="1" s="1"/>
  <c r="RS84" i="1"/>
  <c r="RS152" i="1"/>
  <c r="VE152" i="1"/>
  <c r="VE84" i="1"/>
  <c r="NU152" i="1"/>
  <c r="NU84" i="1"/>
  <c r="XB84" i="1"/>
  <c r="XB152" i="1"/>
  <c r="FQ152" i="1"/>
  <c r="FQ84" i="1"/>
  <c r="JW152" i="1"/>
  <c r="JW84" i="1"/>
  <c r="TA152" i="1"/>
  <c r="TA84" i="1"/>
  <c r="BB84" i="1"/>
  <c r="BB152" i="1"/>
  <c r="UM152" i="1"/>
  <c r="UM84" i="1"/>
  <c r="JS84" i="1"/>
  <c r="JS152" i="1"/>
  <c r="JZ152" i="1"/>
  <c r="JZ84" i="1"/>
  <c r="ED84" i="1"/>
  <c r="ED154" i="1" s="1"/>
  <c r="TK84" i="1"/>
  <c r="TK152" i="1"/>
  <c r="VD152" i="1"/>
  <c r="VD84" i="1"/>
  <c r="VO152" i="1"/>
  <c r="VO84" i="1"/>
  <c r="PR84" i="1"/>
  <c r="PR152" i="1"/>
  <c r="FI152" i="1"/>
  <c r="FI84" i="1"/>
  <c r="UO84" i="1"/>
  <c r="UO152" i="1"/>
  <c r="QS84" i="1"/>
  <c r="QS152" i="1"/>
  <c r="FP152" i="1"/>
  <c r="FP84" i="1"/>
  <c r="GE84" i="1"/>
  <c r="GE152" i="1"/>
  <c r="SW152" i="1"/>
  <c r="SW84" i="1"/>
  <c r="VU84" i="1"/>
  <c r="VU152" i="1"/>
  <c r="WR152" i="1"/>
  <c r="WR84" i="1"/>
  <c r="WG152" i="1"/>
  <c r="WG84" i="1"/>
  <c r="EU152" i="1"/>
  <c r="EU84" i="1"/>
  <c r="NS152" i="1"/>
  <c r="NS84" i="1"/>
  <c r="RK152" i="1"/>
  <c r="RK84" i="1"/>
  <c r="KF143" i="1"/>
  <c r="W144" i="1"/>
  <c r="BO84" i="1"/>
  <c r="BO152" i="1"/>
  <c r="JB152" i="1"/>
  <c r="JB84" i="1"/>
  <c r="GV152" i="1"/>
  <c r="GV84" i="1"/>
  <c r="WY84" i="1"/>
  <c r="WY152" i="1"/>
  <c r="SG84" i="1"/>
  <c r="SG152" i="1"/>
  <c r="RX152" i="1"/>
  <c r="RX84" i="1"/>
  <c r="QR152" i="1"/>
  <c r="QR84" i="1"/>
  <c r="AZ84" i="1"/>
  <c r="AZ152" i="1"/>
  <c r="GF84" i="1"/>
  <c r="GF152" i="1"/>
  <c r="UJ152" i="1"/>
  <c r="UJ84" i="1"/>
  <c r="IT152" i="1"/>
  <c r="IT84" i="1"/>
  <c r="GL152" i="1"/>
  <c r="GL84" i="1"/>
  <c r="TB152" i="1"/>
  <c r="TB84" i="1"/>
  <c r="PU152" i="1"/>
  <c r="PU84" i="1"/>
  <c r="IZ152" i="1"/>
  <c r="IZ84" i="1"/>
  <c r="SA84" i="1"/>
  <c r="SA152" i="1"/>
  <c r="RC84" i="1"/>
  <c r="RC152" i="1"/>
  <c r="JM152" i="1"/>
  <c r="JM84" i="1"/>
  <c r="GY84" i="1"/>
  <c r="GY152" i="1"/>
  <c r="VI152" i="1"/>
  <c r="VI84" i="1"/>
  <c r="UT84" i="1"/>
  <c r="UT152" i="1"/>
  <c r="UL152" i="1"/>
  <c r="UL84" i="1"/>
  <c r="OE152" i="1"/>
  <c r="OE84" i="1"/>
  <c r="RL152" i="1"/>
  <c r="RL84" i="1"/>
  <c r="TO152" i="1"/>
  <c r="TO84" i="1"/>
  <c r="SP84" i="1"/>
  <c r="SP152" i="1"/>
  <c r="JO152" i="1"/>
  <c r="JO84" i="1"/>
  <c r="ME84" i="1"/>
  <c r="ME152" i="1"/>
  <c r="QV84" i="1"/>
  <c r="QV152" i="1"/>
  <c r="RI152" i="1"/>
  <c r="RI84" i="1"/>
  <c r="VF152" i="1"/>
  <c r="VF84" i="1"/>
  <c r="TG84" i="1"/>
  <c r="TG152" i="1"/>
  <c r="IQ84" i="1"/>
  <c r="IQ152" i="1"/>
  <c r="WA84" i="1"/>
  <c r="WA152" i="1"/>
  <c r="RU152" i="1"/>
  <c r="RU84" i="1"/>
  <c r="UF152" i="1"/>
  <c r="UF84" i="1"/>
  <c r="FN152" i="1"/>
  <c r="FN84" i="1"/>
  <c r="JV152" i="1"/>
  <c r="JV84" i="1"/>
  <c r="FR152" i="1"/>
  <c r="FR84" i="1"/>
  <c r="TW152" i="1"/>
  <c r="TW84" i="1"/>
  <c r="HD152" i="1"/>
  <c r="HD84" i="1"/>
  <c r="BL152" i="1"/>
  <c r="BL84" i="1"/>
  <c r="WS152" i="1"/>
  <c r="WS84" i="1"/>
  <c r="FK152" i="1"/>
  <c r="FK84" i="1"/>
  <c r="WI152" i="1"/>
  <c r="WI84" i="1"/>
  <c r="UZ84" i="1"/>
  <c r="UZ152" i="1"/>
  <c r="FW84" i="1"/>
  <c r="FW152" i="1"/>
  <c r="SR152" i="1"/>
  <c r="SR84" i="1"/>
  <c r="ID152" i="1"/>
  <c r="ID84" i="1"/>
  <c r="TQ152" i="1"/>
  <c r="TQ84" i="1"/>
  <c r="IJ84" i="1"/>
  <c r="IJ152" i="1"/>
  <c r="VC152" i="1"/>
  <c r="VC84" i="1"/>
  <c r="QG152" i="1"/>
  <c r="QG84" i="1"/>
  <c r="UP84" i="1"/>
  <c r="UP152" i="1"/>
  <c r="HN152" i="1"/>
  <c r="HN84" i="1"/>
  <c r="VG152" i="1"/>
  <c r="VG84" i="1"/>
  <c r="MG84" i="1"/>
  <c r="MG152" i="1"/>
  <c r="IN84" i="1"/>
  <c r="IN152" i="1"/>
  <c r="MQ152" i="1"/>
  <c r="MQ84" i="1"/>
  <c r="MP152" i="1"/>
  <c r="MP84" i="1"/>
  <c r="HX152" i="1"/>
  <c r="HX84" i="1"/>
  <c r="RY84" i="1"/>
  <c r="RY152" i="1"/>
  <c r="QL152" i="1"/>
  <c r="QL84" i="1"/>
  <c r="FD152" i="1"/>
  <c r="FD84" i="1"/>
  <c r="MA84" i="1"/>
  <c r="MA152" i="1"/>
  <c r="WV152" i="1"/>
  <c r="WV84" i="1"/>
  <c r="OA84" i="1"/>
  <c r="OA152" i="1"/>
  <c r="NZ82" i="1" a="1"/>
  <c r="NZ82" i="1" s="1"/>
  <c r="QW84" i="1"/>
  <c r="QW152" i="1"/>
  <c r="SJ84" i="1"/>
  <c r="SJ152" i="1"/>
  <c r="QE84" i="1"/>
  <c r="QE152" i="1"/>
  <c r="GZ84" i="1"/>
  <c r="GZ152" i="1"/>
  <c r="IY152" i="1"/>
  <c r="IY84" i="1"/>
  <c r="PF84" i="1"/>
  <c r="PF152" i="1"/>
  <c r="RP152" i="1"/>
  <c r="RP84" i="1"/>
  <c r="BJ152" i="1"/>
  <c r="BJ84" i="1"/>
  <c r="RM152" i="1"/>
  <c r="RM84" i="1"/>
  <c r="EQ152" i="1"/>
  <c r="HY152" i="1"/>
  <c r="HY84" i="1"/>
  <c r="QB84" i="1"/>
  <c r="QB152" i="1"/>
  <c r="EW84" i="1"/>
  <c r="EW152" i="1"/>
  <c r="BG84" i="1"/>
  <c r="BG152" i="1"/>
  <c r="WJ152" i="1"/>
  <c r="WJ84" i="1"/>
  <c r="GC84" i="1"/>
  <c r="GC152" i="1"/>
  <c r="GH152" i="1"/>
  <c r="GH84" i="1"/>
  <c r="RN152" i="1"/>
  <c r="RN84" i="1"/>
  <c r="UY84" i="1"/>
  <c r="UY152" i="1"/>
  <c r="QD84" i="1"/>
  <c r="QD152" i="1"/>
  <c r="TV84" i="1"/>
  <c r="TV152" i="1"/>
  <c r="RZ84" i="1"/>
  <c r="RZ152" i="1"/>
  <c r="PQ84" i="1"/>
  <c r="PQ152" i="1"/>
  <c r="MB84" i="1"/>
  <c r="MB152" i="1"/>
  <c r="QZ84" i="1"/>
  <c r="QZ152" i="1"/>
  <c r="IH84" i="1"/>
  <c r="IH152" i="1"/>
  <c r="GB84" i="1"/>
  <c r="GB152" i="1"/>
  <c r="DL97" i="1"/>
  <c r="DL166" i="1"/>
  <c r="MI84" i="1"/>
  <c r="MI152" i="1"/>
  <c r="OL84" i="1"/>
  <c r="OL152" i="1"/>
  <c r="OM143" i="1"/>
  <c r="ON143" i="1"/>
  <c r="OO143" i="1"/>
  <c r="OP143" i="1"/>
  <c r="AQ143" i="1"/>
  <c r="O144" i="1"/>
  <c r="AR143" i="1"/>
  <c r="KC143" i="1"/>
  <c r="KD143" i="1"/>
  <c r="FB152" i="1"/>
  <c r="FB84" i="1"/>
  <c r="UH152" i="1"/>
  <c r="UH84" i="1"/>
  <c r="LZ84" i="1"/>
  <c r="LZ152" i="1"/>
  <c r="NE143" i="1"/>
  <c r="NF143" i="1"/>
  <c r="NG143" i="1"/>
  <c r="US143" i="1"/>
  <c r="SI143" i="1"/>
  <c r="PY143" i="1"/>
  <c r="AP143" i="1"/>
  <c r="KA143" i="1"/>
  <c r="P144" i="1"/>
  <c r="WU152" i="1"/>
  <c r="WU84" i="1"/>
  <c r="UE152" i="1"/>
  <c r="UE84" i="1"/>
  <c r="HL152" i="1"/>
  <c r="HL84" i="1"/>
  <c r="HM152" i="1"/>
  <c r="HM84" i="1"/>
  <c r="FT84" i="1"/>
  <c r="FT152" i="1"/>
  <c r="HC152" i="1"/>
  <c r="HC84" i="1"/>
  <c r="JN152" i="1"/>
  <c r="JN84" i="1"/>
  <c r="IX152" i="1"/>
  <c r="IX84" i="1"/>
  <c r="QN152" i="1"/>
  <c r="QN84" i="1"/>
  <c r="OG84" i="1"/>
  <c r="OG152" i="1"/>
  <c r="SM84" i="1"/>
  <c r="SM152" i="1"/>
  <c r="HA84" i="1"/>
  <c r="HA152" i="1"/>
  <c r="SU152" i="1"/>
  <c r="SU84" i="1"/>
  <c r="HW152" i="1"/>
  <c r="HW84" i="1"/>
  <c r="WP152" i="1"/>
  <c r="WP84" i="1"/>
  <c r="UQ84" i="1"/>
  <c r="UQ152" i="1"/>
  <c r="WB84" i="1"/>
  <c r="WB152" i="1"/>
  <c r="MH84" i="1"/>
  <c r="MH152" i="1"/>
  <c r="GG84" i="1"/>
  <c r="GG152" i="1"/>
  <c r="RT152" i="1"/>
  <c r="RT84" i="1"/>
  <c r="LY84" i="1"/>
  <c r="LY152" i="1"/>
  <c r="GW84" i="1"/>
  <c r="GW152" i="1"/>
  <c r="NN142" i="1"/>
  <c r="NO142" i="1"/>
  <c r="NP142" i="1"/>
  <c r="NM142" i="1"/>
  <c r="KG142" i="1"/>
  <c r="MJ142" i="1"/>
  <c r="MK142" i="1"/>
  <c r="ML142" i="1"/>
  <c r="MM142" i="1"/>
  <c r="NK142" i="1"/>
  <c r="UR84" i="1"/>
  <c r="UR152" i="1"/>
  <c r="EX84" i="1"/>
  <c r="EX152" i="1"/>
  <c r="HK152" i="1"/>
  <c r="HK84" i="1"/>
  <c r="SH84" i="1"/>
  <c r="SH152" i="1"/>
  <c r="RH152" i="1"/>
  <c r="RH84" i="1"/>
  <c r="QF152" i="1"/>
  <c r="QF84" i="1"/>
  <c r="JE152" i="1"/>
  <c r="JE84" i="1"/>
  <c r="NV152" i="1"/>
  <c r="NV84" i="1"/>
  <c r="DQ97" i="1"/>
  <c r="DQ166" i="1"/>
  <c r="OF152" i="1"/>
  <c r="OF84" i="1"/>
  <c r="MW152" i="1"/>
  <c r="MW84" i="1"/>
  <c r="MF84" i="1"/>
  <c r="MF152" i="1"/>
  <c r="RF84" i="1"/>
  <c r="RF152" i="1"/>
  <c r="RR152" i="1"/>
  <c r="RR84" i="1"/>
  <c r="PS84" i="1"/>
  <c r="PS152" i="1"/>
  <c r="UC152" i="1"/>
  <c r="UC84" i="1"/>
  <c r="SB84" i="1"/>
  <c r="SB152" i="1"/>
  <c r="MU152" i="1"/>
  <c r="MU84" i="1"/>
  <c r="IC84" i="1"/>
  <c r="IC152" i="1"/>
  <c r="RD152" i="1"/>
  <c r="RD84" i="1"/>
  <c r="PM152" i="1"/>
  <c r="PM84" i="1"/>
  <c r="PT152" i="1"/>
  <c r="PT84" i="1"/>
  <c r="GI152" i="1"/>
  <c r="GI84" i="1"/>
  <c r="IU152" i="1"/>
  <c r="IU84" i="1"/>
  <c r="JF152" i="1"/>
  <c r="JF84" i="1"/>
  <c r="GO152" i="1"/>
  <c r="GO84" i="1"/>
  <c r="VK152" i="1"/>
  <c r="VK84" i="1"/>
  <c r="UU84" i="1"/>
  <c r="UU152" i="1"/>
  <c r="VA84" i="1"/>
  <c r="VA152" i="1"/>
  <c r="PW84" i="1"/>
  <c r="PW152" i="1"/>
  <c r="HS152" i="1"/>
  <c r="HS84" i="1"/>
  <c r="MC84" i="1"/>
  <c r="MC152" i="1"/>
  <c r="UV84" i="1"/>
  <c r="UV152" i="1"/>
  <c r="TL84" i="1"/>
  <c r="TL152" i="1"/>
  <c r="QM152" i="1"/>
  <c r="QM84" i="1"/>
  <c r="OD152" i="1"/>
  <c r="OD84" i="1"/>
  <c r="VW152" i="1"/>
  <c r="VW84" i="1"/>
  <c r="TM84" i="1"/>
  <c r="TM152" i="1"/>
  <c r="UN84" i="1"/>
  <c r="UN152" i="1"/>
  <c r="ET152" i="1"/>
  <c r="ET84" i="1"/>
  <c r="TP152" i="1"/>
  <c r="TP84" i="1"/>
  <c r="PZ84" i="1"/>
  <c r="PZ152" i="1"/>
  <c r="VS84" i="1"/>
  <c r="VS152" i="1"/>
  <c r="KE152" i="1"/>
  <c r="KE84" i="1"/>
  <c r="TX152" i="1"/>
  <c r="TX84" i="1"/>
  <c r="DS142" i="1"/>
  <c r="DT142" i="1"/>
  <c r="DU142" i="1"/>
  <c r="DV142" i="1"/>
  <c r="DW142" i="1"/>
  <c r="DX142" i="1"/>
  <c r="IB152" i="1"/>
  <c r="IB84" i="1"/>
  <c r="HI84" i="1"/>
  <c r="HI152" i="1"/>
  <c r="EZ152" i="1"/>
  <c r="EZ84" i="1"/>
  <c r="FO152" i="1"/>
  <c r="FO84" i="1"/>
  <c r="GA84" i="1"/>
  <c r="GA152" i="1"/>
  <c r="SO84" i="1"/>
  <c r="SO152" i="1"/>
  <c r="JC84" i="1"/>
  <c r="JC152" i="1"/>
  <c r="TT84" i="1"/>
  <c r="TT152" i="1"/>
  <c r="WN152" i="1"/>
  <c r="WN84" i="1"/>
  <c r="OR84" i="1"/>
  <c r="OR152" i="1"/>
  <c r="N144" i="1"/>
  <c r="D143" i="1"/>
  <c r="AS143" i="1"/>
  <c r="AO143" i="1"/>
  <c r="EV152" i="1"/>
  <c r="EV84" i="1"/>
  <c r="MV152" i="1"/>
  <c r="MV84" i="1"/>
  <c r="IK84" i="1"/>
  <c r="IK152" i="1"/>
  <c r="VM152" i="1"/>
  <c r="VM84" i="1"/>
  <c r="II84" i="1"/>
  <c r="II152" i="1"/>
  <c r="FE152" i="1"/>
  <c r="FE84" i="1"/>
  <c r="JH152" i="1"/>
  <c r="JH84" i="1"/>
  <c r="VJ152" i="1"/>
  <c r="VJ84" i="1"/>
  <c r="JD152" i="1"/>
  <c r="JD84" i="1"/>
  <c r="PG84" i="1"/>
  <c r="PG152" i="1"/>
  <c r="SK84" i="1"/>
  <c r="SK152" i="1"/>
  <c r="UG152" i="1"/>
  <c r="UG84" i="1"/>
  <c r="JT84" i="1"/>
  <c r="JT152" i="1"/>
  <c r="GR152" i="1"/>
  <c r="GR84" i="1"/>
  <c r="LX84" i="1"/>
  <c r="LX152" i="1"/>
  <c r="UW84" i="1"/>
  <c r="UW152" i="1"/>
  <c r="HP152" i="1"/>
  <c r="HP84" i="1"/>
  <c r="QQ152" i="1"/>
  <c r="QQ84" i="1"/>
  <c r="JR84" i="1"/>
  <c r="JR152" i="1"/>
  <c r="IE84" i="1"/>
  <c r="IE152" i="1"/>
  <c r="PC143" i="1"/>
  <c r="AF144" i="1"/>
  <c r="QX84" i="1"/>
  <c r="QX152" i="1"/>
  <c r="JI84" i="1"/>
  <c r="JI152" i="1"/>
  <c r="EM84" i="1"/>
  <c r="EM152" i="1"/>
  <c r="HR152" i="1"/>
  <c r="HR84" i="1"/>
  <c r="QJ152" i="1"/>
  <c r="QJ84" i="1"/>
  <c r="WF152" i="1"/>
  <c r="WF84" i="1"/>
  <c r="OT84" i="1"/>
  <c r="OT152" i="1"/>
  <c r="JX84" i="1"/>
  <c r="JX152" i="1"/>
  <c r="OC84" i="1"/>
  <c r="OC152" i="1"/>
  <c r="WC84" i="1"/>
  <c r="WC152" i="1"/>
  <c r="BM152" i="1"/>
  <c r="BM84" i="1"/>
  <c r="SX84" i="1"/>
  <c r="SX152" i="1"/>
  <c r="HT152" i="1"/>
  <c r="HT84" i="1"/>
  <c r="RW152" i="1"/>
  <c r="RW84" i="1"/>
  <c r="MD84" i="1"/>
  <c r="MD152" i="1"/>
  <c r="HF152" i="1"/>
  <c r="HF84" i="1"/>
  <c r="GJ152" i="1"/>
  <c r="GJ84" i="1"/>
  <c r="IV152" i="1"/>
  <c r="IV84" i="1"/>
  <c r="AT95" i="1"/>
  <c r="DN165" i="1"/>
  <c r="AT165" i="1" s="1"/>
  <c r="NZ150" i="1" a="1"/>
  <c r="NZ150" i="1" s="1"/>
  <c r="HG84" i="1"/>
  <c r="HG152" i="1"/>
  <c r="WM152" i="1"/>
  <c r="WM84" i="1"/>
  <c r="WQ152" i="1"/>
  <c r="WQ84" i="1"/>
  <c r="VN152" i="1"/>
  <c r="VN84" i="1"/>
  <c r="SE152" i="1"/>
  <c r="SE84" i="1"/>
  <c r="WH84" i="1"/>
  <c r="WH152" i="1"/>
  <c r="GQ152" i="1"/>
  <c r="GQ84" i="1"/>
  <c r="KI152" i="1"/>
  <c r="KI84" i="1"/>
  <c r="JK152" i="1"/>
  <c r="JK84" i="1"/>
  <c r="PH152" i="1"/>
  <c r="PH84" i="1"/>
  <c r="QU84" i="1"/>
  <c r="QU152" i="1"/>
  <c r="SZ152" i="1"/>
  <c r="SZ84" i="1"/>
  <c r="SL84" i="1"/>
  <c r="SL152" i="1"/>
  <c r="KX84" i="1"/>
  <c r="KX152" i="1"/>
  <c r="GP152" i="1"/>
  <c r="GP84" i="1"/>
  <c r="SS152" i="1"/>
  <c r="SS84" i="1"/>
  <c r="RQ152" i="1"/>
  <c r="RQ84" i="1"/>
  <c r="DM166" i="1"/>
  <c r="DM97" i="1"/>
  <c r="UA152" i="1"/>
  <c r="UA84" i="1"/>
  <c r="TC152" i="1"/>
  <c r="TC84" i="1"/>
  <c r="FS152" i="1"/>
  <c r="FS84" i="1"/>
  <c r="NB84" i="1"/>
  <c r="QK152" i="1"/>
  <c r="QK84" i="1"/>
  <c r="TF84" i="1"/>
  <c r="TF152" i="1"/>
  <c r="IA152" i="1"/>
  <c r="IA84" i="1"/>
  <c r="IG84" i="1"/>
  <c r="IG152" i="1"/>
  <c r="NX152" i="1"/>
  <c r="NX84" i="1"/>
  <c r="WT152" i="1"/>
  <c r="WT84" i="1"/>
  <c r="QA84" i="1"/>
  <c r="QA152" i="1"/>
  <c r="NY152" i="1"/>
  <c r="NY84" i="1"/>
  <c r="MY152" i="1"/>
  <c r="MY84" i="1"/>
  <c r="GM152" i="1"/>
  <c r="GM84" i="1"/>
  <c r="QC84" i="1"/>
  <c r="QC152" i="1"/>
  <c r="TN84" i="1"/>
  <c r="TN152" i="1"/>
  <c r="IL152" i="1"/>
  <c r="IL84" i="1"/>
  <c r="PP84" i="1"/>
  <c r="PP152" i="1"/>
  <c r="VV84" i="1"/>
  <c r="VV152" i="1"/>
  <c r="IO84" i="1"/>
  <c r="IO152" i="1"/>
  <c r="WL152" i="1"/>
  <c r="WL84" i="1"/>
  <c r="MN152" i="1"/>
  <c r="MN84" i="1"/>
  <c r="SF152" i="1"/>
  <c r="SF84" i="1"/>
  <c r="JU152" i="1"/>
  <c r="JU84" i="1"/>
  <c r="FJ84" i="1"/>
  <c r="FJ152" i="1"/>
  <c r="KH152" i="1"/>
  <c r="KH84" i="1"/>
  <c r="QO152" i="1"/>
  <c r="QO84" i="1"/>
  <c r="NT152" i="1"/>
  <c r="NT84" i="1"/>
  <c r="IP84" i="1"/>
  <c r="IP152" i="1"/>
  <c r="HV152" i="1"/>
  <c r="HV84" i="1"/>
  <c r="SD152" i="1"/>
  <c r="SD84" i="1"/>
  <c r="PE152" i="1"/>
  <c r="PE84" i="1"/>
  <c r="QH152" i="1"/>
  <c r="QH84" i="1"/>
  <c r="UD152" i="1"/>
  <c r="UD84" i="1"/>
  <c r="FX84" i="1"/>
  <c r="FX152" i="1"/>
  <c r="TU152" i="1"/>
  <c r="TU84" i="1"/>
  <c r="HH84" i="1"/>
  <c r="HH152" i="1"/>
  <c r="QY84" i="1"/>
  <c r="QY152" i="1"/>
  <c r="FC152" i="1"/>
  <c r="FC84" i="1"/>
  <c r="GX84" i="1"/>
  <c r="GX152" i="1"/>
  <c r="FL152" i="1"/>
  <c r="FL84" i="1"/>
  <c r="VP152" i="1"/>
  <c r="VP84" i="1"/>
  <c r="ER152" i="1"/>
  <c r="JY84" i="1"/>
  <c r="JY152" i="1"/>
  <c r="HU152" i="1"/>
  <c r="HU84" i="1"/>
  <c r="IR84" i="1"/>
  <c r="IR152" i="1"/>
  <c r="FM84" i="1"/>
  <c r="FM152" i="1"/>
  <c r="RO152" i="1"/>
  <c r="RO84" i="1"/>
  <c r="TD152" i="1"/>
  <c r="TD84" i="1"/>
  <c r="TR152" i="1"/>
  <c r="TR84" i="1"/>
  <c r="BF84" i="1"/>
  <c r="BF152" i="1"/>
  <c r="XA84" i="1"/>
  <c r="XA152" i="1"/>
  <c r="RV152" i="1"/>
  <c r="RV84" i="1"/>
  <c r="M238" i="8"/>
  <c r="AV238" i="7"/>
  <c r="AG232" i="4"/>
  <c r="AG237" i="4" s="1"/>
  <c r="BA238" i="8"/>
  <c r="J238" i="8"/>
  <c r="FW4" i="1"/>
  <c r="G238" i="8"/>
  <c r="HK4" i="1"/>
  <c r="HP4" i="1"/>
  <c r="HO4" i="1"/>
  <c r="AK238" i="8"/>
  <c r="G238" i="7"/>
  <c r="AV238" i="8"/>
  <c r="BF238" i="6"/>
  <c r="AU238" i="6"/>
  <c r="BJ238" i="6"/>
  <c r="AV239" i="4"/>
  <c r="AV238" i="6"/>
  <c r="BF239" i="4"/>
  <c r="UP4" i="1"/>
  <c r="AK238" i="7"/>
  <c r="SP4" i="1"/>
  <c r="WZ4" i="1"/>
  <c r="SF4" i="1"/>
  <c r="RC4" i="1"/>
  <c r="RG4" i="1"/>
  <c r="RI4" i="1"/>
  <c r="QD4" i="1"/>
  <c r="QZ4" i="1"/>
  <c r="RD4" i="1"/>
  <c r="E237" i="8"/>
  <c r="E238" i="8"/>
  <c r="SN4" i="1"/>
  <c r="RA4" i="1"/>
  <c r="RE4" i="1"/>
  <c r="UZ4" i="1"/>
  <c r="BG148" i="8"/>
  <c r="BF149" i="8"/>
  <c r="BF150" i="8" s="1"/>
  <c r="WY4" i="1"/>
  <c r="UO4" i="1"/>
  <c r="SE4" i="1"/>
  <c r="RK4" i="1"/>
  <c r="RJ4" i="1"/>
  <c r="SQ4" i="1"/>
  <c r="FX4" i="1"/>
  <c r="FV4" i="1"/>
  <c r="FZ4" i="1"/>
  <c r="AJ237" i="7"/>
  <c r="FU4" i="1"/>
  <c r="FY4" i="1"/>
  <c r="II4" i="1"/>
  <c r="F239" i="8"/>
  <c r="F238" i="8"/>
  <c r="F237" i="8"/>
  <c r="AI237" i="8"/>
  <c r="AP238" i="6"/>
  <c r="AQ239" i="4"/>
  <c r="AI239" i="7"/>
  <c r="BB238" i="7"/>
  <c r="E239" i="7"/>
  <c r="FK4" i="1" s="1"/>
  <c r="BJ238" i="8"/>
  <c r="AI239" i="8"/>
  <c r="AI238" i="8"/>
  <c r="AW238" i="8"/>
  <c r="M238" i="7"/>
  <c r="BD238" i="6"/>
  <c r="JS4" i="1" s="1"/>
  <c r="AP238" i="7"/>
  <c r="BF238" i="7"/>
  <c r="AZ238" i="6"/>
  <c r="E237" i="7"/>
  <c r="AQ238" i="6"/>
  <c r="E238" i="7"/>
  <c r="BD238" i="7"/>
  <c r="HJ4" i="1" s="1"/>
  <c r="BD237" i="7"/>
  <c r="N239" i="7"/>
  <c r="N238" i="7"/>
  <c r="N237" i="7"/>
  <c r="H238" i="7"/>
  <c r="H239" i="7"/>
  <c r="H237" i="7"/>
  <c r="H240" i="4"/>
  <c r="H239" i="4"/>
  <c r="H238" i="4"/>
  <c r="N238" i="4"/>
  <c r="N240" i="4"/>
  <c r="N239" i="4"/>
  <c r="H239" i="6"/>
  <c r="H238" i="6"/>
  <c r="H237" i="6"/>
  <c r="HW4" i="1" s="1"/>
  <c r="N239" i="6"/>
  <c r="N238" i="6"/>
  <c r="N237" i="6"/>
  <c r="AY238" i="6"/>
  <c r="JN4" i="1" s="1"/>
  <c r="AY237" i="6"/>
  <c r="AL239" i="8"/>
  <c r="AL238" i="8"/>
  <c r="AL237" i="8"/>
  <c r="AT239" i="4"/>
  <c r="AT238" i="4"/>
  <c r="AY240" i="4"/>
  <c r="AY239" i="4"/>
  <c r="AY238" i="4"/>
  <c r="AT238" i="6"/>
  <c r="JI4" i="1" s="1"/>
  <c r="AT239" i="6"/>
  <c r="JJ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JY4" i="1" s="1"/>
  <c r="BI238" i="6"/>
  <c r="JX4" i="1" s="1"/>
  <c r="BI237" i="6"/>
  <c r="R235" i="6"/>
  <c r="R236" i="6"/>
  <c r="BD239" i="6"/>
  <c r="JT4" i="1" s="1"/>
  <c r="BD237" i="6"/>
  <c r="BI240" i="4"/>
  <c r="BI239" i="4"/>
  <c r="BI238" i="4"/>
  <c r="BD239" i="4"/>
  <c r="BD240" i="4"/>
  <c r="BD238" i="4"/>
  <c r="AT237" i="6"/>
  <c r="N239" i="8"/>
  <c r="N238" i="8"/>
  <c r="N237" i="8"/>
  <c r="AY239" i="6"/>
  <c r="JO4" i="1" s="1"/>
  <c r="AT240" i="4"/>
  <c r="AO238" i="7"/>
  <c r="AA236" i="4"/>
  <c r="AA237" i="4"/>
  <c r="AO239" i="6"/>
  <c r="JE4" i="1" s="1"/>
  <c r="AO238" i="6"/>
  <c r="JD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JR4" i="1" s="1"/>
  <c r="BC238" i="6"/>
  <c r="JQ4" i="1" s="1"/>
  <c r="BC237" i="6"/>
  <c r="E240" i="4"/>
  <c r="E239" i="4"/>
  <c r="E238" i="4"/>
  <c r="AX239" i="8"/>
  <c r="AX238" i="8"/>
  <c r="AX237" i="8"/>
  <c r="AS239" i="7"/>
  <c r="AS238" i="7"/>
  <c r="AS237" i="7"/>
  <c r="E239" i="6"/>
  <c r="HT4" i="1" s="1"/>
  <c r="E238" i="6"/>
  <c r="HS4" i="1" s="1"/>
  <c r="E237" i="6"/>
  <c r="K239" i="8"/>
  <c r="K238" i="8"/>
  <c r="K237" i="8"/>
  <c r="BE244" i="4"/>
  <c r="BK244" i="4" s="1"/>
  <c r="BC244" i="4"/>
  <c r="BI244" i="4" s="1"/>
  <c r="AX239" i="6"/>
  <c r="JM4" i="1" s="1"/>
  <c r="AX238" i="6"/>
  <c r="JL4" i="1" s="1"/>
  <c r="AX237" i="6"/>
  <c r="AX240" i="4"/>
  <c r="AX239" i="4"/>
  <c r="AX238" i="4"/>
  <c r="BH240" i="4"/>
  <c r="BH239" i="4"/>
  <c r="BH238" i="4"/>
  <c r="BH239" i="6"/>
  <c r="JW4" i="1" s="1"/>
  <c r="BH238" i="6"/>
  <c r="JV4" i="1" s="1"/>
  <c r="BH237" i="6"/>
  <c r="AS240" i="4"/>
  <c r="AS239" i="4"/>
  <c r="AS238" i="4"/>
  <c r="AS237" i="6"/>
  <c r="AS239" i="6"/>
  <c r="JH4" i="1" s="1"/>
  <c r="AS238" i="6"/>
  <c r="JG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C4" i="1" s="1"/>
  <c r="AN238" i="6"/>
  <c r="JB4" i="1" s="1"/>
  <c r="AN237" i="6"/>
  <c r="K239" i="6"/>
  <c r="K238" i="6"/>
  <c r="K237" i="6"/>
  <c r="AI237" i="7"/>
  <c r="K239" i="7"/>
  <c r="K238" i="7"/>
  <c r="K237" i="7"/>
  <c r="AI238" i="7"/>
  <c r="AU238" i="7"/>
  <c r="AW239" i="4"/>
  <c r="AS239" i="8"/>
  <c r="AS238" i="8"/>
  <c r="AS237" i="8"/>
  <c r="AZ245" i="4"/>
  <c r="BF245" i="4" s="1"/>
  <c r="AX245" i="4"/>
  <c r="BD245" i="4" s="1"/>
  <c r="BH239" i="8"/>
  <c r="HN4" i="1" s="1"/>
  <c r="BH238" i="8"/>
  <c r="HM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O4" i="1"/>
  <c r="QN4" i="1"/>
  <c r="QM4" i="1"/>
  <c r="QW4" i="1"/>
  <c r="QV4" i="1"/>
  <c r="QU4" i="1"/>
  <c r="QT4" i="1"/>
  <c r="QS4" i="1"/>
  <c r="QR4" i="1"/>
  <c r="QQ4" i="1"/>
  <c r="QP4" i="1"/>
  <c r="SB4" i="1"/>
  <c r="SA4" i="1"/>
  <c r="RZ4" i="1"/>
  <c r="RY4" i="1"/>
  <c r="RX4" i="1"/>
  <c r="RW4" i="1"/>
  <c r="RV4" i="1"/>
  <c r="RU4" i="1"/>
  <c r="RT4" i="1"/>
  <c r="RS4" i="1"/>
  <c r="RR4" i="1"/>
  <c r="RQ4" i="1"/>
  <c r="RP4" i="1"/>
  <c r="RO4" i="1"/>
  <c r="RN4" i="1"/>
  <c r="RM4" i="1"/>
  <c r="RL4" i="1"/>
  <c r="QX4" i="1"/>
  <c r="TX4" i="1"/>
  <c r="TW4" i="1"/>
  <c r="TV4" i="1"/>
  <c r="TU4" i="1"/>
  <c r="TL4" i="1"/>
  <c r="TK4" i="1"/>
  <c r="TJ4" i="1"/>
  <c r="TI4" i="1"/>
  <c r="TH4" i="1"/>
  <c r="TG4" i="1"/>
  <c r="TF4" i="1"/>
  <c r="TE4" i="1"/>
  <c r="TD4" i="1"/>
  <c r="TC4" i="1"/>
  <c r="TB4" i="1"/>
  <c r="TA4" i="1"/>
  <c r="UL4" i="1"/>
  <c r="SZ4" i="1"/>
  <c r="TY4" i="1"/>
  <c r="TZ4" i="1"/>
  <c r="SI4" i="1"/>
  <c r="UA4" i="1"/>
  <c r="SJ4" i="1"/>
  <c r="UB4" i="1"/>
  <c r="SK4" i="1"/>
  <c r="UC4" i="1"/>
  <c r="SL4" i="1"/>
  <c r="UD4" i="1"/>
  <c r="SS4" i="1"/>
  <c r="UE4" i="1"/>
  <c r="ST4" i="1"/>
  <c r="UF4" i="1"/>
  <c r="SU4" i="1"/>
  <c r="UG4" i="1"/>
  <c r="SV4" i="1"/>
  <c r="UH4" i="1"/>
  <c r="SW4" i="1"/>
  <c r="UI4" i="1"/>
  <c r="SX4" i="1"/>
  <c r="UJ4" i="1"/>
  <c r="SY4" i="1"/>
  <c r="UK4" i="1"/>
  <c r="WV4" i="1"/>
  <c r="VP4" i="1"/>
  <c r="VO4" i="1"/>
  <c r="VN4" i="1"/>
  <c r="VM4" i="1"/>
  <c r="VJ4" i="1"/>
  <c r="WF4" i="1"/>
  <c r="VL4" i="1"/>
  <c r="WG4" i="1"/>
  <c r="VQ4" i="1"/>
  <c r="WH4" i="1"/>
  <c r="VR4" i="1"/>
  <c r="VS4" i="1"/>
  <c r="VT4" i="1"/>
  <c r="VU4" i="1"/>
  <c r="VV4" i="1"/>
  <c r="WE4" i="1"/>
  <c r="VK4" i="1"/>
  <c r="VI4" i="1"/>
  <c r="WO4" i="1"/>
  <c r="WT4" i="1"/>
  <c r="VC4" i="1"/>
  <c r="VH4" i="1"/>
  <c r="WN4" i="1"/>
  <c r="WS4" i="1"/>
  <c r="UV4" i="1"/>
  <c r="VG4" i="1"/>
  <c r="WM4" i="1"/>
  <c r="WR4" i="1"/>
  <c r="UU4" i="1"/>
  <c r="VF4" i="1"/>
  <c r="WL4" i="1"/>
  <c r="WQ4" i="1"/>
  <c r="UT4" i="1"/>
  <c r="VE4" i="1"/>
  <c r="WK4" i="1"/>
  <c r="WP4" i="1"/>
  <c r="US4" i="1"/>
  <c r="VD4" i="1"/>
  <c r="WJ4" i="1"/>
  <c r="WI4" i="1"/>
  <c r="WD4" i="1"/>
  <c r="WC4" i="1"/>
  <c r="WU4" i="1"/>
  <c r="QI4" i="1"/>
  <c r="QH4" i="1"/>
  <c r="QG4" i="1"/>
  <c r="AQ239" i="7"/>
  <c r="AQ237" i="7"/>
  <c r="BE239" i="7"/>
  <c r="BE237" i="7"/>
  <c r="BE240" i="4"/>
  <c r="BE238" i="4"/>
  <c r="BJ239" i="7"/>
  <c r="BJ237" i="7"/>
  <c r="BE239" i="6"/>
  <c r="BE237" i="6"/>
  <c r="BJ240" i="4"/>
  <c r="BJ238" i="4"/>
  <c r="AV240" i="4"/>
  <c r="AV238" i="4"/>
  <c r="BJ239" i="6"/>
  <c r="BJ237" i="6"/>
  <c r="AV239" i="6"/>
  <c r="AV237" i="6"/>
  <c r="JK4" i="1" s="1"/>
  <c r="AP239" i="6"/>
  <c r="AP237" i="6"/>
  <c r="BA240" i="4"/>
  <c r="BA238" i="4"/>
  <c r="BA239" i="6"/>
  <c r="BA237" i="6"/>
  <c r="JP4" i="1" s="1"/>
  <c r="AP239" i="7"/>
  <c r="AP237" i="7"/>
  <c r="AQ240" i="4"/>
  <c r="AQ238" i="4"/>
  <c r="BF240" i="4"/>
  <c r="BF238" i="4"/>
  <c r="AU239" i="7"/>
  <c r="AU237" i="7"/>
  <c r="BF239" i="6"/>
  <c r="BF237" i="6"/>
  <c r="JU4" i="1" s="1"/>
  <c r="BK240" i="4"/>
  <c r="BK238" i="4"/>
  <c r="BK239" i="6"/>
  <c r="BK237" i="6"/>
  <c r="JZ4" i="1" s="1"/>
  <c r="AQ239" i="6"/>
  <c r="AQ237" i="6"/>
  <c r="JF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GW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HX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R4" i="1" s="1"/>
  <c r="C238" i="4"/>
  <c r="C240" i="4"/>
  <c r="C237" i="8"/>
  <c r="FI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H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DI154" i="1" l="1"/>
  <c r="DI86" i="1"/>
  <c r="BC156" i="1"/>
  <c r="BC87" i="1"/>
  <c r="NC86" i="1"/>
  <c r="NC156" i="1" s="1"/>
  <c r="ND154" i="1"/>
  <c r="ND86" i="1"/>
  <c r="M145" i="1"/>
  <c r="NB144" i="1"/>
  <c r="CR154" i="1"/>
  <c r="CR86" i="1"/>
  <c r="DH156" i="1"/>
  <c r="DH87" i="1"/>
  <c r="CQ154" i="1"/>
  <c r="CQ86" i="1"/>
  <c r="LC156" i="1"/>
  <c r="LC87" i="1"/>
  <c r="KW154" i="1"/>
  <c r="KW86" i="1"/>
  <c r="KY156" i="1"/>
  <c r="KY87" i="1"/>
  <c r="LH154" i="1"/>
  <c r="LH86" i="1"/>
  <c r="KU156" i="1"/>
  <c r="KU87" i="1"/>
  <c r="KP154" i="1"/>
  <c r="KP86" i="1"/>
  <c r="KK154" i="1"/>
  <c r="KK86" i="1"/>
  <c r="KL154" i="1"/>
  <c r="KL86" i="1"/>
  <c r="KM154" i="1"/>
  <c r="KM86" i="1"/>
  <c r="KV154" i="1"/>
  <c r="KV86" i="1"/>
  <c r="KR154" i="1"/>
  <c r="KR86" i="1"/>
  <c r="KO154" i="1"/>
  <c r="KO86" i="1"/>
  <c r="KN154" i="1"/>
  <c r="KN86" i="1"/>
  <c r="KS154" i="1"/>
  <c r="KS86" i="1"/>
  <c r="KT154" i="1"/>
  <c r="KT86" i="1"/>
  <c r="KQ154" i="1"/>
  <c r="KQ86" i="1"/>
  <c r="BQ156" i="1"/>
  <c r="BQ87" i="1"/>
  <c r="BP154" i="1"/>
  <c r="BP86" i="1"/>
  <c r="GY4" i="1"/>
  <c r="GX4" i="1"/>
  <c r="S239" i="4"/>
  <c r="HQ4" i="1"/>
  <c r="GV4" i="1"/>
  <c r="GU4" i="1"/>
  <c r="HB4" i="1"/>
  <c r="FN4" i="1"/>
  <c r="LF156" i="1"/>
  <c r="LF87" i="1"/>
  <c r="LD154" i="1"/>
  <c r="LD86" i="1"/>
  <c r="LE154" i="1"/>
  <c r="LE86" i="1"/>
  <c r="MR156" i="1"/>
  <c r="MR87" i="1"/>
  <c r="V239" i="4"/>
  <c r="KZ154" i="1"/>
  <c r="KZ86" i="1"/>
  <c r="LB154" i="1"/>
  <c r="LB86" i="1"/>
  <c r="LA154" i="1"/>
  <c r="LA86" i="1"/>
  <c r="DG154" i="1"/>
  <c r="DG86" i="1"/>
  <c r="DC154" i="1"/>
  <c r="DC86" i="1"/>
  <c r="DA154" i="1"/>
  <c r="DA86" i="1"/>
  <c r="DD154" i="1"/>
  <c r="DD86" i="1"/>
  <c r="DE154" i="1"/>
  <c r="DE86" i="1"/>
  <c r="DB154" i="1"/>
  <c r="DB86" i="1"/>
  <c r="DF154" i="1"/>
  <c r="DF86" i="1"/>
  <c r="LN154" i="1"/>
  <c r="LN86" i="1"/>
  <c r="LG154" i="1"/>
  <c r="LG86" i="1"/>
  <c r="LI154" i="1"/>
  <c r="LI86" i="1"/>
  <c r="LJ154" i="1"/>
  <c r="LJ86" i="1"/>
  <c r="LK154" i="1"/>
  <c r="LK86" i="1"/>
  <c r="LL154" i="1"/>
  <c r="LL86" i="1"/>
  <c r="LM154" i="1"/>
  <c r="LM86" i="1"/>
  <c r="FQ4" i="1"/>
  <c r="HZ4" i="1"/>
  <c r="AH232" i="4"/>
  <c r="AI232" i="4" s="1"/>
  <c r="AG236" i="4"/>
  <c r="AG238" i="4" s="1"/>
  <c r="BT156" i="1"/>
  <c r="BT87" i="1"/>
  <c r="NZ152" i="1" a="1"/>
  <c r="NZ152" i="1" s="1"/>
  <c r="VK86" i="1"/>
  <c r="VK154" i="1"/>
  <c r="MW86" i="1"/>
  <c r="MW154" i="1"/>
  <c r="IX86" i="1"/>
  <c r="IX156" i="1" s="1"/>
  <c r="IX154" i="1"/>
  <c r="RN154" i="1"/>
  <c r="RN86" i="1"/>
  <c r="UP86" i="1"/>
  <c r="UP154" i="1"/>
  <c r="QS86" i="1"/>
  <c r="QS154" i="1"/>
  <c r="VX154" i="1"/>
  <c r="VX86" i="1"/>
  <c r="TZ154" i="1"/>
  <c r="TZ86" i="1"/>
  <c r="Z145" i="1"/>
  <c r="PJ144" i="1"/>
  <c r="BF154" i="1"/>
  <c r="BF86" i="1"/>
  <c r="FX86" i="1"/>
  <c r="FX156" i="1" s="1"/>
  <c r="FX154" i="1"/>
  <c r="VV154" i="1"/>
  <c r="VV86" i="1"/>
  <c r="WC154" i="1"/>
  <c r="WC86" i="1"/>
  <c r="LX86" i="1"/>
  <c r="LX154" i="1"/>
  <c r="D144" i="1"/>
  <c r="N145" i="1"/>
  <c r="AS144" i="1"/>
  <c r="AO144" i="1"/>
  <c r="VS86" i="1"/>
  <c r="VS154" i="1"/>
  <c r="SJ154" i="1"/>
  <c r="SJ86" i="1"/>
  <c r="QG154" i="1"/>
  <c r="QG86" i="1"/>
  <c r="FN154" i="1"/>
  <c r="FN86" i="1"/>
  <c r="FN156" i="1" s="1"/>
  <c r="VE154" i="1"/>
  <c r="VE86" i="1"/>
  <c r="VZ154" i="1"/>
  <c r="VZ86" i="1"/>
  <c r="SN86" i="1"/>
  <c r="SN154" i="1"/>
  <c r="TR154" i="1"/>
  <c r="TR86" i="1"/>
  <c r="UD154" i="1"/>
  <c r="UD86" i="1"/>
  <c r="TC86" i="1"/>
  <c r="TC154" i="1"/>
  <c r="VN86" i="1"/>
  <c r="VN154" i="1"/>
  <c r="GR86" i="1"/>
  <c r="GR156" i="1" s="1"/>
  <c r="GR154" i="1"/>
  <c r="GO154" i="1"/>
  <c r="GO86" i="1"/>
  <c r="GO156" i="1" s="1"/>
  <c r="OF86" i="1"/>
  <c r="OF154" i="1"/>
  <c r="JN86" i="1"/>
  <c r="JN156" i="1" s="1"/>
  <c r="JN154" i="1"/>
  <c r="AQ144" i="1"/>
  <c r="AR144" i="1"/>
  <c r="OM144" i="1"/>
  <c r="ON144" i="1"/>
  <c r="OO144" i="1"/>
  <c r="OP144" i="1"/>
  <c r="O145" i="1"/>
  <c r="KC144" i="1"/>
  <c r="KD144" i="1"/>
  <c r="GH154" i="1"/>
  <c r="GH86" i="1"/>
  <c r="GH156" i="1" s="1"/>
  <c r="UT154" i="1"/>
  <c r="UT86" i="1"/>
  <c r="SG154" i="1"/>
  <c r="SG86" i="1"/>
  <c r="UO86" i="1"/>
  <c r="UO154" i="1"/>
  <c r="PP86" i="1"/>
  <c r="PP154" i="1"/>
  <c r="OC86" i="1"/>
  <c r="OC154" i="1"/>
  <c r="OR86" i="1"/>
  <c r="OR154" i="1"/>
  <c r="PZ154" i="1"/>
  <c r="PZ86" i="1"/>
  <c r="GW86" i="1"/>
  <c r="GW156" i="1" s="1"/>
  <c r="GW154" i="1"/>
  <c r="QW86" i="1"/>
  <c r="QW154" i="1"/>
  <c r="VC154" i="1"/>
  <c r="VC86" i="1"/>
  <c r="UF154" i="1"/>
  <c r="UF86" i="1"/>
  <c r="VI86" i="1"/>
  <c r="VI154" i="1"/>
  <c r="FI86" i="1"/>
  <c r="FI156" i="1" s="1"/>
  <c r="FI154" i="1"/>
  <c r="BN86" i="1"/>
  <c r="BN154" i="1"/>
  <c r="VB154" i="1"/>
  <c r="VB86" i="1"/>
  <c r="TJ154" i="1"/>
  <c r="TJ86" i="1"/>
  <c r="TH86" i="1"/>
  <c r="TH154" i="1"/>
  <c r="FU86" i="1"/>
  <c r="FU156" i="1" s="1"/>
  <c r="FU154" i="1"/>
  <c r="TD86" i="1"/>
  <c r="TD154" i="1"/>
  <c r="QH154" i="1"/>
  <c r="QH86" i="1"/>
  <c r="IL154" i="1"/>
  <c r="IL86" i="1"/>
  <c r="IL156" i="1" s="1"/>
  <c r="UA86" i="1"/>
  <c r="UA154" i="1"/>
  <c r="WQ86" i="1"/>
  <c r="WQ154" i="1"/>
  <c r="WN86" i="1"/>
  <c r="WN154" i="1"/>
  <c r="TP154" i="1"/>
  <c r="TP86" i="1"/>
  <c r="JF86" i="1"/>
  <c r="JF156" i="1" s="1"/>
  <c r="JF154" i="1"/>
  <c r="HC86" i="1"/>
  <c r="HC156" i="1" s="1"/>
  <c r="HC154" i="1"/>
  <c r="WY86" i="1"/>
  <c r="WY154" i="1"/>
  <c r="RS86" i="1"/>
  <c r="RS154" i="1"/>
  <c r="HB86" i="1"/>
  <c r="HB156" i="1" s="1"/>
  <c r="HB154" i="1"/>
  <c r="JX154" i="1"/>
  <c r="JX86" i="1"/>
  <c r="JX156" i="1" s="1"/>
  <c r="JT86" i="1"/>
  <c r="JT156" i="1" s="1"/>
  <c r="JT154" i="1"/>
  <c r="DQ98" i="1"/>
  <c r="DQ167" i="1"/>
  <c r="LY86" i="1"/>
  <c r="LY154" i="1"/>
  <c r="GC154" i="1"/>
  <c r="GC86" i="1"/>
  <c r="GC156" i="1" s="1"/>
  <c r="RU154" i="1"/>
  <c r="RU86" i="1"/>
  <c r="GV86" i="1"/>
  <c r="GV156" i="1" s="1"/>
  <c r="GV154" i="1"/>
  <c r="FZ154" i="1"/>
  <c r="FZ86" i="1"/>
  <c r="FZ156" i="1" s="1"/>
  <c r="WX86" i="1"/>
  <c r="WX154" i="1"/>
  <c r="TE86" i="1"/>
  <c r="TE154" i="1"/>
  <c r="GD154" i="1"/>
  <c r="GD86" i="1"/>
  <c r="GD156" i="1" s="1"/>
  <c r="RO86" i="1"/>
  <c r="RO154" i="1"/>
  <c r="PE86" i="1"/>
  <c r="PE154" i="1"/>
  <c r="DM98" i="1"/>
  <c r="DM167" i="1"/>
  <c r="WM154" i="1"/>
  <c r="WM86" i="1"/>
  <c r="UG86" i="1"/>
  <c r="UG154" i="1"/>
  <c r="ET154" i="1"/>
  <c r="ET86" i="1"/>
  <c r="IU154" i="1"/>
  <c r="IU86" i="1"/>
  <c r="IU156" i="1" s="1"/>
  <c r="NV154" i="1"/>
  <c r="NV86" i="1"/>
  <c r="RT154" i="1"/>
  <c r="RT86" i="1"/>
  <c r="WJ154" i="1"/>
  <c r="WJ86" i="1"/>
  <c r="OA86" i="1"/>
  <c r="OA154" i="1"/>
  <c r="NZ84" i="1" a="1"/>
  <c r="NZ84" i="1" s="1"/>
  <c r="IJ154" i="1"/>
  <c r="IJ86" i="1"/>
  <c r="IJ156" i="1" s="1"/>
  <c r="GY86" i="1"/>
  <c r="GY156" i="1" s="1"/>
  <c r="GY154" i="1"/>
  <c r="PR86" i="1"/>
  <c r="PR154" i="1"/>
  <c r="TY154" i="1"/>
  <c r="TY86" i="1"/>
  <c r="PV154" i="1"/>
  <c r="PV86" i="1"/>
  <c r="TN154" i="1"/>
  <c r="TN86" i="1"/>
  <c r="OT154" i="1"/>
  <c r="OT86" i="1"/>
  <c r="TT86" i="1"/>
  <c r="TT154" i="1"/>
  <c r="FT86" i="1"/>
  <c r="FT156" i="1" s="1"/>
  <c r="FT154" i="1"/>
  <c r="WV86" i="1"/>
  <c r="WV154" i="1"/>
  <c r="TQ154" i="1"/>
  <c r="TQ86" i="1"/>
  <c r="JM86" i="1"/>
  <c r="JM156" i="1" s="1"/>
  <c r="JM154" i="1"/>
  <c r="JB86" i="1"/>
  <c r="JB156" i="1" s="1"/>
  <c r="JB154" i="1"/>
  <c r="VO86" i="1"/>
  <c r="VO154" i="1"/>
  <c r="JQ154" i="1"/>
  <c r="JQ86" i="1"/>
  <c r="JQ156" i="1" s="1"/>
  <c r="BD86" i="1"/>
  <c r="BD154" i="1"/>
  <c r="VT86" i="1"/>
  <c r="VT154" i="1"/>
  <c r="SD86" i="1"/>
  <c r="SD154" i="1"/>
  <c r="RQ86" i="1"/>
  <c r="RQ154" i="1"/>
  <c r="WF154" i="1"/>
  <c r="WF86" i="1"/>
  <c r="GI154" i="1"/>
  <c r="GI86" i="1"/>
  <c r="GI156" i="1" s="1"/>
  <c r="JE154" i="1"/>
  <c r="JE86" i="1"/>
  <c r="JE156" i="1" s="1"/>
  <c r="HM154" i="1"/>
  <c r="HM86" i="1"/>
  <c r="HM156" i="1" s="1"/>
  <c r="WA154" i="1"/>
  <c r="WA86" i="1"/>
  <c r="WW86" i="1"/>
  <c r="WW154" i="1"/>
  <c r="GN86" i="1"/>
  <c r="GN156" i="1" s="1"/>
  <c r="GN154" i="1"/>
  <c r="BH154" i="1"/>
  <c r="BH86" i="1"/>
  <c r="VY154" i="1"/>
  <c r="VY86" i="1"/>
  <c r="WO86" i="1"/>
  <c r="WO154" i="1"/>
  <c r="GU86" i="1"/>
  <c r="GU156" i="1" s="1"/>
  <c r="GU154" i="1"/>
  <c r="FM154" i="1"/>
  <c r="FM86" i="1"/>
  <c r="FM156" i="1" s="1"/>
  <c r="QC154" i="1"/>
  <c r="QC86" i="1"/>
  <c r="HG154" i="1"/>
  <c r="HG86" i="1"/>
  <c r="HG156" i="1" s="1"/>
  <c r="SK154" i="1"/>
  <c r="SK86" i="1"/>
  <c r="JC86" i="1"/>
  <c r="JC156" i="1" s="1"/>
  <c r="JC154" i="1"/>
  <c r="UN86" i="1"/>
  <c r="UN154" i="1"/>
  <c r="GG154" i="1"/>
  <c r="GG86" i="1"/>
  <c r="GG156" i="1" s="1"/>
  <c r="OL86" i="1"/>
  <c r="OL154" i="1"/>
  <c r="BG154" i="1"/>
  <c r="BG86" i="1"/>
  <c r="ID154" i="1"/>
  <c r="ID86" i="1"/>
  <c r="ID156" i="1" s="1"/>
  <c r="VD154" i="1"/>
  <c r="VD86" i="1"/>
  <c r="HV154" i="1"/>
  <c r="HV86" i="1"/>
  <c r="HV156" i="1" s="1"/>
  <c r="GM86" i="1"/>
  <c r="GM156" i="1" s="1"/>
  <c r="GM154" i="1"/>
  <c r="SS154" i="1"/>
  <c r="SS86" i="1"/>
  <c r="QJ154" i="1"/>
  <c r="QJ86" i="1"/>
  <c r="PT154" i="1"/>
  <c r="PT86" i="1"/>
  <c r="QF154" i="1"/>
  <c r="QF86" i="1"/>
  <c r="HL154" i="1"/>
  <c r="HL86" i="1"/>
  <c r="HL156" i="1" s="1"/>
  <c r="MA154" i="1"/>
  <c r="MA86" i="1"/>
  <c r="IQ154" i="1"/>
  <c r="IQ86" i="1"/>
  <c r="IQ156" i="1" s="1"/>
  <c r="RC154" i="1"/>
  <c r="RC86" i="1"/>
  <c r="BO86" i="1"/>
  <c r="BO154" i="1"/>
  <c r="RA154" i="1"/>
  <c r="RA86" i="1"/>
  <c r="UB154" i="1"/>
  <c r="UB86" i="1"/>
  <c r="SC154" i="1"/>
  <c r="SC86" i="1"/>
  <c r="HQ154" i="1"/>
  <c r="HQ86" i="1"/>
  <c r="JA86" i="1"/>
  <c r="JA156" i="1" s="1"/>
  <c r="JA154" i="1"/>
  <c r="IR154" i="1"/>
  <c r="IR86" i="1"/>
  <c r="IR156" i="1" s="1"/>
  <c r="PG154" i="1"/>
  <c r="PG86" i="1"/>
  <c r="SO154" i="1"/>
  <c r="SO86" i="1"/>
  <c r="TM154" i="1"/>
  <c r="TM86" i="1"/>
  <c r="MH154" i="1"/>
  <c r="MH86" i="1"/>
  <c r="MI154" i="1"/>
  <c r="MI86" i="1"/>
  <c r="EW154" i="1"/>
  <c r="EW86" i="1"/>
  <c r="FD154" i="1"/>
  <c r="FD86" i="1"/>
  <c r="SR154" i="1"/>
  <c r="SR86" i="1"/>
  <c r="KF144" i="1"/>
  <c r="W145" i="1"/>
  <c r="MZ154" i="1"/>
  <c r="MZ86" i="1"/>
  <c r="HU154" i="1"/>
  <c r="HU86" i="1"/>
  <c r="HU156" i="1" s="1"/>
  <c r="MY86" i="1"/>
  <c r="MY154" i="1"/>
  <c r="GP86" i="1"/>
  <c r="GP156" i="1" s="1"/>
  <c r="GP154" i="1"/>
  <c r="AT96" i="1"/>
  <c r="DN166" i="1"/>
  <c r="AT166" i="1" s="1"/>
  <c r="HR86" i="1"/>
  <c r="HR156" i="1" s="1"/>
  <c r="HR154" i="1"/>
  <c r="JD86" i="1"/>
  <c r="JD156" i="1" s="1"/>
  <c r="JD154" i="1"/>
  <c r="VW154" i="1"/>
  <c r="VW86" i="1"/>
  <c r="PM154" i="1"/>
  <c r="PM86" i="1"/>
  <c r="RH154" i="1"/>
  <c r="RH86" i="1"/>
  <c r="UE154" i="1"/>
  <c r="UE86" i="1"/>
  <c r="TG86" i="1"/>
  <c r="TG154" i="1"/>
  <c r="SA86" i="1"/>
  <c r="SA154" i="1"/>
  <c r="TK86" i="1"/>
  <c r="TK154" i="1"/>
  <c r="TI86" i="1"/>
  <c r="TI154" i="1"/>
  <c r="IS154" i="1"/>
  <c r="IS86" i="1"/>
  <c r="IS156" i="1" s="1"/>
  <c r="MS86" i="1"/>
  <c r="MS154" i="1"/>
  <c r="UI86" i="1"/>
  <c r="UI154" i="1"/>
  <c r="IP154" i="1"/>
  <c r="IP86" i="1"/>
  <c r="IP156" i="1" s="1"/>
  <c r="GA154" i="1"/>
  <c r="GA86" i="1"/>
  <c r="GA156" i="1" s="1"/>
  <c r="WB154" i="1"/>
  <c r="WB86" i="1"/>
  <c r="DL98" i="1"/>
  <c r="DL167" i="1"/>
  <c r="QB154" i="1"/>
  <c r="QB86" i="1"/>
  <c r="QL86" i="1"/>
  <c r="QL154" i="1"/>
  <c r="VF154" i="1"/>
  <c r="VF86" i="1"/>
  <c r="IZ86" i="1"/>
  <c r="IZ156" i="1" s="1"/>
  <c r="IZ154" i="1"/>
  <c r="RK154" i="1"/>
  <c r="RK86" i="1"/>
  <c r="ED86" i="1"/>
  <c r="ED156" i="1" s="1"/>
  <c r="IF86" i="1"/>
  <c r="IF156" i="1" s="1"/>
  <c r="IF154" i="1"/>
  <c r="NT154" i="1"/>
  <c r="NT86" i="1"/>
  <c r="NY86" i="1"/>
  <c r="NY154" i="1"/>
  <c r="IV154" i="1"/>
  <c r="IV86" i="1"/>
  <c r="IV156" i="1" s="1"/>
  <c r="VJ154" i="1"/>
  <c r="VJ86" i="1"/>
  <c r="FO154" i="1"/>
  <c r="FO86" i="1"/>
  <c r="FO156" i="1" s="1"/>
  <c r="OD154" i="1"/>
  <c r="OD86" i="1"/>
  <c r="RD154" i="1"/>
  <c r="RD86" i="1"/>
  <c r="WU86" i="1"/>
  <c r="WU154" i="1"/>
  <c r="HY154" i="1"/>
  <c r="HY86" i="1"/>
  <c r="HY156" i="1" s="1"/>
  <c r="FW86" i="1"/>
  <c r="FW156" i="1" s="1"/>
  <c r="FW154" i="1"/>
  <c r="TS154" i="1"/>
  <c r="TS86" i="1"/>
  <c r="MX86" i="1"/>
  <c r="MX154" i="1"/>
  <c r="IW154" i="1"/>
  <c r="IW86" i="1"/>
  <c r="IW156" i="1" s="1"/>
  <c r="SY86" i="1"/>
  <c r="SY154" i="1"/>
  <c r="RG154" i="1"/>
  <c r="RG86" i="1"/>
  <c r="JY154" i="1"/>
  <c r="JY86" i="1"/>
  <c r="JY156" i="1" s="1"/>
  <c r="KX86" i="1"/>
  <c r="KX154" i="1"/>
  <c r="EM86" i="1"/>
  <c r="EM154" i="1"/>
  <c r="SH154" i="1"/>
  <c r="SH86" i="1"/>
  <c r="UQ86" i="1"/>
  <c r="UQ154" i="1"/>
  <c r="GB154" i="1"/>
  <c r="GB86" i="1"/>
  <c r="GB156" i="1" s="1"/>
  <c r="RI154" i="1"/>
  <c r="RI86" i="1"/>
  <c r="PU154" i="1"/>
  <c r="PU86" i="1"/>
  <c r="NS154" i="1"/>
  <c r="NS86" i="1"/>
  <c r="JZ154" i="1"/>
  <c r="JZ86" i="1"/>
  <c r="DK97" i="1"/>
  <c r="DK166" i="1"/>
  <c r="ER154" i="1"/>
  <c r="ER156" i="1"/>
  <c r="QO86" i="1"/>
  <c r="QO154" i="1"/>
  <c r="GJ154" i="1"/>
  <c r="GJ86" i="1"/>
  <c r="GJ156" i="1" s="1"/>
  <c r="JH86" i="1"/>
  <c r="JH156" i="1" s="1"/>
  <c r="JH154" i="1"/>
  <c r="EZ86" i="1"/>
  <c r="EZ154" i="1"/>
  <c r="QM86" i="1"/>
  <c r="QM154" i="1"/>
  <c r="HK154" i="1"/>
  <c r="HK86" i="1"/>
  <c r="HK156" i="1" s="1"/>
  <c r="WP86" i="1"/>
  <c r="WP154" i="1"/>
  <c r="AP144" i="1"/>
  <c r="NE144" i="1"/>
  <c r="NF144" i="1"/>
  <c r="NG144" i="1"/>
  <c r="PY144" i="1"/>
  <c r="SI144" i="1"/>
  <c r="US144" i="1"/>
  <c r="P145" i="1"/>
  <c r="KA144" i="1"/>
  <c r="EQ154" i="1"/>
  <c r="EQ156" i="1"/>
  <c r="RY154" i="1"/>
  <c r="RY86" i="1"/>
  <c r="UZ154" i="1"/>
  <c r="UZ86" i="1"/>
  <c r="IM154" i="1"/>
  <c r="IM86" i="1"/>
  <c r="IM156" i="1" s="1"/>
  <c r="JL86" i="1"/>
  <c r="JL156" i="1" s="1"/>
  <c r="JL154" i="1"/>
  <c r="GS86" i="1"/>
  <c r="GS156" i="1" s="1"/>
  <c r="GS154" i="1"/>
  <c r="HJ86" i="1"/>
  <c r="HJ156" i="1" s="1"/>
  <c r="HJ154" i="1"/>
  <c r="ST154" i="1"/>
  <c r="ST86" i="1"/>
  <c r="IH86" i="1"/>
  <c r="IH156" i="1" s="1"/>
  <c r="IH154" i="1"/>
  <c r="HX86" i="1"/>
  <c r="HX156" i="1" s="1"/>
  <c r="HX154" i="1"/>
  <c r="WI154" i="1"/>
  <c r="WI86" i="1"/>
  <c r="TB86" i="1"/>
  <c r="TB154" i="1"/>
  <c r="EU154" i="1"/>
  <c r="EU86" i="1"/>
  <c r="DO97" i="1"/>
  <c r="DO166" i="1"/>
  <c r="VP154" i="1"/>
  <c r="VP86" i="1"/>
  <c r="KH154" i="1"/>
  <c r="KH86" i="1"/>
  <c r="WT86" i="1"/>
  <c r="WT154" i="1"/>
  <c r="SZ86" i="1"/>
  <c r="SZ154" i="1"/>
  <c r="HF154" i="1"/>
  <c r="HF86" i="1"/>
  <c r="HF156" i="1" s="1"/>
  <c r="FE154" i="1"/>
  <c r="FE86" i="1"/>
  <c r="MU86" i="1"/>
  <c r="MU154" i="1"/>
  <c r="HW154" i="1"/>
  <c r="HW86" i="1"/>
  <c r="HW156" i="1" s="1"/>
  <c r="KG143" i="1"/>
  <c r="MJ143" i="1"/>
  <c r="MK143" i="1"/>
  <c r="ML143" i="1"/>
  <c r="MM143" i="1"/>
  <c r="RM154" i="1"/>
  <c r="RM86" i="1"/>
  <c r="QV86" i="1"/>
  <c r="QV154" i="1"/>
  <c r="JS154" i="1"/>
  <c r="JS86" i="1"/>
  <c r="JS156" i="1" s="1"/>
  <c r="HE154" i="1"/>
  <c r="HE86" i="1"/>
  <c r="HE156" i="1" s="1"/>
  <c r="HO154" i="1"/>
  <c r="HO86" i="1"/>
  <c r="HO156" i="1" s="1"/>
  <c r="RJ154" i="1"/>
  <c r="RJ86" i="1"/>
  <c r="IC154" i="1"/>
  <c r="IC86" i="1"/>
  <c r="IC156" i="1" s="1"/>
  <c r="QX86" i="1"/>
  <c r="QX154" i="1"/>
  <c r="HI86" i="1"/>
  <c r="HI156" i="1" s="1"/>
  <c r="HI154" i="1"/>
  <c r="TL86" i="1"/>
  <c r="TL154" i="1"/>
  <c r="EX154" i="1"/>
  <c r="EX86" i="1"/>
  <c r="QZ86" i="1"/>
  <c r="QZ154" i="1"/>
  <c r="MP86" i="1"/>
  <c r="MP154" i="1"/>
  <c r="FK86" i="1"/>
  <c r="FK156" i="1" s="1"/>
  <c r="FK154" i="1"/>
  <c r="GL86" i="1"/>
  <c r="GL156" i="1" s="1"/>
  <c r="GL154" i="1"/>
  <c r="WG154" i="1"/>
  <c r="WG86" i="1"/>
  <c r="UM86" i="1"/>
  <c r="UM154" i="1"/>
  <c r="RB154" i="1"/>
  <c r="RB86" i="1"/>
  <c r="QT154" i="1"/>
  <c r="QT86" i="1"/>
  <c r="EY154" i="1"/>
  <c r="EY86" i="1"/>
  <c r="FL86" i="1"/>
  <c r="FL156" i="1" s="1"/>
  <c r="FL154" i="1"/>
  <c r="NX86" i="1"/>
  <c r="NX154" i="1"/>
  <c r="PC144" i="1"/>
  <c r="AF145" i="1"/>
  <c r="IB86" i="1"/>
  <c r="IB156" i="1" s="1"/>
  <c r="IB154" i="1"/>
  <c r="SU86" i="1"/>
  <c r="SU154" i="1"/>
  <c r="BJ86" i="1"/>
  <c r="BJ154" i="1"/>
  <c r="ME86" i="1"/>
  <c r="ME154" i="1"/>
  <c r="FY154" i="1"/>
  <c r="FY86" i="1"/>
  <c r="FY156" i="1" s="1"/>
  <c r="HZ154" i="1"/>
  <c r="HZ86" i="1"/>
  <c r="HZ156" i="1" s="1"/>
  <c r="FJ86" i="1"/>
  <c r="FJ156" i="1" s="1"/>
  <c r="FJ154" i="1"/>
  <c r="QU86" i="1"/>
  <c r="QU154" i="1"/>
  <c r="MD154" i="1"/>
  <c r="MD86" i="1"/>
  <c r="II86" i="1"/>
  <c r="II156" i="1" s="1"/>
  <c r="II154" i="1"/>
  <c r="UV154" i="1"/>
  <c r="UV86" i="1"/>
  <c r="SB154" i="1"/>
  <c r="SB86" i="1"/>
  <c r="UR86" i="1"/>
  <c r="UR154" i="1"/>
  <c r="MB154" i="1"/>
  <c r="MB86" i="1"/>
  <c r="MQ86" i="1"/>
  <c r="MQ154" i="1"/>
  <c r="WS154" i="1"/>
  <c r="WS86" i="1"/>
  <c r="JO154" i="1"/>
  <c r="JO86" i="1"/>
  <c r="JO156" i="1" s="1"/>
  <c r="IT154" i="1"/>
  <c r="IT86" i="1"/>
  <c r="IT156" i="1" s="1"/>
  <c r="WR154" i="1"/>
  <c r="WR86" i="1"/>
  <c r="WE154" i="1"/>
  <c r="WE86" i="1"/>
  <c r="WD154" i="1"/>
  <c r="WD86" i="1"/>
  <c r="VQ86" i="1"/>
  <c r="VQ154" i="1"/>
  <c r="BR86" i="1"/>
  <c r="BR154" i="1"/>
  <c r="BE154" i="1"/>
  <c r="BE86" i="1"/>
  <c r="JU154" i="1"/>
  <c r="JU86" i="1"/>
  <c r="JU156" i="1" s="1"/>
  <c r="PH86" i="1"/>
  <c r="PH154" i="1"/>
  <c r="VM154" i="1"/>
  <c r="VM86" i="1"/>
  <c r="UC154" i="1"/>
  <c r="UC86" i="1"/>
  <c r="RP86" i="1"/>
  <c r="RP154" i="1"/>
  <c r="BB86" i="1"/>
  <c r="BB154" i="1"/>
  <c r="SV86" i="1"/>
  <c r="SV154" i="1"/>
  <c r="VH86" i="1"/>
  <c r="VH154" i="1"/>
  <c r="GK154" i="1"/>
  <c r="GK86" i="1"/>
  <c r="GK156" i="1" s="1"/>
  <c r="GX86" i="1"/>
  <c r="GX156" i="1" s="1"/>
  <c r="GX154" i="1"/>
  <c r="IG86" i="1"/>
  <c r="IG156" i="1" s="1"/>
  <c r="IG154" i="1"/>
  <c r="IE154" i="1"/>
  <c r="IE86" i="1"/>
  <c r="IE156" i="1" s="1"/>
  <c r="MC154" i="1"/>
  <c r="MC86" i="1"/>
  <c r="HA86" i="1"/>
  <c r="HA156" i="1" s="1"/>
  <c r="HA154" i="1"/>
  <c r="PQ86" i="1"/>
  <c r="PQ154" i="1"/>
  <c r="BL154" i="1"/>
  <c r="BL86" i="1"/>
  <c r="UJ154" i="1"/>
  <c r="UJ86" i="1"/>
  <c r="TA86" i="1"/>
  <c r="TA154" i="1"/>
  <c r="EG86" i="1"/>
  <c r="EG154" i="1"/>
  <c r="FV154" i="1"/>
  <c r="FV86" i="1"/>
  <c r="FV156" i="1" s="1"/>
  <c r="UX154" i="1"/>
  <c r="UX86" i="1"/>
  <c r="FS86" i="1"/>
  <c r="FS156" i="1" s="1"/>
  <c r="FS154" i="1"/>
  <c r="JI86" i="1"/>
  <c r="JI156" i="1" s="1"/>
  <c r="JI154" i="1"/>
  <c r="FC154" i="1"/>
  <c r="FC86" i="1"/>
  <c r="SF86" i="1"/>
  <c r="SF154" i="1"/>
  <c r="IA86" i="1"/>
  <c r="IA156" i="1" s="1"/>
  <c r="IA154" i="1"/>
  <c r="JK86" i="1"/>
  <c r="JK156" i="1" s="1"/>
  <c r="JK154" i="1"/>
  <c r="RW154" i="1"/>
  <c r="RW86" i="1"/>
  <c r="HS86" i="1"/>
  <c r="HS156" i="1" s="1"/>
  <c r="HS154" i="1"/>
  <c r="IN154" i="1"/>
  <c r="IN86" i="1"/>
  <c r="IN156" i="1" s="1"/>
  <c r="SP154" i="1"/>
  <c r="SP86" i="1"/>
  <c r="VU86" i="1"/>
  <c r="VU154" i="1"/>
  <c r="GT86" i="1"/>
  <c r="GT156" i="1" s="1"/>
  <c r="GT154" i="1"/>
  <c r="PN154" i="1"/>
  <c r="PN86" i="1"/>
  <c r="FA154" i="1"/>
  <c r="FA86" i="1"/>
  <c r="QI154" i="1"/>
  <c r="QI86" i="1"/>
  <c r="JR154" i="1"/>
  <c r="JR86" i="1"/>
  <c r="JR156" i="1" s="1"/>
  <c r="IK154" i="1"/>
  <c r="IK86" i="1"/>
  <c r="IK156" i="1" s="1"/>
  <c r="PS86" i="1"/>
  <c r="PS154" i="1"/>
  <c r="SM154" i="1"/>
  <c r="SM86" i="1"/>
  <c r="RZ86" i="1"/>
  <c r="RZ154" i="1"/>
  <c r="PF86" i="1"/>
  <c r="PF154" i="1"/>
  <c r="HD154" i="1"/>
  <c r="HD86" i="1"/>
  <c r="HD156" i="1" s="1"/>
  <c r="TO154" i="1"/>
  <c r="TO86" i="1"/>
  <c r="SW86" i="1"/>
  <c r="SW154" i="1"/>
  <c r="JW154" i="1"/>
  <c r="JW86" i="1"/>
  <c r="JW156" i="1" s="1"/>
  <c r="Q145" i="1"/>
  <c r="NH144" i="1"/>
  <c r="NI144" i="1"/>
  <c r="DP97" i="1"/>
  <c r="DP166" i="1"/>
  <c r="SE86" i="1"/>
  <c r="SE154" i="1"/>
  <c r="MN154" i="1"/>
  <c r="MN86" i="1"/>
  <c r="KI154" i="1"/>
  <c r="KI86" i="1"/>
  <c r="HT86" i="1"/>
  <c r="HT156" i="1" s="1"/>
  <c r="HT154" i="1"/>
  <c r="QQ154" i="1"/>
  <c r="QQ86" i="1"/>
  <c r="MV86" i="1"/>
  <c r="MV154" i="1"/>
  <c r="RR86" i="1"/>
  <c r="RR154" i="1"/>
  <c r="LZ154" i="1"/>
  <c r="LZ86" i="1"/>
  <c r="IY86" i="1"/>
  <c r="IY156" i="1" s="1"/>
  <c r="IY154" i="1"/>
  <c r="MG154" i="1"/>
  <c r="MG86" i="1"/>
  <c r="GF154" i="1"/>
  <c r="GF86" i="1"/>
  <c r="GF156" i="1" s="1"/>
  <c r="NW154" i="1"/>
  <c r="NW86" i="1"/>
  <c r="UK154" i="1"/>
  <c r="UK86" i="1"/>
  <c r="JG86" i="1"/>
  <c r="JG156" i="1" s="1"/>
  <c r="JG154" i="1"/>
  <c r="SL154" i="1"/>
  <c r="SL86" i="1"/>
  <c r="QY86" i="1"/>
  <c r="QY154" i="1"/>
  <c r="TF86" i="1"/>
  <c r="TF154" i="1"/>
  <c r="PW154" i="1"/>
  <c r="PW86" i="1"/>
  <c r="OG86" i="1"/>
  <c r="OG154" i="1"/>
  <c r="UH86" i="1"/>
  <c r="UH154" i="1"/>
  <c r="TV154" i="1"/>
  <c r="TV86" i="1"/>
  <c r="VG86" i="1"/>
  <c r="VG154" i="1"/>
  <c r="TW154" i="1"/>
  <c r="TW86" i="1"/>
  <c r="RL154" i="1"/>
  <c r="RL86" i="1"/>
  <c r="FQ154" i="1"/>
  <c r="FQ86" i="1"/>
  <c r="FQ156" i="1" s="1"/>
  <c r="JJ86" i="1"/>
  <c r="JJ156" i="1" s="1"/>
  <c r="JJ154" i="1"/>
  <c r="RE154" i="1"/>
  <c r="RE86" i="1"/>
  <c r="RV154" i="1"/>
  <c r="RV86" i="1"/>
  <c r="WL154" i="1"/>
  <c r="WL86" i="1"/>
  <c r="QK86" i="1"/>
  <c r="QK154" i="1"/>
  <c r="GQ86" i="1"/>
  <c r="GQ156" i="1" s="1"/>
  <c r="GQ154" i="1"/>
  <c r="HP154" i="1"/>
  <c r="HP86" i="1"/>
  <c r="HP156" i="1" s="1"/>
  <c r="EV154" i="1"/>
  <c r="EV86" i="1"/>
  <c r="TX154" i="1"/>
  <c r="TX86" i="1"/>
  <c r="QN86" i="1"/>
  <c r="QN154" i="1"/>
  <c r="AZ154" i="1"/>
  <c r="AZ86" i="1"/>
  <c r="GE154" i="1"/>
  <c r="GE86" i="1"/>
  <c r="GE156" i="1" s="1"/>
  <c r="WK154" i="1"/>
  <c r="WK86" i="1"/>
  <c r="SQ154" i="1"/>
  <c r="SQ86" i="1"/>
  <c r="BK154" i="1"/>
  <c r="BK86" i="1"/>
  <c r="HH154" i="1"/>
  <c r="HH86" i="1"/>
  <c r="HH156" i="1" s="1"/>
  <c r="SX86" i="1"/>
  <c r="SX154" i="1"/>
  <c r="VA154" i="1"/>
  <c r="VA86" i="1"/>
  <c r="RF154" i="1"/>
  <c r="RF86" i="1"/>
  <c r="FB154" i="1"/>
  <c r="FB86" i="1"/>
  <c r="QD154" i="1"/>
  <c r="QD86" i="1"/>
  <c r="GZ86" i="1"/>
  <c r="GZ156" i="1" s="1"/>
  <c r="GZ154" i="1"/>
  <c r="HN154" i="1"/>
  <c r="HN86" i="1"/>
  <c r="HN156" i="1" s="1"/>
  <c r="FR154" i="1"/>
  <c r="FR86" i="1"/>
  <c r="FR156" i="1" s="1"/>
  <c r="OE86" i="1"/>
  <c r="OE154" i="1"/>
  <c r="QR86" i="1"/>
  <c r="QR154" i="1"/>
  <c r="FP154" i="1"/>
  <c r="FP86" i="1"/>
  <c r="FP156" i="1" s="1"/>
  <c r="JP154" i="1"/>
  <c r="JP86" i="1"/>
  <c r="JP156" i="1" s="1"/>
  <c r="VR86" i="1"/>
  <c r="VR154" i="1"/>
  <c r="QA154" i="1"/>
  <c r="QA86" i="1"/>
  <c r="TU154" i="1"/>
  <c r="TU86" i="1"/>
  <c r="NB86" i="1"/>
  <c r="BM154" i="1"/>
  <c r="BM86" i="1"/>
  <c r="KE154" i="1"/>
  <c r="KE86" i="1"/>
  <c r="XB86" i="1"/>
  <c r="XB154" i="1"/>
  <c r="QP86" i="1"/>
  <c r="QP154" i="1"/>
  <c r="OB86" i="1"/>
  <c r="OB154" i="1"/>
  <c r="VL86" i="1"/>
  <c r="VL154" i="1"/>
  <c r="XA86" i="1"/>
  <c r="XA154" i="1"/>
  <c r="IO154" i="1"/>
  <c r="IO86" i="1"/>
  <c r="IO156" i="1" s="1"/>
  <c r="WH154" i="1"/>
  <c r="WH86" i="1"/>
  <c r="UW154" i="1"/>
  <c r="UW86" i="1"/>
  <c r="DU143" i="1"/>
  <c r="DW143" i="1"/>
  <c r="OI143" i="1"/>
  <c r="OH143" i="1" s="1" a="1"/>
  <c r="OH143" i="1" s="1"/>
  <c r="DS143" i="1"/>
  <c r="DX143" i="1"/>
  <c r="DT143" i="1"/>
  <c r="DV143" i="1"/>
  <c r="UU154" i="1"/>
  <c r="UU86" i="1"/>
  <c r="MF154" i="1"/>
  <c r="MF86" i="1"/>
  <c r="UY86" i="1"/>
  <c r="UY154" i="1"/>
  <c r="QE154" i="1"/>
  <c r="QE86" i="1"/>
  <c r="JV154" i="1"/>
  <c r="JV86" i="1"/>
  <c r="JV156" i="1" s="1"/>
  <c r="UL86" i="1"/>
  <c r="UL154" i="1"/>
  <c r="RX154" i="1"/>
  <c r="RX86" i="1"/>
  <c r="NU154" i="1"/>
  <c r="NU86" i="1"/>
  <c r="BA154" i="1"/>
  <c r="BA86" i="1"/>
  <c r="WZ86" i="1"/>
  <c r="WZ154" i="1"/>
  <c r="OQ86" i="1"/>
  <c r="OQ154" i="1"/>
  <c r="GT4" i="1"/>
  <c r="HI4" i="1"/>
  <c r="GS4" i="1"/>
  <c r="FL4" i="1"/>
  <c r="FO4" i="1"/>
  <c r="FM4" i="1"/>
  <c r="HH4" i="1"/>
  <c r="GN4" i="1"/>
  <c r="GO4" i="1"/>
  <c r="HL4" i="1"/>
  <c r="FJ4" i="1"/>
  <c r="HG4" i="1"/>
  <c r="HC4" i="1"/>
  <c r="HD4" i="1"/>
  <c r="R238" i="6"/>
  <c r="IC4" i="1" s="1"/>
  <c r="AA239" i="6"/>
  <c r="AA237" i="6"/>
  <c r="FR4" i="1"/>
  <c r="HY4" i="1"/>
  <c r="GH4" i="1"/>
  <c r="GR4" i="1"/>
  <c r="GE4" i="1"/>
  <c r="GM4" i="1"/>
  <c r="IA4" i="1"/>
  <c r="GG4" i="1"/>
  <c r="GQ4" i="1"/>
  <c r="HU4" i="1"/>
  <c r="HV4" i="1"/>
  <c r="IJ4" i="1"/>
  <c r="GF4" i="1"/>
  <c r="GP4" i="1"/>
  <c r="FP4" i="1"/>
  <c r="JA4" i="1"/>
  <c r="FS4" i="1"/>
  <c r="IB4" i="1"/>
  <c r="FT4" i="1"/>
  <c r="Q238" i="6"/>
  <c r="IE4" i="1" s="1"/>
  <c r="AA240" i="4"/>
  <c r="Q239" i="6"/>
  <c r="IF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D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DI156" i="1" l="1"/>
  <c r="DI87" i="1"/>
  <c r="BC88" i="1"/>
  <c r="BC157" i="1"/>
  <c r="NC87" i="1"/>
  <c r="NC157" i="1" s="1"/>
  <c r="ND156" i="1"/>
  <c r="ND87" i="1"/>
  <c r="M146" i="1"/>
  <c r="NB145" i="1"/>
  <c r="CR156" i="1"/>
  <c r="CR87" i="1"/>
  <c r="AG240" i="4"/>
  <c r="AG239" i="4"/>
  <c r="DH88" i="1"/>
  <c r="DH157" i="1"/>
  <c r="CQ156" i="1"/>
  <c r="CQ87" i="1"/>
  <c r="LC88" i="1"/>
  <c r="LC157" i="1"/>
  <c r="KW156" i="1"/>
  <c r="KW87" i="1"/>
  <c r="KY88" i="1"/>
  <c r="KY157" i="1"/>
  <c r="LH156" i="1"/>
  <c r="LH87" i="1"/>
  <c r="KU88" i="1"/>
  <c r="KU157" i="1"/>
  <c r="KQ156" i="1"/>
  <c r="KQ87" i="1"/>
  <c r="KT156" i="1"/>
  <c r="KT87" i="1"/>
  <c r="KS156" i="1"/>
  <c r="KS87" i="1"/>
  <c r="KN156" i="1"/>
  <c r="KN87" i="1"/>
  <c r="KO156" i="1"/>
  <c r="KO87" i="1"/>
  <c r="KR156" i="1"/>
  <c r="KR87" i="1"/>
  <c r="KV156" i="1"/>
  <c r="KV87" i="1"/>
  <c r="KM156" i="1"/>
  <c r="KM87" i="1"/>
  <c r="KL156" i="1"/>
  <c r="KL87" i="1"/>
  <c r="KK156" i="1"/>
  <c r="KK87" i="1"/>
  <c r="KP156" i="1"/>
  <c r="KP87" i="1"/>
  <c r="AH236" i="4"/>
  <c r="AH237" i="4"/>
  <c r="BQ88" i="1"/>
  <c r="BQ157" i="1"/>
  <c r="BP156" i="1"/>
  <c r="BP87" i="1"/>
  <c r="LF88" i="1"/>
  <c r="LF157" i="1"/>
  <c r="LE156" i="1"/>
  <c r="LE87" i="1"/>
  <c r="LD156" i="1"/>
  <c r="LD87" i="1"/>
  <c r="MR88" i="1"/>
  <c r="MR157" i="1"/>
  <c r="LA156" i="1"/>
  <c r="LA87" i="1"/>
  <c r="LB156" i="1"/>
  <c r="LB87" i="1"/>
  <c r="KZ156" i="1"/>
  <c r="KZ87" i="1"/>
  <c r="DF156" i="1"/>
  <c r="DF87" i="1"/>
  <c r="DB156" i="1"/>
  <c r="DB87" i="1"/>
  <c r="DE156" i="1"/>
  <c r="DE87" i="1"/>
  <c r="DD156" i="1"/>
  <c r="DD87" i="1"/>
  <c r="DA156" i="1"/>
  <c r="DA87" i="1"/>
  <c r="DC156" i="1"/>
  <c r="DC87" i="1"/>
  <c r="DG156" i="1"/>
  <c r="DG87" i="1"/>
  <c r="LM156" i="1"/>
  <c r="LM87" i="1"/>
  <c r="LL156" i="1"/>
  <c r="LL87" i="1"/>
  <c r="LK156" i="1"/>
  <c r="LK87" i="1"/>
  <c r="LJ156" i="1"/>
  <c r="LJ87" i="1"/>
  <c r="LI156" i="1"/>
  <c r="LI87" i="1"/>
  <c r="LG156" i="1"/>
  <c r="LG87" i="1"/>
  <c r="LN156" i="1"/>
  <c r="LN87" i="1"/>
  <c r="BT88" i="1"/>
  <c r="BT157" i="1"/>
  <c r="RR156" i="1"/>
  <c r="RR87" i="1"/>
  <c r="WS156" i="1"/>
  <c r="WS87" i="1"/>
  <c r="PC145" i="1"/>
  <c r="AF146" i="1"/>
  <c r="PY145" i="1"/>
  <c r="P146" i="1"/>
  <c r="KA145" i="1"/>
  <c r="AP145" i="1"/>
  <c r="NE145" i="1"/>
  <c r="NF145" i="1"/>
  <c r="NG145" i="1"/>
  <c r="SI145" i="1"/>
  <c r="US145" i="1"/>
  <c r="RI156" i="1"/>
  <c r="RI87" i="1"/>
  <c r="OD156" i="1"/>
  <c r="OD87" i="1"/>
  <c r="UF156" i="1"/>
  <c r="UF87" i="1"/>
  <c r="DU144" i="1"/>
  <c r="DV144" i="1"/>
  <c r="DW144" i="1"/>
  <c r="DX144" i="1"/>
  <c r="DS144" i="1"/>
  <c r="DT144" i="1"/>
  <c r="WK156" i="1"/>
  <c r="WK87" i="1"/>
  <c r="PS156" i="1"/>
  <c r="PS87" i="1"/>
  <c r="SV156" i="1"/>
  <c r="SV87" i="1"/>
  <c r="VP156" i="1"/>
  <c r="VP87" i="1"/>
  <c r="UB156" i="1"/>
  <c r="UB87" i="1"/>
  <c r="TN156" i="1"/>
  <c r="TN87" i="1"/>
  <c r="PE156" i="1"/>
  <c r="PE87" i="1"/>
  <c r="D145" i="1"/>
  <c r="N146" i="1"/>
  <c r="AS145" i="1"/>
  <c r="AO145" i="1"/>
  <c r="VR156" i="1"/>
  <c r="VR87" i="1"/>
  <c r="VG156" i="1"/>
  <c r="VG87" i="1"/>
  <c r="MV87" i="1"/>
  <c r="MV156" i="1"/>
  <c r="RJ156" i="1"/>
  <c r="RJ87" i="1"/>
  <c r="MY156" i="1"/>
  <c r="MY87" i="1"/>
  <c r="OL156" i="1"/>
  <c r="OL87" i="1"/>
  <c r="VC156" i="1"/>
  <c r="VC87" i="1"/>
  <c r="TW87" i="1"/>
  <c r="TW156" i="1"/>
  <c r="TV156" i="1"/>
  <c r="TV87" i="1"/>
  <c r="QQ156" i="1"/>
  <c r="QQ87" i="1"/>
  <c r="BB156" i="1"/>
  <c r="BB87" i="1"/>
  <c r="MQ156" i="1"/>
  <c r="MQ87" i="1"/>
  <c r="NX156" i="1"/>
  <c r="NX87" i="1"/>
  <c r="UI156" i="1"/>
  <c r="UI87" i="1"/>
  <c r="RA156" i="1"/>
  <c r="RA87" i="1"/>
  <c r="PV156" i="1"/>
  <c r="PV87" i="1"/>
  <c r="RO156" i="1"/>
  <c r="RO87" i="1"/>
  <c r="UX87" i="1"/>
  <c r="UX156" i="1"/>
  <c r="MB156" i="1"/>
  <c r="MB87" i="1"/>
  <c r="DO98" i="1"/>
  <c r="DO167" i="1"/>
  <c r="VJ156" i="1"/>
  <c r="VJ87" i="1"/>
  <c r="TP156" i="1"/>
  <c r="TP87" i="1"/>
  <c r="OF156" i="1"/>
  <c r="OF87" i="1"/>
  <c r="LX87" i="1"/>
  <c r="LX156" i="1"/>
  <c r="VI156" i="1"/>
  <c r="VI87" i="1"/>
  <c r="AZ156" i="1"/>
  <c r="AZ87" i="1"/>
  <c r="RP87" i="1"/>
  <c r="RP156" i="1"/>
  <c r="EU156" i="1"/>
  <c r="EU87" i="1"/>
  <c r="UQ156" i="1"/>
  <c r="UQ87" i="1"/>
  <c r="MS87" i="1"/>
  <c r="MS156" i="1"/>
  <c r="MZ156" i="1"/>
  <c r="MZ87" i="1"/>
  <c r="WF156" i="1"/>
  <c r="WF87" i="1"/>
  <c r="TY156" i="1"/>
  <c r="TY87" i="1"/>
  <c r="QW156" i="1"/>
  <c r="QW87" i="1"/>
  <c r="WC156" i="1"/>
  <c r="WC87" i="1"/>
  <c r="UH156" i="1"/>
  <c r="UH87" i="1"/>
  <c r="QI156" i="1"/>
  <c r="QI87" i="1"/>
  <c r="UC156" i="1"/>
  <c r="UC87" i="1"/>
  <c r="EY156" i="1"/>
  <c r="EY87" i="1"/>
  <c r="SH156" i="1"/>
  <c r="SH87" i="1"/>
  <c r="BO87" i="1"/>
  <c r="BO156" i="1"/>
  <c r="UN156" i="1"/>
  <c r="UN87" i="1"/>
  <c r="QA156" i="1"/>
  <c r="QA87" i="1"/>
  <c r="UW156" i="1"/>
  <c r="UW87" i="1"/>
  <c r="KI156" i="1"/>
  <c r="KI87" i="1"/>
  <c r="UR156" i="1"/>
  <c r="UR87" i="1"/>
  <c r="KG144" i="1"/>
  <c r="MJ144" i="1"/>
  <c r="MK144" i="1"/>
  <c r="ML144" i="1"/>
  <c r="MM144" i="1"/>
  <c r="NK144" i="1"/>
  <c r="NM144" i="1"/>
  <c r="NN144" i="1"/>
  <c r="NO144" i="1"/>
  <c r="NP144" i="1"/>
  <c r="KF145" i="1"/>
  <c r="W146" i="1"/>
  <c r="RC156" i="1"/>
  <c r="RC87" i="1"/>
  <c r="TE156" i="1"/>
  <c r="TE87" i="1"/>
  <c r="WN156" i="1"/>
  <c r="WN87" i="1"/>
  <c r="VV156" i="1"/>
  <c r="VV87" i="1"/>
  <c r="QR87" i="1"/>
  <c r="QR156" i="1"/>
  <c r="QN156" i="1"/>
  <c r="QN87" i="1"/>
  <c r="OG156" i="1"/>
  <c r="OG87" i="1"/>
  <c r="FA156" i="1"/>
  <c r="FA87" i="1"/>
  <c r="VM156" i="1"/>
  <c r="VM87" i="1"/>
  <c r="SB156" i="1"/>
  <c r="SB87" i="1"/>
  <c r="QT156" i="1"/>
  <c r="QT87" i="1"/>
  <c r="TB156" i="1"/>
  <c r="TB87" i="1"/>
  <c r="RQ156" i="1"/>
  <c r="RQ87" i="1"/>
  <c r="PR87" i="1"/>
  <c r="PR156" i="1"/>
  <c r="PZ156" i="1"/>
  <c r="PZ87" i="1"/>
  <c r="OQ156" i="1"/>
  <c r="OQ87" i="1"/>
  <c r="WH156" i="1"/>
  <c r="WH87" i="1"/>
  <c r="TX156" i="1"/>
  <c r="TX87" i="1"/>
  <c r="PW156" i="1"/>
  <c r="PW87" i="1"/>
  <c r="MN156" i="1"/>
  <c r="MN87" i="1"/>
  <c r="EG156" i="1"/>
  <c r="EG87" i="1"/>
  <c r="WI156" i="1"/>
  <c r="WI87" i="1"/>
  <c r="WP156" i="1"/>
  <c r="WP87" i="1"/>
  <c r="EM156" i="1"/>
  <c r="EM87" i="1"/>
  <c r="NY87" i="1"/>
  <c r="NY156" i="1"/>
  <c r="TI156" i="1"/>
  <c r="TI87" i="1"/>
  <c r="SR156" i="1"/>
  <c r="SR87" i="1"/>
  <c r="SK156" i="1"/>
  <c r="SK87" i="1"/>
  <c r="WX87" i="1"/>
  <c r="WX156" i="1"/>
  <c r="WQ156" i="1"/>
  <c r="WQ87" i="1"/>
  <c r="OE156" i="1"/>
  <c r="OE87" i="1"/>
  <c r="PN156" i="1"/>
  <c r="PN87" i="1"/>
  <c r="UV156" i="1"/>
  <c r="UV87" i="1"/>
  <c r="RB156" i="1"/>
  <c r="RB87" i="1"/>
  <c r="NT156" i="1"/>
  <c r="NT87" i="1"/>
  <c r="SD156" i="1"/>
  <c r="SD87" i="1"/>
  <c r="VN156" i="1"/>
  <c r="VN87" i="1"/>
  <c r="WZ156" i="1"/>
  <c r="WZ87" i="1"/>
  <c r="EV156" i="1"/>
  <c r="EV87" i="1"/>
  <c r="TA156" i="1"/>
  <c r="TA87" i="1"/>
  <c r="QV156" i="1"/>
  <c r="QV87" i="1"/>
  <c r="KX156" i="1"/>
  <c r="KX87" i="1"/>
  <c r="TK156" i="1"/>
  <c r="TK87" i="1"/>
  <c r="FD156" i="1"/>
  <c r="FD87" i="1"/>
  <c r="MA156" i="1"/>
  <c r="MA87" i="1"/>
  <c r="UA156" i="1"/>
  <c r="UA87" i="1"/>
  <c r="OR156" i="1"/>
  <c r="OR87" i="1"/>
  <c r="BF156" i="1"/>
  <c r="BF87" i="1"/>
  <c r="KH156" i="1"/>
  <c r="KH87" i="1"/>
  <c r="BA156" i="1"/>
  <c r="BA87" i="1"/>
  <c r="TF156" i="1"/>
  <c r="TF87" i="1"/>
  <c r="SE156" i="1"/>
  <c r="SE87" i="1"/>
  <c r="UJ156" i="1"/>
  <c r="UJ87" i="1"/>
  <c r="RM156" i="1"/>
  <c r="RM87" i="1"/>
  <c r="VT156" i="1"/>
  <c r="VT87" i="1"/>
  <c r="TC156" i="1"/>
  <c r="TC87" i="1"/>
  <c r="PH156" i="1"/>
  <c r="PH87" i="1"/>
  <c r="UM156" i="1"/>
  <c r="UM87" i="1"/>
  <c r="QM156" i="1"/>
  <c r="QM87" i="1"/>
  <c r="SA156" i="1"/>
  <c r="SA87" i="1"/>
  <c r="EW156" i="1"/>
  <c r="EW87" i="1"/>
  <c r="QC156" i="1"/>
  <c r="QC87" i="1"/>
  <c r="OC156" i="1"/>
  <c r="OC87" i="1"/>
  <c r="UD156" i="1"/>
  <c r="UD87" i="1"/>
  <c r="NU156" i="1"/>
  <c r="NU87" i="1"/>
  <c r="XA87" i="1"/>
  <c r="XA156" i="1"/>
  <c r="QY156" i="1"/>
  <c r="QY87" i="1"/>
  <c r="DP98" i="1"/>
  <c r="DP167" i="1"/>
  <c r="BL156" i="1"/>
  <c r="BL87" i="1"/>
  <c r="MD156" i="1"/>
  <c r="MD87" i="1"/>
  <c r="WG156" i="1"/>
  <c r="WG87" i="1"/>
  <c r="RG156" i="1"/>
  <c r="RG87" i="1"/>
  <c r="BD156" i="1"/>
  <c r="BD87" i="1"/>
  <c r="NZ154" i="1" a="1"/>
  <c r="NZ154" i="1" s="1"/>
  <c r="RU156" i="1"/>
  <c r="RU87" i="1"/>
  <c r="QH156" i="1"/>
  <c r="QH87" i="1"/>
  <c r="PJ145" i="1"/>
  <c r="Z146" i="1"/>
  <c r="SC156" i="1"/>
  <c r="SC87" i="1"/>
  <c r="SL156" i="1"/>
  <c r="SL87" i="1"/>
  <c r="VU156" i="1"/>
  <c r="VU87" i="1"/>
  <c r="ST156" i="1"/>
  <c r="ST87" i="1"/>
  <c r="EZ156" i="1"/>
  <c r="EZ87" i="1"/>
  <c r="ED87" i="1"/>
  <c r="ED157" i="1" s="1"/>
  <c r="TG156" i="1"/>
  <c r="TG87" i="1"/>
  <c r="MI156" i="1"/>
  <c r="MI87" i="1"/>
  <c r="QF156" i="1"/>
  <c r="QF87" i="1"/>
  <c r="OA156" i="1"/>
  <c r="OA87" i="1"/>
  <c r="NZ86" i="1" a="1"/>
  <c r="NZ86" i="1" s="1"/>
  <c r="PP156" i="1"/>
  <c r="PP87" i="1"/>
  <c r="TR156" i="1"/>
  <c r="TR87" i="1"/>
  <c r="TZ156" i="1"/>
  <c r="TZ87" i="1"/>
  <c r="BE156" i="1"/>
  <c r="BE87" i="1"/>
  <c r="RK156" i="1"/>
  <c r="RK87" i="1"/>
  <c r="UE156" i="1"/>
  <c r="UE87" i="1"/>
  <c r="WJ87" i="1"/>
  <c r="WJ156" i="1"/>
  <c r="QX156" i="1"/>
  <c r="QX87" i="1"/>
  <c r="QD156" i="1"/>
  <c r="QD87" i="1"/>
  <c r="Q146" i="1"/>
  <c r="NH145" i="1"/>
  <c r="NI145" i="1"/>
  <c r="PQ156" i="1"/>
  <c r="PQ87" i="1"/>
  <c r="QU156" i="1"/>
  <c r="QU87" i="1"/>
  <c r="SY156" i="1"/>
  <c r="SY87" i="1"/>
  <c r="MH156" i="1"/>
  <c r="MH87" i="1"/>
  <c r="PT156" i="1"/>
  <c r="PT87" i="1"/>
  <c r="TD156" i="1"/>
  <c r="TD87" i="1"/>
  <c r="UO156" i="1"/>
  <c r="UO87" i="1"/>
  <c r="VX156" i="1"/>
  <c r="VX87" i="1"/>
  <c r="DM168" i="1"/>
  <c r="DM99" i="1"/>
  <c r="OB156" i="1"/>
  <c r="OB87" i="1"/>
  <c r="QK156" i="1"/>
  <c r="QK87" i="1"/>
  <c r="RH156" i="1"/>
  <c r="RH87" i="1"/>
  <c r="VO156" i="1"/>
  <c r="VO87" i="1"/>
  <c r="RT156" i="1"/>
  <c r="RT87" i="1"/>
  <c r="SG156" i="1"/>
  <c r="SG87" i="1"/>
  <c r="SN156" i="1"/>
  <c r="SN87" i="1"/>
  <c r="OT156" i="1"/>
  <c r="OT87" i="1"/>
  <c r="UL156" i="1"/>
  <c r="UL87" i="1"/>
  <c r="FB156" i="1"/>
  <c r="FB87" i="1"/>
  <c r="WL156" i="1"/>
  <c r="WL87" i="1"/>
  <c r="UK156" i="1"/>
  <c r="UK87" i="1"/>
  <c r="BR156" i="1"/>
  <c r="BR87" i="1"/>
  <c r="TM156" i="1"/>
  <c r="TM87" i="1"/>
  <c r="QJ156" i="1"/>
  <c r="QJ87" i="1"/>
  <c r="LY156" i="1"/>
  <c r="LY87" i="1"/>
  <c r="VZ156" i="1"/>
  <c r="VZ87" i="1"/>
  <c r="BG156" i="1"/>
  <c r="BG87" i="1"/>
  <c r="QP156" i="1"/>
  <c r="QP87" i="1"/>
  <c r="MC156" i="1"/>
  <c r="MC87" i="1"/>
  <c r="VF156" i="1"/>
  <c r="VF87" i="1"/>
  <c r="PM156" i="1"/>
  <c r="PM87" i="1"/>
  <c r="WO156" i="1"/>
  <c r="WO87" i="1"/>
  <c r="NV156" i="1"/>
  <c r="NV87" i="1"/>
  <c r="UT156" i="1"/>
  <c r="UT87" i="1"/>
  <c r="QS156" i="1"/>
  <c r="QS87" i="1"/>
  <c r="RF156" i="1"/>
  <c r="RF87" i="1"/>
  <c r="RV156" i="1"/>
  <c r="RV87" i="1"/>
  <c r="NW156" i="1"/>
  <c r="NW87" i="1"/>
  <c r="SW156" i="1"/>
  <c r="SW87" i="1"/>
  <c r="VQ156" i="1"/>
  <c r="VQ87" i="1"/>
  <c r="MP156" i="1"/>
  <c r="MP87" i="1"/>
  <c r="QO156" i="1"/>
  <c r="QO87" i="1"/>
  <c r="MX156" i="1"/>
  <c r="MX87" i="1"/>
  <c r="SO156" i="1"/>
  <c r="SO87" i="1"/>
  <c r="SS156" i="1"/>
  <c r="SS87" i="1"/>
  <c r="VY156" i="1"/>
  <c r="VY87" i="1"/>
  <c r="DQ168" i="1"/>
  <c r="DQ99" i="1"/>
  <c r="TH156" i="1"/>
  <c r="TH87" i="1"/>
  <c r="VE156" i="1"/>
  <c r="VE87" i="1"/>
  <c r="SP156" i="1"/>
  <c r="SP87" i="1"/>
  <c r="QE156" i="1"/>
  <c r="QE87" i="1"/>
  <c r="XB156" i="1"/>
  <c r="XB87" i="1"/>
  <c r="TO156" i="1"/>
  <c r="TO87" i="1"/>
  <c r="RW156" i="1"/>
  <c r="RW87" i="1"/>
  <c r="WD156" i="1"/>
  <c r="WD87" i="1"/>
  <c r="MU87" i="1"/>
  <c r="MU156" i="1"/>
  <c r="TS156" i="1"/>
  <c r="TS87" i="1"/>
  <c r="VW156" i="1"/>
  <c r="VW87" i="1"/>
  <c r="TJ87" i="1"/>
  <c r="TJ156" i="1"/>
  <c r="UP156" i="1"/>
  <c r="UP87" i="1"/>
  <c r="SQ156" i="1"/>
  <c r="SQ87" i="1"/>
  <c r="KE156" i="1"/>
  <c r="KE87" i="1"/>
  <c r="VA156" i="1"/>
  <c r="VA87" i="1"/>
  <c r="RE156" i="1"/>
  <c r="RE87" i="1"/>
  <c r="QZ156" i="1"/>
  <c r="QZ87" i="1"/>
  <c r="FE156" i="1"/>
  <c r="FE87" i="1"/>
  <c r="QL156" i="1"/>
  <c r="QL87" i="1"/>
  <c r="PG156" i="1"/>
  <c r="PG87" i="1"/>
  <c r="BH156" i="1"/>
  <c r="BH87" i="1"/>
  <c r="TQ156" i="1"/>
  <c r="TQ87" i="1"/>
  <c r="RN156" i="1"/>
  <c r="RN87" i="1"/>
  <c r="VH156" i="1"/>
  <c r="VH87" i="1"/>
  <c r="VL156" i="1"/>
  <c r="VL87" i="1"/>
  <c r="WE156" i="1"/>
  <c r="WE87" i="1"/>
  <c r="EX156" i="1"/>
  <c r="EX87" i="1"/>
  <c r="QB156" i="1"/>
  <c r="QB87" i="1"/>
  <c r="ET156" i="1"/>
  <c r="ET87" i="1"/>
  <c r="VB156" i="1"/>
  <c r="VB87" i="1"/>
  <c r="UY156" i="1"/>
  <c r="UY87" i="1"/>
  <c r="BM156" i="1"/>
  <c r="BM87" i="1"/>
  <c r="MG156" i="1"/>
  <c r="MG87" i="1"/>
  <c r="ME156" i="1"/>
  <c r="ME87" i="1"/>
  <c r="UZ156" i="1"/>
  <c r="UZ87" i="1"/>
  <c r="DK98" i="1"/>
  <c r="DK167" i="1"/>
  <c r="QG156" i="1"/>
  <c r="QG87" i="1"/>
  <c r="WY156" i="1"/>
  <c r="WY87" i="1"/>
  <c r="SX156" i="1"/>
  <c r="SX87" i="1"/>
  <c r="WR156" i="1"/>
  <c r="WR87" i="1"/>
  <c r="JZ156" i="1"/>
  <c r="JZ87" i="1"/>
  <c r="WV156" i="1"/>
  <c r="WV87" i="1"/>
  <c r="OP145" i="1"/>
  <c r="O146" i="1"/>
  <c r="KC145" i="1"/>
  <c r="KD145" i="1"/>
  <c r="AQ145" i="1"/>
  <c r="AR145" i="1"/>
  <c r="OM145" i="1"/>
  <c r="ON145" i="1"/>
  <c r="OO145" i="1"/>
  <c r="PF156" i="1"/>
  <c r="PF87" i="1"/>
  <c r="BJ156" i="1"/>
  <c r="BJ87" i="1"/>
  <c r="TL156" i="1"/>
  <c r="TL87" i="1"/>
  <c r="RY156" i="1"/>
  <c r="RY87" i="1"/>
  <c r="DL168" i="1"/>
  <c r="DL99" i="1"/>
  <c r="VD156" i="1"/>
  <c r="VD87" i="1"/>
  <c r="UG156" i="1"/>
  <c r="UG87" i="1"/>
  <c r="BN156" i="1"/>
  <c r="BN87" i="1"/>
  <c r="SJ87" i="1"/>
  <c r="SJ156" i="1"/>
  <c r="MF156" i="1"/>
  <c r="MF87" i="1"/>
  <c r="NB87" i="1"/>
  <c r="SZ156" i="1"/>
  <c r="SZ87" i="1"/>
  <c r="NS156" i="1"/>
  <c r="NS87" i="1"/>
  <c r="WB156" i="1"/>
  <c r="WB87" i="1"/>
  <c r="WW156" i="1"/>
  <c r="WW87" i="1"/>
  <c r="WM156" i="1"/>
  <c r="WM87" i="1"/>
  <c r="MW156" i="1"/>
  <c r="MW87" i="1"/>
  <c r="TU156" i="1"/>
  <c r="TU87" i="1"/>
  <c r="BK156" i="1"/>
  <c r="BK87" i="1"/>
  <c r="RL156" i="1"/>
  <c r="RL87" i="1"/>
  <c r="LZ156" i="1"/>
  <c r="LZ87" i="1"/>
  <c r="RZ156" i="1"/>
  <c r="RZ87" i="1"/>
  <c r="SF156" i="1"/>
  <c r="SF87" i="1"/>
  <c r="SU156" i="1"/>
  <c r="SU87" i="1"/>
  <c r="WU156" i="1"/>
  <c r="WU87" i="1"/>
  <c r="AT97" i="1"/>
  <c r="DN167" i="1"/>
  <c r="AT167" i="1" s="1"/>
  <c r="HQ156" i="1"/>
  <c r="HQ87" i="1"/>
  <c r="WA156" i="1"/>
  <c r="WA87" i="1"/>
  <c r="RS156" i="1"/>
  <c r="RS87" i="1"/>
  <c r="RX156" i="1"/>
  <c r="RX87" i="1"/>
  <c r="UU156" i="1"/>
  <c r="UU87" i="1"/>
  <c r="SM156" i="1"/>
  <c r="SM87" i="1"/>
  <c r="FC156" i="1"/>
  <c r="FC87" i="1"/>
  <c r="WT156" i="1"/>
  <c r="WT87" i="1"/>
  <c r="PU87" i="1"/>
  <c r="PU156" i="1"/>
  <c r="RD156" i="1"/>
  <c r="RD87" i="1"/>
  <c r="TT156" i="1"/>
  <c r="TT87" i="1"/>
  <c r="VS156" i="1"/>
  <c r="VS87" i="1"/>
  <c r="VK156" i="1"/>
  <c r="VK87" i="1"/>
  <c r="S238" i="6"/>
  <c r="IV4" i="1"/>
  <c r="W240" i="4"/>
  <c r="AD239" i="4"/>
  <c r="X238" i="6"/>
  <c r="AC240" i="4"/>
  <c r="W239" i="6"/>
  <c r="X239" i="4"/>
  <c r="W239" i="4"/>
  <c r="AC239" i="6"/>
  <c r="IR4" i="1" s="1"/>
  <c r="W238" i="4"/>
  <c r="W237" i="6"/>
  <c r="W238" i="6"/>
  <c r="AC237" i="6"/>
  <c r="AC238" i="6"/>
  <c r="IQ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H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G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DI88" i="1" l="1"/>
  <c r="DI157" i="1"/>
  <c r="BC89" i="1"/>
  <c r="BC158" i="1"/>
  <c r="NC88" i="1"/>
  <c r="NC158" i="1" s="1"/>
  <c r="ND88" i="1"/>
  <c r="ND157" i="1"/>
  <c r="M147" i="1"/>
  <c r="NB146" i="1"/>
  <c r="CR88" i="1"/>
  <c r="CR157" i="1"/>
  <c r="DH89" i="1"/>
  <c r="DH158" i="1"/>
  <c r="CQ157" i="1"/>
  <c r="CQ88" i="1"/>
  <c r="LC89" i="1"/>
  <c r="LC158" i="1"/>
  <c r="KW88" i="1"/>
  <c r="KW157" i="1"/>
  <c r="KY89" i="1"/>
  <c r="KY158" i="1"/>
  <c r="LH88" i="1"/>
  <c r="LH157" i="1"/>
  <c r="KU89" i="1"/>
  <c r="KU158" i="1"/>
  <c r="KP157" i="1"/>
  <c r="KP88" i="1"/>
  <c r="KK88" i="1"/>
  <c r="KK157" i="1"/>
  <c r="KL88" i="1"/>
  <c r="KL157" i="1"/>
  <c r="KM88" i="1"/>
  <c r="KM157" i="1"/>
  <c r="KV88" i="1"/>
  <c r="KV157" i="1"/>
  <c r="KR88" i="1"/>
  <c r="KR157" i="1"/>
  <c r="KO157" i="1"/>
  <c r="KO88" i="1"/>
  <c r="KN157" i="1"/>
  <c r="KN88" i="1"/>
  <c r="KS88" i="1"/>
  <c r="KS157" i="1"/>
  <c r="KT88" i="1"/>
  <c r="KT157" i="1"/>
  <c r="KQ157" i="1"/>
  <c r="KQ88" i="1"/>
  <c r="BQ89" i="1"/>
  <c r="BQ158" i="1"/>
  <c r="BP88" i="1"/>
  <c r="BP157" i="1"/>
  <c r="LF89" i="1"/>
  <c r="LF158" i="1"/>
  <c r="LD157" i="1"/>
  <c r="LD88" i="1"/>
  <c r="LE157" i="1"/>
  <c r="LE88" i="1"/>
  <c r="MR89" i="1"/>
  <c r="MR158" i="1"/>
  <c r="KZ88" i="1"/>
  <c r="KZ157" i="1"/>
  <c r="LB88" i="1"/>
  <c r="LB157" i="1"/>
  <c r="LA88" i="1"/>
  <c r="LA157" i="1"/>
  <c r="DG157" i="1"/>
  <c r="DG88" i="1"/>
  <c r="DC88" i="1"/>
  <c r="DC157" i="1"/>
  <c r="DA88" i="1"/>
  <c r="DA157" i="1"/>
  <c r="DD88" i="1"/>
  <c r="DD157" i="1"/>
  <c r="DE157" i="1"/>
  <c r="DE88" i="1"/>
  <c r="DB157" i="1"/>
  <c r="DB88" i="1"/>
  <c r="DF157" i="1"/>
  <c r="DF88" i="1"/>
  <c r="LN157" i="1"/>
  <c r="LN88" i="1"/>
  <c r="LG157" i="1"/>
  <c r="LG88" i="1"/>
  <c r="LI157" i="1"/>
  <c r="LI88" i="1"/>
  <c r="LJ157" i="1"/>
  <c r="LJ88" i="1"/>
  <c r="LK157" i="1"/>
  <c r="LK88" i="1"/>
  <c r="LL157" i="1"/>
  <c r="LL88" i="1"/>
  <c r="LM157" i="1"/>
  <c r="LM88" i="1"/>
  <c r="BT89" i="1"/>
  <c r="BT158" i="1"/>
  <c r="SP157" i="1"/>
  <c r="SP88" i="1"/>
  <c r="TU88" i="1"/>
  <c r="TU157" i="1"/>
  <c r="BJ88" i="1"/>
  <c r="BJ157" i="1"/>
  <c r="QY88" i="1"/>
  <c r="QY157" i="1"/>
  <c r="TF157" i="1"/>
  <c r="TF88" i="1"/>
  <c r="NT88" i="1"/>
  <c r="NT157" i="1"/>
  <c r="MN88" i="1"/>
  <c r="MN157" i="1"/>
  <c r="VV88" i="1"/>
  <c r="VV157" i="1"/>
  <c r="VI157" i="1"/>
  <c r="VI88" i="1"/>
  <c r="TV157" i="1"/>
  <c r="TV88" i="1"/>
  <c r="PS88" i="1"/>
  <c r="PS157" i="1"/>
  <c r="ME88" i="1"/>
  <c r="ME157" i="1"/>
  <c r="FC88" i="1"/>
  <c r="FC157" i="1"/>
  <c r="MG88" i="1"/>
  <c r="MG157" i="1"/>
  <c r="QZ157" i="1"/>
  <c r="QZ88" i="1"/>
  <c r="VE157" i="1"/>
  <c r="VE88" i="1"/>
  <c r="NV157" i="1"/>
  <c r="NV88" i="1"/>
  <c r="OT157" i="1"/>
  <c r="OT88" i="1"/>
  <c r="PQ88" i="1"/>
  <c r="PQ157" i="1"/>
  <c r="ED88" i="1"/>
  <c r="ED158" i="1" s="1"/>
  <c r="BO88" i="1"/>
  <c r="BO157" i="1"/>
  <c r="MW88" i="1"/>
  <c r="MW157" i="1"/>
  <c r="PF157" i="1"/>
  <c r="PF88" i="1"/>
  <c r="BA88" i="1"/>
  <c r="BA157" i="1"/>
  <c r="RB88" i="1"/>
  <c r="RB157" i="1"/>
  <c r="PW88" i="1"/>
  <c r="PW157" i="1"/>
  <c r="WN157" i="1"/>
  <c r="WN88" i="1"/>
  <c r="SH157" i="1"/>
  <c r="SH88" i="1"/>
  <c r="WK88" i="1"/>
  <c r="WK157" i="1"/>
  <c r="SM157" i="1"/>
  <c r="SM88" i="1"/>
  <c r="BM157" i="1"/>
  <c r="BM88" i="1"/>
  <c r="RE88" i="1"/>
  <c r="RE157" i="1"/>
  <c r="TH88" i="1"/>
  <c r="TH157" i="1"/>
  <c r="WO88" i="1"/>
  <c r="WO157" i="1"/>
  <c r="SN157" i="1"/>
  <c r="SN88" i="1"/>
  <c r="EZ88" i="1"/>
  <c r="EZ157" i="1"/>
  <c r="XA88" i="1"/>
  <c r="XA157" i="1"/>
  <c r="LX88" i="1"/>
  <c r="LX157" i="1"/>
  <c r="TW88" i="1"/>
  <c r="TW157" i="1"/>
  <c r="WM88" i="1"/>
  <c r="WM157" i="1"/>
  <c r="NU157" i="1"/>
  <c r="NU88" i="1"/>
  <c r="KH88" i="1"/>
  <c r="KH157" i="1"/>
  <c r="UV88" i="1"/>
  <c r="UV157" i="1"/>
  <c r="TX88" i="1"/>
  <c r="TX157" i="1"/>
  <c r="TE157" i="1"/>
  <c r="TE88" i="1"/>
  <c r="EY157" i="1"/>
  <c r="EY88" i="1"/>
  <c r="OF88" i="1"/>
  <c r="OF157" i="1"/>
  <c r="VC88" i="1"/>
  <c r="VC157" i="1"/>
  <c r="WT88" i="1"/>
  <c r="WT157" i="1"/>
  <c r="UU88" i="1"/>
  <c r="UU157" i="1"/>
  <c r="UY88" i="1"/>
  <c r="UY157" i="1"/>
  <c r="VA88" i="1"/>
  <c r="VA157" i="1"/>
  <c r="DQ169" i="1"/>
  <c r="DQ100" i="1"/>
  <c r="PM88" i="1"/>
  <c r="PM157" i="1"/>
  <c r="SG88" i="1"/>
  <c r="SG157" i="1"/>
  <c r="NH146" i="1"/>
  <c r="NI146" i="1"/>
  <c r="Q147" i="1"/>
  <c r="ST157" i="1"/>
  <c r="ST88" i="1"/>
  <c r="WW88" i="1"/>
  <c r="WW157" i="1"/>
  <c r="QD157" i="1"/>
  <c r="QD88" i="1"/>
  <c r="UD157" i="1"/>
  <c r="UD88" i="1"/>
  <c r="BF88" i="1"/>
  <c r="BF157" i="1"/>
  <c r="WH157" i="1"/>
  <c r="WH88" i="1"/>
  <c r="RC88" i="1"/>
  <c r="RC157" i="1"/>
  <c r="UC157" i="1"/>
  <c r="UC88" i="1"/>
  <c r="TP157" i="1"/>
  <c r="TP88" i="1"/>
  <c r="OL157" i="1"/>
  <c r="OL88" i="1"/>
  <c r="RX88" i="1"/>
  <c r="RX157" i="1"/>
  <c r="VB88" i="1"/>
  <c r="VB157" i="1"/>
  <c r="KE157" i="1"/>
  <c r="KE88" i="1"/>
  <c r="VY88" i="1"/>
  <c r="VY157" i="1"/>
  <c r="VF157" i="1"/>
  <c r="VF88" i="1"/>
  <c r="RT88" i="1"/>
  <c r="RT157" i="1"/>
  <c r="VU157" i="1"/>
  <c r="VU88" i="1"/>
  <c r="WB88" i="1"/>
  <c r="WB157" i="1"/>
  <c r="QX157" i="1"/>
  <c r="QX88" i="1"/>
  <c r="OC88" i="1"/>
  <c r="OC157" i="1"/>
  <c r="OR88" i="1"/>
  <c r="OR157" i="1"/>
  <c r="PN88" i="1"/>
  <c r="PN157" i="1"/>
  <c r="OQ88" i="1"/>
  <c r="OQ157" i="1"/>
  <c r="W147" i="1"/>
  <c r="KF146" i="1"/>
  <c r="QI88" i="1"/>
  <c r="QI157" i="1"/>
  <c r="VJ157" i="1"/>
  <c r="VJ88" i="1"/>
  <c r="MY88" i="1"/>
  <c r="MY157" i="1"/>
  <c r="RS88" i="1"/>
  <c r="RS157" i="1"/>
  <c r="ET88" i="1"/>
  <c r="ET157" i="1"/>
  <c r="SQ88" i="1"/>
  <c r="SQ157" i="1"/>
  <c r="SS157" i="1"/>
  <c r="SS88" i="1"/>
  <c r="MC88" i="1"/>
  <c r="MC157" i="1"/>
  <c r="VO88" i="1"/>
  <c r="VO157" i="1"/>
  <c r="SL88" i="1"/>
  <c r="SL157" i="1"/>
  <c r="NZ156" i="1" a="1"/>
  <c r="NZ156" i="1" s="1"/>
  <c r="NS157" i="1"/>
  <c r="NS88" i="1"/>
  <c r="QC88" i="1"/>
  <c r="QC157" i="1"/>
  <c r="UA88" i="1"/>
  <c r="UA157" i="1"/>
  <c r="OE88" i="1"/>
  <c r="OE157" i="1"/>
  <c r="PZ157" i="1"/>
  <c r="PZ88" i="1"/>
  <c r="UH88" i="1"/>
  <c r="UH157" i="1"/>
  <c r="RJ157" i="1"/>
  <c r="RJ88" i="1"/>
  <c r="UF157" i="1"/>
  <c r="UF88" i="1"/>
  <c r="WA88" i="1"/>
  <c r="WA157" i="1"/>
  <c r="OM146" i="1"/>
  <c r="ON146" i="1"/>
  <c r="OO146" i="1"/>
  <c r="OP146" i="1"/>
  <c r="AQ146" i="1"/>
  <c r="AR146" i="1"/>
  <c r="KC146" i="1"/>
  <c r="KD146" i="1"/>
  <c r="O147" i="1"/>
  <c r="QB157" i="1"/>
  <c r="QB88" i="1"/>
  <c r="UP157" i="1"/>
  <c r="UP88" i="1"/>
  <c r="SO88" i="1"/>
  <c r="SO157" i="1"/>
  <c r="QP88" i="1"/>
  <c r="QP157" i="1"/>
  <c r="RH157" i="1"/>
  <c r="RH88" i="1"/>
  <c r="WJ88" i="1"/>
  <c r="WJ157" i="1"/>
  <c r="SC88" i="1"/>
  <c r="SC157" i="1"/>
  <c r="DO168" i="1"/>
  <c r="DO99" i="1"/>
  <c r="SZ88" i="1"/>
  <c r="SZ157" i="1"/>
  <c r="UE88" i="1"/>
  <c r="UE157" i="1"/>
  <c r="EW88" i="1"/>
  <c r="EW157" i="1"/>
  <c r="MA88" i="1"/>
  <c r="MA157" i="1"/>
  <c r="WQ88" i="1"/>
  <c r="WQ157" i="1"/>
  <c r="WC88" i="1"/>
  <c r="WC157" i="1"/>
  <c r="MB157" i="1"/>
  <c r="MB88" i="1"/>
  <c r="OD157" i="1"/>
  <c r="OD88" i="1"/>
  <c r="HQ157" i="1"/>
  <c r="HQ88" i="1"/>
  <c r="WV88" i="1"/>
  <c r="WV157" i="1"/>
  <c r="EX157" i="1"/>
  <c r="EX88" i="1"/>
  <c r="MX88" i="1"/>
  <c r="MX157" i="1"/>
  <c r="BG88" i="1"/>
  <c r="BG157" i="1"/>
  <c r="QK157" i="1"/>
  <c r="QK88" i="1"/>
  <c r="PJ146" i="1"/>
  <c r="Z147" i="1"/>
  <c r="PR157" i="1"/>
  <c r="PR88" i="1"/>
  <c r="MV88" i="1"/>
  <c r="MV157" i="1"/>
  <c r="NB88" i="1"/>
  <c r="TJ157" i="1"/>
  <c r="TJ88" i="1"/>
  <c r="RK88" i="1"/>
  <c r="RK157" i="1"/>
  <c r="SA157" i="1"/>
  <c r="SA88" i="1"/>
  <c r="FD157" i="1"/>
  <c r="FD88" i="1"/>
  <c r="RQ157" i="1"/>
  <c r="RQ88" i="1"/>
  <c r="QW88" i="1"/>
  <c r="QW157" i="1"/>
  <c r="VG157" i="1"/>
  <c r="VG88" i="1"/>
  <c r="RI88" i="1"/>
  <c r="RI157" i="1"/>
  <c r="JZ88" i="1"/>
  <c r="JZ157" i="1"/>
  <c r="WE88" i="1"/>
  <c r="WE157" i="1"/>
  <c r="VW88" i="1"/>
  <c r="VW157" i="1"/>
  <c r="QO157" i="1"/>
  <c r="QO88" i="1"/>
  <c r="VZ88" i="1"/>
  <c r="VZ157" i="1"/>
  <c r="OB88" i="1"/>
  <c r="OB157" i="1"/>
  <c r="QH88" i="1"/>
  <c r="QH157" i="1"/>
  <c r="WX157" i="1"/>
  <c r="WX88" i="1"/>
  <c r="UX88" i="1"/>
  <c r="UX157" i="1"/>
  <c r="AT98" i="1"/>
  <c r="DN168" i="1"/>
  <c r="AT168" i="1" s="1"/>
  <c r="MF88" i="1"/>
  <c r="MF157" i="1"/>
  <c r="BE88" i="1"/>
  <c r="BE157" i="1"/>
  <c r="QM88" i="1"/>
  <c r="QM157" i="1"/>
  <c r="TK88" i="1"/>
  <c r="TK157" i="1"/>
  <c r="SK88" i="1"/>
  <c r="SK157" i="1"/>
  <c r="TB157" i="1"/>
  <c r="TB88" i="1"/>
  <c r="TY88" i="1"/>
  <c r="TY157" i="1"/>
  <c r="RO88" i="1"/>
  <c r="RO157" i="1"/>
  <c r="VR88" i="1"/>
  <c r="VR157" i="1"/>
  <c r="WR88" i="1"/>
  <c r="WR157" i="1"/>
  <c r="VL88" i="1"/>
  <c r="VL157" i="1"/>
  <c r="TS157" i="1"/>
  <c r="TS88" i="1"/>
  <c r="MP157" i="1"/>
  <c r="MP88" i="1"/>
  <c r="LY88" i="1"/>
  <c r="LY157" i="1"/>
  <c r="DM100" i="1"/>
  <c r="DM169" i="1"/>
  <c r="RU88" i="1"/>
  <c r="RU157" i="1"/>
  <c r="WU88" i="1"/>
  <c r="WU157" i="1"/>
  <c r="TZ88" i="1"/>
  <c r="TZ157" i="1"/>
  <c r="UM157" i="1"/>
  <c r="UM88" i="1"/>
  <c r="KX157" i="1"/>
  <c r="KX88" i="1"/>
  <c r="SR157" i="1"/>
  <c r="SR88" i="1"/>
  <c r="QT88" i="1"/>
  <c r="QT157" i="1"/>
  <c r="WF88" i="1"/>
  <c r="WF157" i="1"/>
  <c r="PV88" i="1"/>
  <c r="PV157" i="1"/>
  <c r="QR88" i="1"/>
  <c r="QR157" i="1"/>
  <c r="SJ88" i="1"/>
  <c r="SJ157" i="1"/>
  <c r="SX88" i="1"/>
  <c r="SX157" i="1"/>
  <c r="VH157" i="1"/>
  <c r="VH88" i="1"/>
  <c r="VQ157" i="1"/>
  <c r="VQ88" i="1"/>
  <c r="QJ157" i="1"/>
  <c r="QJ88" i="1"/>
  <c r="VX88" i="1"/>
  <c r="VX157" i="1"/>
  <c r="DX145" i="1"/>
  <c r="OI145" i="1"/>
  <c r="OH145" i="1" s="1" a="1"/>
  <c r="OH145" i="1" s="1"/>
  <c r="DW145" i="1"/>
  <c r="DS145" i="1"/>
  <c r="DT145" i="1"/>
  <c r="DU145" i="1"/>
  <c r="DV145" i="1"/>
  <c r="FE157" i="1"/>
  <c r="FE88" i="1"/>
  <c r="SU88" i="1"/>
  <c r="SU157" i="1"/>
  <c r="BN88" i="1"/>
  <c r="BN157" i="1"/>
  <c r="MU88" i="1"/>
  <c r="MU157" i="1"/>
  <c r="TR88" i="1"/>
  <c r="TR157" i="1"/>
  <c r="BD157" i="1"/>
  <c r="BD88" i="1"/>
  <c r="PH88" i="1"/>
  <c r="PH157" i="1"/>
  <c r="QV157" i="1"/>
  <c r="QV88" i="1"/>
  <c r="TI88" i="1"/>
  <c r="TI157" i="1"/>
  <c r="SB88" i="1"/>
  <c r="SB157" i="1"/>
  <c r="MZ88" i="1"/>
  <c r="MZ157" i="1"/>
  <c r="RA88" i="1"/>
  <c r="RA157" i="1"/>
  <c r="D146" i="1"/>
  <c r="N147" i="1"/>
  <c r="AS146" i="1"/>
  <c r="AO146" i="1"/>
  <c r="VK157" i="1"/>
  <c r="VK88" i="1"/>
  <c r="RN157" i="1"/>
  <c r="RN88" i="1"/>
  <c r="WD88" i="1"/>
  <c r="WD157" i="1"/>
  <c r="SW157" i="1"/>
  <c r="SW88" i="1"/>
  <c r="TM88" i="1"/>
  <c r="TM157" i="1"/>
  <c r="UO88" i="1"/>
  <c r="UO157" i="1"/>
  <c r="MM145" i="1"/>
  <c r="KG145" i="1"/>
  <c r="ML145" i="1"/>
  <c r="MJ145" i="1"/>
  <c r="MK145" i="1"/>
  <c r="SF157" i="1"/>
  <c r="SF88" i="1"/>
  <c r="UG157" i="1"/>
  <c r="UG88" i="1"/>
  <c r="PP88" i="1"/>
  <c r="PP157" i="1"/>
  <c r="RG88" i="1"/>
  <c r="RG157" i="1"/>
  <c r="TC88" i="1"/>
  <c r="TC157" i="1"/>
  <c r="TA88" i="1"/>
  <c r="TA157" i="1"/>
  <c r="VM157" i="1"/>
  <c r="VM88" i="1"/>
  <c r="UR157" i="1"/>
  <c r="UR88" i="1"/>
  <c r="UI157" i="1"/>
  <c r="UI88" i="1"/>
  <c r="PE88" i="1"/>
  <c r="PE157" i="1"/>
  <c r="TG88" i="1"/>
  <c r="TG157" i="1"/>
  <c r="VS157" i="1"/>
  <c r="VS88" i="1"/>
  <c r="WY88" i="1"/>
  <c r="WY157" i="1"/>
  <c r="TQ88" i="1"/>
  <c r="TQ157" i="1"/>
  <c r="RW88" i="1"/>
  <c r="RW157" i="1"/>
  <c r="NW88" i="1"/>
  <c r="NW157" i="1"/>
  <c r="BR88" i="1"/>
  <c r="BR157" i="1"/>
  <c r="TD157" i="1"/>
  <c r="TD88" i="1"/>
  <c r="NY88" i="1"/>
  <c r="NY157" i="1"/>
  <c r="MS157" i="1"/>
  <c r="MS88" i="1"/>
  <c r="NE146" i="1"/>
  <c r="NF146" i="1"/>
  <c r="NG146" i="1"/>
  <c r="US146" i="1"/>
  <c r="SI146" i="1"/>
  <c r="PY146" i="1"/>
  <c r="AP146" i="1"/>
  <c r="KA146" i="1"/>
  <c r="P147" i="1"/>
  <c r="QU157" i="1"/>
  <c r="QU88" i="1"/>
  <c r="RZ88" i="1"/>
  <c r="RZ157" i="1"/>
  <c r="VD88" i="1"/>
  <c r="VD157" i="1"/>
  <c r="WG88" i="1"/>
  <c r="WG157" i="1"/>
  <c r="VT157" i="1"/>
  <c r="VT88" i="1"/>
  <c r="EV88" i="1"/>
  <c r="EV157" i="1"/>
  <c r="EM88" i="1"/>
  <c r="EM157" i="1"/>
  <c r="FA157" i="1"/>
  <c r="FA88" i="1"/>
  <c r="KI88" i="1"/>
  <c r="KI157" i="1"/>
  <c r="UQ88" i="1"/>
  <c r="UQ157" i="1"/>
  <c r="NX88" i="1"/>
  <c r="NX157" i="1"/>
  <c r="TN157" i="1"/>
  <c r="TN88" i="1"/>
  <c r="UL88" i="1"/>
  <c r="UL157" i="1"/>
  <c r="TT157" i="1"/>
  <c r="TT88" i="1"/>
  <c r="QG157" i="1"/>
  <c r="QG88" i="1"/>
  <c r="BH88" i="1"/>
  <c r="BH157" i="1"/>
  <c r="TO157" i="1"/>
  <c r="TO88" i="1"/>
  <c r="RV88" i="1"/>
  <c r="RV157" i="1"/>
  <c r="UK157" i="1"/>
  <c r="UK88" i="1"/>
  <c r="PT88" i="1"/>
  <c r="PT157" i="1"/>
  <c r="NZ87" i="1" a="1"/>
  <c r="NZ87" i="1" s="1"/>
  <c r="OA88" i="1"/>
  <c r="OA157" i="1"/>
  <c r="AF147" i="1"/>
  <c r="PC146" i="1"/>
  <c r="DP168" i="1"/>
  <c r="DP99" i="1"/>
  <c r="LZ157" i="1"/>
  <c r="LZ88" i="1"/>
  <c r="DL169" i="1"/>
  <c r="DL100" i="1"/>
  <c r="MD88" i="1"/>
  <c r="MD157" i="1"/>
  <c r="RM88" i="1"/>
  <c r="RM157" i="1"/>
  <c r="WZ88" i="1"/>
  <c r="WZ157" i="1"/>
  <c r="WP157" i="1"/>
  <c r="WP88" i="1"/>
  <c r="OG88" i="1"/>
  <c r="OG157" i="1"/>
  <c r="UW157" i="1"/>
  <c r="UW88" i="1"/>
  <c r="EU88" i="1"/>
  <c r="EU157" i="1"/>
  <c r="MQ88" i="1"/>
  <c r="MQ157" i="1"/>
  <c r="UB88" i="1"/>
  <c r="UB157" i="1"/>
  <c r="RD88" i="1"/>
  <c r="RD157" i="1"/>
  <c r="PG88" i="1"/>
  <c r="PG157" i="1"/>
  <c r="XB88" i="1"/>
  <c r="XB157" i="1"/>
  <c r="RF157" i="1"/>
  <c r="RF88" i="1"/>
  <c r="WL88" i="1"/>
  <c r="WL157" i="1"/>
  <c r="MH157" i="1"/>
  <c r="MH88" i="1"/>
  <c r="QF88" i="1"/>
  <c r="QF157" i="1"/>
  <c r="WS88" i="1"/>
  <c r="WS157" i="1"/>
  <c r="RL88" i="1"/>
  <c r="RL157" i="1"/>
  <c r="RY157" i="1"/>
  <c r="RY88" i="1"/>
  <c r="DK168" i="1"/>
  <c r="DK99" i="1"/>
  <c r="BL157" i="1"/>
  <c r="BL88" i="1"/>
  <c r="UJ88" i="1"/>
  <c r="UJ157" i="1"/>
  <c r="VN88" i="1"/>
  <c r="VN157" i="1"/>
  <c r="WI88" i="1"/>
  <c r="WI157" i="1"/>
  <c r="QN88" i="1"/>
  <c r="QN157" i="1"/>
  <c r="QA88" i="1"/>
  <c r="QA157" i="1"/>
  <c r="BB88" i="1"/>
  <c r="BB157" i="1"/>
  <c r="VP157" i="1"/>
  <c r="VP88" i="1"/>
  <c r="UT157" i="1"/>
  <c r="UT88" i="1"/>
  <c r="UZ157" i="1"/>
  <c r="UZ88" i="1"/>
  <c r="QL88" i="1"/>
  <c r="QL157" i="1"/>
  <c r="QE88" i="1"/>
  <c r="QE157" i="1"/>
  <c r="QS88" i="1"/>
  <c r="QS157" i="1"/>
  <c r="FB157" i="1"/>
  <c r="FB88" i="1"/>
  <c r="SY88" i="1"/>
  <c r="SY157" i="1"/>
  <c r="MI157" i="1"/>
  <c r="MI88" i="1"/>
  <c r="RP157" i="1"/>
  <c r="RP88" i="1"/>
  <c r="RR157" i="1"/>
  <c r="RR88" i="1"/>
  <c r="PU88" i="1"/>
  <c r="PU157" i="1"/>
  <c r="BK88" i="1"/>
  <c r="BK157" i="1"/>
  <c r="TL88" i="1"/>
  <c r="TL157" i="1"/>
  <c r="SE157" i="1"/>
  <c r="SE88" i="1"/>
  <c r="SD88" i="1"/>
  <c r="SD157" i="1"/>
  <c r="EG157" i="1"/>
  <c r="EG88" i="1"/>
  <c r="UN88" i="1"/>
  <c r="UN157" i="1"/>
  <c r="AZ157" i="1"/>
  <c r="AZ88" i="1"/>
  <c r="QQ88" i="1"/>
  <c r="QQ157" i="1"/>
  <c r="SV88" i="1"/>
  <c r="SV157" i="1"/>
  <c r="T369" i="6"/>
  <c r="T371" i="6" s="1"/>
  <c r="S371" i="6"/>
  <c r="IG4" i="1"/>
  <c r="IM4" i="1"/>
  <c r="IK4" i="1"/>
  <c r="IS4" i="1"/>
  <c r="IL4" i="1"/>
  <c r="IT4" i="1"/>
  <c r="IN4" i="1"/>
  <c r="AI239" i="4"/>
  <c r="AJ238" i="6"/>
  <c r="AJ239" i="4"/>
  <c r="AI239" i="6"/>
  <c r="IX4" i="1" s="1"/>
  <c r="AI240" i="4"/>
  <c r="AI237" i="6"/>
  <c r="AI238" i="4"/>
  <c r="AK236" i="6"/>
  <c r="AK235" i="6"/>
  <c r="AK237" i="4"/>
  <c r="AK236" i="4"/>
  <c r="AI238" i="6"/>
  <c r="IW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DI89" i="1" l="1"/>
  <c r="DI158" i="1"/>
  <c r="BC90" i="1"/>
  <c r="BC159" i="1"/>
  <c r="NC89" i="1"/>
  <c r="NC159" i="1" s="1"/>
  <c r="ND89" i="1"/>
  <c r="ND158" i="1"/>
  <c r="M148" i="1"/>
  <c r="NB147" i="1"/>
  <c r="CR89" i="1"/>
  <c r="CR158" i="1"/>
  <c r="DH90" i="1"/>
  <c r="DH159" i="1"/>
  <c r="CQ158" i="1"/>
  <c r="CQ89" i="1"/>
  <c r="LC90" i="1"/>
  <c r="LC159" i="1"/>
  <c r="KW89" i="1"/>
  <c r="KW158" i="1"/>
  <c r="KY90" i="1"/>
  <c r="KY159" i="1"/>
  <c r="LH89" i="1"/>
  <c r="LH158" i="1"/>
  <c r="KU90" i="1"/>
  <c r="KU159" i="1"/>
  <c r="KQ89" i="1"/>
  <c r="KQ158" i="1"/>
  <c r="KT89" i="1"/>
  <c r="KT158" i="1"/>
  <c r="KS89" i="1"/>
  <c r="KS158" i="1"/>
  <c r="KN89" i="1"/>
  <c r="KN158" i="1"/>
  <c r="KO89" i="1"/>
  <c r="KO158" i="1"/>
  <c r="KR89" i="1"/>
  <c r="KR158" i="1"/>
  <c r="KV89" i="1"/>
  <c r="KV158" i="1"/>
  <c r="KM89" i="1"/>
  <c r="KM158" i="1"/>
  <c r="KL89" i="1"/>
  <c r="KL158" i="1"/>
  <c r="KK89" i="1"/>
  <c r="KK158" i="1"/>
  <c r="KP89" i="1"/>
  <c r="KP158" i="1"/>
  <c r="BQ90" i="1"/>
  <c r="BQ159" i="1"/>
  <c r="BP89" i="1"/>
  <c r="BP158" i="1"/>
  <c r="LF90" i="1"/>
  <c r="LF159" i="1"/>
  <c r="LE158" i="1"/>
  <c r="LE89" i="1"/>
  <c r="LD158" i="1"/>
  <c r="LD89" i="1"/>
  <c r="MR90" i="1"/>
  <c r="MR159" i="1"/>
  <c r="B53" i="1"/>
  <c r="LA89" i="1"/>
  <c r="LA158" i="1"/>
  <c r="LB89" i="1"/>
  <c r="LB158" i="1"/>
  <c r="KZ89" i="1"/>
  <c r="KZ158" i="1"/>
  <c r="DF89" i="1"/>
  <c r="DF158" i="1"/>
  <c r="DB89" i="1"/>
  <c r="DB158" i="1"/>
  <c r="DE89" i="1"/>
  <c r="DE158" i="1"/>
  <c r="DD89" i="1"/>
  <c r="DD158" i="1"/>
  <c r="DA89" i="1"/>
  <c r="DA158" i="1"/>
  <c r="DC89" i="1"/>
  <c r="DC158" i="1"/>
  <c r="DG89" i="1"/>
  <c r="DG158" i="1"/>
  <c r="LM158" i="1"/>
  <c r="LM89" i="1"/>
  <c r="LL158" i="1"/>
  <c r="LL89" i="1"/>
  <c r="LK158" i="1"/>
  <c r="LK89" i="1"/>
  <c r="LJ158" i="1"/>
  <c r="LJ89" i="1"/>
  <c r="LI158" i="1"/>
  <c r="LI89" i="1"/>
  <c r="LG158" i="1"/>
  <c r="LG89" i="1"/>
  <c r="LN158" i="1"/>
  <c r="LN89" i="1"/>
  <c r="BT90" i="1"/>
  <c r="BT159" i="1"/>
  <c r="SC89" i="1"/>
  <c r="SC158" i="1"/>
  <c r="VE89" i="1"/>
  <c r="VE158" i="1"/>
  <c r="WL158" i="1"/>
  <c r="WL89" i="1"/>
  <c r="NW89" i="1"/>
  <c r="NW158" i="1"/>
  <c r="SJ89" i="1"/>
  <c r="SJ158" i="1"/>
  <c r="WR89" i="1"/>
  <c r="WR158" i="1"/>
  <c r="QO158" i="1"/>
  <c r="QO89" i="1"/>
  <c r="QK158" i="1"/>
  <c r="QK89" i="1"/>
  <c r="OE89" i="1"/>
  <c r="OE158" i="1"/>
  <c r="WH158" i="1"/>
  <c r="WH89" i="1"/>
  <c r="VC89" i="1"/>
  <c r="VC158" i="1"/>
  <c r="RE158" i="1"/>
  <c r="RE89" i="1"/>
  <c r="UT89" i="1"/>
  <c r="UT158" i="1"/>
  <c r="RF89" i="1"/>
  <c r="RF158" i="1"/>
  <c r="EM89" i="1"/>
  <c r="EM158" i="1"/>
  <c r="PH89" i="1"/>
  <c r="PH158" i="1"/>
  <c r="WJ89" i="1"/>
  <c r="WJ158" i="1"/>
  <c r="PN158" i="1"/>
  <c r="PN89" i="1"/>
  <c r="BM89" i="1"/>
  <c r="BM158" i="1"/>
  <c r="QZ89" i="1"/>
  <c r="QZ158" i="1"/>
  <c r="RW89" i="1"/>
  <c r="RW158" i="1"/>
  <c r="BD89" i="1"/>
  <c r="BD158" i="1"/>
  <c r="QR89" i="1"/>
  <c r="QR158" i="1"/>
  <c r="VR89" i="1"/>
  <c r="VR158" i="1"/>
  <c r="RH89" i="1"/>
  <c r="RH158" i="1"/>
  <c r="UA89" i="1"/>
  <c r="UA158" i="1"/>
  <c r="OF89" i="1"/>
  <c r="OF158" i="1"/>
  <c r="PC147" i="1"/>
  <c r="AF148" i="1"/>
  <c r="EG89" i="1"/>
  <c r="EG158" i="1"/>
  <c r="VP89" i="1"/>
  <c r="VP158" i="1"/>
  <c r="NZ157" i="1" a="1"/>
  <c r="NZ157" i="1" s="1"/>
  <c r="EV89" i="1"/>
  <c r="EV158" i="1"/>
  <c r="VW89" i="1"/>
  <c r="VW158" i="1"/>
  <c r="BG158" i="1"/>
  <c r="BG89" i="1"/>
  <c r="OR158" i="1"/>
  <c r="OR89" i="1"/>
  <c r="EY158" i="1"/>
  <c r="EY89" i="1"/>
  <c r="SM89" i="1"/>
  <c r="SM158" i="1"/>
  <c r="XB89" i="1"/>
  <c r="XB158" i="1"/>
  <c r="NZ88" i="1" a="1"/>
  <c r="NZ88" i="1" s="1"/>
  <c r="OA89" i="1"/>
  <c r="OA158" i="1"/>
  <c r="VT89" i="1"/>
  <c r="VT158" i="1"/>
  <c r="TQ89" i="1"/>
  <c r="TQ158" i="1"/>
  <c r="PV89" i="1"/>
  <c r="PV158" i="1"/>
  <c r="RO158" i="1"/>
  <c r="RO89" i="1"/>
  <c r="QC89" i="1"/>
  <c r="QC158" i="1"/>
  <c r="MG89" i="1"/>
  <c r="MG158" i="1"/>
  <c r="TR89" i="1"/>
  <c r="TR158" i="1"/>
  <c r="WE89" i="1"/>
  <c r="WE158" i="1"/>
  <c r="MX89" i="1"/>
  <c r="MX158" i="1"/>
  <c r="QP89" i="1"/>
  <c r="QP158" i="1"/>
  <c r="NS89" i="1"/>
  <c r="NS158" i="1"/>
  <c r="OC89" i="1"/>
  <c r="OC158" i="1"/>
  <c r="BF89" i="1"/>
  <c r="BF158" i="1"/>
  <c r="TE89" i="1"/>
  <c r="TE158" i="1"/>
  <c r="UN89" i="1"/>
  <c r="UN158" i="1"/>
  <c r="SD158" i="1"/>
  <c r="SD89" i="1"/>
  <c r="BB89" i="1"/>
  <c r="BB158" i="1"/>
  <c r="PG89" i="1"/>
  <c r="PG158" i="1"/>
  <c r="WY89" i="1"/>
  <c r="WY158" i="1"/>
  <c r="WF89" i="1"/>
  <c r="WF158" i="1"/>
  <c r="TY89" i="1"/>
  <c r="TY158" i="1"/>
  <c r="EX89" i="1"/>
  <c r="EX158" i="1"/>
  <c r="QX89" i="1"/>
  <c r="QX158" i="1"/>
  <c r="UD89" i="1"/>
  <c r="UD158" i="1"/>
  <c r="WK89" i="1"/>
  <c r="WK158" i="1"/>
  <c r="FC89" i="1"/>
  <c r="FC158" i="1"/>
  <c r="SE89" i="1"/>
  <c r="SE158" i="1"/>
  <c r="PT89" i="1"/>
  <c r="PT158" i="1"/>
  <c r="WG89" i="1"/>
  <c r="WG158" i="1"/>
  <c r="VS89" i="1"/>
  <c r="VS158" i="1"/>
  <c r="UO89" i="1"/>
  <c r="UO158" i="1"/>
  <c r="MU89" i="1"/>
  <c r="MU158" i="1"/>
  <c r="TB89" i="1"/>
  <c r="TB158" i="1"/>
  <c r="JZ89" i="1"/>
  <c r="JZ158" i="1"/>
  <c r="SO158" i="1"/>
  <c r="SO89" i="1"/>
  <c r="SH89" i="1"/>
  <c r="SH158" i="1"/>
  <c r="UZ89" i="1"/>
  <c r="UZ158" i="1"/>
  <c r="QA89" i="1"/>
  <c r="QA158" i="1"/>
  <c r="RD89" i="1"/>
  <c r="RD158" i="1"/>
  <c r="UK89" i="1"/>
  <c r="UK158" i="1"/>
  <c r="QT158" i="1"/>
  <c r="QT89" i="1"/>
  <c r="UP89" i="1"/>
  <c r="UP158" i="1"/>
  <c r="QD89" i="1"/>
  <c r="QD158" i="1"/>
  <c r="TX89" i="1"/>
  <c r="TX158" i="1"/>
  <c r="ME89" i="1"/>
  <c r="ME158" i="1"/>
  <c r="VD89" i="1"/>
  <c r="VD158" i="1"/>
  <c r="TM89" i="1"/>
  <c r="TM158" i="1"/>
  <c r="BN89" i="1"/>
  <c r="BN158" i="1"/>
  <c r="SR89" i="1"/>
  <c r="SR158" i="1"/>
  <c r="RI89" i="1"/>
  <c r="RI158" i="1"/>
  <c r="WV89" i="1"/>
  <c r="WV158" i="1"/>
  <c r="SL89" i="1"/>
  <c r="SL158" i="1"/>
  <c r="WB89" i="1"/>
  <c r="WB158" i="1"/>
  <c r="WN89" i="1"/>
  <c r="WN158" i="1"/>
  <c r="OQ89" i="1"/>
  <c r="OQ158" i="1"/>
  <c r="TL89" i="1"/>
  <c r="TL158" i="1"/>
  <c r="QN89" i="1"/>
  <c r="QN158" i="1"/>
  <c r="UB89" i="1"/>
  <c r="UB158" i="1"/>
  <c r="TG89" i="1"/>
  <c r="TG158" i="1"/>
  <c r="SW89" i="1"/>
  <c r="SW158" i="1"/>
  <c r="SK89" i="1"/>
  <c r="SK158" i="1"/>
  <c r="VG89" i="1"/>
  <c r="VG158" i="1"/>
  <c r="HQ89" i="1"/>
  <c r="HQ158" i="1"/>
  <c r="QB89" i="1"/>
  <c r="QB158" i="1"/>
  <c r="VU89" i="1"/>
  <c r="VU158" i="1"/>
  <c r="UV89" i="1"/>
  <c r="UV158" i="1"/>
  <c r="PS89" i="1"/>
  <c r="PS158" i="1"/>
  <c r="RC158" i="1"/>
  <c r="RC89" i="1"/>
  <c r="TV89" i="1"/>
  <c r="TV158" i="1"/>
  <c r="BK89" i="1"/>
  <c r="BK158" i="1"/>
  <c r="WI89" i="1"/>
  <c r="WI158" i="1"/>
  <c r="MQ89" i="1"/>
  <c r="MQ158" i="1"/>
  <c r="TO89" i="1"/>
  <c r="TO158" i="1"/>
  <c r="QU89" i="1"/>
  <c r="QU158" i="1"/>
  <c r="PE89" i="1"/>
  <c r="PE158" i="1"/>
  <c r="FE89" i="1"/>
  <c r="FE158" i="1"/>
  <c r="TK89" i="1"/>
  <c r="TK158" i="1"/>
  <c r="OD89" i="1"/>
  <c r="OD158" i="1"/>
  <c r="AQ147" i="1"/>
  <c r="AR147" i="1"/>
  <c r="KC147" i="1"/>
  <c r="KD147" i="1"/>
  <c r="OM147" i="1"/>
  <c r="ON147" i="1"/>
  <c r="OO147" i="1"/>
  <c r="OP147" i="1"/>
  <c r="O148" i="1"/>
  <c r="ST89" i="1"/>
  <c r="ST158" i="1"/>
  <c r="KH89" i="1"/>
  <c r="KH158" i="1"/>
  <c r="PW89" i="1"/>
  <c r="PW158" i="1"/>
  <c r="UI89" i="1"/>
  <c r="UI158" i="1"/>
  <c r="WD89" i="1"/>
  <c r="WD158" i="1"/>
  <c r="UM89" i="1"/>
  <c r="UM158" i="1"/>
  <c r="QW89" i="1"/>
  <c r="QW158" i="1"/>
  <c r="MC89" i="1"/>
  <c r="MC158" i="1"/>
  <c r="RT89" i="1"/>
  <c r="RT158" i="1"/>
  <c r="NU89" i="1"/>
  <c r="NU158" i="1"/>
  <c r="VI89" i="1"/>
  <c r="VI158" i="1"/>
  <c r="PU89" i="1"/>
  <c r="PU158" i="1"/>
  <c r="VN89" i="1"/>
  <c r="VN158" i="1"/>
  <c r="EU89" i="1"/>
  <c r="EU158" i="1"/>
  <c r="AP147" i="1"/>
  <c r="NE147" i="1"/>
  <c r="NF147" i="1"/>
  <c r="NG147" i="1"/>
  <c r="KA147" i="1"/>
  <c r="PY147" i="1"/>
  <c r="SI147" i="1"/>
  <c r="US147" i="1"/>
  <c r="P148" i="1"/>
  <c r="RN89" i="1"/>
  <c r="RN158" i="1"/>
  <c r="QM89" i="1"/>
  <c r="QM158" i="1"/>
  <c r="RQ89" i="1"/>
  <c r="RQ158" i="1"/>
  <c r="MB89" i="1"/>
  <c r="MB158" i="1"/>
  <c r="SS89" i="1"/>
  <c r="SS158" i="1"/>
  <c r="VF158" i="1"/>
  <c r="VF89" i="1"/>
  <c r="NH147" i="1"/>
  <c r="NI147" i="1"/>
  <c r="Q148" i="1"/>
  <c r="RB89" i="1"/>
  <c r="RB158" i="1"/>
  <c r="BH89" i="1"/>
  <c r="BH158" i="1"/>
  <c r="UR89" i="1"/>
  <c r="UR158" i="1"/>
  <c r="NK146" i="1"/>
  <c r="NM146" i="1"/>
  <c r="NN146" i="1"/>
  <c r="NO146" i="1"/>
  <c r="MJ146" i="1"/>
  <c r="MK146" i="1"/>
  <c r="ML146" i="1"/>
  <c r="MM146" i="1"/>
  <c r="NP146" i="1"/>
  <c r="KG146" i="1"/>
  <c r="VK89" i="1"/>
  <c r="VK158" i="1"/>
  <c r="TZ89" i="1"/>
  <c r="TZ158" i="1"/>
  <c r="BE89" i="1"/>
  <c r="BE158" i="1"/>
  <c r="FD89" i="1"/>
  <c r="FD158" i="1"/>
  <c r="WM158" i="1"/>
  <c r="WM89" i="1"/>
  <c r="BA89" i="1"/>
  <c r="BA158" i="1"/>
  <c r="VV158" i="1"/>
  <c r="VV89" i="1"/>
  <c r="RP89" i="1"/>
  <c r="RP158" i="1"/>
  <c r="BL89" i="1"/>
  <c r="BL158" i="1"/>
  <c r="VM89" i="1"/>
  <c r="VM158" i="1"/>
  <c r="WC158" i="1"/>
  <c r="WC89" i="1"/>
  <c r="SQ158" i="1"/>
  <c r="SQ89" i="1"/>
  <c r="VY89" i="1"/>
  <c r="VY158" i="1"/>
  <c r="PF89" i="1"/>
  <c r="PF158" i="1"/>
  <c r="OG89" i="1"/>
  <c r="OG158" i="1"/>
  <c r="TT89" i="1"/>
  <c r="TT158" i="1"/>
  <c r="WU89" i="1"/>
  <c r="WU158" i="1"/>
  <c r="MF158" i="1"/>
  <c r="MF89" i="1"/>
  <c r="SA89" i="1"/>
  <c r="SA158" i="1"/>
  <c r="KE89" i="1"/>
  <c r="KE158" i="1"/>
  <c r="SG89" i="1"/>
  <c r="SG158" i="1"/>
  <c r="TW89" i="1"/>
  <c r="TW158" i="1"/>
  <c r="MN89" i="1"/>
  <c r="MN158" i="1"/>
  <c r="SU89" i="1"/>
  <c r="SU158" i="1"/>
  <c r="QG89" i="1"/>
  <c r="QG158" i="1"/>
  <c r="MI158" i="1"/>
  <c r="MI89" i="1"/>
  <c r="DK169" i="1"/>
  <c r="DK100" i="1"/>
  <c r="WP89" i="1"/>
  <c r="WP158" i="1"/>
  <c r="DS146" i="1"/>
  <c r="DT146" i="1"/>
  <c r="DU146" i="1"/>
  <c r="DV146" i="1"/>
  <c r="DW146" i="1"/>
  <c r="DX146" i="1"/>
  <c r="AT99" i="1"/>
  <c r="DN169" i="1"/>
  <c r="AT169" i="1" s="1"/>
  <c r="WQ89" i="1"/>
  <c r="WQ158" i="1"/>
  <c r="ET89" i="1"/>
  <c r="ET158" i="1"/>
  <c r="UJ89" i="1"/>
  <c r="UJ158" i="1"/>
  <c r="TA89" i="1"/>
  <c r="TA158" i="1"/>
  <c r="D147" i="1"/>
  <c r="N148" i="1"/>
  <c r="AO147" i="1"/>
  <c r="AS147" i="1"/>
  <c r="RU89" i="1"/>
  <c r="RU158" i="1"/>
  <c r="PM89" i="1"/>
  <c r="PM158" i="1"/>
  <c r="LX89" i="1"/>
  <c r="LX158" i="1"/>
  <c r="MW89" i="1"/>
  <c r="MW158" i="1"/>
  <c r="NT89" i="1"/>
  <c r="NT158" i="1"/>
  <c r="RR89" i="1"/>
  <c r="RR158" i="1"/>
  <c r="RY89" i="1"/>
  <c r="RY158" i="1"/>
  <c r="UL158" i="1"/>
  <c r="UL89" i="1"/>
  <c r="RK89" i="1"/>
  <c r="RK158" i="1"/>
  <c r="MA89" i="1"/>
  <c r="MA158" i="1"/>
  <c r="RS89" i="1"/>
  <c r="RS158" i="1"/>
  <c r="VB158" i="1"/>
  <c r="VB89" i="1"/>
  <c r="DQ101" i="1"/>
  <c r="DQ170" i="1"/>
  <c r="TF89" i="1"/>
  <c r="TF158" i="1"/>
  <c r="AZ158" i="1"/>
  <c r="AZ89" i="1"/>
  <c r="SY158" i="1"/>
  <c r="SY89" i="1"/>
  <c r="WZ89" i="1"/>
  <c r="WZ158" i="1"/>
  <c r="TN89" i="1"/>
  <c r="TN158" i="1"/>
  <c r="TC89" i="1"/>
  <c r="TC158" i="1"/>
  <c r="VX89" i="1"/>
  <c r="VX158" i="1"/>
  <c r="DM101" i="1"/>
  <c r="DM170" i="1"/>
  <c r="TJ89" i="1"/>
  <c r="TJ158" i="1"/>
  <c r="WA89" i="1"/>
  <c r="WA158" i="1"/>
  <c r="XA158" i="1"/>
  <c r="XA89" i="1"/>
  <c r="BO89" i="1"/>
  <c r="BO158" i="1"/>
  <c r="RZ158" i="1"/>
  <c r="RZ89" i="1"/>
  <c r="FB89" i="1"/>
  <c r="FB158" i="1"/>
  <c r="MS158" i="1"/>
  <c r="MS89" i="1"/>
  <c r="RA89" i="1"/>
  <c r="RA158" i="1"/>
  <c r="QJ89" i="1"/>
  <c r="QJ158" i="1"/>
  <c r="UX158" i="1"/>
  <c r="UX89" i="1"/>
  <c r="EW89" i="1"/>
  <c r="EW158" i="1"/>
  <c r="UF89" i="1"/>
  <c r="UF158" i="1"/>
  <c r="MY89" i="1"/>
  <c r="MY158" i="1"/>
  <c r="RX158" i="1"/>
  <c r="RX89" i="1"/>
  <c r="ED89" i="1"/>
  <c r="DP169" i="1"/>
  <c r="DP100" i="1"/>
  <c r="RL89" i="1"/>
  <c r="RL158" i="1"/>
  <c r="RM89" i="1"/>
  <c r="RM158" i="1"/>
  <c r="RG89" i="1"/>
  <c r="RG158" i="1"/>
  <c r="LY89" i="1"/>
  <c r="LY158" i="1"/>
  <c r="WX89" i="1"/>
  <c r="WX158" i="1"/>
  <c r="VJ89" i="1"/>
  <c r="VJ158" i="1"/>
  <c r="OL89" i="1"/>
  <c r="OL158" i="1"/>
  <c r="VA89" i="1"/>
  <c r="VA158" i="1"/>
  <c r="EZ89" i="1"/>
  <c r="EZ158" i="1"/>
  <c r="QY158" i="1"/>
  <c r="QY89" i="1"/>
  <c r="RV89" i="1"/>
  <c r="RV158" i="1"/>
  <c r="UW89" i="1"/>
  <c r="UW158" i="1"/>
  <c r="NX89" i="1"/>
  <c r="NX158" i="1"/>
  <c r="MZ158" i="1"/>
  <c r="MZ89" i="1"/>
  <c r="VQ89" i="1"/>
  <c r="VQ158" i="1"/>
  <c r="MP158" i="1"/>
  <c r="MP89" i="1"/>
  <c r="NB89" i="1"/>
  <c r="UE89" i="1"/>
  <c r="UE158" i="1"/>
  <c r="RJ89" i="1"/>
  <c r="RJ158" i="1"/>
  <c r="SN89" i="1"/>
  <c r="SN158" i="1"/>
  <c r="VZ89" i="1"/>
  <c r="VZ158" i="1"/>
  <c r="QS89" i="1"/>
  <c r="QS158" i="1"/>
  <c r="WS158" i="1"/>
  <c r="WS89" i="1"/>
  <c r="MD89" i="1"/>
  <c r="MD158" i="1"/>
  <c r="NY89" i="1"/>
  <c r="NY158" i="1"/>
  <c r="PP89" i="1"/>
  <c r="PP158" i="1"/>
  <c r="TP89" i="1"/>
  <c r="TP158" i="1"/>
  <c r="UY89" i="1"/>
  <c r="UY158" i="1"/>
  <c r="PQ89" i="1"/>
  <c r="PQ158" i="1"/>
  <c r="BJ89" i="1"/>
  <c r="BJ158" i="1"/>
  <c r="DL101" i="1"/>
  <c r="DL170" i="1"/>
  <c r="UQ89" i="1"/>
  <c r="UQ158" i="1"/>
  <c r="TD89" i="1"/>
  <c r="TD158" i="1"/>
  <c r="SB89" i="1"/>
  <c r="SB158" i="1"/>
  <c r="VH89" i="1"/>
  <c r="VH158" i="1"/>
  <c r="TS89" i="1"/>
  <c r="TS158" i="1"/>
  <c r="QH89" i="1"/>
  <c r="QH158" i="1"/>
  <c r="MV89" i="1"/>
  <c r="MV158" i="1"/>
  <c r="SZ158" i="1"/>
  <c r="SZ89" i="1"/>
  <c r="QI89" i="1"/>
  <c r="QI158" i="1"/>
  <c r="OT89" i="1"/>
  <c r="OT158" i="1"/>
  <c r="VO89" i="1"/>
  <c r="VO158" i="1"/>
  <c r="SV89" i="1"/>
  <c r="SV158" i="1"/>
  <c r="QE89" i="1"/>
  <c r="QE158" i="1"/>
  <c r="QF89" i="1"/>
  <c r="QF158" i="1"/>
  <c r="PR89" i="1"/>
  <c r="PR158" i="1"/>
  <c r="DO169" i="1"/>
  <c r="DO100" i="1"/>
  <c r="UH158" i="1"/>
  <c r="UH89" i="1"/>
  <c r="UC89" i="1"/>
  <c r="UC158" i="1"/>
  <c r="UU158" i="1"/>
  <c r="UU89" i="1"/>
  <c r="WO89" i="1"/>
  <c r="WO158" i="1"/>
  <c r="TU89" i="1"/>
  <c r="TU158" i="1"/>
  <c r="SF158" i="1"/>
  <c r="SF89" i="1"/>
  <c r="WW89" i="1"/>
  <c r="WW158" i="1"/>
  <c r="MH89" i="1"/>
  <c r="MH158" i="1"/>
  <c r="LZ89" i="1"/>
  <c r="LZ158" i="1"/>
  <c r="KI89" i="1"/>
  <c r="KI158" i="1"/>
  <c r="UG89" i="1"/>
  <c r="UG158" i="1"/>
  <c r="TI89" i="1"/>
  <c r="TI158" i="1"/>
  <c r="OB89" i="1"/>
  <c r="OB158" i="1"/>
  <c r="PZ158" i="1"/>
  <c r="PZ89" i="1"/>
  <c r="W148" i="1"/>
  <c r="KF147" i="1"/>
  <c r="NV158" i="1"/>
  <c r="NV89" i="1"/>
  <c r="SP89" i="1"/>
  <c r="SP158" i="1"/>
  <c r="KX89" i="1"/>
  <c r="KX158" i="1"/>
  <c r="QQ89" i="1"/>
  <c r="QQ158" i="1"/>
  <c r="QL89" i="1"/>
  <c r="QL158" i="1"/>
  <c r="FA89" i="1"/>
  <c r="FA158" i="1"/>
  <c r="BR89" i="1"/>
  <c r="BR158" i="1"/>
  <c r="QV89" i="1"/>
  <c r="QV158" i="1"/>
  <c r="SX158" i="1"/>
  <c r="SX89" i="1"/>
  <c r="VL158" i="1"/>
  <c r="VL89" i="1"/>
  <c r="Z148" i="1"/>
  <c r="PJ147" i="1"/>
  <c r="WT89" i="1"/>
  <c r="WT158" i="1"/>
  <c r="TH89" i="1"/>
  <c r="TH158" i="1"/>
  <c r="T373" i="6"/>
  <c r="U369" i="6"/>
  <c r="U371" i="6" s="1"/>
  <c r="IP4" i="1"/>
  <c r="IZ4" i="1"/>
  <c r="IO4" i="1"/>
  <c r="IY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A281" i="1"/>
  <c r="DI90" i="1" l="1"/>
  <c r="DI159" i="1"/>
  <c r="BC91" i="1"/>
  <c r="BC160" i="1"/>
  <c r="NC90" i="1"/>
  <c r="NC160" i="1" s="1"/>
  <c r="ND90" i="1"/>
  <c r="ND159" i="1"/>
  <c r="M149" i="1"/>
  <c r="NB148" i="1"/>
  <c r="CR90" i="1"/>
  <c r="CR159" i="1"/>
  <c r="DH91" i="1"/>
  <c r="DH160" i="1"/>
  <c r="CQ159" i="1"/>
  <c r="CQ90" i="1"/>
  <c r="LC91" i="1"/>
  <c r="LC160" i="1"/>
  <c r="KW90" i="1"/>
  <c r="KW159" i="1"/>
  <c r="KY91" i="1"/>
  <c r="KY160" i="1"/>
  <c r="LH90" i="1"/>
  <c r="LH159" i="1"/>
  <c r="KU91" i="1"/>
  <c r="KU160" i="1"/>
  <c r="KP90" i="1"/>
  <c r="KP159" i="1"/>
  <c r="KK159" i="1"/>
  <c r="KK90" i="1"/>
  <c r="KL159" i="1"/>
  <c r="KL90" i="1"/>
  <c r="KM159" i="1"/>
  <c r="KM90" i="1"/>
  <c r="KV159" i="1"/>
  <c r="KV90" i="1"/>
  <c r="KR90" i="1"/>
  <c r="KR159" i="1"/>
  <c r="KO159" i="1"/>
  <c r="KO90" i="1"/>
  <c r="KN159" i="1"/>
  <c r="KN90" i="1"/>
  <c r="KS90" i="1"/>
  <c r="KS159" i="1"/>
  <c r="KT90" i="1"/>
  <c r="KT159" i="1"/>
  <c r="KQ90" i="1"/>
  <c r="KQ159" i="1"/>
  <c r="BQ91" i="1"/>
  <c r="BQ160" i="1"/>
  <c r="BP90" i="1"/>
  <c r="BP159" i="1"/>
  <c r="LF91" i="1"/>
  <c r="LF160" i="1"/>
  <c r="LD159" i="1"/>
  <c r="LD90" i="1"/>
  <c r="LE159" i="1"/>
  <c r="LE90" i="1"/>
  <c r="MR91" i="1"/>
  <c r="MR160" i="1"/>
  <c r="B54" i="1"/>
  <c r="KZ90" i="1"/>
  <c r="KZ159" i="1"/>
  <c r="LB90" i="1"/>
  <c r="LB159" i="1"/>
  <c r="LA90" i="1"/>
  <c r="LA159" i="1"/>
  <c r="DG90" i="1"/>
  <c r="DG159" i="1"/>
  <c r="DC90" i="1"/>
  <c r="DC159" i="1"/>
  <c r="DA90" i="1"/>
  <c r="DA159" i="1"/>
  <c r="DD90" i="1"/>
  <c r="DD159" i="1"/>
  <c r="DE90" i="1"/>
  <c r="DE159" i="1"/>
  <c r="DB90" i="1"/>
  <c r="DB159" i="1"/>
  <c r="DF90" i="1"/>
  <c r="DF159" i="1"/>
  <c r="LN159" i="1"/>
  <c r="LN90" i="1"/>
  <c r="LG159" i="1"/>
  <c r="LG90" i="1"/>
  <c r="LI159" i="1"/>
  <c r="LI90" i="1"/>
  <c r="LJ159" i="1"/>
  <c r="LJ90" i="1"/>
  <c r="LK159" i="1"/>
  <c r="LK90" i="1"/>
  <c r="LL159" i="1"/>
  <c r="LL90" i="1"/>
  <c r="LM159" i="1"/>
  <c r="LM90" i="1"/>
  <c r="V369" i="6"/>
  <c r="U373" i="6"/>
  <c r="BT91" i="1"/>
  <c r="BT160" i="1"/>
  <c r="QV159" i="1"/>
  <c r="QV90" i="1"/>
  <c r="WW159" i="1"/>
  <c r="WW90" i="1"/>
  <c r="OL159" i="1"/>
  <c r="OL90" i="1"/>
  <c r="ET159" i="1"/>
  <c r="ET90" i="1"/>
  <c r="MF90" i="1"/>
  <c r="MF159" i="1"/>
  <c r="RQ159" i="1"/>
  <c r="RQ90" i="1"/>
  <c r="MQ159" i="1"/>
  <c r="MQ90" i="1"/>
  <c r="TL159" i="1"/>
  <c r="TL90" i="1"/>
  <c r="UK159" i="1"/>
  <c r="UK90" i="1"/>
  <c r="UD159" i="1"/>
  <c r="UD90" i="1"/>
  <c r="WE159" i="1"/>
  <c r="WE90" i="1"/>
  <c r="PH159" i="1"/>
  <c r="PH90" i="1"/>
  <c r="SA90" i="1"/>
  <c r="SA159" i="1"/>
  <c r="SF159" i="1"/>
  <c r="SF90" i="1"/>
  <c r="TZ159" i="1"/>
  <c r="TZ90" i="1"/>
  <c r="WD159" i="1"/>
  <c r="WD90" i="1"/>
  <c r="EV159" i="1"/>
  <c r="EV90" i="1"/>
  <c r="BR159" i="1"/>
  <c r="BR90" i="1"/>
  <c r="MV159" i="1"/>
  <c r="MV90" i="1"/>
  <c r="QS159" i="1"/>
  <c r="QS90" i="1"/>
  <c r="VJ159" i="1"/>
  <c r="VJ90" i="1"/>
  <c r="FB90" i="1"/>
  <c r="FB159" i="1"/>
  <c r="RS90" i="1"/>
  <c r="RS159" i="1"/>
  <c r="WQ90" i="1"/>
  <c r="WQ159" i="1"/>
  <c r="QM159" i="1"/>
  <c r="QM90" i="1"/>
  <c r="WI159" i="1"/>
  <c r="WI90" i="1"/>
  <c r="OQ159" i="1"/>
  <c r="OQ90" i="1"/>
  <c r="RD159" i="1"/>
  <c r="RD90" i="1"/>
  <c r="QX90" i="1"/>
  <c r="QX159" i="1"/>
  <c r="TR159" i="1"/>
  <c r="TR90" i="1"/>
  <c r="EM159" i="1"/>
  <c r="EM90" i="1"/>
  <c r="VB90" i="1"/>
  <c r="VB159" i="1"/>
  <c r="RZ159" i="1"/>
  <c r="RZ90" i="1"/>
  <c r="AT100" i="1"/>
  <c r="DN170" i="1"/>
  <c r="AT170" i="1" s="1"/>
  <c r="WU159" i="1"/>
  <c r="WU90" i="1"/>
  <c r="VK159" i="1"/>
  <c r="VK90" i="1"/>
  <c r="UI90" i="1"/>
  <c r="UI159" i="1"/>
  <c r="FA90" i="1"/>
  <c r="FA159" i="1"/>
  <c r="TU159" i="1"/>
  <c r="TU90" i="1"/>
  <c r="QH159" i="1"/>
  <c r="QH90" i="1"/>
  <c r="VZ159" i="1"/>
  <c r="VZ90" i="1"/>
  <c r="WX159" i="1"/>
  <c r="WX90" i="1"/>
  <c r="MA90" i="1"/>
  <c r="MA159" i="1"/>
  <c r="RN159" i="1"/>
  <c r="RN90" i="1"/>
  <c r="BK159" i="1"/>
  <c r="BK90" i="1"/>
  <c r="WN159" i="1"/>
  <c r="WN90" i="1"/>
  <c r="QA159" i="1"/>
  <c r="QA90" i="1"/>
  <c r="EX159" i="1"/>
  <c r="EX90" i="1"/>
  <c r="MG159" i="1"/>
  <c r="MG90" i="1"/>
  <c r="VP159" i="1"/>
  <c r="VP90" i="1"/>
  <c r="RF159" i="1"/>
  <c r="RF90" i="1"/>
  <c r="SZ159" i="1"/>
  <c r="SZ90" i="1"/>
  <c r="TT90" i="1"/>
  <c r="TT159" i="1"/>
  <c r="PY148" i="1"/>
  <c r="P149" i="1"/>
  <c r="AP148" i="1"/>
  <c r="NE148" i="1"/>
  <c r="NF148" i="1"/>
  <c r="NG148" i="1"/>
  <c r="US148" i="1"/>
  <c r="KA148" i="1"/>
  <c r="SI148" i="1"/>
  <c r="PW159" i="1"/>
  <c r="PW90" i="1"/>
  <c r="QL159" i="1"/>
  <c r="QL90" i="1"/>
  <c r="WO90" i="1"/>
  <c r="WO159" i="1"/>
  <c r="TS159" i="1"/>
  <c r="TS90" i="1"/>
  <c r="SN159" i="1"/>
  <c r="SN90" i="1"/>
  <c r="LY159" i="1"/>
  <c r="LY90" i="1"/>
  <c r="BO90" i="1"/>
  <c r="BO159" i="1"/>
  <c r="RK90" i="1"/>
  <c r="RK159" i="1"/>
  <c r="TV159" i="1"/>
  <c r="TV90" i="1"/>
  <c r="WB159" i="1"/>
  <c r="WB90" i="1"/>
  <c r="UZ159" i="1"/>
  <c r="UZ90" i="1"/>
  <c r="TY159" i="1"/>
  <c r="TY90" i="1"/>
  <c r="QC159" i="1"/>
  <c r="QC90" i="1"/>
  <c r="EG159" i="1"/>
  <c r="EG90" i="1"/>
  <c r="UT159" i="1"/>
  <c r="UT90" i="1"/>
  <c r="UU90" i="1"/>
  <c r="UU159" i="1"/>
  <c r="XA159" i="1"/>
  <c r="XA90" i="1"/>
  <c r="UL90" i="1"/>
  <c r="UL159" i="1"/>
  <c r="OG159" i="1"/>
  <c r="OG90" i="1"/>
  <c r="KH90" i="1"/>
  <c r="KH159" i="1"/>
  <c r="RC90" i="1"/>
  <c r="RC159" i="1"/>
  <c r="RO90" i="1"/>
  <c r="RO159" i="1"/>
  <c r="PC148" i="1"/>
  <c r="AF149" i="1"/>
  <c r="RE159" i="1"/>
  <c r="RE90" i="1"/>
  <c r="MS90" i="1"/>
  <c r="MS159" i="1"/>
  <c r="QQ159" i="1"/>
  <c r="QQ90" i="1"/>
  <c r="VH159" i="1"/>
  <c r="VH90" i="1"/>
  <c r="RJ159" i="1"/>
  <c r="RJ90" i="1"/>
  <c r="RG90" i="1"/>
  <c r="RG159" i="1"/>
  <c r="SL159" i="1"/>
  <c r="SL90" i="1"/>
  <c r="SH159" i="1"/>
  <c r="SH90" i="1"/>
  <c r="WF159" i="1"/>
  <c r="WF90" i="1"/>
  <c r="PF159" i="1"/>
  <c r="PF90" i="1"/>
  <c r="ST159" i="1"/>
  <c r="ST90" i="1"/>
  <c r="SO159" i="1"/>
  <c r="SO90" i="1"/>
  <c r="WS159" i="1"/>
  <c r="WS90" i="1"/>
  <c r="KX90" i="1"/>
  <c r="KX159" i="1"/>
  <c r="UC90" i="1"/>
  <c r="UC159" i="1"/>
  <c r="SB159" i="1"/>
  <c r="SB90" i="1"/>
  <c r="UE90" i="1"/>
  <c r="UE159" i="1"/>
  <c r="RM159" i="1"/>
  <c r="RM90" i="1"/>
  <c r="WA159" i="1"/>
  <c r="WA90" i="1"/>
  <c r="RY159" i="1"/>
  <c r="RY90" i="1"/>
  <c r="OP148" i="1"/>
  <c r="OO148" i="1"/>
  <c r="O149" i="1"/>
  <c r="KC148" i="1"/>
  <c r="KD148" i="1"/>
  <c r="AQ148" i="1"/>
  <c r="AR148" i="1"/>
  <c r="OM148" i="1"/>
  <c r="ON148" i="1"/>
  <c r="PS159" i="1"/>
  <c r="PS90" i="1"/>
  <c r="WV90" i="1"/>
  <c r="WV159" i="1"/>
  <c r="WY159" i="1"/>
  <c r="WY90" i="1"/>
  <c r="PV159" i="1"/>
  <c r="PV90" i="1"/>
  <c r="OF159" i="1"/>
  <c r="OF90" i="1"/>
  <c r="VC159" i="1"/>
  <c r="VC90" i="1"/>
  <c r="UH90" i="1"/>
  <c r="UH159" i="1"/>
  <c r="VY90" i="1"/>
  <c r="VY159" i="1"/>
  <c r="WH159" i="1"/>
  <c r="WH90" i="1"/>
  <c r="SP90" i="1"/>
  <c r="SP159" i="1"/>
  <c r="TD90" i="1"/>
  <c r="TD159" i="1"/>
  <c r="NB90" i="1"/>
  <c r="RL159" i="1"/>
  <c r="RL90" i="1"/>
  <c r="TJ90" i="1"/>
  <c r="TJ159" i="1"/>
  <c r="RR159" i="1"/>
  <c r="RR90" i="1"/>
  <c r="SQ159" i="1"/>
  <c r="SQ90" i="1"/>
  <c r="UV159" i="1"/>
  <c r="UV90" i="1"/>
  <c r="RI159" i="1"/>
  <c r="RI90" i="1"/>
  <c r="JZ159" i="1"/>
  <c r="JZ90" i="1"/>
  <c r="PG159" i="1"/>
  <c r="PG90" i="1"/>
  <c r="TQ159" i="1"/>
  <c r="TQ90" i="1"/>
  <c r="UA90" i="1"/>
  <c r="UA159" i="1"/>
  <c r="NV159" i="1"/>
  <c r="NV90" i="1"/>
  <c r="DO101" i="1"/>
  <c r="DO170" i="1"/>
  <c r="MP159" i="1"/>
  <c r="MP90" i="1"/>
  <c r="DP101" i="1"/>
  <c r="DP170" i="1"/>
  <c r="WP90" i="1"/>
  <c r="WP159" i="1"/>
  <c r="KG147" i="1"/>
  <c r="MJ147" i="1"/>
  <c r="MK147" i="1"/>
  <c r="ML147" i="1"/>
  <c r="MM147" i="1"/>
  <c r="UQ159" i="1"/>
  <c r="UQ90" i="1"/>
  <c r="DM102" i="1"/>
  <c r="DM171" i="1"/>
  <c r="NT159" i="1"/>
  <c r="NT90" i="1"/>
  <c r="DK101" i="1"/>
  <c r="DK170" i="1"/>
  <c r="WC159" i="1"/>
  <c r="WC90" i="1"/>
  <c r="VU90" i="1"/>
  <c r="VU159" i="1"/>
  <c r="SR90" i="1"/>
  <c r="SR159" i="1"/>
  <c r="TB90" i="1"/>
  <c r="TB159" i="1"/>
  <c r="BB159" i="1"/>
  <c r="BB90" i="1"/>
  <c r="VT159" i="1"/>
  <c r="VT90" i="1"/>
  <c r="RH90" i="1"/>
  <c r="RH159" i="1"/>
  <c r="OE159" i="1"/>
  <c r="OE90" i="1"/>
  <c r="EU159" i="1"/>
  <c r="EU90" i="1"/>
  <c r="SD159" i="1"/>
  <c r="SD90" i="1"/>
  <c r="NZ158" i="1" a="1"/>
  <c r="NZ158" i="1" s="1"/>
  <c r="QK159" i="1"/>
  <c r="QK90" i="1"/>
  <c r="DL171" i="1"/>
  <c r="DL102" i="1"/>
  <c r="VQ159" i="1"/>
  <c r="VQ90" i="1"/>
  <c r="ED159" i="1"/>
  <c r="ED90" i="1"/>
  <c r="VX159" i="1"/>
  <c r="VX90" i="1"/>
  <c r="MW159" i="1"/>
  <c r="MW90" i="1"/>
  <c r="MI90" i="1"/>
  <c r="MI159" i="1"/>
  <c r="QB90" i="1"/>
  <c r="QB159" i="1"/>
  <c r="BN159" i="1"/>
  <c r="BN90" i="1"/>
  <c r="MU159" i="1"/>
  <c r="MU90" i="1"/>
  <c r="NZ89" i="1" a="1"/>
  <c r="NZ89" i="1" s="1"/>
  <c r="OA159" i="1"/>
  <c r="OA90" i="1"/>
  <c r="VR159" i="1"/>
  <c r="VR90" i="1"/>
  <c r="PZ159" i="1"/>
  <c r="PZ90" i="1"/>
  <c r="MZ159" i="1"/>
  <c r="MZ90" i="1"/>
  <c r="RX159" i="1"/>
  <c r="RX90" i="1"/>
  <c r="VM90" i="1"/>
  <c r="VM159" i="1"/>
  <c r="UR159" i="1"/>
  <c r="UR90" i="1"/>
  <c r="VN90" i="1"/>
  <c r="VN159" i="1"/>
  <c r="QO159" i="1"/>
  <c r="QO90" i="1"/>
  <c r="PR159" i="1"/>
  <c r="PR90" i="1"/>
  <c r="BJ159" i="1"/>
  <c r="BJ90" i="1"/>
  <c r="TC90" i="1"/>
  <c r="TC159" i="1"/>
  <c r="LX159" i="1"/>
  <c r="LX90" i="1"/>
  <c r="HQ90" i="1"/>
  <c r="HQ159" i="1"/>
  <c r="TM159" i="1"/>
  <c r="TM90" i="1"/>
  <c r="UO159" i="1"/>
  <c r="UO90" i="1"/>
  <c r="UN159" i="1"/>
  <c r="UN90" i="1"/>
  <c r="QR90" i="1"/>
  <c r="QR159" i="1"/>
  <c r="QG159" i="1"/>
  <c r="QG90" i="1"/>
  <c r="BL159" i="1"/>
  <c r="BL90" i="1"/>
  <c r="BH159" i="1"/>
  <c r="BH90" i="1"/>
  <c r="PU159" i="1"/>
  <c r="PU90" i="1"/>
  <c r="XB90" i="1"/>
  <c r="XB159" i="1"/>
  <c r="OB159" i="1"/>
  <c r="OB90" i="1"/>
  <c r="QF90" i="1"/>
  <c r="QF159" i="1"/>
  <c r="PQ159" i="1"/>
  <c r="PQ90" i="1"/>
  <c r="NX159" i="1"/>
  <c r="NX90" i="1"/>
  <c r="MY159" i="1"/>
  <c r="MY90" i="1"/>
  <c r="TN90" i="1"/>
  <c r="TN159" i="1"/>
  <c r="PM159" i="1"/>
  <c r="PM90" i="1"/>
  <c r="OD159" i="1"/>
  <c r="OD90" i="1"/>
  <c r="VG90" i="1"/>
  <c r="VG159" i="1"/>
  <c r="VD159" i="1"/>
  <c r="VD90" i="1"/>
  <c r="VS90" i="1"/>
  <c r="VS159" i="1"/>
  <c r="TE159" i="1"/>
  <c r="TE90" i="1"/>
  <c r="BD90" i="1"/>
  <c r="BD159" i="1"/>
  <c r="WR159" i="1"/>
  <c r="WR90" i="1"/>
  <c r="SU159" i="1"/>
  <c r="SU90" i="1"/>
  <c r="RP159" i="1"/>
  <c r="RP90" i="1"/>
  <c r="RB159" i="1"/>
  <c r="RB90" i="1"/>
  <c r="VI159" i="1"/>
  <c r="VI90" i="1"/>
  <c r="SM159" i="1"/>
  <c r="SM90" i="1"/>
  <c r="TH90" i="1"/>
  <c r="TH159" i="1"/>
  <c r="TI159" i="1"/>
  <c r="TI90" i="1"/>
  <c r="QE90" i="1"/>
  <c r="QE159" i="1"/>
  <c r="UY90" i="1"/>
  <c r="UY159" i="1"/>
  <c r="UW90" i="1"/>
  <c r="UW159" i="1"/>
  <c r="UF159" i="1"/>
  <c r="UF90" i="1"/>
  <c r="WZ159" i="1"/>
  <c r="WZ90" i="1"/>
  <c r="RU159" i="1"/>
  <c r="RU90" i="1"/>
  <c r="VV90" i="1"/>
  <c r="VV159" i="1"/>
  <c r="NH148" i="1"/>
  <c r="NI148" i="1"/>
  <c r="Q149" i="1"/>
  <c r="TK159" i="1"/>
  <c r="TK90" i="1"/>
  <c r="SK159" i="1"/>
  <c r="SK90" i="1"/>
  <c r="ME159" i="1"/>
  <c r="ME90" i="1"/>
  <c r="WG159" i="1"/>
  <c r="WG90" i="1"/>
  <c r="BF159" i="1"/>
  <c r="BF90" i="1"/>
  <c r="EY159" i="1"/>
  <c r="EY90" i="1"/>
  <c r="RW90" i="1"/>
  <c r="RW159" i="1"/>
  <c r="SJ159" i="1"/>
  <c r="SJ90" i="1"/>
  <c r="BE159" i="1"/>
  <c r="BE90" i="1"/>
  <c r="SY90" i="1"/>
  <c r="SY159" i="1"/>
  <c r="DS147" i="1"/>
  <c r="DW147" i="1"/>
  <c r="DX147" i="1"/>
  <c r="OI147" i="1"/>
  <c r="OH147" i="1" s="1" a="1"/>
  <c r="OH147" i="1" s="1"/>
  <c r="DV147" i="1"/>
  <c r="DT147" i="1"/>
  <c r="DU147" i="1"/>
  <c r="MN159" i="1"/>
  <c r="MN90" i="1"/>
  <c r="NU90" i="1"/>
  <c r="NU159" i="1"/>
  <c r="WT159" i="1"/>
  <c r="WT90" i="1"/>
  <c r="UG159" i="1"/>
  <c r="UG90" i="1"/>
  <c r="SV90" i="1"/>
  <c r="SV159" i="1"/>
  <c r="TP159" i="1"/>
  <c r="TP90" i="1"/>
  <c r="RV159" i="1"/>
  <c r="RV90" i="1"/>
  <c r="EW159" i="1"/>
  <c r="EW90" i="1"/>
  <c r="FE159" i="1"/>
  <c r="FE90" i="1"/>
  <c r="SW90" i="1"/>
  <c r="SW159" i="1"/>
  <c r="TX159" i="1"/>
  <c r="TX90" i="1"/>
  <c r="PT159" i="1"/>
  <c r="PT90" i="1"/>
  <c r="OC90" i="1"/>
  <c r="OC159" i="1"/>
  <c r="QZ159" i="1"/>
  <c r="QZ90" i="1"/>
  <c r="NW159" i="1"/>
  <c r="NW90" i="1"/>
  <c r="QY159" i="1"/>
  <c r="QY90" i="1"/>
  <c r="UX90" i="1"/>
  <c r="UX159" i="1"/>
  <c r="AZ159" i="1"/>
  <c r="AZ90" i="1"/>
  <c r="N149" i="1"/>
  <c r="D148" i="1"/>
  <c r="AO148" i="1"/>
  <c r="AS148" i="1"/>
  <c r="TW90" i="1"/>
  <c r="TW159" i="1"/>
  <c r="BA159" i="1"/>
  <c r="BA90" i="1"/>
  <c r="VF90" i="1"/>
  <c r="VF159" i="1"/>
  <c r="RT90" i="1"/>
  <c r="RT159" i="1"/>
  <c r="WL90" i="1"/>
  <c r="WL159" i="1"/>
  <c r="KF148" i="1"/>
  <c r="W149" i="1"/>
  <c r="PJ148" i="1"/>
  <c r="Z149" i="1"/>
  <c r="KI159" i="1"/>
  <c r="KI90" i="1"/>
  <c r="VO90" i="1"/>
  <c r="VO159" i="1"/>
  <c r="PP159" i="1"/>
  <c r="PP90" i="1"/>
  <c r="WM90" i="1"/>
  <c r="WM159" i="1"/>
  <c r="PE159" i="1"/>
  <c r="PE90" i="1"/>
  <c r="TG159" i="1"/>
  <c r="TG90" i="1"/>
  <c r="QD90" i="1"/>
  <c r="QD159" i="1"/>
  <c r="SE90" i="1"/>
  <c r="SE159" i="1"/>
  <c r="NS159" i="1"/>
  <c r="NS90" i="1"/>
  <c r="OR159" i="1"/>
  <c r="OR90" i="1"/>
  <c r="BM159" i="1"/>
  <c r="BM90" i="1"/>
  <c r="VL90" i="1"/>
  <c r="VL159" i="1"/>
  <c r="SG159" i="1"/>
  <c r="SG90" i="1"/>
  <c r="MC159" i="1"/>
  <c r="MC90" i="1"/>
  <c r="PN90" i="1"/>
  <c r="PN159" i="1"/>
  <c r="VW159" i="1"/>
  <c r="VW90" i="1"/>
  <c r="LZ159" i="1"/>
  <c r="LZ90" i="1"/>
  <c r="OT90" i="1"/>
  <c r="OT159" i="1"/>
  <c r="NY159" i="1"/>
  <c r="NY90" i="1"/>
  <c r="EZ90" i="1"/>
  <c r="EZ159" i="1"/>
  <c r="QJ159" i="1"/>
  <c r="QJ90" i="1"/>
  <c r="TF90" i="1"/>
  <c r="TF159" i="1"/>
  <c r="TA159" i="1"/>
  <c r="TA90" i="1"/>
  <c r="SS159" i="1"/>
  <c r="SS90" i="1"/>
  <c r="QU159" i="1"/>
  <c r="QU90" i="1"/>
  <c r="UB90" i="1"/>
  <c r="UB159" i="1"/>
  <c r="UP90" i="1"/>
  <c r="UP159" i="1"/>
  <c r="FC159" i="1"/>
  <c r="FC90" i="1"/>
  <c r="QP90" i="1"/>
  <c r="QP159" i="1"/>
  <c r="BG159" i="1"/>
  <c r="BG90" i="1"/>
  <c r="VE159" i="1"/>
  <c r="VE90" i="1"/>
  <c r="SX90" i="1"/>
  <c r="SX159" i="1"/>
  <c r="KE159" i="1"/>
  <c r="KE90" i="1"/>
  <c r="FD159" i="1"/>
  <c r="FD90" i="1"/>
  <c r="QW90" i="1"/>
  <c r="QW159" i="1"/>
  <c r="QT159" i="1"/>
  <c r="QT90" i="1"/>
  <c r="UM159" i="1"/>
  <c r="UM90" i="1"/>
  <c r="MH159" i="1"/>
  <c r="MH90" i="1"/>
  <c r="QI90" i="1"/>
  <c r="QI159" i="1"/>
  <c r="MD90" i="1"/>
  <c r="MD159" i="1"/>
  <c r="VA159" i="1"/>
  <c r="VA90" i="1"/>
  <c r="RA159" i="1"/>
  <c r="RA90" i="1"/>
  <c r="DQ171" i="1"/>
  <c r="DQ102" i="1"/>
  <c r="UJ159" i="1"/>
  <c r="UJ90" i="1"/>
  <c r="MB159" i="1"/>
  <c r="MB90" i="1"/>
  <c r="TO159" i="1"/>
  <c r="TO90" i="1"/>
  <c r="QN159" i="1"/>
  <c r="QN90" i="1"/>
  <c r="WK159" i="1"/>
  <c r="WK90" i="1"/>
  <c r="MX159" i="1"/>
  <c r="MX90" i="1"/>
  <c r="WJ159" i="1"/>
  <c r="WJ90" i="1"/>
  <c r="SC90" i="1"/>
  <c r="SC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A33" i="1"/>
  <c r="KA36" i="1" s="1"/>
  <c r="DI91" i="1" l="1"/>
  <c r="DI160" i="1"/>
  <c r="BC92" i="1"/>
  <c r="BC161" i="1"/>
  <c r="NC91" i="1"/>
  <c r="NC161" i="1" s="1"/>
  <c r="ND91" i="1"/>
  <c r="ND160" i="1"/>
  <c r="M150" i="1"/>
  <c r="NB149" i="1"/>
  <c r="CR91" i="1"/>
  <c r="CR160" i="1"/>
  <c r="DH161" i="1"/>
  <c r="DH92" i="1"/>
  <c r="CQ160" i="1"/>
  <c r="CQ91" i="1"/>
  <c r="LC161" i="1"/>
  <c r="LC92" i="1"/>
  <c r="KW91" i="1"/>
  <c r="KW160" i="1"/>
  <c r="KY161" i="1"/>
  <c r="KY92" i="1"/>
  <c r="LH91" i="1"/>
  <c r="LH160" i="1"/>
  <c r="KU161" i="1"/>
  <c r="KU92" i="1"/>
  <c r="KT160" i="1"/>
  <c r="KT91" i="1"/>
  <c r="KQ160" i="1"/>
  <c r="KQ91" i="1"/>
  <c r="KS160" i="1"/>
  <c r="KS91" i="1"/>
  <c r="KN160" i="1"/>
  <c r="KN91" i="1"/>
  <c r="KO160" i="1"/>
  <c r="KO91" i="1"/>
  <c r="KR160" i="1"/>
  <c r="KR91" i="1"/>
  <c r="KV160" i="1"/>
  <c r="KV91" i="1"/>
  <c r="KM160" i="1"/>
  <c r="KM91" i="1"/>
  <c r="KL160" i="1"/>
  <c r="KL91" i="1"/>
  <c r="KK160" i="1"/>
  <c r="KK91" i="1"/>
  <c r="KP160" i="1"/>
  <c r="KP91" i="1"/>
  <c r="BQ161" i="1"/>
  <c r="BQ92" i="1"/>
  <c r="BP91" i="1"/>
  <c r="BP160" i="1"/>
  <c r="LF161" i="1"/>
  <c r="LF92" i="1"/>
  <c r="LE160" i="1"/>
  <c r="LE91" i="1"/>
  <c r="LD160" i="1"/>
  <c r="LD91" i="1"/>
  <c r="MR161" i="1"/>
  <c r="MR92" i="1"/>
  <c r="B55" i="1"/>
  <c r="LA91" i="1"/>
  <c r="LA160" i="1"/>
  <c r="LB160" i="1"/>
  <c r="LB91" i="1"/>
  <c r="KZ91" i="1"/>
  <c r="KZ160" i="1"/>
  <c r="DF91" i="1"/>
  <c r="DF160" i="1"/>
  <c r="DB91" i="1"/>
  <c r="DB160" i="1"/>
  <c r="DE91" i="1"/>
  <c r="DE160" i="1"/>
  <c r="DD91" i="1"/>
  <c r="DD160" i="1"/>
  <c r="DA91" i="1"/>
  <c r="DA160" i="1"/>
  <c r="DC91" i="1"/>
  <c r="DC160" i="1"/>
  <c r="DG91" i="1"/>
  <c r="DG160" i="1"/>
  <c r="LM160" i="1"/>
  <c r="LM91" i="1"/>
  <c r="LL160" i="1"/>
  <c r="LL91" i="1"/>
  <c r="LK160" i="1"/>
  <c r="LK91" i="1"/>
  <c r="LJ160" i="1"/>
  <c r="LJ91" i="1"/>
  <c r="LI160" i="1"/>
  <c r="LI91" i="1"/>
  <c r="LG160" i="1"/>
  <c r="LG91" i="1"/>
  <c r="LN160" i="1"/>
  <c r="LN91" i="1"/>
  <c r="BT161" i="1"/>
  <c r="BT92" i="1"/>
  <c r="TM91" i="1"/>
  <c r="TM160" i="1"/>
  <c r="OC91" i="1"/>
  <c r="OC160" i="1"/>
  <c r="UW91" i="1"/>
  <c r="UW160" i="1"/>
  <c r="MU91" i="1"/>
  <c r="MU160" i="1"/>
  <c r="VC91" i="1"/>
  <c r="VC160" i="1"/>
  <c r="UC160" i="1"/>
  <c r="UC91" i="1"/>
  <c r="RO91" i="1"/>
  <c r="RO160" i="1"/>
  <c r="QA91" i="1"/>
  <c r="QA160" i="1"/>
  <c r="VB91" i="1"/>
  <c r="VB160" i="1"/>
  <c r="WK91" i="1"/>
  <c r="WK160" i="1"/>
  <c r="VW91" i="1"/>
  <c r="VW160" i="1"/>
  <c r="PJ149" i="1"/>
  <c r="Z150" i="1"/>
  <c r="PT160" i="1"/>
  <c r="PT91" i="1"/>
  <c r="SY91" i="1"/>
  <c r="SY160" i="1"/>
  <c r="PM91" i="1"/>
  <c r="PM160" i="1"/>
  <c r="UA91" i="1"/>
  <c r="UA160" i="1"/>
  <c r="SN91" i="1"/>
  <c r="SN160" i="1"/>
  <c r="EM91" i="1"/>
  <c r="EM160" i="1"/>
  <c r="TZ91" i="1"/>
  <c r="TZ160" i="1"/>
  <c r="SX91" i="1"/>
  <c r="SX160" i="1"/>
  <c r="BE91" i="1"/>
  <c r="BE160" i="1"/>
  <c r="UY160" i="1"/>
  <c r="UY91" i="1"/>
  <c r="HQ91" i="1"/>
  <c r="HQ160" i="1"/>
  <c r="BN160" i="1"/>
  <c r="BN91" i="1"/>
  <c r="TB91" i="1"/>
  <c r="TB160" i="1"/>
  <c r="TQ91" i="1"/>
  <c r="TQ160" i="1"/>
  <c r="OF91" i="1"/>
  <c r="OF160" i="1"/>
  <c r="KX91" i="1"/>
  <c r="KX160" i="1"/>
  <c r="RC91" i="1"/>
  <c r="RC160" i="1"/>
  <c r="WN91" i="1"/>
  <c r="WN160" i="1"/>
  <c r="QN91" i="1"/>
  <c r="QN160" i="1"/>
  <c r="VE160" i="1"/>
  <c r="VE91" i="1"/>
  <c r="KF149" i="1"/>
  <c r="W150" i="1"/>
  <c r="TX91" i="1"/>
  <c r="TX160" i="1"/>
  <c r="LX91" i="1"/>
  <c r="LX160" i="1"/>
  <c r="WS160" i="1"/>
  <c r="WS91" i="1"/>
  <c r="TS91" i="1"/>
  <c r="TS160" i="1"/>
  <c r="TR160" i="1"/>
  <c r="TR91" i="1"/>
  <c r="SF91" i="1"/>
  <c r="SF160" i="1"/>
  <c r="KI160" i="1"/>
  <c r="KI91" i="1"/>
  <c r="PN91" i="1"/>
  <c r="PN160" i="1"/>
  <c r="SJ160" i="1"/>
  <c r="SJ91" i="1"/>
  <c r="QE160" i="1"/>
  <c r="QE91" i="1"/>
  <c r="TN91" i="1"/>
  <c r="TN160" i="1"/>
  <c r="SR91" i="1"/>
  <c r="SR160" i="1"/>
  <c r="PG160" i="1"/>
  <c r="PG91" i="1"/>
  <c r="PV91" i="1"/>
  <c r="PV160" i="1"/>
  <c r="KH160" i="1"/>
  <c r="KH91" i="1"/>
  <c r="BK91" i="1"/>
  <c r="BK160" i="1"/>
  <c r="LZ160" i="1"/>
  <c r="LZ91" i="1"/>
  <c r="TO91" i="1"/>
  <c r="TO160" i="1"/>
  <c r="BG91" i="1"/>
  <c r="BG160" i="1"/>
  <c r="MC91" i="1"/>
  <c r="MC160" i="1"/>
  <c r="TI91" i="1"/>
  <c r="TI160" i="1"/>
  <c r="MY160" i="1"/>
  <c r="MY91" i="1"/>
  <c r="QB91" i="1"/>
  <c r="QB160" i="1"/>
  <c r="SO160" i="1"/>
  <c r="SO91" i="1"/>
  <c r="OG160" i="1"/>
  <c r="OG91" i="1"/>
  <c r="WL160" i="1"/>
  <c r="WL91" i="1"/>
  <c r="SW91" i="1"/>
  <c r="SW160" i="1"/>
  <c r="TC160" i="1"/>
  <c r="TC91" i="1"/>
  <c r="VU160" i="1"/>
  <c r="VU91" i="1"/>
  <c r="JZ91" i="1"/>
  <c r="JZ160" i="1"/>
  <c r="WY91" i="1"/>
  <c r="WY160" i="1"/>
  <c r="WO91" i="1"/>
  <c r="WO160" i="1"/>
  <c r="RN91" i="1"/>
  <c r="RN160" i="1"/>
  <c r="QX160" i="1"/>
  <c r="QX91" i="1"/>
  <c r="SA160" i="1"/>
  <c r="SA91" i="1"/>
  <c r="MB91" i="1"/>
  <c r="MB160" i="1"/>
  <c r="SG91" i="1"/>
  <c r="SG160" i="1"/>
  <c r="FE91" i="1"/>
  <c r="FE160" i="1"/>
  <c r="RW160" i="1"/>
  <c r="RW91" i="1"/>
  <c r="NX160" i="1"/>
  <c r="NX91" i="1"/>
  <c r="BJ91" i="1"/>
  <c r="BJ160" i="1"/>
  <c r="MI160" i="1"/>
  <c r="MI91" i="1"/>
  <c r="WC91" i="1"/>
  <c r="WC160" i="1"/>
  <c r="ST160" i="1"/>
  <c r="ST91" i="1"/>
  <c r="QL160" i="1"/>
  <c r="QL91" i="1"/>
  <c r="RD91" i="1"/>
  <c r="RD160" i="1"/>
  <c r="PH160" i="1"/>
  <c r="PH91" i="1"/>
  <c r="QP91" i="1"/>
  <c r="QP160" i="1"/>
  <c r="EY91" i="1"/>
  <c r="EY160" i="1"/>
  <c r="TH91" i="1"/>
  <c r="TH160" i="1"/>
  <c r="MW91" i="1"/>
  <c r="MW160" i="1"/>
  <c r="RI91" i="1"/>
  <c r="RI160" i="1"/>
  <c r="UL91" i="1"/>
  <c r="UL160" i="1"/>
  <c r="UJ160" i="1"/>
  <c r="UJ91" i="1"/>
  <c r="FC91" i="1"/>
  <c r="FC160" i="1"/>
  <c r="EW91" i="1"/>
  <c r="EW160" i="1"/>
  <c r="SM91" i="1"/>
  <c r="SM160" i="1"/>
  <c r="PQ160" i="1"/>
  <c r="PQ91" i="1"/>
  <c r="WV91" i="1"/>
  <c r="WV160" i="1"/>
  <c r="PF91" i="1"/>
  <c r="PF160" i="1"/>
  <c r="XA160" i="1"/>
  <c r="XA91" i="1"/>
  <c r="PW91" i="1"/>
  <c r="PW160" i="1"/>
  <c r="MA91" i="1"/>
  <c r="MA160" i="1"/>
  <c r="OQ160" i="1"/>
  <c r="OQ91" i="1"/>
  <c r="WE160" i="1"/>
  <c r="WE91" i="1"/>
  <c r="KE91" i="1"/>
  <c r="KE160" i="1"/>
  <c r="VL91" i="1"/>
  <c r="VL160" i="1"/>
  <c r="RT91" i="1"/>
  <c r="RT160" i="1"/>
  <c r="BF91" i="1"/>
  <c r="BF160" i="1"/>
  <c r="VX160" i="1"/>
  <c r="VX91" i="1"/>
  <c r="DK171" i="1"/>
  <c r="DK102" i="1"/>
  <c r="UV91" i="1"/>
  <c r="UV160" i="1"/>
  <c r="PS91" i="1"/>
  <c r="PS160" i="1"/>
  <c r="WX91" i="1"/>
  <c r="WX160" i="1"/>
  <c r="DQ103" i="1"/>
  <c r="DQ172" i="1"/>
  <c r="BM91" i="1"/>
  <c r="BM160" i="1"/>
  <c r="RV91" i="1"/>
  <c r="RV160" i="1"/>
  <c r="VI91" i="1"/>
  <c r="VI160" i="1"/>
  <c r="PR160" i="1"/>
  <c r="PR91" i="1"/>
  <c r="NT160" i="1"/>
  <c r="NT91" i="1"/>
  <c r="WF91" i="1"/>
  <c r="WF160" i="1"/>
  <c r="WI91" i="1"/>
  <c r="WI160" i="1"/>
  <c r="UD91" i="1"/>
  <c r="UD160" i="1"/>
  <c r="MX91" i="1"/>
  <c r="MX160" i="1"/>
  <c r="UP91" i="1"/>
  <c r="UP160" i="1"/>
  <c r="VF91" i="1"/>
  <c r="VF160" i="1"/>
  <c r="WG160" i="1"/>
  <c r="WG91" i="1"/>
  <c r="QF91" i="1"/>
  <c r="QF160" i="1"/>
  <c r="ED91" i="1"/>
  <c r="ED160" i="1"/>
  <c r="SQ160" i="1"/>
  <c r="SQ91" i="1"/>
  <c r="UU160" i="1"/>
  <c r="UU91" i="1"/>
  <c r="VZ160" i="1"/>
  <c r="VZ91" i="1"/>
  <c r="RA160" i="1"/>
  <c r="RA91" i="1"/>
  <c r="OR91" i="1"/>
  <c r="OR160" i="1"/>
  <c r="BA91" i="1"/>
  <c r="BA160" i="1"/>
  <c r="TP160" i="1"/>
  <c r="TP91" i="1"/>
  <c r="RB91" i="1"/>
  <c r="RB160" i="1"/>
  <c r="OB91" i="1"/>
  <c r="OB160" i="1"/>
  <c r="QO91" i="1"/>
  <c r="QO160" i="1"/>
  <c r="SH91" i="1"/>
  <c r="SH160" i="1"/>
  <c r="UT160" i="1"/>
  <c r="UT91" i="1"/>
  <c r="QM160" i="1"/>
  <c r="QM91" i="1"/>
  <c r="UK160" i="1"/>
  <c r="UK91" i="1"/>
  <c r="UB160" i="1"/>
  <c r="UB91" i="1"/>
  <c r="ME160" i="1"/>
  <c r="ME91" i="1"/>
  <c r="VQ91" i="1"/>
  <c r="VQ160" i="1"/>
  <c r="DM172" i="1"/>
  <c r="DM103" i="1"/>
  <c r="RR91" i="1"/>
  <c r="RR160" i="1"/>
  <c r="QH91" i="1"/>
  <c r="QH160" i="1"/>
  <c r="VA160" i="1"/>
  <c r="VA91" i="1"/>
  <c r="QU91" i="1"/>
  <c r="QU160" i="1"/>
  <c r="NS91" i="1"/>
  <c r="NS160" i="1"/>
  <c r="RP91" i="1"/>
  <c r="RP160" i="1"/>
  <c r="UQ160" i="1"/>
  <c r="UQ91" i="1"/>
  <c r="SL160" i="1"/>
  <c r="SL91" i="1"/>
  <c r="EG91" i="1"/>
  <c r="EG160" i="1"/>
  <c r="TL160" i="1"/>
  <c r="TL91" i="1"/>
  <c r="TW160" i="1"/>
  <c r="TW91" i="1"/>
  <c r="SV91" i="1"/>
  <c r="SV160" i="1"/>
  <c r="SK91" i="1"/>
  <c r="SK160" i="1"/>
  <c r="XB160" i="1"/>
  <c r="XB91" i="1"/>
  <c r="VN91" i="1"/>
  <c r="VN160" i="1"/>
  <c r="DL103" i="1"/>
  <c r="DL172" i="1"/>
  <c r="TU91" i="1"/>
  <c r="TU160" i="1"/>
  <c r="WQ91" i="1"/>
  <c r="WQ160" i="1"/>
  <c r="SS91" i="1"/>
  <c r="SS160" i="1"/>
  <c r="DS148" i="1"/>
  <c r="DT148" i="1"/>
  <c r="DU148" i="1"/>
  <c r="DW148" i="1"/>
  <c r="DX148" i="1"/>
  <c r="DV148" i="1"/>
  <c r="UG91" i="1"/>
  <c r="UG160" i="1"/>
  <c r="SU160" i="1"/>
  <c r="SU91" i="1"/>
  <c r="PU91" i="1"/>
  <c r="PU160" i="1"/>
  <c r="UR91" i="1"/>
  <c r="UR160" i="1"/>
  <c r="TJ91" i="1"/>
  <c r="TJ160" i="1"/>
  <c r="QC160" i="1"/>
  <c r="QC91" i="1"/>
  <c r="NN148" i="1"/>
  <c r="NO148" i="1"/>
  <c r="NP148" i="1"/>
  <c r="MJ148" i="1"/>
  <c r="ML148" i="1"/>
  <c r="MM148" i="1"/>
  <c r="KG148" i="1"/>
  <c r="NK148" i="1"/>
  <c r="NM148" i="1"/>
  <c r="MK148" i="1"/>
  <c r="MQ91" i="1"/>
  <c r="MQ160" i="1"/>
  <c r="UH91" i="1"/>
  <c r="UH160" i="1"/>
  <c r="MD160" i="1"/>
  <c r="MD91" i="1"/>
  <c r="SE91" i="1"/>
  <c r="SE160" i="1"/>
  <c r="TK91" i="1"/>
  <c r="TK160" i="1"/>
  <c r="QK91" i="1"/>
  <c r="QK160" i="1"/>
  <c r="RL91" i="1"/>
  <c r="RL160" i="1"/>
  <c r="AQ149" i="1"/>
  <c r="AR149" i="1"/>
  <c r="OM149" i="1"/>
  <c r="ON149" i="1"/>
  <c r="OO149" i="1"/>
  <c r="OP149" i="1"/>
  <c r="KC149" i="1"/>
  <c r="KD149" i="1"/>
  <c r="O150" i="1"/>
  <c r="RG91" i="1"/>
  <c r="RG160" i="1"/>
  <c r="NE149" i="1"/>
  <c r="NF149" i="1"/>
  <c r="NG149" i="1"/>
  <c r="AP149" i="1"/>
  <c r="US149" i="1"/>
  <c r="SI149" i="1"/>
  <c r="PY149" i="1"/>
  <c r="KA149" i="1"/>
  <c r="P150" i="1"/>
  <c r="RS160" i="1"/>
  <c r="RS91" i="1"/>
  <c r="BB91" i="1"/>
  <c r="BB160" i="1"/>
  <c r="TA160" i="1"/>
  <c r="TA91" i="1"/>
  <c r="WT160" i="1"/>
  <c r="WT91" i="1"/>
  <c r="WR91" i="1"/>
  <c r="WR160" i="1"/>
  <c r="BH160" i="1"/>
  <c r="BH91" i="1"/>
  <c r="RJ160" i="1"/>
  <c r="RJ91" i="1"/>
  <c r="TY91" i="1"/>
  <c r="TY160" i="1"/>
  <c r="FA160" i="1"/>
  <c r="FA91" i="1"/>
  <c r="RQ160" i="1"/>
  <c r="RQ91" i="1"/>
  <c r="QI91" i="1"/>
  <c r="QI160" i="1"/>
  <c r="QD160" i="1"/>
  <c r="QD91" i="1"/>
  <c r="N150" i="1"/>
  <c r="D149" i="1"/>
  <c r="AO149" i="1"/>
  <c r="AS149" i="1"/>
  <c r="NH149" i="1"/>
  <c r="NI149" i="1"/>
  <c r="Q150" i="1"/>
  <c r="VM160" i="1"/>
  <c r="VM91" i="1"/>
  <c r="NB91" i="1"/>
  <c r="FB91" i="1"/>
  <c r="FB160" i="1"/>
  <c r="MH91" i="1"/>
  <c r="MH160" i="1"/>
  <c r="TG91" i="1"/>
  <c r="TG160" i="1"/>
  <c r="AZ91" i="1"/>
  <c r="AZ160" i="1"/>
  <c r="BL91" i="1"/>
  <c r="BL160" i="1"/>
  <c r="RX160" i="1"/>
  <c r="RX91" i="1"/>
  <c r="SD91" i="1"/>
  <c r="SD160" i="1"/>
  <c r="RY160" i="1"/>
  <c r="RY91" i="1"/>
  <c r="VH91" i="1"/>
  <c r="VH160" i="1"/>
  <c r="UZ91" i="1"/>
  <c r="UZ160" i="1"/>
  <c r="TT160" i="1"/>
  <c r="TT91" i="1"/>
  <c r="UI160" i="1"/>
  <c r="UI91" i="1"/>
  <c r="VJ91" i="1"/>
  <c r="VJ160" i="1"/>
  <c r="TF160" i="1"/>
  <c r="TF91" i="1"/>
  <c r="NU91" i="1"/>
  <c r="NU160" i="1"/>
  <c r="BD91" i="1"/>
  <c r="BD160" i="1"/>
  <c r="SZ160" i="1"/>
  <c r="SZ91" i="1"/>
  <c r="VK160" i="1"/>
  <c r="VK91" i="1"/>
  <c r="MF91" i="1"/>
  <c r="MF160" i="1"/>
  <c r="WD160" i="1"/>
  <c r="WD91" i="1"/>
  <c r="UM91" i="1"/>
  <c r="UM160" i="1"/>
  <c r="QJ91" i="1"/>
  <c r="QJ160" i="1"/>
  <c r="PE160" i="1"/>
  <c r="PE91" i="1"/>
  <c r="MN160" i="1"/>
  <c r="MN91" i="1"/>
  <c r="TE91" i="1"/>
  <c r="TE160" i="1"/>
  <c r="QG160" i="1"/>
  <c r="QG91" i="1"/>
  <c r="MZ160" i="1"/>
  <c r="MZ91" i="1"/>
  <c r="EU91" i="1"/>
  <c r="EU160" i="1"/>
  <c r="WP160" i="1"/>
  <c r="WP91" i="1"/>
  <c r="TD160" i="1"/>
  <c r="TD91" i="1"/>
  <c r="WA160" i="1"/>
  <c r="WA91" i="1"/>
  <c r="QQ91" i="1"/>
  <c r="QQ160" i="1"/>
  <c r="WB91" i="1"/>
  <c r="WB160" i="1"/>
  <c r="QS160" i="1"/>
  <c r="QS91" i="1"/>
  <c r="ET91" i="1"/>
  <c r="ET160" i="1"/>
  <c r="LY160" i="1"/>
  <c r="LY91" i="1"/>
  <c r="UX91" i="1"/>
  <c r="UX160" i="1"/>
  <c r="VV91" i="1"/>
  <c r="VV160" i="1"/>
  <c r="RF91" i="1"/>
  <c r="RF160" i="1"/>
  <c r="WU160" i="1"/>
  <c r="WU91" i="1"/>
  <c r="QT91" i="1"/>
  <c r="QT160" i="1"/>
  <c r="QY160" i="1"/>
  <c r="QY91" i="1"/>
  <c r="RU160" i="1"/>
  <c r="RU91" i="1"/>
  <c r="PZ91" i="1"/>
  <c r="PZ160" i="1"/>
  <c r="OE91" i="1"/>
  <c r="OE160" i="1"/>
  <c r="DP102" i="1"/>
  <c r="DP171" i="1"/>
  <c r="SP91" i="1"/>
  <c r="SP160" i="1"/>
  <c r="RM160" i="1"/>
  <c r="RM91" i="1"/>
  <c r="TV91" i="1"/>
  <c r="TV160" i="1"/>
  <c r="MV91" i="1"/>
  <c r="MV160" i="1"/>
  <c r="OL91" i="1"/>
  <c r="OL160" i="1"/>
  <c r="EZ91" i="1"/>
  <c r="EZ160" i="1"/>
  <c r="WM91" i="1"/>
  <c r="WM160" i="1"/>
  <c r="VS160" i="1"/>
  <c r="VS91" i="1"/>
  <c r="QR91" i="1"/>
  <c r="QR160" i="1"/>
  <c r="MP160" i="1"/>
  <c r="MP91" i="1"/>
  <c r="WH91" i="1"/>
  <c r="WH160" i="1"/>
  <c r="MS91" i="1"/>
  <c r="MS160" i="1"/>
  <c r="VP91" i="1"/>
  <c r="VP160" i="1"/>
  <c r="AT101" i="1"/>
  <c r="DN171" i="1"/>
  <c r="AT171" i="1" s="1"/>
  <c r="OD91" i="1"/>
  <c r="OD160" i="1"/>
  <c r="NY160" i="1"/>
  <c r="NY91" i="1"/>
  <c r="PP91" i="1"/>
  <c r="PP160" i="1"/>
  <c r="NW91" i="1"/>
  <c r="NW160" i="1"/>
  <c r="WZ160" i="1"/>
  <c r="WZ91" i="1"/>
  <c r="VD91" i="1"/>
  <c r="VD160" i="1"/>
  <c r="UN91" i="1"/>
  <c r="UN160" i="1"/>
  <c r="VR160" i="1"/>
  <c r="VR91" i="1"/>
  <c r="RE160" i="1"/>
  <c r="RE91" i="1"/>
  <c r="BR91" i="1"/>
  <c r="BR160" i="1"/>
  <c r="WW91" i="1"/>
  <c r="WW160" i="1"/>
  <c r="SC91" i="1"/>
  <c r="SC160" i="1"/>
  <c r="QW91" i="1"/>
  <c r="QW160" i="1"/>
  <c r="RH91" i="1"/>
  <c r="RH160" i="1"/>
  <c r="UE91" i="1"/>
  <c r="UE160" i="1"/>
  <c r="RK91" i="1"/>
  <c r="RK160" i="1"/>
  <c r="MG91" i="1"/>
  <c r="MG160" i="1"/>
  <c r="WJ91" i="1"/>
  <c r="WJ160" i="1"/>
  <c r="FD91" i="1"/>
  <c r="FD160" i="1"/>
  <c r="QZ160" i="1"/>
  <c r="QZ91" i="1"/>
  <c r="UF160" i="1"/>
  <c r="UF91" i="1"/>
  <c r="UO160" i="1"/>
  <c r="UO91" i="1"/>
  <c r="NZ90" i="1" a="1"/>
  <c r="NZ90" i="1" s="1"/>
  <c r="OA91" i="1"/>
  <c r="OA160" i="1"/>
  <c r="VT160" i="1"/>
  <c r="VT91" i="1"/>
  <c r="DO102" i="1"/>
  <c r="DO171" i="1"/>
  <c r="VY91" i="1"/>
  <c r="VY160" i="1"/>
  <c r="SB91" i="1"/>
  <c r="SB160" i="1"/>
  <c r="PC149" i="1"/>
  <c r="AF150" i="1"/>
  <c r="RZ160" i="1"/>
  <c r="RZ91" i="1"/>
  <c r="EV160" i="1"/>
  <c r="EV91" i="1"/>
  <c r="QV160" i="1"/>
  <c r="QV91" i="1"/>
  <c r="OT160" i="1"/>
  <c r="OT91" i="1"/>
  <c r="VO91" i="1"/>
  <c r="VO160" i="1"/>
  <c r="VG160" i="1"/>
  <c r="VG91" i="1"/>
  <c r="NZ159" i="1" a="1"/>
  <c r="NZ159" i="1" s="1"/>
  <c r="NV91" i="1"/>
  <c r="NV160" i="1"/>
  <c r="BO91" i="1"/>
  <c r="BO160" i="1"/>
  <c r="EX91" i="1"/>
  <c r="EX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DI161" i="1" l="1"/>
  <c r="DI92" i="1"/>
  <c r="BC162" i="1"/>
  <c r="BC93" i="1"/>
  <c r="NC92" i="1"/>
  <c r="NC162" i="1" s="1"/>
  <c r="ND161" i="1"/>
  <c r="ND92" i="1"/>
  <c r="M151" i="1"/>
  <c r="NB150" i="1"/>
  <c r="CR161" i="1"/>
  <c r="CR92" i="1"/>
  <c r="DH162" i="1"/>
  <c r="DH93" i="1"/>
  <c r="CQ161" i="1"/>
  <c r="CQ92" i="1"/>
  <c r="LC162" i="1"/>
  <c r="LC93" i="1"/>
  <c r="KW161" i="1"/>
  <c r="KW92" i="1"/>
  <c r="KY162" i="1"/>
  <c r="KY93" i="1"/>
  <c r="LH161" i="1"/>
  <c r="LH92" i="1"/>
  <c r="KU162" i="1"/>
  <c r="KU93" i="1"/>
  <c r="KK92" i="1"/>
  <c r="KK161" i="1"/>
  <c r="KL161" i="1"/>
  <c r="KL92" i="1"/>
  <c r="KM92" i="1"/>
  <c r="KM161" i="1"/>
  <c r="KV161" i="1"/>
  <c r="KV92" i="1"/>
  <c r="KR161" i="1"/>
  <c r="KR92" i="1"/>
  <c r="KO161" i="1"/>
  <c r="KO92" i="1"/>
  <c r="KN161" i="1"/>
  <c r="KN92" i="1"/>
  <c r="KS161" i="1"/>
  <c r="KS92" i="1"/>
  <c r="KQ92" i="1"/>
  <c r="KQ161" i="1"/>
  <c r="KT161" i="1"/>
  <c r="KT92" i="1"/>
  <c r="KP161" i="1"/>
  <c r="KP92" i="1"/>
  <c r="BQ93" i="1"/>
  <c r="BQ162" i="1"/>
  <c r="BP161" i="1"/>
  <c r="BP92" i="1"/>
  <c r="LF93" i="1"/>
  <c r="LF162" i="1"/>
  <c r="LD161" i="1"/>
  <c r="LD92" i="1"/>
  <c r="LE161" i="1"/>
  <c r="LE92" i="1"/>
  <c r="MR93" i="1"/>
  <c r="MR162" i="1"/>
  <c r="B56" i="1"/>
  <c r="KZ161" i="1"/>
  <c r="KZ92" i="1"/>
  <c r="LB161" i="1"/>
  <c r="LB92" i="1"/>
  <c r="LA161" i="1"/>
  <c r="LA92" i="1"/>
  <c r="DG161" i="1"/>
  <c r="DG92" i="1"/>
  <c r="DC92" i="1"/>
  <c r="DC161" i="1"/>
  <c r="DA161" i="1"/>
  <c r="DA92" i="1"/>
  <c r="DD161" i="1"/>
  <c r="DD92" i="1"/>
  <c r="DE92" i="1"/>
  <c r="DE161" i="1"/>
  <c r="DB92" i="1"/>
  <c r="DB161" i="1"/>
  <c r="DF161" i="1"/>
  <c r="DF92" i="1"/>
  <c r="LN161" i="1"/>
  <c r="LN92" i="1"/>
  <c r="LG161" i="1"/>
  <c r="LG92" i="1"/>
  <c r="LI161" i="1"/>
  <c r="LI92" i="1"/>
  <c r="LJ161" i="1"/>
  <c r="LJ92" i="1"/>
  <c r="LK161" i="1"/>
  <c r="LK92" i="1"/>
  <c r="LL161" i="1"/>
  <c r="LL92" i="1"/>
  <c r="LM161" i="1"/>
  <c r="LM92" i="1"/>
  <c r="BT162" i="1"/>
  <c r="BT93" i="1"/>
  <c r="OT161" i="1"/>
  <c r="OT92" i="1"/>
  <c r="MG92" i="1"/>
  <c r="MG161" i="1"/>
  <c r="OD161" i="1"/>
  <c r="OD92" i="1"/>
  <c r="WP92" i="1"/>
  <c r="WP161" i="1"/>
  <c r="WQ161" i="1"/>
  <c r="WQ92" i="1"/>
  <c r="QH92" i="1"/>
  <c r="QH161" i="1"/>
  <c r="RV161" i="1"/>
  <c r="RV92" i="1"/>
  <c r="RD161" i="1"/>
  <c r="RD92" i="1"/>
  <c r="WY161" i="1"/>
  <c r="WY92" i="1"/>
  <c r="UA161" i="1"/>
  <c r="UA92" i="1"/>
  <c r="RA161" i="1"/>
  <c r="RA92" i="1"/>
  <c r="AT102" i="1"/>
  <c r="DN172" i="1"/>
  <c r="AT172" i="1" s="1"/>
  <c r="OE161" i="1"/>
  <c r="OE92" i="1"/>
  <c r="VJ92" i="1"/>
  <c r="VJ161" i="1"/>
  <c r="DT149" i="1"/>
  <c r="DU149" i="1"/>
  <c r="DV149" i="1"/>
  <c r="DW149" i="1"/>
  <c r="DX149" i="1"/>
  <c r="DS149" i="1"/>
  <c r="OI149" i="1"/>
  <c r="OH149" i="1" s="1" a="1"/>
  <c r="OH149" i="1" s="1"/>
  <c r="VZ161" i="1"/>
  <c r="VZ92" i="1"/>
  <c r="QL92" i="1"/>
  <c r="QL161" i="1"/>
  <c r="QV161" i="1"/>
  <c r="QV92" i="1"/>
  <c r="RK92" i="1"/>
  <c r="RK161" i="1"/>
  <c r="UI92" i="1"/>
  <c r="UI161" i="1"/>
  <c r="MJ149" i="1"/>
  <c r="MK149" i="1"/>
  <c r="ML149" i="1"/>
  <c r="MM149" i="1"/>
  <c r="KG149" i="1"/>
  <c r="TU92" i="1"/>
  <c r="TU161" i="1"/>
  <c r="RR161" i="1"/>
  <c r="RR92" i="1"/>
  <c r="BM92" i="1"/>
  <c r="BM161" i="1"/>
  <c r="PF92" i="1"/>
  <c r="PF161" i="1"/>
  <c r="JZ161" i="1"/>
  <c r="JZ92" i="1"/>
  <c r="PV92" i="1"/>
  <c r="PV161" i="1"/>
  <c r="QN161" i="1"/>
  <c r="QN92" i="1"/>
  <c r="PM161" i="1"/>
  <c r="PM92" i="1"/>
  <c r="PZ92" i="1"/>
  <c r="PZ161" i="1"/>
  <c r="EU92" i="1"/>
  <c r="EU161" i="1"/>
  <c r="DM173" i="1"/>
  <c r="DM104" i="1"/>
  <c r="UU161" i="1"/>
  <c r="UU92" i="1"/>
  <c r="ST161" i="1"/>
  <c r="ST92" i="1"/>
  <c r="VU161" i="1"/>
  <c r="VU92" i="1"/>
  <c r="PG161" i="1"/>
  <c r="PG92" i="1"/>
  <c r="EV92" i="1"/>
  <c r="EV161" i="1"/>
  <c r="UE92" i="1"/>
  <c r="UE161" i="1"/>
  <c r="RU161" i="1"/>
  <c r="RU92" i="1"/>
  <c r="MZ92" i="1"/>
  <c r="MZ161" i="1"/>
  <c r="TT92" i="1"/>
  <c r="TT161" i="1"/>
  <c r="D150" i="1"/>
  <c r="N151" i="1"/>
  <c r="AS150" i="1"/>
  <c r="AO150" i="1"/>
  <c r="DL173" i="1"/>
  <c r="DL104" i="1"/>
  <c r="DQ173" i="1"/>
  <c r="DQ104" i="1"/>
  <c r="WV161" i="1"/>
  <c r="WV92" i="1"/>
  <c r="WN161" i="1"/>
  <c r="WN92" i="1"/>
  <c r="SY92" i="1"/>
  <c r="SY161" i="1"/>
  <c r="VP92" i="1"/>
  <c r="VP161" i="1"/>
  <c r="QD92" i="1"/>
  <c r="QD161" i="1"/>
  <c r="SQ161" i="1"/>
  <c r="SQ92" i="1"/>
  <c r="TC161" i="1"/>
  <c r="TC92" i="1"/>
  <c r="PT92" i="1"/>
  <c r="PT161" i="1"/>
  <c r="DP172" i="1"/>
  <c r="DP103" i="1"/>
  <c r="RZ161" i="1"/>
  <c r="RZ92" i="1"/>
  <c r="RH92" i="1"/>
  <c r="RH161" i="1"/>
  <c r="QY92" i="1"/>
  <c r="QY161" i="1"/>
  <c r="QG161" i="1"/>
  <c r="QG92" i="1"/>
  <c r="VN161" i="1"/>
  <c r="VN92" i="1"/>
  <c r="VQ161" i="1"/>
  <c r="VQ92" i="1"/>
  <c r="WX161" i="1"/>
  <c r="WX92" i="1"/>
  <c r="WC161" i="1"/>
  <c r="WC92" i="1"/>
  <c r="SR92" i="1"/>
  <c r="SR161" i="1"/>
  <c r="RC92" i="1"/>
  <c r="RC161" i="1"/>
  <c r="VO92" i="1"/>
  <c r="VO161" i="1"/>
  <c r="MS92" i="1"/>
  <c r="MS161" i="1"/>
  <c r="UZ161" i="1"/>
  <c r="UZ92" i="1"/>
  <c r="RG161" i="1"/>
  <c r="RG92" i="1"/>
  <c r="XB161" i="1"/>
  <c r="XB92" i="1"/>
  <c r="ME161" i="1"/>
  <c r="ME92" i="1"/>
  <c r="PQ161" i="1"/>
  <c r="PQ92" i="1"/>
  <c r="MI161" i="1"/>
  <c r="MI92" i="1"/>
  <c r="Z151" i="1"/>
  <c r="PJ150" i="1"/>
  <c r="PC150" i="1"/>
  <c r="AF151" i="1"/>
  <c r="QW161" i="1"/>
  <c r="QW92" i="1"/>
  <c r="QI161" i="1"/>
  <c r="QI92" i="1"/>
  <c r="OM150" i="1"/>
  <c r="ON150" i="1"/>
  <c r="OO150" i="1"/>
  <c r="OP150" i="1"/>
  <c r="O151" i="1"/>
  <c r="OZ150" i="1"/>
  <c r="PA150" i="1"/>
  <c r="PB150" i="1"/>
  <c r="AQ150" i="1"/>
  <c r="AR150" i="1"/>
  <c r="KD150" i="1"/>
  <c r="OY150" i="1"/>
  <c r="OW150" i="1"/>
  <c r="OX150" i="1"/>
  <c r="KC150" i="1"/>
  <c r="ED92" i="1"/>
  <c r="ED161" i="1"/>
  <c r="PS92" i="1"/>
  <c r="PS161" i="1"/>
  <c r="SW161" i="1"/>
  <c r="SW92" i="1"/>
  <c r="TN92" i="1"/>
  <c r="TN161" i="1"/>
  <c r="KX161" i="1"/>
  <c r="KX92" i="1"/>
  <c r="WH92" i="1"/>
  <c r="WH161" i="1"/>
  <c r="QT92" i="1"/>
  <c r="QT161" i="1"/>
  <c r="TE161" i="1"/>
  <c r="TE92" i="1"/>
  <c r="VH161" i="1"/>
  <c r="VH92" i="1"/>
  <c r="RQ161" i="1"/>
  <c r="RQ92" i="1"/>
  <c r="UB92" i="1"/>
  <c r="UB161" i="1"/>
  <c r="WL92" i="1"/>
  <c r="WL161" i="1"/>
  <c r="QE92" i="1"/>
  <c r="QE161" i="1"/>
  <c r="SC92" i="1"/>
  <c r="SC161" i="1"/>
  <c r="MP161" i="1"/>
  <c r="MP92" i="1"/>
  <c r="WU92" i="1"/>
  <c r="WU161" i="1"/>
  <c r="MN92" i="1"/>
  <c r="MN161" i="1"/>
  <c r="RY92" i="1"/>
  <c r="RY161" i="1"/>
  <c r="SK161" i="1"/>
  <c r="SK92" i="1"/>
  <c r="QF92" i="1"/>
  <c r="QF161" i="1"/>
  <c r="UV161" i="1"/>
  <c r="UV92" i="1"/>
  <c r="SM161" i="1"/>
  <c r="SM92" i="1"/>
  <c r="BJ161" i="1"/>
  <c r="BJ92" i="1"/>
  <c r="OF161" i="1"/>
  <c r="OF92" i="1"/>
  <c r="VW92" i="1"/>
  <c r="VW161" i="1"/>
  <c r="SB161" i="1"/>
  <c r="SB92" i="1"/>
  <c r="FA92" i="1"/>
  <c r="FA161" i="1"/>
  <c r="QC92" i="1"/>
  <c r="QC161" i="1"/>
  <c r="UK161" i="1"/>
  <c r="UK92" i="1"/>
  <c r="WG161" i="1"/>
  <c r="WG92" i="1"/>
  <c r="DK103" i="1"/>
  <c r="DK172" i="1"/>
  <c r="NX161" i="1"/>
  <c r="NX92" i="1"/>
  <c r="OG161" i="1"/>
  <c r="OG92" i="1"/>
  <c r="SJ92" i="1"/>
  <c r="SJ161" i="1"/>
  <c r="WW161" i="1"/>
  <c r="WW92" i="1"/>
  <c r="PE161" i="1"/>
  <c r="PE92" i="1"/>
  <c r="SV161" i="1"/>
  <c r="SV92" i="1"/>
  <c r="EW92" i="1"/>
  <c r="EW161" i="1"/>
  <c r="TQ161" i="1"/>
  <c r="TQ92" i="1"/>
  <c r="WK161" i="1"/>
  <c r="WK92" i="1"/>
  <c r="VY161" i="1"/>
  <c r="VY92" i="1"/>
  <c r="QR92" i="1"/>
  <c r="QR161" i="1"/>
  <c r="RF92" i="1"/>
  <c r="RF161" i="1"/>
  <c r="SD161" i="1"/>
  <c r="SD92" i="1"/>
  <c r="TW92" i="1"/>
  <c r="TW161" i="1"/>
  <c r="QM161" i="1"/>
  <c r="QM92" i="1"/>
  <c r="VX161" i="1"/>
  <c r="VX92" i="1"/>
  <c r="RW92" i="1"/>
  <c r="RW161" i="1"/>
  <c r="SO92" i="1"/>
  <c r="SO161" i="1"/>
  <c r="BR92" i="1"/>
  <c r="BR161" i="1"/>
  <c r="VS161" i="1"/>
  <c r="VS92" i="1"/>
  <c r="RX161" i="1"/>
  <c r="RX92" i="1"/>
  <c r="TY161" i="1"/>
  <c r="TY92" i="1"/>
  <c r="TJ92" i="1"/>
  <c r="TJ161" i="1"/>
  <c r="VF161" i="1"/>
  <c r="VF92" i="1"/>
  <c r="FC161" i="1"/>
  <c r="FC92" i="1"/>
  <c r="PN161" i="1"/>
  <c r="PN92" i="1"/>
  <c r="TB92" i="1"/>
  <c r="TB161" i="1"/>
  <c r="VB161" i="1"/>
  <c r="VB92" i="1"/>
  <c r="RE161" i="1"/>
  <c r="RE92" i="1"/>
  <c r="VV92" i="1"/>
  <c r="VV161" i="1"/>
  <c r="QJ92" i="1"/>
  <c r="QJ161" i="1"/>
  <c r="RJ161" i="1"/>
  <c r="RJ92" i="1"/>
  <c r="TL161" i="1"/>
  <c r="TL92" i="1"/>
  <c r="UT92" i="1"/>
  <c r="UT161" i="1"/>
  <c r="UJ161" i="1"/>
  <c r="UJ92" i="1"/>
  <c r="KI92" i="1"/>
  <c r="KI161" i="1"/>
  <c r="BN161" i="1"/>
  <c r="BN92" i="1"/>
  <c r="UR161" i="1"/>
  <c r="UR92" i="1"/>
  <c r="UP92" i="1"/>
  <c r="UP161" i="1"/>
  <c r="BF92" i="1"/>
  <c r="BF161" i="1"/>
  <c r="FE161" i="1"/>
  <c r="FE92" i="1"/>
  <c r="QB161" i="1"/>
  <c r="QB92" i="1"/>
  <c r="QA92" i="1"/>
  <c r="QA161" i="1"/>
  <c r="VR92" i="1"/>
  <c r="VR161" i="1"/>
  <c r="WM161" i="1"/>
  <c r="WM92" i="1"/>
  <c r="UX92" i="1"/>
  <c r="UX161" i="1"/>
  <c r="UM161" i="1"/>
  <c r="UM92" i="1"/>
  <c r="BL92" i="1"/>
  <c r="BL161" i="1"/>
  <c r="BH92" i="1"/>
  <c r="BH161" i="1"/>
  <c r="MY161" i="1"/>
  <c r="MY92" i="1"/>
  <c r="LY161" i="1"/>
  <c r="LY92" i="1"/>
  <c r="WD92" i="1"/>
  <c r="WD161" i="1"/>
  <c r="RL92" i="1"/>
  <c r="RL161" i="1"/>
  <c r="PU92" i="1"/>
  <c r="PU161" i="1"/>
  <c r="EG161" i="1"/>
  <c r="EG92" i="1"/>
  <c r="SH161" i="1"/>
  <c r="SH92" i="1"/>
  <c r="MX92" i="1"/>
  <c r="MX161" i="1"/>
  <c r="RT161" i="1"/>
  <c r="RT92" i="1"/>
  <c r="UL161" i="1"/>
  <c r="UL92" i="1"/>
  <c r="SF161" i="1"/>
  <c r="SF92" i="1"/>
  <c r="HQ161" i="1"/>
  <c r="HQ92" i="1"/>
  <c r="RO161" i="1"/>
  <c r="RO92" i="1"/>
  <c r="KH92" i="1"/>
  <c r="KH161" i="1"/>
  <c r="NZ91" i="1" a="1"/>
  <c r="NZ91" i="1" s="1"/>
  <c r="OA92" i="1"/>
  <c r="OA161" i="1"/>
  <c r="EZ92" i="1"/>
  <c r="EZ161" i="1"/>
  <c r="AZ161" i="1"/>
  <c r="AZ92" i="1"/>
  <c r="SU161" i="1"/>
  <c r="SU92" i="1"/>
  <c r="SL92" i="1"/>
  <c r="SL161" i="1"/>
  <c r="TR161" i="1"/>
  <c r="TR92" i="1"/>
  <c r="UY92" i="1"/>
  <c r="UY161" i="1"/>
  <c r="UC161" i="1"/>
  <c r="UC92" i="1"/>
  <c r="UN92" i="1"/>
  <c r="UN161" i="1"/>
  <c r="WR161" i="1"/>
  <c r="WR92" i="1"/>
  <c r="QK161" i="1"/>
  <c r="QK92" i="1"/>
  <c r="QO92" i="1"/>
  <c r="QO161" i="1"/>
  <c r="UD161" i="1"/>
  <c r="UD92" i="1"/>
  <c r="VL161" i="1"/>
  <c r="VL92" i="1"/>
  <c r="RI161" i="1"/>
  <c r="RI92" i="1"/>
  <c r="SG92" i="1"/>
  <c r="SG161" i="1"/>
  <c r="TI161" i="1"/>
  <c r="TI92" i="1"/>
  <c r="VT161" i="1"/>
  <c r="VT92" i="1"/>
  <c r="UO161" i="1"/>
  <c r="UO92" i="1"/>
  <c r="OL92" i="1"/>
  <c r="OL161" i="1"/>
  <c r="ET161" i="1"/>
  <c r="ET92" i="1"/>
  <c r="MF161" i="1"/>
  <c r="MF92" i="1"/>
  <c r="TG161" i="1"/>
  <c r="TG92" i="1"/>
  <c r="WT92" i="1"/>
  <c r="WT161" i="1"/>
  <c r="UQ92" i="1"/>
  <c r="UQ161" i="1"/>
  <c r="VE92" i="1"/>
  <c r="VE161" i="1"/>
  <c r="EX92" i="1"/>
  <c r="EX161" i="1"/>
  <c r="VD161" i="1"/>
  <c r="VD92" i="1"/>
  <c r="QS92" i="1"/>
  <c r="QS161" i="1"/>
  <c r="VK92" i="1"/>
  <c r="VK161" i="1"/>
  <c r="TK161" i="1"/>
  <c r="TK92" i="1"/>
  <c r="UG92" i="1"/>
  <c r="UG161" i="1"/>
  <c r="OB92" i="1"/>
  <c r="OB161" i="1"/>
  <c r="WI92" i="1"/>
  <c r="WI161" i="1"/>
  <c r="KE161" i="1"/>
  <c r="KE92" i="1"/>
  <c r="MW92" i="1"/>
  <c r="MW161" i="1"/>
  <c r="MB161" i="1"/>
  <c r="MB92" i="1"/>
  <c r="MC92" i="1"/>
  <c r="MC161" i="1"/>
  <c r="TS161" i="1"/>
  <c r="TS92" i="1"/>
  <c r="BE92" i="1"/>
  <c r="BE161" i="1"/>
  <c r="VC161" i="1"/>
  <c r="VC92" i="1"/>
  <c r="UF161" i="1"/>
  <c r="UF92" i="1"/>
  <c r="WZ161" i="1"/>
  <c r="WZ92" i="1"/>
  <c r="MV161" i="1"/>
  <c r="MV92" i="1"/>
  <c r="MH161" i="1"/>
  <c r="MH92" i="1"/>
  <c r="TA92" i="1"/>
  <c r="TA161" i="1"/>
  <c r="WE161" i="1"/>
  <c r="WE92" i="1"/>
  <c r="SA92" i="1"/>
  <c r="SA161" i="1"/>
  <c r="WS161" i="1"/>
  <c r="WS92" i="1"/>
  <c r="BO92" i="1"/>
  <c r="BO161" i="1"/>
  <c r="SZ161" i="1"/>
  <c r="SZ92" i="1"/>
  <c r="SE92" i="1"/>
  <c r="SE161" i="1"/>
  <c r="RP92" i="1"/>
  <c r="RP161" i="1"/>
  <c r="RB161" i="1"/>
  <c r="RB92" i="1"/>
  <c r="WF92" i="1"/>
  <c r="WF161" i="1"/>
  <c r="TH161" i="1"/>
  <c r="TH92" i="1"/>
  <c r="BG92" i="1"/>
  <c r="BG161" i="1"/>
  <c r="SX161" i="1"/>
  <c r="SX92" i="1"/>
  <c r="MU92" i="1"/>
  <c r="MU161" i="1"/>
  <c r="QZ92" i="1"/>
  <c r="QZ161" i="1"/>
  <c r="TV161" i="1"/>
  <c r="TV92" i="1"/>
  <c r="WB92" i="1"/>
  <c r="WB161" i="1"/>
  <c r="FB161" i="1"/>
  <c r="FB92" i="1"/>
  <c r="MD92" i="1"/>
  <c r="MD161" i="1"/>
  <c r="TP92" i="1"/>
  <c r="TP161" i="1"/>
  <c r="NT92" i="1"/>
  <c r="NT161" i="1"/>
  <c r="OQ92" i="1"/>
  <c r="OQ161" i="1"/>
  <c r="QX92" i="1"/>
  <c r="QX161" i="1"/>
  <c r="NV161" i="1"/>
  <c r="NV92" i="1"/>
  <c r="NW161" i="1"/>
  <c r="NW92" i="1"/>
  <c r="RM161" i="1"/>
  <c r="RM92" i="1"/>
  <c r="BB92" i="1"/>
  <c r="BB161" i="1"/>
  <c r="NS92" i="1"/>
  <c r="NS161" i="1"/>
  <c r="EY92" i="1"/>
  <c r="EY161" i="1"/>
  <c r="TO161" i="1"/>
  <c r="TO92" i="1"/>
  <c r="LX161" i="1"/>
  <c r="LX92" i="1"/>
  <c r="TZ161" i="1"/>
  <c r="TZ92" i="1"/>
  <c r="UW161" i="1"/>
  <c r="UW92" i="1"/>
  <c r="QQ92" i="1"/>
  <c r="QQ161" i="1"/>
  <c r="BD92" i="1"/>
  <c r="BD161" i="1"/>
  <c r="NB92" i="1"/>
  <c r="RS161" i="1"/>
  <c r="RS92" i="1"/>
  <c r="PR161" i="1"/>
  <c r="PR92" i="1"/>
  <c r="LZ92" i="1"/>
  <c r="LZ161" i="1"/>
  <c r="NZ160" i="1" a="1"/>
  <c r="NZ160" i="1" s="1"/>
  <c r="DO172" i="1"/>
  <c r="DO103" i="1"/>
  <c r="VG92" i="1"/>
  <c r="VG161" i="1"/>
  <c r="FD92" i="1"/>
  <c r="FD161" i="1"/>
  <c r="PP161" i="1"/>
  <c r="PP92" i="1"/>
  <c r="WA92" i="1"/>
  <c r="WA161" i="1"/>
  <c r="VM161" i="1"/>
  <c r="VM92" i="1"/>
  <c r="UH92" i="1"/>
  <c r="UH161" i="1"/>
  <c r="QU161" i="1"/>
  <c r="QU92" i="1"/>
  <c r="BA161" i="1"/>
  <c r="BA92" i="1"/>
  <c r="MA161" i="1"/>
  <c r="MA92" i="1"/>
  <c r="QP161" i="1"/>
  <c r="QP92" i="1"/>
  <c r="RN92" i="1"/>
  <c r="RN161" i="1"/>
  <c r="TX92" i="1"/>
  <c r="TX161" i="1"/>
  <c r="EM161" i="1"/>
  <c r="EM92" i="1"/>
  <c r="OC92" i="1"/>
  <c r="OC161" i="1"/>
  <c r="XA92" i="1"/>
  <c r="XA161" i="1"/>
  <c r="NY161" i="1"/>
  <c r="NY92" i="1"/>
  <c r="SP161" i="1"/>
  <c r="SP92" i="1"/>
  <c r="NU161" i="1"/>
  <c r="NU92" i="1"/>
  <c r="P151" i="1"/>
  <c r="AP150" i="1"/>
  <c r="NE150" i="1"/>
  <c r="NF150" i="1"/>
  <c r="NG150" i="1"/>
  <c r="US150" i="1"/>
  <c r="SI150" i="1"/>
  <c r="PY150" i="1"/>
  <c r="KA150" i="1"/>
  <c r="VA92" i="1"/>
  <c r="VA161" i="1"/>
  <c r="PH92" i="1"/>
  <c r="PH161" i="1"/>
  <c r="KF150" i="1"/>
  <c r="W151" i="1"/>
  <c r="WJ161" i="1"/>
  <c r="WJ92" i="1"/>
  <c r="TD92" i="1"/>
  <c r="TD161" i="1"/>
  <c r="TF161" i="1"/>
  <c r="TF92" i="1"/>
  <c r="NH150" i="1"/>
  <c r="NI150" i="1"/>
  <c r="Q151" i="1"/>
  <c r="MQ161" i="1"/>
  <c r="MQ92" i="1"/>
  <c r="SS92" i="1"/>
  <c r="SS161" i="1"/>
  <c r="OR92" i="1"/>
  <c r="OR161" i="1"/>
  <c r="VI161" i="1"/>
  <c r="VI92" i="1"/>
  <c r="PW92" i="1"/>
  <c r="PW161" i="1"/>
  <c r="WO92" i="1"/>
  <c r="WO161" i="1"/>
  <c r="BK161" i="1"/>
  <c r="BK92" i="1"/>
  <c r="SN161" i="1"/>
  <c r="SN92" i="1"/>
  <c r="TM92" i="1"/>
  <c r="TM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H281" i="1"/>
  <c r="DI162" i="1" l="1"/>
  <c r="DI93" i="1"/>
  <c r="BC94" i="1"/>
  <c r="BC163" i="1"/>
  <c r="NC93" i="1"/>
  <c r="NC163" i="1" s="1"/>
  <c r="ND162" i="1"/>
  <c r="ND93" i="1"/>
  <c r="M152" i="1"/>
  <c r="NB151" i="1"/>
  <c r="CR162" i="1"/>
  <c r="CR93" i="1"/>
  <c r="DH163" i="1"/>
  <c r="DH94" i="1"/>
  <c r="CQ162" i="1"/>
  <c r="CQ93" i="1"/>
  <c r="LC163" i="1"/>
  <c r="LC94" i="1"/>
  <c r="KW162" i="1"/>
  <c r="KW93" i="1"/>
  <c r="KY163" i="1"/>
  <c r="KY94" i="1"/>
  <c r="LH93" i="1"/>
  <c r="LH162" i="1"/>
  <c r="KU94" i="1"/>
  <c r="KU163" i="1"/>
  <c r="KT93" i="1"/>
  <c r="KT162" i="1"/>
  <c r="KQ93" i="1"/>
  <c r="KQ162" i="1"/>
  <c r="KS93" i="1"/>
  <c r="KS162" i="1"/>
  <c r="KN93" i="1"/>
  <c r="KN162" i="1"/>
  <c r="KO93" i="1"/>
  <c r="KO162" i="1"/>
  <c r="KR93" i="1"/>
  <c r="KR162" i="1"/>
  <c r="KV93" i="1"/>
  <c r="KV162" i="1"/>
  <c r="KM93" i="1"/>
  <c r="KM162" i="1"/>
  <c r="KL93" i="1"/>
  <c r="KL162" i="1"/>
  <c r="KP93" i="1"/>
  <c r="KP162" i="1"/>
  <c r="KK162" i="1"/>
  <c r="KK93" i="1"/>
  <c r="BQ94" i="1"/>
  <c r="BQ163" i="1"/>
  <c r="BP162" i="1"/>
  <c r="BP93" i="1"/>
  <c r="LF163" i="1"/>
  <c r="LF94" i="1"/>
  <c r="LE162" i="1"/>
  <c r="LE93" i="1"/>
  <c r="LD162" i="1"/>
  <c r="LD93" i="1"/>
  <c r="MR163" i="1"/>
  <c r="MR94" i="1"/>
  <c r="B57" i="1"/>
  <c r="LA162" i="1"/>
  <c r="LA93" i="1"/>
  <c r="LB162" i="1"/>
  <c r="LB93" i="1"/>
  <c r="KZ162" i="1"/>
  <c r="KZ93" i="1"/>
  <c r="DF93" i="1"/>
  <c r="DF162" i="1"/>
  <c r="DB93" i="1"/>
  <c r="DB162" i="1"/>
  <c r="DE93" i="1"/>
  <c r="DE162" i="1"/>
  <c r="DD93" i="1"/>
  <c r="DD162" i="1"/>
  <c r="DA93" i="1"/>
  <c r="DA162" i="1"/>
  <c r="DC93" i="1"/>
  <c r="DC162" i="1"/>
  <c r="DG93" i="1"/>
  <c r="DG162" i="1"/>
  <c r="LM162" i="1"/>
  <c r="LM93" i="1"/>
  <c r="LL162" i="1"/>
  <c r="LL93" i="1"/>
  <c r="LK162" i="1"/>
  <c r="LK93" i="1"/>
  <c r="LJ162" i="1"/>
  <c r="LJ93" i="1"/>
  <c r="LI162" i="1"/>
  <c r="LI93" i="1"/>
  <c r="LG162" i="1"/>
  <c r="LG93" i="1"/>
  <c r="LN162" i="1"/>
  <c r="LN93" i="1"/>
  <c r="BT163" i="1"/>
  <c r="BT94" i="1"/>
  <c r="FD162" i="1"/>
  <c r="FD93" i="1"/>
  <c r="RM93" i="1"/>
  <c r="RM162" i="1"/>
  <c r="TS93" i="1"/>
  <c r="TS162" i="1"/>
  <c r="TG93" i="1"/>
  <c r="TG162" i="1"/>
  <c r="BF93" i="1"/>
  <c r="BF162" i="1"/>
  <c r="QT162" i="1"/>
  <c r="QT93" i="1"/>
  <c r="PC151" i="1"/>
  <c r="AF152" i="1"/>
  <c r="VN93" i="1"/>
  <c r="VN162" i="1"/>
  <c r="BB162" i="1"/>
  <c r="BB93" i="1"/>
  <c r="SP93" i="1"/>
  <c r="SP162" i="1"/>
  <c r="WF162" i="1"/>
  <c r="WF93" i="1"/>
  <c r="UY93" i="1"/>
  <c r="UY162" i="1"/>
  <c r="EG93" i="1"/>
  <c r="EG162" i="1"/>
  <c r="SM93" i="1"/>
  <c r="SM162" i="1"/>
  <c r="DS150" i="1"/>
  <c r="DT150" i="1"/>
  <c r="DU150" i="1"/>
  <c r="DV150" i="1"/>
  <c r="DW150" i="1"/>
  <c r="DX150" i="1"/>
  <c r="PV93" i="1"/>
  <c r="PV162" i="1"/>
  <c r="OR93" i="1"/>
  <c r="OR162" i="1"/>
  <c r="VG93" i="1"/>
  <c r="VG162" i="1"/>
  <c r="NW93" i="1"/>
  <c r="NW162" i="1"/>
  <c r="RB93" i="1"/>
  <c r="RB162" i="1"/>
  <c r="MF162" i="1"/>
  <c r="MF93" i="1"/>
  <c r="TR93" i="1"/>
  <c r="TR162" i="1"/>
  <c r="UP162" i="1"/>
  <c r="UP93" i="1"/>
  <c r="TJ93" i="1"/>
  <c r="TJ162" i="1"/>
  <c r="EW162" i="1"/>
  <c r="EW93" i="1"/>
  <c r="WH162" i="1"/>
  <c r="WH93" i="1"/>
  <c r="QG93" i="1"/>
  <c r="QG162" i="1"/>
  <c r="N152" i="1"/>
  <c r="D151" i="1"/>
  <c r="AO151" i="1"/>
  <c r="AS151" i="1"/>
  <c r="JZ93" i="1"/>
  <c r="JZ162" i="1"/>
  <c r="NU93" i="1"/>
  <c r="NU162" i="1"/>
  <c r="NY162" i="1"/>
  <c r="NY93" i="1"/>
  <c r="DO173" i="1"/>
  <c r="DO104" i="1"/>
  <c r="MC162" i="1"/>
  <c r="MC93" i="1"/>
  <c r="UR93" i="1"/>
  <c r="UR162" i="1"/>
  <c r="TY93" i="1"/>
  <c r="TY162" i="1"/>
  <c r="SV162" i="1"/>
  <c r="SV93" i="1"/>
  <c r="UV162" i="1"/>
  <c r="UV93" i="1"/>
  <c r="KX93" i="1"/>
  <c r="KX162" i="1"/>
  <c r="PJ151" i="1"/>
  <c r="Z152" i="1"/>
  <c r="VJ93" i="1"/>
  <c r="VJ162" i="1"/>
  <c r="SS93" i="1"/>
  <c r="SS162" i="1"/>
  <c r="NV162" i="1"/>
  <c r="NV93" i="1"/>
  <c r="MB93" i="1"/>
  <c r="MB162" i="1"/>
  <c r="ET162" i="1"/>
  <c r="ET93" i="1"/>
  <c r="PU93" i="1"/>
  <c r="PU162" i="1"/>
  <c r="MI162" i="1"/>
  <c r="MI93" i="1"/>
  <c r="OE93" i="1"/>
  <c r="OE162" i="1"/>
  <c r="MQ93" i="1"/>
  <c r="MQ162" i="1"/>
  <c r="RP162" i="1"/>
  <c r="RP93" i="1"/>
  <c r="SL93" i="1"/>
  <c r="SL162" i="1"/>
  <c r="BN162" i="1"/>
  <c r="BN93" i="1"/>
  <c r="RX93" i="1"/>
  <c r="RX162" i="1"/>
  <c r="PE162" i="1"/>
  <c r="PE93" i="1"/>
  <c r="QY162" i="1"/>
  <c r="QY93" i="1"/>
  <c r="TT93" i="1"/>
  <c r="TT162" i="1"/>
  <c r="PF162" i="1"/>
  <c r="PF93" i="1"/>
  <c r="XA162" i="1"/>
  <c r="XA93" i="1"/>
  <c r="SU93" i="1"/>
  <c r="SU162" i="1"/>
  <c r="RL93" i="1"/>
  <c r="RL162" i="1"/>
  <c r="QF162" i="1"/>
  <c r="QF93" i="1"/>
  <c r="TN93" i="1"/>
  <c r="TN162" i="1"/>
  <c r="PQ162" i="1"/>
  <c r="PQ93" i="1"/>
  <c r="AT103" i="1"/>
  <c r="DN173" i="1"/>
  <c r="AT173" i="1" s="1"/>
  <c r="VI93" i="1"/>
  <c r="VI162" i="1"/>
  <c r="Q152" i="1"/>
  <c r="NH151" i="1"/>
  <c r="NI151" i="1"/>
  <c r="LZ93" i="1"/>
  <c r="LZ162" i="1"/>
  <c r="QX93" i="1"/>
  <c r="QX162" i="1"/>
  <c r="SE93" i="1"/>
  <c r="SE162" i="1"/>
  <c r="MW93" i="1"/>
  <c r="MW162" i="1"/>
  <c r="OL93" i="1"/>
  <c r="OL162" i="1"/>
  <c r="VS93" i="1"/>
  <c r="VS162" i="1"/>
  <c r="WW93" i="1"/>
  <c r="WW162" i="1"/>
  <c r="SK93" i="1"/>
  <c r="SK162" i="1"/>
  <c r="SW93" i="1"/>
  <c r="SW162" i="1"/>
  <c r="RH162" i="1"/>
  <c r="RH93" i="1"/>
  <c r="MZ93" i="1"/>
  <c r="MZ162" i="1"/>
  <c r="BM93" i="1"/>
  <c r="BM162" i="1"/>
  <c r="OC162" i="1"/>
  <c r="OC93" i="1"/>
  <c r="PR162" i="1"/>
  <c r="PR93" i="1"/>
  <c r="SZ93" i="1"/>
  <c r="SZ162" i="1"/>
  <c r="KE93" i="1"/>
  <c r="KE162" i="1"/>
  <c r="UO162" i="1"/>
  <c r="UO93" i="1"/>
  <c r="AZ93" i="1"/>
  <c r="AZ162" i="1"/>
  <c r="WD93" i="1"/>
  <c r="WD162" i="1"/>
  <c r="KI162" i="1"/>
  <c r="KI93" i="1"/>
  <c r="ME93" i="1"/>
  <c r="ME162" i="1"/>
  <c r="RZ162" i="1"/>
  <c r="RZ93" i="1"/>
  <c r="RU93" i="1"/>
  <c r="RU162" i="1"/>
  <c r="RR162" i="1"/>
  <c r="RR93" i="1"/>
  <c r="EM162" i="1"/>
  <c r="EM93" i="1"/>
  <c r="OQ162" i="1"/>
  <c r="OQ93" i="1"/>
  <c r="LY93" i="1"/>
  <c r="LY162" i="1"/>
  <c r="UJ93" i="1"/>
  <c r="UJ162" i="1"/>
  <c r="RA162" i="1"/>
  <c r="RA93" i="1"/>
  <c r="TF93" i="1"/>
  <c r="TF162" i="1"/>
  <c r="RS162" i="1"/>
  <c r="RS93" i="1"/>
  <c r="VT162" i="1"/>
  <c r="VT93" i="1"/>
  <c r="BR93" i="1"/>
  <c r="BR162" i="1"/>
  <c r="SJ93" i="1"/>
  <c r="SJ162" i="1"/>
  <c r="RY162" i="1"/>
  <c r="RY93" i="1"/>
  <c r="PS162" i="1"/>
  <c r="PS93" i="1"/>
  <c r="XB93" i="1"/>
  <c r="XB162" i="1"/>
  <c r="DP173" i="1"/>
  <c r="DP104" i="1"/>
  <c r="NT93" i="1"/>
  <c r="NT162" i="1"/>
  <c r="BO162" i="1"/>
  <c r="BO93" i="1"/>
  <c r="WI93" i="1"/>
  <c r="WI162" i="1"/>
  <c r="EZ162" i="1"/>
  <c r="EZ93" i="1"/>
  <c r="MY93" i="1"/>
  <c r="MY162" i="1"/>
  <c r="OG93" i="1"/>
  <c r="OG162" i="1"/>
  <c r="UE93" i="1"/>
  <c r="UE162" i="1"/>
  <c r="TU162" i="1"/>
  <c r="TU93" i="1"/>
  <c r="UA93" i="1"/>
  <c r="UA162" i="1"/>
  <c r="TX162" i="1"/>
  <c r="TX93" i="1"/>
  <c r="WS93" i="1"/>
  <c r="WS162" i="1"/>
  <c r="TI93" i="1"/>
  <c r="TI162" i="1"/>
  <c r="NZ161" i="1" a="1"/>
  <c r="NZ161" i="1" s="1"/>
  <c r="UT162" i="1"/>
  <c r="UT93" i="1"/>
  <c r="SO93" i="1"/>
  <c r="SO162" i="1"/>
  <c r="MN93" i="1"/>
  <c r="MN162" i="1"/>
  <c r="ED162" i="1"/>
  <c r="ED93" i="1"/>
  <c r="RG93" i="1"/>
  <c r="RG162" i="1"/>
  <c r="TD93" i="1"/>
  <c r="TD162" i="1"/>
  <c r="NB93" i="1"/>
  <c r="TP93" i="1"/>
  <c r="TP162" i="1"/>
  <c r="OB93" i="1"/>
  <c r="OB162" i="1"/>
  <c r="NZ92" i="1" a="1"/>
  <c r="NZ92" i="1" s="1"/>
  <c r="OA162" i="1"/>
  <c r="OA93" i="1"/>
  <c r="TL162" i="1"/>
  <c r="TL93" i="1"/>
  <c r="NX162" i="1"/>
  <c r="NX93" i="1"/>
  <c r="PT93" i="1"/>
  <c r="PT162" i="1"/>
  <c r="EV93" i="1"/>
  <c r="EV162" i="1"/>
  <c r="WY93" i="1"/>
  <c r="WY162" i="1"/>
  <c r="WJ93" i="1"/>
  <c r="WJ162" i="1"/>
  <c r="RN162" i="1"/>
  <c r="RN93" i="1"/>
  <c r="BH162" i="1"/>
  <c r="BH93" i="1"/>
  <c r="RW93" i="1"/>
  <c r="RW162" i="1"/>
  <c r="WU93" i="1"/>
  <c r="WU162" i="1"/>
  <c r="UZ93" i="1"/>
  <c r="UZ162" i="1"/>
  <c r="TC162" i="1"/>
  <c r="TC93" i="1"/>
  <c r="PG93" i="1"/>
  <c r="PG162" i="1"/>
  <c r="QP162" i="1"/>
  <c r="QP93" i="1"/>
  <c r="BD93" i="1"/>
  <c r="BD162" i="1"/>
  <c r="MD93" i="1"/>
  <c r="MD162" i="1"/>
  <c r="SA93" i="1"/>
  <c r="SA162" i="1"/>
  <c r="UG162" i="1"/>
  <c r="UG93" i="1"/>
  <c r="SG162" i="1"/>
  <c r="SG93" i="1"/>
  <c r="RJ93" i="1"/>
  <c r="RJ162" i="1"/>
  <c r="VX162" i="1"/>
  <c r="VX93" i="1"/>
  <c r="MP93" i="1"/>
  <c r="MP162" i="1"/>
  <c r="RD93" i="1"/>
  <c r="RD162" i="1"/>
  <c r="FB93" i="1"/>
  <c r="FB162" i="1"/>
  <c r="WE93" i="1"/>
  <c r="WE162" i="1"/>
  <c r="TK162" i="1"/>
  <c r="TK93" i="1"/>
  <c r="KH93" i="1"/>
  <c r="KH162" i="1"/>
  <c r="BL93" i="1"/>
  <c r="BL162" i="1"/>
  <c r="DK173" i="1"/>
  <c r="DK104" i="1"/>
  <c r="SQ162" i="1"/>
  <c r="SQ93" i="1"/>
  <c r="VU93" i="1"/>
  <c r="VU162" i="1"/>
  <c r="WT93" i="1"/>
  <c r="WT162" i="1"/>
  <c r="KF151" i="1"/>
  <c r="W152" i="1"/>
  <c r="RI93" i="1"/>
  <c r="RI162" i="1"/>
  <c r="MA93" i="1"/>
  <c r="MA162" i="1"/>
  <c r="QQ93" i="1"/>
  <c r="QQ162" i="1"/>
  <c r="RO93" i="1"/>
  <c r="RO162" i="1"/>
  <c r="UM93" i="1"/>
  <c r="UM162" i="1"/>
  <c r="QM93" i="1"/>
  <c r="QM162" i="1"/>
  <c r="WG162" i="1"/>
  <c r="WG93" i="1"/>
  <c r="MS162" i="1"/>
  <c r="MS93" i="1"/>
  <c r="RV93" i="1"/>
  <c r="RV162" i="1"/>
  <c r="QJ162" i="1"/>
  <c r="QJ93" i="1"/>
  <c r="SC93" i="1"/>
  <c r="SC162" i="1"/>
  <c r="ST93" i="1"/>
  <c r="ST162" i="1"/>
  <c r="UI162" i="1"/>
  <c r="UI93" i="1"/>
  <c r="VF93" i="1"/>
  <c r="VF162" i="1"/>
  <c r="PH93" i="1"/>
  <c r="PH162" i="1"/>
  <c r="BA93" i="1"/>
  <c r="BA162" i="1"/>
  <c r="WB93" i="1"/>
  <c r="WB162" i="1"/>
  <c r="TA162" i="1"/>
  <c r="TA93" i="1"/>
  <c r="VK162" i="1"/>
  <c r="VK93" i="1"/>
  <c r="HQ93" i="1"/>
  <c r="HQ162" i="1"/>
  <c r="UK93" i="1"/>
  <c r="UK162" i="1"/>
  <c r="VO93" i="1"/>
  <c r="VO162" i="1"/>
  <c r="QD93" i="1"/>
  <c r="QD162" i="1"/>
  <c r="TQ93" i="1"/>
  <c r="TQ162" i="1"/>
  <c r="UW93" i="1"/>
  <c r="UW162" i="1"/>
  <c r="TZ93" i="1"/>
  <c r="TZ162" i="1"/>
  <c r="TV93" i="1"/>
  <c r="TV162" i="1"/>
  <c r="MH162" i="1"/>
  <c r="MH93" i="1"/>
  <c r="UD162" i="1"/>
  <c r="UD93" i="1"/>
  <c r="UX162" i="1"/>
  <c r="UX93" i="1"/>
  <c r="VV162" i="1"/>
  <c r="VV93" i="1"/>
  <c r="TW162" i="1"/>
  <c r="TW93" i="1"/>
  <c r="QE93" i="1"/>
  <c r="QE162" i="1"/>
  <c r="UU162" i="1"/>
  <c r="UU93" i="1"/>
  <c r="RK162" i="1"/>
  <c r="RK93" i="1"/>
  <c r="QH93" i="1"/>
  <c r="QH162" i="1"/>
  <c r="VA162" i="1"/>
  <c r="VA93" i="1"/>
  <c r="QU93" i="1"/>
  <c r="QU162" i="1"/>
  <c r="QS93" i="1"/>
  <c r="QS162" i="1"/>
  <c r="SF93" i="1"/>
  <c r="SF162" i="1"/>
  <c r="WM93" i="1"/>
  <c r="WM162" i="1"/>
  <c r="RE93" i="1"/>
  <c r="RE162" i="1"/>
  <c r="SD93" i="1"/>
  <c r="SD162" i="1"/>
  <c r="RC93" i="1"/>
  <c r="RC162" i="1"/>
  <c r="VP162" i="1"/>
  <c r="VP93" i="1"/>
  <c r="QV93" i="1"/>
  <c r="QV162" i="1"/>
  <c r="WQ93" i="1"/>
  <c r="WQ162" i="1"/>
  <c r="BE93" i="1"/>
  <c r="BE162" i="1"/>
  <c r="VL93" i="1"/>
  <c r="VL162" i="1"/>
  <c r="TM162" i="1"/>
  <c r="TM93" i="1"/>
  <c r="LX93" i="1"/>
  <c r="LX162" i="1"/>
  <c r="MV93" i="1"/>
  <c r="MV162" i="1"/>
  <c r="VD93" i="1"/>
  <c r="VD162" i="1"/>
  <c r="QC162" i="1"/>
  <c r="QC93" i="1"/>
  <c r="WL93" i="1"/>
  <c r="WL162" i="1"/>
  <c r="DM105" i="1"/>
  <c r="DM174" i="1"/>
  <c r="SH93" i="1"/>
  <c r="SH162" i="1"/>
  <c r="SN162" i="1"/>
  <c r="SN93" i="1"/>
  <c r="QZ162" i="1"/>
  <c r="QZ93" i="1"/>
  <c r="QO93" i="1"/>
  <c r="QO162" i="1"/>
  <c r="VB93" i="1"/>
  <c r="VB162" i="1"/>
  <c r="O152" i="1"/>
  <c r="OW151" i="1"/>
  <c r="OX151" i="1"/>
  <c r="KC151" i="1"/>
  <c r="OY151" i="1"/>
  <c r="KD151" i="1"/>
  <c r="OZ151" i="1"/>
  <c r="PA151" i="1"/>
  <c r="PB151" i="1"/>
  <c r="AQ151" i="1"/>
  <c r="AR151" i="1"/>
  <c r="OM151" i="1"/>
  <c r="ON151" i="1"/>
  <c r="OO151" i="1"/>
  <c r="OP151" i="1"/>
  <c r="SR93" i="1"/>
  <c r="SR162" i="1"/>
  <c r="SY162" i="1"/>
  <c r="SY93" i="1"/>
  <c r="UH162" i="1"/>
  <c r="UH93" i="1"/>
  <c r="TO93" i="1"/>
  <c r="TO162" i="1"/>
  <c r="WZ93" i="1"/>
  <c r="WZ162" i="1"/>
  <c r="QK93" i="1"/>
  <c r="QK162" i="1"/>
  <c r="VR93" i="1"/>
  <c r="VR162" i="1"/>
  <c r="RF162" i="1"/>
  <c r="RF93" i="1"/>
  <c r="FA93" i="1"/>
  <c r="FA162" i="1"/>
  <c r="UB93" i="1"/>
  <c r="UB162" i="1"/>
  <c r="WC162" i="1"/>
  <c r="WC93" i="1"/>
  <c r="WN162" i="1"/>
  <c r="WN93" i="1"/>
  <c r="QL162" i="1"/>
  <c r="QL93" i="1"/>
  <c r="WP93" i="1"/>
  <c r="WP162" i="1"/>
  <c r="BK93" i="1"/>
  <c r="BK162" i="1"/>
  <c r="VM93" i="1"/>
  <c r="VM162" i="1"/>
  <c r="MU93" i="1"/>
  <c r="MU162" i="1"/>
  <c r="EX93" i="1"/>
  <c r="EX162" i="1"/>
  <c r="UL162" i="1"/>
  <c r="UL93" i="1"/>
  <c r="SB93" i="1"/>
  <c r="SB162" i="1"/>
  <c r="RQ93" i="1"/>
  <c r="RQ162" i="1"/>
  <c r="EU93" i="1"/>
  <c r="EU162" i="1"/>
  <c r="VZ93" i="1"/>
  <c r="VZ162" i="1"/>
  <c r="OD93" i="1"/>
  <c r="OD162" i="1"/>
  <c r="SX93" i="1"/>
  <c r="SX162" i="1"/>
  <c r="UF162" i="1"/>
  <c r="UF93" i="1"/>
  <c r="WR162" i="1"/>
  <c r="WR93" i="1"/>
  <c r="QA93" i="1"/>
  <c r="QA162" i="1"/>
  <c r="TB93" i="1"/>
  <c r="TB162" i="1"/>
  <c r="QR162" i="1"/>
  <c r="QR93" i="1"/>
  <c r="WV93" i="1"/>
  <c r="WV162" i="1"/>
  <c r="BJ93" i="1"/>
  <c r="BJ162" i="1"/>
  <c r="EY93" i="1"/>
  <c r="EY162" i="1"/>
  <c r="VE93" i="1"/>
  <c r="VE162" i="1"/>
  <c r="RT93" i="1"/>
  <c r="RT162" i="1"/>
  <c r="QB93" i="1"/>
  <c r="QB162" i="1"/>
  <c r="PN93" i="1"/>
  <c r="PN162" i="1"/>
  <c r="VY93" i="1"/>
  <c r="VY162" i="1"/>
  <c r="VH93" i="1"/>
  <c r="VH162" i="1"/>
  <c r="PZ93" i="1"/>
  <c r="PZ162" i="1"/>
  <c r="VC162" i="1"/>
  <c r="VC93" i="1"/>
  <c r="VW93" i="1"/>
  <c r="VW162" i="1"/>
  <c r="QI162" i="1"/>
  <c r="QI93" i="1"/>
  <c r="WX162" i="1"/>
  <c r="WX93" i="1"/>
  <c r="DQ174" i="1"/>
  <c r="DQ105" i="1"/>
  <c r="PM93" i="1"/>
  <c r="PM162" i="1"/>
  <c r="MG93" i="1"/>
  <c r="MG162" i="1"/>
  <c r="WO93" i="1"/>
  <c r="WO162" i="1"/>
  <c r="KG150" i="1"/>
  <c r="MM150" i="1"/>
  <c r="MJ150" i="1"/>
  <c r="MK150" i="1"/>
  <c r="ML150" i="1"/>
  <c r="NK150" i="1"/>
  <c r="NM150" i="1"/>
  <c r="NN150" i="1"/>
  <c r="NO150" i="1"/>
  <c r="NP150" i="1"/>
  <c r="PP162" i="1"/>
  <c r="PP93" i="1"/>
  <c r="NS162" i="1"/>
  <c r="NS93" i="1"/>
  <c r="BG93" i="1"/>
  <c r="BG162" i="1"/>
  <c r="UQ93" i="1"/>
  <c r="UQ162" i="1"/>
  <c r="UN162" i="1"/>
  <c r="UN93" i="1"/>
  <c r="FE93" i="1"/>
  <c r="FE162" i="1"/>
  <c r="FC93" i="1"/>
  <c r="FC162" i="1"/>
  <c r="WK93" i="1"/>
  <c r="WK162" i="1"/>
  <c r="OF93" i="1"/>
  <c r="OF162" i="1"/>
  <c r="TE93" i="1"/>
  <c r="TE162" i="1"/>
  <c r="OT93" i="1"/>
  <c r="OT162" i="1"/>
  <c r="WA162" i="1"/>
  <c r="WA93" i="1"/>
  <c r="PW162" i="1"/>
  <c r="PW93" i="1"/>
  <c r="P152" i="1"/>
  <c r="KA151" i="1"/>
  <c r="NE151" i="1"/>
  <c r="NF151" i="1"/>
  <c r="NG151" i="1"/>
  <c r="PY151" i="1"/>
  <c r="SI151" i="1"/>
  <c r="US151" i="1"/>
  <c r="AP151" i="1"/>
  <c r="TH162" i="1"/>
  <c r="TH93" i="1"/>
  <c r="UC162" i="1"/>
  <c r="UC93" i="1"/>
  <c r="MX93" i="1"/>
  <c r="MX162" i="1"/>
  <c r="QW162" i="1"/>
  <c r="QW93" i="1"/>
  <c r="VQ162" i="1"/>
  <c r="VQ93" i="1"/>
  <c r="DL174" i="1"/>
  <c r="DL105" i="1"/>
  <c r="QN93" i="1"/>
  <c r="QN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J33" i="1"/>
  <c r="PJ36" i="1" s="1"/>
  <c r="PJ281" i="1"/>
  <c r="PI33" i="1"/>
  <c r="PI36" i="1" s="1"/>
  <c r="PI281" i="1"/>
  <c r="PK33" i="1"/>
  <c r="PK36" i="1" s="1"/>
  <c r="PK281"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DI163" i="1" l="1"/>
  <c r="DI94" i="1"/>
  <c r="BC95" i="1"/>
  <c r="BC164" i="1"/>
  <c r="NC94" i="1"/>
  <c r="NC164" i="1" s="1"/>
  <c r="ND163" i="1"/>
  <c r="ND94" i="1"/>
  <c r="M153" i="1"/>
  <c r="NB152" i="1"/>
  <c r="CR94" i="1"/>
  <c r="CR163" i="1"/>
  <c r="DH164" i="1"/>
  <c r="DH95" i="1"/>
  <c r="CQ163" i="1"/>
  <c r="CQ94" i="1"/>
  <c r="LC95" i="1"/>
  <c r="LC164" i="1"/>
  <c r="KW163" i="1"/>
  <c r="KW94" i="1"/>
  <c r="KY95" i="1"/>
  <c r="KY164" i="1"/>
  <c r="LH163" i="1"/>
  <c r="LH94" i="1"/>
  <c r="KU95" i="1"/>
  <c r="KU164" i="1"/>
  <c r="KP94" i="1"/>
  <c r="KP163" i="1"/>
  <c r="KL94" i="1"/>
  <c r="KL163" i="1"/>
  <c r="KM94" i="1"/>
  <c r="KM163" i="1"/>
  <c r="KV94" i="1"/>
  <c r="KV163" i="1"/>
  <c r="KR94" i="1"/>
  <c r="KR163" i="1"/>
  <c r="KO94" i="1"/>
  <c r="KO163" i="1"/>
  <c r="KN94" i="1"/>
  <c r="KN163" i="1"/>
  <c r="KS94" i="1"/>
  <c r="KS163" i="1"/>
  <c r="KQ94" i="1"/>
  <c r="KQ163" i="1"/>
  <c r="KK163" i="1"/>
  <c r="KK94" i="1"/>
  <c r="KT94" i="1"/>
  <c r="KT163" i="1"/>
  <c r="BQ95" i="1"/>
  <c r="BQ164" i="1"/>
  <c r="BP94" i="1"/>
  <c r="BP163" i="1"/>
  <c r="LF95" i="1"/>
  <c r="LF164" i="1"/>
  <c r="LD163" i="1"/>
  <c r="LD94" i="1"/>
  <c r="LE163" i="1"/>
  <c r="LE94" i="1"/>
  <c r="MR95" i="1"/>
  <c r="MR164" i="1"/>
  <c r="B58" i="1"/>
  <c r="KZ94" i="1"/>
  <c r="KZ163" i="1"/>
  <c r="LB94" i="1"/>
  <c r="LB163" i="1"/>
  <c r="LA94" i="1"/>
  <c r="LA163" i="1"/>
  <c r="DG94" i="1"/>
  <c r="DG163" i="1"/>
  <c r="DC94" i="1"/>
  <c r="DC163" i="1"/>
  <c r="DA94" i="1"/>
  <c r="DA163" i="1"/>
  <c r="DD94" i="1"/>
  <c r="DD163" i="1"/>
  <c r="DE94" i="1"/>
  <c r="DE163" i="1"/>
  <c r="DB94" i="1"/>
  <c r="DB163" i="1"/>
  <c r="DF94" i="1"/>
  <c r="DF163" i="1"/>
  <c r="LN163" i="1"/>
  <c r="LN94" i="1"/>
  <c r="LG163" i="1"/>
  <c r="LG94" i="1"/>
  <c r="LI163" i="1"/>
  <c r="LI94" i="1"/>
  <c r="LJ163" i="1"/>
  <c r="LJ94" i="1"/>
  <c r="LK163" i="1"/>
  <c r="LK94" i="1"/>
  <c r="LL163" i="1"/>
  <c r="LL94" i="1"/>
  <c r="LM163" i="1"/>
  <c r="LM94" i="1"/>
  <c r="BT95" i="1"/>
  <c r="BT164" i="1"/>
  <c r="VB163" i="1"/>
  <c r="VB94" i="1"/>
  <c r="MY163" i="1"/>
  <c r="MY94" i="1"/>
  <c r="LY163" i="1"/>
  <c r="LY94" i="1"/>
  <c r="MZ163" i="1"/>
  <c r="MZ94" i="1"/>
  <c r="TN163" i="1"/>
  <c r="TN94" i="1"/>
  <c r="PU94" i="1"/>
  <c r="PU163" i="1"/>
  <c r="JZ163" i="1"/>
  <c r="JZ94" i="1"/>
  <c r="VH94" i="1"/>
  <c r="VH163" i="1"/>
  <c r="VZ94" i="1"/>
  <c r="VZ163" i="1"/>
  <c r="VR163" i="1"/>
  <c r="VR94" i="1"/>
  <c r="MH163" i="1"/>
  <c r="MH94" i="1"/>
  <c r="DK174" i="1"/>
  <c r="DK105" i="1"/>
  <c r="TP94" i="1"/>
  <c r="TP163" i="1"/>
  <c r="EZ94" i="1"/>
  <c r="EZ163" i="1"/>
  <c r="OQ94" i="1"/>
  <c r="OQ163" i="1"/>
  <c r="RH163" i="1"/>
  <c r="RH94" i="1"/>
  <c r="QF163" i="1"/>
  <c r="QF94" i="1"/>
  <c r="ET163" i="1"/>
  <c r="ET94" i="1"/>
  <c r="DS151" i="1"/>
  <c r="DT151" i="1"/>
  <c r="DU151" i="1"/>
  <c r="DV151" i="1"/>
  <c r="DW151" i="1"/>
  <c r="DX151" i="1"/>
  <c r="SQ94" i="1"/>
  <c r="SQ163" i="1"/>
  <c r="QO94" i="1"/>
  <c r="QO163" i="1"/>
  <c r="RC163" i="1"/>
  <c r="RC94" i="1"/>
  <c r="ST163" i="1"/>
  <c r="ST94" i="1"/>
  <c r="PG163" i="1"/>
  <c r="PG94" i="1"/>
  <c r="UI163" i="1"/>
  <c r="UI94" i="1"/>
  <c r="VY163" i="1"/>
  <c r="VY94" i="1"/>
  <c r="EU163" i="1"/>
  <c r="EU94" i="1"/>
  <c r="QZ163" i="1"/>
  <c r="QZ94" i="1"/>
  <c r="TC163" i="1"/>
  <c r="TC94" i="1"/>
  <c r="NB94" i="1"/>
  <c r="EM94" i="1"/>
  <c r="EM163" i="1"/>
  <c r="UD94" i="1"/>
  <c r="UD163" i="1"/>
  <c r="SD94" i="1"/>
  <c r="SD163" i="1"/>
  <c r="TV163" i="1"/>
  <c r="TV94" i="1"/>
  <c r="SC163" i="1"/>
  <c r="SC94" i="1"/>
  <c r="BL94" i="1"/>
  <c r="BL163" i="1"/>
  <c r="WI163" i="1"/>
  <c r="WI94" i="1"/>
  <c r="SW94" i="1"/>
  <c r="SW163" i="1"/>
  <c r="RL163" i="1"/>
  <c r="RL94" i="1"/>
  <c r="MB163" i="1"/>
  <c r="MB94" i="1"/>
  <c r="N153" i="1"/>
  <c r="D152" i="1"/>
  <c r="AO152" i="1"/>
  <c r="AS152" i="1"/>
  <c r="SM163" i="1"/>
  <c r="SM94" i="1"/>
  <c r="VP163" i="1"/>
  <c r="VP94" i="1"/>
  <c r="KA152" i="1"/>
  <c r="NE152" i="1"/>
  <c r="NF152" i="1"/>
  <c r="NG152" i="1"/>
  <c r="US152" i="1"/>
  <c r="SI152" i="1"/>
  <c r="PY152" i="1"/>
  <c r="P153" i="1"/>
  <c r="AP152" i="1"/>
  <c r="PN163" i="1"/>
  <c r="PN94" i="1"/>
  <c r="RQ163" i="1"/>
  <c r="RQ94" i="1"/>
  <c r="QK94" i="1"/>
  <c r="QK163" i="1"/>
  <c r="SN163" i="1"/>
  <c r="SN94" i="1"/>
  <c r="QJ163" i="1"/>
  <c r="QJ94" i="1"/>
  <c r="TD163" i="1"/>
  <c r="TD94" i="1"/>
  <c r="BO94" i="1"/>
  <c r="BO163" i="1"/>
  <c r="RR94" i="1"/>
  <c r="RR163" i="1"/>
  <c r="NV163" i="1"/>
  <c r="NV94" i="1"/>
  <c r="OD163" i="1"/>
  <c r="OD94" i="1"/>
  <c r="PW94" i="1"/>
  <c r="PW163" i="1"/>
  <c r="RE163" i="1"/>
  <c r="RE94" i="1"/>
  <c r="TZ163" i="1"/>
  <c r="TZ94" i="1"/>
  <c r="KH94" i="1"/>
  <c r="KH163" i="1"/>
  <c r="UZ94" i="1"/>
  <c r="UZ163" i="1"/>
  <c r="SK163" i="1"/>
  <c r="SK94" i="1"/>
  <c r="SU163" i="1"/>
  <c r="SU94" i="1"/>
  <c r="QG163" i="1"/>
  <c r="QG94" i="1"/>
  <c r="EG163" i="1"/>
  <c r="EG94" i="1"/>
  <c r="QB163" i="1"/>
  <c r="QB94" i="1"/>
  <c r="SB163" i="1"/>
  <c r="SB94" i="1"/>
  <c r="WZ163" i="1"/>
  <c r="WZ94" i="1"/>
  <c r="TK94" i="1"/>
  <c r="TK163" i="1"/>
  <c r="RG163" i="1"/>
  <c r="RG94" i="1"/>
  <c r="XA163" i="1"/>
  <c r="XA94" i="1"/>
  <c r="WH94" i="1"/>
  <c r="WH163" i="1"/>
  <c r="WA94" i="1"/>
  <c r="WA163" i="1"/>
  <c r="UL94" i="1"/>
  <c r="UL163" i="1"/>
  <c r="SH163" i="1"/>
  <c r="SH94" i="1"/>
  <c r="WM94" i="1"/>
  <c r="WM163" i="1"/>
  <c r="UW163" i="1"/>
  <c r="UW94" i="1"/>
  <c r="RV163" i="1"/>
  <c r="RV94" i="1"/>
  <c r="WU163" i="1"/>
  <c r="WU94" i="1"/>
  <c r="ED163" i="1"/>
  <c r="ED94" i="1"/>
  <c r="NT94" i="1"/>
  <c r="NT163" i="1"/>
  <c r="RU94" i="1"/>
  <c r="RU163" i="1"/>
  <c r="WW163" i="1"/>
  <c r="WW94" i="1"/>
  <c r="SS163" i="1"/>
  <c r="SS94" i="1"/>
  <c r="UY163" i="1"/>
  <c r="UY94" i="1"/>
  <c r="RT163" i="1"/>
  <c r="RT94" i="1"/>
  <c r="TO94" i="1"/>
  <c r="TO163" i="1"/>
  <c r="MS163" i="1"/>
  <c r="MS94" i="1"/>
  <c r="DP174" i="1"/>
  <c r="DP105" i="1"/>
  <c r="RZ163" i="1"/>
  <c r="RZ94" i="1"/>
  <c r="PF163" i="1"/>
  <c r="PF94" i="1"/>
  <c r="EW94" i="1"/>
  <c r="EW163" i="1"/>
  <c r="WF94" i="1"/>
  <c r="WF163" i="1"/>
  <c r="UH94" i="1"/>
  <c r="UH163" i="1"/>
  <c r="DM106" i="1"/>
  <c r="DM175" i="1"/>
  <c r="SF94" i="1"/>
  <c r="SF163" i="1"/>
  <c r="TQ163" i="1"/>
  <c r="TQ94" i="1"/>
  <c r="WE163" i="1"/>
  <c r="WE94" i="1"/>
  <c r="RW163" i="1"/>
  <c r="RW94" i="1"/>
  <c r="VS163" i="1"/>
  <c r="VS94" i="1"/>
  <c r="VJ94" i="1"/>
  <c r="VJ163" i="1"/>
  <c r="OT94" i="1"/>
  <c r="OT163" i="1"/>
  <c r="VE163" i="1"/>
  <c r="VE94" i="1"/>
  <c r="EX163" i="1"/>
  <c r="EX94" i="1"/>
  <c r="WG163" i="1"/>
  <c r="WG94" i="1"/>
  <c r="BH94" i="1"/>
  <c r="BH163" i="1"/>
  <c r="MN163" i="1"/>
  <c r="MN94" i="1"/>
  <c r="Z153" i="1"/>
  <c r="PJ152" i="1"/>
  <c r="SY163" i="1"/>
  <c r="SY94" i="1"/>
  <c r="WL94" i="1"/>
  <c r="WL163" i="1"/>
  <c r="QS163" i="1"/>
  <c r="QS94" i="1"/>
  <c r="QD163" i="1"/>
  <c r="QD94" i="1"/>
  <c r="FB94" i="1"/>
  <c r="FB163" i="1"/>
  <c r="XB163" i="1"/>
  <c r="XB94" i="1"/>
  <c r="ME163" i="1"/>
  <c r="ME94" i="1"/>
  <c r="OL163" i="1"/>
  <c r="OL94" i="1"/>
  <c r="TT163" i="1"/>
  <c r="TT94" i="1"/>
  <c r="TJ94" i="1"/>
  <c r="TJ163" i="1"/>
  <c r="SP163" i="1"/>
  <c r="SP94" i="1"/>
  <c r="TE94" i="1"/>
  <c r="TE163" i="1"/>
  <c r="WO94" i="1"/>
  <c r="WO163" i="1"/>
  <c r="EY163" i="1"/>
  <c r="EY94" i="1"/>
  <c r="MU163" i="1"/>
  <c r="MU94" i="1"/>
  <c r="QC94" i="1"/>
  <c r="QC163" i="1"/>
  <c r="RN163" i="1"/>
  <c r="RN94" i="1"/>
  <c r="SO163" i="1"/>
  <c r="SO94" i="1"/>
  <c r="PS163" i="1"/>
  <c r="PS94" i="1"/>
  <c r="KI163" i="1"/>
  <c r="KI94" i="1"/>
  <c r="QY163" i="1"/>
  <c r="QY94" i="1"/>
  <c r="UP163" i="1"/>
  <c r="UP94" i="1"/>
  <c r="BB94" i="1"/>
  <c r="BB163" i="1"/>
  <c r="QU94" i="1"/>
  <c r="QU163" i="1"/>
  <c r="VO94" i="1"/>
  <c r="VO163" i="1"/>
  <c r="QM163" i="1"/>
  <c r="QM94" i="1"/>
  <c r="RD163" i="1"/>
  <c r="RD94" i="1"/>
  <c r="UT163" i="1"/>
  <c r="UT94" i="1"/>
  <c r="MW94" i="1"/>
  <c r="MW163" i="1"/>
  <c r="KX163" i="1"/>
  <c r="KX94" i="1"/>
  <c r="OF163" i="1"/>
  <c r="OF94" i="1"/>
  <c r="MG163" i="1"/>
  <c r="MG94" i="1"/>
  <c r="BJ163" i="1"/>
  <c r="BJ94" i="1"/>
  <c r="VM163" i="1"/>
  <c r="VM94" i="1"/>
  <c r="SR163" i="1"/>
  <c r="SR94" i="1"/>
  <c r="VA94" i="1"/>
  <c r="VA163" i="1"/>
  <c r="RY94" i="1"/>
  <c r="RY163" i="1"/>
  <c r="PE163" i="1"/>
  <c r="PE94" i="1"/>
  <c r="UV94" i="1"/>
  <c r="UV163" i="1"/>
  <c r="VD94" i="1"/>
  <c r="VD163" i="1"/>
  <c r="UK163" i="1"/>
  <c r="UK94" i="1"/>
  <c r="MP163" i="1"/>
  <c r="MP94" i="1"/>
  <c r="WJ94" i="1"/>
  <c r="WJ163" i="1"/>
  <c r="WD94" i="1"/>
  <c r="WD163" i="1"/>
  <c r="SE94" i="1"/>
  <c r="SE163" i="1"/>
  <c r="TR163" i="1"/>
  <c r="TR94" i="1"/>
  <c r="VN163" i="1"/>
  <c r="VN94" i="1"/>
  <c r="QP94" i="1"/>
  <c r="QP163" i="1"/>
  <c r="UM163" i="1"/>
  <c r="UM94" i="1"/>
  <c r="DL106" i="1"/>
  <c r="DL175" i="1"/>
  <c r="WK94" i="1"/>
  <c r="WK163" i="1"/>
  <c r="PM163" i="1"/>
  <c r="PM94" i="1"/>
  <c r="WV163" i="1"/>
  <c r="WV94" i="1"/>
  <c r="BK163" i="1"/>
  <c r="BK94" i="1"/>
  <c r="VX163" i="1"/>
  <c r="VX94" i="1"/>
  <c r="SV163" i="1"/>
  <c r="SV94" i="1"/>
  <c r="MF94" i="1"/>
  <c r="MF163" i="1"/>
  <c r="AF153" i="1"/>
  <c r="PC152" i="1"/>
  <c r="QN163" i="1"/>
  <c r="QN94" i="1"/>
  <c r="DQ106" i="1"/>
  <c r="DQ175" i="1"/>
  <c r="QR163" i="1"/>
  <c r="QR94" i="1"/>
  <c r="MV163" i="1"/>
  <c r="MV94" i="1"/>
  <c r="QH163" i="1"/>
  <c r="QH94" i="1"/>
  <c r="HQ163" i="1"/>
  <c r="HQ94" i="1"/>
  <c r="RO163" i="1"/>
  <c r="RO94" i="1"/>
  <c r="WY163" i="1"/>
  <c r="WY94" i="1"/>
  <c r="TI94" i="1"/>
  <c r="TI163" i="1"/>
  <c r="SJ163" i="1"/>
  <c r="SJ94" i="1"/>
  <c r="AZ163" i="1"/>
  <c r="AZ94" i="1"/>
  <c r="QX94" i="1"/>
  <c r="QX163" i="1"/>
  <c r="RX163" i="1"/>
  <c r="RX94" i="1"/>
  <c r="VQ94" i="1"/>
  <c r="VQ163" i="1"/>
  <c r="FC94" i="1"/>
  <c r="FC163" i="1"/>
  <c r="WP163" i="1"/>
  <c r="WP94" i="1"/>
  <c r="RK163" i="1"/>
  <c r="RK94" i="1"/>
  <c r="VK163" i="1"/>
  <c r="VK94" i="1"/>
  <c r="UO163" i="1"/>
  <c r="UO94" i="1"/>
  <c r="BN163" i="1"/>
  <c r="BN94" i="1"/>
  <c r="QT94" i="1"/>
  <c r="QT163" i="1"/>
  <c r="WX163" i="1"/>
  <c r="WX94" i="1"/>
  <c r="QL163" i="1"/>
  <c r="QL94" i="1"/>
  <c r="LX163" i="1"/>
  <c r="LX94" i="1"/>
  <c r="QQ163" i="1"/>
  <c r="QQ94" i="1"/>
  <c r="RJ163" i="1"/>
  <c r="RJ94" i="1"/>
  <c r="EV94" i="1"/>
  <c r="EV163" i="1"/>
  <c r="WS94" i="1"/>
  <c r="WS163" i="1"/>
  <c r="BR163" i="1"/>
  <c r="BR94" i="1"/>
  <c r="LZ94" i="1"/>
  <c r="LZ163" i="1"/>
  <c r="TY94" i="1"/>
  <c r="TY163" i="1"/>
  <c r="RB163" i="1"/>
  <c r="RB94" i="1"/>
  <c r="QW163" i="1"/>
  <c r="QW94" i="1"/>
  <c r="FE163" i="1"/>
  <c r="FE94" i="1"/>
  <c r="TB163" i="1"/>
  <c r="TB94" i="1"/>
  <c r="TM94" i="1"/>
  <c r="TM163" i="1"/>
  <c r="UU163" i="1"/>
  <c r="UU94" i="1"/>
  <c r="TA163" i="1"/>
  <c r="TA94" i="1"/>
  <c r="SG94" i="1"/>
  <c r="SG163" i="1"/>
  <c r="TX163" i="1"/>
  <c r="TX94" i="1"/>
  <c r="VT163" i="1"/>
  <c r="VT94" i="1"/>
  <c r="UN94" i="1"/>
  <c r="UN163" i="1"/>
  <c r="QI94" i="1"/>
  <c r="QI163" i="1"/>
  <c r="WN163" i="1"/>
  <c r="WN94" i="1"/>
  <c r="MA163" i="1"/>
  <c r="MA94" i="1"/>
  <c r="PT163" i="1"/>
  <c r="PT94" i="1"/>
  <c r="KE163" i="1"/>
  <c r="KE94" i="1"/>
  <c r="SL163" i="1"/>
  <c r="SL94" i="1"/>
  <c r="UR163" i="1"/>
  <c r="UR94" i="1"/>
  <c r="NW163" i="1"/>
  <c r="NW94" i="1"/>
  <c r="BF163" i="1"/>
  <c r="BF94" i="1"/>
  <c r="QA163" i="1"/>
  <c r="QA94" i="1"/>
  <c r="UG163" i="1"/>
  <c r="UG94" i="1"/>
  <c r="NX94" i="1"/>
  <c r="NX163" i="1"/>
  <c r="RS94" i="1"/>
  <c r="RS163" i="1"/>
  <c r="Q153" i="1"/>
  <c r="NI152" i="1"/>
  <c r="NH152" i="1"/>
  <c r="RP94" i="1"/>
  <c r="RP163" i="1"/>
  <c r="MC163" i="1"/>
  <c r="MC94" i="1"/>
  <c r="MX163" i="1"/>
  <c r="MX94" i="1"/>
  <c r="WR94" i="1"/>
  <c r="WR163" i="1"/>
  <c r="WC94" i="1"/>
  <c r="WC163" i="1"/>
  <c r="VL94" i="1"/>
  <c r="VL163" i="1"/>
  <c r="QE163" i="1"/>
  <c r="QE94" i="1"/>
  <c r="WB163" i="1"/>
  <c r="WB94" i="1"/>
  <c r="RI94" i="1"/>
  <c r="RI163" i="1"/>
  <c r="UA94" i="1"/>
  <c r="UA163" i="1"/>
  <c r="SZ163" i="1"/>
  <c r="SZ94" i="1"/>
  <c r="VG94" i="1"/>
  <c r="VG163" i="1"/>
  <c r="TG163" i="1"/>
  <c r="TG94" i="1"/>
  <c r="UC94" i="1"/>
  <c r="UC163" i="1"/>
  <c r="VW94" i="1"/>
  <c r="VW163" i="1"/>
  <c r="TW163" i="1"/>
  <c r="TW94" i="1"/>
  <c r="W153" i="1"/>
  <c r="KF152" i="1"/>
  <c r="TL94" i="1"/>
  <c r="TL163" i="1"/>
  <c r="TU94" i="1"/>
  <c r="TU163" i="1"/>
  <c r="PR163" i="1"/>
  <c r="PR94" i="1"/>
  <c r="VI163" i="1"/>
  <c r="VI94" i="1"/>
  <c r="DO174" i="1"/>
  <c r="DO105" i="1"/>
  <c r="VC163" i="1"/>
  <c r="VC94" i="1"/>
  <c r="UF163" i="1"/>
  <c r="UF94" i="1"/>
  <c r="BE94" i="1"/>
  <c r="BE163" i="1"/>
  <c r="BA163" i="1"/>
  <c r="BA94" i="1"/>
  <c r="SA163" i="1"/>
  <c r="SA94" i="1"/>
  <c r="TF163" i="1"/>
  <c r="TF94" i="1"/>
  <c r="MQ163" i="1"/>
  <c r="MQ94" i="1"/>
  <c r="OR94" i="1"/>
  <c r="OR163" i="1"/>
  <c r="TS94" i="1"/>
  <c r="TS163" i="1"/>
  <c r="UQ94" i="1"/>
  <c r="UQ163" i="1"/>
  <c r="TH94" i="1"/>
  <c r="TH163" i="1"/>
  <c r="BG94" i="1"/>
  <c r="BG163" i="1"/>
  <c r="UB94" i="1"/>
  <c r="UB163" i="1"/>
  <c r="VV163" i="1"/>
  <c r="VV94" i="1"/>
  <c r="NZ93" i="1" a="1"/>
  <c r="NZ93" i="1" s="1"/>
  <c r="OA163" i="1"/>
  <c r="OA94" i="1"/>
  <c r="RA163" i="1"/>
  <c r="RA94" i="1"/>
  <c r="OC163" i="1"/>
  <c r="OC94" i="1"/>
  <c r="AT104" i="1"/>
  <c r="DN174" i="1"/>
  <c r="AT174" i="1" s="1"/>
  <c r="NY163" i="1"/>
  <c r="NY94" i="1"/>
  <c r="WQ94" i="1"/>
  <c r="WQ163" i="1"/>
  <c r="PH94" i="1"/>
  <c r="PH163" i="1"/>
  <c r="WT163" i="1"/>
  <c r="WT94" i="1"/>
  <c r="NZ162" i="1" a="1"/>
  <c r="NZ162" i="1" s="1"/>
  <c r="UE94" i="1"/>
  <c r="UE163" i="1"/>
  <c r="OE163" i="1"/>
  <c r="OE94" i="1"/>
  <c r="PV94" i="1"/>
  <c r="PV163" i="1"/>
  <c r="RM94" i="1"/>
  <c r="RM163" i="1"/>
  <c r="OB94" i="1"/>
  <c r="OB163" i="1"/>
  <c r="NS163" i="1"/>
  <c r="NS94" i="1"/>
  <c r="MD94" i="1"/>
  <c r="MD163" i="1"/>
  <c r="ML151" i="1"/>
  <c r="MK151" i="1"/>
  <c r="MM151" i="1"/>
  <c r="KG151" i="1"/>
  <c r="NK151" i="1"/>
  <c r="NM151" i="1"/>
  <c r="NN151" i="1"/>
  <c r="NO151" i="1"/>
  <c r="NP151" i="1"/>
  <c r="MJ151" i="1"/>
  <c r="PZ94" i="1"/>
  <c r="PZ163" i="1"/>
  <c r="SX163" i="1"/>
  <c r="SX94" i="1"/>
  <c r="FA94" i="1"/>
  <c r="FA163" i="1"/>
  <c r="UX163" i="1"/>
  <c r="UX94" i="1"/>
  <c r="PQ94" i="1"/>
  <c r="PQ163" i="1"/>
  <c r="MI94" i="1"/>
  <c r="MI163" i="1"/>
  <c r="FD163" i="1"/>
  <c r="FD94" i="1"/>
  <c r="PP163" i="1"/>
  <c r="PP94" i="1"/>
  <c r="RF163" i="1"/>
  <c r="RF94" i="1"/>
  <c r="OM152" i="1"/>
  <c r="ON152" i="1"/>
  <c r="OO152" i="1"/>
  <c r="OP152" i="1"/>
  <c r="O153" i="1"/>
  <c r="AQ152" i="1"/>
  <c r="AR152" i="1"/>
  <c r="OW152" i="1"/>
  <c r="OX152" i="1"/>
  <c r="OY152" i="1"/>
  <c r="OZ152" i="1"/>
  <c r="PA152" i="1"/>
  <c r="PB152" i="1"/>
  <c r="KC152" i="1"/>
  <c r="KD152" i="1"/>
  <c r="QV163" i="1"/>
  <c r="QV94" i="1"/>
  <c r="VF163" i="1"/>
  <c r="VF94" i="1"/>
  <c r="VU163" i="1"/>
  <c r="VU94" i="1"/>
  <c r="BD163" i="1"/>
  <c r="BD94" i="1"/>
  <c r="OG163" i="1"/>
  <c r="OG94" i="1"/>
  <c r="UJ94" i="1"/>
  <c r="UJ163" i="1"/>
  <c r="BM163" i="1"/>
  <c r="BM94" i="1"/>
  <c r="NU163" i="1"/>
  <c r="NU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DI95" i="1" l="1"/>
  <c r="DI164" i="1"/>
  <c r="BC96" i="1"/>
  <c r="BC165" i="1"/>
  <c r="NC95" i="1"/>
  <c r="NC96" i="1" s="1"/>
  <c r="ND95" i="1"/>
  <c r="ND164" i="1"/>
  <c r="M154" i="1"/>
  <c r="NB153" i="1"/>
  <c r="CR95" i="1"/>
  <c r="CR164" i="1"/>
  <c r="DH96" i="1"/>
  <c r="DH165" i="1"/>
  <c r="CQ164" i="1"/>
  <c r="CQ95" i="1"/>
  <c r="LC96" i="1"/>
  <c r="LC165" i="1"/>
  <c r="KW95" i="1"/>
  <c r="KW164" i="1"/>
  <c r="KY96" i="1"/>
  <c r="KY165" i="1"/>
  <c r="LH164" i="1"/>
  <c r="LH95" i="1"/>
  <c r="KU96" i="1"/>
  <c r="KU165" i="1"/>
  <c r="KK95" i="1"/>
  <c r="KK164" i="1"/>
  <c r="KQ95" i="1"/>
  <c r="KQ164" i="1"/>
  <c r="KS164" i="1"/>
  <c r="KS95" i="1"/>
  <c r="KN95" i="1"/>
  <c r="KN164" i="1"/>
  <c r="KO164" i="1"/>
  <c r="KO95" i="1"/>
  <c r="KT164" i="1"/>
  <c r="KT95" i="1"/>
  <c r="KR164" i="1"/>
  <c r="KR95" i="1"/>
  <c r="KV164" i="1"/>
  <c r="KV95" i="1"/>
  <c r="KM95" i="1"/>
  <c r="KM164" i="1"/>
  <c r="KL95" i="1"/>
  <c r="KL164" i="1"/>
  <c r="KP95" i="1"/>
  <c r="KP164" i="1"/>
  <c r="BQ96" i="1"/>
  <c r="BQ165" i="1"/>
  <c r="BP95" i="1"/>
  <c r="BP164" i="1"/>
  <c r="LF96" i="1"/>
  <c r="LF165" i="1"/>
  <c r="LE164" i="1"/>
  <c r="LE95" i="1"/>
  <c r="LD164" i="1"/>
  <c r="LD95" i="1"/>
  <c r="MR96" i="1"/>
  <c r="MR165" i="1"/>
  <c r="B59" i="1"/>
  <c r="LA95" i="1"/>
  <c r="LA164" i="1"/>
  <c r="LB95" i="1"/>
  <c r="LB164" i="1"/>
  <c r="KZ95" i="1"/>
  <c r="KZ164" i="1"/>
  <c r="DF164" i="1"/>
  <c r="DF95" i="1"/>
  <c r="DB164" i="1"/>
  <c r="DB95" i="1"/>
  <c r="DE164" i="1"/>
  <c r="DE95" i="1"/>
  <c r="DD164" i="1"/>
  <c r="DD95" i="1"/>
  <c r="DA95" i="1"/>
  <c r="DA164" i="1"/>
  <c r="DC164" i="1"/>
  <c r="DC95" i="1"/>
  <c r="DG164" i="1"/>
  <c r="DG95" i="1"/>
  <c r="LM164" i="1"/>
  <c r="LM95" i="1"/>
  <c r="LL164" i="1"/>
  <c r="LL95" i="1"/>
  <c r="LK164" i="1"/>
  <c r="LK95" i="1"/>
  <c r="LJ164" i="1"/>
  <c r="LJ95" i="1"/>
  <c r="LI164" i="1"/>
  <c r="LI95" i="1"/>
  <c r="LG164" i="1"/>
  <c r="LG95" i="1"/>
  <c r="LN164" i="1"/>
  <c r="LN95" i="1"/>
  <c r="BT96" i="1"/>
  <c r="BT165" i="1"/>
  <c r="WQ164" i="1"/>
  <c r="WQ95" i="1"/>
  <c r="BF95" i="1"/>
  <c r="BF164" i="1"/>
  <c r="TB95" i="1"/>
  <c r="TB164" i="1"/>
  <c r="UO95" i="1"/>
  <c r="UO164" i="1"/>
  <c r="QR95" i="1"/>
  <c r="QR164" i="1"/>
  <c r="WG95" i="1"/>
  <c r="WG164" i="1"/>
  <c r="RZ95" i="1"/>
  <c r="RZ164" i="1"/>
  <c r="RE164" i="1"/>
  <c r="RE95" i="1"/>
  <c r="NY95" i="1"/>
  <c r="NY164" i="1"/>
  <c r="BA164" i="1"/>
  <c r="BA95" i="1"/>
  <c r="SE95" i="1"/>
  <c r="SE164" i="1"/>
  <c r="MW164" i="1"/>
  <c r="MW95" i="1"/>
  <c r="WO95" i="1"/>
  <c r="WO164" i="1"/>
  <c r="UL95" i="1"/>
  <c r="UL164" i="1"/>
  <c r="VP95" i="1"/>
  <c r="VP164" i="1"/>
  <c r="QZ95" i="1"/>
  <c r="QZ164" i="1"/>
  <c r="TM164" i="1"/>
  <c r="TM95" i="1"/>
  <c r="UA164" i="1"/>
  <c r="UA95" i="1"/>
  <c r="NW95" i="1"/>
  <c r="NW164" i="1"/>
  <c r="FE164" i="1"/>
  <c r="FE95" i="1"/>
  <c r="VK95" i="1"/>
  <c r="VK164" i="1"/>
  <c r="UT164" i="1"/>
  <c r="UT95" i="1"/>
  <c r="EX95" i="1"/>
  <c r="EX164" i="1"/>
  <c r="DP106" i="1"/>
  <c r="DP175" i="1"/>
  <c r="OQ164" i="1"/>
  <c r="OQ95" i="1"/>
  <c r="AT105" i="1"/>
  <c r="DN175" i="1"/>
  <c r="AT175" i="1" s="1"/>
  <c r="DQ107" i="1"/>
  <c r="DQ176" i="1"/>
  <c r="WD95" i="1"/>
  <c r="WD164" i="1"/>
  <c r="TE95" i="1"/>
  <c r="TE164" i="1"/>
  <c r="WA164" i="1"/>
  <c r="WA95" i="1"/>
  <c r="PW95" i="1"/>
  <c r="PW164" i="1"/>
  <c r="SM95" i="1"/>
  <c r="SM164" i="1"/>
  <c r="SZ164" i="1"/>
  <c r="SZ95" i="1"/>
  <c r="BE95" i="1"/>
  <c r="BE164" i="1"/>
  <c r="RI164" i="1"/>
  <c r="RI95" i="1"/>
  <c r="UR95" i="1"/>
  <c r="UR164" i="1"/>
  <c r="QW95" i="1"/>
  <c r="QW164" i="1"/>
  <c r="RK95" i="1"/>
  <c r="RK164" i="1"/>
  <c r="QN95" i="1"/>
  <c r="QN164" i="1"/>
  <c r="RD164" i="1"/>
  <c r="RD95" i="1"/>
  <c r="SP95" i="1"/>
  <c r="SP164" i="1"/>
  <c r="VE95" i="1"/>
  <c r="VE164" i="1"/>
  <c r="MS95" i="1"/>
  <c r="MS164" i="1"/>
  <c r="OD164" i="1"/>
  <c r="OD95" i="1"/>
  <c r="EZ95" i="1"/>
  <c r="EZ164" i="1"/>
  <c r="UF164" i="1"/>
  <c r="UF95" i="1"/>
  <c r="WB164" i="1"/>
  <c r="WB95" i="1"/>
  <c r="WJ95" i="1"/>
  <c r="WJ164" i="1"/>
  <c r="WH164" i="1"/>
  <c r="WH95" i="1"/>
  <c r="DU152" i="1"/>
  <c r="DS152" i="1"/>
  <c r="DT152" i="1"/>
  <c r="DW152" i="1"/>
  <c r="DV152" i="1"/>
  <c r="DX152" i="1"/>
  <c r="EU95" i="1"/>
  <c r="EU164" i="1"/>
  <c r="PZ95" i="1"/>
  <c r="PZ164" i="1"/>
  <c r="OC95" i="1"/>
  <c r="OC164" i="1"/>
  <c r="SL95" i="1"/>
  <c r="SL164" i="1"/>
  <c r="RB95" i="1"/>
  <c r="RB164" i="1"/>
  <c r="WP95" i="1"/>
  <c r="WP164" i="1"/>
  <c r="MP164" i="1"/>
  <c r="MP95" i="1"/>
  <c r="QM95" i="1"/>
  <c r="QM164" i="1"/>
  <c r="XA95" i="1"/>
  <c r="XA164" i="1"/>
  <c r="NV95" i="1"/>
  <c r="NV164" i="1"/>
  <c r="TP95" i="1"/>
  <c r="TP164" i="1"/>
  <c r="VC164" i="1"/>
  <c r="VC95" i="1"/>
  <c r="QE164" i="1"/>
  <c r="QE95" i="1"/>
  <c r="AF154" i="1"/>
  <c r="PC153" i="1"/>
  <c r="TJ164" i="1"/>
  <c r="TJ95" i="1"/>
  <c r="OT164" i="1"/>
  <c r="OT95" i="1"/>
  <c r="TO164" i="1"/>
  <c r="TO95" i="1"/>
  <c r="VY164" i="1"/>
  <c r="VY95" i="1"/>
  <c r="DK106" i="1"/>
  <c r="DK175" i="1"/>
  <c r="RA164" i="1"/>
  <c r="RA95" i="1"/>
  <c r="KE164" i="1"/>
  <c r="KE95" i="1"/>
  <c r="UK164" i="1"/>
  <c r="UK95" i="1"/>
  <c r="TT164" i="1"/>
  <c r="TT95" i="1"/>
  <c r="RT164" i="1"/>
  <c r="RT95" i="1"/>
  <c r="RG164" i="1"/>
  <c r="RG95" i="1"/>
  <c r="D153" i="1"/>
  <c r="N154" i="1"/>
  <c r="AS153" i="1"/>
  <c r="AO153" i="1"/>
  <c r="PA153" i="1"/>
  <c r="PB153" i="1"/>
  <c r="OZ153" i="1"/>
  <c r="AQ153" i="1"/>
  <c r="AR153" i="1"/>
  <c r="OM153" i="1"/>
  <c r="ON153" i="1"/>
  <c r="OO153" i="1"/>
  <c r="OP153" i="1"/>
  <c r="KC153" i="1"/>
  <c r="KD153" i="1"/>
  <c r="O154" i="1"/>
  <c r="OW153" i="1"/>
  <c r="OX153" i="1"/>
  <c r="OY153" i="1"/>
  <c r="DO106" i="1"/>
  <c r="DO175" i="1"/>
  <c r="TY164" i="1"/>
  <c r="TY95" i="1"/>
  <c r="FC164" i="1"/>
  <c r="FC95" i="1"/>
  <c r="MF164" i="1"/>
  <c r="MF95" i="1"/>
  <c r="VO164" i="1"/>
  <c r="VO95" i="1"/>
  <c r="VJ95" i="1"/>
  <c r="VJ164" i="1"/>
  <c r="RR164" i="1"/>
  <c r="RR95" i="1"/>
  <c r="MB95" i="1"/>
  <c r="MB164" i="1"/>
  <c r="UI95" i="1"/>
  <c r="UI164" i="1"/>
  <c r="MH95" i="1"/>
  <c r="MH164" i="1"/>
  <c r="NZ94" i="1" a="1"/>
  <c r="NZ94" i="1" s="1"/>
  <c r="OA95" i="1"/>
  <c r="OA164" i="1"/>
  <c r="VL95" i="1"/>
  <c r="VL164" i="1"/>
  <c r="PT164" i="1"/>
  <c r="PT95" i="1"/>
  <c r="SV95" i="1"/>
  <c r="SV164" i="1"/>
  <c r="OL95" i="1"/>
  <c r="OL164" i="1"/>
  <c r="VS95" i="1"/>
  <c r="VS164" i="1"/>
  <c r="UY95" i="1"/>
  <c r="UY164" i="1"/>
  <c r="NZ163" i="1" a="1"/>
  <c r="NZ163" i="1" s="1"/>
  <c r="VI95" i="1"/>
  <c r="VI164" i="1"/>
  <c r="LZ164" i="1"/>
  <c r="LZ95" i="1"/>
  <c r="VQ164" i="1"/>
  <c r="VQ95" i="1"/>
  <c r="VD164" i="1"/>
  <c r="VD95" i="1"/>
  <c r="QU164" i="1"/>
  <c r="QU95" i="1"/>
  <c r="TK164" i="1"/>
  <c r="TK95" i="1"/>
  <c r="BO95" i="1"/>
  <c r="BO164" i="1"/>
  <c r="RL164" i="1"/>
  <c r="RL95" i="1"/>
  <c r="PG95" i="1"/>
  <c r="PG164" i="1"/>
  <c r="VR95" i="1"/>
  <c r="VR164" i="1"/>
  <c r="WC95" i="1"/>
  <c r="WC164" i="1"/>
  <c r="MA164" i="1"/>
  <c r="MA95" i="1"/>
  <c r="BR95" i="1"/>
  <c r="BR164" i="1"/>
  <c r="RX164" i="1"/>
  <c r="RX95" i="1"/>
  <c r="VX95" i="1"/>
  <c r="VX164" i="1"/>
  <c r="ME164" i="1"/>
  <c r="ME95" i="1"/>
  <c r="RW95" i="1"/>
  <c r="RW164" i="1"/>
  <c r="SS164" i="1"/>
  <c r="SS95" i="1"/>
  <c r="WZ95" i="1"/>
  <c r="WZ164" i="1"/>
  <c r="TD95" i="1"/>
  <c r="TD164" i="1"/>
  <c r="MD95" i="1"/>
  <c r="MD164" i="1"/>
  <c r="VV95" i="1"/>
  <c r="VV164" i="1"/>
  <c r="PR95" i="1"/>
  <c r="PR164" i="1"/>
  <c r="UV164" i="1"/>
  <c r="UV95" i="1"/>
  <c r="BB95" i="1"/>
  <c r="BB164" i="1"/>
  <c r="ST164" i="1"/>
  <c r="ST95" i="1"/>
  <c r="RF164" i="1"/>
  <c r="RF95" i="1"/>
  <c r="NS164" i="1"/>
  <c r="NS95" i="1"/>
  <c r="WR95" i="1"/>
  <c r="WR164" i="1"/>
  <c r="WN164" i="1"/>
  <c r="WN95" i="1"/>
  <c r="BK164" i="1"/>
  <c r="BK95" i="1"/>
  <c r="PE95" i="1"/>
  <c r="PE164" i="1"/>
  <c r="UP164" i="1"/>
  <c r="UP95" i="1"/>
  <c r="XB164" i="1"/>
  <c r="XB95" i="1"/>
  <c r="WE95" i="1"/>
  <c r="WE164" i="1"/>
  <c r="WW95" i="1"/>
  <c r="WW164" i="1"/>
  <c r="SB95" i="1"/>
  <c r="SB164" i="1"/>
  <c r="QJ95" i="1"/>
  <c r="QJ164" i="1"/>
  <c r="SW164" i="1"/>
  <c r="SW95" i="1"/>
  <c r="VZ164" i="1"/>
  <c r="VZ95" i="1"/>
  <c r="NU164" i="1"/>
  <c r="NU95" i="1"/>
  <c r="MX164" i="1"/>
  <c r="MX95" i="1"/>
  <c r="WS95" i="1"/>
  <c r="WS164" i="1"/>
  <c r="QX95" i="1"/>
  <c r="QX164" i="1"/>
  <c r="WI164" i="1"/>
  <c r="WI95" i="1"/>
  <c r="RC95" i="1"/>
  <c r="RC164" i="1"/>
  <c r="AZ164" i="1"/>
  <c r="AZ95" i="1"/>
  <c r="QY95" i="1"/>
  <c r="QY164" i="1"/>
  <c r="TQ95" i="1"/>
  <c r="TQ164" i="1"/>
  <c r="QB95" i="1"/>
  <c r="QB164" i="1"/>
  <c r="SN164" i="1"/>
  <c r="SN95" i="1"/>
  <c r="VH95" i="1"/>
  <c r="VH164" i="1"/>
  <c r="PP95" i="1"/>
  <c r="PP164" i="1"/>
  <c r="WV95" i="1"/>
  <c r="WV164" i="1"/>
  <c r="BM95" i="1"/>
  <c r="BM164" i="1"/>
  <c r="OB95" i="1"/>
  <c r="OB164" i="1"/>
  <c r="MC95" i="1"/>
  <c r="MC164" i="1"/>
  <c r="QI95" i="1"/>
  <c r="QI164" i="1"/>
  <c r="EV95" i="1"/>
  <c r="EV164" i="1"/>
  <c r="RY95" i="1"/>
  <c r="RY164" i="1"/>
  <c r="FB164" i="1"/>
  <c r="FB95" i="1"/>
  <c r="RU95" i="1"/>
  <c r="RU164" i="1"/>
  <c r="JZ95" i="1"/>
  <c r="JZ164" i="1"/>
  <c r="SA95" i="1"/>
  <c r="SA164" i="1"/>
  <c r="BG164" i="1"/>
  <c r="BG95" i="1"/>
  <c r="TL164" i="1"/>
  <c r="TL95" i="1"/>
  <c r="RJ164" i="1"/>
  <c r="RJ95" i="1"/>
  <c r="SJ164" i="1"/>
  <c r="SJ95" i="1"/>
  <c r="PM164" i="1"/>
  <c r="PM95" i="1"/>
  <c r="KI95" i="1"/>
  <c r="KI164" i="1"/>
  <c r="QD164" i="1"/>
  <c r="QD95" i="1"/>
  <c r="EG164" i="1"/>
  <c r="EG95" i="1"/>
  <c r="BL164" i="1"/>
  <c r="BL95" i="1"/>
  <c r="QO164" i="1"/>
  <c r="QO95" i="1"/>
  <c r="BH95" i="1"/>
  <c r="BH164" i="1"/>
  <c r="UB164" i="1"/>
  <c r="UB95" i="1"/>
  <c r="RM164" i="1"/>
  <c r="RM95" i="1"/>
  <c r="UN95" i="1"/>
  <c r="UN164" i="1"/>
  <c r="VA95" i="1"/>
  <c r="VA164" i="1"/>
  <c r="SF95" i="1"/>
  <c r="SF164" i="1"/>
  <c r="NT95" i="1"/>
  <c r="NT164" i="1"/>
  <c r="QK164" i="1"/>
  <c r="QK95" i="1"/>
  <c r="SC164" i="1"/>
  <c r="SC95" i="1"/>
  <c r="UJ95" i="1"/>
  <c r="UJ164" i="1"/>
  <c r="TH95" i="1"/>
  <c r="TH164" i="1"/>
  <c r="KF153" i="1"/>
  <c r="W154" i="1"/>
  <c r="RP95" i="1"/>
  <c r="RP164" i="1"/>
  <c r="VT95" i="1"/>
  <c r="VT164" i="1"/>
  <c r="QQ164" i="1"/>
  <c r="QQ95" i="1"/>
  <c r="SR95" i="1"/>
  <c r="SR164" i="1"/>
  <c r="PS95" i="1"/>
  <c r="PS164" i="1"/>
  <c r="QS164" i="1"/>
  <c r="QS95" i="1"/>
  <c r="ED164" i="1"/>
  <c r="ED95" i="1"/>
  <c r="QG164" i="1"/>
  <c r="QG95" i="1"/>
  <c r="RQ164" i="1"/>
  <c r="RQ95" i="1"/>
  <c r="SQ164" i="1"/>
  <c r="SQ95" i="1"/>
  <c r="PU95" i="1"/>
  <c r="PU164" i="1"/>
  <c r="RH95" i="1"/>
  <c r="RH164" i="1"/>
  <c r="TU164" i="1"/>
  <c r="TU95" i="1"/>
  <c r="OG164" i="1"/>
  <c r="OG95" i="1"/>
  <c r="MI164" i="1"/>
  <c r="MI95" i="1"/>
  <c r="PV95" i="1"/>
  <c r="PV164" i="1"/>
  <c r="TW164" i="1"/>
  <c r="TW95" i="1"/>
  <c r="TI164" i="1"/>
  <c r="TI95" i="1"/>
  <c r="WK164" i="1"/>
  <c r="WK95" i="1"/>
  <c r="DM107" i="1"/>
  <c r="DM176" i="1"/>
  <c r="TV95" i="1"/>
  <c r="TV164" i="1"/>
  <c r="TN95" i="1"/>
  <c r="TN164" i="1"/>
  <c r="FD95" i="1"/>
  <c r="FD164" i="1"/>
  <c r="OE164" i="1"/>
  <c r="OE95" i="1"/>
  <c r="UQ95" i="1"/>
  <c r="UQ164" i="1"/>
  <c r="TX164" i="1"/>
  <c r="TX95" i="1"/>
  <c r="LX95" i="1"/>
  <c r="LX164" i="1"/>
  <c r="WY95" i="1"/>
  <c r="WY164" i="1"/>
  <c r="VM95" i="1"/>
  <c r="VM164" i="1"/>
  <c r="SO164" i="1"/>
  <c r="SO95" i="1"/>
  <c r="WU95" i="1"/>
  <c r="WU164" i="1"/>
  <c r="SU95" i="1"/>
  <c r="SU164" i="1"/>
  <c r="PN164" i="1"/>
  <c r="PN95" i="1"/>
  <c r="BD164" i="1"/>
  <c r="BD95" i="1"/>
  <c r="PQ95" i="1"/>
  <c r="PQ164" i="1"/>
  <c r="NH153" i="1"/>
  <c r="NI153" i="1"/>
  <c r="Q154" i="1"/>
  <c r="DL107" i="1"/>
  <c r="DL176" i="1"/>
  <c r="WL164" i="1"/>
  <c r="WL95" i="1"/>
  <c r="UH164" i="1"/>
  <c r="UH95" i="1"/>
  <c r="MZ95" i="1"/>
  <c r="MZ164" i="1"/>
  <c r="UX95" i="1"/>
  <c r="UX164" i="1"/>
  <c r="TS164" i="1"/>
  <c r="TS95" i="1"/>
  <c r="VW95" i="1"/>
  <c r="VW164" i="1"/>
  <c r="QL164" i="1"/>
  <c r="QL95" i="1"/>
  <c r="RO164" i="1"/>
  <c r="RO95" i="1"/>
  <c r="UM95" i="1"/>
  <c r="UM164" i="1"/>
  <c r="BJ164" i="1"/>
  <c r="BJ95" i="1"/>
  <c r="RN95" i="1"/>
  <c r="RN164" i="1"/>
  <c r="SY164" i="1"/>
  <c r="SY95" i="1"/>
  <c r="RV95" i="1"/>
  <c r="RV164" i="1"/>
  <c r="SK164" i="1"/>
  <c r="SK95" i="1"/>
  <c r="KG152" i="1"/>
  <c r="NK152" i="1"/>
  <c r="NM152" i="1"/>
  <c r="NN152" i="1"/>
  <c r="NO152" i="1"/>
  <c r="NP152" i="1"/>
  <c r="MJ152" i="1"/>
  <c r="MK152" i="1"/>
  <c r="ML152" i="1"/>
  <c r="MM152" i="1"/>
  <c r="SD95" i="1"/>
  <c r="SD164" i="1"/>
  <c r="TC95" i="1"/>
  <c r="TC164" i="1"/>
  <c r="RS95" i="1"/>
  <c r="RS164" i="1"/>
  <c r="SG164" i="1"/>
  <c r="SG95" i="1"/>
  <c r="AP153" i="1"/>
  <c r="NE153" i="1"/>
  <c r="NF153" i="1"/>
  <c r="NG153" i="1"/>
  <c r="US153" i="1"/>
  <c r="SI153" i="1"/>
  <c r="KA153" i="1"/>
  <c r="P154" i="1"/>
  <c r="PY153" i="1"/>
  <c r="LY164" i="1"/>
  <c r="LY95" i="1"/>
  <c r="OR164" i="1"/>
  <c r="OR95" i="1"/>
  <c r="UC95" i="1"/>
  <c r="UC164" i="1"/>
  <c r="TA164" i="1"/>
  <c r="TA95" i="1"/>
  <c r="WX164" i="1"/>
  <c r="WX95" i="1"/>
  <c r="HQ164" i="1"/>
  <c r="HQ95" i="1"/>
  <c r="MG95" i="1"/>
  <c r="MG164" i="1"/>
  <c r="UW95" i="1"/>
  <c r="UW164" i="1"/>
  <c r="UD95" i="1"/>
  <c r="UD164" i="1"/>
  <c r="VU95" i="1"/>
  <c r="VU164" i="1"/>
  <c r="VF164" i="1"/>
  <c r="VF95" i="1"/>
  <c r="FA164" i="1"/>
  <c r="FA95" i="1"/>
  <c r="WT95" i="1"/>
  <c r="WT164" i="1"/>
  <c r="MQ95" i="1"/>
  <c r="MQ164" i="1"/>
  <c r="TG95" i="1"/>
  <c r="TG164" i="1"/>
  <c r="NX164" i="1"/>
  <c r="NX95" i="1"/>
  <c r="QP164" i="1"/>
  <c r="QP95" i="1"/>
  <c r="QC164" i="1"/>
  <c r="QC95" i="1"/>
  <c r="PJ153" i="1"/>
  <c r="Z154" i="1"/>
  <c r="WF95" i="1"/>
  <c r="WF164" i="1"/>
  <c r="UZ95" i="1"/>
  <c r="UZ164" i="1"/>
  <c r="ET95" i="1"/>
  <c r="ET164" i="1"/>
  <c r="MY95" i="1"/>
  <c r="MY164" i="1"/>
  <c r="UG164" i="1"/>
  <c r="UG95" i="1"/>
  <c r="UU164" i="1"/>
  <c r="UU95" i="1"/>
  <c r="QH95" i="1"/>
  <c r="QH164" i="1"/>
  <c r="VN164" i="1"/>
  <c r="VN95" i="1"/>
  <c r="OF164" i="1"/>
  <c r="OF95" i="1"/>
  <c r="MU95" i="1"/>
  <c r="MU164" i="1"/>
  <c r="MN95" i="1"/>
  <c r="MN164" i="1"/>
  <c r="EM95" i="1"/>
  <c r="EM164" i="1"/>
  <c r="SX95" i="1"/>
  <c r="SX164" i="1"/>
  <c r="QV95" i="1"/>
  <c r="QV164" i="1"/>
  <c r="TF164" i="1"/>
  <c r="TF95" i="1"/>
  <c r="QT95" i="1"/>
  <c r="QT164" i="1"/>
  <c r="EW95" i="1"/>
  <c r="EW164" i="1"/>
  <c r="WM95" i="1"/>
  <c r="WM164" i="1"/>
  <c r="KH95" i="1"/>
  <c r="KH164" i="1"/>
  <c r="NB95" i="1"/>
  <c r="QF95" i="1"/>
  <c r="QF164" i="1"/>
  <c r="VB95" i="1"/>
  <c r="VB164" i="1"/>
  <c r="UE164" i="1"/>
  <c r="UE95" i="1"/>
  <c r="PH95" i="1"/>
  <c r="PH164" i="1"/>
  <c r="VG164" i="1"/>
  <c r="VG95" i="1"/>
  <c r="QA95" i="1"/>
  <c r="QA164" i="1"/>
  <c r="BN164" i="1"/>
  <c r="BN95" i="1"/>
  <c r="MV164" i="1"/>
  <c r="MV95" i="1"/>
  <c r="TR164" i="1"/>
  <c r="TR95" i="1"/>
  <c r="KX164" i="1"/>
  <c r="KX95" i="1"/>
  <c r="EY164" i="1"/>
  <c r="EY95" i="1"/>
  <c r="PF95" i="1"/>
  <c r="PF164" i="1"/>
  <c r="SH164" i="1"/>
  <c r="SH95" i="1"/>
  <c r="TZ164" i="1"/>
  <c r="TZ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K36" i="1"/>
  <c r="OK281" i="1"/>
  <c r="NR281" i="1"/>
  <c r="OA281" i="1"/>
  <c r="DI96" i="1" l="1"/>
  <c r="DI165" i="1"/>
  <c r="BC166" i="1"/>
  <c r="BC97" i="1"/>
  <c r="NC165" i="1"/>
  <c r="ND96" i="1"/>
  <c r="ND165" i="1"/>
  <c r="NC166" i="1"/>
  <c r="NC97" i="1"/>
  <c r="M155" i="1"/>
  <c r="NB154" i="1"/>
  <c r="CR165" i="1"/>
  <c r="CR96" i="1"/>
  <c r="DH166" i="1"/>
  <c r="DH97" i="1"/>
  <c r="CQ165" i="1"/>
  <c r="CQ96" i="1"/>
  <c r="LC166" i="1"/>
  <c r="LC97" i="1"/>
  <c r="KW96" i="1"/>
  <c r="KW165" i="1"/>
  <c r="KY166" i="1"/>
  <c r="KY97" i="1"/>
  <c r="LH96" i="1"/>
  <c r="LH165" i="1"/>
  <c r="KU97" i="1"/>
  <c r="KU166" i="1"/>
  <c r="KP165" i="1"/>
  <c r="KP96" i="1"/>
  <c r="KL165" i="1"/>
  <c r="KL96" i="1"/>
  <c r="KM165" i="1"/>
  <c r="KM96" i="1"/>
  <c r="KV165" i="1"/>
  <c r="KV96" i="1"/>
  <c r="KR165" i="1"/>
  <c r="KR96" i="1"/>
  <c r="KT165" i="1"/>
  <c r="KT96" i="1"/>
  <c r="KO165" i="1"/>
  <c r="KO96" i="1"/>
  <c r="KN165" i="1"/>
  <c r="KN96" i="1"/>
  <c r="KS165" i="1"/>
  <c r="KS96" i="1"/>
  <c r="KQ165" i="1"/>
  <c r="KQ96" i="1"/>
  <c r="KK165" i="1"/>
  <c r="KK96" i="1"/>
  <c r="BQ97" i="1"/>
  <c r="BQ166" i="1"/>
  <c r="BP96" i="1"/>
  <c r="BP165" i="1"/>
  <c r="LF97" i="1"/>
  <c r="LF166" i="1"/>
  <c r="LD165" i="1"/>
  <c r="LD96" i="1"/>
  <c r="LE165" i="1"/>
  <c r="LE96" i="1"/>
  <c r="MR97" i="1"/>
  <c r="MR166" i="1"/>
  <c r="B60" i="1"/>
  <c r="KZ96" i="1"/>
  <c r="KZ165" i="1"/>
  <c r="LB96" i="1"/>
  <c r="LB165" i="1"/>
  <c r="LA96" i="1"/>
  <c r="LA165" i="1"/>
  <c r="DG165" i="1"/>
  <c r="DG96" i="1"/>
  <c r="DC96" i="1"/>
  <c r="DC165" i="1"/>
  <c r="DA96" i="1"/>
  <c r="DA165" i="1"/>
  <c r="DD96" i="1"/>
  <c r="DD165" i="1"/>
  <c r="DE96" i="1"/>
  <c r="DE165" i="1"/>
  <c r="DB96" i="1"/>
  <c r="DB165" i="1"/>
  <c r="DF165" i="1"/>
  <c r="DF96" i="1"/>
  <c r="LN165" i="1"/>
  <c r="LN96" i="1"/>
  <c r="LG165" i="1"/>
  <c r="LG96" i="1"/>
  <c r="LI165" i="1"/>
  <c r="LI96" i="1"/>
  <c r="LJ165" i="1"/>
  <c r="LJ96" i="1"/>
  <c r="LK165" i="1"/>
  <c r="LK96" i="1"/>
  <c r="LL165" i="1"/>
  <c r="LL96" i="1"/>
  <c r="LM165" i="1"/>
  <c r="LM96" i="1"/>
  <c r="BT97" i="1"/>
  <c r="BT166" i="1"/>
  <c r="NZ164" i="1" a="1"/>
  <c r="NZ164" i="1" s="1"/>
  <c r="QA96" i="1"/>
  <c r="QA165" i="1"/>
  <c r="MU165" i="1"/>
  <c r="MU96" i="1"/>
  <c r="WT96" i="1"/>
  <c r="WT165" i="1"/>
  <c r="BJ96" i="1"/>
  <c r="BJ165" i="1"/>
  <c r="SU96" i="1"/>
  <c r="SU165" i="1"/>
  <c r="PV165" i="1"/>
  <c r="PV96" i="1"/>
  <c r="KI96" i="1"/>
  <c r="KI165" i="1"/>
  <c r="WV165" i="1"/>
  <c r="WV96" i="1"/>
  <c r="QJ96" i="1"/>
  <c r="QJ165" i="1"/>
  <c r="VV165" i="1"/>
  <c r="VV96" i="1"/>
  <c r="MB96" i="1"/>
  <c r="MB165" i="1"/>
  <c r="D154" i="1"/>
  <c r="N155" i="1"/>
  <c r="AO154" i="1"/>
  <c r="AS154" i="1"/>
  <c r="UF96" i="1"/>
  <c r="UF165" i="1"/>
  <c r="QZ96" i="1"/>
  <c r="QZ165" i="1"/>
  <c r="VG96" i="1"/>
  <c r="VG165" i="1"/>
  <c r="OF96" i="1"/>
  <c r="OF165" i="1"/>
  <c r="FA96" i="1"/>
  <c r="FA165" i="1"/>
  <c r="NN153" i="1"/>
  <c r="NO153" i="1"/>
  <c r="NP153" i="1"/>
  <c r="MM153" i="1"/>
  <c r="NK153" i="1"/>
  <c r="NM153" i="1"/>
  <c r="KG153" i="1"/>
  <c r="MJ153" i="1"/>
  <c r="MK153" i="1"/>
  <c r="ML153" i="1"/>
  <c r="MI96" i="1"/>
  <c r="MI165" i="1"/>
  <c r="PM96" i="1"/>
  <c r="PM165" i="1"/>
  <c r="QU96" i="1"/>
  <c r="QU165" i="1"/>
  <c r="RR165" i="1"/>
  <c r="RR96" i="1"/>
  <c r="NV96" i="1"/>
  <c r="NV165" i="1"/>
  <c r="PW165" i="1"/>
  <c r="PW96" i="1"/>
  <c r="WU165" i="1"/>
  <c r="WU96" i="1"/>
  <c r="TH96" i="1"/>
  <c r="TH165" i="1"/>
  <c r="PP96" i="1"/>
  <c r="PP165" i="1"/>
  <c r="SB96" i="1"/>
  <c r="SB165" i="1"/>
  <c r="MD96" i="1"/>
  <c r="MD165" i="1"/>
  <c r="RG165" i="1"/>
  <c r="RG96" i="1"/>
  <c r="WA96" i="1"/>
  <c r="WA165" i="1"/>
  <c r="VP96" i="1"/>
  <c r="VP165" i="1"/>
  <c r="TP96" i="1"/>
  <c r="TP165" i="1"/>
  <c r="VN96" i="1"/>
  <c r="VN165" i="1"/>
  <c r="VF96" i="1"/>
  <c r="VF165" i="1"/>
  <c r="UM165" i="1"/>
  <c r="UM96" i="1"/>
  <c r="SO165" i="1"/>
  <c r="SO96" i="1"/>
  <c r="OG96" i="1"/>
  <c r="OG165" i="1"/>
  <c r="SJ165" i="1"/>
  <c r="SJ96" i="1"/>
  <c r="VD96" i="1"/>
  <c r="VD165" i="1"/>
  <c r="XA96" i="1"/>
  <c r="XA165" i="1"/>
  <c r="EZ165" i="1"/>
  <c r="EZ96" i="1"/>
  <c r="PH96" i="1"/>
  <c r="PH165" i="1"/>
  <c r="SG96" i="1"/>
  <c r="SG165" i="1"/>
  <c r="RO96" i="1"/>
  <c r="RO165" i="1"/>
  <c r="UJ165" i="1"/>
  <c r="UJ96" i="1"/>
  <c r="VH165" i="1"/>
  <c r="VH96" i="1"/>
  <c r="WW96" i="1"/>
  <c r="WW165" i="1"/>
  <c r="TD96" i="1"/>
  <c r="TD165" i="1"/>
  <c r="VJ96" i="1"/>
  <c r="VJ165" i="1"/>
  <c r="RT96" i="1"/>
  <c r="RT165" i="1"/>
  <c r="UL96" i="1"/>
  <c r="UL165" i="1"/>
  <c r="TK96" i="1"/>
  <c r="TK165" i="1"/>
  <c r="UE96" i="1"/>
  <c r="UE165" i="1"/>
  <c r="TU96" i="1"/>
  <c r="TU165" i="1"/>
  <c r="SC96" i="1"/>
  <c r="SC165" i="1"/>
  <c r="RJ96" i="1"/>
  <c r="RJ165" i="1"/>
  <c r="SN96" i="1"/>
  <c r="SN165" i="1"/>
  <c r="VQ165" i="1"/>
  <c r="VQ96" i="1"/>
  <c r="VO96" i="1"/>
  <c r="VO165" i="1"/>
  <c r="QM96" i="1"/>
  <c r="QM165" i="1"/>
  <c r="TE96" i="1"/>
  <c r="TE165" i="1"/>
  <c r="SM96" i="1"/>
  <c r="SM165" i="1"/>
  <c r="QH165" i="1"/>
  <c r="QH96" i="1"/>
  <c r="VU165" i="1"/>
  <c r="VU96" i="1"/>
  <c r="QL96" i="1"/>
  <c r="QL165" i="1"/>
  <c r="VM165" i="1"/>
  <c r="VM96" i="1"/>
  <c r="WE96" i="1"/>
  <c r="WE165" i="1"/>
  <c r="WZ96" i="1"/>
  <c r="WZ165" i="1"/>
  <c r="TT165" i="1"/>
  <c r="TT96" i="1"/>
  <c r="MP96" i="1"/>
  <c r="MP165" i="1"/>
  <c r="OD165" i="1"/>
  <c r="OD96" i="1"/>
  <c r="WO96" i="1"/>
  <c r="WO165" i="1"/>
  <c r="UU96" i="1"/>
  <c r="UU165" i="1"/>
  <c r="RS165" i="1"/>
  <c r="RS96" i="1"/>
  <c r="QK96" i="1"/>
  <c r="QK165" i="1"/>
  <c r="TL96" i="1"/>
  <c r="TL165" i="1"/>
  <c r="XB96" i="1"/>
  <c r="XB165" i="1"/>
  <c r="SS96" i="1"/>
  <c r="SS165" i="1"/>
  <c r="LZ96" i="1"/>
  <c r="LZ165" i="1"/>
  <c r="MF96" i="1"/>
  <c r="MF165" i="1"/>
  <c r="WD165" i="1"/>
  <c r="WD96" i="1"/>
  <c r="MW96" i="1"/>
  <c r="MW165" i="1"/>
  <c r="VB96" i="1"/>
  <c r="VB165" i="1"/>
  <c r="UD165" i="1"/>
  <c r="UD96" i="1"/>
  <c r="WY96" i="1"/>
  <c r="WY165" i="1"/>
  <c r="RH96" i="1"/>
  <c r="RH165" i="1"/>
  <c r="QB165" i="1"/>
  <c r="QB96" i="1"/>
  <c r="UK96" i="1"/>
  <c r="UK165" i="1"/>
  <c r="UG96" i="1"/>
  <c r="UG165" i="1"/>
  <c r="TC96" i="1"/>
  <c r="TC165" i="1"/>
  <c r="VW96" i="1"/>
  <c r="VW165" i="1"/>
  <c r="BG96" i="1"/>
  <c r="BG165" i="1"/>
  <c r="UP96" i="1"/>
  <c r="UP165" i="1"/>
  <c r="FC96" i="1"/>
  <c r="FC165" i="1"/>
  <c r="WP165" i="1"/>
  <c r="WP96" i="1"/>
  <c r="MS96" i="1"/>
  <c r="MS165" i="1"/>
  <c r="DQ108" i="1"/>
  <c r="DQ177" i="1"/>
  <c r="QF96" i="1"/>
  <c r="QF165" i="1"/>
  <c r="UW96" i="1"/>
  <c r="UW165" i="1"/>
  <c r="TS96" i="1"/>
  <c r="TS165" i="1"/>
  <c r="LX96" i="1"/>
  <c r="LX165" i="1"/>
  <c r="PU165" i="1"/>
  <c r="PU96" i="1"/>
  <c r="NT165" i="1"/>
  <c r="NT96" i="1"/>
  <c r="TQ96" i="1"/>
  <c r="TQ165" i="1"/>
  <c r="RW96" i="1"/>
  <c r="RW165" i="1"/>
  <c r="VI96" i="1"/>
  <c r="VI165" i="1"/>
  <c r="KE165" i="1"/>
  <c r="KE96" i="1"/>
  <c r="SE96" i="1"/>
  <c r="SE165" i="1"/>
  <c r="SD96" i="1"/>
  <c r="SD165" i="1"/>
  <c r="TX96" i="1"/>
  <c r="TX165" i="1"/>
  <c r="SQ96" i="1"/>
  <c r="SQ165" i="1"/>
  <c r="ME96" i="1"/>
  <c r="ME165" i="1"/>
  <c r="TY165" i="1"/>
  <c r="TY96" i="1"/>
  <c r="RB96" i="1"/>
  <c r="RB165" i="1"/>
  <c r="VE96" i="1"/>
  <c r="VE165" i="1"/>
  <c r="AT106" i="1"/>
  <c r="DN176" i="1"/>
  <c r="AT176" i="1" s="1"/>
  <c r="BA96" i="1"/>
  <c r="BA165" i="1"/>
  <c r="NB96" i="1"/>
  <c r="MY96" i="1"/>
  <c r="MY165" i="1"/>
  <c r="MG96" i="1"/>
  <c r="MG165" i="1"/>
  <c r="SF96" i="1"/>
  <c r="SF165" i="1"/>
  <c r="SA96" i="1"/>
  <c r="SA165" i="1"/>
  <c r="QY96" i="1"/>
  <c r="QY165" i="1"/>
  <c r="PE96" i="1"/>
  <c r="PE165" i="1"/>
  <c r="RA165" i="1"/>
  <c r="RA96" i="1"/>
  <c r="HQ165" i="1"/>
  <c r="HQ96" i="1"/>
  <c r="UX96" i="1"/>
  <c r="UX165" i="1"/>
  <c r="RQ96" i="1"/>
  <c r="RQ165" i="1"/>
  <c r="AZ165" i="1"/>
  <c r="AZ96" i="1"/>
  <c r="BK96" i="1"/>
  <c r="BK165" i="1"/>
  <c r="UY96" i="1"/>
  <c r="UY165" i="1"/>
  <c r="SL96" i="1"/>
  <c r="SL165" i="1"/>
  <c r="SP96" i="1"/>
  <c r="SP165" i="1"/>
  <c r="OQ165" i="1"/>
  <c r="OQ96" i="1"/>
  <c r="DS153" i="1"/>
  <c r="DT153" i="1"/>
  <c r="DU153" i="1"/>
  <c r="DV153" i="1"/>
  <c r="DW153" i="1"/>
  <c r="DX153" i="1"/>
  <c r="KH96" i="1"/>
  <c r="KH165" i="1"/>
  <c r="ET165" i="1"/>
  <c r="ET96" i="1"/>
  <c r="UQ165" i="1"/>
  <c r="UQ96" i="1"/>
  <c r="VA165" i="1"/>
  <c r="VA96" i="1"/>
  <c r="JZ96" i="1"/>
  <c r="JZ165" i="1"/>
  <c r="VX96" i="1"/>
  <c r="VX165" i="1"/>
  <c r="DO107" i="1"/>
  <c r="DO176" i="1"/>
  <c r="RD165" i="1"/>
  <c r="RD96" i="1"/>
  <c r="NY165" i="1"/>
  <c r="NY96" i="1"/>
  <c r="RN165" i="1"/>
  <c r="RN96" i="1"/>
  <c r="TZ96" i="1"/>
  <c r="TZ165" i="1"/>
  <c r="WX96" i="1"/>
  <c r="WX165" i="1"/>
  <c r="MZ165" i="1"/>
  <c r="MZ96" i="1"/>
  <c r="OE96" i="1"/>
  <c r="OE165" i="1"/>
  <c r="QG96" i="1"/>
  <c r="QG165" i="1"/>
  <c r="WN96" i="1"/>
  <c r="WN165" i="1"/>
  <c r="RX165" i="1"/>
  <c r="RX96" i="1"/>
  <c r="VS96" i="1"/>
  <c r="VS165" i="1"/>
  <c r="DK107" i="1"/>
  <c r="DK176" i="1"/>
  <c r="OC96" i="1"/>
  <c r="OC165" i="1"/>
  <c r="RE96" i="1"/>
  <c r="RE165" i="1"/>
  <c r="UZ96" i="1"/>
  <c r="UZ165" i="1"/>
  <c r="UH165" i="1"/>
  <c r="UH96" i="1"/>
  <c r="UN165" i="1"/>
  <c r="UN96" i="1"/>
  <c r="RU96" i="1"/>
  <c r="RU165" i="1"/>
  <c r="RC96" i="1"/>
  <c r="RC165" i="1"/>
  <c r="VY165" i="1"/>
  <c r="VY96" i="1"/>
  <c r="DP107" i="1"/>
  <c r="DP176" i="1"/>
  <c r="SH96" i="1"/>
  <c r="SH165" i="1"/>
  <c r="TA165" i="1"/>
  <c r="TA96" i="1"/>
  <c r="ED165" i="1"/>
  <c r="ED96" i="1"/>
  <c r="RM96" i="1"/>
  <c r="RM165" i="1"/>
  <c r="FB96" i="1"/>
  <c r="FB165" i="1"/>
  <c r="WI96" i="1"/>
  <c r="WI165" i="1"/>
  <c r="OL96" i="1"/>
  <c r="OL165" i="1"/>
  <c r="PZ96" i="1"/>
  <c r="PZ165" i="1"/>
  <c r="QN96" i="1"/>
  <c r="QN165" i="1"/>
  <c r="EW96" i="1"/>
  <c r="EW165" i="1"/>
  <c r="WF96" i="1"/>
  <c r="WF165" i="1"/>
  <c r="WL96" i="1"/>
  <c r="WL165" i="1"/>
  <c r="FD96" i="1"/>
  <c r="FD165" i="1"/>
  <c r="WR165" i="1"/>
  <c r="WR96" i="1"/>
  <c r="BR96" i="1"/>
  <c r="BR165" i="1"/>
  <c r="O155" i="1"/>
  <c r="OW154" i="1"/>
  <c r="KC154" i="1"/>
  <c r="OX154" i="1"/>
  <c r="KD154" i="1"/>
  <c r="OY154" i="1"/>
  <c r="OZ154" i="1"/>
  <c r="PA154" i="1"/>
  <c r="PB154" i="1"/>
  <c r="AQ154" i="1"/>
  <c r="AR154" i="1"/>
  <c r="OM154" i="1"/>
  <c r="ON154" i="1"/>
  <c r="OO154" i="1"/>
  <c r="OP154" i="1"/>
  <c r="TO96" i="1"/>
  <c r="TO165" i="1"/>
  <c r="EX96" i="1"/>
  <c r="EX165" i="1"/>
  <c r="RZ165" i="1"/>
  <c r="RZ96" i="1"/>
  <c r="KF154" i="1"/>
  <c r="W155" i="1"/>
  <c r="WM165" i="1"/>
  <c r="WM96" i="1"/>
  <c r="Z155" i="1"/>
  <c r="PJ154" i="1"/>
  <c r="QS165" i="1"/>
  <c r="QS96" i="1"/>
  <c r="UB96" i="1"/>
  <c r="UB165" i="1"/>
  <c r="NS165" i="1"/>
  <c r="NS96" i="1"/>
  <c r="MA165" i="1"/>
  <c r="MA96" i="1"/>
  <c r="SV96" i="1"/>
  <c r="SV165" i="1"/>
  <c r="EU96" i="1"/>
  <c r="EU165" i="1"/>
  <c r="RK96" i="1"/>
  <c r="RK165" i="1"/>
  <c r="UT165" i="1"/>
  <c r="UT96" i="1"/>
  <c r="PF96" i="1"/>
  <c r="PF165" i="1"/>
  <c r="QT96" i="1"/>
  <c r="QT165" i="1"/>
  <c r="UC96" i="1"/>
  <c r="UC165" i="1"/>
  <c r="TN165" i="1"/>
  <c r="TN96" i="1"/>
  <c r="RY165" i="1"/>
  <c r="RY96" i="1"/>
  <c r="QX96" i="1"/>
  <c r="QX165" i="1"/>
  <c r="PT165" i="1"/>
  <c r="PT96" i="1"/>
  <c r="OT96" i="1"/>
  <c r="OT165" i="1"/>
  <c r="WG96" i="1"/>
  <c r="WG165" i="1"/>
  <c r="EY96" i="1"/>
  <c r="EY165" i="1"/>
  <c r="TF165" i="1"/>
  <c r="TF96" i="1"/>
  <c r="QC165" i="1"/>
  <c r="QC96" i="1"/>
  <c r="OR96" i="1"/>
  <c r="OR165" i="1"/>
  <c r="DL108" i="1"/>
  <c r="DL177" i="1"/>
  <c r="RF96" i="1"/>
  <c r="RF165" i="1"/>
  <c r="QW165" i="1"/>
  <c r="QW96" i="1"/>
  <c r="Q155" i="1"/>
  <c r="NH154" i="1"/>
  <c r="NI154" i="1"/>
  <c r="TV96" i="1"/>
  <c r="TV165" i="1"/>
  <c r="PS165" i="1"/>
  <c r="PS96" i="1"/>
  <c r="BH165" i="1"/>
  <c r="BH96" i="1"/>
  <c r="EV165" i="1"/>
  <c r="EV96" i="1"/>
  <c r="WS96" i="1"/>
  <c r="WS165" i="1"/>
  <c r="WC96" i="1"/>
  <c r="WC165" i="1"/>
  <c r="TJ96" i="1"/>
  <c r="TJ165" i="1"/>
  <c r="VK96" i="1"/>
  <c r="VK165" i="1"/>
  <c r="QR165" i="1"/>
  <c r="QR96" i="1"/>
  <c r="KX96" i="1"/>
  <c r="KX165" i="1"/>
  <c r="QP96" i="1"/>
  <c r="QP165" i="1"/>
  <c r="LY96" i="1"/>
  <c r="LY165" i="1"/>
  <c r="QO165" i="1"/>
  <c r="QO96" i="1"/>
  <c r="MX96" i="1"/>
  <c r="MX165" i="1"/>
  <c r="ST96" i="1"/>
  <c r="ST165" i="1"/>
  <c r="VL96" i="1"/>
  <c r="VL165" i="1"/>
  <c r="UR96" i="1"/>
  <c r="UR165" i="1"/>
  <c r="FE96" i="1"/>
  <c r="FE165" i="1"/>
  <c r="QV96" i="1"/>
  <c r="QV165" i="1"/>
  <c r="SK96" i="1"/>
  <c r="SK165" i="1"/>
  <c r="DM108" i="1"/>
  <c r="DM177" i="1"/>
  <c r="SR165" i="1"/>
  <c r="SR96" i="1"/>
  <c r="QI96" i="1"/>
  <c r="QI165" i="1"/>
  <c r="VR96" i="1"/>
  <c r="VR165" i="1"/>
  <c r="RI165" i="1"/>
  <c r="RI96" i="1"/>
  <c r="UO96" i="1"/>
  <c r="UO165" i="1"/>
  <c r="WK96" i="1"/>
  <c r="WK165" i="1"/>
  <c r="QQ96" i="1"/>
  <c r="QQ165" i="1"/>
  <c r="BL165" i="1"/>
  <c r="BL96" i="1"/>
  <c r="NU165" i="1"/>
  <c r="NU96" i="1"/>
  <c r="NZ95" i="1" a="1"/>
  <c r="NZ95" i="1" s="1"/>
  <c r="OA96" i="1"/>
  <c r="OA165" i="1"/>
  <c r="PC154" i="1"/>
  <c r="AF155" i="1"/>
  <c r="TR165" i="1"/>
  <c r="TR96" i="1"/>
  <c r="SX165" i="1"/>
  <c r="SX96" i="1"/>
  <c r="P155" i="1"/>
  <c r="KA154" i="1"/>
  <c r="AP154" i="1"/>
  <c r="NE154" i="1"/>
  <c r="NF154" i="1"/>
  <c r="NG154" i="1"/>
  <c r="PY154" i="1"/>
  <c r="SI154" i="1"/>
  <c r="US154" i="1"/>
  <c r="PQ96" i="1"/>
  <c r="PQ165" i="1"/>
  <c r="MC96" i="1"/>
  <c r="MC165" i="1"/>
  <c r="BB165" i="1"/>
  <c r="BB96" i="1"/>
  <c r="PG96" i="1"/>
  <c r="PG165" i="1"/>
  <c r="QE165" i="1"/>
  <c r="QE96" i="1"/>
  <c r="WH165" i="1"/>
  <c r="WH96" i="1"/>
  <c r="NW165" i="1"/>
  <c r="NW96" i="1"/>
  <c r="TB96" i="1"/>
  <c r="TB165" i="1"/>
  <c r="NX96" i="1"/>
  <c r="NX165" i="1"/>
  <c r="MV165" i="1"/>
  <c r="MV96" i="1"/>
  <c r="RV165" i="1"/>
  <c r="RV96" i="1"/>
  <c r="BD96" i="1"/>
  <c r="BD165" i="1"/>
  <c r="TI96" i="1"/>
  <c r="TI165" i="1"/>
  <c r="EG165" i="1"/>
  <c r="EG96" i="1"/>
  <c r="VZ96" i="1"/>
  <c r="VZ165" i="1"/>
  <c r="UV96" i="1"/>
  <c r="UV165" i="1"/>
  <c r="RL165" i="1"/>
  <c r="RL96" i="1"/>
  <c r="BE165" i="1"/>
  <c r="BE96" i="1"/>
  <c r="UA96" i="1"/>
  <c r="UA165" i="1"/>
  <c r="EM96" i="1"/>
  <c r="EM165" i="1"/>
  <c r="SY165" i="1"/>
  <c r="SY96" i="1"/>
  <c r="VT96" i="1"/>
  <c r="VT165" i="1"/>
  <c r="OB165" i="1"/>
  <c r="OB96" i="1"/>
  <c r="MH165" i="1"/>
  <c r="MH96" i="1"/>
  <c r="VC96" i="1"/>
  <c r="VC165" i="1"/>
  <c r="BF96" i="1"/>
  <c r="BF165" i="1"/>
  <c r="TG96" i="1"/>
  <c r="TG165" i="1"/>
  <c r="SZ96" i="1"/>
  <c r="SZ165" i="1"/>
  <c r="BN165" i="1"/>
  <c r="BN96" i="1"/>
  <c r="PN96" i="1"/>
  <c r="PN165" i="1"/>
  <c r="TW96" i="1"/>
  <c r="TW165" i="1"/>
  <c r="QD96" i="1"/>
  <c r="QD165" i="1"/>
  <c r="SW96" i="1"/>
  <c r="SW165" i="1"/>
  <c r="WJ96" i="1"/>
  <c r="WJ165" i="1"/>
  <c r="TM96" i="1"/>
  <c r="TM165" i="1"/>
  <c r="WQ96" i="1"/>
  <c r="WQ165" i="1"/>
  <c r="MN96" i="1"/>
  <c r="MN165" i="1"/>
  <c r="MQ96" i="1"/>
  <c r="MQ165" i="1"/>
  <c r="RP96" i="1"/>
  <c r="RP165" i="1"/>
  <c r="BM165" i="1"/>
  <c r="BM96" i="1"/>
  <c r="PR96" i="1"/>
  <c r="PR165" i="1"/>
  <c r="BO96" i="1"/>
  <c r="BO165" i="1"/>
  <c r="UI165" i="1"/>
  <c r="UI96" i="1"/>
  <c r="WB96" i="1"/>
  <c r="WB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M281" i="1"/>
  <c r="OM33" i="1"/>
  <c r="E412" i="4"/>
  <c r="OH33" i="1"/>
  <c r="OH36" i="1" s="1"/>
  <c r="OH281" i="1"/>
  <c r="OI33" i="1"/>
  <c r="OI36" i="1" s="1"/>
  <c r="OI281"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R33" i="1"/>
  <c r="OA33" i="1"/>
  <c r="DI97" i="1" l="1"/>
  <c r="DI166" i="1"/>
  <c r="BC98" i="1"/>
  <c r="BC167" i="1"/>
  <c r="ND166" i="1"/>
  <c r="ND97" i="1"/>
  <c r="NC167" i="1"/>
  <c r="NC98" i="1"/>
  <c r="M156" i="1"/>
  <c r="NB155" i="1"/>
  <c r="CR166" i="1"/>
  <c r="CR97" i="1"/>
  <c r="DH98" i="1"/>
  <c r="DH167" i="1"/>
  <c r="CQ166" i="1"/>
  <c r="CQ97" i="1"/>
  <c r="LC98" i="1"/>
  <c r="LC167" i="1"/>
  <c r="KW166" i="1"/>
  <c r="KW97" i="1"/>
  <c r="KY98" i="1"/>
  <c r="KY167" i="1"/>
  <c r="LH166" i="1"/>
  <c r="LH97" i="1"/>
  <c r="KU98" i="1"/>
  <c r="KU167" i="1"/>
  <c r="KM166" i="1"/>
  <c r="KM97" i="1"/>
  <c r="KN97" i="1"/>
  <c r="KN166" i="1"/>
  <c r="KQ97" i="1"/>
  <c r="KQ166" i="1"/>
  <c r="KV97" i="1"/>
  <c r="KV166" i="1"/>
  <c r="KS97" i="1"/>
  <c r="KS166" i="1"/>
  <c r="KL166" i="1"/>
  <c r="KL97" i="1"/>
  <c r="KR97" i="1"/>
  <c r="KR166" i="1"/>
  <c r="KT97" i="1"/>
  <c r="KT166" i="1"/>
  <c r="KK166" i="1"/>
  <c r="KK97" i="1"/>
  <c r="KO97" i="1"/>
  <c r="KO166" i="1"/>
  <c r="KP97" i="1"/>
  <c r="KP166" i="1"/>
  <c r="BQ98" i="1"/>
  <c r="BQ167" i="1"/>
  <c r="BP97" i="1"/>
  <c r="BP166" i="1"/>
  <c r="LF167" i="1"/>
  <c r="LF98" i="1"/>
  <c r="LE166" i="1"/>
  <c r="LE97" i="1"/>
  <c r="LD166" i="1"/>
  <c r="LD97" i="1"/>
  <c r="MR167" i="1"/>
  <c r="MR98" i="1"/>
  <c r="B61" i="1"/>
  <c r="DR155" i="1"/>
  <c r="DN156" i="1" s="1"/>
  <c r="AT156" i="1" s="1"/>
  <c r="LA166" i="1"/>
  <c r="LA97" i="1"/>
  <c r="LB166" i="1"/>
  <c r="LB97" i="1"/>
  <c r="KZ166" i="1"/>
  <c r="KZ97" i="1"/>
  <c r="DF97" i="1"/>
  <c r="DF166" i="1"/>
  <c r="DB97" i="1"/>
  <c r="DB166" i="1"/>
  <c r="DE97" i="1"/>
  <c r="DE166" i="1"/>
  <c r="DD97" i="1"/>
  <c r="DD166" i="1"/>
  <c r="DA97" i="1"/>
  <c r="DA166" i="1"/>
  <c r="DC97" i="1"/>
  <c r="DC166" i="1"/>
  <c r="DG97" i="1"/>
  <c r="DG166" i="1"/>
  <c r="LM166" i="1"/>
  <c r="LM97" i="1"/>
  <c r="LL166" i="1"/>
  <c r="LL97" i="1"/>
  <c r="LK166" i="1"/>
  <c r="LK97" i="1"/>
  <c r="LJ166" i="1"/>
  <c r="LJ97" i="1"/>
  <c r="LI166" i="1"/>
  <c r="LI97" i="1"/>
  <c r="LG166" i="1"/>
  <c r="LG97" i="1"/>
  <c r="LN166" i="1"/>
  <c r="LN97" i="1"/>
  <c r="BT98" i="1"/>
  <c r="BT167" i="1"/>
  <c r="NZ165" i="1" a="1"/>
  <c r="NZ165" i="1" s="1"/>
  <c r="OE97" i="1"/>
  <c r="OE166" i="1"/>
  <c r="OR97" i="1"/>
  <c r="OR166" i="1"/>
  <c r="SV166" i="1"/>
  <c r="SV97" i="1"/>
  <c r="MZ97" i="1"/>
  <c r="MZ166" i="1"/>
  <c r="OQ97" i="1"/>
  <c r="OQ166" i="1"/>
  <c r="RJ97" i="1"/>
  <c r="RJ166" i="1"/>
  <c r="XA97" i="1"/>
  <c r="XA166" i="1"/>
  <c r="TH166" i="1"/>
  <c r="TH97" i="1"/>
  <c r="VG97" i="1"/>
  <c r="VG166" i="1"/>
  <c r="WQ97" i="1"/>
  <c r="WQ166" i="1"/>
  <c r="EM97" i="1"/>
  <c r="EM166" i="1"/>
  <c r="PG97" i="1"/>
  <c r="PG166" i="1"/>
  <c r="WK97" i="1"/>
  <c r="WK166" i="1"/>
  <c r="QP97" i="1"/>
  <c r="QP166" i="1"/>
  <c r="QC97" i="1"/>
  <c r="QC166" i="1"/>
  <c r="MA166" i="1"/>
  <c r="MA97" i="1"/>
  <c r="SH97" i="1"/>
  <c r="SH166" i="1"/>
  <c r="NB97" i="1"/>
  <c r="PU166" i="1"/>
  <c r="PU97" i="1"/>
  <c r="WU97" i="1"/>
  <c r="WU166" i="1"/>
  <c r="LY166" i="1"/>
  <c r="LY97" i="1"/>
  <c r="BB97" i="1"/>
  <c r="BB166" i="1"/>
  <c r="RH97" i="1"/>
  <c r="RH166" i="1"/>
  <c r="MP166" i="1"/>
  <c r="MP97" i="1"/>
  <c r="SC97" i="1"/>
  <c r="SC166" i="1"/>
  <c r="VD166" i="1"/>
  <c r="VD97" i="1"/>
  <c r="QZ97" i="1"/>
  <c r="QZ166" i="1"/>
  <c r="TM166" i="1"/>
  <c r="TM97" i="1"/>
  <c r="UA97" i="1"/>
  <c r="UA166" i="1"/>
  <c r="UO97" i="1"/>
  <c r="UO166" i="1"/>
  <c r="KX97" i="1"/>
  <c r="KX166" i="1"/>
  <c r="TF166" i="1"/>
  <c r="TF97" i="1"/>
  <c r="NS97" i="1"/>
  <c r="NS166" i="1"/>
  <c r="OO155" i="1"/>
  <c r="OP155" i="1"/>
  <c r="OW155" i="1"/>
  <c r="KC155" i="1"/>
  <c r="OX155" i="1"/>
  <c r="KD155" i="1"/>
  <c r="OY155" i="1"/>
  <c r="OZ155" i="1"/>
  <c r="PA155" i="1"/>
  <c r="AQ155" i="1"/>
  <c r="AR155" i="1"/>
  <c r="O156" i="1"/>
  <c r="OM155" i="1"/>
  <c r="ON155" i="1"/>
  <c r="PB155" i="1"/>
  <c r="DP108" i="1"/>
  <c r="DP177" i="1"/>
  <c r="WX166" i="1"/>
  <c r="WX97" i="1"/>
  <c r="SP97" i="1"/>
  <c r="SP166" i="1"/>
  <c r="BA97" i="1"/>
  <c r="BA166" i="1"/>
  <c r="TT166" i="1"/>
  <c r="TT97" i="1"/>
  <c r="SJ166" i="1"/>
  <c r="SJ97" i="1"/>
  <c r="PW166" i="1"/>
  <c r="PW97" i="1"/>
  <c r="QQ166" i="1"/>
  <c r="QQ97" i="1"/>
  <c r="BE97" i="1"/>
  <c r="BE166" i="1"/>
  <c r="RI97" i="1"/>
  <c r="RI166" i="1"/>
  <c r="QR166" i="1"/>
  <c r="QR97" i="1"/>
  <c r="VY166" i="1"/>
  <c r="VY97" i="1"/>
  <c r="LX97" i="1"/>
  <c r="LX166" i="1"/>
  <c r="WY97" i="1"/>
  <c r="WY166" i="1"/>
  <c r="TU97" i="1"/>
  <c r="TU166" i="1"/>
  <c r="UF166" i="1"/>
  <c r="UF97" i="1"/>
  <c r="WJ97" i="1"/>
  <c r="WJ166" i="1"/>
  <c r="MC166" i="1"/>
  <c r="MC97" i="1"/>
  <c r="BR97" i="1"/>
  <c r="BR166" i="1"/>
  <c r="TZ166" i="1"/>
  <c r="TZ97" i="1"/>
  <c r="SL97" i="1"/>
  <c r="SL166" i="1"/>
  <c r="AT107" i="1"/>
  <c r="DN177" i="1"/>
  <c r="AT177" i="1" s="1"/>
  <c r="UD97" i="1"/>
  <c r="UD166" i="1"/>
  <c r="DX154" i="1"/>
  <c r="DW154" i="1"/>
  <c r="DT154" i="1"/>
  <c r="DU154" i="1"/>
  <c r="DV154" i="1"/>
  <c r="DS154" i="1"/>
  <c r="RL97" i="1"/>
  <c r="RL166" i="1"/>
  <c r="EY97" i="1"/>
  <c r="EY166" i="1"/>
  <c r="UB97" i="1"/>
  <c r="UB166" i="1"/>
  <c r="WR97" i="1"/>
  <c r="WR166" i="1"/>
  <c r="RN166" i="1"/>
  <c r="RN97" i="1"/>
  <c r="TS166" i="1"/>
  <c r="TS97" i="1"/>
  <c r="WZ97" i="1"/>
  <c r="WZ166" i="1"/>
  <c r="UE97" i="1"/>
  <c r="UE166" i="1"/>
  <c r="OG166" i="1"/>
  <c r="OG97" i="1"/>
  <c r="NV166" i="1"/>
  <c r="NV97" i="1"/>
  <c r="SW97" i="1"/>
  <c r="SW166" i="1"/>
  <c r="PQ97" i="1"/>
  <c r="PQ166" i="1"/>
  <c r="VR166" i="1"/>
  <c r="VR97" i="1"/>
  <c r="VK97" i="1"/>
  <c r="VK166" i="1"/>
  <c r="QS97" i="1"/>
  <c r="QS166" i="1"/>
  <c r="RC166" i="1"/>
  <c r="RC97" i="1"/>
  <c r="UY166" i="1"/>
  <c r="UY97" i="1"/>
  <c r="SO166" i="1"/>
  <c r="SO97" i="1"/>
  <c r="RR97" i="1"/>
  <c r="RR166" i="1"/>
  <c r="N156" i="1"/>
  <c r="D155" i="1"/>
  <c r="AS155" i="1"/>
  <c r="AO155" i="1"/>
  <c r="WG97" i="1"/>
  <c r="WG166" i="1"/>
  <c r="NY166" i="1"/>
  <c r="NY97" i="1"/>
  <c r="VE166" i="1"/>
  <c r="VE97" i="1"/>
  <c r="UW97" i="1"/>
  <c r="UW166" i="1"/>
  <c r="VB97" i="1"/>
  <c r="VB166" i="1"/>
  <c r="WE166" i="1"/>
  <c r="WE97" i="1"/>
  <c r="TK97" i="1"/>
  <c r="TK166" i="1"/>
  <c r="QD97" i="1"/>
  <c r="QD166" i="1"/>
  <c r="UV166" i="1"/>
  <c r="UV97" i="1"/>
  <c r="QI97" i="1"/>
  <c r="QI166" i="1"/>
  <c r="TJ97" i="1"/>
  <c r="TJ166" i="1"/>
  <c r="FD97" i="1"/>
  <c r="FD166" i="1"/>
  <c r="RU97" i="1"/>
  <c r="RU166" i="1"/>
  <c r="BK97" i="1"/>
  <c r="BK166" i="1"/>
  <c r="VM97" i="1"/>
  <c r="VM166" i="1"/>
  <c r="UM166" i="1"/>
  <c r="UM97" i="1"/>
  <c r="MN97" i="1"/>
  <c r="MN166" i="1"/>
  <c r="SR97" i="1"/>
  <c r="SR166" i="1"/>
  <c r="OT97" i="1"/>
  <c r="OT166" i="1"/>
  <c r="PJ155" i="1"/>
  <c r="Z156" i="1"/>
  <c r="UN97" i="1"/>
  <c r="UN166" i="1"/>
  <c r="RD166" i="1"/>
  <c r="RD97" i="1"/>
  <c r="AZ97" i="1"/>
  <c r="AZ166" i="1"/>
  <c r="RB166" i="1"/>
  <c r="RB97" i="1"/>
  <c r="QF166" i="1"/>
  <c r="QF97" i="1"/>
  <c r="MW166" i="1"/>
  <c r="MW97" i="1"/>
  <c r="UL166" i="1"/>
  <c r="UL97" i="1"/>
  <c r="QU166" i="1"/>
  <c r="QU97" i="1"/>
  <c r="MB97" i="1"/>
  <c r="MB166" i="1"/>
  <c r="TW97" i="1"/>
  <c r="TW166" i="1"/>
  <c r="VZ97" i="1"/>
  <c r="VZ166" i="1"/>
  <c r="WC97" i="1"/>
  <c r="WC166" i="1"/>
  <c r="PT97" i="1"/>
  <c r="PT166" i="1"/>
  <c r="WM97" i="1"/>
  <c r="WM166" i="1"/>
  <c r="WL97" i="1"/>
  <c r="WL166" i="1"/>
  <c r="TY166" i="1"/>
  <c r="TY97" i="1"/>
  <c r="WD166" i="1"/>
  <c r="WD97" i="1"/>
  <c r="VV97" i="1"/>
  <c r="VV166" i="1"/>
  <c r="EG97" i="1"/>
  <c r="EG166" i="1"/>
  <c r="UH97" i="1"/>
  <c r="UH166" i="1"/>
  <c r="DQ109" i="1"/>
  <c r="DQ178" i="1"/>
  <c r="QL97" i="1"/>
  <c r="QL166" i="1"/>
  <c r="RT97" i="1"/>
  <c r="RT166" i="1"/>
  <c r="PM97" i="1"/>
  <c r="PM166" i="1"/>
  <c r="PN97" i="1"/>
  <c r="PN166" i="1"/>
  <c r="DM178" i="1"/>
  <c r="DM109" i="1"/>
  <c r="WS166" i="1"/>
  <c r="WS97" i="1"/>
  <c r="KF155" i="1"/>
  <c r="W156" i="1"/>
  <c r="WF97" i="1"/>
  <c r="WF166" i="1"/>
  <c r="DO108" i="1"/>
  <c r="DO177" i="1"/>
  <c r="RQ166" i="1"/>
  <c r="RQ97" i="1"/>
  <c r="VU166" i="1"/>
  <c r="VU97" i="1"/>
  <c r="BN166" i="1"/>
  <c r="BN97" i="1"/>
  <c r="MJ154" i="1"/>
  <c r="MK154" i="1"/>
  <c r="ML154" i="1"/>
  <c r="MM154" i="1"/>
  <c r="KG154" i="1"/>
  <c r="NP154" i="1"/>
  <c r="NK154" i="1"/>
  <c r="NM154" i="1"/>
  <c r="NN154" i="1"/>
  <c r="NO154" i="1"/>
  <c r="EV97" i="1"/>
  <c r="EV166" i="1"/>
  <c r="QX166" i="1"/>
  <c r="QX97" i="1"/>
  <c r="ME166" i="1"/>
  <c r="ME97" i="1"/>
  <c r="MS97" i="1"/>
  <c r="MS166" i="1"/>
  <c r="MF97" i="1"/>
  <c r="MF166" i="1"/>
  <c r="VJ97" i="1"/>
  <c r="VJ166" i="1"/>
  <c r="VF97" i="1"/>
  <c r="VF166" i="1"/>
  <c r="MI97" i="1"/>
  <c r="MI166" i="1"/>
  <c r="QJ97" i="1"/>
  <c r="QJ166" i="1"/>
  <c r="TI97" i="1"/>
  <c r="TI166" i="1"/>
  <c r="SK97" i="1"/>
  <c r="SK166" i="1"/>
  <c r="RY166" i="1"/>
  <c r="RY97" i="1"/>
  <c r="RZ166" i="1"/>
  <c r="RZ97" i="1"/>
  <c r="EW97" i="1"/>
  <c r="EW166" i="1"/>
  <c r="UZ97" i="1"/>
  <c r="UZ166" i="1"/>
  <c r="VX97" i="1"/>
  <c r="VX166" i="1"/>
  <c r="UX166" i="1"/>
  <c r="UX97" i="1"/>
  <c r="WP97" i="1"/>
  <c r="WP166" i="1"/>
  <c r="QH97" i="1"/>
  <c r="QH166" i="1"/>
  <c r="WV97" i="1"/>
  <c r="WV166" i="1"/>
  <c r="SI155" i="1"/>
  <c r="PY155" i="1"/>
  <c r="KA155" i="1"/>
  <c r="AP155" i="1"/>
  <c r="US155" i="1"/>
  <c r="P156" i="1"/>
  <c r="NE155" i="1"/>
  <c r="NF155" i="1"/>
  <c r="NG155" i="1"/>
  <c r="BH97" i="1"/>
  <c r="BH166" i="1"/>
  <c r="HQ97" i="1"/>
  <c r="HQ166" i="1"/>
  <c r="SQ97" i="1"/>
  <c r="SQ166" i="1"/>
  <c r="LZ166" i="1"/>
  <c r="LZ97" i="1"/>
  <c r="TD166" i="1"/>
  <c r="TD97" i="1"/>
  <c r="VN97" i="1"/>
  <c r="VN166" i="1"/>
  <c r="OD97" i="1"/>
  <c r="OD166" i="1"/>
  <c r="WB97" i="1"/>
  <c r="WB166" i="1"/>
  <c r="SZ97" i="1"/>
  <c r="SZ166" i="1"/>
  <c r="BD166" i="1"/>
  <c r="BD97" i="1"/>
  <c r="SX166" i="1"/>
  <c r="SX97" i="1"/>
  <c r="QV97" i="1"/>
  <c r="QV166" i="1"/>
  <c r="TN166" i="1"/>
  <c r="TN97" i="1"/>
  <c r="QN166" i="1"/>
  <c r="QN97" i="1"/>
  <c r="RE166" i="1"/>
  <c r="RE97" i="1"/>
  <c r="JZ166" i="1"/>
  <c r="JZ97" i="1"/>
  <c r="UI97" i="1"/>
  <c r="UI166" i="1"/>
  <c r="RV97" i="1"/>
  <c r="RV166" i="1"/>
  <c r="PS97" i="1"/>
  <c r="PS166" i="1"/>
  <c r="EX97" i="1"/>
  <c r="EX166" i="1"/>
  <c r="VA97" i="1"/>
  <c r="VA166" i="1"/>
  <c r="RA166" i="1"/>
  <c r="RA97" i="1"/>
  <c r="TX166" i="1"/>
  <c r="TX97" i="1"/>
  <c r="FC97" i="1"/>
  <c r="FC166" i="1"/>
  <c r="SS97" i="1"/>
  <c r="SS166" i="1"/>
  <c r="SM166" i="1"/>
  <c r="SM97" i="1"/>
  <c r="WW97" i="1"/>
  <c r="WW166" i="1"/>
  <c r="TP166" i="1"/>
  <c r="TP97" i="1"/>
  <c r="KI166" i="1"/>
  <c r="KI97" i="1"/>
  <c r="TG97" i="1"/>
  <c r="TG166" i="1"/>
  <c r="TR97" i="1"/>
  <c r="TR166" i="1"/>
  <c r="FE97" i="1"/>
  <c r="FE166" i="1"/>
  <c r="PZ97" i="1"/>
  <c r="PZ166" i="1"/>
  <c r="OC97" i="1"/>
  <c r="OC166" i="1"/>
  <c r="VH166" i="1"/>
  <c r="VH97" i="1"/>
  <c r="PV97" i="1"/>
  <c r="PV166" i="1"/>
  <c r="MV166" i="1"/>
  <c r="MV97" i="1"/>
  <c r="UC97" i="1"/>
  <c r="UC166" i="1"/>
  <c r="TO166" i="1"/>
  <c r="TO97" i="1"/>
  <c r="UQ97" i="1"/>
  <c r="UQ166" i="1"/>
  <c r="SD97" i="1"/>
  <c r="SD166" i="1"/>
  <c r="UP166" i="1"/>
  <c r="UP97" i="1"/>
  <c r="XB97" i="1"/>
  <c r="XB166" i="1"/>
  <c r="TE97" i="1"/>
  <c r="TE166" i="1"/>
  <c r="VP97" i="1"/>
  <c r="VP166" i="1"/>
  <c r="QB166" i="1"/>
  <c r="QB97" i="1"/>
  <c r="BO97" i="1"/>
  <c r="BO166" i="1"/>
  <c r="BF97" i="1"/>
  <c r="BF166" i="1"/>
  <c r="PC155" i="1"/>
  <c r="AF156" i="1"/>
  <c r="UR97" i="1"/>
  <c r="UR166" i="1"/>
  <c r="TV166" i="1"/>
  <c r="TV97" i="1"/>
  <c r="OL97" i="1"/>
  <c r="OL166" i="1"/>
  <c r="DK108" i="1"/>
  <c r="DK177" i="1"/>
  <c r="PE97" i="1"/>
  <c r="PE166" i="1"/>
  <c r="UJ97" i="1"/>
  <c r="UJ166" i="1"/>
  <c r="NT97" i="1"/>
  <c r="NT166" i="1"/>
  <c r="QT166" i="1"/>
  <c r="QT97" i="1"/>
  <c r="ET97" i="1"/>
  <c r="ET166" i="1"/>
  <c r="SE97" i="1"/>
  <c r="SE166" i="1"/>
  <c r="BG166" i="1"/>
  <c r="BG97" i="1"/>
  <c r="TL166" i="1"/>
  <c r="TL97" i="1"/>
  <c r="WA166" i="1"/>
  <c r="WA97" i="1"/>
  <c r="SU166" i="1"/>
  <c r="SU97" i="1"/>
  <c r="PR97" i="1"/>
  <c r="PR166" i="1"/>
  <c r="VC97" i="1"/>
  <c r="VC166" i="1"/>
  <c r="NX97" i="1"/>
  <c r="NX166" i="1"/>
  <c r="VL97" i="1"/>
  <c r="VL166" i="1"/>
  <c r="WI97" i="1"/>
  <c r="WI166" i="1"/>
  <c r="VS166" i="1"/>
  <c r="VS97" i="1"/>
  <c r="QY97" i="1"/>
  <c r="QY166" i="1"/>
  <c r="KE97" i="1"/>
  <c r="KE166" i="1"/>
  <c r="RG166" i="1"/>
  <c r="RG97" i="1"/>
  <c r="BM97" i="1"/>
  <c r="BM166" i="1"/>
  <c r="MH97" i="1"/>
  <c r="MH166" i="1"/>
  <c r="NZ96" i="1" a="1"/>
  <c r="NZ96" i="1" s="1"/>
  <c r="OA97" i="1"/>
  <c r="OA166" i="1"/>
  <c r="Q156" i="1"/>
  <c r="NH155" i="1"/>
  <c r="NI155" i="1"/>
  <c r="PF97" i="1"/>
  <c r="PF166" i="1"/>
  <c r="RX97" i="1"/>
  <c r="RX166" i="1"/>
  <c r="VW166" i="1"/>
  <c r="VW97" i="1"/>
  <c r="QK97" i="1"/>
  <c r="QK166" i="1"/>
  <c r="QM166" i="1"/>
  <c r="QM97" i="1"/>
  <c r="RO97" i="1"/>
  <c r="RO166" i="1"/>
  <c r="BJ97" i="1"/>
  <c r="BJ166" i="1"/>
  <c r="QW97" i="1"/>
  <c r="QW166" i="1"/>
  <c r="UT166" i="1"/>
  <c r="UT97" i="1"/>
  <c r="FB166" i="1"/>
  <c r="FB97" i="1"/>
  <c r="KH166" i="1"/>
  <c r="KH97" i="1"/>
  <c r="SA97" i="1"/>
  <c r="SA166" i="1"/>
  <c r="RS97" i="1"/>
  <c r="RS166" i="1"/>
  <c r="TB97" i="1"/>
  <c r="TB166" i="1"/>
  <c r="OB166" i="1"/>
  <c r="OB97" i="1"/>
  <c r="NW97" i="1"/>
  <c r="NW166" i="1"/>
  <c r="NU97" i="1"/>
  <c r="NU166" i="1"/>
  <c r="VI97" i="1"/>
  <c r="VI166" i="1"/>
  <c r="TC97" i="1"/>
  <c r="TC166" i="1"/>
  <c r="VO97" i="1"/>
  <c r="VO166" i="1"/>
  <c r="SG97" i="1"/>
  <c r="SG166" i="1"/>
  <c r="MD97" i="1"/>
  <c r="MD166" i="1"/>
  <c r="WT97" i="1"/>
  <c r="WT166" i="1"/>
  <c r="ST166" i="1"/>
  <c r="ST97" i="1"/>
  <c r="RP97" i="1"/>
  <c r="RP166" i="1"/>
  <c r="MX166" i="1"/>
  <c r="MX97" i="1"/>
  <c r="RM97" i="1"/>
  <c r="RM166" i="1"/>
  <c r="WN97" i="1"/>
  <c r="WN166" i="1"/>
  <c r="SF166" i="1"/>
  <c r="SF97" i="1"/>
  <c r="VQ166" i="1"/>
  <c r="VQ97" i="1"/>
  <c r="MU97" i="1"/>
  <c r="MU166" i="1"/>
  <c r="WH97" i="1"/>
  <c r="WH166" i="1"/>
  <c r="QO166" i="1"/>
  <c r="QO97" i="1"/>
  <c r="RF166" i="1"/>
  <c r="RF97" i="1"/>
  <c r="ED97" i="1"/>
  <c r="ED166" i="1"/>
  <c r="RW97" i="1"/>
  <c r="RW166" i="1"/>
  <c r="UG97" i="1"/>
  <c r="UG166" i="1"/>
  <c r="UU97" i="1"/>
  <c r="UU166" i="1"/>
  <c r="PH166" i="1"/>
  <c r="PH97" i="1"/>
  <c r="SB97" i="1"/>
  <c r="SB166" i="1"/>
  <c r="FA97" i="1"/>
  <c r="FA166" i="1"/>
  <c r="MQ97" i="1"/>
  <c r="MQ166" i="1"/>
  <c r="VT166" i="1"/>
  <c r="VT97" i="1"/>
  <c r="QG97" i="1"/>
  <c r="QG166" i="1"/>
  <c r="MG166" i="1"/>
  <c r="MG97" i="1"/>
  <c r="EZ97" i="1"/>
  <c r="EZ166" i="1"/>
  <c r="MY97" i="1"/>
  <c r="MY166" i="1"/>
  <c r="BL166" i="1"/>
  <c r="BL97" i="1"/>
  <c r="RK166" i="1"/>
  <c r="RK97" i="1"/>
  <c r="SY97" i="1"/>
  <c r="SY166" i="1"/>
  <c r="QE166" i="1"/>
  <c r="QE97" i="1"/>
  <c r="DL109" i="1"/>
  <c r="DL178" i="1"/>
  <c r="EU97" i="1"/>
  <c r="EU166" i="1"/>
  <c r="TA166" i="1"/>
  <c r="TA97" i="1"/>
  <c r="TQ97" i="1"/>
  <c r="TQ166" i="1"/>
  <c r="UK97" i="1"/>
  <c r="UK166" i="1"/>
  <c r="WO97" i="1"/>
  <c r="WO166" i="1"/>
  <c r="SN166" i="1"/>
  <c r="SN97" i="1"/>
  <c r="PP97" i="1"/>
  <c r="PP166" i="1"/>
  <c r="OF97" i="1"/>
  <c r="OF166" i="1"/>
  <c r="QA97" i="1"/>
  <c r="QA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M36" i="1"/>
  <c r="NR36" i="1"/>
  <c r="DI98" i="1" l="1"/>
  <c r="DI167" i="1"/>
  <c r="BC168" i="1"/>
  <c r="BC99" i="1"/>
  <c r="ND98" i="1"/>
  <c r="ND167" i="1"/>
  <c r="NC168" i="1"/>
  <c r="NC99" i="1"/>
  <c r="M157" i="1"/>
  <c r="NB156" i="1"/>
  <c r="CR98" i="1"/>
  <c r="CR167" i="1"/>
  <c r="DH99" i="1"/>
  <c r="DH168" i="1"/>
  <c r="CQ167" i="1"/>
  <c r="CQ98" i="1"/>
  <c r="LC99" i="1"/>
  <c r="LC168" i="1"/>
  <c r="KW98" i="1"/>
  <c r="KW167" i="1"/>
  <c r="KY99" i="1"/>
  <c r="KY168" i="1"/>
  <c r="LH98" i="1"/>
  <c r="LH167" i="1"/>
  <c r="KU99" i="1"/>
  <c r="KU168" i="1"/>
  <c r="KP98" i="1"/>
  <c r="KP167" i="1"/>
  <c r="KO167" i="1"/>
  <c r="KO98" i="1"/>
  <c r="KK98" i="1"/>
  <c r="KK167" i="1"/>
  <c r="KT167" i="1"/>
  <c r="KT98" i="1"/>
  <c r="KR167" i="1"/>
  <c r="KR98" i="1"/>
  <c r="KL167" i="1"/>
  <c r="KL98" i="1"/>
  <c r="KS167" i="1"/>
  <c r="KS98" i="1"/>
  <c r="KV167" i="1"/>
  <c r="KV98" i="1"/>
  <c r="KQ167" i="1"/>
  <c r="KQ98" i="1"/>
  <c r="KN167" i="1"/>
  <c r="KN98" i="1"/>
  <c r="KM167" i="1"/>
  <c r="KM98" i="1"/>
  <c r="BQ99" i="1"/>
  <c r="BQ168" i="1"/>
  <c r="BP98" i="1"/>
  <c r="BP167" i="1"/>
  <c r="LF99" i="1"/>
  <c r="LF168" i="1"/>
  <c r="LD167" i="1"/>
  <c r="LD98" i="1"/>
  <c r="LE167" i="1"/>
  <c r="LE98" i="1"/>
  <c r="MR99" i="1"/>
  <c r="MR168" i="1"/>
  <c r="B62" i="1"/>
  <c r="KZ98" i="1"/>
  <c r="KZ167" i="1"/>
  <c r="LB98" i="1"/>
  <c r="LB167" i="1"/>
  <c r="LA98" i="1"/>
  <c r="LA167" i="1"/>
  <c r="DG98" i="1"/>
  <c r="DG167" i="1"/>
  <c r="DC98" i="1"/>
  <c r="DC167" i="1"/>
  <c r="DA98" i="1"/>
  <c r="DA167" i="1"/>
  <c r="DD98" i="1"/>
  <c r="DD167" i="1"/>
  <c r="DE98" i="1"/>
  <c r="DE167" i="1"/>
  <c r="DB98" i="1"/>
  <c r="DB167" i="1"/>
  <c r="DF98" i="1"/>
  <c r="DF167" i="1"/>
  <c r="LN167" i="1"/>
  <c r="LN98" i="1"/>
  <c r="LG167" i="1"/>
  <c r="LG98" i="1"/>
  <c r="LI167" i="1"/>
  <c r="LI98" i="1"/>
  <c r="LJ167" i="1"/>
  <c r="LJ98" i="1"/>
  <c r="LK167" i="1"/>
  <c r="LK98" i="1"/>
  <c r="LL167" i="1"/>
  <c r="LL98" i="1"/>
  <c r="LM167" i="1"/>
  <c r="LM98" i="1"/>
  <c r="BT99" i="1"/>
  <c r="BT168" i="1"/>
  <c r="EU167" i="1"/>
  <c r="EU98" i="1"/>
  <c r="UG98" i="1"/>
  <c r="UG167" i="1"/>
  <c r="SG98" i="1"/>
  <c r="SG167" i="1"/>
  <c r="NX167" i="1"/>
  <c r="NX98" i="1"/>
  <c r="PS98" i="1"/>
  <c r="PS167" i="1"/>
  <c r="SQ98" i="1"/>
  <c r="SQ167" i="1"/>
  <c r="UD98" i="1"/>
  <c r="UD167" i="1"/>
  <c r="PW98" i="1"/>
  <c r="PW167" i="1"/>
  <c r="NZ166" i="1" a="1"/>
  <c r="NZ166" i="1" s="1"/>
  <c r="SK98" i="1"/>
  <c r="SK167" i="1"/>
  <c r="VV167" i="1"/>
  <c r="VV98" i="1"/>
  <c r="AZ98" i="1"/>
  <c r="AZ167" i="1"/>
  <c r="TK98" i="1"/>
  <c r="TK167" i="1"/>
  <c r="TV98" i="1"/>
  <c r="TV167" i="1"/>
  <c r="DL110" i="1"/>
  <c r="DL179" i="1"/>
  <c r="RW167" i="1"/>
  <c r="RW98" i="1"/>
  <c r="VO98" i="1"/>
  <c r="VO167" i="1"/>
  <c r="QK98" i="1"/>
  <c r="QK167" i="1"/>
  <c r="VC98" i="1"/>
  <c r="VC167" i="1"/>
  <c r="UR98" i="1"/>
  <c r="UR167" i="1"/>
  <c r="OC98" i="1"/>
  <c r="OC167" i="1"/>
  <c r="RV98" i="1"/>
  <c r="RV167" i="1"/>
  <c r="HQ98" i="1"/>
  <c r="HQ167" i="1"/>
  <c r="BN98" i="1"/>
  <c r="BN167" i="1"/>
  <c r="RD98" i="1"/>
  <c r="RD167" i="1"/>
  <c r="WE167" i="1"/>
  <c r="WE98" i="1"/>
  <c r="PQ167" i="1"/>
  <c r="PQ98" i="1"/>
  <c r="AT108" i="1"/>
  <c r="DN178" i="1"/>
  <c r="AT178" i="1" s="1"/>
  <c r="SJ167" i="1"/>
  <c r="SJ98" i="1"/>
  <c r="KX167" i="1"/>
  <c r="KX98" i="1"/>
  <c r="QC98" i="1"/>
  <c r="QC167" i="1"/>
  <c r="VH167" i="1"/>
  <c r="VH98" i="1"/>
  <c r="QE98" i="1"/>
  <c r="QE167" i="1"/>
  <c r="VW98" i="1"/>
  <c r="VW167" i="1"/>
  <c r="PC156" i="1"/>
  <c r="AF157" i="1"/>
  <c r="TI167" i="1"/>
  <c r="TI98" i="1"/>
  <c r="EG98" i="1"/>
  <c r="EG167" i="1"/>
  <c r="ED167" i="1"/>
  <c r="ED98" i="1"/>
  <c r="TC167" i="1"/>
  <c r="TC98" i="1"/>
  <c r="PR167" i="1"/>
  <c r="PR98" i="1"/>
  <c r="PZ167" i="1"/>
  <c r="PZ98" i="1"/>
  <c r="UI167" i="1"/>
  <c r="UI98" i="1"/>
  <c r="BH98" i="1"/>
  <c r="BH167" i="1"/>
  <c r="VU98" i="1"/>
  <c r="VU167" i="1"/>
  <c r="WD98" i="1"/>
  <c r="WD167" i="1"/>
  <c r="SW98" i="1"/>
  <c r="SW167" i="1"/>
  <c r="TT98" i="1"/>
  <c r="TT167" i="1"/>
  <c r="UO167" i="1"/>
  <c r="UO98" i="1"/>
  <c r="QP98" i="1"/>
  <c r="QP167" i="1"/>
  <c r="RF98" i="1"/>
  <c r="RF167" i="1"/>
  <c r="SU167" i="1"/>
  <c r="SU98" i="1"/>
  <c r="JZ98" i="1"/>
  <c r="JZ167" i="1"/>
  <c r="QJ167" i="1"/>
  <c r="QJ98" i="1"/>
  <c r="UN98" i="1"/>
  <c r="UN167" i="1"/>
  <c r="VB98" i="1"/>
  <c r="VB167" i="1"/>
  <c r="NV167" i="1"/>
  <c r="NV98" i="1"/>
  <c r="SL98" i="1"/>
  <c r="SL167" i="1"/>
  <c r="SY98" i="1"/>
  <c r="SY167" i="1"/>
  <c r="VI98" i="1"/>
  <c r="VI167" i="1"/>
  <c r="RX98" i="1"/>
  <c r="RX167" i="1"/>
  <c r="BF167" i="1"/>
  <c r="BF98" i="1"/>
  <c r="FE98" i="1"/>
  <c r="FE167" i="1"/>
  <c r="RQ98" i="1"/>
  <c r="RQ167" i="1"/>
  <c r="TY167" i="1"/>
  <c r="TY98" i="1"/>
  <c r="Z157" i="1"/>
  <c r="PJ156" i="1"/>
  <c r="TZ98" i="1"/>
  <c r="TZ167" i="1"/>
  <c r="UA98" i="1"/>
  <c r="UA167" i="1"/>
  <c r="WK98" i="1"/>
  <c r="WK167" i="1"/>
  <c r="QD167" i="1"/>
  <c r="QD98" i="1"/>
  <c r="RK167" i="1"/>
  <c r="RK98" i="1"/>
  <c r="QO167" i="1"/>
  <c r="QO98" i="1"/>
  <c r="WA98" i="1"/>
  <c r="WA167" i="1"/>
  <c r="RE98" i="1"/>
  <c r="RE167" i="1"/>
  <c r="MI167" i="1"/>
  <c r="MI98" i="1"/>
  <c r="UW98" i="1"/>
  <c r="UW167" i="1"/>
  <c r="OG98" i="1"/>
  <c r="OG167" i="1"/>
  <c r="BA98" i="1"/>
  <c r="BA167" i="1"/>
  <c r="TM98" i="1"/>
  <c r="TM167" i="1"/>
  <c r="TF98" i="1"/>
  <c r="TF167" i="1"/>
  <c r="NU167" i="1"/>
  <c r="NU98" i="1"/>
  <c r="PF167" i="1"/>
  <c r="PF98" i="1"/>
  <c r="BO98" i="1"/>
  <c r="BO167" i="1"/>
  <c r="TR167" i="1"/>
  <c r="TR98" i="1"/>
  <c r="P157" i="1"/>
  <c r="AP156" i="1"/>
  <c r="NE156" i="1"/>
  <c r="NF156" i="1"/>
  <c r="NG156" i="1"/>
  <c r="PY156" i="1"/>
  <c r="SI156" i="1"/>
  <c r="US156" i="1"/>
  <c r="KA156" i="1"/>
  <c r="VE167" i="1"/>
  <c r="VE98" i="1"/>
  <c r="PG167" i="1"/>
  <c r="PG98" i="1"/>
  <c r="BL98" i="1"/>
  <c r="BL167" i="1"/>
  <c r="TL98" i="1"/>
  <c r="TL167" i="1"/>
  <c r="QB167" i="1"/>
  <c r="QB98" i="1"/>
  <c r="QN98" i="1"/>
  <c r="QN167" i="1"/>
  <c r="VF98" i="1"/>
  <c r="VF167" i="1"/>
  <c r="DO109" i="1"/>
  <c r="DO178" i="1"/>
  <c r="WL98" i="1"/>
  <c r="WL167" i="1"/>
  <c r="OT167" i="1"/>
  <c r="OT98" i="1"/>
  <c r="BR98" i="1"/>
  <c r="BR167" i="1"/>
  <c r="SP98" i="1"/>
  <c r="SP167" i="1"/>
  <c r="MA98" i="1"/>
  <c r="MA167" i="1"/>
  <c r="WH167" i="1"/>
  <c r="WH98" i="1"/>
  <c r="NW167" i="1"/>
  <c r="NW98" i="1"/>
  <c r="TG167" i="1"/>
  <c r="TG98" i="1"/>
  <c r="NM155" i="1"/>
  <c r="NN155" i="1"/>
  <c r="NO155" i="1"/>
  <c r="NP155" i="1"/>
  <c r="MJ155" i="1"/>
  <c r="MK155" i="1"/>
  <c r="ML155" i="1"/>
  <c r="MM155" i="1"/>
  <c r="NK155" i="1"/>
  <c r="KG155" i="1"/>
  <c r="NY167" i="1"/>
  <c r="NY98" i="1"/>
  <c r="UE167" i="1"/>
  <c r="UE98" i="1"/>
  <c r="MC167" i="1"/>
  <c r="MC98" i="1"/>
  <c r="WX167" i="1"/>
  <c r="WX98" i="1"/>
  <c r="QZ167" i="1"/>
  <c r="QZ98" i="1"/>
  <c r="EM167" i="1"/>
  <c r="EM98" i="1"/>
  <c r="OB98" i="1"/>
  <c r="OB167" i="1"/>
  <c r="NH156" i="1"/>
  <c r="NI156" i="1"/>
  <c r="Q157" i="1"/>
  <c r="BG98" i="1"/>
  <c r="BG167" i="1"/>
  <c r="KI167" i="1"/>
  <c r="KI98" i="1"/>
  <c r="TN98" i="1"/>
  <c r="TN167" i="1"/>
  <c r="VJ98" i="1"/>
  <c r="VJ167" i="1"/>
  <c r="WF98" i="1"/>
  <c r="WF167" i="1"/>
  <c r="WM98" i="1"/>
  <c r="WM167" i="1"/>
  <c r="SR98" i="1"/>
  <c r="SR167" i="1"/>
  <c r="VD98" i="1"/>
  <c r="VD167" i="1"/>
  <c r="VR167" i="1"/>
  <c r="VR98" i="1"/>
  <c r="MY98" i="1"/>
  <c r="MY167" i="1"/>
  <c r="MU98" i="1"/>
  <c r="MU167" i="1"/>
  <c r="VP167" i="1"/>
  <c r="VP98" i="1"/>
  <c r="W157" i="1"/>
  <c r="KF156" i="1"/>
  <c r="WZ167" i="1"/>
  <c r="WZ98" i="1"/>
  <c r="WQ167" i="1"/>
  <c r="WQ98" i="1"/>
  <c r="VQ98" i="1"/>
  <c r="VQ167" i="1"/>
  <c r="NZ97" i="1" a="1"/>
  <c r="NZ97" i="1" s="1"/>
  <c r="OA167" i="1"/>
  <c r="OA98" i="1"/>
  <c r="TP98" i="1"/>
  <c r="TP167" i="1"/>
  <c r="MF98" i="1"/>
  <c r="MF167" i="1"/>
  <c r="PT98" i="1"/>
  <c r="PT167" i="1"/>
  <c r="MN98" i="1"/>
  <c r="MN167" i="1"/>
  <c r="WG167" i="1"/>
  <c r="WG98" i="1"/>
  <c r="TS167" i="1"/>
  <c r="TS98" i="1"/>
  <c r="WJ167" i="1"/>
  <c r="WJ98" i="1"/>
  <c r="DP109" i="1"/>
  <c r="DP178" i="1"/>
  <c r="EZ98" i="1"/>
  <c r="EZ167" i="1"/>
  <c r="TB167" i="1"/>
  <c r="TB98" i="1"/>
  <c r="SE167" i="1"/>
  <c r="SE98" i="1"/>
  <c r="TE98" i="1"/>
  <c r="TE167" i="1"/>
  <c r="QV167" i="1"/>
  <c r="QV98" i="1"/>
  <c r="WS98" i="1"/>
  <c r="WS167" i="1"/>
  <c r="UM98" i="1"/>
  <c r="UM167" i="1"/>
  <c r="UF98" i="1"/>
  <c r="UF167" i="1"/>
  <c r="SC98" i="1"/>
  <c r="SC167" i="1"/>
  <c r="VG98" i="1"/>
  <c r="VG167" i="1"/>
  <c r="MG167" i="1"/>
  <c r="MG98" i="1"/>
  <c r="SF167" i="1"/>
  <c r="SF98" i="1"/>
  <c r="SX167" i="1"/>
  <c r="SX98" i="1"/>
  <c r="WV167" i="1"/>
  <c r="WV98" i="1"/>
  <c r="MS167" i="1"/>
  <c r="MS98" i="1"/>
  <c r="WC98" i="1"/>
  <c r="WC167" i="1"/>
  <c r="RN167" i="1"/>
  <c r="RN98" i="1"/>
  <c r="MP167" i="1"/>
  <c r="MP98" i="1"/>
  <c r="TH167" i="1"/>
  <c r="TH98" i="1"/>
  <c r="QA167" i="1"/>
  <c r="QA98" i="1"/>
  <c r="RS167" i="1"/>
  <c r="RS98" i="1"/>
  <c r="MH167" i="1"/>
  <c r="MH98" i="1"/>
  <c r="ET98" i="1"/>
  <c r="ET167" i="1"/>
  <c r="XB167" i="1"/>
  <c r="XB98" i="1"/>
  <c r="WW98" i="1"/>
  <c r="WW167" i="1"/>
  <c r="ME98" i="1"/>
  <c r="ME167" i="1"/>
  <c r="DM110" i="1"/>
  <c r="DM179" i="1"/>
  <c r="DS155" i="1"/>
  <c r="DT155" i="1"/>
  <c r="DU155" i="1"/>
  <c r="DV155" i="1"/>
  <c r="DW155" i="1"/>
  <c r="DX155" i="1"/>
  <c r="QT167" i="1"/>
  <c r="QT98" i="1"/>
  <c r="UP98" i="1"/>
  <c r="UP167" i="1"/>
  <c r="SM98" i="1"/>
  <c r="SM167" i="1"/>
  <c r="BD98" i="1"/>
  <c r="BD167" i="1"/>
  <c r="QH167" i="1"/>
  <c r="QH98" i="1"/>
  <c r="VZ98" i="1"/>
  <c r="VZ167" i="1"/>
  <c r="VM167" i="1"/>
  <c r="VM98" i="1"/>
  <c r="TU98" i="1"/>
  <c r="TU167" i="1"/>
  <c r="OX156" i="1"/>
  <c r="OY156" i="1"/>
  <c r="OZ156" i="1"/>
  <c r="PA156" i="1"/>
  <c r="PB156" i="1"/>
  <c r="KC156" i="1"/>
  <c r="KD156" i="1"/>
  <c r="OM156" i="1"/>
  <c r="OW156" i="1"/>
  <c r="ON156" i="1"/>
  <c r="OO156" i="1"/>
  <c r="O157" i="1"/>
  <c r="OP156" i="1"/>
  <c r="AQ156" i="1"/>
  <c r="AR156" i="1"/>
  <c r="OF98" i="1"/>
  <c r="OF167" i="1"/>
  <c r="QG98" i="1"/>
  <c r="QG167" i="1"/>
  <c r="WN167" i="1"/>
  <c r="WN98" i="1"/>
  <c r="SA98" i="1"/>
  <c r="SA167" i="1"/>
  <c r="BM98" i="1"/>
  <c r="BM167" i="1"/>
  <c r="QX167" i="1"/>
  <c r="QX98" i="1"/>
  <c r="D156" i="1"/>
  <c r="N157" i="1"/>
  <c r="AS156" i="1"/>
  <c r="AO156" i="1"/>
  <c r="WR98" i="1"/>
  <c r="WR167" i="1"/>
  <c r="RH98" i="1"/>
  <c r="RH167" i="1"/>
  <c r="XA167" i="1"/>
  <c r="XA98" i="1"/>
  <c r="VT98" i="1"/>
  <c r="VT167" i="1"/>
  <c r="KH98" i="1"/>
  <c r="KH167" i="1"/>
  <c r="RG98" i="1"/>
  <c r="RG167" i="1"/>
  <c r="WP98" i="1"/>
  <c r="WP167" i="1"/>
  <c r="PN167" i="1"/>
  <c r="PN98" i="1"/>
  <c r="TW98" i="1"/>
  <c r="TW167" i="1"/>
  <c r="BK167" i="1"/>
  <c r="BK98" i="1"/>
  <c r="WY167" i="1"/>
  <c r="WY98" i="1"/>
  <c r="PP167" i="1"/>
  <c r="PP98" i="1"/>
  <c r="RM167" i="1"/>
  <c r="RM98" i="1"/>
  <c r="NT98" i="1"/>
  <c r="NT167" i="1"/>
  <c r="SD98" i="1"/>
  <c r="SD167" i="1"/>
  <c r="SS167" i="1"/>
  <c r="SS98" i="1"/>
  <c r="SZ98" i="1"/>
  <c r="SZ167" i="1"/>
  <c r="UX98" i="1"/>
  <c r="UX167" i="1"/>
  <c r="RR98" i="1"/>
  <c r="RR167" i="1"/>
  <c r="UB98" i="1"/>
  <c r="UB167" i="1"/>
  <c r="BB98" i="1"/>
  <c r="BB167" i="1"/>
  <c r="RJ98" i="1"/>
  <c r="RJ167" i="1"/>
  <c r="SN98" i="1"/>
  <c r="SN167" i="1"/>
  <c r="MX98" i="1"/>
  <c r="MX167" i="1"/>
  <c r="FB167" i="1"/>
  <c r="FB98" i="1"/>
  <c r="EV98" i="1"/>
  <c r="EV167" i="1"/>
  <c r="PM167" i="1"/>
  <c r="PM98" i="1"/>
  <c r="MB98" i="1"/>
  <c r="MB167" i="1"/>
  <c r="RU167" i="1"/>
  <c r="RU98" i="1"/>
  <c r="SO98" i="1"/>
  <c r="SO167" i="1"/>
  <c r="LX98" i="1"/>
  <c r="LX167" i="1"/>
  <c r="LY98" i="1"/>
  <c r="LY167" i="1"/>
  <c r="MQ98" i="1"/>
  <c r="MQ167" i="1"/>
  <c r="KE98" i="1"/>
  <c r="KE167" i="1"/>
  <c r="UJ167" i="1"/>
  <c r="UJ98" i="1"/>
  <c r="UQ98" i="1"/>
  <c r="UQ167" i="1"/>
  <c r="FC98" i="1"/>
  <c r="FC167" i="1"/>
  <c r="WB98" i="1"/>
  <c r="WB167" i="1"/>
  <c r="QU167" i="1"/>
  <c r="QU98" i="1"/>
  <c r="EY98" i="1"/>
  <c r="EY167" i="1"/>
  <c r="VY98" i="1"/>
  <c r="VY167" i="1"/>
  <c r="OQ98" i="1"/>
  <c r="OQ167" i="1"/>
  <c r="UT98" i="1"/>
  <c r="UT167" i="1"/>
  <c r="TO98" i="1"/>
  <c r="TO167" i="1"/>
  <c r="TX98" i="1"/>
  <c r="TX167" i="1"/>
  <c r="VX167" i="1"/>
  <c r="VX98" i="1"/>
  <c r="RT98" i="1"/>
  <c r="RT167" i="1"/>
  <c r="FD98" i="1"/>
  <c r="FD167" i="1"/>
  <c r="UY98" i="1"/>
  <c r="UY167" i="1"/>
  <c r="WO98" i="1"/>
  <c r="WO167" i="1"/>
  <c r="FA167" i="1"/>
  <c r="FA98" i="1"/>
  <c r="RP98" i="1"/>
  <c r="RP167" i="1"/>
  <c r="QY98" i="1"/>
  <c r="QY167" i="1"/>
  <c r="OD98" i="1"/>
  <c r="OD167" i="1"/>
  <c r="UL98" i="1"/>
  <c r="UL167" i="1"/>
  <c r="RL98" i="1"/>
  <c r="RL167" i="1"/>
  <c r="QR167" i="1"/>
  <c r="QR98" i="1"/>
  <c r="WU98" i="1"/>
  <c r="WU167" i="1"/>
  <c r="MZ98" i="1"/>
  <c r="MZ167" i="1"/>
  <c r="ST167" i="1"/>
  <c r="ST98" i="1"/>
  <c r="VS167" i="1"/>
  <c r="VS98" i="1"/>
  <c r="RA167" i="1"/>
  <c r="RA98" i="1"/>
  <c r="UZ98" i="1"/>
  <c r="UZ167" i="1"/>
  <c r="QL98" i="1"/>
  <c r="QL167" i="1"/>
  <c r="TJ98" i="1"/>
  <c r="TJ167" i="1"/>
  <c r="RC167" i="1"/>
  <c r="RC98" i="1"/>
  <c r="PU98" i="1"/>
  <c r="PU167" i="1"/>
  <c r="SV167" i="1"/>
  <c r="SV98" i="1"/>
  <c r="QM98" i="1"/>
  <c r="QM167" i="1"/>
  <c r="UK98" i="1"/>
  <c r="UK167" i="1"/>
  <c r="SB98" i="1"/>
  <c r="SB167" i="1"/>
  <c r="QW98" i="1"/>
  <c r="QW167" i="1"/>
  <c r="PE167" i="1"/>
  <c r="PE98" i="1"/>
  <c r="UC98" i="1"/>
  <c r="UC167" i="1"/>
  <c r="VN98" i="1"/>
  <c r="VN167" i="1"/>
  <c r="MW98" i="1"/>
  <c r="MW167" i="1"/>
  <c r="PH98" i="1"/>
  <c r="PH167" i="1"/>
  <c r="MV167" i="1"/>
  <c r="MV98" i="1"/>
  <c r="TD167" i="1"/>
  <c r="TD98" i="1"/>
  <c r="EW98" i="1"/>
  <c r="EW167" i="1"/>
  <c r="DQ110" i="1"/>
  <c r="DQ179" i="1"/>
  <c r="QI98" i="1"/>
  <c r="QI167" i="1"/>
  <c r="RI98" i="1"/>
  <c r="RI167" i="1"/>
  <c r="TQ167" i="1"/>
  <c r="TQ98" i="1"/>
  <c r="WT167" i="1"/>
  <c r="WT98" i="1"/>
  <c r="BJ98" i="1"/>
  <c r="BJ167" i="1"/>
  <c r="WI98" i="1"/>
  <c r="WI167" i="1"/>
  <c r="DK109" i="1"/>
  <c r="DK178" i="1"/>
  <c r="VA98" i="1"/>
  <c r="VA167" i="1"/>
  <c r="RZ98" i="1"/>
  <c r="RZ167" i="1"/>
  <c r="QF98" i="1"/>
  <c r="QF167" i="1"/>
  <c r="UV98" i="1"/>
  <c r="UV167" i="1"/>
  <c r="QS98" i="1"/>
  <c r="QS167" i="1"/>
  <c r="NB98" i="1"/>
  <c r="OR98" i="1"/>
  <c r="OR167" i="1"/>
  <c r="TA98" i="1"/>
  <c r="TA167" i="1"/>
  <c r="LZ98" i="1"/>
  <c r="LZ167" i="1"/>
  <c r="UH167" i="1"/>
  <c r="UH98" i="1"/>
  <c r="BE98" i="1"/>
  <c r="BE167" i="1"/>
  <c r="UU167" i="1"/>
  <c r="UU98" i="1"/>
  <c r="MD98" i="1"/>
  <c r="MD167" i="1"/>
  <c r="RO98" i="1"/>
  <c r="RO167" i="1"/>
  <c r="VL167" i="1"/>
  <c r="VL98" i="1"/>
  <c r="OL98" i="1"/>
  <c r="OL167" i="1"/>
  <c r="PV98" i="1"/>
  <c r="PV167" i="1"/>
  <c r="EX98" i="1"/>
  <c r="EX167" i="1"/>
  <c r="RY167" i="1"/>
  <c r="RY98" i="1"/>
  <c r="RB167" i="1"/>
  <c r="RB98" i="1"/>
  <c r="VK98" i="1"/>
  <c r="VK167" i="1"/>
  <c r="QQ98" i="1"/>
  <c r="QQ167" i="1"/>
  <c r="NS98" i="1"/>
  <c r="NS167" i="1"/>
  <c r="SH98" i="1"/>
  <c r="SH167" i="1"/>
  <c r="OE167" i="1"/>
  <c r="OE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DI99" i="1" l="1"/>
  <c r="DI168" i="1"/>
  <c r="BC100" i="1"/>
  <c r="BC169" i="1"/>
  <c r="ND99" i="1"/>
  <c r="ND168" i="1"/>
  <c r="NC169" i="1"/>
  <c r="NC100" i="1"/>
  <c r="M158" i="1"/>
  <c r="NB157" i="1"/>
  <c r="CR99" i="1"/>
  <c r="CR168" i="1"/>
  <c r="DH100" i="1"/>
  <c r="DH169" i="1"/>
  <c r="CQ168" i="1"/>
  <c r="CQ99" i="1"/>
  <c r="LC100" i="1"/>
  <c r="LC169" i="1"/>
  <c r="KW99" i="1"/>
  <c r="KW168" i="1"/>
  <c r="KY100" i="1"/>
  <c r="KY169" i="1"/>
  <c r="LH99" i="1"/>
  <c r="LH168" i="1"/>
  <c r="KU100" i="1"/>
  <c r="KU169" i="1"/>
  <c r="KN99" i="1"/>
  <c r="KN168" i="1"/>
  <c r="KQ99" i="1"/>
  <c r="KQ168" i="1"/>
  <c r="KV99" i="1"/>
  <c r="KV168" i="1"/>
  <c r="KS99" i="1"/>
  <c r="KS168" i="1"/>
  <c r="KL99" i="1"/>
  <c r="KL168" i="1"/>
  <c r="KR99" i="1"/>
  <c r="KR168" i="1"/>
  <c r="KT99" i="1"/>
  <c r="KT168" i="1"/>
  <c r="KK168" i="1"/>
  <c r="KK99" i="1"/>
  <c r="KO99" i="1"/>
  <c r="KO168" i="1"/>
  <c r="KM99" i="1"/>
  <c r="KM168" i="1"/>
  <c r="KP99" i="1"/>
  <c r="KP168" i="1"/>
  <c r="BQ169" i="1"/>
  <c r="BQ100" i="1"/>
  <c r="BP99" i="1"/>
  <c r="BP168" i="1"/>
  <c r="LF100" i="1"/>
  <c r="LF169" i="1"/>
  <c r="LE168" i="1"/>
  <c r="LE99" i="1"/>
  <c r="LD168" i="1"/>
  <c r="LD99" i="1"/>
  <c r="MR100" i="1"/>
  <c r="MR169" i="1"/>
  <c r="DR157" i="1"/>
  <c r="DR158" i="1" s="1"/>
  <c r="DR159" i="1" s="1"/>
  <c r="DR160" i="1" s="1"/>
  <c r="DR161" i="1" s="1"/>
  <c r="DR162" i="1" s="1"/>
  <c r="DR163" i="1" s="1"/>
  <c r="DR164" i="1" s="1"/>
  <c r="DR165" i="1" s="1"/>
  <c r="DR166" i="1" s="1"/>
  <c r="DR167" i="1" s="1"/>
  <c r="DR168" i="1" s="1"/>
  <c r="DR169" i="1" s="1"/>
  <c r="DR170" i="1" s="1"/>
  <c r="DR171" i="1" s="1"/>
  <c r="DR172" i="1" s="1"/>
  <c r="DR173" i="1" s="1"/>
  <c r="DR174" i="1" s="1"/>
  <c r="DR175" i="1" s="1"/>
  <c r="DR176" i="1" s="1"/>
  <c r="DR177" i="1" s="1"/>
  <c r="DR178" i="1" s="1"/>
  <c r="DR179" i="1" s="1"/>
  <c r="DR180" i="1" s="1"/>
  <c r="DR181" i="1" s="1"/>
  <c r="DR182" i="1" s="1"/>
  <c r="DR183" i="1" s="1"/>
  <c r="DR184" i="1" s="1"/>
  <c r="DR185" i="1" s="1"/>
  <c r="DR186" i="1" s="1"/>
  <c r="DR187" i="1" s="1"/>
  <c r="DR188" i="1" s="1"/>
  <c r="DR189" i="1" s="1"/>
  <c r="DR190" i="1" s="1"/>
  <c r="DR191" i="1" s="1"/>
  <c r="DR192" i="1" s="1"/>
  <c r="DR193" i="1" s="1"/>
  <c r="DR194" i="1" s="1"/>
  <c r="DR195" i="1" s="1"/>
  <c r="DR196" i="1" s="1"/>
  <c r="DR197" i="1" s="1"/>
  <c r="DR198" i="1" s="1"/>
  <c r="DR199" i="1" s="1"/>
  <c r="DR200" i="1" s="1"/>
  <c r="DR201" i="1" s="1"/>
  <c r="DR202" i="1" s="1"/>
  <c r="DN157" i="1"/>
  <c r="AT157" i="1" s="1"/>
  <c r="LA99" i="1"/>
  <c r="LA168" i="1"/>
  <c r="LB99" i="1"/>
  <c r="LB168" i="1"/>
  <c r="KZ99" i="1"/>
  <c r="KZ168" i="1"/>
  <c r="DF99" i="1"/>
  <c r="DF168" i="1"/>
  <c r="DB168" i="1"/>
  <c r="DB99" i="1"/>
  <c r="DE99" i="1"/>
  <c r="DE168" i="1"/>
  <c r="DD168" i="1"/>
  <c r="DD99" i="1"/>
  <c r="DA99" i="1"/>
  <c r="DA168" i="1"/>
  <c r="DC168" i="1"/>
  <c r="DC99" i="1"/>
  <c r="DG99" i="1"/>
  <c r="DG168" i="1"/>
  <c r="LM168" i="1"/>
  <c r="LM99" i="1"/>
  <c r="LL168" i="1"/>
  <c r="LL99" i="1"/>
  <c r="LK168" i="1"/>
  <c r="LK99" i="1"/>
  <c r="LJ168" i="1"/>
  <c r="LJ99" i="1"/>
  <c r="LI168" i="1"/>
  <c r="LI99" i="1"/>
  <c r="LG168" i="1"/>
  <c r="LG99" i="1"/>
  <c r="LN168" i="1"/>
  <c r="LN99" i="1"/>
  <c r="BT100" i="1"/>
  <c r="BT169" i="1"/>
  <c r="PV168" i="1"/>
  <c r="PV99" i="1"/>
  <c r="VA99" i="1"/>
  <c r="VA168" i="1"/>
  <c r="OQ99" i="1"/>
  <c r="OQ168" i="1"/>
  <c r="EV99" i="1"/>
  <c r="EV168" i="1"/>
  <c r="QG168" i="1"/>
  <c r="QG99" i="1"/>
  <c r="QT99" i="1"/>
  <c r="QT168" i="1"/>
  <c r="MS99" i="1"/>
  <c r="MS168" i="1"/>
  <c r="WJ99" i="1"/>
  <c r="WJ168" i="1"/>
  <c r="NY168" i="1"/>
  <c r="NY99" i="1"/>
  <c r="TF99" i="1"/>
  <c r="TF168" i="1"/>
  <c r="RQ99" i="1"/>
  <c r="RQ168" i="1"/>
  <c r="TT99" i="1"/>
  <c r="TT168" i="1"/>
  <c r="RW168" i="1"/>
  <c r="RW99" i="1"/>
  <c r="WC99" i="1"/>
  <c r="WC168" i="1"/>
  <c r="FB168" i="1"/>
  <c r="FB99" i="1"/>
  <c r="VF99" i="1"/>
  <c r="VF168" i="1"/>
  <c r="OL168" i="1"/>
  <c r="OL99" i="1"/>
  <c r="DK110" i="1"/>
  <c r="DK179" i="1"/>
  <c r="QW168" i="1"/>
  <c r="QW99" i="1"/>
  <c r="RL99" i="1"/>
  <c r="RL168" i="1"/>
  <c r="VY168" i="1"/>
  <c r="VY99" i="1"/>
  <c r="TW99" i="1"/>
  <c r="TW168" i="1"/>
  <c r="OF99" i="1"/>
  <c r="OF168" i="1"/>
  <c r="WV99" i="1"/>
  <c r="WV168" i="1"/>
  <c r="TS168" i="1"/>
  <c r="TS99" i="1"/>
  <c r="VD99" i="1"/>
  <c r="VD168" i="1"/>
  <c r="TM168" i="1"/>
  <c r="TM99" i="1"/>
  <c r="FE99" i="1"/>
  <c r="FE168" i="1"/>
  <c r="SW99" i="1"/>
  <c r="SW168" i="1"/>
  <c r="QC99" i="1"/>
  <c r="QC168" i="1"/>
  <c r="BK99" i="1"/>
  <c r="BK168" i="1"/>
  <c r="VL99" i="1"/>
  <c r="VL168" i="1"/>
  <c r="PN99" i="1"/>
  <c r="PN168" i="1"/>
  <c r="QN99" i="1"/>
  <c r="QN168" i="1"/>
  <c r="BF168" i="1"/>
  <c r="BF99" i="1"/>
  <c r="KX168" i="1"/>
  <c r="KX99" i="1"/>
  <c r="DL180" i="1"/>
  <c r="DL111" i="1"/>
  <c r="DP110" i="1"/>
  <c r="DP179" i="1"/>
  <c r="WI99" i="1"/>
  <c r="WI168" i="1"/>
  <c r="SB99" i="1"/>
  <c r="SB168" i="1"/>
  <c r="UL99" i="1"/>
  <c r="UL168" i="1"/>
  <c r="EY99" i="1"/>
  <c r="EY168" i="1"/>
  <c r="MX99" i="1"/>
  <c r="MX168" i="1"/>
  <c r="SX99" i="1"/>
  <c r="SX168" i="1"/>
  <c r="WG99" i="1"/>
  <c r="WG168" i="1"/>
  <c r="SR168" i="1"/>
  <c r="SR99" i="1"/>
  <c r="QB99" i="1"/>
  <c r="QB168" i="1"/>
  <c r="BA99" i="1"/>
  <c r="BA168" i="1"/>
  <c r="WD168" i="1"/>
  <c r="WD99" i="1"/>
  <c r="UP99" i="1"/>
  <c r="UP168" i="1"/>
  <c r="QU99" i="1"/>
  <c r="QU168" i="1"/>
  <c r="SJ99" i="1"/>
  <c r="SJ168" i="1"/>
  <c r="TV99" i="1"/>
  <c r="TV168" i="1"/>
  <c r="RO99" i="1"/>
  <c r="RO168" i="1"/>
  <c r="BJ99" i="1"/>
  <c r="BJ168" i="1"/>
  <c r="UK168" i="1"/>
  <c r="UK99" i="1"/>
  <c r="OD99" i="1"/>
  <c r="OD168" i="1"/>
  <c r="SN99" i="1"/>
  <c r="SN168" i="1"/>
  <c r="WP168" i="1"/>
  <c r="WP99" i="1"/>
  <c r="PB157" i="1"/>
  <c r="AQ157" i="1"/>
  <c r="AR157" i="1"/>
  <c r="OM157" i="1"/>
  <c r="ON157" i="1"/>
  <c r="OO157" i="1"/>
  <c r="OP157" i="1"/>
  <c r="PA157" i="1"/>
  <c r="O158" i="1"/>
  <c r="OW157" i="1"/>
  <c r="KC157" i="1"/>
  <c r="OX157" i="1"/>
  <c r="KD157" i="1"/>
  <c r="OY157" i="1"/>
  <c r="OZ157" i="1"/>
  <c r="E157" i="1"/>
  <c r="SF99" i="1"/>
  <c r="SF168" i="1"/>
  <c r="WM99" i="1"/>
  <c r="WM168" i="1"/>
  <c r="OG99" i="1"/>
  <c r="OG168" i="1"/>
  <c r="RX168" i="1"/>
  <c r="RX99" i="1"/>
  <c r="VU168" i="1"/>
  <c r="VU99" i="1"/>
  <c r="QR99" i="1"/>
  <c r="QR168" i="1"/>
  <c r="WT99" i="1"/>
  <c r="WT168" i="1"/>
  <c r="MN99" i="1"/>
  <c r="MN168" i="1"/>
  <c r="TL168" i="1"/>
  <c r="TL99" i="1"/>
  <c r="TK99" i="1"/>
  <c r="TK168" i="1"/>
  <c r="PE99" i="1"/>
  <c r="PE168" i="1"/>
  <c r="MD99" i="1"/>
  <c r="MD168" i="1"/>
  <c r="QM99" i="1"/>
  <c r="QM168" i="1"/>
  <c r="WB99" i="1"/>
  <c r="WB168" i="1"/>
  <c r="RJ168" i="1"/>
  <c r="RJ99" i="1"/>
  <c r="RG168" i="1"/>
  <c r="RG99" i="1"/>
  <c r="MG99" i="1"/>
  <c r="MG168" i="1"/>
  <c r="WF99" i="1"/>
  <c r="WF168" i="1"/>
  <c r="UW168" i="1"/>
  <c r="UW99" i="1"/>
  <c r="VI99" i="1"/>
  <c r="VI168" i="1"/>
  <c r="BH99" i="1"/>
  <c r="BH168" i="1"/>
  <c r="AT109" i="1"/>
  <c r="DN179" i="1"/>
  <c r="AT179" i="1" s="1"/>
  <c r="UU99" i="1"/>
  <c r="UU168" i="1"/>
  <c r="TQ168" i="1"/>
  <c r="TQ99" i="1"/>
  <c r="SV99" i="1"/>
  <c r="SV168" i="1"/>
  <c r="DM111" i="1"/>
  <c r="DM180" i="1"/>
  <c r="PT168" i="1"/>
  <c r="PT99" i="1"/>
  <c r="BL168" i="1"/>
  <c r="BL99" i="1"/>
  <c r="MI99" i="1"/>
  <c r="MI168" i="1"/>
  <c r="UI168" i="1"/>
  <c r="UI99" i="1"/>
  <c r="AZ99" i="1"/>
  <c r="AZ168" i="1"/>
  <c r="QY168" i="1"/>
  <c r="QY99" i="1"/>
  <c r="FC168" i="1"/>
  <c r="FC99" i="1"/>
  <c r="BB168" i="1"/>
  <c r="BB99" i="1"/>
  <c r="KH99" i="1"/>
  <c r="KH168" i="1"/>
  <c r="VJ168" i="1"/>
  <c r="VJ99" i="1"/>
  <c r="PG99" i="1"/>
  <c r="PG168" i="1"/>
  <c r="SY99" i="1"/>
  <c r="SY168" i="1"/>
  <c r="PQ168" i="1"/>
  <c r="PQ99" i="1"/>
  <c r="VV99" i="1"/>
  <c r="VV168" i="1"/>
  <c r="ME168" i="1"/>
  <c r="ME99" i="1"/>
  <c r="VG99" i="1"/>
  <c r="VG168" i="1"/>
  <c r="MF168" i="1"/>
  <c r="MF99" i="1"/>
  <c r="PZ99" i="1"/>
  <c r="PZ168" i="1"/>
  <c r="BE99" i="1"/>
  <c r="BE168" i="1"/>
  <c r="RI168" i="1"/>
  <c r="RI99" i="1"/>
  <c r="PU168" i="1"/>
  <c r="PU99" i="1"/>
  <c r="RP99" i="1"/>
  <c r="RP168" i="1"/>
  <c r="UQ168" i="1"/>
  <c r="UQ99" i="1"/>
  <c r="UB168" i="1"/>
  <c r="UB99" i="1"/>
  <c r="VT168" i="1"/>
  <c r="VT99" i="1"/>
  <c r="TN99" i="1"/>
  <c r="TN168" i="1"/>
  <c r="VE168" i="1"/>
  <c r="VE99" i="1"/>
  <c r="RE99" i="1"/>
  <c r="RE168" i="1"/>
  <c r="SL99" i="1"/>
  <c r="SL168" i="1"/>
  <c r="WE99" i="1"/>
  <c r="WE168" i="1"/>
  <c r="UH168" i="1"/>
  <c r="UH99" i="1"/>
  <c r="RC99" i="1"/>
  <c r="RC168" i="1"/>
  <c r="FA168" i="1"/>
  <c r="FA99" i="1"/>
  <c r="UJ99" i="1"/>
  <c r="UJ168" i="1"/>
  <c r="XA99" i="1"/>
  <c r="XA168" i="1"/>
  <c r="WW168" i="1"/>
  <c r="WW99" i="1"/>
  <c r="SC168" i="1"/>
  <c r="SC99" i="1"/>
  <c r="TP99" i="1"/>
  <c r="TP168" i="1"/>
  <c r="KI168" i="1"/>
  <c r="KI99" i="1"/>
  <c r="NV168" i="1"/>
  <c r="NV99" i="1"/>
  <c r="PR168" i="1"/>
  <c r="PR99" i="1"/>
  <c r="SK168" i="1"/>
  <c r="SK99" i="1"/>
  <c r="QI99" i="1"/>
  <c r="QI168" i="1"/>
  <c r="RR168" i="1"/>
  <c r="RR99" i="1"/>
  <c r="XB99" i="1"/>
  <c r="XB168" i="1"/>
  <c r="NZ98" i="1" a="1"/>
  <c r="NZ98" i="1" s="1"/>
  <c r="OA168" i="1"/>
  <c r="OA99" i="1"/>
  <c r="TG99" i="1"/>
  <c r="TG168" i="1"/>
  <c r="WA99" i="1"/>
  <c r="WA168" i="1"/>
  <c r="OE99" i="1"/>
  <c r="OE168" i="1"/>
  <c r="UF99" i="1"/>
  <c r="UF168" i="1"/>
  <c r="NZ167" i="1" a="1"/>
  <c r="NZ167" i="1" s="1"/>
  <c r="QO99" i="1"/>
  <c r="QO168" i="1"/>
  <c r="TC168" i="1"/>
  <c r="TC99" i="1"/>
  <c r="RD99" i="1"/>
  <c r="RD168" i="1"/>
  <c r="LZ168" i="1"/>
  <c r="LZ99" i="1"/>
  <c r="DQ111" i="1"/>
  <c r="DQ180" i="1"/>
  <c r="TJ99" i="1"/>
  <c r="TJ168" i="1"/>
  <c r="WO168" i="1"/>
  <c r="WO99" i="1"/>
  <c r="KE99" i="1"/>
  <c r="KE168" i="1"/>
  <c r="UX99" i="1"/>
  <c r="UX168" i="1"/>
  <c r="RH99" i="1"/>
  <c r="RH168" i="1"/>
  <c r="BG168" i="1"/>
  <c r="BG99" i="1"/>
  <c r="NW168" i="1"/>
  <c r="NW99" i="1"/>
  <c r="VB168" i="1"/>
  <c r="VB99" i="1"/>
  <c r="PW168" i="1"/>
  <c r="PW99" i="1"/>
  <c r="VR99" i="1"/>
  <c r="VR168" i="1"/>
  <c r="ET99" i="1"/>
  <c r="ET168" i="1"/>
  <c r="UM99" i="1"/>
  <c r="UM168" i="1"/>
  <c r="Q158" i="1"/>
  <c r="NH157" i="1"/>
  <c r="NI157" i="1"/>
  <c r="RK99" i="1"/>
  <c r="RK168" i="1"/>
  <c r="ED168" i="1"/>
  <c r="ED99" i="1"/>
  <c r="BN168" i="1"/>
  <c r="BN99" i="1"/>
  <c r="SH99" i="1"/>
  <c r="SH168" i="1"/>
  <c r="TA168" i="1"/>
  <c r="TA99" i="1"/>
  <c r="EW99" i="1"/>
  <c r="EW168" i="1"/>
  <c r="QL168" i="1"/>
  <c r="QL99" i="1"/>
  <c r="UY168" i="1"/>
  <c r="UY99" i="1"/>
  <c r="MQ99" i="1"/>
  <c r="MQ168" i="1"/>
  <c r="SZ168" i="1"/>
  <c r="SZ99" i="1"/>
  <c r="WR168" i="1"/>
  <c r="WR99" i="1"/>
  <c r="MH99" i="1"/>
  <c r="MH168" i="1"/>
  <c r="VQ99" i="1"/>
  <c r="VQ168" i="1"/>
  <c r="WH99" i="1"/>
  <c r="WH168" i="1"/>
  <c r="UN99" i="1"/>
  <c r="UN168" i="1"/>
  <c r="UD99" i="1"/>
  <c r="UD168" i="1"/>
  <c r="TD99" i="1"/>
  <c r="TD168" i="1"/>
  <c r="SS168" i="1"/>
  <c r="SS99" i="1"/>
  <c r="TU99" i="1"/>
  <c r="TU168" i="1"/>
  <c r="WS99" i="1"/>
  <c r="WS168" i="1"/>
  <c r="WQ99" i="1"/>
  <c r="WQ168" i="1"/>
  <c r="QD99" i="1"/>
  <c r="QD168" i="1"/>
  <c r="QJ168" i="1"/>
  <c r="QJ99" i="1"/>
  <c r="HQ99" i="1"/>
  <c r="HQ168" i="1"/>
  <c r="VH99" i="1"/>
  <c r="VH168" i="1"/>
  <c r="NS99" i="1"/>
  <c r="NS168" i="1"/>
  <c r="OR99" i="1"/>
  <c r="OR168" i="1"/>
  <c r="UZ99" i="1"/>
  <c r="UZ168" i="1"/>
  <c r="FD99" i="1"/>
  <c r="FD168" i="1"/>
  <c r="LY99" i="1"/>
  <c r="LY168" i="1"/>
  <c r="DV156" i="1"/>
  <c r="DW156" i="1"/>
  <c r="DX156" i="1"/>
  <c r="DS156" i="1"/>
  <c r="DT156" i="1"/>
  <c r="DU156" i="1"/>
  <c r="VM99" i="1"/>
  <c r="VM168" i="1"/>
  <c r="RS168" i="1"/>
  <c r="RS99" i="1"/>
  <c r="QV99" i="1"/>
  <c r="QV168" i="1"/>
  <c r="EG99" i="1"/>
  <c r="EG168" i="1"/>
  <c r="SQ99" i="1"/>
  <c r="SQ168" i="1"/>
  <c r="NB99" i="1"/>
  <c r="MV168" i="1"/>
  <c r="MV99" i="1"/>
  <c r="RA99" i="1"/>
  <c r="RA168" i="1"/>
  <c r="N158" i="1"/>
  <c r="D157" i="1"/>
  <c r="AS157" i="1"/>
  <c r="JA157" i="1" s="1"/>
  <c r="AO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WZ99" i="1"/>
  <c r="WZ168" i="1"/>
  <c r="OB168" i="1"/>
  <c r="OB99" i="1"/>
  <c r="MA168" i="1"/>
  <c r="MA99" i="1"/>
  <c r="NO156" i="1"/>
  <c r="NP156" i="1"/>
  <c r="KG156" i="1"/>
  <c r="NN156" i="1"/>
  <c r="MJ156" i="1"/>
  <c r="MK156" i="1"/>
  <c r="ML156" i="1"/>
  <c r="MM156" i="1"/>
  <c r="NK156" i="1"/>
  <c r="NM156" i="1"/>
  <c r="RV99" i="1"/>
  <c r="RV168" i="1"/>
  <c r="DO110" i="1"/>
  <c r="DO179" i="1"/>
  <c r="QQ99" i="1"/>
  <c r="QQ168" i="1"/>
  <c r="RT168" i="1"/>
  <c r="RT99" i="1"/>
  <c r="LX99" i="1"/>
  <c r="LX168" i="1"/>
  <c r="SD99" i="1"/>
  <c r="SD168" i="1"/>
  <c r="QA168" i="1"/>
  <c r="QA99" i="1"/>
  <c r="EM99" i="1"/>
  <c r="EM168" i="1"/>
  <c r="KA157" i="1"/>
  <c r="P158" i="1"/>
  <c r="AP157" i="1"/>
  <c r="NE157" i="1"/>
  <c r="NF157" i="1"/>
  <c r="NG157" i="1"/>
  <c r="PY157" i="1"/>
  <c r="SI157" i="1"/>
  <c r="US157" i="1"/>
  <c r="WK99" i="1"/>
  <c r="WK168" i="1"/>
  <c r="JZ168" i="1"/>
  <c r="JZ99" i="1"/>
  <c r="PS168" i="1"/>
  <c r="PS99" i="1"/>
  <c r="VS168" i="1"/>
  <c r="VS99" i="1"/>
  <c r="VX168" i="1"/>
  <c r="VX99" i="1"/>
  <c r="QX99" i="1"/>
  <c r="QX168" i="1"/>
  <c r="VZ168" i="1"/>
  <c r="VZ99" i="1"/>
  <c r="TE168" i="1"/>
  <c r="TE99" i="1"/>
  <c r="SP168" i="1"/>
  <c r="SP99" i="1"/>
  <c r="TR168" i="1"/>
  <c r="TR99" i="1"/>
  <c r="SU99" i="1"/>
  <c r="SU168" i="1"/>
  <c r="TI99" i="1"/>
  <c r="TI168" i="1"/>
  <c r="OC168" i="1"/>
  <c r="OC99" i="1"/>
  <c r="NX99" i="1"/>
  <c r="NX168" i="1"/>
  <c r="VK168" i="1"/>
  <c r="VK99" i="1"/>
  <c r="QS168" i="1"/>
  <c r="QS99" i="1"/>
  <c r="PH99" i="1"/>
  <c r="PH168" i="1"/>
  <c r="SO99" i="1"/>
  <c r="SO168" i="1"/>
  <c r="NT168" i="1"/>
  <c r="NT99" i="1"/>
  <c r="QH99" i="1"/>
  <c r="QH168" i="1"/>
  <c r="TH168" i="1"/>
  <c r="TH99" i="1"/>
  <c r="SE99" i="1"/>
  <c r="SE168" i="1"/>
  <c r="KF157" i="1"/>
  <c r="W158" i="1"/>
  <c r="QZ99" i="1"/>
  <c r="QZ168" i="1"/>
  <c r="UA99" i="1"/>
  <c r="UA168" i="1"/>
  <c r="RB168" i="1"/>
  <c r="RB99" i="1"/>
  <c r="ST99" i="1"/>
  <c r="ST168" i="1"/>
  <c r="RU99" i="1"/>
  <c r="RU168" i="1"/>
  <c r="RM99" i="1"/>
  <c r="RM168" i="1"/>
  <c r="VP99" i="1"/>
  <c r="VP168" i="1"/>
  <c r="BR168" i="1"/>
  <c r="BR99" i="1"/>
  <c r="PC157" i="1"/>
  <c r="AF158" i="1"/>
  <c r="UR168" i="1"/>
  <c r="UR99" i="1"/>
  <c r="VO168" i="1"/>
  <c r="VO99" i="1"/>
  <c r="UV168" i="1"/>
  <c r="UV99" i="1"/>
  <c r="MW168" i="1"/>
  <c r="MW99" i="1"/>
  <c r="TX168" i="1"/>
  <c r="TX99" i="1"/>
  <c r="BM168" i="1"/>
  <c r="BM99" i="1"/>
  <c r="MP168" i="1"/>
  <c r="MP99" i="1"/>
  <c r="TB99" i="1"/>
  <c r="TB168" i="1"/>
  <c r="WX99" i="1"/>
  <c r="WX168" i="1"/>
  <c r="OT168" i="1"/>
  <c r="OT99" i="1"/>
  <c r="BO168" i="1"/>
  <c r="BO99" i="1"/>
  <c r="TZ99" i="1"/>
  <c r="TZ168" i="1"/>
  <c r="RF99" i="1"/>
  <c r="RF168" i="1"/>
  <c r="SG99" i="1"/>
  <c r="SG168" i="1"/>
  <c r="RY99" i="1"/>
  <c r="RY168" i="1"/>
  <c r="PP99" i="1"/>
  <c r="PP168" i="1"/>
  <c r="BD168" i="1"/>
  <c r="BD99" i="1"/>
  <c r="PF99" i="1"/>
  <c r="PF168" i="1"/>
  <c r="VC99" i="1"/>
  <c r="VC168" i="1"/>
  <c r="QF99" i="1"/>
  <c r="QF168" i="1"/>
  <c r="VN168" i="1"/>
  <c r="VN99" i="1"/>
  <c r="MZ99" i="1"/>
  <c r="MZ168" i="1"/>
  <c r="TO99" i="1"/>
  <c r="TO168" i="1"/>
  <c r="MB99" i="1"/>
  <c r="MB168" i="1"/>
  <c r="SA168" i="1"/>
  <c r="SA99" i="1"/>
  <c r="RN168" i="1"/>
  <c r="RN99" i="1"/>
  <c r="MU99" i="1"/>
  <c r="MU168" i="1"/>
  <c r="MC99" i="1"/>
  <c r="MC168" i="1"/>
  <c r="Z158" i="1"/>
  <c r="PJ157" i="1"/>
  <c r="QP99" i="1"/>
  <c r="QP168" i="1"/>
  <c r="VW168" i="1"/>
  <c r="VW99" i="1"/>
  <c r="UG168" i="1"/>
  <c r="UG99" i="1"/>
  <c r="PM99" i="1"/>
  <c r="PM168" i="1"/>
  <c r="WY168" i="1"/>
  <c r="WY99" i="1"/>
  <c r="WN99" i="1"/>
  <c r="WN168" i="1"/>
  <c r="SM99" i="1"/>
  <c r="SM168" i="1"/>
  <c r="EZ99" i="1"/>
  <c r="EZ168" i="1"/>
  <c r="WL99" i="1"/>
  <c r="WL168" i="1"/>
  <c r="NU99" i="1"/>
  <c r="NU168" i="1"/>
  <c r="TY99" i="1"/>
  <c r="TY168" i="1"/>
  <c r="UO168" i="1"/>
  <c r="UO99" i="1"/>
  <c r="QK99" i="1"/>
  <c r="QK168" i="1"/>
  <c r="EU168" i="1"/>
  <c r="EU99" i="1"/>
  <c r="EX99" i="1"/>
  <c r="EX168" i="1"/>
  <c r="RZ99" i="1"/>
  <c r="RZ168" i="1"/>
  <c r="UC99" i="1"/>
  <c r="UC168" i="1"/>
  <c r="WU99" i="1"/>
  <c r="WU168" i="1"/>
  <c r="UT99" i="1"/>
  <c r="UT168" i="1"/>
  <c r="MY99" i="1"/>
  <c r="MY168" i="1"/>
  <c r="UE99" i="1"/>
  <c r="UE168" i="1"/>
  <c r="QE99" i="1"/>
  <c r="QE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N281" i="1"/>
  <c r="DM281" i="1"/>
  <c r="DI100" i="1" l="1"/>
  <c r="DI169" i="1"/>
  <c r="BC101" i="1"/>
  <c r="BC170" i="1"/>
  <c r="ND100" i="1"/>
  <c r="ND169" i="1"/>
  <c r="NC170" i="1"/>
  <c r="NC101" i="1"/>
  <c r="M159" i="1"/>
  <c r="NB158" i="1"/>
  <c r="CR100" i="1"/>
  <c r="CR169" i="1"/>
  <c r="DH101" i="1"/>
  <c r="DH170" i="1"/>
  <c r="CQ169" i="1"/>
  <c r="CQ100" i="1"/>
  <c r="LC101" i="1"/>
  <c r="LC170" i="1"/>
  <c r="KW100" i="1"/>
  <c r="KW169" i="1"/>
  <c r="KY101" i="1"/>
  <c r="KY170" i="1"/>
  <c r="LH100" i="1"/>
  <c r="LH169" i="1"/>
  <c r="KU101" i="1"/>
  <c r="KU170" i="1"/>
  <c r="KM169" i="1"/>
  <c r="KM100" i="1"/>
  <c r="KO169" i="1"/>
  <c r="KO100" i="1"/>
  <c r="KK169" i="1"/>
  <c r="KK100" i="1"/>
  <c r="KT169" i="1"/>
  <c r="KT100" i="1"/>
  <c r="KP169" i="1"/>
  <c r="KP100" i="1"/>
  <c r="KR169" i="1"/>
  <c r="KR100" i="1"/>
  <c r="KL169" i="1"/>
  <c r="KL100" i="1"/>
  <c r="KS169" i="1"/>
  <c r="KS100" i="1"/>
  <c r="KV169" i="1"/>
  <c r="KV100" i="1"/>
  <c r="KQ169" i="1"/>
  <c r="KQ100" i="1"/>
  <c r="KN169" i="1"/>
  <c r="KN100" i="1"/>
  <c r="BQ101" i="1"/>
  <c r="BQ170" i="1"/>
  <c r="BP169" i="1"/>
  <c r="BP100" i="1"/>
  <c r="LF101" i="1"/>
  <c r="LF170" i="1"/>
  <c r="LD169" i="1"/>
  <c r="LD100" i="1"/>
  <c r="LE169" i="1"/>
  <c r="LE100" i="1"/>
  <c r="MR101" i="1"/>
  <c r="MR170" i="1"/>
  <c r="KZ100" i="1"/>
  <c r="KZ169" i="1"/>
  <c r="LB100" i="1"/>
  <c r="LB169" i="1"/>
  <c r="LA100" i="1"/>
  <c r="LA169" i="1"/>
  <c r="DG100" i="1"/>
  <c r="DG169" i="1"/>
  <c r="DC100" i="1"/>
  <c r="DC169" i="1"/>
  <c r="DA100" i="1"/>
  <c r="DA169" i="1"/>
  <c r="DD100" i="1"/>
  <c r="DD169" i="1"/>
  <c r="DE100" i="1"/>
  <c r="DE169" i="1"/>
  <c r="DB100" i="1"/>
  <c r="DB169" i="1"/>
  <c r="DF100" i="1"/>
  <c r="DF169" i="1"/>
  <c r="LN169" i="1"/>
  <c r="LN100" i="1"/>
  <c r="LG169" i="1"/>
  <c r="LG100" i="1"/>
  <c r="LI169" i="1"/>
  <c r="LI100" i="1"/>
  <c r="LJ169" i="1"/>
  <c r="LJ100" i="1"/>
  <c r="LK169" i="1"/>
  <c r="LK100" i="1"/>
  <c r="LL169" i="1"/>
  <c r="LL100" i="1"/>
  <c r="LM169" i="1"/>
  <c r="LM100" i="1"/>
  <c r="BT101" i="1"/>
  <c r="BT170" i="1"/>
  <c r="FI157" i="1"/>
  <c r="IZ157" i="1"/>
  <c r="IY157" i="1"/>
  <c r="IX157" i="1"/>
  <c r="IW157" i="1"/>
  <c r="IV157" i="1"/>
  <c r="IU157" i="1"/>
  <c r="IT157" i="1"/>
  <c r="IS157" i="1"/>
  <c r="IR157" i="1"/>
  <c r="IQ157" i="1"/>
  <c r="IP157" i="1"/>
  <c r="IO157" i="1"/>
  <c r="IN157" i="1"/>
  <c r="IM157" i="1"/>
  <c r="GN157" i="1"/>
  <c r="IL157" i="1"/>
  <c r="GM157" i="1"/>
  <c r="IK157" i="1"/>
  <c r="GL157" i="1"/>
  <c r="IJ157" i="1"/>
  <c r="GK157" i="1"/>
  <c r="HU157" i="1"/>
  <c r="GJ157" i="1"/>
  <c r="HT157" i="1"/>
  <c r="GI157" i="1"/>
  <c r="HS157" i="1"/>
  <c r="GH157" i="1"/>
  <c r="HR157" i="1"/>
  <c r="GG157" i="1"/>
  <c r="GF157" i="1"/>
  <c r="GE157" i="1"/>
  <c r="GD157" i="1"/>
  <c r="GC157" i="1"/>
  <c r="GB157" i="1"/>
  <c r="GA157" i="1"/>
  <c r="FZ157" i="1"/>
  <c r="FY157" i="1"/>
  <c r="FX157" i="1"/>
  <c r="FW157" i="1"/>
  <c r="OC169" i="1"/>
  <c r="OC100" i="1"/>
  <c r="UZ100" i="1"/>
  <c r="UZ169" i="1"/>
  <c r="MH100" i="1"/>
  <c r="MH169" i="1"/>
  <c r="PW100" i="1"/>
  <c r="PW169" i="1"/>
  <c r="OE169" i="1"/>
  <c r="OE100" i="1"/>
  <c r="FA100" i="1"/>
  <c r="FA169" i="1"/>
  <c r="MF100" i="1"/>
  <c r="MF169" i="1"/>
  <c r="PT100" i="1"/>
  <c r="PT169" i="1"/>
  <c r="QM169" i="1"/>
  <c r="QM100" i="1"/>
  <c r="O159" i="1"/>
  <c r="AQ158" i="1"/>
  <c r="AR158" i="1"/>
  <c r="OW158" i="1"/>
  <c r="OX158" i="1"/>
  <c r="OY158" i="1"/>
  <c r="OZ158" i="1"/>
  <c r="PA158" i="1"/>
  <c r="KC158" i="1"/>
  <c r="PB158" i="1"/>
  <c r="KD158" i="1"/>
  <c r="OM158" i="1"/>
  <c r="ON158" i="1"/>
  <c r="OO158" i="1"/>
  <c r="OP158" i="1"/>
  <c r="E158" i="1"/>
  <c r="BA169" i="1"/>
  <c r="BA100" i="1"/>
  <c r="VL100" i="1"/>
  <c r="VL169" i="1"/>
  <c r="VF169" i="1"/>
  <c r="VF100" i="1"/>
  <c r="RZ169" i="1"/>
  <c r="RZ100" i="1"/>
  <c r="PJ158" i="1"/>
  <c r="Z159" i="1"/>
  <c r="RF100" i="1"/>
  <c r="RF169" i="1"/>
  <c r="RM100" i="1"/>
  <c r="RM169" i="1"/>
  <c r="MA100" i="1"/>
  <c r="MA169" i="1"/>
  <c r="WR100" i="1"/>
  <c r="WR169" i="1"/>
  <c r="FB100" i="1"/>
  <c r="FB169" i="1"/>
  <c r="MJ157" i="1"/>
  <c r="MK157" i="1"/>
  <c r="ML157" i="1"/>
  <c r="MM157" i="1"/>
  <c r="KG157" i="1"/>
  <c r="NK157" i="1"/>
  <c r="NM157" i="1"/>
  <c r="NN157" i="1"/>
  <c r="NO157" i="1"/>
  <c r="NP157" i="1"/>
  <c r="DS157" i="1"/>
  <c r="DX157" i="1"/>
  <c r="DW157" i="1"/>
  <c r="DV157" i="1"/>
  <c r="DU157" i="1"/>
  <c r="DT157" i="1"/>
  <c r="OR100" i="1"/>
  <c r="OR169" i="1"/>
  <c r="VB169" i="1"/>
  <c r="VB100" i="1"/>
  <c r="WA100" i="1"/>
  <c r="WA169" i="1"/>
  <c r="MD100" i="1"/>
  <c r="MD169" i="1"/>
  <c r="QB169" i="1"/>
  <c r="QB100" i="1"/>
  <c r="BK169" i="1"/>
  <c r="BK100" i="1"/>
  <c r="EX100" i="1"/>
  <c r="EX169" i="1"/>
  <c r="MC100" i="1"/>
  <c r="MC169" i="1"/>
  <c r="TZ100" i="1"/>
  <c r="TZ169" i="1"/>
  <c r="RU169" i="1"/>
  <c r="RU100" i="1"/>
  <c r="TI169" i="1"/>
  <c r="TI100" i="1"/>
  <c r="NE158" i="1"/>
  <c r="NF158" i="1"/>
  <c r="NG158" i="1"/>
  <c r="US158" i="1"/>
  <c r="SI158" i="1"/>
  <c r="PY158" i="1"/>
  <c r="KA158" i="1"/>
  <c r="P159" i="1"/>
  <c r="AP158" i="1"/>
  <c r="OB100" i="1"/>
  <c r="OB169" i="1"/>
  <c r="SZ100" i="1"/>
  <c r="SZ169" i="1"/>
  <c r="RC100" i="1"/>
  <c r="RC169" i="1"/>
  <c r="VG100" i="1"/>
  <c r="VG169" i="1"/>
  <c r="DM112" i="1"/>
  <c r="DM181" i="1"/>
  <c r="SR169" i="1"/>
  <c r="SR100" i="1"/>
  <c r="EU100" i="1"/>
  <c r="EU169" i="1"/>
  <c r="BO169" i="1"/>
  <c r="BO100" i="1"/>
  <c r="D158" i="1"/>
  <c r="N159" i="1"/>
  <c r="AO158" i="1"/>
  <c r="AS158" i="1"/>
  <c r="FK158" i="1" s="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NS100" i="1"/>
  <c r="NS169" i="1"/>
  <c r="NW169" i="1"/>
  <c r="NW100" i="1"/>
  <c r="TG100" i="1"/>
  <c r="TG169" i="1"/>
  <c r="UH169" i="1"/>
  <c r="UH100" i="1"/>
  <c r="ME169" i="1"/>
  <c r="ME100" i="1"/>
  <c r="PE100" i="1"/>
  <c r="PE169" i="1"/>
  <c r="QC100" i="1"/>
  <c r="QC169" i="1"/>
  <c r="WC169" i="1"/>
  <c r="WC100" i="1"/>
  <c r="MU169" i="1"/>
  <c r="MU100" i="1"/>
  <c r="ST100" i="1"/>
  <c r="ST169" i="1"/>
  <c r="SU169" i="1"/>
  <c r="SU100" i="1"/>
  <c r="NZ99" i="1" a="1"/>
  <c r="NZ99" i="1" s="1"/>
  <c r="OA100" i="1"/>
  <c r="OA169" i="1"/>
  <c r="SV100" i="1"/>
  <c r="SV169" i="1"/>
  <c r="RW100" i="1"/>
  <c r="RW169" i="1"/>
  <c r="RN100" i="1"/>
  <c r="RN169" i="1"/>
  <c r="OT100" i="1"/>
  <c r="OT169" i="1"/>
  <c r="RB169" i="1"/>
  <c r="RB100" i="1"/>
  <c r="TR169" i="1"/>
  <c r="TR100" i="1"/>
  <c r="EM169" i="1"/>
  <c r="EM100" i="1"/>
  <c r="WZ100" i="1"/>
  <c r="WZ169" i="1"/>
  <c r="RA100" i="1"/>
  <c r="RA169" i="1"/>
  <c r="VH100" i="1"/>
  <c r="VH169" i="1"/>
  <c r="MQ100" i="1"/>
  <c r="MQ169" i="1"/>
  <c r="BG100" i="1"/>
  <c r="BG169" i="1"/>
  <c r="NZ168" i="1" a="1"/>
  <c r="NZ168" i="1" s="1"/>
  <c r="TQ169" i="1"/>
  <c r="TQ100" i="1"/>
  <c r="TK100" i="1"/>
  <c r="TK169" i="1"/>
  <c r="WG100" i="1"/>
  <c r="WG169" i="1"/>
  <c r="SW169" i="1"/>
  <c r="SW100" i="1"/>
  <c r="NX100" i="1"/>
  <c r="NX169" i="1"/>
  <c r="QK100" i="1"/>
  <c r="QK169" i="1"/>
  <c r="QA169" i="1"/>
  <c r="QA100" i="1"/>
  <c r="MV169" i="1"/>
  <c r="MV100" i="1"/>
  <c r="UY100" i="1"/>
  <c r="UY169" i="1"/>
  <c r="WE169" i="1"/>
  <c r="WE100" i="1"/>
  <c r="VV100" i="1"/>
  <c r="VV169" i="1"/>
  <c r="TL169" i="1"/>
  <c r="TL100" i="1"/>
  <c r="VP100" i="1"/>
  <c r="VP169" i="1"/>
  <c r="UO169" i="1"/>
  <c r="UO100" i="1"/>
  <c r="SA169" i="1"/>
  <c r="SA100" i="1"/>
  <c r="SP100" i="1"/>
  <c r="SP169" i="1"/>
  <c r="HQ100" i="1"/>
  <c r="HQ169" i="1"/>
  <c r="PQ100" i="1"/>
  <c r="PQ169" i="1"/>
  <c r="SX100" i="1"/>
  <c r="SX169" i="1"/>
  <c r="FE100" i="1"/>
  <c r="FE169" i="1"/>
  <c r="TT169" i="1"/>
  <c r="TT100" i="1"/>
  <c r="WX100" i="1"/>
  <c r="WX169" i="1"/>
  <c r="UA100" i="1"/>
  <c r="UA169" i="1"/>
  <c r="QJ100" i="1"/>
  <c r="QJ169" i="1"/>
  <c r="QL100" i="1"/>
  <c r="QL169" i="1"/>
  <c r="RH100" i="1"/>
  <c r="RH169" i="1"/>
  <c r="XB169" i="1"/>
  <c r="XB100" i="1"/>
  <c r="SL100" i="1"/>
  <c r="SL169" i="1"/>
  <c r="UU100" i="1"/>
  <c r="UU169" i="1"/>
  <c r="WP100" i="1"/>
  <c r="WP169" i="1"/>
  <c r="TM100" i="1"/>
  <c r="TM169" i="1"/>
  <c r="TE100" i="1"/>
  <c r="TE169" i="1"/>
  <c r="SD100" i="1"/>
  <c r="SD169" i="1"/>
  <c r="NB100" i="1"/>
  <c r="RR100" i="1"/>
  <c r="RR169" i="1"/>
  <c r="AT110" i="1"/>
  <c r="DN180" i="1"/>
  <c r="AT180" i="1" s="1"/>
  <c r="MN169" i="1"/>
  <c r="MN100" i="1"/>
  <c r="MX100" i="1"/>
  <c r="MX169" i="1"/>
  <c r="RQ100" i="1"/>
  <c r="RQ169" i="1"/>
  <c r="TY100" i="1"/>
  <c r="TY169" i="1"/>
  <c r="MB169" i="1"/>
  <c r="MB100" i="1"/>
  <c r="TB169" i="1"/>
  <c r="TB100" i="1"/>
  <c r="QZ100" i="1"/>
  <c r="QZ169" i="1"/>
  <c r="UX100" i="1"/>
  <c r="UX169" i="1"/>
  <c r="RE169" i="1"/>
  <c r="RE100" i="1"/>
  <c r="SY169" i="1"/>
  <c r="SY100" i="1"/>
  <c r="SG100" i="1"/>
  <c r="SG169" i="1"/>
  <c r="MP100" i="1"/>
  <c r="MP169" i="1"/>
  <c r="KF158" i="1"/>
  <c r="W159" i="1"/>
  <c r="VZ100" i="1"/>
  <c r="VZ169" i="1"/>
  <c r="LX100" i="1"/>
  <c r="LX169" i="1"/>
  <c r="SQ169" i="1"/>
  <c r="SQ100" i="1"/>
  <c r="QD169" i="1"/>
  <c r="QD100" i="1"/>
  <c r="EW100" i="1"/>
  <c r="EW169" i="1"/>
  <c r="VE100" i="1"/>
  <c r="VE169" i="1"/>
  <c r="WT100" i="1"/>
  <c r="WT169" i="1"/>
  <c r="SN100" i="1"/>
  <c r="SN169" i="1"/>
  <c r="EY100" i="1"/>
  <c r="EY169" i="1"/>
  <c r="VD100" i="1"/>
  <c r="VD169" i="1"/>
  <c r="TF169" i="1"/>
  <c r="TF100" i="1"/>
  <c r="QP100" i="1"/>
  <c r="QP169" i="1"/>
  <c r="NU100" i="1"/>
  <c r="NU169" i="1"/>
  <c r="TO100" i="1"/>
  <c r="TO169" i="1"/>
  <c r="RT169" i="1"/>
  <c r="RT100" i="1"/>
  <c r="TA169" i="1"/>
  <c r="TA100" i="1"/>
  <c r="KE100" i="1"/>
  <c r="KE169" i="1"/>
  <c r="QI100" i="1"/>
  <c r="QI169" i="1"/>
  <c r="PG100" i="1"/>
  <c r="PG169" i="1"/>
  <c r="TS169" i="1"/>
  <c r="TS100" i="1"/>
  <c r="NY169" i="1"/>
  <c r="NY100" i="1"/>
  <c r="UC169" i="1"/>
  <c r="UC100" i="1"/>
  <c r="BM100" i="1"/>
  <c r="BM169" i="1"/>
  <c r="EG169" i="1"/>
  <c r="EG100" i="1"/>
  <c r="WQ100" i="1"/>
  <c r="WQ169" i="1"/>
  <c r="WO100" i="1"/>
  <c r="WO169" i="1"/>
  <c r="SK169" i="1"/>
  <c r="SK100" i="1"/>
  <c r="VJ100" i="1"/>
  <c r="VJ169" i="1"/>
  <c r="BH100" i="1"/>
  <c r="BH169" i="1"/>
  <c r="QR169" i="1"/>
  <c r="QR100" i="1"/>
  <c r="OD169" i="1"/>
  <c r="OD100" i="1"/>
  <c r="UL100" i="1"/>
  <c r="UL169" i="1"/>
  <c r="WL169" i="1"/>
  <c r="WL100" i="1"/>
  <c r="MZ100" i="1"/>
  <c r="MZ169" i="1"/>
  <c r="SE100" i="1"/>
  <c r="SE169" i="1"/>
  <c r="QX100" i="1"/>
  <c r="QX169" i="1"/>
  <c r="TN169" i="1"/>
  <c r="TN100" i="1"/>
  <c r="VU100" i="1"/>
  <c r="VU169" i="1"/>
  <c r="UK100" i="1"/>
  <c r="UK169" i="1"/>
  <c r="VN169" i="1"/>
  <c r="VN100" i="1"/>
  <c r="TX100" i="1"/>
  <c r="TX169" i="1"/>
  <c r="TH169" i="1"/>
  <c r="TH100" i="1"/>
  <c r="VX100" i="1"/>
  <c r="VX169" i="1"/>
  <c r="QQ100" i="1"/>
  <c r="QQ169" i="1"/>
  <c r="QV100" i="1"/>
  <c r="QV169" i="1"/>
  <c r="WS169" i="1"/>
  <c r="WS100" i="1"/>
  <c r="SH100" i="1"/>
  <c r="SH169" i="1"/>
  <c r="PR100" i="1"/>
  <c r="PR169" i="1"/>
  <c r="VT169" i="1"/>
  <c r="VT100" i="1"/>
  <c r="VI100" i="1"/>
  <c r="VI169" i="1"/>
  <c r="SB100" i="1"/>
  <c r="SB169" i="1"/>
  <c r="WV100" i="1"/>
  <c r="WV169" i="1"/>
  <c r="WJ169" i="1"/>
  <c r="WJ100" i="1"/>
  <c r="EZ100" i="1"/>
  <c r="EZ169" i="1"/>
  <c r="II157" i="1"/>
  <c r="FV157" i="1"/>
  <c r="RS169" i="1"/>
  <c r="RS100" i="1"/>
  <c r="BN100" i="1"/>
  <c r="BN169" i="1"/>
  <c r="TJ169" i="1"/>
  <c r="TJ100" i="1"/>
  <c r="KH169" i="1"/>
  <c r="KH100" i="1"/>
  <c r="UW100" i="1"/>
  <c r="UW169" i="1"/>
  <c r="RX100" i="1"/>
  <c r="RX169" i="1"/>
  <c r="MW169" i="1"/>
  <c r="MW100" i="1"/>
  <c r="VS169" i="1"/>
  <c r="VS100" i="1"/>
  <c r="DO111" i="1"/>
  <c r="DO180" i="1"/>
  <c r="IH157" i="1"/>
  <c r="FU157" i="1"/>
  <c r="TU100" i="1"/>
  <c r="TU169" i="1"/>
  <c r="NV100" i="1"/>
  <c r="NV169" i="1"/>
  <c r="UB100" i="1"/>
  <c r="UB169" i="1"/>
  <c r="BB100" i="1"/>
  <c r="BB169" i="1"/>
  <c r="BJ169" i="1"/>
  <c r="BJ100" i="1"/>
  <c r="WI100" i="1"/>
  <c r="WI169" i="1"/>
  <c r="OF169" i="1"/>
  <c r="OF100" i="1"/>
  <c r="MS100" i="1"/>
  <c r="MS169" i="1"/>
  <c r="SM100" i="1"/>
  <c r="SM169" i="1"/>
  <c r="QF100" i="1"/>
  <c r="QF169" i="1"/>
  <c r="QH100" i="1"/>
  <c r="QH169" i="1"/>
  <c r="IG157" i="1"/>
  <c r="FT157" i="1"/>
  <c r="SS169" i="1"/>
  <c r="SS100" i="1"/>
  <c r="ED100" i="1"/>
  <c r="ED169" i="1"/>
  <c r="DQ112" i="1"/>
  <c r="DQ181" i="1"/>
  <c r="UV169" i="1"/>
  <c r="UV100" i="1"/>
  <c r="NT169" i="1"/>
  <c r="NT100" i="1"/>
  <c r="PS169" i="1"/>
  <c r="PS100" i="1"/>
  <c r="RV100" i="1"/>
  <c r="RV169" i="1"/>
  <c r="IF157" i="1"/>
  <c r="FS157" i="1"/>
  <c r="VM100" i="1"/>
  <c r="VM169" i="1"/>
  <c r="LZ100" i="1"/>
  <c r="LZ169" i="1"/>
  <c r="KI100" i="1"/>
  <c r="KI169" i="1"/>
  <c r="UQ100" i="1"/>
  <c r="UQ169" i="1"/>
  <c r="FC169" i="1"/>
  <c r="FC100" i="1"/>
  <c r="WF169" i="1"/>
  <c r="WF100" i="1"/>
  <c r="OG169" i="1"/>
  <c r="OG100" i="1"/>
  <c r="RO169" i="1"/>
  <c r="RO100" i="1"/>
  <c r="DP111" i="1"/>
  <c r="DP180" i="1"/>
  <c r="TW100" i="1"/>
  <c r="TW169" i="1"/>
  <c r="QT100" i="1"/>
  <c r="QT169" i="1"/>
  <c r="QE100" i="1"/>
  <c r="QE169" i="1"/>
  <c r="WN100" i="1"/>
  <c r="WN169" i="1"/>
  <c r="VC100" i="1"/>
  <c r="VC169" i="1"/>
  <c r="IE157" i="1"/>
  <c r="FR157" i="1"/>
  <c r="DL112" i="1"/>
  <c r="DL181" i="1"/>
  <c r="VY169" i="1"/>
  <c r="VY100" i="1"/>
  <c r="QG169" i="1"/>
  <c r="QG100" i="1"/>
  <c r="WY100" i="1"/>
  <c r="WY169" i="1"/>
  <c r="VO169" i="1"/>
  <c r="VO100" i="1"/>
  <c r="ID157" i="1"/>
  <c r="FQ157" i="1"/>
  <c r="TD169" i="1"/>
  <c r="TD100" i="1"/>
  <c r="RK169" i="1"/>
  <c r="RK100" i="1"/>
  <c r="QY100" i="1"/>
  <c r="QY169" i="1"/>
  <c r="MG100" i="1"/>
  <c r="MG169" i="1"/>
  <c r="WM169" i="1"/>
  <c r="WM100" i="1"/>
  <c r="TV169" i="1"/>
  <c r="TV100" i="1"/>
  <c r="VR100" i="1"/>
  <c r="VR169" i="1"/>
  <c r="UE100" i="1"/>
  <c r="UE169" i="1"/>
  <c r="PF169" i="1"/>
  <c r="PF100" i="1"/>
  <c r="SO100" i="1"/>
  <c r="SO169" i="1"/>
  <c r="IC157" i="1"/>
  <c r="FP157" i="1"/>
  <c r="RD169" i="1"/>
  <c r="RD100" i="1"/>
  <c r="TP169" i="1"/>
  <c r="TP100" i="1"/>
  <c r="RP100" i="1"/>
  <c r="RP169" i="1"/>
  <c r="RG169" i="1"/>
  <c r="RG100" i="1"/>
  <c r="KX169" i="1"/>
  <c r="KX100" i="1"/>
  <c r="BD100" i="1"/>
  <c r="BD169" i="1"/>
  <c r="UR169" i="1"/>
  <c r="UR100" i="1"/>
  <c r="JZ100" i="1"/>
  <c r="JZ169" i="1"/>
  <c r="IB157" i="1"/>
  <c r="FO157" i="1"/>
  <c r="UD169" i="1"/>
  <c r="UD100" i="1"/>
  <c r="TC169" i="1"/>
  <c r="TC100" i="1"/>
  <c r="SC169" i="1"/>
  <c r="SC100" i="1"/>
  <c r="PU169" i="1"/>
  <c r="PU100" i="1"/>
  <c r="SF169" i="1"/>
  <c r="SF100" i="1"/>
  <c r="SJ169" i="1"/>
  <c r="SJ100" i="1"/>
  <c r="RL169" i="1"/>
  <c r="RL100" i="1"/>
  <c r="EV100" i="1"/>
  <c r="EV169" i="1"/>
  <c r="MY100" i="1"/>
  <c r="MY169" i="1"/>
  <c r="PM169" i="1"/>
  <c r="PM100" i="1"/>
  <c r="PH100" i="1"/>
  <c r="PH169" i="1"/>
  <c r="IA157" i="1"/>
  <c r="FN157" i="1"/>
  <c r="NH158" i="1"/>
  <c r="NI158" i="1"/>
  <c r="Q159" i="1"/>
  <c r="AZ169" i="1"/>
  <c r="AZ100" i="1"/>
  <c r="RJ100" i="1"/>
  <c r="RJ169" i="1"/>
  <c r="BF100" i="1"/>
  <c r="BF169" i="1"/>
  <c r="QW100" i="1"/>
  <c r="QW169" i="1"/>
  <c r="UG100" i="1"/>
  <c r="UG169" i="1"/>
  <c r="AF159" i="1"/>
  <c r="PC158" i="1"/>
  <c r="QS100" i="1"/>
  <c r="QS169" i="1"/>
  <c r="HZ157" i="1"/>
  <c r="FM157" i="1"/>
  <c r="UN100" i="1"/>
  <c r="UN169" i="1"/>
  <c r="WW100" i="1"/>
  <c r="WW169" i="1"/>
  <c r="RI100" i="1"/>
  <c r="RI169" i="1"/>
  <c r="UI169" i="1"/>
  <c r="UI100" i="1"/>
  <c r="QU169" i="1"/>
  <c r="QU100" i="1"/>
  <c r="OQ100" i="1"/>
  <c r="OQ169" i="1"/>
  <c r="PZ100" i="1"/>
  <c r="PZ169" i="1"/>
  <c r="UT169" i="1"/>
  <c r="UT100" i="1"/>
  <c r="PP100" i="1"/>
  <c r="PP169" i="1"/>
  <c r="WK169" i="1"/>
  <c r="WK100" i="1"/>
  <c r="HY157" i="1"/>
  <c r="GR157" i="1"/>
  <c r="FL157" i="1"/>
  <c r="UM100" i="1"/>
  <c r="UM169" i="1"/>
  <c r="QO100" i="1"/>
  <c r="QO169" i="1"/>
  <c r="VW169" i="1"/>
  <c r="VW100" i="1"/>
  <c r="BR100" i="1"/>
  <c r="BR169" i="1"/>
  <c r="VK100" i="1"/>
  <c r="VK169" i="1"/>
  <c r="HX157" i="1"/>
  <c r="GQ157" i="1"/>
  <c r="FK157" i="1"/>
  <c r="LY169" i="1"/>
  <c r="LY100" i="1"/>
  <c r="WH100" i="1"/>
  <c r="WH169" i="1"/>
  <c r="WB100" i="1"/>
  <c r="WB169" i="1"/>
  <c r="UP169" i="1"/>
  <c r="UP100" i="1"/>
  <c r="QN100" i="1"/>
  <c r="QN169" i="1"/>
  <c r="DK111" i="1"/>
  <c r="DK180" i="1"/>
  <c r="VA169" i="1"/>
  <c r="VA100" i="1"/>
  <c r="WU100" i="1"/>
  <c r="WU169" i="1"/>
  <c r="RY100" i="1"/>
  <c r="RY169" i="1"/>
  <c r="HW157" i="1"/>
  <c r="GP157" i="1"/>
  <c r="FJ157" i="1"/>
  <c r="ET100" i="1"/>
  <c r="ET169" i="1"/>
  <c r="XA100" i="1"/>
  <c r="XA169" i="1"/>
  <c r="BE100" i="1"/>
  <c r="BE169" i="1"/>
  <c r="MI100" i="1"/>
  <c r="MI169" i="1"/>
  <c r="WD100" i="1"/>
  <c r="WD169" i="1"/>
  <c r="OL169" i="1"/>
  <c r="OL100" i="1"/>
  <c r="PV169" i="1"/>
  <c r="PV100" i="1"/>
  <c r="UJ100" i="1"/>
  <c r="UJ169" i="1"/>
  <c r="HV157" i="1"/>
  <c r="GO157" i="1"/>
  <c r="FD169" i="1"/>
  <c r="FD100" i="1"/>
  <c r="VQ100" i="1"/>
  <c r="VQ169" i="1"/>
  <c r="UF100" i="1"/>
  <c r="UF169" i="1"/>
  <c r="BL100" i="1"/>
  <c r="BL169" i="1"/>
  <c r="PN169" i="1"/>
  <c r="PN100" i="1"/>
  <c r="E416" i="4"/>
  <c r="R416" i="4" s="1"/>
  <c r="DQ33" i="1"/>
  <c r="DQ281" i="1"/>
  <c r="F417" i="4"/>
  <c r="P401" i="4"/>
  <c r="C402" i="4"/>
  <c r="T417" i="4"/>
  <c r="F482" i="4"/>
  <c r="E482" i="4"/>
  <c r="D482" i="4"/>
  <c r="Q482" i="4" s="1"/>
  <c r="G418" i="4"/>
  <c r="D418" i="4"/>
  <c r="Q418" i="4" s="1"/>
  <c r="H418" i="4"/>
  <c r="I418" i="4"/>
  <c r="V418" i="4" s="1"/>
  <c r="S401" i="4"/>
  <c r="B401" i="4"/>
  <c r="R346" i="8"/>
  <c r="Q346" i="8"/>
  <c r="E345" i="8"/>
  <c r="F345" i="8"/>
  <c r="A419" i="4"/>
  <c r="A483" i="4"/>
  <c r="DM33" i="1"/>
  <c r="DN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O281" i="1"/>
  <c r="PW281" i="1"/>
  <c r="DI101" i="1" l="1"/>
  <c r="DI170" i="1"/>
  <c r="BC171" i="1"/>
  <c r="BC102" i="1"/>
  <c r="ND101" i="1"/>
  <c r="ND170" i="1"/>
  <c r="NC171" i="1"/>
  <c r="NC102" i="1"/>
  <c r="M160" i="1"/>
  <c r="NB159" i="1"/>
  <c r="CR101" i="1"/>
  <c r="CR170" i="1"/>
  <c r="DH171" i="1"/>
  <c r="DH102" i="1"/>
  <c r="CQ170" i="1"/>
  <c r="CQ101" i="1"/>
  <c r="LC171" i="1"/>
  <c r="LC102" i="1"/>
  <c r="KW101" i="1"/>
  <c r="KW170" i="1"/>
  <c r="KY171" i="1"/>
  <c r="KY102" i="1"/>
  <c r="LH101" i="1"/>
  <c r="LH170" i="1"/>
  <c r="KU171" i="1"/>
  <c r="KU102" i="1"/>
  <c r="KN101" i="1"/>
  <c r="KN170" i="1"/>
  <c r="KQ170" i="1"/>
  <c r="KQ101" i="1"/>
  <c r="KV170" i="1"/>
  <c r="KV101" i="1"/>
  <c r="KS170" i="1"/>
  <c r="KS101" i="1"/>
  <c r="KL101" i="1"/>
  <c r="KL170" i="1"/>
  <c r="KR170" i="1"/>
  <c r="KR101" i="1"/>
  <c r="KP170" i="1"/>
  <c r="KP101" i="1"/>
  <c r="KT170" i="1"/>
  <c r="KT101" i="1"/>
  <c r="KK101" i="1"/>
  <c r="KK170" i="1"/>
  <c r="KO101" i="1"/>
  <c r="KO170" i="1"/>
  <c r="KM101" i="1"/>
  <c r="KM170" i="1"/>
  <c r="BQ171" i="1"/>
  <c r="BQ102" i="1"/>
  <c r="BP101" i="1"/>
  <c r="BP170" i="1"/>
  <c r="LF171" i="1"/>
  <c r="LF102" i="1"/>
  <c r="LE170" i="1"/>
  <c r="LE101" i="1"/>
  <c r="LD170" i="1"/>
  <c r="LD101" i="1"/>
  <c r="MR171" i="1"/>
  <c r="MR102" i="1"/>
  <c r="LA101" i="1"/>
  <c r="LA170" i="1"/>
  <c r="LB101" i="1"/>
  <c r="LB170" i="1"/>
  <c r="KZ101" i="1"/>
  <c r="KZ170" i="1"/>
  <c r="DF170" i="1"/>
  <c r="DF101" i="1"/>
  <c r="DB170" i="1"/>
  <c r="DB101" i="1"/>
  <c r="DE170" i="1"/>
  <c r="DE101" i="1"/>
  <c r="DD170" i="1"/>
  <c r="DD101" i="1"/>
  <c r="DA170" i="1"/>
  <c r="DA101" i="1"/>
  <c r="DC170" i="1"/>
  <c r="DC101" i="1"/>
  <c r="DG101" i="1"/>
  <c r="DG170" i="1"/>
  <c r="LM170" i="1"/>
  <c r="LM101" i="1"/>
  <c r="LL170" i="1"/>
  <c r="LL101" i="1"/>
  <c r="LK170" i="1"/>
  <c r="LK101" i="1"/>
  <c r="LJ170" i="1"/>
  <c r="LJ101" i="1"/>
  <c r="LI170" i="1"/>
  <c r="LI101" i="1"/>
  <c r="LG170" i="1"/>
  <c r="LG101" i="1"/>
  <c r="LN170" i="1"/>
  <c r="LN101" i="1"/>
  <c r="BT171" i="1"/>
  <c r="BT102" i="1"/>
  <c r="FJ158" i="1"/>
  <c r="JA158" i="1"/>
  <c r="IZ158" i="1"/>
  <c r="FI158" i="1"/>
  <c r="IY158" i="1"/>
  <c r="HZ158" i="1"/>
  <c r="GR158" i="1"/>
  <c r="HY158" i="1"/>
  <c r="GQ158" i="1"/>
  <c r="HX158" i="1"/>
  <c r="GP158" i="1"/>
  <c r="HW158" i="1"/>
  <c r="GO158" i="1"/>
  <c r="HV158" i="1"/>
  <c r="GN158" i="1"/>
  <c r="HU158" i="1"/>
  <c r="GM158" i="1"/>
  <c r="HT158" i="1"/>
  <c r="FM158" i="1"/>
  <c r="HS158" i="1"/>
  <c r="FL158" i="1"/>
  <c r="FD170" i="1"/>
  <c r="FD101" i="1"/>
  <c r="QN101" i="1"/>
  <c r="QN170" i="1"/>
  <c r="PZ101" i="1"/>
  <c r="PZ170" i="1"/>
  <c r="KX101" i="1"/>
  <c r="KX170" i="1"/>
  <c r="TD170" i="1"/>
  <c r="TD101" i="1"/>
  <c r="WF170" i="1"/>
  <c r="WF101" i="1"/>
  <c r="KH101" i="1"/>
  <c r="KH170" i="1"/>
  <c r="SK101" i="1"/>
  <c r="SK170" i="1"/>
  <c r="TF101" i="1"/>
  <c r="TF170" i="1"/>
  <c r="UU101" i="1"/>
  <c r="UU170" i="1"/>
  <c r="VP170" i="1"/>
  <c r="VP101" i="1"/>
  <c r="PE101" i="1"/>
  <c r="PE170" i="1"/>
  <c r="TI170" i="1"/>
  <c r="TI101" i="1"/>
  <c r="UP101" i="1"/>
  <c r="UP170" i="1"/>
  <c r="QF101" i="1"/>
  <c r="QF170" i="1"/>
  <c r="VX101" i="1"/>
  <c r="VX170" i="1"/>
  <c r="UX170" i="1"/>
  <c r="UX101" i="1"/>
  <c r="TL170" i="1"/>
  <c r="TL101" i="1"/>
  <c r="RA170" i="1"/>
  <c r="RA101" i="1"/>
  <c r="ME101" i="1"/>
  <c r="ME170" i="1"/>
  <c r="OQ170" i="1"/>
  <c r="OQ101" i="1"/>
  <c r="RG170" i="1"/>
  <c r="RG101" i="1"/>
  <c r="FC101" i="1"/>
  <c r="FC170" i="1"/>
  <c r="TJ101" i="1"/>
  <c r="TJ170" i="1"/>
  <c r="TH101" i="1"/>
  <c r="TH170" i="1"/>
  <c r="SL101" i="1"/>
  <c r="SL170" i="1"/>
  <c r="RU101" i="1"/>
  <c r="RU170" i="1"/>
  <c r="QU101" i="1"/>
  <c r="QU170" i="1"/>
  <c r="PH101" i="1"/>
  <c r="PH170" i="1"/>
  <c r="SM101" i="1"/>
  <c r="SM170" i="1"/>
  <c r="WO170" i="1"/>
  <c r="WO101" i="1"/>
  <c r="VD101" i="1"/>
  <c r="VD170" i="1"/>
  <c r="QZ101" i="1"/>
  <c r="QZ170" i="1"/>
  <c r="XB101" i="1"/>
  <c r="XB170" i="1"/>
  <c r="WZ101" i="1"/>
  <c r="WZ170" i="1"/>
  <c r="UH170" i="1"/>
  <c r="UH101" i="1"/>
  <c r="DS158" i="1"/>
  <c r="DT158" i="1"/>
  <c r="DX158" i="1"/>
  <c r="DW158" i="1"/>
  <c r="DV158" i="1"/>
  <c r="DU158" i="1"/>
  <c r="QQ101" i="1"/>
  <c r="QQ170" i="1"/>
  <c r="WB170" i="1"/>
  <c r="WB101" i="1"/>
  <c r="PM101" i="1"/>
  <c r="PM170" i="1"/>
  <c r="VO170" i="1"/>
  <c r="VO101" i="1"/>
  <c r="TB101" i="1"/>
  <c r="TB170" i="1"/>
  <c r="VV101" i="1"/>
  <c r="VV170" i="1"/>
  <c r="EM101" i="1"/>
  <c r="EM170" i="1"/>
  <c r="UJ101" i="1"/>
  <c r="UJ170" i="1"/>
  <c r="UI101" i="1"/>
  <c r="UI170" i="1"/>
  <c r="RP170" i="1"/>
  <c r="RP101" i="1"/>
  <c r="UQ170" i="1"/>
  <c r="UQ101" i="1"/>
  <c r="MS101" i="1"/>
  <c r="MS170" i="1"/>
  <c r="BN101" i="1"/>
  <c r="BN170" i="1"/>
  <c r="TX101" i="1"/>
  <c r="TX170" i="1"/>
  <c r="WQ101" i="1"/>
  <c r="WQ170" i="1"/>
  <c r="EY170" i="1"/>
  <c r="EY101" i="1"/>
  <c r="WE101" i="1"/>
  <c r="WE170" i="1"/>
  <c r="GL158" i="1"/>
  <c r="D159" i="1"/>
  <c r="N160" i="1"/>
  <c r="AS159" i="1"/>
  <c r="IA159" i="1" s="1"/>
  <c r="AO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TZ170" i="1"/>
  <c r="TZ101" i="1"/>
  <c r="PV101" i="1"/>
  <c r="PV170" i="1"/>
  <c r="WH101" i="1"/>
  <c r="WH170" i="1"/>
  <c r="TP101" i="1"/>
  <c r="TP170" i="1"/>
  <c r="OF101" i="1"/>
  <c r="OF170" i="1"/>
  <c r="RS101" i="1"/>
  <c r="RS170" i="1"/>
  <c r="VN170" i="1"/>
  <c r="VN101" i="1"/>
  <c r="EG101" i="1"/>
  <c r="EG170" i="1"/>
  <c r="MB170" i="1"/>
  <c r="MB101" i="1"/>
  <c r="RH101" i="1"/>
  <c r="RH170" i="1"/>
  <c r="TR101" i="1"/>
  <c r="TR170" i="1"/>
  <c r="TG170" i="1"/>
  <c r="TG101" i="1"/>
  <c r="IX158" i="1"/>
  <c r="HR158" i="1"/>
  <c r="GK158" i="1"/>
  <c r="RE101" i="1"/>
  <c r="RE170" i="1"/>
  <c r="LY101" i="1"/>
  <c r="LY170" i="1"/>
  <c r="MY101" i="1"/>
  <c r="MY170" i="1"/>
  <c r="WY170" i="1"/>
  <c r="WY101" i="1"/>
  <c r="KI170" i="1"/>
  <c r="KI101" i="1"/>
  <c r="SN101" i="1"/>
  <c r="SN170" i="1"/>
  <c r="NW170" i="1"/>
  <c r="NW101" i="1"/>
  <c r="IW158" i="1"/>
  <c r="GJ158" i="1"/>
  <c r="BO101" i="1"/>
  <c r="BO170" i="1"/>
  <c r="MC101" i="1"/>
  <c r="MC170" i="1"/>
  <c r="OL170" i="1"/>
  <c r="OL101" i="1"/>
  <c r="RI170" i="1"/>
  <c r="RI101" i="1"/>
  <c r="RD170" i="1"/>
  <c r="RD101" i="1"/>
  <c r="QG170" i="1"/>
  <c r="QG101" i="1"/>
  <c r="QL101" i="1"/>
  <c r="QL170" i="1"/>
  <c r="UY170" i="1"/>
  <c r="UY101" i="1"/>
  <c r="RB101" i="1"/>
  <c r="RB170" i="1"/>
  <c r="IV158" i="1"/>
  <c r="GI158" i="1"/>
  <c r="VH170" i="1"/>
  <c r="VH101" i="1"/>
  <c r="EV170" i="1"/>
  <c r="EV101" i="1"/>
  <c r="LZ170" i="1"/>
  <c r="LZ101" i="1"/>
  <c r="WI170" i="1"/>
  <c r="WI101" i="1"/>
  <c r="UK101" i="1"/>
  <c r="UK170" i="1"/>
  <c r="BM101" i="1"/>
  <c r="BM170" i="1"/>
  <c r="WT101" i="1"/>
  <c r="WT170" i="1"/>
  <c r="TY101" i="1"/>
  <c r="TY170" i="1"/>
  <c r="MV101" i="1"/>
  <c r="MV170" i="1"/>
  <c r="IU158" i="1"/>
  <c r="GH158" i="1"/>
  <c r="EX170" i="1"/>
  <c r="EX101" i="1"/>
  <c r="FB101" i="1"/>
  <c r="FB170" i="1"/>
  <c r="WW170" i="1"/>
  <c r="WW101" i="1"/>
  <c r="RL101" i="1"/>
  <c r="RL170" i="1"/>
  <c r="VY101" i="1"/>
  <c r="VY170" i="1"/>
  <c r="BJ101" i="1"/>
  <c r="BJ170" i="1"/>
  <c r="UC170" i="1"/>
  <c r="UC101" i="1"/>
  <c r="QJ101" i="1"/>
  <c r="QJ170" i="1"/>
  <c r="NS101" i="1"/>
  <c r="NS170" i="1"/>
  <c r="IT158" i="1"/>
  <c r="GG158" i="1"/>
  <c r="EU101" i="1"/>
  <c r="EU170" i="1"/>
  <c r="BK170" i="1"/>
  <c r="BK101" i="1"/>
  <c r="WD170" i="1"/>
  <c r="WD101" i="1"/>
  <c r="VM170" i="1"/>
  <c r="VM101" i="1"/>
  <c r="EZ170" i="1"/>
  <c r="EZ101" i="1"/>
  <c r="VU101" i="1"/>
  <c r="VU170" i="1"/>
  <c r="VE170" i="1"/>
  <c r="VE101" i="1"/>
  <c r="RQ101" i="1"/>
  <c r="RQ170" i="1"/>
  <c r="QA101" i="1"/>
  <c r="QA170" i="1"/>
  <c r="OT101" i="1"/>
  <c r="OT170" i="1"/>
  <c r="IS158" i="1"/>
  <c r="GF158" i="1"/>
  <c r="SR170" i="1"/>
  <c r="SR101" i="1"/>
  <c r="WR101" i="1"/>
  <c r="WR170" i="1"/>
  <c r="OX159" i="1"/>
  <c r="KC159" i="1"/>
  <c r="OM159" i="1"/>
  <c r="ON159" i="1"/>
  <c r="O160" i="1"/>
  <c r="OO159" i="1"/>
  <c r="OP159" i="1"/>
  <c r="OW159" i="1"/>
  <c r="KD159" i="1"/>
  <c r="OY159" i="1"/>
  <c r="OZ159" i="1"/>
  <c r="PA159" i="1"/>
  <c r="PB159" i="1"/>
  <c r="AQ159" i="1"/>
  <c r="AR159" i="1"/>
  <c r="E159" i="1"/>
  <c r="WP170" i="1"/>
  <c r="WP101" i="1"/>
  <c r="UN170" i="1"/>
  <c r="UN101" i="1"/>
  <c r="SJ170" i="1"/>
  <c r="SJ101" i="1"/>
  <c r="WJ170" i="1"/>
  <c r="WJ101" i="1"/>
  <c r="TN101" i="1"/>
  <c r="TN170" i="1"/>
  <c r="NY101" i="1"/>
  <c r="NY170" i="1"/>
  <c r="UA101" i="1"/>
  <c r="UA170" i="1"/>
  <c r="IR158" i="1"/>
  <c r="GE158" i="1"/>
  <c r="QB101" i="1"/>
  <c r="QB170" i="1"/>
  <c r="QM101" i="1"/>
  <c r="QM170" i="1"/>
  <c r="MI170" i="1"/>
  <c r="MI101" i="1"/>
  <c r="VK101" i="1"/>
  <c r="VK170" i="1"/>
  <c r="DL113" i="1"/>
  <c r="DL182" i="1"/>
  <c r="BB101" i="1"/>
  <c r="BB170" i="1"/>
  <c r="EW101" i="1"/>
  <c r="EW170" i="1"/>
  <c r="MX170" i="1"/>
  <c r="MX101" i="1"/>
  <c r="RN170" i="1"/>
  <c r="RN101" i="1"/>
  <c r="IQ158" i="1"/>
  <c r="GD158" i="1"/>
  <c r="MA170" i="1"/>
  <c r="MA101" i="1"/>
  <c r="UW170" i="1"/>
  <c r="UW101" i="1"/>
  <c r="SF170" i="1"/>
  <c r="SF101" i="1"/>
  <c r="TS101" i="1"/>
  <c r="TS170" i="1"/>
  <c r="QD101" i="1"/>
  <c r="QD170" i="1"/>
  <c r="MN170" i="1"/>
  <c r="MN101" i="1"/>
  <c r="WX101" i="1"/>
  <c r="WX170" i="1"/>
  <c r="QK101" i="1"/>
  <c r="QK170" i="1"/>
  <c r="IP158" i="1"/>
  <c r="GC158" i="1"/>
  <c r="DM113" i="1"/>
  <c r="DM182" i="1"/>
  <c r="RK170" i="1"/>
  <c r="RK101" i="1"/>
  <c r="BE101" i="1"/>
  <c r="BE170" i="1"/>
  <c r="BR101" i="1"/>
  <c r="BR170" i="1"/>
  <c r="SO101" i="1"/>
  <c r="SO170" i="1"/>
  <c r="RV101" i="1"/>
  <c r="RV170" i="1"/>
  <c r="UB101" i="1"/>
  <c r="UB170" i="1"/>
  <c r="WV170" i="1"/>
  <c r="WV101" i="1"/>
  <c r="QX101" i="1"/>
  <c r="QX170" i="1"/>
  <c r="TT101" i="1"/>
  <c r="TT170" i="1"/>
  <c r="RW101" i="1"/>
  <c r="RW170" i="1"/>
  <c r="IO158" i="1"/>
  <c r="GB158" i="1"/>
  <c r="MD170" i="1"/>
  <c r="MD101" i="1"/>
  <c r="RM101" i="1"/>
  <c r="RM170" i="1"/>
  <c r="PT101" i="1"/>
  <c r="PT170" i="1"/>
  <c r="VQ170" i="1"/>
  <c r="VQ101" i="1"/>
  <c r="VW101" i="1"/>
  <c r="VW170" i="1"/>
  <c r="QS101" i="1"/>
  <c r="QS170" i="1"/>
  <c r="PU101" i="1"/>
  <c r="PU170" i="1"/>
  <c r="PF101" i="1"/>
  <c r="PF170" i="1"/>
  <c r="PS101" i="1"/>
  <c r="PS170" i="1"/>
  <c r="SQ101" i="1"/>
  <c r="SQ170" i="1"/>
  <c r="NX170" i="1"/>
  <c r="NX101" i="1"/>
  <c r="IN158" i="1"/>
  <c r="GA158" i="1"/>
  <c r="VG101" i="1"/>
  <c r="VG170" i="1"/>
  <c r="XA101" i="1"/>
  <c r="XA170" i="1"/>
  <c r="VC170" i="1"/>
  <c r="VC101" i="1"/>
  <c r="NV101" i="1"/>
  <c r="NV170" i="1"/>
  <c r="SB170" i="1"/>
  <c r="SB101" i="1"/>
  <c r="SE101" i="1"/>
  <c r="SE170" i="1"/>
  <c r="PG101" i="1"/>
  <c r="PG170" i="1"/>
  <c r="AT111" i="1"/>
  <c r="DN181" i="1"/>
  <c r="AT181" i="1" s="1"/>
  <c r="SW101" i="1"/>
  <c r="SW170" i="1"/>
  <c r="SV170" i="1"/>
  <c r="SV101" i="1"/>
  <c r="IM158" i="1"/>
  <c r="FZ158" i="1"/>
  <c r="WA101" i="1"/>
  <c r="WA170" i="1"/>
  <c r="RF101" i="1"/>
  <c r="RF170" i="1"/>
  <c r="MF170" i="1"/>
  <c r="MF101" i="1"/>
  <c r="QH101" i="1"/>
  <c r="QH170" i="1"/>
  <c r="PC159" i="1"/>
  <c r="AF160" i="1"/>
  <c r="SC170" i="1"/>
  <c r="SC101" i="1"/>
  <c r="NT170" i="1"/>
  <c r="NT101" i="1"/>
  <c r="FE101" i="1"/>
  <c r="FE170" i="1"/>
  <c r="NZ169" i="1" a="1"/>
  <c r="NZ169" i="1" s="1"/>
  <c r="IL158" i="1"/>
  <c r="FY158" i="1"/>
  <c r="RC101" i="1"/>
  <c r="RC170" i="1"/>
  <c r="VB101" i="1"/>
  <c r="VB170" i="1"/>
  <c r="PJ159" i="1"/>
  <c r="Z160" i="1"/>
  <c r="OG101" i="1"/>
  <c r="OG170" i="1"/>
  <c r="ET101" i="1"/>
  <c r="ET170" i="1"/>
  <c r="QO101" i="1"/>
  <c r="QO170" i="1"/>
  <c r="UE170" i="1"/>
  <c r="UE101" i="1"/>
  <c r="WN101" i="1"/>
  <c r="WN170" i="1"/>
  <c r="TU170" i="1"/>
  <c r="TU101" i="1"/>
  <c r="VI170" i="1"/>
  <c r="VI101" i="1"/>
  <c r="MZ101" i="1"/>
  <c r="MZ170" i="1"/>
  <c r="QI170" i="1"/>
  <c r="QI101" i="1"/>
  <c r="LX170" i="1"/>
  <c r="LX101" i="1"/>
  <c r="NZ100" i="1" a="1"/>
  <c r="NZ100" i="1" s="1"/>
  <c r="OA170" i="1"/>
  <c r="OA101" i="1"/>
  <c r="IK158" i="1"/>
  <c r="FX158" i="1"/>
  <c r="FA101" i="1"/>
  <c r="FA170" i="1"/>
  <c r="UG170" i="1"/>
  <c r="UG101" i="1"/>
  <c r="TC101" i="1"/>
  <c r="TC170" i="1"/>
  <c r="UV170" i="1"/>
  <c r="UV101" i="1"/>
  <c r="VT101" i="1"/>
  <c r="VT170" i="1"/>
  <c r="WL101" i="1"/>
  <c r="WL170" i="1"/>
  <c r="RR170" i="1"/>
  <c r="RR101" i="1"/>
  <c r="SX101" i="1"/>
  <c r="SX170" i="1"/>
  <c r="WG101" i="1"/>
  <c r="WG170" i="1"/>
  <c r="IJ158" i="1"/>
  <c r="FW158" i="1"/>
  <c r="SZ170" i="1"/>
  <c r="SZ101" i="1"/>
  <c r="RZ170" i="1"/>
  <c r="RZ101" i="1"/>
  <c r="OE101" i="1"/>
  <c r="OE170" i="1"/>
  <c r="UM101" i="1"/>
  <c r="UM170" i="1"/>
  <c r="VR101" i="1"/>
  <c r="VR170" i="1"/>
  <c r="QE101" i="1"/>
  <c r="QE170" i="1"/>
  <c r="KE170" i="1"/>
  <c r="KE101" i="1"/>
  <c r="VZ101" i="1"/>
  <c r="VZ170" i="1"/>
  <c r="SU170" i="1"/>
  <c r="SU101" i="1"/>
  <c r="II158" i="1"/>
  <c r="FV158" i="1"/>
  <c r="OR170" i="1"/>
  <c r="OR101" i="1"/>
  <c r="QP101" i="1"/>
  <c r="QP170" i="1"/>
  <c r="PN101" i="1"/>
  <c r="PN170" i="1"/>
  <c r="QW101" i="1"/>
  <c r="QW170" i="1"/>
  <c r="UD170" i="1"/>
  <c r="UD101" i="1"/>
  <c r="TV101" i="1"/>
  <c r="TV170" i="1"/>
  <c r="TA101" i="1"/>
  <c r="TA170" i="1"/>
  <c r="KF159" i="1"/>
  <c r="W160" i="1"/>
  <c r="NB101" i="1"/>
  <c r="PQ170" i="1"/>
  <c r="PQ101" i="1"/>
  <c r="TK170" i="1"/>
  <c r="TK101" i="1"/>
  <c r="IH158" i="1"/>
  <c r="FU158" i="1"/>
  <c r="OB101" i="1"/>
  <c r="OB170" i="1"/>
  <c r="VF101" i="1"/>
  <c r="VF170" i="1"/>
  <c r="QC101" i="1"/>
  <c r="QC170" i="1"/>
  <c r="QT101" i="1"/>
  <c r="QT170" i="1"/>
  <c r="DQ113" i="1"/>
  <c r="DQ182" i="1"/>
  <c r="DO112" i="1"/>
  <c r="DO181" i="1"/>
  <c r="PR101" i="1"/>
  <c r="PR170" i="1"/>
  <c r="UL101" i="1"/>
  <c r="UL170" i="1"/>
  <c r="TQ101" i="1"/>
  <c r="TQ170" i="1"/>
  <c r="IG158" i="1"/>
  <c r="FT158" i="1"/>
  <c r="NK158" i="1"/>
  <c r="NM158" i="1"/>
  <c r="NN158" i="1"/>
  <c r="NO158" i="1"/>
  <c r="NP158" i="1"/>
  <c r="KG158" i="1"/>
  <c r="MJ158" i="1"/>
  <c r="MK158" i="1"/>
  <c r="ML158" i="1"/>
  <c r="MM158" i="1"/>
  <c r="PW101" i="1"/>
  <c r="PW170" i="1"/>
  <c r="RY101" i="1"/>
  <c r="RY170" i="1"/>
  <c r="BF101" i="1"/>
  <c r="BF170" i="1"/>
  <c r="WM101" i="1"/>
  <c r="WM170" i="1"/>
  <c r="VS101" i="1"/>
  <c r="VS170" i="1"/>
  <c r="OD101" i="1"/>
  <c r="OD170" i="1"/>
  <c r="RT170" i="1"/>
  <c r="RT101" i="1"/>
  <c r="SD170" i="1"/>
  <c r="SD101" i="1"/>
  <c r="HQ170" i="1"/>
  <c r="HQ101" i="1"/>
  <c r="ST101" i="1"/>
  <c r="ST170" i="1"/>
  <c r="IF158" i="1"/>
  <c r="FS158" i="1"/>
  <c r="AP159" i="1"/>
  <c r="NE159" i="1"/>
  <c r="NF159" i="1"/>
  <c r="NG159" i="1"/>
  <c r="PY159" i="1"/>
  <c r="SI159" i="1"/>
  <c r="US159" i="1"/>
  <c r="KA159" i="1"/>
  <c r="P160" i="1"/>
  <c r="BD101" i="1"/>
  <c r="BD170" i="1"/>
  <c r="WK101" i="1"/>
  <c r="WK170" i="1"/>
  <c r="TW101" i="1"/>
  <c r="TW170" i="1"/>
  <c r="ED101" i="1"/>
  <c r="ED170" i="1"/>
  <c r="SH170" i="1"/>
  <c r="SH101" i="1"/>
  <c r="MP101" i="1"/>
  <c r="MP170" i="1"/>
  <c r="MU170" i="1"/>
  <c r="MU101" i="1"/>
  <c r="IE158" i="1"/>
  <c r="FR158" i="1"/>
  <c r="VL101" i="1"/>
  <c r="VL170" i="1"/>
  <c r="MH101" i="1"/>
  <c r="MH170" i="1"/>
  <c r="DK112" i="1"/>
  <c r="DK181" i="1"/>
  <c r="VJ170" i="1"/>
  <c r="VJ101" i="1"/>
  <c r="WU101" i="1"/>
  <c r="WU170" i="1"/>
  <c r="RJ170" i="1"/>
  <c r="RJ101" i="1"/>
  <c r="SS170" i="1"/>
  <c r="SS101" i="1"/>
  <c r="MW170" i="1"/>
  <c r="MW101" i="1"/>
  <c r="WS170" i="1"/>
  <c r="WS101" i="1"/>
  <c r="QR170" i="1"/>
  <c r="QR101" i="1"/>
  <c r="TE170" i="1"/>
  <c r="TE101" i="1"/>
  <c r="SP101" i="1"/>
  <c r="SP170" i="1"/>
  <c r="ID158" i="1"/>
  <c r="FQ158" i="1"/>
  <c r="BA101" i="1"/>
  <c r="BA170" i="1"/>
  <c r="BL101" i="1"/>
  <c r="BL170" i="1"/>
  <c r="VA101" i="1"/>
  <c r="VA170" i="1"/>
  <c r="AZ101" i="1"/>
  <c r="AZ170" i="1"/>
  <c r="JZ170" i="1"/>
  <c r="JZ101" i="1"/>
  <c r="MG101" i="1"/>
  <c r="MG170" i="1"/>
  <c r="DP112" i="1"/>
  <c r="DP181" i="1"/>
  <c r="TO101" i="1"/>
  <c r="TO170" i="1"/>
  <c r="SG101" i="1"/>
  <c r="SG170" i="1"/>
  <c r="SA101" i="1"/>
  <c r="SA170" i="1"/>
  <c r="BG101" i="1"/>
  <c r="BG170" i="1"/>
  <c r="WC170" i="1"/>
  <c r="WC101" i="1"/>
  <c r="IC158" i="1"/>
  <c r="FP158" i="1"/>
  <c r="UZ101" i="1"/>
  <c r="UZ170" i="1"/>
  <c r="PP101" i="1"/>
  <c r="PP170" i="1"/>
  <c r="UR101" i="1"/>
  <c r="UR170" i="1"/>
  <c r="RO170" i="1"/>
  <c r="RO101" i="1"/>
  <c r="SY101" i="1"/>
  <c r="SY170" i="1"/>
  <c r="TM101" i="1"/>
  <c r="TM170" i="1"/>
  <c r="IB158" i="1"/>
  <c r="FO158" i="1"/>
  <c r="OC101" i="1"/>
  <c r="OC170" i="1"/>
  <c r="UF101" i="1"/>
  <c r="UF170" i="1"/>
  <c r="UT170" i="1"/>
  <c r="UT101" i="1"/>
  <c r="NH159" i="1"/>
  <c r="NI159" i="1"/>
  <c r="Q160" i="1"/>
  <c r="QY101" i="1"/>
  <c r="QY170" i="1"/>
  <c r="RX101" i="1"/>
  <c r="RX170" i="1"/>
  <c r="QV101" i="1"/>
  <c r="QV170" i="1"/>
  <c r="BH170" i="1"/>
  <c r="BH101" i="1"/>
  <c r="NU101" i="1"/>
  <c r="NU170" i="1"/>
  <c r="UO170" i="1"/>
  <c r="UO101" i="1"/>
  <c r="MQ170" i="1"/>
  <c r="MQ101" i="1"/>
  <c r="IA158" i="1"/>
  <c r="FN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O33" i="1"/>
  <c r="F61" i="4"/>
  <c r="F56" i="4"/>
  <c r="DI171" i="1" l="1"/>
  <c r="DI102" i="1"/>
  <c r="BC172" i="1"/>
  <c r="BC103" i="1"/>
  <c r="ND171" i="1"/>
  <c r="ND102" i="1"/>
  <c r="NC172" i="1"/>
  <c r="NC103" i="1"/>
  <c r="M161" i="1"/>
  <c r="NB160" i="1"/>
  <c r="CR171" i="1"/>
  <c r="CR102" i="1"/>
  <c r="DH172" i="1"/>
  <c r="DH103" i="1"/>
  <c r="CQ171" i="1"/>
  <c r="CQ102" i="1"/>
  <c r="LC172" i="1"/>
  <c r="LC103" i="1"/>
  <c r="KW171" i="1"/>
  <c r="KW102" i="1"/>
  <c r="KY172" i="1"/>
  <c r="KY103" i="1"/>
  <c r="LH171" i="1"/>
  <c r="LH102" i="1"/>
  <c r="KU172" i="1"/>
  <c r="KU103" i="1"/>
  <c r="KM102" i="1"/>
  <c r="KM171" i="1"/>
  <c r="KO102" i="1"/>
  <c r="KO171" i="1"/>
  <c r="KK102" i="1"/>
  <c r="KK171" i="1"/>
  <c r="KT102" i="1"/>
  <c r="KT171" i="1"/>
  <c r="KP102" i="1"/>
  <c r="KP171" i="1"/>
  <c r="KR102" i="1"/>
  <c r="KR171" i="1"/>
  <c r="KL102" i="1"/>
  <c r="KL171" i="1"/>
  <c r="KS102" i="1"/>
  <c r="KS171" i="1"/>
  <c r="KV102" i="1"/>
  <c r="KV171" i="1"/>
  <c r="KQ102" i="1"/>
  <c r="KQ171" i="1"/>
  <c r="KN102" i="1"/>
  <c r="KN171" i="1"/>
  <c r="BQ103" i="1"/>
  <c r="BQ172" i="1"/>
  <c r="BP171" i="1"/>
  <c r="BP102" i="1"/>
  <c r="LF103" i="1"/>
  <c r="LF172" i="1"/>
  <c r="LD171" i="1"/>
  <c r="LD102" i="1"/>
  <c r="LE171" i="1"/>
  <c r="LE102" i="1"/>
  <c r="MR103" i="1"/>
  <c r="MR172" i="1"/>
  <c r="KZ171" i="1"/>
  <c r="KZ102" i="1"/>
  <c r="LB171" i="1"/>
  <c r="LB102" i="1"/>
  <c r="LA171" i="1"/>
  <c r="LA102" i="1"/>
  <c r="DG102" i="1"/>
  <c r="DG171" i="1"/>
  <c r="DC102" i="1"/>
  <c r="DC171" i="1"/>
  <c r="DA102" i="1"/>
  <c r="DA171" i="1"/>
  <c r="DD102" i="1"/>
  <c r="DD171" i="1"/>
  <c r="DE102" i="1"/>
  <c r="DE171" i="1"/>
  <c r="DB102" i="1"/>
  <c r="DB171" i="1"/>
  <c r="DF102" i="1"/>
  <c r="DF171" i="1"/>
  <c r="LN171" i="1"/>
  <c r="LN102" i="1"/>
  <c r="LG171" i="1"/>
  <c r="LG102" i="1"/>
  <c r="LI171" i="1"/>
  <c r="LI102" i="1"/>
  <c r="LJ171" i="1"/>
  <c r="LJ102" i="1"/>
  <c r="LK171" i="1"/>
  <c r="LK102" i="1"/>
  <c r="LL171" i="1"/>
  <c r="LL102" i="1"/>
  <c r="LM171" i="1"/>
  <c r="LM102" i="1"/>
  <c r="BT172" i="1"/>
  <c r="BT103" i="1"/>
  <c r="GQ159" i="1"/>
  <c r="IU159" i="1"/>
  <c r="IE159" i="1"/>
  <c r="ID159" i="1"/>
  <c r="HZ159" i="1"/>
  <c r="HY159" i="1"/>
  <c r="HX159" i="1"/>
  <c r="HW159" i="1"/>
  <c r="HV159" i="1"/>
  <c r="HT159" i="1"/>
  <c r="HS159" i="1"/>
  <c r="GR159" i="1"/>
  <c r="GO159" i="1"/>
  <c r="HU159" i="1"/>
  <c r="GP159" i="1"/>
  <c r="GN159" i="1"/>
  <c r="GM159" i="1"/>
  <c r="GL159" i="1"/>
  <c r="HR159" i="1"/>
  <c r="GI159" i="1"/>
  <c r="GK159" i="1"/>
  <c r="GJ159" i="1"/>
  <c r="GH159" i="1"/>
  <c r="FS159" i="1"/>
  <c r="FR159" i="1"/>
  <c r="FQ159" i="1"/>
  <c r="FN159" i="1"/>
  <c r="FP159" i="1"/>
  <c r="FO159" i="1"/>
  <c r="FL159" i="1"/>
  <c r="IY159" i="1"/>
  <c r="JA159" i="1"/>
  <c r="IZ159" i="1"/>
  <c r="IX159" i="1"/>
  <c r="IV159" i="1"/>
  <c r="FM159" i="1"/>
  <c r="FJ159" i="1"/>
  <c r="IW159" i="1"/>
  <c r="IF159" i="1"/>
  <c r="FK159" i="1"/>
  <c r="FI159" i="1"/>
  <c r="IC159" i="1"/>
  <c r="IB159" i="1"/>
  <c r="TM171" i="1"/>
  <c r="TM102" i="1"/>
  <c r="VA171" i="1"/>
  <c r="VA102" i="1"/>
  <c r="SD171" i="1"/>
  <c r="SD102" i="1"/>
  <c r="WN171" i="1"/>
  <c r="WN102" i="1"/>
  <c r="PS171" i="1"/>
  <c r="PS102" i="1"/>
  <c r="SO102" i="1"/>
  <c r="SO171" i="1"/>
  <c r="VU171" i="1"/>
  <c r="VU102" i="1"/>
  <c r="MB171" i="1"/>
  <c r="MB102" i="1"/>
  <c r="UI171" i="1"/>
  <c r="UI102" i="1"/>
  <c r="VD102" i="1"/>
  <c r="VD171" i="1"/>
  <c r="VX171" i="1"/>
  <c r="VX102" i="1"/>
  <c r="WG171" i="1"/>
  <c r="WG102" i="1"/>
  <c r="MU171" i="1"/>
  <c r="MU102" i="1"/>
  <c r="UL171" i="1"/>
  <c r="UL102" i="1"/>
  <c r="QW171" i="1"/>
  <c r="QW102" i="1"/>
  <c r="SX171" i="1"/>
  <c r="SX102" i="1"/>
  <c r="UE171" i="1"/>
  <c r="UE102" i="1"/>
  <c r="WA102" i="1"/>
  <c r="WA171" i="1"/>
  <c r="EZ171" i="1"/>
  <c r="EZ102" i="1"/>
  <c r="OL102" i="1"/>
  <c r="OL171" i="1"/>
  <c r="WO102" i="1"/>
  <c r="WO171" i="1"/>
  <c r="SY102" i="1"/>
  <c r="SY171" i="1"/>
  <c r="BL102" i="1"/>
  <c r="BL171" i="1"/>
  <c r="RT171" i="1"/>
  <c r="RT102" i="1"/>
  <c r="RR171" i="1"/>
  <c r="RR102" i="1"/>
  <c r="PF102" i="1"/>
  <c r="PF171" i="1"/>
  <c r="BR102" i="1"/>
  <c r="BR171" i="1"/>
  <c r="EW171" i="1"/>
  <c r="EW102" i="1"/>
  <c r="MV171" i="1"/>
  <c r="MV102" i="1"/>
  <c r="UJ171" i="1"/>
  <c r="UJ102" i="1"/>
  <c r="QF102" i="1"/>
  <c r="QF171" i="1"/>
  <c r="RO171" i="1"/>
  <c r="RO102" i="1"/>
  <c r="PR102" i="1"/>
  <c r="PR171" i="1"/>
  <c r="PN102" i="1"/>
  <c r="PN171" i="1"/>
  <c r="VM171" i="1"/>
  <c r="VM102" i="1"/>
  <c r="EG171" i="1"/>
  <c r="EG102" i="1"/>
  <c r="MX171" i="1"/>
  <c r="MX102" i="1"/>
  <c r="BA171" i="1"/>
  <c r="BA102" i="1"/>
  <c r="MP102" i="1"/>
  <c r="MP171" i="1"/>
  <c r="QO171" i="1"/>
  <c r="QO102" i="1"/>
  <c r="SV171" i="1"/>
  <c r="SV102" i="1"/>
  <c r="PU102" i="1"/>
  <c r="PU171" i="1"/>
  <c r="BE171" i="1"/>
  <c r="BE102" i="1"/>
  <c r="BB102" i="1"/>
  <c r="BB171" i="1"/>
  <c r="TY171" i="1"/>
  <c r="TY102" i="1"/>
  <c r="MC171" i="1"/>
  <c r="MC102" i="1"/>
  <c r="VN102" i="1"/>
  <c r="VN171" i="1"/>
  <c r="EM102" i="1"/>
  <c r="EM171" i="1"/>
  <c r="SM171" i="1"/>
  <c r="SM102" i="1"/>
  <c r="UP171" i="1"/>
  <c r="UP102" i="1"/>
  <c r="WP102" i="1"/>
  <c r="WP171" i="1"/>
  <c r="SH171" i="1"/>
  <c r="SH102" i="1"/>
  <c r="OD171" i="1"/>
  <c r="OD102" i="1"/>
  <c r="DO113" i="1"/>
  <c r="DO182" i="1"/>
  <c r="QP102" i="1"/>
  <c r="QP171" i="1"/>
  <c r="WL102" i="1"/>
  <c r="WL171" i="1"/>
  <c r="RK171" i="1"/>
  <c r="RK102" i="1"/>
  <c r="WD102" i="1"/>
  <c r="WD171" i="1"/>
  <c r="TI171" i="1"/>
  <c r="TI102" i="1"/>
  <c r="MQ171" i="1"/>
  <c r="MQ102" i="1"/>
  <c r="UR171" i="1"/>
  <c r="UR102" i="1"/>
  <c r="OR102" i="1"/>
  <c r="OR171" i="1"/>
  <c r="ET171" i="1"/>
  <c r="ET102" i="1"/>
  <c r="QS102" i="1"/>
  <c r="QS171" i="1"/>
  <c r="DL114" i="1"/>
  <c r="DL183" i="1"/>
  <c r="WT102" i="1"/>
  <c r="WT171" i="1"/>
  <c r="BO102" i="1"/>
  <c r="BO171" i="1"/>
  <c r="VV171" i="1"/>
  <c r="VV102" i="1"/>
  <c r="PH171" i="1"/>
  <c r="PH102" i="1"/>
  <c r="VS171" i="1"/>
  <c r="VS102" i="1"/>
  <c r="DQ114" i="1"/>
  <c r="DQ183" i="1"/>
  <c r="VT171" i="1"/>
  <c r="VT102" i="1"/>
  <c r="SW102" i="1"/>
  <c r="SW171" i="1"/>
  <c r="BK102" i="1"/>
  <c r="BK171" i="1"/>
  <c r="RS171" i="1"/>
  <c r="RS102" i="1"/>
  <c r="UO171" i="1"/>
  <c r="UO102" i="1"/>
  <c r="PP102" i="1"/>
  <c r="PP171" i="1"/>
  <c r="SP171" i="1"/>
  <c r="SP102" i="1"/>
  <c r="ED171" i="1"/>
  <c r="ED102" i="1"/>
  <c r="UV102" i="1"/>
  <c r="UV171" i="1"/>
  <c r="OG171" i="1"/>
  <c r="OG102" i="1"/>
  <c r="VW171" i="1"/>
  <c r="VW102" i="1"/>
  <c r="DM114" i="1"/>
  <c r="DM183" i="1"/>
  <c r="BM171" i="1"/>
  <c r="BM102" i="1"/>
  <c r="TB171" i="1"/>
  <c r="TB102" i="1"/>
  <c r="QU171" i="1"/>
  <c r="QU102" i="1"/>
  <c r="PE171" i="1"/>
  <c r="PE102" i="1"/>
  <c r="TE171" i="1"/>
  <c r="TE102" i="1"/>
  <c r="WM171" i="1"/>
  <c r="WM102" i="1"/>
  <c r="QT102" i="1"/>
  <c r="QT171" i="1"/>
  <c r="Z161" i="1"/>
  <c r="PJ160" i="1"/>
  <c r="AT112" i="1"/>
  <c r="DN182" i="1"/>
  <c r="AT182" i="1" s="1"/>
  <c r="VQ171" i="1"/>
  <c r="VQ102" i="1"/>
  <c r="NW102" i="1"/>
  <c r="NW171" i="1"/>
  <c r="OF171" i="1"/>
  <c r="OF102" i="1"/>
  <c r="VO171" i="1"/>
  <c r="VO102" i="1"/>
  <c r="VP171" i="1"/>
  <c r="VP102" i="1"/>
  <c r="UZ171" i="1"/>
  <c r="UZ102" i="1"/>
  <c r="TW171" i="1"/>
  <c r="TW102" i="1"/>
  <c r="SU171" i="1"/>
  <c r="SU102" i="1"/>
  <c r="VK171" i="1"/>
  <c r="VK102" i="1"/>
  <c r="EU171" i="1"/>
  <c r="EU102" i="1"/>
  <c r="UK171" i="1"/>
  <c r="UK102" i="1"/>
  <c r="RU102" i="1"/>
  <c r="RU171" i="1"/>
  <c r="NU171" i="1"/>
  <c r="NU102" i="1"/>
  <c r="QR171" i="1"/>
  <c r="QR102" i="1"/>
  <c r="BF171" i="1"/>
  <c r="BF102" i="1"/>
  <c r="QC171" i="1"/>
  <c r="QC102" i="1"/>
  <c r="TC171" i="1"/>
  <c r="TC102" i="1"/>
  <c r="MI171" i="1"/>
  <c r="MI102" i="1"/>
  <c r="WI102" i="1"/>
  <c r="WI171" i="1"/>
  <c r="TP171" i="1"/>
  <c r="TP102" i="1"/>
  <c r="DX159" i="1"/>
  <c r="DS159" i="1"/>
  <c r="DT159" i="1"/>
  <c r="DU159" i="1"/>
  <c r="DV159" i="1"/>
  <c r="DW159" i="1"/>
  <c r="BH171" i="1"/>
  <c r="BH102" i="1"/>
  <c r="WK171" i="1"/>
  <c r="WK102" i="1"/>
  <c r="UG171" i="1"/>
  <c r="UG102" i="1"/>
  <c r="VB102" i="1"/>
  <c r="VB171" i="1"/>
  <c r="PG102" i="1"/>
  <c r="PG171" i="1"/>
  <c r="PT102" i="1"/>
  <c r="PT171" i="1"/>
  <c r="QK102" i="1"/>
  <c r="QK171" i="1"/>
  <c r="KD160" i="1"/>
  <c r="OY160" i="1"/>
  <c r="OZ160" i="1"/>
  <c r="AQ160" i="1"/>
  <c r="AR160" i="1"/>
  <c r="KC160" i="1"/>
  <c r="PA160" i="1"/>
  <c r="PB160" i="1"/>
  <c r="OX160" i="1"/>
  <c r="OM160" i="1"/>
  <c r="ON160" i="1"/>
  <c r="OO160" i="1"/>
  <c r="OP160" i="1"/>
  <c r="O161" i="1"/>
  <c r="OW160" i="1"/>
  <c r="E160" i="1"/>
  <c r="SN171" i="1"/>
  <c r="SN102" i="1"/>
  <c r="N161" i="1"/>
  <c r="D160" i="1"/>
  <c r="AS160" i="1"/>
  <c r="FX160" i="1" s="1"/>
  <c r="AO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PM171" i="1"/>
  <c r="PM102" i="1"/>
  <c r="SL171" i="1"/>
  <c r="SL102" i="1"/>
  <c r="UU102" i="1"/>
  <c r="UU171" i="1"/>
  <c r="WC171" i="1"/>
  <c r="WC102" i="1"/>
  <c r="WS171" i="1"/>
  <c r="WS102" i="1"/>
  <c r="RY102" i="1"/>
  <c r="RY171" i="1"/>
  <c r="VF102" i="1"/>
  <c r="VF171" i="1"/>
  <c r="VZ102" i="1"/>
  <c r="VZ171" i="1"/>
  <c r="LZ102" i="1"/>
  <c r="LZ171" i="1"/>
  <c r="KI102" i="1"/>
  <c r="KI171" i="1"/>
  <c r="WH102" i="1"/>
  <c r="WH171" i="1"/>
  <c r="WB102" i="1"/>
  <c r="WB171" i="1"/>
  <c r="RI171" i="1"/>
  <c r="RI102" i="1"/>
  <c r="KE171" i="1"/>
  <c r="KE102" i="1"/>
  <c r="RC102" i="1"/>
  <c r="RC171" i="1"/>
  <c r="SE102" i="1"/>
  <c r="SE171" i="1"/>
  <c r="RM171" i="1"/>
  <c r="RM102" i="1"/>
  <c r="WX102" i="1"/>
  <c r="WX171" i="1"/>
  <c r="QM102" i="1"/>
  <c r="QM171" i="1"/>
  <c r="NS102" i="1"/>
  <c r="NS171" i="1"/>
  <c r="TH171" i="1"/>
  <c r="TH102" i="1"/>
  <c r="TF171" i="1"/>
  <c r="TF102" i="1"/>
  <c r="RH171" i="1"/>
  <c r="RH102" i="1"/>
  <c r="QV171" i="1"/>
  <c r="QV102" i="1"/>
  <c r="MW171" i="1"/>
  <c r="MW102" i="1"/>
  <c r="PW102" i="1"/>
  <c r="PW171" i="1"/>
  <c r="OB102" i="1"/>
  <c r="OB171" i="1"/>
  <c r="FA171" i="1"/>
  <c r="FA102" i="1"/>
  <c r="SB102" i="1"/>
  <c r="SB171" i="1"/>
  <c r="MD102" i="1"/>
  <c r="MD171" i="1"/>
  <c r="MN171" i="1"/>
  <c r="MN102" i="1"/>
  <c r="EV171" i="1"/>
  <c r="EV102" i="1"/>
  <c r="WY102" i="1"/>
  <c r="WY171" i="1"/>
  <c r="PV171" i="1"/>
  <c r="PV102" i="1"/>
  <c r="BG102" i="1"/>
  <c r="BG171" i="1"/>
  <c r="BD102" i="1"/>
  <c r="BD171" i="1"/>
  <c r="QB171" i="1"/>
  <c r="QB102" i="1"/>
  <c r="QJ171" i="1"/>
  <c r="QJ102" i="1"/>
  <c r="TZ171" i="1"/>
  <c r="TZ102" i="1"/>
  <c r="WE171" i="1"/>
  <c r="WE102" i="1"/>
  <c r="QQ171" i="1"/>
  <c r="QQ102" i="1"/>
  <c r="TJ171" i="1"/>
  <c r="TJ102" i="1"/>
  <c r="SK171" i="1"/>
  <c r="SK102" i="1"/>
  <c r="RX102" i="1"/>
  <c r="RX171" i="1"/>
  <c r="SS171" i="1"/>
  <c r="SS102" i="1"/>
  <c r="AP160" i="1"/>
  <c r="NE160" i="1"/>
  <c r="NF160" i="1"/>
  <c r="NG160" i="1"/>
  <c r="P161" i="1"/>
  <c r="KA160" i="1"/>
  <c r="US160" i="1"/>
  <c r="SI160" i="1"/>
  <c r="PY160" i="1"/>
  <c r="QE102" i="1"/>
  <c r="QE171" i="1"/>
  <c r="UC171" i="1"/>
  <c r="UC102" i="1"/>
  <c r="VH171" i="1"/>
  <c r="VH102" i="1"/>
  <c r="IT159" i="1"/>
  <c r="GG159" i="1"/>
  <c r="EY171" i="1"/>
  <c r="EY102" i="1"/>
  <c r="SA102" i="1"/>
  <c r="SA171" i="1"/>
  <c r="TK171" i="1"/>
  <c r="TK102" i="1"/>
  <c r="NZ101" i="1" a="1"/>
  <c r="NZ101" i="1" s="1"/>
  <c r="OA102" i="1"/>
  <c r="OA171" i="1"/>
  <c r="NV171" i="1"/>
  <c r="NV102" i="1"/>
  <c r="QD171" i="1"/>
  <c r="QD102" i="1"/>
  <c r="WR171" i="1"/>
  <c r="WR102" i="1"/>
  <c r="MY171" i="1"/>
  <c r="MY102" i="1"/>
  <c r="IS159" i="1"/>
  <c r="GF159" i="1"/>
  <c r="FC171" i="1"/>
  <c r="FC102" i="1"/>
  <c r="KH171" i="1"/>
  <c r="KH102" i="1"/>
  <c r="QY102" i="1"/>
  <c r="QY171" i="1"/>
  <c r="RJ171" i="1"/>
  <c r="RJ102" i="1"/>
  <c r="VR102" i="1"/>
  <c r="VR171" i="1"/>
  <c r="NZ170" i="1" a="1"/>
  <c r="NZ170" i="1" s="1"/>
  <c r="FE171" i="1"/>
  <c r="FE102" i="1"/>
  <c r="VC102" i="1"/>
  <c r="VC171" i="1"/>
  <c r="SR171" i="1"/>
  <c r="SR102" i="1"/>
  <c r="IR159" i="1"/>
  <c r="GE159" i="1"/>
  <c r="RG171" i="1"/>
  <c r="RG102" i="1"/>
  <c r="WF171" i="1"/>
  <c r="WF102" i="1"/>
  <c r="Q161" i="1"/>
  <c r="NH160" i="1"/>
  <c r="NI160" i="1"/>
  <c r="SG171" i="1"/>
  <c r="SG102" i="1"/>
  <c r="PQ102" i="1"/>
  <c r="PQ171" i="1"/>
  <c r="NT171" i="1"/>
  <c r="NT102" i="1"/>
  <c r="RW171" i="1"/>
  <c r="RW102" i="1"/>
  <c r="TS102" i="1"/>
  <c r="TS171" i="1"/>
  <c r="UA102" i="1"/>
  <c r="UA171" i="1"/>
  <c r="BJ171" i="1"/>
  <c r="BJ102" i="1"/>
  <c r="LY171" i="1"/>
  <c r="LY102" i="1"/>
  <c r="IQ159" i="1"/>
  <c r="GD159" i="1"/>
  <c r="WQ171" i="1"/>
  <c r="WQ102" i="1"/>
  <c r="UM171" i="1"/>
  <c r="UM102" i="1"/>
  <c r="LX102" i="1"/>
  <c r="LX171" i="1"/>
  <c r="SF171" i="1"/>
  <c r="SF102" i="1"/>
  <c r="IP159" i="1"/>
  <c r="GC159" i="1"/>
  <c r="OQ102" i="1"/>
  <c r="OQ171" i="1"/>
  <c r="TD171" i="1"/>
  <c r="TD102" i="1"/>
  <c r="TQ171" i="1"/>
  <c r="TQ102" i="1"/>
  <c r="TO102" i="1"/>
  <c r="TO171" i="1"/>
  <c r="WU171" i="1"/>
  <c r="WU102" i="1"/>
  <c r="SC171" i="1"/>
  <c r="SC102" i="1"/>
  <c r="XA171" i="1"/>
  <c r="XA102" i="1"/>
  <c r="TT171" i="1"/>
  <c r="TT102" i="1"/>
  <c r="NY171" i="1"/>
  <c r="NY102" i="1"/>
  <c r="VY171" i="1"/>
  <c r="VY102" i="1"/>
  <c r="RB171" i="1"/>
  <c r="RB102" i="1"/>
  <c r="RE171" i="1"/>
  <c r="RE102" i="1"/>
  <c r="IO159" i="1"/>
  <c r="GB159" i="1"/>
  <c r="TX102" i="1"/>
  <c r="TX171" i="1"/>
  <c r="UT171" i="1"/>
  <c r="UT102" i="1"/>
  <c r="VJ171" i="1"/>
  <c r="VJ102" i="1"/>
  <c r="NB102" i="1"/>
  <c r="OE171" i="1"/>
  <c r="OE102" i="1"/>
  <c r="QI171" i="1"/>
  <c r="QI102" i="1"/>
  <c r="UW171" i="1"/>
  <c r="UW102" i="1"/>
  <c r="UY171" i="1"/>
  <c r="UY102" i="1"/>
  <c r="IN159" i="1"/>
  <c r="GA159" i="1"/>
  <c r="UH171" i="1"/>
  <c r="UH102" i="1"/>
  <c r="DP113" i="1"/>
  <c r="DP182" i="1"/>
  <c r="KF160" i="1"/>
  <c r="W161" i="1"/>
  <c r="RZ102" i="1"/>
  <c r="RZ171" i="1"/>
  <c r="PC160" i="1"/>
  <c r="AF161" i="1"/>
  <c r="VG171" i="1"/>
  <c r="VG102" i="1"/>
  <c r="QX171" i="1"/>
  <c r="QX102" i="1"/>
  <c r="TN171" i="1"/>
  <c r="TN102" i="1"/>
  <c r="OT171" i="1"/>
  <c r="OT102" i="1"/>
  <c r="RL171" i="1"/>
  <c r="RL102" i="1"/>
  <c r="IM159" i="1"/>
  <c r="FZ159" i="1"/>
  <c r="BN102" i="1"/>
  <c r="BN171" i="1"/>
  <c r="ME102" i="1"/>
  <c r="ME171" i="1"/>
  <c r="KX171" i="1"/>
  <c r="KX102" i="1"/>
  <c r="RF171" i="1"/>
  <c r="RF102" i="1"/>
  <c r="MM159" i="1"/>
  <c r="KG159" i="1"/>
  <c r="MJ159" i="1"/>
  <c r="MK159" i="1"/>
  <c r="ML159" i="1"/>
  <c r="NK159" i="1"/>
  <c r="NM159" i="1"/>
  <c r="NN159" i="1"/>
  <c r="NO159" i="1"/>
  <c r="NP159" i="1"/>
  <c r="WV171" i="1"/>
  <c r="WV102" i="1"/>
  <c r="MA102" i="1"/>
  <c r="MA171" i="1"/>
  <c r="WJ171" i="1"/>
  <c r="WJ102" i="1"/>
  <c r="WW102" i="1"/>
  <c r="WW171" i="1"/>
  <c r="IL159" i="1"/>
  <c r="FY159" i="1"/>
  <c r="RA171" i="1"/>
  <c r="RA102" i="1"/>
  <c r="UF171" i="1"/>
  <c r="UF102" i="1"/>
  <c r="MG171" i="1"/>
  <c r="MG102" i="1"/>
  <c r="DK113" i="1"/>
  <c r="DK182" i="1"/>
  <c r="SZ171" i="1"/>
  <c r="SZ102" i="1"/>
  <c r="MZ171" i="1"/>
  <c r="MZ102" i="1"/>
  <c r="QA171" i="1"/>
  <c r="QA102" i="1"/>
  <c r="QL171" i="1"/>
  <c r="QL102" i="1"/>
  <c r="TG102" i="1"/>
  <c r="TG171" i="1"/>
  <c r="IK159" i="1"/>
  <c r="FX159" i="1"/>
  <c r="MS102" i="1"/>
  <c r="MS171" i="1"/>
  <c r="WZ171" i="1"/>
  <c r="WZ102" i="1"/>
  <c r="PZ102" i="1"/>
  <c r="PZ171" i="1"/>
  <c r="JZ171" i="1"/>
  <c r="JZ102" i="1"/>
  <c r="TA171" i="1"/>
  <c r="TA102" i="1"/>
  <c r="VI171" i="1"/>
  <c r="VI102" i="1"/>
  <c r="QH102" i="1"/>
  <c r="QH171" i="1"/>
  <c r="NX102" i="1"/>
  <c r="NX171" i="1"/>
  <c r="SJ102" i="1"/>
  <c r="SJ171" i="1"/>
  <c r="QG171" i="1"/>
  <c r="QG102" i="1"/>
  <c r="IJ159" i="1"/>
  <c r="FW159" i="1"/>
  <c r="UQ171" i="1"/>
  <c r="UQ102" i="1"/>
  <c r="TL102" i="1"/>
  <c r="TL171" i="1"/>
  <c r="OC171" i="1"/>
  <c r="OC102" i="1"/>
  <c r="MH102" i="1"/>
  <c r="MH171" i="1"/>
  <c r="MF102" i="1"/>
  <c r="MF171" i="1"/>
  <c r="UB171" i="1"/>
  <c r="UB102" i="1"/>
  <c r="RQ171" i="1"/>
  <c r="RQ102" i="1"/>
  <c r="FB171" i="1"/>
  <c r="FB102" i="1"/>
  <c r="II159" i="1"/>
  <c r="FV159" i="1"/>
  <c r="XB102" i="1"/>
  <c r="XB171" i="1"/>
  <c r="QN171" i="1"/>
  <c r="QN102" i="1"/>
  <c r="ST171" i="1"/>
  <c r="ST102" i="1"/>
  <c r="TV102" i="1"/>
  <c r="TV171" i="1"/>
  <c r="TU171" i="1"/>
  <c r="TU102" i="1"/>
  <c r="RN171" i="1"/>
  <c r="RN102" i="1"/>
  <c r="UN171" i="1"/>
  <c r="UN102" i="1"/>
  <c r="VE171" i="1"/>
  <c r="VE102" i="1"/>
  <c r="EX171" i="1"/>
  <c r="EX102" i="1"/>
  <c r="RD102" i="1"/>
  <c r="RD171" i="1"/>
  <c r="TR171" i="1"/>
  <c r="TR102" i="1"/>
  <c r="IH159" i="1"/>
  <c r="FU159" i="1"/>
  <c r="RP171" i="1"/>
  <c r="RP102" i="1"/>
  <c r="UX171" i="1"/>
  <c r="UX102" i="1"/>
  <c r="FD171" i="1"/>
  <c r="FD102" i="1"/>
  <c r="AZ171" i="1"/>
  <c r="AZ102" i="1"/>
  <c r="VL171" i="1"/>
  <c r="VL102" i="1"/>
  <c r="HQ171" i="1"/>
  <c r="HQ102" i="1"/>
  <c r="UD171" i="1"/>
  <c r="UD102" i="1"/>
  <c r="SQ102" i="1"/>
  <c r="SQ171" i="1"/>
  <c r="RV102" i="1"/>
  <c r="RV171" i="1"/>
  <c r="IG159" i="1"/>
  <c r="FT159" i="1"/>
  <c r="QZ171" i="1"/>
  <c r="QZ102" i="1"/>
  <c r="E418" i="4"/>
  <c r="R418" i="4" s="1"/>
  <c r="PO281" i="1"/>
  <c r="PO33" i="1"/>
  <c r="PO34" i="1" s="1"/>
  <c r="F419" i="4"/>
  <c r="P403" i="4"/>
  <c r="C404" i="4"/>
  <c r="I420" i="4"/>
  <c r="V420" i="4" s="1"/>
  <c r="H420" i="4"/>
  <c r="U420" i="4" s="1"/>
  <c r="G420" i="4"/>
  <c r="D420" i="4"/>
  <c r="Q420" i="4" s="1"/>
  <c r="F484" i="4"/>
  <c r="E484" i="4"/>
  <c r="D484" i="4"/>
  <c r="Q484" i="4" s="1"/>
  <c r="S403" i="4"/>
  <c r="B403" i="4"/>
  <c r="R348" i="8"/>
  <c r="Q348" i="8"/>
  <c r="E347" i="8"/>
  <c r="F347" i="8"/>
  <c r="A485" i="4"/>
  <c r="A421" i="4"/>
  <c r="LO36" i="1"/>
  <c r="DI172" i="1" l="1"/>
  <c r="DI103" i="1"/>
  <c r="BC173" i="1"/>
  <c r="BC104" i="1"/>
  <c r="ND172" i="1"/>
  <c r="ND103" i="1"/>
  <c r="NC173" i="1"/>
  <c r="NC104" i="1"/>
  <c r="M162" i="1"/>
  <c r="NB161" i="1"/>
  <c r="CR172" i="1"/>
  <c r="CR103" i="1"/>
  <c r="DH173" i="1"/>
  <c r="DH104" i="1"/>
  <c r="CQ172" i="1"/>
  <c r="CQ103" i="1"/>
  <c r="LC173" i="1"/>
  <c r="LC104" i="1"/>
  <c r="KW172" i="1"/>
  <c r="KW103" i="1"/>
  <c r="KY173" i="1"/>
  <c r="KY104" i="1"/>
  <c r="LH103" i="1"/>
  <c r="LH172" i="1"/>
  <c r="KU173" i="1"/>
  <c r="KU104" i="1"/>
  <c r="KN172" i="1"/>
  <c r="KN103" i="1"/>
  <c r="KQ172" i="1"/>
  <c r="KQ103" i="1"/>
  <c r="KV172" i="1"/>
  <c r="KV103" i="1"/>
  <c r="KS172" i="1"/>
  <c r="KS103" i="1"/>
  <c r="KL103" i="1"/>
  <c r="KL172" i="1"/>
  <c r="KR172" i="1"/>
  <c r="KR103" i="1"/>
  <c r="KP172" i="1"/>
  <c r="KP103" i="1"/>
  <c r="KT172" i="1"/>
  <c r="KT103" i="1"/>
  <c r="KK103" i="1"/>
  <c r="KK172" i="1"/>
  <c r="KO172" i="1"/>
  <c r="KO103" i="1"/>
  <c r="KM103" i="1"/>
  <c r="KM172" i="1"/>
  <c r="BQ104" i="1"/>
  <c r="BQ173" i="1"/>
  <c r="BP172" i="1"/>
  <c r="BP103" i="1"/>
  <c r="PO209" i="1"/>
  <c r="LF173" i="1"/>
  <c r="LF104" i="1"/>
  <c r="LE172" i="1"/>
  <c r="LE103" i="1"/>
  <c r="LD172" i="1"/>
  <c r="LD103" i="1"/>
  <c r="MR173" i="1"/>
  <c r="MR104" i="1"/>
  <c r="PO210" i="1"/>
  <c r="LA172" i="1"/>
  <c r="LA103" i="1"/>
  <c r="LB172" i="1"/>
  <c r="LB103" i="1"/>
  <c r="KZ172" i="1"/>
  <c r="KZ103" i="1"/>
  <c r="DF103" i="1"/>
  <c r="DF172" i="1"/>
  <c r="DB103" i="1"/>
  <c r="DB172" i="1"/>
  <c r="DE103" i="1"/>
  <c r="DE172" i="1"/>
  <c r="DD103" i="1"/>
  <c r="DD172" i="1"/>
  <c r="DA103" i="1"/>
  <c r="DA172" i="1"/>
  <c r="DC103" i="1"/>
  <c r="DC172" i="1"/>
  <c r="DG103" i="1"/>
  <c r="DG172" i="1"/>
  <c r="LM172" i="1"/>
  <c r="LM103" i="1"/>
  <c r="LL172" i="1"/>
  <c r="LL103" i="1"/>
  <c r="LK172" i="1"/>
  <c r="LK103" i="1"/>
  <c r="LJ172" i="1"/>
  <c r="LJ103" i="1"/>
  <c r="LI172" i="1"/>
  <c r="LI103" i="1"/>
  <c r="LG172" i="1"/>
  <c r="LG103" i="1"/>
  <c r="LN172" i="1"/>
  <c r="LN103" i="1"/>
  <c r="BT173" i="1"/>
  <c r="BT104" i="1"/>
  <c r="GP160" i="1"/>
  <c r="FW160" i="1"/>
  <c r="FU160" i="1"/>
  <c r="GR160" i="1"/>
  <c r="GQ160" i="1"/>
  <c r="IC160" i="1"/>
  <c r="ID160" i="1"/>
  <c r="IA160" i="1"/>
  <c r="IB160" i="1"/>
  <c r="HY160" i="1"/>
  <c r="HZ160" i="1"/>
  <c r="FV160" i="1"/>
  <c r="HX160" i="1"/>
  <c r="FT160" i="1"/>
  <c r="HW160" i="1"/>
  <c r="IL160" i="1"/>
  <c r="IJ160" i="1"/>
  <c r="IF160" i="1"/>
  <c r="IE160" i="1"/>
  <c r="IM160" i="1"/>
  <c r="FS160" i="1"/>
  <c r="FP160" i="1"/>
  <c r="IK160" i="1"/>
  <c r="II160" i="1"/>
  <c r="IH160" i="1"/>
  <c r="IG160" i="1"/>
  <c r="FR160" i="1"/>
  <c r="FQ160" i="1"/>
  <c r="FO160" i="1"/>
  <c r="FN160" i="1"/>
  <c r="FM160" i="1"/>
  <c r="FL160" i="1"/>
  <c r="FK160" i="1"/>
  <c r="FJ160" i="1"/>
  <c r="FI160" i="1"/>
  <c r="HV160" i="1"/>
  <c r="GO160" i="1"/>
  <c r="HU160" i="1"/>
  <c r="GN160" i="1"/>
  <c r="JA160" i="1"/>
  <c r="HT160" i="1"/>
  <c r="GM160" i="1"/>
  <c r="IZ160" i="1"/>
  <c r="HS160" i="1"/>
  <c r="GL160" i="1"/>
  <c r="IY160" i="1"/>
  <c r="HR160" i="1"/>
  <c r="GK160" i="1"/>
  <c r="IX160" i="1"/>
  <c r="GJ160" i="1"/>
  <c r="IW160" i="1"/>
  <c r="GI160" i="1"/>
  <c r="IV160" i="1"/>
  <c r="GH160" i="1"/>
  <c r="IU160" i="1"/>
  <c r="GG160" i="1"/>
  <c r="IT160" i="1"/>
  <c r="GF160" i="1"/>
  <c r="IS160" i="1"/>
  <c r="GC160" i="1"/>
  <c r="IR160" i="1"/>
  <c r="GA160" i="1"/>
  <c r="IQ160" i="1"/>
  <c r="FZ160" i="1"/>
  <c r="IP160" i="1"/>
  <c r="FY160" i="1"/>
  <c r="IN160" i="1"/>
  <c r="UF172" i="1"/>
  <c r="UF103" i="1"/>
  <c r="OE172" i="1"/>
  <c r="OE103" i="1"/>
  <c r="TD172" i="1"/>
  <c r="TD103" i="1"/>
  <c r="QD172" i="1"/>
  <c r="QD103" i="1"/>
  <c r="FA103" i="1"/>
  <c r="FA172" i="1"/>
  <c r="MI172" i="1"/>
  <c r="MI103" i="1"/>
  <c r="QS172" i="1"/>
  <c r="QS103" i="1"/>
  <c r="EM172" i="1"/>
  <c r="EM103" i="1"/>
  <c r="SQ172" i="1"/>
  <c r="SQ103" i="1"/>
  <c r="TV172" i="1"/>
  <c r="TV103" i="1"/>
  <c r="NX172" i="1"/>
  <c r="NX103" i="1"/>
  <c r="BN172" i="1"/>
  <c r="BN103" i="1"/>
  <c r="RX172" i="1"/>
  <c r="RX103" i="1"/>
  <c r="WB103" i="1"/>
  <c r="WB172" i="1"/>
  <c r="NW172" i="1"/>
  <c r="NW103" i="1"/>
  <c r="SP103" i="1"/>
  <c r="SP172" i="1"/>
  <c r="ET172" i="1"/>
  <c r="ET103" i="1"/>
  <c r="QW103" i="1"/>
  <c r="QW172" i="1"/>
  <c r="SB172" i="1"/>
  <c r="SB103" i="1"/>
  <c r="UD172" i="1"/>
  <c r="UD103" i="1"/>
  <c r="ST172" i="1"/>
  <c r="ST103" i="1"/>
  <c r="RA172" i="1"/>
  <c r="RA103" i="1"/>
  <c r="NH161" i="1"/>
  <c r="NI161" i="1"/>
  <c r="Q162" i="1"/>
  <c r="NV172" i="1"/>
  <c r="NV103" i="1"/>
  <c r="SK172" i="1"/>
  <c r="SK103" i="1"/>
  <c r="TC172" i="1"/>
  <c r="TC103" i="1"/>
  <c r="VQ172" i="1"/>
  <c r="VQ103" i="1"/>
  <c r="VN172" i="1"/>
  <c r="VN103" i="1"/>
  <c r="QF103" i="1"/>
  <c r="QF172" i="1"/>
  <c r="RV103" i="1"/>
  <c r="RV172" i="1"/>
  <c r="QH172" i="1"/>
  <c r="QH103" i="1"/>
  <c r="NB103" i="1"/>
  <c r="OQ103" i="1"/>
  <c r="OQ172" i="1"/>
  <c r="WF103" i="1"/>
  <c r="WF172" i="1"/>
  <c r="OB103" i="1"/>
  <c r="OB172" i="1"/>
  <c r="WH172" i="1"/>
  <c r="WH103" i="1"/>
  <c r="MC172" i="1"/>
  <c r="MC103" i="1"/>
  <c r="UJ172" i="1"/>
  <c r="UJ103" i="1"/>
  <c r="UL172" i="1"/>
  <c r="UL103" i="1"/>
  <c r="HQ103" i="1"/>
  <c r="HQ172" i="1"/>
  <c r="QN172" i="1"/>
  <c r="QN103" i="1"/>
  <c r="VI172" i="1"/>
  <c r="VI103" i="1"/>
  <c r="RL172" i="1"/>
  <c r="RL103" i="1"/>
  <c r="VJ172" i="1"/>
  <c r="VJ103" i="1"/>
  <c r="NZ171" i="1" a="1"/>
  <c r="NZ171" i="1" s="1"/>
  <c r="TJ172" i="1"/>
  <c r="TJ103" i="1"/>
  <c r="QC172" i="1"/>
  <c r="QC103" i="1"/>
  <c r="PP172" i="1"/>
  <c r="PP103" i="1"/>
  <c r="OR103" i="1"/>
  <c r="OR172" i="1"/>
  <c r="RG103" i="1"/>
  <c r="RG172" i="1"/>
  <c r="NZ102" i="1" a="1"/>
  <c r="NZ102" i="1" s="1"/>
  <c r="OA172" i="1"/>
  <c r="OA103" i="1"/>
  <c r="PW103" i="1"/>
  <c r="PW172" i="1"/>
  <c r="KI103" i="1"/>
  <c r="KI172" i="1"/>
  <c r="AT113" i="1"/>
  <c r="DN183" i="1"/>
  <c r="AT183" i="1" s="1"/>
  <c r="UO103" i="1"/>
  <c r="UO172" i="1"/>
  <c r="UR103" i="1"/>
  <c r="UR172" i="1"/>
  <c r="TY172" i="1"/>
  <c r="TY103" i="1"/>
  <c r="MV172" i="1"/>
  <c r="MV103" i="1"/>
  <c r="MU103" i="1"/>
  <c r="MU172" i="1"/>
  <c r="ME103" i="1"/>
  <c r="ME172" i="1"/>
  <c r="VL172" i="1"/>
  <c r="VL103" i="1"/>
  <c r="TA103" i="1"/>
  <c r="TA172" i="1"/>
  <c r="OT172" i="1"/>
  <c r="OT103" i="1"/>
  <c r="UT103" i="1"/>
  <c r="UT172" i="1"/>
  <c r="SF172" i="1"/>
  <c r="SF103" i="1"/>
  <c r="QQ172" i="1"/>
  <c r="QQ103" i="1"/>
  <c r="MW103" i="1"/>
  <c r="MW172" i="1"/>
  <c r="BF103" i="1"/>
  <c r="BF172" i="1"/>
  <c r="SJ172" i="1"/>
  <c r="SJ103" i="1"/>
  <c r="XB172" i="1"/>
  <c r="XB103" i="1"/>
  <c r="WW103" i="1"/>
  <c r="WW172" i="1"/>
  <c r="TK103" i="1"/>
  <c r="TK172" i="1"/>
  <c r="LZ172" i="1"/>
  <c r="LZ103" i="1"/>
  <c r="RS172" i="1"/>
  <c r="RS103" i="1"/>
  <c r="MQ172" i="1"/>
  <c r="MQ103" i="1"/>
  <c r="EW103" i="1"/>
  <c r="EW172" i="1"/>
  <c r="WG172" i="1"/>
  <c r="WG103" i="1"/>
  <c r="AZ103" i="1"/>
  <c r="AZ172" i="1"/>
  <c r="JZ103" i="1"/>
  <c r="JZ172" i="1"/>
  <c r="WJ172" i="1"/>
  <c r="WJ103" i="1"/>
  <c r="TN172" i="1"/>
  <c r="TN103" i="1"/>
  <c r="WE172" i="1"/>
  <c r="WE103" i="1"/>
  <c r="QV103" i="1"/>
  <c r="QV172" i="1"/>
  <c r="QR172" i="1"/>
  <c r="QR103" i="1"/>
  <c r="Z162" i="1"/>
  <c r="PJ161" i="1"/>
  <c r="BB103" i="1"/>
  <c r="BB172" i="1"/>
  <c r="TX172" i="1"/>
  <c r="TX103" i="1"/>
  <c r="LX103" i="1"/>
  <c r="LX172" i="1"/>
  <c r="SR103" i="1"/>
  <c r="SR172" i="1"/>
  <c r="VZ172" i="1"/>
  <c r="VZ103" i="1"/>
  <c r="QK172" i="1"/>
  <c r="QK103" i="1"/>
  <c r="TI172" i="1"/>
  <c r="TI103" i="1"/>
  <c r="BE103" i="1"/>
  <c r="BE172" i="1"/>
  <c r="VX172" i="1"/>
  <c r="VX103" i="1"/>
  <c r="FD172" i="1"/>
  <c r="FD103" i="1"/>
  <c r="FB172" i="1"/>
  <c r="FB103" i="1"/>
  <c r="QX172" i="1"/>
  <c r="QX103" i="1"/>
  <c r="UM103" i="1"/>
  <c r="UM172" i="1"/>
  <c r="SA172" i="1"/>
  <c r="SA103" i="1"/>
  <c r="TZ172" i="1"/>
  <c r="TZ103" i="1"/>
  <c r="RH103" i="1"/>
  <c r="RH172" i="1"/>
  <c r="NU103" i="1"/>
  <c r="NU172" i="1"/>
  <c r="QT172" i="1"/>
  <c r="QT103" i="1"/>
  <c r="BK172" i="1"/>
  <c r="BK103" i="1"/>
  <c r="BR172" i="1"/>
  <c r="BR103" i="1"/>
  <c r="PZ103" i="1"/>
  <c r="PZ172" i="1"/>
  <c r="MA172" i="1"/>
  <c r="MA103" i="1"/>
  <c r="EY172" i="1"/>
  <c r="EY103" i="1"/>
  <c r="VF172" i="1"/>
  <c r="VF103" i="1"/>
  <c r="PT103" i="1"/>
  <c r="PT172" i="1"/>
  <c r="WM172" i="1"/>
  <c r="WM103" i="1"/>
  <c r="UX172" i="1"/>
  <c r="UX103" i="1"/>
  <c r="RQ103" i="1"/>
  <c r="RQ172" i="1"/>
  <c r="WZ172" i="1"/>
  <c r="WZ103" i="1"/>
  <c r="WV103" i="1"/>
  <c r="WV172" i="1"/>
  <c r="VG103" i="1"/>
  <c r="VG172" i="1"/>
  <c r="RE172" i="1"/>
  <c r="RE103" i="1"/>
  <c r="WQ172" i="1"/>
  <c r="WQ103" i="1"/>
  <c r="VC103" i="1"/>
  <c r="VC172" i="1"/>
  <c r="QJ172" i="1"/>
  <c r="QJ103" i="1"/>
  <c r="TF172" i="1"/>
  <c r="TF103" i="1"/>
  <c r="WD172" i="1"/>
  <c r="WD103" i="1"/>
  <c r="PU172" i="1"/>
  <c r="PU103" i="1"/>
  <c r="PF172" i="1"/>
  <c r="PF103" i="1"/>
  <c r="VD172" i="1"/>
  <c r="VD103" i="1"/>
  <c r="FE172" i="1"/>
  <c r="FE103" i="1"/>
  <c r="RY103" i="1"/>
  <c r="RY172" i="1"/>
  <c r="PG172" i="1"/>
  <c r="PG103" i="1"/>
  <c r="RU172" i="1"/>
  <c r="RU103" i="1"/>
  <c r="TE172" i="1"/>
  <c r="TE103" i="1"/>
  <c r="RK103" i="1"/>
  <c r="RK172" i="1"/>
  <c r="SV172" i="1"/>
  <c r="SV103" i="1"/>
  <c r="RR103" i="1"/>
  <c r="RR172" i="1"/>
  <c r="UI172" i="1"/>
  <c r="UI103" i="1"/>
  <c r="RP172" i="1"/>
  <c r="RP103" i="1"/>
  <c r="UB172" i="1"/>
  <c r="UB103" i="1"/>
  <c r="AF162" i="1"/>
  <c r="PC161" i="1"/>
  <c r="RB103" i="1"/>
  <c r="RB172" i="1"/>
  <c r="QB172" i="1"/>
  <c r="QB103" i="1"/>
  <c r="TH103" i="1"/>
  <c r="TH172" i="1"/>
  <c r="UK172" i="1"/>
  <c r="UK103" i="1"/>
  <c r="SW172" i="1"/>
  <c r="SW103" i="1"/>
  <c r="VH172" i="1"/>
  <c r="VH103" i="1"/>
  <c r="VB172" i="1"/>
  <c r="VB103" i="1"/>
  <c r="PE172" i="1"/>
  <c r="PE103" i="1"/>
  <c r="VT172" i="1"/>
  <c r="VT103" i="1"/>
  <c r="QO172" i="1"/>
  <c r="QO103" i="1"/>
  <c r="RT103" i="1"/>
  <c r="RT172" i="1"/>
  <c r="MB103" i="1"/>
  <c r="MB172" i="1"/>
  <c r="VY103" i="1"/>
  <c r="VY172" i="1"/>
  <c r="LY103" i="1"/>
  <c r="LY172" i="1"/>
  <c r="WS172" i="1"/>
  <c r="WS103" i="1"/>
  <c r="UG172" i="1"/>
  <c r="UG103" i="1"/>
  <c r="EU103" i="1"/>
  <c r="EU172" i="1"/>
  <c r="WL172" i="1"/>
  <c r="WL103" i="1"/>
  <c r="RO103" i="1"/>
  <c r="RO172" i="1"/>
  <c r="MF172" i="1"/>
  <c r="MF103" i="1"/>
  <c r="RZ103" i="1"/>
  <c r="RZ172" i="1"/>
  <c r="VR172" i="1"/>
  <c r="VR103" i="1"/>
  <c r="UC172" i="1"/>
  <c r="UC103" i="1"/>
  <c r="BD103" i="1"/>
  <c r="BD172" i="1"/>
  <c r="NS172" i="1"/>
  <c r="NS103" i="1"/>
  <c r="QU172" i="1"/>
  <c r="QU103" i="1"/>
  <c r="VU172" i="1"/>
  <c r="VU103" i="1"/>
  <c r="TR103" i="1"/>
  <c r="TR172" i="1"/>
  <c r="W162" i="1"/>
  <c r="KF161" i="1"/>
  <c r="NY172" i="1"/>
  <c r="NY103" i="1"/>
  <c r="BJ172" i="1"/>
  <c r="BJ103" i="1"/>
  <c r="RJ103" i="1"/>
  <c r="RJ172" i="1"/>
  <c r="WC172" i="1"/>
  <c r="WC103" i="1"/>
  <c r="WK103" i="1"/>
  <c r="WK172" i="1"/>
  <c r="VK172" i="1"/>
  <c r="VK103" i="1"/>
  <c r="DQ115" i="1"/>
  <c r="DQ184" i="1"/>
  <c r="QP172" i="1"/>
  <c r="QP103" i="1"/>
  <c r="MP103" i="1"/>
  <c r="MP172" i="1"/>
  <c r="BL172" i="1"/>
  <c r="BL103" i="1"/>
  <c r="MH103" i="1"/>
  <c r="MH172" i="1"/>
  <c r="TG103" i="1"/>
  <c r="TG172" i="1"/>
  <c r="BG172" i="1"/>
  <c r="BG103" i="1"/>
  <c r="QM172" i="1"/>
  <c r="QM103" i="1"/>
  <c r="DS160" i="1"/>
  <c r="DT160" i="1"/>
  <c r="DU160" i="1"/>
  <c r="DV160" i="1"/>
  <c r="DW160" i="1"/>
  <c r="DX160" i="1"/>
  <c r="TB172" i="1"/>
  <c r="TB103" i="1"/>
  <c r="VS103" i="1"/>
  <c r="VS172" i="1"/>
  <c r="BA172" i="1"/>
  <c r="BA103" i="1"/>
  <c r="OC172" i="1"/>
  <c r="OC103" i="1"/>
  <c r="QL172" i="1"/>
  <c r="QL103" i="1"/>
  <c r="TT172" i="1"/>
  <c r="TT103" i="1"/>
  <c r="QE103" i="1"/>
  <c r="QE172" i="1"/>
  <c r="PV103" i="1"/>
  <c r="PV172" i="1"/>
  <c r="BH103" i="1"/>
  <c r="BH172" i="1"/>
  <c r="SU103" i="1"/>
  <c r="SU172" i="1"/>
  <c r="DO183" i="1"/>
  <c r="DO114" i="1"/>
  <c r="SY172" i="1"/>
  <c r="SY103" i="1"/>
  <c r="SO103" i="1"/>
  <c r="SO172" i="1"/>
  <c r="RD172" i="1"/>
  <c r="RD103" i="1"/>
  <c r="DP114" i="1"/>
  <c r="DP183" i="1"/>
  <c r="UA172" i="1"/>
  <c r="UA103" i="1"/>
  <c r="QY172" i="1"/>
  <c r="QY103" i="1"/>
  <c r="WX103" i="1"/>
  <c r="WX172" i="1"/>
  <c r="UU103" i="1"/>
  <c r="UU172" i="1"/>
  <c r="D161" i="1"/>
  <c r="N162" i="1"/>
  <c r="AS161" i="1"/>
  <c r="FI161" i="1" s="1"/>
  <c r="AO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BM103" i="1"/>
  <c r="BM172" i="1"/>
  <c r="PH103" i="1"/>
  <c r="PH172" i="1"/>
  <c r="OD103" i="1"/>
  <c r="OD172" i="1"/>
  <c r="MX103" i="1"/>
  <c r="MX172" i="1"/>
  <c r="PS172" i="1"/>
  <c r="PS103" i="1"/>
  <c r="EX103" i="1"/>
  <c r="EX172" i="1"/>
  <c r="QA172" i="1"/>
  <c r="QA103" i="1"/>
  <c r="UH172" i="1"/>
  <c r="UH103" i="1"/>
  <c r="XA172" i="1"/>
  <c r="XA103" i="1"/>
  <c r="KH103" i="1"/>
  <c r="KH172" i="1"/>
  <c r="RM172" i="1"/>
  <c r="RM103" i="1"/>
  <c r="SL103" i="1"/>
  <c r="SL172" i="1"/>
  <c r="SN172" i="1"/>
  <c r="SN103" i="1"/>
  <c r="TW172" i="1"/>
  <c r="TW103" i="1"/>
  <c r="WO103" i="1"/>
  <c r="WO172" i="1"/>
  <c r="WI172" i="1"/>
  <c r="WI103" i="1"/>
  <c r="TL172" i="1"/>
  <c r="TL103" i="1"/>
  <c r="TS172" i="1"/>
  <c r="TS103" i="1"/>
  <c r="WY103" i="1"/>
  <c r="WY172" i="1"/>
  <c r="VV103" i="1"/>
  <c r="VV172" i="1"/>
  <c r="SH172" i="1"/>
  <c r="SH103" i="1"/>
  <c r="EG103" i="1"/>
  <c r="EG172" i="1"/>
  <c r="WN172" i="1"/>
  <c r="WN103" i="1"/>
  <c r="VE103" i="1"/>
  <c r="VE172" i="1"/>
  <c r="UQ103" i="1"/>
  <c r="UQ172" i="1"/>
  <c r="MZ103" i="1"/>
  <c r="MZ172" i="1"/>
  <c r="SC172" i="1"/>
  <c r="SC103" i="1"/>
  <c r="RW172" i="1"/>
  <c r="RW103" i="1"/>
  <c r="FC172" i="1"/>
  <c r="FC103" i="1"/>
  <c r="EV172" i="1"/>
  <c r="EV103" i="1"/>
  <c r="PM172" i="1"/>
  <c r="PM103" i="1"/>
  <c r="UZ172" i="1"/>
  <c r="UZ103" i="1"/>
  <c r="DM115" i="1"/>
  <c r="DM184" i="1"/>
  <c r="OL172" i="1"/>
  <c r="OL103" i="1"/>
  <c r="P162" i="1"/>
  <c r="AP161" i="1"/>
  <c r="NE161" i="1"/>
  <c r="NF161" i="1"/>
  <c r="NG161" i="1"/>
  <c r="US161" i="1"/>
  <c r="PY161" i="1"/>
  <c r="SI161" i="1"/>
  <c r="KA161" i="1"/>
  <c r="SE103" i="1"/>
  <c r="SE172" i="1"/>
  <c r="VW172" i="1"/>
  <c r="VW103" i="1"/>
  <c r="VM103" i="1"/>
  <c r="VM172" i="1"/>
  <c r="EZ103" i="1"/>
  <c r="EZ172" i="1"/>
  <c r="SD172" i="1"/>
  <c r="SD103" i="1"/>
  <c r="ED172" i="1"/>
  <c r="ED103" i="1"/>
  <c r="QZ172" i="1"/>
  <c r="QZ103" i="1"/>
  <c r="UN103" i="1"/>
  <c r="UN172" i="1"/>
  <c r="SZ172" i="1"/>
  <c r="SZ103" i="1"/>
  <c r="RF103" i="1"/>
  <c r="RF172" i="1"/>
  <c r="UY172" i="1"/>
  <c r="UY103" i="1"/>
  <c r="WU172" i="1"/>
  <c r="WU103" i="1"/>
  <c r="NT172" i="1"/>
  <c r="NT103" i="1"/>
  <c r="MN172" i="1"/>
  <c r="MN103" i="1"/>
  <c r="AR161" i="1"/>
  <c r="PB161" i="1"/>
  <c r="OM161" i="1"/>
  <c r="ON161" i="1"/>
  <c r="OO161" i="1"/>
  <c r="OP161" i="1"/>
  <c r="KC161" i="1"/>
  <c r="OW161" i="1"/>
  <c r="AQ161" i="1"/>
  <c r="KD161" i="1"/>
  <c r="OX161" i="1"/>
  <c r="OY161" i="1"/>
  <c r="OZ161" i="1"/>
  <c r="PA161" i="1"/>
  <c r="O162" i="1"/>
  <c r="E161" i="1"/>
  <c r="VP103" i="1"/>
  <c r="VP172" i="1"/>
  <c r="BO103" i="1"/>
  <c r="BO172" i="1"/>
  <c r="WP103" i="1"/>
  <c r="WP172" i="1"/>
  <c r="SX103" i="1"/>
  <c r="SX172" i="1"/>
  <c r="RC103" i="1"/>
  <c r="RC172" i="1"/>
  <c r="GE160" i="1"/>
  <c r="OG103" i="1"/>
  <c r="OG172" i="1"/>
  <c r="UP103" i="1"/>
  <c r="UP172" i="1"/>
  <c r="VA172" i="1"/>
  <c r="VA103" i="1"/>
  <c r="RN103" i="1"/>
  <c r="RN172" i="1"/>
  <c r="QG172" i="1"/>
  <c r="QG103" i="1"/>
  <c r="KX103" i="1"/>
  <c r="KX172" i="1"/>
  <c r="UW103" i="1"/>
  <c r="UW172" i="1"/>
  <c r="MY172" i="1"/>
  <c r="MY103" i="1"/>
  <c r="KE103" i="1"/>
  <c r="KE172" i="1"/>
  <c r="GD160" i="1"/>
  <c r="TP103" i="1"/>
  <c r="TP172" i="1"/>
  <c r="VO172" i="1"/>
  <c r="VO103" i="1"/>
  <c r="WT103" i="1"/>
  <c r="WT172" i="1"/>
  <c r="PN172" i="1"/>
  <c r="PN103" i="1"/>
  <c r="WA103" i="1"/>
  <c r="WA172" i="1"/>
  <c r="DK114" i="1"/>
  <c r="DK183" i="1"/>
  <c r="TO172" i="1"/>
  <c r="TO103" i="1"/>
  <c r="PQ172" i="1"/>
  <c r="PQ103" i="1"/>
  <c r="NK160" i="1"/>
  <c r="NM160" i="1"/>
  <c r="NN160" i="1"/>
  <c r="NO160" i="1"/>
  <c r="NP160" i="1"/>
  <c r="MJ160" i="1"/>
  <c r="MK160" i="1"/>
  <c r="ML160" i="1"/>
  <c r="MM160" i="1"/>
  <c r="KG160" i="1"/>
  <c r="MD172" i="1"/>
  <c r="MD103" i="1"/>
  <c r="SM103" i="1"/>
  <c r="SM172" i="1"/>
  <c r="UE103" i="1"/>
  <c r="UE172" i="1"/>
  <c r="TM172" i="1"/>
  <c r="TM103" i="1"/>
  <c r="MS172" i="1"/>
  <c r="MS103" i="1"/>
  <c r="TU172" i="1"/>
  <c r="TU103" i="1"/>
  <c r="MG172" i="1"/>
  <c r="MG103" i="1"/>
  <c r="QI172" i="1"/>
  <c r="QI103" i="1"/>
  <c r="TQ103" i="1"/>
  <c r="TQ172" i="1"/>
  <c r="SG172" i="1"/>
  <c r="SG103" i="1"/>
  <c r="WR103" i="1"/>
  <c r="WR172" i="1"/>
  <c r="SS172" i="1"/>
  <c r="SS103" i="1"/>
  <c r="RI172" i="1"/>
  <c r="RI103" i="1"/>
  <c r="IO160" i="1"/>
  <c r="GB160" i="1"/>
  <c r="OF103" i="1"/>
  <c r="OF172" i="1"/>
  <c r="UV103" i="1"/>
  <c r="UV172" i="1"/>
  <c r="DL115" i="1"/>
  <c r="DL184" i="1"/>
  <c r="PR172" i="1"/>
  <c r="PR103" i="1"/>
  <c r="PO67" i="1"/>
  <c r="PO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O36" i="1"/>
  <c r="PO221" i="1" l="1"/>
  <c r="PO223" i="1"/>
  <c r="PO255" i="1" s="1"/>
  <c r="PO224" i="1"/>
  <c r="PO256" i="1" s="1"/>
  <c r="DI173" i="1"/>
  <c r="DI104" i="1"/>
  <c r="BC105" i="1"/>
  <c r="BC174" i="1"/>
  <c r="PO214" i="1"/>
  <c r="PO222" i="1"/>
  <c r="ND173" i="1"/>
  <c r="ND104" i="1"/>
  <c r="NC174" i="1"/>
  <c r="NC105" i="1"/>
  <c r="M163" i="1"/>
  <c r="NB162" i="1"/>
  <c r="CR173" i="1"/>
  <c r="CR104" i="1"/>
  <c r="DH174" i="1"/>
  <c r="DH105" i="1"/>
  <c r="CQ173" i="1"/>
  <c r="CQ104" i="1"/>
  <c r="LC105" i="1"/>
  <c r="LC174" i="1"/>
  <c r="KW173" i="1"/>
  <c r="KW104" i="1"/>
  <c r="KY105" i="1"/>
  <c r="KY174" i="1"/>
  <c r="PO237" i="1"/>
  <c r="PO213" i="1"/>
  <c r="LH173" i="1"/>
  <c r="LH104" i="1"/>
  <c r="KU105" i="1"/>
  <c r="KU174" i="1"/>
  <c r="KM104" i="1"/>
  <c r="KM173" i="1"/>
  <c r="KO104" i="1"/>
  <c r="KO173" i="1"/>
  <c r="KK104" i="1"/>
  <c r="KK173" i="1"/>
  <c r="KT104" i="1"/>
  <c r="KT173" i="1"/>
  <c r="KP104" i="1"/>
  <c r="KP173" i="1"/>
  <c r="KR104" i="1"/>
  <c r="KR173" i="1"/>
  <c r="KL104" i="1"/>
  <c r="KL173" i="1"/>
  <c r="KS104" i="1"/>
  <c r="KS173" i="1"/>
  <c r="KV173" i="1"/>
  <c r="KV104" i="1"/>
  <c r="KQ104" i="1"/>
  <c r="KQ173" i="1"/>
  <c r="KN104" i="1"/>
  <c r="KN173" i="1"/>
  <c r="BQ105" i="1"/>
  <c r="BQ174" i="1"/>
  <c r="BP173" i="1"/>
  <c r="BP104" i="1"/>
  <c r="PO230" i="1"/>
  <c r="PO229" i="1"/>
  <c r="PO228" i="1"/>
  <c r="PO227" i="1"/>
  <c r="PO226" i="1"/>
  <c r="PO225" i="1"/>
  <c r="PO216" i="1"/>
  <c r="PO215" i="1"/>
  <c r="PO240" i="1" s="1"/>
  <c r="PO212" i="1"/>
  <c r="PO239" i="1" s="1"/>
  <c r="PO211" i="1"/>
  <c r="PO238" i="1" s="1"/>
  <c r="PO236" i="1"/>
  <c r="PO235" i="1"/>
  <c r="PO234" i="1"/>
  <c r="PO233" i="1"/>
  <c r="PO232" i="1"/>
  <c r="PO231" i="1"/>
  <c r="PO263" i="1" s="1"/>
  <c r="PO220" i="1"/>
  <c r="PO219" i="1"/>
  <c r="PO218" i="1"/>
  <c r="PO217" i="1"/>
  <c r="LF105" i="1"/>
  <c r="LF174" i="1"/>
  <c r="LD173" i="1"/>
  <c r="LD104" i="1"/>
  <c r="LE173" i="1"/>
  <c r="LE104" i="1"/>
  <c r="MR105" i="1"/>
  <c r="MR174" i="1"/>
  <c r="KZ104" i="1"/>
  <c r="KZ173" i="1"/>
  <c r="LB104" i="1"/>
  <c r="LB173" i="1"/>
  <c r="LA173" i="1"/>
  <c r="LA104" i="1"/>
  <c r="DG104" i="1"/>
  <c r="DG173" i="1"/>
  <c r="DC173" i="1"/>
  <c r="DC104" i="1"/>
  <c r="DA173" i="1"/>
  <c r="DA104" i="1"/>
  <c r="DD173" i="1"/>
  <c r="DD104" i="1"/>
  <c r="DE104" i="1"/>
  <c r="DE173" i="1"/>
  <c r="DB173" i="1"/>
  <c r="DB104" i="1"/>
  <c r="DF104" i="1"/>
  <c r="DF173" i="1"/>
  <c r="LN173" i="1"/>
  <c r="LN104" i="1"/>
  <c r="LG173" i="1"/>
  <c r="LG104" i="1"/>
  <c r="LI173" i="1"/>
  <c r="LI104" i="1"/>
  <c r="LJ173" i="1"/>
  <c r="LJ104" i="1"/>
  <c r="LK173" i="1"/>
  <c r="LK104" i="1"/>
  <c r="LL173" i="1"/>
  <c r="LL104" i="1"/>
  <c r="LM173" i="1"/>
  <c r="LM104" i="1"/>
  <c r="BT105" i="1"/>
  <c r="BT174" i="1"/>
  <c r="GO161" i="1"/>
  <c r="IV161" i="1"/>
  <c r="IQ161" i="1"/>
  <c r="IU161" i="1"/>
  <c r="IR161" i="1"/>
  <c r="IS161" i="1"/>
  <c r="IT161" i="1"/>
  <c r="IP161" i="1"/>
  <c r="IN161" i="1"/>
  <c r="IM161" i="1"/>
  <c r="IL161" i="1"/>
  <c r="IO161" i="1"/>
  <c r="HW161" i="1"/>
  <c r="HU161" i="1"/>
  <c r="GP161" i="1"/>
  <c r="GD161" i="1"/>
  <c r="HV161" i="1"/>
  <c r="HS161" i="1"/>
  <c r="JA161" i="1"/>
  <c r="IZ161" i="1"/>
  <c r="IY161" i="1"/>
  <c r="IX161" i="1"/>
  <c r="IW161" i="1"/>
  <c r="HT161" i="1"/>
  <c r="HR161" i="1"/>
  <c r="GN161" i="1"/>
  <c r="GM161" i="1"/>
  <c r="GC161" i="1"/>
  <c r="FJ161" i="1"/>
  <c r="MN173" i="1"/>
  <c r="MN104" i="1"/>
  <c r="DQ116" i="1"/>
  <c r="DQ185" i="1"/>
  <c r="JZ173" i="1"/>
  <c r="JZ104" i="1"/>
  <c r="QH104" i="1"/>
  <c r="QH173" i="1"/>
  <c r="SP173" i="1"/>
  <c r="SP104" i="1"/>
  <c r="WR173" i="1"/>
  <c r="WR104" i="1"/>
  <c r="QL173" i="1"/>
  <c r="QL104" i="1"/>
  <c r="VK173" i="1"/>
  <c r="VK104" i="1"/>
  <c r="VD173" i="1"/>
  <c r="VD104" i="1"/>
  <c r="VX104" i="1"/>
  <c r="VX173" i="1"/>
  <c r="QC173" i="1"/>
  <c r="QC104" i="1"/>
  <c r="NW173" i="1"/>
  <c r="NW104" i="1"/>
  <c r="SG104" i="1"/>
  <c r="SG173" i="1"/>
  <c r="PQ104" i="1"/>
  <c r="PQ173" i="1"/>
  <c r="UP104" i="1"/>
  <c r="UP173" i="1"/>
  <c r="NT104" i="1"/>
  <c r="NT173" i="1"/>
  <c r="VV173" i="1"/>
  <c r="VV104" i="1"/>
  <c r="MX173" i="1"/>
  <c r="MX104" i="1"/>
  <c r="DS161" i="1"/>
  <c r="DX161" i="1"/>
  <c r="DW161" i="1"/>
  <c r="DV161" i="1"/>
  <c r="DU161" i="1"/>
  <c r="DT161" i="1"/>
  <c r="RO173" i="1"/>
  <c r="RO104" i="1"/>
  <c r="PT173" i="1"/>
  <c r="PT104" i="1"/>
  <c r="AZ173" i="1"/>
  <c r="AZ104" i="1"/>
  <c r="TA173" i="1"/>
  <c r="TA104" i="1"/>
  <c r="NM161" i="1"/>
  <c r="NN161" i="1"/>
  <c r="KG161" i="1"/>
  <c r="NO161" i="1"/>
  <c r="NK161" i="1"/>
  <c r="NP161" i="1"/>
  <c r="MJ161" i="1"/>
  <c r="MK161" i="1"/>
  <c r="ML161" i="1"/>
  <c r="MM161" i="1"/>
  <c r="GL161" i="1"/>
  <c r="N163" i="1"/>
  <c r="D162" i="1"/>
  <c r="AO162" i="1"/>
  <c r="AS162" i="1"/>
  <c r="FI162" i="1" s="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OC104" i="1"/>
  <c r="OC173" i="1"/>
  <c r="WL173" i="1"/>
  <c r="WL104" i="1"/>
  <c r="PF104" i="1"/>
  <c r="PF173" i="1"/>
  <c r="VF173" i="1"/>
  <c r="VF104" i="1"/>
  <c r="WG104" i="1"/>
  <c r="WG173" i="1"/>
  <c r="VL173" i="1"/>
  <c r="VL104" i="1"/>
  <c r="TJ173" i="1"/>
  <c r="TJ104" i="1"/>
  <c r="RV104" i="1"/>
  <c r="RV173" i="1"/>
  <c r="FD173" i="1"/>
  <c r="FD104" i="1"/>
  <c r="TO173" i="1"/>
  <c r="TO104" i="1"/>
  <c r="OG104" i="1"/>
  <c r="OG173" i="1"/>
  <c r="WU173" i="1"/>
  <c r="WU104" i="1"/>
  <c r="AP162" i="1"/>
  <c r="NE162" i="1"/>
  <c r="NF162" i="1"/>
  <c r="NG162" i="1"/>
  <c r="US162" i="1"/>
  <c r="SI162" i="1"/>
  <c r="P163" i="1"/>
  <c r="KA162" i="1"/>
  <c r="PY162" i="1"/>
  <c r="WY173" i="1"/>
  <c r="WY104" i="1"/>
  <c r="OD173" i="1"/>
  <c r="OD104" i="1"/>
  <c r="GK161" i="1"/>
  <c r="WK104" i="1"/>
  <c r="WK173" i="1"/>
  <c r="TH173" i="1"/>
  <c r="TH104" i="1"/>
  <c r="BE104" i="1"/>
  <c r="BE173" i="1"/>
  <c r="WB104" i="1"/>
  <c r="WB173" i="1"/>
  <c r="FE173" i="1"/>
  <c r="FE104" i="1"/>
  <c r="TQ104" i="1"/>
  <c r="TQ173" i="1"/>
  <c r="OL104" i="1"/>
  <c r="OL173" i="1"/>
  <c r="TS104" i="1"/>
  <c r="TS173" i="1"/>
  <c r="GJ161" i="1"/>
  <c r="BA104" i="1"/>
  <c r="BA173" i="1"/>
  <c r="WC173" i="1"/>
  <c r="WC104" i="1"/>
  <c r="QB104" i="1"/>
  <c r="QB173" i="1"/>
  <c r="PU173" i="1"/>
  <c r="PU104" i="1"/>
  <c r="EY104" i="1"/>
  <c r="EY173" i="1"/>
  <c r="TI173" i="1"/>
  <c r="TI104" i="1"/>
  <c r="QF104" i="1"/>
  <c r="QF173" i="1"/>
  <c r="RX173" i="1"/>
  <c r="RX104" i="1"/>
  <c r="WM173" i="1"/>
  <c r="WM104" i="1"/>
  <c r="QI173" i="1"/>
  <c r="QI104" i="1"/>
  <c r="UY173" i="1"/>
  <c r="UY104" i="1"/>
  <c r="PH173" i="1"/>
  <c r="PH104" i="1"/>
  <c r="GI161" i="1"/>
  <c r="UU104" i="1"/>
  <c r="UU173" i="1"/>
  <c r="EU173" i="1"/>
  <c r="EU104" i="1"/>
  <c r="EW173" i="1"/>
  <c r="EW104" i="1"/>
  <c r="ME104" i="1"/>
  <c r="ME173" i="1"/>
  <c r="VJ173" i="1"/>
  <c r="VJ104" i="1"/>
  <c r="VN104" i="1"/>
  <c r="VN173" i="1"/>
  <c r="DK115" i="1"/>
  <c r="DK184" i="1"/>
  <c r="RC173" i="1"/>
  <c r="RC104" i="1"/>
  <c r="TL104" i="1"/>
  <c r="TL173" i="1"/>
  <c r="GH161" i="1"/>
  <c r="UG173" i="1"/>
  <c r="UG104" i="1"/>
  <c r="WD104" i="1"/>
  <c r="WD173" i="1"/>
  <c r="MA173" i="1"/>
  <c r="MA104" i="1"/>
  <c r="QK104" i="1"/>
  <c r="QK173" i="1"/>
  <c r="MQ173" i="1"/>
  <c r="MQ104" i="1"/>
  <c r="BN104" i="1"/>
  <c r="BN173" i="1"/>
  <c r="MG104" i="1"/>
  <c r="MG173" i="1"/>
  <c r="DM116" i="1"/>
  <c r="DM185" i="1"/>
  <c r="BM173" i="1"/>
  <c r="BM104" i="1"/>
  <c r="GG161" i="1"/>
  <c r="WX173" i="1"/>
  <c r="WX104" i="1"/>
  <c r="VS173" i="1"/>
  <c r="VS104" i="1"/>
  <c r="RJ173" i="1"/>
  <c r="RJ104" i="1"/>
  <c r="RB104" i="1"/>
  <c r="RB173" i="1"/>
  <c r="MU173" i="1"/>
  <c r="MU104" i="1"/>
  <c r="RL173" i="1"/>
  <c r="RL104" i="1"/>
  <c r="VQ173" i="1"/>
  <c r="VQ104" i="1"/>
  <c r="TT173" i="1"/>
  <c r="TT104" i="1"/>
  <c r="WA173" i="1"/>
  <c r="WA104" i="1"/>
  <c r="SX173" i="1"/>
  <c r="SX104" i="1"/>
  <c r="RF104" i="1"/>
  <c r="RF173" i="1"/>
  <c r="UZ173" i="1"/>
  <c r="UZ104" i="1"/>
  <c r="WI104" i="1"/>
  <c r="WI173" i="1"/>
  <c r="GF161" i="1"/>
  <c r="QY104" i="1"/>
  <c r="QY173" i="1"/>
  <c r="TB173" i="1"/>
  <c r="TB104" i="1"/>
  <c r="BJ104" i="1"/>
  <c r="BJ173" i="1"/>
  <c r="WS173" i="1"/>
  <c r="WS104" i="1"/>
  <c r="VZ173" i="1"/>
  <c r="VZ104" i="1"/>
  <c r="RS173" i="1"/>
  <c r="RS104" i="1"/>
  <c r="MV104" i="1"/>
  <c r="MV173" i="1"/>
  <c r="NX104" i="1"/>
  <c r="NX173" i="1"/>
  <c r="MF104" i="1"/>
  <c r="MF173" i="1"/>
  <c r="TU104" i="1"/>
  <c r="TU173" i="1"/>
  <c r="PN104" i="1"/>
  <c r="PN173" i="1"/>
  <c r="SZ173" i="1"/>
  <c r="SZ104" i="1"/>
  <c r="GE161" i="1"/>
  <c r="AF163" i="1"/>
  <c r="PC162" i="1"/>
  <c r="PZ173" i="1"/>
  <c r="PZ104" i="1"/>
  <c r="VI173" i="1"/>
  <c r="VI104" i="1"/>
  <c r="TC104" i="1"/>
  <c r="TC173" i="1"/>
  <c r="UK173" i="1"/>
  <c r="UK104" i="1"/>
  <c r="WP173" i="1"/>
  <c r="WP104" i="1"/>
  <c r="PM104" i="1"/>
  <c r="PM173" i="1"/>
  <c r="UA173" i="1"/>
  <c r="UA104" i="1"/>
  <c r="NY173" i="1"/>
  <c r="NY104" i="1"/>
  <c r="UB173" i="1"/>
  <c r="UB104" i="1"/>
  <c r="TF173" i="1"/>
  <c r="TF104" i="1"/>
  <c r="BR173" i="1"/>
  <c r="BR104" i="1"/>
  <c r="LZ173" i="1"/>
  <c r="LZ104" i="1"/>
  <c r="TY104" i="1"/>
  <c r="TY173" i="1"/>
  <c r="TV173" i="1"/>
  <c r="TV104" i="1"/>
  <c r="OT173" i="1"/>
  <c r="OT104" i="1"/>
  <c r="WO104" i="1"/>
  <c r="WO173" i="1"/>
  <c r="LY173" i="1"/>
  <c r="LY104" i="1"/>
  <c r="SR173" i="1"/>
  <c r="SR104" i="1"/>
  <c r="QN173" i="1"/>
  <c r="QN104" i="1"/>
  <c r="SK104" i="1"/>
  <c r="SK173" i="1"/>
  <c r="BO173" i="1"/>
  <c r="BO104" i="1"/>
  <c r="EV104" i="1"/>
  <c r="EV173" i="1"/>
  <c r="TW173" i="1"/>
  <c r="TW104" i="1"/>
  <c r="GB161" i="1"/>
  <c r="RP173" i="1"/>
  <c r="RP104" i="1"/>
  <c r="QJ104" i="1"/>
  <c r="QJ173" i="1"/>
  <c r="BK104" i="1"/>
  <c r="BK173" i="1"/>
  <c r="SQ104" i="1"/>
  <c r="SQ173" i="1"/>
  <c r="QZ173" i="1"/>
  <c r="QZ104" i="1"/>
  <c r="GA161" i="1"/>
  <c r="DP115" i="1"/>
  <c r="DP184" i="1"/>
  <c r="KF162" i="1"/>
  <c r="W163" i="1"/>
  <c r="VY104" i="1"/>
  <c r="VY173" i="1"/>
  <c r="LX173" i="1"/>
  <c r="LX104" i="1"/>
  <c r="TK173" i="1"/>
  <c r="TK104" i="1"/>
  <c r="UR173" i="1"/>
  <c r="UR104" i="1"/>
  <c r="NV104" i="1"/>
  <c r="NV173" i="1"/>
  <c r="SH173" i="1"/>
  <c r="SH104" i="1"/>
  <c r="FZ161" i="1"/>
  <c r="RD173" i="1"/>
  <c r="RD104" i="1"/>
  <c r="UI173" i="1"/>
  <c r="UI104" i="1"/>
  <c r="QT104" i="1"/>
  <c r="QT173" i="1"/>
  <c r="TX173" i="1"/>
  <c r="TX104" i="1"/>
  <c r="HQ173" i="1"/>
  <c r="HQ104" i="1"/>
  <c r="EM104" i="1"/>
  <c r="EM173" i="1"/>
  <c r="PS173" i="1"/>
  <c r="PS104" i="1"/>
  <c r="FY161" i="1"/>
  <c r="TR173" i="1"/>
  <c r="TR104" i="1"/>
  <c r="MB173" i="1"/>
  <c r="MB104" i="1"/>
  <c r="VC173" i="1"/>
  <c r="VC104" i="1"/>
  <c r="WW104" i="1"/>
  <c r="WW173" i="1"/>
  <c r="UO104" i="1"/>
  <c r="UO173" i="1"/>
  <c r="UL173" i="1"/>
  <c r="UL104" i="1"/>
  <c r="NH162" i="1"/>
  <c r="NI162" i="1"/>
  <c r="Q163" i="1"/>
  <c r="WT173" i="1"/>
  <c r="WT104" i="1"/>
  <c r="FC173" i="1"/>
  <c r="FC104" i="1"/>
  <c r="UE104" i="1"/>
  <c r="UE173" i="1"/>
  <c r="TP173" i="1"/>
  <c r="TP104" i="1"/>
  <c r="PB162" i="1"/>
  <c r="PA162" i="1"/>
  <c r="AQ162" i="1"/>
  <c r="AR162" i="1"/>
  <c r="OM162" i="1"/>
  <c r="ON162" i="1"/>
  <c r="OO162" i="1"/>
  <c r="O163" i="1"/>
  <c r="KC162" i="1"/>
  <c r="KD162" i="1"/>
  <c r="OP162" i="1"/>
  <c r="OW162" i="1"/>
  <c r="OX162" i="1"/>
  <c r="OY162" i="1"/>
  <c r="OZ162" i="1"/>
  <c r="E162" i="1"/>
  <c r="RW173" i="1"/>
  <c r="RW104" i="1"/>
  <c r="IK161" i="1"/>
  <c r="FX161" i="1"/>
  <c r="QM104" i="1"/>
  <c r="QM173" i="1"/>
  <c r="VU104" i="1"/>
  <c r="VU173" i="1"/>
  <c r="WQ104" i="1"/>
  <c r="WQ173" i="1"/>
  <c r="XB104" i="1"/>
  <c r="XB173" i="1"/>
  <c r="QS173" i="1"/>
  <c r="QS104" i="1"/>
  <c r="PR173" i="1"/>
  <c r="PR104" i="1"/>
  <c r="SD173" i="1"/>
  <c r="SD104" i="1"/>
  <c r="SL173" i="1"/>
  <c r="SL104" i="1"/>
  <c r="IJ161" i="1"/>
  <c r="FW161" i="1"/>
  <c r="SO173" i="1"/>
  <c r="SO104" i="1"/>
  <c r="RT173" i="1"/>
  <c r="RT104" i="1"/>
  <c r="RR173" i="1"/>
  <c r="RR104" i="1"/>
  <c r="NU173" i="1"/>
  <c r="NU104" i="1"/>
  <c r="BB173" i="1"/>
  <c r="BB104" i="1"/>
  <c r="AT114" i="1"/>
  <c r="DN184" i="1"/>
  <c r="AT184" i="1" s="1"/>
  <c r="UJ173" i="1"/>
  <c r="UJ104" i="1"/>
  <c r="UN104" i="1"/>
  <c r="UN173" i="1"/>
  <c r="SM173" i="1"/>
  <c r="SM104" i="1"/>
  <c r="SC104" i="1"/>
  <c r="SC173" i="1"/>
  <c r="RM173" i="1"/>
  <c r="RM104" i="1"/>
  <c r="II161" i="1"/>
  <c r="FV161" i="1"/>
  <c r="SY173" i="1"/>
  <c r="SY104" i="1"/>
  <c r="BG173" i="1"/>
  <c r="BG104" i="1"/>
  <c r="QU173" i="1"/>
  <c r="QU104" i="1"/>
  <c r="QO173" i="1"/>
  <c r="QO104" i="1"/>
  <c r="SV173" i="1"/>
  <c r="SV104" i="1"/>
  <c r="RE104" i="1"/>
  <c r="RE173" i="1"/>
  <c r="SJ104" i="1"/>
  <c r="SJ173" i="1"/>
  <c r="RA173" i="1"/>
  <c r="RA104" i="1"/>
  <c r="MI104" i="1"/>
  <c r="MI173" i="1"/>
  <c r="ED173" i="1"/>
  <c r="ED104" i="1"/>
  <c r="MD104" i="1"/>
  <c r="MD173" i="1"/>
  <c r="KE173" i="1"/>
  <c r="KE104" i="1"/>
  <c r="IH161" i="1"/>
  <c r="FU161" i="1"/>
  <c r="RH173" i="1"/>
  <c r="RH104" i="1"/>
  <c r="Z163" i="1"/>
  <c r="PJ162" i="1"/>
  <c r="MC104" i="1"/>
  <c r="MC173" i="1"/>
  <c r="SN173" i="1"/>
  <c r="SN104" i="1"/>
  <c r="DL116" i="1"/>
  <c r="DL185" i="1"/>
  <c r="MY104" i="1"/>
  <c r="MY173" i="1"/>
  <c r="EZ173" i="1"/>
  <c r="EZ104" i="1"/>
  <c r="IG161" i="1"/>
  <c r="FT161" i="1"/>
  <c r="DO115" i="1"/>
  <c r="DO184" i="1"/>
  <c r="NS104" i="1"/>
  <c r="NS173" i="1"/>
  <c r="VT173" i="1"/>
  <c r="VT104" i="1"/>
  <c r="TZ173" i="1"/>
  <c r="TZ104" i="1"/>
  <c r="QR173" i="1"/>
  <c r="QR104" i="1"/>
  <c r="KI173" i="1"/>
  <c r="KI104" i="1"/>
  <c r="ST104" i="1"/>
  <c r="ST173" i="1"/>
  <c r="VO104" i="1"/>
  <c r="VO173" i="1"/>
  <c r="MZ104" i="1"/>
  <c r="MZ173" i="1"/>
  <c r="KH173" i="1"/>
  <c r="KH104" i="1"/>
  <c r="IF161" i="1"/>
  <c r="FS161" i="1"/>
  <c r="TG173" i="1"/>
  <c r="TG104" i="1"/>
  <c r="RK104" i="1"/>
  <c r="RK173" i="1"/>
  <c r="VG173" i="1"/>
  <c r="VG104" i="1"/>
  <c r="BF173" i="1"/>
  <c r="BF104" i="1"/>
  <c r="WH104" i="1"/>
  <c r="WH173" i="1"/>
  <c r="FA173" i="1"/>
  <c r="FA104" i="1"/>
  <c r="TM104" i="1"/>
  <c r="TM173" i="1"/>
  <c r="UV173" i="1"/>
  <c r="UV104" i="1"/>
  <c r="VM104" i="1"/>
  <c r="VM173" i="1"/>
  <c r="XA104" i="1"/>
  <c r="XA173" i="1"/>
  <c r="IE161" i="1"/>
  <c r="FR161" i="1"/>
  <c r="PE104" i="1"/>
  <c r="PE173" i="1"/>
  <c r="TE173" i="1"/>
  <c r="TE104" i="1"/>
  <c r="SA173" i="1"/>
  <c r="SA104" i="1"/>
  <c r="PW173" i="1"/>
  <c r="PW104" i="1"/>
  <c r="UD104" i="1"/>
  <c r="UD173" i="1"/>
  <c r="QD173" i="1"/>
  <c r="QD104" i="1"/>
  <c r="VA173" i="1"/>
  <c r="VA104" i="1"/>
  <c r="UW173" i="1"/>
  <c r="UW104" i="1"/>
  <c r="VW104" i="1"/>
  <c r="VW173" i="1"/>
  <c r="UQ104" i="1"/>
  <c r="UQ173" i="1"/>
  <c r="ID161" i="1"/>
  <c r="FQ161" i="1"/>
  <c r="SU173" i="1"/>
  <c r="SU104" i="1"/>
  <c r="MH104" i="1"/>
  <c r="MH173" i="1"/>
  <c r="BD104" i="1"/>
  <c r="BD173" i="1"/>
  <c r="WV173" i="1"/>
  <c r="WV104" i="1"/>
  <c r="QV173" i="1"/>
  <c r="QV104" i="1"/>
  <c r="MW173" i="1"/>
  <c r="MW104" i="1"/>
  <c r="NZ103" i="1" a="1"/>
  <c r="NZ103" i="1" s="1"/>
  <c r="OA104" i="1"/>
  <c r="OA173" i="1"/>
  <c r="OF173" i="1"/>
  <c r="OF104" i="1"/>
  <c r="UH173" i="1"/>
  <c r="UH104" i="1"/>
  <c r="IC161" i="1"/>
  <c r="FP161" i="1"/>
  <c r="BL104" i="1"/>
  <c r="BL173" i="1"/>
  <c r="UC173" i="1"/>
  <c r="UC104" i="1"/>
  <c r="VB104" i="1"/>
  <c r="VB173" i="1"/>
  <c r="RU173" i="1"/>
  <c r="RU104" i="1"/>
  <c r="WZ173" i="1"/>
  <c r="WZ104" i="1"/>
  <c r="WE173" i="1"/>
  <c r="WE104" i="1"/>
  <c r="QQ173" i="1"/>
  <c r="QQ104" i="1"/>
  <c r="NZ172" i="1" a="1"/>
  <c r="NZ172" i="1" s="1"/>
  <c r="OB173" i="1"/>
  <c r="OB104" i="1"/>
  <c r="SB173" i="1"/>
  <c r="SB104" i="1"/>
  <c r="TD173" i="1"/>
  <c r="TD104" i="1"/>
  <c r="KX173" i="1"/>
  <c r="KX104" i="1"/>
  <c r="VE173" i="1"/>
  <c r="VE104" i="1"/>
  <c r="IB161" i="1"/>
  <c r="FO161" i="1"/>
  <c r="BH173" i="1"/>
  <c r="BH104" i="1"/>
  <c r="UM104" i="1"/>
  <c r="UM173" i="1"/>
  <c r="PP104" i="1"/>
  <c r="PP173" i="1"/>
  <c r="QG173" i="1"/>
  <c r="QG104" i="1"/>
  <c r="SE104" i="1"/>
  <c r="SE173" i="1"/>
  <c r="WN173" i="1"/>
  <c r="WN104" i="1"/>
  <c r="QA173" i="1"/>
  <c r="QA104" i="1"/>
  <c r="IA161" i="1"/>
  <c r="FN161" i="1"/>
  <c r="VR173" i="1"/>
  <c r="VR104" i="1"/>
  <c r="VH104" i="1"/>
  <c r="VH173" i="1"/>
  <c r="PG104" i="1"/>
  <c r="PG173" i="1"/>
  <c r="QX104" i="1"/>
  <c r="QX173" i="1"/>
  <c r="TN173" i="1"/>
  <c r="TN104" i="1"/>
  <c r="SF104" i="1"/>
  <c r="SF173" i="1"/>
  <c r="WF173" i="1"/>
  <c r="WF104" i="1"/>
  <c r="OE104" i="1"/>
  <c r="OE173" i="1"/>
  <c r="MS173" i="1"/>
  <c r="MS104" i="1"/>
  <c r="VP104" i="1"/>
  <c r="VP173" i="1"/>
  <c r="RI104" i="1"/>
  <c r="RI173" i="1"/>
  <c r="HZ161" i="1"/>
  <c r="FM161" i="1"/>
  <c r="PV104" i="1"/>
  <c r="PV173" i="1"/>
  <c r="MP173" i="1"/>
  <c r="MP104" i="1"/>
  <c r="RQ173" i="1"/>
  <c r="RQ104" i="1"/>
  <c r="RG104" i="1"/>
  <c r="RG173" i="1"/>
  <c r="QW173" i="1"/>
  <c r="QW104" i="1"/>
  <c r="HY161" i="1"/>
  <c r="GR161" i="1"/>
  <c r="FL161" i="1"/>
  <c r="QP173" i="1"/>
  <c r="QP104" i="1"/>
  <c r="SW104" i="1"/>
  <c r="SW173" i="1"/>
  <c r="UX173" i="1"/>
  <c r="UX104" i="1"/>
  <c r="FB104" i="1"/>
  <c r="FB173" i="1"/>
  <c r="WJ173" i="1"/>
  <c r="WJ104" i="1"/>
  <c r="OQ173" i="1"/>
  <c r="OQ104" i="1"/>
  <c r="ET104" i="1"/>
  <c r="ET173" i="1"/>
  <c r="UF173" i="1"/>
  <c r="UF104" i="1"/>
  <c r="SS173" i="1"/>
  <c r="SS104" i="1"/>
  <c r="RN173" i="1"/>
  <c r="RN104" i="1"/>
  <c r="EG104" i="1"/>
  <c r="EG173" i="1"/>
  <c r="EX104" i="1"/>
  <c r="EX173" i="1"/>
  <c r="HX161" i="1"/>
  <c r="GQ161" i="1"/>
  <c r="FK161" i="1"/>
  <c r="QE173" i="1"/>
  <c r="QE104" i="1"/>
  <c r="RZ173" i="1"/>
  <c r="RZ104" i="1"/>
  <c r="RY173" i="1"/>
  <c r="RY104" i="1"/>
  <c r="UT104" i="1"/>
  <c r="UT173" i="1"/>
  <c r="OR173" i="1"/>
  <c r="OR104" i="1"/>
  <c r="NB104" i="1"/>
  <c r="PO136" i="1"/>
  <c r="PO68" i="1"/>
  <c r="PO69" i="1"/>
  <c r="PO137" i="1"/>
  <c r="E420" i="4"/>
  <c r="R420" i="4" s="1"/>
  <c r="P405" i="4"/>
  <c r="C406" i="4"/>
  <c r="F421" i="4"/>
  <c r="I422" i="4"/>
  <c r="H422" i="4"/>
  <c r="G422" i="4"/>
  <c r="T422" i="4" s="1"/>
  <c r="D422" i="4"/>
  <c r="Q422" i="4" s="1"/>
  <c r="F486" i="4"/>
  <c r="E486" i="4"/>
  <c r="D486" i="4"/>
  <c r="Q486" i="4" s="1"/>
  <c r="S405" i="4"/>
  <c r="B405" i="4"/>
  <c r="R350" i="8"/>
  <c r="Q350" i="8"/>
  <c r="F349" i="8"/>
  <c r="E349" i="8"/>
  <c r="A423" i="4"/>
  <c r="A487" i="4"/>
  <c r="PO254" i="1" l="1"/>
  <c r="PO253" i="1"/>
  <c r="PO245" i="1"/>
  <c r="PO242" i="1"/>
  <c r="PO241" i="1"/>
  <c r="DI105" i="1"/>
  <c r="DI174" i="1"/>
  <c r="BC175" i="1"/>
  <c r="BC106" i="1"/>
  <c r="PO264" i="1"/>
  <c r="PO250" i="1"/>
  <c r="PO248" i="1"/>
  <c r="PO246" i="1"/>
  <c r="ND105" i="1"/>
  <c r="ND174" i="1"/>
  <c r="NC175" i="1"/>
  <c r="NC106" i="1"/>
  <c r="M164" i="1"/>
  <c r="NB163" i="1"/>
  <c r="CR105" i="1"/>
  <c r="CR174" i="1"/>
  <c r="DH175" i="1"/>
  <c r="DH106" i="1"/>
  <c r="CQ174" i="1"/>
  <c r="CQ105" i="1"/>
  <c r="LC175" i="1"/>
  <c r="LC106" i="1"/>
  <c r="KW105" i="1"/>
  <c r="KW174" i="1"/>
  <c r="KY175" i="1"/>
  <c r="KY106" i="1"/>
  <c r="PO269" i="1"/>
  <c r="PO249" i="1"/>
  <c r="PO266" i="1"/>
  <c r="PO267" i="1"/>
  <c r="PO251" i="1"/>
  <c r="PO252" i="1"/>
  <c r="PO265" i="1"/>
  <c r="PO268" i="1"/>
  <c r="PO257" i="1"/>
  <c r="PO258" i="1"/>
  <c r="PO259" i="1"/>
  <c r="PO260" i="1"/>
  <c r="PO261" i="1"/>
  <c r="PO262" i="1"/>
  <c r="LH105" i="1"/>
  <c r="LH174" i="1"/>
  <c r="KU175" i="1"/>
  <c r="KU106" i="1"/>
  <c r="KN105" i="1"/>
  <c r="KN174" i="1"/>
  <c r="KQ105" i="1"/>
  <c r="KQ174" i="1"/>
  <c r="KV174" i="1"/>
  <c r="KV105" i="1"/>
  <c r="KS174" i="1"/>
  <c r="KS105" i="1"/>
  <c r="KL174" i="1"/>
  <c r="KL105" i="1"/>
  <c r="KR105" i="1"/>
  <c r="KR174" i="1"/>
  <c r="KP105" i="1"/>
  <c r="KP174" i="1"/>
  <c r="KT174" i="1"/>
  <c r="KT105" i="1"/>
  <c r="KK174" i="1"/>
  <c r="KK105" i="1"/>
  <c r="KO105" i="1"/>
  <c r="KO174" i="1"/>
  <c r="KM174" i="1"/>
  <c r="KM105" i="1"/>
  <c r="BQ175" i="1"/>
  <c r="BQ106" i="1"/>
  <c r="BP105" i="1"/>
  <c r="BP174" i="1"/>
  <c r="PO247" i="1"/>
  <c r="PO244" i="1"/>
  <c r="PO243" i="1"/>
  <c r="PO270" i="1"/>
  <c r="PO271" i="1"/>
  <c r="PO272" i="1"/>
  <c r="LF175" i="1"/>
  <c r="LF106" i="1"/>
  <c r="LE174" i="1"/>
  <c r="LE105" i="1"/>
  <c r="LD174" i="1"/>
  <c r="LD105" i="1"/>
  <c r="MR175" i="1"/>
  <c r="MR106" i="1"/>
  <c r="LA105" i="1"/>
  <c r="LA174" i="1"/>
  <c r="LB105" i="1"/>
  <c r="LB174" i="1"/>
  <c r="KZ105" i="1"/>
  <c r="KZ174" i="1"/>
  <c r="DF105" i="1"/>
  <c r="DF174" i="1"/>
  <c r="DB105" i="1"/>
  <c r="DB174" i="1"/>
  <c r="DE105" i="1"/>
  <c r="DE174" i="1"/>
  <c r="DD105" i="1"/>
  <c r="DD174" i="1"/>
  <c r="DA105" i="1"/>
  <c r="DA174" i="1"/>
  <c r="DC105" i="1"/>
  <c r="DC174" i="1"/>
  <c r="DG105" i="1"/>
  <c r="DG174" i="1"/>
  <c r="LM174" i="1"/>
  <c r="LM105" i="1"/>
  <c r="LL174" i="1"/>
  <c r="LL105" i="1"/>
  <c r="LK174" i="1"/>
  <c r="LK105" i="1"/>
  <c r="LJ174" i="1"/>
  <c r="LJ105" i="1"/>
  <c r="LI174" i="1"/>
  <c r="LI105" i="1"/>
  <c r="LG174" i="1"/>
  <c r="LG105" i="1"/>
  <c r="LN174" i="1"/>
  <c r="LN105" i="1"/>
  <c r="BT175" i="1"/>
  <c r="BT106" i="1"/>
  <c r="HU162" i="1"/>
  <c r="GB162" i="1"/>
  <c r="HR162" i="1"/>
  <c r="GA162" i="1"/>
  <c r="FZ162" i="1"/>
  <c r="FY162" i="1"/>
  <c r="FX162" i="1"/>
  <c r="HW162" i="1"/>
  <c r="FV162" i="1"/>
  <c r="GG162" i="1"/>
  <c r="GF162" i="1"/>
  <c r="GE162" i="1"/>
  <c r="GD162" i="1"/>
  <c r="GC162" i="1"/>
  <c r="FT162" i="1"/>
  <c r="IV162" i="1"/>
  <c r="IL162" i="1"/>
  <c r="IK162" i="1"/>
  <c r="IJ162" i="1"/>
  <c r="II162" i="1"/>
  <c r="IH162" i="1"/>
  <c r="GP162" i="1"/>
  <c r="IG162" i="1"/>
  <c r="GN162" i="1"/>
  <c r="IF162" i="1"/>
  <c r="GK162" i="1"/>
  <c r="IE162" i="1"/>
  <c r="GI162" i="1"/>
  <c r="IC162" i="1"/>
  <c r="GH162" i="1"/>
  <c r="IX162" i="1"/>
  <c r="IT162" i="1"/>
  <c r="IS162" i="1"/>
  <c r="IR162" i="1"/>
  <c r="IQ162" i="1"/>
  <c r="IO162" i="1"/>
  <c r="IN162" i="1"/>
  <c r="JA162" i="1"/>
  <c r="FU162" i="1"/>
  <c r="FS162" i="1"/>
  <c r="IU162" i="1"/>
  <c r="FJ162" i="1"/>
  <c r="IP162" i="1"/>
  <c r="IM162" i="1"/>
  <c r="QG105" i="1"/>
  <c r="QG174" i="1"/>
  <c r="VA105" i="1"/>
  <c r="VA174" i="1"/>
  <c r="BG174" i="1"/>
  <c r="BG105" i="1"/>
  <c r="BK105" i="1"/>
  <c r="BK174" i="1"/>
  <c r="TF105" i="1"/>
  <c r="TF174" i="1"/>
  <c r="MF105" i="1"/>
  <c r="MF174" i="1"/>
  <c r="RL174" i="1"/>
  <c r="RL105" i="1"/>
  <c r="NT105" i="1"/>
  <c r="NT174" i="1"/>
  <c r="SL105" i="1"/>
  <c r="SL174" i="1"/>
  <c r="SS105" i="1"/>
  <c r="SS174" i="1"/>
  <c r="RK105" i="1"/>
  <c r="RK174" i="1"/>
  <c r="DL186" i="1"/>
  <c r="DL117" i="1"/>
  <c r="SD105" i="1"/>
  <c r="SD174" i="1"/>
  <c r="TX105" i="1"/>
  <c r="TX174" i="1"/>
  <c r="TL105" i="1"/>
  <c r="TL174" i="1"/>
  <c r="OC174" i="1"/>
  <c r="OC105" i="1"/>
  <c r="BL105" i="1"/>
  <c r="BL174" i="1"/>
  <c r="QD174" i="1"/>
  <c r="QD105" i="1"/>
  <c r="TG174" i="1"/>
  <c r="TG105" i="1"/>
  <c r="SN105" i="1"/>
  <c r="SN174" i="1"/>
  <c r="SY105" i="1"/>
  <c r="SY174" i="1"/>
  <c r="QJ174" i="1"/>
  <c r="QJ105" i="1"/>
  <c r="UB105" i="1"/>
  <c r="UB174" i="1"/>
  <c r="NX105" i="1"/>
  <c r="NX174" i="1"/>
  <c r="MU105" i="1"/>
  <c r="MU174" i="1"/>
  <c r="RC105" i="1"/>
  <c r="RC174" i="1"/>
  <c r="EY174" i="1"/>
  <c r="EY105" i="1"/>
  <c r="UP105" i="1"/>
  <c r="UP174" i="1"/>
  <c r="MY105" i="1"/>
  <c r="MY174" i="1"/>
  <c r="UF105" i="1"/>
  <c r="UF174" i="1"/>
  <c r="RI105" i="1"/>
  <c r="RI174" i="1"/>
  <c r="PP105" i="1"/>
  <c r="PP174" i="1"/>
  <c r="PR105" i="1"/>
  <c r="PR174" i="1"/>
  <c r="TP105" i="1"/>
  <c r="TP174" i="1"/>
  <c r="RP105" i="1"/>
  <c r="RP174" i="1"/>
  <c r="PU174" i="1"/>
  <c r="PU105" i="1"/>
  <c r="AP163" i="1"/>
  <c r="PY163" i="1"/>
  <c r="SI163" i="1"/>
  <c r="US163" i="1"/>
  <c r="NE163" i="1"/>
  <c r="NF163" i="1"/>
  <c r="NG163" i="1"/>
  <c r="P164" i="1"/>
  <c r="KA163" i="1"/>
  <c r="QT105" i="1"/>
  <c r="QT174" i="1"/>
  <c r="NY105" i="1"/>
  <c r="NY174" i="1"/>
  <c r="MV105" i="1"/>
  <c r="MV174" i="1"/>
  <c r="PQ105" i="1"/>
  <c r="PQ174" i="1"/>
  <c r="VP105" i="1"/>
  <c r="VP174" i="1"/>
  <c r="UM105" i="1"/>
  <c r="UM174" i="1"/>
  <c r="UH105" i="1"/>
  <c r="UH174" i="1"/>
  <c r="UD105" i="1"/>
  <c r="UD174" i="1"/>
  <c r="MC105" i="1"/>
  <c r="MC174" i="1"/>
  <c r="QS105" i="1"/>
  <c r="QS174" i="1"/>
  <c r="UI174" i="1"/>
  <c r="UI105" i="1"/>
  <c r="RS105" i="1"/>
  <c r="RS174" i="1"/>
  <c r="RB105" i="1"/>
  <c r="RB174" i="1"/>
  <c r="DK116" i="1"/>
  <c r="DK185" i="1"/>
  <c r="RN105" i="1"/>
  <c r="RN174" i="1"/>
  <c r="ET105" i="1"/>
  <c r="ET174" i="1"/>
  <c r="MS105" i="1"/>
  <c r="MS174" i="1"/>
  <c r="BH174" i="1"/>
  <c r="BH105" i="1"/>
  <c r="PW174" i="1"/>
  <c r="PW105" i="1"/>
  <c r="KH105" i="1"/>
  <c r="KH174" i="1"/>
  <c r="RM174" i="1"/>
  <c r="RM105" i="1"/>
  <c r="UE105" i="1"/>
  <c r="UE174" i="1"/>
  <c r="TW105" i="1"/>
  <c r="TW174" i="1"/>
  <c r="UA105" i="1"/>
  <c r="UA174" i="1"/>
  <c r="RJ174" i="1"/>
  <c r="RJ105" i="1"/>
  <c r="QB174" i="1"/>
  <c r="QB105" i="1"/>
  <c r="SG105" i="1"/>
  <c r="SG174" i="1"/>
  <c r="OQ105" i="1"/>
  <c r="OQ174" i="1"/>
  <c r="OF105" i="1"/>
  <c r="OF174" i="1"/>
  <c r="Z164" i="1"/>
  <c r="PJ163" i="1"/>
  <c r="FC105" i="1"/>
  <c r="FC174" i="1"/>
  <c r="RD174" i="1"/>
  <c r="RD105" i="1"/>
  <c r="VZ105" i="1"/>
  <c r="VZ174" i="1"/>
  <c r="VN174" i="1"/>
  <c r="VN105" i="1"/>
  <c r="WC105" i="1"/>
  <c r="WC174" i="1"/>
  <c r="NW105" i="1"/>
  <c r="NW174" i="1"/>
  <c r="UC174" i="1"/>
  <c r="UC105" i="1"/>
  <c r="SA105" i="1"/>
  <c r="SA174" i="1"/>
  <c r="RH105" i="1"/>
  <c r="RH174" i="1"/>
  <c r="XB174" i="1"/>
  <c r="XB105" i="1"/>
  <c r="VS174" i="1"/>
  <c r="VS105" i="1"/>
  <c r="VJ105" i="1"/>
  <c r="VJ174" i="1"/>
  <c r="SE105" i="1"/>
  <c r="SE174" i="1"/>
  <c r="WJ105" i="1"/>
  <c r="WJ174" i="1"/>
  <c r="OE105" i="1"/>
  <c r="OE174" i="1"/>
  <c r="NZ173" i="1" a="1"/>
  <c r="NZ173" i="1" s="1"/>
  <c r="MZ105" i="1"/>
  <c r="MZ174" i="1"/>
  <c r="SC174" i="1"/>
  <c r="SC105" i="1"/>
  <c r="WT105" i="1"/>
  <c r="WT174" i="1"/>
  <c r="EV105" i="1"/>
  <c r="EV174" i="1"/>
  <c r="PM105" i="1"/>
  <c r="PM174" i="1"/>
  <c r="WS105" i="1"/>
  <c r="WS174" i="1"/>
  <c r="MJ162" i="1"/>
  <c r="MK162" i="1"/>
  <c r="ML162" i="1"/>
  <c r="MM162" i="1"/>
  <c r="NM162" i="1"/>
  <c r="NN162" i="1"/>
  <c r="NO162" i="1"/>
  <c r="NP162" i="1"/>
  <c r="NK162" i="1"/>
  <c r="KG162" i="1"/>
  <c r="QC105" i="1"/>
  <c r="QC174" i="1"/>
  <c r="WF105" i="1"/>
  <c r="WF174" i="1"/>
  <c r="VE174" i="1"/>
  <c r="VE105" i="1"/>
  <c r="NZ104" i="1" a="1"/>
  <c r="NZ104" i="1" s="1"/>
  <c r="OA105" i="1"/>
  <c r="OA174" i="1"/>
  <c r="TE105" i="1"/>
  <c r="TE174" i="1"/>
  <c r="SM105" i="1"/>
  <c r="SM174" i="1"/>
  <c r="WQ105" i="1"/>
  <c r="WQ174" i="1"/>
  <c r="SH105" i="1"/>
  <c r="SH174" i="1"/>
  <c r="BO174" i="1"/>
  <c r="BO105" i="1"/>
  <c r="WP105" i="1"/>
  <c r="WP174" i="1"/>
  <c r="WX174" i="1"/>
  <c r="WX105" i="1"/>
  <c r="BA105" i="1"/>
  <c r="BA174" i="1"/>
  <c r="WU105" i="1"/>
  <c r="WU174" i="1"/>
  <c r="PV174" i="1"/>
  <c r="PV105" i="1"/>
  <c r="VO174" i="1"/>
  <c r="VO105" i="1"/>
  <c r="Q164" i="1"/>
  <c r="NH163" i="1"/>
  <c r="NI163" i="1"/>
  <c r="ME105" i="1"/>
  <c r="ME174" i="1"/>
  <c r="FW162" i="1"/>
  <c r="TA105" i="1"/>
  <c r="TA174" i="1"/>
  <c r="FB174" i="1"/>
  <c r="FB105" i="1"/>
  <c r="KX174" i="1"/>
  <c r="KX105" i="1"/>
  <c r="MW105" i="1"/>
  <c r="MW174" i="1"/>
  <c r="KE105" i="1"/>
  <c r="KE174" i="1"/>
  <c r="VU105" i="1"/>
  <c r="VU174" i="1"/>
  <c r="UK105" i="1"/>
  <c r="UK174" i="1"/>
  <c r="BJ105" i="1"/>
  <c r="BJ174" i="1"/>
  <c r="EW174" i="1"/>
  <c r="EW105" i="1"/>
  <c r="VX105" i="1"/>
  <c r="VX174" i="1"/>
  <c r="NB105" i="1"/>
  <c r="UX174" i="1"/>
  <c r="UX105" i="1"/>
  <c r="SF105" i="1"/>
  <c r="SF174" i="1"/>
  <c r="PE174" i="1"/>
  <c r="PE105" i="1"/>
  <c r="ST105" i="1"/>
  <c r="ST174" i="1"/>
  <c r="UN105" i="1"/>
  <c r="UN174" i="1"/>
  <c r="NV105" i="1"/>
  <c r="NV174" i="1"/>
  <c r="SK105" i="1"/>
  <c r="SK174" i="1"/>
  <c r="TB105" i="1"/>
  <c r="TB174" i="1"/>
  <c r="BM105" i="1"/>
  <c r="BM174" i="1"/>
  <c r="TS105" i="1"/>
  <c r="TS174" i="1"/>
  <c r="OG105" i="1"/>
  <c r="OG174" i="1"/>
  <c r="AZ105" i="1"/>
  <c r="AZ174" i="1"/>
  <c r="VD105" i="1"/>
  <c r="VD174" i="1"/>
  <c r="OR105" i="1"/>
  <c r="OR174" i="1"/>
  <c r="TN105" i="1"/>
  <c r="TN174" i="1"/>
  <c r="TD174" i="1"/>
  <c r="TD105" i="1"/>
  <c r="QV105" i="1"/>
  <c r="QV174" i="1"/>
  <c r="KI105" i="1"/>
  <c r="KI174" i="1"/>
  <c r="UJ105" i="1"/>
  <c r="UJ174" i="1"/>
  <c r="QM105" i="1"/>
  <c r="QM174" i="1"/>
  <c r="UL105" i="1"/>
  <c r="UL174" i="1"/>
  <c r="UR105" i="1"/>
  <c r="UR174" i="1"/>
  <c r="QN105" i="1"/>
  <c r="QN174" i="1"/>
  <c r="EU105" i="1"/>
  <c r="EU174" i="1"/>
  <c r="TO105" i="1"/>
  <c r="TO174" i="1"/>
  <c r="MD105" i="1"/>
  <c r="MD174" i="1"/>
  <c r="TC174" i="1"/>
  <c r="TC105" i="1"/>
  <c r="OL174" i="1"/>
  <c r="OL105" i="1"/>
  <c r="PT105" i="1"/>
  <c r="PT174" i="1"/>
  <c r="VK174" i="1"/>
  <c r="VK105" i="1"/>
  <c r="SW105" i="1"/>
  <c r="SW174" i="1"/>
  <c r="SB105" i="1"/>
  <c r="SB174" i="1"/>
  <c r="WV105" i="1"/>
  <c r="WV174" i="1"/>
  <c r="QR105" i="1"/>
  <c r="QR174" i="1"/>
  <c r="ED174" i="1"/>
  <c r="ED105" i="1"/>
  <c r="AT115" i="1"/>
  <c r="DN185" i="1"/>
  <c r="AT185" i="1" s="1"/>
  <c r="TK174" i="1"/>
  <c r="TK105" i="1"/>
  <c r="SR174" i="1"/>
  <c r="SR105" i="1"/>
  <c r="VI174" i="1"/>
  <c r="VI105" i="1"/>
  <c r="QY105" i="1"/>
  <c r="QY174" i="1"/>
  <c r="DM117" i="1"/>
  <c r="DM186" i="1"/>
  <c r="FD174" i="1"/>
  <c r="FD105" i="1"/>
  <c r="FR162" i="1"/>
  <c r="UT105" i="1"/>
  <c r="UT174" i="1"/>
  <c r="QP174" i="1"/>
  <c r="QP105" i="1"/>
  <c r="QX105" i="1"/>
  <c r="QX174" i="1"/>
  <c r="XA105" i="1"/>
  <c r="XA174" i="1"/>
  <c r="RW105" i="1"/>
  <c r="RW174" i="1"/>
  <c r="UO105" i="1"/>
  <c r="UO174" i="1"/>
  <c r="UU105" i="1"/>
  <c r="UU174" i="1"/>
  <c r="TQ105" i="1"/>
  <c r="TQ174" i="1"/>
  <c r="ID162" i="1"/>
  <c r="FQ162" i="1"/>
  <c r="QL174" i="1"/>
  <c r="QL105" i="1"/>
  <c r="RY105" i="1"/>
  <c r="RY174" i="1"/>
  <c r="OB174" i="1"/>
  <c r="OB105" i="1"/>
  <c r="TZ105" i="1"/>
  <c r="TZ174" i="1"/>
  <c r="LX105" i="1"/>
  <c r="LX174" i="1"/>
  <c r="LY174" i="1"/>
  <c r="LY105" i="1"/>
  <c r="PZ105" i="1"/>
  <c r="PZ174" i="1"/>
  <c r="MG105" i="1"/>
  <c r="MG174" i="1"/>
  <c r="FE174" i="1"/>
  <c r="FE105" i="1"/>
  <c r="FP162" i="1"/>
  <c r="HQ105" i="1"/>
  <c r="HQ174" i="1"/>
  <c r="PG105" i="1"/>
  <c r="PG174" i="1"/>
  <c r="BD174" i="1"/>
  <c r="BD105" i="1"/>
  <c r="VM105" i="1"/>
  <c r="VM174" i="1"/>
  <c r="MI105" i="1"/>
  <c r="MI174" i="1"/>
  <c r="BB174" i="1"/>
  <c r="BB105" i="1"/>
  <c r="WW105" i="1"/>
  <c r="WW174" i="1"/>
  <c r="WI105" i="1"/>
  <c r="WI174" i="1"/>
  <c r="PH174" i="1"/>
  <c r="PH105" i="1"/>
  <c r="RV105" i="1"/>
  <c r="RV174" i="1"/>
  <c r="IB162" i="1"/>
  <c r="FO162" i="1"/>
  <c r="RO174" i="1"/>
  <c r="RO105" i="1"/>
  <c r="WR174" i="1"/>
  <c r="WR105" i="1"/>
  <c r="RZ105" i="1"/>
  <c r="RZ174" i="1"/>
  <c r="UV105" i="1"/>
  <c r="UV174" i="1"/>
  <c r="VT105" i="1"/>
  <c r="VT174" i="1"/>
  <c r="RA105" i="1"/>
  <c r="RA174" i="1"/>
  <c r="VC105" i="1"/>
  <c r="VC174" i="1"/>
  <c r="UZ105" i="1"/>
  <c r="UZ174" i="1"/>
  <c r="BN174" i="1"/>
  <c r="BN105" i="1"/>
  <c r="TJ105" i="1"/>
  <c r="TJ174" i="1"/>
  <c r="IA162" i="1"/>
  <c r="FN162" i="1"/>
  <c r="VH105" i="1"/>
  <c r="VH174" i="1"/>
  <c r="QQ105" i="1"/>
  <c r="QQ174" i="1"/>
  <c r="MH174" i="1"/>
  <c r="MH105" i="1"/>
  <c r="NU105" i="1"/>
  <c r="NU174" i="1"/>
  <c r="VY174" i="1"/>
  <c r="VY105" i="1"/>
  <c r="WO174" i="1"/>
  <c r="WO105" i="1"/>
  <c r="MQ105" i="1"/>
  <c r="MQ174" i="1"/>
  <c r="UY105" i="1"/>
  <c r="UY174" i="1"/>
  <c r="WB174" i="1"/>
  <c r="WB105" i="1"/>
  <c r="HZ162" i="1"/>
  <c r="FM162" i="1"/>
  <c r="SP105" i="1"/>
  <c r="SP174" i="1"/>
  <c r="QE105" i="1"/>
  <c r="QE174" i="1"/>
  <c r="QW105" i="1"/>
  <c r="QW174" i="1"/>
  <c r="VR105" i="1"/>
  <c r="VR174" i="1"/>
  <c r="SU174" i="1"/>
  <c r="SU105" i="1"/>
  <c r="MB105" i="1"/>
  <c r="MB174" i="1"/>
  <c r="KF163" i="1"/>
  <c r="W164" i="1"/>
  <c r="OT105" i="1"/>
  <c r="OT174" i="1"/>
  <c r="VL105" i="1"/>
  <c r="VL174" i="1"/>
  <c r="HY162" i="1"/>
  <c r="GR162" i="1"/>
  <c r="FL162" i="1"/>
  <c r="WY105" i="1"/>
  <c r="WY174" i="1"/>
  <c r="WE105" i="1"/>
  <c r="WE174" i="1"/>
  <c r="TM105" i="1"/>
  <c r="TM174" i="1"/>
  <c r="NS105" i="1"/>
  <c r="NS174" i="1"/>
  <c r="SJ105" i="1"/>
  <c r="SJ174" i="1"/>
  <c r="RR105" i="1"/>
  <c r="RR174" i="1"/>
  <c r="PC163" i="1"/>
  <c r="AF164" i="1"/>
  <c r="RF174" i="1"/>
  <c r="RF105" i="1"/>
  <c r="QI105" i="1"/>
  <c r="QI174" i="1"/>
  <c r="BE174" i="1"/>
  <c r="BE105" i="1"/>
  <c r="HX162" i="1"/>
  <c r="GQ162" i="1"/>
  <c r="FK162" i="1"/>
  <c r="FA105" i="1"/>
  <c r="FA174" i="1"/>
  <c r="TR174" i="1"/>
  <c r="TR105" i="1"/>
  <c r="TV105" i="1"/>
  <c r="TV174" i="1"/>
  <c r="SX105" i="1"/>
  <c r="SX174" i="1"/>
  <c r="QK174" i="1"/>
  <c r="QK105" i="1"/>
  <c r="TH105" i="1"/>
  <c r="TH174" i="1"/>
  <c r="QH105" i="1"/>
  <c r="QH174" i="1"/>
  <c r="RG105" i="1"/>
  <c r="RG174" i="1"/>
  <c r="WZ105" i="1"/>
  <c r="WZ174" i="1"/>
  <c r="DO116" i="1"/>
  <c r="DO185" i="1"/>
  <c r="RE174" i="1"/>
  <c r="RE105" i="1"/>
  <c r="RT105" i="1"/>
  <c r="RT174" i="1"/>
  <c r="DP116" i="1"/>
  <c r="DP185" i="1"/>
  <c r="SZ105" i="1"/>
  <c r="SZ174" i="1"/>
  <c r="MA105" i="1"/>
  <c r="MA174" i="1"/>
  <c r="WM105" i="1"/>
  <c r="WM174" i="1"/>
  <c r="WG105" i="1"/>
  <c r="WG174" i="1"/>
  <c r="HV162" i="1"/>
  <c r="GO162" i="1"/>
  <c r="JZ105" i="1"/>
  <c r="JZ174" i="1"/>
  <c r="RQ105" i="1"/>
  <c r="RQ174" i="1"/>
  <c r="QA105" i="1"/>
  <c r="QA174" i="1"/>
  <c r="SV174" i="1"/>
  <c r="SV105" i="1"/>
  <c r="WA105" i="1"/>
  <c r="WA174" i="1"/>
  <c r="VF105" i="1"/>
  <c r="VF174" i="1"/>
  <c r="DS162" i="1"/>
  <c r="DT162" i="1"/>
  <c r="DU162" i="1"/>
  <c r="DV162" i="1"/>
  <c r="DW162" i="1"/>
  <c r="DX162" i="1"/>
  <c r="TI174" i="1"/>
  <c r="TI105" i="1"/>
  <c r="RU174" i="1"/>
  <c r="RU105" i="1"/>
  <c r="UQ174" i="1"/>
  <c r="UQ105" i="1"/>
  <c r="WH105" i="1"/>
  <c r="WH174" i="1"/>
  <c r="SO105" i="1"/>
  <c r="SO174" i="1"/>
  <c r="AO163" i="1"/>
  <c r="OW163" i="1"/>
  <c r="KC163" i="1"/>
  <c r="OX163" i="1"/>
  <c r="KD163" i="1"/>
  <c r="OY163" i="1"/>
  <c r="OZ163" i="1"/>
  <c r="PA163" i="1"/>
  <c r="PB163" i="1"/>
  <c r="AQ163" i="1"/>
  <c r="AR163" i="1"/>
  <c r="OM163" i="1"/>
  <c r="ON163" i="1"/>
  <c r="O164" i="1"/>
  <c r="OO163" i="1"/>
  <c r="OP163" i="1"/>
  <c r="E163" i="1"/>
  <c r="PS174" i="1"/>
  <c r="PS105" i="1"/>
  <c r="QZ174" i="1"/>
  <c r="QZ105" i="1"/>
  <c r="TY105" i="1"/>
  <c r="TY174" i="1"/>
  <c r="RX105" i="1"/>
  <c r="RX174" i="1"/>
  <c r="WK105" i="1"/>
  <c r="WK174" i="1"/>
  <c r="IZ162" i="1"/>
  <c r="HT162" i="1"/>
  <c r="GM162" i="1"/>
  <c r="MX105" i="1"/>
  <c r="MX174" i="1"/>
  <c r="EX105" i="1"/>
  <c r="EX174" i="1"/>
  <c r="MP174" i="1"/>
  <c r="MP105" i="1"/>
  <c r="WN105" i="1"/>
  <c r="WN174" i="1"/>
  <c r="BF174" i="1"/>
  <c r="BF105" i="1"/>
  <c r="EZ105" i="1"/>
  <c r="EZ174" i="1"/>
  <c r="QO174" i="1"/>
  <c r="QO105" i="1"/>
  <c r="LZ105" i="1"/>
  <c r="LZ174" i="1"/>
  <c r="PN105" i="1"/>
  <c r="PN174" i="1"/>
  <c r="TT105" i="1"/>
  <c r="TT174" i="1"/>
  <c r="WD105" i="1"/>
  <c r="WD174" i="1"/>
  <c r="IY162" i="1"/>
  <c r="HS162" i="1"/>
  <c r="GL162" i="1"/>
  <c r="DQ117" i="1"/>
  <c r="DQ186" i="1"/>
  <c r="VW174" i="1"/>
  <c r="VW105" i="1"/>
  <c r="UG105" i="1"/>
  <c r="UG174" i="1"/>
  <c r="OD105" i="1"/>
  <c r="OD174" i="1"/>
  <c r="PF105" i="1"/>
  <c r="PF174" i="1"/>
  <c r="N164" i="1"/>
  <c r="D163" i="1"/>
  <c r="AS163" i="1"/>
  <c r="GD163" i="1" s="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VV105" i="1"/>
  <c r="VV174" i="1"/>
  <c r="MN105" i="1"/>
  <c r="MN174" i="1"/>
  <c r="EG105" i="1"/>
  <c r="EG174" i="1"/>
  <c r="VB105" i="1"/>
  <c r="VB174" i="1"/>
  <c r="UW105" i="1"/>
  <c r="UW174" i="1"/>
  <c r="VG105" i="1"/>
  <c r="VG174" i="1"/>
  <c r="QU174" i="1"/>
  <c r="QU105" i="1"/>
  <c r="EM105" i="1"/>
  <c r="EM174" i="1"/>
  <c r="SQ105" i="1"/>
  <c r="SQ174" i="1"/>
  <c r="BR174" i="1"/>
  <c r="BR105" i="1"/>
  <c r="TU105" i="1"/>
  <c r="TU174" i="1"/>
  <c r="VQ105" i="1"/>
  <c r="VQ174" i="1"/>
  <c r="QF105" i="1"/>
  <c r="QF174" i="1"/>
  <c r="WL174" i="1"/>
  <c r="WL105" i="1"/>
  <c r="IW162" i="1"/>
  <c r="GJ162" i="1"/>
  <c r="PO71" i="1"/>
  <c r="PO139" i="1"/>
  <c r="PO70" i="1"/>
  <c r="PO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1" i="1"/>
  <c r="CE281" i="1"/>
  <c r="CA281" i="1"/>
  <c r="BU281" i="1"/>
  <c r="DI175" i="1" l="1"/>
  <c r="DI106" i="1"/>
  <c r="BC176" i="1"/>
  <c r="BC107" i="1"/>
  <c r="ND175" i="1"/>
  <c r="ND106" i="1"/>
  <c r="NC176" i="1"/>
  <c r="NC107" i="1"/>
  <c r="M165" i="1"/>
  <c r="NB164" i="1"/>
  <c r="CR106" i="1"/>
  <c r="CR175" i="1"/>
  <c r="DH107" i="1"/>
  <c r="DH176" i="1"/>
  <c r="CQ175" i="1"/>
  <c r="CQ106" i="1"/>
  <c r="LC107" i="1"/>
  <c r="LC176" i="1"/>
  <c r="KW175" i="1"/>
  <c r="KW106" i="1"/>
  <c r="KY107" i="1"/>
  <c r="KY176" i="1"/>
  <c r="LH106" i="1"/>
  <c r="LH175" i="1"/>
  <c r="KU176" i="1"/>
  <c r="KU107" i="1"/>
  <c r="KM106" i="1"/>
  <c r="KM175" i="1"/>
  <c r="KO106" i="1"/>
  <c r="KO175" i="1"/>
  <c r="KK175" i="1"/>
  <c r="KK106" i="1"/>
  <c r="KT175" i="1"/>
  <c r="KT106" i="1"/>
  <c r="KP106" i="1"/>
  <c r="KP175" i="1"/>
  <c r="KR175" i="1"/>
  <c r="KR106" i="1"/>
  <c r="KL106" i="1"/>
  <c r="KL175" i="1"/>
  <c r="KS175" i="1"/>
  <c r="KS106" i="1"/>
  <c r="KV175" i="1"/>
  <c r="KV106" i="1"/>
  <c r="KQ106" i="1"/>
  <c r="KQ175" i="1"/>
  <c r="KN106" i="1"/>
  <c r="KN175" i="1"/>
  <c r="BQ176" i="1"/>
  <c r="BQ107" i="1"/>
  <c r="BP175" i="1"/>
  <c r="BP106" i="1"/>
  <c r="LF176" i="1"/>
  <c r="LF107" i="1"/>
  <c r="LD175" i="1"/>
  <c r="LD106" i="1"/>
  <c r="LE175" i="1"/>
  <c r="LE106" i="1"/>
  <c r="MR176" i="1"/>
  <c r="MR107" i="1"/>
  <c r="KZ175" i="1"/>
  <c r="KZ106" i="1"/>
  <c r="LB175" i="1"/>
  <c r="LB106" i="1"/>
  <c r="LA175" i="1"/>
  <c r="LA106" i="1"/>
  <c r="DG175" i="1"/>
  <c r="DG106" i="1"/>
  <c r="DC175" i="1"/>
  <c r="DC106" i="1"/>
  <c r="DA175" i="1"/>
  <c r="DA106" i="1"/>
  <c r="DD175" i="1"/>
  <c r="DD106" i="1"/>
  <c r="DE175" i="1"/>
  <c r="DE106" i="1"/>
  <c r="DB175" i="1"/>
  <c r="DB106" i="1"/>
  <c r="DF175" i="1"/>
  <c r="DF106" i="1"/>
  <c r="LN175" i="1"/>
  <c r="LN106" i="1"/>
  <c r="LG175" i="1"/>
  <c r="LG106" i="1"/>
  <c r="LI175" i="1"/>
  <c r="LI106" i="1"/>
  <c r="LJ175" i="1"/>
  <c r="LJ106" i="1"/>
  <c r="LK175" i="1"/>
  <c r="LK106" i="1"/>
  <c r="LL175" i="1"/>
  <c r="LL106" i="1"/>
  <c r="LM175" i="1"/>
  <c r="LM106" i="1"/>
  <c r="BT176" i="1"/>
  <c r="BT107" i="1"/>
  <c r="FS163" i="1"/>
  <c r="FR163" i="1"/>
  <c r="FQ163" i="1"/>
  <c r="FO163" i="1"/>
  <c r="IN163" i="1"/>
  <c r="HV163" i="1"/>
  <c r="IM163" i="1"/>
  <c r="FU163" i="1"/>
  <c r="FT163" i="1"/>
  <c r="FN163" i="1"/>
  <c r="FM163" i="1"/>
  <c r="FL163" i="1"/>
  <c r="FK163" i="1"/>
  <c r="FJ163" i="1"/>
  <c r="IK163" i="1"/>
  <c r="IJ163" i="1"/>
  <c r="II163" i="1"/>
  <c r="IH163" i="1"/>
  <c r="IL163" i="1"/>
  <c r="IG163" i="1"/>
  <c r="IF163" i="1"/>
  <c r="IE163" i="1"/>
  <c r="ID163" i="1"/>
  <c r="GP163" i="1"/>
  <c r="IB163" i="1"/>
  <c r="GA163" i="1"/>
  <c r="IA163" i="1"/>
  <c r="FZ163" i="1"/>
  <c r="HZ163" i="1"/>
  <c r="FY163" i="1"/>
  <c r="HY163" i="1"/>
  <c r="FX163" i="1"/>
  <c r="HX163" i="1"/>
  <c r="FW163" i="1"/>
  <c r="HW163" i="1"/>
  <c r="FV163" i="1"/>
  <c r="GR163" i="1"/>
  <c r="GQ163" i="1"/>
  <c r="QZ175" i="1"/>
  <c r="QZ106" i="1"/>
  <c r="SP175" i="1"/>
  <c r="SP106" i="1"/>
  <c r="VC106" i="1"/>
  <c r="VC175" i="1"/>
  <c r="PG106" i="1"/>
  <c r="PG175" i="1"/>
  <c r="TD106" i="1"/>
  <c r="TD175" i="1"/>
  <c r="PP175" i="1"/>
  <c r="PP106" i="1"/>
  <c r="WV106" i="1"/>
  <c r="WV175" i="1"/>
  <c r="QF175" i="1"/>
  <c r="QF106" i="1"/>
  <c r="RR106" i="1"/>
  <c r="RR175" i="1"/>
  <c r="RW106" i="1"/>
  <c r="RW175" i="1"/>
  <c r="SB175" i="1"/>
  <c r="SB106" i="1"/>
  <c r="NB106" i="1"/>
  <c r="WU106" i="1"/>
  <c r="WU175" i="1"/>
  <c r="RH175" i="1"/>
  <c r="RH106" i="1"/>
  <c r="TW106" i="1"/>
  <c r="TW175" i="1"/>
  <c r="UH106" i="1"/>
  <c r="UH175" i="1"/>
  <c r="TY175" i="1"/>
  <c r="TY106" i="1"/>
  <c r="WD175" i="1"/>
  <c r="WD106" i="1"/>
  <c r="PS106" i="1"/>
  <c r="PS175" i="1"/>
  <c r="DO117" i="1"/>
  <c r="DO186" i="1"/>
  <c r="RA106" i="1"/>
  <c r="RA175" i="1"/>
  <c r="HQ106" i="1"/>
  <c r="HQ175" i="1"/>
  <c r="RI175" i="1"/>
  <c r="RI106" i="1"/>
  <c r="TL175" i="1"/>
  <c r="TL106" i="1"/>
  <c r="VQ175" i="1"/>
  <c r="VQ106" i="1"/>
  <c r="SJ175" i="1"/>
  <c r="SJ106" i="1"/>
  <c r="WB175" i="1"/>
  <c r="WB106" i="1"/>
  <c r="XA175" i="1"/>
  <c r="XA106" i="1"/>
  <c r="SW106" i="1"/>
  <c r="SW175" i="1"/>
  <c r="TN175" i="1"/>
  <c r="TN106" i="1"/>
  <c r="VX106" i="1"/>
  <c r="VX175" i="1"/>
  <c r="BA175" i="1"/>
  <c r="BA106" i="1"/>
  <c r="SA175" i="1"/>
  <c r="SA106" i="1"/>
  <c r="UE106" i="1"/>
  <c r="UE175" i="1"/>
  <c r="UM175" i="1"/>
  <c r="UM106" i="1"/>
  <c r="TT106" i="1"/>
  <c r="TT175" i="1"/>
  <c r="WZ175" i="1"/>
  <c r="WZ106" i="1"/>
  <c r="VT106" i="1"/>
  <c r="VT175" i="1"/>
  <c r="VK106" i="1"/>
  <c r="VK175" i="1"/>
  <c r="EW175" i="1"/>
  <c r="EW106" i="1"/>
  <c r="WX175" i="1"/>
  <c r="WX106" i="1"/>
  <c r="UC175" i="1"/>
  <c r="UC106" i="1"/>
  <c r="RM106" i="1"/>
  <c r="RM175" i="1"/>
  <c r="UF106" i="1"/>
  <c r="UF175" i="1"/>
  <c r="TX106" i="1"/>
  <c r="TX175" i="1"/>
  <c r="TU175" i="1"/>
  <c r="TU106" i="1"/>
  <c r="NS106" i="1"/>
  <c r="NS175" i="1"/>
  <c r="QX175" i="1"/>
  <c r="QX106" i="1"/>
  <c r="OR106" i="1"/>
  <c r="OR175" i="1"/>
  <c r="VP106" i="1"/>
  <c r="VP175" i="1"/>
  <c r="BR106" i="1"/>
  <c r="BR175" i="1"/>
  <c r="PN175" i="1"/>
  <c r="PN106" i="1"/>
  <c r="VF175" i="1"/>
  <c r="VF106" i="1"/>
  <c r="RG175" i="1"/>
  <c r="RG106" i="1"/>
  <c r="UY175" i="1"/>
  <c r="UY106" i="1"/>
  <c r="UV175" i="1"/>
  <c r="UV106" i="1"/>
  <c r="FE106" i="1"/>
  <c r="FE175" i="1"/>
  <c r="QP106" i="1"/>
  <c r="QP175" i="1"/>
  <c r="MY175" i="1"/>
  <c r="MY106" i="1"/>
  <c r="SD106" i="1"/>
  <c r="SD175" i="1"/>
  <c r="OO164" i="1"/>
  <c r="OP164" i="1"/>
  <c r="KC164" i="1"/>
  <c r="KD164" i="1"/>
  <c r="O165" i="1"/>
  <c r="AQ164" i="1"/>
  <c r="AR164" i="1"/>
  <c r="OW164" i="1"/>
  <c r="OX164" i="1"/>
  <c r="OY164" i="1"/>
  <c r="ON164" i="1"/>
  <c r="OZ164" i="1"/>
  <c r="PA164" i="1"/>
  <c r="PB164" i="1"/>
  <c r="OM164" i="1"/>
  <c r="E164" i="1"/>
  <c r="TM175" i="1"/>
  <c r="TM106" i="1"/>
  <c r="PT106" i="1"/>
  <c r="PT175" i="1"/>
  <c r="VD106" i="1"/>
  <c r="VD175" i="1"/>
  <c r="BJ175" i="1"/>
  <c r="BJ106" i="1"/>
  <c r="WP106" i="1"/>
  <c r="WP175" i="1"/>
  <c r="NW175" i="1"/>
  <c r="NW106" i="1"/>
  <c r="KH175" i="1"/>
  <c r="KH106" i="1"/>
  <c r="PQ175" i="1"/>
  <c r="PQ106" i="1"/>
  <c r="DL118" i="1"/>
  <c r="DL187" i="1"/>
  <c r="LZ175" i="1"/>
  <c r="LZ106" i="1"/>
  <c r="WA175" i="1"/>
  <c r="WA106" i="1"/>
  <c r="QH175" i="1"/>
  <c r="QH106" i="1"/>
  <c r="MQ175" i="1"/>
  <c r="MQ106" i="1"/>
  <c r="RZ106" i="1"/>
  <c r="RZ175" i="1"/>
  <c r="OL106" i="1"/>
  <c r="OL175" i="1"/>
  <c r="BO106" i="1"/>
  <c r="BO175" i="1"/>
  <c r="WS175" i="1"/>
  <c r="WS106" i="1"/>
  <c r="PW106" i="1"/>
  <c r="PW175" i="1"/>
  <c r="UP106" i="1"/>
  <c r="UP175" i="1"/>
  <c r="WO106" i="1"/>
  <c r="WO175" i="1"/>
  <c r="MG175" i="1"/>
  <c r="MG106" i="1"/>
  <c r="AZ175" i="1"/>
  <c r="AZ106" i="1"/>
  <c r="UK106" i="1"/>
  <c r="UK175" i="1"/>
  <c r="WC175" i="1"/>
  <c r="WC106" i="1"/>
  <c r="MV175" i="1"/>
  <c r="MV106" i="1"/>
  <c r="EY175" i="1"/>
  <c r="EY106" i="1"/>
  <c r="UD175" i="1"/>
  <c r="UD106" i="1"/>
  <c r="SQ175" i="1"/>
  <c r="SQ106" i="1"/>
  <c r="QO106" i="1"/>
  <c r="QO175" i="1"/>
  <c r="SV175" i="1"/>
  <c r="SV106" i="1"/>
  <c r="WE106" i="1"/>
  <c r="WE175" i="1"/>
  <c r="WR106" i="1"/>
  <c r="WR175" i="1"/>
  <c r="UT106" i="1"/>
  <c r="UT175" i="1"/>
  <c r="IC163" i="1"/>
  <c r="FP163" i="1"/>
  <c r="TH175" i="1"/>
  <c r="TH106" i="1"/>
  <c r="TC175" i="1"/>
  <c r="TC106" i="1"/>
  <c r="PM175" i="1"/>
  <c r="PM106" i="1"/>
  <c r="VN106" i="1"/>
  <c r="VN175" i="1"/>
  <c r="BH106" i="1"/>
  <c r="BH175" i="1"/>
  <c r="RK175" i="1"/>
  <c r="RK106" i="1"/>
  <c r="QK106" i="1"/>
  <c r="QK175" i="1"/>
  <c r="WY175" i="1"/>
  <c r="WY106" i="1"/>
  <c r="VY175" i="1"/>
  <c r="VY106" i="1"/>
  <c r="RO106" i="1"/>
  <c r="RO175" i="1"/>
  <c r="PZ106" i="1"/>
  <c r="PZ175" i="1"/>
  <c r="FD175" i="1"/>
  <c r="FD106" i="1"/>
  <c r="OG175" i="1"/>
  <c r="OG106" i="1"/>
  <c r="VU175" i="1"/>
  <c r="VU106" i="1"/>
  <c r="SH106" i="1"/>
  <c r="SH175" i="1"/>
  <c r="NY175" i="1"/>
  <c r="NY106" i="1"/>
  <c r="QA106" i="1"/>
  <c r="QA175" i="1"/>
  <c r="LY106" i="1"/>
  <c r="LY175" i="1"/>
  <c r="EV175" i="1"/>
  <c r="EV106" i="1"/>
  <c r="RC106" i="1"/>
  <c r="RC175" i="1"/>
  <c r="SS175" i="1"/>
  <c r="SS106" i="1"/>
  <c r="MD106" i="1"/>
  <c r="MD175" i="1"/>
  <c r="TS106" i="1"/>
  <c r="TS175" i="1"/>
  <c r="KE175" i="1"/>
  <c r="KE106" i="1"/>
  <c r="WQ106" i="1"/>
  <c r="WQ175" i="1"/>
  <c r="VZ175" i="1"/>
  <c r="VZ106" i="1"/>
  <c r="MS175" i="1"/>
  <c r="MS106" i="1"/>
  <c r="QT106" i="1"/>
  <c r="QT175" i="1"/>
  <c r="SX106" i="1"/>
  <c r="SX175" i="1"/>
  <c r="DM187" i="1"/>
  <c r="DM118" i="1"/>
  <c r="WT175" i="1"/>
  <c r="WT106" i="1"/>
  <c r="RD175" i="1"/>
  <c r="RD106" i="1"/>
  <c r="MU106" i="1"/>
  <c r="MU175" i="1"/>
  <c r="SL175" i="1"/>
  <c r="SL106" i="1"/>
  <c r="MH106" i="1"/>
  <c r="MH175" i="1"/>
  <c r="BM106" i="1"/>
  <c r="BM175" i="1"/>
  <c r="MW106" i="1"/>
  <c r="MW175" i="1"/>
  <c r="SM106" i="1"/>
  <c r="SM175" i="1"/>
  <c r="SC175" i="1"/>
  <c r="SC106" i="1"/>
  <c r="ET106" i="1"/>
  <c r="ET175" i="1"/>
  <c r="SI164" i="1"/>
  <c r="PY164" i="1"/>
  <c r="KA164" i="1"/>
  <c r="P165" i="1"/>
  <c r="AP164" i="1"/>
  <c r="NG164" i="1"/>
  <c r="US164" i="1"/>
  <c r="NE164" i="1"/>
  <c r="NF164" i="1"/>
  <c r="NX175" i="1"/>
  <c r="NX106" i="1"/>
  <c r="NT106" i="1"/>
  <c r="NT175" i="1"/>
  <c r="FC106" i="1"/>
  <c r="FC175" i="1"/>
  <c r="RN106" i="1"/>
  <c r="RN175" i="1"/>
  <c r="RL175" i="1"/>
  <c r="RL106" i="1"/>
  <c r="UA106" i="1"/>
  <c r="UA175" i="1"/>
  <c r="MP175" i="1"/>
  <c r="MP106" i="1"/>
  <c r="HU163" i="1"/>
  <c r="GN163" i="1"/>
  <c r="OT175" i="1"/>
  <c r="OT106" i="1"/>
  <c r="QQ175" i="1"/>
  <c r="QQ106" i="1"/>
  <c r="OB106" i="1"/>
  <c r="OB175" i="1"/>
  <c r="FB175" i="1"/>
  <c r="FB106" i="1"/>
  <c r="NZ174" i="1" a="1"/>
  <c r="NZ174" i="1" s="1"/>
  <c r="MZ175" i="1"/>
  <c r="MZ106" i="1"/>
  <c r="UB106" i="1"/>
  <c r="UB175" i="1"/>
  <c r="QU106" i="1"/>
  <c r="QU175" i="1"/>
  <c r="RQ175" i="1"/>
  <c r="RQ106" i="1"/>
  <c r="WN175" i="1"/>
  <c r="WN106" i="1"/>
  <c r="TE175" i="1"/>
  <c r="TE106" i="1"/>
  <c r="VB106" i="1"/>
  <c r="VB175" i="1"/>
  <c r="IZ163" i="1"/>
  <c r="HT163" i="1"/>
  <c r="GM163" i="1"/>
  <c r="D164" i="1"/>
  <c r="N165" i="1"/>
  <c r="AO164" i="1"/>
  <c r="AS164" i="1"/>
  <c r="FI164" i="1" s="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KF164" i="1"/>
  <c r="W165" i="1"/>
  <c r="SR175" i="1"/>
  <c r="SR106" i="1"/>
  <c r="QN106" i="1"/>
  <c r="QN175" i="1"/>
  <c r="SK175" i="1"/>
  <c r="SK106" i="1"/>
  <c r="NZ105" i="1" a="1"/>
  <c r="NZ105" i="1" s="1"/>
  <c r="OA175" i="1"/>
  <c r="OA106" i="1"/>
  <c r="PJ164" i="1"/>
  <c r="Z165" i="1"/>
  <c r="DK117" i="1"/>
  <c r="DK186" i="1"/>
  <c r="QJ175" i="1"/>
  <c r="QJ106" i="1"/>
  <c r="UO175" i="1"/>
  <c r="UO106" i="1"/>
  <c r="IY163" i="1"/>
  <c r="HS163" i="1"/>
  <c r="GL163" i="1"/>
  <c r="EX175" i="1"/>
  <c r="EX106" i="1"/>
  <c r="WG106" i="1"/>
  <c r="WG175" i="1"/>
  <c r="FA175" i="1"/>
  <c r="FA106" i="1"/>
  <c r="VH175" i="1"/>
  <c r="VH106" i="1"/>
  <c r="WI175" i="1"/>
  <c r="WI106" i="1"/>
  <c r="MF175" i="1"/>
  <c r="MF106" i="1"/>
  <c r="TO175" i="1"/>
  <c r="TO106" i="1"/>
  <c r="EG175" i="1"/>
  <c r="EG106" i="1"/>
  <c r="IX163" i="1"/>
  <c r="HR163" i="1"/>
  <c r="GK163" i="1"/>
  <c r="PF175" i="1"/>
  <c r="PF106" i="1"/>
  <c r="RY106" i="1"/>
  <c r="RY175" i="1"/>
  <c r="TK175" i="1"/>
  <c r="TK106" i="1"/>
  <c r="UR106" i="1"/>
  <c r="UR175" i="1"/>
  <c r="NV106" i="1"/>
  <c r="NV175" i="1"/>
  <c r="TA106" i="1"/>
  <c r="TA175" i="1"/>
  <c r="VE175" i="1"/>
  <c r="VE106" i="1"/>
  <c r="OE175" i="1"/>
  <c r="OE106" i="1"/>
  <c r="OF175" i="1"/>
  <c r="OF106" i="1"/>
  <c r="RB175" i="1"/>
  <c r="RB106" i="1"/>
  <c r="OC106" i="1"/>
  <c r="OC175" i="1"/>
  <c r="EZ106" i="1"/>
  <c r="EZ175" i="1"/>
  <c r="NU175" i="1"/>
  <c r="NU106" i="1"/>
  <c r="VG106" i="1"/>
  <c r="VG175" i="1"/>
  <c r="JZ106" i="1"/>
  <c r="JZ175" i="1"/>
  <c r="TB175" i="1"/>
  <c r="TB106" i="1"/>
  <c r="IW163" i="1"/>
  <c r="GJ163" i="1"/>
  <c r="MX175" i="1"/>
  <c r="MX106" i="1"/>
  <c r="SO175" i="1"/>
  <c r="SO106" i="1"/>
  <c r="WM175" i="1"/>
  <c r="WM106" i="1"/>
  <c r="MB175" i="1"/>
  <c r="MB106" i="1"/>
  <c r="WW106" i="1"/>
  <c r="WW175" i="1"/>
  <c r="QL106" i="1"/>
  <c r="QL175" i="1"/>
  <c r="MJ163" i="1"/>
  <c r="MK163" i="1"/>
  <c r="ML163" i="1"/>
  <c r="MM163" i="1"/>
  <c r="KG163" i="1"/>
  <c r="NM163" i="1"/>
  <c r="NN163" i="1"/>
  <c r="NO163" i="1"/>
  <c r="NP163" i="1"/>
  <c r="NK163" i="1"/>
  <c r="SY175" i="1"/>
  <c r="SY106" i="1"/>
  <c r="TF175" i="1"/>
  <c r="TF106" i="1"/>
  <c r="RV175" i="1"/>
  <c r="RV106" i="1"/>
  <c r="GO163" i="1"/>
  <c r="JA163" i="1"/>
  <c r="MN175" i="1"/>
  <c r="MN106" i="1"/>
  <c r="IV163" i="1"/>
  <c r="GI163" i="1"/>
  <c r="OD175" i="1"/>
  <c r="OD106" i="1"/>
  <c r="SU106" i="1"/>
  <c r="SU175" i="1"/>
  <c r="BB106" i="1"/>
  <c r="BB175" i="1"/>
  <c r="UL106" i="1"/>
  <c r="UL175" i="1"/>
  <c r="UN175" i="1"/>
  <c r="UN106" i="1"/>
  <c r="WJ106" i="1"/>
  <c r="WJ175" i="1"/>
  <c r="OQ106" i="1"/>
  <c r="OQ175" i="1"/>
  <c r="RS106" i="1"/>
  <c r="RS175" i="1"/>
  <c r="PU175" i="1"/>
  <c r="PU106" i="1"/>
  <c r="KX106" i="1"/>
  <c r="KX175" i="1"/>
  <c r="UW175" i="1"/>
  <c r="UW106" i="1"/>
  <c r="TZ106" i="1"/>
  <c r="TZ175" i="1"/>
  <c r="IU163" i="1"/>
  <c r="GH163" i="1"/>
  <c r="WH106" i="1"/>
  <c r="WH175" i="1"/>
  <c r="MA106" i="1"/>
  <c r="MA175" i="1"/>
  <c r="BE175" i="1"/>
  <c r="BE106" i="1"/>
  <c r="TJ175" i="1"/>
  <c r="TJ106" i="1"/>
  <c r="AT116" i="1"/>
  <c r="DN186" i="1"/>
  <c r="AT186" i="1" s="1"/>
  <c r="ME106" i="1"/>
  <c r="ME175" i="1"/>
  <c r="WF175" i="1"/>
  <c r="WF106" i="1"/>
  <c r="UI106" i="1"/>
  <c r="UI175" i="1"/>
  <c r="SN106" i="1"/>
  <c r="SN175" i="1"/>
  <c r="BK175" i="1"/>
  <c r="BK106" i="1"/>
  <c r="QY175" i="1"/>
  <c r="QY106" i="1"/>
  <c r="PH175" i="1"/>
  <c r="PH106" i="1"/>
  <c r="VV106" i="1"/>
  <c r="VV175" i="1"/>
  <c r="IT163" i="1"/>
  <c r="GG163" i="1"/>
  <c r="UG175" i="1"/>
  <c r="UG106" i="1"/>
  <c r="UQ106" i="1"/>
  <c r="UQ175" i="1"/>
  <c r="BN106" i="1"/>
  <c r="BN175" i="1"/>
  <c r="QM175" i="1"/>
  <c r="QM106" i="1"/>
  <c r="ST106" i="1"/>
  <c r="ST175" i="1"/>
  <c r="SE175" i="1"/>
  <c r="SE106" i="1"/>
  <c r="SG106" i="1"/>
  <c r="SG175" i="1"/>
  <c r="TG106" i="1"/>
  <c r="TG175" i="1"/>
  <c r="BG175" i="1"/>
  <c r="BG106" i="1"/>
  <c r="EM175" i="1"/>
  <c r="EM106" i="1"/>
  <c r="IS163" i="1"/>
  <c r="GF163" i="1"/>
  <c r="VW175" i="1"/>
  <c r="VW106" i="1"/>
  <c r="SZ106" i="1"/>
  <c r="SZ175" i="1"/>
  <c r="VR106" i="1"/>
  <c r="VR175" i="1"/>
  <c r="MI106" i="1"/>
  <c r="MI175" i="1"/>
  <c r="ED175" i="1"/>
  <c r="ED106" i="1"/>
  <c r="PE175" i="1"/>
  <c r="PE106" i="1"/>
  <c r="QC175" i="1"/>
  <c r="QC106" i="1"/>
  <c r="QB106" i="1"/>
  <c r="QB175" i="1"/>
  <c r="RP175" i="1"/>
  <c r="RP106" i="1"/>
  <c r="QV175" i="1"/>
  <c r="QV106" i="1"/>
  <c r="VL106" i="1"/>
  <c r="VL175" i="1"/>
  <c r="VI175" i="1"/>
  <c r="VI106" i="1"/>
  <c r="IR163" i="1"/>
  <c r="GE163" i="1"/>
  <c r="WK106" i="1"/>
  <c r="WK175" i="1"/>
  <c r="RU106" i="1"/>
  <c r="RU175" i="1"/>
  <c r="QI106" i="1"/>
  <c r="QI175" i="1"/>
  <c r="TQ175" i="1"/>
  <c r="TQ106" i="1"/>
  <c r="UJ106" i="1"/>
  <c r="UJ175" i="1"/>
  <c r="NH164" i="1"/>
  <c r="NI164" i="1"/>
  <c r="Q165" i="1"/>
  <c r="VJ175" i="1"/>
  <c r="VJ106" i="1"/>
  <c r="QS106" i="1"/>
  <c r="QS175" i="1"/>
  <c r="QD175" i="1"/>
  <c r="QD106" i="1"/>
  <c r="RE175" i="1"/>
  <c r="RE106" i="1"/>
  <c r="IQ163" i="1"/>
  <c r="DP117" i="1"/>
  <c r="DP186" i="1"/>
  <c r="RF175" i="1"/>
  <c r="RF106" i="1"/>
  <c r="QW175" i="1"/>
  <c r="QW106" i="1"/>
  <c r="UZ175" i="1"/>
  <c r="UZ106" i="1"/>
  <c r="VM175" i="1"/>
  <c r="VM106" i="1"/>
  <c r="VO106" i="1"/>
  <c r="VO175" i="1"/>
  <c r="VS106" i="1"/>
  <c r="VS175" i="1"/>
  <c r="RJ106" i="1"/>
  <c r="RJ175" i="1"/>
  <c r="TP106" i="1"/>
  <c r="TP175" i="1"/>
  <c r="VA106" i="1"/>
  <c r="VA175" i="1"/>
  <c r="BF106" i="1"/>
  <c r="BF175" i="1"/>
  <c r="LX106" i="1"/>
  <c r="LX175" i="1"/>
  <c r="FI163" i="1"/>
  <c r="DS163" i="1"/>
  <c r="DT163" i="1"/>
  <c r="DU163" i="1"/>
  <c r="DV163" i="1"/>
  <c r="DW163" i="1"/>
  <c r="DX163" i="1"/>
  <c r="TR175" i="1"/>
  <c r="TR106" i="1"/>
  <c r="IP163" i="1"/>
  <c r="GC163" i="1"/>
  <c r="DQ118" i="1"/>
  <c r="DQ187" i="1"/>
  <c r="RX175" i="1"/>
  <c r="RX106" i="1"/>
  <c r="TI175" i="1"/>
  <c r="TI106" i="1"/>
  <c r="BD175" i="1"/>
  <c r="BD106" i="1"/>
  <c r="UU175" i="1"/>
  <c r="UU106" i="1"/>
  <c r="QR106" i="1"/>
  <c r="QR175" i="1"/>
  <c r="KI175" i="1"/>
  <c r="KI106" i="1"/>
  <c r="SF175" i="1"/>
  <c r="SF106" i="1"/>
  <c r="MC106" i="1"/>
  <c r="MC175" i="1"/>
  <c r="TV175" i="1"/>
  <c r="TV106" i="1"/>
  <c r="EU175" i="1"/>
  <c r="EU106" i="1"/>
  <c r="WL175" i="1"/>
  <c r="WL106" i="1"/>
  <c r="IO163" i="1"/>
  <c r="GB163" i="1"/>
  <c r="RT106" i="1"/>
  <c r="RT175" i="1"/>
  <c r="AF165" i="1"/>
  <c r="PC164" i="1"/>
  <c r="QE175" i="1"/>
  <c r="QE106" i="1"/>
  <c r="UX175" i="1"/>
  <c r="UX106" i="1"/>
  <c r="PV175" i="1"/>
  <c r="PV106" i="1"/>
  <c r="XB106" i="1"/>
  <c r="XB175" i="1"/>
  <c r="PR175" i="1"/>
  <c r="PR106" i="1"/>
  <c r="BL106" i="1"/>
  <c r="BL175" i="1"/>
  <c r="QG175" i="1"/>
  <c r="QG106" i="1"/>
  <c r="PO72" i="1"/>
  <c r="PO140" i="1"/>
  <c r="PO73" i="1"/>
  <c r="PO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DI176" i="1" l="1"/>
  <c r="DI107" i="1"/>
  <c r="BC177" i="1"/>
  <c r="BC108" i="1"/>
  <c r="ND107" i="1"/>
  <c r="ND176" i="1"/>
  <c r="NC177" i="1"/>
  <c r="NC108" i="1"/>
  <c r="M166" i="1"/>
  <c r="NB165" i="1"/>
  <c r="CR107" i="1"/>
  <c r="CR176" i="1"/>
  <c r="DH177" i="1"/>
  <c r="DH108" i="1"/>
  <c r="CQ176" i="1"/>
  <c r="CQ107" i="1"/>
  <c r="LC177" i="1"/>
  <c r="LC108" i="1"/>
  <c r="KW107" i="1"/>
  <c r="KW176" i="1"/>
  <c r="KY177" i="1"/>
  <c r="KY108" i="1"/>
  <c r="LH107" i="1"/>
  <c r="LH176" i="1"/>
  <c r="KU177" i="1"/>
  <c r="KU108" i="1"/>
  <c r="KN107" i="1"/>
  <c r="KN176" i="1"/>
  <c r="KQ107" i="1"/>
  <c r="KQ176" i="1"/>
  <c r="KV107" i="1"/>
  <c r="KV176" i="1"/>
  <c r="KS107" i="1"/>
  <c r="KS176" i="1"/>
  <c r="KL107" i="1"/>
  <c r="KL176" i="1"/>
  <c r="KR107" i="1"/>
  <c r="KR176" i="1"/>
  <c r="KP107" i="1"/>
  <c r="KP176" i="1"/>
  <c r="KT107" i="1"/>
  <c r="KT176" i="1"/>
  <c r="KK107" i="1"/>
  <c r="KK176" i="1"/>
  <c r="KO107" i="1"/>
  <c r="KO176" i="1"/>
  <c r="KM107" i="1"/>
  <c r="KM176" i="1"/>
  <c r="BQ177" i="1"/>
  <c r="BQ108" i="1"/>
  <c r="BP176" i="1"/>
  <c r="BP107" i="1"/>
  <c r="LF108" i="1"/>
  <c r="LF177" i="1"/>
  <c r="LE176" i="1"/>
  <c r="LE107" i="1"/>
  <c r="LD176" i="1"/>
  <c r="LD107" i="1"/>
  <c r="MR108" i="1"/>
  <c r="MR177" i="1"/>
  <c r="LA107" i="1"/>
  <c r="LA176" i="1"/>
  <c r="LB107" i="1"/>
  <c r="LB176" i="1"/>
  <c r="KZ107" i="1"/>
  <c r="KZ176" i="1"/>
  <c r="DF176" i="1"/>
  <c r="DF107" i="1"/>
  <c r="DB176" i="1"/>
  <c r="DB107" i="1"/>
  <c r="DE176" i="1"/>
  <c r="DE107" i="1"/>
  <c r="DD176" i="1"/>
  <c r="DD107" i="1"/>
  <c r="DA176" i="1"/>
  <c r="DA107" i="1"/>
  <c r="DC176" i="1"/>
  <c r="DC107" i="1"/>
  <c r="DG176" i="1"/>
  <c r="DG107" i="1"/>
  <c r="LM176" i="1"/>
  <c r="LM107" i="1"/>
  <c r="LL176" i="1"/>
  <c r="LL107" i="1"/>
  <c r="LK176" i="1"/>
  <c r="LK107" i="1"/>
  <c r="LJ176" i="1"/>
  <c r="LJ107" i="1"/>
  <c r="LI176" i="1"/>
  <c r="LI107" i="1"/>
  <c r="LG176" i="1"/>
  <c r="LG107" i="1"/>
  <c r="LN176" i="1"/>
  <c r="LN107" i="1"/>
  <c r="BT177" i="1"/>
  <c r="BT108" i="1"/>
  <c r="IZ164" i="1"/>
  <c r="IY164" i="1"/>
  <c r="JA164" i="1"/>
  <c r="IX164" i="1"/>
  <c r="IW164" i="1"/>
  <c r="IV164" i="1"/>
  <c r="IU164" i="1"/>
  <c r="HR164" i="1"/>
  <c r="GJ164" i="1"/>
  <c r="GI164" i="1"/>
  <c r="GH164" i="1"/>
  <c r="FS164" i="1"/>
  <c r="FR164" i="1"/>
  <c r="FQ164" i="1"/>
  <c r="FO164" i="1"/>
  <c r="FP164" i="1"/>
  <c r="FN164" i="1"/>
  <c r="IT164" i="1"/>
  <c r="IF164" i="1"/>
  <c r="IE164" i="1"/>
  <c r="ID164" i="1"/>
  <c r="IC164" i="1"/>
  <c r="IB164" i="1"/>
  <c r="IA164" i="1"/>
  <c r="HZ164" i="1"/>
  <c r="HY164" i="1"/>
  <c r="GR164" i="1"/>
  <c r="HX164" i="1"/>
  <c r="GQ164" i="1"/>
  <c r="HW164" i="1"/>
  <c r="GP164" i="1"/>
  <c r="HV164" i="1"/>
  <c r="GO164" i="1"/>
  <c r="HU164" i="1"/>
  <c r="GN164" i="1"/>
  <c r="HT164" i="1"/>
  <c r="GM164" i="1"/>
  <c r="HS164" i="1"/>
  <c r="GK164" i="1"/>
  <c r="SU176" i="1"/>
  <c r="SU107" i="1"/>
  <c r="FB176" i="1"/>
  <c r="FB107" i="1"/>
  <c r="WQ176" i="1"/>
  <c r="WQ107" i="1"/>
  <c r="KD165" i="1"/>
  <c r="OY165" i="1"/>
  <c r="OZ165" i="1"/>
  <c r="PA165" i="1"/>
  <c r="PB165" i="1"/>
  <c r="AQ165" i="1"/>
  <c r="AR165" i="1"/>
  <c r="OM165" i="1"/>
  <c r="ON165" i="1"/>
  <c r="OO165" i="1"/>
  <c r="OP165" i="1"/>
  <c r="O166" i="1"/>
  <c r="OW165" i="1"/>
  <c r="OX165" i="1"/>
  <c r="KC165" i="1"/>
  <c r="E165" i="1"/>
  <c r="NS107" i="1"/>
  <c r="NS176" i="1"/>
  <c r="VX107" i="1"/>
  <c r="VX176" i="1"/>
  <c r="UH107" i="1"/>
  <c r="UH176" i="1"/>
  <c r="VL176" i="1"/>
  <c r="VL107" i="1"/>
  <c r="TJ176" i="1"/>
  <c r="TJ107" i="1"/>
  <c r="OD176" i="1"/>
  <c r="OD107" i="1"/>
  <c r="WM107" i="1"/>
  <c r="WM176" i="1"/>
  <c r="QJ107" i="1"/>
  <c r="QJ176" i="1"/>
  <c r="KE107" i="1"/>
  <c r="KE176" i="1"/>
  <c r="WY176" i="1"/>
  <c r="WY107" i="1"/>
  <c r="EY107" i="1"/>
  <c r="EY176" i="1"/>
  <c r="LZ176" i="1"/>
  <c r="LZ107" i="1"/>
  <c r="TU176" i="1"/>
  <c r="TU107" i="1"/>
  <c r="TN176" i="1"/>
  <c r="TN107" i="1"/>
  <c r="QV176" i="1"/>
  <c r="QV107" i="1"/>
  <c r="UR107" i="1"/>
  <c r="UR176" i="1"/>
  <c r="ET107" i="1"/>
  <c r="ET176" i="1"/>
  <c r="TW176" i="1"/>
  <c r="TW107" i="1"/>
  <c r="QE107" i="1"/>
  <c r="QE176" i="1"/>
  <c r="ST176" i="1"/>
  <c r="ST107" i="1"/>
  <c r="BE176" i="1"/>
  <c r="BE107" i="1"/>
  <c r="SO176" i="1"/>
  <c r="SO107" i="1"/>
  <c r="TK176" i="1"/>
  <c r="TK107" i="1"/>
  <c r="OB176" i="1"/>
  <c r="OB107" i="1"/>
  <c r="SC107" i="1"/>
  <c r="SC176" i="1"/>
  <c r="MV176" i="1"/>
  <c r="MV107" i="1"/>
  <c r="RH176" i="1"/>
  <c r="RH107" i="1"/>
  <c r="RP107" i="1"/>
  <c r="RP176" i="1"/>
  <c r="QM107" i="1"/>
  <c r="QM176" i="1"/>
  <c r="DK118" i="1"/>
  <c r="DK187" i="1"/>
  <c r="QQ176" i="1"/>
  <c r="QQ107" i="1"/>
  <c r="TS176" i="1"/>
  <c r="TS107" i="1"/>
  <c r="QK107" i="1"/>
  <c r="QK176" i="1"/>
  <c r="DL188" i="1"/>
  <c r="DL119" i="1"/>
  <c r="TX176" i="1"/>
  <c r="TX107" i="1"/>
  <c r="SW176" i="1"/>
  <c r="SW107" i="1"/>
  <c r="TR176" i="1"/>
  <c r="TR107" i="1"/>
  <c r="DP187" i="1"/>
  <c r="DP118" i="1"/>
  <c r="MN176" i="1"/>
  <c r="MN107" i="1"/>
  <c r="MX176" i="1"/>
  <c r="MX107" i="1"/>
  <c r="Z166" i="1"/>
  <c r="PJ165" i="1"/>
  <c r="FM164" i="1"/>
  <c r="RK176" i="1"/>
  <c r="RK107" i="1"/>
  <c r="WC176" i="1"/>
  <c r="WC107" i="1"/>
  <c r="PQ107" i="1"/>
  <c r="PQ176" i="1"/>
  <c r="XA176" i="1"/>
  <c r="XA107" i="1"/>
  <c r="PC165" i="1"/>
  <c r="AF166" i="1"/>
  <c r="MA107" i="1"/>
  <c r="MA176" i="1"/>
  <c r="RY107" i="1"/>
  <c r="RY176" i="1"/>
  <c r="FL164" i="1"/>
  <c r="OT176" i="1"/>
  <c r="OT107" i="1"/>
  <c r="SM176" i="1"/>
  <c r="SM107" i="1"/>
  <c r="MD107" i="1"/>
  <c r="MD176" i="1"/>
  <c r="SD176" i="1"/>
  <c r="SD107" i="1"/>
  <c r="UF176" i="1"/>
  <c r="UF107" i="1"/>
  <c r="WU176" i="1"/>
  <c r="WU107" i="1"/>
  <c r="RE107" i="1"/>
  <c r="RE176" i="1"/>
  <c r="QB176" i="1"/>
  <c r="QB107" i="1"/>
  <c r="BN107" i="1"/>
  <c r="BN176" i="1"/>
  <c r="PF176" i="1"/>
  <c r="PF107" i="1"/>
  <c r="NZ106" i="1" a="1"/>
  <c r="NZ106" i="1" s="1"/>
  <c r="OA107" i="1"/>
  <c r="OA176" i="1"/>
  <c r="FK164" i="1"/>
  <c r="SS107" i="1"/>
  <c r="SS176" i="1"/>
  <c r="KH176" i="1"/>
  <c r="KH107" i="1"/>
  <c r="MY176" i="1"/>
  <c r="MY107" i="1"/>
  <c r="UD107" i="1"/>
  <c r="UD176" i="1"/>
  <c r="RT107" i="1"/>
  <c r="RT176" i="1"/>
  <c r="QC176" i="1"/>
  <c r="QC107" i="1"/>
  <c r="WH107" i="1"/>
  <c r="WH176" i="1"/>
  <c r="FJ164" i="1"/>
  <c r="MW176" i="1"/>
  <c r="MW107" i="1"/>
  <c r="BH107" i="1"/>
  <c r="BH176" i="1"/>
  <c r="UK176" i="1"/>
  <c r="UK107" i="1"/>
  <c r="RM107" i="1"/>
  <c r="RM176" i="1"/>
  <c r="NB107" i="1"/>
  <c r="WA176" i="1"/>
  <c r="WA107" i="1"/>
  <c r="QD107" i="1"/>
  <c r="QD176" i="1"/>
  <c r="UQ176" i="1"/>
  <c r="UQ107" i="1"/>
  <c r="RV107" i="1"/>
  <c r="RV176" i="1"/>
  <c r="TB176" i="1"/>
  <c r="TB107" i="1"/>
  <c r="AZ176" i="1"/>
  <c r="AZ107" i="1"/>
  <c r="NW107" i="1"/>
  <c r="NW176" i="1"/>
  <c r="UC107" i="1"/>
  <c r="UC176" i="1"/>
  <c r="WB176" i="1"/>
  <c r="WB107" i="1"/>
  <c r="SB176" i="1"/>
  <c r="SB107" i="1"/>
  <c r="VY176" i="1"/>
  <c r="VY107" i="1"/>
  <c r="PE107" i="1"/>
  <c r="PE176" i="1"/>
  <c r="UG176" i="1"/>
  <c r="UG107" i="1"/>
  <c r="SK176" i="1"/>
  <c r="SK107" i="1"/>
  <c r="DS164" i="1"/>
  <c r="DT164" i="1"/>
  <c r="DU164" i="1"/>
  <c r="DV164" i="1"/>
  <c r="DW164" i="1"/>
  <c r="DX164" i="1"/>
  <c r="MP176" i="1"/>
  <c r="MP107" i="1"/>
  <c r="BM107" i="1"/>
  <c r="BM176" i="1"/>
  <c r="RC176" i="1"/>
  <c r="RC107" i="1"/>
  <c r="VN107" i="1"/>
  <c r="VN176" i="1"/>
  <c r="QP107" i="1"/>
  <c r="QP176" i="1"/>
  <c r="UO107" i="1"/>
  <c r="UO176" i="1"/>
  <c r="WL176" i="1"/>
  <c r="WL107" i="1"/>
  <c r="TF107" i="1"/>
  <c r="TF176" i="1"/>
  <c r="EV176" i="1"/>
  <c r="EV107" i="1"/>
  <c r="PM107" i="1"/>
  <c r="PM176" i="1"/>
  <c r="MG176" i="1"/>
  <c r="MG107" i="1"/>
  <c r="WX176" i="1"/>
  <c r="WX107" i="1"/>
  <c r="SJ107" i="1"/>
  <c r="SJ176" i="1"/>
  <c r="QS176" i="1"/>
  <c r="QS107" i="1"/>
  <c r="ED176" i="1"/>
  <c r="ED107" i="1"/>
  <c r="TZ107" i="1"/>
  <c r="TZ176" i="1"/>
  <c r="JZ176" i="1"/>
  <c r="JZ107" i="1"/>
  <c r="EG176" i="1"/>
  <c r="EG107" i="1"/>
  <c r="GL164" i="1"/>
  <c r="D165" i="1"/>
  <c r="N166" i="1"/>
  <c r="AS165" i="1"/>
  <c r="FI165" i="1" s="1"/>
  <c r="AO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MH176" i="1"/>
  <c r="MH107" i="1"/>
  <c r="WP107" i="1"/>
  <c r="WP176" i="1"/>
  <c r="FE107" i="1"/>
  <c r="FE176" i="1"/>
  <c r="RW107" i="1"/>
  <c r="RW176" i="1"/>
  <c r="MB107" i="1"/>
  <c r="MB176" i="1"/>
  <c r="VJ107" i="1"/>
  <c r="VJ176" i="1"/>
  <c r="UW176" i="1"/>
  <c r="UW107" i="1"/>
  <c r="SY176" i="1"/>
  <c r="SY107" i="1"/>
  <c r="QN107" i="1"/>
  <c r="QN176" i="1"/>
  <c r="UA176" i="1"/>
  <c r="UA107" i="1"/>
  <c r="SL176" i="1"/>
  <c r="SL107" i="1"/>
  <c r="TC176" i="1"/>
  <c r="TC107" i="1"/>
  <c r="BJ176" i="1"/>
  <c r="BJ107" i="1"/>
  <c r="UV176" i="1"/>
  <c r="UV107" i="1"/>
  <c r="EW176" i="1"/>
  <c r="EW107" i="1"/>
  <c r="VQ107" i="1"/>
  <c r="VQ176" i="1"/>
  <c r="VG176" i="1"/>
  <c r="VG107" i="1"/>
  <c r="TO176" i="1"/>
  <c r="TO107" i="1"/>
  <c r="SR107" i="1"/>
  <c r="SR176" i="1"/>
  <c r="RL107" i="1"/>
  <c r="RL176" i="1"/>
  <c r="LY107" i="1"/>
  <c r="LY176" i="1"/>
  <c r="WO176" i="1"/>
  <c r="WO107" i="1"/>
  <c r="RR176" i="1"/>
  <c r="RR107" i="1"/>
  <c r="RX107" i="1"/>
  <c r="RX176" i="1"/>
  <c r="MI107" i="1"/>
  <c r="MI176" i="1"/>
  <c r="NU107" i="1"/>
  <c r="NU176" i="1"/>
  <c r="TH107" i="1"/>
  <c r="TH176" i="1"/>
  <c r="UY176" i="1"/>
  <c r="UY107" i="1"/>
  <c r="TL107" i="1"/>
  <c r="TL176" i="1"/>
  <c r="QF107" i="1"/>
  <c r="QF176" i="1"/>
  <c r="MF107" i="1"/>
  <c r="MF176" i="1"/>
  <c r="KF165" i="1"/>
  <c r="W166" i="1"/>
  <c r="MU176" i="1"/>
  <c r="MU107" i="1"/>
  <c r="QA107" i="1"/>
  <c r="QA176" i="1"/>
  <c r="UP176" i="1"/>
  <c r="UP107" i="1"/>
  <c r="VD107" i="1"/>
  <c r="VD176" i="1"/>
  <c r="VK176" i="1"/>
  <c r="VK107" i="1"/>
  <c r="PU107" i="1"/>
  <c r="PU176" i="1"/>
  <c r="GG164" i="1"/>
  <c r="RN176" i="1"/>
  <c r="RN107" i="1"/>
  <c r="RD176" i="1"/>
  <c r="RD107" i="1"/>
  <c r="NY107" i="1"/>
  <c r="NY176" i="1"/>
  <c r="RG176" i="1"/>
  <c r="RG107" i="1"/>
  <c r="RI107" i="1"/>
  <c r="RI176" i="1"/>
  <c r="SE176" i="1"/>
  <c r="SE107" i="1"/>
  <c r="MC107" i="1"/>
  <c r="MC176" i="1"/>
  <c r="QY176" i="1"/>
  <c r="QY107" i="1"/>
  <c r="EZ176" i="1"/>
  <c r="EZ107" i="1"/>
  <c r="WI176" i="1"/>
  <c r="WI107" i="1"/>
  <c r="IS164" i="1"/>
  <c r="GF164" i="1"/>
  <c r="VB176" i="1"/>
  <c r="VB107" i="1"/>
  <c r="PW176" i="1"/>
  <c r="PW107" i="1"/>
  <c r="PT107" i="1"/>
  <c r="PT176" i="1"/>
  <c r="VT107" i="1"/>
  <c r="VT176" i="1"/>
  <c r="WV107" i="1"/>
  <c r="WV176" i="1"/>
  <c r="DQ188" i="1"/>
  <c r="DQ119" i="1"/>
  <c r="KX107" i="1"/>
  <c r="KX176" i="1"/>
  <c r="VA107" i="1"/>
  <c r="VA176" i="1"/>
  <c r="SZ176" i="1"/>
  <c r="SZ107" i="1"/>
  <c r="NZ175" i="1" a="1"/>
  <c r="NZ175" i="1" s="1"/>
  <c r="IR164" i="1"/>
  <c r="GE164" i="1"/>
  <c r="TE107" i="1"/>
  <c r="TE176" i="1"/>
  <c r="FC176" i="1"/>
  <c r="FC107" i="1"/>
  <c r="WT107" i="1"/>
  <c r="WT176" i="1"/>
  <c r="WS107" i="1"/>
  <c r="WS176" i="1"/>
  <c r="TM107" i="1"/>
  <c r="TM176" i="1"/>
  <c r="VF176" i="1"/>
  <c r="VF107" i="1"/>
  <c r="WZ176" i="1"/>
  <c r="WZ107" i="1"/>
  <c r="PP107" i="1"/>
  <c r="PP176" i="1"/>
  <c r="NV107" i="1"/>
  <c r="NV176" i="1"/>
  <c r="UJ107" i="1"/>
  <c r="UJ176" i="1"/>
  <c r="TQ176" i="1"/>
  <c r="TQ107" i="1"/>
  <c r="VW107" i="1"/>
  <c r="VW176" i="1"/>
  <c r="BK107" i="1"/>
  <c r="BK176" i="1"/>
  <c r="RS176" i="1"/>
  <c r="RS107" i="1"/>
  <c r="OC107" i="1"/>
  <c r="OC176" i="1"/>
  <c r="VH107" i="1"/>
  <c r="VH176" i="1"/>
  <c r="IQ164" i="1"/>
  <c r="GD164" i="1"/>
  <c r="SH176" i="1"/>
  <c r="SH107" i="1"/>
  <c r="UT107" i="1"/>
  <c r="UT176" i="1"/>
  <c r="HQ107" i="1"/>
  <c r="HQ176" i="1"/>
  <c r="VV176" i="1"/>
  <c r="VV107" i="1"/>
  <c r="QG107" i="1"/>
  <c r="QG176" i="1"/>
  <c r="KI176" i="1"/>
  <c r="KI107" i="1"/>
  <c r="TP176" i="1"/>
  <c r="TP107" i="1"/>
  <c r="RB107" i="1"/>
  <c r="RB176" i="1"/>
  <c r="IP164" i="1"/>
  <c r="GC164" i="1"/>
  <c r="WN176" i="1"/>
  <c r="WN107" i="1"/>
  <c r="NT176" i="1"/>
  <c r="NT107" i="1"/>
  <c r="DM188" i="1"/>
  <c r="DM119" i="1"/>
  <c r="VU107" i="1"/>
  <c r="VU176" i="1"/>
  <c r="PN107" i="1"/>
  <c r="PN176" i="1"/>
  <c r="QW107" i="1"/>
  <c r="QW176" i="1"/>
  <c r="RF176" i="1"/>
  <c r="RF107" i="1"/>
  <c r="OQ176" i="1"/>
  <c r="OQ107" i="1"/>
  <c r="FA176" i="1"/>
  <c r="FA107" i="1"/>
  <c r="IO164" i="1"/>
  <c r="GB164" i="1"/>
  <c r="NX176" i="1"/>
  <c r="NX107" i="1"/>
  <c r="WR176" i="1"/>
  <c r="WR107" i="1"/>
  <c r="BO176" i="1"/>
  <c r="BO107" i="1"/>
  <c r="TT107" i="1"/>
  <c r="TT176" i="1"/>
  <c r="RA107" i="1"/>
  <c r="RA176" i="1"/>
  <c r="TD176" i="1"/>
  <c r="TD107" i="1"/>
  <c r="Q166" i="1"/>
  <c r="NH165" i="1"/>
  <c r="NI165" i="1"/>
  <c r="VR176" i="1"/>
  <c r="VR107" i="1"/>
  <c r="RJ107" i="1"/>
  <c r="RJ176" i="1"/>
  <c r="QI107" i="1"/>
  <c r="QI176" i="1"/>
  <c r="SN176" i="1"/>
  <c r="SN107" i="1"/>
  <c r="OF176" i="1"/>
  <c r="OF107" i="1"/>
  <c r="IN164" i="1"/>
  <c r="GA164" i="1"/>
  <c r="RQ107" i="1"/>
  <c r="RQ176" i="1"/>
  <c r="OG176" i="1"/>
  <c r="OG107" i="1"/>
  <c r="UM107" i="1"/>
  <c r="UM176" i="1"/>
  <c r="AT117" i="1"/>
  <c r="DN187" i="1"/>
  <c r="AT187" i="1" s="1"/>
  <c r="EU107" i="1"/>
  <c r="EU176" i="1"/>
  <c r="BL107" i="1"/>
  <c r="BL176" i="1"/>
  <c r="QR107" i="1"/>
  <c r="QR176" i="1"/>
  <c r="EM107" i="1"/>
  <c r="EM176" i="1"/>
  <c r="WJ107" i="1"/>
  <c r="WJ176" i="1"/>
  <c r="IM164" i="1"/>
  <c r="FZ164" i="1"/>
  <c r="SX176" i="1"/>
  <c r="SX107" i="1"/>
  <c r="WE107" i="1"/>
  <c r="WE176" i="1"/>
  <c r="OL176" i="1"/>
  <c r="OL107" i="1"/>
  <c r="BR107" i="1"/>
  <c r="BR176" i="1"/>
  <c r="DO187" i="1"/>
  <c r="DO118" i="1"/>
  <c r="PG107" i="1"/>
  <c r="PG176" i="1"/>
  <c r="PH176" i="1"/>
  <c r="PH107" i="1"/>
  <c r="PR107" i="1"/>
  <c r="PR176" i="1"/>
  <c r="UU176" i="1"/>
  <c r="UU107" i="1"/>
  <c r="VS107" i="1"/>
  <c r="VS176" i="1"/>
  <c r="RU176" i="1"/>
  <c r="RU107" i="1"/>
  <c r="UI107" i="1"/>
  <c r="UI176" i="1"/>
  <c r="UN107" i="1"/>
  <c r="UN176" i="1"/>
  <c r="OE107" i="1"/>
  <c r="OE176" i="1"/>
  <c r="WG176" i="1"/>
  <c r="WG107" i="1"/>
  <c r="IL164" i="1"/>
  <c r="FY164" i="1"/>
  <c r="FD176" i="1"/>
  <c r="FD107" i="1"/>
  <c r="SV107" i="1"/>
  <c r="SV176" i="1"/>
  <c r="LX107" i="1"/>
  <c r="LX176" i="1"/>
  <c r="BG107" i="1"/>
  <c r="BG176" i="1"/>
  <c r="WF107" i="1"/>
  <c r="WF176" i="1"/>
  <c r="EX107" i="1"/>
  <c r="EX176" i="1"/>
  <c r="IK164" i="1"/>
  <c r="FX164" i="1"/>
  <c r="QU107" i="1"/>
  <c r="QU176" i="1"/>
  <c r="QT107" i="1"/>
  <c r="QT176" i="1"/>
  <c r="RZ176" i="1"/>
  <c r="RZ107" i="1"/>
  <c r="VP176" i="1"/>
  <c r="VP107" i="1"/>
  <c r="UE107" i="1"/>
  <c r="UE176" i="1"/>
  <c r="PS107" i="1"/>
  <c r="PS176" i="1"/>
  <c r="VC176" i="1"/>
  <c r="VC107" i="1"/>
  <c r="BD176" i="1"/>
  <c r="BD107" i="1"/>
  <c r="VO176" i="1"/>
  <c r="VO107" i="1"/>
  <c r="WK176" i="1"/>
  <c r="WK107" i="1"/>
  <c r="VE176" i="1"/>
  <c r="VE107" i="1"/>
  <c r="IJ164" i="1"/>
  <c r="FW164" i="1"/>
  <c r="MS176" i="1"/>
  <c r="MS107" i="1"/>
  <c r="MQ107" i="1"/>
  <c r="MQ176" i="1"/>
  <c r="SA176" i="1"/>
  <c r="SA107" i="1"/>
  <c r="WD176" i="1"/>
  <c r="WD107" i="1"/>
  <c r="SP176" i="1"/>
  <c r="SP107" i="1"/>
  <c r="XB176" i="1"/>
  <c r="XB107" i="1"/>
  <c r="VM107" i="1"/>
  <c r="VM176" i="1"/>
  <c r="UL176" i="1"/>
  <c r="UL107" i="1"/>
  <c r="QL176" i="1"/>
  <c r="QL107" i="1"/>
  <c r="II164" i="1"/>
  <c r="FV164" i="1"/>
  <c r="UB107" i="1"/>
  <c r="UB176" i="1"/>
  <c r="KG164" i="1"/>
  <c r="MJ164" i="1"/>
  <c r="MK164" i="1"/>
  <c r="ML164" i="1"/>
  <c r="MM164" i="1"/>
  <c r="NP164" i="1"/>
  <c r="NK164" i="1"/>
  <c r="NM164" i="1"/>
  <c r="NN164" i="1"/>
  <c r="NO164" i="1"/>
  <c r="PZ107" i="1"/>
  <c r="PZ176" i="1"/>
  <c r="QO107" i="1"/>
  <c r="QO176" i="1"/>
  <c r="OR176" i="1"/>
  <c r="OR107" i="1"/>
  <c r="SG176" i="1"/>
  <c r="SG107" i="1"/>
  <c r="TV176" i="1"/>
  <c r="TV107" i="1"/>
  <c r="PV107" i="1"/>
  <c r="PV176" i="1"/>
  <c r="TI176" i="1"/>
  <c r="TI107" i="1"/>
  <c r="TG107" i="1"/>
  <c r="TG176" i="1"/>
  <c r="ME176" i="1"/>
  <c r="ME107" i="1"/>
  <c r="IH164" i="1"/>
  <c r="FU164" i="1"/>
  <c r="MZ176" i="1"/>
  <c r="MZ107" i="1"/>
  <c r="US165" i="1"/>
  <c r="KA165" i="1"/>
  <c r="SI165" i="1"/>
  <c r="PY165" i="1"/>
  <c r="AP165" i="1"/>
  <c r="NE165" i="1"/>
  <c r="P166" i="1"/>
  <c r="NF165" i="1"/>
  <c r="NG165" i="1"/>
  <c r="VZ107" i="1"/>
  <c r="VZ176" i="1"/>
  <c r="SQ176" i="1"/>
  <c r="SQ107" i="1"/>
  <c r="QH107" i="1"/>
  <c r="QH176" i="1"/>
  <c r="QX107" i="1"/>
  <c r="QX176" i="1"/>
  <c r="BA107" i="1"/>
  <c r="BA176" i="1"/>
  <c r="TY176" i="1"/>
  <c r="TY107" i="1"/>
  <c r="QZ176" i="1"/>
  <c r="QZ107" i="1"/>
  <c r="UX176" i="1"/>
  <c r="UX107" i="1"/>
  <c r="BF107" i="1"/>
  <c r="BF176" i="1"/>
  <c r="SF107" i="1"/>
  <c r="SF176" i="1"/>
  <c r="UZ107" i="1"/>
  <c r="UZ176" i="1"/>
  <c r="VI107" i="1"/>
  <c r="VI176" i="1"/>
  <c r="BB107" i="1"/>
  <c r="BB176" i="1"/>
  <c r="WW176" i="1"/>
  <c r="WW107" i="1"/>
  <c r="TA107" i="1"/>
  <c r="TA176" i="1"/>
  <c r="IG164" i="1"/>
  <c r="FT164" i="1"/>
  <c r="RO107" i="1"/>
  <c r="RO176" i="1"/>
  <c r="PO143" i="1"/>
  <c r="PO75" i="1"/>
  <c r="PO74" i="1"/>
  <c r="PO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DI177" i="1" l="1"/>
  <c r="DI108" i="1"/>
  <c r="BC109" i="1"/>
  <c r="BC178" i="1"/>
  <c r="ND177" i="1"/>
  <c r="ND108" i="1"/>
  <c r="NC178" i="1"/>
  <c r="NC109" i="1"/>
  <c r="M167" i="1"/>
  <c r="NB166" i="1"/>
  <c r="CR177" i="1"/>
  <c r="CR108" i="1"/>
  <c r="DH109" i="1"/>
  <c r="DH178" i="1"/>
  <c r="CQ177" i="1"/>
  <c r="CQ108" i="1"/>
  <c r="LC109" i="1"/>
  <c r="LC178" i="1"/>
  <c r="KW177" i="1"/>
  <c r="KW108" i="1"/>
  <c r="KY109" i="1"/>
  <c r="KY178" i="1"/>
  <c r="LH177" i="1"/>
  <c r="LH108" i="1"/>
  <c r="KU178" i="1"/>
  <c r="KU109" i="1"/>
  <c r="KM108" i="1"/>
  <c r="KM177" i="1"/>
  <c r="KO177" i="1"/>
  <c r="KO108" i="1"/>
  <c r="KK108" i="1"/>
  <c r="KK177" i="1"/>
  <c r="KT177" i="1"/>
  <c r="KT108" i="1"/>
  <c r="KP177" i="1"/>
  <c r="KP108" i="1"/>
  <c r="KR177" i="1"/>
  <c r="KR108" i="1"/>
  <c r="KL108" i="1"/>
  <c r="KL177" i="1"/>
  <c r="KS177" i="1"/>
  <c r="KS108" i="1"/>
  <c r="KV177" i="1"/>
  <c r="KV108" i="1"/>
  <c r="KQ177" i="1"/>
  <c r="KQ108" i="1"/>
  <c r="KN177" i="1"/>
  <c r="KN108" i="1"/>
  <c r="BQ109" i="1"/>
  <c r="BQ178" i="1"/>
  <c r="BP177" i="1"/>
  <c r="BP108" i="1"/>
  <c r="LF109" i="1"/>
  <c r="LF178" i="1"/>
  <c r="LD177" i="1"/>
  <c r="LD108" i="1"/>
  <c r="LE177" i="1"/>
  <c r="LE108" i="1"/>
  <c r="MR109" i="1"/>
  <c r="MR178" i="1"/>
  <c r="KZ177" i="1"/>
  <c r="KZ108" i="1"/>
  <c r="LB177" i="1"/>
  <c r="LB108" i="1"/>
  <c r="LA177" i="1"/>
  <c r="LA108" i="1"/>
  <c r="DG108" i="1"/>
  <c r="DG177" i="1"/>
  <c r="DC177" i="1"/>
  <c r="DC108" i="1"/>
  <c r="DA177" i="1"/>
  <c r="DA108" i="1"/>
  <c r="DD177" i="1"/>
  <c r="DD108" i="1"/>
  <c r="DE177" i="1"/>
  <c r="DE108" i="1"/>
  <c r="DB177" i="1"/>
  <c r="DB108" i="1"/>
  <c r="DF108" i="1"/>
  <c r="DF177" i="1"/>
  <c r="LN177" i="1"/>
  <c r="LN108" i="1"/>
  <c r="LG177" i="1"/>
  <c r="LG108" i="1"/>
  <c r="LI177" i="1"/>
  <c r="LI108" i="1"/>
  <c r="LJ177" i="1"/>
  <c r="LJ108" i="1"/>
  <c r="LK177" i="1"/>
  <c r="LK108" i="1"/>
  <c r="LL177" i="1"/>
  <c r="LL108" i="1"/>
  <c r="LM177" i="1"/>
  <c r="LM108" i="1"/>
  <c r="BT109" i="1"/>
  <c r="BT178" i="1"/>
  <c r="FP165" i="1"/>
  <c r="FQ165" i="1"/>
  <c r="FO165" i="1"/>
  <c r="IT165" i="1"/>
  <c r="FR165" i="1"/>
  <c r="IC165" i="1"/>
  <c r="FL165" i="1"/>
  <c r="HR165" i="1"/>
  <c r="FK165" i="1"/>
  <c r="GG165" i="1"/>
  <c r="GF165" i="1"/>
  <c r="FJ165" i="1"/>
  <c r="FN165" i="1"/>
  <c r="FM165" i="1"/>
  <c r="JA165" i="1"/>
  <c r="IZ165" i="1"/>
  <c r="IY165" i="1"/>
  <c r="IX165" i="1"/>
  <c r="IW165" i="1"/>
  <c r="IV165" i="1"/>
  <c r="IU165" i="1"/>
  <c r="GN165" i="1"/>
  <c r="IS165" i="1"/>
  <c r="GM165" i="1"/>
  <c r="GL165" i="1"/>
  <c r="HZ165" i="1"/>
  <c r="GK165" i="1"/>
  <c r="HU165" i="1"/>
  <c r="GJ165" i="1"/>
  <c r="HT165" i="1"/>
  <c r="GI165" i="1"/>
  <c r="HS165" i="1"/>
  <c r="GH165" i="1"/>
  <c r="IE165" i="1"/>
  <c r="ID165" i="1"/>
  <c r="IB165" i="1"/>
  <c r="IA165" i="1"/>
  <c r="HY165" i="1"/>
  <c r="GR165" i="1"/>
  <c r="HX165" i="1"/>
  <c r="GQ165" i="1"/>
  <c r="HW165" i="1"/>
  <c r="GP165" i="1"/>
  <c r="HV165" i="1"/>
  <c r="GO165" i="1"/>
  <c r="VR177" i="1"/>
  <c r="VR108" i="1"/>
  <c r="BK108" i="1"/>
  <c r="BK177" i="1"/>
  <c r="RD177" i="1"/>
  <c r="RD108" i="1"/>
  <c r="MI177" i="1"/>
  <c r="MI108" i="1"/>
  <c r="QN108" i="1"/>
  <c r="QN177" i="1"/>
  <c r="EV177" i="1"/>
  <c r="EV108" i="1"/>
  <c r="SB108" i="1"/>
  <c r="SB177" i="1"/>
  <c r="VI108" i="1"/>
  <c r="VI177" i="1"/>
  <c r="VO177" i="1"/>
  <c r="VO108" i="1"/>
  <c r="NT177" i="1"/>
  <c r="NT108" i="1"/>
  <c r="KX177" i="1"/>
  <c r="KX108" i="1"/>
  <c r="SY177" i="1"/>
  <c r="SY108" i="1"/>
  <c r="SW177" i="1"/>
  <c r="SW108" i="1"/>
  <c r="ST108" i="1"/>
  <c r="ST177" i="1"/>
  <c r="VL177" i="1"/>
  <c r="VL108" i="1"/>
  <c r="RJ177" i="1"/>
  <c r="RJ108" i="1"/>
  <c r="VW108" i="1"/>
  <c r="VW177" i="1"/>
  <c r="DQ120" i="1"/>
  <c r="DQ189" i="1"/>
  <c r="RN177" i="1"/>
  <c r="RN108" i="1"/>
  <c r="RX177" i="1"/>
  <c r="RX108" i="1"/>
  <c r="WB177" i="1"/>
  <c r="WB108" i="1"/>
  <c r="WH177" i="1"/>
  <c r="WH108" i="1"/>
  <c r="MD108" i="1"/>
  <c r="MD177" i="1"/>
  <c r="DM120" i="1"/>
  <c r="DM189" i="1"/>
  <c r="UZ108" i="1"/>
  <c r="UZ177" i="1"/>
  <c r="MZ108" i="1"/>
  <c r="MZ177" i="1"/>
  <c r="BD108" i="1"/>
  <c r="BD177" i="1"/>
  <c r="WG108" i="1"/>
  <c r="WG177" i="1"/>
  <c r="WN108" i="1"/>
  <c r="WN177" i="1"/>
  <c r="TQ108" i="1"/>
  <c r="TQ177" i="1"/>
  <c r="RR177" i="1"/>
  <c r="RR108" i="1"/>
  <c r="UW177" i="1"/>
  <c r="UW108" i="1"/>
  <c r="TF177" i="1"/>
  <c r="TF108" i="1"/>
  <c r="QC108" i="1"/>
  <c r="QC177" i="1"/>
  <c r="SM177" i="1"/>
  <c r="SM108" i="1"/>
  <c r="TX177" i="1"/>
  <c r="TX108" i="1"/>
  <c r="SX177" i="1"/>
  <c r="SX108" i="1"/>
  <c r="WJ177" i="1"/>
  <c r="WJ108" i="1"/>
  <c r="Q167" i="1"/>
  <c r="NH166" i="1"/>
  <c r="NI166" i="1"/>
  <c r="WL177" i="1"/>
  <c r="WL108" i="1"/>
  <c r="QE108" i="1"/>
  <c r="QE177" i="1"/>
  <c r="UH108" i="1"/>
  <c r="UH177" i="1"/>
  <c r="FD177" i="1"/>
  <c r="FD108" i="1"/>
  <c r="SF177" i="1"/>
  <c r="SF108" i="1"/>
  <c r="VC177" i="1"/>
  <c r="VC108" i="1"/>
  <c r="TD108" i="1"/>
  <c r="TD177" i="1"/>
  <c r="WV177" i="1"/>
  <c r="WV108" i="1"/>
  <c r="WO177" i="1"/>
  <c r="WO108" i="1"/>
  <c r="UC177" i="1"/>
  <c r="UC108" i="1"/>
  <c r="OT177" i="1"/>
  <c r="OT108" i="1"/>
  <c r="DL120" i="1"/>
  <c r="DL189" i="1"/>
  <c r="TW177" i="1"/>
  <c r="TW108" i="1"/>
  <c r="BB177" i="1"/>
  <c r="BB108" i="1"/>
  <c r="UB177" i="1"/>
  <c r="UB108" i="1"/>
  <c r="OE177" i="1"/>
  <c r="OE108" i="1"/>
  <c r="EM108" i="1"/>
  <c r="EM177" i="1"/>
  <c r="UJ177" i="1"/>
  <c r="UJ108" i="1"/>
  <c r="PU108" i="1"/>
  <c r="PU177" i="1"/>
  <c r="VJ108" i="1"/>
  <c r="VJ177" i="1"/>
  <c r="RT177" i="1"/>
  <c r="RT108" i="1"/>
  <c r="VX177" i="1"/>
  <c r="VX108" i="1"/>
  <c r="WK108" i="1"/>
  <c r="WK177" i="1"/>
  <c r="BF108" i="1"/>
  <c r="BF177" i="1"/>
  <c r="ME177" i="1"/>
  <c r="ME108" i="1"/>
  <c r="VT108" i="1"/>
  <c r="VT177" i="1"/>
  <c r="VK108" i="1"/>
  <c r="VK177" i="1"/>
  <c r="UO177" i="1"/>
  <c r="UO108" i="1"/>
  <c r="NW177" i="1"/>
  <c r="NW108" i="1"/>
  <c r="PS108" i="1"/>
  <c r="PS177" i="1"/>
  <c r="UN177" i="1"/>
  <c r="UN108" i="1"/>
  <c r="QR177" i="1"/>
  <c r="QR108" i="1"/>
  <c r="RA177" i="1"/>
  <c r="RA108" i="1"/>
  <c r="RB177" i="1"/>
  <c r="RB108" i="1"/>
  <c r="NV177" i="1"/>
  <c r="NV108" i="1"/>
  <c r="LY108" i="1"/>
  <c r="LY177" i="1"/>
  <c r="MB177" i="1"/>
  <c r="MB108" i="1"/>
  <c r="AZ177" i="1"/>
  <c r="AZ108" i="1"/>
  <c r="UD177" i="1"/>
  <c r="UD108" i="1"/>
  <c r="QK108" i="1"/>
  <c r="QK177" i="1"/>
  <c r="ET177" i="1"/>
  <c r="ET108" i="1"/>
  <c r="NS177" i="1"/>
  <c r="NS108" i="1"/>
  <c r="QL108" i="1"/>
  <c r="QL177" i="1"/>
  <c r="TP177" i="1"/>
  <c r="TP108" i="1"/>
  <c r="PT177" i="1"/>
  <c r="PT108" i="1"/>
  <c r="QP177" i="1"/>
  <c r="QP108" i="1"/>
  <c r="MY177" i="1"/>
  <c r="MY108" i="1"/>
  <c r="RY108" i="1"/>
  <c r="RY177" i="1"/>
  <c r="TS177" i="1"/>
  <c r="TS108" i="1"/>
  <c r="UX177" i="1"/>
  <c r="UX108" i="1"/>
  <c r="TG108" i="1"/>
  <c r="TG177" i="1"/>
  <c r="UE177" i="1"/>
  <c r="UE108" i="1"/>
  <c r="UI177" i="1"/>
  <c r="UI108" i="1"/>
  <c r="BL108" i="1"/>
  <c r="BL177" i="1"/>
  <c r="TT177" i="1"/>
  <c r="TT108" i="1"/>
  <c r="PP108" i="1"/>
  <c r="PP177" i="1"/>
  <c r="PW108" i="1"/>
  <c r="PW177" i="1"/>
  <c r="VD108" i="1"/>
  <c r="VD177" i="1"/>
  <c r="RL177" i="1"/>
  <c r="RL108" i="1"/>
  <c r="RW108" i="1"/>
  <c r="RW177" i="1"/>
  <c r="DV165" i="1"/>
  <c r="DW165" i="1"/>
  <c r="DS165" i="1"/>
  <c r="DT165" i="1"/>
  <c r="DU165" i="1"/>
  <c r="DX165" i="1"/>
  <c r="TB177" i="1"/>
  <c r="TB108" i="1"/>
  <c r="UR177" i="1"/>
  <c r="UR108" i="1"/>
  <c r="TI177" i="1"/>
  <c r="TI108" i="1"/>
  <c r="UL108" i="1"/>
  <c r="UL177" i="1"/>
  <c r="VP108" i="1"/>
  <c r="VP177" i="1"/>
  <c r="RU177" i="1"/>
  <c r="RU108" i="1"/>
  <c r="BO177" i="1"/>
  <c r="BO108" i="1"/>
  <c r="KI177" i="1"/>
  <c r="KI108" i="1"/>
  <c r="WZ108" i="1"/>
  <c r="WZ177" i="1"/>
  <c r="UP177" i="1"/>
  <c r="UP108" i="1"/>
  <c r="N167" i="1"/>
  <c r="D166" i="1"/>
  <c r="AO166" i="1"/>
  <c r="AS166" i="1"/>
  <c r="FI166" i="1" s="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VN108" i="1"/>
  <c r="VN177" i="1"/>
  <c r="KH108" i="1"/>
  <c r="KH177" i="1"/>
  <c r="MA108" i="1"/>
  <c r="MA177" i="1"/>
  <c r="QQ108" i="1"/>
  <c r="QQ177" i="1"/>
  <c r="QV108" i="1"/>
  <c r="QV177" i="1"/>
  <c r="QZ177" i="1"/>
  <c r="QZ108" i="1"/>
  <c r="EU177" i="1"/>
  <c r="EU108" i="1"/>
  <c r="VB108" i="1"/>
  <c r="VB177" i="1"/>
  <c r="SR177" i="1"/>
  <c r="SR108" i="1"/>
  <c r="FE108" i="1"/>
  <c r="FE177" i="1"/>
  <c r="RC177" i="1"/>
  <c r="RC108" i="1"/>
  <c r="AF167" i="1"/>
  <c r="PC166" i="1"/>
  <c r="RZ177" i="1"/>
  <c r="RZ108" i="1"/>
  <c r="AT118" i="1"/>
  <c r="DN188" i="1"/>
  <c r="AT188" i="1" s="1"/>
  <c r="WR108" i="1"/>
  <c r="WR177" i="1"/>
  <c r="VF108" i="1"/>
  <c r="VF177" i="1"/>
  <c r="TO177" i="1"/>
  <c r="TO108" i="1"/>
  <c r="RV177" i="1"/>
  <c r="RV108" i="1"/>
  <c r="TN177" i="1"/>
  <c r="TN108" i="1"/>
  <c r="OM166" i="1"/>
  <c r="ON166" i="1"/>
  <c r="OO166" i="1"/>
  <c r="OP166" i="1"/>
  <c r="O167" i="1"/>
  <c r="OW166" i="1"/>
  <c r="KC166" i="1"/>
  <c r="OX166" i="1"/>
  <c r="KD166" i="1"/>
  <c r="OY166" i="1"/>
  <c r="AQ166" i="1"/>
  <c r="AR166" i="1"/>
  <c r="OZ166" i="1"/>
  <c r="PA166" i="1"/>
  <c r="PB166" i="1"/>
  <c r="E166" i="1"/>
  <c r="VM108" i="1"/>
  <c r="VM177" i="1"/>
  <c r="VS177" i="1"/>
  <c r="VS108" i="1"/>
  <c r="QG177" i="1"/>
  <c r="QG108" i="1"/>
  <c r="QA177" i="1"/>
  <c r="QA108" i="1"/>
  <c r="WP108" i="1"/>
  <c r="WP177" i="1"/>
  <c r="EG108" i="1"/>
  <c r="EG177" i="1"/>
  <c r="UQ177" i="1"/>
  <c r="UQ108" i="1"/>
  <c r="SS177" i="1"/>
  <c r="SS108" i="1"/>
  <c r="XA177" i="1"/>
  <c r="XA108" i="1"/>
  <c r="DK188" i="1"/>
  <c r="DK119" i="1"/>
  <c r="TV177" i="1"/>
  <c r="TV108" i="1"/>
  <c r="UU108" i="1"/>
  <c r="UU177" i="1"/>
  <c r="NX108" i="1"/>
  <c r="NX177" i="1"/>
  <c r="VV177" i="1"/>
  <c r="VV108" i="1"/>
  <c r="MU108" i="1"/>
  <c r="MU177" i="1"/>
  <c r="VG177" i="1"/>
  <c r="VG108" i="1"/>
  <c r="MH177" i="1"/>
  <c r="MH108" i="1"/>
  <c r="BM108" i="1"/>
  <c r="BM177" i="1"/>
  <c r="TU108" i="1"/>
  <c r="TU177" i="1"/>
  <c r="TM177" i="1"/>
  <c r="TM108" i="1"/>
  <c r="WI177" i="1"/>
  <c r="WI108" i="1"/>
  <c r="JZ108" i="1"/>
  <c r="JZ177" i="1"/>
  <c r="MP108" i="1"/>
  <c r="MP177" i="1"/>
  <c r="QM108" i="1"/>
  <c r="QM177" i="1"/>
  <c r="W167" i="1"/>
  <c r="KF166" i="1"/>
  <c r="QD177" i="1"/>
  <c r="QD108" i="1"/>
  <c r="NZ107" i="1" a="1"/>
  <c r="NZ107" i="1" s="1"/>
  <c r="OA108" i="1"/>
  <c r="OA177" i="1"/>
  <c r="PQ108" i="1"/>
  <c r="PQ177" i="1"/>
  <c r="LZ108" i="1"/>
  <c r="LZ177" i="1"/>
  <c r="VA108" i="1"/>
  <c r="VA177" i="1"/>
  <c r="TY177" i="1"/>
  <c r="TY108" i="1"/>
  <c r="QU108" i="1"/>
  <c r="QU177" i="1"/>
  <c r="PR108" i="1"/>
  <c r="PR177" i="1"/>
  <c r="OG177" i="1"/>
  <c r="OG108" i="1"/>
  <c r="HQ177" i="1"/>
  <c r="HQ108" i="1"/>
  <c r="WS177" i="1"/>
  <c r="WS108" i="1"/>
  <c r="EZ108" i="1"/>
  <c r="EZ177" i="1"/>
  <c r="VQ108" i="1"/>
  <c r="VQ177" i="1"/>
  <c r="IR165" i="1"/>
  <c r="GE165" i="1"/>
  <c r="WA108" i="1"/>
  <c r="WA177" i="1"/>
  <c r="WC108" i="1"/>
  <c r="WC177" i="1"/>
  <c r="RP177" i="1"/>
  <c r="RP108" i="1"/>
  <c r="QX177" i="1"/>
  <c r="QX108" i="1"/>
  <c r="OR177" i="1"/>
  <c r="OR108" i="1"/>
  <c r="WD177" i="1"/>
  <c r="WD108" i="1"/>
  <c r="PH108" i="1"/>
  <c r="PH177" i="1"/>
  <c r="FA177" i="1"/>
  <c r="FA108" i="1"/>
  <c r="EW108" i="1"/>
  <c r="EW177" i="1"/>
  <c r="IQ165" i="1"/>
  <c r="GD165" i="1"/>
  <c r="TZ177" i="1"/>
  <c r="TZ108" i="1"/>
  <c r="PF108" i="1"/>
  <c r="PF177" i="1"/>
  <c r="RH108" i="1"/>
  <c r="RH177" i="1"/>
  <c r="TJ108" i="1"/>
  <c r="TJ177" i="1"/>
  <c r="SG177" i="1"/>
  <c r="SG108" i="1"/>
  <c r="UT177" i="1"/>
  <c r="UT108" i="1"/>
  <c r="WT177" i="1"/>
  <c r="WT108" i="1"/>
  <c r="QY177" i="1"/>
  <c r="QY108" i="1"/>
  <c r="MF108" i="1"/>
  <c r="MF177" i="1"/>
  <c r="IP165" i="1"/>
  <c r="GC165" i="1"/>
  <c r="ED108" i="1"/>
  <c r="ED177" i="1"/>
  <c r="RK177" i="1"/>
  <c r="RK108" i="1"/>
  <c r="EY177" i="1"/>
  <c r="EY108" i="1"/>
  <c r="UM108" i="1"/>
  <c r="UM177" i="1"/>
  <c r="QH177" i="1"/>
  <c r="QH108" i="1"/>
  <c r="SA108" i="1"/>
  <c r="SA177" i="1"/>
  <c r="RQ108" i="1"/>
  <c r="RQ177" i="1"/>
  <c r="OQ177" i="1"/>
  <c r="OQ108" i="1"/>
  <c r="SH177" i="1"/>
  <c r="SH108" i="1"/>
  <c r="FC177" i="1"/>
  <c r="FC108" i="1"/>
  <c r="UV108" i="1"/>
  <c r="UV177" i="1"/>
  <c r="IO165" i="1"/>
  <c r="GB165" i="1"/>
  <c r="NB108" i="1"/>
  <c r="MV108" i="1"/>
  <c r="MV177" i="1"/>
  <c r="WY108" i="1"/>
  <c r="WY177" i="1"/>
  <c r="SD108" i="1"/>
  <c r="SD177" i="1"/>
  <c r="SQ177" i="1"/>
  <c r="SQ108" i="1"/>
  <c r="QO108" i="1"/>
  <c r="QO177" i="1"/>
  <c r="EX177" i="1"/>
  <c r="EX108" i="1"/>
  <c r="PG108" i="1"/>
  <c r="PG177" i="1"/>
  <c r="QF177" i="1"/>
  <c r="QF108" i="1"/>
  <c r="IN165" i="1"/>
  <c r="GA165" i="1"/>
  <c r="QS108" i="1"/>
  <c r="QS177" i="1"/>
  <c r="BN108" i="1"/>
  <c r="BN177" i="1"/>
  <c r="BA177" i="1"/>
  <c r="BA108" i="1"/>
  <c r="RO177" i="1"/>
  <c r="RO108" i="1"/>
  <c r="DO119" i="1"/>
  <c r="DO188" i="1"/>
  <c r="RF177" i="1"/>
  <c r="RF108" i="1"/>
  <c r="MC108" i="1"/>
  <c r="MC177" i="1"/>
  <c r="BJ177" i="1"/>
  <c r="BJ108" i="1"/>
  <c r="IM165" i="1"/>
  <c r="FZ165" i="1"/>
  <c r="QB177" i="1"/>
  <c r="QB108" i="1"/>
  <c r="PZ177" i="1"/>
  <c r="PZ108" i="1"/>
  <c r="MQ108" i="1"/>
  <c r="MQ177" i="1"/>
  <c r="WF108" i="1"/>
  <c r="WF177" i="1"/>
  <c r="OF177" i="1"/>
  <c r="OF108" i="1"/>
  <c r="TE177" i="1"/>
  <c r="TE108" i="1"/>
  <c r="SE177" i="1"/>
  <c r="SE108" i="1"/>
  <c r="TL177" i="1"/>
  <c r="TL108" i="1"/>
  <c r="IL165" i="1"/>
  <c r="FY165" i="1"/>
  <c r="SK177" i="1"/>
  <c r="SK108" i="1"/>
  <c r="PJ166" i="1"/>
  <c r="Z167" i="1"/>
  <c r="SC177" i="1"/>
  <c r="SC108" i="1"/>
  <c r="KE177" i="1"/>
  <c r="KE108" i="1"/>
  <c r="TR177" i="1"/>
  <c r="TR108" i="1"/>
  <c r="XB177" i="1"/>
  <c r="XB108" i="1"/>
  <c r="VZ177" i="1"/>
  <c r="VZ108" i="1"/>
  <c r="MS177" i="1"/>
  <c r="MS108" i="1"/>
  <c r="UY177" i="1"/>
  <c r="UY108" i="1"/>
  <c r="TC177" i="1"/>
  <c r="TC108" i="1"/>
  <c r="IK165" i="1"/>
  <c r="FX165" i="1"/>
  <c r="SJ177" i="1"/>
  <c r="SJ108" i="1"/>
  <c r="RM177" i="1"/>
  <c r="RM108" i="1"/>
  <c r="MX108" i="1"/>
  <c r="MX177" i="1"/>
  <c r="OB177" i="1"/>
  <c r="OB108" i="1"/>
  <c r="WQ177" i="1"/>
  <c r="WQ108" i="1"/>
  <c r="QT177" i="1"/>
  <c r="QT108" i="1"/>
  <c r="BG108" i="1"/>
  <c r="BG177" i="1"/>
  <c r="BR177" i="1"/>
  <c r="BR108" i="1"/>
  <c r="SN177" i="1"/>
  <c r="SN108" i="1"/>
  <c r="QW177" i="1"/>
  <c r="QW108" i="1"/>
  <c r="VH108" i="1"/>
  <c r="VH177" i="1"/>
  <c r="IJ165" i="1"/>
  <c r="FW165" i="1"/>
  <c r="WX177" i="1"/>
  <c r="WX108" i="1"/>
  <c r="UG177" i="1"/>
  <c r="UG108" i="1"/>
  <c r="UK108" i="1"/>
  <c r="UK177" i="1"/>
  <c r="RE177" i="1"/>
  <c r="RE108" i="1"/>
  <c r="QJ177" i="1"/>
  <c r="QJ108" i="1"/>
  <c r="PM108" i="1"/>
  <c r="PM177" i="1"/>
  <c r="TA108" i="1"/>
  <c r="TA177" i="1"/>
  <c r="OL108" i="1"/>
  <c r="OL177" i="1"/>
  <c r="NZ176" i="1" a="1"/>
  <c r="NZ176" i="1" s="1"/>
  <c r="RI177" i="1"/>
  <c r="RI108" i="1"/>
  <c r="SL108" i="1"/>
  <c r="SL177" i="1"/>
  <c r="II165" i="1"/>
  <c r="FV165" i="1"/>
  <c r="WU177" i="1"/>
  <c r="WU108" i="1"/>
  <c r="MN177" i="1"/>
  <c r="MN108" i="1"/>
  <c r="TK177" i="1"/>
  <c r="TK108" i="1"/>
  <c r="FB177" i="1"/>
  <c r="FB108" i="1"/>
  <c r="NY108" i="1"/>
  <c r="NY177" i="1"/>
  <c r="WW108" i="1"/>
  <c r="WW177" i="1"/>
  <c r="US166" i="1"/>
  <c r="SI166" i="1"/>
  <c r="PY166" i="1"/>
  <c r="KA166" i="1"/>
  <c r="P167" i="1"/>
  <c r="NE166" i="1"/>
  <c r="NF166" i="1"/>
  <c r="NG166" i="1"/>
  <c r="AP166" i="1"/>
  <c r="LX108" i="1"/>
  <c r="LX177" i="1"/>
  <c r="PN177" i="1"/>
  <c r="PN108" i="1"/>
  <c r="OC108" i="1"/>
  <c r="OC177" i="1"/>
  <c r="SZ177" i="1"/>
  <c r="SZ108" i="1"/>
  <c r="RG177" i="1"/>
  <c r="RG108" i="1"/>
  <c r="TH108" i="1"/>
  <c r="TH177" i="1"/>
  <c r="IH165" i="1"/>
  <c r="FU165" i="1"/>
  <c r="MG177" i="1"/>
  <c r="MG108" i="1"/>
  <c r="WM108" i="1"/>
  <c r="WM177" i="1"/>
  <c r="PV108" i="1"/>
  <c r="PV177" i="1"/>
  <c r="SP108" i="1"/>
  <c r="SP177" i="1"/>
  <c r="VE177" i="1"/>
  <c r="VE108" i="1"/>
  <c r="QI108" i="1"/>
  <c r="QI177" i="1"/>
  <c r="RS108" i="1"/>
  <c r="RS177" i="1"/>
  <c r="UA108" i="1"/>
  <c r="UA177" i="1"/>
  <c r="IG165" i="1"/>
  <c r="FT165" i="1"/>
  <c r="PE108" i="1"/>
  <c r="PE177" i="1"/>
  <c r="BH108" i="1"/>
  <c r="BH177" i="1"/>
  <c r="UF177" i="1"/>
  <c r="UF108" i="1"/>
  <c r="DP119" i="1"/>
  <c r="DP188" i="1"/>
  <c r="SO177" i="1"/>
  <c r="SO108" i="1"/>
  <c r="OD108" i="1"/>
  <c r="OD177" i="1"/>
  <c r="SU177" i="1"/>
  <c r="SU108" i="1"/>
  <c r="BE108" i="1"/>
  <c r="BE177" i="1"/>
  <c r="MM165" i="1"/>
  <c r="KG165" i="1"/>
  <c r="MJ165" i="1"/>
  <c r="MK165" i="1"/>
  <c r="ML165" i="1"/>
  <c r="NK165" i="1"/>
  <c r="NM165" i="1"/>
  <c r="NN165" i="1"/>
  <c r="NO165" i="1"/>
  <c r="NP165" i="1"/>
  <c r="SV108" i="1"/>
  <c r="SV177" i="1"/>
  <c r="WE177" i="1"/>
  <c r="WE108" i="1"/>
  <c r="VU177" i="1"/>
  <c r="VU108" i="1"/>
  <c r="NU108" i="1"/>
  <c r="NU177" i="1"/>
  <c r="IF165" i="1"/>
  <c r="FS165" i="1"/>
  <c r="VY177" i="1"/>
  <c r="VY108" i="1"/>
  <c r="MW177" i="1"/>
  <c r="MW108" i="1"/>
  <c r="PO76" i="1"/>
  <c r="PO144" i="1"/>
  <c r="PO77" i="1"/>
  <c r="PO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DI109" i="1" l="1"/>
  <c r="DI178" i="1"/>
  <c r="BC179" i="1"/>
  <c r="BC110" i="1"/>
  <c r="ND109" i="1"/>
  <c r="ND178" i="1"/>
  <c r="NC179" i="1"/>
  <c r="NC110" i="1"/>
  <c r="M168" i="1"/>
  <c r="NB167" i="1"/>
  <c r="CR109" i="1"/>
  <c r="CR178" i="1"/>
  <c r="DH110" i="1"/>
  <c r="DH179" i="1"/>
  <c r="CQ178" i="1"/>
  <c r="CQ109" i="1"/>
  <c r="LC110" i="1"/>
  <c r="LC179" i="1"/>
  <c r="KW109" i="1"/>
  <c r="KW178" i="1"/>
  <c r="KY110" i="1"/>
  <c r="KY179" i="1"/>
  <c r="LH109" i="1"/>
  <c r="LH178" i="1"/>
  <c r="KU110" i="1"/>
  <c r="KU179" i="1"/>
  <c r="KN178" i="1"/>
  <c r="KN109" i="1"/>
  <c r="KQ178" i="1"/>
  <c r="KQ109" i="1"/>
  <c r="KV178" i="1"/>
  <c r="KV109" i="1"/>
  <c r="KS178" i="1"/>
  <c r="KS109" i="1"/>
  <c r="KL178" i="1"/>
  <c r="KL109" i="1"/>
  <c r="KR109" i="1"/>
  <c r="KR178" i="1"/>
  <c r="KP178" i="1"/>
  <c r="KP109" i="1"/>
  <c r="KT178" i="1"/>
  <c r="KT109" i="1"/>
  <c r="KK178" i="1"/>
  <c r="KK109" i="1"/>
  <c r="KO178" i="1"/>
  <c r="KO109" i="1"/>
  <c r="KM178" i="1"/>
  <c r="KM109" i="1"/>
  <c r="BQ110" i="1"/>
  <c r="BQ179" i="1"/>
  <c r="BP178" i="1"/>
  <c r="BP109" i="1"/>
  <c r="LF110" i="1"/>
  <c r="LF179" i="1"/>
  <c r="LE178" i="1"/>
  <c r="LE109" i="1"/>
  <c r="LD178" i="1"/>
  <c r="LD109" i="1"/>
  <c r="MR110" i="1"/>
  <c r="MR179" i="1"/>
  <c r="LA109" i="1"/>
  <c r="LA178" i="1"/>
  <c r="LB109" i="1"/>
  <c r="LB178" i="1"/>
  <c r="KZ109" i="1"/>
  <c r="KZ178" i="1"/>
  <c r="DF178" i="1"/>
  <c r="DF109" i="1"/>
  <c r="DB178" i="1"/>
  <c r="DB109" i="1"/>
  <c r="DE178" i="1"/>
  <c r="DE109" i="1"/>
  <c r="DD178" i="1"/>
  <c r="DD109" i="1"/>
  <c r="DA178" i="1"/>
  <c r="DA109" i="1"/>
  <c r="DC178" i="1"/>
  <c r="DC109" i="1"/>
  <c r="DG109" i="1"/>
  <c r="DG178" i="1"/>
  <c r="LM178" i="1"/>
  <c r="LM109" i="1"/>
  <c r="LL178" i="1"/>
  <c r="LL109" i="1"/>
  <c r="LK178" i="1"/>
  <c r="LK109" i="1"/>
  <c r="LJ178" i="1"/>
  <c r="LJ109" i="1"/>
  <c r="LI178" i="1"/>
  <c r="LI109" i="1"/>
  <c r="LG178" i="1"/>
  <c r="LG109" i="1"/>
  <c r="LN178" i="1"/>
  <c r="LN109" i="1"/>
  <c r="BT110" i="1"/>
  <c r="BT179" i="1"/>
  <c r="IT166" i="1"/>
  <c r="JA166" i="1"/>
  <c r="IZ166" i="1"/>
  <c r="IY166" i="1"/>
  <c r="FZ166" i="1"/>
  <c r="IX166" i="1"/>
  <c r="FY166" i="1"/>
  <c r="IR166" i="1"/>
  <c r="IQ166" i="1"/>
  <c r="IP166" i="1"/>
  <c r="IO166" i="1"/>
  <c r="IS166" i="1"/>
  <c r="IN166" i="1"/>
  <c r="IM166" i="1"/>
  <c r="IL166" i="1"/>
  <c r="FX166" i="1"/>
  <c r="FW166" i="1"/>
  <c r="IK166" i="1"/>
  <c r="FV166" i="1"/>
  <c r="IJ166" i="1"/>
  <c r="FU166" i="1"/>
  <c r="II166" i="1"/>
  <c r="FT166" i="1"/>
  <c r="IG166" i="1"/>
  <c r="FS166" i="1"/>
  <c r="FR166" i="1"/>
  <c r="FQ166" i="1"/>
  <c r="FP166" i="1"/>
  <c r="FO166" i="1"/>
  <c r="FM166" i="1"/>
  <c r="IH166" i="1"/>
  <c r="IF166" i="1"/>
  <c r="IE166" i="1"/>
  <c r="ID166" i="1"/>
  <c r="IC166" i="1"/>
  <c r="GO166" i="1"/>
  <c r="IB166" i="1"/>
  <c r="GN166" i="1"/>
  <c r="HZ166" i="1"/>
  <c r="GM166" i="1"/>
  <c r="HV166" i="1"/>
  <c r="GL166" i="1"/>
  <c r="HU166" i="1"/>
  <c r="GG166" i="1"/>
  <c r="HT166" i="1"/>
  <c r="GF166" i="1"/>
  <c r="HS166" i="1"/>
  <c r="GE166" i="1"/>
  <c r="HR166" i="1"/>
  <c r="GD166" i="1"/>
  <c r="GC166" i="1"/>
  <c r="GB166" i="1"/>
  <c r="GA166" i="1"/>
  <c r="WQ178" i="1"/>
  <c r="WQ109" i="1"/>
  <c r="SH109" i="1"/>
  <c r="SH178" i="1"/>
  <c r="WS109" i="1"/>
  <c r="WS178" i="1"/>
  <c r="WP109" i="1"/>
  <c r="WP178" i="1"/>
  <c r="VF178" i="1"/>
  <c r="VF109" i="1"/>
  <c r="KI109" i="1"/>
  <c r="KI178" i="1"/>
  <c r="TT178" i="1"/>
  <c r="TT109" i="1"/>
  <c r="WV109" i="1"/>
  <c r="WV178" i="1"/>
  <c r="BN178" i="1"/>
  <c r="BN109" i="1"/>
  <c r="RH109" i="1"/>
  <c r="RH178" i="1"/>
  <c r="TM109" i="1"/>
  <c r="TM178" i="1"/>
  <c r="QA109" i="1"/>
  <c r="QA178" i="1"/>
  <c r="QK178" i="1"/>
  <c r="QK109" i="1"/>
  <c r="BF178" i="1"/>
  <c r="BF109" i="1"/>
  <c r="RR109" i="1"/>
  <c r="RR178" i="1"/>
  <c r="VL178" i="1"/>
  <c r="VL109" i="1"/>
  <c r="EZ178" i="1"/>
  <c r="EZ109" i="1"/>
  <c r="PN109" i="1"/>
  <c r="PN178" i="1"/>
  <c r="OB109" i="1"/>
  <c r="OB178" i="1"/>
  <c r="TL109" i="1"/>
  <c r="TL178" i="1"/>
  <c r="OQ178" i="1"/>
  <c r="OQ109" i="1"/>
  <c r="HQ109" i="1"/>
  <c r="HQ178" i="1"/>
  <c r="WR109" i="1"/>
  <c r="WR178" i="1"/>
  <c r="BO109" i="1"/>
  <c r="BO178" i="1"/>
  <c r="UD109" i="1"/>
  <c r="UD178" i="1"/>
  <c r="NU109" i="1"/>
  <c r="NU178" i="1"/>
  <c r="BH109" i="1"/>
  <c r="BH178" i="1"/>
  <c r="OL109" i="1"/>
  <c r="OL178" i="1"/>
  <c r="PF109" i="1"/>
  <c r="PF178" i="1"/>
  <c r="QG109" i="1"/>
  <c r="QG178" i="1"/>
  <c r="AT119" i="1"/>
  <c r="DN189" i="1"/>
  <c r="AT189" i="1" s="1"/>
  <c r="BL178" i="1"/>
  <c r="BL109" i="1"/>
  <c r="WK109" i="1"/>
  <c r="WK178" i="1"/>
  <c r="TD109" i="1"/>
  <c r="TD178" i="1"/>
  <c r="TJ109" i="1"/>
  <c r="TJ178" i="1"/>
  <c r="VU109" i="1"/>
  <c r="VU178" i="1"/>
  <c r="SE178" i="1"/>
  <c r="SE109" i="1"/>
  <c r="TZ109" i="1"/>
  <c r="TZ178" i="1"/>
  <c r="OG109" i="1"/>
  <c r="OG178" i="1"/>
  <c r="TU178" i="1"/>
  <c r="TU109" i="1"/>
  <c r="RU109" i="1"/>
  <c r="RU178" i="1"/>
  <c r="UI109" i="1"/>
  <c r="UI178" i="1"/>
  <c r="AZ109" i="1"/>
  <c r="AZ178" i="1"/>
  <c r="VX178" i="1"/>
  <c r="VX109" i="1"/>
  <c r="VC109" i="1"/>
  <c r="VC178" i="1"/>
  <c r="TQ109" i="1"/>
  <c r="TQ178" i="1"/>
  <c r="ST109" i="1"/>
  <c r="ST178" i="1"/>
  <c r="PE178" i="1"/>
  <c r="PE109" i="1"/>
  <c r="LX109" i="1"/>
  <c r="LX178" i="1"/>
  <c r="TA109" i="1"/>
  <c r="TA178" i="1"/>
  <c r="MX109" i="1"/>
  <c r="MX178" i="1"/>
  <c r="QS109" i="1"/>
  <c r="QS178" i="1"/>
  <c r="RQ109" i="1"/>
  <c r="RQ178" i="1"/>
  <c r="VS109" i="1"/>
  <c r="VS178" i="1"/>
  <c r="SW109" i="1"/>
  <c r="SW178" i="1"/>
  <c r="WE109" i="1"/>
  <c r="WE178" i="1"/>
  <c r="NK166" i="1"/>
  <c r="NM166" i="1"/>
  <c r="NN166" i="1"/>
  <c r="NO166" i="1"/>
  <c r="NP166" i="1"/>
  <c r="MJ166" i="1"/>
  <c r="MK166" i="1"/>
  <c r="ML166" i="1"/>
  <c r="MM166" i="1"/>
  <c r="KG166" i="1"/>
  <c r="RM109" i="1"/>
  <c r="RM178" i="1"/>
  <c r="TE109" i="1"/>
  <c r="TE178" i="1"/>
  <c r="BM178" i="1"/>
  <c r="BM109" i="1"/>
  <c r="RZ109" i="1"/>
  <c r="RZ178" i="1"/>
  <c r="UE178" i="1"/>
  <c r="UE109" i="1"/>
  <c r="MB178" i="1"/>
  <c r="MB109" i="1"/>
  <c r="RT109" i="1"/>
  <c r="RT178" i="1"/>
  <c r="SF178" i="1"/>
  <c r="SF109" i="1"/>
  <c r="WN109" i="1"/>
  <c r="WN178" i="1"/>
  <c r="RI109" i="1"/>
  <c r="RI178" i="1"/>
  <c r="PM109" i="1"/>
  <c r="PM178" i="1"/>
  <c r="SA109" i="1"/>
  <c r="SA178" i="1"/>
  <c r="PR178" i="1"/>
  <c r="PR109" i="1"/>
  <c r="MH109" i="1"/>
  <c r="MH178" i="1"/>
  <c r="VP109" i="1"/>
  <c r="VP178" i="1"/>
  <c r="SY178" i="1"/>
  <c r="SY109" i="1"/>
  <c r="QJ109" i="1"/>
  <c r="QJ178" i="1"/>
  <c r="SJ109" i="1"/>
  <c r="SJ178" i="1"/>
  <c r="OF109" i="1"/>
  <c r="OF178" i="1"/>
  <c r="QF109" i="1"/>
  <c r="QF178" i="1"/>
  <c r="QH109" i="1"/>
  <c r="QH178" i="1"/>
  <c r="VM109" i="1"/>
  <c r="VM178" i="1"/>
  <c r="FD109" i="1"/>
  <c r="FD178" i="1"/>
  <c r="WG109" i="1"/>
  <c r="WG178" i="1"/>
  <c r="SV178" i="1"/>
  <c r="SV109" i="1"/>
  <c r="UA109" i="1"/>
  <c r="UA178" i="1"/>
  <c r="EW109" i="1"/>
  <c r="EW178" i="1"/>
  <c r="QU109" i="1"/>
  <c r="QU178" i="1"/>
  <c r="VG178" i="1"/>
  <c r="VG109" i="1"/>
  <c r="AF168" i="1"/>
  <c r="PC167" i="1"/>
  <c r="UL178" i="1"/>
  <c r="UL109" i="1"/>
  <c r="TG109" i="1"/>
  <c r="TG178" i="1"/>
  <c r="LY109" i="1"/>
  <c r="LY178" i="1"/>
  <c r="VJ109" i="1"/>
  <c r="VJ178" i="1"/>
  <c r="KX178" i="1"/>
  <c r="KX109" i="1"/>
  <c r="DP120" i="1"/>
  <c r="DP189" i="1"/>
  <c r="NE167" i="1"/>
  <c r="NF167" i="1"/>
  <c r="NG167" i="1"/>
  <c r="US167" i="1"/>
  <c r="KA167" i="1"/>
  <c r="PY167" i="1"/>
  <c r="SI167" i="1"/>
  <c r="AP167" i="1"/>
  <c r="P168" i="1"/>
  <c r="RE109" i="1"/>
  <c r="RE178" i="1"/>
  <c r="FA178" i="1"/>
  <c r="FA109" i="1"/>
  <c r="TY109" i="1"/>
  <c r="TY178" i="1"/>
  <c r="RC109" i="1"/>
  <c r="RC178" i="1"/>
  <c r="TI178" i="1"/>
  <c r="TI109" i="1"/>
  <c r="UX109" i="1"/>
  <c r="UX178" i="1"/>
  <c r="NV109" i="1"/>
  <c r="NV178" i="1"/>
  <c r="BD109" i="1"/>
  <c r="BD178" i="1"/>
  <c r="RS109" i="1"/>
  <c r="RS178" i="1"/>
  <c r="WF109" i="1"/>
  <c r="WF178" i="1"/>
  <c r="PG178" i="1"/>
  <c r="PG109" i="1"/>
  <c r="UM109" i="1"/>
  <c r="UM178" i="1"/>
  <c r="PU109" i="1"/>
  <c r="PU178" i="1"/>
  <c r="UH109" i="1"/>
  <c r="UH178" i="1"/>
  <c r="NT109" i="1"/>
  <c r="NT178" i="1"/>
  <c r="TC109" i="1"/>
  <c r="TC178" i="1"/>
  <c r="EX109" i="1"/>
  <c r="EX178" i="1"/>
  <c r="EY178" i="1"/>
  <c r="EY109" i="1"/>
  <c r="MU178" i="1"/>
  <c r="MU109" i="1"/>
  <c r="UR178" i="1"/>
  <c r="UR109" i="1"/>
  <c r="TS109" i="1"/>
  <c r="TS178" i="1"/>
  <c r="RB109" i="1"/>
  <c r="RB178" i="1"/>
  <c r="UJ178" i="1"/>
  <c r="UJ109" i="1"/>
  <c r="MZ178" i="1"/>
  <c r="MZ109" i="1"/>
  <c r="UK178" i="1"/>
  <c r="UK109" i="1"/>
  <c r="MQ109" i="1"/>
  <c r="MQ178" i="1"/>
  <c r="PH178" i="1"/>
  <c r="PH109" i="1"/>
  <c r="VA109" i="1"/>
  <c r="VA178" i="1"/>
  <c r="VV178" i="1"/>
  <c r="VV109" i="1"/>
  <c r="FE109" i="1"/>
  <c r="FE178" i="1"/>
  <c r="QE109" i="1"/>
  <c r="QE178" i="1"/>
  <c r="VO109" i="1"/>
  <c r="VO178" i="1"/>
  <c r="UG109" i="1"/>
  <c r="UG178" i="1"/>
  <c r="UY109" i="1"/>
  <c r="UY178" i="1"/>
  <c r="PZ109" i="1"/>
  <c r="PZ178" i="1"/>
  <c r="RK109" i="1"/>
  <c r="RK178" i="1"/>
  <c r="WD178" i="1"/>
  <c r="WD109" i="1"/>
  <c r="SR109" i="1"/>
  <c r="SR178" i="1"/>
  <c r="TB178" i="1"/>
  <c r="TB109" i="1"/>
  <c r="RA109" i="1"/>
  <c r="RA178" i="1"/>
  <c r="WL109" i="1"/>
  <c r="WL178" i="1"/>
  <c r="UZ109" i="1"/>
  <c r="UZ178" i="1"/>
  <c r="QO109" i="1"/>
  <c r="QO178" i="1"/>
  <c r="LZ109" i="1"/>
  <c r="LZ178" i="1"/>
  <c r="RY109" i="1"/>
  <c r="RY178" i="1"/>
  <c r="EM178" i="1"/>
  <c r="EM109" i="1"/>
  <c r="MS109" i="1"/>
  <c r="MS178" i="1"/>
  <c r="OR109" i="1"/>
  <c r="OR178" i="1"/>
  <c r="NX109" i="1"/>
  <c r="NX178" i="1"/>
  <c r="MY109" i="1"/>
  <c r="MY178" i="1"/>
  <c r="QR109" i="1"/>
  <c r="QR178" i="1"/>
  <c r="OE109" i="1"/>
  <c r="OE178" i="1"/>
  <c r="DM121" i="1"/>
  <c r="DM190" i="1"/>
  <c r="VI109" i="1"/>
  <c r="VI178" i="1"/>
  <c r="SP109" i="1"/>
  <c r="SP178" i="1"/>
  <c r="ED178" i="1"/>
  <c r="ED109" i="1"/>
  <c r="PQ109" i="1"/>
  <c r="PQ178" i="1"/>
  <c r="VB109" i="1"/>
  <c r="VB178" i="1"/>
  <c r="NY109" i="1"/>
  <c r="NY178" i="1"/>
  <c r="VZ109" i="1"/>
  <c r="VZ178" i="1"/>
  <c r="QX109" i="1"/>
  <c r="QX178" i="1"/>
  <c r="NZ177" i="1" a="1"/>
  <c r="NZ177" i="1" s="1"/>
  <c r="UU178" i="1"/>
  <c r="UU109" i="1"/>
  <c r="EU109" i="1"/>
  <c r="EU178" i="1"/>
  <c r="IA166" i="1"/>
  <c r="FN166" i="1"/>
  <c r="QP109" i="1"/>
  <c r="QP178" i="1"/>
  <c r="UN109" i="1"/>
  <c r="UN178" i="1"/>
  <c r="UB109" i="1"/>
  <c r="UB178" i="1"/>
  <c r="NH167" i="1"/>
  <c r="NI167" i="1"/>
  <c r="Q168" i="1"/>
  <c r="MD178" i="1"/>
  <c r="MD109" i="1"/>
  <c r="SB109" i="1"/>
  <c r="SB178" i="1"/>
  <c r="QB109" i="1"/>
  <c r="QB178" i="1"/>
  <c r="PV178" i="1"/>
  <c r="PV109" i="1"/>
  <c r="FB109" i="1"/>
  <c r="FB178" i="1"/>
  <c r="SD109" i="1"/>
  <c r="SD178" i="1"/>
  <c r="NZ108" i="1" a="1"/>
  <c r="NZ108" i="1" s="1"/>
  <c r="OA178" i="1"/>
  <c r="OA109" i="1"/>
  <c r="TV109" i="1"/>
  <c r="TV178" i="1"/>
  <c r="WJ109" i="1"/>
  <c r="WJ178" i="1"/>
  <c r="WH178" i="1"/>
  <c r="WH109" i="1"/>
  <c r="EV109" i="1"/>
  <c r="EV178" i="1"/>
  <c r="XB109" i="1"/>
  <c r="XB178" i="1"/>
  <c r="BJ109" i="1"/>
  <c r="BJ178" i="1"/>
  <c r="RP109" i="1"/>
  <c r="RP178" i="1"/>
  <c r="AR167" i="1"/>
  <c r="OM167" i="1"/>
  <c r="KC167" i="1"/>
  <c r="KD167" i="1"/>
  <c r="AQ167" i="1"/>
  <c r="ON167" i="1"/>
  <c r="OO167" i="1"/>
  <c r="OP167" i="1"/>
  <c r="OW167" i="1"/>
  <c r="OX167" i="1"/>
  <c r="OY167" i="1"/>
  <c r="PA167" i="1"/>
  <c r="PB167" i="1"/>
  <c r="O168" i="1"/>
  <c r="OZ167" i="1"/>
  <c r="E167" i="1"/>
  <c r="QZ109" i="1"/>
  <c r="QZ178" i="1"/>
  <c r="HY166" i="1"/>
  <c r="GR166" i="1"/>
  <c r="FL166" i="1"/>
  <c r="PT109" i="1"/>
  <c r="PT178" i="1"/>
  <c r="BB178" i="1"/>
  <c r="BB109" i="1"/>
  <c r="WI109" i="1"/>
  <c r="WI178" i="1"/>
  <c r="UF178" i="1"/>
  <c r="UF109" i="1"/>
  <c r="WM109" i="1"/>
  <c r="WM178" i="1"/>
  <c r="TK109" i="1"/>
  <c r="TK178" i="1"/>
  <c r="VH178" i="1"/>
  <c r="VH109" i="1"/>
  <c r="WY178" i="1"/>
  <c r="WY109" i="1"/>
  <c r="MF109" i="1"/>
  <c r="MF178" i="1"/>
  <c r="QD109" i="1"/>
  <c r="QD178" i="1"/>
  <c r="DK120" i="1"/>
  <c r="DK189" i="1"/>
  <c r="HX166" i="1"/>
  <c r="GQ166" i="1"/>
  <c r="FK166" i="1"/>
  <c r="PS109" i="1"/>
  <c r="PS178" i="1"/>
  <c r="SX109" i="1"/>
  <c r="SX178" i="1"/>
  <c r="WB178" i="1"/>
  <c r="WB109" i="1"/>
  <c r="MG109" i="1"/>
  <c r="MG178" i="1"/>
  <c r="QW109" i="1"/>
  <c r="QW178" i="1"/>
  <c r="TR109" i="1"/>
  <c r="TR178" i="1"/>
  <c r="QY109" i="1"/>
  <c r="QY178" i="1"/>
  <c r="HW166" i="1"/>
  <c r="GP166" i="1"/>
  <c r="FJ166" i="1"/>
  <c r="TP109" i="1"/>
  <c r="TP178" i="1"/>
  <c r="NW109" i="1"/>
  <c r="NW178" i="1"/>
  <c r="TW109" i="1"/>
  <c r="TW178" i="1"/>
  <c r="QN109" i="1"/>
  <c r="QN178" i="1"/>
  <c r="UW109" i="1"/>
  <c r="UW178" i="1"/>
  <c r="VE178" i="1"/>
  <c r="VE109" i="1"/>
  <c r="WX178" i="1"/>
  <c r="WX109" i="1"/>
  <c r="BE109" i="1"/>
  <c r="BE178" i="1"/>
  <c r="MN109" i="1"/>
  <c r="MN178" i="1"/>
  <c r="MC109" i="1"/>
  <c r="MC178" i="1"/>
  <c r="MV178" i="1"/>
  <c r="MV109" i="1"/>
  <c r="WC109" i="1"/>
  <c r="WC178" i="1"/>
  <c r="XA109" i="1"/>
  <c r="XA178" i="1"/>
  <c r="QV109" i="1"/>
  <c r="QV178" i="1"/>
  <c r="RW109" i="1"/>
  <c r="RW178" i="1"/>
  <c r="TX109" i="1"/>
  <c r="TX178" i="1"/>
  <c r="RX109" i="1"/>
  <c r="RX178" i="1"/>
  <c r="MI109" i="1"/>
  <c r="MI178" i="1"/>
  <c r="SU109" i="1"/>
  <c r="SU178" i="1"/>
  <c r="SN109" i="1"/>
  <c r="SN178" i="1"/>
  <c r="KE178" i="1"/>
  <c r="KE109" i="1"/>
  <c r="RF109" i="1"/>
  <c r="RF178" i="1"/>
  <c r="WT109" i="1"/>
  <c r="WT178" i="1"/>
  <c r="KF167" i="1"/>
  <c r="W168" i="1"/>
  <c r="DS166" i="1"/>
  <c r="DT166" i="1"/>
  <c r="DU166" i="1"/>
  <c r="DV166" i="1"/>
  <c r="DW166" i="1"/>
  <c r="DX166" i="1"/>
  <c r="RL109" i="1"/>
  <c r="RL178" i="1"/>
  <c r="UO109" i="1"/>
  <c r="UO178" i="1"/>
  <c r="PP178" i="1"/>
  <c r="PP109" i="1"/>
  <c r="QI109" i="1"/>
  <c r="QI178" i="1"/>
  <c r="WW109" i="1"/>
  <c r="WW178" i="1"/>
  <c r="WU109" i="1"/>
  <c r="WU178" i="1"/>
  <c r="NB109" i="1"/>
  <c r="WA178" i="1"/>
  <c r="WA109" i="1"/>
  <c r="SS109" i="1"/>
  <c r="SS178" i="1"/>
  <c r="TN109" i="1"/>
  <c r="TN178" i="1"/>
  <c r="QQ109" i="1"/>
  <c r="QQ178" i="1"/>
  <c r="QL109" i="1"/>
  <c r="QL178" i="1"/>
  <c r="DL121" i="1"/>
  <c r="DL190" i="1"/>
  <c r="SM109" i="1"/>
  <c r="SM178" i="1"/>
  <c r="RN109" i="1"/>
  <c r="RN178" i="1"/>
  <c r="RD109" i="1"/>
  <c r="RD178" i="1"/>
  <c r="WZ178" i="1"/>
  <c r="WZ109" i="1"/>
  <c r="BR109" i="1"/>
  <c r="BR178" i="1"/>
  <c r="SC178" i="1"/>
  <c r="SC109" i="1"/>
  <c r="UT109" i="1"/>
  <c r="UT178" i="1"/>
  <c r="QM109" i="1"/>
  <c r="QM178" i="1"/>
  <c r="OT178" i="1"/>
  <c r="OT109" i="1"/>
  <c r="RJ109" i="1"/>
  <c r="RJ178" i="1"/>
  <c r="OD109" i="1"/>
  <c r="OD178" i="1"/>
  <c r="TH178" i="1"/>
  <c r="TH109" i="1"/>
  <c r="DO120" i="1"/>
  <c r="DO189" i="1"/>
  <c r="UQ178" i="1"/>
  <c r="UQ109" i="1"/>
  <c r="RV178" i="1"/>
  <c r="RV109" i="1"/>
  <c r="MA109" i="1"/>
  <c r="MA178" i="1"/>
  <c r="GK166" i="1"/>
  <c r="D167" i="1"/>
  <c r="N168" i="1"/>
  <c r="AO167" i="1"/>
  <c r="AS167" i="1"/>
  <c r="FJ167" i="1" s="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VD178" i="1"/>
  <c r="VD109" i="1"/>
  <c r="VK109" i="1"/>
  <c r="VK178" i="1"/>
  <c r="MW109" i="1"/>
  <c r="MW178" i="1"/>
  <c r="SO109" i="1"/>
  <c r="SO178" i="1"/>
  <c r="RG109" i="1"/>
  <c r="RG178" i="1"/>
  <c r="Z168" i="1"/>
  <c r="PJ167" i="1"/>
  <c r="RO109" i="1"/>
  <c r="RO178" i="1"/>
  <c r="SG109" i="1"/>
  <c r="SG178" i="1"/>
  <c r="MP109" i="1"/>
  <c r="MP178" i="1"/>
  <c r="IW166" i="1"/>
  <c r="GJ166" i="1"/>
  <c r="UP109" i="1"/>
  <c r="UP178" i="1"/>
  <c r="NS178" i="1"/>
  <c r="NS109" i="1"/>
  <c r="UC109" i="1"/>
  <c r="UC178" i="1"/>
  <c r="QC109" i="1"/>
  <c r="QC178" i="1"/>
  <c r="DQ121" i="1"/>
  <c r="DQ190" i="1"/>
  <c r="BK109" i="1"/>
  <c r="BK178" i="1"/>
  <c r="BG109" i="1"/>
  <c r="BG178" i="1"/>
  <c r="UV109" i="1"/>
  <c r="UV178" i="1"/>
  <c r="VQ178" i="1"/>
  <c r="VQ109" i="1"/>
  <c r="TO178" i="1"/>
  <c r="TO109" i="1"/>
  <c r="KH178" i="1"/>
  <c r="KH109" i="1"/>
  <c r="IV166" i="1"/>
  <c r="GI166" i="1"/>
  <c r="PW178" i="1"/>
  <c r="PW109" i="1"/>
  <c r="VT178" i="1"/>
  <c r="VT109" i="1"/>
  <c r="TF109" i="1"/>
  <c r="TF178" i="1"/>
  <c r="VR109" i="1"/>
  <c r="VR178" i="1"/>
  <c r="VN109" i="1"/>
  <c r="VN178" i="1"/>
  <c r="OC109" i="1"/>
  <c r="OC178" i="1"/>
  <c r="SQ109" i="1"/>
  <c r="SQ178" i="1"/>
  <c r="VY109" i="1"/>
  <c r="VY178" i="1"/>
  <c r="SZ178" i="1"/>
  <c r="SZ109" i="1"/>
  <c r="SL109" i="1"/>
  <c r="SL178" i="1"/>
  <c r="QT109" i="1"/>
  <c r="QT178" i="1"/>
  <c r="SK109" i="1"/>
  <c r="SK178" i="1"/>
  <c r="BA109" i="1"/>
  <c r="BA178" i="1"/>
  <c r="FC109" i="1"/>
  <c r="FC178" i="1"/>
  <c r="JZ109" i="1"/>
  <c r="JZ178" i="1"/>
  <c r="EG109" i="1"/>
  <c r="EG178" i="1"/>
  <c r="IU166" i="1"/>
  <c r="GH166" i="1"/>
  <c r="ET109" i="1"/>
  <c r="ET178" i="1"/>
  <c r="ME109" i="1"/>
  <c r="ME178" i="1"/>
  <c r="WO109" i="1"/>
  <c r="WO178" i="1"/>
  <c r="VW109" i="1"/>
  <c r="VW178" i="1"/>
  <c r="PO147" i="1"/>
  <c r="PO79" i="1"/>
  <c r="PO146" i="1"/>
  <c r="PO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DI110" i="1" l="1"/>
  <c r="DI179" i="1"/>
  <c r="BC180" i="1"/>
  <c r="BC111" i="1"/>
  <c r="ND110" i="1"/>
  <c r="ND179" i="1"/>
  <c r="NC180" i="1"/>
  <c r="NC111" i="1"/>
  <c r="M169" i="1"/>
  <c r="NB168" i="1"/>
  <c r="CR110" i="1"/>
  <c r="CR179" i="1"/>
  <c r="DH111" i="1"/>
  <c r="DH180" i="1"/>
  <c r="CQ179" i="1"/>
  <c r="CQ110" i="1"/>
  <c r="LC111" i="1"/>
  <c r="LC180" i="1"/>
  <c r="KW110" i="1"/>
  <c r="KW179" i="1"/>
  <c r="KY111" i="1"/>
  <c r="KY180" i="1"/>
  <c r="LH110" i="1"/>
  <c r="LH179" i="1"/>
  <c r="KU111" i="1"/>
  <c r="KU180" i="1"/>
  <c r="KM179" i="1"/>
  <c r="KM110" i="1"/>
  <c r="KO179" i="1"/>
  <c r="KO110" i="1"/>
  <c r="KK179" i="1"/>
  <c r="KK110" i="1"/>
  <c r="KT179" i="1"/>
  <c r="KT110" i="1"/>
  <c r="KP179" i="1"/>
  <c r="KP110" i="1"/>
  <c r="KR179" i="1"/>
  <c r="KR110" i="1"/>
  <c r="KL179" i="1"/>
  <c r="KL110" i="1"/>
  <c r="KS179" i="1"/>
  <c r="KS110" i="1"/>
  <c r="KV179" i="1"/>
  <c r="KV110" i="1"/>
  <c r="KQ179" i="1"/>
  <c r="KQ110" i="1"/>
  <c r="KN179" i="1"/>
  <c r="KN110" i="1"/>
  <c r="BQ111" i="1"/>
  <c r="BQ180" i="1"/>
  <c r="BP110" i="1"/>
  <c r="BP179" i="1"/>
  <c r="LF111" i="1"/>
  <c r="LF180" i="1"/>
  <c r="LD179" i="1"/>
  <c r="LD110" i="1"/>
  <c r="LE179" i="1"/>
  <c r="LE110" i="1"/>
  <c r="MR111" i="1"/>
  <c r="MR180" i="1"/>
  <c r="KZ179" i="1"/>
  <c r="KZ110" i="1"/>
  <c r="LB110" i="1"/>
  <c r="LB179" i="1"/>
  <c r="LA179" i="1"/>
  <c r="LA110" i="1"/>
  <c r="DG179" i="1"/>
  <c r="DG110" i="1"/>
  <c r="DC179" i="1"/>
  <c r="DC110" i="1"/>
  <c r="DA179" i="1"/>
  <c r="DA110" i="1"/>
  <c r="DD179" i="1"/>
  <c r="DD110" i="1"/>
  <c r="DE179" i="1"/>
  <c r="DE110" i="1"/>
  <c r="DB179" i="1"/>
  <c r="DB110" i="1"/>
  <c r="DF179" i="1"/>
  <c r="DF110" i="1"/>
  <c r="LN179" i="1"/>
  <c r="LN110" i="1"/>
  <c r="LG179" i="1"/>
  <c r="LG110" i="1"/>
  <c r="LI179" i="1"/>
  <c r="LI110" i="1"/>
  <c r="LJ179" i="1"/>
  <c r="LJ110" i="1"/>
  <c r="LK179" i="1"/>
  <c r="LK110" i="1"/>
  <c r="LL179" i="1"/>
  <c r="LL110" i="1"/>
  <c r="LM179" i="1"/>
  <c r="LM110" i="1"/>
  <c r="IO167" i="1"/>
  <c r="IN167" i="1"/>
  <c r="IM167" i="1"/>
  <c r="IL167" i="1"/>
  <c r="IT167" i="1"/>
  <c r="IS167" i="1"/>
  <c r="BT111" i="1"/>
  <c r="BT180" i="1"/>
  <c r="IV167" i="1"/>
  <c r="JA167" i="1"/>
  <c r="IY167" i="1"/>
  <c r="IW167" i="1"/>
  <c r="IU167" i="1"/>
  <c r="IJ167" i="1"/>
  <c r="IK167" i="1"/>
  <c r="GI167" i="1"/>
  <c r="GH167" i="1"/>
  <c r="GG167" i="1"/>
  <c r="GB167" i="1"/>
  <c r="FW167" i="1"/>
  <c r="HU167" i="1"/>
  <c r="HS167" i="1"/>
  <c r="GA167" i="1"/>
  <c r="FZ167" i="1"/>
  <c r="FY167" i="1"/>
  <c r="FX167" i="1"/>
  <c r="FV167" i="1"/>
  <c r="FU167" i="1"/>
  <c r="FT167" i="1"/>
  <c r="FS167" i="1"/>
  <c r="FR167" i="1"/>
  <c r="FQ167" i="1"/>
  <c r="II167" i="1"/>
  <c r="IG167" i="1"/>
  <c r="IH167" i="1"/>
  <c r="IF167" i="1"/>
  <c r="IE167" i="1"/>
  <c r="ID167" i="1"/>
  <c r="IC167" i="1"/>
  <c r="IB167" i="1"/>
  <c r="IA167" i="1"/>
  <c r="GR167" i="1"/>
  <c r="HZ167" i="1"/>
  <c r="GQ167" i="1"/>
  <c r="HY167" i="1"/>
  <c r="GP167" i="1"/>
  <c r="HX167" i="1"/>
  <c r="GO167" i="1"/>
  <c r="HW167" i="1"/>
  <c r="GN167" i="1"/>
  <c r="HV167" i="1"/>
  <c r="GL167" i="1"/>
  <c r="FP167" i="1"/>
  <c r="FO167" i="1"/>
  <c r="FN167" i="1"/>
  <c r="FM167" i="1"/>
  <c r="FL167" i="1"/>
  <c r="FK167" i="1"/>
  <c r="NZ178" i="1" a="1"/>
  <c r="NZ178" i="1" s="1"/>
  <c r="KE110" i="1"/>
  <c r="KE179" i="1"/>
  <c r="VY110" i="1"/>
  <c r="VY179" i="1"/>
  <c r="QC110" i="1"/>
  <c r="QC179" i="1"/>
  <c r="TN179" i="1"/>
  <c r="TN110" i="1"/>
  <c r="UW110" i="1"/>
  <c r="UW179" i="1"/>
  <c r="QD110" i="1"/>
  <c r="QD179" i="1"/>
  <c r="QB179" i="1"/>
  <c r="QB110" i="1"/>
  <c r="RA179" i="1"/>
  <c r="RA110" i="1"/>
  <c r="BD179" i="1"/>
  <c r="BD110" i="1"/>
  <c r="SY179" i="1"/>
  <c r="SY110" i="1"/>
  <c r="TB110" i="1"/>
  <c r="TB179" i="1"/>
  <c r="UJ110" i="1"/>
  <c r="UJ179" i="1"/>
  <c r="TG110" i="1"/>
  <c r="TG179" i="1"/>
  <c r="TQ110" i="1"/>
  <c r="TQ179" i="1"/>
  <c r="TH110" i="1"/>
  <c r="TH179" i="1"/>
  <c r="SQ179" i="1"/>
  <c r="SQ110" i="1"/>
  <c r="UC110" i="1"/>
  <c r="UC179" i="1"/>
  <c r="OD110" i="1"/>
  <c r="OD179" i="1"/>
  <c r="SS110" i="1"/>
  <c r="SS179" i="1"/>
  <c r="SN110" i="1"/>
  <c r="SN179" i="1"/>
  <c r="QN179" i="1"/>
  <c r="QN110" i="1"/>
  <c r="MF110" i="1"/>
  <c r="MF179" i="1"/>
  <c r="SB110" i="1"/>
  <c r="SB179" i="1"/>
  <c r="SP110" i="1"/>
  <c r="SP179" i="1"/>
  <c r="NV110" i="1"/>
  <c r="NV179" i="1"/>
  <c r="UL110" i="1"/>
  <c r="UL179" i="1"/>
  <c r="QG110" i="1"/>
  <c r="QG179" i="1"/>
  <c r="RR179" i="1"/>
  <c r="RR110" i="1"/>
  <c r="NS110" i="1"/>
  <c r="NS179" i="1"/>
  <c r="WA110" i="1"/>
  <c r="WA179" i="1"/>
  <c r="WY110" i="1"/>
  <c r="WY179" i="1"/>
  <c r="MD179" i="1"/>
  <c r="MD110" i="1"/>
  <c r="VP110" i="1"/>
  <c r="VP179" i="1"/>
  <c r="VC179" i="1"/>
  <c r="VC110" i="1"/>
  <c r="BF110" i="1"/>
  <c r="BF179" i="1"/>
  <c r="OC110" i="1"/>
  <c r="OC179" i="1"/>
  <c r="RJ110" i="1"/>
  <c r="RJ179" i="1"/>
  <c r="SU110" i="1"/>
  <c r="SU179" i="1"/>
  <c r="TW110" i="1"/>
  <c r="TW179" i="1"/>
  <c r="VI110" i="1"/>
  <c r="VI179" i="1"/>
  <c r="SR110" i="1"/>
  <c r="SR179" i="1"/>
  <c r="RB110" i="1"/>
  <c r="RB179" i="1"/>
  <c r="UX110" i="1"/>
  <c r="UX179" i="1"/>
  <c r="VX110" i="1"/>
  <c r="VX179" i="1"/>
  <c r="PF110" i="1"/>
  <c r="PF179" i="1"/>
  <c r="OT110" i="1"/>
  <c r="OT179" i="1"/>
  <c r="NB110" i="1"/>
  <c r="VH110" i="1"/>
  <c r="VH179" i="1"/>
  <c r="NH168" i="1"/>
  <c r="NI168" i="1"/>
  <c r="Q169" i="1"/>
  <c r="WD110" i="1"/>
  <c r="WD179" i="1"/>
  <c r="TI179" i="1"/>
  <c r="TI110" i="1"/>
  <c r="AF169" i="1"/>
  <c r="PC168" i="1"/>
  <c r="MH179" i="1"/>
  <c r="MH110" i="1"/>
  <c r="QK110" i="1"/>
  <c r="QK179" i="1"/>
  <c r="VW110" i="1"/>
  <c r="VW179" i="1"/>
  <c r="VN110" i="1"/>
  <c r="VN179" i="1"/>
  <c r="UP110" i="1"/>
  <c r="UP179" i="1"/>
  <c r="MI179" i="1"/>
  <c r="MI110" i="1"/>
  <c r="NW179" i="1"/>
  <c r="NW110" i="1"/>
  <c r="DM191" i="1"/>
  <c r="DM122" i="1"/>
  <c r="TS110" i="1"/>
  <c r="TS179" i="1"/>
  <c r="VG110" i="1"/>
  <c r="VG179" i="1"/>
  <c r="PR179" i="1"/>
  <c r="PR110" i="1"/>
  <c r="UR110" i="1"/>
  <c r="UR179" i="1"/>
  <c r="AZ110" i="1"/>
  <c r="AZ179" i="1"/>
  <c r="WO110" i="1"/>
  <c r="WO179" i="1"/>
  <c r="VR110" i="1"/>
  <c r="VR179" i="1"/>
  <c r="WU179" i="1"/>
  <c r="WU110" i="1"/>
  <c r="RX110" i="1"/>
  <c r="RX179" i="1"/>
  <c r="TP179" i="1"/>
  <c r="TP110" i="1"/>
  <c r="TK110" i="1"/>
  <c r="TK179" i="1"/>
  <c r="OE110" i="1"/>
  <c r="OE179" i="1"/>
  <c r="RK110" i="1"/>
  <c r="RK179" i="1"/>
  <c r="RC110" i="1"/>
  <c r="RC179" i="1"/>
  <c r="OL179" i="1"/>
  <c r="OL110" i="1"/>
  <c r="QA110" i="1"/>
  <c r="QA179" i="1"/>
  <c r="RP110" i="1"/>
  <c r="RP179" i="1"/>
  <c r="UB110" i="1"/>
  <c r="UB179" i="1"/>
  <c r="MU179" i="1"/>
  <c r="MU110" i="1"/>
  <c r="QU110" i="1"/>
  <c r="QU179" i="1"/>
  <c r="SA110" i="1"/>
  <c r="SA179" i="1"/>
  <c r="UI179" i="1"/>
  <c r="UI110" i="1"/>
  <c r="ME110" i="1"/>
  <c r="ME179" i="1"/>
  <c r="TF179" i="1"/>
  <c r="TF110" i="1"/>
  <c r="MP110" i="1"/>
  <c r="MP179" i="1"/>
  <c r="QM179" i="1"/>
  <c r="QM110" i="1"/>
  <c r="WW110" i="1"/>
  <c r="WW179" i="1"/>
  <c r="TX110" i="1"/>
  <c r="TX179" i="1"/>
  <c r="WM110" i="1"/>
  <c r="WM179" i="1"/>
  <c r="QR179" i="1"/>
  <c r="QR110" i="1"/>
  <c r="PZ179" i="1"/>
  <c r="PZ110" i="1"/>
  <c r="TY179" i="1"/>
  <c r="TY110" i="1"/>
  <c r="BH179" i="1"/>
  <c r="BH110" i="1"/>
  <c r="TM110" i="1"/>
  <c r="TM179" i="1"/>
  <c r="VT179" i="1"/>
  <c r="VT110" i="1"/>
  <c r="UF179" i="1"/>
  <c r="UF110" i="1"/>
  <c r="BJ110" i="1"/>
  <c r="BJ179" i="1"/>
  <c r="UN110" i="1"/>
  <c r="UN179" i="1"/>
  <c r="EY110" i="1"/>
  <c r="EY179" i="1"/>
  <c r="FA110" i="1"/>
  <c r="FA179" i="1"/>
  <c r="EW110" i="1"/>
  <c r="EW179" i="1"/>
  <c r="PM110" i="1"/>
  <c r="PM179" i="1"/>
  <c r="RU110" i="1"/>
  <c r="RU179" i="1"/>
  <c r="SG110" i="1"/>
  <c r="SG179" i="1"/>
  <c r="UT110" i="1"/>
  <c r="UT179" i="1"/>
  <c r="QI179" i="1"/>
  <c r="QI110" i="1"/>
  <c r="RW179" i="1"/>
  <c r="RW110" i="1"/>
  <c r="MY179" i="1"/>
  <c r="MY110" i="1"/>
  <c r="UY110" i="1"/>
  <c r="UY179" i="1"/>
  <c r="TU110" i="1"/>
  <c r="TU179" i="1"/>
  <c r="NU110" i="1"/>
  <c r="NU179" i="1"/>
  <c r="RH179" i="1"/>
  <c r="RH110" i="1"/>
  <c r="SC179" i="1"/>
  <c r="SC110" i="1"/>
  <c r="PP110" i="1"/>
  <c r="PP179" i="1"/>
  <c r="QY110" i="1"/>
  <c r="QY179" i="1"/>
  <c r="XB110" i="1"/>
  <c r="XB179" i="1"/>
  <c r="QP110" i="1"/>
  <c r="QP179" i="1"/>
  <c r="UA110" i="1"/>
  <c r="UA179" i="1"/>
  <c r="RI179" i="1"/>
  <c r="RI110" i="1"/>
  <c r="WE110" i="1"/>
  <c r="WE179" i="1"/>
  <c r="BN110" i="1"/>
  <c r="BN179" i="1"/>
  <c r="QV110" i="1"/>
  <c r="QV179" i="1"/>
  <c r="WI110" i="1"/>
  <c r="WI179" i="1"/>
  <c r="NX179" i="1"/>
  <c r="NX110" i="1"/>
  <c r="UG110" i="1"/>
  <c r="UG179" i="1"/>
  <c r="EX110" i="1"/>
  <c r="EX179" i="1"/>
  <c r="RE110" i="1"/>
  <c r="RE179" i="1"/>
  <c r="SV110" i="1"/>
  <c r="SV179" i="1"/>
  <c r="UD110" i="1"/>
  <c r="UD179" i="1"/>
  <c r="TR110" i="1"/>
  <c r="TR179" i="1"/>
  <c r="BB179" i="1"/>
  <c r="BB110" i="1"/>
  <c r="EV110" i="1"/>
  <c r="EV179" i="1"/>
  <c r="AS168" i="1"/>
  <c r="GG168" i="1" s="1"/>
  <c r="PY168" i="1"/>
  <c r="P169" i="1"/>
  <c r="KA168" i="1"/>
  <c r="NG168" i="1"/>
  <c r="AP168" i="1"/>
  <c r="US168" i="1"/>
  <c r="NE168" i="1"/>
  <c r="NF168" i="1"/>
  <c r="SI168" i="1"/>
  <c r="WN179" i="1"/>
  <c r="WN110" i="1"/>
  <c r="SW110" i="1"/>
  <c r="SW179" i="1"/>
  <c r="OG110" i="1"/>
  <c r="OG179" i="1"/>
  <c r="BR110" i="1"/>
  <c r="BR179" i="1"/>
  <c r="UO110" i="1"/>
  <c r="UO179" i="1"/>
  <c r="XA179" i="1"/>
  <c r="XA110" i="1"/>
  <c r="WH179" i="1"/>
  <c r="WH110" i="1"/>
  <c r="OR110" i="1"/>
  <c r="OR179" i="1"/>
  <c r="VO110" i="1"/>
  <c r="VO179" i="1"/>
  <c r="TC179" i="1"/>
  <c r="TC110" i="1"/>
  <c r="NP167" i="1"/>
  <c r="KG167" i="1"/>
  <c r="MK167" i="1"/>
  <c r="ML167" i="1"/>
  <c r="MM167" i="1"/>
  <c r="NK167" i="1"/>
  <c r="NM167" i="1"/>
  <c r="NN167" i="1"/>
  <c r="NO167" i="1"/>
  <c r="MJ167" i="1"/>
  <c r="SF110" i="1"/>
  <c r="SF179" i="1"/>
  <c r="BO110" i="1"/>
  <c r="BO179" i="1"/>
  <c r="WV110" i="1"/>
  <c r="WV179" i="1"/>
  <c r="QW110" i="1"/>
  <c r="QW179" i="1"/>
  <c r="EU110" i="1"/>
  <c r="EU179" i="1"/>
  <c r="WG110" i="1"/>
  <c r="WG179" i="1"/>
  <c r="VS179" i="1"/>
  <c r="VS110" i="1"/>
  <c r="TZ179" i="1"/>
  <c r="TZ110" i="1"/>
  <c r="TT110" i="1"/>
  <c r="TT179" i="1"/>
  <c r="JZ110" i="1"/>
  <c r="JZ179" i="1"/>
  <c r="RG179" i="1"/>
  <c r="RG110" i="1"/>
  <c r="FI167" i="1"/>
  <c r="DS167" i="1"/>
  <c r="DT167" i="1"/>
  <c r="DU167" i="1"/>
  <c r="DV167" i="1"/>
  <c r="DW167" i="1"/>
  <c r="DX167" i="1"/>
  <c r="RL110" i="1"/>
  <c r="RL179" i="1"/>
  <c r="WC179" i="1"/>
  <c r="WC110" i="1"/>
  <c r="PT110" i="1"/>
  <c r="PT179" i="1"/>
  <c r="UU110" i="1"/>
  <c r="UU179" i="1"/>
  <c r="MS110" i="1"/>
  <c r="MS179" i="1"/>
  <c r="QE110" i="1"/>
  <c r="QE179" i="1"/>
  <c r="NT110" i="1"/>
  <c r="NT179" i="1"/>
  <c r="SE110" i="1"/>
  <c r="SE179" i="1"/>
  <c r="WR179" i="1"/>
  <c r="WR110" i="1"/>
  <c r="MZ110" i="1"/>
  <c r="MZ179" i="1"/>
  <c r="RO110" i="1"/>
  <c r="RO179" i="1"/>
  <c r="TO179" i="1"/>
  <c r="TO110" i="1"/>
  <c r="MV110" i="1"/>
  <c r="MV179" i="1"/>
  <c r="MG179" i="1"/>
  <c r="MG110" i="1"/>
  <c r="WJ179" i="1"/>
  <c r="WJ110" i="1"/>
  <c r="EM110" i="1"/>
  <c r="EM179" i="1"/>
  <c r="FD110" i="1"/>
  <c r="FD179" i="1"/>
  <c r="RT179" i="1"/>
  <c r="RT110" i="1"/>
  <c r="RQ110" i="1"/>
  <c r="RQ179" i="1"/>
  <c r="QJ110" i="1"/>
  <c r="QJ179" i="1"/>
  <c r="FC110" i="1"/>
  <c r="FC179" i="1"/>
  <c r="SO179" i="1"/>
  <c r="SO110" i="1"/>
  <c r="IZ167" i="1"/>
  <c r="HT167" i="1"/>
  <c r="GM167" i="1"/>
  <c r="N169" i="1"/>
  <c r="D168" i="1"/>
  <c r="AO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RD179" i="1"/>
  <c r="RD110" i="1"/>
  <c r="WB110" i="1"/>
  <c r="WB179" i="1"/>
  <c r="FE110" i="1"/>
  <c r="FE179" i="1"/>
  <c r="UH110" i="1"/>
  <c r="UH179" i="1"/>
  <c r="MB110" i="1"/>
  <c r="MB179" i="1"/>
  <c r="HQ110" i="1"/>
  <c r="HQ179" i="1"/>
  <c r="KI110" i="1"/>
  <c r="KI179" i="1"/>
  <c r="RM110" i="1"/>
  <c r="RM179" i="1"/>
  <c r="VQ110" i="1"/>
  <c r="VQ179" i="1"/>
  <c r="TV179" i="1"/>
  <c r="TV110" i="1"/>
  <c r="VV110" i="1"/>
  <c r="VV179" i="1"/>
  <c r="VM110" i="1"/>
  <c r="VM179" i="1"/>
  <c r="QS110" i="1"/>
  <c r="QS179" i="1"/>
  <c r="VU179" i="1"/>
  <c r="VU110" i="1"/>
  <c r="OQ110" i="1"/>
  <c r="OQ179" i="1"/>
  <c r="VF110" i="1"/>
  <c r="VF179" i="1"/>
  <c r="ST110" i="1"/>
  <c r="ST179" i="1"/>
  <c r="Z169" i="1"/>
  <c r="PJ168" i="1"/>
  <c r="KH110" i="1"/>
  <c r="KH179" i="1"/>
  <c r="BA110" i="1"/>
  <c r="BA179" i="1"/>
  <c r="MW110" i="1"/>
  <c r="MW179" i="1"/>
  <c r="IX167" i="1"/>
  <c r="HR167" i="1"/>
  <c r="GK167" i="1"/>
  <c r="RN110" i="1"/>
  <c r="RN179" i="1"/>
  <c r="MC110" i="1"/>
  <c r="MC179" i="1"/>
  <c r="NZ109" i="1" a="1"/>
  <c r="NZ109" i="1" s="1"/>
  <c r="OA110" i="1"/>
  <c r="OA179" i="1"/>
  <c r="QX179" i="1"/>
  <c r="QX110" i="1"/>
  <c r="RY110" i="1"/>
  <c r="RY179" i="1"/>
  <c r="PU110" i="1"/>
  <c r="PU179" i="1"/>
  <c r="UE179" i="1"/>
  <c r="UE110" i="1"/>
  <c r="GJ167" i="1"/>
  <c r="SX110" i="1"/>
  <c r="SX179" i="1"/>
  <c r="QZ179" i="1"/>
  <c r="QZ110" i="1"/>
  <c r="QH179" i="1"/>
  <c r="QH110" i="1"/>
  <c r="MX110" i="1"/>
  <c r="MX179" i="1"/>
  <c r="TJ110" i="1"/>
  <c r="TJ179" i="1"/>
  <c r="LY110" i="1"/>
  <c r="LY179" i="1"/>
  <c r="ET110" i="1"/>
  <c r="ET179" i="1"/>
  <c r="SK110" i="1"/>
  <c r="SK179" i="1"/>
  <c r="UV110" i="1"/>
  <c r="UV179" i="1"/>
  <c r="VK110" i="1"/>
  <c r="VK179" i="1"/>
  <c r="MA110" i="1"/>
  <c r="MA179" i="1"/>
  <c r="SM110" i="1"/>
  <c r="SM179" i="1"/>
  <c r="MN110" i="1"/>
  <c r="MN179" i="1"/>
  <c r="VZ179" i="1"/>
  <c r="VZ110" i="1"/>
  <c r="LZ110" i="1"/>
  <c r="LZ179" i="1"/>
  <c r="VA110" i="1"/>
  <c r="VA179" i="1"/>
  <c r="UM110" i="1"/>
  <c r="UM179" i="1"/>
  <c r="TL110" i="1"/>
  <c r="TL179" i="1"/>
  <c r="WP110" i="1"/>
  <c r="WP179" i="1"/>
  <c r="VD110" i="1"/>
  <c r="VD179" i="1"/>
  <c r="RV110" i="1"/>
  <c r="RV179" i="1"/>
  <c r="KF168" i="1"/>
  <c r="W169" i="1"/>
  <c r="PS110" i="1"/>
  <c r="PS179" i="1"/>
  <c r="PH110" i="1"/>
  <c r="PH179" i="1"/>
  <c r="PG110" i="1"/>
  <c r="PG179" i="1"/>
  <c r="DP121" i="1"/>
  <c r="DP190" i="1"/>
  <c r="QF110" i="1"/>
  <c r="QF179" i="1"/>
  <c r="RZ110" i="1"/>
  <c r="RZ179" i="1"/>
  <c r="TA110" i="1"/>
  <c r="TA179" i="1"/>
  <c r="TD179" i="1"/>
  <c r="TD110" i="1"/>
  <c r="QT179" i="1"/>
  <c r="QT110" i="1"/>
  <c r="BG110" i="1"/>
  <c r="BG179" i="1"/>
  <c r="DL191" i="1"/>
  <c r="DL122" i="1"/>
  <c r="BE110" i="1"/>
  <c r="BE179" i="1"/>
  <c r="OZ168" i="1"/>
  <c r="AQ168" i="1"/>
  <c r="AR168" i="1"/>
  <c r="OM168" i="1"/>
  <c r="ON168" i="1"/>
  <c r="OO168" i="1"/>
  <c r="OP168" i="1"/>
  <c r="O169" i="1"/>
  <c r="KC168" i="1"/>
  <c r="KD168" i="1"/>
  <c r="OW168" i="1"/>
  <c r="OX168" i="1"/>
  <c r="OY168" i="1"/>
  <c r="PA168" i="1"/>
  <c r="PB168" i="1"/>
  <c r="E168" i="1"/>
  <c r="SD179" i="1"/>
  <c r="SD110" i="1"/>
  <c r="NY110" i="1"/>
  <c r="NY179" i="1"/>
  <c r="QO110" i="1"/>
  <c r="QO179" i="1"/>
  <c r="KX110" i="1"/>
  <c r="KX179" i="1"/>
  <c r="BM179" i="1"/>
  <c r="BM110" i="1"/>
  <c r="OB179" i="1"/>
  <c r="OB110" i="1"/>
  <c r="WS110" i="1"/>
  <c r="WS179" i="1"/>
  <c r="ED110" i="1"/>
  <c r="ED179" i="1"/>
  <c r="EG110" i="1"/>
  <c r="EG179" i="1"/>
  <c r="GF167" i="1"/>
  <c r="UQ110" i="1"/>
  <c r="UQ179" i="1"/>
  <c r="WX179" i="1"/>
  <c r="WX110" i="1"/>
  <c r="OF110" i="1"/>
  <c r="OF179" i="1"/>
  <c r="LX110" i="1"/>
  <c r="LX179" i="1"/>
  <c r="WK110" i="1"/>
  <c r="WK179" i="1"/>
  <c r="AT120" i="1"/>
  <c r="DN190" i="1"/>
  <c r="AT190" i="1" s="1"/>
  <c r="PW179" i="1"/>
  <c r="PW110" i="1"/>
  <c r="SL179" i="1"/>
  <c r="SL110" i="1"/>
  <c r="BK110" i="1"/>
  <c r="BK179" i="1"/>
  <c r="IR167" i="1"/>
  <c r="GE167" i="1"/>
  <c r="QL110" i="1"/>
  <c r="QL179" i="1"/>
  <c r="WT110" i="1"/>
  <c r="WT179" i="1"/>
  <c r="FB110" i="1"/>
  <c r="FB179" i="1"/>
  <c r="VB110" i="1"/>
  <c r="VB179" i="1"/>
  <c r="UZ110" i="1"/>
  <c r="UZ179" i="1"/>
  <c r="MQ110" i="1"/>
  <c r="MQ179" i="1"/>
  <c r="WF179" i="1"/>
  <c r="WF110" i="1"/>
  <c r="PE110" i="1"/>
  <c r="PE179" i="1"/>
  <c r="BL110" i="1"/>
  <c r="BL179" i="1"/>
  <c r="PN110" i="1"/>
  <c r="PN179" i="1"/>
  <c r="SH110" i="1"/>
  <c r="SH179" i="1"/>
  <c r="WZ110" i="1"/>
  <c r="WZ179" i="1"/>
  <c r="SZ179" i="1"/>
  <c r="SZ110" i="1"/>
  <c r="IQ167" i="1"/>
  <c r="GD167" i="1"/>
  <c r="VE110" i="1"/>
  <c r="VE179" i="1"/>
  <c r="PV179" i="1"/>
  <c r="PV110" i="1"/>
  <c r="UK179" i="1"/>
  <c r="UK110" i="1"/>
  <c r="VJ179" i="1"/>
  <c r="VJ110" i="1"/>
  <c r="SJ179" i="1"/>
  <c r="SJ110" i="1"/>
  <c r="TE110" i="1"/>
  <c r="TE179" i="1"/>
  <c r="EZ110" i="1"/>
  <c r="EZ179" i="1"/>
  <c r="WQ179" i="1"/>
  <c r="WQ110" i="1"/>
  <c r="VL110" i="1"/>
  <c r="VL179" i="1"/>
  <c r="DQ191" i="1"/>
  <c r="DQ122" i="1"/>
  <c r="IP167" i="1"/>
  <c r="GC167" i="1"/>
  <c r="DO121" i="1"/>
  <c r="DO190" i="1"/>
  <c r="QQ110" i="1"/>
  <c r="QQ179" i="1"/>
  <c r="RF110" i="1"/>
  <c r="RF179" i="1"/>
  <c r="DK121" i="1"/>
  <c r="DK190" i="1"/>
  <c r="PQ179" i="1"/>
  <c r="PQ110" i="1"/>
  <c r="WL179" i="1"/>
  <c r="WL110" i="1"/>
  <c r="RS179" i="1"/>
  <c r="RS110" i="1"/>
  <c r="PO148" i="1"/>
  <c r="PO80" i="1"/>
  <c r="PO81" i="1"/>
  <c r="PO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1" i="1"/>
  <c r="DI111" i="1" l="1"/>
  <c r="DI180" i="1"/>
  <c r="BC112" i="1"/>
  <c r="BC181" i="1"/>
  <c r="ND111" i="1"/>
  <c r="ND180" i="1"/>
  <c r="NC181" i="1"/>
  <c r="NC112" i="1"/>
  <c r="M170" i="1"/>
  <c r="NB169" i="1"/>
  <c r="CR111" i="1"/>
  <c r="CR180" i="1"/>
  <c r="DH181" i="1"/>
  <c r="DH112" i="1"/>
  <c r="CQ180" i="1"/>
  <c r="CQ111" i="1"/>
  <c r="LC112" i="1"/>
  <c r="LC181" i="1"/>
  <c r="KW111" i="1"/>
  <c r="KW180" i="1"/>
  <c r="KY112" i="1"/>
  <c r="KY181" i="1"/>
  <c r="LH111" i="1"/>
  <c r="LH180" i="1"/>
  <c r="KU112" i="1"/>
  <c r="KU181" i="1"/>
  <c r="KN111" i="1"/>
  <c r="KN180" i="1"/>
  <c r="KQ111" i="1"/>
  <c r="KQ180" i="1"/>
  <c r="KV111" i="1"/>
  <c r="KV180" i="1"/>
  <c r="KS111" i="1"/>
  <c r="KS180" i="1"/>
  <c r="KL111" i="1"/>
  <c r="KL180" i="1"/>
  <c r="KR111" i="1"/>
  <c r="KR180" i="1"/>
  <c r="KP111" i="1"/>
  <c r="KP180" i="1"/>
  <c r="KT111" i="1"/>
  <c r="KT180" i="1"/>
  <c r="KK111" i="1"/>
  <c r="KK180" i="1"/>
  <c r="KO111" i="1"/>
  <c r="KO180" i="1"/>
  <c r="KM111" i="1"/>
  <c r="KM180" i="1"/>
  <c r="BQ112" i="1"/>
  <c r="BQ181" i="1"/>
  <c r="BP111" i="1"/>
  <c r="BP180" i="1"/>
  <c r="LF112" i="1"/>
  <c r="LF181" i="1"/>
  <c r="LE180" i="1"/>
  <c r="LE111" i="1"/>
  <c r="LD180" i="1"/>
  <c r="LD111" i="1"/>
  <c r="MR112" i="1"/>
  <c r="MR181" i="1"/>
  <c r="LA111" i="1"/>
  <c r="LA180" i="1"/>
  <c r="LB111" i="1"/>
  <c r="LB180" i="1"/>
  <c r="KZ111" i="1"/>
  <c r="KZ180" i="1"/>
  <c r="DF111" i="1"/>
  <c r="DF180" i="1"/>
  <c r="DB111" i="1"/>
  <c r="DB180" i="1"/>
  <c r="DE111" i="1"/>
  <c r="DE180" i="1"/>
  <c r="DD111" i="1"/>
  <c r="DD180" i="1"/>
  <c r="DA111" i="1"/>
  <c r="DA180" i="1"/>
  <c r="DC111" i="1"/>
  <c r="DC180" i="1"/>
  <c r="DG111" i="1"/>
  <c r="DG180" i="1"/>
  <c r="LM180" i="1"/>
  <c r="LM111" i="1"/>
  <c r="LL180" i="1"/>
  <c r="LL111" i="1"/>
  <c r="LK180" i="1"/>
  <c r="LK111" i="1"/>
  <c r="LJ180" i="1"/>
  <c r="LJ111" i="1"/>
  <c r="LI180" i="1"/>
  <c r="LI111" i="1"/>
  <c r="LG180" i="1"/>
  <c r="LG111" i="1"/>
  <c r="LN180" i="1"/>
  <c r="LN111" i="1"/>
  <c r="BT112" i="1"/>
  <c r="BT181" i="1"/>
  <c r="GE168" i="1"/>
  <c r="IR168" i="1"/>
  <c r="IS168" i="1"/>
  <c r="GF168" i="1"/>
  <c r="IO168" i="1"/>
  <c r="IQ168" i="1"/>
  <c r="FX168" i="1"/>
  <c r="GC168" i="1"/>
  <c r="GA168" i="1"/>
  <c r="GB168" i="1"/>
  <c r="GD168" i="1"/>
  <c r="HU168" i="1"/>
  <c r="FY168" i="1"/>
  <c r="FZ168" i="1"/>
  <c r="HS168" i="1"/>
  <c r="IN168" i="1"/>
  <c r="IP168" i="1"/>
  <c r="FW168" i="1"/>
  <c r="FV168" i="1"/>
  <c r="FU168" i="1"/>
  <c r="FT168" i="1"/>
  <c r="FS168" i="1"/>
  <c r="IZ168" i="1"/>
  <c r="IY168" i="1"/>
  <c r="IU168" i="1"/>
  <c r="IT168" i="1"/>
  <c r="FR168" i="1"/>
  <c r="FQ168" i="1"/>
  <c r="FP168" i="1"/>
  <c r="JA168" i="1"/>
  <c r="IM168" i="1"/>
  <c r="FJ168" i="1"/>
  <c r="IL168" i="1"/>
  <c r="FI168" i="1"/>
  <c r="IK168" i="1"/>
  <c r="IJ168" i="1"/>
  <c r="II168" i="1"/>
  <c r="IH168" i="1"/>
  <c r="IG168" i="1"/>
  <c r="IF168" i="1"/>
  <c r="IE168" i="1"/>
  <c r="ID168" i="1"/>
  <c r="GP168" i="1"/>
  <c r="IC168" i="1"/>
  <c r="GO168" i="1"/>
  <c r="IB168" i="1"/>
  <c r="GN168" i="1"/>
  <c r="IA168" i="1"/>
  <c r="GL168" i="1"/>
  <c r="HW168" i="1"/>
  <c r="GH168" i="1"/>
  <c r="HV168" i="1"/>
  <c r="QZ111" i="1"/>
  <c r="QZ180" i="1"/>
  <c r="ST180" i="1"/>
  <c r="ST111" i="1"/>
  <c r="QE180" i="1"/>
  <c r="QE111" i="1"/>
  <c r="BH111" i="1"/>
  <c r="BH180" i="1"/>
  <c r="PR180" i="1"/>
  <c r="PR111" i="1"/>
  <c r="VH180" i="1"/>
  <c r="VH111" i="1"/>
  <c r="RD180" i="1"/>
  <c r="RD111" i="1"/>
  <c r="TE180" i="1"/>
  <c r="TE111" i="1"/>
  <c r="VB180" i="1"/>
  <c r="VB111" i="1"/>
  <c r="ED180" i="1"/>
  <c r="ED111" i="1"/>
  <c r="BE111" i="1"/>
  <c r="BE180" i="1"/>
  <c r="TL111" i="1"/>
  <c r="TL180" i="1"/>
  <c r="QW180" i="1"/>
  <c r="QW111" i="1"/>
  <c r="BR180" i="1"/>
  <c r="BR111" i="1"/>
  <c r="UG180" i="1"/>
  <c r="UG111" i="1"/>
  <c r="UY111" i="1"/>
  <c r="UY180" i="1"/>
  <c r="RP111" i="1"/>
  <c r="RP180" i="1"/>
  <c r="SJ180" i="1"/>
  <c r="SJ111" i="1"/>
  <c r="DL123" i="1"/>
  <c r="DL192" i="1"/>
  <c r="VF180" i="1"/>
  <c r="VF111" i="1"/>
  <c r="FC111" i="1"/>
  <c r="FC180" i="1"/>
  <c r="MS180" i="1"/>
  <c r="MS111" i="1"/>
  <c r="NX180" i="1"/>
  <c r="NX111" i="1"/>
  <c r="MY111" i="1"/>
  <c r="MY180" i="1"/>
  <c r="TY180" i="1"/>
  <c r="TY111" i="1"/>
  <c r="NB111" i="1"/>
  <c r="WY111" i="1"/>
  <c r="WY180" i="1"/>
  <c r="TH111" i="1"/>
  <c r="TH180" i="1"/>
  <c r="FB111" i="1"/>
  <c r="FB180" i="1"/>
  <c r="WS180" i="1"/>
  <c r="WS111" i="1"/>
  <c r="UM111" i="1"/>
  <c r="UM180" i="1"/>
  <c r="SX111" i="1"/>
  <c r="SX180" i="1"/>
  <c r="WV111" i="1"/>
  <c r="WV180" i="1"/>
  <c r="OG180" i="1"/>
  <c r="OG111" i="1"/>
  <c r="QA180" i="1"/>
  <c r="QA111" i="1"/>
  <c r="VG180" i="1"/>
  <c r="VG111" i="1"/>
  <c r="WP180" i="1"/>
  <c r="WP111" i="1"/>
  <c r="VJ111" i="1"/>
  <c r="VJ180" i="1"/>
  <c r="OB111" i="1"/>
  <c r="OB180" i="1"/>
  <c r="OQ180" i="1"/>
  <c r="OQ111" i="1"/>
  <c r="QJ180" i="1"/>
  <c r="QJ111" i="1"/>
  <c r="UU180" i="1"/>
  <c r="UU111" i="1"/>
  <c r="RW111" i="1"/>
  <c r="RW180" i="1"/>
  <c r="PZ180" i="1"/>
  <c r="PZ111" i="1"/>
  <c r="OL111" i="1"/>
  <c r="OL180" i="1"/>
  <c r="OT180" i="1"/>
  <c r="OT111" i="1"/>
  <c r="WA111" i="1"/>
  <c r="WA180" i="1"/>
  <c r="TQ180" i="1"/>
  <c r="TQ111" i="1"/>
  <c r="WT180" i="1"/>
  <c r="WT111" i="1"/>
  <c r="BG180" i="1"/>
  <c r="BG111" i="1"/>
  <c r="VA111" i="1"/>
  <c r="VA180" i="1"/>
  <c r="UE111" i="1"/>
  <c r="UE180" i="1"/>
  <c r="VU180" i="1"/>
  <c r="VU111" i="1"/>
  <c r="BO111" i="1"/>
  <c r="BO180" i="1"/>
  <c r="SW180" i="1"/>
  <c r="SW111" i="1"/>
  <c r="WI180" i="1"/>
  <c r="WI111" i="1"/>
  <c r="TS111" i="1"/>
  <c r="TS180" i="1"/>
  <c r="UK180" i="1"/>
  <c r="UK111" i="1"/>
  <c r="BM111" i="1"/>
  <c r="BM180" i="1"/>
  <c r="QT111" i="1"/>
  <c r="QT180" i="1"/>
  <c r="RQ111" i="1"/>
  <c r="RQ180" i="1"/>
  <c r="PT111" i="1"/>
  <c r="PT180" i="1"/>
  <c r="WN111" i="1"/>
  <c r="WN180" i="1"/>
  <c r="QI111" i="1"/>
  <c r="QI180" i="1"/>
  <c r="QR180" i="1"/>
  <c r="QR111" i="1"/>
  <c r="DM123" i="1"/>
  <c r="DM192" i="1"/>
  <c r="PF180" i="1"/>
  <c r="PF111" i="1"/>
  <c r="NS180" i="1"/>
  <c r="NS111" i="1"/>
  <c r="TG180" i="1"/>
  <c r="TG111" i="1"/>
  <c r="EG111" i="1"/>
  <c r="EG180" i="1"/>
  <c r="QL180" i="1"/>
  <c r="QL111" i="1"/>
  <c r="LZ180" i="1"/>
  <c r="LZ111" i="1"/>
  <c r="RT180" i="1"/>
  <c r="RT111" i="1"/>
  <c r="WC111" i="1"/>
  <c r="WC180" i="1"/>
  <c r="SF180" i="1"/>
  <c r="SF111" i="1"/>
  <c r="QV180" i="1"/>
  <c r="QV111" i="1"/>
  <c r="RC111" i="1"/>
  <c r="RC180" i="1"/>
  <c r="RR111" i="1"/>
  <c r="RR180" i="1"/>
  <c r="RS111" i="1"/>
  <c r="RS180" i="1"/>
  <c r="PV111" i="1"/>
  <c r="PV180" i="1"/>
  <c r="TD111" i="1"/>
  <c r="TD180" i="1"/>
  <c r="VZ180" i="1"/>
  <c r="VZ111" i="1"/>
  <c r="PU111" i="1"/>
  <c r="PU180" i="1"/>
  <c r="QS111" i="1"/>
  <c r="QS180" i="1"/>
  <c r="NW180" i="1"/>
  <c r="NW111" i="1"/>
  <c r="VX180" i="1"/>
  <c r="VX111" i="1"/>
  <c r="UJ111" i="1"/>
  <c r="UJ180" i="1"/>
  <c r="UZ111" i="1"/>
  <c r="UZ180" i="1"/>
  <c r="KX180" i="1"/>
  <c r="KX111" i="1"/>
  <c r="BN111" i="1"/>
  <c r="BN180" i="1"/>
  <c r="UT111" i="1"/>
  <c r="UT180" i="1"/>
  <c r="WM180" i="1"/>
  <c r="WM111" i="1"/>
  <c r="RK111" i="1"/>
  <c r="RK180" i="1"/>
  <c r="WL111" i="1"/>
  <c r="WL180" i="1"/>
  <c r="RY180" i="1"/>
  <c r="RY111" i="1"/>
  <c r="VM111" i="1"/>
  <c r="VM180" i="1"/>
  <c r="FD111" i="1"/>
  <c r="FD180" i="1"/>
  <c r="RL111" i="1"/>
  <c r="RL180" i="1"/>
  <c r="MI180" i="1"/>
  <c r="MI111" i="1"/>
  <c r="UX180" i="1"/>
  <c r="UX111" i="1"/>
  <c r="QG111" i="1"/>
  <c r="QG180" i="1"/>
  <c r="TB111" i="1"/>
  <c r="TB180" i="1"/>
  <c r="VE111" i="1"/>
  <c r="VE180" i="1"/>
  <c r="BK111" i="1"/>
  <c r="BK180" i="1"/>
  <c r="QO111" i="1"/>
  <c r="QO180" i="1"/>
  <c r="TA180" i="1"/>
  <c r="TA111" i="1"/>
  <c r="MN180" i="1"/>
  <c r="MN111" i="1"/>
  <c r="QX180" i="1"/>
  <c r="QX111" i="1"/>
  <c r="WE180" i="1"/>
  <c r="WE111" i="1"/>
  <c r="SG180" i="1"/>
  <c r="SG111" i="1"/>
  <c r="TX180" i="1"/>
  <c r="TX111" i="1"/>
  <c r="OE111" i="1"/>
  <c r="OE180" i="1"/>
  <c r="SY111" i="1"/>
  <c r="SY180" i="1"/>
  <c r="PQ111" i="1"/>
  <c r="PQ180" i="1"/>
  <c r="SL111" i="1"/>
  <c r="SL180" i="1"/>
  <c r="VV111" i="1"/>
  <c r="VV180" i="1"/>
  <c r="EM180" i="1"/>
  <c r="EM111" i="1"/>
  <c r="NP168" i="1"/>
  <c r="KG168" i="1"/>
  <c r="NK168" i="1"/>
  <c r="NM168" i="1"/>
  <c r="NN168" i="1"/>
  <c r="NO168" i="1"/>
  <c r="MJ168" i="1"/>
  <c r="MK168" i="1"/>
  <c r="ML168" i="1"/>
  <c r="MM168" i="1"/>
  <c r="RI180" i="1"/>
  <c r="RI111" i="1"/>
  <c r="RB111" i="1"/>
  <c r="RB180" i="1"/>
  <c r="UL111" i="1"/>
  <c r="UL180" i="1"/>
  <c r="RZ180" i="1"/>
  <c r="RZ111" i="1"/>
  <c r="SM180" i="1"/>
  <c r="SM111" i="1"/>
  <c r="NZ179" i="1" a="1"/>
  <c r="NZ179" i="1" s="1"/>
  <c r="TV180" i="1"/>
  <c r="TV111" i="1"/>
  <c r="WJ111" i="1"/>
  <c r="WJ180" i="1"/>
  <c r="RU180" i="1"/>
  <c r="RU111" i="1"/>
  <c r="WW111" i="1"/>
  <c r="WW180" i="1"/>
  <c r="TK180" i="1"/>
  <c r="TK111" i="1"/>
  <c r="UP111" i="1"/>
  <c r="UP180" i="1"/>
  <c r="BD111" i="1"/>
  <c r="BD180" i="1"/>
  <c r="SZ111" i="1"/>
  <c r="SZ180" i="1"/>
  <c r="SD180" i="1"/>
  <c r="SD111" i="1"/>
  <c r="NZ110" i="1" a="1"/>
  <c r="NZ110" i="1" s="1"/>
  <c r="OA180" i="1"/>
  <c r="OA111" i="1"/>
  <c r="QM180" i="1"/>
  <c r="QM111" i="1"/>
  <c r="TP180" i="1"/>
  <c r="TP111" i="1"/>
  <c r="SR180" i="1"/>
  <c r="SR111" i="1"/>
  <c r="NV180" i="1"/>
  <c r="NV111" i="1"/>
  <c r="MA180" i="1"/>
  <c r="MA111" i="1"/>
  <c r="MG180" i="1"/>
  <c r="MG111" i="1"/>
  <c r="US169" i="1"/>
  <c r="SI169" i="1"/>
  <c r="PY169" i="1"/>
  <c r="KA169" i="1"/>
  <c r="P170" i="1"/>
  <c r="NG169" i="1"/>
  <c r="AP169" i="1"/>
  <c r="NE169" i="1"/>
  <c r="NF169" i="1"/>
  <c r="UA180" i="1"/>
  <c r="UA111" i="1"/>
  <c r="PM111" i="1"/>
  <c r="PM180" i="1"/>
  <c r="VN180" i="1"/>
  <c r="VN111" i="1"/>
  <c r="RA111" i="1"/>
  <c r="RA180" i="1"/>
  <c r="EZ180" i="1"/>
  <c r="EZ111" i="1"/>
  <c r="VI180" i="1"/>
  <c r="VI111" i="1"/>
  <c r="SP180" i="1"/>
  <c r="SP111" i="1"/>
  <c r="SQ111" i="1"/>
  <c r="SQ180" i="1"/>
  <c r="RF180" i="1"/>
  <c r="RF111" i="1"/>
  <c r="WZ111" i="1"/>
  <c r="WZ180" i="1"/>
  <c r="AT121" i="1"/>
  <c r="DN191" i="1"/>
  <c r="AT191" i="1" s="1"/>
  <c r="DP191" i="1"/>
  <c r="DP122" i="1"/>
  <c r="VK111" i="1"/>
  <c r="VK180" i="1"/>
  <c r="MC180" i="1"/>
  <c r="MC111" i="1"/>
  <c r="DS168" i="1"/>
  <c r="DT168" i="1"/>
  <c r="DU168" i="1"/>
  <c r="DV168" i="1"/>
  <c r="DW168" i="1"/>
  <c r="DX168" i="1"/>
  <c r="QP111" i="1"/>
  <c r="QP180" i="1"/>
  <c r="EW180" i="1"/>
  <c r="EW111" i="1"/>
  <c r="MP111" i="1"/>
  <c r="MP180" i="1"/>
  <c r="RX111" i="1"/>
  <c r="RX180" i="1"/>
  <c r="VW180" i="1"/>
  <c r="VW111" i="1"/>
  <c r="QB111" i="1"/>
  <c r="QB180" i="1"/>
  <c r="RM111" i="1"/>
  <c r="RM180" i="1"/>
  <c r="FO168" i="1"/>
  <c r="MV111" i="1"/>
  <c r="MV180" i="1"/>
  <c r="RG180" i="1"/>
  <c r="RG111" i="1"/>
  <c r="TF111" i="1"/>
  <c r="TF180" i="1"/>
  <c r="WU180" i="1"/>
  <c r="WU111" i="1"/>
  <c r="TW180" i="1"/>
  <c r="TW111" i="1"/>
  <c r="SB111" i="1"/>
  <c r="SB180" i="1"/>
  <c r="UO111" i="1"/>
  <c r="UO180" i="1"/>
  <c r="QQ111" i="1"/>
  <c r="QQ180" i="1"/>
  <c r="SH180" i="1"/>
  <c r="SH111" i="1"/>
  <c r="PG180" i="1"/>
  <c r="PG111" i="1"/>
  <c r="UV111" i="1"/>
  <c r="UV180" i="1"/>
  <c r="RN111" i="1"/>
  <c r="RN180" i="1"/>
  <c r="FN168" i="1"/>
  <c r="TO180" i="1"/>
  <c r="TO111" i="1"/>
  <c r="EV180" i="1"/>
  <c r="EV111" i="1"/>
  <c r="XB180" i="1"/>
  <c r="XB111" i="1"/>
  <c r="FA180" i="1"/>
  <c r="FA111" i="1"/>
  <c r="QK111" i="1"/>
  <c r="QK180" i="1"/>
  <c r="PW111" i="1"/>
  <c r="PW180" i="1"/>
  <c r="VQ111" i="1"/>
  <c r="VQ180" i="1"/>
  <c r="WK180" i="1"/>
  <c r="WK111" i="1"/>
  <c r="KI180" i="1"/>
  <c r="KI111" i="1"/>
  <c r="HZ168" i="1"/>
  <c r="FM168" i="1"/>
  <c r="TC180" i="1"/>
  <c r="TC111" i="1"/>
  <c r="BB111" i="1"/>
  <c r="BB180" i="1"/>
  <c r="MH180" i="1"/>
  <c r="MH111" i="1"/>
  <c r="SU111" i="1"/>
  <c r="SU180" i="1"/>
  <c r="MF180" i="1"/>
  <c r="MF111" i="1"/>
  <c r="QD180" i="1"/>
  <c r="QD111" i="1"/>
  <c r="TM111" i="1"/>
  <c r="TM180" i="1"/>
  <c r="DO191" i="1"/>
  <c r="DO122" i="1"/>
  <c r="PN111" i="1"/>
  <c r="PN180" i="1"/>
  <c r="PH111" i="1"/>
  <c r="PH180" i="1"/>
  <c r="SK111" i="1"/>
  <c r="SK180" i="1"/>
  <c r="HY168" i="1"/>
  <c r="GR168" i="1"/>
  <c r="FL168" i="1"/>
  <c r="JZ180" i="1"/>
  <c r="JZ111" i="1"/>
  <c r="QY180" i="1"/>
  <c r="QY111" i="1"/>
  <c r="EY111" i="1"/>
  <c r="EY180" i="1"/>
  <c r="ME111" i="1"/>
  <c r="ME180" i="1"/>
  <c r="QN111" i="1"/>
  <c r="QN180" i="1"/>
  <c r="EU180" i="1"/>
  <c r="EU111" i="1"/>
  <c r="LX180" i="1"/>
  <c r="LX111" i="1"/>
  <c r="HQ111" i="1"/>
  <c r="HQ180" i="1"/>
  <c r="HX168" i="1"/>
  <c r="GQ168" i="1"/>
  <c r="FK168" i="1"/>
  <c r="RO180" i="1"/>
  <c r="RO111" i="1"/>
  <c r="UI180" i="1"/>
  <c r="UI111" i="1"/>
  <c r="RJ180" i="1"/>
  <c r="RJ111" i="1"/>
  <c r="UW111" i="1"/>
  <c r="UW180" i="1"/>
  <c r="EX180" i="1"/>
  <c r="EX111" i="1"/>
  <c r="DK191" i="1"/>
  <c r="DK122" i="1"/>
  <c r="BL111" i="1"/>
  <c r="BL180" i="1"/>
  <c r="PS111" i="1"/>
  <c r="PS180" i="1"/>
  <c r="ET180" i="1"/>
  <c r="ET111" i="1"/>
  <c r="TT111" i="1"/>
  <c r="TT180" i="1"/>
  <c r="VO180" i="1"/>
  <c r="VO111" i="1"/>
  <c r="TR180" i="1"/>
  <c r="TR111" i="1"/>
  <c r="PP180" i="1"/>
  <c r="PP111" i="1"/>
  <c r="UN111" i="1"/>
  <c r="UN180" i="1"/>
  <c r="VR111" i="1"/>
  <c r="VR180" i="1"/>
  <c r="PC169" i="1"/>
  <c r="AF170" i="1"/>
  <c r="TN111" i="1"/>
  <c r="TN180" i="1"/>
  <c r="DQ123" i="1"/>
  <c r="DQ192" i="1"/>
  <c r="OF111" i="1"/>
  <c r="OF180" i="1"/>
  <c r="AR169" i="1"/>
  <c r="PA169" i="1"/>
  <c r="PB169" i="1"/>
  <c r="KC169" i="1"/>
  <c r="KD169" i="1"/>
  <c r="O170" i="1"/>
  <c r="OM169" i="1"/>
  <c r="ON169" i="1"/>
  <c r="OO169" i="1"/>
  <c r="OP169" i="1"/>
  <c r="OW169" i="1"/>
  <c r="OX169" i="1"/>
  <c r="OY169" i="1"/>
  <c r="OZ169" i="1"/>
  <c r="AQ169" i="1"/>
  <c r="E169" i="1"/>
  <c r="W170" i="1"/>
  <c r="KF169" i="1"/>
  <c r="MW180" i="1"/>
  <c r="MW111" i="1"/>
  <c r="MB111" i="1"/>
  <c r="MB180" i="1"/>
  <c r="MZ180" i="1"/>
  <c r="MZ111" i="1"/>
  <c r="TZ180" i="1"/>
  <c r="TZ111" i="1"/>
  <c r="SC111" i="1"/>
  <c r="SC180" i="1"/>
  <c r="TI180" i="1"/>
  <c r="TI111" i="1"/>
  <c r="OC111" i="1"/>
  <c r="OC180" i="1"/>
  <c r="SN180" i="1"/>
  <c r="SN111" i="1"/>
  <c r="MD111" i="1"/>
  <c r="MD180" i="1"/>
  <c r="QF180" i="1"/>
  <c r="QF111" i="1"/>
  <c r="PE111" i="1"/>
  <c r="PE180" i="1"/>
  <c r="WX111" i="1"/>
  <c r="WX180" i="1"/>
  <c r="LY111" i="1"/>
  <c r="LY180" i="1"/>
  <c r="WR180" i="1"/>
  <c r="WR111" i="1"/>
  <c r="OR111" i="1"/>
  <c r="OR180" i="1"/>
  <c r="UD180" i="1"/>
  <c r="UD111" i="1"/>
  <c r="BJ111" i="1"/>
  <c r="BJ180" i="1"/>
  <c r="SA111" i="1"/>
  <c r="SA180" i="1"/>
  <c r="WO180" i="1"/>
  <c r="WO111" i="1"/>
  <c r="UB111" i="1"/>
  <c r="UB180" i="1"/>
  <c r="WF111" i="1"/>
  <c r="WF180" i="1"/>
  <c r="BA111" i="1"/>
  <c r="BA180" i="1"/>
  <c r="UH180" i="1"/>
  <c r="UH111" i="1"/>
  <c r="HT168" i="1"/>
  <c r="GM168" i="1"/>
  <c r="VS180" i="1"/>
  <c r="VS111" i="1"/>
  <c r="WH180" i="1"/>
  <c r="WH111" i="1"/>
  <c r="RH111" i="1"/>
  <c r="RH180" i="1"/>
  <c r="UF180" i="1"/>
  <c r="UF111" i="1"/>
  <c r="BF111" i="1"/>
  <c r="BF180" i="1"/>
  <c r="SS180" i="1"/>
  <c r="SS111" i="1"/>
  <c r="QC180" i="1"/>
  <c r="QC111" i="1"/>
  <c r="TU180" i="1"/>
  <c r="TU111" i="1"/>
  <c r="RV180" i="1"/>
  <c r="RV111" i="1"/>
  <c r="TJ180" i="1"/>
  <c r="TJ111" i="1"/>
  <c r="D169" i="1"/>
  <c r="N170" i="1"/>
  <c r="AO169" i="1"/>
  <c r="AS169" i="1"/>
  <c r="FI169" i="1" s="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SV180" i="1"/>
  <c r="SV111" i="1"/>
  <c r="QU180" i="1"/>
  <c r="QU111" i="1"/>
  <c r="AZ111" i="1"/>
  <c r="AZ180" i="1"/>
  <c r="WD180" i="1"/>
  <c r="WD111" i="1"/>
  <c r="VC111" i="1"/>
  <c r="VC180" i="1"/>
  <c r="SO111" i="1"/>
  <c r="SO180" i="1"/>
  <c r="WQ111" i="1"/>
  <c r="WQ180" i="1"/>
  <c r="UQ180" i="1"/>
  <c r="UQ111" i="1"/>
  <c r="KH180" i="1"/>
  <c r="KH111" i="1"/>
  <c r="FE111" i="1"/>
  <c r="FE180" i="1"/>
  <c r="IX168" i="1"/>
  <c r="HR168" i="1"/>
  <c r="GK168" i="1"/>
  <c r="SE180" i="1"/>
  <c r="SE111" i="1"/>
  <c r="XA180" i="1"/>
  <c r="XA111" i="1"/>
  <c r="VT111" i="1"/>
  <c r="VT180" i="1"/>
  <c r="MU180" i="1"/>
  <c r="MU111" i="1"/>
  <c r="NH169" i="1"/>
  <c r="Q170" i="1"/>
  <c r="NI169" i="1"/>
  <c r="OD111" i="1"/>
  <c r="OD180" i="1"/>
  <c r="VY111" i="1"/>
  <c r="VY180" i="1"/>
  <c r="MQ111" i="1"/>
  <c r="MQ180" i="1"/>
  <c r="VD180" i="1"/>
  <c r="VD111" i="1"/>
  <c r="MX180" i="1"/>
  <c r="MX111" i="1"/>
  <c r="IW168" i="1"/>
  <c r="GJ168" i="1"/>
  <c r="WG111" i="1"/>
  <c r="WG180" i="1"/>
  <c r="RE111" i="1"/>
  <c r="RE180" i="1"/>
  <c r="NU180" i="1"/>
  <c r="NU111" i="1"/>
  <c r="UR111" i="1"/>
  <c r="UR180" i="1"/>
  <c r="NY180" i="1"/>
  <c r="NY111" i="1"/>
  <c r="VL111" i="1"/>
  <c r="VL180" i="1"/>
  <c r="QH180" i="1"/>
  <c r="QH111" i="1"/>
  <c r="Z170" i="1"/>
  <c r="PJ169" i="1"/>
  <c r="WB180" i="1"/>
  <c r="WB111" i="1"/>
  <c r="IV168" i="1"/>
  <c r="GI168" i="1"/>
  <c r="NT180" i="1"/>
  <c r="NT111" i="1"/>
  <c r="VP111" i="1"/>
  <c r="VP180" i="1"/>
  <c r="UC111" i="1"/>
  <c r="UC180" i="1"/>
  <c r="KE111" i="1"/>
  <c r="KE180" i="1"/>
  <c r="PO83" i="1"/>
  <c r="PO151" i="1"/>
  <c r="PO150" i="1"/>
  <c r="PO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DI112" i="1" l="1"/>
  <c r="DI181" i="1"/>
  <c r="BC113" i="1"/>
  <c r="BC182" i="1"/>
  <c r="ND112" i="1"/>
  <c r="ND181" i="1"/>
  <c r="NC182" i="1"/>
  <c r="NC113" i="1"/>
  <c r="M171" i="1"/>
  <c r="NB170" i="1"/>
  <c r="CR181" i="1"/>
  <c r="CR112" i="1"/>
  <c r="DH113" i="1"/>
  <c r="DH182" i="1"/>
  <c r="CQ181" i="1"/>
  <c r="CQ112" i="1"/>
  <c r="LC113" i="1"/>
  <c r="LC182" i="1"/>
  <c r="KW112" i="1"/>
  <c r="KW181" i="1"/>
  <c r="KY113" i="1"/>
  <c r="KY182" i="1"/>
  <c r="LH112" i="1"/>
  <c r="LH181" i="1"/>
  <c r="KU113" i="1"/>
  <c r="KU182" i="1"/>
  <c r="KM112" i="1"/>
  <c r="KM181" i="1"/>
  <c r="KO181" i="1"/>
  <c r="KO112" i="1"/>
  <c r="KK181" i="1"/>
  <c r="KK112" i="1"/>
  <c r="KT181" i="1"/>
  <c r="KT112" i="1"/>
  <c r="KP181" i="1"/>
  <c r="KP112" i="1"/>
  <c r="KR181" i="1"/>
  <c r="KR112" i="1"/>
  <c r="KL112" i="1"/>
  <c r="KL181" i="1"/>
  <c r="KS181" i="1"/>
  <c r="KS112" i="1"/>
  <c r="KV181" i="1"/>
  <c r="KV112" i="1"/>
  <c r="KQ181" i="1"/>
  <c r="KQ112" i="1"/>
  <c r="KN181" i="1"/>
  <c r="KN112" i="1"/>
  <c r="BQ113" i="1"/>
  <c r="BQ182" i="1"/>
  <c r="BP112" i="1"/>
  <c r="BP181" i="1"/>
  <c r="LF113" i="1"/>
  <c r="LF182" i="1"/>
  <c r="LD181" i="1"/>
  <c r="LD112" i="1"/>
  <c r="LE181" i="1"/>
  <c r="LE112" i="1"/>
  <c r="MR113" i="1"/>
  <c r="MR182" i="1"/>
  <c r="KZ112" i="1"/>
  <c r="KZ181" i="1"/>
  <c r="LB112" i="1"/>
  <c r="LB181" i="1"/>
  <c r="LA112" i="1"/>
  <c r="LA181" i="1"/>
  <c r="DG112" i="1"/>
  <c r="DG181" i="1"/>
  <c r="DC112" i="1"/>
  <c r="DC181" i="1"/>
  <c r="DA112" i="1"/>
  <c r="DA181" i="1"/>
  <c r="DD112" i="1"/>
  <c r="DD181" i="1"/>
  <c r="DE112" i="1"/>
  <c r="DE181" i="1"/>
  <c r="DB112" i="1"/>
  <c r="DB181" i="1"/>
  <c r="DF112" i="1"/>
  <c r="DF181" i="1"/>
  <c r="LN181" i="1"/>
  <c r="LN112" i="1"/>
  <c r="LG181" i="1"/>
  <c r="LG112" i="1"/>
  <c r="LI181" i="1"/>
  <c r="LI112" i="1"/>
  <c r="LJ181" i="1"/>
  <c r="LJ112" i="1"/>
  <c r="LK181" i="1"/>
  <c r="LK112" i="1"/>
  <c r="LL181" i="1"/>
  <c r="LL112" i="1"/>
  <c r="LM181" i="1"/>
  <c r="LM112" i="1"/>
  <c r="BT113" i="1"/>
  <c r="BT182" i="1"/>
  <c r="GQ169" i="1"/>
  <c r="HZ169" i="1"/>
  <c r="GN169" i="1"/>
  <c r="IB169" i="1"/>
  <c r="IA169" i="1"/>
  <c r="HY169" i="1"/>
  <c r="HX169" i="1"/>
  <c r="HV169" i="1"/>
  <c r="HU169" i="1"/>
  <c r="HT169" i="1"/>
  <c r="HS169" i="1"/>
  <c r="HR169" i="1"/>
  <c r="HW169" i="1"/>
  <c r="IC169" i="1"/>
  <c r="GR169" i="1"/>
  <c r="GP169" i="1"/>
  <c r="GO169" i="1"/>
  <c r="GM169" i="1"/>
  <c r="GK169" i="1"/>
  <c r="GI169" i="1"/>
  <c r="GF169" i="1"/>
  <c r="FP169" i="1"/>
  <c r="JA169" i="1"/>
  <c r="IZ169" i="1"/>
  <c r="IY169" i="1"/>
  <c r="IX169" i="1"/>
  <c r="IW169" i="1"/>
  <c r="IV169" i="1"/>
  <c r="IU169" i="1"/>
  <c r="IT169" i="1"/>
  <c r="IS169" i="1"/>
  <c r="FO169" i="1"/>
  <c r="UW112" i="1"/>
  <c r="UW181" i="1"/>
  <c r="SK181" i="1"/>
  <c r="SK112" i="1"/>
  <c r="QK112" i="1"/>
  <c r="QK181" i="1"/>
  <c r="OE112" i="1"/>
  <c r="OE181" i="1"/>
  <c r="VM181" i="1"/>
  <c r="VM112" i="1"/>
  <c r="PV112" i="1"/>
  <c r="PV181" i="1"/>
  <c r="QI181" i="1"/>
  <c r="QI112" i="1"/>
  <c r="SX112" i="1"/>
  <c r="SX181" i="1"/>
  <c r="UY112" i="1"/>
  <c r="UY181" i="1"/>
  <c r="FN169" i="1"/>
  <c r="UH112" i="1"/>
  <c r="UH181" i="1"/>
  <c r="RJ112" i="1"/>
  <c r="RJ181" i="1"/>
  <c r="FA181" i="1"/>
  <c r="FA112" i="1"/>
  <c r="MV112" i="1"/>
  <c r="MV181" i="1"/>
  <c r="WZ112" i="1"/>
  <c r="WZ181" i="1"/>
  <c r="NV181" i="1"/>
  <c r="NV112" i="1"/>
  <c r="RZ112" i="1"/>
  <c r="RZ181" i="1"/>
  <c r="TX181" i="1"/>
  <c r="TX112" i="1"/>
  <c r="RY112" i="1"/>
  <c r="RY181" i="1"/>
  <c r="UG181" i="1"/>
  <c r="UG112" i="1"/>
  <c r="WQ181" i="1"/>
  <c r="WQ112" i="1"/>
  <c r="FM169" i="1"/>
  <c r="OC181" i="1"/>
  <c r="OC112" i="1"/>
  <c r="OF112" i="1"/>
  <c r="OF181" i="1"/>
  <c r="PH112" i="1"/>
  <c r="PH181" i="1"/>
  <c r="RF112" i="1"/>
  <c r="RF181" i="1"/>
  <c r="RS112" i="1"/>
  <c r="RS181" i="1"/>
  <c r="WN181" i="1"/>
  <c r="WN112" i="1"/>
  <c r="WA181" i="1"/>
  <c r="WA112" i="1"/>
  <c r="UM112" i="1"/>
  <c r="UM181" i="1"/>
  <c r="MX181" i="1"/>
  <c r="MX112" i="1"/>
  <c r="FL169" i="1"/>
  <c r="TI181" i="1"/>
  <c r="TI112" i="1"/>
  <c r="UI112" i="1"/>
  <c r="UI181" i="1"/>
  <c r="XB112" i="1"/>
  <c r="XB181" i="1"/>
  <c r="SR112" i="1"/>
  <c r="SR181" i="1"/>
  <c r="SG181" i="1"/>
  <c r="SG112" i="1"/>
  <c r="OT112" i="1"/>
  <c r="OT181" i="1"/>
  <c r="WS112" i="1"/>
  <c r="WS181" i="1"/>
  <c r="BR112" i="1"/>
  <c r="BR181" i="1"/>
  <c r="SN112" i="1"/>
  <c r="SN181" i="1"/>
  <c r="KE181" i="1"/>
  <c r="KE112" i="1"/>
  <c r="SO112" i="1"/>
  <c r="SO181" i="1"/>
  <c r="FK169" i="1"/>
  <c r="BA112" i="1"/>
  <c r="BA181" i="1"/>
  <c r="DQ124" i="1"/>
  <c r="DQ193" i="1"/>
  <c r="PN112" i="1"/>
  <c r="PN181" i="1"/>
  <c r="RM112" i="1"/>
  <c r="RM181" i="1"/>
  <c r="UL112" i="1"/>
  <c r="UL181" i="1"/>
  <c r="WL181" i="1"/>
  <c r="WL112" i="1"/>
  <c r="RR181" i="1"/>
  <c r="RR112" i="1"/>
  <c r="PT181" i="1"/>
  <c r="PT112" i="1"/>
  <c r="VD112" i="1"/>
  <c r="VD181" i="1"/>
  <c r="FJ169" i="1"/>
  <c r="RO181" i="1"/>
  <c r="RO112" i="1"/>
  <c r="DO123" i="1"/>
  <c r="DO192" i="1"/>
  <c r="EV181" i="1"/>
  <c r="EV112" i="1"/>
  <c r="SQ112" i="1"/>
  <c r="SQ181" i="1"/>
  <c r="TP181" i="1"/>
  <c r="TP112" i="1"/>
  <c r="WE112" i="1"/>
  <c r="WE181" i="1"/>
  <c r="QW181" i="1"/>
  <c r="QW112" i="1"/>
  <c r="UC181" i="1"/>
  <c r="UC112" i="1"/>
  <c r="VC181" i="1"/>
  <c r="VC112" i="1"/>
  <c r="WF112" i="1"/>
  <c r="WF181" i="1"/>
  <c r="SC181" i="1"/>
  <c r="SC112" i="1"/>
  <c r="TN112" i="1"/>
  <c r="TN181" i="1"/>
  <c r="QB112" i="1"/>
  <c r="QB181" i="1"/>
  <c r="SP181" i="1"/>
  <c r="SP112" i="1"/>
  <c r="RB181" i="1"/>
  <c r="RB112" i="1"/>
  <c r="RK181" i="1"/>
  <c r="RK112" i="1"/>
  <c r="RC112" i="1"/>
  <c r="RC181" i="1"/>
  <c r="RQ181" i="1"/>
  <c r="RQ112" i="1"/>
  <c r="OL112" i="1"/>
  <c r="OL181" i="1"/>
  <c r="FB181" i="1"/>
  <c r="FB112" i="1"/>
  <c r="WD112" i="1"/>
  <c r="WD181" i="1"/>
  <c r="DS169" i="1"/>
  <c r="DT169" i="1"/>
  <c r="DU169" i="1"/>
  <c r="DV169" i="1"/>
  <c r="DW169" i="1"/>
  <c r="DX169" i="1"/>
  <c r="TZ112" i="1"/>
  <c r="TZ181" i="1"/>
  <c r="PC170" i="1"/>
  <c r="AF171" i="1"/>
  <c r="TO112" i="1"/>
  <c r="TO181" i="1"/>
  <c r="VW112" i="1"/>
  <c r="VW181" i="1"/>
  <c r="QM112" i="1"/>
  <c r="QM181" i="1"/>
  <c r="RI112" i="1"/>
  <c r="RI181" i="1"/>
  <c r="QX112" i="1"/>
  <c r="QX181" i="1"/>
  <c r="WM181" i="1"/>
  <c r="WM112" i="1"/>
  <c r="QV181" i="1"/>
  <c r="QV112" i="1"/>
  <c r="PZ112" i="1"/>
  <c r="PZ181" i="1"/>
  <c r="VP112" i="1"/>
  <c r="VP181" i="1"/>
  <c r="MQ181" i="1"/>
  <c r="MQ112" i="1"/>
  <c r="UB181" i="1"/>
  <c r="UB112" i="1"/>
  <c r="TM181" i="1"/>
  <c r="TM112" i="1"/>
  <c r="VI181" i="1"/>
  <c r="VI112" i="1"/>
  <c r="QT112" i="1"/>
  <c r="QT181" i="1"/>
  <c r="TH112" i="1"/>
  <c r="TH181" i="1"/>
  <c r="TL181" i="1"/>
  <c r="TL112" i="1"/>
  <c r="NT112" i="1"/>
  <c r="NT181" i="1"/>
  <c r="GL169" i="1"/>
  <c r="D170" i="1"/>
  <c r="N171" i="1"/>
  <c r="AO170" i="1"/>
  <c r="AS170" i="1"/>
  <c r="GL170" i="1" s="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WO112" i="1"/>
  <c r="WO181" i="1"/>
  <c r="MZ181" i="1"/>
  <c r="MZ112" i="1"/>
  <c r="QD112" i="1"/>
  <c r="QD181" i="1"/>
  <c r="NZ111" i="1" a="1"/>
  <c r="NZ111" i="1" s="1"/>
  <c r="OA112" i="1"/>
  <c r="OA181" i="1"/>
  <c r="MN181" i="1"/>
  <c r="MN112" i="1"/>
  <c r="SF112" i="1"/>
  <c r="SF181" i="1"/>
  <c r="VY112" i="1"/>
  <c r="VY181" i="1"/>
  <c r="AZ112" i="1"/>
  <c r="AZ181" i="1"/>
  <c r="VR181" i="1"/>
  <c r="VR112" i="1"/>
  <c r="RX112" i="1"/>
  <c r="RX181" i="1"/>
  <c r="EZ112" i="1"/>
  <c r="EZ181" i="1"/>
  <c r="NZ180" i="1" a="1"/>
  <c r="NZ180" i="1" s="1"/>
  <c r="UT112" i="1"/>
  <c r="UT181" i="1"/>
  <c r="BM112" i="1"/>
  <c r="BM181" i="1"/>
  <c r="RW112" i="1"/>
  <c r="RW181" i="1"/>
  <c r="WY181" i="1"/>
  <c r="WY112" i="1"/>
  <c r="BE112" i="1"/>
  <c r="BE181" i="1"/>
  <c r="QU181" i="1"/>
  <c r="QU112" i="1"/>
  <c r="GJ169" i="1"/>
  <c r="TJ112" i="1"/>
  <c r="TJ181" i="1"/>
  <c r="HQ181" i="1"/>
  <c r="HQ112" i="1"/>
  <c r="MF181" i="1"/>
  <c r="MF112" i="1"/>
  <c r="RN181" i="1"/>
  <c r="RN112" i="1"/>
  <c r="TA181" i="1"/>
  <c r="TA112" i="1"/>
  <c r="UK112" i="1"/>
  <c r="UK181" i="1"/>
  <c r="UU112" i="1"/>
  <c r="UU181" i="1"/>
  <c r="NB112" i="1"/>
  <c r="ED112" i="1"/>
  <c r="ED181" i="1"/>
  <c r="OD112" i="1"/>
  <c r="OD181" i="1"/>
  <c r="SA112" i="1"/>
  <c r="SA181" i="1"/>
  <c r="MB181" i="1"/>
  <c r="MB112" i="1"/>
  <c r="UN181" i="1"/>
  <c r="UN112" i="1"/>
  <c r="LX181" i="1"/>
  <c r="LX112" i="1"/>
  <c r="MP112" i="1"/>
  <c r="MP181" i="1"/>
  <c r="SD112" i="1"/>
  <c r="SD181" i="1"/>
  <c r="BN112" i="1"/>
  <c r="BN181" i="1"/>
  <c r="WC112" i="1"/>
  <c r="WC181" i="1"/>
  <c r="UQ112" i="1"/>
  <c r="UQ181" i="1"/>
  <c r="SV112" i="1"/>
  <c r="SV181" i="1"/>
  <c r="GH169" i="1"/>
  <c r="RV181" i="1"/>
  <c r="RV112" i="1"/>
  <c r="MW181" i="1"/>
  <c r="MW112" i="1"/>
  <c r="PP112" i="1"/>
  <c r="PP181" i="1"/>
  <c r="UV112" i="1"/>
  <c r="UV181" i="1"/>
  <c r="EW112" i="1"/>
  <c r="EW181" i="1"/>
  <c r="RA181" i="1"/>
  <c r="RA112" i="1"/>
  <c r="KX112" i="1"/>
  <c r="KX181" i="1"/>
  <c r="RT112" i="1"/>
  <c r="RT181" i="1"/>
  <c r="QJ112" i="1"/>
  <c r="QJ181" i="1"/>
  <c r="TY112" i="1"/>
  <c r="TY181" i="1"/>
  <c r="VB181" i="1"/>
  <c r="VB112" i="1"/>
  <c r="GG169" i="1"/>
  <c r="BJ112" i="1"/>
  <c r="BJ181" i="1"/>
  <c r="EU112" i="1"/>
  <c r="EU181" i="1"/>
  <c r="SU112" i="1"/>
  <c r="SU181" i="1"/>
  <c r="PG112" i="1"/>
  <c r="PG181" i="1"/>
  <c r="VN112" i="1"/>
  <c r="VN181" i="1"/>
  <c r="QO112" i="1"/>
  <c r="QO181" i="1"/>
  <c r="TS112" i="1"/>
  <c r="TS181" i="1"/>
  <c r="TU112" i="1"/>
  <c r="TU181" i="1"/>
  <c r="UD112" i="1"/>
  <c r="UD181" i="1"/>
  <c r="TR112" i="1"/>
  <c r="TR181" i="1"/>
  <c r="MH181" i="1"/>
  <c r="MH112" i="1"/>
  <c r="SZ112" i="1"/>
  <c r="SZ181" i="1"/>
  <c r="LZ112" i="1"/>
  <c r="LZ181" i="1"/>
  <c r="WI112" i="1"/>
  <c r="WI181" i="1"/>
  <c r="OQ112" i="1"/>
  <c r="OQ181" i="1"/>
  <c r="TE112" i="1"/>
  <c r="TE181" i="1"/>
  <c r="KF170" i="1"/>
  <c r="W171" i="1"/>
  <c r="SH181" i="1"/>
  <c r="SH112" i="1"/>
  <c r="QP112" i="1"/>
  <c r="QP181" i="1"/>
  <c r="BK112" i="1"/>
  <c r="BK181" i="1"/>
  <c r="UZ112" i="1"/>
  <c r="UZ181" i="1"/>
  <c r="MY181" i="1"/>
  <c r="MY112" i="1"/>
  <c r="MA181" i="1"/>
  <c r="MA112" i="1"/>
  <c r="WG112" i="1"/>
  <c r="WG181" i="1"/>
  <c r="QH181" i="1"/>
  <c r="QH112" i="1"/>
  <c r="IQ169" i="1"/>
  <c r="GD169" i="1"/>
  <c r="QC181" i="1"/>
  <c r="QC112" i="1"/>
  <c r="VO181" i="1"/>
  <c r="VO112" i="1"/>
  <c r="QN112" i="1"/>
  <c r="QN181" i="1"/>
  <c r="PM112" i="1"/>
  <c r="PM181" i="1"/>
  <c r="BD112" i="1"/>
  <c r="BD181" i="1"/>
  <c r="QL112" i="1"/>
  <c r="QL181" i="1"/>
  <c r="SW181" i="1"/>
  <c r="SW112" i="1"/>
  <c r="NX181" i="1"/>
  <c r="NX112" i="1"/>
  <c r="RD112" i="1"/>
  <c r="RD181" i="1"/>
  <c r="IP169" i="1"/>
  <c r="GC169" i="1"/>
  <c r="OR181" i="1"/>
  <c r="OR112" i="1"/>
  <c r="BB112" i="1"/>
  <c r="BB181" i="1"/>
  <c r="UA112" i="1"/>
  <c r="UA181" i="1"/>
  <c r="VE181" i="1"/>
  <c r="VE112" i="1"/>
  <c r="UJ181" i="1"/>
  <c r="UJ112" i="1"/>
  <c r="OB181" i="1"/>
  <c r="OB112" i="1"/>
  <c r="VT112" i="1"/>
  <c r="VT181" i="1"/>
  <c r="IO169" i="1"/>
  <c r="GB169" i="1"/>
  <c r="SS112" i="1"/>
  <c r="SS181" i="1"/>
  <c r="WR112" i="1"/>
  <c r="WR181" i="1"/>
  <c r="TC112" i="1"/>
  <c r="TC181" i="1"/>
  <c r="QQ112" i="1"/>
  <c r="QQ181" i="1"/>
  <c r="UP112" i="1"/>
  <c r="UP181" i="1"/>
  <c r="VX112" i="1"/>
  <c r="VX181" i="1"/>
  <c r="MS112" i="1"/>
  <c r="MS181" i="1"/>
  <c r="VH181" i="1"/>
  <c r="VH112" i="1"/>
  <c r="VL112" i="1"/>
  <c r="VL181" i="1"/>
  <c r="XA112" i="1"/>
  <c r="XA181" i="1"/>
  <c r="IN169" i="1"/>
  <c r="GA169" i="1"/>
  <c r="TT112" i="1"/>
  <c r="TT181" i="1"/>
  <c r="TK181" i="1"/>
  <c r="TK112" i="1"/>
  <c r="TB112" i="1"/>
  <c r="TB181" i="1"/>
  <c r="EG112" i="1"/>
  <c r="EG181" i="1"/>
  <c r="BO181" i="1"/>
  <c r="BO112" i="1"/>
  <c r="VJ181" i="1"/>
  <c r="VJ112" i="1"/>
  <c r="WB181" i="1"/>
  <c r="WB112" i="1"/>
  <c r="NY112" i="1"/>
  <c r="NY181" i="1"/>
  <c r="IM169" i="1"/>
  <c r="FZ169" i="1"/>
  <c r="ET181" i="1"/>
  <c r="ET112" i="1"/>
  <c r="ME112" i="1"/>
  <c r="ME181" i="1"/>
  <c r="UO181" i="1"/>
  <c r="UO112" i="1"/>
  <c r="EM112" i="1"/>
  <c r="EM181" i="1"/>
  <c r="NW112" i="1"/>
  <c r="NW181" i="1"/>
  <c r="TG112" i="1"/>
  <c r="TG181" i="1"/>
  <c r="VU112" i="1"/>
  <c r="VU181" i="1"/>
  <c r="WP181" i="1"/>
  <c r="WP112" i="1"/>
  <c r="PR112" i="1"/>
  <c r="PR181" i="1"/>
  <c r="GE169" i="1"/>
  <c r="SE112" i="1"/>
  <c r="SE181" i="1"/>
  <c r="IL169" i="1"/>
  <c r="FY169" i="1"/>
  <c r="BF112" i="1"/>
  <c r="BF181" i="1"/>
  <c r="LY181" i="1"/>
  <c r="LY112" i="1"/>
  <c r="NM169" i="1"/>
  <c r="NN169" i="1"/>
  <c r="NO169" i="1"/>
  <c r="NP169" i="1"/>
  <c r="MJ169" i="1"/>
  <c r="MK169" i="1"/>
  <c r="ML169" i="1"/>
  <c r="MM169" i="1"/>
  <c r="KG169" i="1"/>
  <c r="NK169" i="1"/>
  <c r="QG181" i="1"/>
  <c r="QG112" i="1"/>
  <c r="FC112" i="1"/>
  <c r="FC181" i="1"/>
  <c r="IK169" i="1"/>
  <c r="FX169" i="1"/>
  <c r="UF112" i="1"/>
  <c r="UF181" i="1"/>
  <c r="EY112" i="1"/>
  <c r="EY181" i="1"/>
  <c r="KI181" i="1"/>
  <c r="KI112" i="1"/>
  <c r="SB112" i="1"/>
  <c r="SB181" i="1"/>
  <c r="MC112" i="1"/>
  <c r="MC181" i="1"/>
  <c r="WW181" i="1"/>
  <c r="WW112" i="1"/>
  <c r="UX112" i="1"/>
  <c r="UX181" i="1"/>
  <c r="NS181" i="1"/>
  <c r="NS112" i="1"/>
  <c r="VG181" i="1"/>
  <c r="VG112" i="1"/>
  <c r="VF181" i="1"/>
  <c r="VF112" i="1"/>
  <c r="IJ169" i="1"/>
  <c r="FW169" i="1"/>
  <c r="WX112" i="1"/>
  <c r="WX181" i="1"/>
  <c r="PS181" i="1"/>
  <c r="PS112" i="1"/>
  <c r="QY112" i="1"/>
  <c r="QY181" i="1"/>
  <c r="TW112" i="1"/>
  <c r="TW181" i="1"/>
  <c r="US170" i="1"/>
  <c r="PY170" i="1"/>
  <c r="KA170" i="1"/>
  <c r="P171" i="1"/>
  <c r="AP170" i="1"/>
  <c r="NE170" i="1"/>
  <c r="NF170" i="1"/>
  <c r="NG170" i="1"/>
  <c r="SI170" i="1"/>
  <c r="RU112" i="1"/>
  <c r="RU181" i="1"/>
  <c r="VV112" i="1"/>
  <c r="VV181" i="1"/>
  <c r="QS112" i="1"/>
  <c r="QS181" i="1"/>
  <c r="UE181" i="1"/>
  <c r="UE112" i="1"/>
  <c r="BH181" i="1"/>
  <c r="BH112" i="1"/>
  <c r="PJ170" i="1"/>
  <c r="Z171" i="1"/>
  <c r="II169" i="1"/>
  <c r="FV169" i="1"/>
  <c r="WK112" i="1"/>
  <c r="WK181" i="1"/>
  <c r="MI181" i="1"/>
  <c r="MI112" i="1"/>
  <c r="PF112" i="1"/>
  <c r="PF181" i="1"/>
  <c r="QA112" i="1"/>
  <c r="QA181" i="1"/>
  <c r="QE181" i="1"/>
  <c r="QE112" i="1"/>
  <c r="UR112" i="1"/>
  <c r="UR181" i="1"/>
  <c r="IH169" i="1"/>
  <c r="FU169" i="1"/>
  <c r="RH112" i="1"/>
  <c r="RH181" i="1"/>
  <c r="PE112" i="1"/>
  <c r="PE181" i="1"/>
  <c r="BL112" i="1"/>
  <c r="BL181" i="1"/>
  <c r="JZ112" i="1"/>
  <c r="JZ181" i="1"/>
  <c r="WU112" i="1"/>
  <c r="WU181" i="1"/>
  <c r="VK181" i="1"/>
  <c r="VK112" i="1"/>
  <c r="SL112" i="1"/>
  <c r="SL181" i="1"/>
  <c r="PU112" i="1"/>
  <c r="PU181" i="1"/>
  <c r="VA112" i="1"/>
  <c r="VA181" i="1"/>
  <c r="DL124" i="1"/>
  <c r="DL193" i="1"/>
  <c r="SM181" i="1"/>
  <c r="SM112" i="1"/>
  <c r="IR169" i="1"/>
  <c r="NU181" i="1"/>
  <c r="NU112" i="1"/>
  <c r="IG169" i="1"/>
  <c r="FT169" i="1"/>
  <c r="WH112" i="1"/>
  <c r="WH181" i="1"/>
  <c r="QF112" i="1"/>
  <c r="QF181" i="1"/>
  <c r="OP170" i="1"/>
  <c r="O171" i="1"/>
  <c r="OW170" i="1"/>
  <c r="KC170" i="1"/>
  <c r="OX170" i="1"/>
  <c r="KD170" i="1"/>
  <c r="OY170" i="1"/>
  <c r="OZ170" i="1"/>
  <c r="PA170" i="1"/>
  <c r="PB170" i="1"/>
  <c r="OO170" i="1"/>
  <c r="AQ170" i="1"/>
  <c r="AR170" i="1"/>
  <c r="OM170" i="1"/>
  <c r="ON170" i="1"/>
  <c r="E170" i="1"/>
  <c r="DK123" i="1"/>
  <c r="DK192" i="1"/>
  <c r="DP123" i="1"/>
  <c r="DP192" i="1"/>
  <c r="WJ112" i="1"/>
  <c r="WJ181" i="1"/>
  <c r="VZ112" i="1"/>
  <c r="VZ181" i="1"/>
  <c r="BG181" i="1"/>
  <c r="BG112" i="1"/>
  <c r="OG112" i="1"/>
  <c r="OG181" i="1"/>
  <c r="SJ112" i="1"/>
  <c r="SJ181" i="1"/>
  <c r="ST181" i="1"/>
  <c r="ST112" i="1"/>
  <c r="Q171" i="1"/>
  <c r="NH170" i="1"/>
  <c r="NI170" i="1"/>
  <c r="MU112" i="1"/>
  <c r="MU181" i="1"/>
  <c r="FE112" i="1"/>
  <c r="FE181" i="1"/>
  <c r="IF169" i="1"/>
  <c r="FS169" i="1"/>
  <c r="VQ112" i="1"/>
  <c r="VQ181" i="1"/>
  <c r="TV112" i="1"/>
  <c r="TV181" i="1"/>
  <c r="PQ112" i="1"/>
  <c r="PQ181" i="1"/>
  <c r="RL112" i="1"/>
  <c r="RL181" i="1"/>
  <c r="DM124" i="1"/>
  <c r="DM193" i="1"/>
  <c r="TQ112" i="1"/>
  <c r="TQ181" i="1"/>
  <c r="KH112" i="1"/>
  <c r="KH181" i="1"/>
  <c r="IE169" i="1"/>
  <c r="FR169" i="1"/>
  <c r="VS112" i="1"/>
  <c r="VS181" i="1"/>
  <c r="EX181" i="1"/>
  <c r="EX112" i="1"/>
  <c r="TF112" i="1"/>
  <c r="TF181" i="1"/>
  <c r="MG181" i="1"/>
  <c r="MG112" i="1"/>
  <c r="QR112" i="1"/>
  <c r="QR181" i="1"/>
  <c r="WT112" i="1"/>
  <c r="WT181" i="1"/>
  <c r="RE181" i="1"/>
  <c r="RE112" i="1"/>
  <c r="ID169" i="1"/>
  <c r="FQ169" i="1"/>
  <c r="MD181" i="1"/>
  <c r="MD112" i="1"/>
  <c r="PW181" i="1"/>
  <c r="PW112" i="1"/>
  <c r="RG181" i="1"/>
  <c r="RG112" i="1"/>
  <c r="AT122" i="1"/>
  <c r="DN192" i="1"/>
  <c r="AT192" i="1" s="1"/>
  <c r="SY181" i="1"/>
  <c r="SY112" i="1"/>
  <c r="FD181" i="1"/>
  <c r="FD112" i="1"/>
  <c r="TD112" i="1"/>
  <c r="TD181" i="1"/>
  <c r="WV112" i="1"/>
  <c r="WV181" i="1"/>
  <c r="RP112" i="1"/>
  <c r="RP181" i="1"/>
  <c r="QZ181" i="1"/>
  <c r="QZ112" i="1"/>
  <c r="PO152" i="1"/>
  <c r="PO84" i="1"/>
  <c r="PO153" i="1"/>
  <c r="PO85" i="1"/>
  <c r="PO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DI113" i="1" l="1"/>
  <c r="DI182" i="1"/>
  <c r="BC114" i="1"/>
  <c r="BC183" i="1"/>
  <c r="ND113" i="1"/>
  <c r="ND182" i="1"/>
  <c r="NC183" i="1"/>
  <c r="NC114" i="1"/>
  <c r="M172" i="1"/>
  <c r="NB171" i="1"/>
  <c r="CR113" i="1"/>
  <c r="CR182" i="1"/>
  <c r="DH114" i="1"/>
  <c r="DH183" i="1"/>
  <c r="CQ182" i="1"/>
  <c r="CQ113" i="1"/>
  <c r="LC114" i="1"/>
  <c r="LC183" i="1"/>
  <c r="KW113" i="1"/>
  <c r="KW182" i="1"/>
  <c r="KY114" i="1"/>
  <c r="KY183" i="1"/>
  <c r="LH182" i="1"/>
  <c r="LH113" i="1"/>
  <c r="KU114" i="1"/>
  <c r="KU183" i="1"/>
  <c r="KN113" i="1"/>
  <c r="KN182" i="1"/>
  <c r="KQ182" i="1"/>
  <c r="KQ113" i="1"/>
  <c r="KV113" i="1"/>
  <c r="KV182" i="1"/>
  <c r="KS113" i="1"/>
  <c r="KS182" i="1"/>
  <c r="KL113" i="1"/>
  <c r="KL182" i="1"/>
  <c r="KR113" i="1"/>
  <c r="KR182" i="1"/>
  <c r="KP182" i="1"/>
  <c r="KP113" i="1"/>
  <c r="KT113" i="1"/>
  <c r="KT182" i="1"/>
  <c r="KK113" i="1"/>
  <c r="KK182" i="1"/>
  <c r="KO182" i="1"/>
  <c r="KO113" i="1"/>
  <c r="KM113" i="1"/>
  <c r="KM182" i="1"/>
  <c r="BQ114" i="1"/>
  <c r="BQ183" i="1"/>
  <c r="BP113" i="1"/>
  <c r="BP182" i="1"/>
  <c r="AX41" i="1"/>
  <c r="AX42" i="1"/>
  <c r="LF114" i="1"/>
  <c r="LF183" i="1"/>
  <c r="LE182" i="1"/>
  <c r="LE113" i="1"/>
  <c r="LD182" i="1"/>
  <c r="LD113" i="1"/>
  <c r="MR114" i="1"/>
  <c r="MR183" i="1"/>
  <c r="AX40" i="1"/>
  <c r="LA113" i="1"/>
  <c r="LA182" i="1"/>
  <c r="LB113" i="1"/>
  <c r="LB182" i="1"/>
  <c r="KZ113" i="1"/>
  <c r="KZ182" i="1"/>
  <c r="DF182" i="1"/>
  <c r="DF113" i="1"/>
  <c r="DB182" i="1"/>
  <c r="DB113" i="1"/>
  <c r="DE182" i="1"/>
  <c r="DE113" i="1"/>
  <c r="DD182" i="1"/>
  <c r="DD113" i="1"/>
  <c r="DA182" i="1"/>
  <c r="DA113" i="1"/>
  <c r="DC182" i="1"/>
  <c r="DC113" i="1"/>
  <c r="DG182" i="1"/>
  <c r="DG113" i="1"/>
  <c r="LM182" i="1"/>
  <c r="LM113" i="1"/>
  <c r="LL182" i="1"/>
  <c r="LL113" i="1"/>
  <c r="LK182" i="1"/>
  <c r="LK113" i="1"/>
  <c r="LJ182" i="1"/>
  <c r="LJ113" i="1"/>
  <c r="LI182" i="1"/>
  <c r="LI113" i="1"/>
  <c r="LG182" i="1"/>
  <c r="LG113" i="1"/>
  <c r="LN182" i="1"/>
  <c r="LN113" i="1"/>
  <c r="AX37" i="1"/>
  <c r="AX39" i="1"/>
  <c r="BT114" i="1"/>
  <c r="BT183" i="1"/>
  <c r="AX44" i="1"/>
  <c r="AX43" i="1"/>
  <c r="AX38" i="1"/>
  <c r="FP170" i="1"/>
  <c r="FO170" i="1"/>
  <c r="FM170" i="1"/>
  <c r="FL170" i="1"/>
  <c r="FK170" i="1"/>
  <c r="JA170" i="1"/>
  <c r="IZ170" i="1"/>
  <c r="IY170" i="1"/>
  <c r="IJ170" i="1"/>
  <c r="II170" i="1"/>
  <c r="IH170" i="1"/>
  <c r="IG170" i="1"/>
  <c r="IF170" i="1"/>
  <c r="IE170" i="1"/>
  <c r="ID170" i="1"/>
  <c r="IC170" i="1"/>
  <c r="IB170" i="1"/>
  <c r="IA170" i="1"/>
  <c r="HZ170" i="1"/>
  <c r="GR170" i="1"/>
  <c r="HY170" i="1"/>
  <c r="GQ170" i="1"/>
  <c r="HX170" i="1"/>
  <c r="GM170" i="1"/>
  <c r="HW170" i="1"/>
  <c r="FV170" i="1"/>
  <c r="HV170" i="1"/>
  <c r="FU170" i="1"/>
  <c r="HU170" i="1"/>
  <c r="FT170" i="1"/>
  <c r="HT170" i="1"/>
  <c r="FS170" i="1"/>
  <c r="HS170" i="1"/>
  <c r="FR170" i="1"/>
  <c r="FQ170" i="1"/>
  <c r="FJ170" i="1"/>
  <c r="GP170" i="1"/>
  <c r="GO170" i="1"/>
  <c r="GN170" i="1"/>
  <c r="GK170" i="1"/>
  <c r="IX170" i="1"/>
  <c r="HR170" i="1"/>
  <c r="GJ170" i="1"/>
  <c r="IW170" i="1"/>
  <c r="GI170" i="1"/>
  <c r="IV170" i="1"/>
  <c r="GH170" i="1"/>
  <c r="IU170" i="1"/>
  <c r="GG170" i="1"/>
  <c r="IT170" i="1"/>
  <c r="GF170" i="1"/>
  <c r="IS170" i="1"/>
  <c r="GE170" i="1"/>
  <c r="IR170" i="1"/>
  <c r="GD170" i="1"/>
  <c r="IQ170" i="1"/>
  <c r="GC170" i="1"/>
  <c r="IP170" i="1"/>
  <c r="GB170" i="1"/>
  <c r="IO170" i="1"/>
  <c r="GA170" i="1"/>
  <c r="IN170" i="1"/>
  <c r="FZ170" i="1"/>
  <c r="IM170" i="1"/>
  <c r="FY170" i="1"/>
  <c r="IL170" i="1"/>
  <c r="FX170" i="1"/>
  <c r="IK170" i="1"/>
  <c r="FW170" i="1"/>
  <c r="FN170" i="1"/>
  <c r="FI170" i="1"/>
  <c r="BJ182" i="1"/>
  <c r="BJ113" i="1"/>
  <c r="UE182" i="1"/>
  <c r="UE113" i="1"/>
  <c r="QD182" i="1"/>
  <c r="QD113" i="1"/>
  <c r="TI113" i="1"/>
  <c r="TI182" i="1"/>
  <c r="NV113" i="1"/>
  <c r="NV182" i="1"/>
  <c r="QQ113" i="1"/>
  <c r="QQ182" i="1"/>
  <c r="TV182" i="1"/>
  <c r="TV113" i="1"/>
  <c r="NY182" i="1"/>
  <c r="NY113" i="1"/>
  <c r="TC182" i="1"/>
  <c r="TC113" i="1"/>
  <c r="QL182" i="1"/>
  <c r="QL113" i="1"/>
  <c r="TE113" i="1"/>
  <c r="TE182" i="1"/>
  <c r="VB182" i="1"/>
  <c r="VB113" i="1"/>
  <c r="SD182" i="1"/>
  <c r="SD113" i="1"/>
  <c r="QU182" i="1"/>
  <c r="QU113" i="1"/>
  <c r="MZ113" i="1"/>
  <c r="MZ182" i="1"/>
  <c r="VW182" i="1"/>
  <c r="VW113" i="1"/>
  <c r="TN113" i="1"/>
  <c r="TN182" i="1"/>
  <c r="MD113" i="1"/>
  <c r="MD182" i="1"/>
  <c r="UX182" i="1"/>
  <c r="UX113" i="1"/>
  <c r="WB113" i="1"/>
  <c r="WB182" i="1"/>
  <c r="SC113" i="1"/>
  <c r="SC182" i="1"/>
  <c r="UL182" i="1"/>
  <c r="UL113" i="1"/>
  <c r="VQ182" i="1"/>
  <c r="VQ113" i="1"/>
  <c r="WU182" i="1"/>
  <c r="WU113" i="1"/>
  <c r="QS182" i="1"/>
  <c r="QS113" i="1"/>
  <c r="WW182" i="1"/>
  <c r="WW113" i="1"/>
  <c r="LY182" i="1"/>
  <c r="LY113" i="1"/>
  <c r="WR182" i="1"/>
  <c r="WR113" i="1"/>
  <c r="BD182" i="1"/>
  <c r="BD113" i="1"/>
  <c r="OQ182" i="1"/>
  <c r="OQ113" i="1"/>
  <c r="MP113" i="1"/>
  <c r="MP182" i="1"/>
  <c r="NT182" i="1"/>
  <c r="NT113" i="1"/>
  <c r="TO113" i="1"/>
  <c r="TO182" i="1"/>
  <c r="MX182" i="1"/>
  <c r="MX113" i="1"/>
  <c r="WZ113" i="1"/>
  <c r="WZ182" i="1"/>
  <c r="VJ113" i="1"/>
  <c r="VJ182" i="1"/>
  <c r="TY182" i="1"/>
  <c r="TY113" i="1"/>
  <c r="LX113" i="1"/>
  <c r="LX182" i="1"/>
  <c r="BE113" i="1"/>
  <c r="BE182" i="1"/>
  <c r="WO182" i="1"/>
  <c r="WO113" i="1"/>
  <c r="TL113" i="1"/>
  <c r="TL182" i="1"/>
  <c r="PC171" i="1"/>
  <c r="AF172" i="1"/>
  <c r="RM113" i="1"/>
  <c r="RM182" i="1"/>
  <c r="JZ182" i="1"/>
  <c r="JZ113" i="1"/>
  <c r="VV182" i="1"/>
  <c r="VV113" i="1"/>
  <c r="SS182" i="1"/>
  <c r="SS113" i="1"/>
  <c r="PM182" i="1"/>
  <c r="PM113" i="1"/>
  <c r="WI182" i="1"/>
  <c r="WI113" i="1"/>
  <c r="WY182" i="1"/>
  <c r="WY113" i="1"/>
  <c r="WF182" i="1"/>
  <c r="WF113" i="1"/>
  <c r="MV182" i="1"/>
  <c r="MV113" i="1"/>
  <c r="PQ113" i="1"/>
  <c r="PQ182" i="1"/>
  <c r="RE113" i="1"/>
  <c r="RE182" i="1"/>
  <c r="MC113" i="1"/>
  <c r="MC182" i="1"/>
  <c r="BF182" i="1"/>
  <c r="BF113" i="1"/>
  <c r="BO182" i="1"/>
  <c r="BO113" i="1"/>
  <c r="QJ182" i="1"/>
  <c r="QJ113" i="1"/>
  <c r="UN113" i="1"/>
  <c r="UN182" i="1"/>
  <c r="VC113" i="1"/>
  <c r="VC182" i="1"/>
  <c r="PN113" i="1"/>
  <c r="PN182" i="1"/>
  <c r="UM182" i="1"/>
  <c r="UM113" i="1"/>
  <c r="FA113" i="1"/>
  <c r="FA182" i="1"/>
  <c r="FE182" i="1"/>
  <c r="FE113" i="1"/>
  <c r="BL182" i="1"/>
  <c r="BL113" i="1"/>
  <c r="RU113" i="1"/>
  <c r="RU182" i="1"/>
  <c r="QN113" i="1"/>
  <c r="QN182" i="1"/>
  <c r="LZ182" i="1"/>
  <c r="LZ113" i="1"/>
  <c r="TH182" i="1"/>
  <c r="TH113" i="1"/>
  <c r="TZ182" i="1"/>
  <c r="TZ113" i="1"/>
  <c r="WA182" i="1"/>
  <c r="WA113" i="1"/>
  <c r="NS182" i="1"/>
  <c r="NS113" i="1"/>
  <c r="SB182" i="1"/>
  <c r="SB113" i="1"/>
  <c r="VO113" i="1"/>
  <c r="VO182" i="1"/>
  <c r="RT113" i="1"/>
  <c r="RT182" i="1"/>
  <c r="MB113" i="1"/>
  <c r="MB182" i="1"/>
  <c r="RW113" i="1"/>
  <c r="RW182" i="1"/>
  <c r="UC182" i="1"/>
  <c r="UC113" i="1"/>
  <c r="DQ125" i="1"/>
  <c r="DQ194" i="1"/>
  <c r="SL182" i="1"/>
  <c r="SL113" i="1"/>
  <c r="WT113" i="1"/>
  <c r="WT182" i="1"/>
  <c r="MU182" i="1"/>
  <c r="MU113" i="1"/>
  <c r="PE113" i="1"/>
  <c r="PE182" i="1"/>
  <c r="KI182" i="1"/>
  <c r="KI113" i="1"/>
  <c r="EG113" i="1"/>
  <c r="EG182" i="1"/>
  <c r="VT182" i="1"/>
  <c r="VT113" i="1"/>
  <c r="SZ182" i="1"/>
  <c r="SZ113" i="1"/>
  <c r="QT182" i="1"/>
  <c r="QT113" i="1"/>
  <c r="WN113" i="1"/>
  <c r="WN182" i="1"/>
  <c r="RJ182" i="1"/>
  <c r="RJ113" i="1"/>
  <c r="SE113" i="1"/>
  <c r="SE182" i="1"/>
  <c r="OB113" i="1"/>
  <c r="OB182" i="1"/>
  <c r="QC113" i="1"/>
  <c r="QC182" i="1"/>
  <c r="MH182" i="1"/>
  <c r="MH113" i="1"/>
  <c r="KX182" i="1"/>
  <c r="KX113" i="1"/>
  <c r="BM182" i="1"/>
  <c r="BM113" i="1"/>
  <c r="VI113" i="1"/>
  <c r="VI182" i="1"/>
  <c r="QW182" i="1"/>
  <c r="QW113" i="1"/>
  <c r="BA182" i="1"/>
  <c r="BA113" i="1"/>
  <c r="QR182" i="1"/>
  <c r="QR113" i="1"/>
  <c r="OM171" i="1"/>
  <c r="ON171" i="1"/>
  <c r="OO171" i="1"/>
  <c r="OP171" i="1"/>
  <c r="OW171" i="1"/>
  <c r="OX171" i="1"/>
  <c r="OY171" i="1"/>
  <c r="OZ171" i="1"/>
  <c r="PA171" i="1"/>
  <c r="PB171" i="1"/>
  <c r="O172" i="1"/>
  <c r="KC171" i="1"/>
  <c r="AQ171" i="1"/>
  <c r="KD171" i="1"/>
  <c r="AR171" i="1"/>
  <c r="E171" i="1"/>
  <c r="RH113" i="1"/>
  <c r="RH182" i="1"/>
  <c r="TB182" i="1"/>
  <c r="TB113" i="1"/>
  <c r="RA182" i="1"/>
  <c r="RA113" i="1"/>
  <c r="SA182" i="1"/>
  <c r="SA113" i="1"/>
  <c r="UH113" i="1"/>
  <c r="UH182" i="1"/>
  <c r="NH171" i="1"/>
  <c r="NI171" i="1"/>
  <c r="Q172" i="1"/>
  <c r="NK170" i="1"/>
  <c r="NM170" i="1"/>
  <c r="NN170" i="1"/>
  <c r="NO170" i="1"/>
  <c r="NP170" i="1"/>
  <c r="MJ170" i="1"/>
  <c r="MK170" i="1"/>
  <c r="ML170" i="1"/>
  <c r="MM170" i="1"/>
  <c r="KG170" i="1"/>
  <c r="EY182" i="1"/>
  <c r="EY113" i="1"/>
  <c r="TK113" i="1"/>
  <c r="TK182" i="1"/>
  <c r="UJ113" i="1"/>
  <c r="UJ182" i="1"/>
  <c r="UT182" i="1"/>
  <c r="UT113" i="1"/>
  <c r="TM113" i="1"/>
  <c r="TM182" i="1"/>
  <c r="RS182" i="1"/>
  <c r="RS113" i="1"/>
  <c r="NE171" i="1"/>
  <c r="NG171" i="1"/>
  <c r="US171" i="1"/>
  <c r="SI171" i="1"/>
  <c r="NF171" i="1"/>
  <c r="KA171" i="1"/>
  <c r="P172" i="1"/>
  <c r="AP171" i="1"/>
  <c r="PY171" i="1"/>
  <c r="PR113" i="1"/>
  <c r="PR182" i="1"/>
  <c r="TR182" i="1"/>
  <c r="TR113" i="1"/>
  <c r="OD113" i="1"/>
  <c r="OD182" i="1"/>
  <c r="WE182" i="1"/>
  <c r="WE113" i="1"/>
  <c r="SO182" i="1"/>
  <c r="SO113" i="1"/>
  <c r="UF182" i="1"/>
  <c r="UF113" i="1"/>
  <c r="WP113" i="1"/>
  <c r="WP182" i="1"/>
  <c r="VE182" i="1"/>
  <c r="VE113" i="1"/>
  <c r="QH113" i="1"/>
  <c r="QH182" i="1"/>
  <c r="EW182" i="1"/>
  <c r="EW113" i="1"/>
  <c r="UB182" i="1"/>
  <c r="UB113" i="1"/>
  <c r="TP113" i="1"/>
  <c r="TP182" i="1"/>
  <c r="KE113" i="1"/>
  <c r="KE182" i="1"/>
  <c r="RF113" i="1"/>
  <c r="RF182" i="1"/>
  <c r="UY113" i="1"/>
  <c r="UY182" i="1"/>
  <c r="TT113" i="1"/>
  <c r="TT182" i="1"/>
  <c r="UD113" i="1"/>
  <c r="UD182" i="1"/>
  <c r="ED182" i="1"/>
  <c r="ED113" i="1"/>
  <c r="EZ182" i="1"/>
  <c r="EZ113" i="1"/>
  <c r="WD182" i="1"/>
  <c r="WD113" i="1"/>
  <c r="UV113" i="1"/>
  <c r="UV182" i="1"/>
  <c r="MQ182" i="1"/>
  <c r="MQ113" i="1"/>
  <c r="FB113" i="1"/>
  <c r="FB182" i="1"/>
  <c r="PH182" i="1"/>
  <c r="PH113" i="1"/>
  <c r="SX113" i="1"/>
  <c r="SX182" i="1"/>
  <c r="TJ182" i="1"/>
  <c r="TJ113" i="1"/>
  <c r="VK182" i="1"/>
  <c r="VK113" i="1"/>
  <c r="VU113" i="1"/>
  <c r="VU182" i="1"/>
  <c r="UA182" i="1"/>
  <c r="UA113" i="1"/>
  <c r="WG113" i="1"/>
  <c r="WG182" i="1"/>
  <c r="TU182" i="1"/>
  <c r="TU113" i="1"/>
  <c r="NB113" i="1"/>
  <c r="RX113" i="1"/>
  <c r="RX182" i="1"/>
  <c r="SQ113" i="1"/>
  <c r="SQ182" i="1"/>
  <c r="SN113" i="1"/>
  <c r="SN182" i="1"/>
  <c r="QI182" i="1"/>
  <c r="QI113" i="1"/>
  <c r="UI182" i="1"/>
  <c r="UI113" i="1"/>
  <c r="UR182" i="1"/>
  <c r="UR113" i="1"/>
  <c r="RP113" i="1"/>
  <c r="RP182" i="1"/>
  <c r="OG113" i="1"/>
  <c r="OG182" i="1"/>
  <c r="TW182" i="1"/>
  <c r="TW113" i="1"/>
  <c r="MA182" i="1"/>
  <c r="MA113" i="1"/>
  <c r="PP113" i="1"/>
  <c r="PP182" i="1"/>
  <c r="VR113" i="1"/>
  <c r="VR182" i="1"/>
  <c r="EV113" i="1"/>
  <c r="EV182" i="1"/>
  <c r="OF113" i="1"/>
  <c r="OF182" i="1"/>
  <c r="QM182" i="1"/>
  <c r="QM113" i="1"/>
  <c r="VS113" i="1"/>
  <c r="VS182" i="1"/>
  <c r="BG113" i="1"/>
  <c r="BG182" i="1"/>
  <c r="NU182" i="1"/>
  <c r="NU113" i="1"/>
  <c r="QA182" i="1"/>
  <c r="QA113" i="1"/>
  <c r="TG182" i="1"/>
  <c r="TG113" i="1"/>
  <c r="XA113" i="1"/>
  <c r="XA182" i="1"/>
  <c r="BB182" i="1"/>
  <c r="BB113" i="1"/>
  <c r="TS113" i="1"/>
  <c r="TS182" i="1"/>
  <c r="MW182" i="1"/>
  <c r="MW113" i="1"/>
  <c r="UU182" i="1"/>
  <c r="UU113" i="1"/>
  <c r="VP113" i="1"/>
  <c r="VP182" i="1"/>
  <c r="OL113" i="1"/>
  <c r="OL182" i="1"/>
  <c r="BR182" i="1"/>
  <c r="BR113" i="1"/>
  <c r="OC182" i="1"/>
  <c r="OC113" i="1"/>
  <c r="ST182" i="1"/>
  <c r="ST113" i="1"/>
  <c r="WV182" i="1"/>
  <c r="WV113" i="1"/>
  <c r="QY113" i="1"/>
  <c r="QY182" i="1"/>
  <c r="FC182" i="1"/>
  <c r="FC113" i="1"/>
  <c r="MY182" i="1"/>
  <c r="MY113" i="1"/>
  <c r="RQ182" i="1"/>
  <c r="RQ113" i="1"/>
  <c r="PV182" i="1"/>
  <c r="PV113" i="1"/>
  <c r="PW113" i="1"/>
  <c r="PW182" i="1"/>
  <c r="PF113" i="1"/>
  <c r="PF182" i="1"/>
  <c r="PS182" i="1"/>
  <c r="PS113" i="1"/>
  <c r="QG113" i="1"/>
  <c r="QG182" i="1"/>
  <c r="NW113" i="1"/>
  <c r="NW182" i="1"/>
  <c r="VL182" i="1"/>
  <c r="VL113" i="1"/>
  <c r="QO113" i="1"/>
  <c r="QO182" i="1"/>
  <c r="RV113" i="1"/>
  <c r="RV182" i="1"/>
  <c r="UK182" i="1"/>
  <c r="UK113" i="1"/>
  <c r="AZ182" i="1"/>
  <c r="AZ113" i="1"/>
  <c r="PZ182" i="1"/>
  <c r="PZ113" i="1"/>
  <c r="DO124" i="1"/>
  <c r="DO193" i="1"/>
  <c r="WS113" i="1"/>
  <c r="WS182" i="1"/>
  <c r="VM113" i="1"/>
  <c r="VM182" i="1"/>
  <c r="RZ113" i="1"/>
  <c r="RZ182" i="1"/>
  <c r="QF182" i="1"/>
  <c r="QF113" i="1"/>
  <c r="QZ182" i="1"/>
  <c r="QZ113" i="1"/>
  <c r="SJ182" i="1"/>
  <c r="SJ113" i="1"/>
  <c r="TD113" i="1"/>
  <c r="TD182" i="1"/>
  <c r="VZ113" i="1"/>
  <c r="VZ182" i="1"/>
  <c r="SM113" i="1"/>
  <c r="SM182" i="1"/>
  <c r="MI113" i="1"/>
  <c r="MI182" i="1"/>
  <c r="VH113" i="1"/>
  <c r="VH182" i="1"/>
  <c r="OR182" i="1"/>
  <c r="OR113" i="1"/>
  <c r="TA182" i="1"/>
  <c r="TA113" i="1"/>
  <c r="QV182" i="1"/>
  <c r="QV113" i="1"/>
  <c r="RO182" i="1"/>
  <c r="RO113" i="1"/>
  <c r="WQ182" i="1"/>
  <c r="WQ113" i="1"/>
  <c r="FD182" i="1"/>
  <c r="FD113" i="1"/>
  <c r="KH182" i="1"/>
  <c r="KH113" i="1"/>
  <c r="EM113" i="1"/>
  <c r="EM182" i="1"/>
  <c r="UZ182" i="1"/>
  <c r="UZ113" i="1"/>
  <c r="VN182" i="1"/>
  <c r="VN113" i="1"/>
  <c r="VY113" i="1"/>
  <c r="VY182" i="1"/>
  <c r="RC113" i="1"/>
  <c r="RC182" i="1"/>
  <c r="OT182" i="1"/>
  <c r="OT113" i="1"/>
  <c r="TF113" i="1"/>
  <c r="TF182" i="1"/>
  <c r="EX113" i="1"/>
  <c r="EX182" i="1"/>
  <c r="WJ182" i="1"/>
  <c r="WJ113" i="1"/>
  <c r="WX113" i="1"/>
  <c r="WX182" i="1"/>
  <c r="UO113" i="1"/>
  <c r="UO182" i="1"/>
  <c r="RN182" i="1"/>
  <c r="RN113" i="1"/>
  <c r="WM113" i="1"/>
  <c r="WM182" i="1"/>
  <c r="RK182" i="1"/>
  <c r="RK113" i="1"/>
  <c r="SG113" i="1"/>
  <c r="SG182" i="1"/>
  <c r="UG113" i="1"/>
  <c r="UG182" i="1"/>
  <c r="OE182" i="1"/>
  <c r="OE113" i="1"/>
  <c r="BN182" i="1"/>
  <c r="BN113" i="1"/>
  <c r="SY182" i="1"/>
  <c r="SY113" i="1"/>
  <c r="TQ182" i="1"/>
  <c r="TQ113" i="1"/>
  <c r="DL125" i="1"/>
  <c r="DL194" i="1"/>
  <c r="WK182" i="1"/>
  <c r="WK113" i="1"/>
  <c r="MS182" i="1"/>
  <c r="MS113" i="1"/>
  <c r="BK182" i="1"/>
  <c r="BK113" i="1"/>
  <c r="PG113" i="1"/>
  <c r="PG182" i="1"/>
  <c r="SV113" i="1"/>
  <c r="SV182" i="1"/>
  <c r="SF182" i="1"/>
  <c r="SF113" i="1"/>
  <c r="WL113" i="1"/>
  <c r="WL182" i="1"/>
  <c r="WH113" i="1"/>
  <c r="WH182" i="1"/>
  <c r="DP124" i="1"/>
  <c r="DP193" i="1"/>
  <c r="MF182" i="1"/>
  <c r="MF113" i="1"/>
  <c r="MN113" i="1"/>
  <c r="MN182" i="1"/>
  <c r="RB113" i="1"/>
  <c r="RB182" i="1"/>
  <c r="VD113" i="1"/>
  <c r="VD182" i="1"/>
  <c r="QK182" i="1"/>
  <c r="QK113" i="1"/>
  <c r="D171" i="1"/>
  <c r="N172" i="1"/>
  <c r="AS171" i="1"/>
  <c r="FR171" i="1" s="1"/>
  <c r="AO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MG182" i="1"/>
  <c r="MG113" i="1"/>
  <c r="QE182" i="1"/>
  <c r="QE113" i="1"/>
  <c r="DM125" i="1"/>
  <c r="DM194" i="1"/>
  <c r="VA182" i="1"/>
  <c r="VA113" i="1"/>
  <c r="VF182" i="1"/>
  <c r="VF113" i="1"/>
  <c r="ME113" i="1"/>
  <c r="ME182" i="1"/>
  <c r="VX113" i="1"/>
  <c r="VX182" i="1"/>
  <c r="RD113" i="1"/>
  <c r="RD182" i="1"/>
  <c r="QP113" i="1"/>
  <c r="QP182" i="1"/>
  <c r="SU182" i="1"/>
  <c r="SU113" i="1"/>
  <c r="UQ182" i="1"/>
  <c r="UQ113" i="1"/>
  <c r="QX182" i="1"/>
  <c r="QX113" i="1"/>
  <c r="PT113" i="1"/>
  <c r="PT182" i="1"/>
  <c r="SR182" i="1"/>
  <c r="SR113" i="1"/>
  <c r="RY113" i="1"/>
  <c r="RY182" i="1"/>
  <c r="SK182" i="1"/>
  <c r="SK113" i="1"/>
  <c r="AT123" i="1"/>
  <c r="DN193" i="1"/>
  <c r="AT193" i="1" s="1"/>
  <c r="DK124" i="1"/>
  <c r="DK193" i="1"/>
  <c r="PJ171" i="1"/>
  <c r="Z172" i="1"/>
  <c r="ET113" i="1"/>
  <c r="ET182" i="1"/>
  <c r="NX113" i="1"/>
  <c r="NX182" i="1"/>
  <c r="SH113" i="1"/>
  <c r="SH182" i="1"/>
  <c r="HQ113" i="1"/>
  <c r="HQ182" i="1"/>
  <c r="NZ181" i="1" a="1"/>
  <c r="NZ181" i="1" s="1"/>
  <c r="SP182" i="1"/>
  <c r="SP113" i="1"/>
  <c r="TX182" i="1"/>
  <c r="TX113" i="1"/>
  <c r="QB182" i="1"/>
  <c r="QB113" i="1"/>
  <c r="RL182" i="1"/>
  <c r="RL113" i="1"/>
  <c r="PU182" i="1"/>
  <c r="PU113" i="1"/>
  <c r="VG182" i="1"/>
  <c r="VG113" i="1"/>
  <c r="UP113" i="1"/>
  <c r="UP182" i="1"/>
  <c r="EU182" i="1"/>
  <c r="EU113" i="1"/>
  <c r="WC113" i="1"/>
  <c r="WC182" i="1"/>
  <c r="NZ112" i="1" a="1"/>
  <c r="NZ112" i="1" s="1"/>
  <c r="OA113" i="1"/>
  <c r="OA182" i="1"/>
  <c r="DS170" i="1"/>
  <c r="DX170" i="1"/>
  <c r="DW170" i="1"/>
  <c r="DV170" i="1"/>
  <c r="DU170" i="1"/>
  <c r="DT170" i="1"/>
  <c r="RI182" i="1"/>
  <c r="RI113" i="1"/>
  <c r="RR113" i="1"/>
  <c r="RR182" i="1"/>
  <c r="XB182" i="1"/>
  <c r="XB113" i="1"/>
  <c r="RG113" i="1"/>
  <c r="RG182" i="1"/>
  <c r="BH113" i="1"/>
  <c r="BH182" i="1"/>
  <c r="SW182" i="1"/>
  <c r="SW113" i="1"/>
  <c r="KF171" i="1"/>
  <c r="W172" i="1"/>
  <c r="UW182" i="1"/>
  <c r="UW113" i="1"/>
  <c r="PO154" i="1"/>
  <c r="PO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DI114" i="1" l="1"/>
  <c r="DI183" i="1"/>
  <c r="BC115" i="1"/>
  <c r="BC184" i="1"/>
  <c r="ND114" i="1"/>
  <c r="ND183" i="1"/>
  <c r="NC184" i="1"/>
  <c r="NC115" i="1"/>
  <c r="M173" i="1"/>
  <c r="NB172" i="1"/>
  <c r="CR114" i="1"/>
  <c r="CR183" i="1"/>
  <c r="DH184" i="1"/>
  <c r="DH115" i="1"/>
  <c r="CQ183" i="1"/>
  <c r="CQ114" i="1"/>
  <c r="LC115" i="1"/>
  <c r="LC184" i="1"/>
  <c r="KW114" i="1"/>
  <c r="KW183" i="1"/>
  <c r="KY115" i="1"/>
  <c r="KY184" i="1"/>
  <c r="LH114" i="1"/>
  <c r="LH183" i="1"/>
  <c r="KU115" i="1"/>
  <c r="KU184" i="1"/>
  <c r="KM114" i="1"/>
  <c r="KM183" i="1"/>
  <c r="KO114" i="1"/>
  <c r="KO183" i="1"/>
  <c r="KK114" i="1"/>
  <c r="KK183" i="1"/>
  <c r="KT114" i="1"/>
  <c r="KT183" i="1"/>
  <c r="KP114" i="1"/>
  <c r="KP183" i="1"/>
  <c r="KR114" i="1"/>
  <c r="KR183" i="1"/>
  <c r="KL114" i="1"/>
  <c r="KL183" i="1"/>
  <c r="KS114" i="1"/>
  <c r="KS183" i="1"/>
  <c r="KV114" i="1"/>
  <c r="KV183" i="1"/>
  <c r="KQ114" i="1"/>
  <c r="KQ183" i="1"/>
  <c r="KN114" i="1"/>
  <c r="KN183" i="1"/>
  <c r="BQ115" i="1"/>
  <c r="BQ184" i="1"/>
  <c r="BP114" i="1"/>
  <c r="BP183" i="1"/>
  <c r="LF115" i="1"/>
  <c r="LF184" i="1"/>
  <c r="LD183" i="1"/>
  <c r="LD114" i="1"/>
  <c r="LE183" i="1"/>
  <c r="LE114" i="1"/>
  <c r="MR115" i="1"/>
  <c r="MR184" i="1"/>
  <c r="KZ183" i="1"/>
  <c r="KZ114" i="1"/>
  <c r="LB114" i="1"/>
  <c r="LB183" i="1"/>
  <c r="LA114" i="1"/>
  <c r="LA183" i="1"/>
  <c r="DG114" i="1"/>
  <c r="DG183" i="1"/>
  <c r="DC114" i="1"/>
  <c r="DC183" i="1"/>
  <c r="DA114" i="1"/>
  <c r="DA183" i="1"/>
  <c r="DD114" i="1"/>
  <c r="DD183" i="1"/>
  <c r="DE114" i="1"/>
  <c r="DE183" i="1"/>
  <c r="DB114" i="1"/>
  <c r="DB183" i="1"/>
  <c r="DF114" i="1"/>
  <c r="DF183" i="1"/>
  <c r="LN183" i="1"/>
  <c r="LN114" i="1"/>
  <c r="LG183" i="1"/>
  <c r="LG114" i="1"/>
  <c r="LI183" i="1"/>
  <c r="LI114" i="1"/>
  <c r="LJ183" i="1"/>
  <c r="LJ114" i="1"/>
  <c r="LK183" i="1"/>
  <c r="LK114" i="1"/>
  <c r="LL183" i="1"/>
  <c r="LL114" i="1"/>
  <c r="LM183" i="1"/>
  <c r="LM114" i="1"/>
  <c r="BT115" i="1"/>
  <c r="BT184" i="1"/>
  <c r="FK171" i="1"/>
  <c r="FN171" i="1"/>
  <c r="FM171" i="1"/>
  <c r="IT171" i="1"/>
  <c r="IF171" i="1"/>
  <c r="ID171" i="1"/>
  <c r="IC171" i="1"/>
  <c r="IE171" i="1"/>
  <c r="IB171" i="1"/>
  <c r="FP171" i="1"/>
  <c r="FO171" i="1"/>
  <c r="IA171" i="1"/>
  <c r="FL171" i="1"/>
  <c r="JA171" i="1"/>
  <c r="IZ171" i="1"/>
  <c r="IY171" i="1"/>
  <c r="IX171" i="1"/>
  <c r="IW171" i="1"/>
  <c r="IV171" i="1"/>
  <c r="IU171" i="1"/>
  <c r="FQ171" i="1"/>
  <c r="FJ171" i="1"/>
  <c r="HZ171" i="1"/>
  <c r="HY171" i="1"/>
  <c r="GR171" i="1"/>
  <c r="HX171" i="1"/>
  <c r="GQ171" i="1"/>
  <c r="HW171" i="1"/>
  <c r="GP171" i="1"/>
  <c r="HV171" i="1"/>
  <c r="GO171" i="1"/>
  <c r="HU171" i="1"/>
  <c r="GN171" i="1"/>
  <c r="HT171" i="1"/>
  <c r="GM171" i="1"/>
  <c r="HS171" i="1"/>
  <c r="GL171" i="1"/>
  <c r="HR171" i="1"/>
  <c r="GK171" i="1"/>
  <c r="GJ171" i="1"/>
  <c r="GI171" i="1"/>
  <c r="GH171" i="1"/>
  <c r="GG171" i="1"/>
  <c r="FS171" i="1"/>
  <c r="SV114" i="1"/>
  <c r="SV183" i="1"/>
  <c r="WX183" i="1"/>
  <c r="WX114" i="1"/>
  <c r="RV183" i="1"/>
  <c r="RV114" i="1"/>
  <c r="NZ182" i="1" a="1"/>
  <c r="NZ182" i="1" s="1"/>
  <c r="EV114" i="1"/>
  <c r="EV183" i="1"/>
  <c r="WG183" i="1"/>
  <c r="WG114" i="1"/>
  <c r="RF183" i="1"/>
  <c r="RF114" i="1"/>
  <c r="UH114" i="1"/>
  <c r="UH183" i="1"/>
  <c r="VI183" i="1"/>
  <c r="VI114" i="1"/>
  <c r="WT114" i="1"/>
  <c r="WT183" i="1"/>
  <c r="XB114" i="1"/>
  <c r="XB183" i="1"/>
  <c r="QP114" i="1"/>
  <c r="QP183" i="1"/>
  <c r="WJ114" i="1"/>
  <c r="WJ183" i="1"/>
  <c r="BR114" i="1"/>
  <c r="BR183" i="1"/>
  <c r="UA114" i="1"/>
  <c r="UA183" i="1"/>
  <c r="SA183" i="1"/>
  <c r="SA114" i="1"/>
  <c r="BM114" i="1"/>
  <c r="BM183" i="1"/>
  <c r="SL114" i="1"/>
  <c r="SL183" i="1"/>
  <c r="FE183" i="1"/>
  <c r="FE114" i="1"/>
  <c r="PM114" i="1"/>
  <c r="PM183" i="1"/>
  <c r="PG114" i="1"/>
  <c r="PG183" i="1"/>
  <c r="VH183" i="1"/>
  <c r="VH114" i="1"/>
  <c r="QO183" i="1"/>
  <c r="QO114" i="1"/>
  <c r="VR114" i="1"/>
  <c r="VR183" i="1"/>
  <c r="KE114" i="1"/>
  <c r="KE183" i="1"/>
  <c r="MP114" i="1"/>
  <c r="MP183" i="1"/>
  <c r="MZ114" i="1"/>
  <c r="MZ183" i="1"/>
  <c r="RD114" i="1"/>
  <c r="RD183" i="1"/>
  <c r="BK114" i="1"/>
  <c r="BK183" i="1"/>
  <c r="VL114" i="1"/>
  <c r="VL183" i="1"/>
  <c r="RA183" i="1"/>
  <c r="RA114" i="1"/>
  <c r="KX183" i="1"/>
  <c r="KX114" i="1"/>
  <c r="SS114" i="1"/>
  <c r="SS183" i="1"/>
  <c r="OQ183" i="1"/>
  <c r="OQ114" i="1"/>
  <c r="QU183" i="1"/>
  <c r="QU114" i="1"/>
  <c r="RR183" i="1"/>
  <c r="RR114" i="1"/>
  <c r="HQ183" i="1"/>
  <c r="HQ114" i="1"/>
  <c r="EX114" i="1"/>
  <c r="EX183" i="1"/>
  <c r="MI114" i="1"/>
  <c r="MI183" i="1"/>
  <c r="OL114" i="1"/>
  <c r="OL183" i="1"/>
  <c r="PP114" i="1"/>
  <c r="PP183" i="1"/>
  <c r="VU183" i="1"/>
  <c r="VU114" i="1"/>
  <c r="TP114" i="1"/>
  <c r="TP183" i="1"/>
  <c r="RS114" i="1"/>
  <c r="RS183" i="1"/>
  <c r="DQ195" i="1"/>
  <c r="DQ126" i="1"/>
  <c r="FA114" i="1"/>
  <c r="FA183" i="1"/>
  <c r="RI114" i="1"/>
  <c r="RI183" i="1"/>
  <c r="VX114" i="1"/>
  <c r="VX183" i="1"/>
  <c r="MS183" i="1"/>
  <c r="MS114" i="1"/>
  <c r="MA114" i="1"/>
  <c r="MA183" i="1"/>
  <c r="VK114" i="1"/>
  <c r="VK183" i="1"/>
  <c r="UB183" i="1"/>
  <c r="UB114" i="1"/>
  <c r="TB114" i="1"/>
  <c r="TB183" i="1"/>
  <c r="MH183" i="1"/>
  <c r="MH114" i="1"/>
  <c r="UC183" i="1"/>
  <c r="UC114" i="1"/>
  <c r="UM183" i="1"/>
  <c r="UM114" i="1"/>
  <c r="VV114" i="1"/>
  <c r="VV183" i="1"/>
  <c r="BD183" i="1"/>
  <c r="BD114" i="1"/>
  <c r="SD114" i="1"/>
  <c r="SD183" i="1"/>
  <c r="SH114" i="1"/>
  <c r="SH183" i="1"/>
  <c r="TF114" i="1"/>
  <c r="TF183" i="1"/>
  <c r="SM183" i="1"/>
  <c r="SM114" i="1"/>
  <c r="NW114" i="1"/>
  <c r="NW183" i="1"/>
  <c r="VP114" i="1"/>
  <c r="VP183" i="1"/>
  <c r="OR183" i="1"/>
  <c r="OR114" i="1"/>
  <c r="ME114" i="1"/>
  <c r="ME183" i="1"/>
  <c r="WK114" i="1"/>
  <c r="WK183" i="1"/>
  <c r="OT183" i="1"/>
  <c r="OT114" i="1"/>
  <c r="UU183" i="1"/>
  <c r="UU114" i="1"/>
  <c r="TJ114" i="1"/>
  <c r="TJ183" i="1"/>
  <c r="EW183" i="1"/>
  <c r="EW114" i="1"/>
  <c r="TM114" i="1"/>
  <c r="TM183" i="1"/>
  <c r="JZ183" i="1"/>
  <c r="JZ114" i="1"/>
  <c r="WR114" i="1"/>
  <c r="WR183" i="1"/>
  <c r="VB114" i="1"/>
  <c r="VB183" i="1"/>
  <c r="NX183" i="1"/>
  <c r="NX114" i="1"/>
  <c r="VF114" i="1"/>
  <c r="VF183" i="1"/>
  <c r="VZ114" i="1"/>
  <c r="VZ183" i="1"/>
  <c r="QG183" i="1"/>
  <c r="QG114" i="1"/>
  <c r="UT114" i="1"/>
  <c r="UT183" i="1"/>
  <c r="RH183" i="1"/>
  <c r="RH114" i="1"/>
  <c r="QC183" i="1"/>
  <c r="QC114" i="1"/>
  <c r="RW114" i="1"/>
  <c r="RW183" i="1"/>
  <c r="PN114" i="1"/>
  <c r="PN183" i="1"/>
  <c r="PS114" i="1"/>
  <c r="PS183" i="1"/>
  <c r="MW114" i="1"/>
  <c r="MW183" i="1"/>
  <c r="TW114" i="1"/>
  <c r="TW183" i="1"/>
  <c r="LY114" i="1"/>
  <c r="LY183" i="1"/>
  <c r="ET114" i="1"/>
  <c r="ET183" i="1"/>
  <c r="VA183" i="1"/>
  <c r="VA114" i="1"/>
  <c r="FI171" i="1"/>
  <c r="DS171" i="1"/>
  <c r="DT171" i="1"/>
  <c r="DU171" i="1"/>
  <c r="DV171" i="1"/>
  <c r="DW171" i="1"/>
  <c r="DX171" i="1"/>
  <c r="DL195" i="1"/>
  <c r="DL126" i="1"/>
  <c r="RC114" i="1"/>
  <c r="RC183" i="1"/>
  <c r="TD114" i="1"/>
  <c r="TD183" i="1"/>
  <c r="SX183" i="1"/>
  <c r="SX114" i="1"/>
  <c r="QH114" i="1"/>
  <c r="QH183" i="1"/>
  <c r="OB183" i="1"/>
  <c r="OB114" i="1"/>
  <c r="MB114" i="1"/>
  <c r="MB183" i="1"/>
  <c r="VC183" i="1"/>
  <c r="VC114" i="1"/>
  <c r="RM183" i="1"/>
  <c r="RM114" i="1"/>
  <c r="TE114" i="1"/>
  <c r="TE183" i="1"/>
  <c r="Z173" i="1"/>
  <c r="PJ172" i="1"/>
  <c r="N173" i="1"/>
  <c r="D172" i="1"/>
  <c r="AO172" i="1"/>
  <c r="AS172" i="1"/>
  <c r="GP172" i="1" s="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TQ183" i="1"/>
  <c r="TQ114" i="1"/>
  <c r="SJ114" i="1"/>
  <c r="SJ183" i="1"/>
  <c r="PH114" i="1"/>
  <c r="PH183" i="1"/>
  <c r="VE114" i="1"/>
  <c r="VE183" i="1"/>
  <c r="UJ114" i="1"/>
  <c r="UJ183" i="1"/>
  <c r="PC172" i="1"/>
  <c r="AF173" i="1"/>
  <c r="WW183" i="1"/>
  <c r="WW114" i="1"/>
  <c r="QL114" i="1"/>
  <c r="QL183" i="1"/>
  <c r="VY114" i="1"/>
  <c r="VY183" i="1"/>
  <c r="PF114" i="1"/>
  <c r="PF183" i="1"/>
  <c r="TS183" i="1"/>
  <c r="TS114" i="1"/>
  <c r="OG114" i="1"/>
  <c r="OG183" i="1"/>
  <c r="SE183" i="1"/>
  <c r="SE114" i="1"/>
  <c r="RT114" i="1"/>
  <c r="RT183" i="1"/>
  <c r="UN114" i="1"/>
  <c r="UN183" i="1"/>
  <c r="DM195" i="1"/>
  <c r="DM126" i="1"/>
  <c r="QK183" i="1"/>
  <c r="QK114" i="1"/>
  <c r="SY114" i="1"/>
  <c r="SY183" i="1"/>
  <c r="VN114" i="1"/>
  <c r="VN183" i="1"/>
  <c r="QZ114" i="1"/>
  <c r="QZ183" i="1"/>
  <c r="BB114" i="1"/>
  <c r="BB183" i="1"/>
  <c r="TK114" i="1"/>
  <c r="TK183" i="1"/>
  <c r="RJ183" i="1"/>
  <c r="RJ114" i="1"/>
  <c r="QJ114" i="1"/>
  <c r="QJ183" i="1"/>
  <c r="QS183" i="1"/>
  <c r="QS114" i="1"/>
  <c r="TC183" i="1"/>
  <c r="TC114" i="1"/>
  <c r="NZ113" i="1" a="1"/>
  <c r="NZ113" i="1" s="1"/>
  <c r="OA114" i="1"/>
  <c r="OA183" i="1"/>
  <c r="DK125" i="1"/>
  <c r="DK194" i="1"/>
  <c r="QE114" i="1"/>
  <c r="QE183" i="1"/>
  <c r="PW114" i="1"/>
  <c r="PW183" i="1"/>
  <c r="RP114" i="1"/>
  <c r="RP183" i="1"/>
  <c r="FB183" i="1"/>
  <c r="FB114" i="1"/>
  <c r="WP114" i="1"/>
  <c r="WP183" i="1"/>
  <c r="EY114" i="1"/>
  <c r="EY183" i="1"/>
  <c r="OP172" i="1"/>
  <c r="OM172" i="1"/>
  <c r="PA172" i="1"/>
  <c r="ON172" i="1"/>
  <c r="OO172" i="1"/>
  <c r="O173" i="1"/>
  <c r="OW172" i="1"/>
  <c r="KC172" i="1"/>
  <c r="OX172" i="1"/>
  <c r="KD172" i="1"/>
  <c r="OY172" i="1"/>
  <c r="OZ172" i="1"/>
  <c r="PB172" i="1"/>
  <c r="AQ172" i="1"/>
  <c r="AR172" i="1"/>
  <c r="E172" i="1"/>
  <c r="VO183" i="1"/>
  <c r="VO114" i="1"/>
  <c r="TL114" i="1"/>
  <c r="TL183" i="1"/>
  <c r="BN114" i="1"/>
  <c r="BN183" i="1"/>
  <c r="UZ183" i="1"/>
  <c r="UZ114" i="1"/>
  <c r="QF114" i="1"/>
  <c r="QF183" i="1"/>
  <c r="PV114" i="1"/>
  <c r="PV183" i="1"/>
  <c r="UR114" i="1"/>
  <c r="UR183" i="1"/>
  <c r="MQ183" i="1"/>
  <c r="MQ114" i="1"/>
  <c r="UF183" i="1"/>
  <c r="UF114" i="1"/>
  <c r="SB114" i="1"/>
  <c r="SB183" i="1"/>
  <c r="BO183" i="1"/>
  <c r="BO114" i="1"/>
  <c r="WO114" i="1"/>
  <c r="WO183" i="1"/>
  <c r="WU183" i="1"/>
  <c r="WU114" i="1"/>
  <c r="NY183" i="1"/>
  <c r="NY114" i="1"/>
  <c r="VD114" i="1"/>
  <c r="VD183" i="1"/>
  <c r="XA183" i="1"/>
  <c r="XA114" i="1"/>
  <c r="WN114" i="1"/>
  <c r="WN183" i="1"/>
  <c r="OC114" i="1"/>
  <c r="OC183" i="1"/>
  <c r="RQ183" i="1"/>
  <c r="RQ114" i="1"/>
  <c r="TG114" i="1"/>
  <c r="TG183" i="1"/>
  <c r="UI114" i="1"/>
  <c r="UI183" i="1"/>
  <c r="SO183" i="1"/>
  <c r="SO114" i="1"/>
  <c r="QT114" i="1"/>
  <c r="QT183" i="1"/>
  <c r="NS114" i="1"/>
  <c r="NS183" i="1"/>
  <c r="BF114" i="1"/>
  <c r="BF183" i="1"/>
  <c r="VQ114" i="1"/>
  <c r="VQ183" i="1"/>
  <c r="TV114" i="1"/>
  <c r="TV183" i="1"/>
  <c r="BL183" i="1"/>
  <c r="BL114" i="1"/>
  <c r="EU183" i="1"/>
  <c r="EU114" i="1"/>
  <c r="SK183" i="1"/>
  <c r="SK114" i="1"/>
  <c r="IS171" i="1"/>
  <c r="GF171" i="1"/>
  <c r="RB183" i="1"/>
  <c r="RB114" i="1"/>
  <c r="EM114" i="1"/>
  <c r="EM183" i="1"/>
  <c r="RZ114" i="1"/>
  <c r="RZ183" i="1"/>
  <c r="UV114" i="1"/>
  <c r="UV183" i="1"/>
  <c r="BE114" i="1"/>
  <c r="BE183" i="1"/>
  <c r="IR171" i="1"/>
  <c r="GE171" i="1"/>
  <c r="KH183" i="1"/>
  <c r="KH114" i="1"/>
  <c r="MY183" i="1"/>
  <c r="MY114" i="1"/>
  <c r="QA183" i="1"/>
  <c r="QA114" i="1"/>
  <c r="QI114" i="1"/>
  <c r="QI183" i="1"/>
  <c r="WD114" i="1"/>
  <c r="WD183" i="1"/>
  <c r="WE114" i="1"/>
  <c r="WE183" i="1"/>
  <c r="SZ114" i="1"/>
  <c r="SZ183" i="1"/>
  <c r="WA114" i="1"/>
  <c r="WA183" i="1"/>
  <c r="UL114" i="1"/>
  <c r="UL183" i="1"/>
  <c r="VW183" i="1"/>
  <c r="VW114" i="1"/>
  <c r="AT124" i="1"/>
  <c r="DN194" i="1"/>
  <c r="AT194" i="1" s="1"/>
  <c r="IQ171" i="1"/>
  <c r="GD171" i="1"/>
  <c r="MN114" i="1"/>
  <c r="MN183" i="1"/>
  <c r="UG183" i="1"/>
  <c r="UG114" i="1"/>
  <c r="VM183" i="1"/>
  <c r="VM114" i="1"/>
  <c r="MC183" i="1"/>
  <c r="MC114" i="1"/>
  <c r="LX114" i="1"/>
  <c r="LX183" i="1"/>
  <c r="QQ114" i="1"/>
  <c r="QQ183" i="1"/>
  <c r="WI183" i="1"/>
  <c r="WI114" i="1"/>
  <c r="UP114" i="1"/>
  <c r="UP183" i="1"/>
  <c r="IP171" i="1"/>
  <c r="GC171" i="1"/>
  <c r="MF114" i="1"/>
  <c r="MF183" i="1"/>
  <c r="FD183" i="1"/>
  <c r="FD114" i="1"/>
  <c r="NU183" i="1"/>
  <c r="NU114" i="1"/>
  <c r="EZ114" i="1"/>
  <c r="EZ183" i="1"/>
  <c r="VT114" i="1"/>
  <c r="VT183" i="1"/>
  <c r="TZ114" i="1"/>
  <c r="TZ183" i="1"/>
  <c r="TY183" i="1"/>
  <c r="TY114" i="1"/>
  <c r="RY114" i="1"/>
  <c r="RY183" i="1"/>
  <c r="VG114" i="1"/>
  <c r="VG183" i="1"/>
  <c r="SR114" i="1"/>
  <c r="SR183" i="1"/>
  <c r="IO171" i="1"/>
  <c r="GB171" i="1"/>
  <c r="SG114" i="1"/>
  <c r="SG183" i="1"/>
  <c r="WS114" i="1"/>
  <c r="WS183" i="1"/>
  <c r="SN183" i="1"/>
  <c r="SN114" i="1"/>
  <c r="OD183" i="1"/>
  <c r="OD114" i="1"/>
  <c r="RE183" i="1"/>
  <c r="RE114" i="1"/>
  <c r="SC183" i="1"/>
  <c r="SC114" i="1"/>
  <c r="NV114" i="1"/>
  <c r="NV183" i="1"/>
  <c r="UW183" i="1"/>
  <c r="UW114" i="1"/>
  <c r="IN171" i="1"/>
  <c r="GA171" i="1"/>
  <c r="RK114" i="1"/>
  <c r="RK183" i="1"/>
  <c r="WQ114" i="1"/>
  <c r="WQ183" i="1"/>
  <c r="FC183" i="1"/>
  <c r="FC114" i="1"/>
  <c r="ED114" i="1"/>
  <c r="ED183" i="1"/>
  <c r="TR183" i="1"/>
  <c r="TR114" i="1"/>
  <c r="TH114" i="1"/>
  <c r="TH183" i="1"/>
  <c r="SP183" i="1"/>
  <c r="SP114" i="1"/>
  <c r="PU183" i="1"/>
  <c r="PU114" i="1"/>
  <c r="IM171" i="1"/>
  <c r="FZ171" i="1"/>
  <c r="DP125" i="1"/>
  <c r="DP194" i="1"/>
  <c r="DO125" i="1"/>
  <c r="DO194" i="1"/>
  <c r="BG183" i="1"/>
  <c r="BG114" i="1"/>
  <c r="SQ114" i="1"/>
  <c r="SQ183" i="1"/>
  <c r="EG183" i="1"/>
  <c r="EG114" i="1"/>
  <c r="PQ114" i="1"/>
  <c r="PQ183" i="1"/>
  <c r="VJ183" i="1"/>
  <c r="VJ114" i="1"/>
  <c r="WB183" i="1"/>
  <c r="WB114" i="1"/>
  <c r="TI114" i="1"/>
  <c r="TI183" i="1"/>
  <c r="MG183" i="1"/>
  <c r="MG114" i="1"/>
  <c r="W173" i="1"/>
  <c r="KF172" i="1"/>
  <c r="PT114" i="1"/>
  <c r="PT183" i="1"/>
  <c r="IL171" i="1"/>
  <c r="FY171" i="1"/>
  <c r="RO183" i="1"/>
  <c r="RO114" i="1"/>
  <c r="PZ183" i="1"/>
  <c r="PZ114" i="1"/>
  <c r="QR114" i="1"/>
  <c r="QR183" i="1"/>
  <c r="KI114" i="1"/>
  <c r="KI183" i="1"/>
  <c r="LZ114" i="1"/>
  <c r="LZ183" i="1"/>
  <c r="MV114" i="1"/>
  <c r="MV183" i="1"/>
  <c r="UX183" i="1"/>
  <c r="UX114" i="1"/>
  <c r="QD114" i="1"/>
  <c r="QD183" i="1"/>
  <c r="RL183" i="1"/>
  <c r="RL114" i="1"/>
  <c r="QX114" i="1"/>
  <c r="QX183" i="1"/>
  <c r="IK171" i="1"/>
  <c r="FX171" i="1"/>
  <c r="WH183" i="1"/>
  <c r="WH114" i="1"/>
  <c r="WM183" i="1"/>
  <c r="WM114" i="1"/>
  <c r="QY183" i="1"/>
  <c r="QY114" i="1"/>
  <c r="VS183" i="1"/>
  <c r="VS114" i="1"/>
  <c r="RX183" i="1"/>
  <c r="RX114" i="1"/>
  <c r="UD114" i="1"/>
  <c r="UD183" i="1"/>
  <c r="PR114" i="1"/>
  <c r="PR183" i="1"/>
  <c r="WZ183" i="1"/>
  <c r="WZ114" i="1"/>
  <c r="SW183" i="1"/>
  <c r="SW114" i="1"/>
  <c r="IJ171" i="1"/>
  <c r="FW171" i="1"/>
  <c r="RN183" i="1"/>
  <c r="RN114" i="1"/>
  <c r="QV114" i="1"/>
  <c r="QV183" i="1"/>
  <c r="AZ183" i="1"/>
  <c r="AZ114" i="1"/>
  <c r="WV183" i="1"/>
  <c r="WV114" i="1"/>
  <c r="QM114" i="1"/>
  <c r="QM183" i="1"/>
  <c r="NB114" i="1"/>
  <c r="BA183" i="1"/>
  <c r="BA114" i="1"/>
  <c r="WF183" i="1"/>
  <c r="WF114" i="1"/>
  <c r="MX183" i="1"/>
  <c r="MX114" i="1"/>
  <c r="UE183" i="1"/>
  <c r="UE114" i="1"/>
  <c r="WC114" i="1"/>
  <c r="WC183" i="1"/>
  <c r="QB183" i="1"/>
  <c r="QB114" i="1"/>
  <c r="UQ114" i="1"/>
  <c r="UQ183" i="1"/>
  <c r="II171" i="1"/>
  <c r="FV171" i="1"/>
  <c r="WL114" i="1"/>
  <c r="WL183" i="1"/>
  <c r="TT114" i="1"/>
  <c r="TT183" i="1"/>
  <c r="NK171" i="1"/>
  <c r="NM171" i="1"/>
  <c r="MJ171" i="1"/>
  <c r="MK171" i="1"/>
  <c r="ML171" i="1"/>
  <c r="MM171" i="1"/>
  <c r="NN171" i="1"/>
  <c r="NO171" i="1"/>
  <c r="NP171" i="1"/>
  <c r="KG171" i="1"/>
  <c r="Q173" i="1"/>
  <c r="NH172" i="1"/>
  <c r="NI172" i="1"/>
  <c r="PE114" i="1"/>
  <c r="PE183" i="1"/>
  <c r="QN183" i="1"/>
  <c r="QN114" i="1"/>
  <c r="MD183" i="1"/>
  <c r="MD114" i="1"/>
  <c r="RG183" i="1"/>
  <c r="RG114" i="1"/>
  <c r="IH171" i="1"/>
  <c r="FU171" i="1"/>
  <c r="SF114" i="1"/>
  <c r="SF183" i="1"/>
  <c r="TA183" i="1"/>
  <c r="TA114" i="1"/>
  <c r="UK183" i="1"/>
  <c r="UK114" i="1"/>
  <c r="ST183" i="1"/>
  <c r="ST114" i="1"/>
  <c r="TU114" i="1"/>
  <c r="TU183" i="1"/>
  <c r="NE172" i="1"/>
  <c r="NF172" i="1"/>
  <c r="NG172" i="1"/>
  <c r="SI172" i="1"/>
  <c r="US172" i="1"/>
  <c r="KA172" i="1"/>
  <c r="P173" i="1"/>
  <c r="AP172" i="1"/>
  <c r="PY172" i="1"/>
  <c r="QW183" i="1"/>
  <c r="QW114" i="1"/>
  <c r="MU114" i="1"/>
  <c r="MU183" i="1"/>
  <c r="WY114" i="1"/>
  <c r="WY183" i="1"/>
  <c r="BJ183" i="1"/>
  <c r="BJ114" i="1"/>
  <c r="NT183" i="1"/>
  <c r="NT114" i="1"/>
  <c r="OE183" i="1"/>
  <c r="OE114" i="1"/>
  <c r="BH183" i="1"/>
  <c r="BH114" i="1"/>
  <c r="TX114" i="1"/>
  <c r="TX183" i="1"/>
  <c r="SU183" i="1"/>
  <c r="SU114" i="1"/>
  <c r="IG171" i="1"/>
  <c r="FT171" i="1"/>
  <c r="UO114" i="1"/>
  <c r="UO183" i="1"/>
  <c r="OF183" i="1"/>
  <c r="OF114" i="1"/>
  <c r="UY183" i="1"/>
  <c r="UY114" i="1"/>
  <c r="RU183" i="1"/>
  <c r="RU114" i="1"/>
  <c r="TO114" i="1"/>
  <c r="TO183" i="1"/>
  <c r="TN114" i="1"/>
  <c r="TN183" i="1"/>
  <c r="PO156" i="1"/>
  <c r="PO87" i="1"/>
  <c r="P415" i="4"/>
  <c r="C416" i="4"/>
  <c r="F431" i="4"/>
  <c r="E430" i="4"/>
  <c r="F496" i="4"/>
  <c r="E496" i="4"/>
  <c r="D496" i="4"/>
  <c r="Q496" i="4" s="1"/>
  <c r="I432" i="4"/>
  <c r="H432" i="4"/>
  <c r="G432" i="4"/>
  <c r="T432" i="4" s="1"/>
  <c r="D432" i="4"/>
  <c r="Q432" i="4" s="1"/>
  <c r="R429" i="4"/>
  <c r="S415" i="4"/>
  <c r="B415" i="4"/>
  <c r="A433" i="4"/>
  <c r="A497" i="4"/>
  <c r="DI115" i="1" l="1"/>
  <c r="DI184" i="1"/>
  <c r="BC185" i="1"/>
  <c r="BC116" i="1"/>
  <c r="ND115" i="1"/>
  <c r="ND184" i="1"/>
  <c r="NC185" i="1"/>
  <c r="NC116" i="1"/>
  <c r="M174" i="1"/>
  <c r="NB173" i="1"/>
  <c r="CR184" i="1"/>
  <c r="CR115" i="1"/>
  <c r="DH185" i="1"/>
  <c r="DH116" i="1"/>
  <c r="CQ184" i="1"/>
  <c r="CQ115" i="1"/>
  <c r="LC185" i="1"/>
  <c r="LC116" i="1"/>
  <c r="KW115" i="1"/>
  <c r="KW184" i="1"/>
  <c r="KY185" i="1"/>
  <c r="KY116" i="1"/>
  <c r="LH115" i="1"/>
  <c r="LH184" i="1"/>
  <c r="KU185" i="1"/>
  <c r="KU116" i="1"/>
  <c r="KN115" i="1"/>
  <c r="KN184" i="1"/>
  <c r="KQ115" i="1"/>
  <c r="KQ184" i="1"/>
  <c r="KV115" i="1"/>
  <c r="KV184" i="1"/>
  <c r="KS115" i="1"/>
  <c r="KS184" i="1"/>
  <c r="KL184" i="1"/>
  <c r="KL115" i="1"/>
  <c r="KR115" i="1"/>
  <c r="KR184" i="1"/>
  <c r="KP115" i="1"/>
  <c r="KP184" i="1"/>
  <c r="KT115" i="1"/>
  <c r="KT184" i="1"/>
  <c r="KK184" i="1"/>
  <c r="KK115" i="1"/>
  <c r="KO115" i="1"/>
  <c r="KO184" i="1"/>
  <c r="KM115" i="1"/>
  <c r="KM184" i="1"/>
  <c r="BQ185" i="1"/>
  <c r="BQ116" i="1"/>
  <c r="BP115" i="1"/>
  <c r="BP184" i="1"/>
  <c r="LF185" i="1"/>
  <c r="LF116" i="1"/>
  <c r="LE184" i="1"/>
  <c r="LE115" i="1"/>
  <c r="LD184" i="1"/>
  <c r="LD115" i="1"/>
  <c r="MR185" i="1"/>
  <c r="MR116" i="1"/>
  <c r="LA184" i="1"/>
  <c r="LA115" i="1"/>
  <c r="LB115" i="1"/>
  <c r="LB184" i="1"/>
  <c r="KZ184" i="1"/>
  <c r="KZ115" i="1"/>
  <c r="DF184" i="1"/>
  <c r="DF115" i="1"/>
  <c r="DB184" i="1"/>
  <c r="DB115" i="1"/>
  <c r="DE184" i="1"/>
  <c r="DE115" i="1"/>
  <c r="DD184" i="1"/>
  <c r="DD115" i="1"/>
  <c r="DA184" i="1"/>
  <c r="DA115" i="1"/>
  <c r="DC115" i="1"/>
  <c r="DC184" i="1"/>
  <c r="DG184" i="1"/>
  <c r="DG115" i="1"/>
  <c r="LM184" i="1"/>
  <c r="LM115" i="1"/>
  <c r="LL184" i="1"/>
  <c r="LL115" i="1"/>
  <c r="LK184" i="1"/>
  <c r="LK115" i="1"/>
  <c r="LJ184" i="1"/>
  <c r="LJ115" i="1"/>
  <c r="LI184" i="1"/>
  <c r="LI115" i="1"/>
  <c r="LG184" i="1"/>
  <c r="LG115" i="1"/>
  <c r="LN184" i="1"/>
  <c r="LN115" i="1"/>
  <c r="BT185" i="1"/>
  <c r="BT116" i="1"/>
  <c r="FK172" i="1"/>
  <c r="FM172" i="1"/>
  <c r="FL172" i="1"/>
  <c r="FQ172" i="1"/>
  <c r="FP172" i="1"/>
  <c r="FO172" i="1"/>
  <c r="FN172" i="1"/>
  <c r="FR172" i="1"/>
  <c r="FJ172" i="1"/>
  <c r="GG172" i="1"/>
  <c r="JA172" i="1"/>
  <c r="IZ172" i="1"/>
  <c r="GO172" i="1"/>
  <c r="IY172" i="1"/>
  <c r="GN172" i="1"/>
  <c r="IX172" i="1"/>
  <c r="GM172" i="1"/>
  <c r="HV172" i="1"/>
  <c r="GL172" i="1"/>
  <c r="HU172" i="1"/>
  <c r="GK172" i="1"/>
  <c r="HT172" i="1"/>
  <c r="GJ172" i="1"/>
  <c r="HS172" i="1"/>
  <c r="GI172" i="1"/>
  <c r="HR172" i="1"/>
  <c r="GH172" i="1"/>
  <c r="IW172" i="1"/>
  <c r="FI172" i="1"/>
  <c r="IV172" i="1"/>
  <c r="IU172" i="1"/>
  <c r="IT172" i="1"/>
  <c r="IE172" i="1"/>
  <c r="ID172" i="1"/>
  <c r="IC172" i="1"/>
  <c r="IB172" i="1"/>
  <c r="IA172" i="1"/>
  <c r="HZ172" i="1"/>
  <c r="HY172" i="1"/>
  <c r="GR172" i="1"/>
  <c r="HX172" i="1"/>
  <c r="GQ172" i="1"/>
  <c r="HW172" i="1"/>
  <c r="VD115" i="1"/>
  <c r="VD184" i="1"/>
  <c r="PQ115" i="1"/>
  <c r="PQ184" i="1"/>
  <c r="EZ115" i="1"/>
  <c r="EZ184" i="1"/>
  <c r="SK115" i="1"/>
  <c r="SK184" i="1"/>
  <c r="NY115" i="1"/>
  <c r="NY184" i="1"/>
  <c r="VY115" i="1"/>
  <c r="VY184" i="1"/>
  <c r="RC115" i="1"/>
  <c r="RC184" i="1"/>
  <c r="QG115" i="1"/>
  <c r="QG184" i="1"/>
  <c r="KX115" i="1"/>
  <c r="KX184" i="1"/>
  <c r="SA184" i="1"/>
  <c r="SA115" i="1"/>
  <c r="UY184" i="1"/>
  <c r="UY115" i="1"/>
  <c r="AZ115" i="1"/>
  <c r="AZ184" i="1"/>
  <c r="EG115" i="1"/>
  <c r="EG184" i="1"/>
  <c r="NU115" i="1"/>
  <c r="NU184" i="1"/>
  <c r="UL115" i="1"/>
  <c r="UL184" i="1"/>
  <c r="DL196" i="1"/>
  <c r="DL127" i="1"/>
  <c r="VP184" i="1"/>
  <c r="VP115" i="1"/>
  <c r="VX115" i="1"/>
  <c r="VX184" i="1"/>
  <c r="QD184" i="1"/>
  <c r="QD115" i="1"/>
  <c r="NV115" i="1"/>
  <c r="NV184" i="1"/>
  <c r="EU115" i="1"/>
  <c r="EU184" i="1"/>
  <c r="WU115" i="1"/>
  <c r="WU184" i="1"/>
  <c r="QJ184" i="1"/>
  <c r="QJ115" i="1"/>
  <c r="QL115" i="1"/>
  <c r="QL184" i="1"/>
  <c r="RA115" i="1"/>
  <c r="RA184" i="1"/>
  <c r="OF115" i="1"/>
  <c r="OF184" i="1"/>
  <c r="UX115" i="1"/>
  <c r="UX184" i="1"/>
  <c r="SC115" i="1"/>
  <c r="SC184" i="1"/>
  <c r="FD115" i="1"/>
  <c r="FD184" i="1"/>
  <c r="WA115" i="1"/>
  <c r="WA184" i="1"/>
  <c r="RJ184" i="1"/>
  <c r="RJ115" i="1"/>
  <c r="WW115" i="1"/>
  <c r="WW184" i="1"/>
  <c r="VZ115" i="1"/>
  <c r="VZ184" i="1"/>
  <c r="NW184" i="1"/>
  <c r="NW115" i="1"/>
  <c r="RI115" i="1"/>
  <c r="RI184" i="1"/>
  <c r="UA115" i="1"/>
  <c r="UA184" i="1"/>
  <c r="QV115" i="1"/>
  <c r="QV184" i="1"/>
  <c r="SQ115" i="1"/>
  <c r="SQ184" i="1"/>
  <c r="BL184" i="1"/>
  <c r="BL115" i="1"/>
  <c r="SM115" i="1"/>
  <c r="SM184" i="1"/>
  <c r="UW115" i="1"/>
  <c r="UW184" i="1"/>
  <c r="TU115" i="1"/>
  <c r="TU184" i="1"/>
  <c r="RN184" i="1"/>
  <c r="RN115" i="1"/>
  <c r="BG184" i="1"/>
  <c r="BG115" i="1"/>
  <c r="RE184" i="1"/>
  <c r="RE115" i="1"/>
  <c r="SZ115" i="1"/>
  <c r="SZ184" i="1"/>
  <c r="WO115" i="1"/>
  <c r="WO184" i="1"/>
  <c r="AF174" i="1"/>
  <c r="PC173" i="1"/>
  <c r="VF115" i="1"/>
  <c r="VF184" i="1"/>
  <c r="FA184" i="1"/>
  <c r="FA115" i="1"/>
  <c r="VL115" i="1"/>
  <c r="VL184" i="1"/>
  <c r="BR115" i="1"/>
  <c r="BR184" i="1"/>
  <c r="WV184" i="1"/>
  <c r="WV115" i="1"/>
  <c r="UO115" i="1"/>
  <c r="UO184" i="1"/>
  <c r="ST184" i="1"/>
  <c r="ST115" i="1"/>
  <c r="MV115" i="1"/>
  <c r="MV184" i="1"/>
  <c r="MF184" i="1"/>
  <c r="MF115" i="1"/>
  <c r="BO115" i="1"/>
  <c r="BO184" i="1"/>
  <c r="OM173" i="1"/>
  <c r="ON173" i="1"/>
  <c r="OO173" i="1"/>
  <c r="OP173" i="1"/>
  <c r="OW173" i="1"/>
  <c r="OX173" i="1"/>
  <c r="OY173" i="1"/>
  <c r="OZ173" i="1"/>
  <c r="PA173" i="1"/>
  <c r="KC173" i="1"/>
  <c r="PB173" i="1"/>
  <c r="AQ173" i="1"/>
  <c r="KD173" i="1"/>
  <c r="AR173" i="1"/>
  <c r="O174" i="1"/>
  <c r="E173" i="1"/>
  <c r="TK115" i="1"/>
  <c r="TK184" i="1"/>
  <c r="NX184" i="1"/>
  <c r="NX115" i="1"/>
  <c r="DQ196" i="1"/>
  <c r="DQ127" i="1"/>
  <c r="RU184" i="1"/>
  <c r="RU115" i="1"/>
  <c r="OD115" i="1"/>
  <c r="OD184" i="1"/>
  <c r="WE184" i="1"/>
  <c r="WE115" i="1"/>
  <c r="TV184" i="1"/>
  <c r="TV115" i="1"/>
  <c r="TF184" i="1"/>
  <c r="TF115" i="1"/>
  <c r="BK115" i="1"/>
  <c r="BK184" i="1"/>
  <c r="WJ115" i="1"/>
  <c r="WJ184" i="1"/>
  <c r="UK115" i="1"/>
  <c r="UK184" i="1"/>
  <c r="TT184" i="1"/>
  <c r="TT115" i="1"/>
  <c r="LZ115" i="1"/>
  <c r="LZ184" i="1"/>
  <c r="DO195" i="1"/>
  <c r="DO126" i="1"/>
  <c r="BB184" i="1"/>
  <c r="BB115" i="1"/>
  <c r="UJ115" i="1"/>
  <c r="UJ184" i="1"/>
  <c r="DT172" i="1"/>
  <c r="DX172" i="1"/>
  <c r="DV172" i="1"/>
  <c r="DU172" i="1"/>
  <c r="DS172" i="1"/>
  <c r="DW172" i="1"/>
  <c r="SU115" i="1"/>
  <c r="SU184" i="1"/>
  <c r="SW184" i="1"/>
  <c r="SW115" i="1"/>
  <c r="SN115" i="1"/>
  <c r="SN184" i="1"/>
  <c r="WD115" i="1"/>
  <c r="WD184" i="1"/>
  <c r="VQ184" i="1"/>
  <c r="VQ115" i="1"/>
  <c r="SB184" i="1"/>
  <c r="SB115" i="1"/>
  <c r="VB184" i="1"/>
  <c r="VB115" i="1"/>
  <c r="SH115" i="1"/>
  <c r="SH184" i="1"/>
  <c r="RS184" i="1"/>
  <c r="RS115" i="1"/>
  <c r="RD115" i="1"/>
  <c r="RD184" i="1"/>
  <c r="QP184" i="1"/>
  <c r="QP115" i="1"/>
  <c r="TA184" i="1"/>
  <c r="TA115" i="1"/>
  <c r="WL115" i="1"/>
  <c r="WL184" i="1"/>
  <c r="KI115" i="1"/>
  <c r="KI184" i="1"/>
  <c r="DP195" i="1"/>
  <c r="DP126" i="1"/>
  <c r="UP115" i="1"/>
  <c r="UP184" i="1"/>
  <c r="UF184" i="1"/>
  <c r="UF115" i="1"/>
  <c r="QZ184" i="1"/>
  <c r="QZ115" i="1"/>
  <c r="VE115" i="1"/>
  <c r="VE184" i="1"/>
  <c r="VA184" i="1"/>
  <c r="VA115" i="1"/>
  <c r="WZ184" i="1"/>
  <c r="WZ115" i="1"/>
  <c r="WI115" i="1"/>
  <c r="WI184" i="1"/>
  <c r="QI115" i="1"/>
  <c r="QI184" i="1"/>
  <c r="BF115" i="1"/>
  <c r="BF184" i="1"/>
  <c r="WR115" i="1"/>
  <c r="WR184" i="1"/>
  <c r="SD184" i="1"/>
  <c r="SD115" i="1"/>
  <c r="TP115" i="1"/>
  <c r="TP184" i="1"/>
  <c r="MZ184" i="1"/>
  <c r="MZ115" i="1"/>
  <c r="XB115" i="1"/>
  <c r="XB184" i="1"/>
  <c r="RL184" i="1"/>
  <c r="RL115" i="1"/>
  <c r="QR115" i="1"/>
  <c r="QR184" i="1"/>
  <c r="QA115" i="1"/>
  <c r="QA184" i="1"/>
  <c r="MQ115" i="1"/>
  <c r="MQ184" i="1"/>
  <c r="VN115" i="1"/>
  <c r="VN184" i="1"/>
  <c r="PH115" i="1"/>
  <c r="PH184" i="1"/>
  <c r="N174" i="1"/>
  <c r="D173" i="1"/>
  <c r="AO173" i="1"/>
  <c r="AS173" i="1"/>
  <c r="FJ173" i="1" s="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15" i="1"/>
  <c r="JZ184" i="1"/>
  <c r="BD115" i="1"/>
  <c r="BD184" i="1"/>
  <c r="VU115" i="1"/>
  <c r="VU184" i="1"/>
  <c r="SF115" i="1"/>
  <c r="SF184" i="1"/>
  <c r="PZ184" i="1"/>
  <c r="PZ115" i="1"/>
  <c r="PU115" i="1"/>
  <c r="PU184" i="1"/>
  <c r="NS115" i="1"/>
  <c r="NS184" i="1"/>
  <c r="EY115" i="1"/>
  <c r="EY184" i="1"/>
  <c r="ET184" i="1"/>
  <c r="ET115" i="1"/>
  <c r="MP115" i="1"/>
  <c r="MP184" i="1"/>
  <c r="WT115" i="1"/>
  <c r="WT184" i="1"/>
  <c r="WS115" i="1"/>
  <c r="WS184" i="1"/>
  <c r="QQ115" i="1"/>
  <c r="QQ184" i="1"/>
  <c r="MY115" i="1"/>
  <c r="MY184" i="1"/>
  <c r="SY184" i="1"/>
  <c r="SY115" i="1"/>
  <c r="SJ115" i="1"/>
  <c r="SJ184" i="1"/>
  <c r="Z174" i="1"/>
  <c r="PJ173" i="1"/>
  <c r="VI115" i="1"/>
  <c r="VI184" i="1"/>
  <c r="QT115" i="1"/>
  <c r="QT184" i="1"/>
  <c r="UR115" i="1"/>
  <c r="UR184" i="1"/>
  <c r="WP115" i="1"/>
  <c r="WP184" i="1"/>
  <c r="QK115" i="1"/>
  <c r="QK184" i="1"/>
  <c r="TQ115" i="1"/>
  <c r="TQ184" i="1"/>
  <c r="LY115" i="1"/>
  <c r="LY184" i="1"/>
  <c r="TM115" i="1"/>
  <c r="TM184" i="1"/>
  <c r="VV184" i="1"/>
  <c r="VV115" i="1"/>
  <c r="PP184" i="1"/>
  <c r="PP115" i="1"/>
  <c r="KE115" i="1"/>
  <c r="KE184" i="1"/>
  <c r="FB115" i="1"/>
  <c r="FB184" i="1"/>
  <c r="TE115" i="1"/>
  <c r="TE184" i="1"/>
  <c r="EW115" i="1"/>
  <c r="EW184" i="1"/>
  <c r="UM115" i="1"/>
  <c r="UM184" i="1"/>
  <c r="NT184" i="1"/>
  <c r="NT115" i="1"/>
  <c r="RX115" i="1"/>
  <c r="RX184" i="1"/>
  <c r="MC115" i="1"/>
  <c r="MC184" i="1"/>
  <c r="PV115" i="1"/>
  <c r="PV184" i="1"/>
  <c r="DM196" i="1"/>
  <c r="DM127" i="1"/>
  <c r="IS172" i="1"/>
  <c r="GF172" i="1"/>
  <c r="RM115" i="1"/>
  <c r="RM184" i="1"/>
  <c r="TW115" i="1"/>
  <c r="TW184" i="1"/>
  <c r="OL184" i="1"/>
  <c r="OL115" i="1"/>
  <c r="VR115" i="1"/>
  <c r="VR184" i="1"/>
  <c r="UH115" i="1"/>
  <c r="UH184" i="1"/>
  <c r="BH184" i="1"/>
  <c r="BH115" i="1"/>
  <c r="SP115" i="1"/>
  <c r="SP184" i="1"/>
  <c r="MD184" i="1"/>
  <c r="MD115" i="1"/>
  <c r="WC184" i="1"/>
  <c r="WC115" i="1"/>
  <c r="TH184" i="1"/>
  <c r="TH115" i="1"/>
  <c r="IR172" i="1"/>
  <c r="GE172" i="1"/>
  <c r="UC115" i="1"/>
  <c r="UC184" i="1"/>
  <c r="QO115" i="1"/>
  <c r="QO184" i="1"/>
  <c r="RF184" i="1"/>
  <c r="RF115" i="1"/>
  <c r="RO115" i="1"/>
  <c r="RO184" i="1"/>
  <c r="BJ115" i="1"/>
  <c r="BJ184" i="1"/>
  <c r="UE184" i="1"/>
  <c r="UE115" i="1"/>
  <c r="VS184" i="1"/>
  <c r="VS115" i="1"/>
  <c r="TR115" i="1"/>
  <c r="TR184" i="1"/>
  <c r="VM115" i="1"/>
  <c r="VM184" i="1"/>
  <c r="UI115" i="1"/>
  <c r="UI184" i="1"/>
  <c r="QF115" i="1"/>
  <c r="QF184" i="1"/>
  <c r="RP115" i="1"/>
  <c r="RP184" i="1"/>
  <c r="IQ172" i="1"/>
  <c r="GD172" i="1"/>
  <c r="VC115" i="1"/>
  <c r="VC184" i="1"/>
  <c r="MW115" i="1"/>
  <c r="MW184" i="1"/>
  <c r="TJ184" i="1"/>
  <c r="TJ115" i="1"/>
  <c r="MI115" i="1"/>
  <c r="MI184" i="1"/>
  <c r="QS184" i="1"/>
  <c r="QS115" i="1"/>
  <c r="QB115" i="1"/>
  <c r="QB184" i="1"/>
  <c r="QN184" i="1"/>
  <c r="QN115" i="1"/>
  <c r="PT184" i="1"/>
  <c r="PT115" i="1"/>
  <c r="SR115" i="1"/>
  <c r="SR184" i="1"/>
  <c r="UZ184" i="1"/>
  <c r="UZ115" i="1"/>
  <c r="UN184" i="1"/>
  <c r="UN115" i="1"/>
  <c r="IP172" i="1"/>
  <c r="GC172" i="1"/>
  <c r="MH115" i="1"/>
  <c r="MH184" i="1"/>
  <c r="VH184" i="1"/>
  <c r="VH115" i="1"/>
  <c r="WG184" i="1"/>
  <c r="WG115" i="1"/>
  <c r="TX184" i="1"/>
  <c r="TX115" i="1"/>
  <c r="MX115" i="1"/>
  <c r="MX184" i="1"/>
  <c r="QY115" i="1"/>
  <c r="QY184" i="1"/>
  <c r="UG115" i="1"/>
  <c r="UG184" i="1"/>
  <c r="BE184" i="1"/>
  <c r="BE115" i="1"/>
  <c r="TG184" i="1"/>
  <c r="TG115" i="1"/>
  <c r="PW184" i="1"/>
  <c r="PW115" i="1"/>
  <c r="IO172" i="1"/>
  <c r="GB172" i="1"/>
  <c r="PS184" i="1"/>
  <c r="PS115" i="1"/>
  <c r="EX115" i="1"/>
  <c r="EX184" i="1"/>
  <c r="SG115" i="1"/>
  <c r="SG184" i="1"/>
  <c r="WY115" i="1"/>
  <c r="WY184" i="1"/>
  <c r="W174" i="1"/>
  <c r="KF173" i="1"/>
  <c r="ED184" i="1"/>
  <c r="ED115" i="1"/>
  <c r="VG115" i="1"/>
  <c r="VG184" i="1"/>
  <c r="RQ184" i="1"/>
  <c r="RQ115" i="1"/>
  <c r="RT115" i="1"/>
  <c r="RT184" i="1"/>
  <c r="IN172" i="1"/>
  <c r="GA172" i="1"/>
  <c r="MB115" i="1"/>
  <c r="MB184" i="1"/>
  <c r="UU115" i="1"/>
  <c r="UU184" i="1"/>
  <c r="HQ115" i="1"/>
  <c r="HQ184" i="1"/>
  <c r="SS115" i="1"/>
  <c r="SS184" i="1"/>
  <c r="PR184" i="1"/>
  <c r="PR115" i="1"/>
  <c r="PE184" i="1"/>
  <c r="PE115" i="1"/>
  <c r="WF115" i="1"/>
  <c r="WF184" i="1"/>
  <c r="WM115" i="1"/>
  <c r="WM184" i="1"/>
  <c r="MG184" i="1"/>
  <c r="MG115" i="1"/>
  <c r="FC184" i="1"/>
  <c r="FC115" i="1"/>
  <c r="UV115" i="1"/>
  <c r="UV184" i="1"/>
  <c r="BN115" i="1"/>
  <c r="BN184" i="1"/>
  <c r="QE184" i="1"/>
  <c r="QE115" i="1"/>
  <c r="SE115" i="1"/>
  <c r="SE184" i="1"/>
  <c r="IM172" i="1"/>
  <c r="FZ172" i="1"/>
  <c r="OB184" i="1"/>
  <c r="OB115" i="1"/>
  <c r="PN115" i="1"/>
  <c r="PN184" i="1"/>
  <c r="TB115" i="1"/>
  <c r="TB184" i="1"/>
  <c r="PG115" i="1"/>
  <c r="PG184" i="1"/>
  <c r="EV184" i="1"/>
  <c r="EV115" i="1"/>
  <c r="SO115" i="1"/>
  <c r="SO184" i="1"/>
  <c r="MU184" i="1"/>
  <c r="MU115" i="1"/>
  <c r="RY115" i="1"/>
  <c r="RY184" i="1"/>
  <c r="MN115" i="1"/>
  <c r="MN184" i="1"/>
  <c r="IL172" i="1"/>
  <c r="FY172" i="1"/>
  <c r="OT115" i="1"/>
  <c r="OT184" i="1"/>
  <c r="UB115" i="1"/>
  <c r="UB184" i="1"/>
  <c r="RR115" i="1"/>
  <c r="RR184" i="1"/>
  <c r="UT115" i="1"/>
  <c r="UT184" i="1"/>
  <c r="QW115" i="1"/>
  <c r="QW184" i="1"/>
  <c r="BA115" i="1"/>
  <c r="BA184" i="1"/>
  <c r="WH115" i="1"/>
  <c r="WH184" i="1"/>
  <c r="TY184" i="1"/>
  <c r="TY115" i="1"/>
  <c r="RZ184" i="1"/>
  <c r="RZ115" i="1"/>
  <c r="OC115" i="1"/>
  <c r="OC184" i="1"/>
  <c r="TL184" i="1"/>
  <c r="TL115" i="1"/>
  <c r="DK195" i="1"/>
  <c r="DK126" i="1"/>
  <c r="IK172" i="1"/>
  <c r="FX172" i="1"/>
  <c r="RW184" i="1"/>
  <c r="RW115" i="1"/>
  <c r="PM115" i="1"/>
  <c r="PM184" i="1"/>
  <c r="RV184" i="1"/>
  <c r="RV115" i="1"/>
  <c r="KH115" i="1"/>
  <c r="KH184" i="1"/>
  <c r="NH173" i="1"/>
  <c r="NI173" i="1"/>
  <c r="Q174" i="1"/>
  <c r="TI184" i="1"/>
  <c r="TI115" i="1"/>
  <c r="WQ115" i="1"/>
  <c r="WQ184" i="1"/>
  <c r="VO115" i="1"/>
  <c r="VO184" i="1"/>
  <c r="NZ183" i="1" a="1"/>
  <c r="NZ183" i="1" s="1"/>
  <c r="OG115" i="1"/>
  <c r="OG184" i="1"/>
  <c r="IJ172" i="1"/>
  <c r="FW172" i="1"/>
  <c r="QH115" i="1"/>
  <c r="QH184" i="1"/>
  <c r="QC184" i="1"/>
  <c r="QC115" i="1"/>
  <c r="QU115" i="1"/>
  <c r="QU184" i="1"/>
  <c r="FE115" i="1"/>
  <c r="FE184" i="1"/>
  <c r="UQ184" i="1"/>
  <c r="UQ115" i="1"/>
  <c r="OE115" i="1"/>
  <c r="OE184" i="1"/>
  <c r="UD115" i="1"/>
  <c r="UD184" i="1"/>
  <c r="WB115" i="1"/>
  <c r="WB184" i="1"/>
  <c r="EM115" i="1"/>
  <c r="EM184" i="1"/>
  <c r="WN184" i="1"/>
  <c r="WN115" i="1"/>
  <c r="NZ114" i="1" a="1"/>
  <c r="NZ114" i="1" s="1"/>
  <c r="OA115" i="1"/>
  <c r="OA184" i="1"/>
  <c r="TS115" i="1"/>
  <c r="TS184" i="1"/>
  <c r="II172" i="1"/>
  <c r="FV172" i="1"/>
  <c r="SX115" i="1"/>
  <c r="SX184" i="1"/>
  <c r="WK184" i="1"/>
  <c r="WK115" i="1"/>
  <c r="VK115" i="1"/>
  <c r="VK184" i="1"/>
  <c r="WX115" i="1"/>
  <c r="WX184" i="1"/>
  <c r="BM115" i="1"/>
  <c r="BM184" i="1"/>
  <c r="RG115" i="1"/>
  <c r="RG184" i="1"/>
  <c r="TN184" i="1"/>
  <c r="TN115" i="1"/>
  <c r="KG172" i="1"/>
  <c r="NM172" i="1"/>
  <c r="NN172" i="1"/>
  <c r="NO172" i="1"/>
  <c r="NP172" i="1"/>
  <c r="NK172" i="1"/>
  <c r="MJ172" i="1"/>
  <c r="MK172" i="1"/>
  <c r="ML172" i="1"/>
  <c r="MM172" i="1"/>
  <c r="NB115" i="1"/>
  <c r="RK184" i="1"/>
  <c r="RK115" i="1"/>
  <c r="TZ115" i="1"/>
  <c r="TZ184" i="1"/>
  <c r="AT125" i="1"/>
  <c r="DN195" i="1"/>
  <c r="AT195" i="1" s="1"/>
  <c r="RB115" i="1"/>
  <c r="RB184" i="1"/>
  <c r="XA115" i="1"/>
  <c r="XA184" i="1"/>
  <c r="IH172" i="1"/>
  <c r="FU172" i="1"/>
  <c r="RH115" i="1"/>
  <c r="RH184" i="1"/>
  <c r="OQ184" i="1"/>
  <c r="OQ115" i="1"/>
  <c r="NF173" i="1"/>
  <c r="NG173" i="1"/>
  <c r="US173" i="1"/>
  <c r="PY173" i="1"/>
  <c r="KA173" i="1"/>
  <c r="AP173" i="1"/>
  <c r="SI173" i="1"/>
  <c r="NE173" i="1"/>
  <c r="P174" i="1"/>
  <c r="VJ115" i="1"/>
  <c r="VJ184" i="1"/>
  <c r="TC115" i="1"/>
  <c r="TC184" i="1"/>
  <c r="IG172" i="1"/>
  <c r="FT172" i="1"/>
  <c r="ME184" i="1"/>
  <c r="ME115" i="1"/>
  <c r="MA184" i="1"/>
  <c r="MA115" i="1"/>
  <c r="SL115" i="1"/>
  <c r="SL184" i="1"/>
  <c r="LX115" i="1"/>
  <c r="LX184" i="1"/>
  <c r="TO115" i="1"/>
  <c r="TO184" i="1"/>
  <c r="QM184" i="1"/>
  <c r="QM115" i="1"/>
  <c r="QX184" i="1"/>
  <c r="QX115" i="1"/>
  <c r="VT184" i="1"/>
  <c r="VT115" i="1"/>
  <c r="VW115" i="1"/>
  <c r="VW184" i="1"/>
  <c r="PF184" i="1"/>
  <c r="PF115" i="1"/>
  <c r="IF172" i="1"/>
  <c r="FS172" i="1"/>
  <c r="TD115" i="1"/>
  <c r="TD184" i="1"/>
  <c r="OR115" i="1"/>
  <c r="OR184" i="1"/>
  <c r="MS184" i="1"/>
  <c r="MS115" i="1"/>
  <c r="SV115" i="1"/>
  <c r="SV184" i="1"/>
  <c r="PO88" i="1"/>
  <c r="PO157" i="1"/>
  <c r="E431" i="4"/>
  <c r="P416" i="4"/>
  <c r="C417" i="4"/>
  <c r="F432" i="4"/>
  <c r="U432" i="4"/>
  <c r="F497" i="4"/>
  <c r="E497" i="4"/>
  <c r="D497" i="4"/>
  <c r="Q497" i="4" s="1"/>
  <c r="I433" i="4"/>
  <c r="H433" i="4"/>
  <c r="U433" i="4" s="1"/>
  <c r="G433" i="4"/>
  <c r="D433" i="4"/>
  <c r="Q433" i="4" s="1"/>
  <c r="V432" i="4"/>
  <c r="R430" i="4"/>
  <c r="S416" i="4"/>
  <c r="B416" i="4"/>
  <c r="A498" i="4"/>
  <c r="A434" i="4"/>
  <c r="DI185" i="1" l="1"/>
  <c r="DI116" i="1"/>
  <c r="BC186" i="1"/>
  <c r="BC117" i="1"/>
  <c r="ND185" i="1"/>
  <c r="ND116" i="1"/>
  <c r="NC186" i="1"/>
  <c r="NC117" i="1"/>
  <c r="M175" i="1"/>
  <c r="NB174" i="1"/>
  <c r="CR185" i="1"/>
  <c r="CR116" i="1"/>
  <c r="DH186" i="1"/>
  <c r="DH117" i="1"/>
  <c r="CQ185" i="1"/>
  <c r="CQ116" i="1"/>
  <c r="LC186" i="1"/>
  <c r="LC117" i="1"/>
  <c r="KW185" i="1"/>
  <c r="KW116" i="1"/>
  <c r="KY186" i="1"/>
  <c r="KY117" i="1"/>
  <c r="LH185" i="1"/>
  <c r="LH116" i="1"/>
  <c r="KU186" i="1"/>
  <c r="KU117" i="1"/>
  <c r="KM185" i="1"/>
  <c r="KM116" i="1"/>
  <c r="KO185" i="1"/>
  <c r="KO116" i="1"/>
  <c r="KK185" i="1"/>
  <c r="KK116" i="1"/>
  <c r="KT116" i="1"/>
  <c r="KT185" i="1"/>
  <c r="KP185" i="1"/>
  <c r="KP116" i="1"/>
  <c r="KR116" i="1"/>
  <c r="KR185" i="1"/>
  <c r="KL185" i="1"/>
  <c r="KL116" i="1"/>
  <c r="KS116" i="1"/>
  <c r="KS185" i="1"/>
  <c r="KV116" i="1"/>
  <c r="KV185" i="1"/>
  <c r="KQ116" i="1"/>
  <c r="KQ185" i="1"/>
  <c r="KN185" i="1"/>
  <c r="KN116" i="1"/>
  <c r="BQ186" i="1"/>
  <c r="BQ117" i="1"/>
  <c r="BP185" i="1"/>
  <c r="BP116" i="1"/>
  <c r="LF186" i="1"/>
  <c r="LF117" i="1"/>
  <c r="LD185" i="1"/>
  <c r="LD116" i="1"/>
  <c r="LE185" i="1"/>
  <c r="LE116" i="1"/>
  <c r="MR186" i="1"/>
  <c r="MR117" i="1"/>
  <c r="KZ185" i="1"/>
  <c r="KZ116" i="1"/>
  <c r="LB185" i="1"/>
  <c r="LB116" i="1"/>
  <c r="LA185" i="1"/>
  <c r="LA116" i="1"/>
  <c r="DG116" i="1"/>
  <c r="DG185" i="1"/>
  <c r="DC185" i="1"/>
  <c r="DC116" i="1"/>
  <c r="DA185" i="1"/>
  <c r="DA116" i="1"/>
  <c r="DD185" i="1"/>
  <c r="DD116" i="1"/>
  <c r="DE185" i="1"/>
  <c r="DE116" i="1"/>
  <c r="DB185" i="1"/>
  <c r="DB116" i="1"/>
  <c r="DF116" i="1"/>
  <c r="DF185" i="1"/>
  <c r="LN185" i="1"/>
  <c r="LN116" i="1"/>
  <c r="LG185" i="1"/>
  <c r="LG116" i="1"/>
  <c r="LI185" i="1"/>
  <c r="LI116" i="1"/>
  <c r="LJ185" i="1"/>
  <c r="LJ116" i="1"/>
  <c r="LK185" i="1"/>
  <c r="LK116" i="1"/>
  <c r="LL185" i="1"/>
  <c r="LL116" i="1"/>
  <c r="LM185" i="1"/>
  <c r="LM116" i="1"/>
  <c r="BT186" i="1"/>
  <c r="BT117" i="1"/>
  <c r="GR173" i="1"/>
  <c r="GQ173" i="1"/>
  <c r="IB173" i="1"/>
  <c r="IA173" i="1"/>
  <c r="HZ173" i="1"/>
  <c r="HY173" i="1"/>
  <c r="HX173" i="1"/>
  <c r="HW173" i="1"/>
  <c r="HV173" i="1"/>
  <c r="HT173" i="1"/>
  <c r="HS173" i="1"/>
  <c r="GP173" i="1"/>
  <c r="GO173" i="1"/>
  <c r="HU173" i="1"/>
  <c r="GN173" i="1"/>
  <c r="FS173" i="1"/>
  <c r="HR173" i="1"/>
  <c r="JA173" i="1"/>
  <c r="IZ173" i="1"/>
  <c r="IY173" i="1"/>
  <c r="IX173" i="1"/>
  <c r="IW173" i="1"/>
  <c r="IV173" i="1"/>
  <c r="IU173" i="1"/>
  <c r="IT173" i="1"/>
  <c r="IF173" i="1"/>
  <c r="IE173" i="1"/>
  <c r="ID173" i="1"/>
  <c r="IC173" i="1"/>
  <c r="FR173" i="1"/>
  <c r="FQ173" i="1"/>
  <c r="FP173" i="1"/>
  <c r="FO173" i="1"/>
  <c r="FN173" i="1"/>
  <c r="FM173" i="1"/>
  <c r="FL173" i="1"/>
  <c r="MP185" i="1"/>
  <c r="MP116" i="1"/>
  <c r="OR116" i="1"/>
  <c r="OR185" i="1"/>
  <c r="RV185" i="1"/>
  <c r="RV116" i="1"/>
  <c r="MG185" i="1"/>
  <c r="MG116" i="1"/>
  <c r="UN116" i="1"/>
  <c r="UN185" i="1"/>
  <c r="OL116" i="1"/>
  <c r="OL185" i="1"/>
  <c r="ET185" i="1"/>
  <c r="ET116" i="1"/>
  <c r="PC174" i="1"/>
  <c r="AF175" i="1"/>
  <c r="WW116" i="1"/>
  <c r="WW185" i="1"/>
  <c r="VM116" i="1"/>
  <c r="VM185" i="1"/>
  <c r="WB116" i="1"/>
  <c r="WB185" i="1"/>
  <c r="SG185" i="1"/>
  <c r="SG116" i="1"/>
  <c r="TR116" i="1"/>
  <c r="TR185" i="1"/>
  <c r="TM185" i="1"/>
  <c r="TM116" i="1"/>
  <c r="RJ185" i="1"/>
  <c r="RJ116" i="1"/>
  <c r="WY185" i="1"/>
  <c r="WY116" i="1"/>
  <c r="TD116" i="1"/>
  <c r="TD185" i="1"/>
  <c r="MJ173" i="1"/>
  <c r="MK173" i="1"/>
  <c r="ML173" i="1"/>
  <c r="NM173" i="1"/>
  <c r="KG173" i="1"/>
  <c r="NK173" i="1"/>
  <c r="NN173" i="1"/>
  <c r="NO173" i="1"/>
  <c r="NP173" i="1"/>
  <c r="MM173" i="1"/>
  <c r="UZ116" i="1"/>
  <c r="UZ185" i="1"/>
  <c r="VS185" i="1"/>
  <c r="VS116" i="1"/>
  <c r="WR185" i="1"/>
  <c r="WR116" i="1"/>
  <c r="RD185" i="1"/>
  <c r="RD116" i="1"/>
  <c r="LZ185" i="1"/>
  <c r="LZ116" i="1"/>
  <c r="WO116" i="1"/>
  <c r="WO185" i="1"/>
  <c r="UL116" i="1"/>
  <c r="UL185" i="1"/>
  <c r="UD185" i="1"/>
  <c r="UD116" i="1"/>
  <c r="PM116" i="1"/>
  <c r="PM185" i="1"/>
  <c r="MN185" i="1"/>
  <c r="MN116" i="1"/>
  <c r="WM185" i="1"/>
  <c r="WM116" i="1"/>
  <c r="EX185" i="1"/>
  <c r="EX116" i="1"/>
  <c r="TW185" i="1"/>
  <c r="TW116" i="1"/>
  <c r="LY185" i="1"/>
  <c r="LY116" i="1"/>
  <c r="EY185" i="1"/>
  <c r="EY116" i="1"/>
  <c r="RS185" i="1"/>
  <c r="RS116" i="1"/>
  <c r="TT116" i="1"/>
  <c r="TT185" i="1"/>
  <c r="OT185" i="1"/>
  <c r="OT116" i="1"/>
  <c r="RW116" i="1"/>
  <c r="RW185" i="1"/>
  <c r="UE185" i="1"/>
  <c r="UE116" i="1"/>
  <c r="BF185" i="1"/>
  <c r="BF116" i="1"/>
  <c r="SZ116" i="1"/>
  <c r="SZ185" i="1"/>
  <c r="WA185" i="1"/>
  <c r="WA116" i="1"/>
  <c r="NU185" i="1"/>
  <c r="NU116" i="1"/>
  <c r="PF185" i="1"/>
  <c r="PF116" i="1"/>
  <c r="OE185" i="1"/>
  <c r="OE116" i="1"/>
  <c r="RY116" i="1"/>
  <c r="RY185" i="1"/>
  <c r="WF185" i="1"/>
  <c r="WF116" i="1"/>
  <c r="SR185" i="1"/>
  <c r="SR116" i="1"/>
  <c r="RM185" i="1"/>
  <c r="RM116" i="1"/>
  <c r="TQ185" i="1"/>
  <c r="TQ116" i="1"/>
  <c r="NS185" i="1"/>
  <c r="NS116" i="1"/>
  <c r="RE185" i="1"/>
  <c r="RE116" i="1"/>
  <c r="UQ116" i="1"/>
  <c r="UQ185" i="1"/>
  <c r="MU185" i="1"/>
  <c r="MU116" i="1"/>
  <c r="PE116" i="1"/>
  <c r="PE185" i="1"/>
  <c r="PS185" i="1"/>
  <c r="PS116" i="1"/>
  <c r="PT116" i="1"/>
  <c r="PT185" i="1"/>
  <c r="QI185" i="1"/>
  <c r="QI116" i="1"/>
  <c r="SH185" i="1"/>
  <c r="SH116" i="1"/>
  <c r="UK185" i="1"/>
  <c r="UK116" i="1"/>
  <c r="FD185" i="1"/>
  <c r="FD116" i="1"/>
  <c r="EG116" i="1"/>
  <c r="EG185" i="1"/>
  <c r="AP174" i="1"/>
  <c r="NE174" i="1"/>
  <c r="NF174" i="1"/>
  <c r="PY174" i="1"/>
  <c r="US174" i="1"/>
  <c r="SI174" i="1"/>
  <c r="P175" i="1"/>
  <c r="NG174" i="1"/>
  <c r="KA174" i="1"/>
  <c r="TN185" i="1"/>
  <c r="TN116" i="1"/>
  <c r="BJ116" i="1"/>
  <c r="BJ185" i="1"/>
  <c r="QK185" i="1"/>
  <c r="QK116" i="1"/>
  <c r="PU185" i="1"/>
  <c r="PU116" i="1"/>
  <c r="FK173" i="1"/>
  <c r="VB116" i="1"/>
  <c r="VB185" i="1"/>
  <c r="BG116" i="1"/>
  <c r="BG185" i="1"/>
  <c r="KH185" i="1"/>
  <c r="KH116" i="1"/>
  <c r="VW185" i="1"/>
  <c r="VW116" i="1"/>
  <c r="OQ185" i="1"/>
  <c r="OQ116" i="1"/>
  <c r="DK196" i="1"/>
  <c r="DK127" i="1"/>
  <c r="PR185" i="1"/>
  <c r="PR116" i="1"/>
  <c r="QN116" i="1"/>
  <c r="QN185" i="1"/>
  <c r="DM128" i="1"/>
  <c r="DM197" i="1"/>
  <c r="PZ185" i="1"/>
  <c r="PZ116" i="1"/>
  <c r="WI185" i="1"/>
  <c r="WI116" i="1"/>
  <c r="WJ116" i="1"/>
  <c r="WJ185" i="1"/>
  <c r="SC185" i="1"/>
  <c r="SC116" i="1"/>
  <c r="AZ116" i="1"/>
  <c r="AZ185" i="1"/>
  <c r="VT185" i="1"/>
  <c r="VT116" i="1"/>
  <c r="FE185" i="1"/>
  <c r="FE116" i="1"/>
  <c r="SO185" i="1"/>
  <c r="SO116" i="1"/>
  <c r="RO116" i="1"/>
  <c r="RO185" i="1"/>
  <c r="WP116" i="1"/>
  <c r="WP185" i="1"/>
  <c r="FI173" i="1"/>
  <c r="DX173" i="1"/>
  <c r="DW173" i="1"/>
  <c r="DV173" i="1"/>
  <c r="DU173" i="1"/>
  <c r="DT173" i="1"/>
  <c r="DS173" i="1"/>
  <c r="SB116" i="1"/>
  <c r="SB185" i="1"/>
  <c r="RN185" i="1"/>
  <c r="RN116" i="1"/>
  <c r="UY185" i="1"/>
  <c r="UY116" i="1"/>
  <c r="EM185" i="1"/>
  <c r="EM116" i="1"/>
  <c r="RG185" i="1"/>
  <c r="RG116" i="1"/>
  <c r="TL185" i="1"/>
  <c r="TL116" i="1"/>
  <c r="EV185" i="1"/>
  <c r="EV116" i="1"/>
  <c r="PW185" i="1"/>
  <c r="PW116" i="1"/>
  <c r="RF185" i="1"/>
  <c r="RF116" i="1"/>
  <c r="BK116" i="1"/>
  <c r="BK185" i="1"/>
  <c r="UX185" i="1"/>
  <c r="UX116" i="1"/>
  <c r="QX185" i="1"/>
  <c r="QX116" i="1"/>
  <c r="RH185" i="1"/>
  <c r="RH116" i="1"/>
  <c r="QU116" i="1"/>
  <c r="QU185" i="1"/>
  <c r="SS116" i="1"/>
  <c r="SS185" i="1"/>
  <c r="QB185" i="1"/>
  <c r="QB116" i="1"/>
  <c r="PV185" i="1"/>
  <c r="PV116" i="1"/>
  <c r="UR185" i="1"/>
  <c r="UR116" i="1"/>
  <c r="SF185" i="1"/>
  <c r="SF116" i="1"/>
  <c r="GM173" i="1"/>
  <c r="WZ185" i="1"/>
  <c r="WZ116" i="1"/>
  <c r="VQ185" i="1"/>
  <c r="VQ116" i="1"/>
  <c r="TF185" i="1"/>
  <c r="TF116" i="1"/>
  <c r="SA185" i="1"/>
  <c r="SA116" i="1"/>
  <c r="BM116" i="1"/>
  <c r="BM185" i="1"/>
  <c r="QC116" i="1"/>
  <c r="QC185" i="1"/>
  <c r="TG116" i="1"/>
  <c r="TG185" i="1"/>
  <c r="QS116" i="1"/>
  <c r="QS185" i="1"/>
  <c r="GL173" i="1"/>
  <c r="D174" i="1"/>
  <c r="N175" i="1"/>
  <c r="AS174" i="1"/>
  <c r="FM174" i="1" s="1"/>
  <c r="AO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BO185" i="1"/>
  <c r="BO116" i="1"/>
  <c r="TU185" i="1"/>
  <c r="TU116" i="1"/>
  <c r="OF116" i="1"/>
  <c r="OF185" i="1"/>
  <c r="OC185" i="1"/>
  <c r="OC116" i="1"/>
  <c r="PG185" i="1"/>
  <c r="PG116" i="1"/>
  <c r="HQ185" i="1"/>
  <c r="HQ116" i="1"/>
  <c r="QO116" i="1"/>
  <c r="QO185" i="1"/>
  <c r="MC185" i="1"/>
  <c r="MC116" i="1"/>
  <c r="QT185" i="1"/>
  <c r="QT116" i="1"/>
  <c r="VU185" i="1"/>
  <c r="VU116" i="1"/>
  <c r="GK173" i="1"/>
  <c r="VA185" i="1"/>
  <c r="VA116" i="1"/>
  <c r="TV185" i="1"/>
  <c r="TV116" i="1"/>
  <c r="MF185" i="1"/>
  <c r="MF116" i="1"/>
  <c r="RZ185" i="1"/>
  <c r="RZ116" i="1"/>
  <c r="BE116" i="1"/>
  <c r="BE185" i="1"/>
  <c r="GJ173" i="1"/>
  <c r="PH116" i="1"/>
  <c r="PH185" i="1"/>
  <c r="WD185" i="1"/>
  <c r="WD116" i="1"/>
  <c r="UW185" i="1"/>
  <c r="UW116" i="1"/>
  <c r="RA185" i="1"/>
  <c r="RA116" i="1"/>
  <c r="KX185" i="1"/>
  <c r="KX116" i="1"/>
  <c r="QH185" i="1"/>
  <c r="QH116" i="1"/>
  <c r="TB185" i="1"/>
  <c r="TB116" i="1"/>
  <c r="UU116" i="1"/>
  <c r="UU185" i="1"/>
  <c r="MI185" i="1"/>
  <c r="MI116" i="1"/>
  <c r="UC185" i="1"/>
  <c r="UC116" i="1"/>
  <c r="RX185" i="1"/>
  <c r="RX116" i="1"/>
  <c r="VI185" i="1"/>
  <c r="VI116" i="1"/>
  <c r="BD185" i="1"/>
  <c r="BD116" i="1"/>
  <c r="GI173" i="1"/>
  <c r="WE185" i="1"/>
  <c r="WE116" i="1"/>
  <c r="TJ185" i="1"/>
  <c r="TJ116" i="1"/>
  <c r="NT185" i="1"/>
  <c r="NT116" i="1"/>
  <c r="GH173" i="1"/>
  <c r="VN185" i="1"/>
  <c r="VN116" i="1"/>
  <c r="VE185" i="1"/>
  <c r="VE116" i="1"/>
  <c r="SN185" i="1"/>
  <c r="SN116" i="1"/>
  <c r="MV185" i="1"/>
  <c r="MV116" i="1"/>
  <c r="SM185" i="1"/>
  <c r="SM116" i="1"/>
  <c r="QL116" i="1"/>
  <c r="QL185" i="1"/>
  <c r="QG185" i="1"/>
  <c r="QG116" i="1"/>
  <c r="PJ174" i="1"/>
  <c r="Z175" i="1"/>
  <c r="JZ185" i="1"/>
  <c r="JZ116" i="1"/>
  <c r="GG173" i="1"/>
  <c r="QZ185" i="1"/>
  <c r="QZ116" i="1"/>
  <c r="SW185" i="1"/>
  <c r="SW116" i="1"/>
  <c r="ST185" i="1"/>
  <c r="ST116" i="1"/>
  <c r="BL116" i="1"/>
  <c r="BL185" i="1"/>
  <c r="QJ185" i="1"/>
  <c r="QJ116" i="1"/>
  <c r="DO196" i="1"/>
  <c r="DO127" i="1"/>
  <c r="LX116" i="1"/>
  <c r="LX185" i="1"/>
  <c r="OB185" i="1"/>
  <c r="OB116" i="1"/>
  <c r="TH116" i="1"/>
  <c r="TH185" i="1"/>
  <c r="IS173" i="1"/>
  <c r="GF173" i="1"/>
  <c r="MQ185" i="1"/>
  <c r="MQ116" i="1"/>
  <c r="OD116" i="1"/>
  <c r="OD185" i="1"/>
  <c r="RC185" i="1"/>
  <c r="RC116" i="1"/>
  <c r="DL128" i="1"/>
  <c r="DL197" i="1"/>
  <c r="AT126" i="1"/>
  <c r="DN196" i="1"/>
  <c r="AT196" i="1" s="1"/>
  <c r="OG116" i="1"/>
  <c r="OG185" i="1"/>
  <c r="WH116" i="1"/>
  <c r="WH185" i="1"/>
  <c r="QY185" i="1"/>
  <c r="QY116" i="1"/>
  <c r="MW116" i="1"/>
  <c r="MW185" i="1"/>
  <c r="UM185" i="1"/>
  <c r="UM116" i="1"/>
  <c r="SJ185" i="1"/>
  <c r="SJ116" i="1"/>
  <c r="IR173" i="1"/>
  <c r="GE173" i="1"/>
  <c r="UF185" i="1"/>
  <c r="UF116" i="1"/>
  <c r="RU185" i="1"/>
  <c r="RU116" i="1"/>
  <c r="QP116" i="1"/>
  <c r="QP185" i="1"/>
  <c r="TO116" i="1"/>
  <c r="TO185" i="1"/>
  <c r="WK185" i="1"/>
  <c r="WK116" i="1"/>
  <c r="SL185" i="1"/>
  <c r="SL116" i="1"/>
  <c r="SX116" i="1"/>
  <c r="SX185" i="1"/>
  <c r="WC116" i="1"/>
  <c r="WC185" i="1"/>
  <c r="SY185" i="1"/>
  <c r="SY116" i="1"/>
  <c r="IQ173" i="1"/>
  <c r="GD173" i="1"/>
  <c r="QA185" i="1"/>
  <c r="QA116" i="1"/>
  <c r="SU116" i="1"/>
  <c r="SU185" i="1"/>
  <c r="UO185" i="1"/>
  <c r="UO116" i="1"/>
  <c r="SQ185" i="1"/>
  <c r="SQ116" i="1"/>
  <c r="WU185" i="1"/>
  <c r="WU116" i="1"/>
  <c r="VY185" i="1"/>
  <c r="VY116" i="1"/>
  <c r="VK185" i="1"/>
  <c r="VK116" i="1"/>
  <c r="MA185" i="1"/>
  <c r="MA116" i="1"/>
  <c r="BA185" i="1"/>
  <c r="BA116" i="1"/>
  <c r="RT185" i="1"/>
  <c r="RT116" i="1"/>
  <c r="MX185" i="1"/>
  <c r="MX116" i="1"/>
  <c r="VC116" i="1"/>
  <c r="VC185" i="1"/>
  <c r="EW185" i="1"/>
  <c r="EW116" i="1"/>
  <c r="IP173" i="1"/>
  <c r="GC173" i="1"/>
  <c r="DQ128" i="1"/>
  <c r="DQ197" i="1"/>
  <c r="WV116" i="1"/>
  <c r="WV185" i="1"/>
  <c r="VR185" i="1"/>
  <c r="VR116" i="1"/>
  <c r="UG185" i="1"/>
  <c r="UG116" i="1"/>
  <c r="TZ116" i="1"/>
  <c r="TZ185" i="1"/>
  <c r="VO185" i="1"/>
  <c r="VO116" i="1"/>
  <c r="RQ185" i="1"/>
  <c r="RQ116" i="1"/>
  <c r="TX185" i="1"/>
  <c r="TX116" i="1"/>
  <c r="MD185" i="1"/>
  <c r="MD116" i="1"/>
  <c r="IO173" i="1"/>
  <c r="GB173" i="1"/>
  <c r="QR185" i="1"/>
  <c r="QR116" i="1"/>
  <c r="UP116" i="1"/>
  <c r="UP185" i="1"/>
  <c r="QV116" i="1"/>
  <c r="QV185" i="1"/>
  <c r="EU185" i="1"/>
  <c r="EU116" i="1"/>
  <c r="NY185" i="1"/>
  <c r="NY116" i="1"/>
  <c r="ME185" i="1"/>
  <c r="ME116" i="1"/>
  <c r="RK116" i="1"/>
  <c r="RK185" i="1"/>
  <c r="QW116" i="1"/>
  <c r="QW185" i="1"/>
  <c r="SE116" i="1"/>
  <c r="SE185" i="1"/>
  <c r="TE185" i="1"/>
  <c r="TE116" i="1"/>
  <c r="MY185" i="1"/>
  <c r="MY116" i="1"/>
  <c r="IN173" i="1"/>
  <c r="GA173" i="1"/>
  <c r="RL185" i="1"/>
  <c r="RL116" i="1"/>
  <c r="DP196" i="1"/>
  <c r="DP127" i="1"/>
  <c r="NX116" i="1"/>
  <c r="NX185" i="1"/>
  <c r="XA116" i="1"/>
  <c r="XA185" i="1"/>
  <c r="TS185" i="1"/>
  <c r="TS116" i="1"/>
  <c r="WQ185" i="1"/>
  <c r="WQ116" i="1"/>
  <c r="QE116" i="1"/>
  <c r="QE185" i="1"/>
  <c r="WG185" i="1"/>
  <c r="WG116" i="1"/>
  <c r="IM173" i="1"/>
  <c r="FZ173" i="1"/>
  <c r="BR185" i="1"/>
  <c r="BR116" i="1"/>
  <c r="UA185" i="1"/>
  <c r="UA116" i="1"/>
  <c r="NV116" i="1"/>
  <c r="NV185" i="1"/>
  <c r="SK185" i="1"/>
  <c r="SK116" i="1"/>
  <c r="SD185" i="1"/>
  <c r="SD116" i="1"/>
  <c r="QM185" i="1"/>
  <c r="QM116" i="1"/>
  <c r="PN185" i="1"/>
  <c r="PN116" i="1"/>
  <c r="NZ184" i="1" a="1"/>
  <c r="NZ184" i="1" s="1"/>
  <c r="TI185" i="1"/>
  <c r="TI116" i="1"/>
  <c r="UT185" i="1"/>
  <c r="UT116" i="1"/>
  <c r="VG116" i="1"/>
  <c r="VG185" i="1"/>
  <c r="RP185" i="1"/>
  <c r="RP116" i="1"/>
  <c r="SP116" i="1"/>
  <c r="SP185" i="1"/>
  <c r="FB185" i="1"/>
  <c r="FB116" i="1"/>
  <c r="QQ185" i="1"/>
  <c r="QQ116" i="1"/>
  <c r="IL173" i="1"/>
  <c r="FY173" i="1"/>
  <c r="QD116" i="1"/>
  <c r="QD185" i="1"/>
  <c r="WX185" i="1"/>
  <c r="WX116" i="1"/>
  <c r="TY185" i="1"/>
  <c r="TY116" i="1"/>
  <c r="NB116" i="1"/>
  <c r="NZ115" i="1" a="1"/>
  <c r="NZ115" i="1" s="1"/>
  <c r="OA185" i="1"/>
  <c r="OA116" i="1"/>
  <c r="ED116" i="1"/>
  <c r="ED185" i="1"/>
  <c r="VH116" i="1"/>
  <c r="VH185" i="1"/>
  <c r="BH185" i="1"/>
  <c r="BH116" i="1"/>
  <c r="IK173" i="1"/>
  <c r="FX173" i="1"/>
  <c r="XB185" i="1"/>
  <c r="XB116" i="1"/>
  <c r="KI185" i="1"/>
  <c r="KI116" i="1"/>
  <c r="TK185" i="1"/>
  <c r="TK116" i="1"/>
  <c r="VL185" i="1"/>
  <c r="VL116" i="1"/>
  <c r="RI116" i="1"/>
  <c r="RI185" i="1"/>
  <c r="EZ185" i="1"/>
  <c r="EZ116" i="1"/>
  <c r="Q175" i="1"/>
  <c r="NH174" i="1"/>
  <c r="NI174" i="1"/>
  <c r="RR185" i="1"/>
  <c r="RR116" i="1"/>
  <c r="BN185" i="1"/>
  <c r="BN116" i="1"/>
  <c r="QF185" i="1"/>
  <c r="QF116" i="1"/>
  <c r="KE185" i="1"/>
  <c r="KE116" i="1"/>
  <c r="WS185" i="1"/>
  <c r="WS116" i="1"/>
  <c r="IJ173" i="1"/>
  <c r="FW173" i="1"/>
  <c r="MZ116" i="1"/>
  <c r="MZ185" i="1"/>
  <c r="FA185" i="1"/>
  <c r="FA116" i="1"/>
  <c r="NW116" i="1"/>
  <c r="NW185" i="1"/>
  <c r="MB185" i="1"/>
  <c r="MB116" i="1"/>
  <c r="SV116" i="1"/>
  <c r="SV185" i="1"/>
  <c r="TC185" i="1"/>
  <c r="TC116" i="1"/>
  <c r="WN185" i="1"/>
  <c r="WN116" i="1"/>
  <c r="PP185" i="1"/>
  <c r="PP116" i="1"/>
  <c r="II173" i="1"/>
  <c r="FV173" i="1"/>
  <c r="WL185" i="1"/>
  <c r="WL116" i="1"/>
  <c r="UJ116" i="1"/>
  <c r="UJ185" i="1"/>
  <c r="AQ174" i="1"/>
  <c r="AR174" i="1"/>
  <c r="OM174" i="1"/>
  <c r="OX174" i="1"/>
  <c r="OY174" i="1"/>
  <c r="OZ174" i="1"/>
  <c r="PA174" i="1"/>
  <c r="PB174" i="1"/>
  <c r="O175" i="1"/>
  <c r="ON174" i="1"/>
  <c r="OO174" i="1"/>
  <c r="OP174" i="1"/>
  <c r="KC174" i="1"/>
  <c r="KD174" i="1"/>
  <c r="OW174" i="1"/>
  <c r="E174" i="1"/>
  <c r="VX116" i="1"/>
  <c r="VX185" i="1"/>
  <c r="PQ116" i="1"/>
  <c r="PQ185" i="1"/>
  <c r="RB185" i="1"/>
  <c r="RB116" i="1"/>
  <c r="MS116" i="1"/>
  <c r="MS185" i="1"/>
  <c r="UB116" i="1"/>
  <c r="UB185" i="1"/>
  <c r="UV185" i="1"/>
  <c r="UV116" i="1"/>
  <c r="W175" i="1"/>
  <c r="KF174" i="1"/>
  <c r="MH185" i="1"/>
  <c r="MH116" i="1"/>
  <c r="UI185" i="1"/>
  <c r="UI116" i="1"/>
  <c r="UH185" i="1"/>
  <c r="UH116" i="1"/>
  <c r="WT185" i="1"/>
  <c r="WT116" i="1"/>
  <c r="IH173" i="1"/>
  <c r="FU173" i="1"/>
  <c r="TA116" i="1"/>
  <c r="TA185" i="1"/>
  <c r="BB116" i="1"/>
  <c r="BB185" i="1"/>
  <c r="VP185" i="1"/>
  <c r="VP116" i="1"/>
  <c r="VJ116" i="1"/>
  <c r="VJ185" i="1"/>
  <c r="FC185" i="1"/>
  <c r="FC116" i="1"/>
  <c r="VV185" i="1"/>
  <c r="VV116" i="1"/>
  <c r="IG173" i="1"/>
  <c r="FT173" i="1"/>
  <c r="TP185" i="1"/>
  <c r="TP116" i="1"/>
  <c r="VF116" i="1"/>
  <c r="VF185" i="1"/>
  <c r="VZ185" i="1"/>
  <c r="VZ116" i="1"/>
  <c r="VD185" i="1"/>
  <c r="VD116" i="1"/>
  <c r="PO89" i="1"/>
  <c r="PO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DI186" i="1" l="1"/>
  <c r="DI117" i="1"/>
  <c r="BC187" i="1"/>
  <c r="BC118" i="1"/>
  <c r="ND117" i="1"/>
  <c r="ND186" i="1"/>
  <c r="NC187" i="1"/>
  <c r="NC118" i="1"/>
  <c r="M176" i="1"/>
  <c r="NB175" i="1"/>
  <c r="CR186" i="1"/>
  <c r="CR117" i="1"/>
  <c r="DH118" i="1"/>
  <c r="DH187" i="1"/>
  <c r="CQ186" i="1"/>
  <c r="CQ117" i="1"/>
  <c r="LC187" i="1"/>
  <c r="LC118" i="1"/>
  <c r="KW186" i="1"/>
  <c r="KW117" i="1"/>
  <c r="KY187" i="1"/>
  <c r="KY118" i="1"/>
  <c r="LH186" i="1"/>
  <c r="LH117" i="1"/>
  <c r="KU118" i="1"/>
  <c r="KU187" i="1"/>
  <c r="KN117" i="1"/>
  <c r="KN186" i="1"/>
  <c r="KQ117" i="1"/>
  <c r="KQ186" i="1"/>
  <c r="KV186" i="1"/>
  <c r="KV117" i="1"/>
  <c r="KS117" i="1"/>
  <c r="KS186" i="1"/>
  <c r="KL117" i="1"/>
  <c r="KL186" i="1"/>
  <c r="KR117" i="1"/>
  <c r="KR186" i="1"/>
  <c r="KP117" i="1"/>
  <c r="KP186" i="1"/>
  <c r="KT117" i="1"/>
  <c r="KT186" i="1"/>
  <c r="KK117" i="1"/>
  <c r="KK186" i="1"/>
  <c r="KO117" i="1"/>
  <c r="KO186" i="1"/>
  <c r="KM117" i="1"/>
  <c r="KM186" i="1"/>
  <c r="BQ187" i="1"/>
  <c r="BQ118" i="1"/>
  <c r="BP186" i="1"/>
  <c r="BP117" i="1"/>
  <c r="LF187" i="1"/>
  <c r="LF118" i="1"/>
  <c r="LE186" i="1"/>
  <c r="LE117" i="1"/>
  <c r="LD186" i="1"/>
  <c r="LD117" i="1"/>
  <c r="MR187" i="1"/>
  <c r="MR118" i="1"/>
  <c r="LA186" i="1"/>
  <c r="LA117" i="1"/>
  <c r="LB186" i="1"/>
  <c r="LB117" i="1"/>
  <c r="KZ186" i="1"/>
  <c r="KZ117" i="1"/>
  <c r="DF186" i="1"/>
  <c r="DF117" i="1"/>
  <c r="DB186" i="1"/>
  <c r="DB117" i="1"/>
  <c r="DE186" i="1"/>
  <c r="DE117" i="1"/>
  <c r="DD186" i="1"/>
  <c r="DD117" i="1"/>
  <c r="DA186" i="1"/>
  <c r="DA117" i="1"/>
  <c r="DC186" i="1"/>
  <c r="DC117" i="1"/>
  <c r="DG186" i="1"/>
  <c r="DG117" i="1"/>
  <c r="LM186" i="1"/>
  <c r="LM117" i="1"/>
  <c r="LL186" i="1"/>
  <c r="LL117" i="1"/>
  <c r="LK186" i="1"/>
  <c r="LK117" i="1"/>
  <c r="LJ186" i="1"/>
  <c r="LJ117" i="1"/>
  <c r="LI186" i="1"/>
  <c r="LI117" i="1"/>
  <c r="LG186" i="1"/>
  <c r="LG117" i="1"/>
  <c r="LN186" i="1"/>
  <c r="LN117" i="1"/>
  <c r="BT187" i="1"/>
  <c r="BT118" i="1"/>
  <c r="JA174" i="1"/>
  <c r="IZ174" i="1"/>
  <c r="IY174" i="1"/>
  <c r="IX174" i="1"/>
  <c r="IW174" i="1"/>
  <c r="IV174" i="1"/>
  <c r="IT174" i="1"/>
  <c r="IQ174" i="1"/>
  <c r="IO174" i="1"/>
  <c r="IN174" i="1"/>
  <c r="HY174" i="1"/>
  <c r="GR174" i="1"/>
  <c r="HX174" i="1"/>
  <c r="GQ174" i="1"/>
  <c r="HW174" i="1"/>
  <c r="GP174" i="1"/>
  <c r="HV174" i="1"/>
  <c r="GO174" i="1"/>
  <c r="HU174" i="1"/>
  <c r="GN174" i="1"/>
  <c r="HT174" i="1"/>
  <c r="GM174" i="1"/>
  <c r="HS174" i="1"/>
  <c r="GJ174" i="1"/>
  <c r="HR174" i="1"/>
  <c r="GI174" i="1"/>
  <c r="FL174" i="1"/>
  <c r="FK174" i="1"/>
  <c r="FJ174" i="1"/>
  <c r="FI174" i="1"/>
  <c r="GL174" i="1"/>
  <c r="GK174" i="1"/>
  <c r="IU174" i="1"/>
  <c r="GH174" i="1"/>
  <c r="GG174" i="1"/>
  <c r="IS174" i="1"/>
  <c r="GF174" i="1"/>
  <c r="IR174" i="1"/>
  <c r="GE174" i="1"/>
  <c r="GD174" i="1"/>
  <c r="IP174" i="1"/>
  <c r="GC174" i="1"/>
  <c r="GB174" i="1"/>
  <c r="GA174" i="1"/>
  <c r="IM174" i="1"/>
  <c r="FZ174" i="1"/>
  <c r="IL174" i="1"/>
  <c r="FY174" i="1"/>
  <c r="IK174" i="1"/>
  <c r="FX174" i="1"/>
  <c r="IJ174" i="1"/>
  <c r="FW174" i="1"/>
  <c r="II174" i="1"/>
  <c r="FV174" i="1"/>
  <c r="IH174" i="1"/>
  <c r="FU174" i="1"/>
  <c r="IG174" i="1"/>
  <c r="FT174" i="1"/>
  <c r="IF174" i="1"/>
  <c r="FS174" i="1"/>
  <c r="IE174" i="1"/>
  <c r="FR174" i="1"/>
  <c r="ID174" i="1"/>
  <c r="FQ174" i="1"/>
  <c r="IC174" i="1"/>
  <c r="FP174" i="1"/>
  <c r="IB174" i="1"/>
  <c r="FO174" i="1"/>
  <c r="IA174" i="1"/>
  <c r="FN174" i="1"/>
  <c r="HZ174" i="1"/>
  <c r="XB186" i="1"/>
  <c r="XB117" i="1"/>
  <c r="VG186" i="1"/>
  <c r="VG117" i="1"/>
  <c r="MD186" i="1"/>
  <c r="MD117" i="1"/>
  <c r="VK117" i="1"/>
  <c r="VK186" i="1"/>
  <c r="UF186" i="1"/>
  <c r="UF117" i="1"/>
  <c r="VN117" i="1"/>
  <c r="VN186" i="1"/>
  <c r="WD117" i="1"/>
  <c r="WD186" i="1"/>
  <c r="TU186" i="1"/>
  <c r="TU117" i="1"/>
  <c r="QX186" i="1"/>
  <c r="QX117" i="1"/>
  <c r="PM186" i="1"/>
  <c r="PM117" i="1"/>
  <c r="UT186" i="1"/>
  <c r="UT117" i="1"/>
  <c r="NX186" i="1"/>
  <c r="NX117" i="1"/>
  <c r="KH117" i="1"/>
  <c r="KH186" i="1"/>
  <c r="QI117" i="1"/>
  <c r="QI186" i="1"/>
  <c r="WA117" i="1"/>
  <c r="WA186" i="1"/>
  <c r="UD186" i="1"/>
  <c r="UD117" i="1"/>
  <c r="RJ117" i="1"/>
  <c r="RJ186" i="1"/>
  <c r="XA117" i="1"/>
  <c r="XA186" i="1"/>
  <c r="VJ186" i="1"/>
  <c r="VJ117" i="1"/>
  <c r="NW186" i="1"/>
  <c r="NW117" i="1"/>
  <c r="DP128" i="1"/>
  <c r="DP197" i="1"/>
  <c r="TX117" i="1"/>
  <c r="TX186" i="1"/>
  <c r="VY186" i="1"/>
  <c r="VY117" i="1"/>
  <c r="LX117" i="1"/>
  <c r="LX186" i="1"/>
  <c r="BO117" i="1"/>
  <c r="BO186" i="1"/>
  <c r="QS186" i="1"/>
  <c r="QS117" i="1"/>
  <c r="UX117" i="1"/>
  <c r="UX186" i="1"/>
  <c r="WP186" i="1"/>
  <c r="WP117" i="1"/>
  <c r="VP117" i="1"/>
  <c r="VP186" i="1"/>
  <c r="FA186" i="1"/>
  <c r="FA117" i="1"/>
  <c r="TI117" i="1"/>
  <c r="TI186" i="1"/>
  <c r="DO128" i="1"/>
  <c r="DO197" i="1"/>
  <c r="NT186" i="1"/>
  <c r="NT117" i="1"/>
  <c r="PH117" i="1"/>
  <c r="PH186" i="1"/>
  <c r="TM117" i="1"/>
  <c r="TM186" i="1"/>
  <c r="BH117" i="1"/>
  <c r="BH186" i="1"/>
  <c r="RL186" i="1"/>
  <c r="RL117" i="1"/>
  <c r="RQ186" i="1"/>
  <c r="RQ117" i="1"/>
  <c r="WU117" i="1"/>
  <c r="WU186" i="1"/>
  <c r="SJ186" i="1"/>
  <c r="SJ117" i="1"/>
  <c r="TG186" i="1"/>
  <c r="TG117" i="1"/>
  <c r="RO186" i="1"/>
  <c r="RO117" i="1"/>
  <c r="BG117" i="1"/>
  <c r="BG186" i="1"/>
  <c r="PT117" i="1"/>
  <c r="PT186" i="1"/>
  <c r="SZ117" i="1"/>
  <c r="SZ186" i="1"/>
  <c r="UL186" i="1"/>
  <c r="UL117" i="1"/>
  <c r="QJ186" i="1"/>
  <c r="QJ117" i="1"/>
  <c r="TJ117" i="1"/>
  <c r="TJ186" i="1"/>
  <c r="BK186" i="1"/>
  <c r="BK117" i="1"/>
  <c r="SO186" i="1"/>
  <c r="SO117" i="1"/>
  <c r="PS117" i="1"/>
  <c r="PS186" i="1"/>
  <c r="BF117" i="1"/>
  <c r="BF186" i="1"/>
  <c r="BB117" i="1"/>
  <c r="BB186" i="1"/>
  <c r="MZ186" i="1"/>
  <c r="MZ117" i="1"/>
  <c r="PN186" i="1"/>
  <c r="PN117" i="1"/>
  <c r="VO186" i="1"/>
  <c r="VO117" i="1"/>
  <c r="SQ117" i="1"/>
  <c r="SQ186" i="1"/>
  <c r="UM186" i="1"/>
  <c r="UM117" i="1"/>
  <c r="BE117" i="1"/>
  <c r="BE186" i="1"/>
  <c r="QC186" i="1"/>
  <c r="QC117" i="1"/>
  <c r="RF117" i="1"/>
  <c r="RF186" i="1"/>
  <c r="VB117" i="1"/>
  <c r="VB186" i="1"/>
  <c r="WO117" i="1"/>
  <c r="WO186" i="1"/>
  <c r="TR117" i="1"/>
  <c r="TR186" i="1"/>
  <c r="VH117" i="1"/>
  <c r="VH186" i="1"/>
  <c r="WE186" i="1"/>
  <c r="WE117" i="1"/>
  <c r="RZ117" i="1"/>
  <c r="RZ186" i="1"/>
  <c r="FE186" i="1"/>
  <c r="FE117" i="1"/>
  <c r="UE186" i="1"/>
  <c r="UE117" i="1"/>
  <c r="LZ117" i="1"/>
  <c r="LZ186" i="1"/>
  <c r="SG117" i="1"/>
  <c r="SG186" i="1"/>
  <c r="TA186" i="1"/>
  <c r="TA117" i="1"/>
  <c r="KC175" i="1"/>
  <c r="OX175" i="1"/>
  <c r="KD175" i="1"/>
  <c r="OY175" i="1"/>
  <c r="OZ175" i="1"/>
  <c r="PA175" i="1"/>
  <c r="PB175" i="1"/>
  <c r="AQ175" i="1"/>
  <c r="AR175" i="1"/>
  <c r="OO175" i="1"/>
  <c r="OP175" i="1"/>
  <c r="O176" i="1"/>
  <c r="OW175" i="1"/>
  <c r="OM175" i="1"/>
  <c r="ON175" i="1"/>
  <c r="E175" i="1"/>
  <c r="QM117" i="1"/>
  <c r="QM186" i="1"/>
  <c r="MY186" i="1"/>
  <c r="MY117" i="1"/>
  <c r="UO117" i="1"/>
  <c r="UO186" i="1"/>
  <c r="BL117" i="1"/>
  <c r="BL186" i="1"/>
  <c r="BM186" i="1"/>
  <c r="BM117" i="1"/>
  <c r="PW117" i="1"/>
  <c r="PW186" i="1"/>
  <c r="PU117" i="1"/>
  <c r="PU186" i="1"/>
  <c r="PE186" i="1"/>
  <c r="PE117" i="1"/>
  <c r="WS186" i="1"/>
  <c r="WS117" i="1"/>
  <c r="ED117" i="1"/>
  <c r="ED186" i="1"/>
  <c r="TZ117" i="1"/>
  <c r="TZ186" i="1"/>
  <c r="MW117" i="1"/>
  <c r="MW186" i="1"/>
  <c r="ST117" i="1"/>
  <c r="ST186" i="1"/>
  <c r="MF186" i="1"/>
  <c r="MF117" i="1"/>
  <c r="SA186" i="1"/>
  <c r="SA117" i="1"/>
  <c r="VT117" i="1"/>
  <c r="VT186" i="1"/>
  <c r="MU117" i="1"/>
  <c r="MU186" i="1"/>
  <c r="RD186" i="1"/>
  <c r="RD117" i="1"/>
  <c r="NZ116" i="1" a="1"/>
  <c r="NZ116" i="1" s="1"/>
  <c r="OA117" i="1"/>
  <c r="OA186" i="1"/>
  <c r="SD186" i="1"/>
  <c r="SD117" i="1"/>
  <c r="TE117" i="1"/>
  <c r="TE186" i="1"/>
  <c r="UG186" i="1"/>
  <c r="UG117" i="1"/>
  <c r="QY186" i="1"/>
  <c r="QY117" i="1"/>
  <c r="BD117" i="1"/>
  <c r="BD186" i="1"/>
  <c r="EV117" i="1"/>
  <c r="EV186" i="1"/>
  <c r="QK186" i="1"/>
  <c r="QK117" i="1"/>
  <c r="WB186" i="1"/>
  <c r="WB117" i="1"/>
  <c r="KE186" i="1"/>
  <c r="KE117" i="1"/>
  <c r="NZ185" i="1" a="1"/>
  <c r="NZ185" i="1" s="1"/>
  <c r="SU186" i="1"/>
  <c r="SU117" i="1"/>
  <c r="SW117" i="1"/>
  <c r="SW186" i="1"/>
  <c r="TV117" i="1"/>
  <c r="TV186" i="1"/>
  <c r="TF117" i="1"/>
  <c r="TF186" i="1"/>
  <c r="WR186" i="1"/>
  <c r="WR117" i="1"/>
  <c r="SK186" i="1"/>
  <c r="SK117" i="1"/>
  <c r="VR186" i="1"/>
  <c r="VR117" i="1"/>
  <c r="QA117" i="1"/>
  <c r="QA186" i="1"/>
  <c r="VI186" i="1"/>
  <c r="VI117" i="1"/>
  <c r="TL117" i="1"/>
  <c r="TL186" i="1"/>
  <c r="AZ186" i="1"/>
  <c r="AZ117" i="1"/>
  <c r="UQ186" i="1"/>
  <c r="UQ117" i="1"/>
  <c r="RW117" i="1"/>
  <c r="RW186" i="1"/>
  <c r="VM186" i="1"/>
  <c r="VM117" i="1"/>
  <c r="QF186" i="1"/>
  <c r="QF117" i="1"/>
  <c r="SE186" i="1"/>
  <c r="SE117" i="1"/>
  <c r="WH186" i="1"/>
  <c r="WH117" i="1"/>
  <c r="QZ117" i="1"/>
  <c r="QZ186" i="1"/>
  <c r="VA186" i="1"/>
  <c r="VA117" i="1"/>
  <c r="VQ186" i="1"/>
  <c r="VQ117" i="1"/>
  <c r="SC186" i="1"/>
  <c r="SC117" i="1"/>
  <c r="BJ186" i="1"/>
  <c r="BJ117" i="1"/>
  <c r="RE186" i="1"/>
  <c r="RE117" i="1"/>
  <c r="OT117" i="1"/>
  <c r="OT186" i="1"/>
  <c r="VS186" i="1"/>
  <c r="VS117" i="1"/>
  <c r="NB117" i="1"/>
  <c r="RX186" i="1"/>
  <c r="RX117" i="1"/>
  <c r="RG117" i="1"/>
  <c r="RG186" i="1"/>
  <c r="TN186" i="1"/>
  <c r="TN117" i="1"/>
  <c r="WW186" i="1"/>
  <c r="WW117" i="1"/>
  <c r="NV186" i="1"/>
  <c r="NV117" i="1"/>
  <c r="QW186" i="1"/>
  <c r="QW117" i="1"/>
  <c r="WV117" i="1"/>
  <c r="WV186" i="1"/>
  <c r="OG186" i="1"/>
  <c r="OG117" i="1"/>
  <c r="WZ186" i="1"/>
  <c r="WZ117" i="1"/>
  <c r="NS117" i="1"/>
  <c r="NS186" i="1"/>
  <c r="AF176" i="1"/>
  <c r="PC175" i="1"/>
  <c r="MB186" i="1"/>
  <c r="MB117" i="1"/>
  <c r="SY117" i="1"/>
  <c r="SY186" i="1"/>
  <c r="AT127" i="1"/>
  <c r="DN197" i="1"/>
  <c r="AT197" i="1" s="1"/>
  <c r="JZ117" i="1"/>
  <c r="JZ186" i="1"/>
  <c r="UC186" i="1"/>
  <c r="UC117" i="1"/>
  <c r="VU117" i="1"/>
  <c r="VU186" i="1"/>
  <c r="EM186" i="1"/>
  <c r="EM117" i="1"/>
  <c r="WJ186" i="1"/>
  <c r="WJ117" i="1"/>
  <c r="TT186" i="1"/>
  <c r="TT117" i="1"/>
  <c r="UZ186" i="1"/>
  <c r="UZ117" i="1"/>
  <c r="OF186" i="1"/>
  <c r="OF117" i="1"/>
  <c r="TY186" i="1"/>
  <c r="TY117" i="1"/>
  <c r="RR117" i="1"/>
  <c r="RR186" i="1"/>
  <c r="RK117" i="1"/>
  <c r="RK186" i="1"/>
  <c r="DQ198" i="1"/>
  <c r="DQ129" i="1"/>
  <c r="WI186" i="1"/>
  <c r="WI117" i="1"/>
  <c r="TQ117" i="1"/>
  <c r="TQ186" i="1"/>
  <c r="RS186" i="1"/>
  <c r="RS117" i="1"/>
  <c r="ET186" i="1"/>
  <c r="ET117" i="1"/>
  <c r="UA117" i="1"/>
  <c r="UA186" i="1"/>
  <c r="BR186" i="1"/>
  <c r="BR117" i="1"/>
  <c r="Z176" i="1"/>
  <c r="PJ175" i="1"/>
  <c r="MI117" i="1"/>
  <c r="MI186" i="1"/>
  <c r="QT186" i="1"/>
  <c r="QT117" i="1"/>
  <c r="SF186" i="1"/>
  <c r="SF117" i="1"/>
  <c r="UY117" i="1"/>
  <c r="UY186" i="1"/>
  <c r="NE175" i="1"/>
  <c r="P176" i="1"/>
  <c r="NF175" i="1"/>
  <c r="NG175" i="1"/>
  <c r="KA175" i="1"/>
  <c r="PY175" i="1"/>
  <c r="SI175" i="1"/>
  <c r="US175" i="1"/>
  <c r="AP175" i="1"/>
  <c r="ME117" i="1"/>
  <c r="ME186" i="1"/>
  <c r="VD186" i="1"/>
  <c r="VD117" i="1"/>
  <c r="WL186" i="1"/>
  <c r="WL117" i="1"/>
  <c r="WC117" i="1"/>
  <c r="WC186" i="1"/>
  <c r="PZ186" i="1"/>
  <c r="PZ117" i="1"/>
  <c r="RM186" i="1"/>
  <c r="RM117" i="1"/>
  <c r="EY186" i="1"/>
  <c r="EY117" i="1"/>
  <c r="WT186" i="1"/>
  <c r="WT117" i="1"/>
  <c r="UI186" i="1"/>
  <c r="UI117" i="1"/>
  <c r="KF175" i="1"/>
  <c r="W176" i="1"/>
  <c r="QD117" i="1"/>
  <c r="QD186" i="1"/>
  <c r="NY186" i="1"/>
  <c r="NY117" i="1"/>
  <c r="EW117" i="1"/>
  <c r="EW186" i="1"/>
  <c r="DL198" i="1"/>
  <c r="DL129" i="1"/>
  <c r="QG117" i="1"/>
  <c r="QG186" i="1"/>
  <c r="MC117" i="1"/>
  <c r="MC186" i="1"/>
  <c r="UR117" i="1"/>
  <c r="UR186" i="1"/>
  <c r="RN117" i="1"/>
  <c r="RN186" i="1"/>
  <c r="OL117" i="1"/>
  <c r="OL186" i="1"/>
  <c r="SH186" i="1"/>
  <c r="SH117" i="1"/>
  <c r="BN117" i="1"/>
  <c r="BN186" i="1"/>
  <c r="WX186" i="1"/>
  <c r="WX117" i="1"/>
  <c r="VZ186" i="1"/>
  <c r="VZ117" i="1"/>
  <c r="UV117" i="1"/>
  <c r="UV186" i="1"/>
  <c r="Q176" i="1"/>
  <c r="NH175" i="1"/>
  <c r="NI175" i="1"/>
  <c r="SX117" i="1"/>
  <c r="SX186" i="1"/>
  <c r="RC186" i="1"/>
  <c r="RC117" i="1"/>
  <c r="UU186" i="1"/>
  <c r="UU117" i="1"/>
  <c r="SR117" i="1"/>
  <c r="SR186" i="1"/>
  <c r="LY186" i="1"/>
  <c r="LY117" i="1"/>
  <c r="VW186" i="1"/>
  <c r="VW117" i="1"/>
  <c r="EZ186" i="1"/>
  <c r="EZ117" i="1"/>
  <c r="WG186" i="1"/>
  <c r="WG117" i="1"/>
  <c r="EU186" i="1"/>
  <c r="EU117" i="1"/>
  <c r="SL186" i="1"/>
  <c r="SL117" i="1"/>
  <c r="TB186" i="1"/>
  <c r="TB117" i="1"/>
  <c r="PV117" i="1"/>
  <c r="PV186" i="1"/>
  <c r="DM198" i="1"/>
  <c r="DM129" i="1"/>
  <c r="UN117" i="1"/>
  <c r="UN186" i="1"/>
  <c r="VX117" i="1"/>
  <c r="VX186" i="1"/>
  <c r="PP186" i="1"/>
  <c r="PP117" i="1"/>
  <c r="QQ186" i="1"/>
  <c r="QQ117" i="1"/>
  <c r="VC186" i="1"/>
  <c r="VC117" i="1"/>
  <c r="QL186" i="1"/>
  <c r="QL117" i="1"/>
  <c r="QO117" i="1"/>
  <c r="QO186" i="1"/>
  <c r="SB186" i="1"/>
  <c r="SB117" i="1"/>
  <c r="WF186" i="1"/>
  <c r="WF117" i="1"/>
  <c r="TW186" i="1"/>
  <c r="TW117" i="1"/>
  <c r="MG186" i="1"/>
  <c r="MG117" i="1"/>
  <c r="VF186" i="1"/>
  <c r="VF117" i="1"/>
  <c r="UB117" i="1"/>
  <c r="UB186" i="1"/>
  <c r="MX186" i="1"/>
  <c r="MX117" i="1"/>
  <c r="WK186" i="1"/>
  <c r="WK117" i="1"/>
  <c r="OD186" i="1"/>
  <c r="OD117" i="1"/>
  <c r="SM186" i="1"/>
  <c r="SM117" i="1"/>
  <c r="QH186" i="1"/>
  <c r="QH117" i="1"/>
  <c r="HQ186" i="1"/>
  <c r="HQ117" i="1"/>
  <c r="QB186" i="1"/>
  <c r="QB117" i="1"/>
  <c r="QN117" i="1"/>
  <c r="QN186" i="1"/>
  <c r="KG174" i="1"/>
  <c r="MJ174" i="1"/>
  <c r="MK174" i="1"/>
  <c r="ML174" i="1"/>
  <c r="MM174" i="1"/>
  <c r="NK174" i="1"/>
  <c r="NM174" i="1"/>
  <c r="NN174" i="1"/>
  <c r="NO174" i="1"/>
  <c r="NP174" i="1"/>
  <c r="NU186" i="1"/>
  <c r="NU117" i="1"/>
  <c r="TP186" i="1"/>
  <c r="TP117" i="1"/>
  <c r="WN186" i="1"/>
  <c r="WN117" i="1"/>
  <c r="RI186" i="1"/>
  <c r="RI117" i="1"/>
  <c r="FB186" i="1"/>
  <c r="FB117" i="1"/>
  <c r="QE186" i="1"/>
  <c r="QE117" i="1"/>
  <c r="QV117" i="1"/>
  <c r="QV186" i="1"/>
  <c r="MQ117" i="1"/>
  <c r="MQ186" i="1"/>
  <c r="PR186" i="1"/>
  <c r="PR117" i="1"/>
  <c r="EX117" i="1"/>
  <c r="EX186" i="1"/>
  <c r="RV186" i="1"/>
  <c r="RV117" i="1"/>
  <c r="WY186" i="1"/>
  <c r="WY117" i="1"/>
  <c r="UH117" i="1"/>
  <c r="UH186" i="1"/>
  <c r="MS186" i="1"/>
  <c r="MS117" i="1"/>
  <c r="VL117" i="1"/>
  <c r="VL186" i="1"/>
  <c r="WQ186" i="1"/>
  <c r="WQ117" i="1"/>
  <c r="RT186" i="1"/>
  <c r="RT117" i="1"/>
  <c r="MV117" i="1"/>
  <c r="MV186" i="1"/>
  <c r="KX186" i="1"/>
  <c r="KX117" i="1"/>
  <c r="PG186" i="1"/>
  <c r="PG117" i="1"/>
  <c r="EG186" i="1"/>
  <c r="EG117" i="1"/>
  <c r="RY117" i="1"/>
  <c r="RY186" i="1"/>
  <c r="MH186" i="1"/>
  <c r="MH117" i="1"/>
  <c r="RB117" i="1"/>
  <c r="RB186" i="1"/>
  <c r="TC117" i="1"/>
  <c r="TC186" i="1"/>
  <c r="UP186" i="1"/>
  <c r="UP117" i="1"/>
  <c r="TO117" i="1"/>
  <c r="TO186" i="1"/>
  <c r="SS186" i="1"/>
  <c r="SS117" i="1"/>
  <c r="DK128" i="1"/>
  <c r="DK197" i="1"/>
  <c r="FD117" i="1"/>
  <c r="FD186" i="1"/>
  <c r="OE186" i="1"/>
  <c r="OE117" i="1"/>
  <c r="WM186" i="1"/>
  <c r="WM117" i="1"/>
  <c r="OB117" i="1"/>
  <c r="OB186" i="1"/>
  <c r="TK186" i="1"/>
  <c r="TK117" i="1"/>
  <c r="SP186" i="1"/>
  <c r="SP117" i="1"/>
  <c r="TS117" i="1"/>
  <c r="TS186" i="1"/>
  <c r="QR186" i="1"/>
  <c r="QR117" i="1"/>
  <c r="BA186" i="1"/>
  <c r="BA117" i="1"/>
  <c r="SN186" i="1"/>
  <c r="SN117" i="1"/>
  <c r="RA186" i="1"/>
  <c r="RA117" i="1"/>
  <c r="OC186" i="1"/>
  <c r="OC117" i="1"/>
  <c r="OR186" i="1"/>
  <c r="OR117" i="1"/>
  <c r="VV186" i="1"/>
  <c r="VV117" i="1"/>
  <c r="RP117" i="1"/>
  <c r="RP186" i="1"/>
  <c r="QP186" i="1"/>
  <c r="QP117" i="1"/>
  <c r="DU174" i="1"/>
  <c r="DX174" i="1"/>
  <c r="DW174" i="1"/>
  <c r="DV174" i="1"/>
  <c r="DT174" i="1"/>
  <c r="DS174" i="1"/>
  <c r="QU186" i="1"/>
  <c r="QU117" i="1"/>
  <c r="OQ117" i="1"/>
  <c r="OQ186" i="1"/>
  <c r="UK186" i="1"/>
  <c r="UK117" i="1"/>
  <c r="PF117" i="1"/>
  <c r="PF186" i="1"/>
  <c r="MN186" i="1"/>
  <c r="MN117" i="1"/>
  <c r="MP117" i="1"/>
  <c r="MP186" i="1"/>
  <c r="FC117" i="1"/>
  <c r="FC186" i="1"/>
  <c r="UJ186" i="1"/>
  <c r="UJ117" i="1"/>
  <c r="PQ186" i="1"/>
  <c r="PQ117" i="1"/>
  <c r="SV117" i="1"/>
  <c r="SV186" i="1"/>
  <c r="KI117" i="1"/>
  <c r="KI186" i="1"/>
  <c r="MA117" i="1"/>
  <c r="MA186" i="1"/>
  <c r="RU186" i="1"/>
  <c r="RU117" i="1"/>
  <c r="TH186" i="1"/>
  <c r="TH117" i="1"/>
  <c r="VE117" i="1"/>
  <c r="VE186" i="1"/>
  <c r="UW186" i="1"/>
  <c r="UW117" i="1"/>
  <c r="D175" i="1"/>
  <c r="N176" i="1"/>
  <c r="AO175" i="1"/>
  <c r="AS175" i="1"/>
  <c r="FS175" i="1" s="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RH186" i="1"/>
  <c r="RH117" i="1"/>
  <c r="TD186" i="1"/>
  <c r="TD117" i="1"/>
  <c r="PO159" i="1"/>
  <c r="PO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DI187" i="1" l="1"/>
  <c r="DI118" i="1"/>
  <c r="BC119" i="1"/>
  <c r="BC188" i="1"/>
  <c r="ND187" i="1"/>
  <c r="ND118" i="1"/>
  <c r="NC188" i="1"/>
  <c r="NC119" i="1"/>
  <c r="M177" i="1"/>
  <c r="NB176" i="1"/>
  <c r="CR187" i="1"/>
  <c r="CR118" i="1"/>
  <c r="DH188" i="1"/>
  <c r="DH119" i="1"/>
  <c r="CQ187" i="1"/>
  <c r="CQ118" i="1"/>
  <c r="LC188" i="1"/>
  <c r="LC119" i="1"/>
  <c r="KW187" i="1"/>
  <c r="KW118" i="1"/>
  <c r="KY188" i="1"/>
  <c r="KY119" i="1"/>
  <c r="LH118" i="1"/>
  <c r="LH187" i="1"/>
  <c r="KU119" i="1"/>
  <c r="KU188" i="1"/>
  <c r="KM118" i="1"/>
  <c r="KM187" i="1"/>
  <c r="KO118" i="1"/>
  <c r="KO187" i="1"/>
  <c r="KK118" i="1"/>
  <c r="KK187" i="1"/>
  <c r="KT118" i="1"/>
  <c r="KT187" i="1"/>
  <c r="KP118" i="1"/>
  <c r="KP187" i="1"/>
  <c r="KR118" i="1"/>
  <c r="KR187" i="1"/>
  <c r="KL118" i="1"/>
  <c r="KL187" i="1"/>
  <c r="KS118" i="1"/>
  <c r="KS187" i="1"/>
  <c r="KV118" i="1"/>
  <c r="KV187" i="1"/>
  <c r="KQ118" i="1"/>
  <c r="KQ187" i="1"/>
  <c r="KN118" i="1"/>
  <c r="KN187" i="1"/>
  <c r="BQ119" i="1"/>
  <c r="BQ188" i="1"/>
  <c r="BP187" i="1"/>
  <c r="BP118" i="1"/>
  <c r="LF188" i="1"/>
  <c r="LF119" i="1"/>
  <c r="LD187" i="1"/>
  <c r="LD118" i="1"/>
  <c r="LE187" i="1"/>
  <c r="LE118" i="1"/>
  <c r="MR188" i="1"/>
  <c r="MR119" i="1"/>
  <c r="KZ187" i="1"/>
  <c r="KZ118" i="1"/>
  <c r="LB187" i="1"/>
  <c r="LB118" i="1"/>
  <c r="LA187" i="1"/>
  <c r="LA118" i="1"/>
  <c r="DG187" i="1"/>
  <c r="DG118" i="1"/>
  <c r="DC187" i="1"/>
  <c r="DC118" i="1"/>
  <c r="DA187" i="1"/>
  <c r="DA118" i="1"/>
  <c r="DD187" i="1"/>
  <c r="DD118" i="1"/>
  <c r="DE187" i="1"/>
  <c r="DE118" i="1"/>
  <c r="DB187" i="1"/>
  <c r="DB118" i="1"/>
  <c r="DF187" i="1"/>
  <c r="DF118" i="1"/>
  <c r="LN187" i="1"/>
  <c r="LN118" i="1"/>
  <c r="LG187" i="1"/>
  <c r="LG118" i="1"/>
  <c r="LI187" i="1"/>
  <c r="LI118" i="1"/>
  <c r="LJ187" i="1"/>
  <c r="LJ118" i="1"/>
  <c r="LK187" i="1"/>
  <c r="LK118" i="1"/>
  <c r="LL187" i="1"/>
  <c r="LL118" i="1"/>
  <c r="LM187" i="1"/>
  <c r="LM118" i="1"/>
  <c r="BT188" i="1"/>
  <c r="BT119" i="1"/>
  <c r="IG175" i="1"/>
  <c r="IF175" i="1"/>
  <c r="IE175" i="1"/>
  <c r="HX175" i="1"/>
  <c r="IB175" i="1"/>
  <c r="HY175" i="1"/>
  <c r="HW175" i="1"/>
  <c r="HU175" i="1"/>
  <c r="HT175" i="1"/>
  <c r="ID175" i="1"/>
  <c r="IC175" i="1"/>
  <c r="IA175" i="1"/>
  <c r="HZ175" i="1"/>
  <c r="GR175" i="1"/>
  <c r="GP175" i="1"/>
  <c r="FR175" i="1"/>
  <c r="HV175" i="1"/>
  <c r="FQ175" i="1"/>
  <c r="FP175" i="1"/>
  <c r="FO175" i="1"/>
  <c r="IK175" i="1"/>
  <c r="IJ175" i="1"/>
  <c r="II175" i="1"/>
  <c r="IH175" i="1"/>
  <c r="FN175" i="1"/>
  <c r="FM175" i="1"/>
  <c r="FL175" i="1"/>
  <c r="FK175" i="1"/>
  <c r="FJ175" i="1"/>
  <c r="FI175" i="1"/>
  <c r="GQ175" i="1"/>
  <c r="GO175" i="1"/>
  <c r="GN175" i="1"/>
  <c r="GM175" i="1"/>
  <c r="GK175" i="1"/>
  <c r="HR175" i="1"/>
  <c r="GI175" i="1"/>
  <c r="JA175" i="1"/>
  <c r="GH175" i="1"/>
  <c r="IZ175" i="1"/>
  <c r="GG175" i="1"/>
  <c r="IX175" i="1"/>
  <c r="GF175" i="1"/>
  <c r="IW175" i="1"/>
  <c r="GE175" i="1"/>
  <c r="IV175" i="1"/>
  <c r="GA175" i="1"/>
  <c r="IU175" i="1"/>
  <c r="FZ175" i="1"/>
  <c r="IT175" i="1"/>
  <c r="FY175" i="1"/>
  <c r="IS175" i="1"/>
  <c r="FX175" i="1"/>
  <c r="IR175" i="1"/>
  <c r="FW175" i="1"/>
  <c r="IO175" i="1"/>
  <c r="FV175" i="1"/>
  <c r="IN175" i="1"/>
  <c r="FU175" i="1"/>
  <c r="IM175" i="1"/>
  <c r="FT175" i="1"/>
  <c r="IL175" i="1"/>
  <c r="VV118" i="1"/>
  <c r="VV187" i="1"/>
  <c r="RV118" i="1"/>
  <c r="RV187" i="1"/>
  <c r="TY187" i="1"/>
  <c r="TY118" i="1"/>
  <c r="QZ187" i="1"/>
  <c r="QZ118" i="1"/>
  <c r="SW118" i="1"/>
  <c r="SW187" i="1"/>
  <c r="VT118" i="1"/>
  <c r="VT187" i="1"/>
  <c r="TR187" i="1"/>
  <c r="TR118" i="1"/>
  <c r="TJ118" i="1"/>
  <c r="TJ187" i="1"/>
  <c r="DO198" i="1"/>
  <c r="DO129" i="1"/>
  <c r="KI118" i="1"/>
  <c r="KI187" i="1"/>
  <c r="TO118" i="1"/>
  <c r="TO187" i="1"/>
  <c r="QO187" i="1"/>
  <c r="QO118" i="1"/>
  <c r="SR118" i="1"/>
  <c r="SR187" i="1"/>
  <c r="WH118" i="1"/>
  <c r="WH187" i="1"/>
  <c r="SU187" i="1"/>
  <c r="SU118" i="1"/>
  <c r="SA118" i="1"/>
  <c r="SA187" i="1"/>
  <c r="QJ118" i="1"/>
  <c r="QJ187" i="1"/>
  <c r="OR187" i="1"/>
  <c r="OR118" i="1"/>
  <c r="UP118" i="1"/>
  <c r="UP187" i="1"/>
  <c r="QL187" i="1"/>
  <c r="QL118" i="1"/>
  <c r="UU118" i="1"/>
  <c r="UU187" i="1"/>
  <c r="EW118" i="1"/>
  <c r="EW187" i="1"/>
  <c r="US176" i="1"/>
  <c r="SI176" i="1"/>
  <c r="PY176" i="1"/>
  <c r="KA176" i="1"/>
  <c r="P177" i="1"/>
  <c r="NE176" i="1"/>
  <c r="NF176" i="1"/>
  <c r="NG176" i="1"/>
  <c r="AP176" i="1"/>
  <c r="OF118" i="1"/>
  <c r="OF187" i="1"/>
  <c r="WV187" i="1"/>
  <c r="WV118" i="1"/>
  <c r="WO187" i="1"/>
  <c r="WO118" i="1"/>
  <c r="TI118" i="1"/>
  <c r="TI187" i="1"/>
  <c r="WA187" i="1"/>
  <c r="WA118" i="1"/>
  <c r="RP187" i="1"/>
  <c r="RP118" i="1"/>
  <c r="SV187" i="1"/>
  <c r="SV118" i="1"/>
  <c r="EX118" i="1"/>
  <c r="EX187" i="1"/>
  <c r="NY187" i="1"/>
  <c r="NY118" i="1"/>
  <c r="QW118" i="1"/>
  <c r="QW187" i="1"/>
  <c r="SE187" i="1"/>
  <c r="SE118" i="1"/>
  <c r="MF187" i="1"/>
  <c r="MF118" i="1"/>
  <c r="OM176" i="1"/>
  <c r="ON176" i="1"/>
  <c r="OO176" i="1"/>
  <c r="OP176" i="1"/>
  <c r="O177" i="1"/>
  <c r="OW176" i="1"/>
  <c r="KC176" i="1"/>
  <c r="PB176" i="1"/>
  <c r="KD176" i="1"/>
  <c r="AQ176" i="1"/>
  <c r="AR176" i="1"/>
  <c r="OX176" i="1"/>
  <c r="OY176" i="1"/>
  <c r="OZ176" i="1"/>
  <c r="PA176" i="1"/>
  <c r="E176" i="1"/>
  <c r="UL118" i="1"/>
  <c r="UL187" i="1"/>
  <c r="FA187" i="1"/>
  <c r="FA118" i="1"/>
  <c r="MA187" i="1"/>
  <c r="MA118" i="1"/>
  <c r="PQ187" i="1"/>
  <c r="PQ118" i="1"/>
  <c r="OC118" i="1"/>
  <c r="OC187" i="1"/>
  <c r="PR187" i="1"/>
  <c r="PR118" i="1"/>
  <c r="VC118" i="1"/>
  <c r="VC187" i="1"/>
  <c r="RC187" i="1"/>
  <c r="RC118" i="1"/>
  <c r="UZ118" i="1"/>
  <c r="UZ187" i="1"/>
  <c r="KE118" i="1"/>
  <c r="KE187" i="1"/>
  <c r="VB187" i="1"/>
  <c r="VB118" i="1"/>
  <c r="QI187" i="1"/>
  <c r="QI118" i="1"/>
  <c r="TC118" i="1"/>
  <c r="TC187" i="1"/>
  <c r="QN118" i="1"/>
  <c r="QN187" i="1"/>
  <c r="UY118" i="1"/>
  <c r="UY187" i="1"/>
  <c r="NV118" i="1"/>
  <c r="NV187" i="1"/>
  <c r="QF118" i="1"/>
  <c r="QF187" i="1"/>
  <c r="UJ187" i="1"/>
  <c r="UJ118" i="1"/>
  <c r="RA118" i="1"/>
  <c r="RA187" i="1"/>
  <c r="QB187" i="1"/>
  <c r="QB118" i="1"/>
  <c r="QQ118" i="1"/>
  <c r="QQ187" i="1"/>
  <c r="QD118" i="1"/>
  <c r="QD187" i="1"/>
  <c r="SF187" i="1"/>
  <c r="SF118" i="1"/>
  <c r="TT187" i="1"/>
  <c r="TT118" i="1"/>
  <c r="WB187" i="1"/>
  <c r="WB118" i="1"/>
  <c r="ST187" i="1"/>
  <c r="ST118" i="1"/>
  <c r="RF118" i="1"/>
  <c r="RF187" i="1"/>
  <c r="SZ187" i="1"/>
  <c r="SZ118" i="1"/>
  <c r="VP187" i="1"/>
  <c r="VP118" i="1"/>
  <c r="KH118" i="1"/>
  <c r="KH187" i="1"/>
  <c r="RB187" i="1"/>
  <c r="RB118" i="1"/>
  <c r="SX187" i="1"/>
  <c r="SX118" i="1"/>
  <c r="KF176" i="1"/>
  <c r="W177" i="1"/>
  <c r="WW118" i="1"/>
  <c r="WW187" i="1"/>
  <c r="VM187" i="1"/>
  <c r="VM118" i="1"/>
  <c r="QC118" i="1"/>
  <c r="QC187" i="1"/>
  <c r="WP187" i="1"/>
  <c r="WP118" i="1"/>
  <c r="NX187" i="1"/>
  <c r="NX118" i="1"/>
  <c r="SN187" i="1"/>
  <c r="SN118" i="1"/>
  <c r="MH118" i="1"/>
  <c r="MH187" i="1"/>
  <c r="HQ118" i="1"/>
  <c r="HQ187" i="1"/>
  <c r="PP118" i="1"/>
  <c r="PP187" i="1"/>
  <c r="QT118" i="1"/>
  <c r="QT187" i="1"/>
  <c r="WJ187" i="1"/>
  <c r="WJ118" i="1"/>
  <c r="MW118" i="1"/>
  <c r="MW187" i="1"/>
  <c r="PT118" i="1"/>
  <c r="PT187" i="1"/>
  <c r="FC187" i="1"/>
  <c r="FC118" i="1"/>
  <c r="MQ118" i="1"/>
  <c r="MQ187" i="1"/>
  <c r="UI118" i="1"/>
  <c r="UI187" i="1"/>
  <c r="TN118" i="1"/>
  <c r="TN187" i="1"/>
  <c r="UT187" i="1"/>
  <c r="UT118" i="1"/>
  <c r="BA187" i="1"/>
  <c r="BA118" i="1"/>
  <c r="QH187" i="1"/>
  <c r="QH118" i="1"/>
  <c r="Q177" i="1"/>
  <c r="NH176" i="1"/>
  <c r="NI176" i="1"/>
  <c r="EM187" i="1"/>
  <c r="EM118" i="1"/>
  <c r="RW118" i="1"/>
  <c r="RW187" i="1"/>
  <c r="QK118" i="1"/>
  <c r="QK187" i="1"/>
  <c r="TZ187" i="1"/>
  <c r="TZ118" i="1"/>
  <c r="BE118" i="1"/>
  <c r="BE187" i="1"/>
  <c r="BG187" i="1"/>
  <c r="BG118" i="1"/>
  <c r="UX118" i="1"/>
  <c r="UX187" i="1"/>
  <c r="MP187" i="1"/>
  <c r="MP118" i="1"/>
  <c r="RY187" i="1"/>
  <c r="RY118" i="1"/>
  <c r="QV118" i="1"/>
  <c r="QV187" i="1"/>
  <c r="VX118" i="1"/>
  <c r="VX187" i="1"/>
  <c r="WT187" i="1"/>
  <c r="WT118" i="1"/>
  <c r="MI187" i="1"/>
  <c r="MI118" i="1"/>
  <c r="UQ118" i="1"/>
  <c r="UQ187" i="1"/>
  <c r="UM187" i="1"/>
  <c r="UM118" i="1"/>
  <c r="RO118" i="1"/>
  <c r="RO187" i="1"/>
  <c r="QS118" i="1"/>
  <c r="QS187" i="1"/>
  <c r="PM187" i="1"/>
  <c r="PM118" i="1"/>
  <c r="MN118" i="1"/>
  <c r="MN187" i="1"/>
  <c r="QR118" i="1"/>
  <c r="QR187" i="1"/>
  <c r="EG118" i="1"/>
  <c r="EG187" i="1"/>
  <c r="QE187" i="1"/>
  <c r="QE118" i="1"/>
  <c r="SM187" i="1"/>
  <c r="SM118" i="1"/>
  <c r="UV187" i="1"/>
  <c r="UV118" i="1"/>
  <c r="RG118" i="1"/>
  <c r="RG187" i="1"/>
  <c r="ED118" i="1"/>
  <c r="ED187" i="1"/>
  <c r="UN118" i="1"/>
  <c r="UN187" i="1"/>
  <c r="VZ118" i="1"/>
  <c r="VZ187" i="1"/>
  <c r="EY187" i="1"/>
  <c r="EY118" i="1"/>
  <c r="PJ176" i="1"/>
  <c r="Z177" i="1"/>
  <c r="VU187" i="1"/>
  <c r="VU118" i="1"/>
  <c r="RX118" i="1"/>
  <c r="RX187" i="1"/>
  <c r="AZ118" i="1"/>
  <c r="AZ187" i="1"/>
  <c r="EV187" i="1"/>
  <c r="EV118" i="1"/>
  <c r="WS118" i="1"/>
  <c r="WS187" i="1"/>
  <c r="TG187" i="1"/>
  <c r="TG118" i="1"/>
  <c r="QX118" i="1"/>
  <c r="QX187" i="1"/>
  <c r="PG118" i="1"/>
  <c r="PG187" i="1"/>
  <c r="FB118" i="1"/>
  <c r="FB187" i="1"/>
  <c r="OD118" i="1"/>
  <c r="OD187" i="1"/>
  <c r="DM130" i="1"/>
  <c r="DM199" i="1"/>
  <c r="BR118" i="1"/>
  <c r="BR187" i="1"/>
  <c r="UC187" i="1"/>
  <c r="UC118" i="1"/>
  <c r="SQ187" i="1"/>
  <c r="SQ118" i="1"/>
  <c r="BO118" i="1"/>
  <c r="BO187" i="1"/>
  <c r="PF187" i="1"/>
  <c r="PF118" i="1"/>
  <c r="TS187" i="1"/>
  <c r="TS118" i="1"/>
  <c r="WX187" i="1"/>
  <c r="WX118" i="1"/>
  <c r="RM187" i="1"/>
  <c r="RM118" i="1"/>
  <c r="BD118" i="1"/>
  <c r="BD187" i="1"/>
  <c r="PE187" i="1"/>
  <c r="PE118" i="1"/>
  <c r="TA118" i="1"/>
  <c r="TA187" i="1"/>
  <c r="VO118" i="1"/>
  <c r="VO187" i="1"/>
  <c r="SJ187" i="1"/>
  <c r="SJ118" i="1"/>
  <c r="TU118" i="1"/>
  <c r="TU187" i="1"/>
  <c r="UK118" i="1"/>
  <c r="UK187" i="1"/>
  <c r="SP187" i="1"/>
  <c r="SP118" i="1"/>
  <c r="KX187" i="1"/>
  <c r="KX118" i="1"/>
  <c r="RI187" i="1"/>
  <c r="RI118" i="1"/>
  <c r="WK118" i="1"/>
  <c r="WK187" i="1"/>
  <c r="NB118" i="1"/>
  <c r="TL187" i="1"/>
  <c r="TL118" i="1"/>
  <c r="QY187" i="1"/>
  <c r="QY118" i="1"/>
  <c r="LX118" i="1"/>
  <c r="LX187" i="1"/>
  <c r="RR118" i="1"/>
  <c r="RR187" i="1"/>
  <c r="PV118" i="1"/>
  <c r="PV187" i="1"/>
  <c r="PZ187" i="1"/>
  <c r="PZ118" i="1"/>
  <c r="UA187" i="1"/>
  <c r="UA118" i="1"/>
  <c r="JZ118" i="1"/>
  <c r="JZ187" i="1"/>
  <c r="VS118" i="1"/>
  <c r="VS187" i="1"/>
  <c r="VI187" i="1"/>
  <c r="VI118" i="1"/>
  <c r="PN187" i="1"/>
  <c r="PN118" i="1"/>
  <c r="VY187" i="1"/>
  <c r="VY118" i="1"/>
  <c r="DW175" i="1"/>
  <c r="DV175" i="1"/>
  <c r="DU175" i="1"/>
  <c r="DT175" i="1"/>
  <c r="DS175" i="1"/>
  <c r="DX175" i="1"/>
  <c r="TK187" i="1"/>
  <c r="TK118" i="1"/>
  <c r="WN187" i="1"/>
  <c r="WN118" i="1"/>
  <c r="MX118" i="1"/>
  <c r="MX187" i="1"/>
  <c r="TB187" i="1"/>
  <c r="TB118" i="1"/>
  <c r="BN118" i="1"/>
  <c r="BN187" i="1"/>
  <c r="ET118" i="1"/>
  <c r="ET187" i="1"/>
  <c r="AT128" i="1"/>
  <c r="DN198" i="1"/>
  <c r="AT198" i="1" s="1"/>
  <c r="UG118" i="1"/>
  <c r="UG187" i="1"/>
  <c r="PU118" i="1"/>
  <c r="PU187" i="1"/>
  <c r="SG187" i="1"/>
  <c r="SG118" i="1"/>
  <c r="WU187" i="1"/>
  <c r="WU118" i="1"/>
  <c r="WD118" i="1"/>
  <c r="WD187" i="1"/>
  <c r="OG118" i="1"/>
  <c r="OG187" i="1"/>
  <c r="OQ118" i="1"/>
  <c r="OQ187" i="1"/>
  <c r="MV187" i="1"/>
  <c r="MV118" i="1"/>
  <c r="SH118" i="1"/>
  <c r="SH187" i="1"/>
  <c r="MZ118" i="1"/>
  <c r="MZ187" i="1"/>
  <c r="RQ187" i="1"/>
  <c r="RQ118" i="1"/>
  <c r="IY175" i="1"/>
  <c r="HS175" i="1"/>
  <c r="GL175" i="1"/>
  <c r="N177" i="1"/>
  <c r="D176" i="1"/>
  <c r="AO176" i="1"/>
  <c r="AS176" i="1"/>
  <c r="FI176" i="1" s="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QU187" i="1"/>
  <c r="QU118" i="1"/>
  <c r="RT118" i="1"/>
  <c r="RT187" i="1"/>
  <c r="TP118" i="1"/>
  <c r="TP187" i="1"/>
  <c r="SL187" i="1"/>
  <c r="SL118" i="1"/>
  <c r="WC118" i="1"/>
  <c r="WC187" i="1"/>
  <c r="RS118" i="1"/>
  <c r="RS187" i="1"/>
  <c r="OT187" i="1"/>
  <c r="OT118" i="1"/>
  <c r="QA187" i="1"/>
  <c r="QA118" i="1"/>
  <c r="PW118" i="1"/>
  <c r="PW187" i="1"/>
  <c r="LZ187" i="1"/>
  <c r="LZ118" i="1"/>
  <c r="TX118" i="1"/>
  <c r="TX187" i="1"/>
  <c r="VN118" i="1"/>
  <c r="VN187" i="1"/>
  <c r="OB118" i="1"/>
  <c r="OB187" i="1"/>
  <c r="UB118" i="1"/>
  <c r="UB187" i="1"/>
  <c r="WL187" i="1"/>
  <c r="WL118" i="1"/>
  <c r="RE187" i="1"/>
  <c r="RE118" i="1"/>
  <c r="VR118" i="1"/>
  <c r="VR187" i="1"/>
  <c r="TE118" i="1"/>
  <c r="TE187" i="1"/>
  <c r="BM118" i="1"/>
  <c r="BM187" i="1"/>
  <c r="UE187" i="1"/>
  <c r="UE118" i="1"/>
  <c r="RL187" i="1"/>
  <c r="RL118" i="1"/>
  <c r="UF118" i="1"/>
  <c r="UF187" i="1"/>
  <c r="TD118" i="1"/>
  <c r="TD187" i="1"/>
  <c r="GJ175" i="1"/>
  <c r="UW187" i="1"/>
  <c r="UW118" i="1"/>
  <c r="WM187" i="1"/>
  <c r="WM118" i="1"/>
  <c r="WQ118" i="1"/>
  <c r="WQ187" i="1"/>
  <c r="NU118" i="1"/>
  <c r="NU187" i="1"/>
  <c r="VF187" i="1"/>
  <c r="VF118" i="1"/>
  <c r="EU187" i="1"/>
  <c r="EU118" i="1"/>
  <c r="OL187" i="1"/>
  <c r="OL118" i="1"/>
  <c r="SY118" i="1"/>
  <c r="SY187" i="1"/>
  <c r="SD187" i="1"/>
  <c r="SD118" i="1"/>
  <c r="BB118" i="1"/>
  <c r="BB187" i="1"/>
  <c r="DP198" i="1"/>
  <c r="DP129" i="1"/>
  <c r="VD187" i="1"/>
  <c r="VD118" i="1"/>
  <c r="TQ187" i="1"/>
  <c r="TQ118" i="1"/>
  <c r="MB118" i="1"/>
  <c r="MB187" i="1"/>
  <c r="BJ118" i="1"/>
  <c r="BJ187" i="1"/>
  <c r="SK187" i="1"/>
  <c r="SK118" i="1"/>
  <c r="FE187" i="1"/>
  <c r="FE118" i="1"/>
  <c r="NW118" i="1"/>
  <c r="NW187" i="1"/>
  <c r="RH118" i="1"/>
  <c r="RH187" i="1"/>
  <c r="OE187" i="1"/>
  <c r="OE118" i="1"/>
  <c r="MG187" i="1"/>
  <c r="MG118" i="1"/>
  <c r="WG118" i="1"/>
  <c r="WG187" i="1"/>
  <c r="RN118" i="1"/>
  <c r="RN187" i="1"/>
  <c r="WI118" i="1"/>
  <c r="WI187" i="1"/>
  <c r="NZ186" i="1" a="1"/>
  <c r="NZ186" i="1" s="1"/>
  <c r="BL118" i="1"/>
  <c r="BL187" i="1"/>
  <c r="BF118" i="1"/>
  <c r="BF187" i="1"/>
  <c r="BH118" i="1"/>
  <c r="BH187" i="1"/>
  <c r="VK118" i="1"/>
  <c r="VK187" i="1"/>
  <c r="VE118" i="1"/>
  <c r="VE187" i="1"/>
  <c r="VL187" i="1"/>
  <c r="VL118" i="1"/>
  <c r="SC118" i="1"/>
  <c r="SC187" i="1"/>
  <c r="WR187" i="1"/>
  <c r="WR118" i="1"/>
  <c r="NZ117" i="1" a="1"/>
  <c r="NZ117" i="1" s="1"/>
  <c r="OA187" i="1"/>
  <c r="OA118" i="1"/>
  <c r="VJ187" i="1"/>
  <c r="VJ118" i="1"/>
  <c r="MD187" i="1"/>
  <c r="MD118" i="1"/>
  <c r="UD187" i="1"/>
  <c r="UD118" i="1"/>
  <c r="TH187" i="1"/>
  <c r="TH118" i="1"/>
  <c r="MS187" i="1"/>
  <c r="MS118" i="1"/>
  <c r="TW118" i="1"/>
  <c r="TW187" i="1"/>
  <c r="EZ187" i="1"/>
  <c r="EZ118" i="1"/>
  <c r="UR187" i="1"/>
  <c r="UR118" i="1"/>
  <c r="ME118" i="1"/>
  <c r="ME187" i="1"/>
  <c r="DQ130" i="1"/>
  <c r="DQ199" i="1"/>
  <c r="PC176" i="1"/>
  <c r="AF177" i="1"/>
  <c r="UO118" i="1"/>
  <c r="UO187" i="1"/>
  <c r="RZ187" i="1"/>
  <c r="RZ118" i="1"/>
  <c r="PS118" i="1"/>
  <c r="PS187" i="1"/>
  <c r="TM118" i="1"/>
  <c r="TM187" i="1"/>
  <c r="FD118" i="1"/>
  <c r="FD187" i="1"/>
  <c r="NP175" i="1"/>
  <c r="ML175" i="1"/>
  <c r="MM175" i="1"/>
  <c r="KG175" i="1"/>
  <c r="MJ175" i="1"/>
  <c r="MK175" i="1"/>
  <c r="NK175" i="1"/>
  <c r="NM175" i="1"/>
  <c r="NN175" i="1"/>
  <c r="NO175" i="1"/>
  <c r="VQ118" i="1"/>
  <c r="VQ187" i="1"/>
  <c r="RD118" i="1"/>
  <c r="RD187" i="1"/>
  <c r="MY118" i="1"/>
  <c r="MY187" i="1"/>
  <c r="WE118" i="1"/>
  <c r="WE187" i="1"/>
  <c r="SO187" i="1"/>
  <c r="SO118" i="1"/>
  <c r="VG187" i="1"/>
  <c r="VG118" i="1"/>
  <c r="IQ175" i="1"/>
  <c r="GD175" i="1"/>
  <c r="RU187" i="1"/>
  <c r="RU118" i="1"/>
  <c r="QP187" i="1"/>
  <c r="QP118" i="1"/>
  <c r="WF187" i="1"/>
  <c r="WF118" i="1"/>
  <c r="VW187" i="1"/>
  <c r="VW118" i="1"/>
  <c r="MC187" i="1"/>
  <c r="MC118" i="1"/>
  <c r="NS118" i="1"/>
  <c r="NS187" i="1"/>
  <c r="TF187" i="1"/>
  <c r="TF118" i="1"/>
  <c r="PH118" i="1"/>
  <c r="PH187" i="1"/>
  <c r="XA118" i="1"/>
  <c r="XA187" i="1"/>
  <c r="DL130" i="1"/>
  <c r="DL199" i="1"/>
  <c r="IP175" i="1"/>
  <c r="GC175" i="1"/>
  <c r="DK198" i="1"/>
  <c r="DK129" i="1"/>
  <c r="UH187" i="1"/>
  <c r="UH118" i="1"/>
  <c r="RK187" i="1"/>
  <c r="RK118" i="1"/>
  <c r="WZ118" i="1"/>
  <c r="WZ187" i="1"/>
  <c r="VA187" i="1"/>
  <c r="VA118" i="1"/>
  <c r="BK187" i="1"/>
  <c r="BK118" i="1"/>
  <c r="NT118" i="1"/>
  <c r="NT187" i="1"/>
  <c r="XB187" i="1"/>
  <c r="XB118" i="1"/>
  <c r="GB175" i="1"/>
  <c r="SS118" i="1"/>
  <c r="SS187" i="1"/>
  <c r="WY118" i="1"/>
  <c r="WY187" i="1"/>
  <c r="SB187" i="1"/>
  <c r="SB118" i="1"/>
  <c r="LY118" i="1"/>
  <c r="LY187" i="1"/>
  <c r="QG118" i="1"/>
  <c r="QG187" i="1"/>
  <c r="TV187" i="1"/>
  <c r="TV118" i="1"/>
  <c r="MU187" i="1"/>
  <c r="MU118" i="1"/>
  <c r="QM187" i="1"/>
  <c r="QM118" i="1"/>
  <c r="VH187" i="1"/>
  <c r="VH118" i="1"/>
  <c r="RJ187" i="1"/>
  <c r="RJ118" i="1"/>
  <c r="PO91" i="1"/>
  <c r="PO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DI188" i="1" l="1"/>
  <c r="DI119" i="1"/>
  <c r="BC120" i="1"/>
  <c r="BC189" i="1"/>
  <c r="ND188" i="1"/>
  <c r="ND119" i="1"/>
  <c r="NC189" i="1"/>
  <c r="NC120" i="1"/>
  <c r="M178" i="1"/>
  <c r="NB177" i="1"/>
  <c r="CR188" i="1"/>
  <c r="CR119" i="1"/>
  <c r="DH120" i="1"/>
  <c r="DH189" i="1"/>
  <c r="CQ188" i="1"/>
  <c r="CQ119" i="1"/>
  <c r="LC120" i="1"/>
  <c r="LC189" i="1"/>
  <c r="KW188" i="1"/>
  <c r="KW119" i="1"/>
  <c r="KY120" i="1"/>
  <c r="KY189" i="1"/>
  <c r="LH188" i="1"/>
  <c r="LH119" i="1"/>
  <c r="KU120" i="1"/>
  <c r="KU189" i="1"/>
  <c r="KN119" i="1"/>
  <c r="KN188" i="1"/>
  <c r="KQ119" i="1"/>
  <c r="KQ188" i="1"/>
  <c r="KV119" i="1"/>
  <c r="KV188" i="1"/>
  <c r="KS119" i="1"/>
  <c r="KS188" i="1"/>
  <c r="KL119" i="1"/>
  <c r="KL188" i="1"/>
  <c r="KR119" i="1"/>
  <c r="KR188" i="1"/>
  <c r="KP119" i="1"/>
  <c r="KP188" i="1"/>
  <c r="KT119" i="1"/>
  <c r="KT188" i="1"/>
  <c r="KK119" i="1"/>
  <c r="KK188" i="1"/>
  <c r="KO119" i="1"/>
  <c r="KO188" i="1"/>
  <c r="KM119" i="1"/>
  <c r="KM188" i="1"/>
  <c r="BQ120" i="1"/>
  <c r="BQ189" i="1"/>
  <c r="BP188" i="1"/>
  <c r="BP119" i="1"/>
  <c r="LF120" i="1"/>
  <c r="LF189" i="1"/>
  <c r="LE188" i="1"/>
  <c r="LE119" i="1"/>
  <c r="LD188" i="1"/>
  <c r="LD119" i="1"/>
  <c r="MR120" i="1"/>
  <c r="MR189" i="1"/>
  <c r="LA188" i="1"/>
  <c r="LA119" i="1"/>
  <c r="LB188" i="1"/>
  <c r="LB119" i="1"/>
  <c r="KZ188" i="1"/>
  <c r="KZ119" i="1"/>
  <c r="DF188" i="1"/>
  <c r="DF119" i="1"/>
  <c r="DB188" i="1"/>
  <c r="DB119" i="1"/>
  <c r="DE188" i="1"/>
  <c r="DE119" i="1"/>
  <c r="DD188" i="1"/>
  <c r="DD119" i="1"/>
  <c r="DA188" i="1"/>
  <c r="DA119" i="1"/>
  <c r="DC188" i="1"/>
  <c r="DC119" i="1"/>
  <c r="DG188" i="1"/>
  <c r="DG119" i="1"/>
  <c r="LM188" i="1"/>
  <c r="LM119" i="1"/>
  <c r="LL188" i="1"/>
  <c r="LL119" i="1"/>
  <c r="LK188" i="1"/>
  <c r="LK119" i="1"/>
  <c r="LJ188" i="1"/>
  <c r="LJ119" i="1"/>
  <c r="LI188" i="1"/>
  <c r="LI119" i="1"/>
  <c r="LG188" i="1"/>
  <c r="LG119" i="1"/>
  <c r="LN188" i="1"/>
  <c r="LN119" i="1"/>
  <c r="BT120" i="1"/>
  <c r="BT189" i="1"/>
  <c r="GR176" i="1"/>
  <c r="HZ176" i="1"/>
  <c r="HW176" i="1"/>
  <c r="IA176" i="1"/>
  <c r="HX176" i="1"/>
  <c r="HV176" i="1"/>
  <c r="HY176" i="1"/>
  <c r="HU176" i="1"/>
  <c r="GQ176" i="1"/>
  <c r="GP176" i="1"/>
  <c r="HT176" i="1"/>
  <c r="HS176" i="1"/>
  <c r="HR176" i="1"/>
  <c r="GO176" i="1"/>
  <c r="GN176" i="1"/>
  <c r="GM176" i="1"/>
  <c r="GL176" i="1"/>
  <c r="GK176" i="1"/>
  <c r="FV176" i="1"/>
  <c r="FU176" i="1"/>
  <c r="FT176" i="1"/>
  <c r="FO176" i="1"/>
  <c r="JA176" i="1"/>
  <c r="IZ176" i="1"/>
  <c r="IY176" i="1"/>
  <c r="IX176" i="1"/>
  <c r="II176" i="1"/>
  <c r="IH176" i="1"/>
  <c r="IG176" i="1"/>
  <c r="IF176" i="1"/>
  <c r="IE176" i="1"/>
  <c r="ID176" i="1"/>
  <c r="IC176" i="1"/>
  <c r="IB176" i="1"/>
  <c r="SS119" i="1"/>
  <c r="SS188" i="1"/>
  <c r="VW188" i="1"/>
  <c r="VW119" i="1"/>
  <c r="VJ188" i="1"/>
  <c r="VJ119" i="1"/>
  <c r="TX188" i="1"/>
  <c r="TX119" i="1"/>
  <c r="DM131" i="1"/>
  <c r="DM200" i="1"/>
  <c r="RG119" i="1"/>
  <c r="RG188" i="1"/>
  <c r="SX188" i="1"/>
  <c r="SX119" i="1"/>
  <c r="WA119" i="1"/>
  <c r="WA188" i="1"/>
  <c r="SA188" i="1"/>
  <c r="SA119" i="1"/>
  <c r="RH188" i="1"/>
  <c r="RH119" i="1"/>
  <c r="WQ119" i="1"/>
  <c r="WQ188" i="1"/>
  <c r="LZ188" i="1"/>
  <c r="LZ119" i="1"/>
  <c r="WD188" i="1"/>
  <c r="WD119" i="1"/>
  <c r="PN188" i="1"/>
  <c r="PN119" i="1"/>
  <c r="UV119" i="1"/>
  <c r="UV188" i="1"/>
  <c r="MP119" i="1"/>
  <c r="MP188" i="1"/>
  <c r="MQ119" i="1"/>
  <c r="MQ188" i="1"/>
  <c r="QF119" i="1"/>
  <c r="QF188" i="1"/>
  <c r="UL188" i="1"/>
  <c r="UL119" i="1"/>
  <c r="SU188" i="1"/>
  <c r="SU119" i="1"/>
  <c r="XB188" i="1"/>
  <c r="XB119" i="1"/>
  <c r="WF188" i="1"/>
  <c r="WF119" i="1"/>
  <c r="NZ118" i="1" a="1"/>
  <c r="NZ118" i="1" s="1"/>
  <c r="OA188" i="1"/>
  <c r="OA119" i="1"/>
  <c r="WM119" i="1"/>
  <c r="WM188" i="1"/>
  <c r="FS176" i="1"/>
  <c r="WU119" i="1"/>
  <c r="WU188" i="1"/>
  <c r="UK188" i="1"/>
  <c r="UK119" i="1"/>
  <c r="OD119" i="1"/>
  <c r="OD188" i="1"/>
  <c r="FC188" i="1"/>
  <c r="FC119" i="1"/>
  <c r="RB188" i="1"/>
  <c r="RB119" i="1"/>
  <c r="FD188" i="1"/>
  <c r="FD119" i="1"/>
  <c r="NZ187" i="1" a="1"/>
  <c r="NZ187" i="1" s="1"/>
  <c r="NW119" i="1"/>
  <c r="NW188" i="1"/>
  <c r="FR176" i="1"/>
  <c r="VI188" i="1"/>
  <c r="VI119" i="1"/>
  <c r="SM188" i="1"/>
  <c r="SM119" i="1"/>
  <c r="NV119" i="1"/>
  <c r="NV188" i="1"/>
  <c r="TI188" i="1"/>
  <c r="TI119" i="1"/>
  <c r="QP119" i="1"/>
  <c r="QP188" i="1"/>
  <c r="FE188" i="1"/>
  <c r="FE119" i="1"/>
  <c r="UW119" i="1"/>
  <c r="UW188" i="1"/>
  <c r="PW188" i="1"/>
  <c r="PW119" i="1"/>
  <c r="FQ176" i="1"/>
  <c r="SG188" i="1"/>
  <c r="SG119" i="1"/>
  <c r="TU119" i="1"/>
  <c r="TU188" i="1"/>
  <c r="FB119" i="1"/>
  <c r="FB188" i="1"/>
  <c r="UX188" i="1"/>
  <c r="UX119" i="1"/>
  <c r="WO188" i="1"/>
  <c r="WO119" i="1"/>
  <c r="WH188" i="1"/>
  <c r="WH119" i="1"/>
  <c r="NT119" i="1"/>
  <c r="NT188" i="1"/>
  <c r="TM188" i="1"/>
  <c r="TM119" i="1"/>
  <c r="WR188" i="1"/>
  <c r="WR119" i="1"/>
  <c r="QA188" i="1"/>
  <c r="QA119" i="1"/>
  <c r="FP176" i="1"/>
  <c r="SJ188" i="1"/>
  <c r="SJ119" i="1"/>
  <c r="QE188" i="1"/>
  <c r="QE119" i="1"/>
  <c r="BG119" i="1"/>
  <c r="BG188" i="1"/>
  <c r="PT119" i="1"/>
  <c r="PT188" i="1"/>
  <c r="KH188" i="1"/>
  <c r="KH119" i="1"/>
  <c r="UY119" i="1"/>
  <c r="UY188" i="1"/>
  <c r="BK119" i="1"/>
  <c r="BK188" i="1"/>
  <c r="RU188" i="1"/>
  <c r="RU119" i="1"/>
  <c r="SK188" i="1"/>
  <c r="SK119" i="1"/>
  <c r="VS119" i="1"/>
  <c r="VS188" i="1"/>
  <c r="PG188" i="1"/>
  <c r="PG119" i="1"/>
  <c r="VP188" i="1"/>
  <c r="VP119" i="1"/>
  <c r="WV119" i="1"/>
  <c r="WV188" i="1"/>
  <c r="SR188" i="1"/>
  <c r="SR119" i="1"/>
  <c r="PS188" i="1"/>
  <c r="PS119" i="1"/>
  <c r="OT188" i="1"/>
  <c r="OT119" i="1"/>
  <c r="FN176" i="1"/>
  <c r="PU188" i="1"/>
  <c r="PU119" i="1"/>
  <c r="MW188" i="1"/>
  <c r="MW119" i="1"/>
  <c r="QN119" i="1"/>
  <c r="QN188" i="1"/>
  <c r="QO188" i="1"/>
  <c r="QO119" i="1"/>
  <c r="VA188" i="1"/>
  <c r="VA119" i="1"/>
  <c r="RZ188" i="1"/>
  <c r="RZ119" i="1"/>
  <c r="SC188" i="1"/>
  <c r="SC119" i="1"/>
  <c r="TD188" i="1"/>
  <c r="TD119" i="1"/>
  <c r="FM176" i="1"/>
  <c r="JZ119" i="1"/>
  <c r="JZ188" i="1"/>
  <c r="VO188" i="1"/>
  <c r="VO119" i="1"/>
  <c r="QX119" i="1"/>
  <c r="QX188" i="1"/>
  <c r="EG119" i="1"/>
  <c r="EG188" i="1"/>
  <c r="BE188" i="1"/>
  <c r="BE119" i="1"/>
  <c r="WJ188" i="1"/>
  <c r="WJ119" i="1"/>
  <c r="SZ119" i="1"/>
  <c r="SZ188" i="1"/>
  <c r="VL188" i="1"/>
  <c r="VL119" i="1"/>
  <c r="BJ119" i="1"/>
  <c r="BJ188" i="1"/>
  <c r="FL176" i="1"/>
  <c r="UG188" i="1"/>
  <c r="UG119" i="1"/>
  <c r="UA119" i="1"/>
  <c r="UA188" i="1"/>
  <c r="TG188" i="1"/>
  <c r="TG119" i="1"/>
  <c r="TZ119" i="1"/>
  <c r="TZ188" i="1"/>
  <c r="TC188" i="1"/>
  <c r="TC119" i="1"/>
  <c r="OF119" i="1"/>
  <c r="OF188" i="1"/>
  <c r="SP119" i="1"/>
  <c r="SP188" i="1"/>
  <c r="VG188" i="1"/>
  <c r="VG119" i="1"/>
  <c r="UF188" i="1"/>
  <c r="UF119" i="1"/>
  <c r="RS188" i="1"/>
  <c r="RS119" i="1"/>
  <c r="FK176" i="1"/>
  <c r="AT129" i="1"/>
  <c r="DN199" i="1"/>
  <c r="AT199" i="1" s="1"/>
  <c r="TA188" i="1"/>
  <c r="TA119" i="1"/>
  <c r="QR188" i="1"/>
  <c r="QR119" i="1"/>
  <c r="QI119" i="1"/>
  <c r="QI188" i="1"/>
  <c r="NK176" i="1"/>
  <c r="NM176" i="1"/>
  <c r="NN176" i="1"/>
  <c r="NO176" i="1"/>
  <c r="NP176" i="1"/>
  <c r="MJ176" i="1"/>
  <c r="MK176" i="1"/>
  <c r="ML176" i="1"/>
  <c r="KG176" i="1"/>
  <c r="MM176" i="1"/>
  <c r="TO119" i="1"/>
  <c r="TO188" i="1"/>
  <c r="UI119" i="1"/>
  <c r="UI188" i="1"/>
  <c r="WZ188" i="1"/>
  <c r="WZ119" i="1"/>
  <c r="UO188" i="1"/>
  <c r="UO119" i="1"/>
  <c r="MB188" i="1"/>
  <c r="MB119" i="1"/>
  <c r="RL188" i="1"/>
  <c r="RL119" i="1"/>
  <c r="FJ176" i="1"/>
  <c r="PZ188" i="1"/>
  <c r="PZ119" i="1"/>
  <c r="PE188" i="1"/>
  <c r="PE119" i="1"/>
  <c r="QT188" i="1"/>
  <c r="QT119" i="1"/>
  <c r="RF188" i="1"/>
  <c r="RF119" i="1"/>
  <c r="RK188" i="1"/>
  <c r="RK119" i="1"/>
  <c r="SO119" i="1"/>
  <c r="SO188" i="1"/>
  <c r="AF178" i="1"/>
  <c r="PC177" i="1"/>
  <c r="VE119" i="1"/>
  <c r="VE188" i="1"/>
  <c r="TQ119" i="1"/>
  <c r="TQ188" i="1"/>
  <c r="WC188" i="1"/>
  <c r="WC119" i="1"/>
  <c r="WS119" i="1"/>
  <c r="WS188" i="1"/>
  <c r="MN188" i="1"/>
  <c r="MN119" i="1"/>
  <c r="QK188" i="1"/>
  <c r="QK119" i="1"/>
  <c r="ST188" i="1"/>
  <c r="ST119" i="1"/>
  <c r="VB119" i="1"/>
  <c r="VB188" i="1"/>
  <c r="KI188" i="1"/>
  <c r="KI119" i="1"/>
  <c r="RJ188" i="1"/>
  <c r="RJ119" i="1"/>
  <c r="UE188" i="1"/>
  <c r="UE119" i="1"/>
  <c r="SL119" i="1"/>
  <c r="SL188" i="1"/>
  <c r="DX176" i="1"/>
  <c r="DS176" i="1"/>
  <c r="DT176" i="1"/>
  <c r="DU176" i="1"/>
  <c r="DV176" i="1"/>
  <c r="DW176" i="1"/>
  <c r="EV188" i="1"/>
  <c r="EV119" i="1"/>
  <c r="PM119" i="1"/>
  <c r="PM188" i="1"/>
  <c r="PP188" i="1"/>
  <c r="PP119" i="1"/>
  <c r="O178" i="1"/>
  <c r="PB177" i="1"/>
  <c r="KC177" i="1"/>
  <c r="KD177" i="1"/>
  <c r="PA177" i="1"/>
  <c r="AQ177" i="1"/>
  <c r="AR177" i="1"/>
  <c r="OM177" i="1"/>
  <c r="ON177" i="1"/>
  <c r="OO177" i="1"/>
  <c r="OP177" i="1"/>
  <c r="OW177" i="1"/>
  <c r="OX177" i="1"/>
  <c r="OY177" i="1"/>
  <c r="OZ177" i="1"/>
  <c r="E177" i="1"/>
  <c r="DO130" i="1"/>
  <c r="DO199" i="1"/>
  <c r="VY119" i="1"/>
  <c r="VY188" i="1"/>
  <c r="UH119" i="1"/>
  <c r="UH188" i="1"/>
  <c r="VK119" i="1"/>
  <c r="VK188" i="1"/>
  <c r="VD188" i="1"/>
  <c r="VD119" i="1"/>
  <c r="ET188" i="1"/>
  <c r="ET119" i="1"/>
  <c r="PV119" i="1"/>
  <c r="PV188" i="1"/>
  <c r="BD188" i="1"/>
  <c r="BD119" i="1"/>
  <c r="RW188" i="1"/>
  <c r="RW119" i="1"/>
  <c r="WB119" i="1"/>
  <c r="WB188" i="1"/>
  <c r="NE177" i="1"/>
  <c r="NF177" i="1"/>
  <c r="NG177" i="1"/>
  <c r="US177" i="1"/>
  <c r="P178" i="1"/>
  <c r="AP177" i="1"/>
  <c r="KA177" i="1"/>
  <c r="PY177" i="1"/>
  <c r="SI177" i="1"/>
  <c r="OG119" i="1"/>
  <c r="OG188" i="1"/>
  <c r="VH188" i="1"/>
  <c r="VH119" i="1"/>
  <c r="WE188" i="1"/>
  <c r="WE119" i="1"/>
  <c r="DQ131" i="1"/>
  <c r="DQ200" i="1"/>
  <c r="RM119" i="1"/>
  <c r="RM188" i="1"/>
  <c r="EM119" i="1"/>
  <c r="EM188" i="1"/>
  <c r="HQ119" i="1"/>
  <c r="HQ188" i="1"/>
  <c r="KE119" i="1"/>
  <c r="KE188" i="1"/>
  <c r="RY119" i="1"/>
  <c r="RY188" i="1"/>
  <c r="DK130" i="1"/>
  <c r="DK199" i="1"/>
  <c r="BH188" i="1"/>
  <c r="BH119" i="1"/>
  <c r="DP130" i="1"/>
  <c r="DP199" i="1"/>
  <c r="BM119" i="1"/>
  <c r="BM188" i="1"/>
  <c r="TP188" i="1"/>
  <c r="TP119" i="1"/>
  <c r="D177" i="1"/>
  <c r="N178" i="1"/>
  <c r="AO177" i="1"/>
  <c r="AS177" i="1"/>
  <c r="FI177" i="1" s="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BN188" i="1"/>
  <c r="BN119" i="1"/>
  <c r="RR119" i="1"/>
  <c r="RR188" i="1"/>
  <c r="AZ119" i="1"/>
  <c r="AZ188" i="1"/>
  <c r="QS119" i="1"/>
  <c r="QS188" i="1"/>
  <c r="TT188" i="1"/>
  <c r="TT119" i="1"/>
  <c r="TJ188" i="1"/>
  <c r="TJ119" i="1"/>
  <c r="QM119" i="1"/>
  <c r="QM188" i="1"/>
  <c r="MY119" i="1"/>
  <c r="MY188" i="1"/>
  <c r="ME188" i="1"/>
  <c r="ME119" i="1"/>
  <c r="IW176" i="1"/>
  <c r="GJ176" i="1"/>
  <c r="TB188" i="1"/>
  <c r="TB119" i="1"/>
  <c r="WX188" i="1"/>
  <c r="WX119" i="1"/>
  <c r="MH119" i="1"/>
  <c r="MH188" i="1"/>
  <c r="UZ119" i="1"/>
  <c r="UZ188" i="1"/>
  <c r="TR188" i="1"/>
  <c r="TR119" i="1"/>
  <c r="UR188" i="1"/>
  <c r="UR119" i="1"/>
  <c r="BF188" i="1"/>
  <c r="BF119" i="1"/>
  <c r="TE119" i="1"/>
  <c r="TE188" i="1"/>
  <c r="RT119" i="1"/>
  <c r="RT188" i="1"/>
  <c r="IV176" i="1"/>
  <c r="GI176" i="1"/>
  <c r="LX119" i="1"/>
  <c r="LX188" i="1"/>
  <c r="RX119" i="1"/>
  <c r="RX188" i="1"/>
  <c r="RO188" i="1"/>
  <c r="RO119" i="1"/>
  <c r="SN188" i="1"/>
  <c r="SN119" i="1"/>
  <c r="SF119" i="1"/>
  <c r="SF188" i="1"/>
  <c r="RC188" i="1"/>
  <c r="RC119" i="1"/>
  <c r="MF119" i="1"/>
  <c r="MF188" i="1"/>
  <c r="MU188" i="1"/>
  <c r="MU119" i="1"/>
  <c r="RD188" i="1"/>
  <c r="RD119" i="1"/>
  <c r="BB188" i="1"/>
  <c r="BB119" i="1"/>
  <c r="QU188" i="1"/>
  <c r="QU119" i="1"/>
  <c r="IU176" i="1"/>
  <c r="GH176" i="1"/>
  <c r="QY188" i="1"/>
  <c r="QY119" i="1"/>
  <c r="TS188" i="1"/>
  <c r="TS119" i="1"/>
  <c r="VU119" i="1"/>
  <c r="VU188" i="1"/>
  <c r="UM188" i="1"/>
  <c r="UM119" i="1"/>
  <c r="NH177" i="1"/>
  <c r="NI177" i="1"/>
  <c r="Q178" i="1"/>
  <c r="EZ188" i="1"/>
  <c r="EZ119" i="1"/>
  <c r="BL119" i="1"/>
  <c r="BL188" i="1"/>
  <c r="SD188" i="1"/>
  <c r="SD119" i="1"/>
  <c r="VR188" i="1"/>
  <c r="VR119" i="1"/>
  <c r="IT176" i="1"/>
  <c r="GG176" i="1"/>
  <c r="RQ188" i="1"/>
  <c r="RQ119" i="1"/>
  <c r="MX119" i="1"/>
  <c r="MX188" i="1"/>
  <c r="QH119" i="1"/>
  <c r="QH188" i="1"/>
  <c r="NX188" i="1"/>
  <c r="NX119" i="1"/>
  <c r="SE188" i="1"/>
  <c r="SE119" i="1"/>
  <c r="EW119" i="1"/>
  <c r="EW188" i="1"/>
  <c r="VT119" i="1"/>
  <c r="VT188" i="1"/>
  <c r="TV119" i="1"/>
  <c r="TV188" i="1"/>
  <c r="DL131" i="1"/>
  <c r="DL200" i="1"/>
  <c r="VQ188" i="1"/>
  <c r="VQ119" i="1"/>
  <c r="RE188" i="1"/>
  <c r="RE119" i="1"/>
  <c r="IS176" i="1"/>
  <c r="GF176" i="1"/>
  <c r="WN188" i="1"/>
  <c r="WN119" i="1"/>
  <c r="TL188" i="1"/>
  <c r="TL119" i="1"/>
  <c r="PF188" i="1"/>
  <c r="PF119" i="1"/>
  <c r="Z178" i="1"/>
  <c r="PJ177" i="1"/>
  <c r="QD188" i="1"/>
  <c r="QD119" i="1"/>
  <c r="VC119" i="1"/>
  <c r="VC188" i="1"/>
  <c r="IR176" i="1"/>
  <c r="GE176" i="1"/>
  <c r="UQ188" i="1"/>
  <c r="UQ119" i="1"/>
  <c r="BA119" i="1"/>
  <c r="BA188" i="1"/>
  <c r="WP188" i="1"/>
  <c r="WP119" i="1"/>
  <c r="PR188" i="1"/>
  <c r="PR119" i="1"/>
  <c r="UU188" i="1"/>
  <c r="UU119" i="1"/>
  <c r="SW188" i="1"/>
  <c r="SW119" i="1"/>
  <c r="XA188" i="1"/>
  <c r="XA119" i="1"/>
  <c r="TW188" i="1"/>
  <c r="TW119" i="1"/>
  <c r="WI188" i="1"/>
  <c r="WI119" i="1"/>
  <c r="SY119" i="1"/>
  <c r="SY188" i="1"/>
  <c r="WL119" i="1"/>
  <c r="WL188" i="1"/>
  <c r="IQ176" i="1"/>
  <c r="GD176" i="1"/>
  <c r="MZ188" i="1"/>
  <c r="MZ119" i="1"/>
  <c r="TK119" i="1"/>
  <c r="TK188" i="1"/>
  <c r="NB119" i="1"/>
  <c r="EY119" i="1"/>
  <c r="EY188" i="1"/>
  <c r="MI119" i="1"/>
  <c r="MI188" i="1"/>
  <c r="QQ119" i="1"/>
  <c r="QQ188" i="1"/>
  <c r="QW188" i="1"/>
  <c r="QW119" i="1"/>
  <c r="QL119" i="1"/>
  <c r="QL188" i="1"/>
  <c r="QZ188" i="1"/>
  <c r="QZ119" i="1"/>
  <c r="QG188" i="1"/>
  <c r="QG119" i="1"/>
  <c r="MS188" i="1"/>
  <c r="MS119" i="1"/>
  <c r="OL188" i="1"/>
  <c r="OL119" i="1"/>
  <c r="IP176" i="1"/>
  <c r="GC176" i="1"/>
  <c r="BO188" i="1"/>
  <c r="BO119" i="1"/>
  <c r="UT188" i="1"/>
  <c r="UT119" i="1"/>
  <c r="QB119" i="1"/>
  <c r="QB188" i="1"/>
  <c r="NY188" i="1"/>
  <c r="NY119" i="1"/>
  <c r="NU119" i="1"/>
  <c r="NU188" i="1"/>
  <c r="PH188" i="1"/>
  <c r="PH119" i="1"/>
  <c r="RN119" i="1"/>
  <c r="RN188" i="1"/>
  <c r="IO176" i="1"/>
  <c r="GB176" i="1"/>
  <c r="SH119" i="1"/>
  <c r="SH188" i="1"/>
  <c r="SQ188" i="1"/>
  <c r="SQ119" i="1"/>
  <c r="WT119" i="1"/>
  <c r="WT188" i="1"/>
  <c r="QC188" i="1"/>
  <c r="QC119" i="1"/>
  <c r="OC188" i="1"/>
  <c r="OC119" i="1"/>
  <c r="TY188" i="1"/>
  <c r="TY119" i="1"/>
  <c r="LY188" i="1"/>
  <c r="LY119" i="1"/>
  <c r="TF119" i="1"/>
  <c r="TF188" i="1"/>
  <c r="TH119" i="1"/>
  <c r="TH188" i="1"/>
  <c r="EU119" i="1"/>
  <c r="EU188" i="1"/>
  <c r="UB119" i="1"/>
  <c r="UB188" i="1"/>
  <c r="IN176" i="1"/>
  <c r="GA176" i="1"/>
  <c r="MV119" i="1"/>
  <c r="MV188" i="1"/>
  <c r="WK119" i="1"/>
  <c r="WK188" i="1"/>
  <c r="VZ119" i="1"/>
  <c r="VZ188" i="1"/>
  <c r="VM188" i="1"/>
  <c r="VM119" i="1"/>
  <c r="PQ119" i="1"/>
  <c r="PQ188" i="1"/>
  <c r="UP188" i="1"/>
  <c r="UP119" i="1"/>
  <c r="SB188" i="1"/>
  <c r="SB119" i="1"/>
  <c r="WG119" i="1"/>
  <c r="WG188" i="1"/>
  <c r="IM176" i="1"/>
  <c r="FZ176" i="1"/>
  <c r="RI188" i="1"/>
  <c r="RI119" i="1"/>
  <c r="UC188" i="1"/>
  <c r="UC119" i="1"/>
  <c r="EX188" i="1"/>
  <c r="EX119" i="1"/>
  <c r="OR188" i="1"/>
  <c r="OR119" i="1"/>
  <c r="UD188" i="1"/>
  <c r="UD119" i="1"/>
  <c r="MG188" i="1"/>
  <c r="MG119" i="1"/>
  <c r="VF119" i="1"/>
  <c r="VF188" i="1"/>
  <c r="OB119" i="1"/>
  <c r="OB188" i="1"/>
  <c r="IL176" i="1"/>
  <c r="FY176" i="1"/>
  <c r="UN119" i="1"/>
  <c r="UN188" i="1"/>
  <c r="VX188" i="1"/>
  <c r="VX119" i="1"/>
  <c r="MA188" i="1"/>
  <c r="MA119" i="1"/>
  <c r="SV119" i="1"/>
  <c r="SV188" i="1"/>
  <c r="RV188" i="1"/>
  <c r="RV119" i="1"/>
  <c r="NS119" i="1"/>
  <c r="NS188" i="1"/>
  <c r="IK176" i="1"/>
  <c r="FX176" i="1"/>
  <c r="OQ188" i="1"/>
  <c r="OQ119" i="1"/>
  <c r="KX188" i="1"/>
  <c r="KX119" i="1"/>
  <c r="TN188" i="1"/>
  <c r="TN119" i="1"/>
  <c r="WW188" i="1"/>
  <c r="WW119" i="1"/>
  <c r="RA188" i="1"/>
  <c r="RA119" i="1"/>
  <c r="WY188" i="1"/>
  <c r="WY119" i="1"/>
  <c r="MC188" i="1"/>
  <c r="MC119" i="1"/>
  <c r="MD188" i="1"/>
  <c r="MD119" i="1"/>
  <c r="OE119" i="1"/>
  <c r="OE188" i="1"/>
  <c r="VN188" i="1"/>
  <c r="VN119" i="1"/>
  <c r="IJ176" i="1"/>
  <c r="FW176" i="1"/>
  <c r="BR119" i="1"/>
  <c r="BR188" i="1"/>
  <c r="ED119" i="1"/>
  <c r="ED188" i="1"/>
  <c r="QV119" i="1"/>
  <c r="QV188" i="1"/>
  <c r="KF177" i="1"/>
  <c r="W178" i="1"/>
  <c r="UJ188" i="1"/>
  <c r="UJ119" i="1"/>
  <c r="FA188" i="1"/>
  <c r="FA119" i="1"/>
  <c r="RP119" i="1"/>
  <c r="RP188" i="1"/>
  <c r="QJ188" i="1"/>
  <c r="QJ119" i="1"/>
  <c r="VV188" i="1"/>
  <c r="VV119" i="1"/>
  <c r="PO92" i="1"/>
  <c r="PO161" i="1"/>
  <c r="E435" i="4"/>
  <c r="F436" i="4"/>
  <c r="P420" i="4"/>
  <c r="C421" i="4"/>
  <c r="I437" i="4"/>
  <c r="V437" i="4" s="1"/>
  <c r="H437" i="4"/>
  <c r="U437" i="4" s="1"/>
  <c r="G437" i="4"/>
  <c r="D437" i="4"/>
  <c r="Q437" i="4" s="1"/>
  <c r="F501" i="4"/>
  <c r="E501" i="4"/>
  <c r="D501" i="4"/>
  <c r="Q501" i="4" s="1"/>
  <c r="R434" i="4"/>
  <c r="S420" i="4"/>
  <c r="B420" i="4"/>
  <c r="A438" i="4"/>
  <c r="A502" i="4"/>
  <c r="N76" i="4"/>
  <c r="N84" i="4" s="1"/>
  <c r="DI120" i="1" l="1"/>
  <c r="DI189" i="1"/>
  <c r="BC190" i="1"/>
  <c r="BC121" i="1"/>
  <c r="ND120" i="1"/>
  <c r="ND189" i="1"/>
  <c r="NC190" i="1"/>
  <c r="NC121" i="1"/>
  <c r="M179" i="1"/>
  <c r="NB178" i="1"/>
  <c r="CR189" i="1"/>
  <c r="CR120" i="1"/>
  <c r="DH121" i="1"/>
  <c r="DH190" i="1"/>
  <c r="CQ189" i="1"/>
  <c r="CQ120" i="1"/>
  <c r="LC190" i="1"/>
  <c r="LC121" i="1"/>
  <c r="KW120" i="1"/>
  <c r="KW189" i="1"/>
  <c r="KY190" i="1"/>
  <c r="KY121" i="1"/>
  <c r="LH120" i="1"/>
  <c r="LH189" i="1"/>
  <c r="KU190" i="1"/>
  <c r="KU121" i="1"/>
  <c r="KM120" i="1"/>
  <c r="KM189" i="1"/>
  <c r="KO189" i="1"/>
  <c r="KO120" i="1"/>
  <c r="KK120" i="1"/>
  <c r="KK189" i="1"/>
  <c r="KT120" i="1"/>
  <c r="KT189" i="1"/>
  <c r="KP189" i="1"/>
  <c r="KP120" i="1"/>
  <c r="KR120" i="1"/>
  <c r="KR189" i="1"/>
  <c r="KL120" i="1"/>
  <c r="KL189" i="1"/>
  <c r="KS120" i="1"/>
  <c r="KS189" i="1"/>
  <c r="KV120" i="1"/>
  <c r="KV189" i="1"/>
  <c r="KQ120" i="1"/>
  <c r="KQ189" i="1"/>
  <c r="KN189" i="1"/>
  <c r="KN120" i="1"/>
  <c r="BQ190" i="1"/>
  <c r="BQ121" i="1"/>
  <c r="BP120" i="1"/>
  <c r="BP189" i="1"/>
  <c r="LF190" i="1"/>
  <c r="LF121" i="1"/>
  <c r="LD189" i="1"/>
  <c r="LD120" i="1"/>
  <c r="LE189" i="1"/>
  <c r="LE120" i="1"/>
  <c r="MR190" i="1"/>
  <c r="MR121" i="1"/>
  <c r="KZ120" i="1"/>
  <c r="KZ189" i="1"/>
  <c r="LB120" i="1"/>
  <c r="LB189" i="1"/>
  <c r="LA120" i="1"/>
  <c r="LA189" i="1"/>
  <c r="DG189" i="1"/>
  <c r="DG120" i="1"/>
  <c r="DC120" i="1"/>
  <c r="DC189" i="1"/>
  <c r="DA120" i="1"/>
  <c r="DA189" i="1"/>
  <c r="DD120" i="1"/>
  <c r="DD189" i="1"/>
  <c r="DE120" i="1"/>
  <c r="DE189" i="1"/>
  <c r="DB189" i="1"/>
  <c r="DB120" i="1"/>
  <c r="DF120" i="1"/>
  <c r="DF189" i="1"/>
  <c r="LN189" i="1"/>
  <c r="LN120" i="1"/>
  <c r="LG189" i="1"/>
  <c r="LG120" i="1"/>
  <c r="LI189" i="1"/>
  <c r="LI120" i="1"/>
  <c r="LJ189" i="1"/>
  <c r="LJ120" i="1"/>
  <c r="LK189" i="1"/>
  <c r="LK120" i="1"/>
  <c r="LL189" i="1"/>
  <c r="LL120" i="1"/>
  <c r="LM189" i="1"/>
  <c r="LM120" i="1"/>
  <c r="IB177" i="1"/>
  <c r="ID177" i="1"/>
  <c r="BT190" i="1"/>
  <c r="BT121" i="1"/>
  <c r="IC177" i="1"/>
  <c r="FS177" i="1"/>
  <c r="FR177" i="1"/>
  <c r="FO177" i="1"/>
  <c r="IR177" i="1"/>
  <c r="IQ177" i="1"/>
  <c r="IP177" i="1"/>
  <c r="IO177" i="1"/>
  <c r="IN177" i="1"/>
  <c r="IM177" i="1"/>
  <c r="IL177" i="1"/>
  <c r="IK177" i="1"/>
  <c r="IJ177" i="1"/>
  <c r="II177" i="1"/>
  <c r="FX177" i="1"/>
  <c r="IH177" i="1"/>
  <c r="FW177" i="1"/>
  <c r="IG177" i="1"/>
  <c r="FV177" i="1"/>
  <c r="IF177" i="1"/>
  <c r="FU177" i="1"/>
  <c r="IE177" i="1"/>
  <c r="FT177" i="1"/>
  <c r="IA177" i="1"/>
  <c r="HZ177" i="1"/>
  <c r="GN177" i="1"/>
  <c r="HY177" i="1"/>
  <c r="GK177" i="1"/>
  <c r="HX177" i="1"/>
  <c r="GJ177" i="1"/>
  <c r="HW177" i="1"/>
  <c r="GI177" i="1"/>
  <c r="HV177" i="1"/>
  <c r="GH177" i="1"/>
  <c r="HU177" i="1"/>
  <c r="GG177" i="1"/>
  <c r="JA177" i="1"/>
  <c r="HT177" i="1"/>
  <c r="GF177" i="1"/>
  <c r="IZ177" i="1"/>
  <c r="HR177" i="1"/>
  <c r="GE177" i="1"/>
  <c r="IX177" i="1"/>
  <c r="GD177" i="1"/>
  <c r="IW177" i="1"/>
  <c r="GC177" i="1"/>
  <c r="IV177" i="1"/>
  <c r="GB177" i="1"/>
  <c r="IU177" i="1"/>
  <c r="GA177" i="1"/>
  <c r="IT177" i="1"/>
  <c r="FZ177" i="1"/>
  <c r="IS177" i="1"/>
  <c r="FY177" i="1"/>
  <c r="MJ177" i="1"/>
  <c r="MK177" i="1"/>
  <c r="ML177" i="1"/>
  <c r="MM177" i="1"/>
  <c r="NK177" i="1"/>
  <c r="NM177" i="1"/>
  <c r="NN177" i="1"/>
  <c r="NO177" i="1"/>
  <c r="NP177" i="1"/>
  <c r="KG177" i="1"/>
  <c r="ED120" i="1"/>
  <c r="ED189" i="1"/>
  <c r="SV189" i="1"/>
  <c r="SV120" i="1"/>
  <c r="TV189" i="1"/>
  <c r="TV120" i="1"/>
  <c r="TS120" i="1"/>
  <c r="TS189" i="1"/>
  <c r="TP120" i="1"/>
  <c r="TP189" i="1"/>
  <c r="NG178" i="1"/>
  <c r="KA178" i="1"/>
  <c r="P179" i="1"/>
  <c r="AP178" i="1"/>
  <c r="PY178" i="1"/>
  <c r="SI178" i="1"/>
  <c r="US178" i="1"/>
  <c r="NE178" i="1"/>
  <c r="NF178" i="1"/>
  <c r="UO189" i="1"/>
  <c r="UO120" i="1"/>
  <c r="UF189" i="1"/>
  <c r="UF120" i="1"/>
  <c r="QX189" i="1"/>
  <c r="QX120" i="1"/>
  <c r="WH189" i="1"/>
  <c r="WH120" i="1"/>
  <c r="MP120" i="1"/>
  <c r="MP189" i="1"/>
  <c r="MA120" i="1"/>
  <c r="MA189" i="1"/>
  <c r="PR120" i="1"/>
  <c r="PR189" i="1"/>
  <c r="TE189" i="1"/>
  <c r="TE120" i="1"/>
  <c r="RR120" i="1"/>
  <c r="RR189" i="1"/>
  <c r="QK189" i="1"/>
  <c r="QK120" i="1"/>
  <c r="VO120" i="1"/>
  <c r="VO189" i="1"/>
  <c r="PG120" i="1"/>
  <c r="PG189" i="1"/>
  <c r="FD189" i="1"/>
  <c r="FD120" i="1"/>
  <c r="BR120" i="1"/>
  <c r="BR189" i="1"/>
  <c r="PQ120" i="1"/>
  <c r="PQ189" i="1"/>
  <c r="WT120" i="1"/>
  <c r="WT189" i="1"/>
  <c r="QL189" i="1"/>
  <c r="QL120" i="1"/>
  <c r="VT120" i="1"/>
  <c r="VT189" i="1"/>
  <c r="QY120" i="1"/>
  <c r="QY189" i="1"/>
  <c r="BF120" i="1"/>
  <c r="BF189" i="1"/>
  <c r="BN120" i="1"/>
  <c r="BN189" i="1"/>
  <c r="WZ120" i="1"/>
  <c r="WZ189" i="1"/>
  <c r="VG120" i="1"/>
  <c r="VG189" i="1"/>
  <c r="WO189" i="1"/>
  <c r="WO120" i="1"/>
  <c r="UV189" i="1"/>
  <c r="UV120" i="1"/>
  <c r="VX120" i="1"/>
  <c r="VX189" i="1"/>
  <c r="SQ120" i="1"/>
  <c r="SQ189" i="1"/>
  <c r="QW120" i="1"/>
  <c r="QW189" i="1"/>
  <c r="WP120" i="1"/>
  <c r="WP189" i="1"/>
  <c r="BM120" i="1"/>
  <c r="BM189" i="1"/>
  <c r="MN120" i="1"/>
  <c r="MN189" i="1"/>
  <c r="RB120" i="1"/>
  <c r="RB189" i="1"/>
  <c r="PN120" i="1"/>
  <c r="PN189" i="1"/>
  <c r="EW120" i="1"/>
  <c r="EW189" i="1"/>
  <c r="UR189" i="1"/>
  <c r="UR120" i="1"/>
  <c r="JZ120" i="1"/>
  <c r="JZ189" i="1"/>
  <c r="VS120" i="1"/>
  <c r="VS189" i="1"/>
  <c r="UX120" i="1"/>
  <c r="UX189" i="1"/>
  <c r="AZ120" i="1"/>
  <c r="AZ189" i="1"/>
  <c r="VN189" i="1"/>
  <c r="VN120" i="1"/>
  <c r="VM189" i="1"/>
  <c r="VM120" i="1"/>
  <c r="SE120" i="1"/>
  <c r="SE189" i="1"/>
  <c r="DP200" i="1"/>
  <c r="DP131" i="1"/>
  <c r="UI120" i="1"/>
  <c r="UI189" i="1"/>
  <c r="SP120" i="1"/>
  <c r="SP189" i="1"/>
  <c r="SK189" i="1"/>
  <c r="SK120" i="1"/>
  <c r="FC120" i="1"/>
  <c r="FC189" i="1"/>
  <c r="WD120" i="1"/>
  <c r="WD189" i="1"/>
  <c r="UN120" i="1"/>
  <c r="UN189" i="1"/>
  <c r="SH120" i="1"/>
  <c r="SH189" i="1"/>
  <c r="QQ120" i="1"/>
  <c r="QQ189" i="1"/>
  <c r="BA120" i="1"/>
  <c r="BA189" i="1"/>
  <c r="QU189" i="1"/>
  <c r="QU120" i="1"/>
  <c r="TR120" i="1"/>
  <c r="TR189" i="1"/>
  <c r="BH120" i="1"/>
  <c r="BH189" i="1"/>
  <c r="WB189" i="1"/>
  <c r="WB120" i="1"/>
  <c r="WS120" i="1"/>
  <c r="WS189" i="1"/>
  <c r="TD189" i="1"/>
  <c r="TD120" i="1"/>
  <c r="VU189" i="1"/>
  <c r="VU120" i="1"/>
  <c r="UQ120" i="1"/>
  <c r="UQ189" i="1"/>
  <c r="NX189" i="1"/>
  <c r="NX120" i="1"/>
  <c r="RW120" i="1"/>
  <c r="RW189" i="1"/>
  <c r="WC120" i="1"/>
  <c r="WC189" i="1"/>
  <c r="TO189" i="1"/>
  <c r="TO120" i="1"/>
  <c r="OF120" i="1"/>
  <c r="OF189" i="1"/>
  <c r="RU189" i="1"/>
  <c r="RU120" i="1"/>
  <c r="FB189" i="1"/>
  <c r="FB120" i="1"/>
  <c r="LZ120" i="1"/>
  <c r="LZ189" i="1"/>
  <c r="UU120" i="1"/>
  <c r="UU189" i="1"/>
  <c r="OE120" i="1"/>
  <c r="OE189" i="1"/>
  <c r="MI189" i="1"/>
  <c r="MI120" i="1"/>
  <c r="BB120" i="1"/>
  <c r="BB189" i="1"/>
  <c r="KC178" i="1"/>
  <c r="OX178" i="1"/>
  <c r="KD178" i="1"/>
  <c r="OY178" i="1"/>
  <c r="OZ178" i="1"/>
  <c r="PA178" i="1"/>
  <c r="PB178" i="1"/>
  <c r="OM178" i="1"/>
  <c r="ON178" i="1"/>
  <c r="OO178" i="1"/>
  <c r="OP178" i="1"/>
  <c r="AQ178" i="1"/>
  <c r="OW178" i="1"/>
  <c r="AR178" i="1"/>
  <c r="O179" i="1"/>
  <c r="E178" i="1"/>
  <c r="TC189" i="1"/>
  <c r="TC120" i="1"/>
  <c r="SC189" i="1"/>
  <c r="SC120" i="1"/>
  <c r="OD120" i="1"/>
  <c r="OD189" i="1"/>
  <c r="MD120" i="1"/>
  <c r="MD189" i="1"/>
  <c r="UZ120" i="1"/>
  <c r="UZ189" i="1"/>
  <c r="DK131" i="1"/>
  <c r="DK200" i="1"/>
  <c r="BD120" i="1"/>
  <c r="BD189" i="1"/>
  <c r="PP120" i="1"/>
  <c r="PP189" i="1"/>
  <c r="TU189" i="1"/>
  <c r="TU120" i="1"/>
  <c r="UK189" i="1"/>
  <c r="UK120" i="1"/>
  <c r="OB120" i="1"/>
  <c r="OB189" i="1"/>
  <c r="VZ189" i="1"/>
  <c r="VZ120" i="1"/>
  <c r="RN120" i="1"/>
  <c r="RN189" i="1"/>
  <c r="EY120" i="1"/>
  <c r="EY189" i="1"/>
  <c r="QH120" i="1"/>
  <c r="QH189" i="1"/>
  <c r="RD120" i="1"/>
  <c r="RD189" i="1"/>
  <c r="TQ120" i="1"/>
  <c r="TQ189" i="1"/>
  <c r="RZ189" i="1"/>
  <c r="RZ120" i="1"/>
  <c r="BK120" i="1"/>
  <c r="BK189" i="1"/>
  <c r="SG120" i="1"/>
  <c r="SG189" i="1"/>
  <c r="WQ189" i="1"/>
  <c r="WQ120" i="1"/>
  <c r="QC120" i="1"/>
  <c r="QC189" i="1"/>
  <c r="MC120" i="1"/>
  <c r="MC189" i="1"/>
  <c r="PH120" i="1"/>
  <c r="PH189" i="1"/>
  <c r="NB120" i="1"/>
  <c r="MH189" i="1"/>
  <c r="MH120" i="1"/>
  <c r="RY189" i="1"/>
  <c r="RY120" i="1"/>
  <c r="TZ120" i="1"/>
  <c r="TZ189" i="1"/>
  <c r="RH120" i="1"/>
  <c r="RH189" i="1"/>
  <c r="VF189" i="1"/>
  <c r="VF120" i="1"/>
  <c r="WK189" i="1"/>
  <c r="WK120" i="1"/>
  <c r="VC120" i="1"/>
  <c r="VC189" i="1"/>
  <c r="MX189" i="1"/>
  <c r="MX120" i="1"/>
  <c r="MU189" i="1"/>
  <c r="MU120" i="1"/>
  <c r="WX189" i="1"/>
  <c r="WX120" i="1"/>
  <c r="PV120" i="1"/>
  <c r="PV189" i="1"/>
  <c r="PM120" i="1"/>
  <c r="PM189" i="1"/>
  <c r="VE120" i="1"/>
  <c r="VE189" i="1"/>
  <c r="TG120" i="1"/>
  <c r="TG189" i="1"/>
  <c r="VA189" i="1"/>
  <c r="VA120" i="1"/>
  <c r="UY189" i="1"/>
  <c r="UY120" i="1"/>
  <c r="WU120" i="1"/>
  <c r="WU189" i="1"/>
  <c r="WY120" i="1"/>
  <c r="WY189" i="1"/>
  <c r="MG120" i="1"/>
  <c r="MG189" i="1"/>
  <c r="QD189" i="1"/>
  <c r="QD120" i="1"/>
  <c r="RQ189" i="1"/>
  <c r="RQ120" i="1"/>
  <c r="KE120" i="1"/>
  <c r="KE189" i="1"/>
  <c r="ET120" i="1"/>
  <c r="ET189" i="1"/>
  <c r="EV189" i="1"/>
  <c r="EV120" i="1"/>
  <c r="KH189" i="1"/>
  <c r="KH120" i="1"/>
  <c r="PW189" i="1"/>
  <c r="PW120" i="1"/>
  <c r="SA120" i="1"/>
  <c r="SA189" i="1"/>
  <c r="UP120" i="1"/>
  <c r="UP189" i="1"/>
  <c r="MV189" i="1"/>
  <c r="MV120" i="1"/>
  <c r="NU189" i="1"/>
  <c r="NU120" i="1"/>
  <c r="TK189" i="1"/>
  <c r="TK120" i="1"/>
  <c r="TB120" i="1"/>
  <c r="TB189" i="1"/>
  <c r="PC178" i="1"/>
  <c r="AF179" i="1"/>
  <c r="QO120" i="1"/>
  <c r="QO189" i="1"/>
  <c r="RA189" i="1"/>
  <c r="RA120" i="1"/>
  <c r="UD120" i="1"/>
  <c r="UD189" i="1"/>
  <c r="NY189" i="1"/>
  <c r="NY120" i="1"/>
  <c r="MZ120" i="1"/>
  <c r="MZ189" i="1"/>
  <c r="MF120" i="1"/>
  <c r="MF189" i="1"/>
  <c r="HQ189" i="1"/>
  <c r="HQ120" i="1"/>
  <c r="VD120" i="1"/>
  <c r="VD189" i="1"/>
  <c r="UA120" i="1"/>
  <c r="UA189" i="1"/>
  <c r="WM189" i="1"/>
  <c r="WM120" i="1"/>
  <c r="RT189" i="1"/>
  <c r="RT120" i="1"/>
  <c r="Z179" i="1"/>
  <c r="PJ178" i="1"/>
  <c r="RC120" i="1"/>
  <c r="RC189" i="1"/>
  <c r="SO189" i="1"/>
  <c r="SO120" i="1"/>
  <c r="UG120" i="1"/>
  <c r="UG189" i="1"/>
  <c r="PT120" i="1"/>
  <c r="PT189" i="1"/>
  <c r="UW120" i="1"/>
  <c r="UW189" i="1"/>
  <c r="NZ119" i="1" a="1"/>
  <c r="NZ119" i="1" s="1"/>
  <c r="OA120" i="1"/>
  <c r="OA189" i="1"/>
  <c r="WA120" i="1"/>
  <c r="WA189" i="1"/>
  <c r="NW120" i="1"/>
  <c r="NW189" i="1"/>
  <c r="VV120" i="1"/>
  <c r="VV189" i="1"/>
  <c r="WW120" i="1"/>
  <c r="WW189" i="1"/>
  <c r="OR120" i="1"/>
  <c r="OR189" i="1"/>
  <c r="PF120" i="1"/>
  <c r="PF189" i="1"/>
  <c r="VR120" i="1"/>
  <c r="VR189" i="1"/>
  <c r="EM120" i="1"/>
  <c r="EM189" i="1"/>
  <c r="RK120" i="1"/>
  <c r="RK189" i="1"/>
  <c r="QN189" i="1"/>
  <c r="QN120" i="1"/>
  <c r="FE189" i="1"/>
  <c r="FE120" i="1"/>
  <c r="NZ188" i="1" a="1"/>
  <c r="NZ188" i="1" s="1"/>
  <c r="SX189" i="1"/>
  <c r="SX120" i="1"/>
  <c r="UB120" i="1"/>
  <c r="UB189" i="1"/>
  <c r="QB120" i="1"/>
  <c r="QB189" i="1"/>
  <c r="ME120" i="1"/>
  <c r="ME189" i="1"/>
  <c r="VK120" i="1"/>
  <c r="VK189" i="1"/>
  <c r="MW120" i="1"/>
  <c r="MW189" i="1"/>
  <c r="BG120" i="1"/>
  <c r="BG189" i="1"/>
  <c r="NT120" i="1"/>
  <c r="NT189" i="1"/>
  <c r="QJ120" i="1"/>
  <c r="QJ189" i="1"/>
  <c r="TN120" i="1"/>
  <c r="TN189" i="1"/>
  <c r="EX120" i="1"/>
  <c r="EX189" i="1"/>
  <c r="UT189" i="1"/>
  <c r="UT120" i="1"/>
  <c r="TL120" i="1"/>
  <c r="TL189" i="1"/>
  <c r="SD189" i="1"/>
  <c r="SD120" i="1"/>
  <c r="SF120" i="1"/>
  <c r="SF189" i="1"/>
  <c r="FQ177" i="1"/>
  <c r="RM120" i="1"/>
  <c r="RM189" i="1"/>
  <c r="RF120" i="1"/>
  <c r="RF189" i="1"/>
  <c r="QE189" i="1"/>
  <c r="QE120" i="1"/>
  <c r="WF189" i="1"/>
  <c r="WF120" i="1"/>
  <c r="EU120" i="1"/>
  <c r="EU189" i="1"/>
  <c r="WL120" i="1"/>
  <c r="WL189" i="1"/>
  <c r="SN120" i="1"/>
  <c r="SN189" i="1"/>
  <c r="FP177" i="1"/>
  <c r="UH120" i="1"/>
  <c r="UH189" i="1"/>
  <c r="BJ120" i="1"/>
  <c r="BJ189" i="1"/>
  <c r="PU120" i="1"/>
  <c r="PU189" i="1"/>
  <c r="QP120" i="1"/>
  <c r="QP189" i="1"/>
  <c r="RG120" i="1"/>
  <c r="RG189" i="1"/>
  <c r="KX120" i="1"/>
  <c r="KX189" i="1"/>
  <c r="UC189" i="1"/>
  <c r="UC120" i="1"/>
  <c r="BO120" i="1"/>
  <c r="BO189" i="1"/>
  <c r="WN189" i="1"/>
  <c r="WN120" i="1"/>
  <c r="MY189" i="1"/>
  <c r="MY120" i="1"/>
  <c r="DQ132" i="1"/>
  <c r="DQ202" i="1" s="1"/>
  <c r="DQ201" i="1"/>
  <c r="QT120" i="1"/>
  <c r="QT189" i="1"/>
  <c r="QI120" i="1"/>
  <c r="QI189" i="1"/>
  <c r="VL120" i="1"/>
  <c r="VL189" i="1"/>
  <c r="SJ189" i="1"/>
  <c r="SJ120" i="1"/>
  <c r="TI189" i="1"/>
  <c r="TI120" i="1"/>
  <c r="XB189" i="1"/>
  <c r="XB120" i="1"/>
  <c r="RP189" i="1"/>
  <c r="RP120" i="1"/>
  <c r="TH189" i="1"/>
  <c r="TH120" i="1"/>
  <c r="SY120" i="1"/>
  <c r="SY189" i="1"/>
  <c r="BL189" i="1"/>
  <c r="BL120" i="1"/>
  <c r="RO120" i="1"/>
  <c r="RO189" i="1"/>
  <c r="FN177" i="1"/>
  <c r="WE189" i="1"/>
  <c r="WE120" i="1"/>
  <c r="VY189" i="1"/>
  <c r="VY120" i="1"/>
  <c r="SL120" i="1"/>
  <c r="SL189" i="1"/>
  <c r="QR189" i="1"/>
  <c r="QR120" i="1"/>
  <c r="DM201" i="1"/>
  <c r="DM132" i="1"/>
  <c r="FA120" i="1"/>
  <c r="FA189" i="1"/>
  <c r="OQ120" i="1"/>
  <c r="OQ189" i="1"/>
  <c r="RI120" i="1"/>
  <c r="RI189" i="1"/>
  <c r="WI120" i="1"/>
  <c r="WI189" i="1"/>
  <c r="EZ189" i="1"/>
  <c r="EZ120" i="1"/>
  <c r="QM189" i="1"/>
  <c r="QM120" i="1"/>
  <c r="FM177" i="1"/>
  <c r="UE189" i="1"/>
  <c r="UE120" i="1"/>
  <c r="PE120" i="1"/>
  <c r="PE189" i="1"/>
  <c r="OT120" i="1"/>
  <c r="OT189" i="1"/>
  <c r="SU120" i="1"/>
  <c r="SU189" i="1"/>
  <c r="TX189" i="1"/>
  <c r="TX120" i="1"/>
  <c r="VP120" i="1"/>
  <c r="VP189" i="1"/>
  <c r="TF189" i="1"/>
  <c r="TF120" i="1"/>
  <c r="TJ189" i="1"/>
  <c r="TJ120" i="1"/>
  <c r="GR177" i="1"/>
  <c r="FL177" i="1"/>
  <c r="VH120" i="1"/>
  <c r="VH189" i="1"/>
  <c r="DO200" i="1"/>
  <c r="DO131" i="1"/>
  <c r="TA189" i="1"/>
  <c r="TA120" i="1"/>
  <c r="SZ189" i="1"/>
  <c r="SZ120" i="1"/>
  <c r="QA120" i="1"/>
  <c r="QA189" i="1"/>
  <c r="NV120" i="1"/>
  <c r="NV189" i="1"/>
  <c r="UJ120" i="1"/>
  <c r="UJ189" i="1"/>
  <c r="LY120" i="1"/>
  <c r="LY189" i="1"/>
  <c r="OL120" i="1"/>
  <c r="OL189" i="1"/>
  <c r="TW120" i="1"/>
  <c r="TW189" i="1"/>
  <c r="RE120" i="1"/>
  <c r="RE189" i="1"/>
  <c r="Q179" i="1"/>
  <c r="NI178" i="1"/>
  <c r="NH178" i="1"/>
  <c r="RX189" i="1"/>
  <c r="RX120" i="1"/>
  <c r="GQ177" i="1"/>
  <c r="FK177" i="1"/>
  <c r="RJ120" i="1"/>
  <c r="RJ189" i="1"/>
  <c r="PZ120" i="1"/>
  <c r="PZ189" i="1"/>
  <c r="WJ189" i="1"/>
  <c r="WJ120" i="1"/>
  <c r="PS189" i="1"/>
  <c r="PS120" i="1"/>
  <c r="SM120" i="1"/>
  <c r="SM189" i="1"/>
  <c r="UL189" i="1"/>
  <c r="UL120" i="1"/>
  <c r="VJ120" i="1"/>
  <c r="VJ189" i="1"/>
  <c r="TT189" i="1"/>
  <c r="TT120" i="1"/>
  <c r="GP177" i="1"/>
  <c r="FJ177" i="1"/>
  <c r="AT130" i="1"/>
  <c r="DN200" i="1"/>
  <c r="AT200" i="1" s="1"/>
  <c r="WR120" i="1"/>
  <c r="WR189" i="1"/>
  <c r="ST189" i="1"/>
  <c r="ST120" i="1"/>
  <c r="KF178" i="1"/>
  <c r="W179" i="1"/>
  <c r="TY120" i="1"/>
  <c r="TY189" i="1"/>
  <c r="MS189" i="1"/>
  <c r="MS120" i="1"/>
  <c r="XA189" i="1"/>
  <c r="XA120" i="1"/>
  <c r="VQ120" i="1"/>
  <c r="VQ189" i="1"/>
  <c r="LX120" i="1"/>
  <c r="LX189" i="1"/>
  <c r="GO177" i="1"/>
  <c r="OG120" i="1"/>
  <c r="OG189" i="1"/>
  <c r="KI120" i="1"/>
  <c r="KI189" i="1"/>
  <c r="BE120" i="1"/>
  <c r="BE189" i="1"/>
  <c r="SR189" i="1"/>
  <c r="SR120" i="1"/>
  <c r="VI189" i="1"/>
  <c r="VI120" i="1"/>
  <c r="VW189" i="1"/>
  <c r="VW120" i="1"/>
  <c r="NS120" i="1"/>
  <c r="NS189" i="1"/>
  <c r="WG189" i="1"/>
  <c r="WG120" i="1"/>
  <c r="UM120" i="1"/>
  <c r="UM189" i="1"/>
  <c r="DS177" i="1"/>
  <c r="DT177" i="1"/>
  <c r="DU177" i="1"/>
  <c r="DV177" i="1"/>
  <c r="DW177" i="1"/>
  <c r="DX177" i="1"/>
  <c r="RL120" i="1"/>
  <c r="RL189" i="1"/>
  <c r="TM120" i="1"/>
  <c r="TM189" i="1"/>
  <c r="QF120" i="1"/>
  <c r="QF189" i="1"/>
  <c r="QZ120" i="1"/>
  <c r="QZ189" i="1"/>
  <c r="RV189" i="1"/>
  <c r="RV120" i="1"/>
  <c r="SB120" i="1"/>
  <c r="SB189" i="1"/>
  <c r="OC120" i="1"/>
  <c r="OC189" i="1"/>
  <c r="QG189" i="1"/>
  <c r="QG120" i="1"/>
  <c r="SW120" i="1"/>
  <c r="SW189" i="1"/>
  <c r="QS189" i="1"/>
  <c r="QS120" i="1"/>
  <c r="GM177" i="1"/>
  <c r="QV120" i="1"/>
  <c r="QV189" i="1"/>
  <c r="DL132" i="1"/>
  <c r="DL201" i="1"/>
  <c r="IY177" i="1"/>
  <c r="HS177" i="1"/>
  <c r="GL177" i="1"/>
  <c r="N179" i="1"/>
  <c r="D178" i="1"/>
  <c r="AO178" i="1"/>
  <c r="AS178" i="1"/>
  <c r="FJ178" i="1" s="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VB120" i="1"/>
  <c r="VB189" i="1"/>
  <c r="MB120" i="1"/>
  <c r="MB189" i="1"/>
  <c r="RS120" i="1"/>
  <c r="RS189" i="1"/>
  <c r="EG120" i="1"/>
  <c r="EG189" i="1"/>
  <c r="WV189" i="1"/>
  <c r="WV120" i="1"/>
  <c r="MQ120" i="1"/>
  <c r="MQ189" i="1"/>
  <c r="SS120" i="1"/>
  <c r="SS189" i="1"/>
  <c r="PO93" i="1"/>
  <c r="PO162" i="1"/>
  <c r="E436" i="4"/>
  <c r="F437" i="4"/>
  <c r="P421" i="4"/>
  <c r="C422" i="4"/>
  <c r="T437" i="4"/>
  <c r="I438" i="4"/>
  <c r="V438" i="4" s="1"/>
  <c r="H438" i="4"/>
  <c r="U438" i="4" s="1"/>
  <c r="G438" i="4"/>
  <c r="D438" i="4"/>
  <c r="Q438" i="4" s="1"/>
  <c r="F502" i="4"/>
  <c r="E502" i="4"/>
  <c r="D502" i="4"/>
  <c r="Q502" i="4" s="1"/>
  <c r="R435" i="4"/>
  <c r="S421" i="4"/>
  <c r="B421" i="4"/>
  <c r="A503" i="4"/>
  <c r="A439" i="4"/>
  <c r="DI121" i="1" l="1"/>
  <c r="DI190" i="1"/>
  <c r="BC191" i="1"/>
  <c r="BC122" i="1"/>
  <c r="ND190" i="1"/>
  <c r="ND121" i="1"/>
  <c r="NC191" i="1"/>
  <c r="NC122" i="1"/>
  <c r="M180" i="1"/>
  <c r="NB179" i="1"/>
  <c r="CR190" i="1"/>
  <c r="CR121" i="1"/>
  <c r="DH122" i="1"/>
  <c r="DH191" i="1"/>
  <c r="CQ190" i="1"/>
  <c r="CQ121" i="1"/>
  <c r="LC191" i="1"/>
  <c r="LC122" i="1"/>
  <c r="KW190" i="1"/>
  <c r="KW121" i="1"/>
  <c r="KY191" i="1"/>
  <c r="KY122" i="1"/>
  <c r="LH190" i="1"/>
  <c r="LH121" i="1"/>
  <c r="KU191" i="1"/>
  <c r="KU122" i="1"/>
  <c r="KN190" i="1"/>
  <c r="KN121" i="1"/>
  <c r="KQ190" i="1"/>
  <c r="KQ121" i="1"/>
  <c r="KV121" i="1"/>
  <c r="KV190" i="1"/>
  <c r="KS190" i="1"/>
  <c r="KS121" i="1"/>
  <c r="KL190" i="1"/>
  <c r="KL121" i="1"/>
  <c r="KR190" i="1"/>
  <c r="KR121" i="1"/>
  <c r="KP190" i="1"/>
  <c r="KP121" i="1"/>
  <c r="KT190" i="1"/>
  <c r="KT121" i="1"/>
  <c r="KK190" i="1"/>
  <c r="KK121" i="1"/>
  <c r="KO190" i="1"/>
  <c r="KO121" i="1"/>
  <c r="KM190" i="1"/>
  <c r="KM121" i="1"/>
  <c r="BQ191" i="1"/>
  <c r="BQ122" i="1"/>
  <c r="BP121" i="1"/>
  <c r="BP190" i="1"/>
  <c r="LF191" i="1"/>
  <c r="LF122" i="1"/>
  <c r="LE190" i="1"/>
  <c r="LE121" i="1"/>
  <c r="LD190" i="1"/>
  <c r="LD121" i="1"/>
  <c r="MR191" i="1"/>
  <c r="MR122" i="1"/>
  <c r="LA121" i="1"/>
  <c r="LA190" i="1"/>
  <c r="LB121" i="1"/>
  <c r="LB190" i="1"/>
  <c r="KZ121" i="1"/>
  <c r="KZ190" i="1"/>
  <c r="DF190" i="1"/>
  <c r="DF121" i="1"/>
  <c r="DB121" i="1"/>
  <c r="DB190" i="1"/>
  <c r="DE190" i="1"/>
  <c r="DE121" i="1"/>
  <c r="DD190" i="1"/>
  <c r="DD121" i="1"/>
  <c r="DA121" i="1"/>
  <c r="DA190" i="1"/>
  <c r="DC190" i="1"/>
  <c r="DC121" i="1"/>
  <c r="DG190" i="1"/>
  <c r="DG121" i="1"/>
  <c r="LM190" i="1"/>
  <c r="LM121" i="1"/>
  <c r="LL190" i="1"/>
  <c r="LL121" i="1"/>
  <c r="LK190" i="1"/>
  <c r="LK121" i="1"/>
  <c r="LJ190" i="1"/>
  <c r="LJ121" i="1"/>
  <c r="LI190" i="1"/>
  <c r="LI121" i="1"/>
  <c r="LG190" i="1"/>
  <c r="LG121" i="1"/>
  <c r="LN190" i="1"/>
  <c r="LN121" i="1"/>
  <c r="BT191" i="1"/>
  <c r="BT122" i="1"/>
  <c r="FP178" i="1"/>
  <c r="JA178" i="1"/>
  <c r="IZ178" i="1"/>
  <c r="ID178" i="1"/>
  <c r="IY178" i="1"/>
  <c r="IX178" i="1"/>
  <c r="HT178" i="1"/>
  <c r="GM178" i="1"/>
  <c r="II178" i="1"/>
  <c r="GL178" i="1"/>
  <c r="FT178" i="1"/>
  <c r="HS178" i="1"/>
  <c r="HR178" i="1"/>
  <c r="GK178" i="1"/>
  <c r="FV178" i="1"/>
  <c r="FU178" i="1"/>
  <c r="FR178" i="1"/>
  <c r="FS178" i="1"/>
  <c r="FQ178" i="1"/>
  <c r="FO178" i="1"/>
  <c r="FN178" i="1"/>
  <c r="FM178" i="1"/>
  <c r="FK178" i="1"/>
  <c r="FI178" i="1"/>
  <c r="IH178" i="1"/>
  <c r="IG178" i="1"/>
  <c r="IF178" i="1"/>
  <c r="IE178" i="1"/>
  <c r="IC178" i="1"/>
  <c r="IB178" i="1"/>
  <c r="IA178" i="1"/>
  <c r="HZ178" i="1"/>
  <c r="HY178" i="1"/>
  <c r="GR178" i="1"/>
  <c r="HX178" i="1"/>
  <c r="GQ178" i="1"/>
  <c r="HW178" i="1"/>
  <c r="GP178" i="1"/>
  <c r="HV178" i="1"/>
  <c r="GO178" i="1"/>
  <c r="HU178" i="1"/>
  <c r="GN178" i="1"/>
  <c r="OC190" i="1"/>
  <c r="OC121" i="1"/>
  <c r="BE190" i="1"/>
  <c r="BE121" i="1"/>
  <c r="SZ190" i="1"/>
  <c r="SZ121" i="1"/>
  <c r="WI190" i="1"/>
  <c r="WI121" i="1"/>
  <c r="SJ190" i="1"/>
  <c r="SJ121" i="1"/>
  <c r="SN190" i="1"/>
  <c r="SN121" i="1"/>
  <c r="NW190" i="1"/>
  <c r="NW121" i="1"/>
  <c r="NY190" i="1"/>
  <c r="NY121" i="1"/>
  <c r="RQ190" i="1"/>
  <c r="RQ121" i="1"/>
  <c r="VF190" i="1"/>
  <c r="VF121" i="1"/>
  <c r="MW121" i="1"/>
  <c r="MW190" i="1"/>
  <c r="EY190" i="1"/>
  <c r="EY121" i="1"/>
  <c r="RW190" i="1"/>
  <c r="RW121" i="1"/>
  <c r="FC190" i="1"/>
  <c r="FC121" i="1"/>
  <c r="MN190" i="1"/>
  <c r="MN121" i="1"/>
  <c r="WT121" i="1"/>
  <c r="WT190" i="1"/>
  <c r="MZ190" i="1"/>
  <c r="MZ121" i="1"/>
  <c r="SB190" i="1"/>
  <c r="SB121" i="1"/>
  <c r="KI190" i="1"/>
  <c r="KI121" i="1"/>
  <c r="SM190" i="1"/>
  <c r="SM121" i="1"/>
  <c r="TA190" i="1"/>
  <c r="TA121" i="1"/>
  <c r="RI190" i="1"/>
  <c r="RI121" i="1"/>
  <c r="WL190" i="1"/>
  <c r="WL121" i="1"/>
  <c r="WA121" i="1"/>
  <c r="WA190" i="1"/>
  <c r="QD121" i="1"/>
  <c r="QD190" i="1"/>
  <c r="NX190" i="1"/>
  <c r="NX121" i="1"/>
  <c r="SK190" i="1"/>
  <c r="SK121" i="1"/>
  <c r="RV121" i="1"/>
  <c r="RV190" i="1"/>
  <c r="PS190" i="1"/>
  <c r="PS121" i="1"/>
  <c r="VL190" i="1"/>
  <c r="VL121" i="1"/>
  <c r="VK190" i="1"/>
  <c r="VK121" i="1"/>
  <c r="NZ189" i="1" a="1"/>
  <c r="NZ189" i="1" s="1"/>
  <c r="UD190" i="1"/>
  <c r="UD121" i="1"/>
  <c r="RH190" i="1"/>
  <c r="RH121" i="1"/>
  <c r="RN190" i="1"/>
  <c r="RN121" i="1"/>
  <c r="BM190" i="1"/>
  <c r="BM121" i="1"/>
  <c r="PQ190" i="1"/>
  <c r="PQ121" i="1"/>
  <c r="OG121" i="1"/>
  <c r="OG190" i="1"/>
  <c r="DO132" i="1"/>
  <c r="DO202" i="1" s="1"/>
  <c r="DO201" i="1"/>
  <c r="OQ121" i="1"/>
  <c r="OQ190" i="1"/>
  <c r="EU121" i="1"/>
  <c r="EU190" i="1"/>
  <c r="NZ120" i="1" a="1"/>
  <c r="NZ120" i="1" s="1"/>
  <c r="OA121" i="1"/>
  <c r="OA190" i="1"/>
  <c r="RA121" i="1"/>
  <c r="RA190" i="1"/>
  <c r="VZ190" i="1"/>
  <c r="VZ121" i="1"/>
  <c r="QH190" i="1"/>
  <c r="QH121" i="1"/>
  <c r="WJ121" i="1"/>
  <c r="WJ190" i="1"/>
  <c r="QI190" i="1"/>
  <c r="QI121" i="1"/>
  <c r="WF190" i="1"/>
  <c r="WF121" i="1"/>
  <c r="ME121" i="1"/>
  <c r="ME190" i="1"/>
  <c r="MG121" i="1"/>
  <c r="MG190" i="1"/>
  <c r="TZ190" i="1"/>
  <c r="TZ121" i="1"/>
  <c r="UQ121" i="1"/>
  <c r="UQ190" i="1"/>
  <c r="SP190" i="1"/>
  <c r="SP121" i="1"/>
  <c r="WP190" i="1"/>
  <c r="WP121" i="1"/>
  <c r="BR190" i="1"/>
  <c r="BR121" i="1"/>
  <c r="NK178" i="1"/>
  <c r="NM178" i="1"/>
  <c r="NN178" i="1"/>
  <c r="KG178" i="1"/>
  <c r="NO178" i="1"/>
  <c r="NP178" i="1"/>
  <c r="MJ178" i="1"/>
  <c r="MK178" i="1"/>
  <c r="ML178" i="1"/>
  <c r="MM178" i="1"/>
  <c r="QA190" i="1"/>
  <c r="QA121" i="1"/>
  <c r="QZ190" i="1"/>
  <c r="QZ121" i="1"/>
  <c r="FA121" i="1"/>
  <c r="FA190" i="1"/>
  <c r="RY121" i="1"/>
  <c r="RY190" i="1"/>
  <c r="FD190" i="1"/>
  <c r="FD121" i="1"/>
  <c r="US179" i="1"/>
  <c r="SI179" i="1"/>
  <c r="PY179" i="1"/>
  <c r="P180" i="1"/>
  <c r="AP179" i="1"/>
  <c r="KA179" i="1"/>
  <c r="NG179" i="1"/>
  <c r="NE179" i="1"/>
  <c r="NF179" i="1"/>
  <c r="LX190" i="1"/>
  <c r="LX121" i="1"/>
  <c r="VH190" i="1"/>
  <c r="VH121" i="1"/>
  <c r="DM133" i="1"/>
  <c r="DM202" i="1"/>
  <c r="QT190" i="1"/>
  <c r="QT121" i="1"/>
  <c r="QE190" i="1"/>
  <c r="QE121" i="1"/>
  <c r="QB190" i="1"/>
  <c r="QB121" i="1"/>
  <c r="UW190" i="1"/>
  <c r="UW121" i="1"/>
  <c r="QO190" i="1"/>
  <c r="QO121" i="1"/>
  <c r="WY190" i="1"/>
  <c r="WY121" i="1"/>
  <c r="OB190" i="1"/>
  <c r="OB121" i="1"/>
  <c r="UI190" i="1"/>
  <c r="UI121" i="1"/>
  <c r="QW190" i="1"/>
  <c r="QW121" i="1"/>
  <c r="WD121" i="1"/>
  <c r="WD190" i="1"/>
  <c r="SS190" i="1"/>
  <c r="SS121" i="1"/>
  <c r="QF121" i="1"/>
  <c r="QF190" i="1"/>
  <c r="PZ190" i="1"/>
  <c r="PZ121" i="1"/>
  <c r="AF180" i="1"/>
  <c r="PC179" i="1"/>
  <c r="MH121" i="1"/>
  <c r="MH190" i="1"/>
  <c r="UK121" i="1"/>
  <c r="UK190" i="1"/>
  <c r="VU190" i="1"/>
  <c r="VU121" i="1"/>
  <c r="DP132" i="1"/>
  <c r="DP202" i="1" s="1"/>
  <c r="DP201" i="1"/>
  <c r="FL178" i="1"/>
  <c r="VQ190" i="1"/>
  <c r="VQ121" i="1"/>
  <c r="QR190" i="1"/>
  <c r="QR121" i="1"/>
  <c r="UB190" i="1"/>
  <c r="UB121" i="1"/>
  <c r="PT190" i="1"/>
  <c r="PT121" i="1"/>
  <c r="WU121" i="1"/>
  <c r="WU190" i="1"/>
  <c r="SQ121" i="1"/>
  <c r="SQ190" i="1"/>
  <c r="PG190" i="1"/>
  <c r="PG121" i="1"/>
  <c r="MQ190" i="1"/>
  <c r="MQ121" i="1"/>
  <c r="TM190" i="1"/>
  <c r="TM121" i="1"/>
  <c r="XA190" i="1"/>
  <c r="XA121" i="1"/>
  <c r="RJ121" i="1"/>
  <c r="RJ190" i="1"/>
  <c r="TJ190" i="1"/>
  <c r="TJ121" i="1"/>
  <c r="MY121" i="1"/>
  <c r="MY190" i="1"/>
  <c r="RF190" i="1"/>
  <c r="RF121" i="1"/>
  <c r="SX190" i="1"/>
  <c r="SX121" i="1"/>
  <c r="UY190" i="1"/>
  <c r="UY121" i="1"/>
  <c r="NB121" i="1"/>
  <c r="TU190" i="1"/>
  <c r="TU121" i="1"/>
  <c r="TD190" i="1"/>
  <c r="TD121" i="1"/>
  <c r="TP190" i="1"/>
  <c r="TP121" i="1"/>
  <c r="KE121" i="1"/>
  <c r="KE190" i="1"/>
  <c r="WV121" i="1"/>
  <c r="WV190" i="1"/>
  <c r="UG121" i="1"/>
  <c r="UG190" i="1"/>
  <c r="TB190" i="1"/>
  <c r="TB121" i="1"/>
  <c r="SE121" i="1"/>
  <c r="SE190" i="1"/>
  <c r="VO121" i="1"/>
  <c r="VO190" i="1"/>
  <c r="WC190" i="1"/>
  <c r="WC121" i="1"/>
  <c r="RL190" i="1"/>
  <c r="RL121" i="1"/>
  <c r="MS190" i="1"/>
  <c r="MS121" i="1"/>
  <c r="TF121" i="1"/>
  <c r="TF190" i="1"/>
  <c r="SL121" i="1"/>
  <c r="SL190" i="1"/>
  <c r="WN190" i="1"/>
  <c r="WN121" i="1"/>
  <c r="RM121" i="1"/>
  <c r="RM190" i="1"/>
  <c r="SO121" i="1"/>
  <c r="SO190" i="1"/>
  <c r="TK190" i="1"/>
  <c r="TK121" i="1"/>
  <c r="VA190" i="1"/>
  <c r="VA121" i="1"/>
  <c r="VM121" i="1"/>
  <c r="VM190" i="1"/>
  <c r="QK190" i="1"/>
  <c r="QK121" i="1"/>
  <c r="TS190" i="1"/>
  <c r="TS121" i="1"/>
  <c r="BG121" i="1"/>
  <c r="BG190" i="1"/>
  <c r="DS178" i="1"/>
  <c r="DT178" i="1"/>
  <c r="DU178" i="1"/>
  <c r="DV178" i="1"/>
  <c r="DW178" i="1"/>
  <c r="DX178" i="1"/>
  <c r="RX121" i="1"/>
  <c r="RX190" i="1"/>
  <c r="VY121" i="1"/>
  <c r="VY190" i="1"/>
  <c r="FE190" i="1"/>
  <c r="FE121" i="1"/>
  <c r="PH190" i="1"/>
  <c r="PH121" i="1"/>
  <c r="PP190" i="1"/>
  <c r="PP121" i="1"/>
  <c r="BB121" i="1"/>
  <c r="BB190" i="1"/>
  <c r="WS121" i="1"/>
  <c r="WS190" i="1"/>
  <c r="VX121" i="1"/>
  <c r="VX190" i="1"/>
  <c r="TV190" i="1"/>
  <c r="TV121" i="1"/>
  <c r="EG121" i="1"/>
  <c r="EG190" i="1"/>
  <c r="NU190" i="1"/>
  <c r="NU121" i="1"/>
  <c r="MI190" i="1"/>
  <c r="MI121" i="1"/>
  <c r="WB190" i="1"/>
  <c r="WB121" i="1"/>
  <c r="VN190" i="1"/>
  <c r="VN121" i="1"/>
  <c r="UV121" i="1"/>
  <c r="UV190" i="1"/>
  <c r="TY190" i="1"/>
  <c r="TY121" i="1"/>
  <c r="VP190" i="1"/>
  <c r="VP121" i="1"/>
  <c r="WE190" i="1"/>
  <c r="WE121" i="1"/>
  <c r="BO190" i="1"/>
  <c r="BO121" i="1"/>
  <c r="SF121" i="1"/>
  <c r="SF190" i="1"/>
  <c r="QN190" i="1"/>
  <c r="QN121" i="1"/>
  <c r="RC121" i="1"/>
  <c r="RC190" i="1"/>
  <c r="TG190" i="1"/>
  <c r="TG121" i="1"/>
  <c r="MC121" i="1"/>
  <c r="MC190" i="1"/>
  <c r="BD121" i="1"/>
  <c r="BD190" i="1"/>
  <c r="RR190" i="1"/>
  <c r="RR121" i="1"/>
  <c r="SV190" i="1"/>
  <c r="SV121" i="1"/>
  <c r="RS190" i="1"/>
  <c r="RS121" i="1"/>
  <c r="D179" i="1"/>
  <c r="N180" i="1"/>
  <c r="AO179" i="1"/>
  <c r="AS179" i="1"/>
  <c r="GL179" i="1" s="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JY179" i="1"/>
  <c r="W180" i="1"/>
  <c r="KF179" i="1"/>
  <c r="TX190" i="1"/>
  <c r="TX121" i="1"/>
  <c r="UC190" i="1"/>
  <c r="UC121" i="1"/>
  <c r="SD190" i="1"/>
  <c r="SD121" i="1"/>
  <c r="MV190" i="1"/>
  <c r="MV121" i="1"/>
  <c r="WO190" i="1"/>
  <c r="WO121" i="1"/>
  <c r="TE190" i="1"/>
  <c r="TE121" i="1"/>
  <c r="IW178" i="1"/>
  <c r="GJ178" i="1"/>
  <c r="NH179" i="1"/>
  <c r="Q180" i="1"/>
  <c r="NI179" i="1"/>
  <c r="Z180" i="1"/>
  <c r="PJ179" i="1"/>
  <c r="VE190" i="1"/>
  <c r="VE121" i="1"/>
  <c r="QC190" i="1"/>
  <c r="QC121" i="1"/>
  <c r="DK132" i="1"/>
  <c r="DK201" i="1"/>
  <c r="OE121" i="1"/>
  <c r="OE190" i="1"/>
  <c r="BH190" i="1"/>
  <c r="BH121" i="1"/>
  <c r="AZ121" i="1"/>
  <c r="AZ190" i="1"/>
  <c r="MB121" i="1"/>
  <c r="MB190" i="1"/>
  <c r="IV178" i="1"/>
  <c r="GI178" i="1"/>
  <c r="ST190" i="1"/>
  <c r="ST121" i="1"/>
  <c r="RK190" i="1"/>
  <c r="RK121" i="1"/>
  <c r="RT190" i="1"/>
  <c r="RT121" i="1"/>
  <c r="WQ190" i="1"/>
  <c r="WQ121" i="1"/>
  <c r="ED190" i="1"/>
  <c r="ED121" i="1"/>
  <c r="IU178" i="1"/>
  <c r="GH178" i="1"/>
  <c r="RE121" i="1"/>
  <c r="RE190" i="1"/>
  <c r="SU190" i="1"/>
  <c r="SU121" i="1"/>
  <c r="RO190" i="1"/>
  <c r="RO121" i="1"/>
  <c r="KX190" i="1"/>
  <c r="KX121" i="1"/>
  <c r="TL121" i="1"/>
  <c r="TL190" i="1"/>
  <c r="UP190" i="1"/>
  <c r="UP121" i="1"/>
  <c r="PM121" i="1"/>
  <c r="PM190" i="1"/>
  <c r="UZ190" i="1"/>
  <c r="UZ121" i="1"/>
  <c r="UU190" i="1"/>
  <c r="UU121" i="1"/>
  <c r="TR190" i="1"/>
  <c r="TR121" i="1"/>
  <c r="UX190" i="1"/>
  <c r="UX121" i="1"/>
  <c r="VG190" i="1"/>
  <c r="VG121" i="1"/>
  <c r="PR190" i="1"/>
  <c r="PR121" i="1"/>
  <c r="VB190" i="1"/>
  <c r="VB121" i="1"/>
  <c r="IT178" i="1"/>
  <c r="GG178" i="1"/>
  <c r="UM121" i="1"/>
  <c r="UM190" i="1"/>
  <c r="BL190" i="1"/>
  <c r="BL121" i="1"/>
  <c r="UT190" i="1"/>
  <c r="UT121" i="1"/>
  <c r="EM190" i="1"/>
  <c r="EM121" i="1"/>
  <c r="WM190" i="1"/>
  <c r="WM121" i="1"/>
  <c r="QU190" i="1"/>
  <c r="QU121" i="1"/>
  <c r="IS178" i="1"/>
  <c r="GF178" i="1"/>
  <c r="DL133" i="1"/>
  <c r="DL202" i="1"/>
  <c r="WG121" i="1"/>
  <c r="WG190" i="1"/>
  <c r="WR121" i="1"/>
  <c r="WR190" i="1"/>
  <c r="TW121" i="1"/>
  <c r="TW190" i="1"/>
  <c r="OT190" i="1"/>
  <c r="OT121" i="1"/>
  <c r="RG190" i="1"/>
  <c r="RG121" i="1"/>
  <c r="SA121" i="1"/>
  <c r="SA190" i="1"/>
  <c r="PV121" i="1"/>
  <c r="PV190" i="1"/>
  <c r="SG190" i="1"/>
  <c r="SG121" i="1"/>
  <c r="MD121" i="1"/>
  <c r="MD190" i="1"/>
  <c r="LZ190" i="1"/>
  <c r="LZ121" i="1"/>
  <c r="VS121" i="1"/>
  <c r="VS190" i="1"/>
  <c r="WZ190" i="1"/>
  <c r="WZ121" i="1"/>
  <c r="MA190" i="1"/>
  <c r="MA121" i="1"/>
  <c r="IR178" i="1"/>
  <c r="GE178" i="1"/>
  <c r="AT131" i="1"/>
  <c r="DN201" i="1"/>
  <c r="AT201" i="1" s="1"/>
  <c r="VR190" i="1"/>
  <c r="VR121" i="1"/>
  <c r="PW121" i="1"/>
  <c r="PW190" i="1"/>
  <c r="WX190" i="1"/>
  <c r="WX121" i="1"/>
  <c r="FB190" i="1"/>
  <c r="FB121" i="1"/>
  <c r="IQ178" i="1"/>
  <c r="GD178" i="1"/>
  <c r="QV190" i="1"/>
  <c r="QV121" i="1"/>
  <c r="OL121" i="1"/>
  <c r="OL190" i="1"/>
  <c r="PE190" i="1"/>
  <c r="PE121" i="1"/>
  <c r="SY121" i="1"/>
  <c r="SY190" i="1"/>
  <c r="QP190" i="1"/>
  <c r="QP121" i="1"/>
  <c r="EX190" i="1"/>
  <c r="EX121" i="1"/>
  <c r="UA121" i="1"/>
  <c r="UA190" i="1"/>
  <c r="BK121" i="1"/>
  <c r="BK190" i="1"/>
  <c r="OD121" i="1"/>
  <c r="OD190" i="1"/>
  <c r="BA121" i="1"/>
  <c r="BA190" i="1"/>
  <c r="JZ190" i="1"/>
  <c r="JZ121" i="1"/>
  <c r="BN121" i="1"/>
  <c r="BN190" i="1"/>
  <c r="MP190" i="1"/>
  <c r="MP121" i="1"/>
  <c r="IP178" i="1"/>
  <c r="GC178" i="1"/>
  <c r="NS190" i="1"/>
  <c r="NS121" i="1"/>
  <c r="UE190" i="1"/>
  <c r="UE121" i="1"/>
  <c r="TH190" i="1"/>
  <c r="TH121" i="1"/>
  <c r="PF121" i="1"/>
  <c r="PF190" i="1"/>
  <c r="KH190" i="1"/>
  <c r="KH121" i="1"/>
  <c r="MU190" i="1"/>
  <c r="MU121" i="1"/>
  <c r="RZ121" i="1"/>
  <c r="RZ190" i="1"/>
  <c r="SC121" i="1"/>
  <c r="SC190" i="1"/>
  <c r="RU121" i="1"/>
  <c r="RU190" i="1"/>
  <c r="UR190" i="1"/>
  <c r="UR121" i="1"/>
  <c r="WH190" i="1"/>
  <c r="WH121" i="1"/>
  <c r="IO178" i="1"/>
  <c r="GB178" i="1"/>
  <c r="QS121" i="1"/>
  <c r="QS190" i="1"/>
  <c r="VW121" i="1"/>
  <c r="VW190" i="1"/>
  <c r="LY190" i="1"/>
  <c r="LY121" i="1"/>
  <c r="PU190" i="1"/>
  <c r="PU121" i="1"/>
  <c r="TN121" i="1"/>
  <c r="TN190" i="1"/>
  <c r="VD190" i="1"/>
  <c r="VD121" i="1"/>
  <c r="QQ190" i="1"/>
  <c r="QQ121" i="1"/>
  <c r="BF121" i="1"/>
  <c r="BF190" i="1"/>
  <c r="IN178" i="1"/>
  <c r="GA178" i="1"/>
  <c r="RP121" i="1"/>
  <c r="RP190" i="1"/>
  <c r="OR121" i="1"/>
  <c r="OR190" i="1"/>
  <c r="HQ121" i="1"/>
  <c r="HQ190" i="1"/>
  <c r="EV121" i="1"/>
  <c r="EV190" i="1"/>
  <c r="MX190" i="1"/>
  <c r="MX121" i="1"/>
  <c r="TC190" i="1"/>
  <c r="TC121" i="1"/>
  <c r="QX190" i="1"/>
  <c r="QX121" i="1"/>
  <c r="UL190" i="1"/>
  <c r="UL121" i="1"/>
  <c r="IM178" i="1"/>
  <c r="FZ178" i="1"/>
  <c r="VI190" i="1"/>
  <c r="VI121" i="1"/>
  <c r="TT190" i="1"/>
  <c r="TT121" i="1"/>
  <c r="UJ190" i="1"/>
  <c r="UJ121" i="1"/>
  <c r="QM190" i="1"/>
  <c r="QM121" i="1"/>
  <c r="BJ121" i="1"/>
  <c r="BJ190" i="1"/>
  <c r="QJ121" i="1"/>
  <c r="QJ190" i="1"/>
  <c r="TQ121" i="1"/>
  <c r="TQ190" i="1"/>
  <c r="OF121" i="1"/>
  <c r="OF190" i="1"/>
  <c r="SH190" i="1"/>
  <c r="SH121" i="1"/>
  <c r="EW190" i="1"/>
  <c r="EW121" i="1"/>
  <c r="QY190" i="1"/>
  <c r="QY121" i="1"/>
  <c r="IL178" i="1"/>
  <c r="FY178" i="1"/>
  <c r="SW190" i="1"/>
  <c r="SW121" i="1"/>
  <c r="XB190" i="1"/>
  <c r="XB121" i="1"/>
  <c r="WW121" i="1"/>
  <c r="WW190" i="1"/>
  <c r="TO121" i="1"/>
  <c r="TO190" i="1"/>
  <c r="UF190" i="1"/>
  <c r="UF121" i="1"/>
  <c r="RB121" i="1"/>
  <c r="RB190" i="1"/>
  <c r="IK178" i="1"/>
  <c r="FX178" i="1"/>
  <c r="QG190" i="1"/>
  <c r="QG121" i="1"/>
  <c r="SR190" i="1"/>
  <c r="SR121" i="1"/>
  <c r="NV190" i="1"/>
  <c r="NV121" i="1"/>
  <c r="EZ190" i="1"/>
  <c r="EZ121" i="1"/>
  <c r="UH190" i="1"/>
  <c r="UH121" i="1"/>
  <c r="NT190" i="1"/>
  <c r="NT121" i="1"/>
  <c r="MF190" i="1"/>
  <c r="MF121" i="1"/>
  <c r="ET190" i="1"/>
  <c r="ET121" i="1"/>
  <c r="VC190" i="1"/>
  <c r="VC121" i="1"/>
  <c r="RD190" i="1"/>
  <c r="RD121" i="1"/>
  <c r="OM179" i="1"/>
  <c r="ON179" i="1"/>
  <c r="OO179" i="1"/>
  <c r="OP179" i="1"/>
  <c r="O180" i="1"/>
  <c r="AQ179" i="1"/>
  <c r="AR179" i="1"/>
  <c r="OY179" i="1"/>
  <c r="OZ179" i="1"/>
  <c r="PA179" i="1"/>
  <c r="PB179" i="1"/>
  <c r="KC179" i="1"/>
  <c r="KD179" i="1"/>
  <c r="OW179" i="1"/>
  <c r="OX179" i="1"/>
  <c r="E179" i="1"/>
  <c r="UN121" i="1"/>
  <c r="UN190" i="1"/>
  <c r="PN121" i="1"/>
  <c r="PN190" i="1"/>
  <c r="VT190" i="1"/>
  <c r="VT121" i="1"/>
  <c r="IJ178" i="1"/>
  <c r="FW178" i="1"/>
  <c r="VJ190" i="1"/>
  <c r="VJ121" i="1"/>
  <c r="TI190" i="1"/>
  <c r="TI121" i="1"/>
  <c r="VV190" i="1"/>
  <c r="VV121" i="1"/>
  <c r="WK190" i="1"/>
  <c r="WK121" i="1"/>
  <c r="QL190" i="1"/>
  <c r="QL121" i="1"/>
  <c r="UO190" i="1"/>
  <c r="UO121" i="1"/>
  <c r="PO94" i="1"/>
  <c r="PO163" i="1"/>
  <c r="E437" i="4"/>
  <c r="F438" i="4"/>
  <c r="T438" i="4"/>
  <c r="P422" i="4"/>
  <c r="C423" i="4"/>
  <c r="I439" i="4"/>
  <c r="V439" i="4" s="1"/>
  <c r="H439" i="4"/>
  <c r="U439" i="4" s="1"/>
  <c r="G439" i="4"/>
  <c r="D439" i="4"/>
  <c r="Q439" i="4" s="1"/>
  <c r="F503" i="4"/>
  <c r="E503" i="4"/>
  <c r="D503" i="4"/>
  <c r="Q503" i="4" s="1"/>
  <c r="R436" i="4"/>
  <c r="S422" i="4"/>
  <c r="B422" i="4"/>
  <c r="A504" i="4"/>
  <c r="A440" i="4"/>
  <c r="DI191" i="1" l="1"/>
  <c r="DI122" i="1"/>
  <c r="BC123" i="1"/>
  <c r="BC192" i="1"/>
  <c r="ND122" i="1"/>
  <c r="ND191" i="1"/>
  <c r="NC192" i="1"/>
  <c r="NC123" i="1"/>
  <c r="M181" i="1"/>
  <c r="NB180" i="1"/>
  <c r="CR122" i="1"/>
  <c r="CR191" i="1"/>
  <c r="DH123" i="1"/>
  <c r="DH192" i="1"/>
  <c r="CQ191" i="1"/>
  <c r="CQ122" i="1"/>
  <c r="LC123" i="1"/>
  <c r="LC192" i="1"/>
  <c r="KW191" i="1"/>
  <c r="KW122" i="1"/>
  <c r="KY123" i="1"/>
  <c r="KY192" i="1"/>
  <c r="LH191" i="1"/>
  <c r="LH122" i="1"/>
  <c r="KU123" i="1"/>
  <c r="KU192" i="1"/>
  <c r="KM191" i="1"/>
  <c r="KM122" i="1"/>
  <c r="KO191" i="1"/>
  <c r="KO122" i="1"/>
  <c r="KK191" i="1"/>
  <c r="KK122" i="1"/>
  <c r="KT191" i="1"/>
  <c r="KT122" i="1"/>
  <c r="KP191" i="1"/>
  <c r="KP122" i="1"/>
  <c r="KR191" i="1"/>
  <c r="KR122" i="1"/>
  <c r="KL191" i="1"/>
  <c r="KL122" i="1"/>
  <c r="KS191" i="1"/>
  <c r="KS122" i="1"/>
  <c r="KV191" i="1"/>
  <c r="KV122" i="1"/>
  <c r="KQ191" i="1"/>
  <c r="KQ122" i="1"/>
  <c r="KN191" i="1"/>
  <c r="KN122" i="1"/>
  <c r="BQ123" i="1"/>
  <c r="BQ192" i="1"/>
  <c r="BP191" i="1"/>
  <c r="BP122" i="1"/>
  <c r="LF123" i="1"/>
  <c r="LF192" i="1"/>
  <c r="LD191" i="1"/>
  <c r="LD122" i="1"/>
  <c r="LE191" i="1"/>
  <c r="LE122" i="1"/>
  <c r="MR123" i="1"/>
  <c r="MR192" i="1"/>
  <c r="KZ191" i="1"/>
  <c r="KZ122" i="1"/>
  <c r="LB191" i="1"/>
  <c r="LB122" i="1"/>
  <c r="LA191" i="1"/>
  <c r="LA122" i="1"/>
  <c r="DG191" i="1"/>
  <c r="DG122" i="1"/>
  <c r="DC191" i="1"/>
  <c r="DC122" i="1"/>
  <c r="DA191" i="1"/>
  <c r="DA122" i="1"/>
  <c r="DD191" i="1"/>
  <c r="DD122" i="1"/>
  <c r="DE191" i="1"/>
  <c r="DE122" i="1"/>
  <c r="DB191" i="1"/>
  <c r="DB122" i="1"/>
  <c r="DF191" i="1"/>
  <c r="DF122" i="1"/>
  <c r="LN191" i="1"/>
  <c r="LN122" i="1"/>
  <c r="LG191" i="1"/>
  <c r="LG122" i="1"/>
  <c r="LI191" i="1"/>
  <c r="LI122" i="1"/>
  <c r="LJ191" i="1"/>
  <c r="LJ122" i="1"/>
  <c r="LK191" i="1"/>
  <c r="LK122" i="1"/>
  <c r="LL191" i="1"/>
  <c r="LL122" i="1"/>
  <c r="LM191" i="1"/>
  <c r="LM122" i="1"/>
  <c r="BT123" i="1"/>
  <c r="BT192" i="1"/>
  <c r="IA179" i="1"/>
  <c r="FS179" i="1"/>
  <c r="FQ179" i="1"/>
  <c r="HX179" i="1"/>
  <c r="FT179" i="1"/>
  <c r="FP179" i="1"/>
  <c r="HZ179" i="1"/>
  <c r="FO179" i="1"/>
  <c r="HY179" i="1"/>
  <c r="FN179" i="1"/>
  <c r="HW179" i="1"/>
  <c r="FU179" i="1"/>
  <c r="FM179" i="1"/>
  <c r="FX179" i="1"/>
  <c r="FW179" i="1"/>
  <c r="FV179" i="1"/>
  <c r="FR179" i="1"/>
  <c r="GP179" i="1"/>
  <c r="FZ179" i="1"/>
  <c r="IB179" i="1"/>
  <c r="FY179" i="1"/>
  <c r="ID179" i="1"/>
  <c r="GR179" i="1"/>
  <c r="IC179" i="1"/>
  <c r="GQ179" i="1"/>
  <c r="IG179" i="1"/>
  <c r="IF179" i="1"/>
  <c r="IE179" i="1"/>
  <c r="FK179" i="1"/>
  <c r="IM179" i="1"/>
  <c r="IL179" i="1"/>
  <c r="IK179" i="1"/>
  <c r="IJ179" i="1"/>
  <c r="II179" i="1"/>
  <c r="IH179" i="1"/>
  <c r="FL179" i="1"/>
  <c r="FJ179" i="1"/>
  <c r="WK122" i="1"/>
  <c r="WK191" i="1"/>
  <c r="RD122" i="1"/>
  <c r="RD191" i="1"/>
  <c r="SW191" i="1"/>
  <c r="SW122" i="1"/>
  <c r="TC122" i="1"/>
  <c r="TC191" i="1"/>
  <c r="WH191" i="1"/>
  <c r="WH122" i="1"/>
  <c r="TL191" i="1"/>
  <c r="TL122" i="1"/>
  <c r="DK133" i="1"/>
  <c r="DK202" i="1"/>
  <c r="TG122" i="1"/>
  <c r="TG191" i="1"/>
  <c r="TD122" i="1"/>
  <c r="TD191" i="1"/>
  <c r="UB191" i="1"/>
  <c r="UB122" i="1"/>
  <c r="WF191" i="1"/>
  <c r="WF122" i="1"/>
  <c r="VV122" i="1"/>
  <c r="VV191" i="1"/>
  <c r="VC122" i="1"/>
  <c r="VC191" i="1"/>
  <c r="MX191" i="1"/>
  <c r="MX122" i="1"/>
  <c r="UR122" i="1"/>
  <c r="UR191" i="1"/>
  <c r="TU122" i="1"/>
  <c r="TU191" i="1"/>
  <c r="QR122" i="1"/>
  <c r="QR191" i="1"/>
  <c r="QZ191" i="1"/>
  <c r="QZ122" i="1"/>
  <c r="QI191" i="1"/>
  <c r="QI122" i="1"/>
  <c r="VK122" i="1"/>
  <c r="VK191" i="1"/>
  <c r="MN122" i="1"/>
  <c r="MN191" i="1"/>
  <c r="QC191" i="1"/>
  <c r="QC122" i="1"/>
  <c r="BK122" i="1"/>
  <c r="BK191" i="1"/>
  <c r="WZ122" i="1"/>
  <c r="WZ191" i="1"/>
  <c r="EM122" i="1"/>
  <c r="EM191" i="1"/>
  <c r="RO122" i="1"/>
  <c r="RO191" i="1"/>
  <c r="VE122" i="1"/>
  <c r="VE191" i="1"/>
  <c r="RC122" i="1"/>
  <c r="RC191" i="1"/>
  <c r="BB191" i="1"/>
  <c r="BB122" i="1"/>
  <c r="RM122" i="1"/>
  <c r="RM191" i="1"/>
  <c r="UW122" i="1"/>
  <c r="UW191" i="1"/>
  <c r="OD191" i="1"/>
  <c r="OD122" i="1"/>
  <c r="TI122" i="1"/>
  <c r="TI191" i="1"/>
  <c r="ET191" i="1"/>
  <c r="ET122" i="1"/>
  <c r="QY122" i="1"/>
  <c r="QY191" i="1"/>
  <c r="QN122" i="1"/>
  <c r="QN191" i="1"/>
  <c r="PP122" i="1"/>
  <c r="PP191" i="1"/>
  <c r="WN122" i="1"/>
  <c r="WN191" i="1"/>
  <c r="NB122" i="1"/>
  <c r="VQ122" i="1"/>
  <c r="VQ191" i="1"/>
  <c r="QA122" i="1"/>
  <c r="QA191" i="1"/>
  <c r="VL191" i="1"/>
  <c r="VL122" i="1"/>
  <c r="FC191" i="1"/>
  <c r="FC122" i="1"/>
  <c r="KX122" i="1"/>
  <c r="KX191" i="1"/>
  <c r="EV122" i="1"/>
  <c r="EV191" i="1"/>
  <c r="RU122" i="1"/>
  <c r="RU191" i="1"/>
  <c r="UA122" i="1"/>
  <c r="UA191" i="1"/>
  <c r="UT122" i="1"/>
  <c r="UT191" i="1"/>
  <c r="SU122" i="1"/>
  <c r="SU191" i="1"/>
  <c r="QB122" i="1"/>
  <c r="QB191" i="1"/>
  <c r="WJ122" i="1"/>
  <c r="WJ191" i="1"/>
  <c r="MA122" i="1"/>
  <c r="MA191" i="1"/>
  <c r="VJ191" i="1"/>
  <c r="VJ122" i="1"/>
  <c r="MF191" i="1"/>
  <c r="MF122" i="1"/>
  <c r="EW191" i="1"/>
  <c r="EW122" i="1"/>
  <c r="EX191" i="1"/>
  <c r="EX122" i="1"/>
  <c r="VS191" i="1"/>
  <c r="VS122" i="1"/>
  <c r="PJ180" i="1"/>
  <c r="Z181" i="1"/>
  <c r="PH122" i="1"/>
  <c r="PH191" i="1"/>
  <c r="UY191" i="1"/>
  <c r="UY122" i="1"/>
  <c r="QH191" i="1"/>
  <c r="QH122" i="1"/>
  <c r="PS122" i="1"/>
  <c r="PS191" i="1"/>
  <c r="RW122" i="1"/>
  <c r="RW191" i="1"/>
  <c r="WM191" i="1"/>
  <c r="WM122" i="1"/>
  <c r="HQ122" i="1"/>
  <c r="HQ191" i="1"/>
  <c r="SC191" i="1"/>
  <c r="SC122" i="1"/>
  <c r="LZ191" i="1"/>
  <c r="LZ122" i="1"/>
  <c r="BL191" i="1"/>
  <c r="BL122" i="1"/>
  <c r="SF191" i="1"/>
  <c r="SF122" i="1"/>
  <c r="SL191" i="1"/>
  <c r="SL122" i="1"/>
  <c r="QE191" i="1"/>
  <c r="QE122" i="1"/>
  <c r="NT191" i="1"/>
  <c r="NT122" i="1"/>
  <c r="SH122" i="1"/>
  <c r="SH191" i="1"/>
  <c r="QP191" i="1"/>
  <c r="QP122" i="1"/>
  <c r="RE191" i="1"/>
  <c r="RE122" i="1"/>
  <c r="Q181" i="1"/>
  <c r="NH180" i="1"/>
  <c r="NI180" i="1"/>
  <c r="BO191" i="1"/>
  <c r="BO122" i="1"/>
  <c r="FE122" i="1"/>
  <c r="FE191" i="1"/>
  <c r="SX191" i="1"/>
  <c r="SX122" i="1"/>
  <c r="VZ191" i="1"/>
  <c r="VZ122" i="1"/>
  <c r="EY191" i="1"/>
  <c r="EY122" i="1"/>
  <c r="OR191" i="1"/>
  <c r="OR122" i="1"/>
  <c r="RZ122" i="1"/>
  <c r="RZ191" i="1"/>
  <c r="TF122" i="1"/>
  <c r="TF191" i="1"/>
  <c r="VU191" i="1"/>
  <c r="VU122" i="1"/>
  <c r="QT191" i="1"/>
  <c r="QT122" i="1"/>
  <c r="RV122" i="1"/>
  <c r="RV191" i="1"/>
  <c r="VT122" i="1"/>
  <c r="VT191" i="1"/>
  <c r="UH191" i="1"/>
  <c r="UH122" i="1"/>
  <c r="MU122" i="1"/>
  <c r="MU191" i="1"/>
  <c r="MD191" i="1"/>
  <c r="MD122" i="1"/>
  <c r="UM191" i="1"/>
  <c r="UM122" i="1"/>
  <c r="WE122" i="1"/>
  <c r="WE191" i="1"/>
  <c r="MS122" i="1"/>
  <c r="MS191" i="1"/>
  <c r="RF191" i="1"/>
  <c r="RF122" i="1"/>
  <c r="SK191" i="1"/>
  <c r="SK122" i="1"/>
  <c r="OF191" i="1"/>
  <c r="OF122" i="1"/>
  <c r="RP122" i="1"/>
  <c r="RP191" i="1"/>
  <c r="SY122" i="1"/>
  <c r="SY191" i="1"/>
  <c r="SG191" i="1"/>
  <c r="SG122" i="1"/>
  <c r="ED191" i="1"/>
  <c r="ED122" i="1"/>
  <c r="VY122" i="1"/>
  <c r="VY191" i="1"/>
  <c r="RA191" i="1"/>
  <c r="RA122" i="1"/>
  <c r="MW122" i="1"/>
  <c r="MW191" i="1"/>
  <c r="PE122" i="1"/>
  <c r="PE191" i="1"/>
  <c r="TE122" i="1"/>
  <c r="TE191" i="1"/>
  <c r="VP122" i="1"/>
  <c r="VP191" i="1"/>
  <c r="RL191" i="1"/>
  <c r="RL122" i="1"/>
  <c r="UK122" i="1"/>
  <c r="UK191" i="1"/>
  <c r="DM203" i="1"/>
  <c r="DM134" i="1"/>
  <c r="NZ190" i="1" a="1"/>
  <c r="NZ190" i="1" s="1"/>
  <c r="NX191" i="1"/>
  <c r="NX122" i="1"/>
  <c r="VF122" i="1"/>
  <c r="VF191" i="1"/>
  <c r="VB191" i="1"/>
  <c r="VB122" i="1"/>
  <c r="WQ191" i="1"/>
  <c r="WQ122" i="1"/>
  <c r="RX122" i="1"/>
  <c r="RX191" i="1"/>
  <c r="MY122" i="1"/>
  <c r="MY191" i="1"/>
  <c r="VH122" i="1"/>
  <c r="VH191" i="1"/>
  <c r="NZ121" i="1" a="1"/>
  <c r="NZ121" i="1" s="1"/>
  <c r="OA122" i="1"/>
  <c r="OA191" i="1"/>
  <c r="WO122" i="1"/>
  <c r="WO191" i="1"/>
  <c r="TY122" i="1"/>
  <c r="TY191" i="1"/>
  <c r="WC191" i="1"/>
  <c r="WC122" i="1"/>
  <c r="TJ191" i="1"/>
  <c r="TJ122" i="1"/>
  <c r="MH122" i="1"/>
  <c r="MH191" i="1"/>
  <c r="RQ191" i="1"/>
  <c r="RQ122" i="1"/>
  <c r="LX122" i="1"/>
  <c r="LX191" i="1"/>
  <c r="QD191" i="1"/>
  <c r="QD122" i="1"/>
  <c r="PC180" i="1"/>
  <c r="AF181" i="1"/>
  <c r="EU191" i="1"/>
  <c r="EU122" i="1"/>
  <c r="NY122" i="1"/>
  <c r="NY191" i="1"/>
  <c r="PZ191" i="1"/>
  <c r="PZ122" i="1"/>
  <c r="WA122" i="1"/>
  <c r="WA191" i="1"/>
  <c r="UE191" i="1"/>
  <c r="UE122" i="1"/>
  <c r="BR191" i="1"/>
  <c r="BR122" i="1"/>
  <c r="OQ191" i="1"/>
  <c r="OQ122" i="1"/>
  <c r="WL191" i="1"/>
  <c r="WL122" i="1"/>
  <c r="NW191" i="1"/>
  <c r="NW122" i="1"/>
  <c r="UV191" i="1"/>
  <c r="UV122" i="1"/>
  <c r="OT191" i="1"/>
  <c r="OT122" i="1"/>
  <c r="UX191" i="1"/>
  <c r="UX122" i="1"/>
  <c r="ST122" i="1"/>
  <c r="ST191" i="1"/>
  <c r="IZ179" i="1"/>
  <c r="HT179" i="1"/>
  <c r="GM179" i="1"/>
  <c r="WT191" i="1"/>
  <c r="WT122" i="1"/>
  <c r="NV122" i="1"/>
  <c r="NV191" i="1"/>
  <c r="SR191" i="1"/>
  <c r="SR122" i="1"/>
  <c r="BJ191" i="1"/>
  <c r="BJ122" i="1"/>
  <c r="VN122" i="1"/>
  <c r="VN191" i="1"/>
  <c r="UJ122" i="1"/>
  <c r="UJ191" i="1"/>
  <c r="NS191" i="1"/>
  <c r="NS122" i="1"/>
  <c r="FB191" i="1"/>
  <c r="FB122" i="1"/>
  <c r="UC122" i="1"/>
  <c r="UC191" i="1"/>
  <c r="IY179" i="1"/>
  <c r="HS179" i="1"/>
  <c r="D180" i="1"/>
  <c r="N181" i="1"/>
  <c r="AO180" i="1"/>
  <c r="AS180" i="1"/>
  <c r="FI180" i="1" s="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WB191" i="1"/>
  <c r="WB122" i="1"/>
  <c r="TM122" i="1"/>
  <c r="TM191" i="1"/>
  <c r="QF191" i="1"/>
  <c r="QF122" i="1"/>
  <c r="WP122" i="1"/>
  <c r="WP191" i="1"/>
  <c r="RI191" i="1"/>
  <c r="RI122" i="1"/>
  <c r="SN191" i="1"/>
  <c r="SN122" i="1"/>
  <c r="BF191" i="1"/>
  <c r="BF122" i="1"/>
  <c r="QV122" i="1"/>
  <c r="QV191" i="1"/>
  <c r="DS179" i="1"/>
  <c r="DT179" i="1"/>
  <c r="DU179" i="1"/>
  <c r="DV179" i="1"/>
  <c r="DW179" i="1"/>
  <c r="DX179" i="1"/>
  <c r="JA179" i="1"/>
  <c r="TN191" i="1"/>
  <c r="TN122" i="1"/>
  <c r="TR191" i="1"/>
  <c r="TR122" i="1"/>
  <c r="IX179" i="1"/>
  <c r="HR179" i="1"/>
  <c r="GK179" i="1"/>
  <c r="BG191" i="1"/>
  <c r="BG122" i="1"/>
  <c r="SE191" i="1"/>
  <c r="SE122" i="1"/>
  <c r="SS191" i="1"/>
  <c r="SS122" i="1"/>
  <c r="NM179" i="1"/>
  <c r="NK179" i="1"/>
  <c r="NN179" i="1"/>
  <c r="MJ179" i="1"/>
  <c r="MK179" i="1"/>
  <c r="ML179" i="1"/>
  <c r="MM179" i="1"/>
  <c r="KG179" i="1"/>
  <c r="NO179" i="1"/>
  <c r="NP179" i="1"/>
  <c r="VO122" i="1"/>
  <c r="VO191" i="1"/>
  <c r="QM122" i="1"/>
  <c r="QM191" i="1"/>
  <c r="GN179" i="1"/>
  <c r="TT122" i="1"/>
  <c r="TT191" i="1"/>
  <c r="PU191" i="1"/>
  <c r="PU122" i="1"/>
  <c r="WX122" i="1"/>
  <c r="WX191" i="1"/>
  <c r="TW122" i="1"/>
  <c r="TW191" i="1"/>
  <c r="TX191" i="1"/>
  <c r="TX122" i="1"/>
  <c r="IW179" i="1"/>
  <c r="GJ179" i="1"/>
  <c r="RS122" i="1"/>
  <c r="RS191" i="1"/>
  <c r="MI191" i="1"/>
  <c r="MI122" i="1"/>
  <c r="TS122" i="1"/>
  <c r="TS191" i="1"/>
  <c r="TB191" i="1"/>
  <c r="TB122" i="1"/>
  <c r="MQ122" i="1"/>
  <c r="MQ191" i="1"/>
  <c r="NG180" i="1"/>
  <c r="KA180" i="1"/>
  <c r="P181" i="1"/>
  <c r="AP180" i="1"/>
  <c r="SI180" i="1"/>
  <c r="NE180" i="1"/>
  <c r="PY180" i="1"/>
  <c r="NF180" i="1"/>
  <c r="US180" i="1"/>
  <c r="SP191" i="1"/>
  <c r="SP122" i="1"/>
  <c r="OG191" i="1"/>
  <c r="OG122" i="1"/>
  <c r="TA122" i="1"/>
  <c r="TA191" i="1"/>
  <c r="SJ191" i="1"/>
  <c r="SJ122" i="1"/>
  <c r="VG122" i="1"/>
  <c r="VG191" i="1"/>
  <c r="QG122" i="1"/>
  <c r="QG191" i="1"/>
  <c r="XA122" i="1"/>
  <c r="XA191" i="1"/>
  <c r="RB191" i="1"/>
  <c r="RB122" i="1"/>
  <c r="UU191" i="1"/>
  <c r="UU122" i="1"/>
  <c r="IV179" i="1"/>
  <c r="GI179" i="1"/>
  <c r="PQ122" i="1"/>
  <c r="PQ191" i="1"/>
  <c r="RT122" i="1"/>
  <c r="RT191" i="1"/>
  <c r="RJ191" i="1"/>
  <c r="RJ122" i="1"/>
  <c r="FI179" i="1"/>
  <c r="UF122" i="1"/>
  <c r="UF191" i="1"/>
  <c r="VI191" i="1"/>
  <c r="VI122" i="1"/>
  <c r="LY122" i="1"/>
  <c r="LY191" i="1"/>
  <c r="MP122" i="1"/>
  <c r="MP191" i="1"/>
  <c r="WR122" i="1"/>
  <c r="WR191" i="1"/>
  <c r="MB122" i="1"/>
  <c r="MB191" i="1"/>
  <c r="IU179" i="1"/>
  <c r="GH179" i="1"/>
  <c r="SV122" i="1"/>
  <c r="SV191" i="1"/>
  <c r="NU122" i="1"/>
  <c r="NU191" i="1"/>
  <c r="QK122" i="1"/>
  <c r="QK191" i="1"/>
  <c r="PG122" i="1"/>
  <c r="PG191" i="1"/>
  <c r="WD191" i="1"/>
  <c r="WD122" i="1"/>
  <c r="SM191" i="1"/>
  <c r="SM122" i="1"/>
  <c r="WI122" i="1"/>
  <c r="WI191" i="1"/>
  <c r="FA191" i="1"/>
  <c r="FA122" i="1"/>
  <c r="HU179" i="1"/>
  <c r="PW122" i="1"/>
  <c r="PW191" i="1"/>
  <c r="UZ191" i="1"/>
  <c r="UZ122" i="1"/>
  <c r="W181" i="1"/>
  <c r="KF180" i="1"/>
  <c r="IT179" i="1"/>
  <c r="GG179" i="1"/>
  <c r="UG191" i="1"/>
  <c r="UG122" i="1"/>
  <c r="QW122" i="1"/>
  <c r="QW191" i="1"/>
  <c r="UQ122" i="1"/>
  <c r="UQ191" i="1"/>
  <c r="BM122" i="1"/>
  <c r="BM191" i="1"/>
  <c r="EZ191" i="1"/>
  <c r="EZ122" i="1"/>
  <c r="PR122" i="1"/>
  <c r="PR191" i="1"/>
  <c r="QQ122" i="1"/>
  <c r="QQ191" i="1"/>
  <c r="RK191" i="1"/>
  <c r="RK122" i="1"/>
  <c r="VR191" i="1"/>
  <c r="VR122" i="1"/>
  <c r="WG191" i="1"/>
  <c r="WG122" i="1"/>
  <c r="AZ191" i="1"/>
  <c r="AZ122" i="1"/>
  <c r="IS179" i="1"/>
  <c r="GF179" i="1"/>
  <c r="RR122" i="1"/>
  <c r="RR191" i="1"/>
  <c r="FD122" i="1"/>
  <c r="FD191" i="1"/>
  <c r="TZ122" i="1"/>
  <c r="TZ191" i="1"/>
  <c r="KI122" i="1"/>
  <c r="KI191" i="1"/>
  <c r="SZ122" i="1"/>
  <c r="SZ191" i="1"/>
  <c r="KD180" i="1"/>
  <c r="OM180" i="1"/>
  <c r="ON180" i="1"/>
  <c r="OO180" i="1"/>
  <c r="PA180" i="1"/>
  <c r="OP180" i="1"/>
  <c r="OY180" i="1"/>
  <c r="PB180" i="1"/>
  <c r="AQ180" i="1"/>
  <c r="AR180" i="1"/>
  <c r="OW180" i="1"/>
  <c r="KC180" i="1"/>
  <c r="OX180" i="1"/>
  <c r="OZ180" i="1"/>
  <c r="O181" i="1"/>
  <c r="E180" i="1"/>
  <c r="TO191" i="1"/>
  <c r="TO122" i="1"/>
  <c r="VW122" i="1"/>
  <c r="VW191" i="1"/>
  <c r="BN122" i="1"/>
  <c r="BN191" i="1"/>
  <c r="BH191" i="1"/>
  <c r="BH122" i="1"/>
  <c r="IR179" i="1"/>
  <c r="GE179" i="1"/>
  <c r="EG191" i="1"/>
  <c r="EG122" i="1"/>
  <c r="VM122" i="1"/>
  <c r="VM191" i="1"/>
  <c r="WV122" i="1"/>
  <c r="WV191" i="1"/>
  <c r="SQ191" i="1"/>
  <c r="SQ122" i="1"/>
  <c r="UI122" i="1"/>
  <c r="UI191" i="1"/>
  <c r="RN191" i="1"/>
  <c r="RN122" i="1"/>
  <c r="QO191" i="1"/>
  <c r="QO122" i="1"/>
  <c r="TQ191" i="1"/>
  <c r="TQ122" i="1"/>
  <c r="UN122" i="1"/>
  <c r="UN191" i="1"/>
  <c r="PF122" i="1"/>
  <c r="PF191" i="1"/>
  <c r="TH191" i="1"/>
  <c r="TH122" i="1"/>
  <c r="GO179" i="1"/>
  <c r="VD191" i="1"/>
  <c r="VD122" i="1"/>
  <c r="SD191" i="1"/>
  <c r="SD122" i="1"/>
  <c r="UO122" i="1"/>
  <c r="UO191" i="1"/>
  <c r="UL122" i="1"/>
  <c r="UL191" i="1"/>
  <c r="JZ122" i="1"/>
  <c r="JZ191" i="1"/>
  <c r="DL203" i="1"/>
  <c r="DL134" i="1"/>
  <c r="PM122" i="1"/>
  <c r="PM191" i="1"/>
  <c r="IQ179" i="1"/>
  <c r="GD179" i="1"/>
  <c r="TV191" i="1"/>
  <c r="TV122" i="1"/>
  <c r="VA122" i="1"/>
  <c r="VA191" i="1"/>
  <c r="SB122" i="1"/>
  <c r="SB191" i="1"/>
  <c r="BE191" i="1"/>
  <c r="BE122" i="1"/>
  <c r="PN122" i="1"/>
  <c r="PN191" i="1"/>
  <c r="MV191" i="1"/>
  <c r="MV122" i="1"/>
  <c r="RG191" i="1"/>
  <c r="RG122" i="1"/>
  <c r="WW122" i="1"/>
  <c r="WW191" i="1"/>
  <c r="QS191" i="1"/>
  <c r="QS122" i="1"/>
  <c r="AT132" i="1"/>
  <c r="DN202" i="1"/>
  <c r="AT202" i="1" s="1"/>
  <c r="UP191" i="1"/>
  <c r="UP122" i="1"/>
  <c r="IP179" i="1"/>
  <c r="GC179" i="1"/>
  <c r="BD191" i="1"/>
  <c r="BD122" i="1"/>
  <c r="KE122" i="1"/>
  <c r="KE191" i="1"/>
  <c r="WU191" i="1"/>
  <c r="WU122" i="1"/>
  <c r="OB191" i="1"/>
  <c r="OB122" i="1"/>
  <c r="MG191" i="1"/>
  <c r="MG122" i="1"/>
  <c r="RH191" i="1"/>
  <c r="RH122" i="1"/>
  <c r="WS122" i="1"/>
  <c r="WS191" i="1"/>
  <c r="OL122" i="1"/>
  <c r="OL191" i="1"/>
  <c r="QL122" i="1"/>
  <c r="QL191" i="1"/>
  <c r="XB122" i="1"/>
  <c r="XB191" i="1"/>
  <c r="QX122" i="1"/>
  <c r="QX191" i="1"/>
  <c r="OE122" i="1"/>
  <c r="OE191" i="1"/>
  <c r="IO179" i="1"/>
  <c r="GB179" i="1"/>
  <c r="TK191" i="1"/>
  <c r="TK122" i="1"/>
  <c r="TP191" i="1"/>
  <c r="TP122" i="1"/>
  <c r="PT122" i="1"/>
  <c r="PT191" i="1"/>
  <c r="MZ191" i="1"/>
  <c r="MZ122" i="1"/>
  <c r="OC191" i="1"/>
  <c r="OC122" i="1"/>
  <c r="SO191" i="1"/>
  <c r="SO122" i="1"/>
  <c r="KH122" i="1"/>
  <c r="KH191" i="1"/>
  <c r="PV122" i="1"/>
  <c r="PV191" i="1"/>
  <c r="QJ122" i="1"/>
  <c r="QJ191" i="1"/>
  <c r="SA191" i="1"/>
  <c r="SA122" i="1"/>
  <c r="HV179" i="1"/>
  <c r="BA122" i="1"/>
  <c r="BA191" i="1"/>
  <c r="QU122" i="1"/>
  <c r="QU191" i="1"/>
  <c r="IN179" i="1"/>
  <c r="GA179" i="1"/>
  <c r="MC122" i="1"/>
  <c r="MC191" i="1"/>
  <c r="VX191" i="1"/>
  <c r="VX122" i="1"/>
  <c r="WY191" i="1"/>
  <c r="WY122" i="1"/>
  <c r="RY191" i="1"/>
  <c r="RY122" i="1"/>
  <c r="ME122" i="1"/>
  <c r="ME191" i="1"/>
  <c r="UD122" i="1"/>
  <c r="UD191" i="1"/>
  <c r="PO164" i="1"/>
  <c r="PO95" i="1"/>
  <c r="E438" i="4"/>
  <c r="F439" i="4"/>
  <c r="P423" i="4"/>
  <c r="C424" i="4"/>
  <c r="D440" i="4"/>
  <c r="Q440" i="4" s="1"/>
  <c r="I440" i="4"/>
  <c r="H440" i="4"/>
  <c r="U440" i="4" s="1"/>
  <c r="G440" i="4"/>
  <c r="D504" i="4"/>
  <c r="Q504" i="4" s="1"/>
  <c r="F504" i="4"/>
  <c r="E504" i="4"/>
  <c r="T439" i="4"/>
  <c r="R437" i="4"/>
  <c r="S423" i="4"/>
  <c r="B423" i="4"/>
  <c r="A441" i="4"/>
  <c r="A505" i="4"/>
  <c r="DI123" i="1" l="1"/>
  <c r="DI192" i="1"/>
  <c r="BC124" i="1"/>
  <c r="BC193" i="1"/>
  <c r="ND123" i="1"/>
  <c r="ND192" i="1"/>
  <c r="NC193" i="1"/>
  <c r="NC124" i="1"/>
  <c r="M182" i="1"/>
  <c r="NB181" i="1"/>
  <c r="CR123" i="1"/>
  <c r="CR192" i="1"/>
  <c r="DH124" i="1"/>
  <c r="DH193" i="1"/>
  <c r="CQ192" i="1"/>
  <c r="CQ123" i="1"/>
  <c r="LC124" i="1"/>
  <c r="LC193" i="1"/>
  <c r="KW123" i="1"/>
  <c r="KW192" i="1"/>
  <c r="KY124" i="1"/>
  <c r="KY193" i="1"/>
  <c r="LH123" i="1"/>
  <c r="LH192" i="1"/>
  <c r="KU124" i="1"/>
  <c r="KU193" i="1"/>
  <c r="KN192" i="1"/>
  <c r="KN123" i="1"/>
  <c r="KQ192" i="1"/>
  <c r="KQ123" i="1"/>
  <c r="KV192" i="1"/>
  <c r="KV123" i="1"/>
  <c r="KS192" i="1"/>
  <c r="KS123" i="1"/>
  <c r="KL123" i="1"/>
  <c r="KL192" i="1"/>
  <c r="KR192" i="1"/>
  <c r="KR123" i="1"/>
  <c r="KP192" i="1"/>
  <c r="KP123" i="1"/>
  <c r="KT192" i="1"/>
  <c r="KT123" i="1"/>
  <c r="KK192" i="1"/>
  <c r="KK123" i="1"/>
  <c r="KO192" i="1"/>
  <c r="KO123" i="1"/>
  <c r="KM192" i="1"/>
  <c r="KM123" i="1"/>
  <c r="BQ124" i="1"/>
  <c r="BQ193" i="1"/>
  <c r="BP123" i="1"/>
  <c r="BP192" i="1"/>
  <c r="LF124" i="1"/>
  <c r="LF193" i="1"/>
  <c r="LE192" i="1"/>
  <c r="LE123" i="1"/>
  <c r="LD192" i="1"/>
  <c r="LD123" i="1"/>
  <c r="MR124" i="1"/>
  <c r="MR193" i="1"/>
  <c r="LA123" i="1"/>
  <c r="LA192" i="1"/>
  <c r="LB123" i="1"/>
  <c r="LB192" i="1"/>
  <c r="KZ123" i="1"/>
  <c r="KZ192" i="1"/>
  <c r="DF192" i="1"/>
  <c r="DF123" i="1"/>
  <c r="DB192" i="1"/>
  <c r="DB123" i="1"/>
  <c r="DE123" i="1"/>
  <c r="DE192" i="1"/>
  <c r="DD192" i="1"/>
  <c r="DD123" i="1"/>
  <c r="DA192" i="1"/>
  <c r="DA123" i="1"/>
  <c r="DC192" i="1"/>
  <c r="DC123" i="1"/>
  <c r="DG192" i="1"/>
  <c r="DG123" i="1"/>
  <c r="LM192" i="1"/>
  <c r="LM123" i="1"/>
  <c r="LL192" i="1"/>
  <c r="LL123" i="1"/>
  <c r="LK192" i="1"/>
  <c r="LK123" i="1"/>
  <c r="LJ192" i="1"/>
  <c r="LJ123" i="1"/>
  <c r="LI192" i="1"/>
  <c r="LI123" i="1"/>
  <c r="LG192" i="1"/>
  <c r="LG123" i="1"/>
  <c r="LN192" i="1"/>
  <c r="LN123" i="1"/>
  <c r="BT124" i="1"/>
  <c r="BT193" i="1"/>
  <c r="IU180" i="1"/>
  <c r="IV180" i="1"/>
  <c r="HR180" i="1"/>
  <c r="JA180" i="1"/>
  <c r="GJ180" i="1"/>
  <c r="IZ180" i="1"/>
  <c r="GI180" i="1"/>
  <c r="IY180" i="1"/>
  <c r="GF180" i="1"/>
  <c r="FP180" i="1"/>
  <c r="IX180" i="1"/>
  <c r="FR180" i="1"/>
  <c r="IW180" i="1"/>
  <c r="FQ180" i="1"/>
  <c r="FO180" i="1"/>
  <c r="FN180" i="1"/>
  <c r="IT180" i="1"/>
  <c r="IS180" i="1"/>
  <c r="IE180" i="1"/>
  <c r="ID180" i="1"/>
  <c r="IC180" i="1"/>
  <c r="IB180" i="1"/>
  <c r="IA180" i="1"/>
  <c r="HZ180" i="1"/>
  <c r="HY180" i="1"/>
  <c r="GR180" i="1"/>
  <c r="HX180" i="1"/>
  <c r="GQ180" i="1"/>
  <c r="HW180" i="1"/>
  <c r="GP180" i="1"/>
  <c r="HV180" i="1"/>
  <c r="GO180" i="1"/>
  <c r="HU180" i="1"/>
  <c r="GN180" i="1"/>
  <c r="HT180" i="1"/>
  <c r="GM180" i="1"/>
  <c r="HS180" i="1"/>
  <c r="GK180" i="1"/>
  <c r="TK123" i="1"/>
  <c r="TK192" i="1"/>
  <c r="RR123" i="1"/>
  <c r="RR192" i="1"/>
  <c r="VO123" i="1"/>
  <c r="VO192" i="1"/>
  <c r="QD123" i="1"/>
  <c r="QD192" i="1"/>
  <c r="RF192" i="1"/>
  <c r="RF123" i="1"/>
  <c r="SX192" i="1"/>
  <c r="SX123" i="1"/>
  <c r="UT123" i="1"/>
  <c r="UT192" i="1"/>
  <c r="TU123" i="1"/>
  <c r="TU192" i="1"/>
  <c r="WY123" i="1"/>
  <c r="WY192" i="1"/>
  <c r="UO192" i="1"/>
  <c r="UO123" i="1"/>
  <c r="UF192" i="1"/>
  <c r="UF123" i="1"/>
  <c r="UZ192" i="1"/>
  <c r="UZ123" i="1"/>
  <c r="QS123" i="1"/>
  <c r="QS192" i="1"/>
  <c r="SD123" i="1"/>
  <c r="SD192" i="1"/>
  <c r="BN123" i="1"/>
  <c r="BN192" i="1"/>
  <c r="PW192" i="1"/>
  <c r="PW123" i="1"/>
  <c r="MM180" i="1"/>
  <c r="ML180" i="1"/>
  <c r="MJ180" i="1"/>
  <c r="MK180" i="1"/>
  <c r="NK180" i="1"/>
  <c r="NM180" i="1"/>
  <c r="NN180" i="1"/>
  <c r="KG180" i="1"/>
  <c r="NO180" i="1"/>
  <c r="NP180" i="1"/>
  <c r="QV123" i="1"/>
  <c r="QV192" i="1"/>
  <c r="DM204" i="1"/>
  <c r="DM135" i="1"/>
  <c r="DM205" i="1" s="1"/>
  <c r="RW192" i="1"/>
  <c r="RW123" i="1"/>
  <c r="UA192" i="1"/>
  <c r="UA123" i="1"/>
  <c r="UW123" i="1"/>
  <c r="UW192" i="1"/>
  <c r="UR123" i="1"/>
  <c r="UR192" i="1"/>
  <c r="BH192" i="1"/>
  <c r="BH123" i="1"/>
  <c r="VX123" i="1"/>
  <c r="VX192" i="1"/>
  <c r="AZ123" i="1"/>
  <c r="AZ192" i="1"/>
  <c r="RJ123" i="1"/>
  <c r="RJ192" i="1"/>
  <c r="AP181" i="1"/>
  <c r="KA181" i="1"/>
  <c r="NE181" i="1"/>
  <c r="NF181" i="1"/>
  <c r="NG181" i="1"/>
  <c r="PY181" i="1"/>
  <c r="P182" i="1"/>
  <c r="US181" i="1"/>
  <c r="SI181" i="1"/>
  <c r="BF123" i="1"/>
  <c r="BF192" i="1"/>
  <c r="LX123" i="1"/>
  <c r="LX192" i="1"/>
  <c r="MS123" i="1"/>
  <c r="MS192" i="1"/>
  <c r="FE192" i="1"/>
  <c r="FE123" i="1"/>
  <c r="MX192" i="1"/>
  <c r="MX123" i="1"/>
  <c r="VD123" i="1"/>
  <c r="VD192" i="1"/>
  <c r="VW192" i="1"/>
  <c r="VW123" i="1"/>
  <c r="FA123" i="1"/>
  <c r="FA192" i="1"/>
  <c r="FM180" i="1"/>
  <c r="RQ192" i="1"/>
  <c r="RQ123" i="1"/>
  <c r="BO123" i="1"/>
  <c r="BO192" i="1"/>
  <c r="PS123" i="1"/>
  <c r="PS192" i="1"/>
  <c r="RU192" i="1"/>
  <c r="RU123" i="1"/>
  <c r="RM192" i="1"/>
  <c r="RM123" i="1"/>
  <c r="OE123" i="1"/>
  <c r="OE192" i="1"/>
  <c r="WW123" i="1"/>
  <c r="WW192" i="1"/>
  <c r="TO123" i="1"/>
  <c r="TO192" i="1"/>
  <c r="WG123" i="1"/>
  <c r="WG192" i="1"/>
  <c r="SN123" i="1"/>
  <c r="SN192" i="1"/>
  <c r="FL180" i="1"/>
  <c r="ST123" i="1"/>
  <c r="ST192" i="1"/>
  <c r="UK192" i="1"/>
  <c r="UK123" i="1"/>
  <c r="WE123" i="1"/>
  <c r="WE192" i="1"/>
  <c r="QH123" i="1"/>
  <c r="QH192" i="1"/>
  <c r="BB192" i="1"/>
  <c r="BB123" i="1"/>
  <c r="UL123" i="1"/>
  <c r="UL192" i="1"/>
  <c r="MC123" i="1"/>
  <c r="MC192" i="1"/>
  <c r="RG192" i="1"/>
  <c r="RG123" i="1"/>
  <c r="RT192" i="1"/>
  <c r="RT123" i="1"/>
  <c r="FK180" i="1"/>
  <c r="UX123" i="1"/>
  <c r="UX192" i="1"/>
  <c r="RL123" i="1"/>
  <c r="RL192" i="1"/>
  <c r="UM123" i="1"/>
  <c r="UM192" i="1"/>
  <c r="EV192" i="1"/>
  <c r="EV123" i="1"/>
  <c r="VC123" i="1"/>
  <c r="VC192" i="1"/>
  <c r="RY123" i="1"/>
  <c r="RY192" i="1"/>
  <c r="QX123" i="1"/>
  <c r="QX192" i="1"/>
  <c r="TH123" i="1"/>
  <c r="TH192" i="1"/>
  <c r="VR123" i="1"/>
  <c r="VR192" i="1"/>
  <c r="WI192" i="1"/>
  <c r="WI123" i="1"/>
  <c r="MQ192" i="1"/>
  <c r="MQ123" i="1"/>
  <c r="RI192" i="1"/>
  <c r="RI123" i="1"/>
  <c r="FJ180" i="1"/>
  <c r="MH123" i="1"/>
  <c r="MH192" i="1"/>
  <c r="UY123" i="1"/>
  <c r="UY192" i="1"/>
  <c r="MV123" i="1"/>
  <c r="MV192" i="1"/>
  <c r="OW181" i="1"/>
  <c r="AR181" i="1"/>
  <c r="OX181" i="1"/>
  <c r="OY181" i="1"/>
  <c r="OZ181" i="1"/>
  <c r="OP181" i="1"/>
  <c r="AQ181" i="1"/>
  <c r="PA181" i="1"/>
  <c r="KC181" i="1"/>
  <c r="PB181" i="1"/>
  <c r="KD181" i="1"/>
  <c r="OO181" i="1"/>
  <c r="O182" i="1"/>
  <c r="OM181" i="1"/>
  <c r="ON181" i="1"/>
  <c r="E181" i="1"/>
  <c r="SM192" i="1"/>
  <c r="SM123" i="1"/>
  <c r="PQ123" i="1"/>
  <c r="PQ192" i="1"/>
  <c r="TB192" i="1"/>
  <c r="TB123" i="1"/>
  <c r="OT192" i="1"/>
  <c r="OT123" i="1"/>
  <c r="TJ192" i="1"/>
  <c r="TJ123" i="1"/>
  <c r="MD192" i="1"/>
  <c r="MD123" i="1"/>
  <c r="NH181" i="1"/>
  <c r="NI181" i="1"/>
  <c r="Q182" i="1"/>
  <c r="KX192" i="1"/>
  <c r="KX123" i="1"/>
  <c r="RC123" i="1"/>
  <c r="RC192" i="1"/>
  <c r="VV192" i="1"/>
  <c r="VV123" i="1"/>
  <c r="XB123" i="1"/>
  <c r="XB192" i="1"/>
  <c r="DV180" i="1"/>
  <c r="DW180" i="1"/>
  <c r="DS180" i="1"/>
  <c r="DT180" i="1"/>
  <c r="DU180" i="1"/>
  <c r="DX180" i="1"/>
  <c r="VP192" i="1"/>
  <c r="VP123" i="1"/>
  <c r="RE123" i="1"/>
  <c r="RE192" i="1"/>
  <c r="FC123" i="1"/>
  <c r="FC192" i="1"/>
  <c r="WF123" i="1"/>
  <c r="WF192" i="1"/>
  <c r="QU192" i="1"/>
  <c r="QU123" i="1"/>
  <c r="PF123" i="1"/>
  <c r="PF192" i="1"/>
  <c r="WD123" i="1"/>
  <c r="WD192" i="1"/>
  <c r="WP123" i="1"/>
  <c r="WP192" i="1"/>
  <c r="UV123" i="1"/>
  <c r="UV192" i="1"/>
  <c r="WC192" i="1"/>
  <c r="WC123" i="1"/>
  <c r="PH123" i="1"/>
  <c r="PH192" i="1"/>
  <c r="VE192" i="1"/>
  <c r="VE123" i="1"/>
  <c r="RK123" i="1"/>
  <c r="RK192" i="1"/>
  <c r="UU123" i="1"/>
  <c r="UU192" i="1"/>
  <c r="TS123" i="1"/>
  <c r="TS192" i="1"/>
  <c r="QF123" i="1"/>
  <c r="QF192" i="1"/>
  <c r="GL180" i="1"/>
  <c r="N182" i="1"/>
  <c r="D181" i="1"/>
  <c r="AO181" i="1"/>
  <c r="AS181" i="1"/>
  <c r="FJ181" i="1" s="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TE123" i="1"/>
  <c r="TE192" i="1"/>
  <c r="MU192" i="1"/>
  <c r="MU123" i="1"/>
  <c r="QP123" i="1"/>
  <c r="QP192" i="1"/>
  <c r="PJ181" i="1"/>
  <c r="Z182" i="1"/>
  <c r="VL123" i="1"/>
  <c r="VL192" i="1"/>
  <c r="UB123" i="1"/>
  <c r="UB192" i="1"/>
  <c r="BA123" i="1"/>
  <c r="BA192" i="1"/>
  <c r="BE123" i="1"/>
  <c r="BE192" i="1"/>
  <c r="UN192" i="1"/>
  <c r="UN123" i="1"/>
  <c r="MI192" i="1"/>
  <c r="MI123" i="1"/>
  <c r="NW192" i="1"/>
  <c r="NW123" i="1"/>
  <c r="UH123" i="1"/>
  <c r="UH192" i="1"/>
  <c r="RO123" i="1"/>
  <c r="RO192" i="1"/>
  <c r="OL123" i="1"/>
  <c r="OL192" i="1"/>
  <c r="TQ123" i="1"/>
  <c r="TQ192" i="1"/>
  <c r="PG123" i="1"/>
  <c r="PG192" i="1"/>
  <c r="RB123" i="1"/>
  <c r="RB192" i="1"/>
  <c r="SS123" i="1"/>
  <c r="SS192" i="1"/>
  <c r="TY123" i="1"/>
  <c r="TY192" i="1"/>
  <c r="PE123" i="1"/>
  <c r="PE192" i="1"/>
  <c r="VS192" i="1"/>
  <c r="VS123" i="1"/>
  <c r="SA123" i="1"/>
  <c r="SA192" i="1"/>
  <c r="QQ123" i="1"/>
  <c r="QQ192" i="1"/>
  <c r="TM123" i="1"/>
  <c r="TM192" i="1"/>
  <c r="WL192" i="1"/>
  <c r="WL123" i="1"/>
  <c r="SH192" i="1"/>
  <c r="SH123" i="1"/>
  <c r="QA123" i="1"/>
  <c r="QA192" i="1"/>
  <c r="EM192" i="1"/>
  <c r="EM123" i="1"/>
  <c r="TD123" i="1"/>
  <c r="TD192" i="1"/>
  <c r="QK123" i="1"/>
  <c r="QK192" i="1"/>
  <c r="RS123" i="1"/>
  <c r="RS192" i="1"/>
  <c r="SE123" i="1"/>
  <c r="SE192" i="1"/>
  <c r="WB192" i="1"/>
  <c r="WB123" i="1"/>
  <c r="GH180" i="1"/>
  <c r="WO192" i="1"/>
  <c r="WO123" i="1"/>
  <c r="MW123" i="1"/>
  <c r="MW192" i="1"/>
  <c r="VT123" i="1"/>
  <c r="VT192" i="1"/>
  <c r="NT123" i="1"/>
  <c r="NT192" i="1"/>
  <c r="EX123" i="1"/>
  <c r="EX192" i="1"/>
  <c r="XA192" i="1"/>
  <c r="XA123" i="1"/>
  <c r="GG180" i="1"/>
  <c r="UC192" i="1"/>
  <c r="UC123" i="1"/>
  <c r="OQ123" i="1"/>
  <c r="OQ192" i="1"/>
  <c r="RA123" i="1"/>
  <c r="RA192" i="1"/>
  <c r="VQ123" i="1"/>
  <c r="VQ192" i="1"/>
  <c r="WZ192" i="1"/>
  <c r="WZ123" i="1"/>
  <c r="TG192" i="1"/>
  <c r="TG123" i="1"/>
  <c r="SB123" i="1"/>
  <c r="SB192" i="1"/>
  <c r="RH123" i="1"/>
  <c r="RH192" i="1"/>
  <c r="QJ123" i="1"/>
  <c r="QJ192" i="1"/>
  <c r="NU123" i="1"/>
  <c r="NU192" i="1"/>
  <c r="BG123" i="1"/>
  <c r="BG192" i="1"/>
  <c r="FB123" i="1"/>
  <c r="FB192" i="1"/>
  <c r="NZ122" i="1" a="1"/>
  <c r="NZ122" i="1" s="1"/>
  <c r="OA192" i="1"/>
  <c r="OA123" i="1"/>
  <c r="RV123" i="1"/>
  <c r="RV192" i="1"/>
  <c r="QE123" i="1"/>
  <c r="QE192" i="1"/>
  <c r="EW123" i="1"/>
  <c r="EW192" i="1"/>
  <c r="MG192" i="1"/>
  <c r="MG123" i="1"/>
  <c r="QG123" i="1"/>
  <c r="QG192" i="1"/>
  <c r="TX192" i="1"/>
  <c r="TX123" i="1"/>
  <c r="IR180" i="1"/>
  <c r="GE180" i="1"/>
  <c r="BR123" i="1"/>
  <c r="BR192" i="1"/>
  <c r="QT123" i="1"/>
  <c r="QT192" i="1"/>
  <c r="NB123" i="1"/>
  <c r="BK123" i="1"/>
  <c r="BK192" i="1"/>
  <c r="DK134" i="1"/>
  <c r="DK203" i="1"/>
  <c r="WM192" i="1"/>
  <c r="WM123" i="1"/>
  <c r="PV123" i="1"/>
  <c r="PV192" i="1"/>
  <c r="VA192" i="1"/>
  <c r="VA123" i="1"/>
  <c r="SV192" i="1"/>
  <c r="SV123" i="1"/>
  <c r="IQ180" i="1"/>
  <c r="GD180" i="1"/>
  <c r="NS123" i="1"/>
  <c r="NS192" i="1"/>
  <c r="VY192" i="1"/>
  <c r="VY123" i="1"/>
  <c r="SL123" i="1"/>
  <c r="SL192" i="1"/>
  <c r="MF123" i="1"/>
  <c r="MF192" i="1"/>
  <c r="QC123" i="1"/>
  <c r="QC192" i="1"/>
  <c r="TL123" i="1"/>
  <c r="TL192" i="1"/>
  <c r="OB192" i="1"/>
  <c r="OB123" i="1"/>
  <c r="TV123" i="1"/>
  <c r="TV192" i="1"/>
  <c r="UI192" i="1"/>
  <c r="UI123" i="1"/>
  <c r="BM123" i="1"/>
  <c r="BM192" i="1"/>
  <c r="VG123" i="1"/>
  <c r="VG192" i="1"/>
  <c r="IP180" i="1"/>
  <c r="GC180" i="1"/>
  <c r="UE123" i="1"/>
  <c r="UE192" i="1"/>
  <c r="VH123" i="1"/>
  <c r="VH192" i="1"/>
  <c r="ED123" i="1"/>
  <c r="ED192" i="1"/>
  <c r="VU192" i="1"/>
  <c r="VU123" i="1"/>
  <c r="WN123" i="1"/>
  <c r="WN192" i="1"/>
  <c r="WT123" i="1"/>
  <c r="WT192" i="1"/>
  <c r="PN123" i="1"/>
  <c r="PN192" i="1"/>
  <c r="KH123" i="1"/>
  <c r="KH192" i="1"/>
  <c r="SQ123" i="1"/>
  <c r="SQ192" i="1"/>
  <c r="SJ192" i="1"/>
  <c r="SJ123" i="1"/>
  <c r="TW192" i="1"/>
  <c r="TW123" i="1"/>
  <c r="IO180" i="1"/>
  <c r="GB180" i="1"/>
  <c r="SF123" i="1"/>
  <c r="SF192" i="1"/>
  <c r="VJ123" i="1"/>
  <c r="VJ192" i="1"/>
  <c r="WH123" i="1"/>
  <c r="WH192" i="1"/>
  <c r="RN192" i="1"/>
  <c r="RN123" i="1"/>
  <c r="SO123" i="1"/>
  <c r="SO192" i="1"/>
  <c r="WU192" i="1"/>
  <c r="WU123" i="1"/>
  <c r="UQ123" i="1"/>
  <c r="UQ192" i="1"/>
  <c r="TR192" i="1"/>
  <c r="TR123" i="1"/>
  <c r="IN180" i="1"/>
  <c r="GA180" i="1"/>
  <c r="UJ123" i="1"/>
  <c r="UJ192" i="1"/>
  <c r="MY192" i="1"/>
  <c r="MY123" i="1"/>
  <c r="SG123" i="1"/>
  <c r="SG192" i="1"/>
  <c r="PP123" i="1"/>
  <c r="PP192" i="1"/>
  <c r="MN123" i="1"/>
  <c r="MN192" i="1"/>
  <c r="EZ123" i="1"/>
  <c r="EZ192" i="1"/>
  <c r="MB123" i="1"/>
  <c r="MB192" i="1"/>
  <c r="WX123" i="1"/>
  <c r="WX192" i="1"/>
  <c r="IM180" i="1"/>
  <c r="FZ180" i="1"/>
  <c r="WA123" i="1"/>
  <c r="WA192" i="1"/>
  <c r="TF123" i="1"/>
  <c r="TF192" i="1"/>
  <c r="BL123" i="1"/>
  <c r="BL192" i="1"/>
  <c r="OC123" i="1"/>
  <c r="OC192" i="1"/>
  <c r="WV123" i="1"/>
  <c r="WV192" i="1"/>
  <c r="SZ123" i="1"/>
  <c r="SZ192" i="1"/>
  <c r="QW192" i="1"/>
  <c r="QW123" i="1"/>
  <c r="TA192" i="1"/>
  <c r="TA123" i="1"/>
  <c r="PU123" i="1"/>
  <c r="PU192" i="1"/>
  <c r="TN123" i="1"/>
  <c r="TN192" i="1"/>
  <c r="IL180" i="1"/>
  <c r="FY180" i="1"/>
  <c r="VN192" i="1"/>
  <c r="VN123" i="1"/>
  <c r="PZ123" i="1"/>
  <c r="PZ192" i="1"/>
  <c r="RX192" i="1"/>
  <c r="RX123" i="1"/>
  <c r="MA123" i="1"/>
  <c r="MA192" i="1"/>
  <c r="QN123" i="1"/>
  <c r="QN192" i="1"/>
  <c r="VK123" i="1"/>
  <c r="VK192" i="1"/>
  <c r="TC192" i="1"/>
  <c r="TC123" i="1"/>
  <c r="NZ191" i="1" a="1"/>
  <c r="NZ191" i="1" s="1"/>
  <c r="KE123" i="1"/>
  <c r="KE192" i="1"/>
  <c r="PM123" i="1"/>
  <c r="PM192" i="1"/>
  <c r="UG123" i="1"/>
  <c r="UG192" i="1"/>
  <c r="WR192" i="1"/>
  <c r="WR123" i="1"/>
  <c r="OG123" i="1"/>
  <c r="OG192" i="1"/>
  <c r="IK180" i="1"/>
  <c r="FX180" i="1"/>
  <c r="BJ123" i="1"/>
  <c r="BJ192" i="1"/>
  <c r="WQ123" i="1"/>
  <c r="WQ192" i="1"/>
  <c r="SY123" i="1"/>
  <c r="SY192" i="1"/>
  <c r="RZ192" i="1"/>
  <c r="RZ123" i="1"/>
  <c r="LZ192" i="1"/>
  <c r="LZ123" i="1"/>
  <c r="QI123" i="1"/>
  <c r="QI192" i="1"/>
  <c r="SW123" i="1"/>
  <c r="SW192" i="1"/>
  <c r="MZ123" i="1"/>
  <c r="MZ192" i="1"/>
  <c r="BD123" i="1"/>
  <c r="BD192" i="1"/>
  <c r="DL204" i="1"/>
  <c r="DL135" i="1"/>
  <c r="DL205" i="1" s="1"/>
  <c r="VM192" i="1"/>
  <c r="VM123" i="1"/>
  <c r="KI192" i="1"/>
  <c r="KI123" i="1"/>
  <c r="IJ180" i="1"/>
  <c r="FW180" i="1"/>
  <c r="OR123" i="1"/>
  <c r="OR192" i="1"/>
  <c r="WJ123" i="1"/>
  <c r="WJ192" i="1"/>
  <c r="QY123" i="1"/>
  <c r="QY192" i="1"/>
  <c r="QL192" i="1"/>
  <c r="QL123" i="1"/>
  <c r="QO123" i="1"/>
  <c r="QO192" i="1"/>
  <c r="EG123" i="1"/>
  <c r="EG192" i="1"/>
  <c r="MP192" i="1"/>
  <c r="MP123" i="1"/>
  <c r="SP123" i="1"/>
  <c r="SP192" i="1"/>
  <c r="TT123" i="1"/>
  <c r="TT192" i="1"/>
  <c r="II180" i="1"/>
  <c r="FV180" i="1"/>
  <c r="SR123" i="1"/>
  <c r="SR192" i="1"/>
  <c r="NY192" i="1"/>
  <c r="NY123" i="1"/>
  <c r="VB123" i="1"/>
  <c r="VB192" i="1"/>
  <c r="RP123" i="1"/>
  <c r="RP192" i="1"/>
  <c r="SC123" i="1"/>
  <c r="SC192" i="1"/>
  <c r="ET123" i="1"/>
  <c r="ET192" i="1"/>
  <c r="QZ192" i="1"/>
  <c r="QZ123" i="1"/>
  <c r="WS192" i="1"/>
  <c r="WS123" i="1"/>
  <c r="UD192" i="1"/>
  <c r="UD123" i="1"/>
  <c r="TZ123" i="1"/>
  <c r="TZ192" i="1"/>
  <c r="IH180" i="1"/>
  <c r="FU180" i="1"/>
  <c r="EU123" i="1"/>
  <c r="EU192" i="1"/>
  <c r="OF123" i="1"/>
  <c r="OF192" i="1"/>
  <c r="EY192" i="1"/>
  <c r="EY123" i="1"/>
  <c r="QB192" i="1"/>
  <c r="QB123" i="1"/>
  <c r="RD123" i="1"/>
  <c r="RD192" i="1"/>
  <c r="OD123" i="1"/>
  <c r="OD192" i="1"/>
  <c r="PT123" i="1"/>
  <c r="PT192" i="1"/>
  <c r="JZ123" i="1"/>
  <c r="JZ192" i="1"/>
  <c r="LY192" i="1"/>
  <c r="LY123" i="1"/>
  <c r="IG180" i="1"/>
  <c r="FT180" i="1"/>
  <c r="NX192" i="1"/>
  <c r="NX123" i="1"/>
  <c r="PR123" i="1"/>
  <c r="PR192" i="1"/>
  <c r="ME192" i="1"/>
  <c r="ME123" i="1"/>
  <c r="TP192" i="1"/>
  <c r="TP123" i="1"/>
  <c r="UP123" i="1"/>
  <c r="UP192" i="1"/>
  <c r="FD123" i="1"/>
  <c r="FD192" i="1"/>
  <c r="W182" i="1"/>
  <c r="KF181" i="1"/>
  <c r="VI123" i="1"/>
  <c r="VI192" i="1"/>
  <c r="QM123" i="1"/>
  <c r="QM192" i="1"/>
  <c r="IF180" i="1"/>
  <c r="FS180" i="1"/>
  <c r="NV123" i="1"/>
  <c r="NV192" i="1"/>
  <c r="PC181" i="1"/>
  <c r="AF182" i="1"/>
  <c r="VF123" i="1"/>
  <c r="VF192" i="1"/>
  <c r="SK123" i="1"/>
  <c r="SK192" i="1"/>
  <c r="VZ123" i="1"/>
  <c r="VZ192" i="1"/>
  <c r="HQ123" i="1"/>
  <c r="HQ192" i="1"/>
  <c r="SU192" i="1"/>
  <c r="SU123" i="1"/>
  <c r="TI192" i="1"/>
  <c r="TI123" i="1"/>
  <c r="QR123" i="1"/>
  <c r="QR192" i="1"/>
  <c r="WK123" i="1"/>
  <c r="WK192" i="1"/>
  <c r="PO165" i="1"/>
  <c r="PO96" i="1"/>
  <c r="E439" i="4"/>
  <c r="F440" i="4"/>
  <c r="P424" i="4"/>
  <c r="C425" i="4"/>
  <c r="T440" i="4"/>
  <c r="I441" i="4"/>
  <c r="V441" i="4" s="1"/>
  <c r="H441" i="4"/>
  <c r="G441" i="4"/>
  <c r="T441" i="4" s="1"/>
  <c r="D441" i="4"/>
  <c r="Q441" i="4" s="1"/>
  <c r="F505" i="4"/>
  <c r="E505" i="4"/>
  <c r="D505" i="4"/>
  <c r="Q505" i="4" s="1"/>
  <c r="V440" i="4"/>
  <c r="R438" i="4"/>
  <c r="S424" i="4"/>
  <c r="B424" i="4"/>
  <c r="A442" i="4"/>
  <c r="A506" i="4"/>
  <c r="DI124" i="1" l="1"/>
  <c r="DI193" i="1"/>
  <c r="BC194" i="1"/>
  <c r="BC125" i="1"/>
  <c r="ND124" i="1"/>
  <c r="ND193" i="1"/>
  <c r="NC194" i="1"/>
  <c r="NC125" i="1"/>
  <c r="M183" i="1"/>
  <c r="NB182" i="1"/>
  <c r="CR124" i="1"/>
  <c r="CR193" i="1"/>
  <c r="DH125" i="1"/>
  <c r="DH194" i="1"/>
  <c r="CQ193" i="1"/>
  <c r="CQ124" i="1"/>
  <c r="LC125" i="1"/>
  <c r="LC194" i="1"/>
  <c r="KW124" i="1"/>
  <c r="KW193" i="1"/>
  <c r="KY125" i="1"/>
  <c r="KY194" i="1"/>
  <c r="LH124" i="1"/>
  <c r="LH193" i="1"/>
  <c r="KU125" i="1"/>
  <c r="KU194" i="1"/>
  <c r="KM193" i="1"/>
  <c r="KM124" i="1"/>
  <c r="KO193" i="1"/>
  <c r="KO124" i="1"/>
  <c r="KK193" i="1"/>
  <c r="KK124" i="1"/>
  <c r="KT193" i="1"/>
  <c r="KT124" i="1"/>
  <c r="KP193" i="1"/>
  <c r="KP124" i="1"/>
  <c r="KR193" i="1"/>
  <c r="KR124" i="1"/>
  <c r="KL193" i="1"/>
  <c r="KL124" i="1"/>
  <c r="KS193" i="1"/>
  <c r="KS124" i="1"/>
  <c r="KV193" i="1"/>
  <c r="KV124" i="1"/>
  <c r="KQ193" i="1"/>
  <c r="KQ124" i="1"/>
  <c r="KN193" i="1"/>
  <c r="KN124" i="1"/>
  <c r="BQ125" i="1"/>
  <c r="BQ194" i="1"/>
  <c r="BP124" i="1"/>
  <c r="BP193" i="1"/>
  <c r="LF125" i="1"/>
  <c r="LF194" i="1"/>
  <c r="LD193" i="1"/>
  <c r="LD124" i="1"/>
  <c r="LE193" i="1"/>
  <c r="LE124" i="1"/>
  <c r="MR125" i="1"/>
  <c r="MR194" i="1"/>
  <c r="KZ193" i="1"/>
  <c r="KZ124" i="1"/>
  <c r="LB124" i="1"/>
  <c r="LB193" i="1"/>
  <c r="LA124" i="1"/>
  <c r="LA193" i="1"/>
  <c r="DG193" i="1"/>
  <c r="DG124" i="1"/>
  <c r="DC193" i="1"/>
  <c r="DC124" i="1"/>
  <c r="DA193" i="1"/>
  <c r="DA124" i="1"/>
  <c r="DD193" i="1"/>
  <c r="DD124" i="1"/>
  <c r="DE193" i="1"/>
  <c r="DE124" i="1"/>
  <c r="DB193" i="1"/>
  <c r="DB124" i="1"/>
  <c r="DF193" i="1"/>
  <c r="DF124" i="1"/>
  <c r="LN193" i="1"/>
  <c r="LN124" i="1"/>
  <c r="LG193" i="1"/>
  <c r="LG124" i="1"/>
  <c r="LI193" i="1"/>
  <c r="LI124" i="1"/>
  <c r="LJ193" i="1"/>
  <c r="LJ124" i="1"/>
  <c r="LK193" i="1"/>
  <c r="LK124" i="1"/>
  <c r="LL193" i="1"/>
  <c r="LL124" i="1"/>
  <c r="LM193" i="1"/>
  <c r="LM124" i="1"/>
  <c r="BT125" i="1"/>
  <c r="BT194" i="1"/>
  <c r="GI181" i="1"/>
  <c r="GN181" i="1"/>
  <c r="FS181" i="1"/>
  <c r="FR181" i="1"/>
  <c r="HV181" i="1"/>
  <c r="HU181" i="1"/>
  <c r="FQ181" i="1"/>
  <c r="HS181" i="1"/>
  <c r="HR181" i="1"/>
  <c r="HT181" i="1"/>
  <c r="IX181" i="1"/>
  <c r="IW181" i="1"/>
  <c r="IV181" i="1"/>
  <c r="IU181" i="1"/>
  <c r="IF181" i="1"/>
  <c r="IE181" i="1"/>
  <c r="ID181" i="1"/>
  <c r="IC181" i="1"/>
  <c r="IB181" i="1"/>
  <c r="IA181" i="1"/>
  <c r="HZ181" i="1"/>
  <c r="HY181" i="1"/>
  <c r="GQ181" i="1"/>
  <c r="HX181" i="1"/>
  <c r="GP181" i="1"/>
  <c r="HW181" i="1"/>
  <c r="GO181" i="1"/>
  <c r="JA181" i="1"/>
  <c r="IZ181" i="1"/>
  <c r="IY181" i="1"/>
  <c r="ME124" i="1"/>
  <c r="ME193" i="1"/>
  <c r="WS124" i="1"/>
  <c r="WS193" i="1"/>
  <c r="UJ124" i="1"/>
  <c r="UJ193" i="1"/>
  <c r="PN124" i="1"/>
  <c r="PN193" i="1"/>
  <c r="SL193" i="1"/>
  <c r="SL124" i="1"/>
  <c r="UC193" i="1"/>
  <c r="UC124" i="1"/>
  <c r="WL124" i="1"/>
  <c r="WL193" i="1"/>
  <c r="UN124" i="1"/>
  <c r="UN193" i="1"/>
  <c r="WP193" i="1"/>
  <c r="WP124" i="1"/>
  <c r="RG193" i="1"/>
  <c r="RG124" i="1"/>
  <c r="PS193" i="1"/>
  <c r="PS124" i="1"/>
  <c r="RJ193" i="1"/>
  <c r="RJ124" i="1"/>
  <c r="QR193" i="1"/>
  <c r="QR124" i="1"/>
  <c r="WJ193" i="1"/>
  <c r="WJ124" i="1"/>
  <c r="OG124" i="1"/>
  <c r="OG193" i="1"/>
  <c r="QW193" i="1"/>
  <c r="QW124" i="1"/>
  <c r="VY193" i="1"/>
  <c r="VY124" i="1"/>
  <c r="UY124" i="1"/>
  <c r="UY193" i="1"/>
  <c r="TI124" i="1"/>
  <c r="TI193" i="1"/>
  <c r="QZ124" i="1"/>
  <c r="QZ193" i="1"/>
  <c r="WR193" i="1"/>
  <c r="WR124" i="1"/>
  <c r="WT124" i="1"/>
  <c r="WT193" i="1"/>
  <c r="EW193" i="1"/>
  <c r="EW124" i="1"/>
  <c r="FP181" i="1"/>
  <c r="WD124" i="1"/>
  <c r="WD193" i="1"/>
  <c r="MD193" i="1"/>
  <c r="MD124" i="1"/>
  <c r="BO193" i="1"/>
  <c r="BO124" i="1"/>
  <c r="AZ124" i="1"/>
  <c r="AZ193" i="1"/>
  <c r="BN193" i="1"/>
  <c r="BN124" i="1"/>
  <c r="QY124" i="1"/>
  <c r="QY193" i="1"/>
  <c r="PR124" i="1"/>
  <c r="PR193" i="1"/>
  <c r="OR193" i="1"/>
  <c r="OR124" i="1"/>
  <c r="TR193" i="1"/>
  <c r="TR124" i="1"/>
  <c r="XA193" i="1"/>
  <c r="XA124" i="1"/>
  <c r="TM124" i="1"/>
  <c r="TM193" i="1"/>
  <c r="BE193" i="1"/>
  <c r="BE124" i="1"/>
  <c r="FO181" i="1"/>
  <c r="MH193" i="1"/>
  <c r="MH124" i="1"/>
  <c r="MC124" i="1"/>
  <c r="MC193" i="1"/>
  <c r="RQ124" i="1"/>
  <c r="RQ193" i="1"/>
  <c r="SU193" i="1"/>
  <c r="SU124" i="1"/>
  <c r="NX193" i="1"/>
  <c r="NX124" i="1"/>
  <c r="SZ124" i="1"/>
  <c r="SZ193" i="1"/>
  <c r="WN193" i="1"/>
  <c r="WN124" i="1"/>
  <c r="NS124" i="1"/>
  <c r="NS193" i="1"/>
  <c r="QE124" i="1"/>
  <c r="QE193" i="1"/>
  <c r="FN181" i="1"/>
  <c r="PF193" i="1"/>
  <c r="PF124" i="1"/>
  <c r="TJ124" i="1"/>
  <c r="TJ193" i="1"/>
  <c r="VX124" i="1"/>
  <c r="VX193" i="1"/>
  <c r="SD124" i="1"/>
  <c r="SD193" i="1"/>
  <c r="WK193" i="1"/>
  <c r="WK124" i="1"/>
  <c r="ET193" i="1"/>
  <c r="ET124" i="1"/>
  <c r="UG124" i="1"/>
  <c r="UG193" i="1"/>
  <c r="VU193" i="1"/>
  <c r="VU124" i="1"/>
  <c r="QQ124" i="1"/>
  <c r="QQ193" i="1"/>
  <c r="BA124" i="1"/>
  <c r="BA193" i="1"/>
  <c r="FM181" i="1"/>
  <c r="QU124" i="1"/>
  <c r="QU193" i="1"/>
  <c r="RI124" i="1"/>
  <c r="RI193" i="1"/>
  <c r="UL124" i="1"/>
  <c r="UL193" i="1"/>
  <c r="BH193" i="1"/>
  <c r="BH124" i="1"/>
  <c r="KI193" i="1"/>
  <c r="KI124" i="1"/>
  <c r="WV124" i="1"/>
  <c r="WV193" i="1"/>
  <c r="UQ124" i="1"/>
  <c r="UQ193" i="1"/>
  <c r="RV124" i="1"/>
  <c r="RV193" i="1"/>
  <c r="EX124" i="1"/>
  <c r="EX193" i="1"/>
  <c r="GR181" i="1"/>
  <c r="FL181" i="1"/>
  <c r="OT193" i="1"/>
  <c r="OT124" i="1"/>
  <c r="BB193" i="1"/>
  <c r="BB124" i="1"/>
  <c r="QS193" i="1"/>
  <c r="QS124" i="1"/>
  <c r="HQ193" i="1"/>
  <c r="HQ124" i="1"/>
  <c r="SC193" i="1"/>
  <c r="SC124" i="1"/>
  <c r="PM124" i="1"/>
  <c r="PM193" i="1"/>
  <c r="WU193" i="1"/>
  <c r="WU124" i="1"/>
  <c r="SV124" i="1"/>
  <c r="SV193" i="1"/>
  <c r="NZ123" i="1" a="1"/>
  <c r="NZ123" i="1" s="1"/>
  <c r="OA193" i="1"/>
  <c r="OA124" i="1"/>
  <c r="SA124" i="1"/>
  <c r="SA193" i="1"/>
  <c r="UB193" i="1"/>
  <c r="UB124" i="1"/>
  <c r="FK181" i="1"/>
  <c r="MQ193" i="1"/>
  <c r="MQ124" i="1"/>
  <c r="FA124" i="1"/>
  <c r="FA193" i="1"/>
  <c r="UZ193" i="1"/>
  <c r="UZ124" i="1"/>
  <c r="LY193" i="1"/>
  <c r="LY124" i="1"/>
  <c r="VM193" i="1"/>
  <c r="VM124" i="1"/>
  <c r="OC124" i="1"/>
  <c r="OC193" i="1"/>
  <c r="ED193" i="1"/>
  <c r="ED124" i="1"/>
  <c r="NZ192" i="1" a="1"/>
  <c r="NZ192" i="1" s="1"/>
  <c r="NT193" i="1"/>
  <c r="NT124" i="1"/>
  <c r="VS193" i="1"/>
  <c r="VS124" i="1"/>
  <c r="WF124" i="1"/>
  <c r="WF193" i="1"/>
  <c r="TB193" i="1"/>
  <c r="TB124" i="1"/>
  <c r="VW193" i="1"/>
  <c r="VW124" i="1"/>
  <c r="UR124" i="1"/>
  <c r="UR193" i="1"/>
  <c r="VZ124" i="1"/>
  <c r="VZ193" i="1"/>
  <c r="RP193" i="1"/>
  <c r="RP124" i="1"/>
  <c r="KE124" i="1"/>
  <c r="KE193" i="1"/>
  <c r="VA124" i="1"/>
  <c r="VA193" i="1"/>
  <c r="VL124" i="1"/>
  <c r="VL193" i="1"/>
  <c r="DS181" i="1"/>
  <c r="DW181" i="1"/>
  <c r="DX181" i="1"/>
  <c r="DV181" i="1"/>
  <c r="DU181" i="1"/>
  <c r="DT181" i="1"/>
  <c r="WI193" i="1"/>
  <c r="WI124" i="1"/>
  <c r="QH124" i="1"/>
  <c r="QH193" i="1"/>
  <c r="UF193" i="1"/>
  <c r="UF124" i="1"/>
  <c r="BL193" i="1"/>
  <c r="BL124" i="1"/>
  <c r="SO193" i="1"/>
  <c r="SO124" i="1"/>
  <c r="VH193" i="1"/>
  <c r="VH124" i="1"/>
  <c r="VT124" i="1"/>
  <c r="VT193" i="1"/>
  <c r="Z183" i="1"/>
  <c r="PJ182" i="1"/>
  <c r="FI181" i="1"/>
  <c r="FC193" i="1"/>
  <c r="FC124" i="1"/>
  <c r="UW124" i="1"/>
  <c r="UW193" i="1"/>
  <c r="SK193" i="1"/>
  <c r="SK124" i="1"/>
  <c r="JZ124" i="1"/>
  <c r="JZ193" i="1"/>
  <c r="VB193" i="1"/>
  <c r="VB124" i="1"/>
  <c r="TC124" i="1"/>
  <c r="TC193" i="1"/>
  <c r="RN124" i="1"/>
  <c r="RN193" i="1"/>
  <c r="FB193" i="1"/>
  <c r="FB124" i="1"/>
  <c r="PE124" i="1"/>
  <c r="PE193" i="1"/>
  <c r="GM181" i="1"/>
  <c r="PQ124" i="1"/>
  <c r="PQ193" i="1"/>
  <c r="WE124" i="1"/>
  <c r="WE193" i="1"/>
  <c r="VD193" i="1"/>
  <c r="VD124" i="1"/>
  <c r="UA124" i="1"/>
  <c r="UA193" i="1"/>
  <c r="UO124" i="1"/>
  <c r="UO193" i="1"/>
  <c r="NY193" i="1"/>
  <c r="NY124" i="1"/>
  <c r="TF124" i="1"/>
  <c r="TF193" i="1"/>
  <c r="UE124" i="1"/>
  <c r="UE193" i="1"/>
  <c r="PV193" i="1"/>
  <c r="PV124" i="1"/>
  <c r="MW193" i="1"/>
  <c r="MW124" i="1"/>
  <c r="GL181" i="1"/>
  <c r="RE193" i="1"/>
  <c r="RE124" i="1"/>
  <c r="SM193" i="1"/>
  <c r="SM124" i="1"/>
  <c r="VR124" i="1"/>
  <c r="VR193" i="1"/>
  <c r="UK193" i="1"/>
  <c r="UK124" i="1"/>
  <c r="MX193" i="1"/>
  <c r="MX124" i="1"/>
  <c r="PT193" i="1"/>
  <c r="PT124" i="1"/>
  <c r="BD193" i="1"/>
  <c r="BD124" i="1"/>
  <c r="WM124" i="1"/>
  <c r="WM193" i="1"/>
  <c r="BG124" i="1"/>
  <c r="BG193" i="1"/>
  <c r="WO124" i="1"/>
  <c r="WO193" i="1"/>
  <c r="TY124" i="1"/>
  <c r="TY193" i="1"/>
  <c r="QP193" i="1"/>
  <c r="QP124" i="1"/>
  <c r="GK181" i="1"/>
  <c r="D182" i="1"/>
  <c r="N183" i="1"/>
  <c r="AS182" i="1"/>
  <c r="FI182" i="1" s="1"/>
  <c r="AO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VP124" i="1"/>
  <c r="VP193" i="1"/>
  <c r="RW124" i="1"/>
  <c r="RW193" i="1"/>
  <c r="VK124" i="1"/>
  <c r="VK193" i="1"/>
  <c r="WA193" i="1"/>
  <c r="WA124" i="1"/>
  <c r="MU193" i="1"/>
  <c r="MU124" i="1"/>
  <c r="GJ181" i="1"/>
  <c r="TH193" i="1"/>
  <c r="TH124" i="1"/>
  <c r="FE193" i="1"/>
  <c r="FE124" i="1"/>
  <c r="WY124" i="1"/>
  <c r="WY193" i="1"/>
  <c r="MZ124" i="1"/>
  <c r="MZ193" i="1"/>
  <c r="NU124" i="1"/>
  <c r="NU193" i="1"/>
  <c r="SS124" i="1"/>
  <c r="SS193" i="1"/>
  <c r="ST193" i="1"/>
  <c r="ST124" i="1"/>
  <c r="VG193" i="1"/>
  <c r="VG124" i="1"/>
  <c r="DK204" i="1"/>
  <c r="DK135" i="1"/>
  <c r="DK205" i="1" s="1"/>
  <c r="WB124" i="1"/>
  <c r="WB193" i="1"/>
  <c r="GH181" i="1"/>
  <c r="QF124" i="1"/>
  <c r="QF193" i="1"/>
  <c r="QX124" i="1"/>
  <c r="QX193" i="1"/>
  <c r="TU193" i="1"/>
  <c r="TU124" i="1"/>
  <c r="NV124" i="1"/>
  <c r="NV193" i="1"/>
  <c r="RD124" i="1"/>
  <c r="RD193" i="1"/>
  <c r="SW124" i="1"/>
  <c r="SW193" i="1"/>
  <c r="QJ193" i="1"/>
  <c r="QJ124" i="1"/>
  <c r="RB124" i="1"/>
  <c r="RB193" i="1"/>
  <c r="TE193" i="1"/>
  <c r="TE124" i="1"/>
  <c r="IT181" i="1"/>
  <c r="GG181" i="1"/>
  <c r="AQ182" i="1"/>
  <c r="AR182" i="1"/>
  <c r="OP182" i="1"/>
  <c r="OW182" i="1"/>
  <c r="OX182" i="1"/>
  <c r="OY182" i="1"/>
  <c r="OZ182" i="1"/>
  <c r="PA182" i="1"/>
  <c r="KC182" i="1"/>
  <c r="PB182" i="1"/>
  <c r="KD182" i="1"/>
  <c r="O183" i="1"/>
  <c r="OM182" i="1"/>
  <c r="ON182" i="1"/>
  <c r="OO182" i="1"/>
  <c r="E182" i="1"/>
  <c r="MS193" i="1"/>
  <c r="MS124" i="1"/>
  <c r="QB124" i="1"/>
  <c r="QB193" i="1"/>
  <c r="MA124" i="1"/>
  <c r="MA193" i="1"/>
  <c r="WX124" i="1"/>
  <c r="WX193" i="1"/>
  <c r="VJ193" i="1"/>
  <c r="VJ124" i="1"/>
  <c r="BM193" i="1"/>
  <c r="BM124" i="1"/>
  <c r="BK124" i="1"/>
  <c r="BK193" i="1"/>
  <c r="IS181" i="1"/>
  <c r="GF181" i="1"/>
  <c r="TS193" i="1"/>
  <c r="TS124" i="1"/>
  <c r="RY124" i="1"/>
  <c r="RY193" i="1"/>
  <c r="SN193" i="1"/>
  <c r="SN124" i="1"/>
  <c r="QV193" i="1"/>
  <c r="QV124" i="1"/>
  <c r="UT193" i="1"/>
  <c r="UT124" i="1"/>
  <c r="TA124" i="1"/>
  <c r="TA193" i="1"/>
  <c r="OQ193" i="1"/>
  <c r="OQ124" i="1"/>
  <c r="WH193" i="1"/>
  <c r="WH124" i="1"/>
  <c r="TT124" i="1"/>
  <c r="TT193" i="1"/>
  <c r="QI124" i="1"/>
  <c r="QI193" i="1"/>
  <c r="RX124" i="1"/>
  <c r="RX193" i="1"/>
  <c r="UI124" i="1"/>
  <c r="UI193" i="1"/>
  <c r="RH193" i="1"/>
  <c r="RH124" i="1"/>
  <c r="SE193" i="1"/>
  <c r="SE124" i="1"/>
  <c r="PG124" i="1"/>
  <c r="PG193" i="1"/>
  <c r="IR181" i="1"/>
  <c r="GE181" i="1"/>
  <c r="LX124" i="1"/>
  <c r="LX193" i="1"/>
  <c r="SX193" i="1"/>
  <c r="SX124" i="1"/>
  <c r="AF183" i="1"/>
  <c r="PC182" i="1"/>
  <c r="QN124" i="1"/>
  <c r="QN193" i="1"/>
  <c r="EY124" i="1"/>
  <c r="EY193" i="1"/>
  <c r="LZ124" i="1"/>
  <c r="LZ193" i="1"/>
  <c r="MB124" i="1"/>
  <c r="MB193" i="1"/>
  <c r="SF193" i="1"/>
  <c r="SF124" i="1"/>
  <c r="NB124" i="1"/>
  <c r="IQ181" i="1"/>
  <c r="GD181" i="1"/>
  <c r="UU193" i="1"/>
  <c r="UU124" i="1"/>
  <c r="VC193" i="1"/>
  <c r="VC124" i="1"/>
  <c r="WG193" i="1"/>
  <c r="WG124" i="1"/>
  <c r="MV124" i="1"/>
  <c r="MV193" i="1"/>
  <c r="QM193" i="1"/>
  <c r="QM124" i="1"/>
  <c r="SP124" i="1"/>
  <c r="SP193" i="1"/>
  <c r="SB193" i="1"/>
  <c r="SB124" i="1"/>
  <c r="RS193" i="1"/>
  <c r="RS124" i="1"/>
  <c r="TQ124" i="1"/>
  <c r="TQ193" i="1"/>
  <c r="IP181" i="1"/>
  <c r="GC181" i="1"/>
  <c r="EV124" i="1"/>
  <c r="EV193" i="1"/>
  <c r="BF193" i="1"/>
  <c r="BF124" i="1"/>
  <c r="RF124" i="1"/>
  <c r="RF193" i="1"/>
  <c r="MP124" i="1"/>
  <c r="MP193" i="1"/>
  <c r="RZ124" i="1"/>
  <c r="RZ193" i="1"/>
  <c r="PZ124" i="1"/>
  <c r="PZ193" i="1"/>
  <c r="EZ124" i="1"/>
  <c r="EZ193" i="1"/>
  <c r="TV124" i="1"/>
  <c r="TV193" i="1"/>
  <c r="QT193" i="1"/>
  <c r="QT124" i="1"/>
  <c r="TG124" i="1"/>
  <c r="TG193" i="1"/>
  <c r="IO181" i="1"/>
  <c r="GB181" i="1"/>
  <c r="RK124" i="1"/>
  <c r="RK193" i="1"/>
  <c r="TO193" i="1"/>
  <c r="TO124" i="1"/>
  <c r="NI182" i="1"/>
  <c r="Q183" i="1"/>
  <c r="NH182" i="1"/>
  <c r="VI124" i="1"/>
  <c r="VI193" i="1"/>
  <c r="OF193" i="1"/>
  <c r="OF124" i="1"/>
  <c r="VN193" i="1"/>
  <c r="VN124" i="1"/>
  <c r="TW124" i="1"/>
  <c r="TW193" i="1"/>
  <c r="OB124" i="1"/>
  <c r="OB193" i="1"/>
  <c r="QK124" i="1"/>
  <c r="QK193" i="1"/>
  <c r="OL124" i="1"/>
  <c r="OL193" i="1"/>
  <c r="IN181" i="1"/>
  <c r="GA181" i="1"/>
  <c r="VE124" i="1"/>
  <c r="VE193" i="1"/>
  <c r="SR193" i="1"/>
  <c r="SR124" i="1"/>
  <c r="MN193" i="1"/>
  <c r="MN124" i="1"/>
  <c r="BR124" i="1"/>
  <c r="BR193" i="1"/>
  <c r="WZ193" i="1"/>
  <c r="WZ124" i="1"/>
  <c r="IM181" i="1"/>
  <c r="FZ181" i="1"/>
  <c r="XB193" i="1"/>
  <c r="XB124" i="1"/>
  <c r="UM193" i="1"/>
  <c r="UM124" i="1"/>
  <c r="WW193" i="1"/>
  <c r="WW124" i="1"/>
  <c r="AP182" i="1"/>
  <c r="NE182" i="1"/>
  <c r="NF182" i="1"/>
  <c r="US182" i="1"/>
  <c r="NG182" i="1"/>
  <c r="KA182" i="1"/>
  <c r="P183" i="1"/>
  <c r="PY182" i="1"/>
  <c r="SI182" i="1"/>
  <c r="QD193" i="1"/>
  <c r="QD124" i="1"/>
  <c r="KF182" i="1"/>
  <c r="W183" i="1"/>
  <c r="EU124" i="1"/>
  <c r="EU193" i="1"/>
  <c r="EG193" i="1"/>
  <c r="EG124" i="1"/>
  <c r="SY124" i="1"/>
  <c r="SY193" i="1"/>
  <c r="SJ193" i="1"/>
  <c r="SJ124" i="1"/>
  <c r="TD124" i="1"/>
  <c r="TD193" i="1"/>
  <c r="RO193" i="1"/>
  <c r="RO124" i="1"/>
  <c r="IL181" i="1"/>
  <c r="FY181" i="1"/>
  <c r="VV193" i="1"/>
  <c r="VV124" i="1"/>
  <c r="MG124" i="1"/>
  <c r="MG193" i="1"/>
  <c r="VF124" i="1"/>
  <c r="VF193" i="1"/>
  <c r="PP124" i="1"/>
  <c r="PP193" i="1"/>
  <c r="TL193" i="1"/>
  <c r="TL124" i="1"/>
  <c r="EM124" i="1"/>
  <c r="EM193" i="1"/>
  <c r="IK181" i="1"/>
  <c r="FX181" i="1"/>
  <c r="PH124" i="1"/>
  <c r="PH193" i="1"/>
  <c r="RL124" i="1"/>
  <c r="RL193" i="1"/>
  <c r="OE124" i="1"/>
  <c r="OE193" i="1"/>
  <c r="VO124" i="1"/>
  <c r="VO193" i="1"/>
  <c r="FD193" i="1"/>
  <c r="FD124" i="1"/>
  <c r="QO124" i="1"/>
  <c r="QO193" i="1"/>
  <c r="WQ124" i="1"/>
  <c r="WQ193" i="1"/>
  <c r="TX193" i="1"/>
  <c r="TX124" i="1"/>
  <c r="VQ124" i="1"/>
  <c r="VQ193" i="1"/>
  <c r="UH124" i="1"/>
  <c r="UH193" i="1"/>
  <c r="IJ181" i="1"/>
  <c r="FW181" i="1"/>
  <c r="WC124" i="1"/>
  <c r="WC193" i="1"/>
  <c r="RM124" i="1"/>
  <c r="RM193" i="1"/>
  <c r="OD193" i="1"/>
  <c r="OD124" i="1"/>
  <c r="QL124" i="1"/>
  <c r="QL193" i="1"/>
  <c r="TN124" i="1"/>
  <c r="TN193" i="1"/>
  <c r="SG124" i="1"/>
  <c r="SG193" i="1"/>
  <c r="SQ124" i="1"/>
  <c r="SQ193" i="1"/>
  <c r="QC124" i="1"/>
  <c r="QC193" i="1"/>
  <c r="NW193" i="1"/>
  <c r="NW124" i="1"/>
  <c r="II181" i="1"/>
  <c r="FV181" i="1"/>
  <c r="RC124" i="1"/>
  <c r="RC193" i="1"/>
  <c r="UX193" i="1"/>
  <c r="UX124" i="1"/>
  <c r="RR193" i="1"/>
  <c r="RR124" i="1"/>
  <c r="UP193" i="1"/>
  <c r="UP124" i="1"/>
  <c r="TZ193" i="1"/>
  <c r="TZ124" i="1"/>
  <c r="BJ124" i="1"/>
  <c r="BJ193" i="1"/>
  <c r="MY124" i="1"/>
  <c r="MY193" i="1"/>
  <c r="RA124" i="1"/>
  <c r="RA193" i="1"/>
  <c r="QA124" i="1"/>
  <c r="QA193" i="1"/>
  <c r="IH181" i="1"/>
  <c r="FU181" i="1"/>
  <c r="KX124" i="1"/>
  <c r="KX193" i="1"/>
  <c r="RU124" i="1"/>
  <c r="RU193" i="1"/>
  <c r="PW193" i="1"/>
  <c r="PW124" i="1"/>
  <c r="TP124" i="1"/>
  <c r="TP193" i="1"/>
  <c r="UD124" i="1"/>
  <c r="UD193" i="1"/>
  <c r="PU193" i="1"/>
  <c r="PU124" i="1"/>
  <c r="KH124" i="1"/>
  <c r="KH193" i="1"/>
  <c r="MF193" i="1"/>
  <c r="MF124" i="1"/>
  <c r="QG124" i="1"/>
  <c r="QG193" i="1"/>
  <c r="SH124" i="1"/>
  <c r="SH193" i="1"/>
  <c r="MI124" i="1"/>
  <c r="MI193" i="1"/>
  <c r="IG181" i="1"/>
  <c r="FT181" i="1"/>
  <c r="UV124" i="1"/>
  <c r="UV193" i="1"/>
  <c r="RT193" i="1"/>
  <c r="RT124" i="1"/>
  <c r="NM181" i="1"/>
  <c r="NN181" i="1"/>
  <c r="NK181" i="1"/>
  <c r="NO181" i="1"/>
  <c r="NP181" i="1"/>
  <c r="KG181" i="1"/>
  <c r="MJ181" i="1"/>
  <c r="MK181" i="1"/>
  <c r="ML181" i="1"/>
  <c r="MM181" i="1"/>
  <c r="TK124" i="1"/>
  <c r="TK193" i="1"/>
  <c r="PO97" i="1"/>
  <c r="PO166" i="1"/>
  <c r="E440" i="4"/>
  <c r="P425" i="4"/>
  <c r="C426" i="4"/>
  <c r="F441" i="4"/>
  <c r="U441" i="4"/>
  <c r="F506" i="4"/>
  <c r="E506" i="4"/>
  <c r="D506" i="4"/>
  <c r="Q506" i="4" s="1"/>
  <c r="I442" i="4"/>
  <c r="V442" i="4" s="1"/>
  <c r="H442" i="4"/>
  <c r="U442" i="4" s="1"/>
  <c r="G442" i="4"/>
  <c r="D442" i="4"/>
  <c r="Q442" i="4" s="1"/>
  <c r="R439" i="4"/>
  <c r="S425" i="4"/>
  <c r="B425" i="4"/>
  <c r="A443" i="4"/>
  <c r="A507" i="4"/>
  <c r="DI125" i="1" l="1"/>
  <c r="DI194" i="1"/>
  <c r="BC126" i="1"/>
  <c r="BC195" i="1"/>
  <c r="ND125" i="1"/>
  <c r="ND194" i="1"/>
  <c r="NC195" i="1"/>
  <c r="NC126" i="1"/>
  <c r="M184" i="1"/>
  <c r="NB183" i="1"/>
  <c r="CR125" i="1"/>
  <c r="CR194" i="1"/>
  <c r="DH126" i="1"/>
  <c r="DH195" i="1"/>
  <c r="CQ194" i="1"/>
  <c r="CQ125" i="1"/>
  <c r="LC126" i="1"/>
  <c r="LC195" i="1"/>
  <c r="KW125" i="1"/>
  <c r="KW194" i="1"/>
  <c r="KY126" i="1"/>
  <c r="KY195" i="1"/>
  <c r="LH125" i="1"/>
  <c r="LH194" i="1"/>
  <c r="KU126" i="1"/>
  <c r="KU195" i="1"/>
  <c r="KN194" i="1"/>
  <c r="KN125" i="1"/>
  <c r="KQ194" i="1"/>
  <c r="KQ125" i="1"/>
  <c r="KV125" i="1"/>
  <c r="KV194" i="1"/>
  <c r="KS194" i="1"/>
  <c r="KS125" i="1"/>
  <c r="KL194" i="1"/>
  <c r="KL125" i="1"/>
  <c r="KR194" i="1"/>
  <c r="KR125" i="1"/>
  <c r="KP194" i="1"/>
  <c r="KP125" i="1"/>
  <c r="KT125" i="1"/>
  <c r="KT194" i="1"/>
  <c r="KK194" i="1"/>
  <c r="KK125" i="1"/>
  <c r="KO194" i="1"/>
  <c r="KO125" i="1"/>
  <c r="KM194" i="1"/>
  <c r="KM125" i="1"/>
  <c r="BQ126" i="1"/>
  <c r="BQ195" i="1"/>
  <c r="BP125" i="1"/>
  <c r="BP194" i="1"/>
  <c r="LF126" i="1"/>
  <c r="LF195" i="1"/>
  <c r="LE194" i="1"/>
  <c r="LE125" i="1"/>
  <c r="LD194" i="1"/>
  <c r="LD125" i="1"/>
  <c r="MR126" i="1"/>
  <c r="MR195" i="1"/>
  <c r="LA194" i="1"/>
  <c r="LA125" i="1"/>
  <c r="LB194" i="1"/>
  <c r="LB125" i="1"/>
  <c r="KZ194" i="1"/>
  <c r="KZ125" i="1"/>
  <c r="DF194" i="1"/>
  <c r="DF125" i="1"/>
  <c r="DB125" i="1"/>
  <c r="DB194" i="1"/>
  <c r="DE194" i="1"/>
  <c r="DE125" i="1"/>
  <c r="DD194" i="1"/>
  <c r="DD125" i="1"/>
  <c r="DA125" i="1"/>
  <c r="DA194" i="1"/>
  <c r="DC125" i="1"/>
  <c r="DC194" i="1"/>
  <c r="DG194" i="1"/>
  <c r="DG125" i="1"/>
  <c r="LM194" i="1"/>
  <c r="LM125" i="1"/>
  <c r="LL194" i="1"/>
  <c r="LL125" i="1"/>
  <c r="LK194" i="1"/>
  <c r="LK125" i="1"/>
  <c r="LJ194" i="1"/>
  <c r="LJ125" i="1"/>
  <c r="LI194" i="1"/>
  <c r="LI125" i="1"/>
  <c r="LG194" i="1"/>
  <c r="LG125" i="1"/>
  <c r="LN194" i="1"/>
  <c r="LN125" i="1"/>
  <c r="BT195" i="1"/>
  <c r="BT126" i="1"/>
  <c r="JA182" i="1"/>
  <c r="IZ182" i="1"/>
  <c r="IY182" i="1"/>
  <c r="IX182" i="1"/>
  <c r="IW182" i="1"/>
  <c r="IV182" i="1"/>
  <c r="IU182" i="1"/>
  <c r="IT182" i="1"/>
  <c r="IS182" i="1"/>
  <c r="IR182" i="1"/>
  <c r="IQ182" i="1"/>
  <c r="IP182" i="1"/>
  <c r="IO182" i="1"/>
  <c r="IN182" i="1"/>
  <c r="IM182" i="1"/>
  <c r="GQ182" i="1"/>
  <c r="HX182" i="1"/>
  <c r="GP182" i="1"/>
  <c r="HW182" i="1"/>
  <c r="GO182" i="1"/>
  <c r="HV182" i="1"/>
  <c r="GN182" i="1"/>
  <c r="HU182" i="1"/>
  <c r="GM182" i="1"/>
  <c r="HT182" i="1"/>
  <c r="FK182" i="1"/>
  <c r="HS182" i="1"/>
  <c r="FJ182" i="1"/>
  <c r="HR182" i="1"/>
  <c r="QD194" i="1"/>
  <c r="QD125" i="1"/>
  <c r="OL125" i="1"/>
  <c r="OL194" i="1"/>
  <c r="MW125" i="1"/>
  <c r="MW194" i="1"/>
  <c r="JZ125" i="1"/>
  <c r="JZ194" i="1"/>
  <c r="FA194" i="1"/>
  <c r="FA125" i="1"/>
  <c r="RV125" i="1"/>
  <c r="RV194" i="1"/>
  <c r="OR125" i="1"/>
  <c r="OR194" i="1"/>
  <c r="RX125" i="1"/>
  <c r="RX194" i="1"/>
  <c r="RU125" i="1"/>
  <c r="RU194" i="1"/>
  <c r="SG125" i="1"/>
  <c r="SG194" i="1"/>
  <c r="PH125" i="1"/>
  <c r="PH194" i="1"/>
  <c r="PZ125" i="1"/>
  <c r="PZ194" i="1"/>
  <c r="QI194" i="1"/>
  <c r="QI125" i="1"/>
  <c r="QB194" i="1"/>
  <c r="QB125" i="1"/>
  <c r="NV125" i="1"/>
  <c r="NV194" i="1"/>
  <c r="SK125" i="1"/>
  <c r="SK194" i="1"/>
  <c r="VA194" i="1"/>
  <c r="VA125" i="1"/>
  <c r="MQ125" i="1"/>
  <c r="MQ194" i="1"/>
  <c r="TJ125" i="1"/>
  <c r="TJ194" i="1"/>
  <c r="QK194" i="1"/>
  <c r="QK125" i="1"/>
  <c r="MS125" i="1"/>
  <c r="MS194" i="1"/>
  <c r="TU125" i="1"/>
  <c r="TU194" i="1"/>
  <c r="WA194" i="1"/>
  <c r="WA125" i="1"/>
  <c r="PV125" i="1"/>
  <c r="PV194" i="1"/>
  <c r="UQ125" i="1"/>
  <c r="UQ194" i="1"/>
  <c r="PF125" i="1"/>
  <c r="PF194" i="1"/>
  <c r="OG194" i="1"/>
  <c r="OG125" i="1"/>
  <c r="KX194" i="1"/>
  <c r="KX125" i="1"/>
  <c r="TN125" i="1"/>
  <c r="TN194" i="1"/>
  <c r="RZ125" i="1"/>
  <c r="RZ194" i="1"/>
  <c r="NB125" i="1"/>
  <c r="TT125" i="1"/>
  <c r="TT194" i="1"/>
  <c r="DS182" i="1"/>
  <c r="DT182" i="1"/>
  <c r="DU182" i="1"/>
  <c r="DV182" i="1"/>
  <c r="DW182" i="1"/>
  <c r="DX182" i="1"/>
  <c r="KE194" i="1"/>
  <c r="KE125" i="1"/>
  <c r="PR125" i="1"/>
  <c r="PR194" i="1"/>
  <c r="WJ125" i="1"/>
  <c r="WJ194" i="1"/>
  <c r="EZ194" i="1"/>
  <c r="EZ125" i="1"/>
  <c r="PY183" i="1"/>
  <c r="KA183" i="1"/>
  <c r="P184" i="1"/>
  <c r="US183" i="1"/>
  <c r="NE183" i="1"/>
  <c r="NF183" i="1"/>
  <c r="NG183" i="1"/>
  <c r="AP183" i="1"/>
  <c r="SI183" i="1"/>
  <c r="OB194" i="1"/>
  <c r="OB125" i="1"/>
  <c r="SF125" i="1"/>
  <c r="SF194" i="1"/>
  <c r="WH125" i="1"/>
  <c r="WH194" i="1"/>
  <c r="GL182" i="1"/>
  <c r="N184" i="1"/>
  <c r="D183" i="1"/>
  <c r="AS183" i="1"/>
  <c r="GO183" i="1" s="1"/>
  <c r="AO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JY183" i="1"/>
  <c r="UW125" i="1"/>
  <c r="UW194" i="1"/>
  <c r="RP125" i="1"/>
  <c r="RP194" i="1"/>
  <c r="UB194" i="1"/>
  <c r="UB125" i="1"/>
  <c r="WV194" i="1"/>
  <c r="WV125" i="1"/>
  <c r="RL125" i="1"/>
  <c r="RL194" i="1"/>
  <c r="QL125" i="1"/>
  <c r="QL194" i="1"/>
  <c r="EM125" i="1"/>
  <c r="EM194" i="1"/>
  <c r="MP194" i="1"/>
  <c r="MP125" i="1"/>
  <c r="QX125" i="1"/>
  <c r="QX194" i="1"/>
  <c r="VK194" i="1"/>
  <c r="VK125" i="1"/>
  <c r="GK182" i="1"/>
  <c r="UE194" i="1"/>
  <c r="UE125" i="1"/>
  <c r="FC194" i="1"/>
  <c r="FC125" i="1"/>
  <c r="KI125" i="1"/>
  <c r="KI194" i="1"/>
  <c r="QY125" i="1"/>
  <c r="QY194" i="1"/>
  <c r="QR125" i="1"/>
  <c r="QR194" i="1"/>
  <c r="SQ194" i="1"/>
  <c r="SQ125" i="1"/>
  <c r="OD194" i="1"/>
  <c r="OD125" i="1"/>
  <c r="TL194" i="1"/>
  <c r="TL125" i="1"/>
  <c r="TW125" i="1"/>
  <c r="TW194" i="1"/>
  <c r="OQ125" i="1"/>
  <c r="OQ194" i="1"/>
  <c r="GJ182" i="1"/>
  <c r="QE125" i="1"/>
  <c r="QE194" i="1"/>
  <c r="BN125" i="1"/>
  <c r="BN194" i="1"/>
  <c r="QA125" i="1"/>
  <c r="QA194" i="1"/>
  <c r="VN125" i="1"/>
  <c r="VN194" i="1"/>
  <c r="RF194" i="1"/>
  <c r="RF125" i="1"/>
  <c r="MB194" i="1"/>
  <c r="MB125" i="1"/>
  <c r="QF125" i="1"/>
  <c r="QF194" i="1"/>
  <c r="RW125" i="1"/>
  <c r="RW194" i="1"/>
  <c r="GI182" i="1"/>
  <c r="QP194" i="1"/>
  <c r="QP125" i="1"/>
  <c r="TF194" i="1"/>
  <c r="TF125" i="1"/>
  <c r="VZ125" i="1"/>
  <c r="VZ194" i="1"/>
  <c r="SA125" i="1"/>
  <c r="SA194" i="1"/>
  <c r="BH194" i="1"/>
  <c r="BH125" i="1"/>
  <c r="RJ125" i="1"/>
  <c r="RJ194" i="1"/>
  <c r="RT125" i="1"/>
  <c r="RT194" i="1"/>
  <c r="BF125" i="1"/>
  <c r="BF194" i="1"/>
  <c r="PB183" i="1"/>
  <c r="AQ183" i="1"/>
  <c r="AR183" i="1"/>
  <c r="OM183" i="1"/>
  <c r="ON183" i="1"/>
  <c r="OP183" i="1"/>
  <c r="OO183" i="1"/>
  <c r="O184" i="1"/>
  <c r="OW183" i="1"/>
  <c r="KC183" i="1"/>
  <c r="OX183" i="1"/>
  <c r="KD183" i="1"/>
  <c r="OY183" i="1"/>
  <c r="OZ183" i="1"/>
  <c r="PA183" i="1"/>
  <c r="E183" i="1"/>
  <c r="GH182" i="1"/>
  <c r="NY194" i="1"/>
  <c r="NY125" i="1"/>
  <c r="NZ124" i="1" a="1"/>
  <c r="NZ124" i="1" s="1"/>
  <c r="OA125" i="1"/>
  <c r="OA194" i="1"/>
  <c r="NS125" i="1"/>
  <c r="NS194" i="1"/>
  <c r="RA125" i="1"/>
  <c r="RA194" i="1"/>
  <c r="RM125" i="1"/>
  <c r="RM194" i="1"/>
  <c r="PP125" i="1"/>
  <c r="PP194" i="1"/>
  <c r="OF194" i="1"/>
  <c r="OF125" i="1"/>
  <c r="LZ194" i="1"/>
  <c r="LZ125" i="1"/>
  <c r="TA125" i="1"/>
  <c r="TA194" i="1"/>
  <c r="VP194" i="1"/>
  <c r="VP125" i="1"/>
  <c r="GG182" i="1"/>
  <c r="Z184" i="1"/>
  <c r="PJ183" i="1"/>
  <c r="UR125" i="1"/>
  <c r="UR194" i="1"/>
  <c r="NZ193" i="1" a="1"/>
  <c r="NZ193" i="1" s="1"/>
  <c r="WN125" i="1"/>
  <c r="WN194" i="1"/>
  <c r="AZ194" i="1"/>
  <c r="AZ125" i="1"/>
  <c r="PS125" i="1"/>
  <c r="PS194" i="1"/>
  <c r="MK182" i="1"/>
  <c r="ML182" i="1"/>
  <c r="NN182" i="1"/>
  <c r="MM182" i="1"/>
  <c r="NO182" i="1"/>
  <c r="NK182" i="1"/>
  <c r="NM182" i="1"/>
  <c r="NP182" i="1"/>
  <c r="KG182" i="1"/>
  <c r="MJ182" i="1"/>
  <c r="UT194" i="1"/>
  <c r="UT125" i="1"/>
  <c r="WB194" i="1"/>
  <c r="WB125" i="1"/>
  <c r="GF182" i="1"/>
  <c r="TY125" i="1"/>
  <c r="TY194" i="1"/>
  <c r="VW125" i="1"/>
  <c r="VW194" i="1"/>
  <c r="UL194" i="1"/>
  <c r="UL125" i="1"/>
  <c r="BO125" i="1"/>
  <c r="BO194" i="1"/>
  <c r="UV194" i="1"/>
  <c r="UV125" i="1"/>
  <c r="MY125" i="1"/>
  <c r="MY194" i="1"/>
  <c r="WC125" i="1"/>
  <c r="WC194" i="1"/>
  <c r="VF125" i="1"/>
  <c r="VF194" i="1"/>
  <c r="WW125" i="1"/>
  <c r="WW194" i="1"/>
  <c r="EV194" i="1"/>
  <c r="EV125" i="1"/>
  <c r="EY125" i="1"/>
  <c r="EY194" i="1"/>
  <c r="GE182" i="1"/>
  <c r="UO125" i="1"/>
  <c r="UO194" i="1"/>
  <c r="VT125" i="1"/>
  <c r="VT194" i="1"/>
  <c r="RG125" i="1"/>
  <c r="RG194" i="1"/>
  <c r="VI125" i="1"/>
  <c r="VI194" i="1"/>
  <c r="QV125" i="1"/>
  <c r="QV194" i="1"/>
  <c r="GD182" i="1"/>
  <c r="WO194" i="1"/>
  <c r="WO125" i="1"/>
  <c r="VH125" i="1"/>
  <c r="VH194" i="1"/>
  <c r="TB125" i="1"/>
  <c r="TB194" i="1"/>
  <c r="SV125" i="1"/>
  <c r="SV194" i="1"/>
  <c r="RI125" i="1"/>
  <c r="RI194" i="1"/>
  <c r="SZ125" i="1"/>
  <c r="SZ194" i="1"/>
  <c r="MD194" i="1"/>
  <c r="MD125" i="1"/>
  <c r="MG194" i="1"/>
  <c r="MG125" i="1"/>
  <c r="UM194" i="1"/>
  <c r="UM125" i="1"/>
  <c r="QN194" i="1"/>
  <c r="QN125" i="1"/>
  <c r="VG194" i="1"/>
  <c r="VG125" i="1"/>
  <c r="GC182" i="1"/>
  <c r="UA125" i="1"/>
  <c r="UA194" i="1"/>
  <c r="WU194" i="1"/>
  <c r="WU125" i="1"/>
  <c r="NX194" i="1"/>
  <c r="NX125" i="1"/>
  <c r="WP194" i="1"/>
  <c r="WP125" i="1"/>
  <c r="TZ194" i="1"/>
  <c r="TZ125" i="1"/>
  <c r="Q184" i="1"/>
  <c r="NH183" i="1"/>
  <c r="NI183" i="1"/>
  <c r="SN125" i="1"/>
  <c r="SN194" i="1"/>
  <c r="GB182" i="1"/>
  <c r="BG194" i="1"/>
  <c r="BG125" i="1"/>
  <c r="VD125" i="1"/>
  <c r="VD194" i="1"/>
  <c r="SO125" i="1"/>
  <c r="SO194" i="1"/>
  <c r="QU125" i="1"/>
  <c r="QU194" i="1"/>
  <c r="PC183" i="1"/>
  <c r="AF184" i="1"/>
  <c r="ST194" i="1"/>
  <c r="ST125" i="1"/>
  <c r="GA182" i="1"/>
  <c r="WF194" i="1"/>
  <c r="WF125" i="1"/>
  <c r="SU125" i="1"/>
  <c r="SU194" i="1"/>
  <c r="WD194" i="1"/>
  <c r="WD125" i="1"/>
  <c r="FZ182" i="1"/>
  <c r="WM194" i="1"/>
  <c r="WM125" i="1"/>
  <c r="BL194" i="1"/>
  <c r="BL125" i="1"/>
  <c r="VS125" i="1"/>
  <c r="VS194" i="1"/>
  <c r="PM194" i="1"/>
  <c r="PM125" i="1"/>
  <c r="UN125" i="1"/>
  <c r="UN194" i="1"/>
  <c r="SH125" i="1"/>
  <c r="SH194" i="1"/>
  <c r="VQ194" i="1"/>
  <c r="VQ125" i="1"/>
  <c r="RY125" i="1"/>
  <c r="RY194" i="1"/>
  <c r="IL182" i="1"/>
  <c r="FY182" i="1"/>
  <c r="BD125" i="1"/>
  <c r="BD194" i="1"/>
  <c r="WE125" i="1"/>
  <c r="WE194" i="1"/>
  <c r="SC125" i="1"/>
  <c r="SC194" i="1"/>
  <c r="BA194" i="1"/>
  <c r="BA125" i="1"/>
  <c r="EW125" i="1"/>
  <c r="EW194" i="1"/>
  <c r="QW194" i="1"/>
  <c r="QW125" i="1"/>
  <c r="RR194" i="1"/>
  <c r="RR125" i="1"/>
  <c r="TX125" i="1"/>
  <c r="TX194" i="1"/>
  <c r="RO194" i="1"/>
  <c r="RO125" i="1"/>
  <c r="SB125" i="1"/>
  <c r="SB194" i="1"/>
  <c r="TS125" i="1"/>
  <c r="TS194" i="1"/>
  <c r="SS194" i="1"/>
  <c r="SS125" i="1"/>
  <c r="IK182" i="1"/>
  <c r="FX182" i="1"/>
  <c r="UF194" i="1"/>
  <c r="UF125" i="1"/>
  <c r="NT125" i="1"/>
  <c r="NT194" i="1"/>
  <c r="RQ194" i="1"/>
  <c r="RQ125" i="1"/>
  <c r="WL125" i="1"/>
  <c r="WL194" i="1"/>
  <c r="RS194" i="1"/>
  <c r="RS125" i="1"/>
  <c r="QG194" i="1"/>
  <c r="QG125" i="1"/>
  <c r="WZ125" i="1"/>
  <c r="WZ194" i="1"/>
  <c r="LX125" i="1"/>
  <c r="LX194" i="1"/>
  <c r="IJ182" i="1"/>
  <c r="FW182" i="1"/>
  <c r="PT194" i="1"/>
  <c r="PT125" i="1"/>
  <c r="PQ125" i="1"/>
  <c r="PQ194" i="1"/>
  <c r="HQ194" i="1"/>
  <c r="HQ125" i="1"/>
  <c r="QQ125" i="1"/>
  <c r="QQ194" i="1"/>
  <c r="UC125" i="1"/>
  <c r="UC194" i="1"/>
  <c r="MF194" i="1"/>
  <c r="MF125" i="1"/>
  <c r="UX194" i="1"/>
  <c r="UX125" i="1"/>
  <c r="NU125" i="1"/>
  <c r="NU194" i="1"/>
  <c r="II182" i="1"/>
  <c r="FV182" i="1"/>
  <c r="VU125" i="1"/>
  <c r="VU194" i="1"/>
  <c r="MC194" i="1"/>
  <c r="MC125" i="1"/>
  <c r="WT125" i="1"/>
  <c r="WT194" i="1"/>
  <c r="WQ194" i="1"/>
  <c r="WQ125" i="1"/>
  <c r="TD194" i="1"/>
  <c r="TD125" i="1"/>
  <c r="RK194" i="1"/>
  <c r="RK125" i="1"/>
  <c r="SP125" i="1"/>
  <c r="SP194" i="1"/>
  <c r="IH182" i="1"/>
  <c r="FU182" i="1"/>
  <c r="MX194" i="1"/>
  <c r="MX125" i="1"/>
  <c r="QH125" i="1"/>
  <c r="QH194" i="1"/>
  <c r="ED125" i="1"/>
  <c r="ED194" i="1"/>
  <c r="QS194" i="1"/>
  <c r="QS125" i="1"/>
  <c r="MH125" i="1"/>
  <c r="MH194" i="1"/>
  <c r="WR125" i="1"/>
  <c r="WR194" i="1"/>
  <c r="SL194" i="1"/>
  <c r="SL125" i="1"/>
  <c r="VL125" i="1"/>
  <c r="VL194" i="1"/>
  <c r="UH194" i="1"/>
  <c r="UH125" i="1"/>
  <c r="SJ194" i="1"/>
  <c r="SJ125" i="1"/>
  <c r="BR125" i="1"/>
  <c r="BR194" i="1"/>
  <c r="QM125" i="1"/>
  <c r="QM194" i="1"/>
  <c r="TE125" i="1"/>
  <c r="TE194" i="1"/>
  <c r="MZ125" i="1"/>
  <c r="MZ194" i="1"/>
  <c r="IG182" i="1"/>
  <c r="FT182" i="1"/>
  <c r="PE125" i="1"/>
  <c r="PE194" i="1"/>
  <c r="WI194" i="1"/>
  <c r="WI125" i="1"/>
  <c r="BJ194" i="1"/>
  <c r="BJ125" i="1"/>
  <c r="MI125" i="1"/>
  <c r="MI194" i="1"/>
  <c r="KH125" i="1"/>
  <c r="KH194" i="1"/>
  <c r="RC125" i="1"/>
  <c r="RC194" i="1"/>
  <c r="QO194" i="1"/>
  <c r="QO125" i="1"/>
  <c r="MN194" i="1"/>
  <c r="MN125" i="1"/>
  <c r="PG125" i="1"/>
  <c r="PG194" i="1"/>
  <c r="BK125" i="1"/>
  <c r="BK194" i="1"/>
  <c r="IF182" i="1"/>
  <c r="FS182" i="1"/>
  <c r="UK125" i="1"/>
  <c r="UK194" i="1"/>
  <c r="FB125" i="1"/>
  <c r="FB194" i="1"/>
  <c r="BB194" i="1"/>
  <c r="BB125" i="1"/>
  <c r="UG125" i="1"/>
  <c r="UG194" i="1"/>
  <c r="SX125" i="1"/>
  <c r="SX194" i="1"/>
  <c r="PU125" i="1"/>
  <c r="PU194" i="1"/>
  <c r="FD194" i="1"/>
  <c r="FD125" i="1"/>
  <c r="SE194" i="1"/>
  <c r="SE125" i="1"/>
  <c r="BM125" i="1"/>
  <c r="BM194" i="1"/>
  <c r="WY194" i="1"/>
  <c r="WY125" i="1"/>
  <c r="IE182" i="1"/>
  <c r="FR182" i="1"/>
  <c r="OC194" i="1"/>
  <c r="OC125" i="1"/>
  <c r="ET125" i="1"/>
  <c r="ET194" i="1"/>
  <c r="BE125" i="1"/>
  <c r="BE194" i="1"/>
  <c r="QZ194" i="1"/>
  <c r="QZ125" i="1"/>
  <c r="PN125" i="1"/>
  <c r="PN194" i="1"/>
  <c r="RD125" i="1"/>
  <c r="RD194" i="1"/>
  <c r="SY125" i="1"/>
  <c r="SY194" i="1"/>
  <c r="SR125" i="1"/>
  <c r="SR194" i="1"/>
  <c r="TG125" i="1"/>
  <c r="TG194" i="1"/>
  <c r="MV194" i="1"/>
  <c r="MV125" i="1"/>
  <c r="RB125" i="1"/>
  <c r="RB194" i="1"/>
  <c r="FE125" i="1"/>
  <c r="FE194" i="1"/>
  <c r="ID182" i="1"/>
  <c r="FQ182" i="1"/>
  <c r="VM125" i="1"/>
  <c r="VM194" i="1"/>
  <c r="OT125" i="1"/>
  <c r="OT194" i="1"/>
  <c r="UP125" i="1"/>
  <c r="UP194" i="1"/>
  <c r="NW194" i="1"/>
  <c r="NW125" i="1"/>
  <c r="EG194" i="1"/>
  <c r="EG125" i="1"/>
  <c r="QT125" i="1"/>
  <c r="QT194" i="1"/>
  <c r="WG194" i="1"/>
  <c r="WG125" i="1"/>
  <c r="RH125" i="1"/>
  <c r="RH194" i="1"/>
  <c r="VJ125" i="1"/>
  <c r="VJ194" i="1"/>
  <c r="QJ125" i="1"/>
  <c r="QJ194" i="1"/>
  <c r="IC182" i="1"/>
  <c r="FP182" i="1"/>
  <c r="VR194" i="1"/>
  <c r="VR125" i="1"/>
  <c r="RN194" i="1"/>
  <c r="RN125" i="1"/>
  <c r="WK194" i="1"/>
  <c r="WK125" i="1"/>
  <c r="TI125" i="1"/>
  <c r="TI194" i="1"/>
  <c r="UJ125" i="1"/>
  <c r="UJ194" i="1"/>
  <c r="MA125" i="1"/>
  <c r="MA194" i="1"/>
  <c r="TQ125" i="1"/>
  <c r="TQ194" i="1"/>
  <c r="TK194" i="1"/>
  <c r="TK125" i="1"/>
  <c r="UD125" i="1"/>
  <c r="UD194" i="1"/>
  <c r="VO194" i="1"/>
  <c r="VO125" i="1"/>
  <c r="TH125" i="1"/>
  <c r="TH194" i="1"/>
  <c r="IB182" i="1"/>
  <c r="FO182" i="1"/>
  <c r="SM125" i="1"/>
  <c r="SM194" i="1"/>
  <c r="LY194" i="1"/>
  <c r="LY125" i="1"/>
  <c r="TM125" i="1"/>
  <c r="TM194" i="1"/>
  <c r="VV125" i="1"/>
  <c r="VV194" i="1"/>
  <c r="TO125" i="1"/>
  <c r="TO194" i="1"/>
  <c r="VE125" i="1"/>
  <c r="VE194" i="1"/>
  <c r="VC194" i="1"/>
  <c r="VC125" i="1"/>
  <c r="IA182" i="1"/>
  <c r="FN182" i="1"/>
  <c r="TC125" i="1"/>
  <c r="TC194" i="1"/>
  <c r="XA125" i="1"/>
  <c r="XA194" i="1"/>
  <c r="UY194" i="1"/>
  <c r="UY125" i="1"/>
  <c r="WS125" i="1"/>
  <c r="WS194" i="1"/>
  <c r="VX194" i="1"/>
  <c r="VX125" i="1"/>
  <c r="TP125" i="1"/>
  <c r="TP194" i="1"/>
  <c r="QC125" i="1"/>
  <c r="QC194" i="1"/>
  <c r="OE194" i="1"/>
  <c r="OE125" i="1"/>
  <c r="EU125" i="1"/>
  <c r="EU194" i="1"/>
  <c r="TV125" i="1"/>
  <c r="TV194" i="1"/>
  <c r="UI125" i="1"/>
  <c r="UI194" i="1"/>
  <c r="WX125" i="1"/>
  <c r="WX194" i="1"/>
  <c r="SW194" i="1"/>
  <c r="SW125" i="1"/>
  <c r="HZ182" i="1"/>
  <c r="FM182" i="1"/>
  <c r="RE194" i="1"/>
  <c r="RE125" i="1"/>
  <c r="VB125" i="1"/>
  <c r="VB194" i="1"/>
  <c r="UZ194" i="1"/>
  <c r="UZ125" i="1"/>
  <c r="SD194" i="1"/>
  <c r="SD125" i="1"/>
  <c r="VY125" i="1"/>
  <c r="VY194" i="1"/>
  <c r="XB194" i="1"/>
  <c r="XB125" i="1"/>
  <c r="PW125" i="1"/>
  <c r="PW194" i="1"/>
  <c r="KF183" i="1"/>
  <c r="W184" i="1"/>
  <c r="UU194" i="1"/>
  <c r="UU125" i="1"/>
  <c r="MU125" i="1"/>
  <c r="MU194" i="1"/>
  <c r="HY182" i="1"/>
  <c r="GR182" i="1"/>
  <c r="FL182" i="1"/>
  <c r="EX125" i="1"/>
  <c r="EX194" i="1"/>
  <c r="TR194" i="1"/>
  <c r="TR125" i="1"/>
  <c r="ME194" i="1"/>
  <c r="ME125" i="1"/>
  <c r="PO98" i="1"/>
  <c r="PO167" i="1"/>
  <c r="E441" i="4"/>
  <c r="P426" i="4"/>
  <c r="C427" i="4"/>
  <c r="F442" i="4"/>
  <c r="I443" i="4"/>
  <c r="V443" i="4" s="1"/>
  <c r="H443" i="4"/>
  <c r="G443" i="4"/>
  <c r="T443" i="4" s="1"/>
  <c r="D443" i="4"/>
  <c r="Q443" i="4" s="1"/>
  <c r="F507" i="4"/>
  <c r="E507" i="4"/>
  <c r="D507" i="4"/>
  <c r="Q507" i="4" s="1"/>
  <c r="T442" i="4"/>
  <c r="R440" i="4"/>
  <c r="S426" i="4"/>
  <c r="B426" i="4"/>
  <c r="A508" i="4"/>
  <c r="A444" i="4"/>
  <c r="DI126" i="1" l="1"/>
  <c r="DI195" i="1"/>
  <c r="BC127" i="1"/>
  <c r="BC196" i="1"/>
  <c r="ND126" i="1"/>
  <c r="ND195" i="1"/>
  <c r="NC196" i="1"/>
  <c r="NC127" i="1"/>
  <c r="M185" i="1"/>
  <c r="NB184" i="1"/>
  <c r="CR126" i="1"/>
  <c r="CR195" i="1"/>
  <c r="DH127" i="1"/>
  <c r="DH196" i="1"/>
  <c r="CQ195" i="1"/>
  <c r="CQ126" i="1"/>
  <c r="LC127" i="1"/>
  <c r="LC196" i="1"/>
  <c r="KW126" i="1"/>
  <c r="KW195" i="1"/>
  <c r="KY127" i="1"/>
  <c r="KY196" i="1"/>
  <c r="LH126" i="1"/>
  <c r="LH195" i="1"/>
  <c r="KU127" i="1"/>
  <c r="KU196" i="1"/>
  <c r="KM126" i="1"/>
  <c r="KM195" i="1"/>
  <c r="KO126" i="1"/>
  <c r="KO195" i="1"/>
  <c r="KK126" i="1"/>
  <c r="KK195" i="1"/>
  <c r="KT195" i="1"/>
  <c r="KT126" i="1"/>
  <c r="KP126" i="1"/>
  <c r="KP195" i="1"/>
  <c r="KR195" i="1"/>
  <c r="KR126" i="1"/>
  <c r="KL126" i="1"/>
  <c r="KL195" i="1"/>
  <c r="KS195" i="1"/>
  <c r="KS126" i="1"/>
  <c r="KV195" i="1"/>
  <c r="KV126" i="1"/>
  <c r="KQ126" i="1"/>
  <c r="KQ195" i="1"/>
  <c r="KN126" i="1"/>
  <c r="KN195" i="1"/>
  <c r="BQ127" i="1"/>
  <c r="BQ196" i="1"/>
  <c r="BP126" i="1"/>
  <c r="BP195" i="1"/>
  <c r="LF127" i="1"/>
  <c r="LF196" i="1"/>
  <c r="LD195" i="1"/>
  <c r="LD126" i="1"/>
  <c r="LE195" i="1"/>
  <c r="LE126" i="1"/>
  <c r="MR127" i="1"/>
  <c r="MR196" i="1"/>
  <c r="KZ126" i="1"/>
  <c r="KZ195" i="1"/>
  <c r="LB126" i="1"/>
  <c r="LB195" i="1"/>
  <c r="LA126" i="1"/>
  <c r="LA195" i="1"/>
  <c r="DG126" i="1"/>
  <c r="DG195" i="1"/>
  <c r="DC126" i="1"/>
  <c r="DC195" i="1"/>
  <c r="DA126" i="1"/>
  <c r="DA195" i="1"/>
  <c r="DD126" i="1"/>
  <c r="DD195" i="1"/>
  <c r="DE126" i="1"/>
  <c r="DE195" i="1"/>
  <c r="DB126" i="1"/>
  <c r="DB195" i="1"/>
  <c r="DF126" i="1"/>
  <c r="DF195" i="1"/>
  <c r="LN195" i="1"/>
  <c r="LN126" i="1"/>
  <c r="LG195" i="1"/>
  <c r="LG126" i="1"/>
  <c r="LI195" i="1"/>
  <c r="LI126" i="1"/>
  <c r="LJ195" i="1"/>
  <c r="LJ126" i="1"/>
  <c r="LK195" i="1"/>
  <c r="LK126" i="1"/>
  <c r="LL195" i="1"/>
  <c r="LL126" i="1"/>
  <c r="LM195" i="1"/>
  <c r="LM126" i="1"/>
  <c r="BT127" i="1"/>
  <c r="BT196" i="1"/>
  <c r="HV183" i="1"/>
  <c r="HU183" i="1"/>
  <c r="GM183" i="1"/>
  <c r="IY183" i="1"/>
  <c r="HS183" i="1"/>
  <c r="GJ183" i="1"/>
  <c r="IX183" i="1"/>
  <c r="GI183" i="1"/>
  <c r="IW183" i="1"/>
  <c r="GH183" i="1"/>
  <c r="IV183" i="1"/>
  <c r="GG183" i="1"/>
  <c r="IU183" i="1"/>
  <c r="GF183" i="1"/>
  <c r="IT183" i="1"/>
  <c r="GE183" i="1"/>
  <c r="IS183" i="1"/>
  <c r="GD183" i="1"/>
  <c r="IR183" i="1"/>
  <c r="GC183" i="1"/>
  <c r="IQ183" i="1"/>
  <c r="GB183" i="1"/>
  <c r="IP183" i="1"/>
  <c r="GA183" i="1"/>
  <c r="IO183" i="1"/>
  <c r="FZ183" i="1"/>
  <c r="IN183" i="1"/>
  <c r="FY183" i="1"/>
  <c r="IM183" i="1"/>
  <c r="FX183" i="1"/>
  <c r="IL183" i="1"/>
  <c r="FW183" i="1"/>
  <c r="IK183" i="1"/>
  <c r="FV183" i="1"/>
  <c r="GN183" i="1"/>
  <c r="IJ183" i="1"/>
  <c r="FU183" i="1"/>
  <c r="II183" i="1"/>
  <c r="FT183" i="1"/>
  <c r="IG183" i="1"/>
  <c r="FS183" i="1"/>
  <c r="JA183" i="1"/>
  <c r="IH183" i="1"/>
  <c r="FR183" i="1"/>
  <c r="GL183" i="1"/>
  <c r="IF183" i="1"/>
  <c r="FQ183" i="1"/>
  <c r="IE183" i="1"/>
  <c r="FP183" i="1"/>
  <c r="IZ183" i="1"/>
  <c r="ID183" i="1"/>
  <c r="FO183" i="1"/>
  <c r="IC183" i="1"/>
  <c r="FN183" i="1"/>
  <c r="IB183" i="1"/>
  <c r="FM183" i="1"/>
  <c r="IA183" i="1"/>
  <c r="FL183" i="1"/>
  <c r="HZ183" i="1"/>
  <c r="GR183" i="1"/>
  <c r="FK183" i="1"/>
  <c r="HY183" i="1"/>
  <c r="GQ183" i="1"/>
  <c r="FJ183" i="1"/>
  <c r="HT183" i="1"/>
  <c r="HX183" i="1"/>
  <c r="GP183" i="1"/>
  <c r="FI183" i="1"/>
  <c r="HW183" i="1"/>
  <c r="LY195" i="1"/>
  <c r="LY126" i="1"/>
  <c r="RS195" i="1"/>
  <c r="RS126" i="1"/>
  <c r="ST126" i="1"/>
  <c r="ST195" i="1"/>
  <c r="EY195" i="1"/>
  <c r="EY126" i="1"/>
  <c r="OD126" i="1"/>
  <c r="OD195" i="1"/>
  <c r="RP195" i="1"/>
  <c r="RP126" i="1"/>
  <c r="NB126" i="1"/>
  <c r="NV126" i="1"/>
  <c r="NV195" i="1"/>
  <c r="TV126" i="1"/>
  <c r="TV195" i="1"/>
  <c r="VJ195" i="1"/>
  <c r="VJ126" i="1"/>
  <c r="RD195" i="1"/>
  <c r="RD126" i="1"/>
  <c r="UK126" i="1"/>
  <c r="UK195" i="1"/>
  <c r="BR195" i="1"/>
  <c r="BR126" i="1"/>
  <c r="WT195" i="1"/>
  <c r="WT126" i="1"/>
  <c r="SC195" i="1"/>
  <c r="SC126" i="1"/>
  <c r="UM195" i="1"/>
  <c r="UM126" i="1"/>
  <c r="EV126" i="1"/>
  <c r="EV195" i="1"/>
  <c r="NS195" i="1"/>
  <c r="NS126" i="1"/>
  <c r="SA126" i="1"/>
  <c r="SA195" i="1"/>
  <c r="WH126" i="1"/>
  <c r="WH195" i="1"/>
  <c r="QB126" i="1"/>
  <c r="QB195" i="1"/>
  <c r="SJ126" i="1"/>
  <c r="SJ195" i="1"/>
  <c r="MC126" i="1"/>
  <c r="MC195" i="1"/>
  <c r="PC184" i="1"/>
  <c r="AF185" i="1"/>
  <c r="NZ194" i="1" a="1"/>
  <c r="NZ194" i="1" s="1"/>
  <c r="SQ126" i="1"/>
  <c r="SQ195" i="1"/>
  <c r="UW126" i="1"/>
  <c r="UW195" i="1"/>
  <c r="RZ126" i="1"/>
  <c r="RZ195" i="1"/>
  <c r="FB195" i="1"/>
  <c r="FB126" i="1"/>
  <c r="EU195" i="1"/>
  <c r="EU126" i="1"/>
  <c r="SM126" i="1"/>
  <c r="SM195" i="1"/>
  <c r="RH195" i="1"/>
  <c r="RH126" i="1"/>
  <c r="PN126" i="1"/>
  <c r="PN195" i="1"/>
  <c r="WL126" i="1"/>
  <c r="WL195" i="1"/>
  <c r="WE126" i="1"/>
  <c r="WE195" i="1"/>
  <c r="MG126" i="1"/>
  <c r="MG195" i="1"/>
  <c r="NZ125" i="1" a="1"/>
  <c r="NZ125" i="1" s="1"/>
  <c r="OA126" i="1"/>
  <c r="OA195" i="1"/>
  <c r="VZ195" i="1"/>
  <c r="VZ126" i="1"/>
  <c r="SF126" i="1"/>
  <c r="SF195" i="1"/>
  <c r="QI126" i="1"/>
  <c r="QI195" i="1"/>
  <c r="QM195" i="1"/>
  <c r="QM126" i="1"/>
  <c r="OE126" i="1"/>
  <c r="OE195" i="1"/>
  <c r="WG195" i="1"/>
  <c r="WG126" i="1"/>
  <c r="QZ126" i="1"/>
  <c r="QZ195" i="1"/>
  <c r="UH126" i="1"/>
  <c r="UH195" i="1"/>
  <c r="RQ126" i="1"/>
  <c r="RQ195" i="1"/>
  <c r="WW195" i="1"/>
  <c r="WW126" i="1"/>
  <c r="TF195" i="1"/>
  <c r="TF126" i="1"/>
  <c r="OB195" i="1"/>
  <c r="OB126" i="1"/>
  <c r="TN195" i="1"/>
  <c r="TN126" i="1"/>
  <c r="SY126" i="1"/>
  <c r="SY195" i="1"/>
  <c r="MU195" i="1"/>
  <c r="MU126" i="1"/>
  <c r="BK126" i="1"/>
  <c r="BK195" i="1"/>
  <c r="VU195" i="1"/>
  <c r="VU126" i="1"/>
  <c r="BD195" i="1"/>
  <c r="BD126" i="1"/>
  <c r="QU195" i="1"/>
  <c r="QU126" i="1"/>
  <c r="MD126" i="1"/>
  <c r="MD195" i="1"/>
  <c r="NY195" i="1"/>
  <c r="NY126" i="1"/>
  <c r="QR195" i="1"/>
  <c r="QR126" i="1"/>
  <c r="KX126" i="1"/>
  <c r="KX195" i="1"/>
  <c r="TM195" i="1"/>
  <c r="TM126" i="1"/>
  <c r="UU195" i="1"/>
  <c r="UU126" i="1"/>
  <c r="VF126" i="1"/>
  <c r="VF195" i="1"/>
  <c r="QP126" i="1"/>
  <c r="QP195" i="1"/>
  <c r="PZ126" i="1"/>
  <c r="PZ195" i="1"/>
  <c r="QC126" i="1"/>
  <c r="QC195" i="1"/>
  <c r="TH195" i="1"/>
  <c r="TH126" i="1"/>
  <c r="QT126" i="1"/>
  <c r="QT195" i="1"/>
  <c r="BE195" i="1"/>
  <c r="BE126" i="1"/>
  <c r="PG126" i="1"/>
  <c r="PG195" i="1"/>
  <c r="VL195" i="1"/>
  <c r="VL126" i="1"/>
  <c r="NT195" i="1"/>
  <c r="NT126" i="1"/>
  <c r="SO126" i="1"/>
  <c r="SO195" i="1"/>
  <c r="PS195" i="1"/>
  <c r="PS126" i="1"/>
  <c r="QY126" i="1"/>
  <c r="QY195" i="1"/>
  <c r="NM183" i="1"/>
  <c r="NK183" i="1"/>
  <c r="NN183" i="1"/>
  <c r="NO183" i="1"/>
  <c r="NP183" i="1"/>
  <c r="MJ183" i="1"/>
  <c r="MK183" i="1"/>
  <c r="ML183" i="1"/>
  <c r="MM183" i="1"/>
  <c r="KG183" i="1"/>
  <c r="OG126" i="1"/>
  <c r="OG195" i="1"/>
  <c r="QJ195" i="1"/>
  <c r="QJ126" i="1"/>
  <c r="KF184" i="1"/>
  <c r="W185" i="1"/>
  <c r="VO126" i="1"/>
  <c r="VO195" i="1"/>
  <c r="EG126" i="1"/>
  <c r="EG195" i="1"/>
  <c r="MN195" i="1"/>
  <c r="MN126" i="1"/>
  <c r="SL195" i="1"/>
  <c r="SL126" i="1"/>
  <c r="UF126" i="1"/>
  <c r="UF195" i="1"/>
  <c r="SZ126" i="1"/>
  <c r="SZ195" i="1"/>
  <c r="WC195" i="1"/>
  <c r="WC126" i="1"/>
  <c r="AZ195" i="1"/>
  <c r="AZ126" i="1"/>
  <c r="PH195" i="1"/>
  <c r="PH126" i="1"/>
  <c r="TP195" i="1"/>
  <c r="TP126" i="1"/>
  <c r="ET195" i="1"/>
  <c r="ET126" i="1"/>
  <c r="NU126" i="1"/>
  <c r="NU195" i="1"/>
  <c r="RY126" i="1"/>
  <c r="RY195" i="1"/>
  <c r="VD126" i="1"/>
  <c r="VD195" i="1"/>
  <c r="KI195" i="1"/>
  <c r="KI126" i="1"/>
  <c r="UI126" i="1"/>
  <c r="UI195" i="1"/>
  <c r="VX126" i="1"/>
  <c r="VX195" i="1"/>
  <c r="NW126" i="1"/>
  <c r="NW195" i="1"/>
  <c r="OC126" i="1"/>
  <c r="OC195" i="1"/>
  <c r="QO195" i="1"/>
  <c r="QO126" i="1"/>
  <c r="UX126" i="1"/>
  <c r="UX195" i="1"/>
  <c r="VQ195" i="1"/>
  <c r="VQ126" i="1"/>
  <c r="BG126" i="1"/>
  <c r="BG195" i="1"/>
  <c r="RI195" i="1"/>
  <c r="RI126" i="1"/>
  <c r="MY195" i="1"/>
  <c r="MY126" i="1"/>
  <c r="RW126" i="1"/>
  <c r="RW195" i="1"/>
  <c r="FC126" i="1"/>
  <c r="FC195" i="1"/>
  <c r="PF126" i="1"/>
  <c r="PF195" i="1"/>
  <c r="SG126" i="1"/>
  <c r="SG195" i="1"/>
  <c r="PW126" i="1"/>
  <c r="PW195" i="1"/>
  <c r="UD195" i="1"/>
  <c r="UD126" i="1"/>
  <c r="WR126" i="1"/>
  <c r="WR195" i="1"/>
  <c r="UV195" i="1"/>
  <c r="UV126" i="1"/>
  <c r="WN195" i="1"/>
  <c r="WN126" i="1"/>
  <c r="TK126" i="1"/>
  <c r="TK195" i="1"/>
  <c r="MF195" i="1"/>
  <c r="MF126" i="1"/>
  <c r="SS126" i="1"/>
  <c r="SS195" i="1"/>
  <c r="SV126" i="1"/>
  <c r="SV195" i="1"/>
  <c r="QF126" i="1"/>
  <c r="QF195" i="1"/>
  <c r="UE126" i="1"/>
  <c r="UE195" i="1"/>
  <c r="SI184" i="1"/>
  <c r="NE184" i="1"/>
  <c r="KA184" i="1"/>
  <c r="NG184" i="1"/>
  <c r="PY184" i="1"/>
  <c r="P185" i="1"/>
  <c r="AP184" i="1"/>
  <c r="US184" i="1"/>
  <c r="NF184" i="1"/>
  <c r="UQ126" i="1"/>
  <c r="UQ195" i="1"/>
  <c r="RU126" i="1"/>
  <c r="RU195" i="1"/>
  <c r="UP126" i="1"/>
  <c r="UP195" i="1"/>
  <c r="RC195" i="1"/>
  <c r="RC126" i="1"/>
  <c r="MH195" i="1"/>
  <c r="MH126" i="1"/>
  <c r="SH195" i="1"/>
  <c r="SH126" i="1"/>
  <c r="MB195" i="1"/>
  <c r="MB126" i="1"/>
  <c r="WY195" i="1"/>
  <c r="WY126" i="1"/>
  <c r="QS126" i="1"/>
  <c r="QS195" i="1"/>
  <c r="SN126" i="1"/>
  <c r="SN195" i="1"/>
  <c r="TB126" i="1"/>
  <c r="TB195" i="1"/>
  <c r="BO195" i="1"/>
  <c r="BO126" i="1"/>
  <c r="UR195" i="1"/>
  <c r="UR126" i="1"/>
  <c r="PV126" i="1"/>
  <c r="PV195" i="1"/>
  <c r="RX195" i="1"/>
  <c r="RX126" i="1"/>
  <c r="UC195" i="1"/>
  <c r="UC126" i="1"/>
  <c r="TS195" i="1"/>
  <c r="TS126" i="1"/>
  <c r="UN195" i="1"/>
  <c r="UN126" i="1"/>
  <c r="UL195" i="1"/>
  <c r="UL126" i="1"/>
  <c r="RF126" i="1"/>
  <c r="RF195" i="1"/>
  <c r="VK195" i="1"/>
  <c r="VK126" i="1"/>
  <c r="EZ195" i="1"/>
  <c r="EZ126" i="1"/>
  <c r="WA195" i="1"/>
  <c r="WA126" i="1"/>
  <c r="PM126" i="1"/>
  <c r="PM195" i="1"/>
  <c r="VH126" i="1"/>
  <c r="VH195" i="1"/>
  <c r="PJ184" i="1"/>
  <c r="Z185" i="1"/>
  <c r="PB184" i="1"/>
  <c r="OM184" i="1"/>
  <c r="OP184" i="1"/>
  <c r="ON184" i="1"/>
  <c r="OO184" i="1"/>
  <c r="OX184" i="1"/>
  <c r="OY184" i="1"/>
  <c r="OZ184" i="1"/>
  <c r="O185" i="1"/>
  <c r="KC184" i="1"/>
  <c r="PA184" i="1"/>
  <c r="KD184" i="1"/>
  <c r="AQ184" i="1"/>
  <c r="AR184" i="1"/>
  <c r="OW184" i="1"/>
  <c r="E184" i="1"/>
  <c r="OR126" i="1"/>
  <c r="OR195" i="1"/>
  <c r="KH195" i="1"/>
  <c r="KH126" i="1"/>
  <c r="XA126" i="1"/>
  <c r="XA195" i="1"/>
  <c r="MA126" i="1"/>
  <c r="MA195" i="1"/>
  <c r="VM195" i="1"/>
  <c r="VM126" i="1"/>
  <c r="BM126" i="1"/>
  <c r="BM195" i="1"/>
  <c r="MI126" i="1"/>
  <c r="MI195" i="1"/>
  <c r="ED126" i="1"/>
  <c r="ED195" i="1"/>
  <c r="QQ195" i="1"/>
  <c r="QQ126" i="1"/>
  <c r="SB195" i="1"/>
  <c r="SB126" i="1"/>
  <c r="NH184" i="1"/>
  <c r="NI184" i="1"/>
  <c r="Q185" i="1"/>
  <c r="WO195" i="1"/>
  <c r="WO126" i="1"/>
  <c r="TQ195" i="1"/>
  <c r="TQ126" i="1"/>
  <c r="UZ195" i="1"/>
  <c r="UZ126" i="1"/>
  <c r="SE195" i="1"/>
  <c r="SE126" i="1"/>
  <c r="BJ126" i="1"/>
  <c r="BJ195" i="1"/>
  <c r="HQ126" i="1"/>
  <c r="HQ195" i="1"/>
  <c r="TZ195" i="1"/>
  <c r="TZ126" i="1"/>
  <c r="VW126" i="1"/>
  <c r="VW195" i="1"/>
  <c r="VP126" i="1"/>
  <c r="VP195" i="1"/>
  <c r="VN126" i="1"/>
  <c r="VN195" i="1"/>
  <c r="QX195" i="1"/>
  <c r="QX126" i="1"/>
  <c r="WJ126" i="1"/>
  <c r="WJ195" i="1"/>
  <c r="TU126" i="1"/>
  <c r="TU195" i="1"/>
  <c r="RV126" i="1"/>
  <c r="RV195" i="1"/>
  <c r="TC126" i="1"/>
  <c r="TC195" i="1"/>
  <c r="UJ195" i="1"/>
  <c r="UJ126" i="1"/>
  <c r="QH195" i="1"/>
  <c r="QH126" i="1"/>
  <c r="VS126" i="1"/>
  <c r="VS195" i="1"/>
  <c r="MP195" i="1"/>
  <c r="MP126" i="1"/>
  <c r="FA126" i="1"/>
  <c r="FA195" i="1"/>
  <c r="FD195" i="1"/>
  <c r="FD126" i="1"/>
  <c r="WI195" i="1"/>
  <c r="WI126" i="1"/>
  <c r="MX126" i="1"/>
  <c r="MX195" i="1"/>
  <c r="RO126" i="1"/>
  <c r="RO195" i="1"/>
  <c r="BL195" i="1"/>
  <c r="BL126" i="1"/>
  <c r="WP195" i="1"/>
  <c r="WP126" i="1"/>
  <c r="TY126" i="1"/>
  <c r="TY195" i="1"/>
  <c r="QA126" i="1"/>
  <c r="QA195" i="1"/>
  <c r="PR126" i="1"/>
  <c r="PR195" i="1"/>
  <c r="MS195" i="1"/>
  <c r="MS126" i="1"/>
  <c r="RA195" i="1"/>
  <c r="RA126" i="1"/>
  <c r="VB126" i="1"/>
  <c r="VB195" i="1"/>
  <c r="TI195" i="1"/>
  <c r="TI126" i="1"/>
  <c r="FE126" i="1"/>
  <c r="FE195" i="1"/>
  <c r="PQ126" i="1"/>
  <c r="PQ195" i="1"/>
  <c r="QV195" i="1"/>
  <c r="QV126" i="1"/>
  <c r="TA195" i="1"/>
  <c r="TA126" i="1"/>
  <c r="KE126" i="1"/>
  <c r="KE195" i="1"/>
  <c r="QK195" i="1"/>
  <c r="QK126" i="1"/>
  <c r="OT126" i="1"/>
  <c r="OT195" i="1"/>
  <c r="RE126" i="1"/>
  <c r="RE195" i="1"/>
  <c r="VC126" i="1"/>
  <c r="VC195" i="1"/>
  <c r="WK195" i="1"/>
  <c r="WK126" i="1"/>
  <c r="PT195" i="1"/>
  <c r="PT126" i="1"/>
  <c r="WM126" i="1"/>
  <c r="WM195" i="1"/>
  <c r="NX195" i="1"/>
  <c r="NX126" i="1"/>
  <c r="WB195" i="1"/>
  <c r="WB126" i="1"/>
  <c r="LZ195" i="1"/>
  <c r="LZ126" i="1"/>
  <c r="BN126" i="1"/>
  <c r="BN195" i="1"/>
  <c r="EM195" i="1"/>
  <c r="EM126" i="1"/>
  <c r="JZ126" i="1"/>
  <c r="JZ195" i="1"/>
  <c r="UY195" i="1"/>
  <c r="UY126" i="1"/>
  <c r="RB126" i="1"/>
  <c r="RB195" i="1"/>
  <c r="PU195" i="1"/>
  <c r="PU126" i="1"/>
  <c r="PE195" i="1"/>
  <c r="PE126" i="1"/>
  <c r="TX126" i="1"/>
  <c r="TX195" i="1"/>
  <c r="VI126" i="1"/>
  <c r="VI195" i="1"/>
  <c r="QN195" i="1"/>
  <c r="QN126" i="1"/>
  <c r="EX126" i="1"/>
  <c r="EX195" i="1"/>
  <c r="RN195" i="1"/>
  <c r="RN126" i="1"/>
  <c r="MV126" i="1"/>
  <c r="MV195" i="1"/>
  <c r="RR126" i="1"/>
  <c r="RR195" i="1"/>
  <c r="WU126" i="1"/>
  <c r="WU195" i="1"/>
  <c r="UT126" i="1"/>
  <c r="UT195" i="1"/>
  <c r="OF126" i="1"/>
  <c r="OF195" i="1"/>
  <c r="QE195" i="1"/>
  <c r="QE126" i="1"/>
  <c r="QL126" i="1"/>
  <c r="QL195" i="1"/>
  <c r="TJ195" i="1"/>
  <c r="TJ126" i="1"/>
  <c r="MW126" i="1"/>
  <c r="MW195" i="1"/>
  <c r="SD195" i="1"/>
  <c r="SD126" i="1"/>
  <c r="VE195" i="1"/>
  <c r="VE126" i="1"/>
  <c r="SX126" i="1"/>
  <c r="SX195" i="1"/>
  <c r="SP195" i="1"/>
  <c r="SP126" i="1"/>
  <c r="WD195" i="1"/>
  <c r="WD126" i="1"/>
  <c r="RG126" i="1"/>
  <c r="RG195" i="1"/>
  <c r="BF195" i="1"/>
  <c r="BF126" i="1"/>
  <c r="WS195" i="1"/>
  <c r="WS126" i="1"/>
  <c r="VY195" i="1"/>
  <c r="VY126" i="1"/>
  <c r="SW195" i="1"/>
  <c r="SW126" i="1"/>
  <c r="VR126" i="1"/>
  <c r="VR195" i="1"/>
  <c r="RK126" i="1"/>
  <c r="RK195" i="1"/>
  <c r="QW126" i="1"/>
  <c r="QW195" i="1"/>
  <c r="RL195" i="1"/>
  <c r="RL126" i="1"/>
  <c r="MQ195" i="1"/>
  <c r="MQ126" i="1"/>
  <c r="ME195" i="1"/>
  <c r="ME126" i="1"/>
  <c r="TO126" i="1"/>
  <c r="TO195" i="1"/>
  <c r="TG195" i="1"/>
  <c r="TG126" i="1"/>
  <c r="UG195" i="1"/>
  <c r="UG126" i="1"/>
  <c r="MZ195" i="1"/>
  <c r="MZ126" i="1"/>
  <c r="LX195" i="1"/>
  <c r="LX126" i="1"/>
  <c r="UA126" i="1"/>
  <c r="UA195" i="1"/>
  <c r="VT195" i="1"/>
  <c r="VT126" i="1"/>
  <c r="PP126" i="1"/>
  <c r="PP195" i="1"/>
  <c r="RT195" i="1"/>
  <c r="RT126" i="1"/>
  <c r="OQ126" i="1"/>
  <c r="OQ195" i="1"/>
  <c r="WV195" i="1"/>
  <c r="WV126" i="1"/>
  <c r="VA126" i="1"/>
  <c r="VA195" i="1"/>
  <c r="XB195" i="1"/>
  <c r="XB126" i="1"/>
  <c r="BB195" i="1"/>
  <c r="BB126" i="1"/>
  <c r="TD126" i="1"/>
  <c r="TD195" i="1"/>
  <c r="SU126" i="1"/>
  <c r="SU195" i="1"/>
  <c r="DS183" i="1"/>
  <c r="DT183" i="1"/>
  <c r="DU183" i="1"/>
  <c r="DV183" i="1"/>
  <c r="DW183" i="1"/>
  <c r="DX183" i="1"/>
  <c r="OL126" i="1"/>
  <c r="OL195" i="1"/>
  <c r="WX195" i="1"/>
  <c r="WX126" i="1"/>
  <c r="VV126" i="1"/>
  <c r="VV195" i="1"/>
  <c r="SR195" i="1"/>
  <c r="SR126" i="1"/>
  <c r="TE126" i="1"/>
  <c r="TE195" i="1"/>
  <c r="WZ126" i="1"/>
  <c r="WZ195" i="1"/>
  <c r="EW126" i="1"/>
  <c r="EW195" i="1"/>
  <c r="WF195" i="1"/>
  <c r="WF126" i="1"/>
  <c r="VG126" i="1"/>
  <c r="VG195" i="1"/>
  <c r="UO195" i="1"/>
  <c r="UO126" i="1"/>
  <c r="RM126" i="1"/>
  <c r="RM195" i="1"/>
  <c r="RJ126" i="1"/>
  <c r="RJ195" i="1"/>
  <c r="TW126" i="1"/>
  <c r="TW195" i="1"/>
  <c r="UB126" i="1"/>
  <c r="UB195" i="1"/>
  <c r="QD126" i="1"/>
  <c r="QD195" i="1"/>
  <c r="TR126" i="1"/>
  <c r="TR195" i="1"/>
  <c r="WQ126" i="1"/>
  <c r="WQ195" i="1"/>
  <c r="QG195" i="1"/>
  <c r="QG126" i="1"/>
  <c r="BA126" i="1"/>
  <c r="BA195" i="1"/>
  <c r="BH195" i="1"/>
  <c r="BH126" i="1"/>
  <c r="TL126" i="1"/>
  <c r="TL195" i="1"/>
  <c r="HR183" i="1"/>
  <c r="GK183" i="1"/>
  <c r="D184" i="1"/>
  <c r="N185" i="1"/>
  <c r="AO184" i="1"/>
  <c r="AS184" i="1"/>
  <c r="GH184" i="1" s="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JY184" i="1"/>
  <c r="TT195" i="1"/>
  <c r="TT126" i="1"/>
  <c r="SK126" i="1"/>
  <c r="SK195" i="1"/>
  <c r="PO99" i="1"/>
  <c r="PO168" i="1"/>
  <c r="E442" i="4"/>
  <c r="P427" i="4"/>
  <c r="C428" i="4"/>
  <c r="F443" i="4"/>
  <c r="U443" i="4"/>
  <c r="I444" i="4"/>
  <c r="V444" i="4" s="1"/>
  <c r="H444" i="4"/>
  <c r="G444" i="4"/>
  <c r="T444" i="4" s="1"/>
  <c r="D444" i="4"/>
  <c r="Q444" i="4" s="1"/>
  <c r="F508" i="4"/>
  <c r="E508" i="4"/>
  <c r="D508" i="4"/>
  <c r="Q508" i="4" s="1"/>
  <c r="R441" i="4"/>
  <c r="S427" i="4"/>
  <c r="B427" i="4"/>
  <c r="A509" i="4"/>
  <c r="A445" i="4"/>
  <c r="DI127" i="1" l="1"/>
  <c r="DI196" i="1"/>
  <c r="BC128" i="1"/>
  <c r="BC197" i="1"/>
  <c r="ND127" i="1"/>
  <c r="ND196" i="1"/>
  <c r="NC197" i="1"/>
  <c r="NC128" i="1"/>
  <c r="M186" i="1"/>
  <c r="NB185" i="1"/>
  <c r="CR127" i="1"/>
  <c r="CR196" i="1"/>
  <c r="DH128" i="1"/>
  <c r="DH197" i="1"/>
  <c r="CQ196" i="1"/>
  <c r="CQ127" i="1"/>
  <c r="LC128" i="1"/>
  <c r="LC197" i="1"/>
  <c r="KW127" i="1"/>
  <c r="KW196" i="1"/>
  <c r="KY128" i="1"/>
  <c r="KY197" i="1"/>
  <c r="LH127" i="1"/>
  <c r="LH196" i="1"/>
  <c r="KU128" i="1"/>
  <c r="KU197" i="1"/>
  <c r="KN196" i="1"/>
  <c r="KN127" i="1"/>
  <c r="KQ196" i="1"/>
  <c r="KQ127" i="1"/>
  <c r="KV196" i="1"/>
  <c r="KV127" i="1"/>
  <c r="KS196" i="1"/>
  <c r="KS127" i="1"/>
  <c r="KL196" i="1"/>
  <c r="KL127" i="1"/>
  <c r="KR196" i="1"/>
  <c r="KR127" i="1"/>
  <c r="KP196" i="1"/>
  <c r="KP127" i="1"/>
  <c r="KT196" i="1"/>
  <c r="KT127" i="1"/>
  <c r="KK196" i="1"/>
  <c r="KK127" i="1"/>
  <c r="KO196" i="1"/>
  <c r="KO127" i="1"/>
  <c r="KM196" i="1"/>
  <c r="KM127" i="1"/>
  <c r="BQ128" i="1"/>
  <c r="BQ197" i="1"/>
  <c r="BP127" i="1"/>
  <c r="BP196" i="1"/>
  <c r="LF128" i="1"/>
  <c r="LF197" i="1"/>
  <c r="LE196" i="1"/>
  <c r="LE127" i="1"/>
  <c r="LD196" i="1"/>
  <c r="LD127" i="1"/>
  <c r="MR128" i="1"/>
  <c r="MR197" i="1"/>
  <c r="LA196" i="1"/>
  <c r="LA127" i="1"/>
  <c r="LB196" i="1"/>
  <c r="LB127" i="1"/>
  <c r="KZ196" i="1"/>
  <c r="KZ127" i="1"/>
  <c r="DF127" i="1"/>
  <c r="DF196" i="1"/>
  <c r="DB127" i="1"/>
  <c r="DB196" i="1"/>
  <c r="DE127" i="1"/>
  <c r="DE196" i="1"/>
  <c r="DD127" i="1"/>
  <c r="DD196" i="1"/>
  <c r="DA127" i="1"/>
  <c r="DA196" i="1"/>
  <c r="DC127" i="1"/>
  <c r="DC196" i="1"/>
  <c r="DG127" i="1"/>
  <c r="DG196" i="1"/>
  <c r="LM196" i="1"/>
  <c r="LM127" i="1"/>
  <c r="LL196" i="1"/>
  <c r="LL127" i="1"/>
  <c r="LK196" i="1"/>
  <c r="LK127" i="1"/>
  <c r="LJ196" i="1"/>
  <c r="LJ127" i="1"/>
  <c r="LI196" i="1"/>
  <c r="LI127" i="1"/>
  <c r="LG196" i="1"/>
  <c r="LG127" i="1"/>
  <c r="LN196" i="1"/>
  <c r="LN127" i="1"/>
  <c r="BT197" i="1"/>
  <c r="BT128" i="1"/>
  <c r="TQ196" i="1"/>
  <c r="TQ127" i="1"/>
  <c r="IZ184" i="1"/>
  <c r="HT184" i="1"/>
  <c r="GM184" i="1"/>
  <c r="RK127" i="1"/>
  <c r="RK196" i="1"/>
  <c r="OF196" i="1"/>
  <c r="OF127" i="1"/>
  <c r="BN196" i="1"/>
  <c r="BN127" i="1"/>
  <c r="RX196" i="1"/>
  <c r="RX127" i="1"/>
  <c r="KG184" i="1"/>
  <c r="NN184" i="1"/>
  <c r="NP184" i="1"/>
  <c r="MJ184" i="1"/>
  <c r="NK184" i="1"/>
  <c r="NO184" i="1"/>
  <c r="NM184" i="1"/>
  <c r="MK184" i="1"/>
  <c r="ML184" i="1"/>
  <c r="MM184" i="1"/>
  <c r="PF127" i="1"/>
  <c r="PF196" i="1"/>
  <c r="NU127" i="1"/>
  <c r="NU196" i="1"/>
  <c r="QP127" i="1"/>
  <c r="QP196" i="1"/>
  <c r="RH127" i="1"/>
  <c r="RH196" i="1"/>
  <c r="TI196" i="1"/>
  <c r="TI127" i="1"/>
  <c r="IY184" i="1"/>
  <c r="HS184" i="1"/>
  <c r="GL184" i="1"/>
  <c r="D185" i="1"/>
  <c r="N186" i="1"/>
  <c r="AO185" i="1"/>
  <c r="AS185" i="1"/>
  <c r="FI185" i="1" s="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JY185" i="1"/>
  <c r="LZ196" i="1"/>
  <c r="LZ127" i="1"/>
  <c r="UJ196" i="1"/>
  <c r="UJ127" i="1"/>
  <c r="WO127" i="1"/>
  <c r="WO196" i="1"/>
  <c r="AR185" i="1"/>
  <c r="OO185" i="1"/>
  <c r="OP185" i="1"/>
  <c r="O186" i="1"/>
  <c r="OW185" i="1"/>
  <c r="KC185" i="1"/>
  <c r="OX185" i="1"/>
  <c r="KD185" i="1"/>
  <c r="OY185" i="1"/>
  <c r="OZ185" i="1"/>
  <c r="PA185" i="1"/>
  <c r="PB185" i="1"/>
  <c r="AQ185" i="1"/>
  <c r="OM185" i="1"/>
  <c r="ON185" i="1"/>
  <c r="E185" i="1"/>
  <c r="US185" i="1"/>
  <c r="NG185" i="1"/>
  <c r="NE185" i="1"/>
  <c r="NF185" i="1"/>
  <c r="PY185" i="1"/>
  <c r="SI185" i="1"/>
  <c r="KA185" i="1"/>
  <c r="P186" i="1"/>
  <c r="AP185" i="1"/>
  <c r="ET127" i="1"/>
  <c r="ET196" i="1"/>
  <c r="WW127" i="1"/>
  <c r="WW196" i="1"/>
  <c r="SC127" i="1"/>
  <c r="SC196" i="1"/>
  <c r="IX184" i="1"/>
  <c r="HR184" i="1"/>
  <c r="GK184" i="1"/>
  <c r="EW196" i="1"/>
  <c r="EW127" i="1"/>
  <c r="OQ196" i="1"/>
  <c r="OQ127" i="1"/>
  <c r="VR196" i="1"/>
  <c r="VR127" i="1"/>
  <c r="UT196" i="1"/>
  <c r="UT127" i="1"/>
  <c r="VB127" i="1"/>
  <c r="VB196" i="1"/>
  <c r="FC196" i="1"/>
  <c r="FC127" i="1"/>
  <c r="VF127" i="1"/>
  <c r="VF196" i="1"/>
  <c r="WF127" i="1"/>
  <c r="WF196" i="1"/>
  <c r="IW184" i="1"/>
  <c r="GJ184" i="1"/>
  <c r="RT196" i="1"/>
  <c r="RT127" i="1"/>
  <c r="SW127" i="1"/>
  <c r="SW196" i="1"/>
  <c r="WB127" i="1"/>
  <c r="WB196" i="1"/>
  <c r="RA196" i="1"/>
  <c r="RA127" i="1"/>
  <c r="Q186" i="1"/>
  <c r="NH185" i="1"/>
  <c r="NI185" i="1"/>
  <c r="PV196" i="1"/>
  <c r="PV127" i="1"/>
  <c r="TP196" i="1"/>
  <c r="TP127" i="1"/>
  <c r="UU196" i="1"/>
  <c r="UU127" i="1"/>
  <c r="SM196" i="1"/>
  <c r="SM127" i="1"/>
  <c r="WT196" i="1"/>
  <c r="WT127" i="1"/>
  <c r="SK127" i="1"/>
  <c r="SK196" i="1"/>
  <c r="IV184" i="1"/>
  <c r="GI184" i="1"/>
  <c r="WZ127" i="1"/>
  <c r="WZ196" i="1"/>
  <c r="WU196" i="1"/>
  <c r="WU127" i="1"/>
  <c r="TC196" i="1"/>
  <c r="TC127" i="1"/>
  <c r="UR127" i="1"/>
  <c r="UR196" i="1"/>
  <c r="RW196" i="1"/>
  <c r="RW127" i="1"/>
  <c r="RQ196" i="1"/>
  <c r="RQ127" i="1"/>
  <c r="EU196" i="1"/>
  <c r="EU127" i="1"/>
  <c r="JA184" i="1"/>
  <c r="TT196" i="1"/>
  <c r="TT127" i="1"/>
  <c r="IU184" i="1"/>
  <c r="VY127" i="1"/>
  <c r="VY196" i="1"/>
  <c r="NX196" i="1"/>
  <c r="NX127" i="1"/>
  <c r="MS196" i="1"/>
  <c r="MS127" i="1"/>
  <c r="MY127" i="1"/>
  <c r="MY196" i="1"/>
  <c r="PH196" i="1"/>
  <c r="PH127" i="1"/>
  <c r="TM196" i="1"/>
  <c r="TM127" i="1"/>
  <c r="BR196" i="1"/>
  <c r="BR127" i="1"/>
  <c r="DT184" i="1"/>
  <c r="DS184" i="1"/>
  <c r="DU184" i="1"/>
  <c r="DX184" i="1"/>
  <c r="DW184" i="1"/>
  <c r="DV184" i="1"/>
  <c r="IT184" i="1"/>
  <c r="GG184" i="1"/>
  <c r="TL196" i="1"/>
  <c r="TL127" i="1"/>
  <c r="TE127" i="1"/>
  <c r="TE196" i="1"/>
  <c r="PP196" i="1"/>
  <c r="PP127" i="1"/>
  <c r="RR196" i="1"/>
  <c r="RR127" i="1"/>
  <c r="RV196" i="1"/>
  <c r="RV127" i="1"/>
  <c r="SB196" i="1"/>
  <c r="SB127" i="1"/>
  <c r="BO196" i="1"/>
  <c r="BO127" i="1"/>
  <c r="UH196" i="1"/>
  <c r="UH127" i="1"/>
  <c r="FB196" i="1"/>
  <c r="FB127" i="1"/>
  <c r="WV127" i="1"/>
  <c r="WV196" i="1"/>
  <c r="IS184" i="1"/>
  <c r="GF184" i="1"/>
  <c r="BH196" i="1"/>
  <c r="BH127" i="1"/>
  <c r="SR196" i="1"/>
  <c r="SR127" i="1"/>
  <c r="VT196" i="1"/>
  <c r="VT127" i="1"/>
  <c r="WS127" i="1"/>
  <c r="WS196" i="1"/>
  <c r="RI196" i="1"/>
  <c r="RI127" i="1"/>
  <c r="AZ196" i="1"/>
  <c r="AZ127" i="1"/>
  <c r="IR184" i="1"/>
  <c r="GE184" i="1"/>
  <c r="MV196" i="1"/>
  <c r="MV127" i="1"/>
  <c r="WM196" i="1"/>
  <c r="WM127" i="1"/>
  <c r="PR127" i="1"/>
  <c r="PR196" i="1"/>
  <c r="TU127" i="1"/>
  <c r="TU196" i="1"/>
  <c r="QQ127" i="1"/>
  <c r="QQ196" i="1"/>
  <c r="UE127" i="1"/>
  <c r="UE196" i="1"/>
  <c r="KX196" i="1"/>
  <c r="KX127" i="1"/>
  <c r="QZ196" i="1"/>
  <c r="QZ127" i="1"/>
  <c r="UK196" i="1"/>
  <c r="UK127" i="1"/>
  <c r="GN184" i="1"/>
  <c r="IQ184" i="1"/>
  <c r="GD184" i="1"/>
  <c r="BF127" i="1"/>
  <c r="BF196" i="1"/>
  <c r="RN127" i="1"/>
  <c r="RN196" i="1"/>
  <c r="PT196" i="1"/>
  <c r="PT127" i="1"/>
  <c r="TB196" i="1"/>
  <c r="TB127" i="1"/>
  <c r="WC127" i="1"/>
  <c r="WC196" i="1"/>
  <c r="QR127" i="1"/>
  <c r="QR196" i="1"/>
  <c r="WG196" i="1"/>
  <c r="WG127" i="1"/>
  <c r="RZ127" i="1"/>
  <c r="RZ196" i="1"/>
  <c r="RD127" i="1"/>
  <c r="RD196" i="1"/>
  <c r="IP184" i="1"/>
  <c r="GC184" i="1"/>
  <c r="BA127" i="1"/>
  <c r="BA196" i="1"/>
  <c r="VV196" i="1"/>
  <c r="VV127" i="1"/>
  <c r="UA127" i="1"/>
  <c r="UA196" i="1"/>
  <c r="QA196" i="1"/>
  <c r="QA127" i="1"/>
  <c r="WJ196" i="1"/>
  <c r="WJ127" i="1"/>
  <c r="Z186" i="1"/>
  <c r="PJ185" i="1"/>
  <c r="QF196" i="1"/>
  <c r="QF127" i="1"/>
  <c r="BG196" i="1"/>
  <c r="BG127" i="1"/>
  <c r="QY127" i="1"/>
  <c r="QY196" i="1"/>
  <c r="IO184" i="1"/>
  <c r="GB184" i="1"/>
  <c r="QG196" i="1"/>
  <c r="QG127" i="1"/>
  <c r="WX196" i="1"/>
  <c r="WX127" i="1"/>
  <c r="LX127" i="1"/>
  <c r="LX196" i="1"/>
  <c r="WK196" i="1"/>
  <c r="WK127" i="1"/>
  <c r="QX196" i="1"/>
  <c r="QX127" i="1"/>
  <c r="ED196" i="1"/>
  <c r="ED127" i="1"/>
  <c r="SN196" i="1"/>
  <c r="SN127" i="1"/>
  <c r="VQ196" i="1"/>
  <c r="VQ127" i="1"/>
  <c r="PS196" i="1"/>
  <c r="PS127" i="1"/>
  <c r="NY127" i="1"/>
  <c r="NY196" i="1"/>
  <c r="UW196" i="1"/>
  <c r="UW127" i="1"/>
  <c r="VJ196" i="1"/>
  <c r="VJ127" i="1"/>
  <c r="IN184" i="1"/>
  <c r="GA184" i="1"/>
  <c r="RG196" i="1"/>
  <c r="RG127" i="1"/>
  <c r="EX196" i="1"/>
  <c r="EX127" i="1"/>
  <c r="TY196" i="1"/>
  <c r="TY127" i="1"/>
  <c r="SV127" i="1"/>
  <c r="SV196" i="1"/>
  <c r="SZ127" i="1"/>
  <c r="SZ196" i="1"/>
  <c r="OE196" i="1"/>
  <c r="OE127" i="1"/>
  <c r="IM184" i="1"/>
  <c r="FZ184" i="1"/>
  <c r="MZ127" i="1"/>
  <c r="MZ196" i="1"/>
  <c r="WD196" i="1"/>
  <c r="WD127" i="1"/>
  <c r="QN196" i="1"/>
  <c r="QN127" i="1"/>
  <c r="WP196" i="1"/>
  <c r="WP127" i="1"/>
  <c r="MI127" i="1"/>
  <c r="MI196" i="1"/>
  <c r="VH127" i="1"/>
  <c r="VH196" i="1"/>
  <c r="QS196" i="1"/>
  <c r="QS127" i="1"/>
  <c r="QM127" i="1"/>
  <c r="QM196" i="1"/>
  <c r="SQ127" i="1"/>
  <c r="SQ196" i="1"/>
  <c r="IL184" i="1"/>
  <c r="FY184" i="1"/>
  <c r="WQ196" i="1"/>
  <c r="WQ127" i="1"/>
  <c r="OL127" i="1"/>
  <c r="OL196" i="1"/>
  <c r="VC196" i="1"/>
  <c r="VC127" i="1"/>
  <c r="VN196" i="1"/>
  <c r="VN127" i="1"/>
  <c r="WY196" i="1"/>
  <c r="WY127" i="1"/>
  <c r="SS196" i="1"/>
  <c r="SS127" i="1"/>
  <c r="UX196" i="1"/>
  <c r="UX127" i="1"/>
  <c r="UF196" i="1"/>
  <c r="UF127" i="1"/>
  <c r="SO196" i="1"/>
  <c r="SO127" i="1"/>
  <c r="MD127" i="1"/>
  <c r="MD196" i="1"/>
  <c r="TV196" i="1"/>
  <c r="TV127" i="1"/>
  <c r="UG127" i="1"/>
  <c r="UG196" i="1"/>
  <c r="SP127" i="1"/>
  <c r="SP196" i="1"/>
  <c r="BL196" i="1"/>
  <c r="BL127" i="1"/>
  <c r="BM196" i="1"/>
  <c r="BM127" i="1"/>
  <c r="PM196" i="1"/>
  <c r="PM127" i="1"/>
  <c r="MF127" i="1"/>
  <c r="MF196" i="1"/>
  <c r="QO196" i="1"/>
  <c r="QO127" i="1"/>
  <c r="SL196" i="1"/>
  <c r="SL127" i="1"/>
  <c r="NT127" i="1"/>
  <c r="NT196" i="1"/>
  <c r="QU196" i="1"/>
  <c r="QU127" i="1"/>
  <c r="PC185" i="1"/>
  <c r="AF186" i="1"/>
  <c r="VI196" i="1"/>
  <c r="VI127" i="1"/>
  <c r="VP127" i="1"/>
  <c r="VP196" i="1"/>
  <c r="VM196" i="1"/>
  <c r="VM127" i="1"/>
  <c r="WA196" i="1"/>
  <c r="WA127" i="1"/>
  <c r="MB196" i="1"/>
  <c r="MB127" i="1"/>
  <c r="QI127" i="1"/>
  <c r="QI196" i="1"/>
  <c r="NV127" i="1"/>
  <c r="NV196" i="1"/>
  <c r="QH196" i="1"/>
  <c r="QH127" i="1"/>
  <c r="IK184" i="1"/>
  <c r="IJ184" i="1"/>
  <c r="TR196" i="1"/>
  <c r="TR127" i="1"/>
  <c r="II184" i="1"/>
  <c r="FV184" i="1"/>
  <c r="TG196" i="1"/>
  <c r="TG127" i="1"/>
  <c r="MN127" i="1"/>
  <c r="MN196" i="1"/>
  <c r="VL196" i="1"/>
  <c r="VL127" i="1"/>
  <c r="BD196" i="1"/>
  <c r="BD127" i="1"/>
  <c r="NB127" i="1"/>
  <c r="RE196" i="1"/>
  <c r="RE127" i="1"/>
  <c r="IH184" i="1"/>
  <c r="FU184" i="1"/>
  <c r="QD127" i="1"/>
  <c r="QD196" i="1"/>
  <c r="SX196" i="1"/>
  <c r="SX127" i="1"/>
  <c r="TX196" i="1"/>
  <c r="TX127" i="1"/>
  <c r="OT127" i="1"/>
  <c r="OT196" i="1"/>
  <c r="RO196" i="1"/>
  <c r="RO127" i="1"/>
  <c r="VW196" i="1"/>
  <c r="VW127" i="1"/>
  <c r="EZ196" i="1"/>
  <c r="EZ127" i="1"/>
  <c r="SH127" i="1"/>
  <c r="SH196" i="1"/>
  <c r="TK127" i="1"/>
  <c r="TK196" i="1"/>
  <c r="OC127" i="1"/>
  <c r="OC196" i="1"/>
  <c r="SF196" i="1"/>
  <c r="SF127" i="1"/>
  <c r="MC196" i="1"/>
  <c r="MC127" i="1"/>
  <c r="HU184" i="1"/>
  <c r="IG184" i="1"/>
  <c r="FT184" i="1"/>
  <c r="VE127" i="1"/>
  <c r="VE196" i="1"/>
  <c r="PE196" i="1"/>
  <c r="PE127" i="1"/>
  <c r="QK127" i="1"/>
  <c r="QK196" i="1"/>
  <c r="TZ127" i="1"/>
  <c r="TZ196" i="1"/>
  <c r="MA127" i="1"/>
  <c r="MA196" i="1"/>
  <c r="WN196" i="1"/>
  <c r="WN127" i="1"/>
  <c r="VU196" i="1"/>
  <c r="VU127" i="1"/>
  <c r="VZ196" i="1"/>
  <c r="VZ127" i="1"/>
  <c r="RP196" i="1"/>
  <c r="RP127" i="1"/>
  <c r="IF184" i="1"/>
  <c r="FS184" i="1"/>
  <c r="UB196" i="1"/>
  <c r="UB127" i="1"/>
  <c r="TO127" i="1"/>
  <c r="TO196" i="1"/>
  <c r="MX127" i="1"/>
  <c r="MX196" i="1"/>
  <c r="VK127" i="1"/>
  <c r="VK196" i="1"/>
  <c r="MH196" i="1"/>
  <c r="MH127" i="1"/>
  <c r="NW127" i="1"/>
  <c r="NW196" i="1"/>
  <c r="EG196" i="1"/>
  <c r="EG127" i="1"/>
  <c r="PG196" i="1"/>
  <c r="PG127" i="1"/>
  <c r="SJ127" i="1"/>
  <c r="SJ196" i="1"/>
  <c r="FW184" i="1"/>
  <c r="IE184" i="1"/>
  <c r="FR184" i="1"/>
  <c r="ME196" i="1"/>
  <c r="ME127" i="1"/>
  <c r="SD196" i="1"/>
  <c r="SD127" i="1"/>
  <c r="PU196" i="1"/>
  <c r="PU127" i="1"/>
  <c r="WI196" i="1"/>
  <c r="WI127" i="1"/>
  <c r="XA127" i="1"/>
  <c r="XA196" i="1"/>
  <c r="UV127" i="1"/>
  <c r="UV196" i="1"/>
  <c r="BE196" i="1"/>
  <c r="BE127" i="1"/>
  <c r="NZ195" i="1" a="1"/>
  <c r="NZ195" i="1" s="1"/>
  <c r="UM196" i="1"/>
  <c r="UM127" i="1"/>
  <c r="FX184" i="1"/>
  <c r="ID184" i="1"/>
  <c r="FQ184" i="1"/>
  <c r="TW127" i="1"/>
  <c r="TW196" i="1"/>
  <c r="SU127" i="1"/>
  <c r="SU196" i="1"/>
  <c r="KE127" i="1"/>
  <c r="KE196" i="1"/>
  <c r="KH127" i="1"/>
  <c r="KH196" i="1"/>
  <c r="RC196" i="1"/>
  <c r="RC127" i="1"/>
  <c r="VX127" i="1"/>
  <c r="VX196" i="1"/>
  <c r="VO127" i="1"/>
  <c r="VO196" i="1"/>
  <c r="BK196" i="1"/>
  <c r="BK127" i="1"/>
  <c r="NZ126" i="1" a="1"/>
  <c r="NZ126" i="1" s="1"/>
  <c r="OA127" i="1"/>
  <c r="OA196" i="1"/>
  <c r="QB196" i="1"/>
  <c r="QB127" i="1"/>
  <c r="OD196" i="1"/>
  <c r="OD127" i="1"/>
  <c r="IC184" i="1"/>
  <c r="TA127" i="1"/>
  <c r="TA196" i="1"/>
  <c r="FD127" i="1"/>
  <c r="FD196" i="1"/>
  <c r="RF127" i="1"/>
  <c r="RF196" i="1"/>
  <c r="W186" i="1"/>
  <c r="KF185" i="1"/>
  <c r="MU196" i="1"/>
  <c r="MU127" i="1"/>
  <c r="EY127" i="1"/>
  <c r="EY196" i="1"/>
  <c r="IB184" i="1"/>
  <c r="FO184" i="1"/>
  <c r="RJ127" i="1"/>
  <c r="RJ196" i="1"/>
  <c r="TD127" i="1"/>
  <c r="TD196" i="1"/>
  <c r="MW196" i="1"/>
  <c r="MW127" i="1"/>
  <c r="RB127" i="1"/>
  <c r="RB196" i="1"/>
  <c r="HQ127" i="1"/>
  <c r="HQ196" i="1"/>
  <c r="UL196" i="1"/>
  <c r="UL127" i="1"/>
  <c r="WR196" i="1"/>
  <c r="WR127" i="1"/>
  <c r="UI196" i="1"/>
  <c r="UI127" i="1"/>
  <c r="QT196" i="1"/>
  <c r="QT127" i="1"/>
  <c r="WH196" i="1"/>
  <c r="WH127" i="1"/>
  <c r="TF196" i="1"/>
  <c r="TF127" i="1"/>
  <c r="IA184" i="1"/>
  <c r="FN184" i="1"/>
  <c r="BB196" i="1"/>
  <c r="BB127" i="1"/>
  <c r="MQ127" i="1"/>
  <c r="MQ196" i="1"/>
  <c r="TJ196" i="1"/>
  <c r="TJ127" i="1"/>
  <c r="UY196" i="1"/>
  <c r="UY127" i="1"/>
  <c r="QV127" i="1"/>
  <c r="QV196" i="1"/>
  <c r="OR196" i="1"/>
  <c r="OR127" i="1"/>
  <c r="UP196" i="1"/>
  <c r="UP127" i="1"/>
  <c r="UD196" i="1"/>
  <c r="UD127" i="1"/>
  <c r="KI127" i="1"/>
  <c r="KI196" i="1"/>
  <c r="QJ127" i="1"/>
  <c r="QJ196" i="1"/>
  <c r="TH127" i="1"/>
  <c r="TH196" i="1"/>
  <c r="MG196" i="1"/>
  <c r="MG127" i="1"/>
  <c r="HZ184" i="1"/>
  <c r="FM184" i="1"/>
  <c r="RM127" i="1"/>
  <c r="RM196" i="1"/>
  <c r="FA127" i="1"/>
  <c r="FA196" i="1"/>
  <c r="BJ196" i="1"/>
  <c r="BJ127" i="1"/>
  <c r="UN127" i="1"/>
  <c r="UN196" i="1"/>
  <c r="SY127" i="1"/>
  <c r="SY196" i="1"/>
  <c r="SA196" i="1"/>
  <c r="SA127" i="1"/>
  <c r="ST196" i="1"/>
  <c r="ST127" i="1"/>
  <c r="FP184" i="1"/>
  <c r="HY184" i="1"/>
  <c r="GR184" i="1"/>
  <c r="FL184" i="1"/>
  <c r="UO127" i="1"/>
  <c r="UO196" i="1"/>
  <c r="XB196" i="1"/>
  <c r="XB127" i="1"/>
  <c r="RL196" i="1"/>
  <c r="RL127" i="1"/>
  <c r="MP127" i="1"/>
  <c r="MP196" i="1"/>
  <c r="SE127" i="1"/>
  <c r="SE196" i="1"/>
  <c r="RU196" i="1"/>
  <c r="RU127" i="1"/>
  <c r="TN196" i="1"/>
  <c r="TN127" i="1"/>
  <c r="WE196" i="1"/>
  <c r="WE127" i="1"/>
  <c r="NS127" i="1"/>
  <c r="NS196" i="1"/>
  <c r="RS196" i="1"/>
  <c r="RS127" i="1"/>
  <c r="HX184" i="1"/>
  <c r="GQ184" i="1"/>
  <c r="FK184" i="1"/>
  <c r="QL127" i="1"/>
  <c r="QL196" i="1"/>
  <c r="JZ127" i="1"/>
  <c r="JZ196" i="1"/>
  <c r="PQ196" i="1"/>
  <c r="PQ127" i="1"/>
  <c r="TS196" i="1"/>
  <c r="TS127" i="1"/>
  <c r="PW127" i="1"/>
  <c r="PW196" i="1"/>
  <c r="VD196" i="1"/>
  <c r="VD127" i="1"/>
  <c r="OG196" i="1"/>
  <c r="OG127" i="1"/>
  <c r="QC127" i="1"/>
  <c r="QC196" i="1"/>
  <c r="HW184" i="1"/>
  <c r="GP184" i="1"/>
  <c r="FJ184" i="1"/>
  <c r="QE196" i="1"/>
  <c r="QE127" i="1"/>
  <c r="EM196" i="1"/>
  <c r="EM127" i="1"/>
  <c r="UZ127" i="1"/>
  <c r="UZ196" i="1"/>
  <c r="UQ127" i="1"/>
  <c r="UQ196" i="1"/>
  <c r="OB196" i="1"/>
  <c r="OB127" i="1"/>
  <c r="WL127" i="1"/>
  <c r="WL196" i="1"/>
  <c r="LY127" i="1"/>
  <c r="LY196" i="1"/>
  <c r="PN127" i="1"/>
  <c r="PN196" i="1"/>
  <c r="HV184" i="1"/>
  <c r="GO184" i="1"/>
  <c r="FI184" i="1"/>
  <c r="VG127" i="1"/>
  <c r="VG196" i="1"/>
  <c r="VA196" i="1"/>
  <c r="VA127" i="1"/>
  <c r="QW196" i="1"/>
  <c r="QW127" i="1"/>
  <c r="FE127" i="1"/>
  <c r="FE196" i="1"/>
  <c r="VS127" i="1"/>
  <c r="VS196" i="1"/>
  <c r="UC196" i="1"/>
  <c r="UC127" i="1"/>
  <c r="SG127" i="1"/>
  <c r="SG196" i="1"/>
  <c r="RY127" i="1"/>
  <c r="RY196" i="1"/>
  <c r="PZ127" i="1"/>
  <c r="PZ196" i="1"/>
  <c r="EV127" i="1"/>
  <c r="EV196" i="1"/>
  <c r="PO100" i="1"/>
  <c r="PO169" i="1"/>
  <c r="E443" i="4"/>
  <c r="P428" i="4"/>
  <c r="C429" i="4"/>
  <c r="F444" i="4"/>
  <c r="U444" i="4"/>
  <c r="E509" i="4"/>
  <c r="D509" i="4"/>
  <c r="Q509" i="4" s="1"/>
  <c r="F509" i="4"/>
  <c r="D445" i="4"/>
  <c r="Q445" i="4" s="1"/>
  <c r="I445" i="4"/>
  <c r="H445" i="4"/>
  <c r="U445" i="4" s="1"/>
  <c r="G445" i="4"/>
  <c r="T445" i="4" s="1"/>
  <c r="R442" i="4"/>
  <c r="S428" i="4"/>
  <c r="B428" i="4"/>
  <c r="A510" i="4"/>
  <c r="A446" i="4"/>
  <c r="DI128" i="1" l="1"/>
  <c r="DI197" i="1"/>
  <c r="BC129" i="1"/>
  <c r="BC198" i="1"/>
  <c r="ND128" i="1"/>
  <c r="ND197" i="1"/>
  <c r="NC198" i="1"/>
  <c r="NC129" i="1"/>
  <c r="M187" i="1"/>
  <c r="NB186" i="1"/>
  <c r="CR128" i="1"/>
  <c r="CR197" i="1"/>
  <c r="DH129" i="1"/>
  <c r="DH198" i="1"/>
  <c r="CQ197" i="1"/>
  <c r="CQ128" i="1"/>
  <c r="LC129" i="1"/>
  <c r="LC198" i="1"/>
  <c r="KW128" i="1"/>
  <c r="KW197" i="1"/>
  <c r="KY129" i="1"/>
  <c r="KY198" i="1"/>
  <c r="LH128" i="1"/>
  <c r="LH197" i="1"/>
  <c r="KU129" i="1"/>
  <c r="KU198" i="1"/>
  <c r="KM197" i="1"/>
  <c r="KM128" i="1"/>
  <c r="KO197" i="1"/>
  <c r="KO128" i="1"/>
  <c r="KK197" i="1"/>
  <c r="KK128" i="1"/>
  <c r="KT128" i="1"/>
  <c r="KT197" i="1"/>
  <c r="KP197" i="1"/>
  <c r="KP128" i="1"/>
  <c r="KR197" i="1"/>
  <c r="KR128" i="1"/>
  <c r="KL197" i="1"/>
  <c r="KL128" i="1"/>
  <c r="KS128" i="1"/>
  <c r="KS197" i="1"/>
  <c r="KV128" i="1"/>
  <c r="KV197" i="1"/>
  <c r="KQ197" i="1"/>
  <c r="KQ128" i="1"/>
  <c r="KN197" i="1"/>
  <c r="KN128" i="1"/>
  <c r="BQ129" i="1"/>
  <c r="BQ198" i="1"/>
  <c r="BP128" i="1"/>
  <c r="BP197" i="1"/>
  <c r="LF129" i="1"/>
  <c r="LF198" i="1"/>
  <c r="LD197" i="1"/>
  <c r="LD128" i="1"/>
  <c r="LE197" i="1"/>
  <c r="LE128" i="1"/>
  <c r="MR129" i="1"/>
  <c r="MR198" i="1"/>
  <c r="KZ128" i="1"/>
  <c r="KZ197" i="1"/>
  <c r="LB128" i="1"/>
  <c r="LB197" i="1"/>
  <c r="LA128" i="1"/>
  <c r="LA197" i="1"/>
  <c r="DG128" i="1"/>
  <c r="DG197" i="1"/>
  <c r="DC128" i="1"/>
  <c r="DC197" i="1"/>
  <c r="DA128" i="1"/>
  <c r="DA197" i="1"/>
  <c r="DD128" i="1"/>
  <c r="DD197" i="1"/>
  <c r="DE128" i="1"/>
  <c r="DE197" i="1"/>
  <c r="DB128" i="1"/>
  <c r="DB197" i="1"/>
  <c r="DF128" i="1"/>
  <c r="DF197" i="1"/>
  <c r="LN197" i="1"/>
  <c r="LN128" i="1"/>
  <c r="LG197" i="1"/>
  <c r="LG128" i="1"/>
  <c r="LI197" i="1"/>
  <c r="LI128" i="1"/>
  <c r="LJ197" i="1"/>
  <c r="LJ128" i="1"/>
  <c r="LK197" i="1"/>
  <c r="LK128" i="1"/>
  <c r="LL197" i="1"/>
  <c r="LL128" i="1"/>
  <c r="LM197" i="1"/>
  <c r="LM128" i="1"/>
  <c r="BT129" i="1"/>
  <c r="BT198" i="1"/>
  <c r="GF185" i="1"/>
  <c r="GQ185" i="1"/>
  <c r="GD185" i="1"/>
  <c r="GB185" i="1"/>
  <c r="IO185" i="1"/>
  <c r="ID185" i="1"/>
  <c r="GA185" i="1"/>
  <c r="IJ185" i="1"/>
  <c r="FZ185" i="1"/>
  <c r="IC185" i="1"/>
  <c r="HZ185" i="1"/>
  <c r="IA185" i="1"/>
  <c r="FT185" i="1"/>
  <c r="HY185" i="1"/>
  <c r="FY185" i="1"/>
  <c r="HX185" i="1"/>
  <c r="FX185" i="1"/>
  <c r="FW185" i="1"/>
  <c r="FS185" i="1"/>
  <c r="FR185" i="1"/>
  <c r="FQ185" i="1"/>
  <c r="FP185" i="1"/>
  <c r="IB185" i="1"/>
  <c r="GC185" i="1"/>
  <c r="FV185" i="1"/>
  <c r="FU185" i="1"/>
  <c r="FO185" i="1"/>
  <c r="FN185" i="1"/>
  <c r="FM185" i="1"/>
  <c r="FL185" i="1"/>
  <c r="JA185" i="1"/>
  <c r="IZ185" i="1"/>
  <c r="IY185" i="1"/>
  <c r="IX185" i="1"/>
  <c r="IW185" i="1"/>
  <c r="IV185" i="1"/>
  <c r="IS185" i="1"/>
  <c r="IQ185" i="1"/>
  <c r="IP185" i="1"/>
  <c r="FK185" i="1"/>
  <c r="IN185" i="1"/>
  <c r="IM185" i="1"/>
  <c r="IL185" i="1"/>
  <c r="IK185" i="1"/>
  <c r="II185" i="1"/>
  <c r="IH185" i="1"/>
  <c r="IG185" i="1"/>
  <c r="IF185" i="1"/>
  <c r="IE185" i="1"/>
  <c r="GR185" i="1"/>
  <c r="FJ185" i="1"/>
  <c r="GP185" i="1"/>
  <c r="HW185" i="1"/>
  <c r="GN185" i="1"/>
  <c r="HU185" i="1"/>
  <c r="GL185" i="1"/>
  <c r="HT185" i="1"/>
  <c r="GK185" i="1"/>
  <c r="HS185" i="1"/>
  <c r="GJ185" i="1"/>
  <c r="HR185" i="1"/>
  <c r="GI185" i="1"/>
  <c r="UM197" i="1"/>
  <c r="UM128" i="1"/>
  <c r="MN128" i="1"/>
  <c r="MN197" i="1"/>
  <c r="SV128" i="1"/>
  <c r="SV197" i="1"/>
  <c r="WC128" i="1"/>
  <c r="WC197" i="1"/>
  <c r="AZ197" i="1"/>
  <c r="AZ128" i="1"/>
  <c r="TL197" i="1"/>
  <c r="TL128" i="1"/>
  <c r="RW197" i="1"/>
  <c r="RW128" i="1"/>
  <c r="SW197" i="1"/>
  <c r="SW128" i="1"/>
  <c r="TE197" i="1"/>
  <c r="TE128" i="1"/>
  <c r="PZ128" i="1"/>
  <c r="PZ197" i="1"/>
  <c r="EM128" i="1"/>
  <c r="EM197" i="1"/>
  <c r="TN128" i="1"/>
  <c r="TN197" i="1"/>
  <c r="QT128" i="1"/>
  <c r="QT197" i="1"/>
  <c r="MX128" i="1"/>
  <c r="MX197" i="1"/>
  <c r="TG128" i="1"/>
  <c r="TG197" i="1"/>
  <c r="QO197" i="1"/>
  <c r="QO128" i="1"/>
  <c r="TY128" i="1"/>
  <c r="TY197" i="1"/>
  <c r="TB128" i="1"/>
  <c r="TB197" i="1"/>
  <c r="RT128" i="1"/>
  <c r="RT197" i="1"/>
  <c r="QP128" i="1"/>
  <c r="QP197" i="1"/>
  <c r="TA197" i="1"/>
  <c r="TA128" i="1"/>
  <c r="OC197" i="1"/>
  <c r="OC128" i="1"/>
  <c r="OL197" i="1"/>
  <c r="OL128" i="1"/>
  <c r="RI128" i="1"/>
  <c r="RI197" i="1"/>
  <c r="QG128" i="1"/>
  <c r="QG197" i="1"/>
  <c r="RY197" i="1"/>
  <c r="RY128" i="1"/>
  <c r="QE128" i="1"/>
  <c r="QE197" i="1"/>
  <c r="RU128" i="1"/>
  <c r="RU197" i="1"/>
  <c r="MG128" i="1"/>
  <c r="MG197" i="1"/>
  <c r="UI197" i="1"/>
  <c r="UI128" i="1"/>
  <c r="BE128" i="1"/>
  <c r="BE197" i="1"/>
  <c r="TO128" i="1"/>
  <c r="TO197" i="1"/>
  <c r="WQ197" i="1"/>
  <c r="WQ128" i="1"/>
  <c r="EX128" i="1"/>
  <c r="EX197" i="1"/>
  <c r="PT128" i="1"/>
  <c r="PT197" i="1"/>
  <c r="UR128" i="1"/>
  <c r="UR197" i="1"/>
  <c r="NU128" i="1"/>
  <c r="NU197" i="1"/>
  <c r="OD128" i="1"/>
  <c r="OD197" i="1"/>
  <c r="UB128" i="1"/>
  <c r="UB197" i="1"/>
  <c r="TK128" i="1"/>
  <c r="TK197" i="1"/>
  <c r="MF197" i="1"/>
  <c r="MF128" i="1"/>
  <c r="QY197" i="1"/>
  <c r="QY128" i="1"/>
  <c r="TC197" i="1"/>
  <c r="TC128" i="1"/>
  <c r="SG197" i="1"/>
  <c r="SG128" i="1"/>
  <c r="WR197" i="1"/>
  <c r="WR128" i="1"/>
  <c r="TR128" i="1"/>
  <c r="TR197" i="1"/>
  <c r="PM197" i="1"/>
  <c r="PM128" i="1"/>
  <c r="RG128" i="1"/>
  <c r="RG197" i="1"/>
  <c r="BG128" i="1"/>
  <c r="BG197" i="1"/>
  <c r="WS197" i="1"/>
  <c r="WS128" i="1"/>
  <c r="PF128" i="1"/>
  <c r="PF197" i="1"/>
  <c r="UC128" i="1"/>
  <c r="UC197" i="1"/>
  <c r="SE128" i="1"/>
  <c r="SE197" i="1"/>
  <c r="TH197" i="1"/>
  <c r="TH128" i="1"/>
  <c r="QB197" i="1"/>
  <c r="QB128" i="1"/>
  <c r="UV197" i="1"/>
  <c r="UV128" i="1"/>
  <c r="SH128" i="1"/>
  <c r="SH197" i="1"/>
  <c r="RN197" i="1"/>
  <c r="RN128" i="1"/>
  <c r="VT128" i="1"/>
  <c r="VT197" i="1"/>
  <c r="WU128" i="1"/>
  <c r="WU197" i="1"/>
  <c r="WF128" i="1"/>
  <c r="WF197" i="1"/>
  <c r="UL197" i="1"/>
  <c r="UL128" i="1"/>
  <c r="EZ128" i="1"/>
  <c r="EZ197" i="1"/>
  <c r="BM128" i="1"/>
  <c r="BM197" i="1"/>
  <c r="QF197" i="1"/>
  <c r="QF128" i="1"/>
  <c r="SL128" i="1"/>
  <c r="SL197" i="1"/>
  <c r="MP197" i="1"/>
  <c r="MP128" i="1"/>
  <c r="QJ197" i="1"/>
  <c r="QJ128" i="1"/>
  <c r="NZ196" i="1" a="1"/>
  <c r="NZ196" i="1" s="1"/>
  <c r="XA128" i="1"/>
  <c r="XA197" i="1"/>
  <c r="RP197" i="1"/>
  <c r="RP128" i="1"/>
  <c r="SQ197" i="1"/>
  <c r="SQ128" i="1"/>
  <c r="BF128" i="1"/>
  <c r="BF197" i="1"/>
  <c r="SR128" i="1"/>
  <c r="SR197" i="1"/>
  <c r="VF197" i="1"/>
  <c r="VF128" i="1"/>
  <c r="VC128" i="1"/>
  <c r="VC197" i="1"/>
  <c r="VS197" i="1"/>
  <c r="VS128" i="1"/>
  <c r="QC128" i="1"/>
  <c r="QC197" i="1"/>
  <c r="RL197" i="1"/>
  <c r="RL128" i="1"/>
  <c r="NZ127" i="1" a="1"/>
  <c r="NZ127" i="1" s="1"/>
  <c r="OA128" i="1"/>
  <c r="OA197" i="1"/>
  <c r="WI128" i="1"/>
  <c r="WI197" i="1"/>
  <c r="VW128" i="1"/>
  <c r="VW197" i="1"/>
  <c r="QH197" i="1"/>
  <c r="QH128" i="1"/>
  <c r="BL128" i="1"/>
  <c r="BL197" i="1"/>
  <c r="VJ128" i="1"/>
  <c r="VJ197" i="1"/>
  <c r="WZ128" i="1"/>
  <c r="WZ197" i="1"/>
  <c r="FC128" i="1"/>
  <c r="FC197" i="1"/>
  <c r="EV128" i="1"/>
  <c r="EV197" i="1"/>
  <c r="OG197" i="1"/>
  <c r="OG128" i="1"/>
  <c r="KI197" i="1"/>
  <c r="KI128" i="1"/>
  <c r="HQ128" i="1"/>
  <c r="HQ197" i="1"/>
  <c r="VZ197" i="1"/>
  <c r="VZ128" i="1"/>
  <c r="QM197" i="1"/>
  <c r="QM128" i="1"/>
  <c r="PJ186" i="1"/>
  <c r="Z187" i="1"/>
  <c r="BH128" i="1"/>
  <c r="BH197" i="1"/>
  <c r="BR128" i="1"/>
  <c r="BR197" i="1"/>
  <c r="VK128" i="1"/>
  <c r="VK197" i="1"/>
  <c r="FE128" i="1"/>
  <c r="FE197" i="1"/>
  <c r="XB128" i="1"/>
  <c r="XB197" i="1"/>
  <c r="UD197" i="1"/>
  <c r="UD128" i="1"/>
  <c r="BK197" i="1"/>
  <c r="BK128" i="1"/>
  <c r="PU128" i="1"/>
  <c r="PU197" i="1"/>
  <c r="RO128" i="1"/>
  <c r="RO197" i="1"/>
  <c r="QS128" i="1"/>
  <c r="QS197" i="1"/>
  <c r="UW128" i="1"/>
  <c r="UW197" i="1"/>
  <c r="WJ128" i="1"/>
  <c r="WJ197" i="1"/>
  <c r="QW128" i="1"/>
  <c r="QW197" i="1"/>
  <c r="VD128" i="1"/>
  <c r="VD197" i="1"/>
  <c r="RB128" i="1"/>
  <c r="RB197" i="1"/>
  <c r="VU197" i="1"/>
  <c r="VU128" i="1"/>
  <c r="NV197" i="1"/>
  <c r="NV128" i="1"/>
  <c r="SP128" i="1"/>
  <c r="SP197" i="1"/>
  <c r="UK128" i="1"/>
  <c r="UK197" i="1"/>
  <c r="TM128" i="1"/>
  <c r="TM197" i="1"/>
  <c r="VB197" i="1"/>
  <c r="VB128" i="1"/>
  <c r="SF197" i="1"/>
  <c r="SF128" i="1"/>
  <c r="UP197" i="1"/>
  <c r="UP128" i="1"/>
  <c r="MW197" i="1"/>
  <c r="MW128" i="1"/>
  <c r="SD197" i="1"/>
  <c r="SD128" i="1"/>
  <c r="QA197" i="1"/>
  <c r="QA128" i="1"/>
  <c r="SK128" i="1"/>
  <c r="SK197" i="1"/>
  <c r="UT128" i="1"/>
  <c r="UT197" i="1"/>
  <c r="WH128" i="1"/>
  <c r="WH197" i="1"/>
  <c r="VO197" i="1"/>
  <c r="VO128" i="1"/>
  <c r="WN128" i="1"/>
  <c r="WN197" i="1"/>
  <c r="OT128" i="1"/>
  <c r="OT197" i="1"/>
  <c r="QI128" i="1"/>
  <c r="QI197" i="1"/>
  <c r="UG197" i="1"/>
  <c r="UG128" i="1"/>
  <c r="VH128" i="1"/>
  <c r="VH197" i="1"/>
  <c r="NY197" i="1"/>
  <c r="NY128" i="1"/>
  <c r="QZ197" i="1"/>
  <c r="QZ128" i="1"/>
  <c r="PH197" i="1"/>
  <c r="PH128" i="1"/>
  <c r="WT197" i="1"/>
  <c r="WT128" i="1"/>
  <c r="ME128" i="1"/>
  <c r="ME197" i="1"/>
  <c r="TX197" i="1"/>
  <c r="TX128" i="1"/>
  <c r="MB128" i="1"/>
  <c r="MB197" i="1"/>
  <c r="TV197" i="1"/>
  <c r="TV128" i="1"/>
  <c r="PS197" i="1"/>
  <c r="PS128" i="1"/>
  <c r="WV197" i="1"/>
  <c r="WV128" i="1"/>
  <c r="VR197" i="1"/>
  <c r="VR128" i="1"/>
  <c r="MI128" i="1"/>
  <c r="MI197" i="1"/>
  <c r="UA128" i="1"/>
  <c r="UA197" i="1"/>
  <c r="KX128" i="1"/>
  <c r="KX197" i="1"/>
  <c r="FB128" i="1"/>
  <c r="FB197" i="1"/>
  <c r="SM197" i="1"/>
  <c r="SM128" i="1"/>
  <c r="VG197" i="1"/>
  <c r="VG128" i="1"/>
  <c r="RC128" i="1"/>
  <c r="RC197" i="1"/>
  <c r="MA128" i="1"/>
  <c r="MA197" i="1"/>
  <c r="SX128" i="1"/>
  <c r="SX197" i="1"/>
  <c r="WA197" i="1"/>
  <c r="WA128" i="1"/>
  <c r="WP197" i="1"/>
  <c r="WP128" i="1"/>
  <c r="VQ128" i="1"/>
  <c r="VQ197" i="1"/>
  <c r="VV128" i="1"/>
  <c r="VV197" i="1"/>
  <c r="MY128" i="1"/>
  <c r="MY197" i="1"/>
  <c r="OQ197" i="1"/>
  <c r="OQ128" i="1"/>
  <c r="OR128" i="1"/>
  <c r="OR197" i="1"/>
  <c r="PQ128" i="1"/>
  <c r="PQ197" i="1"/>
  <c r="QV128" i="1"/>
  <c r="QV197" i="1"/>
  <c r="TD128" i="1"/>
  <c r="TD197" i="1"/>
  <c r="MD128" i="1"/>
  <c r="MD197" i="1"/>
  <c r="UH197" i="1"/>
  <c r="UH128" i="1"/>
  <c r="MS128" i="1"/>
  <c r="MS197" i="1"/>
  <c r="UU128" i="1"/>
  <c r="UU197" i="1"/>
  <c r="RX128" i="1"/>
  <c r="RX197" i="1"/>
  <c r="ST128" i="1"/>
  <c r="ST197" i="1"/>
  <c r="UY128" i="1"/>
  <c r="UY197" i="1"/>
  <c r="TZ128" i="1"/>
  <c r="TZ197" i="1"/>
  <c r="VM128" i="1"/>
  <c r="VM197" i="1"/>
  <c r="SO197" i="1"/>
  <c r="SO128" i="1"/>
  <c r="QN197" i="1"/>
  <c r="QN128" i="1"/>
  <c r="SN197" i="1"/>
  <c r="SN128" i="1"/>
  <c r="UE128" i="1"/>
  <c r="UE197" i="1"/>
  <c r="EW197" i="1"/>
  <c r="EW128" i="1"/>
  <c r="AR186" i="1"/>
  <c r="OO186" i="1"/>
  <c r="OP186" i="1"/>
  <c r="ON186" i="1"/>
  <c r="OM186" i="1"/>
  <c r="O187" i="1"/>
  <c r="OW186" i="1"/>
  <c r="OX186" i="1"/>
  <c r="OY186" i="1"/>
  <c r="OZ186" i="1"/>
  <c r="PA186" i="1"/>
  <c r="PB186" i="1"/>
  <c r="KC186" i="1"/>
  <c r="KD186" i="1"/>
  <c r="AQ186" i="1"/>
  <c r="E186" i="1"/>
  <c r="WE128" i="1"/>
  <c r="WE197" i="1"/>
  <c r="UZ197" i="1"/>
  <c r="UZ128" i="1"/>
  <c r="PW197" i="1"/>
  <c r="PW128" i="1"/>
  <c r="RJ128" i="1"/>
  <c r="RJ197" i="1"/>
  <c r="KH197" i="1"/>
  <c r="KH128" i="1"/>
  <c r="QD128" i="1"/>
  <c r="QD197" i="1"/>
  <c r="BA197" i="1"/>
  <c r="BA128" i="1"/>
  <c r="BO128" i="1"/>
  <c r="BO197" i="1"/>
  <c r="NX128" i="1"/>
  <c r="NX197" i="1"/>
  <c r="TP197" i="1"/>
  <c r="TP128" i="1"/>
  <c r="HV185" i="1"/>
  <c r="GO185" i="1"/>
  <c r="BN197" i="1"/>
  <c r="BN128" i="1"/>
  <c r="NF186" i="1"/>
  <c r="NE186" i="1"/>
  <c r="PY186" i="1"/>
  <c r="P187" i="1"/>
  <c r="NG186" i="1"/>
  <c r="SI186" i="1"/>
  <c r="KA186" i="1"/>
  <c r="US186" i="1"/>
  <c r="AP186" i="1"/>
  <c r="JZ197" i="1"/>
  <c r="JZ128" i="1"/>
  <c r="SA197" i="1"/>
  <c r="SA128" i="1"/>
  <c r="TJ128" i="1"/>
  <c r="TJ197" i="1"/>
  <c r="SJ197" i="1"/>
  <c r="SJ128" i="1"/>
  <c r="QK197" i="1"/>
  <c r="QK128" i="1"/>
  <c r="UF197" i="1"/>
  <c r="UF128" i="1"/>
  <c r="WD128" i="1"/>
  <c r="WD197" i="1"/>
  <c r="ED128" i="1"/>
  <c r="ED197" i="1"/>
  <c r="QQ197" i="1"/>
  <c r="QQ128" i="1"/>
  <c r="DU185" i="1"/>
  <c r="DT185" i="1"/>
  <c r="DS185" i="1"/>
  <c r="DX185" i="1"/>
  <c r="DW185" i="1"/>
  <c r="DV185" i="1"/>
  <c r="VA197" i="1"/>
  <c r="VA128" i="1"/>
  <c r="TS128" i="1"/>
  <c r="TS197" i="1"/>
  <c r="PN128" i="1"/>
  <c r="PN197" i="1"/>
  <c r="PG128" i="1"/>
  <c r="PG197" i="1"/>
  <c r="PE128" i="1"/>
  <c r="PE197" i="1"/>
  <c r="VP197" i="1"/>
  <c r="VP128" i="1"/>
  <c r="SB197" i="1"/>
  <c r="SB128" i="1"/>
  <c r="PV128" i="1"/>
  <c r="PV197" i="1"/>
  <c r="GM185" i="1"/>
  <c r="OF197" i="1"/>
  <c r="OF128" i="1"/>
  <c r="RH128" i="1"/>
  <c r="RH197" i="1"/>
  <c r="QL128" i="1"/>
  <c r="QL197" i="1"/>
  <c r="RE197" i="1"/>
  <c r="RE128" i="1"/>
  <c r="VI128" i="1"/>
  <c r="VI197" i="1"/>
  <c r="UX197" i="1"/>
  <c r="UX128" i="1"/>
  <c r="QX128" i="1"/>
  <c r="QX197" i="1"/>
  <c r="TU197" i="1"/>
  <c r="TU128" i="1"/>
  <c r="VY128" i="1"/>
  <c r="VY197" i="1"/>
  <c r="D186" i="1"/>
  <c r="N187" i="1"/>
  <c r="AS186" i="1"/>
  <c r="GO186" i="1" s="1"/>
  <c r="AO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JY186" i="1"/>
  <c r="FD197" i="1"/>
  <c r="FD128" i="1"/>
  <c r="UO197" i="1"/>
  <c r="UO128" i="1"/>
  <c r="LY197" i="1"/>
  <c r="LY128" i="1"/>
  <c r="SY128" i="1"/>
  <c r="SY197" i="1"/>
  <c r="MQ128" i="1"/>
  <c r="MQ197" i="1"/>
  <c r="EY197" i="1"/>
  <c r="EY128" i="1"/>
  <c r="KE128" i="1"/>
  <c r="KE197" i="1"/>
  <c r="EG197" i="1"/>
  <c r="EG128" i="1"/>
  <c r="MZ197" i="1"/>
  <c r="MZ128" i="1"/>
  <c r="RD128" i="1"/>
  <c r="RD197" i="1"/>
  <c r="RV197" i="1"/>
  <c r="RV128" i="1"/>
  <c r="WO197" i="1"/>
  <c r="WO128" i="1"/>
  <c r="BB197" i="1"/>
  <c r="BB128" i="1"/>
  <c r="MU197" i="1"/>
  <c r="MU128" i="1"/>
  <c r="VE128" i="1"/>
  <c r="VE197" i="1"/>
  <c r="NB128" i="1"/>
  <c r="PC186" i="1"/>
  <c r="AF187" i="1"/>
  <c r="SS128" i="1"/>
  <c r="SS197" i="1"/>
  <c r="WK197" i="1"/>
  <c r="WK128" i="1"/>
  <c r="PR128" i="1"/>
  <c r="PR197" i="1"/>
  <c r="TT197" i="1"/>
  <c r="TT128" i="1"/>
  <c r="SC128" i="1"/>
  <c r="SC197" i="1"/>
  <c r="UJ197" i="1"/>
  <c r="UJ128" i="1"/>
  <c r="RK197" i="1"/>
  <c r="RK128" i="1"/>
  <c r="WL197" i="1"/>
  <c r="WL128" i="1"/>
  <c r="UN197" i="1"/>
  <c r="UN128" i="1"/>
  <c r="SU128" i="1"/>
  <c r="SU197" i="1"/>
  <c r="RZ197" i="1"/>
  <c r="RZ128" i="1"/>
  <c r="WM128" i="1"/>
  <c r="WM197" i="1"/>
  <c r="RR128" i="1"/>
  <c r="RR197" i="1"/>
  <c r="NH186" i="1"/>
  <c r="NI186" i="1"/>
  <c r="Q187" i="1"/>
  <c r="OB128" i="1"/>
  <c r="OB197" i="1"/>
  <c r="RS128" i="1"/>
  <c r="RS197" i="1"/>
  <c r="BJ197" i="1"/>
  <c r="BJ128" i="1"/>
  <c r="NW128" i="1"/>
  <c r="NW197" i="1"/>
  <c r="BD128" i="1"/>
  <c r="BD197" i="1"/>
  <c r="QU197" i="1"/>
  <c r="QU128" i="1"/>
  <c r="WY197" i="1"/>
  <c r="WY128" i="1"/>
  <c r="OE197" i="1"/>
  <c r="OE128" i="1"/>
  <c r="WG128" i="1"/>
  <c r="WG197" i="1"/>
  <c r="RA128" i="1"/>
  <c r="RA197" i="1"/>
  <c r="WW128" i="1"/>
  <c r="WW197" i="1"/>
  <c r="LZ197" i="1"/>
  <c r="LZ128" i="1"/>
  <c r="IU185" i="1"/>
  <c r="GH185" i="1"/>
  <c r="RM128" i="1"/>
  <c r="RM197" i="1"/>
  <c r="VX128" i="1"/>
  <c r="VX197" i="1"/>
  <c r="KF186" i="1"/>
  <c r="W187" i="1"/>
  <c r="TW128" i="1"/>
  <c r="TW197" i="1"/>
  <c r="MH128" i="1"/>
  <c r="MH197" i="1"/>
  <c r="LX128" i="1"/>
  <c r="LX197" i="1"/>
  <c r="MV128" i="1"/>
  <c r="MV197" i="1"/>
  <c r="PP128" i="1"/>
  <c r="PP197" i="1"/>
  <c r="EU128" i="1"/>
  <c r="EU197" i="1"/>
  <c r="IT185" i="1"/>
  <c r="GG185" i="1"/>
  <c r="TI128" i="1"/>
  <c r="TI197" i="1"/>
  <c r="TF128" i="1"/>
  <c r="TF197" i="1"/>
  <c r="MC128" i="1"/>
  <c r="MC197" i="1"/>
  <c r="VL128" i="1"/>
  <c r="VL197" i="1"/>
  <c r="VN197" i="1"/>
  <c r="VN128" i="1"/>
  <c r="WX128" i="1"/>
  <c r="WX197" i="1"/>
  <c r="ET128" i="1"/>
  <c r="ET197" i="1"/>
  <c r="TQ197" i="1"/>
  <c r="TQ128" i="1"/>
  <c r="UQ128" i="1"/>
  <c r="UQ197" i="1"/>
  <c r="NS197" i="1"/>
  <c r="NS128" i="1"/>
  <c r="FA197" i="1"/>
  <c r="FA128" i="1"/>
  <c r="RF197" i="1"/>
  <c r="RF128" i="1"/>
  <c r="NT128" i="1"/>
  <c r="NT197" i="1"/>
  <c r="SZ128" i="1"/>
  <c r="SZ197" i="1"/>
  <c r="QR197" i="1"/>
  <c r="QR128" i="1"/>
  <c r="RQ128" i="1"/>
  <c r="RQ197" i="1"/>
  <c r="WB197" i="1"/>
  <c r="WB128" i="1"/>
  <c r="MJ185" i="1"/>
  <c r="MK185" i="1"/>
  <c r="ML185" i="1"/>
  <c r="MM185" i="1"/>
  <c r="KG185" i="1"/>
  <c r="NK185" i="1"/>
  <c r="NO185" i="1"/>
  <c r="NM185" i="1"/>
  <c r="NN185" i="1"/>
  <c r="NP185" i="1"/>
  <c r="IR185" i="1"/>
  <c r="GE185" i="1"/>
  <c r="PO101" i="1"/>
  <c r="PO170" i="1"/>
  <c r="E444" i="4"/>
  <c r="F445" i="4"/>
  <c r="P429" i="4"/>
  <c r="C430" i="4"/>
  <c r="F510" i="4"/>
  <c r="E510" i="4"/>
  <c r="D510" i="4"/>
  <c r="Q510" i="4" s="1"/>
  <c r="I446" i="4"/>
  <c r="V446" i="4" s="1"/>
  <c r="H446" i="4"/>
  <c r="G446" i="4"/>
  <c r="T446" i="4" s="1"/>
  <c r="D446" i="4"/>
  <c r="Q446" i="4" s="1"/>
  <c r="V445" i="4"/>
  <c r="R443" i="4"/>
  <c r="S429" i="4"/>
  <c r="B429" i="4"/>
  <c r="A447" i="4"/>
  <c r="A511" i="4"/>
  <c r="OV281" i="1"/>
  <c r="DI129" i="1" l="1"/>
  <c r="DI198" i="1"/>
  <c r="BC130" i="1"/>
  <c r="BC199" i="1"/>
  <c r="ND129" i="1"/>
  <c r="ND198" i="1"/>
  <c r="NC199" i="1"/>
  <c r="NC130" i="1"/>
  <c r="M188" i="1"/>
  <c r="NB187" i="1"/>
  <c r="CR129" i="1"/>
  <c r="CR198" i="1"/>
  <c r="DH130" i="1"/>
  <c r="DH199" i="1"/>
  <c r="CQ198" i="1"/>
  <c r="CQ129" i="1"/>
  <c r="LC130" i="1"/>
  <c r="LC199" i="1"/>
  <c r="KW129" i="1"/>
  <c r="KW198" i="1"/>
  <c r="KY130" i="1"/>
  <c r="KY199" i="1"/>
  <c r="LH129" i="1"/>
  <c r="LH198" i="1"/>
  <c r="KU130" i="1"/>
  <c r="KU199" i="1"/>
  <c r="KN129" i="1"/>
  <c r="KN198" i="1"/>
  <c r="KQ198" i="1"/>
  <c r="KQ129" i="1"/>
  <c r="KV198" i="1"/>
  <c r="KV129" i="1"/>
  <c r="KS198" i="1"/>
  <c r="KS129" i="1"/>
  <c r="KL129" i="1"/>
  <c r="KL198" i="1"/>
  <c r="KR198" i="1"/>
  <c r="KR129" i="1"/>
  <c r="KP198" i="1"/>
  <c r="KP129" i="1"/>
  <c r="KT198" i="1"/>
  <c r="KT129" i="1"/>
  <c r="KK129" i="1"/>
  <c r="KK198" i="1"/>
  <c r="KO129" i="1"/>
  <c r="KO198" i="1"/>
  <c r="KM129" i="1"/>
  <c r="KM198" i="1"/>
  <c r="BQ130" i="1"/>
  <c r="BQ199" i="1"/>
  <c r="BP129" i="1"/>
  <c r="BP198" i="1"/>
  <c r="LF130" i="1"/>
  <c r="LF199" i="1"/>
  <c r="LE198" i="1"/>
  <c r="LE129" i="1"/>
  <c r="LD198" i="1"/>
  <c r="LD129" i="1"/>
  <c r="MR199" i="1"/>
  <c r="MR130" i="1"/>
  <c r="LA129" i="1"/>
  <c r="LA198" i="1"/>
  <c r="LB129" i="1"/>
  <c r="LB198" i="1"/>
  <c r="KZ129" i="1"/>
  <c r="KZ198" i="1"/>
  <c r="DF129" i="1"/>
  <c r="DF198" i="1"/>
  <c r="DB129" i="1"/>
  <c r="DB198" i="1"/>
  <c r="DE129" i="1"/>
  <c r="DE198" i="1"/>
  <c r="DD129" i="1"/>
  <c r="DD198" i="1"/>
  <c r="DA129" i="1"/>
  <c r="DA198" i="1"/>
  <c r="DC129" i="1"/>
  <c r="DC198" i="1"/>
  <c r="DG129" i="1"/>
  <c r="DG198" i="1"/>
  <c r="LM198" i="1"/>
  <c r="LM129" i="1"/>
  <c r="LL198" i="1"/>
  <c r="LL129" i="1"/>
  <c r="LK198" i="1"/>
  <c r="LK129" i="1"/>
  <c r="LJ198" i="1"/>
  <c r="LJ129" i="1"/>
  <c r="LI198" i="1"/>
  <c r="LI129" i="1"/>
  <c r="LG198" i="1"/>
  <c r="LG129" i="1"/>
  <c r="LN198" i="1"/>
  <c r="LN129" i="1"/>
  <c r="BT130" i="1"/>
  <c r="BT199" i="1"/>
  <c r="IA186" i="1"/>
  <c r="HZ186" i="1"/>
  <c r="HY186" i="1"/>
  <c r="FP186" i="1"/>
  <c r="FO186" i="1"/>
  <c r="HX186" i="1"/>
  <c r="HW186" i="1"/>
  <c r="HV186" i="1"/>
  <c r="IL186" i="1"/>
  <c r="IK186" i="1"/>
  <c r="IJ186" i="1"/>
  <c r="II186" i="1"/>
  <c r="IH186" i="1"/>
  <c r="IG186" i="1"/>
  <c r="IF186" i="1"/>
  <c r="IE186" i="1"/>
  <c r="ID186" i="1"/>
  <c r="FR186" i="1"/>
  <c r="IC186" i="1"/>
  <c r="FQ186" i="1"/>
  <c r="FN186" i="1"/>
  <c r="FM186" i="1"/>
  <c r="FL186" i="1"/>
  <c r="FK186" i="1"/>
  <c r="IB186" i="1"/>
  <c r="GR186" i="1"/>
  <c r="GQ186" i="1"/>
  <c r="GP186" i="1"/>
  <c r="GN186" i="1"/>
  <c r="GL186" i="1"/>
  <c r="HU186" i="1"/>
  <c r="GK186" i="1"/>
  <c r="JA186" i="1"/>
  <c r="HS186" i="1"/>
  <c r="GJ186" i="1"/>
  <c r="IZ186" i="1"/>
  <c r="HR186" i="1"/>
  <c r="GG186" i="1"/>
  <c r="IY186" i="1"/>
  <c r="GE186" i="1"/>
  <c r="NZ197" i="1" a="1"/>
  <c r="NZ197" i="1" s="1"/>
  <c r="IX186" i="1"/>
  <c r="GC186" i="1"/>
  <c r="IW186" i="1"/>
  <c r="GB186" i="1"/>
  <c r="IV186" i="1"/>
  <c r="GA186" i="1"/>
  <c r="IU186" i="1"/>
  <c r="FZ186" i="1"/>
  <c r="IT186" i="1"/>
  <c r="FY186" i="1"/>
  <c r="IS186" i="1"/>
  <c r="FX186" i="1"/>
  <c r="IR186" i="1"/>
  <c r="FW186" i="1"/>
  <c r="IP186" i="1"/>
  <c r="FV186" i="1"/>
  <c r="IO186" i="1"/>
  <c r="FU186" i="1"/>
  <c r="IN186" i="1"/>
  <c r="FT186" i="1"/>
  <c r="IM186" i="1"/>
  <c r="FS186" i="1"/>
  <c r="VX198" i="1"/>
  <c r="VX129" i="1"/>
  <c r="VI198" i="1"/>
  <c r="VI129" i="1"/>
  <c r="QQ129" i="1"/>
  <c r="QQ198" i="1"/>
  <c r="MD129" i="1"/>
  <c r="MD198" i="1"/>
  <c r="FB129" i="1"/>
  <c r="FB198" i="1"/>
  <c r="SP198" i="1"/>
  <c r="SP129" i="1"/>
  <c r="BR198" i="1"/>
  <c r="BR129" i="1"/>
  <c r="NZ128" i="1" a="1"/>
  <c r="NZ128" i="1" s="1"/>
  <c r="OA198" i="1"/>
  <c r="OA129" i="1"/>
  <c r="BM198" i="1"/>
  <c r="BM129" i="1"/>
  <c r="RG198" i="1"/>
  <c r="RG129" i="1"/>
  <c r="TO129" i="1"/>
  <c r="TO198" i="1"/>
  <c r="RE198" i="1"/>
  <c r="RE129" i="1"/>
  <c r="TP129" i="1"/>
  <c r="TP198" i="1"/>
  <c r="NV129" i="1"/>
  <c r="NV198" i="1"/>
  <c r="PM129" i="1"/>
  <c r="PM198" i="1"/>
  <c r="QO198" i="1"/>
  <c r="QO129" i="1"/>
  <c r="ET198" i="1"/>
  <c r="ET129" i="1"/>
  <c r="RM129" i="1"/>
  <c r="RM198" i="1"/>
  <c r="BB198" i="1"/>
  <c r="BB129" i="1"/>
  <c r="TD129" i="1"/>
  <c r="TD198" i="1"/>
  <c r="KX129" i="1"/>
  <c r="KX198" i="1"/>
  <c r="QI129" i="1"/>
  <c r="QI198" i="1"/>
  <c r="BH129" i="1"/>
  <c r="BH198" i="1"/>
  <c r="RL129" i="1"/>
  <c r="RL198" i="1"/>
  <c r="EZ198" i="1"/>
  <c r="EZ129" i="1"/>
  <c r="BE198" i="1"/>
  <c r="BE129" i="1"/>
  <c r="TG198" i="1"/>
  <c r="TG129" i="1"/>
  <c r="WM198" i="1"/>
  <c r="WM129" i="1"/>
  <c r="ED198" i="1"/>
  <c r="ED129" i="1"/>
  <c r="VU198" i="1"/>
  <c r="VU129" i="1"/>
  <c r="Z188" i="1"/>
  <c r="PJ187" i="1"/>
  <c r="UL129" i="1"/>
  <c r="UL198" i="1"/>
  <c r="UI129" i="1"/>
  <c r="UI198" i="1"/>
  <c r="WX198" i="1"/>
  <c r="WX129" i="1"/>
  <c r="RZ198" i="1"/>
  <c r="RZ129" i="1"/>
  <c r="WO129" i="1"/>
  <c r="WO198" i="1"/>
  <c r="QL198" i="1"/>
  <c r="QL129" i="1"/>
  <c r="NX198" i="1"/>
  <c r="NX129" i="1"/>
  <c r="QV198" i="1"/>
  <c r="QV129" i="1"/>
  <c r="UA198" i="1"/>
  <c r="UA129" i="1"/>
  <c r="OT129" i="1"/>
  <c r="OT198" i="1"/>
  <c r="TR198" i="1"/>
  <c r="TR129" i="1"/>
  <c r="MX198" i="1"/>
  <c r="MX129" i="1"/>
  <c r="VE129" i="1"/>
  <c r="VE198" i="1"/>
  <c r="VN129" i="1"/>
  <c r="VN198" i="1"/>
  <c r="LZ198" i="1"/>
  <c r="LZ129" i="1"/>
  <c r="WD129" i="1"/>
  <c r="WD198" i="1"/>
  <c r="EW198" i="1"/>
  <c r="EW129" i="1"/>
  <c r="QM198" i="1"/>
  <c r="QM129" i="1"/>
  <c r="QC129" i="1"/>
  <c r="QC198" i="1"/>
  <c r="WR129" i="1"/>
  <c r="WR198" i="1"/>
  <c r="RV129" i="1"/>
  <c r="RV198" i="1"/>
  <c r="RH129" i="1"/>
  <c r="RH198" i="1"/>
  <c r="UF198" i="1"/>
  <c r="UF129" i="1"/>
  <c r="BO198" i="1"/>
  <c r="BO129" i="1"/>
  <c r="PQ198" i="1"/>
  <c r="PQ129" i="1"/>
  <c r="MI129" i="1"/>
  <c r="MI198" i="1"/>
  <c r="WN129" i="1"/>
  <c r="WN198" i="1"/>
  <c r="RB198" i="1"/>
  <c r="RB129" i="1"/>
  <c r="VS129" i="1"/>
  <c r="VS198" i="1"/>
  <c r="WF198" i="1"/>
  <c r="WF129" i="1"/>
  <c r="MG129" i="1"/>
  <c r="MG198" i="1"/>
  <c r="QT129" i="1"/>
  <c r="QT198" i="1"/>
  <c r="SU198" i="1"/>
  <c r="SU129" i="1"/>
  <c r="OF129" i="1"/>
  <c r="OF198" i="1"/>
  <c r="BA129" i="1"/>
  <c r="BA198" i="1"/>
  <c r="VR129" i="1"/>
  <c r="VR198" i="1"/>
  <c r="VO129" i="1"/>
  <c r="VO198" i="1"/>
  <c r="VZ198" i="1"/>
  <c r="VZ129" i="1"/>
  <c r="SG198" i="1"/>
  <c r="SG129" i="1"/>
  <c r="VL198" i="1"/>
  <c r="VL129" i="1"/>
  <c r="WW129" i="1"/>
  <c r="WW198" i="1"/>
  <c r="UN198" i="1"/>
  <c r="UN129" i="1"/>
  <c r="QK198" i="1"/>
  <c r="QK129" i="1"/>
  <c r="UE198" i="1"/>
  <c r="UE129" i="1"/>
  <c r="OR198" i="1"/>
  <c r="OR129" i="1"/>
  <c r="VD129" i="1"/>
  <c r="VD198" i="1"/>
  <c r="WU129" i="1"/>
  <c r="WU198" i="1"/>
  <c r="RU129" i="1"/>
  <c r="RU198" i="1"/>
  <c r="TN198" i="1"/>
  <c r="TN129" i="1"/>
  <c r="RD198" i="1"/>
  <c r="RD129" i="1"/>
  <c r="SN198" i="1"/>
  <c r="SN129" i="1"/>
  <c r="OQ198" i="1"/>
  <c r="OQ129" i="1"/>
  <c r="WV129" i="1"/>
  <c r="WV198" i="1"/>
  <c r="VC198" i="1"/>
  <c r="VC129" i="1"/>
  <c r="TC198" i="1"/>
  <c r="TC129" i="1"/>
  <c r="MC129" i="1"/>
  <c r="MC198" i="1"/>
  <c r="RA198" i="1"/>
  <c r="RA129" i="1"/>
  <c r="WL129" i="1"/>
  <c r="WL198" i="1"/>
  <c r="MZ129" i="1"/>
  <c r="MZ198" i="1"/>
  <c r="SJ129" i="1"/>
  <c r="SJ198" i="1"/>
  <c r="QD198" i="1"/>
  <c r="QD129" i="1"/>
  <c r="WH129" i="1"/>
  <c r="WH198" i="1"/>
  <c r="QW129" i="1"/>
  <c r="QW198" i="1"/>
  <c r="HQ129" i="1"/>
  <c r="HQ198" i="1"/>
  <c r="VF129" i="1"/>
  <c r="VF198" i="1"/>
  <c r="VT198" i="1"/>
  <c r="VT129" i="1"/>
  <c r="QE129" i="1"/>
  <c r="QE198" i="1"/>
  <c r="EM198" i="1"/>
  <c r="EM129" i="1"/>
  <c r="WB129" i="1"/>
  <c r="WB198" i="1"/>
  <c r="PV129" i="1"/>
  <c r="PV198" i="1"/>
  <c r="KH129" i="1"/>
  <c r="KH198" i="1"/>
  <c r="QN129" i="1"/>
  <c r="QN198" i="1"/>
  <c r="PS129" i="1"/>
  <c r="PS198" i="1"/>
  <c r="KI198" i="1"/>
  <c r="KI129" i="1"/>
  <c r="RN129" i="1"/>
  <c r="RN198" i="1"/>
  <c r="QY198" i="1"/>
  <c r="QY129" i="1"/>
  <c r="RY198" i="1"/>
  <c r="RY129" i="1"/>
  <c r="TF198" i="1"/>
  <c r="TF129" i="1"/>
  <c r="WG129" i="1"/>
  <c r="WG198" i="1"/>
  <c r="RK129" i="1"/>
  <c r="RK198" i="1"/>
  <c r="EG129" i="1"/>
  <c r="EG198" i="1"/>
  <c r="SB198" i="1"/>
  <c r="SB129" i="1"/>
  <c r="MY198" i="1"/>
  <c r="MY129" i="1"/>
  <c r="UT129" i="1"/>
  <c r="UT198" i="1"/>
  <c r="WJ198" i="1"/>
  <c r="WJ129" i="1"/>
  <c r="PZ129" i="1"/>
  <c r="PZ198" i="1"/>
  <c r="OE129" i="1"/>
  <c r="OE198" i="1"/>
  <c r="SO198" i="1"/>
  <c r="SO129" i="1"/>
  <c r="TV198" i="1"/>
  <c r="TV129" i="1"/>
  <c r="OG129" i="1"/>
  <c r="OG198" i="1"/>
  <c r="SR198" i="1"/>
  <c r="SR129" i="1"/>
  <c r="MF129" i="1"/>
  <c r="MF198" i="1"/>
  <c r="TE129" i="1"/>
  <c r="TE198" i="1"/>
  <c r="TI198" i="1"/>
  <c r="TI129" i="1"/>
  <c r="VP129" i="1"/>
  <c r="VP198" i="1"/>
  <c r="RJ198" i="1"/>
  <c r="RJ129" i="1"/>
  <c r="VV198" i="1"/>
  <c r="VV129" i="1"/>
  <c r="SK198" i="1"/>
  <c r="SK129" i="1"/>
  <c r="UW129" i="1"/>
  <c r="UW198" i="1"/>
  <c r="SH198" i="1"/>
  <c r="SH129" i="1"/>
  <c r="QG129" i="1"/>
  <c r="QG198" i="1"/>
  <c r="TQ129" i="1"/>
  <c r="TQ198" i="1"/>
  <c r="TJ129" i="1"/>
  <c r="TJ198" i="1"/>
  <c r="PW198" i="1"/>
  <c r="PW129" i="1"/>
  <c r="QA129" i="1"/>
  <c r="QA198" i="1"/>
  <c r="BF129" i="1"/>
  <c r="BF198" i="1"/>
  <c r="UV129" i="1"/>
  <c r="UV198" i="1"/>
  <c r="SW198" i="1"/>
  <c r="SW129" i="1"/>
  <c r="EY198" i="1"/>
  <c r="EY129" i="1"/>
  <c r="SA129" i="1"/>
  <c r="SA198" i="1"/>
  <c r="VM198" i="1"/>
  <c r="VM129" i="1"/>
  <c r="VQ198" i="1"/>
  <c r="VQ129" i="1"/>
  <c r="MB129" i="1"/>
  <c r="MB198" i="1"/>
  <c r="QS198" i="1"/>
  <c r="QS129" i="1"/>
  <c r="EV198" i="1"/>
  <c r="EV129" i="1"/>
  <c r="SQ129" i="1"/>
  <c r="SQ198" i="1"/>
  <c r="TK129" i="1"/>
  <c r="TK198" i="1"/>
  <c r="RI129" i="1"/>
  <c r="RI198" i="1"/>
  <c r="AR187" i="1"/>
  <c r="O188" i="1"/>
  <c r="KD187" i="1"/>
  <c r="OW187" i="1"/>
  <c r="OX187" i="1"/>
  <c r="OY187" i="1"/>
  <c r="OZ187" i="1"/>
  <c r="PA187" i="1"/>
  <c r="PB187" i="1"/>
  <c r="AQ187" i="1"/>
  <c r="OM187" i="1"/>
  <c r="ON187" i="1"/>
  <c r="OO187" i="1"/>
  <c r="OP187" i="1"/>
  <c r="KC187" i="1"/>
  <c r="E187" i="1"/>
  <c r="RQ198" i="1"/>
  <c r="RQ129" i="1"/>
  <c r="QU198" i="1"/>
  <c r="QU129" i="1"/>
  <c r="SC129" i="1"/>
  <c r="SC198" i="1"/>
  <c r="PE198" i="1"/>
  <c r="PE129" i="1"/>
  <c r="UZ129" i="1"/>
  <c r="UZ198" i="1"/>
  <c r="WP129" i="1"/>
  <c r="WP198" i="1"/>
  <c r="TX129" i="1"/>
  <c r="TX198" i="1"/>
  <c r="SD129" i="1"/>
  <c r="SD198" i="1"/>
  <c r="QB129" i="1"/>
  <c r="QB198" i="1"/>
  <c r="OL129" i="1"/>
  <c r="OL198" i="1"/>
  <c r="RW198" i="1"/>
  <c r="RW129" i="1"/>
  <c r="SZ129" i="1"/>
  <c r="SZ198" i="1"/>
  <c r="EU129" i="1"/>
  <c r="EU198" i="1"/>
  <c r="TT198" i="1"/>
  <c r="TT129" i="1"/>
  <c r="FJ186" i="1"/>
  <c r="JZ198" i="1"/>
  <c r="JZ129" i="1"/>
  <c r="TZ198" i="1"/>
  <c r="TZ129" i="1"/>
  <c r="RO129" i="1"/>
  <c r="RO198" i="1"/>
  <c r="FC129" i="1"/>
  <c r="FC198" i="1"/>
  <c r="RP198" i="1"/>
  <c r="RP129" i="1"/>
  <c r="UB129" i="1"/>
  <c r="UB198" i="1"/>
  <c r="MQ129" i="1"/>
  <c r="MQ198" i="1"/>
  <c r="PG198" i="1"/>
  <c r="PG129" i="1"/>
  <c r="WA129" i="1"/>
  <c r="WA198" i="1"/>
  <c r="MW129" i="1"/>
  <c r="MW198" i="1"/>
  <c r="TH198" i="1"/>
  <c r="TH129" i="1"/>
  <c r="OC198" i="1"/>
  <c r="OC129" i="1"/>
  <c r="TL129" i="1"/>
  <c r="TL198" i="1"/>
  <c r="RR198" i="1"/>
  <c r="RR129" i="1"/>
  <c r="NT129" i="1"/>
  <c r="NT198" i="1"/>
  <c r="PP198" i="1"/>
  <c r="PP129" i="1"/>
  <c r="BD129" i="1"/>
  <c r="BD198" i="1"/>
  <c r="FI186" i="1"/>
  <c r="DX186" i="1"/>
  <c r="DS186" i="1"/>
  <c r="DV186" i="1"/>
  <c r="DU186" i="1"/>
  <c r="DT186" i="1"/>
  <c r="DW186" i="1"/>
  <c r="NM186" i="1"/>
  <c r="NO186" i="1"/>
  <c r="NK186" i="1"/>
  <c r="NN186" i="1"/>
  <c r="NP186" i="1"/>
  <c r="KG186" i="1"/>
  <c r="MJ186" i="1"/>
  <c r="MK186" i="1"/>
  <c r="ML186" i="1"/>
  <c r="MM186" i="1"/>
  <c r="WE198" i="1"/>
  <c r="WE129" i="1"/>
  <c r="UY129" i="1"/>
  <c r="UY198" i="1"/>
  <c r="ME198" i="1"/>
  <c r="ME129" i="1"/>
  <c r="PU129" i="1"/>
  <c r="PU198" i="1"/>
  <c r="WZ129" i="1"/>
  <c r="WZ198" i="1"/>
  <c r="OD129" i="1"/>
  <c r="OD198" i="1"/>
  <c r="RF129" i="1"/>
  <c r="RF198" i="1"/>
  <c r="PR129" i="1"/>
  <c r="PR198" i="1"/>
  <c r="SY129" i="1"/>
  <c r="SY198" i="1"/>
  <c r="HT186" i="1"/>
  <c r="GM186" i="1"/>
  <c r="N188" i="1"/>
  <c r="D187" i="1"/>
  <c r="AS187" i="1"/>
  <c r="GN187" i="1" s="1"/>
  <c r="AO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JY187" i="1"/>
  <c r="PN129" i="1"/>
  <c r="PN198" i="1"/>
  <c r="WT129" i="1"/>
  <c r="WT198" i="1"/>
  <c r="UP198" i="1"/>
  <c r="UP129" i="1"/>
  <c r="BK129" i="1"/>
  <c r="BK198" i="1"/>
  <c r="XA198" i="1"/>
  <c r="XA129" i="1"/>
  <c r="TA129" i="1"/>
  <c r="TA198" i="1"/>
  <c r="AZ129" i="1"/>
  <c r="AZ198" i="1"/>
  <c r="MV198" i="1"/>
  <c r="MV129" i="1"/>
  <c r="NW129" i="1"/>
  <c r="NW198" i="1"/>
  <c r="WK129" i="1"/>
  <c r="WK198" i="1"/>
  <c r="LY129" i="1"/>
  <c r="LY198" i="1"/>
  <c r="ST129" i="1"/>
  <c r="ST198" i="1"/>
  <c r="SX198" i="1"/>
  <c r="SX129" i="1"/>
  <c r="VJ129" i="1"/>
  <c r="VJ198" i="1"/>
  <c r="SE129" i="1"/>
  <c r="SE198" i="1"/>
  <c r="NU198" i="1"/>
  <c r="NU129" i="1"/>
  <c r="KE129" i="1"/>
  <c r="KE198" i="1"/>
  <c r="FA198" i="1"/>
  <c r="FA129" i="1"/>
  <c r="BJ129" i="1"/>
  <c r="BJ198" i="1"/>
  <c r="TS129" i="1"/>
  <c r="TS198" i="1"/>
  <c r="PH198" i="1"/>
  <c r="PH129" i="1"/>
  <c r="SF198" i="1"/>
  <c r="SF129" i="1"/>
  <c r="UD129" i="1"/>
  <c r="UD198" i="1"/>
  <c r="QJ198" i="1"/>
  <c r="QJ129" i="1"/>
  <c r="UG129" i="1"/>
  <c r="UG198" i="1"/>
  <c r="WY198" i="1"/>
  <c r="WY129" i="1"/>
  <c r="LX129" i="1"/>
  <c r="LX198" i="1"/>
  <c r="UO198" i="1"/>
  <c r="UO129" i="1"/>
  <c r="VY129" i="1"/>
  <c r="VY198" i="1"/>
  <c r="VA198" i="1"/>
  <c r="VA129" i="1"/>
  <c r="RX198" i="1"/>
  <c r="RX129" i="1"/>
  <c r="MA198" i="1"/>
  <c r="MA129" i="1"/>
  <c r="BL198" i="1"/>
  <c r="BL129" i="1"/>
  <c r="UC129" i="1"/>
  <c r="UC198" i="1"/>
  <c r="UR129" i="1"/>
  <c r="UR198" i="1"/>
  <c r="QP198" i="1"/>
  <c r="QP129" i="1"/>
  <c r="WC198" i="1"/>
  <c r="WC129" i="1"/>
  <c r="NS129" i="1"/>
  <c r="NS198" i="1"/>
  <c r="SS198" i="1"/>
  <c r="SS129" i="1"/>
  <c r="GI186" i="1"/>
  <c r="TU129" i="1"/>
  <c r="TU198" i="1"/>
  <c r="PY187" i="1"/>
  <c r="AP187" i="1"/>
  <c r="P188" i="1"/>
  <c r="KA187" i="1"/>
  <c r="US187" i="1"/>
  <c r="SI187" i="1"/>
  <c r="NE187" i="1"/>
  <c r="NF187" i="1"/>
  <c r="NG187" i="1"/>
  <c r="QZ198" i="1"/>
  <c r="QZ129" i="1"/>
  <c r="VB198" i="1"/>
  <c r="VB129" i="1"/>
  <c r="QH198" i="1"/>
  <c r="QH129" i="1"/>
  <c r="MP198" i="1"/>
  <c r="MP129" i="1"/>
  <c r="QR198" i="1"/>
  <c r="QR129" i="1"/>
  <c r="MH129" i="1"/>
  <c r="MH198" i="1"/>
  <c r="RS198" i="1"/>
  <c r="RS129" i="1"/>
  <c r="PC187" i="1"/>
  <c r="AF188" i="1"/>
  <c r="FD198" i="1"/>
  <c r="FD129" i="1"/>
  <c r="GH186" i="1"/>
  <c r="UU198" i="1"/>
  <c r="UU129" i="1"/>
  <c r="RC198" i="1"/>
  <c r="RC129" i="1"/>
  <c r="XB129" i="1"/>
  <c r="XB198" i="1"/>
  <c r="PF129" i="1"/>
  <c r="PF198" i="1"/>
  <c r="PT198" i="1"/>
  <c r="PT129" i="1"/>
  <c r="RT198" i="1"/>
  <c r="RT129" i="1"/>
  <c r="SV198" i="1"/>
  <c r="SV129" i="1"/>
  <c r="UJ129" i="1"/>
  <c r="UJ198" i="1"/>
  <c r="VG198" i="1"/>
  <c r="VG129" i="1"/>
  <c r="NY198" i="1"/>
  <c r="NY129" i="1"/>
  <c r="WS198" i="1"/>
  <c r="WS129" i="1"/>
  <c r="UQ198" i="1"/>
  <c r="UQ129" i="1"/>
  <c r="TW129" i="1"/>
  <c r="TW198" i="1"/>
  <c r="OB129" i="1"/>
  <c r="OB198" i="1"/>
  <c r="GF186" i="1"/>
  <c r="QX198" i="1"/>
  <c r="QX129" i="1"/>
  <c r="MS129" i="1"/>
  <c r="MS198" i="1"/>
  <c r="TM198" i="1"/>
  <c r="TM129" i="1"/>
  <c r="FE129" i="1"/>
  <c r="FE198" i="1"/>
  <c r="VW198" i="1"/>
  <c r="VW129" i="1"/>
  <c r="SL129" i="1"/>
  <c r="SL198" i="1"/>
  <c r="EX129" i="1"/>
  <c r="EX198" i="1"/>
  <c r="TB198" i="1"/>
  <c r="TB129" i="1"/>
  <c r="MN129" i="1"/>
  <c r="MN198" i="1"/>
  <c r="KF187" i="1"/>
  <c r="W188" i="1"/>
  <c r="Q188" i="1"/>
  <c r="NI187" i="1"/>
  <c r="NH187" i="1"/>
  <c r="NB129" i="1"/>
  <c r="UX198" i="1"/>
  <c r="UX129" i="1"/>
  <c r="BN198" i="1"/>
  <c r="BN129" i="1"/>
  <c r="UH129" i="1"/>
  <c r="UH198" i="1"/>
  <c r="SM198" i="1"/>
  <c r="SM129" i="1"/>
  <c r="QF129" i="1"/>
  <c r="QF198" i="1"/>
  <c r="WQ198" i="1"/>
  <c r="WQ129" i="1"/>
  <c r="UM198" i="1"/>
  <c r="UM129" i="1"/>
  <c r="MU129" i="1"/>
  <c r="MU198" i="1"/>
  <c r="IQ186" i="1"/>
  <c r="GD186" i="1"/>
  <c r="VH129" i="1"/>
  <c r="VH198" i="1"/>
  <c r="UK198" i="1"/>
  <c r="UK129" i="1"/>
  <c r="VK198" i="1"/>
  <c r="VK129" i="1"/>
  <c r="WI198" i="1"/>
  <c r="WI129" i="1"/>
  <c r="BG198" i="1"/>
  <c r="BG129" i="1"/>
  <c r="TY129" i="1"/>
  <c r="TY198" i="1"/>
  <c r="PO171" i="1"/>
  <c r="PO102" i="1"/>
  <c r="E445" i="4"/>
  <c r="F446" i="4"/>
  <c r="P430" i="4"/>
  <c r="C431" i="4"/>
  <c r="U446" i="4"/>
  <c r="I447" i="4"/>
  <c r="V447" i="4" s="1"/>
  <c r="H447" i="4"/>
  <c r="U447" i="4" s="1"/>
  <c r="G447" i="4"/>
  <c r="T447" i="4" s="1"/>
  <c r="D447" i="4"/>
  <c r="Q447" i="4" s="1"/>
  <c r="F511" i="4"/>
  <c r="E511" i="4"/>
  <c r="D511" i="4"/>
  <c r="Q511" i="4" s="1"/>
  <c r="R444" i="4"/>
  <c r="S430" i="4"/>
  <c r="B430" i="4"/>
  <c r="A512" i="4"/>
  <c r="A448" i="4"/>
  <c r="OV33" i="1"/>
  <c r="DI130" i="1" l="1"/>
  <c r="DI199" i="1"/>
  <c r="BC131" i="1"/>
  <c r="BC200" i="1"/>
  <c r="ND130" i="1"/>
  <c r="ND199" i="1"/>
  <c r="NC200" i="1"/>
  <c r="NC131" i="1"/>
  <c r="M189" i="1"/>
  <c r="NB188" i="1"/>
  <c r="CR130" i="1"/>
  <c r="CR199" i="1"/>
  <c r="DH200" i="1"/>
  <c r="DH131" i="1"/>
  <c r="CQ199" i="1"/>
  <c r="CQ130" i="1"/>
  <c r="LC200" i="1"/>
  <c r="LC131" i="1"/>
  <c r="KW130" i="1"/>
  <c r="KW199" i="1"/>
  <c r="KY200" i="1"/>
  <c r="KY131" i="1"/>
  <c r="LH130" i="1"/>
  <c r="LH199" i="1"/>
  <c r="KU200" i="1"/>
  <c r="KU131" i="1"/>
  <c r="KM130" i="1"/>
  <c r="KM199" i="1"/>
  <c r="KO130" i="1"/>
  <c r="KO199" i="1"/>
  <c r="KK130" i="1"/>
  <c r="KK199" i="1"/>
  <c r="KT130" i="1"/>
  <c r="KT199" i="1"/>
  <c r="KP130" i="1"/>
  <c r="KP199" i="1"/>
  <c r="KR130" i="1"/>
  <c r="KR199" i="1"/>
  <c r="KL130" i="1"/>
  <c r="KL199" i="1"/>
  <c r="KS130" i="1"/>
  <c r="KS199" i="1"/>
  <c r="KV130" i="1"/>
  <c r="KV199" i="1"/>
  <c r="KQ130" i="1"/>
  <c r="KQ199" i="1"/>
  <c r="KN130" i="1"/>
  <c r="KN199" i="1"/>
  <c r="BQ200" i="1"/>
  <c r="BQ131" i="1"/>
  <c r="BP130" i="1"/>
  <c r="BP199" i="1"/>
  <c r="LF200" i="1"/>
  <c r="LF131" i="1"/>
  <c r="LD199" i="1"/>
  <c r="LD130" i="1"/>
  <c r="LE199" i="1"/>
  <c r="LE130" i="1"/>
  <c r="MR200" i="1"/>
  <c r="MR131" i="1"/>
  <c r="KZ130" i="1"/>
  <c r="KZ199" i="1"/>
  <c r="LB130" i="1"/>
  <c r="LB199" i="1"/>
  <c r="LA130" i="1"/>
  <c r="LA199" i="1"/>
  <c r="DG199" i="1"/>
  <c r="DG130" i="1"/>
  <c r="DC199" i="1"/>
  <c r="DC130" i="1"/>
  <c r="DA130" i="1"/>
  <c r="DA199" i="1"/>
  <c r="DD199" i="1"/>
  <c r="DD130" i="1"/>
  <c r="DE199" i="1"/>
  <c r="DE130" i="1"/>
  <c r="DB130" i="1"/>
  <c r="DB199" i="1"/>
  <c r="DF199" i="1"/>
  <c r="DF130" i="1"/>
  <c r="LN199" i="1"/>
  <c r="LN130" i="1"/>
  <c r="LG199" i="1"/>
  <c r="LG130" i="1"/>
  <c r="LI199" i="1"/>
  <c r="LI130" i="1"/>
  <c r="LJ199" i="1"/>
  <c r="LJ130" i="1"/>
  <c r="LK199" i="1"/>
  <c r="LK130" i="1"/>
  <c r="LL199" i="1"/>
  <c r="LL130" i="1"/>
  <c r="LM199" i="1"/>
  <c r="LM130" i="1"/>
  <c r="BT200" i="1"/>
  <c r="BT131" i="1"/>
  <c r="IZ187" i="1"/>
  <c r="IY187" i="1"/>
  <c r="IV187" i="1"/>
  <c r="IT187" i="1"/>
  <c r="IS187" i="1"/>
  <c r="IR187" i="1"/>
  <c r="IP187" i="1"/>
  <c r="IO187" i="1"/>
  <c r="IN187" i="1"/>
  <c r="FZ187" i="1"/>
  <c r="IQ187" i="1"/>
  <c r="IM187" i="1"/>
  <c r="FY187" i="1"/>
  <c r="IL187" i="1"/>
  <c r="FX187" i="1"/>
  <c r="IK187" i="1"/>
  <c r="FW187" i="1"/>
  <c r="IJ187" i="1"/>
  <c r="FU187" i="1"/>
  <c r="II187" i="1"/>
  <c r="FT187" i="1"/>
  <c r="IH187" i="1"/>
  <c r="FS187" i="1"/>
  <c r="IG187" i="1"/>
  <c r="FR187" i="1"/>
  <c r="FQ187" i="1"/>
  <c r="FP187" i="1"/>
  <c r="FN187" i="1"/>
  <c r="FL187" i="1"/>
  <c r="FV187" i="1"/>
  <c r="FI187" i="1"/>
  <c r="IF187" i="1"/>
  <c r="IE187" i="1"/>
  <c r="ID187" i="1"/>
  <c r="IC187" i="1"/>
  <c r="IB187" i="1"/>
  <c r="GR187" i="1"/>
  <c r="IA187" i="1"/>
  <c r="GO187" i="1"/>
  <c r="HY187" i="1"/>
  <c r="GM187" i="1"/>
  <c r="HX187" i="1"/>
  <c r="GL187" i="1"/>
  <c r="HV187" i="1"/>
  <c r="GG187" i="1"/>
  <c r="HU187" i="1"/>
  <c r="GF187" i="1"/>
  <c r="HT187" i="1"/>
  <c r="GE187" i="1"/>
  <c r="HS187" i="1"/>
  <c r="GD187" i="1"/>
  <c r="GC187" i="1"/>
  <c r="GB187" i="1"/>
  <c r="JA187" i="1"/>
  <c r="GA187" i="1"/>
  <c r="QH130" i="1"/>
  <c r="QH199" i="1"/>
  <c r="MA130" i="1"/>
  <c r="MA199" i="1"/>
  <c r="NU130" i="1"/>
  <c r="NU199" i="1"/>
  <c r="RO130" i="1"/>
  <c r="RO199" i="1"/>
  <c r="RQ130" i="1"/>
  <c r="RQ199" i="1"/>
  <c r="VM130" i="1"/>
  <c r="VM199" i="1"/>
  <c r="PR130" i="1"/>
  <c r="PR199" i="1"/>
  <c r="TZ130" i="1"/>
  <c r="TZ199" i="1"/>
  <c r="VP199" i="1"/>
  <c r="VP130" i="1"/>
  <c r="RK130" i="1"/>
  <c r="RK199" i="1"/>
  <c r="HQ130" i="1"/>
  <c r="HQ199" i="1"/>
  <c r="RU199" i="1"/>
  <c r="RU130" i="1"/>
  <c r="QT130" i="1"/>
  <c r="QT199" i="1"/>
  <c r="WD199" i="1"/>
  <c r="WD130" i="1"/>
  <c r="Z189" i="1"/>
  <c r="PJ188" i="1"/>
  <c r="PM199" i="1"/>
  <c r="PM130" i="1"/>
  <c r="PN199" i="1"/>
  <c r="PN130" i="1"/>
  <c r="KF188" i="1"/>
  <c r="W189" i="1"/>
  <c r="VB199" i="1"/>
  <c r="VB130" i="1"/>
  <c r="RX130" i="1"/>
  <c r="RX199" i="1"/>
  <c r="TI130" i="1"/>
  <c r="TI199" i="1"/>
  <c r="LZ199" i="1"/>
  <c r="LZ130" i="1"/>
  <c r="VU130" i="1"/>
  <c r="VU199" i="1"/>
  <c r="KE130" i="1"/>
  <c r="KE199" i="1"/>
  <c r="VK130" i="1"/>
  <c r="VK199" i="1"/>
  <c r="SE130" i="1"/>
  <c r="SE199" i="1"/>
  <c r="RF130" i="1"/>
  <c r="RF199" i="1"/>
  <c r="JZ130" i="1"/>
  <c r="JZ199" i="1"/>
  <c r="SA199" i="1"/>
  <c r="SA130" i="1"/>
  <c r="WG130" i="1"/>
  <c r="WG199" i="1"/>
  <c r="QW199" i="1"/>
  <c r="QW130" i="1"/>
  <c r="WU199" i="1"/>
  <c r="WU130" i="1"/>
  <c r="MG130" i="1"/>
  <c r="MG199" i="1"/>
  <c r="NV130" i="1"/>
  <c r="NV199" i="1"/>
  <c r="NY130" i="1"/>
  <c r="NY199" i="1"/>
  <c r="UJ130" i="1"/>
  <c r="UJ199" i="1"/>
  <c r="QZ130" i="1"/>
  <c r="QZ199" i="1"/>
  <c r="VA199" i="1"/>
  <c r="VA130" i="1"/>
  <c r="BD130" i="1"/>
  <c r="BD199" i="1"/>
  <c r="EY130" i="1"/>
  <c r="EY199" i="1"/>
  <c r="TF130" i="1"/>
  <c r="TF199" i="1"/>
  <c r="WF130" i="1"/>
  <c r="WF199" i="1"/>
  <c r="ED199" i="1"/>
  <c r="ED130" i="1"/>
  <c r="BG199" i="1"/>
  <c r="BG130" i="1"/>
  <c r="UK130" i="1"/>
  <c r="UK199" i="1"/>
  <c r="MN199" i="1"/>
  <c r="MN130" i="1"/>
  <c r="SV199" i="1"/>
  <c r="SV130" i="1"/>
  <c r="VJ199" i="1"/>
  <c r="VJ130" i="1"/>
  <c r="OD130" i="1"/>
  <c r="OD199" i="1"/>
  <c r="PP199" i="1"/>
  <c r="PP130" i="1"/>
  <c r="TE130" i="1"/>
  <c r="TE199" i="1"/>
  <c r="WH130" i="1"/>
  <c r="WH199" i="1"/>
  <c r="VD130" i="1"/>
  <c r="VD199" i="1"/>
  <c r="VN199" i="1"/>
  <c r="VN130" i="1"/>
  <c r="TP130" i="1"/>
  <c r="TP199" i="1"/>
  <c r="TB130" i="1"/>
  <c r="TB199" i="1"/>
  <c r="SX199" i="1"/>
  <c r="SX130" i="1"/>
  <c r="TT130" i="1"/>
  <c r="TT199" i="1"/>
  <c r="SW130" i="1"/>
  <c r="SW199" i="1"/>
  <c r="RY199" i="1"/>
  <c r="RY130" i="1"/>
  <c r="QD130" i="1"/>
  <c r="QD199" i="1"/>
  <c r="OR130" i="1"/>
  <c r="OR199" i="1"/>
  <c r="WM199" i="1"/>
  <c r="WM130" i="1"/>
  <c r="RE199" i="1"/>
  <c r="RE130" i="1"/>
  <c r="RT199" i="1"/>
  <c r="RT130" i="1"/>
  <c r="VY130" i="1"/>
  <c r="VY199" i="1"/>
  <c r="WZ130" i="1"/>
  <c r="WZ199" i="1"/>
  <c r="MF130" i="1"/>
  <c r="MF199" i="1"/>
  <c r="VS199" i="1"/>
  <c r="VS130" i="1"/>
  <c r="VE199" i="1"/>
  <c r="VE130" i="1"/>
  <c r="VH130" i="1"/>
  <c r="VH199" i="1"/>
  <c r="UO130" i="1"/>
  <c r="UO199" i="1"/>
  <c r="NT130" i="1"/>
  <c r="NT199" i="1"/>
  <c r="SR199" i="1"/>
  <c r="SR130" i="1"/>
  <c r="QY130" i="1"/>
  <c r="QY199" i="1"/>
  <c r="UE199" i="1"/>
  <c r="UE130" i="1"/>
  <c r="RB130" i="1"/>
  <c r="RB199" i="1"/>
  <c r="MX199" i="1"/>
  <c r="MX130" i="1"/>
  <c r="TG130" i="1"/>
  <c r="TG199" i="1"/>
  <c r="EX130" i="1"/>
  <c r="EX199" i="1"/>
  <c r="PT199" i="1"/>
  <c r="PT130" i="1"/>
  <c r="ST199" i="1"/>
  <c r="ST130" i="1"/>
  <c r="PU199" i="1"/>
  <c r="PU130" i="1"/>
  <c r="RR130" i="1"/>
  <c r="RR199" i="1"/>
  <c r="EU130" i="1"/>
  <c r="EU199" i="1"/>
  <c r="UV130" i="1"/>
  <c r="UV199" i="1"/>
  <c r="SJ199" i="1"/>
  <c r="SJ130" i="1"/>
  <c r="TO130" i="1"/>
  <c r="TO199" i="1"/>
  <c r="ME199" i="1"/>
  <c r="ME130" i="1"/>
  <c r="QK130" i="1"/>
  <c r="QK199" i="1"/>
  <c r="TR130" i="1"/>
  <c r="TR199" i="1"/>
  <c r="BE199" i="1"/>
  <c r="BE130" i="1"/>
  <c r="RG130" i="1"/>
  <c r="RG199" i="1"/>
  <c r="LX130" i="1"/>
  <c r="LX199" i="1"/>
  <c r="LY130" i="1"/>
  <c r="LY199" i="1"/>
  <c r="SZ130" i="1"/>
  <c r="SZ199" i="1"/>
  <c r="BF130" i="1"/>
  <c r="BF199" i="1"/>
  <c r="OG130" i="1"/>
  <c r="OG199" i="1"/>
  <c r="RN130" i="1"/>
  <c r="RN199" i="1"/>
  <c r="MZ130" i="1"/>
  <c r="MZ199" i="1"/>
  <c r="WN199" i="1"/>
  <c r="WN130" i="1"/>
  <c r="PF199" i="1"/>
  <c r="PF130" i="1"/>
  <c r="NE188" i="1"/>
  <c r="NF188" i="1"/>
  <c r="NG188" i="1"/>
  <c r="SI188" i="1"/>
  <c r="US188" i="1"/>
  <c r="KA188" i="1"/>
  <c r="P189" i="1"/>
  <c r="AP188" i="1"/>
  <c r="PY188" i="1"/>
  <c r="WY130" i="1"/>
  <c r="WY199" i="1"/>
  <c r="TL130" i="1"/>
  <c r="TL199" i="1"/>
  <c r="RW130" i="1"/>
  <c r="RW199" i="1"/>
  <c r="TV130" i="1"/>
  <c r="TV199" i="1"/>
  <c r="KI199" i="1"/>
  <c r="KI130" i="1"/>
  <c r="UN130" i="1"/>
  <c r="UN199" i="1"/>
  <c r="EZ199" i="1"/>
  <c r="EZ130" i="1"/>
  <c r="BM130" i="1"/>
  <c r="BM199" i="1"/>
  <c r="UY130" i="1"/>
  <c r="UY199" i="1"/>
  <c r="OC130" i="1"/>
  <c r="OC199" i="1"/>
  <c r="QA199" i="1"/>
  <c r="QA130" i="1"/>
  <c r="WL199" i="1"/>
  <c r="WL130" i="1"/>
  <c r="MI130" i="1"/>
  <c r="MI199" i="1"/>
  <c r="OT130" i="1"/>
  <c r="OT199" i="1"/>
  <c r="WE199" i="1"/>
  <c r="WE130" i="1"/>
  <c r="PW130" i="1"/>
  <c r="PW199" i="1"/>
  <c r="SO199" i="1"/>
  <c r="SO130" i="1"/>
  <c r="RA199" i="1"/>
  <c r="RA130" i="1"/>
  <c r="PQ199" i="1"/>
  <c r="PQ130" i="1"/>
  <c r="UA199" i="1"/>
  <c r="UA130" i="1"/>
  <c r="NZ129" i="1" a="1"/>
  <c r="NZ129" i="1" s="1"/>
  <c r="OA199" i="1"/>
  <c r="OA130" i="1"/>
  <c r="UG199" i="1"/>
  <c r="UG130" i="1"/>
  <c r="TH130" i="1"/>
  <c r="TH199" i="1"/>
  <c r="OL199" i="1"/>
  <c r="OL130" i="1"/>
  <c r="PS130" i="1"/>
  <c r="PS199" i="1"/>
  <c r="WW199" i="1"/>
  <c r="WW130" i="1"/>
  <c r="RL130" i="1"/>
  <c r="RL199" i="1"/>
  <c r="NZ198" i="1" a="1"/>
  <c r="NZ198" i="1" s="1"/>
  <c r="EG130" i="1"/>
  <c r="EG199" i="1"/>
  <c r="OY188" i="1"/>
  <c r="PA188" i="1"/>
  <c r="O189" i="1"/>
  <c r="OW188" i="1"/>
  <c r="PB188" i="1"/>
  <c r="KC188" i="1"/>
  <c r="OX188" i="1"/>
  <c r="KD188" i="1"/>
  <c r="OZ188" i="1"/>
  <c r="AQ188" i="1"/>
  <c r="AR188" i="1"/>
  <c r="OM188" i="1"/>
  <c r="ON188" i="1"/>
  <c r="OO188" i="1"/>
  <c r="OP188" i="1"/>
  <c r="E188" i="1"/>
  <c r="VL130" i="1"/>
  <c r="VL199" i="1"/>
  <c r="BO130" i="1"/>
  <c r="BO199" i="1"/>
  <c r="QV130" i="1"/>
  <c r="QV199" i="1"/>
  <c r="MU199" i="1"/>
  <c r="MU130" i="1"/>
  <c r="QJ130" i="1"/>
  <c r="QJ199" i="1"/>
  <c r="WQ130" i="1"/>
  <c r="WQ199" i="1"/>
  <c r="UU130" i="1"/>
  <c r="UU199" i="1"/>
  <c r="FO187" i="1"/>
  <c r="QB199" i="1"/>
  <c r="QB130" i="1"/>
  <c r="TJ199" i="1"/>
  <c r="TJ130" i="1"/>
  <c r="QN199" i="1"/>
  <c r="QN130" i="1"/>
  <c r="MC199" i="1"/>
  <c r="MC130" i="1"/>
  <c r="BH130" i="1"/>
  <c r="BH199" i="1"/>
  <c r="BR130" i="1"/>
  <c r="BR199" i="1"/>
  <c r="SS130" i="1"/>
  <c r="SS199" i="1"/>
  <c r="MW130" i="1"/>
  <c r="MW199" i="1"/>
  <c r="TC130" i="1"/>
  <c r="TC199" i="1"/>
  <c r="SG130" i="1"/>
  <c r="SG199" i="1"/>
  <c r="UF130" i="1"/>
  <c r="UF199" i="1"/>
  <c r="NX130" i="1"/>
  <c r="NX199" i="1"/>
  <c r="VG130" i="1"/>
  <c r="VG199" i="1"/>
  <c r="MS130" i="1"/>
  <c r="MS199" i="1"/>
  <c r="UD130" i="1"/>
  <c r="UD199" i="1"/>
  <c r="AZ130" i="1"/>
  <c r="AZ199" i="1"/>
  <c r="HZ187" i="1"/>
  <c r="FM187" i="1"/>
  <c r="SD130" i="1"/>
  <c r="SD199" i="1"/>
  <c r="RI130" i="1"/>
  <c r="RI199" i="1"/>
  <c r="TQ130" i="1"/>
  <c r="TQ199" i="1"/>
  <c r="OE130" i="1"/>
  <c r="OE199" i="1"/>
  <c r="KH130" i="1"/>
  <c r="KH199" i="1"/>
  <c r="QI130" i="1"/>
  <c r="QI199" i="1"/>
  <c r="SP130" i="1"/>
  <c r="SP199" i="1"/>
  <c r="Q189" i="1"/>
  <c r="NH188" i="1"/>
  <c r="NI188" i="1"/>
  <c r="QF199" i="1"/>
  <c r="QF130" i="1"/>
  <c r="QX130" i="1"/>
  <c r="QX199" i="1"/>
  <c r="FD199" i="1"/>
  <c r="FD130" i="1"/>
  <c r="SF199" i="1"/>
  <c r="SF130" i="1"/>
  <c r="WA130" i="1"/>
  <c r="WA199" i="1"/>
  <c r="VC130" i="1"/>
  <c r="VC199" i="1"/>
  <c r="VZ130" i="1"/>
  <c r="VZ199" i="1"/>
  <c r="QL130" i="1"/>
  <c r="QL199" i="1"/>
  <c r="SM199" i="1"/>
  <c r="SM130" i="1"/>
  <c r="NS130" i="1"/>
  <c r="NS199" i="1"/>
  <c r="TA130" i="1"/>
  <c r="TA199" i="1"/>
  <c r="GQ187" i="1"/>
  <c r="FK187" i="1"/>
  <c r="PG199" i="1"/>
  <c r="PG130" i="1"/>
  <c r="TX130" i="1"/>
  <c r="TX199" i="1"/>
  <c r="TK199" i="1"/>
  <c r="TK130" i="1"/>
  <c r="QG199" i="1"/>
  <c r="QG130" i="1"/>
  <c r="PZ130" i="1"/>
  <c r="PZ199" i="1"/>
  <c r="PV130" i="1"/>
  <c r="PV199" i="1"/>
  <c r="RH130" i="1"/>
  <c r="RH199" i="1"/>
  <c r="KX130" i="1"/>
  <c r="KX199" i="1"/>
  <c r="WI130" i="1"/>
  <c r="WI199" i="1"/>
  <c r="VW199" i="1"/>
  <c r="VW130" i="1"/>
  <c r="PC188" i="1"/>
  <c r="AF189" i="1"/>
  <c r="WC130" i="1"/>
  <c r="WC199" i="1"/>
  <c r="PH130" i="1"/>
  <c r="PH199" i="1"/>
  <c r="XA130" i="1"/>
  <c r="XA199" i="1"/>
  <c r="HW187" i="1"/>
  <c r="GP187" i="1"/>
  <c r="FJ187" i="1"/>
  <c r="SH130" i="1"/>
  <c r="SH199" i="1"/>
  <c r="WJ130" i="1"/>
  <c r="WJ199" i="1"/>
  <c r="FB130" i="1"/>
  <c r="FB199" i="1"/>
  <c r="NW130" i="1"/>
  <c r="NW199" i="1"/>
  <c r="WP130" i="1"/>
  <c r="WP199" i="1"/>
  <c r="SQ130" i="1"/>
  <c r="SQ199" i="1"/>
  <c r="WB199" i="1"/>
  <c r="WB130" i="1"/>
  <c r="WV199" i="1"/>
  <c r="WV130" i="1"/>
  <c r="VO199" i="1"/>
  <c r="VO130" i="1"/>
  <c r="RV199" i="1"/>
  <c r="RV130" i="1"/>
  <c r="WO130" i="1"/>
  <c r="WO199" i="1"/>
  <c r="TD130" i="1"/>
  <c r="TD199" i="1"/>
  <c r="SY130" i="1"/>
  <c r="SY199" i="1"/>
  <c r="FE130" i="1"/>
  <c r="FE199" i="1"/>
  <c r="TU199" i="1"/>
  <c r="TU130" i="1"/>
  <c r="UH199" i="1"/>
  <c r="UH130" i="1"/>
  <c r="OB130" i="1"/>
  <c r="OB199" i="1"/>
  <c r="RS130" i="1"/>
  <c r="RS199" i="1"/>
  <c r="QP130" i="1"/>
  <c r="QP199" i="1"/>
  <c r="MQ199" i="1"/>
  <c r="MQ130" i="1"/>
  <c r="EV199" i="1"/>
  <c r="EV130" i="1"/>
  <c r="EM199" i="1"/>
  <c r="EM130" i="1"/>
  <c r="OQ199" i="1"/>
  <c r="OQ130" i="1"/>
  <c r="RZ130" i="1"/>
  <c r="RZ199" i="1"/>
  <c r="BB130" i="1"/>
  <c r="BB199" i="1"/>
  <c r="MD199" i="1"/>
  <c r="MD130" i="1"/>
  <c r="UM130" i="1"/>
  <c r="UM199" i="1"/>
  <c r="TM199" i="1"/>
  <c r="TM130" i="1"/>
  <c r="BN130" i="1"/>
  <c r="BN199" i="1"/>
  <c r="TS199" i="1"/>
  <c r="TS130" i="1"/>
  <c r="BK199" i="1"/>
  <c r="BK130" i="1"/>
  <c r="DS187" i="1"/>
  <c r="DT187" i="1"/>
  <c r="DU187" i="1"/>
  <c r="DV187" i="1"/>
  <c r="DW187" i="1"/>
  <c r="DX187" i="1"/>
  <c r="UZ130" i="1"/>
  <c r="UZ199" i="1"/>
  <c r="UW199" i="1"/>
  <c r="UW130" i="1"/>
  <c r="UT130" i="1"/>
  <c r="UT199" i="1"/>
  <c r="VR130" i="1"/>
  <c r="VR199" i="1"/>
  <c r="WR199" i="1"/>
  <c r="WR130" i="1"/>
  <c r="UL199" i="1"/>
  <c r="UL130" i="1"/>
  <c r="XB199" i="1"/>
  <c r="XB130" i="1"/>
  <c r="MV199" i="1"/>
  <c r="MV130" i="1"/>
  <c r="TW130" i="1"/>
  <c r="TW199" i="1"/>
  <c r="UP130" i="1"/>
  <c r="UP199" i="1"/>
  <c r="UB130" i="1"/>
  <c r="UB199" i="1"/>
  <c r="PE130" i="1"/>
  <c r="PE199" i="1"/>
  <c r="QS199" i="1"/>
  <c r="QS130" i="1"/>
  <c r="SK199" i="1"/>
  <c r="SK130" i="1"/>
  <c r="MY130" i="1"/>
  <c r="MY199" i="1"/>
  <c r="SN130" i="1"/>
  <c r="SN199" i="1"/>
  <c r="WX130" i="1"/>
  <c r="WX199" i="1"/>
  <c r="QQ130" i="1"/>
  <c r="QQ199" i="1"/>
  <c r="WK130" i="1"/>
  <c r="WK199" i="1"/>
  <c r="UX130" i="1"/>
  <c r="UX199" i="1"/>
  <c r="UQ130" i="1"/>
  <c r="UQ199" i="1"/>
  <c r="MH199" i="1"/>
  <c r="MH130" i="1"/>
  <c r="UR199" i="1"/>
  <c r="UR130" i="1"/>
  <c r="BJ130" i="1"/>
  <c r="BJ199" i="1"/>
  <c r="IX187" i="1"/>
  <c r="HR187" i="1"/>
  <c r="GK187" i="1"/>
  <c r="N189" i="1"/>
  <c r="D188" i="1"/>
  <c r="AO188" i="1"/>
  <c r="AS188" i="1"/>
  <c r="FJ188" i="1" s="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JY188" i="1"/>
  <c r="RP199" i="1"/>
  <c r="RP130" i="1"/>
  <c r="QE130" i="1"/>
  <c r="QE199" i="1"/>
  <c r="BA130" i="1"/>
  <c r="BA199" i="1"/>
  <c r="QC130" i="1"/>
  <c r="QC199" i="1"/>
  <c r="RM130" i="1"/>
  <c r="RM199" i="1"/>
  <c r="VI130" i="1"/>
  <c r="VI199" i="1"/>
  <c r="VF199" i="1"/>
  <c r="VF130" i="1"/>
  <c r="ML187" i="1"/>
  <c r="MM187" i="1"/>
  <c r="NK187" i="1"/>
  <c r="NM187" i="1"/>
  <c r="KG187" i="1"/>
  <c r="MJ187" i="1"/>
  <c r="MK187" i="1"/>
  <c r="NN187" i="1"/>
  <c r="NO187" i="1"/>
  <c r="NP187" i="1"/>
  <c r="RC130" i="1"/>
  <c r="RC199" i="1"/>
  <c r="QR199" i="1"/>
  <c r="QR130" i="1"/>
  <c r="FA199" i="1"/>
  <c r="FA130" i="1"/>
  <c r="IW187" i="1"/>
  <c r="GJ187" i="1"/>
  <c r="VV130" i="1"/>
  <c r="VV199" i="1"/>
  <c r="SB130" i="1"/>
  <c r="SB199" i="1"/>
  <c r="VT130" i="1"/>
  <c r="VT199" i="1"/>
  <c r="RD130" i="1"/>
  <c r="RD199" i="1"/>
  <c r="QM130" i="1"/>
  <c r="QM199" i="1"/>
  <c r="ET130" i="1"/>
  <c r="ET199" i="1"/>
  <c r="NB130" i="1"/>
  <c r="WS130" i="1"/>
  <c r="WS199" i="1"/>
  <c r="UC130" i="1"/>
  <c r="UC199" i="1"/>
  <c r="WT199" i="1"/>
  <c r="WT130" i="1"/>
  <c r="GI187" i="1"/>
  <c r="SC130" i="1"/>
  <c r="SC199" i="1"/>
  <c r="MB199" i="1"/>
  <c r="MB130" i="1"/>
  <c r="OF130" i="1"/>
  <c r="OF199" i="1"/>
  <c r="UI199" i="1"/>
  <c r="UI130" i="1"/>
  <c r="VX130" i="1"/>
  <c r="VX199" i="1"/>
  <c r="SL130" i="1"/>
  <c r="SL199" i="1"/>
  <c r="TY130" i="1"/>
  <c r="TY199" i="1"/>
  <c r="MP130" i="1"/>
  <c r="MP199" i="1"/>
  <c r="BL130" i="1"/>
  <c r="BL199" i="1"/>
  <c r="IU187" i="1"/>
  <c r="GH187" i="1"/>
  <c r="FC199" i="1"/>
  <c r="FC130" i="1"/>
  <c r="QU199" i="1"/>
  <c r="QU130" i="1"/>
  <c r="VQ130" i="1"/>
  <c r="VQ199" i="1"/>
  <c r="RJ199" i="1"/>
  <c r="RJ130" i="1"/>
  <c r="TN199" i="1"/>
  <c r="TN130" i="1"/>
  <c r="SU199" i="1"/>
  <c r="SU130" i="1"/>
  <c r="EW199" i="1"/>
  <c r="EW130" i="1"/>
  <c r="QO130" i="1"/>
  <c r="QO199" i="1"/>
  <c r="PO103" i="1"/>
  <c r="PO172" i="1"/>
  <c r="E446" i="4"/>
  <c r="F447" i="4"/>
  <c r="P431" i="4"/>
  <c r="C432" i="4"/>
  <c r="F512" i="4"/>
  <c r="E512" i="4"/>
  <c r="D512" i="4"/>
  <c r="Q512" i="4" s="1"/>
  <c r="I448" i="4"/>
  <c r="V448" i="4" s="1"/>
  <c r="H448" i="4"/>
  <c r="U448" i="4" s="1"/>
  <c r="G448" i="4"/>
  <c r="T448" i="4" s="1"/>
  <c r="D448" i="4"/>
  <c r="Q448" i="4" s="1"/>
  <c r="R445" i="4"/>
  <c r="S431" i="4"/>
  <c r="B431" i="4"/>
  <c r="A513" i="4"/>
  <c r="A449" i="4"/>
  <c r="OV36" i="1"/>
  <c r="NQ281" i="1"/>
  <c r="EA281" i="1"/>
  <c r="DI200" i="1" l="1"/>
  <c r="DI131" i="1"/>
  <c r="BC132" i="1"/>
  <c r="BC201" i="1"/>
  <c r="ND200" i="1"/>
  <c r="ND131" i="1"/>
  <c r="NC201" i="1"/>
  <c r="NC132" i="1"/>
  <c r="M190" i="1"/>
  <c r="NB189" i="1"/>
  <c r="CR200" i="1"/>
  <c r="CR131" i="1"/>
  <c r="DH132" i="1"/>
  <c r="DH201" i="1"/>
  <c r="CQ200" i="1"/>
  <c r="CQ131" i="1"/>
  <c r="LC132" i="1"/>
  <c r="LC201" i="1"/>
  <c r="KW200" i="1"/>
  <c r="KW131" i="1"/>
  <c r="KY132" i="1"/>
  <c r="KY201" i="1"/>
  <c r="LH131" i="1"/>
  <c r="LH200" i="1"/>
  <c r="KU132" i="1"/>
  <c r="KU201" i="1"/>
  <c r="KN131" i="1"/>
  <c r="KN200" i="1"/>
  <c r="KQ200" i="1"/>
  <c r="KQ131" i="1"/>
  <c r="KV200" i="1"/>
  <c r="KV131" i="1"/>
  <c r="KS200" i="1"/>
  <c r="KS131" i="1"/>
  <c r="KL131" i="1"/>
  <c r="KL200" i="1"/>
  <c r="KR200" i="1"/>
  <c r="KR131" i="1"/>
  <c r="KP200" i="1"/>
  <c r="KP131" i="1"/>
  <c r="KT200" i="1"/>
  <c r="KT131" i="1"/>
  <c r="KK200" i="1"/>
  <c r="KK131" i="1"/>
  <c r="KO131" i="1"/>
  <c r="KO200" i="1"/>
  <c r="KM131" i="1"/>
  <c r="KM200" i="1"/>
  <c r="BQ132" i="1"/>
  <c r="BQ201" i="1"/>
  <c r="BP200" i="1"/>
  <c r="BP131" i="1"/>
  <c r="LF132" i="1"/>
  <c r="LF201" i="1"/>
  <c r="LE200" i="1"/>
  <c r="LE131" i="1"/>
  <c r="LD200" i="1"/>
  <c r="LD131" i="1"/>
  <c r="MR132" i="1"/>
  <c r="MR201" i="1"/>
  <c r="LA200" i="1"/>
  <c r="LA131" i="1"/>
  <c r="LB200" i="1"/>
  <c r="LB131" i="1"/>
  <c r="KZ200" i="1"/>
  <c r="KZ131" i="1"/>
  <c r="DF200" i="1"/>
  <c r="DF131" i="1"/>
  <c r="DB200" i="1"/>
  <c r="DB131" i="1"/>
  <c r="DE200" i="1"/>
  <c r="DE131" i="1"/>
  <c r="DD200" i="1"/>
  <c r="DD131" i="1"/>
  <c r="DA200" i="1"/>
  <c r="DA131" i="1"/>
  <c r="DC200" i="1"/>
  <c r="DC131" i="1"/>
  <c r="DG200" i="1"/>
  <c r="DG131" i="1"/>
  <c r="LM200" i="1"/>
  <c r="LM131" i="1"/>
  <c r="LL200" i="1"/>
  <c r="LL131" i="1"/>
  <c r="LK200" i="1"/>
  <c r="LK131" i="1"/>
  <c r="LJ200" i="1"/>
  <c r="LJ131" i="1"/>
  <c r="LI200" i="1"/>
  <c r="LI131" i="1"/>
  <c r="LG200" i="1"/>
  <c r="LG131" i="1"/>
  <c r="LN200" i="1"/>
  <c r="LN131" i="1"/>
  <c r="BT132" i="1"/>
  <c r="BT201" i="1"/>
  <c r="GO188" i="1"/>
  <c r="GN188" i="1"/>
  <c r="GM188" i="1"/>
  <c r="GL188" i="1"/>
  <c r="GK188" i="1"/>
  <c r="GJ188" i="1"/>
  <c r="JA188" i="1"/>
  <c r="HV188" i="1"/>
  <c r="HU188" i="1"/>
  <c r="FO188" i="1"/>
  <c r="HT188" i="1"/>
  <c r="FN188" i="1"/>
  <c r="FM188" i="1"/>
  <c r="GI188" i="1"/>
  <c r="HS188" i="1"/>
  <c r="HR188" i="1"/>
  <c r="GH188" i="1"/>
  <c r="FQ188" i="1"/>
  <c r="FP188" i="1"/>
  <c r="GG188" i="1"/>
  <c r="FR188" i="1"/>
  <c r="IZ188" i="1"/>
  <c r="IY188" i="1"/>
  <c r="IX188" i="1"/>
  <c r="IW188" i="1"/>
  <c r="IV188" i="1"/>
  <c r="IU188" i="1"/>
  <c r="IE188" i="1"/>
  <c r="ID188" i="1"/>
  <c r="IC188" i="1"/>
  <c r="IB188" i="1"/>
  <c r="IA188" i="1"/>
  <c r="HZ188" i="1"/>
  <c r="HY188" i="1"/>
  <c r="GR188" i="1"/>
  <c r="HX188" i="1"/>
  <c r="GQ188" i="1"/>
  <c r="HW188" i="1"/>
  <c r="GP188" i="1"/>
  <c r="RS131" i="1"/>
  <c r="RS200" i="1"/>
  <c r="WJ131" i="1"/>
  <c r="WJ200" i="1"/>
  <c r="PG200" i="1"/>
  <c r="PG131" i="1"/>
  <c r="QI131" i="1"/>
  <c r="QI200" i="1"/>
  <c r="SS200" i="1"/>
  <c r="SS131" i="1"/>
  <c r="KI200" i="1"/>
  <c r="KI131" i="1"/>
  <c r="SZ131" i="1"/>
  <c r="SZ200" i="1"/>
  <c r="EX200" i="1"/>
  <c r="EX131" i="1"/>
  <c r="UN200" i="1"/>
  <c r="UN131" i="1"/>
  <c r="VQ200" i="1"/>
  <c r="VQ131" i="1"/>
  <c r="WM200" i="1"/>
  <c r="WM131" i="1"/>
  <c r="SV131" i="1"/>
  <c r="SV200" i="1"/>
  <c r="QW200" i="1"/>
  <c r="QW131" i="1"/>
  <c r="QU200" i="1"/>
  <c r="QU131" i="1"/>
  <c r="NB131" i="1"/>
  <c r="MY200" i="1"/>
  <c r="MY131" i="1"/>
  <c r="OB131" i="1"/>
  <c r="OB200" i="1"/>
  <c r="SH200" i="1"/>
  <c r="SH131" i="1"/>
  <c r="KH200" i="1"/>
  <c r="KH131" i="1"/>
  <c r="BR200" i="1"/>
  <c r="BR131" i="1"/>
  <c r="UA131" i="1"/>
  <c r="UA200" i="1"/>
  <c r="LY200" i="1"/>
  <c r="LY131" i="1"/>
  <c r="TG200" i="1"/>
  <c r="TG131" i="1"/>
  <c r="PJ189" i="1"/>
  <c r="Z190" i="1"/>
  <c r="VF200" i="1"/>
  <c r="VF131" i="1"/>
  <c r="SK131" i="1"/>
  <c r="SK200" i="1"/>
  <c r="UH200" i="1"/>
  <c r="UH131" i="1"/>
  <c r="TV131" i="1"/>
  <c r="TV200" i="1"/>
  <c r="MX200" i="1"/>
  <c r="MX131" i="1"/>
  <c r="MN131" i="1"/>
  <c r="MN200" i="1"/>
  <c r="WD200" i="1"/>
  <c r="WD131" i="1"/>
  <c r="NZ130" i="1" a="1"/>
  <c r="NZ130" i="1" s="1"/>
  <c r="OA200" i="1"/>
  <c r="OA131" i="1"/>
  <c r="FC131" i="1"/>
  <c r="FC200" i="1"/>
  <c r="ET200" i="1"/>
  <c r="ET131" i="1"/>
  <c r="OE200" i="1"/>
  <c r="OE131" i="1"/>
  <c r="BH200" i="1"/>
  <c r="BH131" i="1"/>
  <c r="PQ200" i="1"/>
  <c r="PQ131" i="1"/>
  <c r="LX131" i="1"/>
  <c r="LX200" i="1"/>
  <c r="OR200" i="1"/>
  <c r="OR131" i="1"/>
  <c r="WG131" i="1"/>
  <c r="WG200" i="1"/>
  <c r="FL188" i="1"/>
  <c r="QS200" i="1"/>
  <c r="QS131" i="1"/>
  <c r="BK200" i="1"/>
  <c r="BK131" i="1"/>
  <c r="TU200" i="1"/>
  <c r="TU131" i="1"/>
  <c r="TA200" i="1"/>
  <c r="TA131" i="1"/>
  <c r="MC200" i="1"/>
  <c r="MC131" i="1"/>
  <c r="RW131" i="1"/>
  <c r="RW200" i="1"/>
  <c r="SA131" i="1"/>
  <c r="SA200" i="1"/>
  <c r="QM200" i="1"/>
  <c r="QM131" i="1"/>
  <c r="VI131" i="1"/>
  <c r="VI200" i="1"/>
  <c r="FK188" i="1"/>
  <c r="TQ131" i="1"/>
  <c r="TQ200" i="1"/>
  <c r="RA200" i="1"/>
  <c r="RA131" i="1"/>
  <c r="RG200" i="1"/>
  <c r="RG131" i="1"/>
  <c r="RB131" i="1"/>
  <c r="RB200" i="1"/>
  <c r="QD200" i="1"/>
  <c r="QD131" i="1"/>
  <c r="UK200" i="1"/>
  <c r="UK131" i="1"/>
  <c r="QT200" i="1"/>
  <c r="QT131" i="1"/>
  <c r="TS200" i="1"/>
  <c r="TS131" i="1"/>
  <c r="XA131" i="1"/>
  <c r="XA200" i="1"/>
  <c r="NS131" i="1"/>
  <c r="NS200" i="1"/>
  <c r="QN131" i="1"/>
  <c r="QN200" i="1"/>
  <c r="TL200" i="1"/>
  <c r="TL131" i="1"/>
  <c r="BE131" i="1"/>
  <c r="BE200" i="1"/>
  <c r="UE131" i="1"/>
  <c r="UE200" i="1"/>
  <c r="RY200" i="1"/>
  <c r="RY131" i="1"/>
  <c r="BG200" i="1"/>
  <c r="BG131" i="1"/>
  <c r="RU200" i="1"/>
  <c r="RU131" i="1"/>
  <c r="TX200" i="1"/>
  <c r="TX131" i="1"/>
  <c r="RD200" i="1"/>
  <c r="RD131" i="1"/>
  <c r="RM200" i="1"/>
  <c r="RM131" i="1"/>
  <c r="FI188" i="1"/>
  <c r="DX188" i="1"/>
  <c r="DW188" i="1"/>
  <c r="DS188" i="1"/>
  <c r="DT188" i="1"/>
  <c r="DU188" i="1"/>
  <c r="DV188" i="1"/>
  <c r="PE200" i="1"/>
  <c r="PE131" i="1"/>
  <c r="FE200" i="1"/>
  <c r="FE131" i="1"/>
  <c r="SM200" i="1"/>
  <c r="SM131" i="1"/>
  <c r="RI200" i="1"/>
  <c r="RI131" i="1"/>
  <c r="SO200" i="1"/>
  <c r="SO131" i="1"/>
  <c r="JZ200" i="1"/>
  <c r="JZ131" i="1"/>
  <c r="BL131" i="1"/>
  <c r="BL200" i="1"/>
  <c r="PH200" i="1"/>
  <c r="PH131" i="1"/>
  <c r="TJ200" i="1"/>
  <c r="TJ131" i="1"/>
  <c r="WY131" i="1"/>
  <c r="WY200" i="1"/>
  <c r="ED131" i="1"/>
  <c r="ED200" i="1"/>
  <c r="VT131" i="1"/>
  <c r="VT200" i="1"/>
  <c r="QC131" i="1"/>
  <c r="QC200" i="1"/>
  <c r="UB131" i="1"/>
  <c r="UB200" i="1"/>
  <c r="BN200" i="1"/>
  <c r="BN131" i="1"/>
  <c r="SY131" i="1"/>
  <c r="SY200" i="1"/>
  <c r="SD200" i="1"/>
  <c r="SD131" i="1"/>
  <c r="TR131" i="1"/>
  <c r="TR200" i="1"/>
  <c r="QY131" i="1"/>
  <c r="QY200" i="1"/>
  <c r="SW131" i="1"/>
  <c r="SW200" i="1"/>
  <c r="RF131" i="1"/>
  <c r="RF200" i="1"/>
  <c r="HQ131" i="1"/>
  <c r="HQ200" i="1"/>
  <c r="MP131" i="1"/>
  <c r="MP200" i="1"/>
  <c r="N190" i="1"/>
  <c r="D189" i="1"/>
  <c r="AO189" i="1"/>
  <c r="AS189" i="1"/>
  <c r="FJ189" i="1" s="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JY189" i="1"/>
  <c r="TM200" i="1"/>
  <c r="TM131" i="1"/>
  <c r="WC131" i="1"/>
  <c r="WC200" i="1"/>
  <c r="QL200" i="1"/>
  <c r="QL131" i="1"/>
  <c r="QB131" i="1"/>
  <c r="QB200" i="1"/>
  <c r="PW200" i="1"/>
  <c r="PW131" i="1"/>
  <c r="KG188" i="1"/>
  <c r="ML188" i="1"/>
  <c r="NK188" i="1"/>
  <c r="NM188" i="1"/>
  <c r="NN188" i="1"/>
  <c r="NO188" i="1"/>
  <c r="MK188" i="1"/>
  <c r="NP188" i="1"/>
  <c r="MM188" i="1"/>
  <c r="MJ188" i="1"/>
  <c r="SR200" i="1"/>
  <c r="SR131" i="1"/>
  <c r="BA200" i="1"/>
  <c r="BA131" i="1"/>
  <c r="UP200" i="1"/>
  <c r="UP131" i="1"/>
  <c r="TD200" i="1"/>
  <c r="TD131" i="1"/>
  <c r="PC189" i="1"/>
  <c r="AF190" i="1"/>
  <c r="WE131" i="1"/>
  <c r="WE200" i="1"/>
  <c r="NF189" i="1"/>
  <c r="NG189" i="1"/>
  <c r="US189" i="1"/>
  <c r="SI189" i="1"/>
  <c r="PY189" i="1"/>
  <c r="P190" i="1"/>
  <c r="KA189" i="1"/>
  <c r="NE189" i="1"/>
  <c r="AP189" i="1"/>
  <c r="QK131" i="1"/>
  <c r="QK200" i="1"/>
  <c r="TT200" i="1"/>
  <c r="TT131" i="1"/>
  <c r="WF131" i="1"/>
  <c r="WF200" i="1"/>
  <c r="SE131" i="1"/>
  <c r="SE200" i="1"/>
  <c r="RK200" i="1"/>
  <c r="RK131" i="1"/>
  <c r="VZ131" i="1"/>
  <c r="VZ200" i="1"/>
  <c r="OM189" i="1"/>
  <c r="ON189" i="1"/>
  <c r="OO189" i="1"/>
  <c r="OP189" i="1"/>
  <c r="OY189" i="1"/>
  <c r="OW189" i="1"/>
  <c r="OX189" i="1"/>
  <c r="O190" i="1"/>
  <c r="OZ189" i="1"/>
  <c r="PA189" i="1"/>
  <c r="PB189" i="1"/>
  <c r="KC189" i="1"/>
  <c r="KD189" i="1"/>
  <c r="AQ189" i="1"/>
  <c r="AR189" i="1"/>
  <c r="E189" i="1"/>
  <c r="ME200" i="1"/>
  <c r="ME131" i="1"/>
  <c r="SX200" i="1"/>
  <c r="SX131" i="1"/>
  <c r="VP200" i="1"/>
  <c r="VP131" i="1"/>
  <c r="TW131" i="1"/>
  <c r="TW200" i="1"/>
  <c r="UM131" i="1"/>
  <c r="UM200" i="1"/>
  <c r="WO200" i="1"/>
  <c r="WO131" i="1"/>
  <c r="VW131" i="1"/>
  <c r="VW200" i="1"/>
  <c r="AZ200" i="1"/>
  <c r="AZ131" i="1"/>
  <c r="NT200" i="1"/>
  <c r="NT131" i="1"/>
  <c r="TF200" i="1"/>
  <c r="TF131" i="1"/>
  <c r="VK200" i="1"/>
  <c r="VK131" i="1"/>
  <c r="MV200" i="1"/>
  <c r="MV131" i="1"/>
  <c r="MD131" i="1"/>
  <c r="MD200" i="1"/>
  <c r="RV131" i="1"/>
  <c r="RV200" i="1"/>
  <c r="VC131" i="1"/>
  <c r="VC200" i="1"/>
  <c r="UU200" i="1"/>
  <c r="UU131" i="1"/>
  <c r="OT131" i="1"/>
  <c r="OT200" i="1"/>
  <c r="UD131" i="1"/>
  <c r="UD200" i="1"/>
  <c r="TO131" i="1"/>
  <c r="TO200" i="1"/>
  <c r="UO200" i="1"/>
  <c r="UO131" i="1"/>
  <c r="TB131" i="1"/>
  <c r="TB200" i="1"/>
  <c r="EY131" i="1"/>
  <c r="EY200" i="1"/>
  <c r="KE131" i="1"/>
  <c r="KE200" i="1"/>
  <c r="TZ200" i="1"/>
  <c r="TZ131" i="1"/>
  <c r="VX131" i="1"/>
  <c r="VX200" i="1"/>
  <c r="FA131" i="1"/>
  <c r="FA200" i="1"/>
  <c r="IS188" i="1"/>
  <c r="GF188" i="1"/>
  <c r="UR131" i="1"/>
  <c r="UR200" i="1"/>
  <c r="XB200" i="1"/>
  <c r="XB131" i="1"/>
  <c r="VO200" i="1"/>
  <c r="VO131" i="1"/>
  <c r="WI200" i="1"/>
  <c r="WI131" i="1"/>
  <c r="WA200" i="1"/>
  <c r="WA131" i="1"/>
  <c r="WQ200" i="1"/>
  <c r="WQ131" i="1"/>
  <c r="EG131" i="1"/>
  <c r="EG200" i="1"/>
  <c r="MI200" i="1"/>
  <c r="MI131" i="1"/>
  <c r="SJ200" i="1"/>
  <c r="SJ131" i="1"/>
  <c r="SL131" i="1"/>
  <c r="SL200" i="1"/>
  <c r="UI200" i="1"/>
  <c r="UI131" i="1"/>
  <c r="IR188" i="1"/>
  <c r="GE188" i="1"/>
  <c r="BB200" i="1"/>
  <c r="BB131" i="1"/>
  <c r="SF200" i="1"/>
  <c r="SF131" i="1"/>
  <c r="MS200" i="1"/>
  <c r="MS131" i="1"/>
  <c r="WL131" i="1"/>
  <c r="WL200" i="1"/>
  <c r="VH131" i="1"/>
  <c r="VH200" i="1"/>
  <c r="TP200" i="1"/>
  <c r="TP131" i="1"/>
  <c r="BD131" i="1"/>
  <c r="BD200" i="1"/>
  <c r="VU200" i="1"/>
  <c r="VU131" i="1"/>
  <c r="PR200" i="1"/>
  <c r="PR131" i="1"/>
  <c r="QR131" i="1"/>
  <c r="QR200" i="1"/>
  <c r="IQ188" i="1"/>
  <c r="GD188" i="1"/>
  <c r="MH200" i="1"/>
  <c r="MH131" i="1"/>
  <c r="UL200" i="1"/>
  <c r="UL131" i="1"/>
  <c r="WV200" i="1"/>
  <c r="WV131" i="1"/>
  <c r="KX131" i="1"/>
  <c r="KX200" i="1"/>
  <c r="QJ200" i="1"/>
  <c r="QJ131" i="1"/>
  <c r="PF200" i="1"/>
  <c r="PF131" i="1"/>
  <c r="VE200" i="1"/>
  <c r="VE131" i="1"/>
  <c r="VN200" i="1"/>
  <c r="VN131" i="1"/>
  <c r="VA200" i="1"/>
  <c r="VA131" i="1"/>
  <c r="LZ200" i="1"/>
  <c r="LZ131" i="1"/>
  <c r="SN131" i="1"/>
  <c r="SN200" i="1"/>
  <c r="TY200" i="1"/>
  <c r="TY131" i="1"/>
  <c r="IP188" i="1"/>
  <c r="GC188" i="1"/>
  <c r="RZ131" i="1"/>
  <c r="RZ200" i="1"/>
  <c r="FD200" i="1"/>
  <c r="FD131" i="1"/>
  <c r="VG200" i="1"/>
  <c r="VG131" i="1"/>
  <c r="MU200" i="1"/>
  <c r="MU131" i="1"/>
  <c r="RL131" i="1"/>
  <c r="RL200" i="1"/>
  <c r="QA200" i="1"/>
  <c r="QA131" i="1"/>
  <c r="UV131" i="1"/>
  <c r="UV200" i="1"/>
  <c r="VM131" i="1"/>
  <c r="VM200" i="1"/>
  <c r="OF131" i="1"/>
  <c r="OF200" i="1"/>
  <c r="IO188" i="1"/>
  <c r="GB188" i="1"/>
  <c r="WR200" i="1"/>
  <c r="WR131" i="1"/>
  <c r="OQ131" i="1"/>
  <c r="OQ200" i="1"/>
  <c r="WB200" i="1"/>
  <c r="WB131" i="1"/>
  <c r="RH200" i="1"/>
  <c r="RH131" i="1"/>
  <c r="WW131" i="1"/>
  <c r="WW200" i="1"/>
  <c r="WN200" i="1"/>
  <c r="WN131" i="1"/>
  <c r="VS200" i="1"/>
  <c r="VS131" i="1"/>
  <c r="IT188" i="1"/>
  <c r="MB200" i="1"/>
  <c r="MB131" i="1"/>
  <c r="RC200" i="1"/>
  <c r="RC131" i="1"/>
  <c r="IN188" i="1"/>
  <c r="GA188" i="1"/>
  <c r="UQ200" i="1"/>
  <c r="UQ131" i="1"/>
  <c r="NX131" i="1"/>
  <c r="NX200" i="1"/>
  <c r="NZ199" i="1" a="1"/>
  <c r="NZ199" i="1" s="1"/>
  <c r="EU131" i="1"/>
  <c r="EU200" i="1"/>
  <c r="VD131" i="1"/>
  <c r="VD200" i="1"/>
  <c r="QZ200" i="1"/>
  <c r="QZ131" i="1"/>
  <c r="TI200" i="1"/>
  <c r="TI131" i="1"/>
  <c r="RQ131" i="1"/>
  <c r="RQ200" i="1"/>
  <c r="QO200" i="1"/>
  <c r="QO131" i="1"/>
  <c r="IM188" i="1"/>
  <c r="FZ188" i="1"/>
  <c r="EM200" i="1"/>
  <c r="EM131" i="1"/>
  <c r="PV200" i="1"/>
  <c r="PV131" i="1"/>
  <c r="QX131" i="1"/>
  <c r="QX200" i="1"/>
  <c r="OC200" i="1"/>
  <c r="OC131" i="1"/>
  <c r="EW131" i="1"/>
  <c r="EW200" i="1"/>
  <c r="IL188" i="1"/>
  <c r="FY188" i="1"/>
  <c r="UX200" i="1"/>
  <c r="UX131" i="1"/>
  <c r="VR200" i="1"/>
  <c r="VR131" i="1"/>
  <c r="SQ200" i="1"/>
  <c r="SQ131" i="1"/>
  <c r="QF131" i="1"/>
  <c r="QF200" i="1"/>
  <c r="UF200" i="1"/>
  <c r="UF131" i="1"/>
  <c r="PS200" i="1"/>
  <c r="PS131" i="1"/>
  <c r="MZ200" i="1"/>
  <c r="MZ131" i="1"/>
  <c r="RR200" i="1"/>
  <c r="RR131" i="1"/>
  <c r="MF200" i="1"/>
  <c r="MF131" i="1"/>
  <c r="WH200" i="1"/>
  <c r="WH131" i="1"/>
  <c r="UJ200" i="1"/>
  <c r="UJ131" i="1"/>
  <c r="RX200" i="1"/>
  <c r="RX131" i="1"/>
  <c r="RO131" i="1"/>
  <c r="RO200" i="1"/>
  <c r="WS131" i="1"/>
  <c r="WS200" i="1"/>
  <c r="RP131" i="1"/>
  <c r="RP200" i="1"/>
  <c r="SC131" i="1"/>
  <c r="SC200" i="1"/>
  <c r="IK188" i="1"/>
  <c r="FX188" i="1"/>
  <c r="EV200" i="1"/>
  <c r="EV131" i="1"/>
  <c r="PZ200" i="1"/>
  <c r="PZ131" i="1"/>
  <c r="QV200" i="1"/>
  <c r="QV131" i="1"/>
  <c r="OL131" i="1"/>
  <c r="OL200" i="1"/>
  <c r="UY131" i="1"/>
  <c r="UY200" i="1"/>
  <c r="PU200" i="1"/>
  <c r="PU131" i="1"/>
  <c r="VB131" i="1"/>
  <c r="VB200" i="1"/>
  <c r="SU131" i="1"/>
  <c r="SU200" i="1"/>
  <c r="IJ188" i="1"/>
  <c r="FW188" i="1"/>
  <c r="WK200" i="1"/>
  <c r="WK131" i="1"/>
  <c r="UT200" i="1"/>
  <c r="UT131" i="1"/>
  <c r="WP200" i="1"/>
  <c r="WP131" i="1"/>
  <c r="QG131" i="1"/>
  <c r="QG200" i="1"/>
  <c r="SG200" i="1"/>
  <c r="SG131" i="1"/>
  <c r="RN131" i="1"/>
  <c r="RN200" i="1"/>
  <c r="WZ200" i="1"/>
  <c r="WZ131" i="1"/>
  <c r="TE131" i="1"/>
  <c r="TE200" i="1"/>
  <c r="NY131" i="1"/>
  <c r="NY200" i="1"/>
  <c r="NU131" i="1"/>
  <c r="NU200" i="1"/>
  <c r="RE200" i="1"/>
  <c r="RE131" i="1"/>
  <c r="SB200" i="1"/>
  <c r="SB131" i="1"/>
  <c r="WT131" i="1"/>
  <c r="WT200" i="1"/>
  <c r="II188" i="1"/>
  <c r="FV188" i="1"/>
  <c r="UW131" i="1"/>
  <c r="UW200" i="1"/>
  <c r="MQ131" i="1"/>
  <c r="MQ200" i="1"/>
  <c r="BO200" i="1"/>
  <c r="BO131" i="1"/>
  <c r="BM131" i="1"/>
  <c r="BM200" i="1"/>
  <c r="ST200" i="1"/>
  <c r="ST131" i="1"/>
  <c r="PP200" i="1"/>
  <c r="PP131" i="1"/>
  <c r="W190" i="1"/>
  <c r="KF189" i="1"/>
  <c r="WU200" i="1"/>
  <c r="WU131" i="1"/>
  <c r="BJ200" i="1"/>
  <c r="BJ131" i="1"/>
  <c r="TN131" i="1"/>
  <c r="TN200" i="1"/>
  <c r="IH188" i="1"/>
  <c r="FU188" i="1"/>
  <c r="QQ200" i="1"/>
  <c r="QQ131" i="1"/>
  <c r="NW131" i="1"/>
  <c r="NW200" i="1"/>
  <c r="TK200" i="1"/>
  <c r="TK131" i="1"/>
  <c r="NH189" i="1"/>
  <c r="NI189" i="1"/>
  <c r="Q190" i="1"/>
  <c r="TC131" i="1"/>
  <c r="TC200" i="1"/>
  <c r="TH200" i="1"/>
  <c r="TH131" i="1"/>
  <c r="EZ131" i="1"/>
  <c r="EZ200" i="1"/>
  <c r="OG131" i="1"/>
  <c r="OG200" i="1"/>
  <c r="VY200" i="1"/>
  <c r="VY131" i="1"/>
  <c r="NV200" i="1"/>
  <c r="NV131" i="1"/>
  <c r="MA131" i="1"/>
  <c r="MA200" i="1"/>
  <c r="VJ131" i="1"/>
  <c r="VJ200" i="1"/>
  <c r="VV131" i="1"/>
  <c r="VV200" i="1"/>
  <c r="IG188" i="1"/>
  <c r="FT188" i="1"/>
  <c r="VL200" i="1"/>
  <c r="VL131" i="1"/>
  <c r="UG200" i="1"/>
  <c r="UG131" i="1"/>
  <c r="PT131" i="1"/>
  <c r="PT200" i="1"/>
  <c r="RT131" i="1"/>
  <c r="RT200" i="1"/>
  <c r="PN200" i="1"/>
  <c r="PN131" i="1"/>
  <c r="PM200" i="1"/>
  <c r="PM131" i="1"/>
  <c r="QE200" i="1"/>
  <c r="QE131" i="1"/>
  <c r="RJ200" i="1"/>
  <c r="RJ131" i="1"/>
  <c r="UC200" i="1"/>
  <c r="UC131" i="1"/>
  <c r="IF188" i="1"/>
  <c r="FS188" i="1"/>
  <c r="WX131" i="1"/>
  <c r="WX200" i="1"/>
  <c r="UZ200" i="1"/>
  <c r="UZ131" i="1"/>
  <c r="QP200" i="1"/>
  <c r="QP131" i="1"/>
  <c r="FB131" i="1"/>
  <c r="FB200" i="1"/>
  <c r="SP200" i="1"/>
  <c r="SP131" i="1"/>
  <c r="MW131" i="1"/>
  <c r="MW200" i="1"/>
  <c r="BF131" i="1"/>
  <c r="BF200" i="1"/>
  <c r="OD131" i="1"/>
  <c r="OD200" i="1"/>
  <c r="MG200" i="1"/>
  <c r="MG131" i="1"/>
  <c r="QH131" i="1"/>
  <c r="QH200" i="1"/>
  <c r="PO104" i="1"/>
  <c r="PO173" i="1"/>
  <c r="E447" i="4"/>
  <c r="F448" i="4"/>
  <c r="P432" i="4"/>
  <c r="C433" i="4"/>
  <c r="I449" i="4"/>
  <c r="V449" i="4" s="1"/>
  <c r="H449" i="4"/>
  <c r="U449" i="4" s="1"/>
  <c r="G449" i="4"/>
  <c r="D449" i="4"/>
  <c r="Q449" i="4" s="1"/>
  <c r="F513" i="4"/>
  <c r="E513" i="4"/>
  <c r="D513" i="4"/>
  <c r="Q513" i="4" s="1"/>
  <c r="R446" i="4"/>
  <c r="S432" i="4"/>
  <c r="B432" i="4"/>
  <c r="A450" i="4"/>
  <c r="A514" i="4"/>
  <c r="NQ33" i="1"/>
  <c r="EA33" i="1"/>
  <c r="DI132" i="1" l="1"/>
  <c r="DI201" i="1"/>
  <c r="BC133" i="1"/>
  <c r="BC202" i="1"/>
  <c r="ND132" i="1"/>
  <c r="ND201" i="1"/>
  <c r="NC202" i="1"/>
  <c r="NC133" i="1"/>
  <c r="M191" i="1"/>
  <c r="NB190" i="1"/>
  <c r="CR132" i="1"/>
  <c r="CR201" i="1"/>
  <c r="DH202" i="1"/>
  <c r="DH133" i="1"/>
  <c r="CQ201" i="1"/>
  <c r="CQ132" i="1"/>
  <c r="LC202" i="1"/>
  <c r="LC133" i="1"/>
  <c r="KW132" i="1"/>
  <c r="KW201" i="1"/>
  <c r="KY202" i="1"/>
  <c r="KY133" i="1"/>
  <c r="LH132" i="1"/>
  <c r="LH201" i="1"/>
  <c r="KU202" i="1"/>
  <c r="KU133" i="1"/>
  <c r="KM132" i="1"/>
  <c r="KM201" i="1"/>
  <c r="KO201" i="1"/>
  <c r="KO132" i="1"/>
  <c r="KK132" i="1"/>
  <c r="KK201" i="1"/>
  <c r="KT201" i="1"/>
  <c r="KT132" i="1"/>
  <c r="KP201" i="1"/>
  <c r="KP132" i="1"/>
  <c r="KR201" i="1"/>
  <c r="KR132" i="1"/>
  <c r="KL132" i="1"/>
  <c r="KL201" i="1"/>
  <c r="KS201" i="1"/>
  <c r="KS132" i="1"/>
  <c r="KV201" i="1"/>
  <c r="KV132" i="1"/>
  <c r="KQ201" i="1"/>
  <c r="KQ132" i="1"/>
  <c r="KN201" i="1"/>
  <c r="KN132" i="1"/>
  <c r="BQ202" i="1"/>
  <c r="BQ133" i="1"/>
  <c r="BP132" i="1"/>
  <c r="BP201" i="1"/>
  <c r="LF202" i="1"/>
  <c r="LF133" i="1"/>
  <c r="LD201" i="1"/>
  <c r="LD132" i="1"/>
  <c r="LE201" i="1"/>
  <c r="LE132" i="1"/>
  <c r="MR202" i="1"/>
  <c r="MR133" i="1"/>
  <c r="KZ132" i="1"/>
  <c r="KZ201" i="1"/>
  <c r="LB132" i="1"/>
  <c r="LB201" i="1"/>
  <c r="LA132" i="1"/>
  <c r="LA201" i="1"/>
  <c r="DG132" i="1"/>
  <c r="DG201" i="1"/>
  <c r="DC201" i="1"/>
  <c r="DC132" i="1"/>
  <c r="DA132" i="1"/>
  <c r="DA201" i="1"/>
  <c r="DD132" i="1"/>
  <c r="DD201" i="1"/>
  <c r="DE201" i="1"/>
  <c r="DE132" i="1"/>
  <c r="DB201" i="1"/>
  <c r="DB132" i="1"/>
  <c r="DF201" i="1"/>
  <c r="DF132" i="1"/>
  <c r="LN201" i="1"/>
  <c r="LN132" i="1"/>
  <c r="LG201" i="1"/>
  <c r="LG132" i="1"/>
  <c r="LI201" i="1"/>
  <c r="LI132" i="1"/>
  <c r="LJ201" i="1"/>
  <c r="LJ132" i="1"/>
  <c r="LK201" i="1"/>
  <c r="LK132" i="1"/>
  <c r="LL201" i="1"/>
  <c r="LL132" i="1"/>
  <c r="LM201" i="1"/>
  <c r="LM132" i="1"/>
  <c r="BT202" i="1"/>
  <c r="BT133" i="1"/>
  <c r="HV189" i="1"/>
  <c r="GO189" i="1"/>
  <c r="HU189" i="1"/>
  <c r="GN189" i="1"/>
  <c r="IF189" i="1"/>
  <c r="GM189" i="1"/>
  <c r="IE189" i="1"/>
  <c r="GI189" i="1"/>
  <c r="ID189" i="1"/>
  <c r="GH189" i="1"/>
  <c r="HX189" i="1"/>
  <c r="GG189" i="1"/>
  <c r="HT189" i="1"/>
  <c r="IG189" i="1"/>
  <c r="GQ189" i="1"/>
  <c r="GF189" i="1"/>
  <c r="JA189" i="1"/>
  <c r="IZ189" i="1"/>
  <c r="NZ200" i="1" a="1"/>
  <c r="NZ200" i="1" s="1"/>
  <c r="IV189" i="1"/>
  <c r="IU189" i="1"/>
  <c r="IT189" i="1"/>
  <c r="IS189" i="1"/>
  <c r="IR189" i="1"/>
  <c r="IQ189" i="1"/>
  <c r="IP189" i="1"/>
  <c r="IO189" i="1"/>
  <c r="IN189" i="1"/>
  <c r="IM189" i="1"/>
  <c r="IL189" i="1"/>
  <c r="IK189" i="1"/>
  <c r="IJ189" i="1"/>
  <c r="II189" i="1"/>
  <c r="IH189" i="1"/>
  <c r="VO201" i="1"/>
  <c r="VO132" i="1"/>
  <c r="MF132" i="1"/>
  <c r="MF201" i="1"/>
  <c r="RH132" i="1"/>
  <c r="RH201" i="1"/>
  <c r="TP201" i="1"/>
  <c r="TP132" i="1"/>
  <c r="XB132" i="1"/>
  <c r="XB201" i="1"/>
  <c r="WE201" i="1"/>
  <c r="WE132" i="1"/>
  <c r="SO132" i="1"/>
  <c r="SO201" i="1"/>
  <c r="BE201" i="1"/>
  <c r="BE132" i="1"/>
  <c r="WD201" i="1"/>
  <c r="WD132" i="1"/>
  <c r="NB132" i="1"/>
  <c r="RV132" i="1"/>
  <c r="RV201" i="1"/>
  <c r="QE201" i="1"/>
  <c r="QE132" i="1"/>
  <c r="UW132" i="1"/>
  <c r="UW201" i="1"/>
  <c r="SU201" i="1"/>
  <c r="SU132" i="1"/>
  <c r="SN201" i="1"/>
  <c r="SN132" i="1"/>
  <c r="MD201" i="1"/>
  <c r="MD132" i="1"/>
  <c r="PC190" i="1"/>
  <c r="AF191" i="1"/>
  <c r="RF201" i="1"/>
  <c r="RF132" i="1"/>
  <c r="TL201" i="1"/>
  <c r="TL132" i="1"/>
  <c r="RW132" i="1"/>
  <c r="RW201" i="1"/>
  <c r="TC201" i="1"/>
  <c r="TC132" i="1"/>
  <c r="RR132" i="1"/>
  <c r="RR201" i="1"/>
  <c r="QO201" i="1"/>
  <c r="QO132" i="1"/>
  <c r="WB201" i="1"/>
  <c r="WB132" i="1"/>
  <c r="LZ132" i="1"/>
  <c r="LZ201" i="1"/>
  <c r="MV132" i="1"/>
  <c r="MV201" i="1"/>
  <c r="OO190" i="1"/>
  <c r="OP190" i="1"/>
  <c r="PB190" i="1"/>
  <c r="ON190" i="1"/>
  <c r="PA190" i="1"/>
  <c r="KD190" i="1"/>
  <c r="OM190" i="1"/>
  <c r="AQ190" i="1"/>
  <c r="AR190" i="1"/>
  <c r="OW190" i="1"/>
  <c r="OX190" i="1"/>
  <c r="OY190" i="1"/>
  <c r="OZ190" i="1"/>
  <c r="KC190" i="1"/>
  <c r="O191" i="1"/>
  <c r="E190" i="1"/>
  <c r="GE189" i="1"/>
  <c r="RI201" i="1"/>
  <c r="RI132" i="1"/>
  <c r="MC201" i="1"/>
  <c r="MC132" i="1"/>
  <c r="QU201" i="1"/>
  <c r="QU132" i="1"/>
  <c r="WW201" i="1"/>
  <c r="WW132" i="1"/>
  <c r="PM201" i="1"/>
  <c r="PM132" i="1"/>
  <c r="NH190" i="1"/>
  <c r="NI190" i="1"/>
  <c r="Q191" i="1"/>
  <c r="VB132" i="1"/>
  <c r="VB201" i="1"/>
  <c r="VH132" i="1"/>
  <c r="VH201" i="1"/>
  <c r="UR201" i="1"/>
  <c r="UR132" i="1"/>
  <c r="TD132" i="1"/>
  <c r="TD201" i="1"/>
  <c r="GD189" i="1"/>
  <c r="SW132" i="1"/>
  <c r="SW201" i="1"/>
  <c r="MN201" i="1"/>
  <c r="MN132" i="1"/>
  <c r="PU132" i="1"/>
  <c r="PU201" i="1"/>
  <c r="MZ132" i="1"/>
  <c r="MZ201" i="1"/>
  <c r="VA201" i="1"/>
  <c r="VA132" i="1"/>
  <c r="VK201" i="1"/>
  <c r="VK132" i="1"/>
  <c r="GC189" i="1"/>
  <c r="SM201" i="1"/>
  <c r="SM132" i="1"/>
  <c r="QN201" i="1"/>
  <c r="QN132" i="1"/>
  <c r="TA132" i="1"/>
  <c r="TA201" i="1"/>
  <c r="MX201" i="1"/>
  <c r="MX132" i="1"/>
  <c r="QW132" i="1"/>
  <c r="QW201" i="1"/>
  <c r="MQ201" i="1"/>
  <c r="MQ132" i="1"/>
  <c r="PN201" i="1"/>
  <c r="PN132" i="1"/>
  <c r="WT132" i="1"/>
  <c r="WT201" i="1"/>
  <c r="RQ132" i="1"/>
  <c r="RQ201" i="1"/>
  <c r="OQ201" i="1"/>
  <c r="OQ132" i="1"/>
  <c r="WL132" i="1"/>
  <c r="WL201" i="1"/>
  <c r="UP201" i="1"/>
  <c r="UP132" i="1"/>
  <c r="GB189" i="1"/>
  <c r="QY132" i="1"/>
  <c r="QY201" i="1"/>
  <c r="TH201" i="1"/>
  <c r="TH132" i="1"/>
  <c r="QH201" i="1"/>
  <c r="QH132" i="1"/>
  <c r="TK132" i="1"/>
  <c r="TK201" i="1"/>
  <c r="SB132" i="1"/>
  <c r="SB201" i="1"/>
  <c r="PS132" i="1"/>
  <c r="PS201" i="1"/>
  <c r="TI201" i="1"/>
  <c r="TI132" i="1"/>
  <c r="WR132" i="1"/>
  <c r="WR201" i="1"/>
  <c r="VN132" i="1"/>
  <c r="VN201" i="1"/>
  <c r="MS201" i="1"/>
  <c r="MS132" i="1"/>
  <c r="TF132" i="1"/>
  <c r="TF201" i="1"/>
  <c r="GA189" i="1"/>
  <c r="FE132" i="1"/>
  <c r="FE201" i="1"/>
  <c r="NS132" i="1"/>
  <c r="NS201" i="1"/>
  <c r="TU132" i="1"/>
  <c r="TU201" i="1"/>
  <c r="MG132" i="1"/>
  <c r="MG201" i="1"/>
  <c r="UY132" i="1"/>
  <c r="UY201" i="1"/>
  <c r="FA132" i="1"/>
  <c r="FA201" i="1"/>
  <c r="BA201" i="1"/>
  <c r="BA132" i="1"/>
  <c r="FZ189" i="1"/>
  <c r="TR201" i="1"/>
  <c r="TR132" i="1"/>
  <c r="TV201" i="1"/>
  <c r="TV132" i="1"/>
  <c r="SV132" i="1"/>
  <c r="SV201" i="1"/>
  <c r="RT132" i="1"/>
  <c r="RT201" i="1"/>
  <c r="RE201" i="1"/>
  <c r="RE132" i="1"/>
  <c r="UF132" i="1"/>
  <c r="UF201" i="1"/>
  <c r="QZ201" i="1"/>
  <c r="QZ132" i="1"/>
  <c r="VE201" i="1"/>
  <c r="VE132" i="1"/>
  <c r="SF132" i="1"/>
  <c r="SF201" i="1"/>
  <c r="NT201" i="1"/>
  <c r="NT132" i="1"/>
  <c r="FY189" i="1"/>
  <c r="SD132" i="1"/>
  <c r="SD201" i="1"/>
  <c r="PE201" i="1"/>
  <c r="PE132" i="1"/>
  <c r="XA201" i="1"/>
  <c r="XA132" i="1"/>
  <c r="BK201" i="1"/>
  <c r="BK132" i="1"/>
  <c r="UH132" i="1"/>
  <c r="UH201" i="1"/>
  <c r="WM132" i="1"/>
  <c r="WM201" i="1"/>
  <c r="NW132" i="1"/>
  <c r="NW201" i="1"/>
  <c r="OL132" i="1"/>
  <c r="OL201" i="1"/>
  <c r="VX201" i="1"/>
  <c r="VX132" i="1"/>
  <c r="SR132" i="1"/>
  <c r="SR201" i="1"/>
  <c r="FX189" i="1"/>
  <c r="TS132" i="1"/>
  <c r="TS201" i="1"/>
  <c r="JZ132" i="1"/>
  <c r="JZ201" i="1"/>
  <c r="OD201" i="1"/>
  <c r="OD132" i="1"/>
  <c r="PT132" i="1"/>
  <c r="PT201" i="1"/>
  <c r="QQ132" i="1"/>
  <c r="QQ201" i="1"/>
  <c r="QV201" i="1"/>
  <c r="QV132" i="1"/>
  <c r="PF201" i="1"/>
  <c r="PF132" i="1"/>
  <c r="BB201" i="1"/>
  <c r="BB132" i="1"/>
  <c r="TZ132" i="1"/>
  <c r="TZ201" i="1"/>
  <c r="AZ201" i="1"/>
  <c r="AZ132" i="1"/>
  <c r="FW189" i="1"/>
  <c r="QS132" i="1"/>
  <c r="QS201" i="1"/>
  <c r="VQ201" i="1"/>
  <c r="VQ132" i="1"/>
  <c r="RJ132" i="1"/>
  <c r="RJ201" i="1"/>
  <c r="UG201" i="1"/>
  <c r="UG132" i="1"/>
  <c r="NU132" i="1"/>
  <c r="NU201" i="1"/>
  <c r="QF132" i="1"/>
  <c r="QF201" i="1"/>
  <c r="VD201" i="1"/>
  <c r="VD132" i="1"/>
  <c r="OF201" i="1"/>
  <c r="OF132" i="1"/>
  <c r="VZ201" i="1"/>
  <c r="VZ132" i="1"/>
  <c r="FV189" i="1"/>
  <c r="SY132" i="1"/>
  <c r="SY201" i="1"/>
  <c r="QT132" i="1"/>
  <c r="QT201" i="1"/>
  <c r="SK132" i="1"/>
  <c r="SK201" i="1"/>
  <c r="MY201" i="1"/>
  <c r="MY132" i="1"/>
  <c r="BF201" i="1"/>
  <c r="BF132" i="1"/>
  <c r="PZ201" i="1"/>
  <c r="PZ132" i="1"/>
  <c r="SQ132" i="1"/>
  <c r="SQ201" i="1"/>
  <c r="QJ132" i="1"/>
  <c r="QJ201" i="1"/>
  <c r="RK201" i="1"/>
  <c r="RK132" i="1"/>
  <c r="FU189" i="1"/>
  <c r="BN201" i="1"/>
  <c r="BN132" i="1"/>
  <c r="VF132" i="1"/>
  <c r="VF201" i="1"/>
  <c r="UN132" i="1"/>
  <c r="UN201" i="1"/>
  <c r="VL201" i="1"/>
  <c r="VL132" i="1"/>
  <c r="NY201" i="1"/>
  <c r="NY132" i="1"/>
  <c r="EU132" i="1"/>
  <c r="EU201" i="1"/>
  <c r="VM132" i="1"/>
  <c r="VM201" i="1"/>
  <c r="KE201" i="1"/>
  <c r="KE132" i="1"/>
  <c r="VW132" i="1"/>
  <c r="VW201" i="1"/>
  <c r="FT189" i="1"/>
  <c r="UK132" i="1"/>
  <c r="UK201" i="1"/>
  <c r="UE132" i="1"/>
  <c r="UE201" i="1"/>
  <c r="EV132" i="1"/>
  <c r="EV201" i="1"/>
  <c r="VR201" i="1"/>
  <c r="VR132" i="1"/>
  <c r="UI132" i="1"/>
  <c r="UI201" i="1"/>
  <c r="WO132" i="1"/>
  <c r="WO201" i="1"/>
  <c r="FS189" i="1"/>
  <c r="WG201" i="1"/>
  <c r="WG132" i="1"/>
  <c r="PJ190" i="1"/>
  <c r="Z191" i="1"/>
  <c r="EX201" i="1"/>
  <c r="EX132" i="1"/>
  <c r="WH132" i="1"/>
  <c r="WH201" i="1"/>
  <c r="TE132" i="1"/>
  <c r="TE201" i="1"/>
  <c r="UV132" i="1"/>
  <c r="UV201" i="1"/>
  <c r="KX132" i="1"/>
  <c r="KX201" i="1"/>
  <c r="EY132" i="1"/>
  <c r="EY201" i="1"/>
  <c r="SE201" i="1"/>
  <c r="SE132" i="1"/>
  <c r="FR189" i="1"/>
  <c r="UB132" i="1"/>
  <c r="UB201" i="1"/>
  <c r="QD201" i="1"/>
  <c r="QD132" i="1"/>
  <c r="OR201" i="1"/>
  <c r="OR132" i="1"/>
  <c r="QA201" i="1"/>
  <c r="QA132" i="1"/>
  <c r="WV132" i="1"/>
  <c r="WV201" i="1"/>
  <c r="FQ189" i="1"/>
  <c r="TG201" i="1"/>
  <c r="TG132" i="1"/>
  <c r="TN201" i="1"/>
  <c r="TN132" i="1"/>
  <c r="SP132" i="1"/>
  <c r="SP201" i="1"/>
  <c r="UQ132" i="1"/>
  <c r="UQ201" i="1"/>
  <c r="SL132" i="1"/>
  <c r="SL201" i="1"/>
  <c r="TB132" i="1"/>
  <c r="TB201" i="1"/>
  <c r="UM201" i="1"/>
  <c r="UM132" i="1"/>
  <c r="WF201" i="1"/>
  <c r="WF132" i="1"/>
  <c r="IC189" i="1"/>
  <c r="FP189" i="1"/>
  <c r="QC132" i="1"/>
  <c r="QC201" i="1"/>
  <c r="RM201" i="1"/>
  <c r="RM132" i="1"/>
  <c r="SZ201" i="1"/>
  <c r="SZ132" i="1"/>
  <c r="MW201" i="1"/>
  <c r="MW132" i="1"/>
  <c r="WZ201" i="1"/>
  <c r="WZ132" i="1"/>
  <c r="VV201" i="1"/>
  <c r="VV132" i="1"/>
  <c r="WU132" i="1"/>
  <c r="WU201" i="1"/>
  <c r="UL132" i="1"/>
  <c r="UL201" i="1"/>
  <c r="SJ132" i="1"/>
  <c r="SJ201" i="1"/>
  <c r="UO201" i="1"/>
  <c r="UO132" i="1"/>
  <c r="TT132" i="1"/>
  <c r="TT201" i="1"/>
  <c r="IB189" i="1"/>
  <c r="FO189" i="1"/>
  <c r="RB132" i="1"/>
  <c r="RB201" i="1"/>
  <c r="LX132" i="1"/>
  <c r="LX201" i="1"/>
  <c r="LY132" i="1"/>
  <c r="LY201" i="1"/>
  <c r="KI132" i="1"/>
  <c r="KI201" i="1"/>
  <c r="TM132" i="1"/>
  <c r="TM201" i="1"/>
  <c r="UX132" i="1"/>
  <c r="UX201" i="1"/>
  <c r="RN201" i="1"/>
  <c r="RN132" i="1"/>
  <c r="SC132" i="1"/>
  <c r="SC201" i="1"/>
  <c r="RL201" i="1"/>
  <c r="RL132" i="1"/>
  <c r="TW132" i="1"/>
  <c r="TW201" i="1"/>
  <c r="IA189" i="1"/>
  <c r="FN189" i="1"/>
  <c r="VT132" i="1"/>
  <c r="VT201" i="1"/>
  <c r="RD132" i="1"/>
  <c r="RD201" i="1"/>
  <c r="RG132" i="1"/>
  <c r="RG201" i="1"/>
  <c r="PQ201" i="1"/>
  <c r="PQ132" i="1"/>
  <c r="HQ201" i="1"/>
  <c r="HQ132" i="1"/>
  <c r="BJ201" i="1"/>
  <c r="BJ132" i="1"/>
  <c r="FB132" i="1"/>
  <c r="FB201" i="1"/>
  <c r="VJ201" i="1"/>
  <c r="VJ132" i="1"/>
  <c r="SG201" i="1"/>
  <c r="SG132" i="1"/>
  <c r="MU201" i="1"/>
  <c r="MU132" i="1"/>
  <c r="MH201" i="1"/>
  <c r="MH132" i="1"/>
  <c r="MI201" i="1"/>
  <c r="MI132" i="1"/>
  <c r="VP201" i="1"/>
  <c r="VP132" i="1"/>
  <c r="HZ189" i="1"/>
  <c r="FM189" i="1"/>
  <c r="SS132" i="1"/>
  <c r="SS201" i="1"/>
  <c r="NX132" i="1"/>
  <c r="NX201" i="1"/>
  <c r="QP132" i="1"/>
  <c r="QP201" i="1"/>
  <c r="W191" i="1"/>
  <c r="KF190" i="1"/>
  <c r="RP132" i="1"/>
  <c r="RP201" i="1"/>
  <c r="EW132" i="1"/>
  <c r="EW201" i="1"/>
  <c r="RC132" i="1"/>
  <c r="RC201" i="1"/>
  <c r="TO201" i="1"/>
  <c r="TO132" i="1"/>
  <c r="QK132" i="1"/>
  <c r="QK201" i="1"/>
  <c r="HY189" i="1"/>
  <c r="GR189" i="1"/>
  <c r="FL189" i="1"/>
  <c r="ED132" i="1"/>
  <c r="ED201" i="1"/>
  <c r="TX132" i="1"/>
  <c r="TX201" i="1"/>
  <c r="RA132" i="1"/>
  <c r="RA201" i="1"/>
  <c r="BH132" i="1"/>
  <c r="BH201" i="1"/>
  <c r="UA132" i="1"/>
  <c r="UA201" i="1"/>
  <c r="EM132" i="1"/>
  <c r="EM201" i="1"/>
  <c r="SA201" i="1"/>
  <c r="SA132" i="1"/>
  <c r="PP132" i="1"/>
  <c r="PP201" i="1"/>
  <c r="OC132" i="1"/>
  <c r="OC201" i="1"/>
  <c r="VG201" i="1"/>
  <c r="VG132" i="1"/>
  <c r="SX201" i="1"/>
  <c r="SX132" i="1"/>
  <c r="NN189" i="1"/>
  <c r="NO189" i="1"/>
  <c r="NP189" i="1"/>
  <c r="MJ189" i="1"/>
  <c r="MK189" i="1"/>
  <c r="ML189" i="1"/>
  <c r="MM189" i="1"/>
  <c r="KG189" i="1"/>
  <c r="NM189" i="1"/>
  <c r="NK189" i="1"/>
  <c r="FK189" i="1"/>
  <c r="BR132" i="1"/>
  <c r="BR201" i="1"/>
  <c r="TY201" i="1"/>
  <c r="TY132" i="1"/>
  <c r="MA201" i="1"/>
  <c r="MA132" i="1"/>
  <c r="UZ201" i="1"/>
  <c r="UZ132" i="1"/>
  <c r="NV132" i="1"/>
  <c r="NV201" i="1"/>
  <c r="QG132" i="1"/>
  <c r="QG201" i="1"/>
  <c r="WS132" i="1"/>
  <c r="WS201" i="1"/>
  <c r="MB132" i="1"/>
  <c r="MB201" i="1"/>
  <c r="EG201" i="1"/>
  <c r="EG132" i="1"/>
  <c r="UD132" i="1"/>
  <c r="UD201" i="1"/>
  <c r="PW132" i="1"/>
  <c r="PW201" i="1"/>
  <c r="HW189" i="1"/>
  <c r="GP189" i="1"/>
  <c r="WY132" i="1"/>
  <c r="WY201" i="1"/>
  <c r="RU132" i="1"/>
  <c r="RU201" i="1"/>
  <c r="OE201" i="1"/>
  <c r="OE132" i="1"/>
  <c r="QI132" i="1"/>
  <c r="QI201" i="1"/>
  <c r="ST201" i="1"/>
  <c r="ST132" i="1"/>
  <c r="WP132" i="1"/>
  <c r="WP201" i="1"/>
  <c r="FD132" i="1"/>
  <c r="FD201" i="1"/>
  <c r="WQ201" i="1"/>
  <c r="WQ132" i="1"/>
  <c r="ME132" i="1"/>
  <c r="ME201" i="1"/>
  <c r="FI189" i="1"/>
  <c r="DS189" i="1"/>
  <c r="DT189" i="1"/>
  <c r="DU189" i="1"/>
  <c r="DV189" i="1"/>
  <c r="DW189" i="1"/>
  <c r="DX189" i="1"/>
  <c r="TJ132" i="1"/>
  <c r="TJ201" i="1"/>
  <c r="TQ132" i="1"/>
  <c r="TQ201" i="1"/>
  <c r="KH201" i="1"/>
  <c r="KH132" i="1"/>
  <c r="PG201" i="1"/>
  <c r="PG132" i="1"/>
  <c r="VY132" i="1"/>
  <c r="VY201" i="1"/>
  <c r="RO201" i="1"/>
  <c r="RO132" i="1"/>
  <c r="QR201" i="1"/>
  <c r="QR132" i="1"/>
  <c r="OT201" i="1"/>
  <c r="OT132" i="1"/>
  <c r="US190" i="1"/>
  <c r="NG190" i="1"/>
  <c r="AP190" i="1"/>
  <c r="NE190" i="1"/>
  <c r="KA190" i="1"/>
  <c r="P191" i="1"/>
  <c r="PY190" i="1"/>
  <c r="SI190" i="1"/>
  <c r="NF190" i="1"/>
  <c r="BG132" i="1"/>
  <c r="BG201" i="1"/>
  <c r="ET201" i="1"/>
  <c r="ET132" i="1"/>
  <c r="BD132" i="1"/>
  <c r="BD201" i="1"/>
  <c r="WX201" i="1"/>
  <c r="WX132" i="1"/>
  <c r="RX201" i="1"/>
  <c r="RX132" i="1"/>
  <c r="VS132" i="1"/>
  <c r="VS201" i="1"/>
  <c r="WA132" i="1"/>
  <c r="WA201" i="1"/>
  <c r="UU201" i="1"/>
  <c r="UU132" i="1"/>
  <c r="QB132" i="1"/>
  <c r="QB201" i="1"/>
  <c r="PH132" i="1"/>
  <c r="PH201" i="1"/>
  <c r="SH132" i="1"/>
  <c r="SH201" i="1"/>
  <c r="EZ201" i="1"/>
  <c r="EZ132" i="1"/>
  <c r="BM132" i="1"/>
  <c r="BM201" i="1"/>
  <c r="QX201" i="1"/>
  <c r="QX132" i="1"/>
  <c r="RZ132" i="1"/>
  <c r="RZ201" i="1"/>
  <c r="QL132" i="1"/>
  <c r="QL201" i="1"/>
  <c r="IY189" i="1"/>
  <c r="HS189" i="1"/>
  <c r="GL189" i="1"/>
  <c r="D190" i="1"/>
  <c r="N191" i="1"/>
  <c r="AS190" i="1"/>
  <c r="FJ190" i="1" s="1"/>
  <c r="AO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JY190" i="1"/>
  <c r="RY132" i="1"/>
  <c r="RY201" i="1"/>
  <c r="VI132" i="1"/>
  <c r="VI201" i="1"/>
  <c r="WJ132" i="1"/>
  <c r="WJ201" i="1"/>
  <c r="PR201" i="1"/>
  <c r="PR132" i="1"/>
  <c r="OG201" i="1"/>
  <c r="OG132" i="1"/>
  <c r="BO132" i="1"/>
  <c r="BO201" i="1"/>
  <c r="WK132" i="1"/>
  <c r="WK201" i="1"/>
  <c r="UJ201" i="1"/>
  <c r="UJ132" i="1"/>
  <c r="PV132" i="1"/>
  <c r="PV201" i="1"/>
  <c r="WN132" i="1"/>
  <c r="WN201" i="1"/>
  <c r="VU132" i="1"/>
  <c r="VU201" i="1"/>
  <c r="WI132" i="1"/>
  <c r="WI201" i="1"/>
  <c r="IX189" i="1"/>
  <c r="HR189" i="1"/>
  <c r="GK189" i="1"/>
  <c r="QM201" i="1"/>
  <c r="QM132" i="1"/>
  <c r="FC132" i="1"/>
  <c r="FC201" i="1"/>
  <c r="WC201" i="1"/>
  <c r="WC132" i="1"/>
  <c r="UT201" i="1"/>
  <c r="UT132" i="1"/>
  <c r="UC132" i="1"/>
  <c r="UC201" i="1"/>
  <c r="VC132" i="1"/>
  <c r="VC201" i="1"/>
  <c r="IW189" i="1"/>
  <c r="GJ189" i="1"/>
  <c r="MP132" i="1"/>
  <c r="MP201" i="1"/>
  <c r="BL132" i="1"/>
  <c r="BL201" i="1"/>
  <c r="NZ131" i="1" a="1"/>
  <c r="NZ131" i="1" s="1"/>
  <c r="OA201" i="1"/>
  <c r="OA132" i="1"/>
  <c r="OB201" i="1"/>
  <c r="OB132" i="1"/>
  <c r="RS132" i="1"/>
  <c r="RS201" i="1"/>
  <c r="PO105" i="1"/>
  <c r="PO174" i="1"/>
  <c r="E448" i="4"/>
  <c r="F449" i="4"/>
  <c r="P433" i="4"/>
  <c r="C434" i="4"/>
  <c r="T449" i="4"/>
  <c r="G450" i="4"/>
  <c r="D450" i="4"/>
  <c r="Q450" i="4" s="1"/>
  <c r="H450" i="4"/>
  <c r="U450" i="4" s="1"/>
  <c r="I450" i="4"/>
  <c r="V450" i="4" s="1"/>
  <c r="F514" i="4"/>
  <c r="E514" i="4"/>
  <c r="D514" i="4"/>
  <c r="Q514" i="4" s="1"/>
  <c r="R447" i="4"/>
  <c r="S433" i="4"/>
  <c r="B433" i="4"/>
  <c r="A515" i="4"/>
  <c r="A451" i="4"/>
  <c r="NQ36" i="1"/>
  <c r="EA36" i="1"/>
  <c r="DI202" i="1" l="1"/>
  <c r="DI133" i="1"/>
  <c r="BC134" i="1"/>
  <c r="BC203" i="1"/>
  <c r="ND202" i="1"/>
  <c r="ND133" i="1"/>
  <c r="NC203" i="1"/>
  <c r="NC134" i="1"/>
  <c r="M192" i="1"/>
  <c r="NB191" i="1"/>
  <c r="CR202" i="1"/>
  <c r="CR133" i="1"/>
  <c r="DH203" i="1"/>
  <c r="DH134" i="1"/>
  <c r="CQ202" i="1"/>
  <c r="CQ133" i="1"/>
  <c r="LC203" i="1"/>
  <c r="LC134" i="1"/>
  <c r="KW202" i="1"/>
  <c r="KW133" i="1"/>
  <c r="KY203" i="1"/>
  <c r="KY134" i="1"/>
  <c r="LH202" i="1"/>
  <c r="LH133" i="1"/>
  <c r="KU203" i="1"/>
  <c r="KU134" i="1"/>
  <c r="KN202" i="1"/>
  <c r="KN133" i="1"/>
  <c r="KQ202" i="1"/>
  <c r="KQ133" i="1"/>
  <c r="KV202" i="1"/>
  <c r="KV133" i="1"/>
  <c r="KS202" i="1"/>
  <c r="KS133" i="1"/>
  <c r="KL202" i="1"/>
  <c r="KL133" i="1"/>
  <c r="KR202" i="1"/>
  <c r="KR133" i="1"/>
  <c r="KP202" i="1"/>
  <c r="KP133" i="1"/>
  <c r="KT202" i="1"/>
  <c r="KT133" i="1"/>
  <c r="KK202" i="1"/>
  <c r="KK133" i="1"/>
  <c r="KO202" i="1"/>
  <c r="KO133" i="1"/>
  <c r="KM202" i="1"/>
  <c r="KM133" i="1"/>
  <c r="BQ203" i="1"/>
  <c r="BQ134" i="1"/>
  <c r="BP202" i="1"/>
  <c r="BP133" i="1"/>
  <c r="LF203" i="1"/>
  <c r="LF134" i="1"/>
  <c r="LE202" i="1"/>
  <c r="LE133" i="1"/>
  <c r="LD202" i="1"/>
  <c r="LD133" i="1"/>
  <c r="MR203" i="1"/>
  <c r="MR134" i="1"/>
  <c r="LA202" i="1"/>
  <c r="LA133" i="1"/>
  <c r="LB202" i="1"/>
  <c r="LB133" i="1"/>
  <c r="KZ202" i="1"/>
  <c r="KZ133" i="1"/>
  <c r="DF202" i="1"/>
  <c r="DF133" i="1"/>
  <c r="DB202" i="1"/>
  <c r="DB133" i="1"/>
  <c r="DE202" i="1"/>
  <c r="DE133" i="1"/>
  <c r="DD202" i="1"/>
  <c r="DD133" i="1"/>
  <c r="DA202" i="1"/>
  <c r="DA133" i="1"/>
  <c r="DC202" i="1"/>
  <c r="DC133" i="1"/>
  <c r="DG202" i="1"/>
  <c r="DG133" i="1"/>
  <c r="LM202" i="1"/>
  <c r="LM133" i="1"/>
  <c r="LL202" i="1"/>
  <c r="LL133" i="1"/>
  <c r="LK202" i="1"/>
  <c r="LK133" i="1"/>
  <c r="LJ202" i="1"/>
  <c r="LJ133" i="1"/>
  <c r="LI202" i="1"/>
  <c r="LI133" i="1"/>
  <c r="LG202" i="1"/>
  <c r="LG133" i="1"/>
  <c r="LN202" i="1"/>
  <c r="LN133" i="1"/>
  <c r="BT203" i="1"/>
  <c r="BT134" i="1"/>
  <c r="II190" i="1"/>
  <c r="IF190" i="1"/>
  <c r="IG190" i="1"/>
  <c r="IH190" i="1"/>
  <c r="GR190" i="1"/>
  <c r="GQ190" i="1"/>
  <c r="GP190" i="1"/>
  <c r="FT190" i="1"/>
  <c r="IE190" i="1"/>
  <c r="ID190" i="1"/>
  <c r="IB190" i="1"/>
  <c r="HY190" i="1"/>
  <c r="HZ190" i="1"/>
  <c r="IA190" i="1"/>
  <c r="HX190" i="1"/>
  <c r="HV190" i="1"/>
  <c r="IC190" i="1"/>
  <c r="HT190" i="1"/>
  <c r="HS190" i="1"/>
  <c r="JA190" i="1"/>
  <c r="IZ190" i="1"/>
  <c r="IY190" i="1"/>
  <c r="FQ190" i="1"/>
  <c r="HW190" i="1"/>
  <c r="GO190" i="1"/>
  <c r="GN190" i="1"/>
  <c r="HU190" i="1"/>
  <c r="FU190" i="1"/>
  <c r="GM190" i="1"/>
  <c r="GL190" i="1"/>
  <c r="FV190" i="1"/>
  <c r="FS190" i="1"/>
  <c r="FR190" i="1"/>
  <c r="VU133" i="1"/>
  <c r="VU202" i="1"/>
  <c r="PH202" i="1"/>
  <c r="PH133" i="1"/>
  <c r="RO202" i="1"/>
  <c r="RO133" i="1"/>
  <c r="QI133" i="1"/>
  <c r="QI202" i="1"/>
  <c r="TM202" i="1"/>
  <c r="TM133" i="1"/>
  <c r="QC202" i="1"/>
  <c r="QC133" i="1"/>
  <c r="VW202" i="1"/>
  <c r="VW133" i="1"/>
  <c r="PF202" i="1"/>
  <c r="PF133" i="1"/>
  <c r="MG133" i="1"/>
  <c r="MG202" i="1"/>
  <c r="MN202" i="1"/>
  <c r="MN133" i="1"/>
  <c r="OE133" i="1"/>
  <c r="OE202" i="1"/>
  <c r="ED133" i="1"/>
  <c r="ED202" i="1"/>
  <c r="SG202" i="1"/>
  <c r="SG133" i="1"/>
  <c r="KE133" i="1"/>
  <c r="KE202" i="1"/>
  <c r="SK202" i="1"/>
  <c r="SK133" i="1"/>
  <c r="SN202" i="1"/>
  <c r="SN133" i="1"/>
  <c r="TX202" i="1"/>
  <c r="TX133" i="1"/>
  <c r="RS202" i="1"/>
  <c r="RS133" i="1"/>
  <c r="WN202" i="1"/>
  <c r="WN133" i="1"/>
  <c r="QB202" i="1"/>
  <c r="QB133" i="1"/>
  <c r="KI133" i="1"/>
  <c r="KI202" i="1"/>
  <c r="EY202" i="1"/>
  <c r="EY133" i="1"/>
  <c r="QV202" i="1"/>
  <c r="QV133" i="1"/>
  <c r="SD202" i="1"/>
  <c r="SD133" i="1"/>
  <c r="TU202" i="1"/>
  <c r="TU133" i="1"/>
  <c r="WL202" i="1"/>
  <c r="WL133" i="1"/>
  <c r="OB202" i="1"/>
  <c r="OB133" i="1"/>
  <c r="UU202" i="1"/>
  <c r="UU133" i="1"/>
  <c r="VY202" i="1"/>
  <c r="VY133" i="1"/>
  <c r="VJ202" i="1"/>
  <c r="VJ133" i="1"/>
  <c r="WF202" i="1"/>
  <c r="WF133" i="1"/>
  <c r="QT133" i="1"/>
  <c r="QT202" i="1"/>
  <c r="OQ133" i="1"/>
  <c r="OQ202" i="1"/>
  <c r="SW202" i="1"/>
  <c r="SW133" i="1"/>
  <c r="SU202" i="1"/>
  <c r="SU133" i="1"/>
  <c r="PV202" i="1"/>
  <c r="PV133" i="1"/>
  <c r="PG202" i="1"/>
  <c r="PG133" i="1"/>
  <c r="RU202" i="1"/>
  <c r="RU133" i="1"/>
  <c r="LY133" i="1"/>
  <c r="LY202" i="1"/>
  <c r="KX202" i="1"/>
  <c r="KX133" i="1"/>
  <c r="VM202" i="1"/>
  <c r="VM133" i="1"/>
  <c r="NT133" i="1"/>
  <c r="NT202" i="1"/>
  <c r="NS133" i="1"/>
  <c r="NS202" i="1"/>
  <c r="NZ132" i="1" a="1"/>
  <c r="NZ132" i="1" s="1"/>
  <c r="OA133" i="1"/>
  <c r="OA202" i="1"/>
  <c r="UJ133" i="1"/>
  <c r="UJ202" i="1"/>
  <c r="FP190" i="1"/>
  <c r="UM133" i="1"/>
  <c r="UM202" i="1"/>
  <c r="SY202" i="1"/>
  <c r="SY133" i="1"/>
  <c r="QQ202" i="1"/>
  <c r="QQ133" i="1"/>
  <c r="FO190" i="1"/>
  <c r="WA133" i="1"/>
  <c r="WA202" i="1"/>
  <c r="KH133" i="1"/>
  <c r="KH202" i="1"/>
  <c r="WY202" i="1"/>
  <c r="WY133" i="1"/>
  <c r="QK202" i="1"/>
  <c r="QK133" i="1"/>
  <c r="FB133" i="1"/>
  <c r="FB202" i="1"/>
  <c r="LX202" i="1"/>
  <c r="LX133" i="1"/>
  <c r="UV133" i="1"/>
  <c r="UV202" i="1"/>
  <c r="EU133" i="1"/>
  <c r="EU202" i="1"/>
  <c r="FE133" i="1"/>
  <c r="FE202" i="1"/>
  <c r="RQ133" i="1"/>
  <c r="RQ202" i="1"/>
  <c r="TD202" i="1"/>
  <c r="TD133" i="1"/>
  <c r="UW202" i="1"/>
  <c r="UW133" i="1"/>
  <c r="FN190" i="1"/>
  <c r="TO133" i="1"/>
  <c r="TO202" i="1"/>
  <c r="BJ133" i="1"/>
  <c r="BJ202" i="1"/>
  <c r="NY202" i="1"/>
  <c r="NY133" i="1"/>
  <c r="VZ133" i="1"/>
  <c r="VZ202" i="1"/>
  <c r="PT133" i="1"/>
  <c r="PT202" i="1"/>
  <c r="SF133" i="1"/>
  <c r="SF202" i="1"/>
  <c r="UR202" i="1"/>
  <c r="UR133" i="1"/>
  <c r="QE202" i="1"/>
  <c r="QE133" i="1"/>
  <c r="WK202" i="1"/>
  <c r="WK133" i="1"/>
  <c r="FM190" i="1"/>
  <c r="VS202" i="1"/>
  <c r="VS133" i="1"/>
  <c r="RB202" i="1"/>
  <c r="RB133" i="1"/>
  <c r="TB202" i="1"/>
  <c r="TB133" i="1"/>
  <c r="TE133" i="1"/>
  <c r="TE202" i="1"/>
  <c r="OD133" i="1"/>
  <c r="OD202" i="1"/>
  <c r="VE133" i="1"/>
  <c r="VE202" i="1"/>
  <c r="WT133" i="1"/>
  <c r="WT202" i="1"/>
  <c r="BL133" i="1"/>
  <c r="BL202" i="1"/>
  <c r="FL190" i="1"/>
  <c r="RX202" i="1"/>
  <c r="RX133" i="1"/>
  <c r="TQ133" i="1"/>
  <c r="TQ202" i="1"/>
  <c r="HQ133" i="1"/>
  <c r="HQ202" i="1"/>
  <c r="VL133" i="1"/>
  <c r="VL202" i="1"/>
  <c r="OF133" i="1"/>
  <c r="OF202" i="1"/>
  <c r="TF202" i="1"/>
  <c r="TF133" i="1"/>
  <c r="PN202" i="1"/>
  <c r="PN133" i="1"/>
  <c r="BO202" i="1"/>
  <c r="BO133" i="1"/>
  <c r="FK190" i="1"/>
  <c r="PW202" i="1"/>
  <c r="PW133" i="1"/>
  <c r="RC202" i="1"/>
  <c r="RC133" i="1"/>
  <c r="SL202" i="1"/>
  <c r="SL133" i="1"/>
  <c r="WH202" i="1"/>
  <c r="WH133" i="1"/>
  <c r="QZ133" i="1"/>
  <c r="QZ202" i="1"/>
  <c r="MS202" i="1"/>
  <c r="MS133" i="1"/>
  <c r="VH133" i="1"/>
  <c r="VH202" i="1"/>
  <c r="RV202" i="1"/>
  <c r="RV133" i="1"/>
  <c r="MP202" i="1"/>
  <c r="MP133" i="1"/>
  <c r="OG133" i="1"/>
  <c r="OG202" i="1"/>
  <c r="WX202" i="1"/>
  <c r="WX133" i="1"/>
  <c r="TJ202" i="1"/>
  <c r="TJ133" i="1"/>
  <c r="PQ202" i="1"/>
  <c r="PQ133" i="1"/>
  <c r="EX202" i="1"/>
  <c r="EX133" i="1"/>
  <c r="VD133" i="1"/>
  <c r="VD202" i="1"/>
  <c r="JZ133" i="1"/>
  <c r="JZ202" i="1"/>
  <c r="MQ202" i="1"/>
  <c r="MQ133" i="1"/>
  <c r="NB133" i="1"/>
  <c r="UD133" i="1"/>
  <c r="UD202" i="1"/>
  <c r="SX202" i="1"/>
  <c r="SX133" i="1"/>
  <c r="EW133" i="1"/>
  <c r="EW202" i="1"/>
  <c r="TT202" i="1"/>
  <c r="TT133" i="1"/>
  <c r="UQ202" i="1"/>
  <c r="UQ133" i="1"/>
  <c r="VB202" i="1"/>
  <c r="VB133" i="1"/>
  <c r="MV133" i="1"/>
  <c r="MV202" i="1"/>
  <c r="FI190" i="1"/>
  <c r="DS190" i="1"/>
  <c r="DV190" i="1"/>
  <c r="DX190" i="1"/>
  <c r="DW190" i="1"/>
  <c r="DU190" i="1"/>
  <c r="DT190" i="1"/>
  <c r="EG133" i="1"/>
  <c r="EG202" i="1"/>
  <c r="UO133" i="1"/>
  <c r="UO202" i="1"/>
  <c r="PJ191" i="1"/>
  <c r="Z192" i="1"/>
  <c r="TS202" i="1"/>
  <c r="TS133" i="1"/>
  <c r="UF202" i="1"/>
  <c r="UF133" i="1"/>
  <c r="VN133" i="1"/>
  <c r="VN202" i="1"/>
  <c r="Q192" i="1"/>
  <c r="NH191" i="1"/>
  <c r="NI191" i="1"/>
  <c r="WD202" i="1"/>
  <c r="WD133" i="1"/>
  <c r="D191" i="1"/>
  <c r="N192" i="1"/>
  <c r="AS191" i="1"/>
  <c r="FM191" i="1" s="1"/>
  <c r="AO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JY191" i="1"/>
  <c r="BD133" i="1"/>
  <c r="BD202" i="1"/>
  <c r="VG133" i="1"/>
  <c r="VG202" i="1"/>
  <c r="RP133" i="1"/>
  <c r="RP202" i="1"/>
  <c r="RG133" i="1"/>
  <c r="RG202" i="1"/>
  <c r="SP202" i="1"/>
  <c r="SP133" i="1"/>
  <c r="UN133" i="1"/>
  <c r="UN202" i="1"/>
  <c r="QF202" i="1"/>
  <c r="QF133" i="1"/>
  <c r="RE202" i="1"/>
  <c r="RE133" i="1"/>
  <c r="QW202" i="1"/>
  <c r="QW133" i="1"/>
  <c r="LZ133" i="1"/>
  <c r="LZ202" i="1"/>
  <c r="ET202" i="1"/>
  <c r="ET133" i="1"/>
  <c r="TN202" i="1"/>
  <c r="TN133" i="1"/>
  <c r="WG202" i="1"/>
  <c r="WG133" i="1"/>
  <c r="WR202" i="1"/>
  <c r="WR133" i="1"/>
  <c r="MX202" i="1"/>
  <c r="MX133" i="1"/>
  <c r="WB202" i="1"/>
  <c r="WB133" i="1"/>
  <c r="BE133" i="1"/>
  <c r="BE202" i="1"/>
  <c r="MB202" i="1"/>
  <c r="MB133" i="1"/>
  <c r="KF191" i="1"/>
  <c r="W192" i="1"/>
  <c r="RD133" i="1"/>
  <c r="RD202" i="1"/>
  <c r="SJ202" i="1"/>
  <c r="SJ133" i="1"/>
  <c r="VF133" i="1"/>
  <c r="VF202" i="1"/>
  <c r="NU133" i="1"/>
  <c r="NU202" i="1"/>
  <c r="SR133" i="1"/>
  <c r="SR202" i="1"/>
  <c r="TI202" i="1"/>
  <c r="TI133" i="1"/>
  <c r="PM202" i="1"/>
  <c r="PM133" i="1"/>
  <c r="NZ201" i="1" a="1"/>
  <c r="NZ201" i="1" s="1"/>
  <c r="UC133" i="1"/>
  <c r="UC202" i="1"/>
  <c r="IW190" i="1"/>
  <c r="GJ190" i="1"/>
  <c r="OC202" i="1"/>
  <c r="OC133" i="1"/>
  <c r="TG202" i="1"/>
  <c r="TG133" i="1"/>
  <c r="BN202" i="1"/>
  <c r="BN133" i="1"/>
  <c r="UG133" i="1"/>
  <c r="UG202" i="1"/>
  <c r="VX202" i="1"/>
  <c r="VX133" i="1"/>
  <c r="RT133" i="1"/>
  <c r="RT202" i="1"/>
  <c r="QO202" i="1"/>
  <c r="QO133" i="1"/>
  <c r="GK190" i="1"/>
  <c r="VI202" i="1"/>
  <c r="VI133" i="1"/>
  <c r="IV190" i="1"/>
  <c r="BG133" i="1"/>
  <c r="BG202" i="1"/>
  <c r="WS202" i="1"/>
  <c r="WS133" i="1"/>
  <c r="QP133" i="1"/>
  <c r="QP202" i="1"/>
  <c r="VT202" i="1"/>
  <c r="VT133" i="1"/>
  <c r="UL133" i="1"/>
  <c r="UL202" i="1"/>
  <c r="TA202" i="1"/>
  <c r="TA133" i="1"/>
  <c r="WW202" i="1"/>
  <c r="WW133" i="1"/>
  <c r="SO133" i="1"/>
  <c r="SO202" i="1"/>
  <c r="IX190" i="1"/>
  <c r="UT202" i="1"/>
  <c r="UT133" i="1"/>
  <c r="GI190" i="1"/>
  <c r="IU190" i="1"/>
  <c r="GH190" i="1"/>
  <c r="PP202" i="1"/>
  <c r="PP133" i="1"/>
  <c r="WO133" i="1"/>
  <c r="WO202" i="1"/>
  <c r="SV133" i="1"/>
  <c r="SV202" i="1"/>
  <c r="PS202" i="1"/>
  <c r="PS133" i="1"/>
  <c r="QN202" i="1"/>
  <c r="QN133" i="1"/>
  <c r="WE202" i="1"/>
  <c r="WE133" i="1"/>
  <c r="PU202" i="1"/>
  <c r="PU133" i="1"/>
  <c r="WJ133" i="1"/>
  <c r="WJ202" i="1"/>
  <c r="WC202" i="1"/>
  <c r="WC133" i="1"/>
  <c r="RY202" i="1"/>
  <c r="RY133" i="1"/>
  <c r="IT190" i="1"/>
  <c r="QL202" i="1"/>
  <c r="QL133" i="1"/>
  <c r="ME133" i="1"/>
  <c r="ME202" i="1"/>
  <c r="QG202" i="1"/>
  <c r="QG133" i="1"/>
  <c r="SA202" i="1"/>
  <c r="SA133" i="1"/>
  <c r="NX202" i="1"/>
  <c r="NX133" i="1"/>
  <c r="WU133" i="1"/>
  <c r="WU202" i="1"/>
  <c r="RK133" i="1"/>
  <c r="RK202" i="1"/>
  <c r="RJ133" i="1"/>
  <c r="RJ202" i="1"/>
  <c r="OL202" i="1"/>
  <c r="OL133" i="1"/>
  <c r="TV202" i="1"/>
  <c r="TV133" i="1"/>
  <c r="QU202" i="1"/>
  <c r="QU133" i="1"/>
  <c r="RR133" i="1"/>
  <c r="RR202" i="1"/>
  <c r="GG190" i="1"/>
  <c r="IS190" i="1"/>
  <c r="GF190" i="1"/>
  <c r="WQ133" i="1"/>
  <c r="WQ202" i="1"/>
  <c r="VV202" i="1"/>
  <c r="VV133" i="1"/>
  <c r="WV202" i="1"/>
  <c r="WV133" i="1"/>
  <c r="UI133" i="1"/>
  <c r="UI202" i="1"/>
  <c r="VQ202" i="1"/>
  <c r="VQ133" i="1"/>
  <c r="SB202" i="1"/>
  <c r="SB133" i="1"/>
  <c r="SM133" i="1"/>
  <c r="SM202" i="1"/>
  <c r="TC202" i="1"/>
  <c r="TC133" i="1"/>
  <c r="PR202" i="1"/>
  <c r="PR133" i="1"/>
  <c r="HR190" i="1"/>
  <c r="IR190" i="1"/>
  <c r="GE190" i="1"/>
  <c r="RZ133" i="1"/>
  <c r="RZ202" i="1"/>
  <c r="AP191" i="1"/>
  <c r="P192" i="1"/>
  <c r="US191" i="1"/>
  <c r="KA191" i="1"/>
  <c r="NE191" i="1"/>
  <c r="NF191" i="1"/>
  <c r="NG191" i="1"/>
  <c r="SI191" i="1"/>
  <c r="PY191" i="1"/>
  <c r="NV133" i="1"/>
  <c r="NV202" i="1"/>
  <c r="SS202" i="1"/>
  <c r="SS133" i="1"/>
  <c r="TW133" i="1"/>
  <c r="TW202" i="1"/>
  <c r="QA202" i="1"/>
  <c r="QA133" i="1"/>
  <c r="VR202" i="1"/>
  <c r="VR133" i="1"/>
  <c r="NW133" i="1"/>
  <c r="NW202" i="1"/>
  <c r="TR133" i="1"/>
  <c r="TR202" i="1"/>
  <c r="MC133" i="1"/>
  <c r="MC202" i="1"/>
  <c r="XB202" i="1"/>
  <c r="XB133" i="1"/>
  <c r="MD202" i="1"/>
  <c r="MD133" i="1"/>
  <c r="FC133" i="1"/>
  <c r="FC202" i="1"/>
  <c r="IQ190" i="1"/>
  <c r="GD190" i="1"/>
  <c r="QX133" i="1"/>
  <c r="QX202" i="1"/>
  <c r="UZ133" i="1"/>
  <c r="UZ202" i="1"/>
  <c r="EM202" i="1"/>
  <c r="EM133" i="1"/>
  <c r="RL133" i="1"/>
  <c r="RL202" i="1"/>
  <c r="WZ133" i="1"/>
  <c r="WZ202" i="1"/>
  <c r="QJ202" i="1"/>
  <c r="QJ133" i="1"/>
  <c r="TK133" i="1"/>
  <c r="TK202" i="1"/>
  <c r="TP202" i="1"/>
  <c r="TP133" i="1"/>
  <c r="QM202" i="1"/>
  <c r="QM133" i="1"/>
  <c r="IP190" i="1"/>
  <c r="GC190" i="1"/>
  <c r="FD133" i="1"/>
  <c r="FD202" i="1"/>
  <c r="OR133" i="1"/>
  <c r="OR202" i="1"/>
  <c r="QS202" i="1"/>
  <c r="QS133" i="1"/>
  <c r="WM133" i="1"/>
  <c r="WM202" i="1"/>
  <c r="QH202" i="1"/>
  <c r="QH133" i="1"/>
  <c r="VK202" i="1"/>
  <c r="VK133" i="1"/>
  <c r="RI133" i="1"/>
  <c r="RI202" i="1"/>
  <c r="RW202" i="1"/>
  <c r="RW133" i="1"/>
  <c r="SE202" i="1"/>
  <c r="SE133" i="1"/>
  <c r="IO190" i="1"/>
  <c r="GB190" i="1"/>
  <c r="KG190" i="1"/>
  <c r="NK190" i="1"/>
  <c r="NM190" i="1"/>
  <c r="NN190" i="1"/>
  <c r="NO190" i="1"/>
  <c r="NP190" i="1"/>
  <c r="MJ190" i="1"/>
  <c r="MK190" i="1"/>
  <c r="ML190" i="1"/>
  <c r="MM190" i="1"/>
  <c r="MA202" i="1"/>
  <c r="MA133" i="1"/>
  <c r="UA202" i="1"/>
  <c r="UA133" i="1"/>
  <c r="VP133" i="1"/>
  <c r="VP202" i="1"/>
  <c r="MW202" i="1"/>
  <c r="MW133" i="1"/>
  <c r="EV202" i="1"/>
  <c r="EV133" i="1"/>
  <c r="SQ202" i="1"/>
  <c r="SQ133" i="1"/>
  <c r="BA133" i="1"/>
  <c r="BA202" i="1"/>
  <c r="TL202" i="1"/>
  <c r="TL133" i="1"/>
  <c r="PE202" i="1"/>
  <c r="PE133" i="1"/>
  <c r="IN190" i="1"/>
  <c r="GA190" i="1"/>
  <c r="BM202" i="1"/>
  <c r="BM133" i="1"/>
  <c r="SC202" i="1"/>
  <c r="SC133" i="1"/>
  <c r="QD202" i="1"/>
  <c r="QD133" i="1"/>
  <c r="PZ202" i="1"/>
  <c r="PZ133" i="1"/>
  <c r="AZ133" i="1"/>
  <c r="AZ202" i="1"/>
  <c r="UH133" i="1"/>
  <c r="UH202" i="1"/>
  <c r="TH202" i="1"/>
  <c r="TH133" i="1"/>
  <c r="VA202" i="1"/>
  <c r="VA133" i="1"/>
  <c r="RH202" i="1"/>
  <c r="RH133" i="1"/>
  <c r="MU133" i="1"/>
  <c r="MU202" i="1"/>
  <c r="EZ133" i="1"/>
  <c r="EZ202" i="1"/>
  <c r="TY202" i="1"/>
  <c r="TY133" i="1"/>
  <c r="BH133" i="1"/>
  <c r="BH202" i="1"/>
  <c r="MI133" i="1"/>
  <c r="MI202" i="1"/>
  <c r="RN133" i="1"/>
  <c r="RN202" i="1"/>
  <c r="SZ133" i="1"/>
  <c r="SZ202" i="1"/>
  <c r="UE202" i="1"/>
  <c r="UE133" i="1"/>
  <c r="BK202" i="1"/>
  <c r="BK133" i="1"/>
  <c r="RF133" i="1"/>
  <c r="RF202" i="1"/>
  <c r="IM190" i="1"/>
  <c r="IL190" i="1"/>
  <c r="FY190" i="1"/>
  <c r="OT202" i="1"/>
  <c r="OT133" i="1"/>
  <c r="WP133" i="1"/>
  <c r="WP202" i="1"/>
  <c r="BF133" i="1"/>
  <c r="BF202" i="1"/>
  <c r="FA133" i="1"/>
  <c r="FA202" i="1"/>
  <c r="ON191" i="1"/>
  <c r="OW191" i="1"/>
  <c r="PA191" i="1"/>
  <c r="PB191" i="1"/>
  <c r="AR191" i="1"/>
  <c r="OM191" i="1"/>
  <c r="OO191" i="1"/>
  <c r="OP191" i="1"/>
  <c r="O192" i="1"/>
  <c r="KC191" i="1"/>
  <c r="OX191" i="1"/>
  <c r="KD191" i="1"/>
  <c r="OY191" i="1"/>
  <c r="OZ191" i="1"/>
  <c r="AQ191" i="1"/>
  <c r="E191" i="1"/>
  <c r="MF133" i="1"/>
  <c r="MF202" i="1"/>
  <c r="FZ190" i="1"/>
  <c r="IK190" i="1"/>
  <c r="FX190" i="1"/>
  <c r="ST202" i="1"/>
  <c r="ST133" i="1"/>
  <c r="RA202" i="1"/>
  <c r="RA133" i="1"/>
  <c r="MH202" i="1"/>
  <c r="MH133" i="1"/>
  <c r="RM202" i="1"/>
  <c r="RM133" i="1"/>
  <c r="UB133" i="1"/>
  <c r="UB202" i="1"/>
  <c r="UK202" i="1"/>
  <c r="UK133" i="1"/>
  <c r="TZ133" i="1"/>
  <c r="TZ202" i="1"/>
  <c r="XA202" i="1"/>
  <c r="XA133" i="1"/>
  <c r="QY202" i="1"/>
  <c r="QY133" i="1"/>
  <c r="MZ133" i="1"/>
  <c r="MZ202" i="1"/>
  <c r="AF192" i="1"/>
  <c r="PC191" i="1"/>
  <c r="VO133" i="1"/>
  <c r="VO202" i="1"/>
  <c r="UP202" i="1"/>
  <c r="UP133" i="1"/>
  <c r="VC133" i="1"/>
  <c r="VC202" i="1"/>
  <c r="WI202" i="1"/>
  <c r="WI133" i="1"/>
  <c r="IJ190" i="1"/>
  <c r="FW190" i="1"/>
  <c r="SH133" i="1"/>
  <c r="SH202" i="1"/>
  <c r="QR202" i="1"/>
  <c r="QR133" i="1"/>
  <c r="BR133" i="1"/>
  <c r="BR202" i="1"/>
  <c r="UX133" i="1"/>
  <c r="UX202" i="1"/>
  <c r="MY202" i="1"/>
  <c r="MY133" i="1"/>
  <c r="BB133" i="1"/>
  <c r="BB202" i="1"/>
  <c r="UY133" i="1"/>
  <c r="UY202" i="1"/>
  <c r="PO175" i="1"/>
  <c r="PO106" i="1"/>
  <c r="E449" i="4"/>
  <c r="F450" i="4"/>
  <c r="P434" i="4"/>
  <c r="C435" i="4"/>
  <c r="I451" i="4"/>
  <c r="V451" i="4" s="1"/>
  <c r="H451" i="4"/>
  <c r="U451" i="4" s="1"/>
  <c r="G451" i="4"/>
  <c r="T451" i="4" s="1"/>
  <c r="D451" i="4"/>
  <c r="Q451" i="4" s="1"/>
  <c r="F515" i="4"/>
  <c r="E515" i="4"/>
  <c r="D515" i="4"/>
  <c r="Q515" i="4" s="1"/>
  <c r="T450" i="4"/>
  <c r="R448" i="4"/>
  <c r="S434" i="4"/>
  <c r="B434" i="4"/>
  <c r="A516" i="4"/>
  <c r="A452" i="4"/>
  <c r="XC281" i="1"/>
  <c r="DI203" i="1" l="1"/>
  <c r="DI134" i="1"/>
  <c r="BC204" i="1"/>
  <c r="BC135" i="1"/>
  <c r="BC205" i="1" s="1"/>
  <c r="ND203" i="1"/>
  <c r="ND134" i="1"/>
  <c r="NC204" i="1"/>
  <c r="NC135" i="1"/>
  <c r="NC205" i="1" s="1"/>
  <c r="M193" i="1"/>
  <c r="NB192" i="1"/>
  <c r="CR203" i="1"/>
  <c r="CR134" i="1"/>
  <c r="DH204" i="1"/>
  <c r="DH135" i="1"/>
  <c r="DH205" i="1" s="1"/>
  <c r="CQ203" i="1"/>
  <c r="CQ134" i="1"/>
  <c r="LC204" i="1"/>
  <c r="LC135" i="1"/>
  <c r="LC205" i="1" s="1"/>
  <c r="KW203" i="1"/>
  <c r="KW134" i="1"/>
  <c r="KY204" i="1"/>
  <c r="KY135" i="1"/>
  <c r="KY205" i="1" s="1"/>
  <c r="LH203" i="1"/>
  <c r="LH134" i="1"/>
  <c r="KU204" i="1"/>
  <c r="KU135" i="1"/>
  <c r="KU205" i="1" s="1"/>
  <c r="KM134" i="1"/>
  <c r="KM203" i="1"/>
  <c r="KO134" i="1"/>
  <c r="KO203" i="1"/>
  <c r="KK203" i="1"/>
  <c r="KK134" i="1"/>
  <c r="KT203" i="1"/>
  <c r="KT134" i="1"/>
  <c r="KP134" i="1"/>
  <c r="KP203" i="1"/>
  <c r="KR134" i="1"/>
  <c r="KR203" i="1"/>
  <c r="KL203" i="1"/>
  <c r="KL134" i="1"/>
  <c r="KS134" i="1"/>
  <c r="KS203" i="1"/>
  <c r="KV203" i="1"/>
  <c r="KV134" i="1"/>
  <c r="KQ134" i="1"/>
  <c r="KQ203" i="1"/>
  <c r="KN134" i="1"/>
  <c r="KN203" i="1"/>
  <c r="BQ204" i="1"/>
  <c r="BQ135" i="1"/>
  <c r="BQ205" i="1" s="1"/>
  <c r="BP203" i="1"/>
  <c r="BP134" i="1"/>
  <c r="LF204" i="1"/>
  <c r="LF135" i="1"/>
  <c r="LF205" i="1" s="1"/>
  <c r="LD203" i="1"/>
  <c r="LD134" i="1"/>
  <c r="LE203" i="1"/>
  <c r="LE134" i="1"/>
  <c r="MR204" i="1"/>
  <c r="MR135" i="1"/>
  <c r="MR205" i="1" s="1"/>
  <c r="KZ203" i="1"/>
  <c r="KZ134" i="1"/>
  <c r="LB203" i="1"/>
  <c r="LB134" i="1"/>
  <c r="LA203" i="1"/>
  <c r="LA134" i="1"/>
  <c r="DG134" i="1"/>
  <c r="DG203" i="1"/>
  <c r="DC134" i="1"/>
  <c r="DC203" i="1"/>
  <c r="DA134" i="1"/>
  <c r="DA203" i="1"/>
  <c r="DD134" i="1"/>
  <c r="DD203" i="1"/>
  <c r="DE134" i="1"/>
  <c r="DE203" i="1"/>
  <c r="DB134" i="1"/>
  <c r="DB203" i="1"/>
  <c r="DF134" i="1"/>
  <c r="DF203" i="1"/>
  <c r="LN203" i="1"/>
  <c r="LN134" i="1"/>
  <c r="LG203" i="1"/>
  <c r="LG134" i="1"/>
  <c r="LI203" i="1"/>
  <c r="LI134" i="1"/>
  <c r="LJ203" i="1"/>
  <c r="LJ134" i="1"/>
  <c r="LK203" i="1"/>
  <c r="LK134" i="1"/>
  <c r="LL203" i="1"/>
  <c r="LL134" i="1"/>
  <c r="LM203" i="1"/>
  <c r="LM134" i="1"/>
  <c r="BT204" i="1"/>
  <c r="BT135" i="1"/>
  <c r="BT205" i="1" s="1"/>
  <c r="HU191" i="1"/>
  <c r="MW203" i="1"/>
  <c r="MW134" i="1"/>
  <c r="QH134" i="1"/>
  <c r="QH203" i="1"/>
  <c r="RZ203" i="1"/>
  <c r="RZ134" i="1"/>
  <c r="QO203" i="1"/>
  <c r="QO134" i="1"/>
  <c r="RD203" i="1"/>
  <c r="RD134" i="1"/>
  <c r="RG203" i="1"/>
  <c r="RG134" i="1"/>
  <c r="IZ191" i="1"/>
  <c r="HT191" i="1"/>
  <c r="GM191" i="1"/>
  <c r="D192" i="1"/>
  <c r="N193" i="1"/>
  <c r="AS192" i="1"/>
  <c r="GM192" i="1" s="1"/>
  <c r="AO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JY192" i="1"/>
  <c r="UQ203" i="1"/>
  <c r="UQ134" i="1"/>
  <c r="BJ134" i="1"/>
  <c r="BJ203" i="1"/>
  <c r="QT203" i="1"/>
  <c r="QT134" i="1"/>
  <c r="UY203" i="1"/>
  <c r="UY134" i="1"/>
  <c r="TZ203" i="1"/>
  <c r="TZ134" i="1"/>
  <c r="MU203" i="1"/>
  <c r="MU134" i="1"/>
  <c r="FC134" i="1"/>
  <c r="FC203" i="1"/>
  <c r="SV134" i="1"/>
  <c r="SV203" i="1"/>
  <c r="KF192" i="1"/>
  <c r="W193" i="1"/>
  <c r="IY191" i="1"/>
  <c r="HS191" i="1"/>
  <c r="GL191" i="1"/>
  <c r="VH203" i="1"/>
  <c r="VH134" i="1"/>
  <c r="BL134" i="1"/>
  <c r="BL203" i="1"/>
  <c r="WF203" i="1"/>
  <c r="WF134" i="1"/>
  <c r="SK203" i="1"/>
  <c r="SK134" i="1"/>
  <c r="UK134" i="1"/>
  <c r="UK203" i="1"/>
  <c r="RH203" i="1"/>
  <c r="RH134" i="1"/>
  <c r="MD203" i="1"/>
  <c r="MD134" i="1"/>
  <c r="RJ134" i="1"/>
  <c r="RJ203" i="1"/>
  <c r="RP203" i="1"/>
  <c r="RP134" i="1"/>
  <c r="IX191" i="1"/>
  <c r="HR191" i="1"/>
  <c r="GK191" i="1"/>
  <c r="WD134" i="1"/>
  <c r="WD203" i="1"/>
  <c r="TT134" i="1"/>
  <c r="TT203" i="1"/>
  <c r="MS134" i="1"/>
  <c r="MS203" i="1"/>
  <c r="TO203" i="1"/>
  <c r="TO134" i="1"/>
  <c r="UM203" i="1"/>
  <c r="UM134" i="1"/>
  <c r="BB203" i="1"/>
  <c r="BB134" i="1"/>
  <c r="VP203" i="1"/>
  <c r="VP134" i="1"/>
  <c r="WM203" i="1"/>
  <c r="WM134" i="1"/>
  <c r="WO203" i="1"/>
  <c r="WO134" i="1"/>
  <c r="RT134" i="1"/>
  <c r="RT203" i="1"/>
  <c r="MB203" i="1"/>
  <c r="MB134" i="1"/>
  <c r="IW191" i="1"/>
  <c r="GJ191" i="1"/>
  <c r="WT134" i="1"/>
  <c r="WT203" i="1"/>
  <c r="VJ203" i="1"/>
  <c r="VJ134" i="1"/>
  <c r="MY134" i="1"/>
  <c r="MY203" i="1"/>
  <c r="FA134" i="1"/>
  <c r="FA203" i="1"/>
  <c r="VA203" i="1"/>
  <c r="VA134" i="1"/>
  <c r="UA203" i="1"/>
  <c r="UA134" i="1"/>
  <c r="QS203" i="1"/>
  <c r="QS134" i="1"/>
  <c r="XB134" i="1"/>
  <c r="XB203" i="1"/>
  <c r="PR203" i="1"/>
  <c r="PR134" i="1"/>
  <c r="RK134" i="1"/>
  <c r="RK203" i="1"/>
  <c r="PP203" i="1"/>
  <c r="PP134" i="1"/>
  <c r="VX203" i="1"/>
  <c r="VX134" i="1"/>
  <c r="VG203" i="1"/>
  <c r="VG134" i="1"/>
  <c r="IV191" i="1"/>
  <c r="GI191" i="1"/>
  <c r="UW134" i="1"/>
  <c r="UW203" i="1"/>
  <c r="KE134" i="1"/>
  <c r="KE203" i="1"/>
  <c r="UB203" i="1"/>
  <c r="UB134" i="1"/>
  <c r="IU191" i="1"/>
  <c r="GH191" i="1"/>
  <c r="EW134" i="1"/>
  <c r="EW203" i="1"/>
  <c r="QZ203" i="1"/>
  <c r="QZ134" i="1"/>
  <c r="VE203" i="1"/>
  <c r="VE134" i="1"/>
  <c r="UJ134" i="1"/>
  <c r="UJ203" i="1"/>
  <c r="VY134" i="1"/>
  <c r="VY203" i="1"/>
  <c r="SG203" i="1"/>
  <c r="SG134" i="1"/>
  <c r="RM134" i="1"/>
  <c r="RM203" i="1"/>
  <c r="BF203" i="1"/>
  <c r="BF134" i="1"/>
  <c r="TH203" i="1"/>
  <c r="TH134" i="1"/>
  <c r="MA203" i="1"/>
  <c r="MA134" i="1"/>
  <c r="TC203" i="1"/>
  <c r="TC134" i="1"/>
  <c r="WU134" i="1"/>
  <c r="WU203" i="1"/>
  <c r="BE203" i="1"/>
  <c r="BE134" i="1"/>
  <c r="BD203" i="1"/>
  <c r="BD134" i="1"/>
  <c r="IT191" i="1"/>
  <c r="GG191" i="1"/>
  <c r="Q193" i="1"/>
  <c r="NH192" i="1"/>
  <c r="NI192" i="1"/>
  <c r="SX203" i="1"/>
  <c r="SX134" i="1"/>
  <c r="WH203" i="1"/>
  <c r="WH134" i="1"/>
  <c r="TD203" i="1"/>
  <c r="TD134" i="1"/>
  <c r="NZ202" i="1" a="1"/>
  <c r="NZ202" i="1" s="1"/>
  <c r="UX134" i="1"/>
  <c r="UX203" i="1"/>
  <c r="OR203" i="1"/>
  <c r="OR134" i="1"/>
  <c r="MC203" i="1"/>
  <c r="MC134" i="1"/>
  <c r="NX203" i="1"/>
  <c r="NX134" i="1"/>
  <c r="UG134" i="1"/>
  <c r="UG203" i="1"/>
  <c r="WB134" i="1"/>
  <c r="WB203" i="1"/>
  <c r="IS191" i="1"/>
  <c r="GF191" i="1"/>
  <c r="OD134" i="1"/>
  <c r="OD203" i="1"/>
  <c r="NZ133" i="1" a="1"/>
  <c r="NZ133" i="1" s="1"/>
  <c r="OA203" i="1"/>
  <c r="OA134" i="1"/>
  <c r="UU134" i="1"/>
  <c r="UU203" i="1"/>
  <c r="MH134" i="1"/>
  <c r="MH203" i="1"/>
  <c r="WP203" i="1"/>
  <c r="WP134" i="1"/>
  <c r="BN203" i="1"/>
  <c r="BN134" i="1"/>
  <c r="IR191" i="1"/>
  <c r="GE191" i="1"/>
  <c r="VN203" i="1"/>
  <c r="VN134" i="1"/>
  <c r="SL134" i="1"/>
  <c r="SL203" i="1"/>
  <c r="ED134" i="1"/>
  <c r="ED203" i="1"/>
  <c r="OT203" i="1"/>
  <c r="OT134" i="1"/>
  <c r="UH134" i="1"/>
  <c r="UH203" i="1"/>
  <c r="FD203" i="1"/>
  <c r="FD134" i="1"/>
  <c r="TR134" i="1"/>
  <c r="TR203" i="1"/>
  <c r="SM203" i="1"/>
  <c r="SM134" i="1"/>
  <c r="SA203" i="1"/>
  <c r="SA134" i="1"/>
  <c r="UT203" i="1"/>
  <c r="UT134" i="1"/>
  <c r="MX203" i="1"/>
  <c r="MX134" i="1"/>
  <c r="IQ191" i="1"/>
  <c r="GD191" i="1"/>
  <c r="UF203" i="1"/>
  <c r="UF134" i="1"/>
  <c r="UD203" i="1"/>
  <c r="UD134" i="1"/>
  <c r="TE203" i="1"/>
  <c r="TE134" i="1"/>
  <c r="RQ134" i="1"/>
  <c r="RQ203" i="1"/>
  <c r="OB203" i="1"/>
  <c r="OB134" i="1"/>
  <c r="SB134" i="1"/>
  <c r="SB203" i="1"/>
  <c r="TG134" i="1"/>
  <c r="TG203" i="1"/>
  <c r="IP191" i="1"/>
  <c r="GC191" i="1"/>
  <c r="RC134" i="1"/>
  <c r="RC203" i="1"/>
  <c r="TB203" i="1"/>
  <c r="TB134" i="1"/>
  <c r="NS134" i="1"/>
  <c r="NS203" i="1"/>
  <c r="OE134" i="1"/>
  <c r="OE203" i="1"/>
  <c r="NW203" i="1"/>
  <c r="NW134" i="1"/>
  <c r="QG203" i="1"/>
  <c r="QG134" i="1"/>
  <c r="WR134" i="1"/>
  <c r="WR203" i="1"/>
  <c r="IO191" i="1"/>
  <c r="GB191" i="1"/>
  <c r="TS134" i="1"/>
  <c r="TS203" i="1"/>
  <c r="NB134" i="1"/>
  <c r="FE203" i="1"/>
  <c r="FE134" i="1"/>
  <c r="WL203" i="1"/>
  <c r="WL134" i="1"/>
  <c r="MN203" i="1"/>
  <c r="MN134" i="1"/>
  <c r="QM203" i="1"/>
  <c r="QM134" i="1"/>
  <c r="VR134" i="1"/>
  <c r="VR203" i="1"/>
  <c r="VQ203" i="1"/>
  <c r="VQ134" i="1"/>
  <c r="OC203" i="1"/>
  <c r="OC134" i="1"/>
  <c r="IN191" i="1"/>
  <c r="GA191" i="1"/>
  <c r="MQ203" i="1"/>
  <c r="MQ134" i="1"/>
  <c r="PW203" i="1"/>
  <c r="PW134" i="1"/>
  <c r="RB134" i="1"/>
  <c r="RB203" i="1"/>
  <c r="NT134" i="1"/>
  <c r="NT203" i="1"/>
  <c r="SO134" i="1"/>
  <c r="SO203" i="1"/>
  <c r="WG134" i="1"/>
  <c r="WG203" i="1"/>
  <c r="IM191" i="1"/>
  <c r="FZ191" i="1"/>
  <c r="PJ192" i="1"/>
  <c r="Z193" i="1"/>
  <c r="EU203" i="1"/>
  <c r="EU134" i="1"/>
  <c r="VM134" i="1"/>
  <c r="VM203" i="1"/>
  <c r="TU134" i="1"/>
  <c r="TU203" i="1"/>
  <c r="ME203" i="1"/>
  <c r="ME134" i="1"/>
  <c r="WW134" i="1"/>
  <c r="WW203" i="1"/>
  <c r="IL191" i="1"/>
  <c r="FY191" i="1"/>
  <c r="VS134" i="1"/>
  <c r="VS203" i="1"/>
  <c r="MG203" i="1"/>
  <c r="MG134" i="1"/>
  <c r="TN203" i="1"/>
  <c r="TN134" i="1"/>
  <c r="IK191" i="1"/>
  <c r="FX191" i="1"/>
  <c r="JZ203" i="1"/>
  <c r="JZ134" i="1"/>
  <c r="BO203" i="1"/>
  <c r="BO134" i="1"/>
  <c r="UV134" i="1"/>
  <c r="UV203" i="1"/>
  <c r="KX203" i="1"/>
  <c r="KX134" i="1"/>
  <c r="SD134" i="1"/>
  <c r="SD203" i="1"/>
  <c r="PF203" i="1"/>
  <c r="PF134" i="1"/>
  <c r="QD134" i="1"/>
  <c r="QD203" i="1"/>
  <c r="WI134" i="1"/>
  <c r="WI203" i="1"/>
  <c r="BK134" i="1"/>
  <c r="BK203" i="1"/>
  <c r="SC203" i="1"/>
  <c r="SC134" i="1"/>
  <c r="WV134" i="1"/>
  <c r="WV203" i="1"/>
  <c r="TA134" i="1"/>
  <c r="TA203" i="1"/>
  <c r="IJ191" i="1"/>
  <c r="FW191" i="1"/>
  <c r="UO134" i="1"/>
  <c r="UO203" i="1"/>
  <c r="LX134" i="1"/>
  <c r="LX203" i="1"/>
  <c r="UI203" i="1"/>
  <c r="UI134" i="1"/>
  <c r="TK134" i="1"/>
  <c r="TK203" i="1"/>
  <c r="TW203" i="1"/>
  <c r="TW134" i="1"/>
  <c r="UC203" i="1"/>
  <c r="UC134" i="1"/>
  <c r="ET134" i="1"/>
  <c r="ET203" i="1"/>
  <c r="II191" i="1"/>
  <c r="FV191" i="1"/>
  <c r="VD203" i="1"/>
  <c r="VD134" i="1"/>
  <c r="PN134" i="1"/>
  <c r="PN203" i="1"/>
  <c r="WK203" i="1"/>
  <c r="WK134" i="1"/>
  <c r="QV134" i="1"/>
  <c r="QV203" i="1"/>
  <c r="VW134" i="1"/>
  <c r="VW203" i="1"/>
  <c r="GN191" i="1"/>
  <c r="SH203" i="1"/>
  <c r="SH134" i="1"/>
  <c r="MF134" i="1"/>
  <c r="MF203" i="1"/>
  <c r="UE134" i="1"/>
  <c r="UE203" i="1"/>
  <c r="BM203" i="1"/>
  <c r="BM134" i="1"/>
  <c r="QJ134" i="1"/>
  <c r="QJ203" i="1"/>
  <c r="SS203" i="1"/>
  <c r="SS134" i="1"/>
  <c r="VV203" i="1"/>
  <c r="VV134" i="1"/>
  <c r="RY203" i="1"/>
  <c r="RY134" i="1"/>
  <c r="IH191" i="1"/>
  <c r="FU191" i="1"/>
  <c r="EG134" i="1"/>
  <c r="EG203" i="1"/>
  <c r="EX203" i="1"/>
  <c r="EX134" i="1"/>
  <c r="LY134" i="1"/>
  <c r="LY203" i="1"/>
  <c r="QR203" i="1"/>
  <c r="QR134" i="1"/>
  <c r="VC134" i="1"/>
  <c r="VC203" i="1"/>
  <c r="UL134" i="1"/>
  <c r="UL203" i="1"/>
  <c r="PM134" i="1"/>
  <c r="PM203" i="1"/>
  <c r="IG191" i="1"/>
  <c r="FT191" i="1"/>
  <c r="TF134" i="1"/>
  <c r="TF203" i="1"/>
  <c r="QE203" i="1"/>
  <c r="QE134" i="1"/>
  <c r="FB134" i="1"/>
  <c r="FB203" i="1"/>
  <c r="RU203" i="1"/>
  <c r="RU134" i="1"/>
  <c r="EY203" i="1"/>
  <c r="EY134" i="1"/>
  <c r="QC203" i="1"/>
  <c r="QC134" i="1"/>
  <c r="OL134" i="1"/>
  <c r="OL203" i="1"/>
  <c r="JA191" i="1"/>
  <c r="SY203" i="1"/>
  <c r="SY134" i="1"/>
  <c r="UP134" i="1"/>
  <c r="UP203" i="1"/>
  <c r="WC134" i="1"/>
  <c r="WC203" i="1"/>
  <c r="VT203" i="1"/>
  <c r="VT134" i="1"/>
  <c r="LZ134" i="1"/>
  <c r="LZ203" i="1"/>
  <c r="IF191" i="1"/>
  <c r="FS191" i="1"/>
  <c r="PQ203" i="1"/>
  <c r="PQ134" i="1"/>
  <c r="QK134" i="1"/>
  <c r="QK203" i="1"/>
  <c r="TP134" i="1"/>
  <c r="TP203" i="1"/>
  <c r="SZ134" i="1"/>
  <c r="SZ203" i="1"/>
  <c r="WZ203" i="1"/>
  <c r="WZ134" i="1"/>
  <c r="NV134" i="1"/>
  <c r="NV203" i="1"/>
  <c r="WQ203" i="1"/>
  <c r="WQ134" i="1"/>
  <c r="TI203" i="1"/>
  <c r="TI134" i="1"/>
  <c r="QW134" i="1"/>
  <c r="QW203" i="1"/>
  <c r="IE191" i="1"/>
  <c r="FR191" i="1"/>
  <c r="UR203" i="1"/>
  <c r="UR134" i="1"/>
  <c r="PG134" i="1"/>
  <c r="PG203" i="1"/>
  <c r="TM203" i="1"/>
  <c r="TM134" i="1"/>
  <c r="PE203" i="1"/>
  <c r="PE134" i="1"/>
  <c r="ID191" i="1"/>
  <c r="FQ191" i="1"/>
  <c r="TJ134" i="1"/>
  <c r="TJ203" i="1"/>
  <c r="OF134" i="1"/>
  <c r="OF203" i="1"/>
  <c r="WY203" i="1"/>
  <c r="WY134" i="1"/>
  <c r="KI203" i="1"/>
  <c r="KI134" i="1"/>
  <c r="BR203" i="1"/>
  <c r="BR134" i="1"/>
  <c r="VO203" i="1"/>
  <c r="VO134" i="1"/>
  <c r="RN203" i="1"/>
  <c r="RN134" i="1"/>
  <c r="RL203" i="1"/>
  <c r="RL134" i="1"/>
  <c r="WJ203" i="1"/>
  <c r="WJ134" i="1"/>
  <c r="QP203" i="1"/>
  <c r="QP134" i="1"/>
  <c r="RE134" i="1"/>
  <c r="RE203" i="1"/>
  <c r="IC191" i="1"/>
  <c r="FP191" i="1"/>
  <c r="PV203" i="1"/>
  <c r="PV134" i="1"/>
  <c r="QB134" i="1"/>
  <c r="QB203" i="1"/>
  <c r="QL203" i="1"/>
  <c r="QL134" i="1"/>
  <c r="TL203" i="1"/>
  <c r="TL134" i="1"/>
  <c r="SE134" i="1"/>
  <c r="SE203" i="1"/>
  <c r="EM203" i="1"/>
  <c r="EM134" i="1"/>
  <c r="PU203" i="1"/>
  <c r="PU134" i="1"/>
  <c r="WS203" i="1"/>
  <c r="WS134" i="1"/>
  <c r="SR203" i="1"/>
  <c r="SR134" i="1"/>
  <c r="IB191" i="1"/>
  <c r="FO191" i="1"/>
  <c r="WX203" i="1"/>
  <c r="WX134" i="1"/>
  <c r="VL203" i="1"/>
  <c r="VL134" i="1"/>
  <c r="SF134" i="1"/>
  <c r="SF203" i="1"/>
  <c r="QI203" i="1"/>
  <c r="QI134" i="1"/>
  <c r="AZ134" i="1"/>
  <c r="AZ203" i="1"/>
  <c r="PC192" i="1"/>
  <c r="AF193" i="1"/>
  <c r="MI134" i="1"/>
  <c r="MI203" i="1"/>
  <c r="QF134" i="1"/>
  <c r="QF203" i="1"/>
  <c r="IA191" i="1"/>
  <c r="FN191" i="1"/>
  <c r="KH203" i="1"/>
  <c r="KH134" i="1"/>
  <c r="SU203" i="1"/>
  <c r="SU134" i="1"/>
  <c r="WN134" i="1"/>
  <c r="WN203" i="1"/>
  <c r="RO134" i="1"/>
  <c r="RO203" i="1"/>
  <c r="SN203" i="1"/>
  <c r="SN134" i="1"/>
  <c r="RA203" i="1"/>
  <c r="RA134" i="1"/>
  <c r="QA134" i="1"/>
  <c r="QA203" i="1"/>
  <c r="PB192" i="1"/>
  <c r="OZ192" i="1"/>
  <c r="PA192" i="1"/>
  <c r="OM192" i="1"/>
  <c r="KC192" i="1"/>
  <c r="KD192" i="1"/>
  <c r="AQ192" i="1"/>
  <c r="AR192" i="1"/>
  <c r="ON192" i="1"/>
  <c r="OO192" i="1"/>
  <c r="OP192" i="1"/>
  <c r="O193" i="1"/>
  <c r="OW192" i="1"/>
  <c r="OX192" i="1"/>
  <c r="OY192" i="1"/>
  <c r="E192" i="1"/>
  <c r="RW203" i="1"/>
  <c r="RW134" i="1"/>
  <c r="RR203" i="1"/>
  <c r="RR134" i="1"/>
  <c r="WE203" i="1"/>
  <c r="WE134" i="1"/>
  <c r="NU134" i="1"/>
  <c r="NU203" i="1"/>
  <c r="HZ191" i="1"/>
  <c r="HQ134" i="1"/>
  <c r="HQ203" i="1"/>
  <c r="PT203" i="1"/>
  <c r="PT134" i="1"/>
  <c r="FI191" i="1"/>
  <c r="DS191" i="1"/>
  <c r="DT191" i="1"/>
  <c r="DU191" i="1"/>
  <c r="DW191" i="1"/>
  <c r="DX191" i="1"/>
  <c r="DV191" i="1"/>
  <c r="PZ134" i="1"/>
  <c r="PZ203" i="1"/>
  <c r="MZ134" i="1"/>
  <c r="MZ203" i="1"/>
  <c r="BH203" i="1"/>
  <c r="BH134" i="1"/>
  <c r="BA134" i="1"/>
  <c r="BA203" i="1"/>
  <c r="UZ134" i="1"/>
  <c r="UZ203" i="1"/>
  <c r="QU134" i="1"/>
  <c r="QU203" i="1"/>
  <c r="BG203" i="1"/>
  <c r="BG134" i="1"/>
  <c r="HY191" i="1"/>
  <c r="GR191" i="1"/>
  <c r="FL191" i="1"/>
  <c r="MV203" i="1"/>
  <c r="MV134" i="1"/>
  <c r="OG134" i="1"/>
  <c r="OG203" i="1"/>
  <c r="WA134" i="1"/>
  <c r="WA203" i="1"/>
  <c r="SW203" i="1"/>
  <c r="SW134" i="1"/>
  <c r="RS203" i="1"/>
  <c r="RS134" i="1"/>
  <c r="PH203" i="1"/>
  <c r="PH134" i="1"/>
  <c r="RF134" i="1"/>
  <c r="RF203" i="1"/>
  <c r="QY134" i="1"/>
  <c r="QY203" i="1"/>
  <c r="TY134" i="1"/>
  <c r="TY203" i="1"/>
  <c r="SQ203" i="1"/>
  <c r="SQ134" i="1"/>
  <c r="QN203" i="1"/>
  <c r="QN134" i="1"/>
  <c r="VF203" i="1"/>
  <c r="VF134" i="1"/>
  <c r="UN203" i="1"/>
  <c r="UN134" i="1"/>
  <c r="HX191" i="1"/>
  <c r="GQ191" i="1"/>
  <c r="FK191" i="1"/>
  <c r="VB203" i="1"/>
  <c r="VB134" i="1"/>
  <c r="MP203" i="1"/>
  <c r="MP134" i="1"/>
  <c r="TQ134" i="1"/>
  <c r="TQ203" i="1"/>
  <c r="VZ134" i="1"/>
  <c r="VZ203" i="1"/>
  <c r="ST203" i="1"/>
  <c r="ST134" i="1"/>
  <c r="RI203" i="1"/>
  <c r="RI134" i="1"/>
  <c r="QX203" i="1"/>
  <c r="QX134" i="1"/>
  <c r="KA192" i="1"/>
  <c r="US192" i="1"/>
  <c r="NE192" i="1"/>
  <c r="SI192" i="1"/>
  <c r="PY192" i="1"/>
  <c r="P193" i="1"/>
  <c r="AP192" i="1"/>
  <c r="NF192" i="1"/>
  <c r="NG192" i="1"/>
  <c r="TV134" i="1"/>
  <c r="TV203" i="1"/>
  <c r="VI134" i="1"/>
  <c r="VI203" i="1"/>
  <c r="SJ203" i="1"/>
  <c r="SJ134" i="1"/>
  <c r="SP203" i="1"/>
  <c r="SP134" i="1"/>
  <c r="HW191" i="1"/>
  <c r="GP191" i="1"/>
  <c r="FJ191" i="1"/>
  <c r="RX134" i="1"/>
  <c r="RX203" i="1"/>
  <c r="NY203" i="1"/>
  <c r="NY134" i="1"/>
  <c r="QQ203" i="1"/>
  <c r="QQ134" i="1"/>
  <c r="TX203" i="1"/>
  <c r="TX134" i="1"/>
  <c r="EZ134" i="1"/>
  <c r="EZ203" i="1"/>
  <c r="XA134" i="1"/>
  <c r="XA203" i="1"/>
  <c r="EV134" i="1"/>
  <c r="EV203" i="1"/>
  <c r="VK134" i="1"/>
  <c r="VK203" i="1"/>
  <c r="MK191" i="1"/>
  <c r="KG191" i="1"/>
  <c r="NK191" i="1"/>
  <c r="NM191" i="1"/>
  <c r="NN191" i="1"/>
  <c r="NO191" i="1"/>
  <c r="NP191" i="1"/>
  <c r="MJ191" i="1"/>
  <c r="ML191" i="1"/>
  <c r="MM191" i="1"/>
  <c r="PS134" i="1"/>
  <c r="PS203" i="1"/>
  <c r="HV191" i="1"/>
  <c r="GO191" i="1"/>
  <c r="RV203" i="1"/>
  <c r="RV134" i="1"/>
  <c r="OQ134" i="1"/>
  <c r="OQ203" i="1"/>
  <c r="VU134" i="1"/>
  <c r="VU203" i="1"/>
  <c r="PO107" i="1"/>
  <c r="PO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DI204" i="1" l="1"/>
  <c r="DI135" i="1"/>
  <c r="DI205" i="1" s="1"/>
  <c r="ND204" i="1"/>
  <c r="ND135" i="1"/>
  <c r="ND205" i="1" s="1"/>
  <c r="M194" i="1"/>
  <c r="NB193" i="1"/>
  <c r="CR204" i="1"/>
  <c r="CR135" i="1"/>
  <c r="CR205" i="1" s="1"/>
  <c r="CQ204" i="1"/>
  <c r="CQ135" i="1"/>
  <c r="CQ205" i="1" s="1"/>
  <c r="KW204" i="1"/>
  <c r="KW135" i="1"/>
  <c r="KW205" i="1" s="1"/>
  <c r="LH204" i="1"/>
  <c r="LH135" i="1"/>
  <c r="LH205" i="1" s="1"/>
  <c r="KN135" i="1"/>
  <c r="KN205" i="1" s="1"/>
  <c r="KN204" i="1"/>
  <c r="KQ135" i="1"/>
  <c r="KQ205" i="1" s="1"/>
  <c r="KQ204" i="1"/>
  <c r="KV135" i="1"/>
  <c r="KV205" i="1" s="1"/>
  <c r="KV204" i="1"/>
  <c r="KS135" i="1"/>
  <c r="KS205" i="1" s="1"/>
  <c r="KS204" i="1"/>
  <c r="KL204" i="1"/>
  <c r="KL135" i="1"/>
  <c r="KL205" i="1" s="1"/>
  <c r="KR135" i="1"/>
  <c r="KR205" i="1" s="1"/>
  <c r="KR204" i="1"/>
  <c r="KP135" i="1"/>
  <c r="KP205" i="1" s="1"/>
  <c r="KP204" i="1"/>
  <c r="KT135" i="1"/>
  <c r="KT205" i="1" s="1"/>
  <c r="KT204" i="1"/>
  <c r="KK204" i="1"/>
  <c r="KK135" i="1"/>
  <c r="KK205" i="1" s="1"/>
  <c r="KO135" i="1"/>
  <c r="KO205" i="1" s="1"/>
  <c r="KO204" i="1"/>
  <c r="KM135" i="1"/>
  <c r="KM205" i="1" s="1"/>
  <c r="KM204" i="1"/>
  <c r="BP204" i="1"/>
  <c r="BP135" i="1"/>
  <c r="BP205" i="1" s="1"/>
  <c r="LE204" i="1"/>
  <c r="LE135" i="1"/>
  <c r="LE205" i="1" s="1"/>
  <c r="LD204" i="1"/>
  <c r="LD135" i="1"/>
  <c r="LD205" i="1" s="1"/>
  <c r="LA204" i="1"/>
  <c r="LA135" i="1"/>
  <c r="LA205" i="1" s="1"/>
  <c r="LB204" i="1"/>
  <c r="LB135" i="1"/>
  <c r="LB205" i="1" s="1"/>
  <c r="KZ135" i="1"/>
  <c r="KZ205" i="1" s="1"/>
  <c r="KZ204" i="1"/>
  <c r="DF135" i="1"/>
  <c r="DF205" i="1" s="1"/>
  <c r="DF204" i="1"/>
  <c r="DB204" i="1"/>
  <c r="DB135" i="1"/>
  <c r="DB205" i="1" s="1"/>
  <c r="DE135" i="1"/>
  <c r="DE205" i="1" s="1"/>
  <c r="DE204" i="1"/>
  <c r="DD135" i="1"/>
  <c r="DD205" i="1" s="1"/>
  <c r="DD204" i="1"/>
  <c r="DA204" i="1"/>
  <c r="DA135" i="1"/>
  <c r="DA205" i="1" s="1"/>
  <c r="DC135" i="1"/>
  <c r="DC205" i="1" s="1"/>
  <c r="DC204" i="1"/>
  <c r="DG135" i="1"/>
  <c r="DG205" i="1" s="1"/>
  <c r="DG204" i="1"/>
  <c r="LM204" i="1"/>
  <c r="LM135" i="1"/>
  <c r="LM205" i="1" s="1"/>
  <c r="LL204" i="1"/>
  <c r="LL135" i="1"/>
  <c r="LK204" i="1"/>
  <c r="LK135" i="1"/>
  <c r="LK205" i="1" s="1"/>
  <c r="LJ204" i="1"/>
  <c r="LJ135" i="1"/>
  <c r="LJ205" i="1" s="1"/>
  <c r="LI204" i="1"/>
  <c r="LI135" i="1"/>
  <c r="LI205" i="1" s="1"/>
  <c r="LG204" i="1"/>
  <c r="LG135" i="1"/>
  <c r="LG205" i="1" s="1"/>
  <c r="LN204" i="1"/>
  <c r="LN135" i="1"/>
  <c r="LN205" i="1" s="1"/>
  <c r="FT192" i="1"/>
  <c r="FQ192" i="1"/>
  <c r="FM192" i="1"/>
  <c r="FP192" i="1"/>
  <c r="HU192" i="1"/>
  <c r="FO192" i="1"/>
  <c r="HT192" i="1"/>
  <c r="FL192" i="1"/>
  <c r="FS192" i="1"/>
  <c r="FR192" i="1"/>
  <c r="FN192" i="1"/>
  <c r="FK192" i="1"/>
  <c r="FJ192" i="1"/>
  <c r="FI192" i="1"/>
  <c r="JA192" i="1"/>
  <c r="IZ192" i="1"/>
  <c r="IY192" i="1"/>
  <c r="IX192" i="1"/>
  <c r="IW192" i="1"/>
  <c r="IG192" i="1"/>
  <c r="IF192" i="1"/>
  <c r="IE192" i="1"/>
  <c r="ID192" i="1"/>
  <c r="IC192" i="1"/>
  <c r="IB192" i="1"/>
  <c r="IA192" i="1"/>
  <c r="GR192" i="1"/>
  <c r="HZ192" i="1"/>
  <c r="GQ192" i="1"/>
  <c r="HY192" i="1"/>
  <c r="GP192" i="1"/>
  <c r="HX192" i="1"/>
  <c r="GO192" i="1"/>
  <c r="HW192" i="1"/>
  <c r="GN192" i="1"/>
  <c r="HV192" i="1"/>
  <c r="MC204" i="1"/>
  <c r="MC135" i="1"/>
  <c r="MC205" i="1" s="1"/>
  <c r="NY204" i="1"/>
  <c r="NY135" i="1"/>
  <c r="NY205" i="1" s="1"/>
  <c r="OG204" i="1"/>
  <c r="OG135" i="1"/>
  <c r="OG205" i="1" s="1"/>
  <c r="EM204" i="1"/>
  <c r="EM135" i="1"/>
  <c r="EM205" i="1" s="1"/>
  <c r="PQ204" i="1"/>
  <c r="PQ135" i="1"/>
  <c r="PQ205" i="1" s="1"/>
  <c r="PM135" i="1"/>
  <c r="PM205" i="1" s="1"/>
  <c r="PM204" i="1"/>
  <c r="SC204" i="1"/>
  <c r="SC135" i="1"/>
  <c r="SC205" i="1" s="1"/>
  <c r="OT204" i="1"/>
  <c r="OT135" i="1"/>
  <c r="OT205" i="1" s="1"/>
  <c r="RM135" i="1"/>
  <c r="RM205" i="1" s="1"/>
  <c r="RM204" i="1"/>
  <c r="OQ204" i="1"/>
  <c r="OQ135" i="1"/>
  <c r="OQ205" i="1" s="1"/>
  <c r="TQ135" i="1"/>
  <c r="TQ205" i="1" s="1"/>
  <c r="TQ204" i="1"/>
  <c r="MV135" i="1"/>
  <c r="MV205" i="1" s="1"/>
  <c r="MV204" i="1"/>
  <c r="NU135" i="1"/>
  <c r="NU205" i="1" s="1"/>
  <c r="NU204" i="1"/>
  <c r="WN204" i="1"/>
  <c r="WN135" i="1"/>
  <c r="WN205" i="1" s="1"/>
  <c r="OF135" i="1"/>
  <c r="OF205" i="1" s="1"/>
  <c r="OF204" i="1"/>
  <c r="VW135" i="1"/>
  <c r="VW205" i="1" s="1"/>
  <c r="VW204" i="1"/>
  <c r="WW135" i="1"/>
  <c r="WW205" i="1" s="1"/>
  <c r="WW204" i="1"/>
  <c r="VR135" i="1"/>
  <c r="VR205" i="1" s="1"/>
  <c r="VR204" i="1"/>
  <c r="TG135" i="1"/>
  <c r="TG205" i="1" s="1"/>
  <c r="TG204" i="1"/>
  <c r="OR204" i="1"/>
  <c r="OR135" i="1"/>
  <c r="OR205" i="1" s="1"/>
  <c r="SG204" i="1"/>
  <c r="SG135" i="1"/>
  <c r="SG205" i="1" s="1"/>
  <c r="TO135" i="1"/>
  <c r="TO205" i="1" s="1"/>
  <c r="TO204" i="1"/>
  <c r="KF193" i="1"/>
  <c r="W194" i="1"/>
  <c r="RV135" i="1"/>
  <c r="RV205" i="1" s="1"/>
  <c r="RV204" i="1"/>
  <c r="MP204" i="1"/>
  <c r="MP135" i="1"/>
  <c r="MP205" i="1" s="1"/>
  <c r="WE204" i="1"/>
  <c r="WE135" i="1"/>
  <c r="WE205" i="1" s="1"/>
  <c r="SU204" i="1"/>
  <c r="SU135" i="1"/>
  <c r="SU205" i="1" s="1"/>
  <c r="UL204" i="1"/>
  <c r="UL135" i="1"/>
  <c r="UL205" i="1" s="1"/>
  <c r="ME204" i="1"/>
  <c r="ME135" i="1"/>
  <c r="ME205" i="1" s="1"/>
  <c r="QM135" i="1"/>
  <c r="QM205" i="1" s="1"/>
  <c r="QM204" i="1"/>
  <c r="XB204" i="1"/>
  <c r="XB135" i="1"/>
  <c r="XB205" i="1" s="1"/>
  <c r="RX135" i="1"/>
  <c r="RX205" i="1" s="1"/>
  <c r="RX204" i="1"/>
  <c r="SE204" i="1"/>
  <c r="SE135" i="1"/>
  <c r="SE205" i="1" s="1"/>
  <c r="TJ135" i="1"/>
  <c r="TJ205" i="1" s="1"/>
  <c r="TJ204" i="1"/>
  <c r="QV135" i="1"/>
  <c r="QV205" i="1" s="1"/>
  <c r="QV204" i="1"/>
  <c r="BK135" i="1"/>
  <c r="BK205" i="1" s="1"/>
  <c r="BK204" i="1"/>
  <c r="SB204" i="1"/>
  <c r="SB135" i="1"/>
  <c r="SB205" i="1" s="1"/>
  <c r="ED135" i="1"/>
  <c r="ED205" i="1" s="1"/>
  <c r="ED204" i="1"/>
  <c r="QS204" i="1"/>
  <c r="QS135" i="1"/>
  <c r="QS205" i="1" s="1"/>
  <c r="VZ204" i="1"/>
  <c r="VZ135" i="1"/>
  <c r="VZ205" i="1" s="1"/>
  <c r="VB204" i="1"/>
  <c r="VB135" i="1"/>
  <c r="VB205" i="1" s="1"/>
  <c r="RR135" i="1"/>
  <c r="RR205" i="1" s="1"/>
  <c r="RR204" i="1"/>
  <c r="KH135" i="1"/>
  <c r="KH205" i="1" s="1"/>
  <c r="KH204" i="1"/>
  <c r="TL135" i="1"/>
  <c r="TL205" i="1" s="1"/>
  <c r="TL204" i="1"/>
  <c r="VC204" i="1"/>
  <c r="VC135" i="1"/>
  <c r="VC205" i="1" s="1"/>
  <c r="WK135" i="1"/>
  <c r="WK205" i="1" s="1"/>
  <c r="WK204" i="1"/>
  <c r="MN204" i="1"/>
  <c r="MN135" i="1"/>
  <c r="MN205" i="1" s="1"/>
  <c r="OB204" i="1"/>
  <c r="OB135" i="1"/>
  <c r="OB205" i="1" s="1"/>
  <c r="UX204" i="1"/>
  <c r="UX135" i="1"/>
  <c r="UX205" i="1" s="1"/>
  <c r="VY204" i="1"/>
  <c r="VY135" i="1"/>
  <c r="VY205" i="1" s="1"/>
  <c r="MS204" i="1"/>
  <c r="MS135" i="1"/>
  <c r="MS205" i="1" s="1"/>
  <c r="SV204" i="1"/>
  <c r="SV135" i="1"/>
  <c r="SV205" i="1" s="1"/>
  <c r="VU135" i="1"/>
  <c r="VU205" i="1" s="1"/>
  <c r="VU204" i="1"/>
  <c r="LZ204" i="1"/>
  <c r="LZ135" i="1"/>
  <c r="LZ205" i="1" s="1"/>
  <c r="QR204" i="1"/>
  <c r="QR135" i="1"/>
  <c r="QR205" i="1" s="1"/>
  <c r="WI204" i="1"/>
  <c r="WI135" i="1"/>
  <c r="WI205" i="1" s="1"/>
  <c r="TU204" i="1"/>
  <c r="TU135" i="1"/>
  <c r="TU205" i="1" s="1"/>
  <c r="SL135" i="1"/>
  <c r="SL205" i="1" s="1"/>
  <c r="SL204" i="1"/>
  <c r="UA204" i="1"/>
  <c r="UA135" i="1"/>
  <c r="UA205" i="1" s="1"/>
  <c r="BG204" i="1"/>
  <c r="BG135" i="1"/>
  <c r="BG205" i="1" s="1"/>
  <c r="RW135" i="1"/>
  <c r="RW205" i="1" s="1"/>
  <c r="RW204" i="1"/>
  <c r="QL204" i="1"/>
  <c r="QL135" i="1"/>
  <c r="QL205" i="1" s="1"/>
  <c r="PE204" i="1"/>
  <c r="PE135" i="1"/>
  <c r="PE205" i="1" s="1"/>
  <c r="VT135" i="1"/>
  <c r="VT205" i="1" s="1"/>
  <c r="VT204" i="1"/>
  <c r="WL204" i="1"/>
  <c r="WL135" i="1"/>
  <c r="WL205" i="1" s="1"/>
  <c r="VN135" i="1"/>
  <c r="VN205" i="1" s="1"/>
  <c r="VN204" i="1"/>
  <c r="TD135" i="1"/>
  <c r="TD205" i="1" s="1"/>
  <c r="TD204" i="1"/>
  <c r="UJ204" i="1"/>
  <c r="UJ135" i="1"/>
  <c r="UJ205" i="1" s="1"/>
  <c r="TT204" i="1"/>
  <c r="TT135" i="1"/>
  <c r="TT205" i="1" s="1"/>
  <c r="FC204" i="1"/>
  <c r="FC135" i="1"/>
  <c r="FC205" i="1" s="1"/>
  <c r="PS204" i="1"/>
  <c r="PS135" i="1"/>
  <c r="PS205" i="1" s="1"/>
  <c r="SP204" i="1"/>
  <c r="SP135" i="1"/>
  <c r="SP205" i="1" s="1"/>
  <c r="PN135" i="1"/>
  <c r="PN205" i="1" s="1"/>
  <c r="PN204" i="1"/>
  <c r="QD204" i="1"/>
  <c r="QD135" i="1"/>
  <c r="QD205" i="1" s="1"/>
  <c r="VM135" i="1"/>
  <c r="VM205" i="1" s="1"/>
  <c r="VM204" i="1"/>
  <c r="RQ204" i="1"/>
  <c r="RQ135" i="1"/>
  <c r="RQ205" i="1" s="1"/>
  <c r="VE135" i="1"/>
  <c r="VE205" i="1" s="1"/>
  <c r="VE204" i="1"/>
  <c r="VA204" i="1"/>
  <c r="VA135" i="1"/>
  <c r="VA205" i="1" s="1"/>
  <c r="MU135" i="1"/>
  <c r="MU205" i="1" s="1"/>
  <c r="MU204" i="1"/>
  <c r="TM135" i="1"/>
  <c r="TM205" i="1" s="1"/>
  <c r="TM204" i="1"/>
  <c r="LY135" i="1"/>
  <c r="LY205" i="1" s="1"/>
  <c r="LY204" i="1"/>
  <c r="VD204" i="1"/>
  <c r="VD135" i="1"/>
  <c r="VD205" i="1" s="1"/>
  <c r="EU204" i="1"/>
  <c r="EU135" i="1"/>
  <c r="EU205" i="1" s="1"/>
  <c r="FE204" i="1"/>
  <c r="FE135" i="1"/>
  <c r="FE205" i="1" s="1"/>
  <c r="TE135" i="1"/>
  <c r="TE205" i="1" s="1"/>
  <c r="TE204" i="1"/>
  <c r="WH204" i="1"/>
  <c r="WH135" i="1"/>
  <c r="WH205" i="1" s="1"/>
  <c r="WD204" i="1"/>
  <c r="WD135" i="1"/>
  <c r="WD205" i="1" s="1"/>
  <c r="SJ135" i="1"/>
  <c r="SJ205" i="1" s="1"/>
  <c r="SJ204" i="1"/>
  <c r="UN204" i="1"/>
  <c r="UN135" i="1"/>
  <c r="UN205" i="1" s="1"/>
  <c r="QU204" i="1"/>
  <c r="QU135" i="1"/>
  <c r="QU205" i="1" s="1"/>
  <c r="QF204" i="1"/>
  <c r="QF135" i="1"/>
  <c r="QF205" i="1" s="1"/>
  <c r="QB204" i="1"/>
  <c r="QB135" i="1"/>
  <c r="QB205" i="1" s="1"/>
  <c r="WC204" i="1"/>
  <c r="WC135" i="1"/>
  <c r="WC205" i="1" s="1"/>
  <c r="EX204" i="1"/>
  <c r="EX135" i="1"/>
  <c r="EX205" i="1" s="1"/>
  <c r="QZ135" i="1"/>
  <c r="QZ205" i="1" s="1"/>
  <c r="QZ204" i="1"/>
  <c r="TZ204" i="1"/>
  <c r="TZ135" i="1"/>
  <c r="TZ205" i="1" s="1"/>
  <c r="PV204" i="1"/>
  <c r="PV135" i="1"/>
  <c r="PV205" i="1" s="1"/>
  <c r="PF135" i="1"/>
  <c r="PF205" i="1" s="1"/>
  <c r="PF204" i="1"/>
  <c r="Z194" i="1"/>
  <c r="PJ193" i="1"/>
  <c r="UD135" i="1"/>
  <c r="UD205" i="1" s="1"/>
  <c r="UD204" i="1"/>
  <c r="BN204" i="1"/>
  <c r="BN135" i="1"/>
  <c r="BN205" i="1" s="1"/>
  <c r="SX204" i="1"/>
  <c r="SX135" i="1"/>
  <c r="SX205" i="1" s="1"/>
  <c r="FA204" i="1"/>
  <c r="FA135" i="1"/>
  <c r="FA205" i="1" s="1"/>
  <c r="UZ204" i="1"/>
  <c r="UZ135" i="1"/>
  <c r="UZ205" i="1" s="1"/>
  <c r="MI204" i="1"/>
  <c r="MI135" i="1"/>
  <c r="MI205" i="1" s="1"/>
  <c r="PG204" i="1"/>
  <c r="PG135" i="1"/>
  <c r="PG205" i="1" s="1"/>
  <c r="UP204" i="1"/>
  <c r="UP135" i="1"/>
  <c r="UP205" i="1" s="1"/>
  <c r="NB135" i="1"/>
  <c r="UY135" i="1"/>
  <c r="UY205" i="1" s="1"/>
  <c r="UY204" i="1"/>
  <c r="PA193" i="1"/>
  <c r="OY193" i="1"/>
  <c r="O194" i="1"/>
  <c r="OW193" i="1"/>
  <c r="OZ193" i="1"/>
  <c r="KC193" i="1"/>
  <c r="OX193" i="1"/>
  <c r="KD193" i="1"/>
  <c r="PB193" i="1"/>
  <c r="AQ193" i="1"/>
  <c r="AR193" i="1"/>
  <c r="OM193" i="1"/>
  <c r="ON193" i="1"/>
  <c r="OO193" i="1"/>
  <c r="OP193" i="1"/>
  <c r="E193" i="1"/>
  <c r="PC193" i="1"/>
  <c r="AF194" i="1"/>
  <c r="UR135" i="1"/>
  <c r="UR205" i="1" s="1"/>
  <c r="UR204" i="1"/>
  <c r="SY204" i="1"/>
  <c r="SY135" i="1"/>
  <c r="SY205" i="1" s="1"/>
  <c r="EG135" i="1"/>
  <c r="EG205" i="1" s="1"/>
  <c r="EG204" i="1"/>
  <c r="UF204" i="1"/>
  <c r="UF135" i="1"/>
  <c r="UF205" i="1" s="1"/>
  <c r="WP135" i="1"/>
  <c r="WP205" i="1" s="1"/>
  <c r="WP204" i="1"/>
  <c r="EW204" i="1"/>
  <c r="EW135" i="1"/>
  <c r="EW205" i="1" s="1"/>
  <c r="MY135" i="1"/>
  <c r="MY205" i="1" s="1"/>
  <c r="MY204" i="1"/>
  <c r="RP204" i="1"/>
  <c r="RP135" i="1"/>
  <c r="RP205" i="1" s="1"/>
  <c r="DT192" i="1"/>
  <c r="DU192" i="1"/>
  <c r="DV192" i="1"/>
  <c r="DW192" i="1"/>
  <c r="DX192" i="1"/>
  <c r="DS192" i="1"/>
  <c r="BA135" i="1"/>
  <c r="BA205" i="1" s="1"/>
  <c r="BA204" i="1"/>
  <c r="ET204" i="1"/>
  <c r="ET135" i="1"/>
  <c r="ET205" i="1" s="1"/>
  <c r="SD135" i="1"/>
  <c r="SD205" i="1" s="1"/>
  <c r="SD204" i="1"/>
  <c r="TS204" i="1"/>
  <c r="TS135" i="1"/>
  <c r="TS205" i="1" s="1"/>
  <c r="VJ135" i="1"/>
  <c r="VJ205" i="1" s="1"/>
  <c r="VJ204" i="1"/>
  <c r="QT204" i="1"/>
  <c r="QT135" i="1"/>
  <c r="QT205" i="1" s="1"/>
  <c r="HS192" i="1"/>
  <c r="GL192" i="1"/>
  <c r="N194" i="1"/>
  <c r="D193" i="1"/>
  <c r="AO193" i="1"/>
  <c r="AS193" i="1"/>
  <c r="FI193" i="1" s="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UC204" i="1"/>
  <c r="UC135" i="1"/>
  <c r="UC205" i="1" s="1"/>
  <c r="KX135" i="1"/>
  <c r="KX204" i="1"/>
  <c r="Q194" i="1"/>
  <c r="NH193" i="1"/>
  <c r="NI193" i="1"/>
  <c r="HR192" i="1"/>
  <c r="GK192" i="1"/>
  <c r="WG204" i="1"/>
  <c r="WG135" i="1"/>
  <c r="WG205" i="1" s="1"/>
  <c r="MH204" i="1"/>
  <c r="MH135" i="1"/>
  <c r="MH205" i="1" s="1"/>
  <c r="UB204" i="1"/>
  <c r="UB135" i="1"/>
  <c r="UB205" i="1" s="1"/>
  <c r="RJ204" i="1"/>
  <c r="RJ135" i="1"/>
  <c r="RJ205" i="1" s="1"/>
  <c r="GJ192" i="1"/>
  <c r="QI204" i="1"/>
  <c r="QI135" i="1"/>
  <c r="QI205" i="1" s="1"/>
  <c r="QP204" i="1"/>
  <c r="QP135" i="1"/>
  <c r="QP205" i="1" s="1"/>
  <c r="OL135" i="1"/>
  <c r="OL205" i="1" s="1"/>
  <c r="OL204" i="1"/>
  <c r="TW204" i="1"/>
  <c r="TW135" i="1"/>
  <c r="TW205" i="1" s="1"/>
  <c r="MX135" i="1"/>
  <c r="MX205" i="1" s="1"/>
  <c r="MX204" i="1"/>
  <c r="WT135" i="1"/>
  <c r="WT205" i="1" s="1"/>
  <c r="WT204" i="1"/>
  <c r="MD204" i="1"/>
  <c r="MD135" i="1"/>
  <c r="MD205" i="1" s="1"/>
  <c r="BJ135" i="1"/>
  <c r="BJ205" i="1" s="1"/>
  <c r="BJ204" i="1"/>
  <c r="IV192" i="1"/>
  <c r="GI192" i="1"/>
  <c r="RY135" i="1"/>
  <c r="RY205" i="1" s="1"/>
  <c r="RY204" i="1"/>
  <c r="MM192" i="1"/>
  <c r="KG192" i="1"/>
  <c r="NM192" i="1"/>
  <c r="NN192" i="1"/>
  <c r="NO192" i="1"/>
  <c r="NP192" i="1"/>
  <c r="MJ192" i="1"/>
  <c r="MK192" i="1"/>
  <c r="ML192" i="1"/>
  <c r="NK192" i="1"/>
  <c r="MZ135" i="1"/>
  <c r="MZ205" i="1" s="1"/>
  <c r="MZ204" i="1"/>
  <c r="QW135" i="1"/>
  <c r="QW205" i="1" s="1"/>
  <c r="QW204" i="1"/>
  <c r="QC204" i="1"/>
  <c r="QC135" i="1"/>
  <c r="QC205" i="1" s="1"/>
  <c r="VV135" i="1"/>
  <c r="VV205" i="1" s="1"/>
  <c r="VV204" i="1"/>
  <c r="UV135" i="1"/>
  <c r="UV205" i="1" s="1"/>
  <c r="UV204" i="1"/>
  <c r="SO204" i="1"/>
  <c r="SO135" i="1"/>
  <c r="SO205" i="1" s="1"/>
  <c r="WR204" i="1"/>
  <c r="WR135" i="1"/>
  <c r="WR205" i="1" s="1"/>
  <c r="UU135" i="1"/>
  <c r="UU205" i="1" s="1"/>
  <c r="UU204" i="1"/>
  <c r="BD204" i="1"/>
  <c r="BD135" i="1"/>
  <c r="BD205" i="1" s="1"/>
  <c r="UQ204" i="1"/>
  <c r="UQ135" i="1"/>
  <c r="UQ205" i="1" s="1"/>
  <c r="IU192" i="1"/>
  <c r="GH192" i="1"/>
  <c r="KA193" i="1"/>
  <c r="P194" i="1"/>
  <c r="AP193" i="1"/>
  <c r="PY193" i="1"/>
  <c r="SI193" i="1"/>
  <c r="US193" i="1"/>
  <c r="NE193" i="1"/>
  <c r="NF193" i="1"/>
  <c r="NG193" i="1"/>
  <c r="TY135" i="1"/>
  <c r="TY205" i="1" s="1"/>
  <c r="TY204" i="1"/>
  <c r="WJ204" i="1"/>
  <c r="WJ135" i="1"/>
  <c r="WJ205" i="1" s="1"/>
  <c r="TI135" i="1"/>
  <c r="TI205" i="1" s="1"/>
  <c r="TI204" i="1"/>
  <c r="BO204" i="1"/>
  <c r="BO135" i="1"/>
  <c r="BO205" i="1" s="1"/>
  <c r="QG204" i="1"/>
  <c r="QG135" i="1"/>
  <c r="QG205" i="1" s="1"/>
  <c r="UT135" i="1"/>
  <c r="UT205" i="1" s="1"/>
  <c r="UT204" i="1"/>
  <c r="NZ134" i="1" a="1"/>
  <c r="NZ134" i="1" s="1"/>
  <c r="OA204" i="1"/>
  <c r="OA135" i="1"/>
  <c r="KE204" i="1"/>
  <c r="KE135" i="1"/>
  <c r="KE205" i="1" s="1"/>
  <c r="RH204" i="1"/>
  <c r="RH135" i="1"/>
  <c r="RH205" i="1" s="1"/>
  <c r="IT192" i="1"/>
  <c r="GG192" i="1"/>
  <c r="RG204" i="1"/>
  <c r="RG135" i="1"/>
  <c r="RG205" i="1" s="1"/>
  <c r="PZ204" i="1"/>
  <c r="PZ135" i="1"/>
  <c r="PZ205" i="1" s="1"/>
  <c r="SF204" i="1"/>
  <c r="SF135" i="1"/>
  <c r="SF205" i="1" s="1"/>
  <c r="EY204" i="1"/>
  <c r="EY135" i="1"/>
  <c r="EY205" i="1" s="1"/>
  <c r="SS204" i="1"/>
  <c r="SS135" i="1"/>
  <c r="SS205" i="1" s="1"/>
  <c r="TK135" i="1"/>
  <c r="TK205" i="1" s="1"/>
  <c r="TK204" i="1"/>
  <c r="NT204" i="1"/>
  <c r="NT135" i="1"/>
  <c r="NT205" i="1" s="1"/>
  <c r="NZ203" i="1" a="1"/>
  <c r="NZ203" i="1" s="1"/>
  <c r="BE204" i="1"/>
  <c r="BE135" i="1"/>
  <c r="BE205" i="1" s="1"/>
  <c r="MB135" i="1"/>
  <c r="MB205" i="1" s="1"/>
  <c r="MB204" i="1"/>
  <c r="IS192" i="1"/>
  <c r="GF192" i="1"/>
  <c r="PR135" i="1"/>
  <c r="PR205" i="1" s="1"/>
  <c r="PR204" i="1"/>
  <c r="QY204" i="1"/>
  <c r="QY135" i="1"/>
  <c r="QY205" i="1" s="1"/>
  <c r="VL135" i="1"/>
  <c r="VL205" i="1" s="1"/>
  <c r="VL204" i="1"/>
  <c r="RL204" i="1"/>
  <c r="RL135" i="1"/>
  <c r="RL205" i="1" s="1"/>
  <c r="WQ204" i="1"/>
  <c r="WQ135" i="1"/>
  <c r="WQ205" i="1" s="1"/>
  <c r="UI204" i="1"/>
  <c r="UI135" i="1"/>
  <c r="UI205" i="1" s="1"/>
  <c r="JZ204" i="1"/>
  <c r="JZ135" i="1"/>
  <c r="JZ205" i="1" s="1"/>
  <c r="NW204" i="1"/>
  <c r="NW135" i="1"/>
  <c r="NW205" i="1" s="1"/>
  <c r="SA135" i="1"/>
  <c r="SA205" i="1" s="1"/>
  <c r="SA204" i="1"/>
  <c r="UW135" i="1"/>
  <c r="UW205" i="1" s="1"/>
  <c r="UW204" i="1"/>
  <c r="IR192" i="1"/>
  <c r="GE192" i="1"/>
  <c r="RD135" i="1"/>
  <c r="RD205" i="1" s="1"/>
  <c r="RD204" i="1"/>
  <c r="SQ204" i="1"/>
  <c r="SQ135" i="1"/>
  <c r="SQ205" i="1" s="1"/>
  <c r="VK204" i="1"/>
  <c r="VK135" i="1"/>
  <c r="VK205" i="1" s="1"/>
  <c r="RU135" i="1"/>
  <c r="RU205" i="1" s="1"/>
  <c r="RU204" i="1"/>
  <c r="RB135" i="1"/>
  <c r="RB205" i="1" s="1"/>
  <c r="RB204" i="1"/>
  <c r="UK204" i="1"/>
  <c r="UK135" i="1"/>
  <c r="UK205" i="1" s="1"/>
  <c r="IQ192" i="1"/>
  <c r="GD192" i="1"/>
  <c r="WV135" i="1"/>
  <c r="WV205" i="1" s="1"/>
  <c r="WV204" i="1"/>
  <c r="AZ135" i="1"/>
  <c r="AZ205" i="1" s="1"/>
  <c r="AZ204" i="1"/>
  <c r="RF204" i="1"/>
  <c r="RF135" i="1"/>
  <c r="RF205" i="1" s="1"/>
  <c r="WX135" i="1"/>
  <c r="WX205" i="1" s="1"/>
  <c r="WX204" i="1"/>
  <c r="RN204" i="1"/>
  <c r="RN135" i="1"/>
  <c r="RN205" i="1" s="1"/>
  <c r="QJ204" i="1"/>
  <c r="QJ135" i="1"/>
  <c r="QJ205" i="1" s="1"/>
  <c r="PW204" i="1"/>
  <c r="PW135" i="1"/>
  <c r="PW205" i="1" s="1"/>
  <c r="SM204" i="1"/>
  <c r="SM135" i="1"/>
  <c r="SM205" i="1" s="1"/>
  <c r="OD135" i="1"/>
  <c r="OD205" i="1" s="1"/>
  <c r="OD204" i="1"/>
  <c r="WU135" i="1"/>
  <c r="WU205" i="1" s="1"/>
  <c r="WU204" i="1"/>
  <c r="RT135" i="1"/>
  <c r="RT205" i="1" s="1"/>
  <c r="RT204" i="1"/>
  <c r="SK204" i="1"/>
  <c r="SK135" i="1"/>
  <c r="SK205" i="1" s="1"/>
  <c r="IP192" i="1"/>
  <c r="GC192" i="1"/>
  <c r="QO204" i="1"/>
  <c r="QO135" i="1"/>
  <c r="QO205" i="1" s="1"/>
  <c r="QN204" i="1"/>
  <c r="QN135" i="1"/>
  <c r="QN205" i="1" s="1"/>
  <c r="EV204" i="1"/>
  <c r="EV135" i="1"/>
  <c r="EV205" i="1" s="1"/>
  <c r="PH204" i="1"/>
  <c r="PH135" i="1"/>
  <c r="PH205" i="1" s="1"/>
  <c r="NV135" i="1"/>
  <c r="NV205" i="1" s="1"/>
  <c r="NV204" i="1"/>
  <c r="BM204" i="1"/>
  <c r="BM135" i="1"/>
  <c r="BM205" i="1" s="1"/>
  <c r="LX204" i="1"/>
  <c r="LX135" i="1"/>
  <c r="LX205" i="1" s="1"/>
  <c r="OE135" i="1"/>
  <c r="OE205" i="1" s="1"/>
  <c r="OE204" i="1"/>
  <c r="TC135" i="1"/>
  <c r="TC205" i="1" s="1"/>
  <c r="TC204" i="1"/>
  <c r="VG204" i="1"/>
  <c r="VG135" i="1"/>
  <c r="VG205" i="1" s="1"/>
  <c r="WO204" i="1"/>
  <c r="WO135" i="1"/>
  <c r="WO205" i="1" s="1"/>
  <c r="IO192" i="1"/>
  <c r="GB192" i="1"/>
  <c r="BH204" i="1"/>
  <c r="BH135" i="1"/>
  <c r="BH205" i="1" s="1"/>
  <c r="QX135" i="1"/>
  <c r="QX205" i="1" s="1"/>
  <c r="QX204" i="1"/>
  <c r="VO135" i="1"/>
  <c r="VO205" i="1" s="1"/>
  <c r="VO204" i="1"/>
  <c r="WZ135" i="1"/>
  <c r="WZ205" i="1" s="1"/>
  <c r="WZ204" i="1"/>
  <c r="FB204" i="1"/>
  <c r="FB135" i="1"/>
  <c r="FB205" i="1" s="1"/>
  <c r="TN135" i="1"/>
  <c r="TN205" i="1" s="1"/>
  <c r="TN204" i="1"/>
  <c r="MQ204" i="1"/>
  <c r="MQ135" i="1"/>
  <c r="MQ205" i="1" s="1"/>
  <c r="WF135" i="1"/>
  <c r="WF205" i="1" s="1"/>
  <c r="WF204" i="1"/>
  <c r="IN192" i="1"/>
  <c r="GA192" i="1"/>
  <c r="RZ135" i="1"/>
  <c r="RZ205" i="1" s="1"/>
  <c r="RZ204" i="1"/>
  <c r="TV204" i="1"/>
  <c r="TV135" i="1"/>
  <c r="TV205" i="1" s="1"/>
  <c r="XA135" i="1"/>
  <c r="XA205" i="1" s="1"/>
  <c r="XA204" i="1"/>
  <c r="RS204" i="1"/>
  <c r="RS135" i="1"/>
  <c r="RS205" i="1" s="1"/>
  <c r="QA204" i="1"/>
  <c r="QA135" i="1"/>
  <c r="QA205" i="1" s="1"/>
  <c r="QE204" i="1"/>
  <c r="QE135" i="1"/>
  <c r="QE205" i="1" s="1"/>
  <c r="UO204" i="1"/>
  <c r="UO135" i="1"/>
  <c r="UO205" i="1" s="1"/>
  <c r="NS204" i="1"/>
  <c r="NS135" i="1"/>
  <c r="NS205" i="1" s="1"/>
  <c r="TR204" i="1"/>
  <c r="TR135" i="1"/>
  <c r="TR205" i="1" s="1"/>
  <c r="MA204" i="1"/>
  <c r="MA135" i="1"/>
  <c r="MA205" i="1" s="1"/>
  <c r="VX204" i="1"/>
  <c r="VX135" i="1"/>
  <c r="VX205" i="1" s="1"/>
  <c r="WM204" i="1"/>
  <c r="WM135" i="1"/>
  <c r="WM205" i="1" s="1"/>
  <c r="IM192" i="1"/>
  <c r="FZ192" i="1"/>
  <c r="VF204" i="1"/>
  <c r="VF135" i="1"/>
  <c r="VF205" i="1" s="1"/>
  <c r="RI204" i="1"/>
  <c r="RI135" i="1"/>
  <c r="RI205" i="1" s="1"/>
  <c r="RA135" i="1"/>
  <c r="RA205" i="1" s="1"/>
  <c r="RA204" i="1"/>
  <c r="SR204" i="1"/>
  <c r="SR135" i="1"/>
  <c r="SR205" i="1" s="1"/>
  <c r="BR204" i="1"/>
  <c r="BR135" i="1"/>
  <c r="BR205" i="1" s="1"/>
  <c r="UE204" i="1"/>
  <c r="UE135" i="1"/>
  <c r="UE205" i="1" s="1"/>
  <c r="MG204" i="1"/>
  <c r="MG135" i="1"/>
  <c r="MG205" i="1" s="1"/>
  <c r="TB135" i="1"/>
  <c r="TB205" i="1" s="1"/>
  <c r="TB204" i="1"/>
  <c r="FD204" i="1"/>
  <c r="FD135" i="1"/>
  <c r="FD205" i="1" s="1"/>
  <c r="WB204" i="1"/>
  <c r="WB135" i="1"/>
  <c r="WB205" i="1" s="1"/>
  <c r="IL192" i="1"/>
  <c r="FY192" i="1"/>
  <c r="UM135" i="1"/>
  <c r="UM205" i="1" s="1"/>
  <c r="UM204" i="1"/>
  <c r="EZ204" i="1"/>
  <c r="EZ135" i="1"/>
  <c r="EZ205" i="1" s="1"/>
  <c r="SW204" i="1"/>
  <c r="SW135" i="1"/>
  <c r="SW205" i="1" s="1"/>
  <c r="PT204" i="1"/>
  <c r="PT135" i="1"/>
  <c r="PT205" i="1" s="1"/>
  <c r="SZ135" i="1"/>
  <c r="SZ205" i="1" s="1"/>
  <c r="SZ204" i="1"/>
  <c r="TH135" i="1"/>
  <c r="TH205" i="1" s="1"/>
  <c r="TH204" i="1"/>
  <c r="PP204" i="1"/>
  <c r="PP135" i="1"/>
  <c r="PP205" i="1" s="1"/>
  <c r="VP204" i="1"/>
  <c r="VP135" i="1"/>
  <c r="VP205" i="1" s="1"/>
  <c r="BL204" i="1"/>
  <c r="BL135" i="1"/>
  <c r="BL205" i="1" s="1"/>
  <c r="IK192" i="1"/>
  <c r="FX192" i="1"/>
  <c r="QH204" i="1"/>
  <c r="QH135" i="1"/>
  <c r="QH205" i="1" s="1"/>
  <c r="UH204" i="1"/>
  <c r="UH135" i="1"/>
  <c r="UH205" i="1" s="1"/>
  <c r="TX204" i="1"/>
  <c r="TX135" i="1"/>
  <c r="TX205" i="1" s="1"/>
  <c r="ST135" i="1"/>
  <c r="ST205" i="1" s="1"/>
  <c r="ST204" i="1"/>
  <c r="SN204" i="1"/>
  <c r="SN135" i="1"/>
  <c r="SN205" i="1" s="1"/>
  <c r="WS204" i="1"/>
  <c r="WS135" i="1"/>
  <c r="WS205" i="1" s="1"/>
  <c r="KI204" i="1"/>
  <c r="KI135" i="1"/>
  <c r="KI205" i="1" s="1"/>
  <c r="TF135" i="1"/>
  <c r="TF205" i="1" s="1"/>
  <c r="TF204" i="1"/>
  <c r="MF204" i="1"/>
  <c r="MF135" i="1"/>
  <c r="MF205" i="1" s="1"/>
  <c r="OC204" i="1"/>
  <c r="OC135" i="1"/>
  <c r="OC205" i="1" s="1"/>
  <c r="UG135" i="1"/>
  <c r="UG205" i="1" s="1"/>
  <c r="UG204" i="1"/>
  <c r="VH204" i="1"/>
  <c r="VH135" i="1"/>
  <c r="VH205" i="1" s="1"/>
  <c r="IJ192" i="1"/>
  <c r="FW192" i="1"/>
  <c r="MW204" i="1"/>
  <c r="MW135" i="1"/>
  <c r="MW205" i="1" s="1"/>
  <c r="QK204" i="1"/>
  <c r="QK135" i="1"/>
  <c r="QK205" i="1" s="1"/>
  <c r="VI204" i="1"/>
  <c r="VI135" i="1"/>
  <c r="VI205" i="1" s="1"/>
  <c r="TP135" i="1"/>
  <c r="TP205" i="1" s="1"/>
  <c r="TP204" i="1"/>
  <c r="SH204" i="1"/>
  <c r="SH135" i="1"/>
  <c r="SH205" i="1" s="1"/>
  <c r="TA135" i="1"/>
  <c r="TA205" i="1" s="1"/>
  <c r="TA204" i="1"/>
  <c r="VS135" i="1"/>
  <c r="VS205" i="1" s="1"/>
  <c r="VS204" i="1"/>
  <c r="RC135" i="1"/>
  <c r="RC205" i="1" s="1"/>
  <c r="RC204" i="1"/>
  <c r="NX204" i="1"/>
  <c r="NX135" i="1"/>
  <c r="NX205" i="1" s="1"/>
  <c r="BF204" i="1"/>
  <c r="BF135" i="1"/>
  <c r="BF205" i="1" s="1"/>
  <c r="BB204" i="1"/>
  <c r="BB135" i="1"/>
  <c r="BB205" i="1" s="1"/>
  <c r="II192" i="1"/>
  <c r="FV192" i="1"/>
  <c r="RO204" i="1"/>
  <c r="RO135" i="1"/>
  <c r="RO205" i="1" s="1"/>
  <c r="RE135" i="1"/>
  <c r="RE205" i="1" s="1"/>
  <c r="RE204" i="1"/>
  <c r="QQ135" i="1"/>
  <c r="QQ205" i="1" s="1"/>
  <c r="QQ204" i="1"/>
  <c r="WA204" i="1"/>
  <c r="WA135" i="1"/>
  <c r="WA205" i="1" s="1"/>
  <c r="HQ204" i="1"/>
  <c r="HQ135" i="1"/>
  <c r="HQ205" i="1" s="1"/>
  <c r="PU204" i="1"/>
  <c r="PU135" i="1"/>
  <c r="PU205" i="1" s="1"/>
  <c r="WY135" i="1"/>
  <c r="WY205" i="1" s="1"/>
  <c r="WY204" i="1"/>
  <c r="VQ135" i="1"/>
  <c r="VQ205" i="1" s="1"/>
  <c r="VQ204" i="1"/>
  <c r="RK204" i="1"/>
  <c r="RK135" i="1"/>
  <c r="RK205" i="1" s="1"/>
  <c r="IH192" i="1"/>
  <c r="FU192" i="1"/>
  <c r="PO108" i="1"/>
  <c r="PO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C36" i="1"/>
  <c r="NL245" i="1" l="1"/>
  <c r="NL253" i="1"/>
  <c r="NL254" i="1"/>
  <c r="NL246" i="1"/>
  <c r="NJ253" i="1"/>
  <c r="NJ245" i="1"/>
  <c r="NJ254" i="1"/>
  <c r="NJ246" i="1"/>
  <c r="M195" i="1"/>
  <c r="NB194" i="1"/>
  <c r="LL205" i="1"/>
  <c r="NL42" i="1"/>
  <c r="NL41" i="1"/>
  <c r="NJ42" i="1"/>
  <c r="NJ41" i="1"/>
  <c r="NL192" i="1"/>
  <c r="NL252" i="1"/>
  <c r="NL269" i="1"/>
  <c r="NL265" i="1"/>
  <c r="NL263" i="1"/>
  <c r="NL264" i="1"/>
  <c r="NL249" i="1"/>
  <c r="NL266" i="1"/>
  <c r="NL251" i="1"/>
  <c r="NL250" i="1"/>
  <c r="NL268" i="1"/>
  <c r="NL267" i="1"/>
  <c r="NL270" i="1"/>
  <c r="NJ269" i="1"/>
  <c r="NJ265" i="1"/>
  <c r="NJ263" i="1"/>
  <c r="NJ264" i="1"/>
  <c r="NJ270" i="1"/>
  <c r="NJ249" i="1"/>
  <c r="NJ267" i="1"/>
  <c r="NJ266" i="1"/>
  <c r="NJ268" i="1"/>
  <c r="NJ251" i="1"/>
  <c r="NJ250" i="1"/>
  <c r="NJ252" i="1"/>
  <c r="KX205" i="1"/>
  <c r="NJ192" i="1"/>
  <c r="NL138" i="1"/>
  <c r="NL83" i="1"/>
  <c r="NL78" i="1"/>
  <c r="NL120" i="1"/>
  <c r="NL102" i="1"/>
  <c r="NL118" i="1"/>
  <c r="NL94" i="1"/>
  <c r="NL111" i="1"/>
  <c r="NL76" i="1"/>
  <c r="NL68" i="1"/>
  <c r="NL126" i="1"/>
  <c r="NL135" i="1"/>
  <c r="NL122" i="1"/>
  <c r="NL66" i="1"/>
  <c r="NL129" i="1"/>
  <c r="NL113" i="1"/>
  <c r="NL81" i="1"/>
  <c r="NL108" i="1"/>
  <c r="NL38" i="1"/>
  <c r="NL90" i="1"/>
  <c r="NL39" i="1"/>
  <c r="NL116" i="1"/>
  <c r="NL43" i="1"/>
  <c r="NL106" i="1"/>
  <c r="NL84" i="1"/>
  <c r="NL104" i="1"/>
  <c r="NL72" i="1"/>
  <c r="NL97" i="1"/>
  <c r="NL127" i="1"/>
  <c r="NL74" i="1"/>
  <c r="NL136" i="1"/>
  <c r="NL92" i="1"/>
  <c r="NL88" i="1"/>
  <c r="NL107" i="1"/>
  <c r="NL86" i="1"/>
  <c r="NL128" i="1"/>
  <c r="NL121" i="1"/>
  <c r="NL98" i="1"/>
  <c r="NL40" i="1"/>
  <c r="NL96" i="1"/>
  <c r="NL133" i="1"/>
  <c r="NL109" i="1"/>
  <c r="NL93" i="1"/>
  <c r="NL70" i="1"/>
  <c r="NL89" i="1"/>
  <c r="NL105" i="1"/>
  <c r="NL119" i="1"/>
  <c r="NL123" i="1"/>
  <c r="NL101" i="1"/>
  <c r="NL95" i="1"/>
  <c r="NL124" i="1"/>
  <c r="NL44" i="1"/>
  <c r="NL114" i="1"/>
  <c r="NL100" i="1"/>
  <c r="NL115" i="1"/>
  <c r="NL103" i="1"/>
  <c r="NL80" i="1"/>
  <c r="NL117" i="1"/>
  <c r="NL132" i="1"/>
  <c r="NL112" i="1"/>
  <c r="NL110" i="1"/>
  <c r="NL87" i="1"/>
  <c r="NL131" i="1"/>
  <c r="NL130" i="1"/>
  <c r="NL99" i="1"/>
  <c r="NL85" i="1"/>
  <c r="NL82" i="1"/>
  <c r="NL125" i="1"/>
  <c r="NL134" i="1"/>
  <c r="NL9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NJ138" i="1"/>
  <c r="NJ118" i="1"/>
  <c r="NJ94" i="1"/>
  <c r="NJ122" i="1"/>
  <c r="NJ130" i="1"/>
  <c r="NJ76" i="1"/>
  <c r="NJ95" i="1"/>
  <c r="NJ131" i="1"/>
  <c r="NJ125" i="1"/>
  <c r="NJ113" i="1"/>
  <c r="NJ120" i="1"/>
  <c r="NJ117" i="1"/>
  <c r="NJ78" i="1"/>
  <c r="NJ134" i="1"/>
  <c r="NJ108" i="1"/>
  <c r="NJ135" i="1"/>
  <c r="NJ81" i="1"/>
  <c r="NJ102" i="1"/>
  <c r="NJ86" i="1"/>
  <c r="NJ38" i="1"/>
  <c r="NJ107" i="1"/>
  <c r="NJ85" i="1"/>
  <c r="NJ116" i="1"/>
  <c r="NJ74" i="1"/>
  <c r="NJ83" i="1"/>
  <c r="NJ97" i="1"/>
  <c r="NJ106" i="1"/>
  <c r="NJ84" i="1"/>
  <c r="NJ129" i="1"/>
  <c r="NJ90" i="1"/>
  <c r="NJ88" i="1"/>
  <c r="NJ126" i="1"/>
  <c r="NJ124" i="1"/>
  <c r="NJ68" i="1"/>
  <c r="NJ136" i="1"/>
  <c r="NJ93" i="1"/>
  <c r="NJ98" i="1"/>
  <c r="NJ43" i="1"/>
  <c r="NJ39" i="1"/>
  <c r="NJ127" i="1"/>
  <c r="NJ133" i="1"/>
  <c r="NJ109" i="1"/>
  <c r="NJ66" i="1"/>
  <c r="NJ132" i="1"/>
  <c r="NJ128" i="1"/>
  <c r="NJ105" i="1"/>
  <c r="NJ72" i="1"/>
  <c r="NJ89" i="1"/>
  <c r="NJ104" i="1"/>
  <c r="NJ101" i="1"/>
  <c r="NJ92" i="1"/>
  <c r="NJ40" i="1"/>
  <c r="NJ119" i="1"/>
  <c r="NJ123" i="1"/>
  <c r="NJ96" i="1"/>
  <c r="NJ115" i="1"/>
  <c r="NJ121" i="1"/>
  <c r="NJ44" i="1"/>
  <c r="NJ82" i="1"/>
  <c r="NJ70" i="1"/>
  <c r="NJ103" i="1"/>
  <c r="NJ80" i="1"/>
  <c r="NJ87" i="1"/>
  <c r="NJ114" i="1"/>
  <c r="NJ112" i="1"/>
  <c r="NJ91" i="1"/>
  <c r="NJ110" i="1"/>
  <c r="NJ100" i="1"/>
  <c r="NJ99" i="1"/>
  <c r="NJ111" i="1"/>
  <c r="NJ140" i="1"/>
  <c r="NJ142" i="1"/>
  <c r="NJ144" i="1"/>
  <c r="NJ146" i="1"/>
  <c r="NJ148" i="1"/>
  <c r="NJ150" i="1"/>
  <c r="NJ151" i="1"/>
  <c r="NJ152" i="1"/>
  <c r="NJ153" i="1"/>
  <c r="NJ154" i="1"/>
  <c r="NJ155" i="1"/>
  <c r="NJ156" i="1"/>
  <c r="NJ157" i="1"/>
  <c r="NJ158" i="1"/>
  <c r="NJ159" i="1"/>
  <c r="NJ160" i="1"/>
  <c r="NJ161" i="1"/>
  <c r="NJ162" i="1"/>
  <c r="NJ163" i="1"/>
  <c r="NJ164" i="1"/>
  <c r="NJ165" i="1"/>
  <c r="NJ166" i="1"/>
  <c r="NJ167" i="1"/>
  <c r="NJ168" i="1"/>
  <c r="NJ169" i="1"/>
  <c r="NJ170" i="1"/>
  <c r="NJ171" i="1"/>
  <c r="NJ172" i="1"/>
  <c r="NJ173" i="1"/>
  <c r="NJ174" i="1"/>
  <c r="NJ175" i="1"/>
  <c r="NJ176" i="1"/>
  <c r="NJ177" i="1"/>
  <c r="NJ178" i="1"/>
  <c r="NJ179" i="1"/>
  <c r="NJ180" i="1"/>
  <c r="NJ181" i="1"/>
  <c r="NJ182" i="1"/>
  <c r="NJ183" i="1"/>
  <c r="NJ184" i="1"/>
  <c r="NJ185" i="1"/>
  <c r="NJ186" i="1"/>
  <c r="NJ187" i="1"/>
  <c r="NJ188" i="1"/>
  <c r="NJ189" i="1"/>
  <c r="NJ190" i="1"/>
  <c r="NJ191" i="1"/>
  <c r="GR193" i="1"/>
  <c r="GQ193" i="1"/>
  <c r="GP193" i="1"/>
  <c r="IW193" i="1"/>
  <c r="IV193" i="1"/>
  <c r="IC193" i="1"/>
  <c r="IB193" i="1"/>
  <c r="IA193" i="1"/>
  <c r="GO193" i="1"/>
  <c r="HZ193" i="1"/>
  <c r="HY193" i="1"/>
  <c r="HX193" i="1"/>
  <c r="GM193" i="1"/>
  <c r="HW193" i="1"/>
  <c r="HV193" i="1"/>
  <c r="GI193" i="1"/>
  <c r="HU193" i="1"/>
  <c r="HT193" i="1"/>
  <c r="FR193" i="1"/>
  <c r="FQ193" i="1"/>
  <c r="GN193" i="1"/>
  <c r="HS193" i="1"/>
  <c r="GL193" i="1"/>
  <c r="HR193" i="1"/>
  <c r="GK193" i="1"/>
  <c r="GJ193" i="1"/>
  <c r="GH193" i="1"/>
  <c r="FP193" i="1"/>
  <c r="IZ193" i="1"/>
  <c r="IY193" i="1"/>
  <c r="IX193" i="1"/>
  <c r="FO193" i="1"/>
  <c r="FN193" i="1"/>
  <c r="JA193" i="1"/>
  <c r="IU193" i="1"/>
  <c r="IE193" i="1"/>
  <c r="ID193" i="1"/>
  <c r="FM193" i="1"/>
  <c r="KC194" i="1"/>
  <c r="PB194" i="1"/>
  <c r="O195" i="1"/>
  <c r="OX194" i="1"/>
  <c r="OW194" i="1"/>
  <c r="OM194" i="1"/>
  <c r="ON194" i="1"/>
  <c r="OO194" i="1"/>
  <c r="OP194" i="1"/>
  <c r="OY194" i="1"/>
  <c r="OZ194" i="1"/>
  <c r="PA194" i="1"/>
  <c r="KD194" i="1"/>
  <c r="AQ194" i="1"/>
  <c r="AR194" i="1"/>
  <c r="E194" i="1"/>
  <c r="FL193" i="1"/>
  <c r="MJ193" i="1"/>
  <c r="MK193" i="1"/>
  <c r="ML193" i="1"/>
  <c r="MM193" i="1"/>
  <c r="KG193" i="1"/>
  <c r="NP193" i="1"/>
  <c r="NJ193" i="1"/>
  <c r="NK193" i="1"/>
  <c r="NL193" i="1"/>
  <c r="NM193" i="1"/>
  <c r="NN193" i="1"/>
  <c r="NO193" i="1"/>
  <c r="FK193" i="1"/>
  <c r="NG194" i="1"/>
  <c r="NE194" i="1"/>
  <c r="NF194" i="1"/>
  <c r="KA194" i="1"/>
  <c r="US194" i="1"/>
  <c r="SI194" i="1"/>
  <c r="PY194" i="1"/>
  <c r="P195" i="1"/>
  <c r="AP194" i="1"/>
  <c r="FJ193" i="1"/>
  <c r="DS193" i="1"/>
  <c r="DT193" i="1"/>
  <c r="DU193" i="1"/>
  <c r="DV193" i="1"/>
  <c r="DW193" i="1"/>
  <c r="DX193" i="1"/>
  <c r="NH194" i="1"/>
  <c r="NI194" i="1"/>
  <c r="Q195" i="1"/>
  <c r="N195" i="1"/>
  <c r="D194" i="1"/>
  <c r="AS194" i="1"/>
  <c r="FS194" i="1" s="1"/>
  <c r="AO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JY194" i="1"/>
  <c r="IT193" i="1"/>
  <c r="GG193" i="1"/>
  <c r="OA205" i="1"/>
  <c r="NZ205" i="1" s="1" a="1"/>
  <c r="NZ205" i="1" s="1"/>
  <c r="NZ135" i="1" a="1"/>
  <c r="NZ135" i="1" s="1"/>
  <c r="IS193" i="1"/>
  <c r="GF193" i="1"/>
  <c r="PC194" i="1"/>
  <c r="AF195" i="1"/>
  <c r="W195" i="1"/>
  <c r="KF194" i="1"/>
  <c r="NZ204" i="1" a="1"/>
  <c r="NZ204" i="1" s="1"/>
  <c r="IR193" i="1"/>
  <c r="GE193" i="1"/>
  <c r="IQ193" i="1"/>
  <c r="GD193" i="1"/>
  <c r="IP193" i="1"/>
  <c r="GC193" i="1"/>
  <c r="IO193" i="1"/>
  <c r="GB193" i="1"/>
  <c r="IN193" i="1"/>
  <c r="GA193" i="1"/>
  <c r="IM193" i="1"/>
  <c r="FZ193" i="1"/>
  <c r="IL193" i="1"/>
  <c r="FY193" i="1"/>
  <c r="Z195" i="1"/>
  <c r="PJ194" i="1"/>
  <c r="IK193" i="1"/>
  <c r="FX193" i="1"/>
  <c r="IJ193" i="1"/>
  <c r="FW193" i="1"/>
  <c r="II193" i="1"/>
  <c r="FV193" i="1"/>
  <c r="IH193" i="1"/>
  <c r="FU193" i="1"/>
  <c r="IG193" i="1"/>
  <c r="FT193" i="1"/>
  <c r="IF193" i="1"/>
  <c r="FS193" i="1"/>
  <c r="PO109" i="1"/>
  <c r="PO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L272" i="1" s="1"/>
  <c r="C87" i="4"/>
  <c r="NJ272" i="1" s="1"/>
  <c r="C89" i="4"/>
  <c r="D88" i="4"/>
  <c r="D86" i="4"/>
  <c r="C86" i="4"/>
  <c r="A45" i="1"/>
  <c r="NL271" i="1" l="1"/>
  <c r="NJ221" i="1"/>
  <c r="NJ213" i="1"/>
  <c r="NJ222" i="1"/>
  <c r="NJ214" i="1"/>
  <c r="NJ224" i="1"/>
  <c r="NJ223" i="1"/>
  <c r="NL213" i="1"/>
  <c r="NL222" i="1"/>
  <c r="NL224" i="1"/>
  <c r="NL214" i="1"/>
  <c r="NL223" i="1"/>
  <c r="NL221" i="1"/>
  <c r="NJ271" i="1"/>
  <c r="M196" i="1"/>
  <c r="NB195" i="1"/>
  <c r="NL220" i="1"/>
  <c r="NL217" i="1"/>
  <c r="NL219" i="1"/>
  <c r="NL218" i="1"/>
  <c r="NJ220" i="1"/>
  <c r="NJ217" i="1"/>
  <c r="NJ219" i="1"/>
  <c r="NJ218" i="1"/>
  <c r="HS194" i="1"/>
  <c r="FK194" i="1"/>
  <c r="FJ194" i="1"/>
  <c r="FI194" i="1"/>
  <c r="FL194" i="1"/>
  <c r="FM194" i="1"/>
  <c r="FR194" i="1"/>
  <c r="FQ194" i="1"/>
  <c r="FP194" i="1"/>
  <c r="FO194" i="1"/>
  <c r="FN194" i="1"/>
  <c r="JA194" i="1"/>
  <c r="IZ194" i="1"/>
  <c r="IY194" i="1"/>
  <c r="IX194" i="1"/>
  <c r="IV194" i="1"/>
  <c r="IF194" i="1"/>
  <c r="IE194" i="1"/>
  <c r="ID194" i="1"/>
  <c r="IC194" i="1"/>
  <c r="IB194" i="1"/>
  <c r="IA194" i="1"/>
  <c r="HZ194" i="1"/>
  <c r="GR194" i="1"/>
  <c r="HY194" i="1"/>
  <c r="GQ194" i="1"/>
  <c r="HX194" i="1"/>
  <c r="GP194" i="1"/>
  <c r="HW194" i="1"/>
  <c r="GO194" i="1"/>
  <c r="HV194" i="1"/>
  <c r="GN194" i="1"/>
  <c r="HU194" i="1"/>
  <c r="GM194" i="1"/>
  <c r="HT194" i="1"/>
  <c r="KF195" i="1"/>
  <c r="W196" i="1"/>
  <c r="PC195" i="1"/>
  <c r="AF196" i="1"/>
  <c r="DS194" i="1"/>
  <c r="DT194" i="1"/>
  <c r="DU194" i="1"/>
  <c r="DV194" i="1"/>
  <c r="DW194" i="1"/>
  <c r="DX194" i="1"/>
  <c r="GL194" i="1"/>
  <c r="HR194" i="1"/>
  <c r="GK194" i="1"/>
  <c r="D195" i="1"/>
  <c r="N196" i="1"/>
  <c r="AO195" i="1"/>
  <c r="AS195" i="1"/>
  <c r="IE195" i="1" s="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JY195" i="1"/>
  <c r="IW194" i="1"/>
  <c r="GJ194" i="1"/>
  <c r="Q196" i="1"/>
  <c r="NH195" i="1"/>
  <c r="NI195" i="1"/>
  <c r="GI194" i="1"/>
  <c r="IU194" i="1"/>
  <c r="GH194" i="1"/>
  <c r="IT194" i="1"/>
  <c r="GG194" i="1"/>
  <c r="IS194" i="1"/>
  <c r="GF194" i="1"/>
  <c r="IR194" i="1"/>
  <c r="GE194" i="1"/>
  <c r="IQ194" i="1"/>
  <c r="GD194" i="1"/>
  <c r="IP194" i="1"/>
  <c r="GC194" i="1"/>
  <c r="IO194" i="1"/>
  <c r="GB194" i="1"/>
  <c r="Z196" i="1"/>
  <c r="PJ195" i="1"/>
  <c r="IN194" i="1"/>
  <c r="GA194" i="1"/>
  <c r="IM194" i="1"/>
  <c r="FZ194" i="1"/>
  <c r="NJ194" i="1"/>
  <c r="NK194" i="1"/>
  <c r="NL194" i="1"/>
  <c r="NM194" i="1"/>
  <c r="NN194" i="1"/>
  <c r="NO194" i="1"/>
  <c r="NP194" i="1"/>
  <c r="MJ194" i="1"/>
  <c r="MK194" i="1"/>
  <c r="ML194" i="1"/>
  <c r="MM194" i="1"/>
  <c r="KG194" i="1"/>
  <c r="IL194" i="1"/>
  <c r="FY194" i="1"/>
  <c r="NE195" i="1"/>
  <c r="P196" i="1"/>
  <c r="NF195" i="1"/>
  <c r="NG195" i="1"/>
  <c r="KA195" i="1"/>
  <c r="PY195" i="1"/>
  <c r="SI195" i="1"/>
  <c r="US195" i="1"/>
  <c r="AP195" i="1"/>
  <c r="IK194" i="1"/>
  <c r="FX194" i="1"/>
  <c r="IJ194" i="1"/>
  <c r="FW194" i="1"/>
  <c r="II194" i="1"/>
  <c r="FV194" i="1"/>
  <c r="OO195" i="1"/>
  <c r="PA195" i="1"/>
  <c r="KC195" i="1"/>
  <c r="OZ195" i="1"/>
  <c r="PB195" i="1"/>
  <c r="AQ195" i="1"/>
  <c r="AR195" i="1"/>
  <c r="OM195" i="1"/>
  <c r="ON195" i="1"/>
  <c r="OP195" i="1"/>
  <c r="O196" i="1"/>
  <c r="OW195" i="1"/>
  <c r="OX195" i="1"/>
  <c r="OY195" i="1"/>
  <c r="KD195" i="1"/>
  <c r="E195" i="1"/>
  <c r="IH194" i="1"/>
  <c r="FU194" i="1"/>
  <c r="IG194" i="1"/>
  <c r="FT194" i="1"/>
  <c r="PO110" i="1"/>
  <c r="PO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B196" i="1"/>
  <c r="GO195" i="1"/>
  <c r="GN195" i="1"/>
  <c r="FW195" i="1"/>
  <c r="FX195" i="1"/>
  <c r="FV195" i="1"/>
  <c r="HY195" i="1"/>
  <c r="HX195" i="1"/>
  <c r="HW195" i="1"/>
  <c r="FU195" i="1"/>
  <c r="HV195" i="1"/>
  <c r="HT195" i="1"/>
  <c r="FS195" i="1"/>
  <c r="HU195" i="1"/>
  <c r="FT195" i="1"/>
  <c r="FR195" i="1"/>
  <c r="FQ195" i="1"/>
  <c r="FP195" i="1"/>
  <c r="FO195" i="1"/>
  <c r="FN195" i="1"/>
  <c r="FM195" i="1"/>
  <c r="FL195" i="1"/>
  <c r="FK195" i="1"/>
  <c r="GQ195" i="1"/>
  <c r="HZ195" i="1"/>
  <c r="GP195" i="1"/>
  <c r="JA195" i="1"/>
  <c r="IZ195" i="1"/>
  <c r="IU195" i="1"/>
  <c r="IM195" i="1"/>
  <c r="IK195" i="1"/>
  <c r="IJ195" i="1"/>
  <c r="ID195" i="1"/>
  <c r="IC195" i="1"/>
  <c r="IB195" i="1"/>
  <c r="IA195" i="1"/>
  <c r="GR195" i="1"/>
  <c r="FJ195" i="1"/>
  <c r="II195" i="1"/>
  <c r="IH195" i="1"/>
  <c r="IG195" i="1"/>
  <c r="IF195" i="1"/>
  <c r="PJ196" i="1"/>
  <c r="Z197" i="1"/>
  <c r="MJ195" i="1"/>
  <c r="NK195" i="1"/>
  <c r="KG195" i="1"/>
  <c r="MK195" i="1"/>
  <c r="ML195" i="1"/>
  <c r="MM195" i="1"/>
  <c r="NJ195" i="1"/>
  <c r="NL195" i="1"/>
  <c r="NM195" i="1"/>
  <c r="NN195" i="1"/>
  <c r="NO195" i="1"/>
  <c r="NP195" i="1"/>
  <c r="NF196" i="1"/>
  <c r="NG196" i="1"/>
  <c r="AP196" i="1"/>
  <c r="US196" i="1"/>
  <c r="NE196" i="1"/>
  <c r="SI196" i="1"/>
  <c r="PY196" i="1"/>
  <c r="KA196" i="1"/>
  <c r="P197" i="1"/>
  <c r="FI195" i="1"/>
  <c r="DS195" i="1"/>
  <c r="DT195" i="1"/>
  <c r="DU195" i="1"/>
  <c r="DV195" i="1"/>
  <c r="DW195" i="1"/>
  <c r="DX195" i="1"/>
  <c r="GM195" i="1"/>
  <c r="N197" i="1"/>
  <c r="D196" i="1"/>
  <c r="AO196" i="1"/>
  <c r="AS196" i="1"/>
  <c r="GH196" i="1" s="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JY196" i="1"/>
  <c r="IY195" i="1"/>
  <c r="HS195" i="1"/>
  <c r="GL195" i="1"/>
  <c r="IX195" i="1"/>
  <c r="HR195" i="1"/>
  <c r="GK195" i="1"/>
  <c r="IW195" i="1"/>
  <c r="GJ195" i="1"/>
  <c r="Q197" i="1"/>
  <c r="NH196" i="1"/>
  <c r="NI196" i="1"/>
  <c r="IV195" i="1"/>
  <c r="GI195" i="1"/>
  <c r="OM196" i="1"/>
  <c r="PA196" i="1"/>
  <c r="PB196" i="1"/>
  <c r="O197" i="1"/>
  <c r="AQ196" i="1"/>
  <c r="AR196" i="1"/>
  <c r="OY196" i="1"/>
  <c r="OZ196" i="1"/>
  <c r="ON196" i="1"/>
  <c r="OO196" i="1"/>
  <c r="OP196" i="1"/>
  <c r="OW196" i="1"/>
  <c r="KC196" i="1"/>
  <c r="OX196" i="1"/>
  <c r="KD196" i="1"/>
  <c r="E196" i="1"/>
  <c r="GH195" i="1"/>
  <c r="IT195" i="1"/>
  <c r="GG195" i="1"/>
  <c r="IS195" i="1"/>
  <c r="GF195" i="1"/>
  <c r="IR195" i="1"/>
  <c r="GE195" i="1"/>
  <c r="IQ195" i="1"/>
  <c r="GD195" i="1"/>
  <c r="IP195" i="1"/>
  <c r="GC195" i="1"/>
  <c r="IO195" i="1"/>
  <c r="GB195" i="1"/>
  <c r="PC196" i="1"/>
  <c r="AF197" i="1"/>
  <c r="IN195" i="1"/>
  <c r="GA195" i="1"/>
  <c r="FZ195" i="1"/>
  <c r="KF196" i="1"/>
  <c r="W197" i="1"/>
  <c r="IL195" i="1"/>
  <c r="FY195" i="1"/>
  <c r="PO111" i="1"/>
  <c r="PO180" i="1"/>
  <c r="E454" i="4"/>
  <c r="I457" i="4"/>
  <c r="H457" i="4" s="1"/>
  <c r="V456" i="4"/>
  <c r="F455" i="4"/>
  <c r="P439" i="4"/>
  <c r="C440" i="4"/>
  <c r="D520" i="4"/>
  <c r="Q520" i="4" s="1"/>
  <c r="F520" i="4"/>
  <c r="E520" i="4"/>
  <c r="B456" i="4"/>
  <c r="R453" i="4"/>
  <c r="S439" i="4"/>
  <c r="B439" i="4"/>
  <c r="R468" i="4"/>
  <c r="R462" i="4"/>
  <c r="A521" i="4"/>
  <c r="R465" i="4"/>
  <c r="M198" i="1" l="1"/>
  <c r="NB197" i="1"/>
  <c r="FO196" i="1"/>
  <c r="FN196" i="1"/>
  <c r="FP196" i="1"/>
  <c r="FQ196" i="1"/>
  <c r="FM196" i="1"/>
  <c r="IZ196" i="1"/>
  <c r="IT196" i="1"/>
  <c r="IS196" i="1"/>
  <c r="IQ196" i="1"/>
  <c r="IP196" i="1"/>
  <c r="IO196" i="1"/>
  <c r="IN196" i="1"/>
  <c r="IM196" i="1"/>
  <c r="IL196" i="1"/>
  <c r="IK196" i="1"/>
  <c r="FY196" i="1"/>
  <c r="IJ196" i="1"/>
  <c r="FX196" i="1"/>
  <c r="IR196" i="1"/>
  <c r="II196" i="1"/>
  <c r="FW196" i="1"/>
  <c r="IH196" i="1"/>
  <c r="FV196" i="1"/>
  <c r="IG196" i="1"/>
  <c r="FU196" i="1"/>
  <c r="IF196" i="1"/>
  <c r="FT196" i="1"/>
  <c r="IE196" i="1"/>
  <c r="FS196" i="1"/>
  <c r="ID196" i="1"/>
  <c r="FR196" i="1"/>
  <c r="IC196" i="1"/>
  <c r="IB196" i="1"/>
  <c r="IA196" i="1"/>
  <c r="GR196" i="1"/>
  <c r="HZ196" i="1"/>
  <c r="GP196" i="1"/>
  <c r="HY196" i="1"/>
  <c r="GO196" i="1"/>
  <c r="HX196" i="1"/>
  <c r="GN196" i="1"/>
  <c r="HW196" i="1"/>
  <c r="GG196" i="1"/>
  <c r="HV196" i="1"/>
  <c r="GF196" i="1"/>
  <c r="HU196" i="1"/>
  <c r="GE196" i="1"/>
  <c r="HT196" i="1"/>
  <c r="GD196" i="1"/>
  <c r="GC196" i="1"/>
  <c r="GB196" i="1"/>
  <c r="GA196" i="1"/>
  <c r="JA196" i="1"/>
  <c r="FZ196" i="1"/>
  <c r="FL196" i="1"/>
  <c r="GQ196" i="1"/>
  <c r="FK196" i="1"/>
  <c r="FJ196" i="1"/>
  <c r="GM196" i="1"/>
  <c r="IY196" i="1"/>
  <c r="HS196" i="1"/>
  <c r="GL196" i="1"/>
  <c r="IX196" i="1"/>
  <c r="HR196" i="1"/>
  <c r="GK196" i="1"/>
  <c r="IW196" i="1"/>
  <c r="GJ196" i="1"/>
  <c r="IV196" i="1"/>
  <c r="GI196" i="1"/>
  <c r="IU196" i="1"/>
  <c r="NE197" i="1"/>
  <c r="NF197" i="1"/>
  <c r="US197" i="1"/>
  <c r="KA197" i="1"/>
  <c r="PY197" i="1"/>
  <c r="SI197" i="1"/>
  <c r="P198" i="1"/>
  <c r="AP197" i="1"/>
  <c r="NG197" i="1"/>
  <c r="NK196" i="1"/>
  <c r="NL196" i="1"/>
  <c r="NM196" i="1"/>
  <c r="NN196" i="1"/>
  <c r="NO196" i="1"/>
  <c r="NP196" i="1"/>
  <c r="MK196" i="1"/>
  <c r="ML196" i="1"/>
  <c r="MM196" i="1"/>
  <c r="KG196" i="1"/>
  <c r="NJ196" i="1"/>
  <c r="MJ196" i="1"/>
  <c r="KF197" i="1"/>
  <c r="W198" i="1"/>
  <c r="OM197" i="1"/>
  <c r="ON197" i="1"/>
  <c r="PA197" i="1"/>
  <c r="KC197" i="1"/>
  <c r="PB197" i="1"/>
  <c r="KD197" i="1"/>
  <c r="OO197" i="1"/>
  <c r="OP197" i="1"/>
  <c r="O198" i="1"/>
  <c r="AQ197" i="1"/>
  <c r="AR197" i="1"/>
  <c r="OW197" i="1"/>
  <c r="OX197" i="1"/>
  <c r="OY197" i="1"/>
  <c r="OZ197" i="1"/>
  <c r="E197" i="1"/>
  <c r="AF198" i="1"/>
  <c r="PC197" i="1"/>
  <c r="D197" i="1"/>
  <c r="N198" i="1"/>
  <c r="AO197" i="1"/>
  <c r="AS197" i="1"/>
  <c r="FL197" i="1" s="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JY197" i="1"/>
  <c r="Q198" i="1"/>
  <c r="NH197" i="1"/>
  <c r="NI197" i="1"/>
  <c r="FI196" i="1"/>
  <c r="DT196" i="1"/>
  <c r="DW196" i="1"/>
  <c r="DS196" i="1"/>
  <c r="DU196" i="1"/>
  <c r="DX196" i="1"/>
  <c r="DV196" i="1"/>
  <c r="Z198" i="1"/>
  <c r="PJ197" i="1"/>
  <c r="PO181" i="1"/>
  <c r="PO112" i="1"/>
  <c r="E455" i="4"/>
  <c r="R455" i="4" s="1"/>
  <c r="U457" i="4"/>
  <c r="I458" i="4"/>
  <c r="V457" i="4"/>
  <c r="G457" i="4"/>
  <c r="P440" i="4"/>
  <c r="C441" i="4"/>
  <c r="F521" i="4"/>
  <c r="E521" i="4"/>
  <c r="D521" i="4"/>
  <c r="Q521" i="4" s="1"/>
  <c r="R454" i="4"/>
  <c r="S440" i="4"/>
  <c r="B440" i="4"/>
  <c r="R463" i="4"/>
  <c r="R472" i="4"/>
  <c r="R469" i="4"/>
  <c r="R466" i="4"/>
  <c r="A522" i="4"/>
  <c r="OW281" i="1"/>
  <c r="FF281" i="1"/>
  <c r="M199" i="1" l="1"/>
  <c r="NB198" i="1"/>
  <c r="FK197" i="1"/>
  <c r="FJ197" i="1"/>
  <c r="II197" i="1"/>
  <c r="FI197" i="1"/>
  <c r="IH197" i="1"/>
  <c r="IG197" i="1"/>
  <c r="IF197" i="1"/>
  <c r="IE197" i="1"/>
  <c r="ID197" i="1"/>
  <c r="IC197" i="1"/>
  <c r="IB197" i="1"/>
  <c r="IA197" i="1"/>
  <c r="HZ197" i="1"/>
  <c r="GR197" i="1"/>
  <c r="HY197" i="1"/>
  <c r="GQ197" i="1"/>
  <c r="HX197" i="1"/>
  <c r="GP197" i="1"/>
  <c r="HW197" i="1"/>
  <c r="GO197" i="1"/>
  <c r="HU197" i="1"/>
  <c r="GK197" i="1"/>
  <c r="HT197" i="1"/>
  <c r="GC197" i="1"/>
  <c r="HR197" i="1"/>
  <c r="GA197" i="1"/>
  <c r="FZ197" i="1"/>
  <c r="FY197" i="1"/>
  <c r="FX197" i="1"/>
  <c r="HV197" i="1"/>
  <c r="FW197" i="1"/>
  <c r="FV197" i="1"/>
  <c r="JA197" i="1"/>
  <c r="FU197" i="1"/>
  <c r="IZ197" i="1"/>
  <c r="FT197" i="1"/>
  <c r="GN197" i="1"/>
  <c r="IY197" i="1"/>
  <c r="FS197" i="1"/>
  <c r="IX197" i="1"/>
  <c r="FR197" i="1"/>
  <c r="IP197" i="1"/>
  <c r="FQ197" i="1"/>
  <c r="IN197" i="1"/>
  <c r="FP197" i="1"/>
  <c r="IM197" i="1"/>
  <c r="FO197" i="1"/>
  <c r="IL197" i="1"/>
  <c r="FN197" i="1"/>
  <c r="IK197" i="1"/>
  <c r="FM197" i="1"/>
  <c r="IJ197" i="1"/>
  <c r="KF198" i="1"/>
  <c r="W199" i="1"/>
  <c r="PJ198" i="1"/>
  <c r="Z199" i="1"/>
  <c r="DX197" i="1"/>
  <c r="DS197" i="1"/>
  <c r="DT197" i="1"/>
  <c r="DU197" i="1"/>
  <c r="DV197" i="1"/>
  <c r="DW197" i="1"/>
  <c r="GM197" i="1"/>
  <c r="HS197" i="1"/>
  <c r="GL197" i="1"/>
  <c r="D198" i="1"/>
  <c r="N199" i="1"/>
  <c r="AO198" i="1"/>
  <c r="AS198" i="1"/>
  <c r="FL198" i="1" s="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JY198" i="1"/>
  <c r="IW197" i="1"/>
  <c r="GJ197" i="1"/>
  <c r="IV197" i="1"/>
  <c r="GI197" i="1"/>
  <c r="AF199" i="1"/>
  <c r="PC198" i="1"/>
  <c r="MM197" i="1"/>
  <c r="NL197" i="1"/>
  <c r="ML197" i="1"/>
  <c r="MJ197" i="1"/>
  <c r="MK197" i="1"/>
  <c r="NJ197" i="1"/>
  <c r="NK197" i="1"/>
  <c r="NM197" i="1"/>
  <c r="NN197" i="1"/>
  <c r="NO197" i="1"/>
  <c r="NP197" i="1"/>
  <c r="KG197" i="1"/>
  <c r="IU197" i="1"/>
  <c r="GH197" i="1"/>
  <c r="AP198" i="1"/>
  <c r="NE198" i="1"/>
  <c r="NF198" i="1"/>
  <c r="PY198" i="1"/>
  <c r="NG198" i="1"/>
  <c r="US198" i="1"/>
  <c r="P199" i="1"/>
  <c r="SI198" i="1"/>
  <c r="KA198" i="1"/>
  <c r="NH198" i="1"/>
  <c r="NI198" i="1"/>
  <c r="Q199" i="1"/>
  <c r="IT197" i="1"/>
  <c r="GG197" i="1"/>
  <c r="IS197" i="1"/>
  <c r="GF197" i="1"/>
  <c r="PA198" i="1"/>
  <c r="AQ198" i="1"/>
  <c r="AR198" i="1"/>
  <c r="KD198" i="1"/>
  <c r="OM198" i="1"/>
  <c r="ON198" i="1"/>
  <c r="OO198" i="1"/>
  <c r="OP198" i="1"/>
  <c r="OW198" i="1"/>
  <c r="OX198" i="1"/>
  <c r="OY198" i="1"/>
  <c r="OZ198" i="1"/>
  <c r="PB198" i="1"/>
  <c r="O199" i="1"/>
  <c r="KC198" i="1"/>
  <c r="E198" i="1"/>
  <c r="IR197" i="1"/>
  <c r="GE197" i="1"/>
  <c r="IQ197" i="1"/>
  <c r="GD197" i="1"/>
  <c r="IO197" i="1"/>
  <c r="GB197" i="1"/>
  <c r="PO113" i="1"/>
  <c r="PO182" i="1"/>
  <c r="I459" i="4"/>
  <c r="V458" i="4"/>
  <c r="H458" i="4"/>
  <c r="G458" i="4" s="1"/>
  <c r="C457" i="4"/>
  <c r="P457" i="4" s="1"/>
  <c r="P441" i="4"/>
  <c r="C442" i="4"/>
  <c r="F522" i="4"/>
  <c r="E522" i="4"/>
  <c r="D522" i="4"/>
  <c r="Q522" i="4" s="1"/>
  <c r="S441" i="4"/>
  <c r="B441" i="4"/>
  <c r="A523" i="4"/>
  <c r="R470" i="4"/>
  <c r="R473" i="4"/>
  <c r="R467" i="4"/>
  <c r="R476" i="4"/>
  <c r="OW33" i="1"/>
  <c r="FF33" i="1"/>
  <c r="M200" i="1" l="1"/>
  <c r="NB199" i="1"/>
  <c r="II198" i="1"/>
  <c r="IY198" i="1"/>
  <c r="IT198" i="1"/>
  <c r="FK198" i="1"/>
  <c r="FJ198" i="1"/>
  <c r="JA198" i="1"/>
  <c r="FI198" i="1"/>
  <c r="IZ198" i="1"/>
  <c r="IL198" i="1"/>
  <c r="IJ198" i="1"/>
  <c r="IG198" i="1"/>
  <c r="IH198" i="1"/>
  <c r="IF198" i="1"/>
  <c r="IE198" i="1"/>
  <c r="ID198" i="1"/>
  <c r="IC198" i="1"/>
  <c r="IA198" i="1"/>
  <c r="GR198" i="1"/>
  <c r="HZ198" i="1"/>
  <c r="GQ198" i="1"/>
  <c r="HY198" i="1"/>
  <c r="GP198" i="1"/>
  <c r="IB198" i="1"/>
  <c r="HX198" i="1"/>
  <c r="GO198" i="1"/>
  <c r="HW198" i="1"/>
  <c r="GN198" i="1"/>
  <c r="HV198" i="1"/>
  <c r="GM198" i="1"/>
  <c r="HU198" i="1"/>
  <c r="FW198" i="1"/>
  <c r="HT198" i="1"/>
  <c r="FV198" i="1"/>
  <c r="FU198" i="1"/>
  <c r="FT198" i="1"/>
  <c r="FS198" i="1"/>
  <c r="FR198" i="1"/>
  <c r="FQ198" i="1"/>
  <c r="FP198" i="1"/>
  <c r="FO198" i="1"/>
  <c r="FN198" i="1"/>
  <c r="FM198" i="1"/>
  <c r="DW198" i="1"/>
  <c r="DV198" i="1"/>
  <c r="DX198" i="1"/>
  <c r="DU198" i="1"/>
  <c r="DT198" i="1"/>
  <c r="DS198" i="1"/>
  <c r="HS198" i="1"/>
  <c r="GL198" i="1"/>
  <c r="D199" i="1"/>
  <c r="N200" i="1"/>
  <c r="AS199" i="1"/>
  <c r="GB199" i="1" s="1"/>
  <c r="AO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JY199" i="1"/>
  <c r="PC199" i="1"/>
  <c r="AF200" i="1"/>
  <c r="IX198" i="1"/>
  <c r="HR198" i="1"/>
  <c r="GK198" i="1"/>
  <c r="IW198" i="1"/>
  <c r="GJ198" i="1"/>
  <c r="IV198" i="1"/>
  <c r="GI198" i="1"/>
  <c r="KG198" i="1"/>
  <c r="NJ198" i="1"/>
  <c r="NK198" i="1"/>
  <c r="NL198" i="1"/>
  <c r="NM198" i="1"/>
  <c r="NN198" i="1"/>
  <c r="NO198" i="1"/>
  <c r="NP198" i="1"/>
  <c r="MJ198" i="1"/>
  <c r="MK198" i="1"/>
  <c r="ML198" i="1"/>
  <c r="MM198" i="1"/>
  <c r="OW199" i="1"/>
  <c r="OP199" i="1"/>
  <c r="KC199" i="1"/>
  <c r="OX199" i="1"/>
  <c r="KD199" i="1"/>
  <c r="OY199" i="1"/>
  <c r="OZ199" i="1"/>
  <c r="PA199" i="1"/>
  <c r="PB199" i="1"/>
  <c r="AQ199" i="1"/>
  <c r="AR199" i="1"/>
  <c r="OM199" i="1"/>
  <c r="ON199" i="1"/>
  <c r="O200" i="1"/>
  <c r="OO199" i="1"/>
  <c r="E199" i="1"/>
  <c r="IU198" i="1"/>
  <c r="GH198" i="1"/>
  <c r="GG198" i="1"/>
  <c r="Q200" i="1"/>
  <c r="NH199" i="1"/>
  <c r="NI199" i="1"/>
  <c r="IS198" i="1"/>
  <c r="GF198" i="1"/>
  <c r="IR198" i="1"/>
  <c r="GE198" i="1"/>
  <c r="IQ198" i="1"/>
  <c r="GD198" i="1"/>
  <c r="IP198" i="1"/>
  <c r="GC198" i="1"/>
  <c r="IO198" i="1"/>
  <c r="GB198" i="1"/>
  <c r="AP199" i="1"/>
  <c r="KA199" i="1"/>
  <c r="P200" i="1"/>
  <c r="NE199" i="1"/>
  <c r="NF199" i="1"/>
  <c r="NG199" i="1"/>
  <c r="PY199" i="1"/>
  <c r="SI199" i="1"/>
  <c r="US199" i="1"/>
  <c r="IN198" i="1"/>
  <c r="GA198" i="1"/>
  <c r="Z200" i="1"/>
  <c r="PJ199" i="1"/>
  <c r="IM198" i="1"/>
  <c r="FZ198" i="1"/>
  <c r="FY198" i="1"/>
  <c r="W200" i="1"/>
  <c r="KF199" i="1"/>
  <c r="IK198" i="1"/>
  <c r="FX198" i="1"/>
  <c r="PO114" i="1"/>
  <c r="PO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W36" i="1"/>
  <c r="FF36" i="1"/>
  <c r="M201" i="1" l="1"/>
  <c r="NB200" i="1"/>
  <c r="FV199" i="1"/>
  <c r="FU199" i="1"/>
  <c r="FT199" i="1"/>
  <c r="FS199" i="1"/>
  <c r="ID199" i="1"/>
  <c r="IB199" i="1"/>
  <c r="FQ199" i="1"/>
  <c r="IA199" i="1"/>
  <c r="FR199" i="1"/>
  <c r="HY199" i="1"/>
  <c r="IC199" i="1"/>
  <c r="FP199" i="1"/>
  <c r="FO199" i="1"/>
  <c r="FN199" i="1"/>
  <c r="FL199" i="1"/>
  <c r="FM199" i="1"/>
  <c r="FK199" i="1"/>
  <c r="FJ199" i="1"/>
  <c r="FY199" i="1"/>
  <c r="IF199" i="1"/>
  <c r="FX199" i="1"/>
  <c r="IE199" i="1"/>
  <c r="FW199" i="1"/>
  <c r="IW199" i="1"/>
  <c r="IN199" i="1"/>
  <c r="IL199" i="1"/>
  <c r="FZ199" i="1"/>
  <c r="IV199" i="1"/>
  <c r="IU199" i="1"/>
  <c r="IR199" i="1"/>
  <c r="IP199" i="1"/>
  <c r="IO199" i="1"/>
  <c r="IM199" i="1"/>
  <c r="IK199" i="1"/>
  <c r="IJ199" i="1"/>
  <c r="II199" i="1"/>
  <c r="IG199" i="1"/>
  <c r="IH199" i="1"/>
  <c r="GA199" i="1"/>
  <c r="HZ199" i="1"/>
  <c r="GR199" i="1"/>
  <c r="HX199" i="1"/>
  <c r="GQ199" i="1"/>
  <c r="HW199" i="1"/>
  <c r="GP199" i="1"/>
  <c r="HV199" i="1"/>
  <c r="GO199" i="1"/>
  <c r="HU199" i="1"/>
  <c r="GN199" i="1"/>
  <c r="HT199" i="1"/>
  <c r="GM199" i="1"/>
  <c r="HS199" i="1"/>
  <c r="GL199" i="1"/>
  <c r="JA199" i="1"/>
  <c r="HR199" i="1"/>
  <c r="GK199" i="1"/>
  <c r="IZ199" i="1"/>
  <c r="GE199" i="1"/>
  <c r="IY199" i="1"/>
  <c r="GC199" i="1"/>
  <c r="IX199" i="1"/>
  <c r="P201" i="1"/>
  <c r="US200" i="1"/>
  <c r="SI200" i="1"/>
  <c r="KA200" i="1"/>
  <c r="PY200" i="1"/>
  <c r="NE200" i="1"/>
  <c r="NF200" i="1"/>
  <c r="NG200" i="1"/>
  <c r="AP200" i="1"/>
  <c r="NN199" i="1"/>
  <c r="NO199" i="1"/>
  <c r="NP199" i="1"/>
  <c r="MK199" i="1"/>
  <c r="NK199" i="1"/>
  <c r="NL199" i="1"/>
  <c r="NM199" i="1"/>
  <c r="ML199" i="1"/>
  <c r="MM199" i="1"/>
  <c r="KG199" i="1"/>
  <c r="MJ199" i="1"/>
  <c r="NJ199" i="1"/>
  <c r="NI200" i="1"/>
  <c r="Q201" i="1"/>
  <c r="NH200" i="1"/>
  <c r="FI199" i="1"/>
  <c r="DW199" i="1"/>
  <c r="DX199" i="1"/>
  <c r="DS199" i="1"/>
  <c r="DT199" i="1"/>
  <c r="DU199" i="1"/>
  <c r="DV199" i="1"/>
  <c r="N201" i="1"/>
  <c r="D200" i="1"/>
  <c r="AO200" i="1"/>
  <c r="AS200" i="1"/>
  <c r="FP200" i="1" s="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JY200" i="1"/>
  <c r="KF200" i="1"/>
  <c r="W201" i="1"/>
  <c r="GJ199" i="1"/>
  <c r="OM200" i="1"/>
  <c r="ON200" i="1"/>
  <c r="OO200" i="1"/>
  <c r="OP200" i="1"/>
  <c r="O201" i="1"/>
  <c r="OW200" i="1"/>
  <c r="KC200" i="1"/>
  <c r="OX200" i="1"/>
  <c r="KD200" i="1"/>
  <c r="OY200" i="1"/>
  <c r="AQ200" i="1"/>
  <c r="AR200" i="1"/>
  <c r="OZ200" i="1"/>
  <c r="PA200" i="1"/>
  <c r="PB200" i="1"/>
  <c r="E200" i="1"/>
  <c r="GI199" i="1"/>
  <c r="AF201" i="1"/>
  <c r="PC200" i="1"/>
  <c r="GH199" i="1"/>
  <c r="Z201" i="1"/>
  <c r="PJ200" i="1"/>
  <c r="IT199" i="1"/>
  <c r="GG199" i="1"/>
  <c r="IS199" i="1"/>
  <c r="GF199" i="1"/>
  <c r="IQ199" i="1"/>
  <c r="GD199" i="1"/>
  <c r="PO115" i="1"/>
  <c r="PO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B201" i="1"/>
  <c r="GN200" i="1"/>
  <c r="JA200" i="1"/>
  <c r="HY200" i="1"/>
  <c r="GL200" i="1"/>
  <c r="GE200" i="1"/>
  <c r="IZ200" i="1"/>
  <c r="IB200" i="1"/>
  <c r="HX200" i="1"/>
  <c r="IY200" i="1"/>
  <c r="IW200" i="1"/>
  <c r="GP200" i="1"/>
  <c r="IR200" i="1"/>
  <c r="GO200" i="1"/>
  <c r="HU200" i="1"/>
  <c r="HV200" i="1"/>
  <c r="HW200" i="1"/>
  <c r="IA200" i="1"/>
  <c r="GR200" i="1"/>
  <c r="HZ200" i="1"/>
  <c r="GQ200" i="1"/>
  <c r="HS200" i="1"/>
  <c r="FO200" i="1"/>
  <c r="FN200" i="1"/>
  <c r="FM200" i="1"/>
  <c r="FL200" i="1"/>
  <c r="FK200" i="1"/>
  <c r="FJ200" i="1"/>
  <c r="FI200" i="1"/>
  <c r="HT200" i="1"/>
  <c r="GM200" i="1"/>
  <c r="IX200" i="1"/>
  <c r="HR200" i="1"/>
  <c r="GK200" i="1"/>
  <c r="GJ200" i="1"/>
  <c r="IV200" i="1"/>
  <c r="GI200" i="1"/>
  <c r="IU200" i="1"/>
  <c r="GH200" i="1"/>
  <c r="IT200" i="1"/>
  <c r="GG200" i="1"/>
  <c r="IS200" i="1"/>
  <c r="GF200" i="1"/>
  <c r="IQ200" i="1"/>
  <c r="GD200" i="1"/>
  <c r="IP200" i="1"/>
  <c r="GC200" i="1"/>
  <c r="IO200" i="1"/>
  <c r="GB200" i="1"/>
  <c r="IN200" i="1"/>
  <c r="GA200" i="1"/>
  <c r="IM200" i="1"/>
  <c r="FZ200" i="1"/>
  <c r="IL200" i="1"/>
  <c r="FY200" i="1"/>
  <c r="IK200" i="1"/>
  <c r="FX200" i="1"/>
  <c r="IJ200" i="1"/>
  <c r="FW200" i="1"/>
  <c r="II200" i="1"/>
  <c r="FV200" i="1"/>
  <c r="IH200" i="1"/>
  <c r="FU200" i="1"/>
  <c r="IG200" i="1"/>
  <c r="FT200" i="1"/>
  <c r="IF200" i="1"/>
  <c r="FS200" i="1"/>
  <c r="IE200" i="1"/>
  <c r="FR200" i="1"/>
  <c r="ID200" i="1"/>
  <c r="FQ200" i="1"/>
  <c r="IC200" i="1"/>
  <c r="W202" i="1"/>
  <c r="KF201" i="1"/>
  <c r="D201" i="1"/>
  <c r="N202" i="1"/>
  <c r="AS201" i="1"/>
  <c r="FW201" i="1" s="1"/>
  <c r="AO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JY201" i="1"/>
  <c r="NH201" i="1"/>
  <c r="NI201" i="1"/>
  <c r="Q202" i="1"/>
  <c r="Z202" i="1"/>
  <c r="PJ201" i="1"/>
  <c r="NJ200" i="1"/>
  <c r="NK200" i="1"/>
  <c r="NL200" i="1"/>
  <c r="NM200" i="1"/>
  <c r="NN200" i="1"/>
  <c r="NO200" i="1"/>
  <c r="NP200" i="1"/>
  <c r="MJ200" i="1"/>
  <c r="MK200" i="1"/>
  <c r="ML200" i="1"/>
  <c r="MM200" i="1"/>
  <c r="KG200" i="1"/>
  <c r="AF202" i="1"/>
  <c r="PC201" i="1"/>
  <c r="OW201" i="1"/>
  <c r="OX201" i="1"/>
  <c r="OY201" i="1"/>
  <c r="OZ201" i="1"/>
  <c r="O202" i="1"/>
  <c r="PA201" i="1"/>
  <c r="OP201" i="1"/>
  <c r="PB201" i="1"/>
  <c r="KC201" i="1"/>
  <c r="KD201" i="1"/>
  <c r="AQ201" i="1"/>
  <c r="AR201" i="1"/>
  <c r="OM201" i="1"/>
  <c r="ON201" i="1"/>
  <c r="OO201" i="1"/>
  <c r="E201" i="1"/>
  <c r="DS200" i="1"/>
  <c r="DT200" i="1"/>
  <c r="DU200" i="1"/>
  <c r="DV200" i="1"/>
  <c r="DW200" i="1"/>
  <c r="DX200" i="1"/>
  <c r="NE201" i="1"/>
  <c r="NF201" i="1"/>
  <c r="NG201" i="1"/>
  <c r="US201" i="1"/>
  <c r="P202" i="1"/>
  <c r="KA201" i="1"/>
  <c r="PY201" i="1"/>
  <c r="SI201" i="1"/>
  <c r="AP201" i="1"/>
  <c r="PO116" i="1"/>
  <c r="PO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B202" i="1"/>
  <c r="FL201" i="1"/>
  <c r="FI201" i="1"/>
  <c r="FK201" i="1"/>
  <c r="FP201" i="1"/>
  <c r="FO201" i="1"/>
  <c r="FN201" i="1"/>
  <c r="FM201" i="1"/>
  <c r="FJ201" i="1"/>
  <c r="FQ201" i="1"/>
  <c r="IL201" i="1"/>
  <c r="IK201" i="1"/>
  <c r="IJ201" i="1"/>
  <c r="II201" i="1"/>
  <c r="IH201" i="1"/>
  <c r="IG201" i="1"/>
  <c r="IF201" i="1"/>
  <c r="IE201" i="1"/>
  <c r="ID201" i="1"/>
  <c r="IC201" i="1"/>
  <c r="GR201" i="1"/>
  <c r="IB201" i="1"/>
  <c r="GQ201" i="1"/>
  <c r="IA201" i="1"/>
  <c r="GP201" i="1"/>
  <c r="HZ201" i="1"/>
  <c r="GO201" i="1"/>
  <c r="HY201" i="1"/>
  <c r="FV201" i="1"/>
  <c r="HX201" i="1"/>
  <c r="FU201" i="1"/>
  <c r="HW201" i="1"/>
  <c r="FT201" i="1"/>
  <c r="HV201" i="1"/>
  <c r="FS201" i="1"/>
  <c r="FR201" i="1"/>
  <c r="HU201" i="1"/>
  <c r="GN201" i="1"/>
  <c r="JA201" i="1"/>
  <c r="HT201" i="1"/>
  <c r="GM201" i="1"/>
  <c r="IZ201" i="1"/>
  <c r="HS201" i="1"/>
  <c r="GJ201" i="1"/>
  <c r="IY201" i="1"/>
  <c r="HR201" i="1"/>
  <c r="GH201" i="1"/>
  <c r="IX201" i="1"/>
  <c r="GG201" i="1"/>
  <c r="IW201" i="1"/>
  <c r="GF201" i="1"/>
  <c r="IU201" i="1"/>
  <c r="GE201" i="1"/>
  <c r="IT201" i="1"/>
  <c r="GD201" i="1"/>
  <c r="IS201" i="1"/>
  <c r="GC201" i="1"/>
  <c r="IR201" i="1"/>
  <c r="GB201" i="1"/>
  <c r="IQ201" i="1"/>
  <c r="GA201" i="1"/>
  <c r="IP201" i="1"/>
  <c r="FZ201" i="1"/>
  <c r="IO201" i="1"/>
  <c r="FY201" i="1"/>
  <c r="IN201" i="1"/>
  <c r="FX201" i="1"/>
  <c r="IM201" i="1"/>
  <c r="PA202" i="1"/>
  <c r="AQ202" i="1"/>
  <c r="KC202" i="1"/>
  <c r="OM202" i="1"/>
  <c r="ON202" i="1"/>
  <c r="O203" i="1"/>
  <c r="OO202" i="1"/>
  <c r="OP202" i="1"/>
  <c r="OW202" i="1"/>
  <c r="OX202" i="1"/>
  <c r="PB202" i="1"/>
  <c r="AR202" i="1"/>
  <c r="KD202" i="1"/>
  <c r="OY202" i="1"/>
  <c r="OZ202" i="1"/>
  <c r="E202" i="1"/>
  <c r="MK201" i="1"/>
  <c r="NP201" i="1"/>
  <c r="ML201" i="1"/>
  <c r="KG201" i="1"/>
  <c r="NJ201" i="1"/>
  <c r="MJ201" i="1"/>
  <c r="MM201" i="1"/>
  <c r="NK201" i="1"/>
  <c r="NL201" i="1"/>
  <c r="NM201" i="1"/>
  <c r="NN201" i="1"/>
  <c r="NO201" i="1"/>
  <c r="AF203" i="1"/>
  <c r="PC202" i="1"/>
  <c r="KA202" i="1"/>
  <c r="PY202" i="1"/>
  <c r="NE202" i="1"/>
  <c r="NF202" i="1"/>
  <c r="US202" i="1"/>
  <c r="P203" i="1"/>
  <c r="NG202" i="1"/>
  <c r="SI202" i="1"/>
  <c r="AP202" i="1"/>
  <c r="DW201" i="1"/>
  <c r="DS201" i="1"/>
  <c r="DT201" i="1"/>
  <c r="DU201" i="1"/>
  <c r="DV201" i="1"/>
  <c r="DX201" i="1"/>
  <c r="GL201" i="1"/>
  <c r="D202" i="1"/>
  <c r="N203" i="1"/>
  <c r="AS202" i="1"/>
  <c r="GL202" i="1" s="1"/>
  <c r="AO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JY202" i="1"/>
  <c r="GK201" i="1"/>
  <c r="Z203" i="1"/>
  <c r="PJ202" i="1"/>
  <c r="Q203" i="1"/>
  <c r="NH202" i="1"/>
  <c r="NI202" i="1"/>
  <c r="IV201" i="1"/>
  <c r="GI201" i="1"/>
  <c r="KF202" i="1"/>
  <c r="W203" i="1"/>
  <c r="PO186" i="1"/>
  <c r="PO117" i="1"/>
  <c r="C460" i="4"/>
  <c r="P460" i="4" s="1"/>
  <c r="H523" i="4"/>
  <c r="I524" i="4"/>
  <c r="G474" i="4"/>
  <c r="P445" i="4"/>
  <c r="C446" i="4"/>
  <c r="F526" i="4"/>
  <c r="E526" i="4"/>
  <c r="D526" i="4"/>
  <c r="Q526" i="4" s="1"/>
  <c r="U461" i="4"/>
  <c r="V462" i="4"/>
  <c r="S445" i="4"/>
  <c r="B445" i="4"/>
  <c r="R486" i="4"/>
  <c r="R492" i="4"/>
  <c r="R483" i="4"/>
  <c r="A527" i="4"/>
  <c r="R489" i="4"/>
  <c r="M204" i="1" l="1"/>
  <c r="NB203" i="1"/>
  <c r="DR203" i="1"/>
  <c r="DN203" i="1"/>
  <c r="AT203" i="1" s="1"/>
  <c r="FV202" i="1"/>
  <c r="FU202" i="1"/>
  <c r="JA202" i="1"/>
  <c r="FT202" i="1"/>
  <c r="FS202" i="1"/>
  <c r="IY202" i="1"/>
  <c r="FR202" i="1"/>
  <c r="IZ202" i="1"/>
  <c r="II202" i="1"/>
  <c r="FQ202" i="1"/>
  <c r="IW202" i="1"/>
  <c r="FP202" i="1"/>
  <c r="HS202" i="1"/>
  <c r="FO202" i="1"/>
  <c r="FN202" i="1"/>
  <c r="FM202" i="1"/>
  <c r="FK202" i="1"/>
  <c r="FL202" i="1"/>
  <c r="FJ202" i="1"/>
  <c r="FI202" i="1"/>
  <c r="IH202" i="1"/>
  <c r="IG202" i="1"/>
  <c r="IF202" i="1"/>
  <c r="IE202" i="1"/>
  <c r="ID202" i="1"/>
  <c r="IC202" i="1"/>
  <c r="IB202" i="1"/>
  <c r="IA202" i="1"/>
  <c r="HZ202" i="1"/>
  <c r="GR202" i="1"/>
  <c r="HY202" i="1"/>
  <c r="GQ202" i="1"/>
  <c r="HX202" i="1"/>
  <c r="GP202" i="1"/>
  <c r="HW202" i="1"/>
  <c r="GO202" i="1"/>
  <c r="HV202" i="1"/>
  <c r="GN202" i="1"/>
  <c r="HU202" i="1"/>
  <c r="GM202" i="1"/>
  <c r="HT202" i="1"/>
  <c r="PC203" i="1"/>
  <c r="AF204" i="1"/>
  <c r="KF203" i="1"/>
  <c r="W204" i="1"/>
  <c r="DS202" i="1"/>
  <c r="DT202" i="1"/>
  <c r="DU202" i="1"/>
  <c r="DX202" i="1"/>
  <c r="DV202" i="1"/>
  <c r="DW202" i="1"/>
  <c r="D203" i="1"/>
  <c r="N204" i="1"/>
  <c r="AS203" i="1"/>
  <c r="FI203" i="1" s="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JB203" i="1"/>
  <c r="JC203" i="1"/>
  <c r="JD203" i="1"/>
  <c r="JE203" i="1"/>
  <c r="JG203" i="1"/>
  <c r="JH203" i="1"/>
  <c r="JI203" i="1"/>
  <c r="JJ203" i="1"/>
  <c r="JL203" i="1"/>
  <c r="JM203" i="1"/>
  <c r="JN203" i="1"/>
  <c r="JO203" i="1"/>
  <c r="JQ203" i="1"/>
  <c r="JR203" i="1"/>
  <c r="JS203" i="1"/>
  <c r="JT203" i="1"/>
  <c r="JV203" i="1"/>
  <c r="JW203" i="1"/>
  <c r="JX203" i="1"/>
  <c r="JY203" i="1"/>
  <c r="IX202" i="1"/>
  <c r="HR202" i="1"/>
  <c r="GK202" i="1"/>
  <c r="Q204" i="1"/>
  <c r="NH203" i="1"/>
  <c r="NI203" i="1"/>
  <c r="GJ202" i="1"/>
  <c r="IV202" i="1"/>
  <c r="GI202" i="1"/>
  <c r="Z204" i="1"/>
  <c r="PJ203" i="1"/>
  <c r="IU202" i="1"/>
  <c r="GH202" i="1"/>
  <c r="IT202" i="1"/>
  <c r="GG202" i="1"/>
  <c r="IS202" i="1"/>
  <c r="GF202" i="1"/>
  <c r="IR202" i="1"/>
  <c r="GE202" i="1"/>
  <c r="IQ202" i="1"/>
  <c r="GD202" i="1"/>
  <c r="IP202" i="1"/>
  <c r="GC202" i="1"/>
  <c r="NK202" i="1"/>
  <c r="NL202" i="1"/>
  <c r="NM202" i="1"/>
  <c r="NN202" i="1"/>
  <c r="MJ202" i="1"/>
  <c r="MK202" i="1"/>
  <c r="KG202" i="1"/>
  <c r="MM202" i="1"/>
  <c r="NJ202" i="1"/>
  <c r="NO202" i="1"/>
  <c r="NP202" i="1"/>
  <c r="ML202" i="1"/>
  <c r="IO202" i="1"/>
  <c r="GB202" i="1"/>
  <c r="AO203" i="1"/>
  <c r="OM203" i="1"/>
  <c r="ON203" i="1"/>
  <c r="OO203" i="1"/>
  <c r="OP203" i="1"/>
  <c r="O204" i="1"/>
  <c r="OW203" i="1"/>
  <c r="KC203" i="1"/>
  <c r="OX203" i="1"/>
  <c r="KD203" i="1"/>
  <c r="OY203" i="1"/>
  <c r="OZ203" i="1"/>
  <c r="PA203" i="1"/>
  <c r="PB203" i="1"/>
  <c r="AQ203" i="1"/>
  <c r="AR203" i="1"/>
  <c r="IN202" i="1"/>
  <c r="GA202" i="1"/>
  <c r="IM202" i="1"/>
  <c r="FZ202" i="1"/>
  <c r="NG203" i="1"/>
  <c r="US203" i="1"/>
  <c r="SI203" i="1"/>
  <c r="PY203" i="1"/>
  <c r="P204" i="1"/>
  <c r="KA203" i="1"/>
  <c r="AM203" i="1"/>
  <c r="AN203" i="1"/>
  <c r="JU203" i="1" s="1"/>
  <c r="AP203" i="1"/>
  <c r="NE203" i="1"/>
  <c r="NF203" i="1"/>
  <c r="IL202" i="1"/>
  <c r="FY202" i="1"/>
  <c r="IK202" i="1"/>
  <c r="FX202" i="1"/>
  <c r="IJ202" i="1"/>
  <c r="FW202" i="1"/>
  <c r="PO187" i="1"/>
  <c r="PO118" i="1"/>
  <c r="B460" i="4"/>
  <c r="C461" i="4"/>
  <c r="P461" i="4" s="1"/>
  <c r="G475" i="4"/>
  <c r="H524" i="4"/>
  <c r="I525" i="4"/>
  <c r="P446" i="4"/>
  <c r="C447" i="4"/>
  <c r="F527" i="4"/>
  <c r="E527" i="4"/>
  <c r="D527" i="4"/>
  <c r="Q527" i="4" s="1"/>
  <c r="V463" i="4"/>
  <c r="U462" i="4"/>
  <c r="S446" i="4"/>
  <c r="B446" i="4"/>
  <c r="R487" i="4"/>
  <c r="R493" i="4"/>
  <c r="R496" i="4"/>
  <c r="R490" i="4"/>
  <c r="A528" i="4"/>
  <c r="CG281" i="1"/>
  <c r="CD281" i="1"/>
  <c r="CJ281" i="1"/>
  <c r="BX281" i="1"/>
  <c r="OY36" i="1"/>
  <c r="OX36" i="1"/>
  <c r="A36" i="1"/>
  <c r="B37" i="1" s="1"/>
  <c r="BC37" i="1" l="1"/>
  <c r="DI37" i="1"/>
  <c r="NC37" i="1"/>
  <c r="ND37" i="1"/>
  <c r="CR37" i="1"/>
  <c r="M205" i="1"/>
  <c r="NB204" i="1"/>
  <c r="LC37" i="1"/>
  <c r="DH37" i="1"/>
  <c r="CQ37" i="1"/>
  <c r="KY37" i="1"/>
  <c r="KW37" i="1"/>
  <c r="KU37" i="1"/>
  <c r="LH37" i="1"/>
  <c r="KV37" i="1"/>
  <c r="KS37" i="1"/>
  <c r="KT37" i="1"/>
  <c r="KR37" i="1"/>
  <c r="KQ37" i="1"/>
  <c r="KP37" i="1"/>
  <c r="KO37" i="1"/>
  <c r="KN37" i="1"/>
  <c r="KM37" i="1"/>
  <c r="KL37" i="1"/>
  <c r="KK37" i="1"/>
  <c r="BP37" i="1"/>
  <c r="BQ37" i="1"/>
  <c r="LF37" i="1"/>
  <c r="LD37" i="1"/>
  <c r="LE37" i="1"/>
  <c r="MR37" i="1"/>
  <c r="L37" i="1"/>
  <c r="LB37" i="1"/>
  <c r="LA37" i="1"/>
  <c r="KZ37" i="1"/>
  <c r="DE37" i="1"/>
  <c r="DD37" i="1"/>
  <c r="DC37" i="1"/>
  <c r="DB37" i="1"/>
  <c r="DA37" i="1"/>
  <c r="DG37" i="1"/>
  <c r="DF37" i="1"/>
  <c r="LK37" i="1"/>
  <c r="LJ37" i="1"/>
  <c r="LI37" i="1"/>
  <c r="LG37" i="1"/>
  <c r="LL37" i="1"/>
  <c r="LM37" i="1"/>
  <c r="LN37" i="1"/>
  <c r="Z37" i="1"/>
  <c r="Y37" i="1"/>
  <c r="X37" i="1"/>
  <c r="W37" i="1"/>
  <c r="V37" i="1"/>
  <c r="U37" i="1"/>
  <c r="T37" i="1"/>
  <c r="S37" i="1"/>
  <c r="Q37" i="1"/>
  <c r="P37" i="1"/>
  <c r="O37" i="1"/>
  <c r="N37" i="1"/>
  <c r="M37" i="1"/>
  <c r="K37" i="1"/>
  <c r="J37" i="1"/>
  <c r="R37" i="1"/>
  <c r="DP37" i="1"/>
  <c r="I37" i="1"/>
  <c r="XC37" i="1"/>
  <c r="VW37" i="1"/>
  <c r="UQ37" i="1"/>
  <c r="TK37" i="1"/>
  <c r="SE37" i="1"/>
  <c r="QY37" i="1"/>
  <c r="OK37" i="1"/>
  <c r="JK37" i="1"/>
  <c r="IE37" i="1"/>
  <c r="GY37" i="1"/>
  <c r="FS37" i="1"/>
  <c r="CV37" i="1"/>
  <c r="BE37" i="1"/>
  <c r="UZ37" i="1"/>
  <c r="GA37" i="1"/>
  <c r="HD37" i="1"/>
  <c r="WA37" i="1"/>
  <c r="UT37" i="1"/>
  <c r="SF37" i="1"/>
  <c r="XB37" i="1"/>
  <c r="VV37" i="1"/>
  <c r="UP37" i="1"/>
  <c r="TJ37" i="1"/>
  <c r="SD37" i="1"/>
  <c r="QX37" i="1"/>
  <c r="OJ37" i="1"/>
  <c r="NB37" i="1"/>
  <c r="JJ37" i="1"/>
  <c r="ID37" i="1"/>
  <c r="GX37" i="1"/>
  <c r="FR37" i="1"/>
  <c r="CU37" i="1"/>
  <c r="BD37" i="1"/>
  <c r="SN37" i="1"/>
  <c r="BN37" i="1"/>
  <c r="RD37" i="1"/>
  <c r="JO37" i="1"/>
  <c r="XA37" i="1"/>
  <c r="VU37" i="1"/>
  <c r="UO37" i="1"/>
  <c r="TI37" i="1"/>
  <c r="SC37" i="1"/>
  <c r="QW37" i="1"/>
  <c r="OI37" i="1"/>
  <c r="MZ37" i="1"/>
  <c r="JI37" i="1"/>
  <c r="IC37" i="1"/>
  <c r="GW37" i="1"/>
  <c r="FQ37" i="1"/>
  <c r="CT37" i="1"/>
  <c r="BB37" i="1"/>
  <c r="GB37" i="1"/>
  <c r="UV37" i="1"/>
  <c r="LY37" i="1"/>
  <c r="FV37" i="1"/>
  <c r="OM37" i="1"/>
  <c r="WZ37" i="1"/>
  <c r="VT37" i="1"/>
  <c r="UN37" i="1"/>
  <c r="TH37" i="1"/>
  <c r="SB37" i="1"/>
  <c r="QV37" i="1"/>
  <c r="PO37" i="1"/>
  <c r="OH37" i="1"/>
  <c r="MY37" i="1"/>
  <c r="JH37" i="1"/>
  <c r="IB37" i="1"/>
  <c r="GV37" i="1"/>
  <c r="FP37" i="1"/>
  <c r="CS37" i="1"/>
  <c r="BA37" i="1"/>
  <c r="IN37" i="1"/>
  <c r="FX37" i="1"/>
  <c r="BK37" i="1"/>
  <c r="TO37" i="1"/>
  <c r="SH37" i="1"/>
  <c r="GZ37" i="1"/>
  <c r="WY37" i="1"/>
  <c r="VS37" i="1"/>
  <c r="UM37" i="1"/>
  <c r="TG37" i="1"/>
  <c r="SA37" i="1"/>
  <c r="QU37" i="1"/>
  <c r="PN37" i="1"/>
  <c r="OG37" i="1"/>
  <c r="MX37" i="1"/>
  <c r="JG37" i="1"/>
  <c r="IA37" i="1"/>
  <c r="GU37" i="1"/>
  <c r="FO37" i="1"/>
  <c r="CP37" i="1"/>
  <c r="AZ37" i="1"/>
  <c r="HH37" i="1"/>
  <c r="JP37" i="1"/>
  <c r="II37" i="1"/>
  <c r="WX37" i="1"/>
  <c r="VR37" i="1"/>
  <c r="UL37" i="1"/>
  <c r="TF37" i="1"/>
  <c r="RZ37" i="1"/>
  <c r="QT37" i="1"/>
  <c r="PM37" i="1"/>
  <c r="OF37" i="1"/>
  <c r="MW37" i="1"/>
  <c r="JF37" i="1"/>
  <c r="HZ37" i="1"/>
  <c r="GT37" i="1"/>
  <c r="FN37" i="1"/>
  <c r="CO37" i="1"/>
  <c r="EV37" i="1"/>
  <c r="RC37" i="1"/>
  <c r="OL37" i="1"/>
  <c r="WW37" i="1"/>
  <c r="VQ37" i="1"/>
  <c r="UK37" i="1"/>
  <c r="TE37" i="1"/>
  <c r="RY37" i="1"/>
  <c r="QS37" i="1"/>
  <c r="PK37" i="1"/>
  <c r="OE37" i="1"/>
  <c r="MV37" i="1"/>
  <c r="LO37" i="1"/>
  <c r="JE37" i="1"/>
  <c r="HY37" i="1"/>
  <c r="GS37" i="1"/>
  <c r="FM37" i="1"/>
  <c r="EF37" i="1"/>
  <c r="D37" i="1"/>
  <c r="JT37" i="1"/>
  <c r="TN37" i="1"/>
  <c r="IG37" i="1"/>
  <c r="TL37" i="1"/>
  <c r="WV37" i="1"/>
  <c r="VP37" i="1"/>
  <c r="UJ37" i="1"/>
  <c r="TD37" i="1"/>
  <c r="RX37" i="1"/>
  <c r="QR37" i="1"/>
  <c r="PJ37" i="1"/>
  <c r="OD37" i="1"/>
  <c r="MU37" i="1"/>
  <c r="KX37" i="1"/>
  <c r="JD37" i="1"/>
  <c r="HX37" i="1"/>
  <c r="GR37" i="1"/>
  <c r="FL37" i="1"/>
  <c r="EE37" i="1"/>
  <c r="QB37" i="1"/>
  <c r="LZ37" i="1"/>
  <c r="OO37" i="1"/>
  <c r="WU37" i="1"/>
  <c r="VO37" i="1"/>
  <c r="UI37" i="1"/>
  <c r="TC37" i="1"/>
  <c r="RW37" i="1"/>
  <c r="QQ37" i="1"/>
  <c r="PI37" i="1"/>
  <c r="OC37" i="1"/>
  <c r="MT37" i="1"/>
  <c r="JC37" i="1"/>
  <c r="HW37" i="1"/>
  <c r="GQ37" i="1"/>
  <c r="FK37" i="1"/>
  <c r="ED37" i="1"/>
  <c r="RH37" i="1"/>
  <c r="IM37" i="1"/>
  <c r="WB37" i="1"/>
  <c r="FW37" i="1"/>
  <c r="BH37" i="1"/>
  <c r="SG37" i="1"/>
  <c r="WT37" i="1"/>
  <c r="VN37" i="1"/>
  <c r="UH37" i="1"/>
  <c r="TB37" i="1"/>
  <c r="RV37" i="1"/>
  <c r="QP37" i="1"/>
  <c r="OB37" i="1"/>
  <c r="MS37" i="1"/>
  <c r="KI37" i="1"/>
  <c r="JB37" i="1"/>
  <c r="HV37" i="1"/>
  <c r="GP37" i="1"/>
  <c r="FJ37" i="1"/>
  <c r="EC37" i="1"/>
  <c r="OS37" i="1"/>
  <c r="BO37" i="1"/>
  <c r="HG37" i="1"/>
  <c r="SJ37" i="1"/>
  <c r="RA37" i="1"/>
  <c r="WS37" i="1"/>
  <c r="VM37" i="1"/>
  <c r="UG37" i="1"/>
  <c r="TA37" i="1"/>
  <c r="RU37" i="1"/>
  <c r="QO37" i="1"/>
  <c r="OA37" i="1"/>
  <c r="MQ37" i="1"/>
  <c r="KH37" i="1"/>
  <c r="JA37" i="1"/>
  <c r="HU37" i="1"/>
  <c r="GO37" i="1"/>
  <c r="FI37" i="1"/>
  <c r="EB37" i="1"/>
  <c r="WF37" i="1"/>
  <c r="EU37" i="1"/>
  <c r="OP37" i="1"/>
  <c r="RB37" i="1"/>
  <c r="JL37" i="1"/>
  <c r="WR37" i="1"/>
  <c r="VL37" i="1"/>
  <c r="UF37" i="1"/>
  <c r="SZ37" i="1"/>
  <c r="RT37" i="1"/>
  <c r="QN37" i="1"/>
  <c r="MP37" i="1"/>
  <c r="KG37" i="1"/>
  <c r="IZ37" i="1"/>
  <c r="HT37" i="1"/>
  <c r="GN37" i="1"/>
  <c r="FH37" i="1"/>
  <c r="EA37" i="1"/>
  <c r="MD37" i="1"/>
  <c r="JS37" i="1"/>
  <c r="TP37" i="1"/>
  <c r="HC37" i="1"/>
  <c r="FU37" i="1"/>
  <c r="FT37" i="1"/>
  <c r="WQ37" i="1"/>
  <c r="VK37" i="1"/>
  <c r="UE37" i="1"/>
  <c r="SY37" i="1"/>
  <c r="RS37" i="1"/>
  <c r="QM37" i="1"/>
  <c r="NY37" i="1"/>
  <c r="MO37" i="1"/>
  <c r="KF37" i="1"/>
  <c r="IY37" i="1"/>
  <c r="HS37" i="1"/>
  <c r="GM37" i="1"/>
  <c r="FG37" i="1"/>
  <c r="NN37" i="1"/>
  <c r="IJ37" i="1"/>
  <c r="WP37" i="1"/>
  <c r="VJ37" i="1"/>
  <c r="UD37" i="1"/>
  <c r="SX37" i="1"/>
  <c r="RR37" i="1"/>
  <c r="QL37" i="1"/>
  <c r="PC37" i="1"/>
  <c r="NX37" i="1"/>
  <c r="MN37" i="1"/>
  <c r="KE37" i="1"/>
  <c r="IX37" i="1"/>
  <c r="HR37" i="1"/>
  <c r="GL37" i="1"/>
  <c r="FF37" i="1"/>
  <c r="TT37" i="1"/>
  <c r="UU37" i="1"/>
  <c r="LX37" i="1"/>
  <c r="JM37" i="1"/>
  <c r="WO37" i="1"/>
  <c r="VI37" i="1"/>
  <c r="UC37" i="1"/>
  <c r="SW37" i="1"/>
  <c r="RQ37" i="1"/>
  <c r="QK37" i="1"/>
  <c r="PB37" i="1"/>
  <c r="NW37" i="1"/>
  <c r="MM37" i="1"/>
  <c r="KD37" i="1"/>
  <c r="IW37" i="1"/>
  <c r="HQ37" i="1"/>
  <c r="GK37" i="1"/>
  <c r="FE37" i="1"/>
  <c r="NM37" i="1"/>
  <c r="IH37" i="1"/>
  <c r="BG37" i="1"/>
  <c r="CW37" i="1"/>
  <c r="WN37" i="1"/>
  <c r="VH37" i="1"/>
  <c r="UB37" i="1"/>
  <c r="SV37" i="1"/>
  <c r="RP37" i="1"/>
  <c r="QJ37" i="1"/>
  <c r="NV37" i="1"/>
  <c r="ML37" i="1"/>
  <c r="IV37" i="1"/>
  <c r="HP37" i="1"/>
  <c r="GJ37" i="1"/>
  <c r="FD37" i="1"/>
  <c r="OR37" i="1"/>
  <c r="WM37" i="1"/>
  <c r="VG37" i="1"/>
  <c r="UA37" i="1"/>
  <c r="SU37" i="1"/>
  <c r="RO37" i="1"/>
  <c r="QI37" i="1"/>
  <c r="NU37" i="1"/>
  <c r="MK37" i="1"/>
  <c r="KA37" i="1"/>
  <c r="IU37" i="1"/>
  <c r="HO37" i="1"/>
  <c r="GI37" i="1"/>
  <c r="FC37" i="1"/>
  <c r="RG37" i="1"/>
  <c r="HA37" i="1"/>
  <c r="IF37" i="1"/>
  <c r="WL37" i="1"/>
  <c r="VF37" i="1"/>
  <c r="TZ37" i="1"/>
  <c r="ST37" i="1"/>
  <c r="RN37" i="1"/>
  <c r="QH37" i="1"/>
  <c r="OY37" i="1"/>
  <c r="NT37" i="1"/>
  <c r="MJ37" i="1"/>
  <c r="JZ37" i="1"/>
  <c r="IT37" i="1"/>
  <c r="HN37" i="1"/>
  <c r="GH37" i="1"/>
  <c r="FB37" i="1"/>
  <c r="QA37" i="1"/>
  <c r="EP37" i="1"/>
  <c r="TM37" i="1"/>
  <c r="WK37" i="1"/>
  <c r="VE37" i="1"/>
  <c r="TY37" i="1"/>
  <c r="SS37" i="1"/>
  <c r="RM37" i="1"/>
  <c r="QG37" i="1"/>
  <c r="OX37" i="1"/>
  <c r="NS37" i="1"/>
  <c r="MI37" i="1"/>
  <c r="JY37" i="1"/>
  <c r="IS37" i="1"/>
  <c r="HM37" i="1"/>
  <c r="GG37" i="1"/>
  <c r="FA37" i="1"/>
  <c r="UY37" i="1"/>
  <c r="CY37" i="1"/>
  <c r="VY37" i="1"/>
  <c r="UR37" i="1"/>
  <c r="WJ37" i="1"/>
  <c r="VD37" i="1"/>
  <c r="TX37" i="1"/>
  <c r="SR37" i="1"/>
  <c r="RL37" i="1"/>
  <c r="QF37" i="1"/>
  <c r="OW37" i="1"/>
  <c r="NR37" i="1"/>
  <c r="MH37" i="1"/>
  <c r="JX37" i="1"/>
  <c r="IR37" i="1"/>
  <c r="HL37" i="1"/>
  <c r="GF37" i="1"/>
  <c r="EZ37" i="1"/>
  <c r="MC37" i="1"/>
  <c r="CZ37" i="1"/>
  <c r="ON37" i="1"/>
  <c r="CX37" i="1"/>
  <c r="QZ37" i="1"/>
  <c r="WI37" i="1"/>
  <c r="VC37" i="1"/>
  <c r="TW37" i="1"/>
  <c r="SQ37" i="1"/>
  <c r="RK37" i="1"/>
  <c r="QE37" i="1"/>
  <c r="OV37" i="1"/>
  <c r="NQ37" i="1"/>
  <c r="MG37" i="1"/>
  <c r="JW37" i="1"/>
  <c r="IQ37" i="1"/>
  <c r="HK37" i="1"/>
  <c r="GE37" i="1"/>
  <c r="EY37" i="1"/>
  <c r="TS37" i="1"/>
  <c r="VZ37" i="1"/>
  <c r="WH37" i="1"/>
  <c r="VB37" i="1"/>
  <c r="TV37" i="1"/>
  <c r="SP37" i="1"/>
  <c r="RJ37" i="1"/>
  <c r="QD37" i="1"/>
  <c r="OU37" i="1"/>
  <c r="MF37" i="1"/>
  <c r="JV37" i="1"/>
  <c r="IP37" i="1"/>
  <c r="HJ37" i="1"/>
  <c r="GD37" i="1"/>
  <c r="EX37" i="1"/>
  <c r="BT37" i="1"/>
  <c r="SM37" i="1"/>
  <c r="JN37" i="1"/>
  <c r="BF37" i="1"/>
  <c r="WG37" i="1"/>
  <c r="VA37" i="1"/>
  <c r="TU37" i="1"/>
  <c r="SO37" i="1"/>
  <c r="RI37" i="1"/>
  <c r="QC37" i="1"/>
  <c r="OT37" i="1"/>
  <c r="NO37" i="1"/>
  <c r="ME37" i="1"/>
  <c r="JU37" i="1"/>
  <c r="IO37" i="1"/>
  <c r="HI37" i="1"/>
  <c r="GC37" i="1"/>
  <c r="EW37" i="1"/>
  <c r="WE37" i="1"/>
  <c r="BJ37" i="1"/>
  <c r="HB37" i="1"/>
  <c r="VX37" i="1"/>
  <c r="WD37" i="1"/>
  <c r="UX37" i="1"/>
  <c r="TR37" i="1"/>
  <c r="SL37" i="1"/>
  <c r="RF37" i="1"/>
  <c r="PZ37" i="1"/>
  <c r="OQ37" i="1"/>
  <c r="MB37" i="1"/>
  <c r="JR37" i="1"/>
  <c r="IL37" i="1"/>
  <c r="HF37" i="1"/>
  <c r="FZ37" i="1"/>
  <c r="ET37" i="1"/>
  <c r="BM37" i="1"/>
  <c r="WC37" i="1"/>
  <c r="UW37" i="1"/>
  <c r="TQ37" i="1"/>
  <c r="SK37" i="1"/>
  <c r="RE37" i="1"/>
  <c r="NK37" i="1"/>
  <c r="MA37" i="1"/>
  <c r="JQ37" i="1"/>
  <c r="IK37" i="1"/>
  <c r="HE37" i="1"/>
  <c r="FY37" i="1"/>
  <c r="BL37" i="1"/>
  <c r="GO203" i="1"/>
  <c r="IZ203" i="1"/>
  <c r="IE203" i="1"/>
  <c r="IX203" i="1"/>
  <c r="IC203" i="1"/>
  <c r="IA203" i="1"/>
  <c r="HZ203" i="1"/>
  <c r="HX203" i="1"/>
  <c r="HU203" i="1"/>
  <c r="HS203" i="1"/>
  <c r="HW203" i="1"/>
  <c r="IF203" i="1"/>
  <c r="ID203" i="1"/>
  <c r="IB203" i="1"/>
  <c r="GQ203" i="1"/>
  <c r="HY203" i="1"/>
  <c r="GR203" i="1"/>
  <c r="HV203" i="1"/>
  <c r="GP203" i="1"/>
  <c r="HT203" i="1"/>
  <c r="GN203" i="1"/>
  <c r="GA203" i="1"/>
  <c r="FZ203" i="1"/>
  <c r="FY203" i="1"/>
  <c r="FX203" i="1"/>
  <c r="FW203" i="1"/>
  <c r="FV203" i="1"/>
  <c r="FU203" i="1"/>
  <c r="FT203" i="1"/>
  <c r="FS203" i="1"/>
  <c r="FR203" i="1"/>
  <c r="FQ203" i="1"/>
  <c r="FP203" i="1"/>
  <c r="JA203" i="1"/>
  <c r="JP203" i="1"/>
  <c r="JK203" i="1"/>
  <c r="FO203" i="1"/>
  <c r="IY203" i="1"/>
  <c r="FK203" i="1"/>
  <c r="IT203" i="1"/>
  <c r="IL203" i="1"/>
  <c r="IK203" i="1"/>
  <c r="IJ203" i="1"/>
  <c r="IH203" i="1"/>
  <c r="FN203" i="1"/>
  <c r="FM203" i="1"/>
  <c r="II203" i="1"/>
  <c r="FJ203" i="1"/>
  <c r="IG203" i="1"/>
  <c r="FL203" i="1"/>
  <c r="JF203" i="1"/>
  <c r="DN204" i="1"/>
  <c r="AT204" i="1" s="1"/>
  <c r="DR204" i="1"/>
  <c r="DN205" i="1" s="1"/>
  <c r="AT205" i="1" s="1"/>
  <c r="ON204" i="1"/>
  <c r="OO204" i="1"/>
  <c r="OY204" i="1"/>
  <c r="OM204" i="1"/>
  <c r="OP204" i="1"/>
  <c r="O205" i="1"/>
  <c r="AQ204" i="1"/>
  <c r="PB204" i="1"/>
  <c r="AR204" i="1"/>
  <c r="KC204" i="1"/>
  <c r="OW204" i="1"/>
  <c r="OX204" i="1"/>
  <c r="KD204" i="1"/>
  <c r="PA204" i="1"/>
  <c r="OZ204" i="1"/>
  <c r="PJ204" i="1"/>
  <c r="Z205" i="1"/>
  <c r="PJ205" i="1" s="1"/>
  <c r="DV203" i="1"/>
  <c r="DX203" i="1"/>
  <c r="DU203" i="1"/>
  <c r="DS203" i="1"/>
  <c r="DT203" i="1"/>
  <c r="DW203" i="1"/>
  <c r="GM203" i="1"/>
  <c r="D204" i="1"/>
  <c r="N205" i="1"/>
  <c r="AO204" i="1"/>
  <c r="AS204" i="1"/>
  <c r="GL204" i="1" s="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JC204" i="1"/>
  <c r="JD204" i="1"/>
  <c r="JE204" i="1"/>
  <c r="JF204" i="1"/>
  <c r="JH204" i="1"/>
  <c r="JI204" i="1"/>
  <c r="JJ204" i="1"/>
  <c r="JK204" i="1"/>
  <c r="JM204" i="1"/>
  <c r="JN204" i="1"/>
  <c r="JO204" i="1"/>
  <c r="JP204" i="1"/>
  <c r="JR204" i="1"/>
  <c r="JS204" i="1"/>
  <c r="JT204" i="1"/>
  <c r="JU204" i="1"/>
  <c r="JW204" i="1"/>
  <c r="JX204" i="1"/>
  <c r="JY204" i="1"/>
  <c r="NH204" i="1"/>
  <c r="NI204" i="1"/>
  <c r="Q205" i="1"/>
  <c r="IW203" i="1"/>
  <c r="GL203" i="1"/>
  <c r="NO203" i="1"/>
  <c r="ML203" i="1"/>
  <c r="NK203" i="1"/>
  <c r="MJ203" i="1"/>
  <c r="NN203" i="1"/>
  <c r="MK203" i="1"/>
  <c r="NP203" i="1"/>
  <c r="NM203" i="1"/>
  <c r="NJ203" i="1"/>
  <c r="NL203" i="1"/>
  <c r="MM203" i="1"/>
  <c r="KG203" i="1"/>
  <c r="GK203" i="1"/>
  <c r="IU203" i="1"/>
  <c r="GJ203" i="1"/>
  <c r="GI203" i="1"/>
  <c r="IS203" i="1"/>
  <c r="GH203" i="1"/>
  <c r="US204" i="1"/>
  <c r="NF204" i="1"/>
  <c r="PY204" i="1"/>
  <c r="NE204" i="1"/>
  <c r="KA204" i="1"/>
  <c r="SI204" i="1"/>
  <c r="NG204" i="1"/>
  <c r="AP204" i="1"/>
  <c r="P205" i="1"/>
  <c r="AM204" i="1"/>
  <c r="JB204" i="1" s="1"/>
  <c r="AN204" i="1"/>
  <c r="JG204" i="1" s="1"/>
  <c r="IR203" i="1"/>
  <c r="GG203" i="1"/>
  <c r="IQ203" i="1"/>
  <c r="GF203" i="1"/>
  <c r="IP203" i="1"/>
  <c r="GE203" i="1"/>
  <c r="KF204" i="1"/>
  <c r="W205" i="1"/>
  <c r="KF205" i="1" s="1"/>
  <c r="IO203" i="1"/>
  <c r="GD203" i="1"/>
  <c r="IN203" i="1"/>
  <c r="GC203" i="1"/>
  <c r="PC204" i="1"/>
  <c r="AF205" i="1"/>
  <c r="AL203" i="1"/>
  <c r="HR203" i="1" s="1"/>
  <c r="IM203" i="1"/>
  <c r="GB203" i="1"/>
  <c r="PO188" i="1"/>
  <c r="PO119" i="1"/>
  <c r="B48" i="1"/>
  <c r="B47" i="1"/>
  <c r="B461" i="4"/>
  <c r="C462" i="4"/>
  <c r="P462" i="4" s="1"/>
  <c r="H525" i="4"/>
  <c r="I526" i="4"/>
  <c r="G476" i="4"/>
  <c r="P447" i="4"/>
  <c r="C448" i="4"/>
  <c r="F528" i="4"/>
  <c r="E528" i="4"/>
  <c r="D528" i="4"/>
  <c r="Q528" i="4" s="1"/>
  <c r="U463" i="4"/>
  <c r="V464" i="4"/>
  <c r="S447" i="4"/>
  <c r="B447" i="4"/>
  <c r="R497" i="4"/>
  <c r="R500" i="4"/>
  <c r="R494" i="4"/>
  <c r="A529" i="4"/>
  <c r="R491" i="4"/>
  <c r="B51" i="1"/>
  <c r="BC51" i="1" s="1"/>
  <c r="B46" i="1"/>
  <c r="B45" i="1"/>
  <c r="CG33" i="1"/>
  <c r="CD33" i="1"/>
  <c r="CJ33" i="1"/>
  <c r="BX33" i="1"/>
  <c r="BX34" i="1" s="1"/>
  <c r="BC47" i="1" l="1"/>
  <c r="DI47" i="1"/>
  <c r="BC48" i="1"/>
  <c r="DI48" i="1"/>
  <c r="BC45" i="1"/>
  <c r="DI45" i="1"/>
  <c r="BC46" i="1"/>
  <c r="DI46" i="1"/>
  <c r="BC52" i="1"/>
  <c r="BC53" i="1"/>
  <c r="BC54" i="1"/>
  <c r="BC55" i="1"/>
  <c r="BC56" i="1"/>
  <c r="BC57" i="1"/>
  <c r="BC58" i="1"/>
  <c r="BC59" i="1"/>
  <c r="BC60" i="1"/>
  <c r="BC61" i="1"/>
  <c r="BC62" i="1"/>
  <c r="N51" i="1"/>
  <c r="P51" i="1"/>
  <c r="NC47" i="1"/>
  <c r="ND47" i="1"/>
  <c r="NC48" i="1"/>
  <c r="ND48" i="1"/>
  <c r="NC46" i="1"/>
  <c r="ND46" i="1"/>
  <c r="CR51" i="1"/>
  <c r="NC51" i="1"/>
  <c r="NC45" i="1"/>
  <c r="ND45" i="1"/>
  <c r="CR48" i="1"/>
  <c r="NB205" i="1"/>
  <c r="CR47" i="1"/>
  <c r="CR45" i="1"/>
  <c r="CR46" i="1"/>
  <c r="DH47" i="1"/>
  <c r="CQ47" i="1"/>
  <c r="DH46" i="1"/>
  <c r="CQ46" i="1"/>
  <c r="DH45" i="1"/>
  <c r="CQ45" i="1"/>
  <c r="KU51" i="1"/>
  <c r="CQ51" i="1"/>
  <c r="DH48" i="1"/>
  <c r="CQ48" i="1"/>
  <c r="LC48" i="1"/>
  <c r="LC47" i="1"/>
  <c r="LC45" i="1"/>
  <c r="LC46" i="1"/>
  <c r="KY47" i="1"/>
  <c r="KW47" i="1"/>
  <c r="KY48" i="1"/>
  <c r="KW48" i="1"/>
  <c r="KY46" i="1"/>
  <c r="KW46" i="1"/>
  <c r="KY45" i="1"/>
  <c r="KW45" i="1"/>
  <c r="IV203" i="1"/>
  <c r="KU48" i="1"/>
  <c r="LH48" i="1"/>
  <c r="KU45" i="1"/>
  <c r="LH45" i="1"/>
  <c r="KU46" i="1"/>
  <c r="LH46" i="1"/>
  <c r="KU47" i="1"/>
  <c r="LH47" i="1"/>
  <c r="KV47" i="1"/>
  <c r="KT47" i="1"/>
  <c r="KS47" i="1"/>
  <c r="KR47" i="1"/>
  <c r="KQ47" i="1"/>
  <c r="KP47" i="1"/>
  <c r="KO47" i="1"/>
  <c r="KN47" i="1"/>
  <c r="KM47" i="1"/>
  <c r="KL47" i="1"/>
  <c r="KK47" i="1"/>
  <c r="KL48" i="1"/>
  <c r="KM48" i="1"/>
  <c r="KK48" i="1"/>
  <c r="KV48" i="1"/>
  <c r="KT48" i="1"/>
  <c r="KS48" i="1"/>
  <c r="KR48" i="1"/>
  <c r="KQ48" i="1"/>
  <c r="KP48" i="1"/>
  <c r="KO48" i="1"/>
  <c r="KN48" i="1"/>
  <c r="KS46" i="1"/>
  <c r="KR46" i="1"/>
  <c r="KV46" i="1"/>
  <c r="KT46" i="1"/>
  <c r="KQ46" i="1"/>
  <c r="KP46" i="1"/>
  <c r="KO46" i="1"/>
  <c r="KN46" i="1"/>
  <c r="KM46" i="1"/>
  <c r="KL46" i="1"/>
  <c r="KK46" i="1"/>
  <c r="BQ51" i="1"/>
  <c r="KR51" i="1"/>
  <c r="KQ51" i="1"/>
  <c r="KP51" i="1"/>
  <c r="KV51" i="1"/>
  <c r="KT51" i="1"/>
  <c r="KS51" i="1"/>
  <c r="KO51" i="1"/>
  <c r="KN51" i="1"/>
  <c r="KM51" i="1"/>
  <c r="KL51" i="1"/>
  <c r="KK51" i="1"/>
  <c r="KM45" i="1"/>
  <c r="KL45" i="1"/>
  <c r="KK45" i="1"/>
  <c r="KN45" i="1"/>
  <c r="KV45" i="1"/>
  <c r="KT45" i="1"/>
  <c r="KS45" i="1"/>
  <c r="KR45" i="1"/>
  <c r="KQ45" i="1"/>
  <c r="KP45" i="1"/>
  <c r="KO45" i="1"/>
  <c r="BP45" i="1"/>
  <c r="BQ45" i="1"/>
  <c r="BP46" i="1"/>
  <c r="BQ46" i="1"/>
  <c r="BP47" i="1"/>
  <c r="BQ47" i="1"/>
  <c r="BP48" i="1"/>
  <c r="BQ48" i="1"/>
  <c r="MR51" i="1"/>
  <c r="BP51" i="1"/>
  <c r="CI48" i="1"/>
  <c r="CM48" i="1"/>
  <c r="CI45" i="1"/>
  <c r="CM45" i="1"/>
  <c r="CI47" i="1"/>
  <c r="CM47" i="1"/>
  <c r="CI46" i="1"/>
  <c r="CM46" i="1"/>
  <c r="CI37" i="1"/>
  <c r="CM37" i="1"/>
  <c r="BW48" i="1"/>
  <c r="CC48" i="1"/>
  <c r="BW47" i="1"/>
  <c r="CC47" i="1"/>
  <c r="BW45" i="1"/>
  <c r="CC45" i="1"/>
  <c r="BW46" i="1"/>
  <c r="CC46" i="1"/>
  <c r="BW37" i="1"/>
  <c r="CC37" i="1"/>
  <c r="BX209" i="1"/>
  <c r="LF47" i="1"/>
  <c r="LE47" i="1"/>
  <c r="LD47" i="1"/>
  <c r="LF48" i="1"/>
  <c r="LE48" i="1"/>
  <c r="LD48" i="1"/>
  <c r="LF45" i="1"/>
  <c r="LE45" i="1"/>
  <c r="LD45" i="1"/>
  <c r="LF46" i="1"/>
  <c r="LE46" i="1"/>
  <c r="LD46" i="1"/>
  <c r="MR47" i="1"/>
  <c r="MR48" i="1"/>
  <c r="MR45" i="1"/>
  <c r="MR46" i="1"/>
  <c r="BT51" i="1"/>
  <c r="BT53" i="1" s="1"/>
  <c r="L51" i="1"/>
  <c r="L45" i="1"/>
  <c r="L46" i="1"/>
  <c r="L47" i="1"/>
  <c r="L48" i="1"/>
  <c r="BX210" i="1"/>
  <c r="DR205" i="1"/>
  <c r="K45" i="1"/>
  <c r="LA45" i="1"/>
  <c r="KZ45" i="1"/>
  <c r="LB45" i="1"/>
  <c r="K46" i="1"/>
  <c r="LB46" i="1"/>
  <c r="KZ46" i="1"/>
  <c r="LA46" i="1"/>
  <c r="K47" i="1"/>
  <c r="LB47" i="1"/>
  <c r="LA47" i="1"/>
  <c r="KZ47" i="1"/>
  <c r="K48" i="1"/>
  <c r="LB48" i="1"/>
  <c r="LA48" i="1"/>
  <c r="KZ48" i="1"/>
  <c r="DC47" i="1"/>
  <c r="DG47" i="1"/>
  <c r="DF47" i="1"/>
  <c r="DE47" i="1"/>
  <c r="DD47" i="1"/>
  <c r="DB47" i="1"/>
  <c r="DA47" i="1"/>
  <c r="LM47" i="1"/>
  <c r="LL47" i="1"/>
  <c r="LK47" i="1"/>
  <c r="LG47" i="1"/>
  <c r="LI47" i="1"/>
  <c r="LJ47" i="1"/>
  <c r="LN47" i="1"/>
  <c r="DF48" i="1"/>
  <c r="DE48" i="1"/>
  <c r="DD48" i="1"/>
  <c r="DC48" i="1"/>
  <c r="DB48" i="1"/>
  <c r="DA48" i="1"/>
  <c r="DG48" i="1"/>
  <c r="LG48" i="1"/>
  <c r="LI48" i="1"/>
  <c r="LJ48" i="1"/>
  <c r="LK48" i="1"/>
  <c r="LM48" i="1"/>
  <c r="LN48" i="1"/>
  <c r="LL48" i="1"/>
  <c r="DG45" i="1"/>
  <c r="DF45" i="1"/>
  <c r="DB45" i="1"/>
  <c r="DA45" i="1"/>
  <c r="DE45" i="1"/>
  <c r="DC45" i="1"/>
  <c r="DD45" i="1"/>
  <c r="LI45" i="1"/>
  <c r="LJ45" i="1"/>
  <c r="LK45" i="1"/>
  <c r="LG45" i="1"/>
  <c r="LL45" i="1"/>
  <c r="LM45" i="1"/>
  <c r="LN45" i="1"/>
  <c r="DG46" i="1"/>
  <c r="DF46" i="1"/>
  <c r="DE46" i="1"/>
  <c r="DD46" i="1"/>
  <c r="DC46" i="1"/>
  <c r="DB46" i="1"/>
  <c r="DA46" i="1"/>
  <c r="LJ46" i="1"/>
  <c r="LI46" i="1"/>
  <c r="LL46" i="1"/>
  <c r="LM46" i="1"/>
  <c r="LN46" i="1"/>
  <c r="LK46" i="1"/>
  <c r="LG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W37" i="1"/>
  <c r="AS37" i="1"/>
  <c r="PQ37" i="1"/>
  <c r="PR37" i="1"/>
  <c r="PS37" i="1"/>
  <c r="PT37" i="1"/>
  <c r="PU37" i="1"/>
  <c r="PV37" i="1"/>
  <c r="PP37" i="1"/>
  <c r="AO37" i="1"/>
  <c r="AR37" i="1"/>
  <c r="AQ37" i="1"/>
  <c r="NG37" i="1"/>
  <c r="PY37" i="1"/>
  <c r="AP37" i="1"/>
  <c r="DR37" i="1"/>
  <c r="NE37" i="1"/>
  <c r="NF37" i="1"/>
  <c r="SI37" i="1"/>
  <c r="US37" i="1"/>
  <c r="NH37" i="1"/>
  <c r="NI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M38" i="1"/>
  <c r="VG38" i="1"/>
  <c r="UA38" i="1"/>
  <c r="SU38" i="1"/>
  <c r="RO38" i="1"/>
  <c r="QI38" i="1"/>
  <c r="NU38" i="1"/>
  <c r="IU38" i="1"/>
  <c r="HO38" i="1"/>
  <c r="GI38" i="1"/>
  <c r="WL38" i="1"/>
  <c r="VF38" i="1"/>
  <c r="TZ38" i="1"/>
  <c r="ST38" i="1"/>
  <c r="RN38" i="1"/>
  <c r="QH38" i="1"/>
  <c r="NT38" i="1"/>
  <c r="JZ38" i="1"/>
  <c r="IT38" i="1"/>
  <c r="HN38" i="1"/>
  <c r="GH38" i="1"/>
  <c r="WK38" i="1"/>
  <c r="VE38" i="1"/>
  <c r="TY38" i="1"/>
  <c r="SS38" i="1"/>
  <c r="RM38" i="1"/>
  <c r="QG38" i="1"/>
  <c r="NS38" i="1"/>
  <c r="MI38" i="1"/>
  <c r="JY38" i="1"/>
  <c r="IS38" i="1"/>
  <c r="HM38" i="1"/>
  <c r="GG38" i="1"/>
  <c r="WJ38" i="1"/>
  <c r="VD38" i="1"/>
  <c r="TX38" i="1"/>
  <c r="SR38" i="1"/>
  <c r="RL38" i="1"/>
  <c r="QF38" i="1"/>
  <c r="MH38" i="1"/>
  <c r="JX38" i="1"/>
  <c r="IR38" i="1"/>
  <c r="HL38" i="1"/>
  <c r="GF38" i="1"/>
  <c r="WI38" i="1"/>
  <c r="VC38" i="1"/>
  <c r="TW38" i="1"/>
  <c r="SQ38" i="1"/>
  <c r="RK38" i="1"/>
  <c r="QE38" i="1"/>
  <c r="MG38" i="1"/>
  <c r="JW38" i="1"/>
  <c r="IQ38" i="1"/>
  <c r="HK38" i="1"/>
  <c r="GE38" i="1"/>
  <c r="WH38" i="1"/>
  <c r="VB38" i="1"/>
  <c r="TV38" i="1"/>
  <c r="SP38" i="1"/>
  <c r="RJ38" i="1"/>
  <c r="QD38" i="1"/>
  <c r="MF38" i="1"/>
  <c r="JV38" i="1"/>
  <c r="IP38" i="1"/>
  <c r="HJ38" i="1"/>
  <c r="GD38" i="1"/>
  <c r="WG38" i="1"/>
  <c r="VA38" i="1"/>
  <c r="TU38" i="1"/>
  <c r="SO38" i="1"/>
  <c r="RI38" i="1"/>
  <c r="QC38" i="1"/>
  <c r="OT38" i="1"/>
  <c r="ME38" i="1"/>
  <c r="JU38" i="1"/>
  <c r="IO38" i="1"/>
  <c r="HI38" i="1"/>
  <c r="GC38" i="1"/>
  <c r="DP38" i="1"/>
  <c r="BO38" i="1"/>
  <c r="WF38" i="1"/>
  <c r="UZ38" i="1"/>
  <c r="TT38" i="1"/>
  <c r="SN38" i="1"/>
  <c r="RH38" i="1"/>
  <c r="QB38" i="1"/>
  <c r="MD38" i="1"/>
  <c r="JT38" i="1"/>
  <c r="IN38" i="1"/>
  <c r="HH38" i="1"/>
  <c r="HH41" i="1" s="1"/>
  <c r="GB38" i="1"/>
  <c r="BN38" i="1"/>
  <c r="WE38" i="1"/>
  <c r="UY38" i="1"/>
  <c r="TS38" i="1"/>
  <c r="SM38" i="1"/>
  <c r="RG38" i="1"/>
  <c r="QA38" i="1"/>
  <c r="OR38" i="1"/>
  <c r="MC38" i="1"/>
  <c r="JS38" i="1"/>
  <c r="IM38" i="1"/>
  <c r="HG38" i="1"/>
  <c r="GA38" i="1"/>
  <c r="BM38" i="1"/>
  <c r="WD38" i="1"/>
  <c r="UX38" i="1"/>
  <c r="TR38" i="1"/>
  <c r="SL38" i="1"/>
  <c r="RF38" i="1"/>
  <c r="PZ38" i="1"/>
  <c r="OQ38" i="1"/>
  <c r="MB38" i="1"/>
  <c r="JR38" i="1"/>
  <c r="IL38" i="1"/>
  <c r="HF38" i="1"/>
  <c r="FZ38" i="1"/>
  <c r="BL38" i="1"/>
  <c r="BL41" i="1" s="1"/>
  <c r="WC38" i="1"/>
  <c r="UW38" i="1"/>
  <c r="TQ38" i="1"/>
  <c r="SK38" i="1"/>
  <c r="RE38" i="1"/>
  <c r="MA38" i="1"/>
  <c r="JQ38" i="1"/>
  <c r="IK38" i="1"/>
  <c r="HE38" i="1"/>
  <c r="FY38" i="1"/>
  <c r="BK38" i="1"/>
  <c r="WB38" i="1"/>
  <c r="UV38" i="1"/>
  <c r="TP38" i="1"/>
  <c r="SJ38" i="1"/>
  <c r="RD38" i="1"/>
  <c r="LZ38" i="1"/>
  <c r="JP38" i="1"/>
  <c r="IJ38" i="1"/>
  <c r="HD38" i="1"/>
  <c r="FX38" i="1"/>
  <c r="BJ38" i="1"/>
  <c r="WA38" i="1"/>
  <c r="WA41" i="1" s="1"/>
  <c r="UU38" i="1"/>
  <c r="TO38" i="1"/>
  <c r="RC38" i="1"/>
  <c r="LY38" i="1"/>
  <c r="JO38" i="1"/>
  <c r="II38" i="1"/>
  <c r="HC38" i="1"/>
  <c r="FW38" i="1"/>
  <c r="FW41" i="1" s="1"/>
  <c r="BH39" i="1"/>
  <c r="VZ38" i="1"/>
  <c r="UT38" i="1"/>
  <c r="TN38" i="1"/>
  <c r="SH38" i="1"/>
  <c r="RB38" i="1"/>
  <c r="LX38" i="1"/>
  <c r="JN38" i="1"/>
  <c r="IH38" i="1"/>
  <c r="HB38" i="1"/>
  <c r="FV38" i="1"/>
  <c r="VY38" i="1"/>
  <c r="TM38" i="1"/>
  <c r="SG38" i="1"/>
  <c r="RA38" i="1"/>
  <c r="JM38" i="1"/>
  <c r="IG38" i="1"/>
  <c r="HA38" i="1"/>
  <c r="FU38" i="1"/>
  <c r="VX38" i="1"/>
  <c r="UR38" i="1"/>
  <c r="TL38" i="1"/>
  <c r="SF38" i="1"/>
  <c r="QZ38" i="1"/>
  <c r="OL38" i="1"/>
  <c r="JL38" i="1"/>
  <c r="IF38" i="1"/>
  <c r="GZ38" i="1"/>
  <c r="FT38" i="1"/>
  <c r="BE43" i="1"/>
  <c r="VW38" i="1"/>
  <c r="UQ38" i="1"/>
  <c r="TK38" i="1"/>
  <c r="SE38" i="1"/>
  <c r="QY38" i="1"/>
  <c r="JK38" i="1"/>
  <c r="IE38" i="1"/>
  <c r="GY38" i="1"/>
  <c r="FS38" i="1"/>
  <c r="BD39" i="1"/>
  <c r="XB38" i="1"/>
  <c r="VV38" i="1"/>
  <c r="UP38" i="1"/>
  <c r="TJ38" i="1"/>
  <c r="SD38" i="1"/>
  <c r="QX38" i="1"/>
  <c r="JJ38" i="1"/>
  <c r="ID38" i="1"/>
  <c r="GX38" i="1"/>
  <c r="FR38" i="1"/>
  <c r="XA38" i="1"/>
  <c r="VU38" i="1"/>
  <c r="UO38" i="1"/>
  <c r="TI38" i="1"/>
  <c r="SC38" i="1"/>
  <c r="QW38" i="1"/>
  <c r="QW41" i="1" s="1"/>
  <c r="MZ38" i="1"/>
  <c r="JI38" i="1"/>
  <c r="IC38" i="1"/>
  <c r="GW38" i="1"/>
  <c r="FQ38" i="1"/>
  <c r="WZ38" i="1"/>
  <c r="WZ41" i="1" s="1"/>
  <c r="VT38" i="1"/>
  <c r="UN38" i="1"/>
  <c r="TH38" i="1"/>
  <c r="SB38" i="1"/>
  <c r="QV38" i="1"/>
  <c r="PO38" i="1"/>
  <c r="MY38" i="1"/>
  <c r="JH38" i="1"/>
  <c r="IB38" i="1"/>
  <c r="GV38" i="1"/>
  <c r="FP38" i="1"/>
  <c r="WY38" i="1"/>
  <c r="VS38" i="1"/>
  <c r="UM38" i="1"/>
  <c r="TG38" i="1"/>
  <c r="SA38" i="1"/>
  <c r="QU38" i="1"/>
  <c r="PN38" i="1"/>
  <c r="OG38" i="1"/>
  <c r="MX38" i="1"/>
  <c r="JG38" i="1"/>
  <c r="IA38" i="1"/>
  <c r="GU38" i="1"/>
  <c r="FO38" i="1"/>
  <c r="WX38" i="1"/>
  <c r="VR38" i="1"/>
  <c r="VR41" i="1" s="1"/>
  <c r="UL38" i="1"/>
  <c r="TF38" i="1"/>
  <c r="RZ38" i="1"/>
  <c r="QT38" i="1"/>
  <c r="PM38" i="1"/>
  <c r="OF38" i="1"/>
  <c r="MW38" i="1"/>
  <c r="JF38" i="1"/>
  <c r="JF41" i="1" s="1"/>
  <c r="HZ38" i="1"/>
  <c r="GT38" i="1"/>
  <c r="FN38" i="1"/>
  <c r="WW38" i="1"/>
  <c r="VQ38" i="1"/>
  <c r="UK38" i="1"/>
  <c r="TE38" i="1"/>
  <c r="RY38" i="1"/>
  <c r="QS38" i="1"/>
  <c r="OE38" i="1"/>
  <c r="MV38" i="1"/>
  <c r="JE38" i="1"/>
  <c r="HY38" i="1"/>
  <c r="GS38" i="1"/>
  <c r="FM38" i="1"/>
  <c r="EF38" i="1"/>
  <c r="WV38" i="1"/>
  <c r="VP38" i="1"/>
  <c r="UJ38" i="1"/>
  <c r="TD38" i="1"/>
  <c r="RX38" i="1"/>
  <c r="QR38" i="1"/>
  <c r="OD38" i="1"/>
  <c r="MU38" i="1"/>
  <c r="KX38" i="1"/>
  <c r="JD38" i="1"/>
  <c r="HX38" i="1"/>
  <c r="GR38" i="1"/>
  <c r="FL38" i="1"/>
  <c r="EE38" i="1"/>
  <c r="WU38" i="1"/>
  <c r="VO38" i="1"/>
  <c r="UI38" i="1"/>
  <c r="TC38" i="1"/>
  <c r="RW38" i="1"/>
  <c r="QQ38" i="1"/>
  <c r="OC38" i="1"/>
  <c r="JC38" i="1"/>
  <c r="HW38" i="1"/>
  <c r="GQ38" i="1"/>
  <c r="FK38" i="1"/>
  <c r="ED38" i="1"/>
  <c r="WT38" i="1"/>
  <c r="VN38" i="1"/>
  <c r="UH38" i="1"/>
  <c r="TB38" i="1"/>
  <c r="RV38" i="1"/>
  <c r="QP38" i="1"/>
  <c r="OB38" i="1"/>
  <c r="MS38" i="1"/>
  <c r="KI38" i="1"/>
  <c r="JB38" i="1"/>
  <c r="HV38" i="1"/>
  <c r="GP38" i="1"/>
  <c r="FJ38" i="1"/>
  <c r="WS38" i="1"/>
  <c r="VM38" i="1"/>
  <c r="UG38" i="1"/>
  <c r="TA38" i="1"/>
  <c r="RU38" i="1"/>
  <c r="QO38" i="1"/>
  <c r="OA38" i="1"/>
  <c r="OA41" i="1" s="1"/>
  <c r="MQ38" i="1"/>
  <c r="KH38" i="1"/>
  <c r="JA38" i="1"/>
  <c r="HU38" i="1"/>
  <c r="GO38" i="1"/>
  <c r="FI38" i="1"/>
  <c r="WR38" i="1"/>
  <c r="VL38" i="1"/>
  <c r="UF38" i="1"/>
  <c r="SZ38" i="1"/>
  <c r="RT38" i="1"/>
  <c r="QN38" i="1"/>
  <c r="MP38" i="1"/>
  <c r="KG38" i="1"/>
  <c r="IZ38" i="1"/>
  <c r="HT38" i="1"/>
  <c r="GN38" i="1"/>
  <c r="WQ38" i="1"/>
  <c r="VK38" i="1"/>
  <c r="UE38" i="1"/>
  <c r="SY38" i="1"/>
  <c r="RS38" i="1"/>
  <c r="QM38" i="1"/>
  <c r="NY38" i="1"/>
  <c r="KF38" i="1"/>
  <c r="KF41" i="1" s="1"/>
  <c r="IY38" i="1"/>
  <c r="HS38" i="1"/>
  <c r="GM38" i="1"/>
  <c r="WP38" i="1"/>
  <c r="VJ38" i="1"/>
  <c r="UD38" i="1"/>
  <c r="SX38" i="1"/>
  <c r="RR38" i="1"/>
  <c r="QL38" i="1"/>
  <c r="NX38" i="1"/>
  <c r="MN38" i="1"/>
  <c r="KE38" i="1"/>
  <c r="IX38" i="1"/>
  <c r="HR38" i="1"/>
  <c r="GL38" i="1"/>
  <c r="WO38" i="1"/>
  <c r="VI38" i="1"/>
  <c r="UC38" i="1"/>
  <c r="SW38" i="1"/>
  <c r="RQ38" i="1"/>
  <c r="QK38" i="1"/>
  <c r="NW38" i="1"/>
  <c r="KD38" i="1"/>
  <c r="IW38" i="1"/>
  <c r="HQ38" i="1"/>
  <c r="GK38" i="1"/>
  <c r="WN38" i="1"/>
  <c r="VH38" i="1"/>
  <c r="UB38" i="1"/>
  <c r="SV38" i="1"/>
  <c r="RP38" i="1"/>
  <c r="QJ38" i="1"/>
  <c r="NV38" i="1"/>
  <c r="IV38" i="1"/>
  <c r="HP38" i="1"/>
  <c r="GJ38" i="1"/>
  <c r="DP44" i="1"/>
  <c r="IX204" i="1"/>
  <c r="FI204" i="1"/>
  <c r="HT204" i="1"/>
  <c r="HU204" i="1"/>
  <c r="GO204" i="1"/>
  <c r="JA204" i="1"/>
  <c r="GN204" i="1"/>
  <c r="IZ204" i="1"/>
  <c r="GM204" i="1"/>
  <c r="HV204" i="1"/>
  <c r="IY204" i="1"/>
  <c r="AL204" i="1"/>
  <c r="HS204" i="1" s="1"/>
  <c r="DS204" i="1"/>
  <c r="DT204" i="1"/>
  <c r="DU204" i="1"/>
  <c r="DV204" i="1"/>
  <c r="DW204" i="1"/>
  <c r="DX204" i="1"/>
  <c r="D205" i="1"/>
  <c r="AS205" i="1"/>
  <c r="FJ205" i="1" s="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JB205" i="1"/>
  <c r="JC205" i="1"/>
  <c r="JE205" i="1"/>
  <c r="JF205" i="1"/>
  <c r="JG205" i="1"/>
  <c r="JH205" i="1"/>
  <c r="JJ205" i="1"/>
  <c r="JK205" i="1"/>
  <c r="JL205" i="1"/>
  <c r="JM205" i="1"/>
  <c r="JO205" i="1"/>
  <c r="JP205" i="1"/>
  <c r="JQ205" i="1"/>
  <c r="JR205" i="1"/>
  <c r="JT205" i="1"/>
  <c r="JU205" i="1"/>
  <c r="JV205" i="1"/>
  <c r="JW205" i="1"/>
  <c r="JY205" i="1"/>
  <c r="HR204" i="1"/>
  <c r="GK204" i="1"/>
  <c r="GJ204" i="1"/>
  <c r="NH205" i="1"/>
  <c r="NI205" i="1"/>
  <c r="IV204" i="1"/>
  <c r="GI204" i="1"/>
  <c r="IU204" i="1"/>
  <c r="GH204" i="1"/>
  <c r="PY205" i="1"/>
  <c r="SI205" i="1"/>
  <c r="AP205" i="1"/>
  <c r="NG205" i="1"/>
  <c r="KA205" i="1"/>
  <c r="NE205" i="1"/>
  <c r="AN205" i="1"/>
  <c r="JI205" i="1" s="1"/>
  <c r="NF205" i="1"/>
  <c r="AM205" i="1"/>
  <c r="JD205" i="1" s="1"/>
  <c r="US205" i="1"/>
  <c r="IT204" i="1"/>
  <c r="GG204" i="1"/>
  <c r="NJ204" i="1"/>
  <c r="NK204" i="1"/>
  <c r="NL204" i="1"/>
  <c r="NM204" i="1"/>
  <c r="MM204" i="1"/>
  <c r="NN204" i="1"/>
  <c r="NO204" i="1"/>
  <c r="NP204" i="1"/>
  <c r="MJ204" i="1"/>
  <c r="KG204" i="1"/>
  <c r="MK204" i="1"/>
  <c r="ML204" i="1"/>
  <c r="IS204" i="1"/>
  <c r="GF204" i="1"/>
  <c r="IR204" i="1"/>
  <c r="GE204" i="1"/>
  <c r="IQ204" i="1"/>
  <c r="GD204" i="1"/>
  <c r="JV204" i="1"/>
  <c r="IP204" i="1"/>
  <c r="GC204" i="1"/>
  <c r="IO204" i="1"/>
  <c r="GB204" i="1"/>
  <c r="IN204" i="1"/>
  <c r="GA204" i="1"/>
  <c r="IM204" i="1"/>
  <c r="FZ204" i="1"/>
  <c r="IL204" i="1"/>
  <c r="FY204" i="1"/>
  <c r="JQ204" i="1"/>
  <c r="IK204" i="1"/>
  <c r="FX204" i="1"/>
  <c r="IJ204" i="1"/>
  <c r="FW204" i="1"/>
  <c r="II204" i="1"/>
  <c r="FV204" i="1"/>
  <c r="IH204" i="1"/>
  <c r="FU204" i="1"/>
  <c r="IG204" i="1"/>
  <c r="FT204" i="1"/>
  <c r="JL204" i="1"/>
  <c r="IF204" i="1"/>
  <c r="FS204" i="1"/>
  <c r="IE204" i="1"/>
  <c r="FR204" i="1"/>
  <c r="PC205" i="1"/>
  <c r="ID204" i="1"/>
  <c r="FQ204" i="1"/>
  <c r="AO205" i="1"/>
  <c r="OM205" i="1"/>
  <c r="OW205" i="1"/>
  <c r="ON205" i="1"/>
  <c r="OO205" i="1"/>
  <c r="OP205" i="1"/>
  <c r="OX205" i="1"/>
  <c r="AQ205" i="1"/>
  <c r="KC205" i="1"/>
  <c r="KD205" i="1"/>
  <c r="OZ205" i="1"/>
  <c r="OY205" i="1"/>
  <c r="PA205" i="1"/>
  <c r="AR205" i="1"/>
  <c r="PB205" i="1"/>
  <c r="IC204" i="1"/>
  <c r="FP204" i="1"/>
  <c r="IB204" i="1"/>
  <c r="FO204" i="1"/>
  <c r="IA204" i="1"/>
  <c r="FN204" i="1"/>
  <c r="HZ204" i="1"/>
  <c r="FM204" i="1"/>
  <c r="HY204" i="1"/>
  <c r="GR204" i="1"/>
  <c r="FL204" i="1"/>
  <c r="HX204" i="1"/>
  <c r="GQ204" i="1"/>
  <c r="FK204" i="1"/>
  <c r="HW204" i="1"/>
  <c r="GP204" i="1"/>
  <c r="FJ204" i="1"/>
  <c r="BX66" i="1"/>
  <c r="BX67" i="1"/>
  <c r="PO120" i="1"/>
  <c r="PO189" i="1"/>
  <c r="M51" i="1"/>
  <c r="K51" i="1"/>
  <c r="J51" i="1"/>
  <c r="R51" i="1"/>
  <c r="I51" i="1"/>
  <c r="AF51" i="1"/>
  <c r="V51" i="1"/>
  <c r="U51" i="1"/>
  <c r="T51" i="1"/>
  <c r="S51" i="1"/>
  <c r="CF48" i="1"/>
  <c r="CL48" i="1"/>
  <c r="CF47" i="1"/>
  <c r="CL47" i="1"/>
  <c r="CF46" i="1"/>
  <c r="CL46" i="1"/>
  <c r="CF45" i="1"/>
  <c r="CL45" i="1"/>
  <c r="CB47" i="1"/>
  <c r="BV47" i="1"/>
  <c r="CB45" i="1"/>
  <c r="BV45" i="1"/>
  <c r="CB48" i="1"/>
  <c r="BV48" i="1"/>
  <c r="CB46" i="1"/>
  <c r="BV46" i="1"/>
  <c r="MX51" i="1"/>
  <c r="MW51" i="1"/>
  <c r="MV51" i="1"/>
  <c r="MW46" i="1"/>
  <c r="MV46" i="1"/>
  <c r="MX46" i="1"/>
  <c r="MX45" i="1"/>
  <c r="MW45" i="1"/>
  <c r="MV45" i="1"/>
  <c r="MV47" i="1"/>
  <c r="MX47" i="1"/>
  <c r="MW47" i="1"/>
  <c r="MX48" i="1"/>
  <c r="MW48" i="1"/>
  <c r="MV48" i="1"/>
  <c r="MP46" i="1"/>
  <c r="MQ46" i="1"/>
  <c r="MS46" i="1"/>
  <c r="MQ51" i="1"/>
  <c r="MS51" i="1"/>
  <c r="MS47" i="1"/>
  <c r="MQ47" i="1"/>
  <c r="MS48" i="1"/>
  <c r="MQ48" i="1"/>
  <c r="MP45" i="1"/>
  <c r="MS45" i="1"/>
  <c r="MQ45" i="1"/>
  <c r="MN48" i="1"/>
  <c r="MP48" i="1"/>
  <c r="MN47" i="1"/>
  <c r="MP47" i="1"/>
  <c r="MN51" i="1"/>
  <c r="MP51" i="1"/>
  <c r="KI45" i="1"/>
  <c r="MN45" i="1"/>
  <c r="KI46" i="1"/>
  <c r="MN46" i="1"/>
  <c r="JZ51" i="1"/>
  <c r="HQ51" i="1"/>
  <c r="ED51" i="1"/>
  <c r="KI51" i="1"/>
  <c r="KI47" i="1"/>
  <c r="PN47" i="1"/>
  <c r="PM47" i="1"/>
  <c r="KI48" i="1"/>
  <c r="PN48" i="1"/>
  <c r="PM48" i="1"/>
  <c r="ED45" i="1"/>
  <c r="KG45" i="1"/>
  <c r="ED47" i="1"/>
  <c r="KG47" i="1"/>
  <c r="ED48" i="1"/>
  <c r="KG48" i="1"/>
  <c r="ED46" i="1"/>
  <c r="KG46" i="1"/>
  <c r="BE45" i="1"/>
  <c r="BD45" i="1"/>
  <c r="BE48" i="1"/>
  <c r="BD48" i="1"/>
  <c r="BE47" i="1"/>
  <c r="BD47" i="1"/>
  <c r="BE51" i="1"/>
  <c r="BD51" i="1"/>
  <c r="BE46" i="1"/>
  <c r="BD46" i="1"/>
  <c r="ML46" i="1"/>
  <c r="MK46" i="1"/>
  <c r="MM46" i="1"/>
  <c r="MJ46" i="1"/>
  <c r="ML47" i="1"/>
  <c r="MK47" i="1"/>
  <c r="MM47" i="1"/>
  <c r="MJ47" i="1"/>
  <c r="ML45" i="1"/>
  <c r="MK45" i="1"/>
  <c r="MM45" i="1"/>
  <c r="MJ45" i="1"/>
  <c r="ML48" i="1"/>
  <c r="MK48" i="1"/>
  <c r="MM48" i="1"/>
  <c r="MJ48" i="1"/>
  <c r="WB47" i="1"/>
  <c r="WA47" i="1"/>
  <c r="VZ47" i="1"/>
  <c r="VW47" i="1"/>
  <c r="VY47" i="1"/>
  <c r="VX47" i="1"/>
  <c r="TR47" i="1"/>
  <c r="TQ47" i="1"/>
  <c r="TP47" i="1"/>
  <c r="TO47" i="1"/>
  <c r="TN47" i="1"/>
  <c r="TM47" i="1"/>
  <c r="RD47" i="1"/>
  <c r="RH47" i="1"/>
  <c r="RG47" i="1"/>
  <c r="RF47" i="1"/>
  <c r="RE47" i="1"/>
  <c r="QD47" i="1"/>
  <c r="WB45" i="1"/>
  <c r="WA45" i="1"/>
  <c r="VZ45" i="1"/>
  <c r="VY45" i="1"/>
  <c r="VX45" i="1"/>
  <c r="VW45" i="1"/>
  <c r="TN45" i="1"/>
  <c r="TM45" i="1"/>
  <c r="TQ45" i="1"/>
  <c r="TR45" i="1"/>
  <c r="TP45" i="1"/>
  <c r="TO45" i="1"/>
  <c r="RH45" i="1"/>
  <c r="RG45" i="1"/>
  <c r="RF45" i="1"/>
  <c r="RE45" i="1"/>
  <c r="RD45" i="1"/>
  <c r="QD45" i="1"/>
  <c r="WB48" i="1"/>
  <c r="WA48" i="1"/>
  <c r="VZ48" i="1"/>
  <c r="VY48" i="1"/>
  <c r="VX48" i="1"/>
  <c r="VW48" i="1"/>
  <c r="TR48" i="1"/>
  <c r="TQ48" i="1"/>
  <c r="TP48" i="1"/>
  <c r="TO48" i="1"/>
  <c r="TM48" i="1"/>
  <c r="TN48" i="1"/>
  <c r="RH48" i="1"/>
  <c r="RG48" i="1"/>
  <c r="RF48" i="1"/>
  <c r="RE48" i="1"/>
  <c r="RD48" i="1"/>
  <c r="QD48" i="1"/>
  <c r="WA46" i="1"/>
  <c r="VZ46" i="1"/>
  <c r="VY46" i="1"/>
  <c r="WB46" i="1"/>
  <c r="VX46" i="1"/>
  <c r="VW46" i="1"/>
  <c r="TR46" i="1"/>
  <c r="TQ46" i="1"/>
  <c r="TP46" i="1"/>
  <c r="TO46" i="1"/>
  <c r="TN46" i="1"/>
  <c r="TM46" i="1"/>
  <c r="RH46" i="1"/>
  <c r="RG46" i="1"/>
  <c r="RF46" i="1"/>
  <c r="RD46" i="1"/>
  <c r="RE46" i="1"/>
  <c r="QD46" i="1"/>
  <c r="VB46" i="1"/>
  <c r="VA46" i="1"/>
  <c r="UZ46" i="1"/>
  <c r="UY46" i="1"/>
  <c r="UX46" i="1"/>
  <c r="UW46" i="1"/>
  <c r="SR46" i="1"/>
  <c r="SQ46" i="1"/>
  <c r="SP46" i="1"/>
  <c r="SO46" i="1"/>
  <c r="SN46" i="1"/>
  <c r="SM46" i="1"/>
  <c r="RC46" i="1"/>
  <c r="RA46" i="1"/>
  <c r="RB46" i="1"/>
  <c r="QZ46" i="1"/>
  <c r="QY46" i="1"/>
  <c r="QB46" i="1"/>
  <c r="VB45" i="1"/>
  <c r="VA45" i="1"/>
  <c r="UZ45" i="1"/>
  <c r="UY45" i="1"/>
  <c r="UX45" i="1"/>
  <c r="UW45" i="1"/>
  <c r="SQ45" i="1"/>
  <c r="SP45" i="1"/>
  <c r="SO45" i="1"/>
  <c r="SN45" i="1"/>
  <c r="SM45" i="1"/>
  <c r="SR45" i="1"/>
  <c r="RA45" i="1"/>
  <c r="QZ45" i="1"/>
  <c r="QY45" i="1"/>
  <c r="RC45" i="1"/>
  <c r="RB45" i="1"/>
  <c r="QB45" i="1"/>
  <c r="VB47" i="1"/>
  <c r="VA47" i="1"/>
  <c r="UZ47" i="1"/>
  <c r="UY47" i="1"/>
  <c r="UX47" i="1"/>
  <c r="UW47" i="1"/>
  <c r="SQ47" i="1"/>
  <c r="SP47" i="1"/>
  <c r="SO47" i="1"/>
  <c r="SN47" i="1"/>
  <c r="SM47" i="1"/>
  <c r="SR47" i="1"/>
  <c r="RC47" i="1"/>
  <c r="RB47" i="1"/>
  <c r="RA47" i="1"/>
  <c r="QZ47" i="1"/>
  <c r="QY47" i="1"/>
  <c r="QB47" i="1"/>
  <c r="VB48" i="1"/>
  <c r="VA48" i="1"/>
  <c r="UZ48" i="1"/>
  <c r="UY48" i="1"/>
  <c r="UX48" i="1"/>
  <c r="UW48" i="1"/>
  <c r="SR48" i="1"/>
  <c r="SQ48" i="1"/>
  <c r="SP48" i="1"/>
  <c r="SO48" i="1"/>
  <c r="SN48" i="1"/>
  <c r="SM48" i="1"/>
  <c r="RC48" i="1"/>
  <c r="RB48" i="1"/>
  <c r="RA48" i="1"/>
  <c r="QZ48" i="1"/>
  <c r="QY48" i="1"/>
  <c r="QB48" i="1"/>
  <c r="HV45" i="1"/>
  <c r="HT45" i="1"/>
  <c r="HV47" i="1"/>
  <c r="HT47" i="1"/>
  <c r="HV48" i="1"/>
  <c r="HT48" i="1"/>
  <c r="HV46" i="1"/>
  <c r="HT46" i="1"/>
  <c r="JA47" i="1"/>
  <c r="IZ47" i="1"/>
  <c r="IY47" i="1"/>
  <c r="IX47" i="1"/>
  <c r="IW47" i="1"/>
  <c r="IV47" i="1"/>
  <c r="IU47" i="1"/>
  <c r="IT47" i="1"/>
  <c r="IS47" i="1"/>
  <c r="IR47" i="1"/>
  <c r="GR47" i="1"/>
  <c r="GQ47" i="1"/>
  <c r="GP47" i="1"/>
  <c r="GO47" i="1"/>
  <c r="GN47" i="1"/>
  <c r="GM47" i="1"/>
  <c r="GL47" i="1"/>
  <c r="GK47" i="1"/>
  <c r="GJ47" i="1"/>
  <c r="GI47" i="1"/>
  <c r="IY48" i="1"/>
  <c r="IX48" i="1"/>
  <c r="IW48" i="1"/>
  <c r="IV48" i="1"/>
  <c r="IU48" i="1"/>
  <c r="IT48" i="1"/>
  <c r="IS48" i="1"/>
  <c r="IR48" i="1"/>
  <c r="JA48" i="1"/>
  <c r="IZ48" i="1"/>
  <c r="GR48" i="1"/>
  <c r="GQ48" i="1"/>
  <c r="GO48" i="1"/>
  <c r="GN48" i="1"/>
  <c r="GM48" i="1"/>
  <c r="GL48" i="1"/>
  <c r="GK48" i="1"/>
  <c r="GJ48" i="1"/>
  <c r="GI48" i="1"/>
  <c r="GP48" i="1"/>
  <c r="IW45" i="1"/>
  <c r="IV45" i="1"/>
  <c r="IU45" i="1"/>
  <c r="IT45" i="1"/>
  <c r="IS45" i="1"/>
  <c r="IR45" i="1"/>
  <c r="JA45" i="1"/>
  <c r="IZ45" i="1"/>
  <c r="IY45" i="1"/>
  <c r="IX45" i="1"/>
  <c r="GR45" i="1"/>
  <c r="GQ45" i="1"/>
  <c r="GP45" i="1"/>
  <c r="GO45" i="1"/>
  <c r="GN45" i="1"/>
  <c r="GM45" i="1"/>
  <c r="GL45" i="1"/>
  <c r="GK45" i="1"/>
  <c r="GJ45" i="1"/>
  <c r="GI45" i="1"/>
  <c r="JA46" i="1"/>
  <c r="IZ46" i="1"/>
  <c r="IY46" i="1"/>
  <c r="IX46" i="1"/>
  <c r="IW46" i="1"/>
  <c r="IV46" i="1"/>
  <c r="IU46" i="1"/>
  <c r="IT46" i="1"/>
  <c r="IS46" i="1"/>
  <c r="IR46" i="1"/>
  <c r="GR46" i="1"/>
  <c r="GQ46" i="1"/>
  <c r="GP46" i="1"/>
  <c r="GO46" i="1"/>
  <c r="GN46" i="1"/>
  <c r="GM46" i="1"/>
  <c r="GL46" i="1"/>
  <c r="GK46" i="1"/>
  <c r="GJ46" i="1"/>
  <c r="GI46" i="1"/>
  <c r="FM47" i="1"/>
  <c r="FK47" i="1"/>
  <c r="FM45" i="1"/>
  <c r="FK45" i="1"/>
  <c r="FM48" i="1"/>
  <c r="FK48" i="1"/>
  <c r="FM46" i="1"/>
  <c r="FK46" i="1"/>
  <c r="BH45" i="1"/>
  <c r="BG45" i="1"/>
  <c r="BF45" i="1"/>
  <c r="BB45" i="1"/>
  <c r="BA45" i="1"/>
  <c r="AZ45" i="1"/>
  <c r="BH46" i="1"/>
  <c r="BG46" i="1"/>
  <c r="BF46" i="1"/>
  <c r="BB46" i="1"/>
  <c r="BA46" i="1"/>
  <c r="AZ46" i="1"/>
  <c r="XB46" i="1"/>
  <c r="XA46" i="1"/>
  <c r="UR46" i="1"/>
  <c r="UQ46" i="1"/>
  <c r="SH46" i="1"/>
  <c r="SG46" i="1"/>
  <c r="XB45" i="1"/>
  <c r="XA45" i="1"/>
  <c r="UR45" i="1"/>
  <c r="UQ45" i="1"/>
  <c r="SH45" i="1"/>
  <c r="SG45" i="1"/>
  <c r="XB47" i="1"/>
  <c r="XA47" i="1"/>
  <c r="UR47" i="1"/>
  <c r="UQ47" i="1"/>
  <c r="SH47" i="1"/>
  <c r="SG47" i="1"/>
  <c r="XB48" i="1"/>
  <c r="XA48" i="1"/>
  <c r="UR48" i="1"/>
  <c r="UQ48" i="1"/>
  <c r="SH48" i="1"/>
  <c r="SG48" i="1"/>
  <c r="WZ47" i="1"/>
  <c r="WY47" i="1"/>
  <c r="WX47" i="1"/>
  <c r="WW47" i="1"/>
  <c r="UP47" i="1"/>
  <c r="UO47" i="1"/>
  <c r="UN47" i="1"/>
  <c r="UM47" i="1"/>
  <c r="SF47" i="1"/>
  <c r="SE47" i="1"/>
  <c r="SD47" i="1"/>
  <c r="SC47" i="1"/>
  <c r="WX48" i="1"/>
  <c r="WW48" i="1"/>
  <c r="WZ48" i="1"/>
  <c r="WY48" i="1"/>
  <c r="UP48" i="1"/>
  <c r="UO48" i="1"/>
  <c r="UN48" i="1"/>
  <c r="UM48" i="1"/>
  <c r="SF48" i="1"/>
  <c r="SE48" i="1"/>
  <c r="SD48" i="1"/>
  <c r="SC48" i="1"/>
  <c r="WZ45" i="1"/>
  <c r="WY45" i="1"/>
  <c r="WX45" i="1"/>
  <c r="WW45" i="1"/>
  <c r="UP45" i="1"/>
  <c r="UO45" i="1"/>
  <c r="UN45" i="1"/>
  <c r="UM45" i="1"/>
  <c r="SF45" i="1"/>
  <c r="SE45" i="1"/>
  <c r="SD45" i="1"/>
  <c r="SC45" i="1"/>
  <c r="WZ46" i="1"/>
  <c r="WY46" i="1"/>
  <c r="WX46" i="1"/>
  <c r="WW46" i="1"/>
  <c r="UP46" i="1"/>
  <c r="UO46" i="1"/>
  <c r="UN46" i="1"/>
  <c r="UM46" i="1"/>
  <c r="SF46" i="1"/>
  <c r="SE46" i="1"/>
  <c r="SD46" i="1"/>
  <c r="SC46" i="1"/>
  <c r="JO45" i="1"/>
  <c r="HY45" i="1"/>
  <c r="JN45" i="1"/>
  <c r="HX45" i="1"/>
  <c r="JM45" i="1"/>
  <c r="HW45" i="1"/>
  <c r="JL45" i="1"/>
  <c r="HU45" i="1"/>
  <c r="JK45" i="1"/>
  <c r="HS45" i="1"/>
  <c r="JJ45" i="1"/>
  <c r="HR45" i="1"/>
  <c r="JI45" i="1"/>
  <c r="JH45" i="1"/>
  <c r="JG45" i="1"/>
  <c r="JF45" i="1"/>
  <c r="JE45" i="1"/>
  <c r="JD45" i="1"/>
  <c r="JC45" i="1"/>
  <c r="JB45" i="1"/>
  <c r="IQ45" i="1"/>
  <c r="IP45" i="1"/>
  <c r="IO45" i="1"/>
  <c r="IN45" i="1"/>
  <c r="IM45" i="1"/>
  <c r="IL45" i="1"/>
  <c r="IK45" i="1"/>
  <c r="JZ45" i="1"/>
  <c r="IJ45" i="1"/>
  <c r="JY45" i="1"/>
  <c r="II45" i="1"/>
  <c r="JX45" i="1"/>
  <c r="IH45" i="1"/>
  <c r="JW45" i="1"/>
  <c r="IG45" i="1"/>
  <c r="JV45" i="1"/>
  <c r="IF45" i="1"/>
  <c r="JU45" i="1"/>
  <c r="IE45" i="1"/>
  <c r="JT45" i="1"/>
  <c r="ID45" i="1"/>
  <c r="JS45" i="1"/>
  <c r="IC45" i="1"/>
  <c r="JR45" i="1"/>
  <c r="IB45" i="1"/>
  <c r="JQ45" i="1"/>
  <c r="IA45" i="1"/>
  <c r="JP45" i="1"/>
  <c r="HZ45" i="1"/>
  <c r="HB45" i="1"/>
  <c r="FJ45" i="1"/>
  <c r="HA45" i="1"/>
  <c r="GZ45" i="1"/>
  <c r="GY45" i="1"/>
  <c r="GX45" i="1"/>
  <c r="GW45" i="1"/>
  <c r="GV45" i="1"/>
  <c r="GU45" i="1"/>
  <c r="GT45" i="1"/>
  <c r="GS45" i="1"/>
  <c r="GH45" i="1"/>
  <c r="GG45" i="1"/>
  <c r="GF45" i="1"/>
  <c r="GE45" i="1"/>
  <c r="GD45" i="1"/>
  <c r="FO45" i="1"/>
  <c r="FN45" i="1"/>
  <c r="FL45" i="1"/>
  <c r="HQ45" i="1"/>
  <c r="HP45" i="1"/>
  <c r="HO45" i="1"/>
  <c r="HN45" i="1"/>
  <c r="HM45" i="1"/>
  <c r="HL45" i="1"/>
  <c r="HK45" i="1"/>
  <c r="HJ45" i="1"/>
  <c r="HI45" i="1"/>
  <c r="HH45" i="1"/>
  <c r="HG45" i="1"/>
  <c r="HF45" i="1"/>
  <c r="HE45" i="1"/>
  <c r="HD45" i="1"/>
  <c r="HC45" i="1"/>
  <c r="GC45" i="1"/>
  <c r="GB45" i="1"/>
  <c r="GA45" i="1"/>
  <c r="FZ45" i="1"/>
  <c r="FY45" i="1"/>
  <c r="FX45" i="1"/>
  <c r="FW45" i="1"/>
  <c r="FV45" i="1"/>
  <c r="FU45" i="1"/>
  <c r="FT45" i="1"/>
  <c r="FS45" i="1"/>
  <c r="FR45" i="1"/>
  <c r="FQ45" i="1"/>
  <c r="FP45" i="1"/>
  <c r="JM47" i="1"/>
  <c r="HW47" i="1"/>
  <c r="JL47" i="1"/>
  <c r="HU47" i="1"/>
  <c r="JK47" i="1"/>
  <c r="HS47" i="1"/>
  <c r="JJ47" i="1"/>
  <c r="HR47" i="1"/>
  <c r="JI47" i="1"/>
  <c r="JH47" i="1"/>
  <c r="JG47" i="1"/>
  <c r="JF47" i="1"/>
  <c r="JE47" i="1"/>
  <c r="JD47" i="1"/>
  <c r="JC47" i="1"/>
  <c r="JB47" i="1"/>
  <c r="IQ47" i="1"/>
  <c r="IP47" i="1"/>
  <c r="IO47" i="1"/>
  <c r="IN47" i="1"/>
  <c r="IM47" i="1"/>
  <c r="IL47" i="1"/>
  <c r="IK47" i="1"/>
  <c r="JZ47" i="1"/>
  <c r="IJ47" i="1"/>
  <c r="JY47" i="1"/>
  <c r="II47" i="1"/>
  <c r="JX47" i="1"/>
  <c r="IH47" i="1"/>
  <c r="JW47" i="1"/>
  <c r="IG47" i="1"/>
  <c r="JV47" i="1"/>
  <c r="IF47" i="1"/>
  <c r="JU47" i="1"/>
  <c r="IE47" i="1"/>
  <c r="JT47" i="1"/>
  <c r="ID47" i="1"/>
  <c r="JS47" i="1"/>
  <c r="IC47" i="1"/>
  <c r="JR47" i="1"/>
  <c r="IB47" i="1"/>
  <c r="JQ47" i="1"/>
  <c r="IA47" i="1"/>
  <c r="JP47" i="1"/>
  <c r="HZ47" i="1"/>
  <c r="JO47" i="1"/>
  <c r="HY47" i="1"/>
  <c r="JN47" i="1"/>
  <c r="HX47" i="1"/>
  <c r="HB47" i="1"/>
  <c r="FJ47" i="1"/>
  <c r="HA47" i="1"/>
  <c r="GZ47" i="1"/>
  <c r="GY47" i="1"/>
  <c r="GX47" i="1"/>
  <c r="GW47" i="1"/>
  <c r="GV47" i="1"/>
  <c r="GU47" i="1"/>
  <c r="GT47" i="1"/>
  <c r="GS47" i="1"/>
  <c r="GH47" i="1"/>
  <c r="GG47" i="1"/>
  <c r="GF47" i="1"/>
  <c r="GE47" i="1"/>
  <c r="GD47" i="1"/>
  <c r="GB47" i="1"/>
  <c r="GA47" i="1"/>
  <c r="FZ47" i="1"/>
  <c r="FY47" i="1"/>
  <c r="FX47" i="1"/>
  <c r="FW47" i="1"/>
  <c r="FV47" i="1"/>
  <c r="FU47" i="1"/>
  <c r="FT47" i="1"/>
  <c r="FS47" i="1"/>
  <c r="FR47" i="1"/>
  <c r="FQ47" i="1"/>
  <c r="FP47" i="1"/>
  <c r="FO47" i="1"/>
  <c r="FN47" i="1"/>
  <c r="FL47" i="1"/>
  <c r="HQ47" i="1"/>
  <c r="HP47" i="1"/>
  <c r="HO47" i="1"/>
  <c r="HN47" i="1"/>
  <c r="HM47" i="1"/>
  <c r="HL47" i="1"/>
  <c r="HK47" i="1"/>
  <c r="HJ47" i="1"/>
  <c r="HI47" i="1"/>
  <c r="HH47" i="1"/>
  <c r="HG47" i="1"/>
  <c r="HF47" i="1"/>
  <c r="HE47" i="1"/>
  <c r="HD47" i="1"/>
  <c r="HC47" i="1"/>
  <c r="GC47" i="1"/>
  <c r="IL48" i="1"/>
  <c r="IK48" i="1"/>
  <c r="JZ48" i="1"/>
  <c r="IJ48" i="1"/>
  <c r="JY48" i="1"/>
  <c r="II48" i="1"/>
  <c r="JX48" i="1"/>
  <c r="IH48" i="1"/>
  <c r="JW48" i="1"/>
  <c r="IG48" i="1"/>
  <c r="JV48" i="1"/>
  <c r="IF48" i="1"/>
  <c r="JU48" i="1"/>
  <c r="IE48" i="1"/>
  <c r="JT48" i="1"/>
  <c r="ID48" i="1"/>
  <c r="JS48" i="1"/>
  <c r="IC48" i="1"/>
  <c r="JR48" i="1"/>
  <c r="IB48" i="1"/>
  <c r="JQ48" i="1"/>
  <c r="IA48" i="1"/>
  <c r="JP48" i="1"/>
  <c r="HZ48" i="1"/>
  <c r="JO48" i="1"/>
  <c r="HY48" i="1"/>
  <c r="JN48" i="1"/>
  <c r="HX48" i="1"/>
  <c r="JM48" i="1"/>
  <c r="HW48" i="1"/>
  <c r="JL48" i="1"/>
  <c r="HU48" i="1"/>
  <c r="JK48" i="1"/>
  <c r="HS48" i="1"/>
  <c r="JJ48" i="1"/>
  <c r="HR48" i="1"/>
  <c r="JI48" i="1"/>
  <c r="JH48" i="1"/>
  <c r="JG48" i="1"/>
  <c r="JF48" i="1"/>
  <c r="JE48" i="1"/>
  <c r="JD48" i="1"/>
  <c r="JC48" i="1"/>
  <c r="JB48" i="1"/>
  <c r="IQ48" i="1"/>
  <c r="IP48" i="1"/>
  <c r="IO48" i="1"/>
  <c r="IN48" i="1"/>
  <c r="IM48" i="1"/>
  <c r="GB48" i="1"/>
  <c r="HQ48" i="1"/>
  <c r="GA48" i="1"/>
  <c r="HP48" i="1"/>
  <c r="FZ48" i="1"/>
  <c r="HO48" i="1"/>
  <c r="FY48" i="1"/>
  <c r="HN48" i="1"/>
  <c r="FX48" i="1"/>
  <c r="HM48" i="1"/>
  <c r="FW48" i="1"/>
  <c r="HL48" i="1"/>
  <c r="FV48" i="1"/>
  <c r="HK48" i="1"/>
  <c r="FU48" i="1"/>
  <c r="HJ48" i="1"/>
  <c r="FT48" i="1"/>
  <c r="HI48" i="1"/>
  <c r="FS48" i="1"/>
  <c r="HH48" i="1"/>
  <c r="FR48" i="1"/>
  <c r="HG48" i="1"/>
  <c r="FQ48" i="1"/>
  <c r="HF48" i="1"/>
  <c r="FP48" i="1"/>
  <c r="HE48" i="1"/>
  <c r="FO48" i="1"/>
  <c r="HD48" i="1"/>
  <c r="FN48" i="1"/>
  <c r="GZ48" i="1"/>
  <c r="GY48" i="1"/>
  <c r="GX48" i="1"/>
  <c r="GW48" i="1"/>
  <c r="GV48" i="1"/>
  <c r="GU48" i="1"/>
  <c r="GT48" i="1"/>
  <c r="GS48" i="1"/>
  <c r="GH48" i="1"/>
  <c r="GG48" i="1"/>
  <c r="GF48" i="1"/>
  <c r="GE48" i="1"/>
  <c r="GD48" i="1"/>
  <c r="GC48" i="1"/>
  <c r="FL48" i="1"/>
  <c r="FJ48" i="1"/>
  <c r="HC48" i="1"/>
  <c r="HB48" i="1"/>
  <c r="HA48" i="1"/>
  <c r="IN46" i="1"/>
  <c r="IM46" i="1"/>
  <c r="IL46" i="1"/>
  <c r="IK46" i="1"/>
  <c r="JZ46" i="1"/>
  <c r="IJ46" i="1"/>
  <c r="JY46" i="1"/>
  <c r="II46" i="1"/>
  <c r="JX46" i="1"/>
  <c r="IH46" i="1"/>
  <c r="JW46" i="1"/>
  <c r="IG46" i="1"/>
  <c r="JV46" i="1"/>
  <c r="IF46" i="1"/>
  <c r="JU46" i="1"/>
  <c r="IE46" i="1"/>
  <c r="JT46" i="1"/>
  <c r="ID46" i="1"/>
  <c r="JS46" i="1"/>
  <c r="IC46" i="1"/>
  <c r="JR46" i="1"/>
  <c r="IB46" i="1"/>
  <c r="JQ46" i="1"/>
  <c r="IA46" i="1"/>
  <c r="JP46" i="1"/>
  <c r="HZ46" i="1"/>
  <c r="JO46" i="1"/>
  <c r="HY46" i="1"/>
  <c r="JN46" i="1"/>
  <c r="HX46" i="1"/>
  <c r="JM46" i="1"/>
  <c r="HW46" i="1"/>
  <c r="JL46" i="1"/>
  <c r="HU46" i="1"/>
  <c r="JK46" i="1"/>
  <c r="HS46" i="1"/>
  <c r="JJ46" i="1"/>
  <c r="HR46" i="1"/>
  <c r="JI46" i="1"/>
  <c r="JH46" i="1"/>
  <c r="JG46" i="1"/>
  <c r="JF46" i="1"/>
  <c r="JE46" i="1"/>
  <c r="JD46" i="1"/>
  <c r="JC46" i="1"/>
  <c r="JB46" i="1"/>
  <c r="IQ46" i="1"/>
  <c r="IP46" i="1"/>
  <c r="IO46" i="1"/>
  <c r="GB46" i="1"/>
  <c r="HQ46" i="1"/>
  <c r="GA46" i="1"/>
  <c r="HP46" i="1"/>
  <c r="FZ46" i="1"/>
  <c r="HO46" i="1"/>
  <c r="FY46" i="1"/>
  <c r="HN46" i="1"/>
  <c r="FX46" i="1"/>
  <c r="HM46" i="1"/>
  <c r="FW46" i="1"/>
  <c r="HL46" i="1"/>
  <c r="FV46" i="1"/>
  <c r="HK46" i="1"/>
  <c r="FU46" i="1"/>
  <c r="HJ46" i="1"/>
  <c r="FT46" i="1"/>
  <c r="HI46" i="1"/>
  <c r="FS46" i="1"/>
  <c r="HH46" i="1"/>
  <c r="FR46" i="1"/>
  <c r="HG46" i="1"/>
  <c r="FQ46" i="1"/>
  <c r="HF46" i="1"/>
  <c r="FP46" i="1"/>
  <c r="HE46" i="1"/>
  <c r="FO46" i="1"/>
  <c r="HD46" i="1"/>
  <c r="FN46" i="1"/>
  <c r="GC46" i="1"/>
  <c r="FL46" i="1"/>
  <c r="FJ46" i="1"/>
  <c r="HC46" i="1"/>
  <c r="HB46" i="1"/>
  <c r="HA46" i="1"/>
  <c r="GZ46" i="1"/>
  <c r="GY46" i="1"/>
  <c r="GX46" i="1"/>
  <c r="GW46" i="1"/>
  <c r="GV46" i="1"/>
  <c r="GU46" i="1"/>
  <c r="GT46" i="1"/>
  <c r="GS46" i="1"/>
  <c r="GH46" i="1"/>
  <c r="GG46" i="1"/>
  <c r="GF46" i="1"/>
  <c r="GE46" i="1"/>
  <c r="GD46" i="1"/>
  <c r="KH47" i="1"/>
  <c r="WS47" i="1"/>
  <c r="WP47" i="1"/>
  <c r="WE47" i="1"/>
  <c r="VG47" i="1"/>
  <c r="VD47" i="1"/>
  <c r="TI47" i="1"/>
  <c r="TF47" i="1"/>
  <c r="RQ47" i="1"/>
  <c r="RN47" i="1"/>
  <c r="QP47" i="1"/>
  <c r="SK47" i="1"/>
  <c r="UC47" i="1"/>
  <c r="VU47" i="1"/>
  <c r="UD47" i="1"/>
  <c r="SL47" i="1"/>
  <c r="QQ47" i="1"/>
  <c r="UE47" i="1"/>
  <c r="VV47" i="1"/>
  <c r="SS47" i="1"/>
  <c r="WC47" i="1"/>
  <c r="QO47" i="1"/>
  <c r="WF47" i="1"/>
  <c r="QV47" i="1"/>
  <c r="QC47" i="1"/>
  <c r="VL47" i="1"/>
  <c r="RT47" i="1"/>
  <c r="RO47" i="1"/>
  <c r="TA47" i="1"/>
  <c r="WM47" i="1"/>
  <c r="WO47" i="1"/>
  <c r="TL47" i="1"/>
  <c r="QW47" i="1"/>
  <c r="VJ47" i="1"/>
  <c r="SX47" i="1"/>
  <c r="WV47" i="1"/>
  <c r="QR47" i="1"/>
  <c r="QI47" i="1"/>
  <c r="RL47" i="1"/>
  <c r="VF47" i="1"/>
  <c r="RY47" i="1"/>
  <c r="SY47" i="1"/>
  <c r="TW47" i="1"/>
  <c r="UJ47" i="1"/>
  <c r="VO47" i="1"/>
  <c r="ST47" i="1"/>
  <c r="TD47" i="1"/>
  <c r="QG47" i="1"/>
  <c r="WK47" i="1"/>
  <c r="RW47" i="1"/>
  <c r="QX47" i="1"/>
  <c r="QS47" i="1"/>
  <c r="TU47" i="1"/>
  <c r="WH47" i="1"/>
  <c r="UV47" i="1"/>
  <c r="QT47" i="1"/>
  <c r="VM47" i="1"/>
  <c r="UF47" i="1"/>
  <c r="QE47" i="1"/>
  <c r="QM47" i="1"/>
  <c r="WI47" i="1"/>
  <c r="RS47" i="1"/>
  <c r="VS47" i="1"/>
  <c r="WN47" i="1"/>
  <c r="TK47" i="1"/>
  <c r="QH47" i="1"/>
  <c r="QN47" i="1"/>
  <c r="VI47" i="1"/>
  <c r="RX47" i="1"/>
  <c r="SJ47" i="1"/>
  <c r="SZ47" i="1"/>
  <c r="WU47" i="1"/>
  <c r="TV47" i="1"/>
  <c r="UB47" i="1"/>
  <c r="VE47" i="1"/>
  <c r="VN47" i="1"/>
  <c r="VT47" i="1"/>
  <c r="UL47" i="1"/>
  <c r="RJ47" i="1"/>
  <c r="UU47" i="1"/>
  <c r="RM47" i="1"/>
  <c r="RU47" i="1"/>
  <c r="WJ47" i="1"/>
  <c r="TS47" i="1"/>
  <c r="TG47" i="1"/>
  <c r="VK47" i="1"/>
  <c r="QU47" i="1"/>
  <c r="RI47" i="1"/>
  <c r="TE47" i="1"/>
  <c r="TH47" i="1"/>
  <c r="TB47" i="1"/>
  <c r="QJ47" i="1"/>
  <c r="SW47" i="1"/>
  <c r="VC47" i="1"/>
  <c r="RZ47" i="1"/>
  <c r="TX47" i="1"/>
  <c r="WQ47" i="1"/>
  <c r="UT47" i="1"/>
  <c r="SU47" i="1"/>
  <c r="VP47" i="1"/>
  <c r="RP47" i="1"/>
  <c r="UI47" i="1"/>
  <c r="SV47" i="1"/>
  <c r="UG47" i="1"/>
  <c r="UA47" i="1"/>
  <c r="WR47" i="1"/>
  <c r="WL47" i="1"/>
  <c r="UH47" i="1"/>
  <c r="PZ47" i="1"/>
  <c r="RR47" i="1"/>
  <c r="QF47" i="1"/>
  <c r="WG47" i="1"/>
  <c r="TJ47" i="1"/>
  <c r="RV47" i="1"/>
  <c r="RK47" i="1"/>
  <c r="VH47" i="1"/>
  <c r="TT47" i="1"/>
  <c r="WT47" i="1"/>
  <c r="WD47" i="1"/>
  <c r="TC47" i="1"/>
  <c r="UK47" i="1"/>
  <c r="QA47" i="1"/>
  <c r="QL47" i="1"/>
  <c r="QK47" i="1"/>
  <c r="VQ47" i="1"/>
  <c r="SA47" i="1"/>
  <c r="TY47" i="1"/>
  <c r="VR47" i="1"/>
  <c r="TZ47" i="1"/>
  <c r="SB47" i="1"/>
  <c r="KH48" i="1"/>
  <c r="WP48" i="1"/>
  <c r="VV48" i="1"/>
  <c r="VU48" i="1"/>
  <c r="VG48" i="1"/>
  <c r="VD48" i="1"/>
  <c r="UD48" i="1"/>
  <c r="UC48" i="1"/>
  <c r="TI48" i="1"/>
  <c r="TF48" i="1"/>
  <c r="SL48" i="1"/>
  <c r="SK48" i="1"/>
  <c r="RQ48" i="1"/>
  <c r="RN48" i="1"/>
  <c r="QP48" i="1"/>
  <c r="QO48" i="1"/>
  <c r="WS48" i="1"/>
  <c r="QG48" i="1"/>
  <c r="WU48" i="1"/>
  <c r="RZ48" i="1"/>
  <c r="SJ48" i="1"/>
  <c r="VN48" i="1"/>
  <c r="QH48" i="1"/>
  <c r="TL48" i="1"/>
  <c r="QI48" i="1"/>
  <c r="TS48" i="1"/>
  <c r="QM48" i="1"/>
  <c r="WV48" i="1"/>
  <c r="UA48" i="1"/>
  <c r="VS48" i="1"/>
  <c r="TV48" i="1"/>
  <c r="QC48" i="1"/>
  <c r="TW48" i="1"/>
  <c r="QN48" i="1"/>
  <c r="TX48" i="1"/>
  <c r="QE48" i="1"/>
  <c r="QJ48" i="1"/>
  <c r="VT48" i="1"/>
  <c r="QF48" i="1"/>
  <c r="UB48" i="1"/>
  <c r="VP48" i="1"/>
  <c r="RV48" i="1"/>
  <c r="TT48" i="1"/>
  <c r="TK48" i="1"/>
  <c r="VL48" i="1"/>
  <c r="VO48" i="1"/>
  <c r="RW48" i="1"/>
  <c r="RR48" i="1"/>
  <c r="TU48" i="1"/>
  <c r="RS48" i="1"/>
  <c r="VM48" i="1"/>
  <c r="RT48" i="1"/>
  <c r="RU48" i="1"/>
  <c r="VH48" i="1"/>
  <c r="PZ48" i="1"/>
  <c r="VI48" i="1"/>
  <c r="TJ48" i="1"/>
  <c r="RX48" i="1"/>
  <c r="WT48" i="1"/>
  <c r="VJ48" i="1"/>
  <c r="RY48" i="1"/>
  <c r="VK48" i="1"/>
  <c r="QA48" i="1"/>
  <c r="WE48" i="1"/>
  <c r="RO48" i="1"/>
  <c r="TA48" i="1"/>
  <c r="WM48" i="1"/>
  <c r="WO48" i="1"/>
  <c r="QW48" i="1"/>
  <c r="QT48" i="1"/>
  <c r="SX48" i="1"/>
  <c r="RL48" i="1"/>
  <c r="VF48" i="1"/>
  <c r="SY48" i="1"/>
  <c r="SV48" i="1"/>
  <c r="UJ48" i="1"/>
  <c r="QR48" i="1"/>
  <c r="TD48" i="1"/>
  <c r="UH48" i="1"/>
  <c r="WK48" i="1"/>
  <c r="QX48" i="1"/>
  <c r="WH48" i="1"/>
  <c r="UV48" i="1"/>
  <c r="ST48" i="1"/>
  <c r="WF48" i="1"/>
  <c r="RP48" i="1"/>
  <c r="TB48" i="1"/>
  <c r="WN48" i="1"/>
  <c r="QS48" i="1"/>
  <c r="SZ48" i="1"/>
  <c r="VE48" i="1"/>
  <c r="SU48" i="1"/>
  <c r="WI48" i="1"/>
  <c r="UL48" i="1"/>
  <c r="RJ48" i="1"/>
  <c r="UG48" i="1"/>
  <c r="RM48" i="1"/>
  <c r="WJ48" i="1"/>
  <c r="TG48" i="1"/>
  <c r="QU48" i="1"/>
  <c r="RI48" i="1"/>
  <c r="TE48" i="1"/>
  <c r="TH48" i="1"/>
  <c r="SW48" i="1"/>
  <c r="VC48" i="1"/>
  <c r="WQ48" i="1"/>
  <c r="UT48" i="1"/>
  <c r="UI48" i="1"/>
  <c r="WR48" i="1"/>
  <c r="WL48" i="1"/>
  <c r="WG48" i="1"/>
  <c r="RK48" i="1"/>
  <c r="QQ48" i="1"/>
  <c r="SS48" i="1"/>
  <c r="UF48" i="1"/>
  <c r="UE48" i="1"/>
  <c r="QV48" i="1"/>
  <c r="TC48" i="1"/>
  <c r="WC48" i="1"/>
  <c r="UK48" i="1"/>
  <c r="WD48" i="1"/>
  <c r="UU48" i="1"/>
  <c r="QL48" i="1"/>
  <c r="QK48" i="1"/>
  <c r="VQ48" i="1"/>
  <c r="SA48" i="1"/>
  <c r="TY48" i="1"/>
  <c r="VR48" i="1"/>
  <c r="TZ48" i="1"/>
  <c r="SB48" i="1"/>
  <c r="KH45" i="1"/>
  <c r="WS45" i="1"/>
  <c r="WP45" i="1"/>
  <c r="WN45" i="1"/>
  <c r="VL45" i="1"/>
  <c r="VK45" i="1"/>
  <c r="VG45" i="1"/>
  <c r="VD45" i="1"/>
  <c r="TT45" i="1"/>
  <c r="TS45" i="1"/>
  <c r="TI45" i="1"/>
  <c r="TF45" i="1"/>
  <c r="RV45" i="1"/>
  <c r="RU45" i="1"/>
  <c r="RQ45" i="1"/>
  <c r="RN45" i="1"/>
  <c r="RL45" i="1"/>
  <c r="RK45" i="1"/>
  <c r="QF45" i="1"/>
  <c r="QE45" i="1"/>
  <c r="WR45" i="1"/>
  <c r="TA45" i="1"/>
  <c r="VC45" i="1"/>
  <c r="VI45" i="1"/>
  <c r="TW45" i="1"/>
  <c r="WC45" i="1"/>
  <c r="QW45" i="1"/>
  <c r="WU45" i="1"/>
  <c r="VO45" i="1"/>
  <c r="QT45" i="1"/>
  <c r="SX45" i="1"/>
  <c r="QC45" i="1"/>
  <c r="RT45" i="1"/>
  <c r="RO45" i="1"/>
  <c r="WO45" i="1"/>
  <c r="TL45" i="1"/>
  <c r="SY45" i="1"/>
  <c r="SV45" i="1"/>
  <c r="VJ45" i="1"/>
  <c r="QM45" i="1"/>
  <c r="QO45" i="1"/>
  <c r="UJ45" i="1"/>
  <c r="WV45" i="1"/>
  <c r="QJ45" i="1"/>
  <c r="SK45" i="1"/>
  <c r="QR45" i="1"/>
  <c r="RZ45" i="1"/>
  <c r="UA45" i="1"/>
  <c r="UC45" i="1"/>
  <c r="UH45" i="1"/>
  <c r="WK45" i="1"/>
  <c r="VF45" i="1"/>
  <c r="TX45" i="1"/>
  <c r="VS45" i="1"/>
  <c r="VU45" i="1"/>
  <c r="QX45" i="1"/>
  <c r="TC45" i="1"/>
  <c r="VP45" i="1"/>
  <c r="WH45" i="1"/>
  <c r="TD45" i="1"/>
  <c r="ST45" i="1"/>
  <c r="WF45" i="1"/>
  <c r="TB45" i="1"/>
  <c r="QG45" i="1"/>
  <c r="RJ45" i="1"/>
  <c r="UK45" i="1"/>
  <c r="UU45" i="1"/>
  <c r="RW45" i="1"/>
  <c r="QS45" i="1"/>
  <c r="WT45" i="1"/>
  <c r="VV45" i="1"/>
  <c r="SZ45" i="1"/>
  <c r="QA45" i="1"/>
  <c r="RS45" i="1"/>
  <c r="SU45" i="1"/>
  <c r="TK45" i="1"/>
  <c r="UL45" i="1"/>
  <c r="TU45" i="1"/>
  <c r="VM45" i="1"/>
  <c r="UG45" i="1"/>
  <c r="VE45" i="1"/>
  <c r="WJ45" i="1"/>
  <c r="WE45" i="1"/>
  <c r="QQ45" i="1"/>
  <c r="VH45" i="1"/>
  <c r="QU45" i="1"/>
  <c r="RI45" i="1"/>
  <c r="RM45" i="1"/>
  <c r="SS45" i="1"/>
  <c r="QH45" i="1"/>
  <c r="UE45" i="1"/>
  <c r="TG45" i="1"/>
  <c r="RX45" i="1"/>
  <c r="TV45" i="1"/>
  <c r="SW45" i="1"/>
  <c r="TE45" i="1"/>
  <c r="VN45" i="1"/>
  <c r="QN45" i="1"/>
  <c r="TH45" i="1"/>
  <c r="UT45" i="1"/>
  <c r="SJ45" i="1"/>
  <c r="UB45" i="1"/>
  <c r="UI45" i="1"/>
  <c r="VT45" i="1"/>
  <c r="UV45" i="1"/>
  <c r="WQ45" i="1"/>
  <c r="WL45" i="1"/>
  <c r="QI45" i="1"/>
  <c r="RY45" i="1"/>
  <c r="RP45" i="1"/>
  <c r="WG45" i="1"/>
  <c r="UD45" i="1"/>
  <c r="WM45" i="1"/>
  <c r="UF45" i="1"/>
  <c r="QV45" i="1"/>
  <c r="PZ45" i="1"/>
  <c r="WD45" i="1"/>
  <c r="RR45" i="1"/>
  <c r="QP45" i="1"/>
  <c r="WI45" i="1"/>
  <c r="TJ45" i="1"/>
  <c r="SL45" i="1"/>
  <c r="TZ45" i="1"/>
  <c r="QL45" i="1"/>
  <c r="QK45" i="1"/>
  <c r="SA45" i="1"/>
  <c r="TY45" i="1"/>
  <c r="VR45" i="1"/>
  <c r="VQ45" i="1"/>
  <c r="SB45" i="1"/>
  <c r="KH46" i="1"/>
  <c r="WS46" i="1"/>
  <c r="WP46" i="1"/>
  <c r="WI46" i="1"/>
  <c r="VG46" i="1"/>
  <c r="VD46" i="1"/>
  <c r="UK46" i="1"/>
  <c r="TI46" i="1"/>
  <c r="TF46" i="1"/>
  <c r="RQ46" i="1"/>
  <c r="RN46" i="1"/>
  <c r="UL46" i="1"/>
  <c r="SZ46" i="1"/>
  <c r="UU46" i="1"/>
  <c r="QT46" i="1"/>
  <c r="SX46" i="1"/>
  <c r="QM46" i="1"/>
  <c r="QP46" i="1"/>
  <c r="QE46" i="1"/>
  <c r="SL46" i="1"/>
  <c r="RO46" i="1"/>
  <c r="TA46" i="1"/>
  <c r="WM46" i="1"/>
  <c r="WO46" i="1"/>
  <c r="RU46" i="1"/>
  <c r="UA46" i="1"/>
  <c r="UD46" i="1"/>
  <c r="QW46" i="1"/>
  <c r="SV46" i="1"/>
  <c r="WJ46" i="1"/>
  <c r="TS46" i="1"/>
  <c r="VS46" i="1"/>
  <c r="VV46" i="1"/>
  <c r="UJ46" i="1"/>
  <c r="VK46" i="1"/>
  <c r="QR46" i="1"/>
  <c r="UH46" i="1"/>
  <c r="RL46" i="1"/>
  <c r="VF46" i="1"/>
  <c r="PZ46" i="1"/>
  <c r="SY46" i="1"/>
  <c r="RR46" i="1"/>
  <c r="WH46" i="1"/>
  <c r="TJ46" i="1"/>
  <c r="QI46" i="1"/>
  <c r="QQ46" i="1"/>
  <c r="ST46" i="1"/>
  <c r="WF46" i="1"/>
  <c r="TD46" i="1"/>
  <c r="VH46" i="1"/>
  <c r="QF46" i="1"/>
  <c r="RY46" i="1"/>
  <c r="SS46" i="1"/>
  <c r="WK46" i="1"/>
  <c r="WT46" i="1"/>
  <c r="RV46" i="1"/>
  <c r="TW46" i="1"/>
  <c r="UE46" i="1"/>
  <c r="QX46" i="1"/>
  <c r="TT46" i="1"/>
  <c r="VO46" i="1"/>
  <c r="WC46" i="1"/>
  <c r="QU46" i="1"/>
  <c r="UV46" i="1"/>
  <c r="VL46" i="1"/>
  <c r="QN46" i="1"/>
  <c r="SU46" i="1"/>
  <c r="WN46" i="1"/>
  <c r="QH46" i="1"/>
  <c r="UG46" i="1"/>
  <c r="VE46" i="1"/>
  <c r="RX46" i="1"/>
  <c r="QA46" i="1"/>
  <c r="TV46" i="1"/>
  <c r="RS46" i="1"/>
  <c r="VN46" i="1"/>
  <c r="RJ46" i="1"/>
  <c r="WE46" i="1"/>
  <c r="TK46" i="1"/>
  <c r="RM46" i="1"/>
  <c r="VI46" i="1"/>
  <c r="WU46" i="1"/>
  <c r="TG46" i="1"/>
  <c r="SJ46" i="1"/>
  <c r="SW46" i="1"/>
  <c r="RI46" i="1"/>
  <c r="TE46" i="1"/>
  <c r="UB46" i="1"/>
  <c r="VT46" i="1"/>
  <c r="TH46" i="1"/>
  <c r="TB46" i="1"/>
  <c r="QC46" i="1"/>
  <c r="RT46" i="1"/>
  <c r="UI46" i="1"/>
  <c r="VC46" i="1"/>
  <c r="TL46" i="1"/>
  <c r="VJ46" i="1"/>
  <c r="WQ46" i="1"/>
  <c r="UT46" i="1"/>
  <c r="WV46" i="1"/>
  <c r="QJ46" i="1"/>
  <c r="RZ46" i="1"/>
  <c r="RP46" i="1"/>
  <c r="WG46" i="1"/>
  <c r="TX46" i="1"/>
  <c r="VP46" i="1"/>
  <c r="WR46" i="1"/>
  <c r="WL46" i="1"/>
  <c r="QO46" i="1"/>
  <c r="UF46" i="1"/>
  <c r="SK46" i="1"/>
  <c r="QV46" i="1"/>
  <c r="UC46" i="1"/>
  <c r="QS46" i="1"/>
  <c r="RK46" i="1"/>
  <c r="VU46" i="1"/>
  <c r="QG46" i="1"/>
  <c r="WD46" i="1"/>
  <c r="RW46" i="1"/>
  <c r="TC46" i="1"/>
  <c r="TU46" i="1"/>
  <c r="VM46" i="1"/>
  <c r="TZ46" i="1"/>
  <c r="QL46" i="1"/>
  <c r="QK46" i="1"/>
  <c r="VQ46" i="1"/>
  <c r="TY46" i="1"/>
  <c r="VR46" i="1"/>
  <c r="SB46" i="1"/>
  <c r="SA46" i="1"/>
  <c r="MI47" i="1"/>
  <c r="MH47" i="1"/>
  <c r="MG47" i="1"/>
  <c r="MI48" i="1"/>
  <c r="MH48" i="1"/>
  <c r="MG48" i="1"/>
  <c r="MI45" i="1"/>
  <c r="MH45" i="1"/>
  <c r="MG45" i="1"/>
  <c r="MI46" i="1"/>
  <c r="MH46" i="1"/>
  <c r="MG46" i="1"/>
  <c r="MI51" i="1"/>
  <c r="MH51" i="1"/>
  <c r="MG51" i="1"/>
  <c r="MA45" i="1"/>
  <c r="ME45" i="1"/>
  <c r="MF45" i="1"/>
  <c r="MD45" i="1"/>
  <c r="MB45" i="1"/>
  <c r="MC45" i="1"/>
  <c r="LZ45" i="1"/>
  <c r="LX45" i="1"/>
  <c r="LY45" i="1"/>
  <c r="MA47" i="1"/>
  <c r="ME47" i="1"/>
  <c r="MB47" i="1"/>
  <c r="MC47" i="1"/>
  <c r="MF47" i="1"/>
  <c r="MD47" i="1"/>
  <c r="LX47" i="1"/>
  <c r="LY47" i="1"/>
  <c r="LZ47" i="1"/>
  <c r="MA48" i="1"/>
  <c r="ME48" i="1"/>
  <c r="MC48" i="1"/>
  <c r="MF48" i="1"/>
  <c r="MD48" i="1"/>
  <c r="MB48" i="1"/>
  <c r="LZ48" i="1"/>
  <c r="LX48" i="1"/>
  <c r="LY48" i="1"/>
  <c r="MA46" i="1"/>
  <c r="ME46" i="1"/>
  <c r="MC46" i="1"/>
  <c r="MF46" i="1"/>
  <c r="MD46" i="1"/>
  <c r="MB46" i="1"/>
  <c r="LY46" i="1"/>
  <c r="LX46" i="1"/>
  <c r="LZ46" i="1"/>
  <c r="ME51" i="1"/>
  <c r="MA51" i="1"/>
  <c r="MB51" i="1"/>
  <c r="MD51" i="1"/>
  <c r="LZ51" i="1"/>
  <c r="MC51" i="1"/>
  <c r="MF51" i="1"/>
  <c r="LY51" i="1"/>
  <c r="LX51" i="1"/>
  <c r="KX45" i="1"/>
  <c r="KF45" i="1"/>
  <c r="KX48" i="1"/>
  <c r="KF48" i="1"/>
  <c r="KX46" i="1"/>
  <c r="KF46" i="1"/>
  <c r="KX47" i="1"/>
  <c r="KF47" i="1"/>
  <c r="MU48" i="1"/>
  <c r="MY48" i="1"/>
  <c r="MZ48" i="1"/>
  <c r="MU46" i="1"/>
  <c r="MY46" i="1"/>
  <c r="MZ46" i="1"/>
  <c r="MU47" i="1"/>
  <c r="MY47" i="1"/>
  <c r="MZ47" i="1"/>
  <c r="MU51" i="1"/>
  <c r="MY51" i="1"/>
  <c r="MZ51" i="1"/>
  <c r="MU45" i="1"/>
  <c r="MY45" i="1"/>
  <c r="MZ45" i="1"/>
  <c r="FI47" i="1"/>
  <c r="FI46" i="1"/>
  <c r="FI45" i="1"/>
  <c r="FI48" i="1"/>
  <c r="KE45" i="1"/>
  <c r="FE45" i="1"/>
  <c r="FD45" i="1"/>
  <c r="FC45" i="1"/>
  <c r="FB45" i="1"/>
  <c r="FA45" i="1"/>
  <c r="EZ45" i="1"/>
  <c r="EY45" i="1"/>
  <c r="EX45" i="1"/>
  <c r="EW45" i="1"/>
  <c r="EV45" i="1"/>
  <c r="EU45" i="1"/>
  <c r="ET45" i="1"/>
  <c r="KE51" i="1"/>
  <c r="ET51" i="1"/>
  <c r="EZ51" i="1"/>
  <c r="EU51" i="1"/>
  <c r="EV51" i="1"/>
  <c r="FA51" i="1"/>
  <c r="FB51" i="1"/>
  <c r="FC51" i="1"/>
  <c r="FD51" i="1"/>
  <c r="EW51" i="1"/>
  <c r="FE51" i="1"/>
  <c r="EX51" i="1"/>
  <c r="EY51" i="1"/>
  <c r="KE46" i="1"/>
  <c r="FC46" i="1"/>
  <c r="FB46" i="1"/>
  <c r="FA46" i="1"/>
  <c r="EZ46" i="1"/>
  <c r="EY46" i="1"/>
  <c r="EX46" i="1"/>
  <c r="EW46" i="1"/>
  <c r="EV46" i="1"/>
  <c r="EU46" i="1"/>
  <c r="ET46" i="1"/>
  <c r="FE46" i="1"/>
  <c r="FD46" i="1"/>
  <c r="KE47" i="1"/>
  <c r="FE47" i="1"/>
  <c r="FD47" i="1"/>
  <c r="FC47" i="1"/>
  <c r="FB47" i="1"/>
  <c r="FA47" i="1"/>
  <c r="EZ47" i="1"/>
  <c r="EY47" i="1"/>
  <c r="EX47" i="1"/>
  <c r="EW47" i="1"/>
  <c r="EV47" i="1"/>
  <c r="EU47" i="1"/>
  <c r="ET47" i="1"/>
  <c r="KE48" i="1"/>
  <c r="FE48" i="1"/>
  <c r="FD48" i="1"/>
  <c r="FC48" i="1"/>
  <c r="FB48" i="1"/>
  <c r="FA48" i="1"/>
  <c r="EZ48" i="1"/>
  <c r="EY48" i="1"/>
  <c r="EX48" i="1"/>
  <c r="EW48" i="1"/>
  <c r="EV48" i="1"/>
  <c r="EU48" i="1"/>
  <c r="ET48" i="1"/>
  <c r="OL45" i="1"/>
  <c r="OU45" i="1"/>
  <c r="NY45" i="1"/>
  <c r="NX45" i="1"/>
  <c r="NW45" i="1"/>
  <c r="NV45" i="1"/>
  <c r="NU45" i="1"/>
  <c r="OT45" i="1"/>
  <c r="NT45" i="1"/>
  <c r="NS45" i="1"/>
  <c r="OL47" i="1"/>
  <c r="OU47" i="1"/>
  <c r="NU47" i="1"/>
  <c r="NT47" i="1"/>
  <c r="NS47" i="1"/>
  <c r="OT47" i="1"/>
  <c r="NY47" i="1"/>
  <c r="NX47" i="1"/>
  <c r="NW47" i="1"/>
  <c r="NV47" i="1"/>
  <c r="OL48" i="1"/>
  <c r="OU48" i="1"/>
  <c r="NY48" i="1"/>
  <c r="OT48" i="1"/>
  <c r="NX48" i="1"/>
  <c r="NW48" i="1"/>
  <c r="NV48" i="1"/>
  <c r="NU48" i="1"/>
  <c r="NT48" i="1"/>
  <c r="NS48" i="1"/>
  <c r="NY51" i="1"/>
  <c r="NX51" i="1"/>
  <c r="NW51" i="1"/>
  <c r="NV51" i="1"/>
  <c r="NU51" i="1"/>
  <c r="NT51" i="1"/>
  <c r="NS51" i="1"/>
  <c r="OT51" i="1"/>
  <c r="OL51" i="1"/>
  <c r="OL46" i="1"/>
  <c r="OU46" i="1"/>
  <c r="NY46" i="1"/>
  <c r="NX46" i="1"/>
  <c r="NW46" i="1"/>
  <c r="NV46" i="1"/>
  <c r="NU46" i="1"/>
  <c r="NT46" i="1"/>
  <c r="NS46" i="1"/>
  <c r="OT46" i="1"/>
  <c r="OF51" i="1"/>
  <c r="OG51" i="1"/>
  <c r="OE51" i="1"/>
  <c r="OD51" i="1"/>
  <c r="OC51" i="1"/>
  <c r="OB51" i="1"/>
  <c r="OG45" i="1"/>
  <c r="OF45" i="1"/>
  <c r="OE45" i="1"/>
  <c r="OD45" i="1"/>
  <c r="OC45" i="1"/>
  <c r="OB45" i="1"/>
  <c r="OG46" i="1"/>
  <c r="OF46" i="1"/>
  <c r="OE46" i="1"/>
  <c r="OD46" i="1"/>
  <c r="OC46" i="1"/>
  <c r="OB46" i="1"/>
  <c r="OG47" i="1"/>
  <c r="OF47" i="1"/>
  <c r="OE47" i="1"/>
  <c r="OD47" i="1"/>
  <c r="OC47" i="1"/>
  <c r="OB47" i="1"/>
  <c r="OG48" i="1"/>
  <c r="OF48" i="1"/>
  <c r="OE48" i="1"/>
  <c r="OD48" i="1"/>
  <c r="OC48" i="1"/>
  <c r="OB48" i="1"/>
  <c r="BK47" i="1"/>
  <c r="BM47" i="1"/>
  <c r="BL47" i="1"/>
  <c r="BM51" i="1"/>
  <c r="BL51" i="1"/>
  <c r="BK51" i="1"/>
  <c r="BM46" i="1"/>
  <c r="BL46" i="1"/>
  <c r="BK46" i="1"/>
  <c r="BM48" i="1"/>
  <c r="BL48" i="1"/>
  <c r="BK48" i="1"/>
  <c r="BM45" i="1"/>
  <c r="BL45" i="1"/>
  <c r="BK45" i="1"/>
  <c r="FH47" i="1"/>
  <c r="MT47" i="1"/>
  <c r="FH48" i="1"/>
  <c r="MT48" i="1"/>
  <c r="FH45" i="1"/>
  <c r="MT45" i="1"/>
  <c r="FH46" i="1"/>
  <c r="MT46" i="1"/>
  <c r="CS48" i="1"/>
  <c r="CP48" i="1"/>
  <c r="CO48" i="1"/>
  <c r="CU48" i="1"/>
  <c r="CT48" i="1"/>
  <c r="CZ48" i="1"/>
  <c r="CY48" i="1"/>
  <c r="CX48" i="1"/>
  <c r="CW48" i="1"/>
  <c r="CV48" i="1"/>
  <c r="CZ47" i="1"/>
  <c r="CY47" i="1"/>
  <c r="CX47" i="1"/>
  <c r="CW47" i="1"/>
  <c r="CV47" i="1"/>
  <c r="CU47" i="1"/>
  <c r="CT47" i="1"/>
  <c r="CS47" i="1"/>
  <c r="CP47" i="1"/>
  <c r="CO47" i="1"/>
  <c r="CO45" i="1"/>
  <c r="CZ45" i="1"/>
  <c r="CY45" i="1"/>
  <c r="CX45" i="1"/>
  <c r="CW45" i="1"/>
  <c r="CV45" i="1"/>
  <c r="CU45" i="1"/>
  <c r="CT45" i="1"/>
  <c r="CS45" i="1"/>
  <c r="CP45" i="1"/>
  <c r="CZ46" i="1"/>
  <c r="CY46" i="1"/>
  <c r="CX46" i="1"/>
  <c r="CW46" i="1"/>
  <c r="CV46" i="1"/>
  <c r="CU46" i="1"/>
  <c r="CT46" i="1"/>
  <c r="CS46" i="1"/>
  <c r="CP46" i="1"/>
  <c r="CO46" i="1"/>
  <c r="OJ47" i="1"/>
  <c r="MO47" i="1"/>
  <c r="OJ48" i="1"/>
  <c r="MO48" i="1"/>
  <c r="OJ46" i="1"/>
  <c r="MO46" i="1"/>
  <c r="OJ45" i="1"/>
  <c r="MO45" i="1"/>
  <c r="OS45" i="1"/>
  <c r="OS46" i="1"/>
  <c r="OS47" i="1"/>
  <c r="OS48" i="1"/>
  <c r="BX51" i="1"/>
  <c r="DL51" i="1"/>
  <c r="DK51" i="1"/>
  <c r="NB46" i="1"/>
  <c r="NB45" i="1"/>
  <c r="BA47" i="1"/>
  <c r="AZ47" i="1"/>
  <c r="NB47" i="1"/>
  <c r="DL47" i="1"/>
  <c r="NB48" i="1"/>
  <c r="DL48" i="1"/>
  <c r="DL45" i="1"/>
  <c r="C463" i="4"/>
  <c r="P463" i="4" s="1"/>
  <c r="B462" i="4"/>
  <c r="D46" i="1"/>
  <c r="D45" i="1"/>
  <c r="EC45" i="1"/>
  <c r="EB45" i="1"/>
  <c r="EB46" i="1"/>
  <c r="EC46" i="1"/>
  <c r="NO46" i="1"/>
  <c r="NO45" i="1"/>
  <c r="G477" i="4"/>
  <c r="H526" i="4"/>
  <c r="I527" i="4"/>
  <c r="OR45" i="1"/>
  <c r="OR46" i="1"/>
  <c r="OQ45" i="1"/>
  <c r="OQ47" i="1"/>
  <c r="OQ46" i="1"/>
  <c r="PN45" i="1"/>
  <c r="PM45" i="1"/>
  <c r="PN46" i="1"/>
  <c r="PM46" i="1"/>
  <c r="PN51" i="1"/>
  <c r="PM51" i="1"/>
  <c r="DK48" i="1"/>
  <c r="DK45" i="1"/>
  <c r="DK46" i="1"/>
  <c r="OK45" i="1"/>
  <c r="OI45" i="1"/>
  <c r="FG45" i="1"/>
  <c r="OH45" i="1"/>
  <c r="FF45" i="1"/>
  <c r="PK45" i="1"/>
  <c r="KD45" i="1"/>
  <c r="OM45" i="1"/>
  <c r="PJ45" i="1"/>
  <c r="PI45" i="1"/>
  <c r="NR45" i="1"/>
  <c r="NQ45" i="1"/>
  <c r="PB45" i="1"/>
  <c r="OA45" i="1"/>
  <c r="EF45" i="1"/>
  <c r="NN45" i="1"/>
  <c r="EE45" i="1"/>
  <c r="PO45" i="1"/>
  <c r="NM45" i="1"/>
  <c r="LO45" i="1"/>
  <c r="OY45" i="1"/>
  <c r="NK45" i="1"/>
  <c r="OX45" i="1"/>
  <c r="OW45" i="1"/>
  <c r="EP45" i="1"/>
  <c r="PC45" i="1"/>
  <c r="OV45" i="1"/>
  <c r="DQ45" i="1"/>
  <c r="DP45" i="1"/>
  <c r="EA45" i="1"/>
  <c r="DO45" i="1"/>
  <c r="OP45" i="1"/>
  <c r="KA45" i="1"/>
  <c r="DN45" i="1"/>
  <c r="OO45" i="1"/>
  <c r="DM45" i="1"/>
  <c r="ON45" i="1"/>
  <c r="NR46" i="1"/>
  <c r="PO46" i="1"/>
  <c r="NQ46" i="1"/>
  <c r="EF46" i="1"/>
  <c r="EE46" i="1"/>
  <c r="PB46" i="1"/>
  <c r="OA46" i="1"/>
  <c r="EP46" i="1"/>
  <c r="NN46" i="1"/>
  <c r="NM46" i="1"/>
  <c r="DQ46" i="1"/>
  <c r="KD46" i="1"/>
  <c r="OY46" i="1"/>
  <c r="NK46" i="1"/>
  <c r="LO46" i="1"/>
  <c r="DP46" i="1"/>
  <c r="OX46" i="1"/>
  <c r="DO46" i="1"/>
  <c r="OW46" i="1"/>
  <c r="DN46" i="1"/>
  <c r="PC46" i="1"/>
  <c r="DM46" i="1"/>
  <c r="OV46" i="1"/>
  <c r="EA46" i="1"/>
  <c r="KA46" i="1"/>
  <c r="OP46" i="1"/>
  <c r="OO46" i="1"/>
  <c r="ON46" i="1"/>
  <c r="PK46" i="1"/>
  <c r="OM46" i="1"/>
  <c r="PJ46" i="1"/>
  <c r="FG46" i="1"/>
  <c r="PI46" i="1"/>
  <c r="OK46" i="1"/>
  <c r="FF46" i="1"/>
  <c r="OI46" i="1"/>
  <c r="OH46" i="1"/>
  <c r="BO51" i="1"/>
  <c r="BO45" i="1"/>
  <c r="BO46" i="1"/>
  <c r="P448" i="4"/>
  <c r="C449" i="4"/>
  <c r="F529" i="4"/>
  <c r="E529" i="4"/>
  <c r="D529" i="4"/>
  <c r="Q529" i="4" s="1"/>
  <c r="U464" i="4"/>
  <c r="V465" i="4"/>
  <c r="S448" i="4"/>
  <c r="B448" i="4"/>
  <c r="R501" i="4"/>
  <c r="A530" i="4"/>
  <c r="R504" i="4"/>
  <c r="R498" i="4"/>
  <c r="R495" i="4"/>
  <c r="OA51" i="1"/>
  <c r="EM51" i="1"/>
  <c r="EF51" i="1"/>
  <c r="EE51" i="1"/>
  <c r="BN51" i="1"/>
  <c r="BJ51" i="1"/>
  <c r="BJ45" i="1"/>
  <c r="XC45" i="1"/>
  <c r="BN45" i="1"/>
  <c r="BN46" i="1"/>
  <c r="BJ46" i="1"/>
  <c r="XC46" i="1"/>
  <c r="LS281" i="1"/>
  <c r="LR281" i="1"/>
  <c r="ER281" i="1"/>
  <c r="EQ281" i="1"/>
  <c r="EL281" i="1"/>
  <c r="BX221" i="1" l="1"/>
  <c r="BX223" i="1"/>
  <c r="BX255" i="1" s="1"/>
  <c r="BX224" i="1"/>
  <c r="BX256" i="1" s="1"/>
  <c r="DH51" i="1"/>
  <c r="DI51" i="1"/>
  <c r="BX214" i="1"/>
  <c r="BX222" i="1"/>
  <c r="CR59" i="1"/>
  <c r="CR58" i="1"/>
  <c r="CR57" i="1"/>
  <c r="CR56" i="1"/>
  <c r="CR55" i="1"/>
  <c r="CR54" i="1"/>
  <c r="CR53" i="1"/>
  <c r="CR52" i="1"/>
  <c r="CR62" i="1"/>
  <c r="CR61" i="1"/>
  <c r="CR60" i="1"/>
  <c r="NC52" i="1"/>
  <c r="NC53" i="1"/>
  <c r="NC54" i="1"/>
  <c r="NC55" i="1"/>
  <c r="NC56" i="1"/>
  <c r="NC57" i="1"/>
  <c r="NC58" i="1"/>
  <c r="NC59" i="1"/>
  <c r="NC60" i="1"/>
  <c r="NC61" i="1"/>
  <c r="NC62" i="1"/>
  <c r="NB51" i="1"/>
  <c r="KU58" i="1"/>
  <c r="KU57" i="1"/>
  <c r="KU56" i="1"/>
  <c r="KU55" i="1"/>
  <c r="KU54" i="1"/>
  <c r="KU53" i="1"/>
  <c r="KU52" i="1"/>
  <c r="KU62" i="1"/>
  <c r="KU61" i="1"/>
  <c r="KU60" i="1"/>
  <c r="KU59" i="1"/>
  <c r="CQ52" i="1"/>
  <c r="CQ53" i="1"/>
  <c r="CQ54" i="1"/>
  <c r="CQ55" i="1"/>
  <c r="CQ56" i="1"/>
  <c r="CQ57" i="1"/>
  <c r="CQ58" i="1"/>
  <c r="CQ59" i="1"/>
  <c r="CQ60" i="1"/>
  <c r="CQ61" i="1"/>
  <c r="CQ62" i="1"/>
  <c r="KY51" i="1"/>
  <c r="LC51" i="1"/>
  <c r="BX237" i="1"/>
  <c r="BX213" i="1"/>
  <c r="IW204" i="1"/>
  <c r="LF51" i="1"/>
  <c r="LH51" i="1"/>
  <c r="BQ56" i="1"/>
  <c r="BQ55" i="1"/>
  <c r="BQ58" i="1"/>
  <c r="BQ57" i="1"/>
  <c r="BQ54" i="1"/>
  <c r="BQ53" i="1"/>
  <c r="BQ52" i="1"/>
  <c r="BQ62" i="1"/>
  <c r="BQ61" i="1"/>
  <c r="BQ60" i="1"/>
  <c r="BQ59" i="1"/>
  <c r="KK52" i="1"/>
  <c r="KK53" i="1"/>
  <c r="KK54" i="1"/>
  <c r="KK55" i="1"/>
  <c r="KK56" i="1"/>
  <c r="KK57" i="1"/>
  <c r="KK58" i="1"/>
  <c r="KK59" i="1"/>
  <c r="KK60" i="1"/>
  <c r="KK61" i="1"/>
  <c r="KK62" i="1"/>
  <c r="KL52" i="1"/>
  <c r="KL53" i="1"/>
  <c r="KL54" i="1"/>
  <c r="KL55" i="1"/>
  <c r="KL56" i="1"/>
  <c r="KL57" i="1"/>
  <c r="KL58" i="1"/>
  <c r="KL59" i="1"/>
  <c r="KL60" i="1"/>
  <c r="KL61" i="1"/>
  <c r="KL62" i="1"/>
  <c r="KM52" i="1"/>
  <c r="KM53" i="1"/>
  <c r="KM54" i="1"/>
  <c r="KM55" i="1"/>
  <c r="KM56" i="1"/>
  <c r="KM57" i="1"/>
  <c r="KM58" i="1"/>
  <c r="KM59" i="1"/>
  <c r="KM60" i="1"/>
  <c r="KM61" i="1"/>
  <c r="KM62" i="1"/>
  <c r="KN52" i="1"/>
  <c r="KN53" i="1"/>
  <c r="KN54" i="1"/>
  <c r="KN55" i="1"/>
  <c r="KN56" i="1"/>
  <c r="KN57" i="1"/>
  <c r="KN58" i="1"/>
  <c r="KN59" i="1"/>
  <c r="KN60" i="1"/>
  <c r="KN61" i="1"/>
  <c r="KN62" i="1"/>
  <c r="KO52" i="1"/>
  <c r="KO53" i="1"/>
  <c r="KO54" i="1"/>
  <c r="KO55" i="1"/>
  <c r="KO56" i="1"/>
  <c r="KO57" i="1"/>
  <c r="KO58" i="1"/>
  <c r="KO59" i="1"/>
  <c r="KO60" i="1"/>
  <c r="KO61" i="1"/>
  <c r="KO62" i="1"/>
  <c r="KS52" i="1"/>
  <c r="KS53" i="1"/>
  <c r="KS54" i="1"/>
  <c r="KS55" i="1"/>
  <c r="KS56" i="1"/>
  <c r="KS57" i="1"/>
  <c r="KS58" i="1"/>
  <c r="KS59" i="1"/>
  <c r="KS60" i="1"/>
  <c r="KS61" i="1"/>
  <c r="KS62" i="1"/>
  <c r="KT52" i="1"/>
  <c r="KT53" i="1"/>
  <c r="KT54" i="1"/>
  <c r="KT55" i="1"/>
  <c r="KT56" i="1"/>
  <c r="KT57" i="1"/>
  <c r="KT58" i="1"/>
  <c r="KT59" i="1"/>
  <c r="KT60" i="1"/>
  <c r="KT61" i="1"/>
  <c r="KT62" i="1"/>
  <c r="KV52" i="1"/>
  <c r="KV53" i="1"/>
  <c r="KV54" i="1"/>
  <c r="KV55" i="1"/>
  <c r="KV56" i="1"/>
  <c r="KV57" i="1"/>
  <c r="KV58" i="1"/>
  <c r="KV59" i="1"/>
  <c r="KV60" i="1"/>
  <c r="KV61" i="1"/>
  <c r="KV62" i="1"/>
  <c r="KP52" i="1"/>
  <c r="KP53" i="1"/>
  <c r="KP54" i="1"/>
  <c r="KP55" i="1"/>
  <c r="KP56" i="1"/>
  <c r="KP57" i="1"/>
  <c r="KP58" i="1"/>
  <c r="KP59" i="1"/>
  <c r="KP60" i="1"/>
  <c r="KP61" i="1"/>
  <c r="KP62" i="1"/>
  <c r="KQ52" i="1"/>
  <c r="KQ53" i="1"/>
  <c r="KQ54" i="1"/>
  <c r="KQ55" i="1"/>
  <c r="KQ56" i="1"/>
  <c r="KQ57" i="1"/>
  <c r="KQ58" i="1"/>
  <c r="KQ59" i="1"/>
  <c r="KQ60" i="1"/>
  <c r="KQ61" i="1"/>
  <c r="KQ62" i="1"/>
  <c r="KR52" i="1"/>
  <c r="KR53" i="1"/>
  <c r="KR54" i="1"/>
  <c r="KR55" i="1"/>
  <c r="KR56" i="1"/>
  <c r="KR57" i="1"/>
  <c r="KR58" i="1"/>
  <c r="KR59" i="1"/>
  <c r="KR60" i="1"/>
  <c r="KR61" i="1"/>
  <c r="KR62" i="1"/>
  <c r="MR58" i="1"/>
  <c r="MR57" i="1"/>
  <c r="MR56" i="1"/>
  <c r="MR55" i="1"/>
  <c r="MR54" i="1"/>
  <c r="MR53" i="1"/>
  <c r="MR52" i="1"/>
  <c r="MR59" i="1"/>
  <c r="MR62" i="1"/>
  <c r="MR61" i="1"/>
  <c r="MR60" i="1"/>
  <c r="BP52" i="1"/>
  <c r="BP53" i="1"/>
  <c r="BP54" i="1"/>
  <c r="BP55" i="1"/>
  <c r="BP56" i="1"/>
  <c r="BP57" i="1"/>
  <c r="BP58" i="1"/>
  <c r="BP59" i="1"/>
  <c r="BP60" i="1"/>
  <c r="BP61" i="1"/>
  <c r="BP62" i="1"/>
  <c r="CI51" i="1"/>
  <c r="CM51" i="1"/>
  <c r="BW51" i="1"/>
  <c r="CC51" i="1"/>
  <c r="HQ39" i="1"/>
  <c r="HQ40" i="1" s="1"/>
  <c r="HQ41" i="1"/>
  <c r="WQ39" i="1"/>
  <c r="WQ40" i="1" s="1"/>
  <c r="WQ41" i="1"/>
  <c r="QP39" i="1"/>
  <c r="QP40" i="1" s="1"/>
  <c r="QP41" i="1"/>
  <c r="EF39" i="1"/>
  <c r="EF40" i="1" s="1"/>
  <c r="EF41" i="1"/>
  <c r="PN39" i="1"/>
  <c r="PN40" i="1" s="1"/>
  <c r="PN41" i="1"/>
  <c r="ID39" i="1"/>
  <c r="ID40" i="1" s="1"/>
  <c r="ID41" i="1"/>
  <c r="JM39" i="1"/>
  <c r="JM40" i="1" s="1"/>
  <c r="JM41" i="1"/>
  <c r="SJ39" i="1"/>
  <c r="SJ40" i="1" s="1"/>
  <c r="SJ41" i="1"/>
  <c r="JS39" i="1"/>
  <c r="JS40" i="1" s="1"/>
  <c r="JS41" i="1"/>
  <c r="TU39" i="1"/>
  <c r="TU40" i="1" s="1"/>
  <c r="TU41" i="1"/>
  <c r="SR39" i="1"/>
  <c r="SR40" i="1" s="1"/>
  <c r="SR41" i="1"/>
  <c r="RO39" i="1"/>
  <c r="RO40" i="1" s="1"/>
  <c r="RO41" i="1"/>
  <c r="QK39" i="1"/>
  <c r="QK40" i="1" s="1"/>
  <c r="QK41" i="1"/>
  <c r="KG39" i="1"/>
  <c r="KG40" i="1" s="1"/>
  <c r="KG41" i="1"/>
  <c r="VN39" i="1"/>
  <c r="VN40" i="1" s="1"/>
  <c r="VN41" i="1"/>
  <c r="JE39" i="1"/>
  <c r="JE40" i="1" s="1"/>
  <c r="JE41" i="1"/>
  <c r="UM39" i="1"/>
  <c r="UM40" i="1" s="1"/>
  <c r="UM41" i="1"/>
  <c r="TJ39" i="1"/>
  <c r="TJ40" i="1" s="1"/>
  <c r="TJ41" i="1"/>
  <c r="VY39" i="1"/>
  <c r="VY40" i="1" s="1"/>
  <c r="VY41" i="1"/>
  <c r="BK39" i="1"/>
  <c r="BK40" i="1" s="1"/>
  <c r="BK41" i="1"/>
  <c r="RG39" i="1"/>
  <c r="RG40" i="1" s="1"/>
  <c r="RG41" i="1"/>
  <c r="HJ39" i="1"/>
  <c r="HJ40" i="1" s="1"/>
  <c r="HJ41" i="1"/>
  <c r="GG39" i="1"/>
  <c r="GG40" i="1" s="1"/>
  <c r="GG41" i="1"/>
  <c r="WM39" i="1"/>
  <c r="WM40" i="1" s="1"/>
  <c r="WM41" i="1"/>
  <c r="RP43" i="1"/>
  <c r="RP41" i="1"/>
  <c r="FX39" i="1"/>
  <c r="FX40" i="1" s="1"/>
  <c r="FX41" i="1"/>
  <c r="RQ39" i="1"/>
  <c r="RQ40" i="1" s="1"/>
  <c r="RQ41" i="1"/>
  <c r="MP39" i="1"/>
  <c r="MP40" i="1" s="1"/>
  <c r="MP41" i="1"/>
  <c r="WT39" i="1"/>
  <c r="WT40" i="1" s="1"/>
  <c r="WT41" i="1"/>
  <c r="MV39" i="1"/>
  <c r="MV40" i="1" s="1"/>
  <c r="MV41" i="1"/>
  <c r="VS39" i="1"/>
  <c r="VS40" i="1" s="1"/>
  <c r="VS41" i="1"/>
  <c r="UP39" i="1"/>
  <c r="UP40" i="1" s="1"/>
  <c r="UP41" i="1"/>
  <c r="FV39" i="1"/>
  <c r="FV40" i="1" s="1"/>
  <c r="FV41" i="1"/>
  <c r="FY39" i="1"/>
  <c r="FY40" i="1" s="1"/>
  <c r="FY41" i="1"/>
  <c r="SM39" i="1"/>
  <c r="SM40" i="1" s="1"/>
  <c r="SM41" i="1"/>
  <c r="IP39" i="1"/>
  <c r="IP40" i="1" s="1"/>
  <c r="IP41" i="1"/>
  <c r="HM39" i="1"/>
  <c r="HM40" i="1" s="1"/>
  <c r="HM41" i="1"/>
  <c r="FO39" i="1"/>
  <c r="FO40" i="1" s="1"/>
  <c r="FO41" i="1"/>
  <c r="ME39" i="1"/>
  <c r="ME40" i="1" s="1"/>
  <c r="ME41" i="1"/>
  <c r="SW39" i="1"/>
  <c r="SW40" i="1" s="1"/>
  <c r="SW41" i="1"/>
  <c r="QN39" i="1"/>
  <c r="QN40" i="1" s="1"/>
  <c r="QN41" i="1"/>
  <c r="ED39" i="1"/>
  <c r="ED40" i="1" s="1"/>
  <c r="ED41" i="1"/>
  <c r="OE39" i="1"/>
  <c r="OE40" i="1" s="1"/>
  <c r="OE41" i="1"/>
  <c r="WY39" i="1"/>
  <c r="WY40" i="1" s="1"/>
  <c r="WY41" i="1"/>
  <c r="VV39" i="1"/>
  <c r="VV40" i="1" s="1"/>
  <c r="VV41" i="1"/>
  <c r="HB39" i="1"/>
  <c r="HB40" i="1" s="1"/>
  <c r="HB41" i="1"/>
  <c r="HE39" i="1"/>
  <c r="HE40" i="1" s="1"/>
  <c r="HE41" i="1"/>
  <c r="TS39" i="1"/>
  <c r="TS40" i="1" s="1"/>
  <c r="TS41" i="1"/>
  <c r="JV39" i="1"/>
  <c r="JV40" i="1" s="1"/>
  <c r="JV41" i="1"/>
  <c r="IS39" i="1"/>
  <c r="IS40" i="1" s="1"/>
  <c r="IS41" i="1"/>
  <c r="HT39" i="1"/>
  <c r="HT40" i="1" s="1"/>
  <c r="HT41" i="1"/>
  <c r="GS39" i="1"/>
  <c r="GS40" i="1" s="1"/>
  <c r="GS41" i="1"/>
  <c r="SA39" i="1"/>
  <c r="SA40" i="1" s="1"/>
  <c r="SA41" i="1"/>
  <c r="UV39" i="1"/>
  <c r="UV40" i="1" s="1"/>
  <c r="UV41" i="1"/>
  <c r="VD39" i="1"/>
  <c r="VD40" i="1" s="1"/>
  <c r="VD41" i="1"/>
  <c r="UA39" i="1"/>
  <c r="UA40" i="1" s="1"/>
  <c r="UA41" i="1"/>
  <c r="UC39" i="1"/>
  <c r="UC40" i="1" s="1"/>
  <c r="UC41" i="1"/>
  <c r="RT39" i="1"/>
  <c r="RT40" i="1" s="1"/>
  <c r="RT41" i="1"/>
  <c r="FK39" i="1"/>
  <c r="FK40" i="1" s="1"/>
  <c r="FK41" i="1"/>
  <c r="QS39" i="1"/>
  <c r="QS40" i="1" s="1"/>
  <c r="QS41" i="1"/>
  <c r="FP39" i="1"/>
  <c r="FP40" i="1" s="1"/>
  <c r="FP41" i="1"/>
  <c r="XB39" i="1"/>
  <c r="XB40" i="1" s="1"/>
  <c r="XB41" i="1"/>
  <c r="IH39" i="1"/>
  <c r="IH40" i="1" s="1"/>
  <c r="IH41" i="1"/>
  <c r="IK39" i="1"/>
  <c r="IK40" i="1" s="1"/>
  <c r="IK41" i="1"/>
  <c r="UY39" i="1"/>
  <c r="UY40" i="1" s="1"/>
  <c r="UY41" i="1"/>
  <c r="MF39" i="1"/>
  <c r="MF40" i="1" s="1"/>
  <c r="MF41" i="1"/>
  <c r="JY39" i="1"/>
  <c r="JY40" i="1" s="1"/>
  <c r="JY41" i="1"/>
  <c r="HV39" i="1"/>
  <c r="HV40" i="1" s="1"/>
  <c r="HV41" i="1"/>
  <c r="UR39" i="1"/>
  <c r="UR40" i="1" s="1"/>
  <c r="UR41" i="1"/>
  <c r="HD39" i="1"/>
  <c r="HD40" i="1" s="1"/>
  <c r="HD41" i="1"/>
  <c r="GI39" i="1"/>
  <c r="GI40" i="1" s="1"/>
  <c r="GI41" i="1"/>
  <c r="SY39" i="1"/>
  <c r="SY40" i="1" s="1"/>
  <c r="SY41" i="1"/>
  <c r="XA39" i="1"/>
  <c r="XA40" i="1" s="1"/>
  <c r="XA41" i="1"/>
  <c r="JP39" i="1"/>
  <c r="JP40" i="1" s="1"/>
  <c r="JP41" i="1"/>
  <c r="GA39" i="1"/>
  <c r="GA40" i="1" s="1"/>
  <c r="GA41" i="1"/>
  <c r="MH39" i="1"/>
  <c r="MH40" i="1" s="1"/>
  <c r="MH41" i="1"/>
  <c r="VI39" i="1"/>
  <c r="VI40" i="1" s="1"/>
  <c r="VI41" i="1"/>
  <c r="SZ39" i="1"/>
  <c r="SZ40" i="1" s="1"/>
  <c r="SZ41" i="1"/>
  <c r="GQ39" i="1"/>
  <c r="GQ40" i="1" s="1"/>
  <c r="GQ41" i="1"/>
  <c r="RY39" i="1"/>
  <c r="RY40" i="1" s="1"/>
  <c r="RY41" i="1"/>
  <c r="GV39" i="1"/>
  <c r="GV40" i="1" s="1"/>
  <c r="GV41" i="1"/>
  <c r="JN39" i="1"/>
  <c r="JN40" i="1" s="1"/>
  <c r="JN41" i="1"/>
  <c r="JQ39" i="1"/>
  <c r="JQ40" i="1" s="1"/>
  <c r="JQ41" i="1"/>
  <c r="WE39" i="1"/>
  <c r="WE40" i="1" s="1"/>
  <c r="WE41" i="1"/>
  <c r="QD39" i="1"/>
  <c r="QD40" i="1" s="1"/>
  <c r="QD41" i="1"/>
  <c r="MI39" i="1"/>
  <c r="MI40" i="1" s="1"/>
  <c r="MI41" i="1"/>
  <c r="MS39" i="1"/>
  <c r="MS40" i="1" s="1"/>
  <c r="MS41" i="1"/>
  <c r="HR39" i="1"/>
  <c r="HR40" i="1" s="1"/>
  <c r="HR41" i="1"/>
  <c r="WR39" i="1"/>
  <c r="WR40" i="1" s="1"/>
  <c r="WR41" i="1"/>
  <c r="OC39" i="1"/>
  <c r="OC40" i="1" s="1"/>
  <c r="OC41" i="1"/>
  <c r="VQ39" i="1"/>
  <c r="VQ40" i="1" s="1"/>
  <c r="VQ41" i="1"/>
  <c r="MY39" i="1"/>
  <c r="MY40" i="1" s="1"/>
  <c r="MY41" i="1"/>
  <c r="IE39" i="1"/>
  <c r="IE40" i="1" s="1"/>
  <c r="IE41" i="1"/>
  <c r="SH39" i="1"/>
  <c r="SH40" i="1" s="1"/>
  <c r="SH41" i="1"/>
  <c r="SK39" i="1"/>
  <c r="SK40" i="1" s="1"/>
  <c r="SK41" i="1"/>
  <c r="TV39" i="1"/>
  <c r="TV40" i="1" s="1"/>
  <c r="TV41" i="1"/>
  <c r="RM39" i="1"/>
  <c r="RM40" i="1" s="1"/>
  <c r="RM41" i="1"/>
  <c r="WN39" i="1"/>
  <c r="WN40" i="1" s="1"/>
  <c r="WN41" i="1"/>
  <c r="HG39" i="1"/>
  <c r="HG40" i="1" s="1"/>
  <c r="HG41" i="1"/>
  <c r="NW39" i="1"/>
  <c r="NW40" i="1" s="1"/>
  <c r="NW41" i="1"/>
  <c r="HY39" i="1"/>
  <c r="HY40" i="1" s="1"/>
  <c r="HY41" i="1"/>
  <c r="SD39" i="1"/>
  <c r="SD40" i="1" s="1"/>
  <c r="SD41" i="1"/>
  <c r="QA39" i="1"/>
  <c r="QA40" i="1" s="1"/>
  <c r="QA41" i="1"/>
  <c r="WJ39" i="1"/>
  <c r="WJ40" i="1" s="1"/>
  <c r="WJ41" i="1"/>
  <c r="VG39" i="1"/>
  <c r="VG40" i="1" s="1"/>
  <c r="VG41" i="1"/>
  <c r="IX39" i="1"/>
  <c r="IX40" i="1" s="1"/>
  <c r="IX41" i="1"/>
  <c r="FI39" i="1"/>
  <c r="FI40" i="1" s="1"/>
  <c r="FI41" i="1"/>
  <c r="QQ39" i="1"/>
  <c r="QQ40" i="1" s="1"/>
  <c r="QQ41" i="1"/>
  <c r="WW39" i="1"/>
  <c r="WW40" i="1" s="1"/>
  <c r="WW41" i="1"/>
  <c r="PO39" i="1"/>
  <c r="PO40" i="1" s="1"/>
  <c r="PO41" i="1"/>
  <c r="JK39" i="1"/>
  <c r="JK40" i="1" s="1"/>
  <c r="JK41" i="1"/>
  <c r="TN39" i="1"/>
  <c r="TN40" i="1" s="1"/>
  <c r="TN41" i="1"/>
  <c r="TQ39" i="1"/>
  <c r="TQ40" i="1" s="1"/>
  <c r="TQ41" i="1"/>
  <c r="IN39" i="1"/>
  <c r="IN40" i="1" s="1"/>
  <c r="IN41" i="1"/>
  <c r="VB39" i="1"/>
  <c r="VB40" i="1" s="1"/>
  <c r="VB41" i="1"/>
  <c r="SS39" i="1"/>
  <c r="SS40" i="1" s="1"/>
  <c r="SS41" i="1"/>
  <c r="JB39" i="1"/>
  <c r="JB40" i="1" s="1"/>
  <c r="JB41" i="1"/>
  <c r="IJ39" i="1"/>
  <c r="IJ40" i="1" s="1"/>
  <c r="IJ41" i="1"/>
  <c r="JX39" i="1"/>
  <c r="JX40" i="1" s="1"/>
  <c r="JX41" i="1"/>
  <c r="UJ39" i="1"/>
  <c r="UJ40" i="1" s="1"/>
  <c r="UJ41" i="1"/>
  <c r="NU39" i="1"/>
  <c r="NU40" i="1" s="1"/>
  <c r="NU41" i="1"/>
  <c r="RA39" i="1"/>
  <c r="RA40" i="1" s="1"/>
  <c r="RA41" i="1"/>
  <c r="KE39" i="1"/>
  <c r="KE40" i="1" s="1"/>
  <c r="KE41" i="1"/>
  <c r="GO39" i="1"/>
  <c r="GO40" i="1" s="1"/>
  <c r="GO41" i="1"/>
  <c r="RW39" i="1"/>
  <c r="RW40" i="1" s="1"/>
  <c r="RW41" i="1"/>
  <c r="FN39" i="1"/>
  <c r="FN40" i="1" s="1"/>
  <c r="FN41" i="1"/>
  <c r="QV39" i="1"/>
  <c r="QV40" i="1" s="1"/>
  <c r="QV41" i="1"/>
  <c r="QY43" i="1"/>
  <c r="QY41" i="1"/>
  <c r="UT43" i="1"/>
  <c r="UT41" i="1"/>
  <c r="UW39" i="1"/>
  <c r="UW40" i="1" s="1"/>
  <c r="UW41" i="1"/>
  <c r="JT39" i="1"/>
  <c r="JT40" i="1" s="1"/>
  <c r="JT41" i="1"/>
  <c r="WH39" i="1"/>
  <c r="WH40" i="1" s="1"/>
  <c r="WH41" i="1"/>
  <c r="TY39" i="1"/>
  <c r="TY40" i="1" s="1"/>
  <c r="TY41" i="1"/>
  <c r="JU39" i="1"/>
  <c r="JU40" i="1" s="1"/>
  <c r="JU41" i="1"/>
  <c r="SV39" i="1"/>
  <c r="SV40" i="1" s="1"/>
  <c r="SV41" i="1"/>
  <c r="UO39" i="1"/>
  <c r="UO40" i="1" s="1"/>
  <c r="UO41" i="1"/>
  <c r="IR39" i="1"/>
  <c r="IR40" i="1" s="1"/>
  <c r="IR41" i="1"/>
  <c r="UB39" i="1"/>
  <c r="UB40" i="1" s="1"/>
  <c r="UB41" i="1"/>
  <c r="VU39" i="1"/>
  <c r="VU40" i="1" s="1"/>
  <c r="VU41" i="1"/>
  <c r="OT39" i="1"/>
  <c r="OT40" i="1" s="1"/>
  <c r="OT41" i="1"/>
  <c r="TB39" i="1"/>
  <c r="TB40" i="1" s="1"/>
  <c r="TB41" i="1"/>
  <c r="MN39" i="1"/>
  <c r="MN40" i="1" s="1"/>
  <c r="MN41" i="1"/>
  <c r="HU39" i="1"/>
  <c r="HU40" i="1" s="1"/>
  <c r="HU41" i="1"/>
  <c r="TC39" i="1"/>
  <c r="TC40" i="1" s="1"/>
  <c r="TC41" i="1"/>
  <c r="GT39" i="1"/>
  <c r="GT40" i="1" s="1"/>
  <c r="GT41" i="1"/>
  <c r="SB39" i="1"/>
  <c r="SB40" i="1" s="1"/>
  <c r="SB41" i="1"/>
  <c r="SE43" i="1"/>
  <c r="SE41" i="1"/>
  <c r="VZ43" i="1"/>
  <c r="VZ41" i="1"/>
  <c r="WC39" i="1"/>
  <c r="WC40" i="1" s="1"/>
  <c r="WC41" i="1"/>
  <c r="MD39" i="1"/>
  <c r="MD40" i="1" s="1"/>
  <c r="MD41" i="1"/>
  <c r="GE39" i="1"/>
  <c r="GE40" i="1" s="1"/>
  <c r="GE41" i="1"/>
  <c r="VE39" i="1"/>
  <c r="VE40" i="1" s="1"/>
  <c r="VE41" i="1"/>
  <c r="WD39" i="1"/>
  <c r="WD40" i="1" s="1"/>
  <c r="WD41" i="1"/>
  <c r="IA39" i="1"/>
  <c r="IA40" i="1" s="1"/>
  <c r="IA41" i="1"/>
  <c r="LZ39" i="1"/>
  <c r="LZ40" i="1" s="1"/>
  <c r="LZ41" i="1"/>
  <c r="VK39" i="1"/>
  <c r="VK40" i="1" s="1"/>
  <c r="VK41" i="1"/>
  <c r="WV39" i="1"/>
  <c r="WV40" i="1" s="1"/>
  <c r="WV41" i="1"/>
  <c r="GX39" i="1"/>
  <c r="GX40" i="1" s="1"/>
  <c r="GX41" i="1"/>
  <c r="IM39" i="1"/>
  <c r="IM40" i="1" s="1"/>
  <c r="IM41" i="1"/>
  <c r="NX39" i="1"/>
  <c r="NX40" i="1" s="1"/>
  <c r="NX41" i="1"/>
  <c r="JA39" i="1"/>
  <c r="JA40" i="1" s="1"/>
  <c r="JA41" i="1"/>
  <c r="UI39" i="1"/>
  <c r="UI40" i="1" s="1"/>
  <c r="UI41" i="1"/>
  <c r="HZ39" i="1"/>
  <c r="HZ40" i="1" s="1"/>
  <c r="HZ41" i="1"/>
  <c r="TH39" i="1"/>
  <c r="TH40" i="1" s="1"/>
  <c r="TH41" i="1"/>
  <c r="TK39" i="1"/>
  <c r="TK40" i="1" s="1"/>
  <c r="TK41" i="1"/>
  <c r="QB39" i="1"/>
  <c r="QB40" i="1" s="1"/>
  <c r="QB41" i="1"/>
  <c r="HK39" i="1"/>
  <c r="HK40" i="1" s="1"/>
  <c r="HK41" i="1"/>
  <c r="WK39" i="1"/>
  <c r="WK40" i="1" s="1"/>
  <c r="WK41" i="1"/>
  <c r="VH39" i="1"/>
  <c r="VH40" i="1" s="1"/>
  <c r="VH41" i="1"/>
  <c r="KI39" i="1"/>
  <c r="KI40" i="1" s="1"/>
  <c r="KI41" i="1"/>
  <c r="JG39" i="1"/>
  <c r="JG40" i="1" s="1"/>
  <c r="JG41" i="1"/>
  <c r="QC39" i="1"/>
  <c r="QC40" i="1" s="1"/>
  <c r="QC41" i="1"/>
  <c r="IU39" i="1"/>
  <c r="IU40" i="1" s="1"/>
  <c r="IU41" i="1"/>
  <c r="MX39" i="1"/>
  <c r="MX40" i="1" s="1"/>
  <c r="MX41" i="1"/>
  <c r="KD39" i="1"/>
  <c r="KD40" i="1" s="1"/>
  <c r="KD41" i="1"/>
  <c r="QX39" i="1"/>
  <c r="QX40" i="1" s="1"/>
  <c r="QX41" i="1"/>
  <c r="UH39" i="1"/>
  <c r="UH40" i="1" s="1"/>
  <c r="UH41" i="1"/>
  <c r="GL39" i="1"/>
  <c r="GL40" i="1" s="1"/>
  <c r="GL41" i="1"/>
  <c r="JC39" i="1"/>
  <c r="JC40" i="1" s="1"/>
  <c r="JC41" i="1"/>
  <c r="JH39" i="1"/>
  <c r="JH40" i="1" s="1"/>
  <c r="JH41" i="1"/>
  <c r="RE39" i="1"/>
  <c r="RE40" i="1" s="1"/>
  <c r="RE41" i="1"/>
  <c r="QL39" i="1"/>
  <c r="QL40" i="1" s="1"/>
  <c r="QL41" i="1"/>
  <c r="KH39" i="1"/>
  <c r="KH40" i="1" s="1"/>
  <c r="KH41" i="1"/>
  <c r="VO39" i="1"/>
  <c r="VO40" i="1" s="1"/>
  <c r="VO41" i="1"/>
  <c r="UN39" i="1"/>
  <c r="UN40" i="1" s="1"/>
  <c r="UN41" i="1"/>
  <c r="UQ39" i="1"/>
  <c r="UQ40" i="1" s="1"/>
  <c r="UQ41" i="1"/>
  <c r="FZ39" i="1"/>
  <c r="FZ40" i="1" s="1"/>
  <c r="FZ41" i="1"/>
  <c r="RH39" i="1"/>
  <c r="RH40" i="1" s="1"/>
  <c r="RH41" i="1"/>
  <c r="IQ39" i="1"/>
  <c r="IQ40" i="1" s="1"/>
  <c r="IQ41" i="1"/>
  <c r="GH39" i="1"/>
  <c r="GH40" i="1" s="1"/>
  <c r="GH41" i="1"/>
  <c r="TI39" i="1"/>
  <c r="TI40" i="1" s="1"/>
  <c r="TI41" i="1"/>
  <c r="RR39" i="1"/>
  <c r="RR40" i="1" s="1"/>
  <c r="RR41" i="1"/>
  <c r="MQ39" i="1"/>
  <c r="MQ40" i="1" s="1"/>
  <c r="MQ41" i="1"/>
  <c r="WU39" i="1"/>
  <c r="WU40" i="1" s="1"/>
  <c r="WU41" i="1"/>
  <c r="MW39" i="1"/>
  <c r="MW40" i="1" s="1"/>
  <c r="MW41" i="1"/>
  <c r="VT43" i="1"/>
  <c r="VT41" i="1"/>
  <c r="VW43" i="1"/>
  <c r="VW41" i="1"/>
  <c r="HC39" i="1"/>
  <c r="HC40" i="1" s="1"/>
  <c r="HC41" i="1"/>
  <c r="HF39" i="1"/>
  <c r="HF40" i="1" s="1"/>
  <c r="HF41" i="1"/>
  <c r="SN39" i="1"/>
  <c r="SN40" i="1" s="1"/>
  <c r="SN41" i="1"/>
  <c r="JW39" i="1"/>
  <c r="JW40" i="1" s="1"/>
  <c r="JW41" i="1"/>
  <c r="HN39" i="1"/>
  <c r="HN40" i="1" s="1"/>
  <c r="HN41" i="1"/>
  <c r="RX39" i="1"/>
  <c r="RX40" i="1" s="1"/>
  <c r="RX41" i="1"/>
  <c r="QF39" i="1"/>
  <c r="QF40" i="1" s="1"/>
  <c r="QF41" i="1"/>
  <c r="GK39" i="1"/>
  <c r="GK40" i="1" s="1"/>
  <c r="GK41" i="1"/>
  <c r="OB39" i="1"/>
  <c r="OB40" i="1" s="1"/>
  <c r="OB41" i="1"/>
  <c r="OG39" i="1"/>
  <c r="OG40" i="1" s="1"/>
  <c r="OG41" i="1"/>
  <c r="IG39" i="1"/>
  <c r="IG40" i="1" s="1"/>
  <c r="IG41" i="1"/>
  <c r="RD39" i="1"/>
  <c r="RD40" i="1" s="1"/>
  <c r="RD41" i="1"/>
  <c r="SO39" i="1"/>
  <c r="SO40" i="1" s="1"/>
  <c r="SO41" i="1"/>
  <c r="RL39" i="1"/>
  <c r="RL40" i="1" s="1"/>
  <c r="RL41" i="1"/>
  <c r="QI39" i="1"/>
  <c r="QI40" i="1" s="1"/>
  <c r="QI41" i="1"/>
  <c r="FM39" i="1"/>
  <c r="FM40" i="1" s="1"/>
  <c r="FM41" i="1"/>
  <c r="SU39" i="1"/>
  <c r="SU40" i="1" s="1"/>
  <c r="SU41" i="1"/>
  <c r="WG39" i="1"/>
  <c r="WG40" i="1" s="1"/>
  <c r="WG41" i="1"/>
  <c r="WO39" i="1"/>
  <c r="WO40" i="1" s="1"/>
  <c r="WO41" i="1"/>
  <c r="HW39" i="1"/>
  <c r="HW40" i="1" s="1"/>
  <c r="HW41" i="1"/>
  <c r="FS39" i="1"/>
  <c r="FS40" i="1" s="1"/>
  <c r="FS41" i="1"/>
  <c r="RJ39" i="1"/>
  <c r="RJ40" i="1" s="1"/>
  <c r="RJ41" i="1"/>
  <c r="SX39" i="1"/>
  <c r="SX40" i="1" s="1"/>
  <c r="SX41" i="1"/>
  <c r="EE39" i="1"/>
  <c r="EE40" i="1" s="1"/>
  <c r="EE41" i="1"/>
  <c r="OF43" i="1"/>
  <c r="OF41" i="1"/>
  <c r="BE44" i="1"/>
  <c r="BE42" i="1"/>
  <c r="II39" i="1"/>
  <c r="II40" i="1" s="1"/>
  <c r="II41" i="1"/>
  <c r="IL39" i="1"/>
  <c r="IL40" i="1" s="1"/>
  <c r="IL41" i="1"/>
  <c r="TT39" i="1"/>
  <c r="TT40" i="1" s="1"/>
  <c r="TT41" i="1"/>
  <c r="MG39" i="1"/>
  <c r="MG40" i="1" s="1"/>
  <c r="MG41" i="1"/>
  <c r="IT39" i="1"/>
  <c r="IT40" i="1" s="1"/>
  <c r="IT41" i="1"/>
  <c r="VA39" i="1"/>
  <c r="VA40" i="1" s="1"/>
  <c r="VA41" i="1"/>
  <c r="UD39" i="1"/>
  <c r="UD40" i="1" s="1"/>
  <c r="UD41" i="1"/>
  <c r="QO39" i="1"/>
  <c r="QO40" i="1" s="1"/>
  <c r="QO41" i="1"/>
  <c r="FL39" i="1"/>
  <c r="FL40" i="1" s="1"/>
  <c r="FL41" i="1"/>
  <c r="PM43" i="1"/>
  <c r="PM41" i="1"/>
  <c r="FQ43" i="1"/>
  <c r="FQ41" i="1"/>
  <c r="FT43" i="1"/>
  <c r="FT41" i="1"/>
  <c r="JO39" i="1"/>
  <c r="JO40" i="1" s="1"/>
  <c r="JO41" i="1"/>
  <c r="JR39" i="1"/>
  <c r="JR40" i="1" s="1"/>
  <c r="JR41" i="1"/>
  <c r="UZ39" i="1"/>
  <c r="UZ40" i="1" s="1"/>
  <c r="UZ41" i="1"/>
  <c r="QE43" i="1"/>
  <c r="QE41" i="1"/>
  <c r="JZ43" i="1"/>
  <c r="JZ41" i="1"/>
  <c r="NY39" i="1"/>
  <c r="NY40" i="1" s="1"/>
  <c r="NY41" i="1"/>
  <c r="RV39" i="1"/>
  <c r="RV40" i="1" s="1"/>
  <c r="RV41" i="1"/>
  <c r="TX39" i="1"/>
  <c r="TX40" i="1" s="1"/>
  <c r="TX41" i="1"/>
  <c r="VJ39" i="1"/>
  <c r="VJ40" i="1" s="1"/>
  <c r="VJ41" i="1"/>
  <c r="RU39" i="1"/>
  <c r="RU40" i="1" s="1"/>
  <c r="RU41" i="1"/>
  <c r="GR39" i="1"/>
  <c r="GR40" i="1" s="1"/>
  <c r="GR41" i="1"/>
  <c r="QT43" i="1"/>
  <c r="QT41" i="1"/>
  <c r="GW43" i="1"/>
  <c r="GW41" i="1"/>
  <c r="GZ43" i="1"/>
  <c r="GZ41" i="1"/>
  <c r="LY39" i="1"/>
  <c r="LY40" i="1" s="1"/>
  <c r="LY41" i="1"/>
  <c r="MB43" i="1"/>
  <c r="MB41" i="1"/>
  <c r="WF43" i="1"/>
  <c r="WF41" i="1"/>
  <c r="RK43" i="1"/>
  <c r="RK41" i="1"/>
  <c r="NT43" i="1"/>
  <c r="NT41" i="1"/>
  <c r="FU39" i="1"/>
  <c r="FU40" i="1" s="1"/>
  <c r="FU41" i="1"/>
  <c r="UE39" i="1"/>
  <c r="UE40" i="1" s="1"/>
  <c r="UE41" i="1"/>
  <c r="VP39" i="1"/>
  <c r="VP40" i="1" s="1"/>
  <c r="VP41" i="1"/>
  <c r="GN39" i="1"/>
  <c r="GN40" i="1" s="1"/>
  <c r="GN41" i="1"/>
  <c r="QU39" i="1"/>
  <c r="QU40" i="1" s="1"/>
  <c r="QU41" i="1"/>
  <c r="TP39" i="1"/>
  <c r="TP40" i="1" s="1"/>
  <c r="TP41" i="1"/>
  <c r="MC39" i="1"/>
  <c r="MC40" i="1" s="1"/>
  <c r="MC41" i="1"/>
  <c r="IZ39" i="1"/>
  <c r="IZ40" i="1" s="1"/>
  <c r="IZ41" i="1"/>
  <c r="TG39" i="1"/>
  <c r="TG40" i="1" s="1"/>
  <c r="TG41" i="1"/>
  <c r="TM39" i="1"/>
  <c r="TM40" i="1" s="1"/>
  <c r="TM41" i="1"/>
  <c r="GD39" i="1"/>
  <c r="GD40" i="1" s="1"/>
  <c r="GD41" i="1"/>
  <c r="SP39" i="1"/>
  <c r="SP40" i="1" s="1"/>
  <c r="SP41" i="1"/>
  <c r="GJ39" i="1"/>
  <c r="GJ40" i="1" s="1"/>
  <c r="GJ41" i="1"/>
  <c r="WP39" i="1"/>
  <c r="WP40" i="1" s="1"/>
  <c r="WP41" i="1"/>
  <c r="TA39" i="1"/>
  <c r="TA40" i="1" s="1"/>
  <c r="TA41" i="1"/>
  <c r="HX39" i="1"/>
  <c r="HX40" i="1" s="1"/>
  <c r="HX41" i="1"/>
  <c r="RZ43" i="1"/>
  <c r="RZ41" i="1"/>
  <c r="IC43" i="1"/>
  <c r="IC41" i="1"/>
  <c r="IF43" i="1"/>
  <c r="IF41" i="1"/>
  <c r="RC43" i="1"/>
  <c r="RC41" i="1"/>
  <c r="OQ43" i="1"/>
  <c r="OQ41" i="1"/>
  <c r="BO43" i="1"/>
  <c r="BO41" i="1"/>
  <c r="SQ43" i="1"/>
  <c r="SQ41" i="1"/>
  <c r="QH43" i="1"/>
  <c r="QH41" i="1"/>
  <c r="RI39" i="1"/>
  <c r="RI40" i="1" s="1"/>
  <c r="RI41" i="1"/>
  <c r="IW39" i="1"/>
  <c r="IW40" i="1" s="1"/>
  <c r="IW41" i="1"/>
  <c r="JJ39" i="1"/>
  <c r="JJ40" i="1" s="1"/>
  <c r="JJ41" i="1"/>
  <c r="OR39" i="1"/>
  <c r="OR40" i="1" s="1"/>
  <c r="OR41" i="1"/>
  <c r="HP39" i="1"/>
  <c r="HP40" i="1" s="1"/>
  <c r="HP41" i="1"/>
  <c r="GM43" i="1"/>
  <c r="GM41" i="1"/>
  <c r="UG43" i="1"/>
  <c r="UG41" i="1"/>
  <c r="JD43" i="1"/>
  <c r="JD41" i="1"/>
  <c r="TF43" i="1"/>
  <c r="TF41" i="1"/>
  <c r="JI43" i="1"/>
  <c r="JI41" i="1"/>
  <c r="JL43" i="1"/>
  <c r="JL41" i="1"/>
  <c r="TO43" i="1"/>
  <c r="TO41" i="1"/>
  <c r="PZ43" i="1"/>
  <c r="PZ41" i="1"/>
  <c r="TW43" i="1"/>
  <c r="TW41" i="1"/>
  <c r="RN43" i="1"/>
  <c r="RN41" i="1"/>
  <c r="QR39" i="1"/>
  <c r="QR40" i="1" s="1"/>
  <c r="QR41" i="1"/>
  <c r="TL39" i="1"/>
  <c r="TL40" i="1" s="1"/>
  <c r="TL41" i="1"/>
  <c r="UX39" i="1"/>
  <c r="UX40" i="1" s="1"/>
  <c r="UX41" i="1"/>
  <c r="HL39" i="1"/>
  <c r="HL40" i="1" s="1"/>
  <c r="HL41" i="1"/>
  <c r="QM39" i="1"/>
  <c r="QM40" i="1" s="1"/>
  <c r="QM41" i="1"/>
  <c r="RS39" i="1"/>
  <c r="RS40" i="1" s="1"/>
  <c r="RS41" i="1"/>
  <c r="VX39" i="1"/>
  <c r="VX40" i="1" s="1"/>
  <c r="VX41" i="1"/>
  <c r="BM39" i="1"/>
  <c r="BM40" i="1" s="1"/>
  <c r="BM41" i="1"/>
  <c r="HA39" i="1"/>
  <c r="HA40" i="1" s="1"/>
  <c r="HA41" i="1"/>
  <c r="WB39" i="1"/>
  <c r="WB40" i="1" s="1"/>
  <c r="WB41" i="1"/>
  <c r="UF39" i="1"/>
  <c r="UF40" i="1" s="1"/>
  <c r="UF41" i="1"/>
  <c r="IB39" i="1"/>
  <c r="IB40" i="1" s="1"/>
  <c r="IB41" i="1"/>
  <c r="MA39" i="1"/>
  <c r="MA40" i="1" s="1"/>
  <c r="MA41" i="1"/>
  <c r="GB39" i="1"/>
  <c r="GB40" i="1" s="1"/>
  <c r="GB41" i="1"/>
  <c r="IV43" i="1"/>
  <c r="IV41" i="1"/>
  <c r="HS43" i="1"/>
  <c r="HS41" i="1"/>
  <c r="VM43" i="1"/>
  <c r="VM41" i="1"/>
  <c r="KX43" i="1"/>
  <c r="KX41" i="1"/>
  <c r="UL43" i="1"/>
  <c r="UL41" i="1"/>
  <c r="MZ43" i="1"/>
  <c r="MZ41" i="1"/>
  <c r="OL43" i="1"/>
  <c r="OL41" i="1"/>
  <c r="UU43" i="1"/>
  <c r="UU41" i="1"/>
  <c r="RF43" i="1"/>
  <c r="RF41" i="1"/>
  <c r="GC43" i="1"/>
  <c r="GC41" i="1"/>
  <c r="VC43" i="1"/>
  <c r="VC41" i="1"/>
  <c r="ST43" i="1"/>
  <c r="ST41" i="1"/>
  <c r="TD39" i="1"/>
  <c r="TD40" i="1" s="1"/>
  <c r="TD41" i="1"/>
  <c r="HO39" i="1"/>
  <c r="HO40" i="1" s="1"/>
  <c r="HO41" i="1"/>
  <c r="FR39" i="1"/>
  <c r="FR40" i="1" s="1"/>
  <c r="FR41" i="1"/>
  <c r="SG39" i="1"/>
  <c r="SG40" i="1" s="1"/>
  <c r="SG41" i="1"/>
  <c r="VL39" i="1"/>
  <c r="VL40" i="1" s="1"/>
  <c r="VL41" i="1"/>
  <c r="UK39" i="1"/>
  <c r="UK40" i="1" s="1"/>
  <c r="UK41" i="1"/>
  <c r="GY39" i="1"/>
  <c r="GY40" i="1" s="1"/>
  <c r="GY41" i="1"/>
  <c r="RB39" i="1"/>
  <c r="RB40" i="1" s="1"/>
  <c r="RB41" i="1"/>
  <c r="NV43" i="1"/>
  <c r="NV41" i="1"/>
  <c r="IY43" i="1"/>
  <c r="IY41" i="1"/>
  <c r="WS43" i="1"/>
  <c r="WS41" i="1"/>
  <c r="MU43" i="1"/>
  <c r="MU44" i="1" s="1"/>
  <c r="MU41" i="1"/>
  <c r="QZ43" i="1"/>
  <c r="QZ41" i="1"/>
  <c r="SL43" i="1"/>
  <c r="SL41" i="1"/>
  <c r="HI43" i="1"/>
  <c r="HI41" i="1"/>
  <c r="WI39" i="1"/>
  <c r="WI40" i="1" s="1"/>
  <c r="WI41" i="1"/>
  <c r="TZ39" i="1"/>
  <c r="TZ40" i="1" s="1"/>
  <c r="TZ41" i="1"/>
  <c r="GP39" i="1"/>
  <c r="GP40" i="1" s="1"/>
  <c r="GP41" i="1"/>
  <c r="WL39" i="1"/>
  <c r="WL40" i="1" s="1"/>
  <c r="WL41" i="1"/>
  <c r="GU39" i="1"/>
  <c r="GU40" i="1" s="1"/>
  <c r="GU41" i="1"/>
  <c r="TE39" i="1"/>
  <c r="TE40" i="1" s="1"/>
  <c r="TE41" i="1"/>
  <c r="LX39" i="1"/>
  <c r="LX40" i="1" s="1"/>
  <c r="LX41" i="1"/>
  <c r="BN39" i="1"/>
  <c r="BN40" i="1" s="1"/>
  <c r="BN41" i="1"/>
  <c r="NS39" i="1"/>
  <c r="NS40" i="1" s="1"/>
  <c r="NS41" i="1"/>
  <c r="QG39" i="1"/>
  <c r="QG40" i="1" s="1"/>
  <c r="QG41" i="1"/>
  <c r="QJ43" i="1"/>
  <c r="QJ44" i="1" s="1"/>
  <c r="QJ41" i="1"/>
  <c r="FJ43" i="1"/>
  <c r="FJ41" i="1"/>
  <c r="OD43" i="1"/>
  <c r="OD41" i="1"/>
  <c r="WX43" i="1"/>
  <c r="WX41" i="1"/>
  <c r="SC43" i="1"/>
  <c r="SC41" i="1"/>
  <c r="SF43" i="1"/>
  <c r="SF41" i="1"/>
  <c r="BJ43" i="1"/>
  <c r="BJ41" i="1"/>
  <c r="TR39" i="1"/>
  <c r="TR40" i="1" s="1"/>
  <c r="TR41" i="1"/>
  <c r="IO39" i="1"/>
  <c r="IO40" i="1" s="1"/>
  <c r="IO41" i="1"/>
  <c r="GF39" i="1"/>
  <c r="GF40" i="1" s="1"/>
  <c r="GF41" i="1"/>
  <c r="VF39" i="1"/>
  <c r="VF40" i="1" s="1"/>
  <c r="VF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LE51" i="1"/>
  <c r="LD51" i="1"/>
  <c r="BT56" i="1"/>
  <c r="BT61" i="1"/>
  <c r="BT60" i="1"/>
  <c r="BT59" i="1"/>
  <c r="BT58" i="1"/>
  <c r="BT52" i="1"/>
  <c r="BT57" i="1"/>
  <c r="KX51" i="1"/>
  <c r="LB51" i="1"/>
  <c r="LA51" i="1"/>
  <c r="KZ51" i="1"/>
  <c r="LN51" i="1"/>
  <c r="LM51" i="1"/>
  <c r="LL51" i="1"/>
  <c r="LK51" i="1"/>
  <c r="LJ51" i="1"/>
  <c r="LG51" i="1"/>
  <c r="LI51" i="1"/>
  <c r="L52" i="1"/>
  <c r="L53" i="1"/>
  <c r="L54" i="1"/>
  <c r="L55" i="1"/>
  <c r="L56" i="1"/>
  <c r="L57" i="1"/>
  <c r="L58" i="1"/>
  <c r="L59" i="1"/>
  <c r="L60" i="1"/>
  <c r="L61" i="1"/>
  <c r="L62" i="1"/>
  <c r="NT57" i="1"/>
  <c r="MB57" i="1"/>
  <c r="KE57" i="1"/>
  <c r="OD57" i="1"/>
  <c r="OL57" i="1"/>
  <c r="FD57" i="1"/>
  <c r="MU57" i="1"/>
  <c r="MC57" i="1"/>
  <c r="MA57" i="1"/>
  <c r="NV57" i="1"/>
  <c r="OF57" i="1"/>
  <c r="EZ57" i="1"/>
  <c r="MD57" i="1"/>
  <c r="ET57" i="1"/>
  <c r="NS57" i="1"/>
  <c r="NW57" i="1"/>
  <c r="FC57" i="1"/>
  <c r="NU57" i="1"/>
  <c r="BJ57" i="1"/>
  <c r="OE57" i="1"/>
  <c r="LZ57" i="1"/>
  <c r="EU57" i="1"/>
  <c r="OG57" i="1"/>
  <c r="BO57" i="1"/>
  <c r="EF57" i="1"/>
  <c r="NY57" i="1"/>
  <c r="BN57" i="1"/>
  <c r="BX57" i="1"/>
  <c r="EM57" i="1"/>
  <c r="OT57" i="1"/>
  <c r="NX57" i="1"/>
  <c r="PM57" i="1"/>
  <c r="ME57" i="1"/>
  <c r="BK57" i="1"/>
  <c r="BL57" i="1"/>
  <c r="OA57" i="1"/>
  <c r="PN57" i="1"/>
  <c r="BM57" i="1"/>
  <c r="MG57" i="1"/>
  <c r="MH57" i="1"/>
  <c r="FB57" i="1"/>
  <c r="MI57" i="1"/>
  <c r="EY57" i="1"/>
  <c r="EV57" i="1"/>
  <c r="LX57" i="1"/>
  <c r="FA57" i="1"/>
  <c r="EX57" i="1"/>
  <c r="DK57" i="1"/>
  <c r="OB57" i="1"/>
  <c r="FE57" i="1"/>
  <c r="MZ57" i="1"/>
  <c r="LY57" i="1"/>
  <c r="EE57" i="1"/>
  <c r="DL57" i="1"/>
  <c r="OC57" i="1"/>
  <c r="EW57" i="1"/>
  <c r="MY57" i="1"/>
  <c r="MF57" i="1"/>
  <c r="CY51" i="1"/>
  <c r="CX51" i="1"/>
  <c r="CW51" i="1"/>
  <c r="CV51" i="1"/>
  <c r="CU51" i="1"/>
  <c r="CT51" i="1"/>
  <c r="DG51" i="1"/>
  <c r="DF51" i="1"/>
  <c r="DE51" i="1"/>
  <c r="DD51" i="1"/>
  <c r="DC51" i="1"/>
  <c r="DB51" i="1"/>
  <c r="DA51" i="1"/>
  <c r="CZ51" i="1"/>
  <c r="CS51" i="1"/>
  <c r="BH43" i="1"/>
  <c r="NH45" i="1"/>
  <c r="NI45" i="1"/>
  <c r="NI47" i="1"/>
  <c r="NH47" i="1"/>
  <c r="PU46" i="1"/>
  <c r="PT46" i="1"/>
  <c r="PS46" i="1"/>
  <c r="PR46" i="1"/>
  <c r="PQ46" i="1"/>
  <c r="PP46" i="1"/>
  <c r="PV46" i="1"/>
  <c r="PW46" i="1"/>
  <c r="NI46" i="1"/>
  <c r="NH46" i="1"/>
  <c r="NH48" i="1"/>
  <c r="NI48" i="1"/>
  <c r="UQ43" i="1"/>
  <c r="PU45" i="1"/>
  <c r="PT45" i="1"/>
  <c r="PS45" i="1"/>
  <c r="PR45" i="1"/>
  <c r="PQ45" i="1"/>
  <c r="PP45" i="1"/>
  <c r="PV45" i="1"/>
  <c r="PW45" i="1"/>
  <c r="KF43" i="1"/>
  <c r="HH43" i="1"/>
  <c r="HH39" i="1"/>
  <c r="HH40" i="1" s="1"/>
  <c r="QY39" i="1"/>
  <c r="QY40" i="1" s="1"/>
  <c r="UT39" i="1"/>
  <c r="UT40" i="1" s="1"/>
  <c r="SE39" i="1"/>
  <c r="SE40" i="1" s="1"/>
  <c r="VZ39" i="1"/>
  <c r="VZ40" i="1" s="1"/>
  <c r="JF39" i="1"/>
  <c r="JF40" i="1" s="1"/>
  <c r="FW39" i="1"/>
  <c r="FW40" i="1" s="1"/>
  <c r="BL39" i="1"/>
  <c r="BL40" i="1" s="1"/>
  <c r="VT39" i="1"/>
  <c r="VT40" i="1" s="1"/>
  <c r="VW39" i="1"/>
  <c r="VW40" i="1" s="1"/>
  <c r="OA39" i="1"/>
  <c r="OA40" i="1" s="1"/>
  <c r="OF39" i="1"/>
  <c r="OF40" i="1" s="1"/>
  <c r="WZ39" i="1"/>
  <c r="WZ40" i="1" s="1"/>
  <c r="BE39" i="1"/>
  <c r="BE40" i="1" s="1"/>
  <c r="PM39" i="1"/>
  <c r="PM40" i="1" s="1"/>
  <c r="FQ39" i="1"/>
  <c r="FQ40" i="1" s="1"/>
  <c r="FT39" i="1"/>
  <c r="FT40" i="1" s="1"/>
  <c r="QT39" i="1"/>
  <c r="QT40" i="1" s="1"/>
  <c r="GW39" i="1"/>
  <c r="GW40" i="1" s="1"/>
  <c r="GZ39" i="1"/>
  <c r="GZ40" i="1" s="1"/>
  <c r="RZ39" i="1"/>
  <c r="RZ40" i="1" s="1"/>
  <c r="IC39" i="1"/>
  <c r="IC40" i="1" s="1"/>
  <c r="IF39" i="1"/>
  <c r="IF40" i="1" s="1"/>
  <c r="RC39" i="1"/>
  <c r="RC40" i="1" s="1"/>
  <c r="MB39" i="1"/>
  <c r="MB40" i="1" s="1"/>
  <c r="WF39" i="1"/>
  <c r="WF40" i="1" s="1"/>
  <c r="QE39" i="1"/>
  <c r="QE40" i="1" s="1"/>
  <c r="JZ39" i="1"/>
  <c r="JZ40" i="1" s="1"/>
  <c r="IV39" i="1"/>
  <c r="IV40" i="1" s="1"/>
  <c r="GM39" i="1"/>
  <c r="GM40" i="1" s="1"/>
  <c r="UG39" i="1"/>
  <c r="UG40" i="1" s="1"/>
  <c r="JD39" i="1"/>
  <c r="JD40" i="1" s="1"/>
  <c r="TF39" i="1"/>
  <c r="TF40" i="1" s="1"/>
  <c r="JI39" i="1"/>
  <c r="JI40" i="1" s="1"/>
  <c r="JL39" i="1"/>
  <c r="JL40" i="1" s="1"/>
  <c r="TO39" i="1"/>
  <c r="TO40" i="1" s="1"/>
  <c r="OQ39" i="1"/>
  <c r="OQ40" i="1" s="1"/>
  <c r="BO39" i="1"/>
  <c r="BO40" i="1" s="1"/>
  <c r="RK39" i="1"/>
  <c r="RK40" i="1" s="1"/>
  <c r="NT39" i="1"/>
  <c r="NT40" i="1" s="1"/>
  <c r="NV39" i="1"/>
  <c r="NV40" i="1" s="1"/>
  <c r="HS39" i="1"/>
  <c r="HS40" i="1" s="1"/>
  <c r="VM39" i="1"/>
  <c r="VM40" i="1" s="1"/>
  <c r="KX39" i="1"/>
  <c r="KX40" i="1" s="1"/>
  <c r="UL39" i="1"/>
  <c r="UL40" i="1" s="1"/>
  <c r="MZ39" i="1"/>
  <c r="MZ40" i="1" s="1"/>
  <c r="OL39" i="1"/>
  <c r="OL40" i="1" s="1"/>
  <c r="UU39" i="1"/>
  <c r="UU40" i="1" s="1"/>
  <c r="PZ39" i="1"/>
  <c r="PZ40" i="1" s="1"/>
  <c r="DP40" i="1"/>
  <c r="SQ39" i="1"/>
  <c r="SQ40" i="1" s="1"/>
  <c r="QH39" i="1"/>
  <c r="QH40" i="1" s="1"/>
  <c r="QJ39" i="1"/>
  <c r="QJ40" i="1" s="1"/>
  <c r="IY39" i="1"/>
  <c r="IY40" i="1" s="1"/>
  <c r="WS39" i="1"/>
  <c r="WS40" i="1" s="1"/>
  <c r="MU39" i="1"/>
  <c r="MU40" i="1" s="1"/>
  <c r="VR39" i="1"/>
  <c r="VR40" i="1" s="1"/>
  <c r="QW39" i="1"/>
  <c r="QW40" i="1" s="1"/>
  <c r="QZ39" i="1"/>
  <c r="QZ40" i="1" s="1"/>
  <c r="WA39" i="1"/>
  <c r="WA40" i="1" s="1"/>
  <c r="RF39" i="1"/>
  <c r="RF40" i="1" s="1"/>
  <c r="GC39" i="1"/>
  <c r="GC40" i="1" s="1"/>
  <c r="TW39" i="1"/>
  <c r="TW40" i="1" s="1"/>
  <c r="RN39" i="1"/>
  <c r="RN40" i="1" s="1"/>
  <c r="RP39" i="1"/>
  <c r="RP40" i="1" s="1"/>
  <c r="KF39" i="1"/>
  <c r="KF40" i="1" s="1"/>
  <c r="FJ39" i="1"/>
  <c r="FJ40" i="1" s="1"/>
  <c r="OD39" i="1"/>
  <c r="OD40" i="1" s="1"/>
  <c r="WX39" i="1"/>
  <c r="WX40" i="1" s="1"/>
  <c r="SC39" i="1"/>
  <c r="SC40" i="1" s="1"/>
  <c r="SF39" i="1"/>
  <c r="SF40" i="1" s="1"/>
  <c r="BJ39" i="1"/>
  <c r="BJ40" i="1" s="1"/>
  <c r="SL39" i="1"/>
  <c r="SL40" i="1" s="1"/>
  <c r="HI39" i="1"/>
  <c r="HI40" i="1" s="1"/>
  <c r="VC39" i="1"/>
  <c r="VC40" i="1" s="1"/>
  <c r="ST39" i="1"/>
  <c r="ST40" i="1" s="1"/>
  <c r="WA43" i="1"/>
  <c r="VR43" i="1"/>
  <c r="QW43" i="1"/>
  <c r="SV43" i="1"/>
  <c r="GP43" i="1"/>
  <c r="TI43" i="1"/>
  <c r="IO43" i="1"/>
  <c r="TZ43" i="1"/>
  <c r="QM43" i="1"/>
  <c r="UO43" i="1"/>
  <c r="JU43" i="1"/>
  <c r="VF43" i="1"/>
  <c r="RS43" i="1"/>
  <c r="VU43" i="1"/>
  <c r="ME43" i="1"/>
  <c r="WL43" i="1"/>
  <c r="SY43" i="1"/>
  <c r="KI43" i="1"/>
  <c r="XA43" i="1"/>
  <c r="OT43" i="1"/>
  <c r="IR43" i="1"/>
  <c r="GI43" i="1"/>
  <c r="UE43" i="1"/>
  <c r="MS43" i="1"/>
  <c r="VP43" i="1"/>
  <c r="FR43" i="1"/>
  <c r="HA43" i="1"/>
  <c r="JX43" i="1"/>
  <c r="HO43" i="1"/>
  <c r="VK43" i="1"/>
  <c r="OB43" i="1"/>
  <c r="WV43" i="1"/>
  <c r="OG43" i="1"/>
  <c r="GX43" i="1"/>
  <c r="RD43" i="1"/>
  <c r="HG43" i="1"/>
  <c r="RI43" i="1"/>
  <c r="MH43" i="1"/>
  <c r="IU43" i="1"/>
  <c r="HQ43" i="1"/>
  <c r="WQ43" i="1"/>
  <c r="EF43" i="1"/>
  <c r="SJ43" i="1"/>
  <c r="SO43" i="1"/>
  <c r="QF43" i="1"/>
  <c r="NU43" i="1"/>
  <c r="IW43" i="1"/>
  <c r="GN43" i="1"/>
  <c r="FM43" i="1"/>
  <c r="RA43" i="1"/>
  <c r="TP43" i="1"/>
  <c r="TU43" i="1"/>
  <c r="RL43" i="1"/>
  <c r="QI43" i="1"/>
  <c r="KD43" i="1"/>
  <c r="HT43" i="1"/>
  <c r="GS43" i="1"/>
  <c r="SG43" i="1"/>
  <c r="UV43" i="1"/>
  <c r="VA43" i="1"/>
  <c r="SR43" i="1"/>
  <c r="RO43" i="1"/>
  <c r="NW43" i="1"/>
  <c r="IZ43" i="1"/>
  <c r="HY43" i="1"/>
  <c r="TM43" i="1"/>
  <c r="WB43" i="1"/>
  <c r="WG43" i="1"/>
  <c r="TX43" i="1"/>
  <c r="SU43" i="1"/>
  <c r="QK43" i="1"/>
  <c r="KG43" i="1"/>
  <c r="JE43" i="1"/>
  <c r="UM43" i="1"/>
  <c r="TJ43" i="1"/>
  <c r="VY43" i="1"/>
  <c r="BK43" i="1"/>
  <c r="QA43" i="1"/>
  <c r="VD43" i="1"/>
  <c r="RQ43" i="1"/>
  <c r="MP43" i="1"/>
  <c r="WT43" i="1"/>
  <c r="MV43" i="1"/>
  <c r="VS43" i="1"/>
  <c r="UP43" i="1"/>
  <c r="FV43" i="1"/>
  <c r="FY43" i="1"/>
  <c r="WJ43" i="1"/>
  <c r="SW43" i="1"/>
  <c r="QN43" i="1"/>
  <c r="OE43" i="1"/>
  <c r="WY43" i="1"/>
  <c r="VV43" i="1"/>
  <c r="HB43" i="1"/>
  <c r="HE43" i="1"/>
  <c r="SM43" i="1"/>
  <c r="GG43" i="1"/>
  <c r="WM43" i="1"/>
  <c r="UC43" i="1"/>
  <c r="RT43" i="1"/>
  <c r="QS43" i="1"/>
  <c r="FP43" i="1"/>
  <c r="XB43" i="1"/>
  <c r="IH43" i="1"/>
  <c r="IK43" i="1"/>
  <c r="TS43" i="1"/>
  <c r="HM43" i="1"/>
  <c r="VI43" i="1"/>
  <c r="SZ43" i="1"/>
  <c r="RY43" i="1"/>
  <c r="GV43" i="1"/>
  <c r="BD43" i="1"/>
  <c r="BD40" i="1"/>
  <c r="JN43" i="1"/>
  <c r="JQ43" i="1"/>
  <c r="UY43" i="1"/>
  <c r="IS43" i="1"/>
  <c r="WO43" i="1"/>
  <c r="UF43" i="1"/>
  <c r="TE43" i="1"/>
  <c r="IB43" i="1"/>
  <c r="FS43" i="1"/>
  <c r="LX43" i="1"/>
  <c r="MA43" i="1"/>
  <c r="WE43" i="1"/>
  <c r="JY43" i="1"/>
  <c r="GL43" i="1"/>
  <c r="VL43" i="1"/>
  <c r="JC43" i="1"/>
  <c r="UK43" i="1"/>
  <c r="JH43" i="1"/>
  <c r="GY43" i="1"/>
  <c r="RB43" i="1"/>
  <c r="BN43" i="1"/>
  <c r="MI43" i="1"/>
  <c r="HR43" i="1"/>
  <c r="WR43" i="1"/>
  <c r="OC43" i="1"/>
  <c r="VQ43" i="1"/>
  <c r="MY43" i="1"/>
  <c r="IE43" i="1"/>
  <c r="RE43" i="1"/>
  <c r="NS43" i="1"/>
  <c r="IX43" i="1"/>
  <c r="FI43" i="1"/>
  <c r="QQ43" i="1"/>
  <c r="WW43" i="1"/>
  <c r="PO43" i="1"/>
  <c r="JK43" i="1"/>
  <c r="TN43" i="1"/>
  <c r="SK43" i="1"/>
  <c r="SP43" i="1"/>
  <c r="QG43" i="1"/>
  <c r="KE43" i="1"/>
  <c r="GO43" i="1"/>
  <c r="RW43" i="1"/>
  <c r="FN43" i="1"/>
  <c r="QV43" i="1"/>
  <c r="TQ43" i="1"/>
  <c r="IN43" i="1"/>
  <c r="TV43" i="1"/>
  <c r="RM43" i="1"/>
  <c r="MN43" i="1"/>
  <c r="HU43" i="1"/>
  <c r="TC43" i="1"/>
  <c r="GT43" i="1"/>
  <c r="SB43" i="1"/>
  <c r="UW43" i="1"/>
  <c r="JT43" i="1"/>
  <c r="VB43" i="1"/>
  <c r="SS43" i="1"/>
  <c r="JA43" i="1"/>
  <c r="UI43" i="1"/>
  <c r="HZ43" i="1"/>
  <c r="TK43" i="1"/>
  <c r="BH40" i="1"/>
  <c r="WC43" i="1"/>
  <c r="MD43" i="1"/>
  <c r="WH43" i="1"/>
  <c r="TY43" i="1"/>
  <c r="QL43" i="1"/>
  <c r="KH43" i="1"/>
  <c r="VO43" i="1"/>
  <c r="JF43" i="1"/>
  <c r="UN43" i="1"/>
  <c r="FW43" i="1"/>
  <c r="BL43" i="1"/>
  <c r="QB43" i="1"/>
  <c r="GE43" i="1"/>
  <c r="VE43" i="1"/>
  <c r="RR43" i="1"/>
  <c r="MQ43" i="1"/>
  <c r="WU43" i="1"/>
  <c r="MW43" i="1"/>
  <c r="HC43" i="1"/>
  <c r="FZ43" i="1"/>
  <c r="RH43" i="1"/>
  <c r="HK43" i="1"/>
  <c r="WK43" i="1"/>
  <c r="SX43" i="1"/>
  <c r="EE43" i="1"/>
  <c r="II43" i="1"/>
  <c r="HF43" i="1"/>
  <c r="SN43" i="1"/>
  <c r="IQ43" i="1"/>
  <c r="GH43" i="1"/>
  <c r="WZ43" i="1"/>
  <c r="UD43" i="1"/>
  <c r="QO43" i="1"/>
  <c r="FL43" i="1"/>
  <c r="JO43" i="1"/>
  <c r="IL43" i="1"/>
  <c r="TT43" i="1"/>
  <c r="JW43" i="1"/>
  <c r="HN43" i="1"/>
  <c r="GJ43" i="1"/>
  <c r="VJ43" i="1"/>
  <c r="RU43" i="1"/>
  <c r="GR43" i="1"/>
  <c r="LY43" i="1"/>
  <c r="JR43" i="1"/>
  <c r="UZ43" i="1"/>
  <c r="MG43" i="1"/>
  <c r="IT43" i="1"/>
  <c r="HP43" i="1"/>
  <c r="WP43" i="1"/>
  <c r="TA43" i="1"/>
  <c r="HX43" i="1"/>
  <c r="SH43" i="1"/>
  <c r="NY43" i="1"/>
  <c r="QR43" i="1"/>
  <c r="TH43" i="1"/>
  <c r="NX43" i="1"/>
  <c r="MX43" i="1"/>
  <c r="PN43" i="1"/>
  <c r="SA43" i="1"/>
  <c r="TG43" i="1"/>
  <c r="JG43" i="1"/>
  <c r="QU43" i="1"/>
  <c r="GB43" i="1"/>
  <c r="GU43" i="1"/>
  <c r="IA43" i="1"/>
  <c r="IJ43" i="1"/>
  <c r="GF43" i="1"/>
  <c r="JP43" i="1"/>
  <c r="HL43" i="1"/>
  <c r="RV43" i="1"/>
  <c r="LZ43" i="1"/>
  <c r="TB43" i="1"/>
  <c r="UH43" i="1"/>
  <c r="VN43" i="1"/>
  <c r="ED43" i="1"/>
  <c r="FK43" i="1"/>
  <c r="UA43" i="1"/>
  <c r="VG43" i="1"/>
  <c r="WI43" i="1"/>
  <c r="JB43" i="1"/>
  <c r="HD43" i="1"/>
  <c r="GQ43" i="1"/>
  <c r="HW43" i="1"/>
  <c r="VH43" i="1"/>
  <c r="QC43" i="1"/>
  <c r="WN43" i="1"/>
  <c r="GD43" i="1"/>
  <c r="HJ43" i="1"/>
  <c r="GK43" i="1"/>
  <c r="UX43" i="1"/>
  <c r="IP43" i="1"/>
  <c r="WD43" i="1"/>
  <c r="JV43" i="1"/>
  <c r="MF43" i="1"/>
  <c r="QD43" i="1"/>
  <c r="RJ43" i="1"/>
  <c r="FO43" i="1"/>
  <c r="HV43" i="1"/>
  <c r="FX43" i="1"/>
  <c r="UB43" i="1"/>
  <c r="TR43" i="1"/>
  <c r="TL43" i="1"/>
  <c r="UR43" i="1"/>
  <c r="BM43" i="1"/>
  <c r="VX43" i="1"/>
  <c r="GA43" i="1"/>
  <c r="FU43" i="1"/>
  <c r="IM43" i="1"/>
  <c r="JS43" i="1"/>
  <c r="RX43" i="1"/>
  <c r="MC43" i="1"/>
  <c r="TD43" i="1"/>
  <c r="OR43" i="1"/>
  <c r="UJ43" i="1"/>
  <c r="RG43" i="1"/>
  <c r="ID43" i="1"/>
  <c r="JJ43" i="1"/>
  <c r="QX43" i="1"/>
  <c r="SD43" i="1"/>
  <c r="QP43" i="1"/>
  <c r="NZ38" i="1" a="1"/>
  <c r="NZ38" i="1" s="1"/>
  <c r="IG43" i="1"/>
  <c r="JM43" i="1"/>
  <c r="OA43" i="1"/>
  <c r="IJ205" i="1"/>
  <c r="II205" i="1"/>
  <c r="IH205" i="1"/>
  <c r="IG205" i="1"/>
  <c r="IF205" i="1"/>
  <c r="JX205" i="1"/>
  <c r="JS205" i="1"/>
  <c r="FZ205" i="1"/>
  <c r="FY205" i="1"/>
  <c r="FX205" i="1"/>
  <c r="FW205" i="1"/>
  <c r="FV205" i="1"/>
  <c r="FU205" i="1"/>
  <c r="FT205" i="1"/>
  <c r="FS205" i="1"/>
  <c r="FR205" i="1"/>
  <c r="FP205" i="1"/>
  <c r="FN205" i="1"/>
  <c r="FM205" i="1"/>
  <c r="IV205" i="1"/>
  <c r="IU205" i="1"/>
  <c r="IT205" i="1"/>
  <c r="IS205" i="1"/>
  <c r="IR205" i="1"/>
  <c r="IQ205" i="1"/>
  <c r="IP205" i="1"/>
  <c r="IO205" i="1"/>
  <c r="IN205" i="1"/>
  <c r="IM205" i="1"/>
  <c r="IL205" i="1"/>
  <c r="GB205" i="1"/>
  <c r="IK205" i="1"/>
  <c r="GA205" i="1"/>
  <c r="IE205" i="1"/>
  <c r="ID205" i="1"/>
  <c r="IC205" i="1"/>
  <c r="IB205" i="1"/>
  <c r="GQ205" i="1"/>
  <c r="HZ205" i="1"/>
  <c r="GO205" i="1"/>
  <c r="AL205" i="1"/>
  <c r="HU205" i="1" s="1"/>
  <c r="HY205" i="1"/>
  <c r="GN205" i="1"/>
  <c r="HW205" i="1"/>
  <c r="GM205" i="1"/>
  <c r="HT205" i="1"/>
  <c r="GL205" i="1"/>
  <c r="HS205" i="1"/>
  <c r="GJ205" i="1"/>
  <c r="HR205" i="1"/>
  <c r="GI205" i="1"/>
  <c r="GG205" i="1"/>
  <c r="JA205" i="1"/>
  <c r="GF205" i="1"/>
  <c r="IZ205" i="1"/>
  <c r="GE205" i="1"/>
  <c r="GD205" i="1"/>
  <c r="IX205" i="1"/>
  <c r="GC205" i="1"/>
  <c r="JN205" i="1"/>
  <c r="FQ205" i="1"/>
  <c r="IA205" i="1"/>
  <c r="FO205" i="1"/>
  <c r="NN205" i="1"/>
  <c r="ML205" i="1"/>
  <c r="NO205" i="1"/>
  <c r="NP205" i="1"/>
  <c r="NJ205" i="1"/>
  <c r="KG205" i="1"/>
  <c r="MM205" i="1"/>
  <c r="NM205" i="1"/>
  <c r="MK205" i="1"/>
  <c r="MJ205" i="1"/>
  <c r="NK205" i="1"/>
  <c r="NL205" i="1"/>
  <c r="HX205" i="1"/>
  <c r="GR205" i="1"/>
  <c r="FL205" i="1"/>
  <c r="FK205" i="1"/>
  <c r="HV205" i="1"/>
  <c r="GP205" i="1"/>
  <c r="FI205" i="1"/>
  <c r="DS205" i="1"/>
  <c r="DT205" i="1"/>
  <c r="DU205" i="1"/>
  <c r="DV205" i="1"/>
  <c r="DW205" i="1"/>
  <c r="DX205" i="1"/>
  <c r="IW205" i="1"/>
  <c r="GK205" i="1"/>
  <c r="GH205" i="1"/>
  <c r="PO121" i="1"/>
  <c r="PO190" i="1"/>
  <c r="BX69" i="1"/>
  <c r="BX137" i="1"/>
  <c r="BX136" i="1"/>
  <c r="BX68" i="1"/>
  <c r="I59" i="1"/>
  <c r="I56" i="1"/>
  <c r="I54" i="1"/>
  <c r="I57" i="1"/>
  <c r="I62" i="1"/>
  <c r="I55" i="1"/>
  <c r="I61" i="1"/>
  <c r="I52" i="1"/>
  <c r="I58" i="1"/>
  <c r="I53" i="1"/>
  <c r="I60" i="1"/>
  <c r="P57" i="1"/>
  <c r="RZ51" i="1"/>
  <c r="UE51" i="1"/>
  <c r="SB51" i="1"/>
  <c r="SA51" i="1"/>
  <c r="RY51" i="1"/>
  <c r="RX51" i="1"/>
  <c r="RW51" i="1"/>
  <c r="SF51" i="1"/>
  <c r="RV51" i="1"/>
  <c r="SE51" i="1"/>
  <c r="RU51" i="1"/>
  <c r="SD51" i="1"/>
  <c r="RT51" i="1"/>
  <c r="SC51" i="1"/>
  <c r="RS51" i="1"/>
  <c r="RR51" i="1"/>
  <c r="UR51" i="1"/>
  <c r="RQ51" i="1"/>
  <c r="RP51" i="1"/>
  <c r="RO51" i="1"/>
  <c r="RN51" i="1"/>
  <c r="RM51" i="1"/>
  <c r="SH51" i="1"/>
  <c r="RL51" i="1"/>
  <c r="RK51" i="1"/>
  <c r="RJ51" i="1"/>
  <c r="RI51" i="1"/>
  <c r="SG51" i="1"/>
  <c r="UC51" i="1"/>
  <c r="TY51" i="1"/>
  <c r="UI51" i="1"/>
  <c r="UF51" i="1"/>
  <c r="UJ51" i="1"/>
  <c r="TS51" i="1"/>
  <c r="TT51" i="1"/>
  <c r="UD51" i="1"/>
  <c r="UK51" i="1"/>
  <c r="TU51" i="1"/>
  <c r="TZ51" i="1"/>
  <c r="TV51" i="1"/>
  <c r="UL51" i="1"/>
  <c r="UG51" i="1"/>
  <c r="UA51" i="1"/>
  <c r="UH51" i="1"/>
  <c r="TW51" i="1"/>
  <c r="UN51" i="1"/>
  <c r="UQ51" i="1"/>
  <c r="UB51" i="1"/>
  <c r="UM51" i="1"/>
  <c r="UO51" i="1"/>
  <c r="TX51" i="1"/>
  <c r="UP51" i="1"/>
  <c r="WL51" i="1"/>
  <c r="WJ51" i="1"/>
  <c r="XB51" i="1"/>
  <c r="WI51" i="1"/>
  <c r="WC51" i="1"/>
  <c r="WK51" i="1"/>
  <c r="WS51" i="1"/>
  <c r="XA51" i="1"/>
  <c r="WH51" i="1"/>
  <c r="WP51" i="1"/>
  <c r="WX51" i="1"/>
  <c r="WV51" i="1"/>
  <c r="WO51" i="1"/>
  <c r="WW51" i="1"/>
  <c r="WU51" i="1"/>
  <c r="WZ51" i="1"/>
  <c r="WG51" i="1"/>
  <c r="WY51" i="1"/>
  <c r="WF51" i="1"/>
  <c r="WN51" i="1"/>
  <c r="WT51" i="1"/>
  <c r="WR51" i="1"/>
  <c r="WE51" i="1"/>
  <c r="WM51" i="1"/>
  <c r="WD51" i="1"/>
  <c r="WQ51" i="1"/>
  <c r="NG51" i="1"/>
  <c r="NF51" i="1"/>
  <c r="NE51" i="1"/>
  <c r="KA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CO51" i="1"/>
  <c r="K54" i="1"/>
  <c r="K56" i="1"/>
  <c r="K53" i="1"/>
  <c r="K55" i="1"/>
  <c r="K62" i="1"/>
  <c r="K61" i="1"/>
  <c r="K52" i="1"/>
  <c r="K58" i="1"/>
  <c r="K60" i="1"/>
  <c r="K59" i="1"/>
  <c r="M57" i="1"/>
  <c r="M56" i="1"/>
  <c r="M54" i="1"/>
  <c r="M55" i="1"/>
  <c r="M53" i="1"/>
  <c r="M61" i="1"/>
  <c r="M62" i="1"/>
  <c r="M52" i="1"/>
  <c r="M58" i="1"/>
  <c r="M60" i="1"/>
  <c r="M59" i="1"/>
  <c r="N59" i="1"/>
  <c r="PQ51" i="1"/>
  <c r="PR51" i="1"/>
  <c r="PS51" i="1"/>
  <c r="PT51" i="1"/>
  <c r="PU51" i="1"/>
  <c r="PP51" i="1"/>
  <c r="PV51" i="1"/>
  <c r="PW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C51" i="1"/>
  <c r="AF62" i="1"/>
  <c r="AF54" i="1"/>
  <c r="AF59" i="1"/>
  <c r="AF61" i="1"/>
  <c r="AF60" i="1"/>
  <c r="AF57" i="1"/>
  <c r="AF52" i="1"/>
  <c r="AF55" i="1"/>
  <c r="AF53" i="1"/>
  <c r="AF56" i="1"/>
  <c r="BD57" i="1"/>
  <c r="BD60" i="1"/>
  <c r="BD59" i="1"/>
  <c r="BD58" i="1"/>
  <c r="BD62" i="1"/>
  <c r="BD61" i="1"/>
  <c r="BE57" i="1"/>
  <c r="BE60" i="1"/>
  <c r="BE58" i="1"/>
  <c r="BE62" i="1"/>
  <c r="BE61" i="1"/>
  <c r="BE59" i="1"/>
  <c r="KI57" i="1"/>
  <c r="KI61" i="1"/>
  <c r="KI58" i="1"/>
  <c r="KI59" i="1"/>
  <c r="KI60" i="1"/>
  <c r="KI62" i="1"/>
  <c r="ED57" i="1"/>
  <c r="ED62" i="1"/>
  <c r="ED60" i="1"/>
  <c r="ED58" i="1"/>
  <c r="ED61" i="1"/>
  <c r="ED59" i="1"/>
  <c r="HQ57" i="1"/>
  <c r="HQ61" i="1"/>
  <c r="HQ59" i="1"/>
  <c r="HQ62" i="1"/>
  <c r="HQ60" i="1"/>
  <c r="HQ58" i="1"/>
  <c r="JZ57" i="1"/>
  <c r="JZ62" i="1"/>
  <c r="JZ58" i="1"/>
  <c r="JZ59" i="1"/>
  <c r="JZ60" i="1"/>
  <c r="JZ61" i="1"/>
  <c r="MP57" i="1"/>
  <c r="MP58" i="1"/>
  <c r="MP59" i="1"/>
  <c r="MP61" i="1"/>
  <c r="MP60" i="1"/>
  <c r="MP62" i="1"/>
  <c r="MN57" i="1"/>
  <c r="MN60" i="1"/>
  <c r="MN58" i="1"/>
  <c r="MN62" i="1"/>
  <c r="MN59" i="1"/>
  <c r="MN61" i="1"/>
  <c r="MS57" i="1"/>
  <c r="MS62" i="1"/>
  <c r="MS59" i="1"/>
  <c r="MS58" i="1"/>
  <c r="MS61" i="1"/>
  <c r="MS60" i="1"/>
  <c r="MQ57" i="1"/>
  <c r="MQ62" i="1"/>
  <c r="MQ59" i="1"/>
  <c r="MQ58" i="1"/>
  <c r="MQ61" i="1"/>
  <c r="MQ60" i="1"/>
  <c r="MV57" i="1"/>
  <c r="MV58" i="1"/>
  <c r="MV60" i="1"/>
  <c r="MV62" i="1"/>
  <c r="MV59" i="1"/>
  <c r="MV61" i="1"/>
  <c r="MW57" i="1"/>
  <c r="MW58" i="1"/>
  <c r="MW62" i="1"/>
  <c r="MW60" i="1"/>
  <c r="MW59" i="1"/>
  <c r="MW61" i="1"/>
  <c r="MX57" i="1"/>
  <c r="MX58" i="1"/>
  <c r="MX60" i="1"/>
  <c r="MX62" i="1"/>
  <c r="MX59" i="1"/>
  <c r="MX61" i="1"/>
  <c r="MV54" i="1"/>
  <c r="MV56" i="1"/>
  <c r="MV53" i="1"/>
  <c r="MV55" i="1"/>
  <c r="MV52" i="1"/>
  <c r="MW56" i="1"/>
  <c r="MW53" i="1"/>
  <c r="MW55" i="1"/>
  <c r="MW52" i="1"/>
  <c r="MW54" i="1"/>
  <c r="MX54" i="1"/>
  <c r="MX56" i="1"/>
  <c r="MX53" i="1"/>
  <c r="MX55" i="1"/>
  <c r="MX52" i="1"/>
  <c r="MS56" i="1"/>
  <c r="MS52" i="1"/>
  <c r="MS53" i="1"/>
  <c r="MS55" i="1"/>
  <c r="MS54" i="1"/>
  <c r="MQ52" i="1"/>
  <c r="MQ56" i="1"/>
  <c r="MQ53" i="1"/>
  <c r="MQ55" i="1"/>
  <c r="MQ54" i="1"/>
  <c r="MN54" i="1"/>
  <c r="MN55" i="1"/>
  <c r="MP56" i="1"/>
  <c r="MP55" i="1"/>
  <c r="MP54" i="1"/>
  <c r="MP53" i="1"/>
  <c r="MP52" i="1"/>
  <c r="MN56" i="1"/>
  <c r="MN52" i="1"/>
  <c r="MN53" i="1"/>
  <c r="HQ53" i="1"/>
  <c r="HQ52" i="1"/>
  <c r="HQ56" i="1"/>
  <c r="HQ55" i="1"/>
  <c r="HQ54" i="1"/>
  <c r="JZ53" i="1"/>
  <c r="JZ52" i="1"/>
  <c r="JZ56" i="1"/>
  <c r="JZ55" i="1"/>
  <c r="JZ54" i="1"/>
  <c r="ED54" i="1"/>
  <c r="ED55" i="1"/>
  <c r="ED56" i="1"/>
  <c r="ED52" i="1"/>
  <c r="ED53" i="1"/>
  <c r="KI52" i="1"/>
  <c r="KI56" i="1"/>
  <c r="KI53" i="1"/>
  <c r="KI55" i="1"/>
  <c r="KI54" i="1"/>
  <c r="BD53" i="1"/>
  <c r="BD56" i="1"/>
  <c r="BD55" i="1"/>
  <c r="BD54" i="1"/>
  <c r="BD52" i="1"/>
  <c r="BE53" i="1"/>
  <c r="BE56" i="1"/>
  <c r="BE55" i="1"/>
  <c r="BE54" i="1"/>
  <c r="BE52" i="1"/>
  <c r="BL61" i="1"/>
  <c r="BL62" i="1"/>
  <c r="BL60" i="1"/>
  <c r="BL58" i="1"/>
  <c r="BL59" i="1"/>
  <c r="MD59" i="1"/>
  <c r="MD61" i="1"/>
  <c r="MD62" i="1"/>
  <c r="MD58" i="1"/>
  <c r="MD60" i="1"/>
  <c r="DK62" i="1"/>
  <c r="DK60" i="1"/>
  <c r="DK58" i="1"/>
  <c r="DK61" i="1"/>
  <c r="DK59" i="1"/>
  <c r="MB60" i="1"/>
  <c r="MB59" i="1"/>
  <c r="MB61" i="1"/>
  <c r="MB58" i="1"/>
  <c r="MB62" i="1"/>
  <c r="EM59" i="1"/>
  <c r="EM61" i="1"/>
  <c r="EM60" i="1"/>
  <c r="EM62" i="1"/>
  <c r="EM58" i="1"/>
  <c r="MA60" i="1"/>
  <c r="MA59" i="1"/>
  <c r="MA61" i="1"/>
  <c r="MA58" i="1"/>
  <c r="MA62" i="1"/>
  <c r="NT59" i="1"/>
  <c r="NT60" i="1"/>
  <c r="NT58" i="1"/>
  <c r="NT61" i="1"/>
  <c r="NT62" i="1"/>
  <c r="MI61" i="1"/>
  <c r="MI60" i="1"/>
  <c r="MI59" i="1"/>
  <c r="MI62" i="1"/>
  <c r="MI58" i="1"/>
  <c r="OE59" i="1"/>
  <c r="OE62" i="1"/>
  <c r="OE58" i="1"/>
  <c r="OE61" i="1"/>
  <c r="OE60" i="1"/>
  <c r="NV60" i="1"/>
  <c r="NV59" i="1"/>
  <c r="NV61" i="1"/>
  <c r="NV58" i="1"/>
  <c r="NV62" i="1"/>
  <c r="NW61" i="1"/>
  <c r="NW58" i="1"/>
  <c r="NW62" i="1"/>
  <c r="NW60" i="1"/>
  <c r="NW59" i="1"/>
  <c r="BJ61" i="1"/>
  <c r="BJ60" i="1"/>
  <c r="BJ59" i="1"/>
  <c r="BJ62" i="1"/>
  <c r="BJ58" i="1"/>
  <c r="ME59" i="1"/>
  <c r="ME58" i="1"/>
  <c r="ME61" i="1"/>
  <c r="ME62" i="1"/>
  <c r="ME60" i="1"/>
  <c r="OT62" i="1"/>
  <c r="OT58" i="1"/>
  <c r="OT61" i="1"/>
  <c r="OT59" i="1"/>
  <c r="OT60" i="1"/>
  <c r="NS62" i="1"/>
  <c r="NS60" i="1"/>
  <c r="NS59" i="1"/>
  <c r="NS58" i="1"/>
  <c r="NS61" i="1"/>
  <c r="OD60" i="1"/>
  <c r="OD62" i="1"/>
  <c r="OD59" i="1"/>
  <c r="OD58" i="1"/>
  <c r="OD61" i="1"/>
  <c r="OL59" i="1"/>
  <c r="OL58" i="1"/>
  <c r="OL60" i="1"/>
  <c r="OL61" i="1"/>
  <c r="OL62" i="1"/>
  <c r="OC60" i="1"/>
  <c r="OC59" i="1"/>
  <c r="OC62" i="1"/>
  <c r="OC58" i="1"/>
  <c r="OC61" i="1"/>
  <c r="EW62" i="1"/>
  <c r="EW59" i="1"/>
  <c r="EW60" i="1"/>
  <c r="EW61" i="1"/>
  <c r="EW58" i="1"/>
  <c r="NU60" i="1"/>
  <c r="NU59" i="1"/>
  <c r="NU61" i="1"/>
  <c r="NU58" i="1"/>
  <c r="NU62" i="1"/>
  <c r="NY59" i="1"/>
  <c r="NY58" i="1"/>
  <c r="NY61" i="1"/>
  <c r="NY62" i="1"/>
  <c r="NY60" i="1"/>
  <c r="EY59" i="1"/>
  <c r="EY60" i="1"/>
  <c r="EY58" i="1"/>
  <c r="EY61" i="1"/>
  <c r="EY62" i="1"/>
  <c r="EE60" i="1"/>
  <c r="EE62" i="1"/>
  <c r="EE61" i="1"/>
  <c r="EE58" i="1"/>
  <c r="EE59" i="1"/>
  <c r="OB61" i="1"/>
  <c r="OB60" i="1"/>
  <c r="OB59" i="1"/>
  <c r="OB62" i="1"/>
  <c r="OB58" i="1"/>
  <c r="BN58" i="1"/>
  <c r="BN59" i="1"/>
  <c r="BN62" i="1"/>
  <c r="BN61" i="1"/>
  <c r="BN60" i="1"/>
  <c r="FC59" i="1"/>
  <c r="FC61" i="1"/>
  <c r="FC62" i="1"/>
  <c r="FC60" i="1"/>
  <c r="FC58" i="1"/>
  <c r="OG62" i="1"/>
  <c r="OG58" i="1"/>
  <c r="OG61" i="1"/>
  <c r="OG59" i="1"/>
  <c r="OG60" i="1"/>
  <c r="FB59" i="1"/>
  <c r="FB58" i="1"/>
  <c r="FB61" i="1"/>
  <c r="FB62" i="1"/>
  <c r="FB60" i="1"/>
  <c r="FD61" i="1"/>
  <c r="FD62" i="1"/>
  <c r="FD60" i="1"/>
  <c r="FD58" i="1"/>
  <c r="FD59" i="1"/>
  <c r="OF62" i="1"/>
  <c r="OF58" i="1"/>
  <c r="OF61" i="1"/>
  <c r="OF60" i="1"/>
  <c r="OF59" i="1"/>
  <c r="FA59" i="1"/>
  <c r="FA58" i="1"/>
  <c r="FA61" i="1"/>
  <c r="FA62" i="1"/>
  <c r="FA60" i="1"/>
  <c r="NX59" i="1"/>
  <c r="NX62" i="1"/>
  <c r="NX58" i="1"/>
  <c r="NX61" i="1"/>
  <c r="NX60" i="1"/>
  <c r="EV58" i="1"/>
  <c r="EV59" i="1"/>
  <c r="EV62" i="1"/>
  <c r="EV60" i="1"/>
  <c r="EV61" i="1"/>
  <c r="MZ62" i="1"/>
  <c r="MZ58" i="1"/>
  <c r="MZ61" i="1"/>
  <c r="MZ59" i="1"/>
  <c r="MZ60" i="1"/>
  <c r="EF58" i="1"/>
  <c r="EF60" i="1"/>
  <c r="EF59" i="1"/>
  <c r="EF62" i="1"/>
  <c r="EF61" i="1"/>
  <c r="OA58" i="1"/>
  <c r="OA61" i="1"/>
  <c r="OA60" i="1"/>
  <c r="OA59" i="1"/>
  <c r="OA62" i="1"/>
  <c r="PM62" i="1"/>
  <c r="PM60" i="1"/>
  <c r="PM58" i="1"/>
  <c r="PM59" i="1"/>
  <c r="PM61" i="1"/>
  <c r="EU61" i="1"/>
  <c r="EU58" i="1"/>
  <c r="EU59" i="1"/>
  <c r="EU62" i="1"/>
  <c r="EU60" i="1"/>
  <c r="MY60" i="1"/>
  <c r="MY62" i="1"/>
  <c r="MY61" i="1"/>
  <c r="MY58" i="1"/>
  <c r="MY59" i="1"/>
  <c r="ET60" i="1"/>
  <c r="ET58" i="1"/>
  <c r="ET61" i="1"/>
  <c r="ET59" i="1"/>
  <c r="ET62" i="1"/>
  <c r="BX60" i="1"/>
  <c r="BX62" i="1"/>
  <c r="BX61" i="1"/>
  <c r="BX58" i="1"/>
  <c r="BX59" i="1"/>
  <c r="LX61" i="1"/>
  <c r="LX58" i="1"/>
  <c r="LX62" i="1"/>
  <c r="LX60" i="1"/>
  <c r="LX59" i="1"/>
  <c r="MH62" i="1"/>
  <c r="MH58" i="1"/>
  <c r="MH61" i="1"/>
  <c r="MH60" i="1"/>
  <c r="MH59" i="1"/>
  <c r="EX59" i="1"/>
  <c r="EX62" i="1"/>
  <c r="EX60" i="1"/>
  <c r="EX61" i="1"/>
  <c r="EX58" i="1"/>
  <c r="KE60" i="1"/>
  <c r="KE62" i="1"/>
  <c r="KE58" i="1"/>
  <c r="KE59" i="1"/>
  <c r="KE61" i="1"/>
  <c r="LY62" i="1"/>
  <c r="LY60" i="1"/>
  <c r="LY59" i="1"/>
  <c r="LY58" i="1"/>
  <c r="LY61" i="1"/>
  <c r="BM60" i="1"/>
  <c r="BM58" i="1"/>
  <c r="BM59" i="1"/>
  <c r="BM62" i="1"/>
  <c r="BM61" i="1"/>
  <c r="MF59" i="1"/>
  <c r="MF61" i="1"/>
  <c r="MF62" i="1"/>
  <c r="MF58" i="1"/>
  <c r="MF60" i="1"/>
  <c r="DL62" i="1"/>
  <c r="DL60" i="1"/>
  <c r="DL58" i="1"/>
  <c r="DL61" i="1"/>
  <c r="DL59" i="1"/>
  <c r="FE61" i="1"/>
  <c r="FE60" i="1"/>
  <c r="FE62" i="1"/>
  <c r="FE58" i="1"/>
  <c r="FE59" i="1"/>
  <c r="PN60" i="1"/>
  <c r="PN58" i="1"/>
  <c r="PN59" i="1"/>
  <c r="PN61" i="1"/>
  <c r="PN62" i="1"/>
  <c r="MC59" i="1"/>
  <c r="MC61" i="1"/>
  <c r="MC58" i="1"/>
  <c r="MC62" i="1"/>
  <c r="MC60" i="1"/>
  <c r="BO58" i="1"/>
  <c r="BO59" i="1"/>
  <c r="BO62" i="1"/>
  <c r="BO61" i="1"/>
  <c r="BO60" i="1"/>
  <c r="MG62" i="1"/>
  <c r="MG58" i="1"/>
  <c r="MG61" i="1"/>
  <c r="MG60" i="1"/>
  <c r="MG59" i="1"/>
  <c r="EZ60" i="1"/>
  <c r="EZ59" i="1"/>
  <c r="EZ58" i="1"/>
  <c r="EZ61" i="1"/>
  <c r="EZ62" i="1"/>
  <c r="MU59" i="1"/>
  <c r="MU60" i="1"/>
  <c r="MU62" i="1"/>
  <c r="MU58" i="1"/>
  <c r="MU61" i="1"/>
  <c r="BK61" i="1"/>
  <c r="BK60" i="1"/>
  <c r="BK59" i="1"/>
  <c r="BK58" i="1"/>
  <c r="BK62" i="1"/>
  <c r="LZ62" i="1"/>
  <c r="LZ60" i="1"/>
  <c r="LZ58" i="1"/>
  <c r="LZ59" i="1"/>
  <c r="LZ61" i="1"/>
  <c r="OF54" i="1"/>
  <c r="OF55" i="1"/>
  <c r="OF56" i="1"/>
  <c r="EV54" i="1"/>
  <c r="EV55" i="1"/>
  <c r="EV56" i="1"/>
  <c r="MZ54" i="1"/>
  <c r="MZ55" i="1"/>
  <c r="MZ56" i="1"/>
  <c r="MU54" i="1"/>
  <c r="MU56" i="1"/>
  <c r="MU55" i="1"/>
  <c r="BX54" i="1"/>
  <c r="BX56" i="1"/>
  <c r="BX55" i="1"/>
  <c r="ET54" i="1"/>
  <c r="ET56" i="1"/>
  <c r="ET55" i="1"/>
  <c r="EU54" i="1"/>
  <c r="EU56" i="1"/>
  <c r="EU55" i="1"/>
  <c r="LX54" i="1"/>
  <c r="LX55" i="1"/>
  <c r="LX56" i="1"/>
  <c r="MC54" i="1"/>
  <c r="MC55" i="1"/>
  <c r="MC56" i="1"/>
  <c r="PM54" i="1"/>
  <c r="PM55" i="1"/>
  <c r="PM56" i="1"/>
  <c r="MA54" i="1"/>
  <c r="MA55" i="1"/>
  <c r="MA56" i="1"/>
  <c r="FA54" i="1"/>
  <c r="FA55" i="1"/>
  <c r="FA56" i="1"/>
  <c r="LY54" i="1"/>
  <c r="LY56" i="1"/>
  <c r="LY55" i="1"/>
  <c r="EM54" i="1"/>
  <c r="EM55" i="1"/>
  <c r="EM56" i="1"/>
  <c r="OT54" i="1"/>
  <c r="OT56" i="1"/>
  <c r="OT55" i="1"/>
  <c r="EE54" i="1"/>
  <c r="EE55" i="1"/>
  <c r="EE56" i="1"/>
  <c r="OA54" i="1"/>
  <c r="OA55" i="1"/>
  <c r="OA56" i="1"/>
  <c r="MG54" i="1"/>
  <c r="MG55" i="1"/>
  <c r="MG56" i="1"/>
  <c r="NU54" i="1"/>
  <c r="NU55" i="1"/>
  <c r="NU56" i="1"/>
  <c r="MH54" i="1"/>
  <c r="MH55" i="1"/>
  <c r="MH56" i="1"/>
  <c r="KE54" i="1"/>
  <c r="KE55" i="1"/>
  <c r="KE56" i="1"/>
  <c r="OC54" i="1"/>
  <c r="OC55" i="1"/>
  <c r="OC56" i="1"/>
  <c r="NT54" i="1"/>
  <c r="NT56" i="1"/>
  <c r="NT55" i="1"/>
  <c r="OD54" i="1"/>
  <c r="OD55" i="1"/>
  <c r="OD56" i="1"/>
  <c r="OE54" i="1"/>
  <c r="OE56" i="1"/>
  <c r="OE55" i="1"/>
  <c r="NV54" i="1"/>
  <c r="NV55" i="1"/>
  <c r="NV56" i="1"/>
  <c r="MI55" i="1"/>
  <c r="MI56" i="1"/>
  <c r="DL54" i="1"/>
  <c r="DL56" i="1"/>
  <c r="DL55" i="1"/>
  <c r="MD54" i="1"/>
  <c r="MD55" i="1"/>
  <c r="MD56" i="1"/>
  <c r="OB54" i="1"/>
  <c r="OB55" i="1"/>
  <c r="OB56" i="1"/>
  <c r="NW54" i="1"/>
  <c r="NW55" i="1"/>
  <c r="NW56" i="1"/>
  <c r="NX54" i="1"/>
  <c r="NX55" i="1"/>
  <c r="NX56" i="1"/>
  <c r="MF54" i="1"/>
  <c r="MF56" i="1"/>
  <c r="MF55" i="1"/>
  <c r="BK54" i="1"/>
  <c r="BK56" i="1"/>
  <c r="BK55" i="1"/>
  <c r="DK54" i="1"/>
  <c r="DK55" i="1"/>
  <c r="DK56" i="1"/>
  <c r="NS54" i="1"/>
  <c r="NS56" i="1"/>
  <c r="NS55" i="1"/>
  <c r="NY54" i="1"/>
  <c r="NY56" i="1"/>
  <c r="NY55" i="1"/>
  <c r="PN54" i="1"/>
  <c r="PN55" i="1"/>
  <c r="PN56" i="1"/>
  <c r="EZ54" i="1"/>
  <c r="EZ55" i="1"/>
  <c r="EZ56" i="1"/>
  <c r="ME54" i="1"/>
  <c r="ME56" i="1"/>
  <c r="ME55" i="1"/>
  <c r="EY54" i="1"/>
  <c r="EY56" i="1"/>
  <c r="EY55" i="1"/>
  <c r="MB54" i="1"/>
  <c r="MB55" i="1"/>
  <c r="MB56" i="1"/>
  <c r="EX54" i="1"/>
  <c r="EX56" i="1"/>
  <c r="EX55" i="1"/>
  <c r="FE54" i="1"/>
  <c r="FE56" i="1"/>
  <c r="FE55" i="1"/>
  <c r="EW54" i="1"/>
  <c r="EW55" i="1"/>
  <c r="EW56" i="1"/>
  <c r="BL54" i="1"/>
  <c r="BL56" i="1"/>
  <c r="BL55" i="1"/>
  <c r="BN54" i="1"/>
  <c r="BN55" i="1"/>
  <c r="BN56" i="1"/>
  <c r="FD54" i="1"/>
  <c r="FD56" i="1"/>
  <c r="FD55" i="1"/>
  <c r="LZ54" i="1"/>
  <c r="LZ56" i="1"/>
  <c r="LZ55" i="1"/>
  <c r="FC54" i="1"/>
  <c r="FC55" i="1"/>
  <c r="FC56" i="1"/>
  <c r="MY54" i="1"/>
  <c r="MY56" i="1"/>
  <c r="MY55" i="1"/>
  <c r="BM54" i="1"/>
  <c r="BM55" i="1"/>
  <c r="BM56" i="1"/>
  <c r="BJ54" i="1"/>
  <c r="BJ55" i="1"/>
  <c r="BJ56" i="1"/>
  <c r="EF54" i="1"/>
  <c r="EF55" i="1"/>
  <c r="EF56" i="1"/>
  <c r="BO54" i="1"/>
  <c r="BO55" i="1"/>
  <c r="BO56" i="1"/>
  <c r="OL54" i="1"/>
  <c r="OL56" i="1"/>
  <c r="OL55" i="1"/>
  <c r="OG54" i="1"/>
  <c r="OG55" i="1"/>
  <c r="OG56" i="1"/>
  <c r="FB54" i="1"/>
  <c r="FB55" i="1"/>
  <c r="FB56" i="1"/>
  <c r="MI53" i="1"/>
  <c r="MI54" i="1"/>
  <c r="MI52" i="1"/>
  <c r="MG53" i="1"/>
  <c r="MG52" i="1"/>
  <c r="MH53" i="1"/>
  <c r="MH52" i="1"/>
  <c r="LX52" i="1"/>
  <c r="LX53" i="1"/>
  <c r="ME53" i="1"/>
  <c r="ME52" i="1"/>
  <c r="LY53" i="1"/>
  <c r="LY52" i="1"/>
  <c r="MF53" i="1"/>
  <c r="MF52" i="1"/>
  <c r="MC53" i="1"/>
  <c r="MC52" i="1"/>
  <c r="LZ53" i="1"/>
  <c r="LZ52" i="1"/>
  <c r="MD52" i="1"/>
  <c r="MD53" i="1"/>
  <c r="MB53" i="1"/>
  <c r="MB52" i="1"/>
  <c r="MA53" i="1"/>
  <c r="MA52" i="1"/>
  <c r="MZ53" i="1"/>
  <c r="MZ52" i="1"/>
  <c r="MY52" i="1"/>
  <c r="MY53" i="1"/>
  <c r="MU53" i="1"/>
  <c r="MU52" i="1"/>
  <c r="KE52" i="1"/>
  <c r="KE53" i="1"/>
  <c r="EY53" i="1"/>
  <c r="EY52" i="1"/>
  <c r="EX53" i="1"/>
  <c r="EX52" i="1"/>
  <c r="FE52" i="1"/>
  <c r="FE53" i="1"/>
  <c r="EW53" i="1"/>
  <c r="EW52" i="1"/>
  <c r="FD53" i="1"/>
  <c r="FD52" i="1"/>
  <c r="FC52" i="1"/>
  <c r="FC53" i="1"/>
  <c r="FB52" i="1"/>
  <c r="FB53" i="1"/>
  <c r="FA52" i="1"/>
  <c r="FA53" i="1"/>
  <c r="EV52" i="1"/>
  <c r="EV53" i="1"/>
  <c r="EU52" i="1"/>
  <c r="EU53" i="1"/>
  <c r="EZ52" i="1"/>
  <c r="EZ53" i="1"/>
  <c r="ET52" i="1"/>
  <c r="ET53" i="1"/>
  <c r="NW52" i="1"/>
  <c r="NW53" i="1"/>
  <c r="NX52" i="1"/>
  <c r="NX53" i="1"/>
  <c r="NY52" i="1"/>
  <c r="NY53" i="1"/>
  <c r="OL52" i="1"/>
  <c r="OL53" i="1"/>
  <c r="OT52" i="1"/>
  <c r="OT53" i="1"/>
  <c r="NS52" i="1"/>
  <c r="NS53" i="1"/>
  <c r="NT52" i="1"/>
  <c r="NT53" i="1"/>
  <c r="NU52" i="1"/>
  <c r="NU53" i="1"/>
  <c r="NV52" i="1"/>
  <c r="NV53" i="1"/>
  <c r="NZ51" i="1" a="1"/>
  <c r="NZ51" i="1" s="1"/>
  <c r="OG53" i="1"/>
  <c r="OG52" i="1"/>
  <c r="OF53" i="1"/>
  <c r="OF52" i="1"/>
  <c r="OB53" i="1"/>
  <c r="OB52" i="1"/>
  <c r="OC53" i="1"/>
  <c r="OC52" i="1"/>
  <c r="OD53" i="1"/>
  <c r="OD52" i="1"/>
  <c r="OE53" i="1"/>
  <c r="OE52" i="1"/>
  <c r="BK52" i="1"/>
  <c r="BK53" i="1"/>
  <c r="BL52" i="1"/>
  <c r="BL53" i="1"/>
  <c r="BM52" i="1"/>
  <c r="BM53" i="1"/>
  <c r="BX53" i="1"/>
  <c r="BX52" i="1"/>
  <c r="C464" i="4"/>
  <c r="P464" i="4" s="1"/>
  <c r="DL53" i="1"/>
  <c r="B463" i="4"/>
  <c r="DK52" i="1"/>
  <c r="DK53" i="1"/>
  <c r="DL52" i="1"/>
  <c r="OR47" i="1"/>
  <c r="OR48" i="1"/>
  <c r="EC48" i="1"/>
  <c r="EC47" i="1"/>
  <c r="EB48" i="1"/>
  <c r="EB47" i="1"/>
  <c r="NO48" i="1"/>
  <c r="NO47" i="1"/>
  <c r="H527" i="4"/>
  <c r="I528" i="4"/>
  <c r="G478" i="4"/>
  <c r="OQ48" i="1"/>
  <c r="PM53" i="1"/>
  <c r="PM52" i="1"/>
  <c r="PN53" i="1"/>
  <c r="PN52" i="1"/>
  <c r="BO53" i="1"/>
  <c r="DK47" i="1"/>
  <c r="PC48" i="1"/>
  <c r="PC47" i="1"/>
  <c r="BO52" i="1"/>
  <c r="EA48" i="1"/>
  <c r="EA47" i="1"/>
  <c r="EP48" i="1"/>
  <c r="EP47" i="1"/>
  <c r="BH47" i="1"/>
  <c r="BH48" i="1"/>
  <c r="OW47" i="1"/>
  <c r="OW48" i="1"/>
  <c r="AZ48" i="1"/>
  <c r="OM47" i="1"/>
  <c r="OM48" i="1"/>
  <c r="KD47" i="1"/>
  <c r="KD48" i="1"/>
  <c r="OK47" i="1"/>
  <c r="OK48" i="1"/>
  <c r="EF47" i="1"/>
  <c r="EF48" i="1"/>
  <c r="DQ48" i="1"/>
  <c r="DQ47" i="1"/>
  <c r="BA48" i="1"/>
  <c r="OI47" i="1"/>
  <c r="OI48" i="1"/>
  <c r="EE47" i="1"/>
  <c r="EE48" i="1"/>
  <c r="DN48" i="1"/>
  <c r="DN47" i="1"/>
  <c r="OX47" i="1"/>
  <c r="OX48" i="1"/>
  <c r="OH47" i="1"/>
  <c r="OH48" i="1"/>
  <c r="NM47" i="1"/>
  <c r="NM48" i="1"/>
  <c r="DO48" i="1"/>
  <c r="DO47" i="1"/>
  <c r="PO48" i="1"/>
  <c r="PO47" i="1"/>
  <c r="OV47" i="1"/>
  <c r="OV48" i="1"/>
  <c r="NN47" i="1"/>
  <c r="NN48" i="1"/>
  <c r="NK47" i="1"/>
  <c r="NK48" i="1"/>
  <c r="OY47" i="1"/>
  <c r="OY48" i="1"/>
  <c r="ON47" i="1"/>
  <c r="ON48" i="1"/>
  <c r="LO47" i="1"/>
  <c r="LO48" i="1"/>
  <c r="DP48" i="1"/>
  <c r="DP47" i="1"/>
  <c r="BB47" i="1"/>
  <c r="BB48" i="1"/>
  <c r="OO47" i="1"/>
  <c r="OO48" i="1"/>
  <c r="NQ47" i="1"/>
  <c r="NQ48" i="1"/>
  <c r="PK48" i="1"/>
  <c r="PK47" i="1"/>
  <c r="OP47" i="1"/>
  <c r="OP48" i="1"/>
  <c r="BN47" i="1"/>
  <c r="BN48" i="1"/>
  <c r="BF47" i="1"/>
  <c r="BF48" i="1"/>
  <c r="PI48" i="1"/>
  <c r="PI47" i="1"/>
  <c r="FG47" i="1"/>
  <c r="FG48" i="1"/>
  <c r="PJ48" i="1"/>
  <c r="PJ47" i="1"/>
  <c r="BG47" i="1"/>
  <c r="BG48" i="1"/>
  <c r="DM48" i="1"/>
  <c r="DM47" i="1"/>
  <c r="OA47" i="1"/>
  <c r="OA48" i="1"/>
  <c r="KA48" i="1"/>
  <c r="KA47" i="1"/>
  <c r="BO47" i="1"/>
  <c r="BO48" i="1"/>
  <c r="FF47" i="1"/>
  <c r="FF48" i="1"/>
  <c r="XC48" i="1"/>
  <c r="XC47" i="1"/>
  <c r="NR48" i="1"/>
  <c r="NR47" i="1"/>
  <c r="PB47" i="1"/>
  <c r="PB48" i="1"/>
  <c r="P449" i="4"/>
  <c r="C450" i="4"/>
  <c r="F530" i="4"/>
  <c r="E530" i="4"/>
  <c r="D530" i="4"/>
  <c r="Q530" i="4" s="1"/>
  <c r="V466" i="4"/>
  <c r="U465" i="4"/>
  <c r="S449" i="4"/>
  <c r="B449" i="4"/>
  <c r="OA53" i="1"/>
  <c r="OA52" i="1"/>
  <c r="R502" i="4"/>
  <c r="R499" i="4"/>
  <c r="R508" i="4"/>
  <c r="A531" i="4"/>
  <c r="R505" i="4"/>
  <c r="BJ52" i="1"/>
  <c r="BJ53" i="1"/>
  <c r="BN52" i="1"/>
  <c r="BN53" i="1"/>
  <c r="EE52" i="1"/>
  <c r="EE53" i="1"/>
  <c r="EF52" i="1"/>
  <c r="EF53" i="1"/>
  <c r="EM52" i="1"/>
  <c r="EM53" i="1"/>
  <c r="LS33" i="1"/>
  <c r="LR33" i="1"/>
  <c r="EQ33" i="1"/>
  <c r="ER33" i="1"/>
  <c r="EL33" i="1"/>
  <c r="EL36" i="1" s="1"/>
  <c r="EL37" i="1" s="1"/>
  <c r="BX241" i="1" l="1"/>
  <c r="BX253" i="1"/>
  <c r="BX254" i="1"/>
  <c r="DH53" i="1"/>
  <c r="DI53" i="1"/>
  <c r="DH56" i="1"/>
  <c r="DI56" i="1"/>
  <c r="DH58" i="1"/>
  <c r="DI58" i="1"/>
  <c r="DH54" i="1"/>
  <c r="DI54" i="1"/>
  <c r="DH52" i="1"/>
  <c r="DI52" i="1"/>
  <c r="DH57" i="1"/>
  <c r="DI57" i="1"/>
  <c r="DH60" i="1"/>
  <c r="DI60" i="1"/>
  <c r="DH59" i="1"/>
  <c r="DI59" i="1"/>
  <c r="DH61" i="1"/>
  <c r="DI61" i="1"/>
  <c r="DH62" i="1"/>
  <c r="DI62" i="1"/>
  <c r="DH55" i="1"/>
  <c r="DI55" i="1"/>
  <c r="BX263" i="1"/>
  <c r="BX245" i="1"/>
  <c r="BX248" i="1"/>
  <c r="BX242" i="1"/>
  <c r="BX246" i="1"/>
  <c r="NB57" i="1"/>
  <c r="NB52" i="1"/>
  <c r="NB62" i="1"/>
  <c r="NB59" i="1"/>
  <c r="NB61" i="1"/>
  <c r="NB53" i="1"/>
  <c r="NB60" i="1"/>
  <c r="NB55" i="1"/>
  <c r="NB54" i="1"/>
  <c r="NB58" i="1"/>
  <c r="NB56" i="1"/>
  <c r="KY59" i="1"/>
  <c r="LC59" i="1"/>
  <c r="KY61" i="1"/>
  <c r="LC61" i="1"/>
  <c r="KY62" i="1"/>
  <c r="LC62" i="1"/>
  <c r="KY55" i="1"/>
  <c r="LC55" i="1"/>
  <c r="KY60" i="1"/>
  <c r="LC60" i="1"/>
  <c r="KY53" i="1"/>
  <c r="LC53" i="1"/>
  <c r="KY56" i="1"/>
  <c r="LC56" i="1"/>
  <c r="KY58" i="1"/>
  <c r="LC58" i="1"/>
  <c r="KY54" i="1"/>
  <c r="LC54" i="1"/>
  <c r="KY52" i="1"/>
  <c r="LC52" i="1"/>
  <c r="KY57" i="1"/>
  <c r="LC57" i="1"/>
  <c r="BX261" i="1"/>
  <c r="BX268" i="1"/>
  <c r="BX251" i="1"/>
  <c r="BX250" i="1"/>
  <c r="BX252" i="1"/>
  <c r="BX266" i="1"/>
  <c r="BX265" i="1"/>
  <c r="BX257" i="1"/>
  <c r="BX259" i="1"/>
  <c r="BX260" i="1"/>
  <c r="BX262" i="1"/>
  <c r="BX258" i="1"/>
  <c r="BX264" i="1"/>
  <c r="BX267" i="1"/>
  <c r="IY205" i="1"/>
  <c r="LF52" i="1"/>
  <c r="LH52" i="1"/>
  <c r="LF57" i="1"/>
  <c r="LH57" i="1"/>
  <c r="LF59" i="1"/>
  <c r="LH59" i="1"/>
  <c r="LF61" i="1"/>
  <c r="LH61" i="1"/>
  <c r="LF62" i="1"/>
  <c r="LH62" i="1"/>
  <c r="LF55" i="1"/>
  <c r="LH55" i="1"/>
  <c r="LF60" i="1"/>
  <c r="LH60" i="1"/>
  <c r="LF53" i="1"/>
  <c r="LH53" i="1"/>
  <c r="LF56" i="1"/>
  <c r="LH56" i="1"/>
  <c r="LF58" i="1"/>
  <c r="LH58" i="1"/>
  <c r="LF54" i="1"/>
  <c r="LH54" i="1"/>
  <c r="RP42" i="1"/>
  <c r="QJ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U42" i="1"/>
  <c r="NZ41" i="1" a="1"/>
  <c r="NZ41" i="1" s="1"/>
  <c r="JI44" i="1"/>
  <c r="JI42" i="1"/>
  <c r="IC44" i="1"/>
  <c r="IC42" i="1"/>
  <c r="JZ44" i="1"/>
  <c r="JZ42" i="1"/>
  <c r="QY44" i="1"/>
  <c r="QY42" i="1"/>
  <c r="UJ44" i="1"/>
  <c r="UJ42" i="1"/>
  <c r="GQ44" i="1"/>
  <c r="GQ42" i="1"/>
  <c r="HX44" i="1"/>
  <c r="HX42" i="1"/>
  <c r="IL44" i="1"/>
  <c r="IL42" i="1"/>
  <c r="MN44" i="1"/>
  <c r="MN42" i="1"/>
  <c r="WW44" i="1"/>
  <c r="WW42" i="1"/>
  <c r="RB44" i="1"/>
  <c r="RB42" i="1"/>
  <c r="FP44" i="1"/>
  <c r="FP42" i="1"/>
  <c r="WJ44" i="1"/>
  <c r="WJ42" i="1"/>
  <c r="UM44" i="1"/>
  <c r="UM42" i="1"/>
  <c r="RD44" i="1"/>
  <c r="RD42" i="1"/>
  <c r="GI44" i="1"/>
  <c r="GI42" i="1"/>
  <c r="BJ44" i="1"/>
  <c r="BJ42" i="1"/>
  <c r="ST44" i="1"/>
  <c r="ST42" i="1"/>
  <c r="TF44" i="1"/>
  <c r="TF42" i="1"/>
  <c r="RZ44" i="1"/>
  <c r="RZ42" i="1"/>
  <c r="QE44" i="1"/>
  <c r="QE42" i="1"/>
  <c r="TD44" i="1"/>
  <c r="TD42" i="1"/>
  <c r="JB44" i="1"/>
  <c r="JB42" i="1"/>
  <c r="TA44" i="1"/>
  <c r="TA42" i="1"/>
  <c r="JO44" i="1"/>
  <c r="JO42" i="1"/>
  <c r="RM44" i="1"/>
  <c r="RM42" i="1"/>
  <c r="QQ44" i="1"/>
  <c r="QQ42" i="1"/>
  <c r="GY44" i="1"/>
  <c r="GY42" i="1"/>
  <c r="QS44" i="1"/>
  <c r="QS42" i="1"/>
  <c r="JE44" i="1"/>
  <c r="JE42" i="1"/>
  <c r="IR44" i="1"/>
  <c r="IR42" i="1"/>
  <c r="VF44" i="1"/>
  <c r="VF42" i="1"/>
  <c r="QW44" i="1"/>
  <c r="QW42" i="1"/>
  <c r="SF44" i="1"/>
  <c r="SF42" i="1"/>
  <c r="HI44" i="1"/>
  <c r="HI42" i="1"/>
  <c r="VC44" i="1"/>
  <c r="VC42" i="1"/>
  <c r="JD44" i="1"/>
  <c r="JD42" i="1"/>
  <c r="NT44" i="1"/>
  <c r="NT42" i="1"/>
  <c r="OF44" i="1"/>
  <c r="OF42" i="1"/>
  <c r="RX44" i="1"/>
  <c r="RX42" i="1"/>
  <c r="VG44" i="1"/>
  <c r="VG42" i="1"/>
  <c r="WP44" i="1"/>
  <c r="WP42" i="1"/>
  <c r="FL44" i="1"/>
  <c r="FL42" i="1"/>
  <c r="TV44" i="1"/>
  <c r="TV42" i="1"/>
  <c r="FI44" i="1"/>
  <c r="FI42" i="1"/>
  <c r="JH44" i="1"/>
  <c r="JH42" i="1"/>
  <c r="UY44" i="1"/>
  <c r="UY42" i="1"/>
  <c r="FY44" i="1"/>
  <c r="FY42" i="1"/>
  <c r="UV44" i="1"/>
  <c r="UV42" i="1"/>
  <c r="OT44" i="1"/>
  <c r="OT42" i="1"/>
  <c r="VR44" i="1"/>
  <c r="VR42" i="1"/>
  <c r="SC44" i="1"/>
  <c r="SC42" i="1"/>
  <c r="SL44" i="1"/>
  <c r="SL42" i="1"/>
  <c r="GC44" i="1"/>
  <c r="GC42" i="1"/>
  <c r="UG44" i="1"/>
  <c r="UG42" i="1"/>
  <c r="RK44" i="1"/>
  <c r="RK42" i="1"/>
  <c r="WX44" i="1"/>
  <c r="WX42" i="1"/>
  <c r="QZ44" i="1"/>
  <c r="QZ42" i="1"/>
  <c r="RF44" i="1"/>
  <c r="RF42" i="1"/>
  <c r="GM44" i="1"/>
  <c r="GM42" i="1"/>
  <c r="WF44" i="1"/>
  <c r="WF42" i="1"/>
  <c r="KG44" i="1"/>
  <c r="KG42" i="1"/>
  <c r="FU44" i="1"/>
  <c r="FU42" i="1"/>
  <c r="ED44" i="1"/>
  <c r="ED42" i="1"/>
  <c r="MQ44" i="1"/>
  <c r="MQ42" i="1"/>
  <c r="UC44" i="1"/>
  <c r="UC42" i="1"/>
  <c r="QK44" i="1"/>
  <c r="QK42" i="1"/>
  <c r="QF44" i="1"/>
  <c r="QF42" i="1"/>
  <c r="WV44" i="1"/>
  <c r="WV42" i="1"/>
  <c r="VH44" i="1"/>
  <c r="VH42" i="1"/>
  <c r="WO44" i="1"/>
  <c r="WO42" i="1"/>
  <c r="GA44" i="1"/>
  <c r="GA42" i="1"/>
  <c r="VN44" i="1"/>
  <c r="VN42" i="1"/>
  <c r="IT44" i="1"/>
  <c r="IT42" i="1"/>
  <c r="UD44" i="1"/>
  <c r="UD42" i="1"/>
  <c r="TQ44" i="1"/>
  <c r="TQ42" i="1"/>
  <c r="NS44" i="1"/>
  <c r="NS42" i="1"/>
  <c r="JC44" i="1"/>
  <c r="JC42" i="1"/>
  <c r="JN44" i="1"/>
  <c r="JN42" i="1"/>
  <c r="UP44" i="1"/>
  <c r="UP42" i="1"/>
  <c r="OD44" i="1"/>
  <c r="OD42" i="1"/>
  <c r="UU44" i="1"/>
  <c r="UU42" i="1"/>
  <c r="MB44" i="1"/>
  <c r="MB42" i="1"/>
  <c r="FT44" i="1"/>
  <c r="FT42" i="1"/>
  <c r="HW44" i="1"/>
  <c r="HW42" i="1"/>
  <c r="VX44" i="1"/>
  <c r="VX42" i="1"/>
  <c r="UH44" i="1"/>
  <c r="UH42" i="1"/>
  <c r="WZ44" i="1"/>
  <c r="WZ42" i="1"/>
  <c r="RR44" i="1"/>
  <c r="RR42" i="1"/>
  <c r="HZ44" i="1"/>
  <c r="HZ42" i="1"/>
  <c r="WM44" i="1"/>
  <c r="WM42" i="1"/>
  <c r="SU44" i="1"/>
  <c r="SU42" i="1"/>
  <c r="SO44" i="1"/>
  <c r="SO42" i="1"/>
  <c r="OB44" i="1"/>
  <c r="OB42" i="1"/>
  <c r="XA44" i="1"/>
  <c r="XA42" i="1"/>
  <c r="SG44" i="1"/>
  <c r="SG42" i="1"/>
  <c r="BM44" i="1"/>
  <c r="BM42" i="1"/>
  <c r="TB44" i="1"/>
  <c r="TB42" i="1"/>
  <c r="MG44" i="1"/>
  <c r="MG42" i="1"/>
  <c r="QV44" i="1"/>
  <c r="QV42" i="1"/>
  <c r="VL44" i="1"/>
  <c r="VL42" i="1"/>
  <c r="BD44" i="1"/>
  <c r="BD42" i="1"/>
  <c r="VS44" i="1"/>
  <c r="VS42" i="1"/>
  <c r="GS44" i="1"/>
  <c r="GS42" i="1"/>
  <c r="UO44" i="1"/>
  <c r="UO42" i="1"/>
  <c r="FJ44" i="1"/>
  <c r="FJ42" i="1"/>
  <c r="WS44" i="1"/>
  <c r="WS42" i="1"/>
  <c r="OL44" i="1"/>
  <c r="OL42" i="1"/>
  <c r="FQ44" i="1"/>
  <c r="FQ42" i="1"/>
  <c r="QO44" i="1"/>
  <c r="QO42" i="1"/>
  <c r="UR44" i="1"/>
  <c r="UR42" i="1"/>
  <c r="LZ44" i="1"/>
  <c r="LZ42" i="1"/>
  <c r="GH44" i="1"/>
  <c r="GH42" i="1"/>
  <c r="VE44" i="1"/>
  <c r="VE42" i="1"/>
  <c r="UI44" i="1"/>
  <c r="UI42" i="1"/>
  <c r="GG44" i="1"/>
  <c r="GG42" i="1"/>
  <c r="TX44" i="1"/>
  <c r="TX42" i="1"/>
  <c r="VK44" i="1"/>
  <c r="VK42" i="1"/>
  <c r="UQ44" i="1"/>
  <c r="UQ42" i="1"/>
  <c r="MD44" i="1"/>
  <c r="MD42" i="1"/>
  <c r="SV44" i="1"/>
  <c r="SV42" i="1"/>
  <c r="MC44" i="1"/>
  <c r="MC42" i="1"/>
  <c r="TK44" i="1"/>
  <c r="TK42" i="1"/>
  <c r="TL44" i="1"/>
  <c r="TL42" i="1"/>
  <c r="RV44" i="1"/>
  <c r="RV42" i="1"/>
  <c r="UZ44" i="1"/>
  <c r="UZ42" i="1"/>
  <c r="FN44" i="1"/>
  <c r="FN42" i="1"/>
  <c r="RE44" i="1"/>
  <c r="RE42" i="1"/>
  <c r="GL44" i="1"/>
  <c r="GL42" i="1"/>
  <c r="GV44" i="1"/>
  <c r="GV42" i="1"/>
  <c r="MV44" i="1"/>
  <c r="MV42" i="1"/>
  <c r="SJ44" i="1"/>
  <c r="SJ42" i="1"/>
  <c r="IY44" i="1"/>
  <c r="IY42" i="1"/>
  <c r="MZ44" i="1"/>
  <c r="MZ42" i="1"/>
  <c r="GZ44" i="1"/>
  <c r="GZ42" i="1"/>
  <c r="PM44" i="1"/>
  <c r="PM42" i="1"/>
  <c r="TR44" i="1"/>
  <c r="TR42" i="1"/>
  <c r="HL44" i="1"/>
  <c r="HL42" i="1"/>
  <c r="IQ44" i="1"/>
  <c r="IQ42" i="1"/>
  <c r="GE44" i="1"/>
  <c r="GE42" i="1"/>
  <c r="JA44" i="1"/>
  <c r="JA42" i="1"/>
  <c r="WG44" i="1"/>
  <c r="WG42" i="1"/>
  <c r="HT44" i="1"/>
  <c r="HT42" i="1"/>
  <c r="KI44" i="1"/>
  <c r="KI42" i="1"/>
  <c r="NU44" i="1"/>
  <c r="NU42" i="1"/>
  <c r="IN44" i="1"/>
  <c r="IN42" i="1"/>
  <c r="NV44" i="1"/>
  <c r="NV42" i="1"/>
  <c r="UL44" i="1"/>
  <c r="UL42" i="1"/>
  <c r="GW44" i="1"/>
  <c r="GW42" i="1"/>
  <c r="RW44" i="1"/>
  <c r="RW42" i="1"/>
  <c r="FX44" i="1"/>
  <c r="FX42" i="1"/>
  <c r="GF44" i="1"/>
  <c r="GF42" i="1"/>
  <c r="SN44" i="1"/>
  <c r="SN42" i="1"/>
  <c r="QB44" i="1"/>
  <c r="QB42" i="1"/>
  <c r="IE44" i="1"/>
  <c r="IE42" i="1"/>
  <c r="KD44" i="1"/>
  <c r="KD42" i="1"/>
  <c r="SY44" i="1"/>
  <c r="SY42" i="1"/>
  <c r="QM44" i="1"/>
  <c r="QM42" i="1"/>
  <c r="WT44" i="1"/>
  <c r="WT42" i="1"/>
  <c r="HV44" i="1"/>
  <c r="HV42" i="1"/>
  <c r="IJ44" i="1"/>
  <c r="IJ42" i="1"/>
  <c r="LY44" i="1"/>
  <c r="LY42" i="1"/>
  <c r="BL44" i="1"/>
  <c r="BL42" i="1"/>
  <c r="SS44" i="1"/>
  <c r="SS42" i="1"/>
  <c r="GO44" i="1"/>
  <c r="GO42" i="1"/>
  <c r="WE44" i="1"/>
  <c r="WE42" i="1"/>
  <c r="HE44" i="1"/>
  <c r="HE42" i="1"/>
  <c r="MP44" i="1"/>
  <c r="MP42" i="1"/>
  <c r="WB44" i="1"/>
  <c r="WB42" i="1"/>
  <c r="JX44" i="1"/>
  <c r="JX42" i="1"/>
  <c r="BH44" i="1"/>
  <c r="BH42" i="1"/>
  <c r="KX44" i="1"/>
  <c r="KX42" i="1"/>
  <c r="QT44" i="1"/>
  <c r="QT42" i="1"/>
  <c r="IS44" i="1"/>
  <c r="IS42" i="1"/>
  <c r="WA44" i="1"/>
  <c r="WA42" i="1"/>
  <c r="SM44" i="1"/>
  <c r="SM42" i="1"/>
  <c r="FO44" i="1"/>
  <c r="FO42" i="1"/>
  <c r="IA44" i="1"/>
  <c r="IA42" i="1"/>
  <c r="HF44" i="1"/>
  <c r="HF42" i="1"/>
  <c r="FW44" i="1"/>
  <c r="FW42" i="1"/>
  <c r="MY44" i="1"/>
  <c r="MY42" i="1"/>
  <c r="SZ44" i="1"/>
  <c r="SZ42" i="1"/>
  <c r="QI44" i="1"/>
  <c r="QI42" i="1"/>
  <c r="EF44" i="1"/>
  <c r="EF42" i="1"/>
  <c r="UE44" i="1"/>
  <c r="UE42" i="1"/>
  <c r="HD44" i="1"/>
  <c r="HD42" i="1"/>
  <c r="WI44" i="1"/>
  <c r="WI42" i="1"/>
  <c r="RJ44" i="1"/>
  <c r="RJ42" i="1"/>
  <c r="GU44" i="1"/>
  <c r="GU42" i="1"/>
  <c r="GR44" i="1"/>
  <c r="GR42" i="1"/>
  <c r="VB44" i="1"/>
  <c r="VB42" i="1"/>
  <c r="KE44" i="1"/>
  <c r="KE42" i="1"/>
  <c r="MA44" i="1"/>
  <c r="MA42" i="1"/>
  <c r="HB44" i="1"/>
  <c r="HB42" i="1"/>
  <c r="RQ44" i="1"/>
  <c r="RQ42" i="1"/>
  <c r="TM44" i="1"/>
  <c r="TM42" i="1"/>
  <c r="WL44" i="1"/>
  <c r="WL42" i="1"/>
  <c r="TZ44" i="1"/>
  <c r="TZ42" i="1"/>
  <c r="VM44" i="1"/>
  <c r="VM42" i="1"/>
  <c r="QH44" i="1"/>
  <c r="QH42" i="1"/>
  <c r="OR44" i="1"/>
  <c r="OR42" i="1"/>
  <c r="VA44" i="1"/>
  <c r="VA42" i="1"/>
  <c r="HP44" i="1"/>
  <c r="HP42" i="1"/>
  <c r="QD44" i="1"/>
  <c r="QD42" i="1"/>
  <c r="GB44" i="1"/>
  <c r="GB42" i="1"/>
  <c r="II44" i="1"/>
  <c r="II42" i="1"/>
  <c r="VQ44" i="1"/>
  <c r="VQ42" i="1"/>
  <c r="VI44" i="1"/>
  <c r="VI42" i="1"/>
  <c r="RL44" i="1"/>
  <c r="RL42" i="1"/>
  <c r="HH44" i="1"/>
  <c r="HH42" i="1"/>
  <c r="TT44" i="1"/>
  <c r="TT42" i="1"/>
  <c r="HG44" i="1"/>
  <c r="HG42" i="1"/>
  <c r="JY44" i="1"/>
  <c r="JY42" i="1"/>
  <c r="MF44" i="1"/>
  <c r="MF42" i="1"/>
  <c r="QU44" i="1"/>
  <c r="QU42" i="1"/>
  <c r="RU44" i="1"/>
  <c r="RU42" i="1"/>
  <c r="UN44" i="1"/>
  <c r="UN42" i="1"/>
  <c r="JT44" i="1"/>
  <c r="JT42" i="1"/>
  <c r="QG44" i="1"/>
  <c r="QG42" i="1"/>
  <c r="LX44" i="1"/>
  <c r="LX42" i="1"/>
  <c r="VV44" i="1"/>
  <c r="VV42" i="1"/>
  <c r="WQ44" i="1"/>
  <c r="WQ42" i="1"/>
  <c r="KF44" i="1"/>
  <c r="KF42" i="1"/>
  <c r="HS44" i="1"/>
  <c r="HS42" i="1"/>
  <c r="RN44" i="1"/>
  <c r="RN42" i="1"/>
  <c r="SQ44" i="1"/>
  <c r="SQ42" i="1"/>
  <c r="HU44" i="1"/>
  <c r="HU42" i="1"/>
  <c r="SR44" i="1"/>
  <c r="SR42" i="1"/>
  <c r="JV44" i="1"/>
  <c r="JV42" i="1"/>
  <c r="JG44" i="1"/>
  <c r="JG42" i="1"/>
  <c r="EE44" i="1"/>
  <c r="EE42" i="1"/>
  <c r="JF44" i="1"/>
  <c r="JF42" i="1"/>
  <c r="OC44" i="1"/>
  <c r="OC42" i="1"/>
  <c r="HM44" i="1"/>
  <c r="HM42" i="1"/>
  <c r="VD44" i="1"/>
  <c r="VD42" i="1"/>
  <c r="TU44" i="1"/>
  <c r="TU42" i="1"/>
  <c r="HA44" i="1"/>
  <c r="HA42" i="1"/>
  <c r="ME44" i="1"/>
  <c r="ME42" i="1"/>
  <c r="IO44" i="1"/>
  <c r="IO42" i="1"/>
  <c r="RP44" i="1"/>
  <c r="VW44" i="1"/>
  <c r="VW42" i="1"/>
  <c r="ID44" i="1"/>
  <c r="ID42" i="1"/>
  <c r="BN44" i="1"/>
  <c r="BN42" i="1"/>
  <c r="WH44" i="1"/>
  <c r="WH42" i="1"/>
  <c r="IX44" i="1"/>
  <c r="IX42" i="1"/>
  <c r="OA44" i="1"/>
  <c r="OA42" i="1"/>
  <c r="WD44" i="1"/>
  <c r="WD42" i="1"/>
  <c r="TG44" i="1"/>
  <c r="TG42" i="1"/>
  <c r="VJ44" i="1"/>
  <c r="VJ42" i="1"/>
  <c r="UW44" i="1"/>
  <c r="UW42" i="1"/>
  <c r="SP44" i="1"/>
  <c r="SP42" i="1"/>
  <c r="FS44" i="1"/>
  <c r="FS42" i="1"/>
  <c r="WY44" i="1"/>
  <c r="WY42" i="1"/>
  <c r="HY44" i="1"/>
  <c r="HY42" i="1"/>
  <c r="HQ44" i="1"/>
  <c r="HQ42" i="1"/>
  <c r="IV44" i="1"/>
  <c r="IV42" i="1"/>
  <c r="TW44" i="1"/>
  <c r="TW42" i="1"/>
  <c r="BO44" i="1"/>
  <c r="BO42" i="1"/>
  <c r="FM44" i="1"/>
  <c r="FM42" i="1"/>
  <c r="FZ44" i="1"/>
  <c r="FZ42" i="1"/>
  <c r="WC44" i="1"/>
  <c r="WC42" i="1"/>
  <c r="GX44" i="1"/>
  <c r="GX42" i="1"/>
  <c r="JS44" i="1"/>
  <c r="JS42" i="1"/>
  <c r="OG44" i="1"/>
  <c r="OG42" i="1"/>
  <c r="JR44" i="1"/>
  <c r="JR42" i="1"/>
  <c r="JM44" i="1"/>
  <c r="JM42" i="1"/>
  <c r="IP44" i="1"/>
  <c r="IP42" i="1"/>
  <c r="SA44" i="1"/>
  <c r="SA42" i="1"/>
  <c r="SX44" i="1"/>
  <c r="SX42" i="1"/>
  <c r="VO44" i="1"/>
  <c r="VO42" i="1"/>
  <c r="WR44" i="1"/>
  <c r="WR42" i="1"/>
  <c r="FR44" i="1"/>
  <c r="FR42" i="1"/>
  <c r="VT44" i="1"/>
  <c r="VT42" i="1"/>
  <c r="VZ44" i="1"/>
  <c r="VZ42" i="1"/>
  <c r="WU44" i="1"/>
  <c r="WU42" i="1"/>
  <c r="JU44" i="1"/>
  <c r="JU42" i="1"/>
  <c r="RY44" i="1"/>
  <c r="RY42" i="1"/>
  <c r="IG44" i="1"/>
  <c r="IG42" i="1"/>
  <c r="UX44" i="1"/>
  <c r="UX42" i="1"/>
  <c r="PN44" i="1"/>
  <c r="PN42" i="1"/>
  <c r="GJ44" i="1"/>
  <c r="GJ42" i="1"/>
  <c r="SB44" i="1"/>
  <c r="SB42" i="1"/>
  <c r="SK44" i="1"/>
  <c r="SK42" i="1"/>
  <c r="IB44" i="1"/>
  <c r="IB42" i="1"/>
  <c r="TS44" i="1"/>
  <c r="TS42" i="1"/>
  <c r="OE44" i="1"/>
  <c r="OE42" i="1"/>
  <c r="QA44" i="1"/>
  <c r="QA42" i="1"/>
  <c r="TP44" i="1"/>
  <c r="TP42" i="1"/>
  <c r="IU44" i="1"/>
  <c r="IU42" i="1"/>
  <c r="PZ44" i="1"/>
  <c r="PZ42" i="1"/>
  <c r="OQ44" i="1"/>
  <c r="OQ42" i="1"/>
  <c r="PO44" i="1"/>
  <c r="PO42" i="1"/>
  <c r="IW44" i="1"/>
  <c r="IW42" i="1"/>
  <c r="FK44" i="1"/>
  <c r="FK42" i="1"/>
  <c r="UB44" i="1"/>
  <c r="UB42" i="1"/>
  <c r="GK44" i="1"/>
  <c r="GK42" i="1"/>
  <c r="MX44" i="1"/>
  <c r="MX42" i="1"/>
  <c r="WK44" i="1"/>
  <c r="WK42" i="1"/>
  <c r="KH44" i="1"/>
  <c r="KH42" i="1"/>
  <c r="HR44" i="1"/>
  <c r="HR42" i="1"/>
  <c r="IZ44" i="1"/>
  <c r="IZ42" i="1"/>
  <c r="SE44" i="1"/>
  <c r="SE42" i="1"/>
  <c r="XB44" i="1"/>
  <c r="XB42" i="1"/>
  <c r="GN44" i="1"/>
  <c r="GN42" i="1"/>
  <c r="UA44" i="1"/>
  <c r="UA42" i="1"/>
  <c r="JQ44" i="1"/>
  <c r="JQ42" i="1"/>
  <c r="QP44" i="1"/>
  <c r="QP42" i="1"/>
  <c r="HJ44" i="1"/>
  <c r="HJ42" i="1"/>
  <c r="NX44" i="1"/>
  <c r="NX42" i="1"/>
  <c r="HN44" i="1"/>
  <c r="HN42" i="1"/>
  <c r="GT44" i="1"/>
  <c r="GT42" i="1"/>
  <c r="TN44" i="1"/>
  <c r="TN42" i="1"/>
  <c r="TE44" i="1"/>
  <c r="TE42" i="1"/>
  <c r="IK44" i="1"/>
  <c r="IK42" i="1"/>
  <c r="BK44" i="1"/>
  <c r="BK42" i="1"/>
  <c r="RA44" i="1"/>
  <c r="RA42" i="1"/>
  <c r="MH44" i="1"/>
  <c r="MH42" i="1"/>
  <c r="VP44" i="1"/>
  <c r="VP42" i="1"/>
  <c r="VU44" i="1"/>
  <c r="VU42" i="1"/>
  <c r="TI44" i="1"/>
  <c r="TI42" i="1"/>
  <c r="TO44" i="1"/>
  <c r="TO42" i="1"/>
  <c r="RC44" i="1"/>
  <c r="RC42" i="1"/>
  <c r="RG44" i="1"/>
  <c r="RG42" i="1"/>
  <c r="RT44" i="1"/>
  <c r="RT42" i="1"/>
  <c r="UK44" i="1"/>
  <c r="UK42" i="1"/>
  <c r="JP44" i="1"/>
  <c r="JP42" i="1"/>
  <c r="SD44" i="1"/>
  <c r="SD42" i="1"/>
  <c r="GD44" i="1"/>
  <c r="GD42" i="1"/>
  <c r="TH44" i="1"/>
  <c r="TH42" i="1"/>
  <c r="HK44" i="1"/>
  <c r="HK42" i="1"/>
  <c r="QL44" i="1"/>
  <c r="QL42" i="1"/>
  <c r="MI44" i="1"/>
  <c r="MI42" i="1"/>
  <c r="QN44" i="1"/>
  <c r="QN42" i="1"/>
  <c r="NW44" i="1"/>
  <c r="NW42" i="1"/>
  <c r="GP44" i="1"/>
  <c r="GP42" i="1"/>
  <c r="HC44" i="1"/>
  <c r="HC42" i="1"/>
  <c r="MW44" i="1"/>
  <c r="MW42" i="1"/>
  <c r="IM44" i="1"/>
  <c r="IM42" i="1"/>
  <c r="HO44" i="1"/>
  <c r="HO42" i="1"/>
  <c r="QX44" i="1"/>
  <c r="QX42" i="1"/>
  <c r="WN44" i="1"/>
  <c r="WN42" i="1"/>
  <c r="QR44" i="1"/>
  <c r="QR42" i="1"/>
  <c r="JW44" i="1"/>
  <c r="JW42" i="1"/>
  <c r="TC44" i="1"/>
  <c r="TC42" i="1"/>
  <c r="JK44" i="1"/>
  <c r="JK42" i="1"/>
  <c r="IH44" i="1"/>
  <c r="IH42" i="1"/>
  <c r="VY44" i="1"/>
  <c r="VY42" i="1"/>
  <c r="RI44" i="1"/>
  <c r="RI42" i="1"/>
  <c r="MS44" i="1"/>
  <c r="MS42" i="1"/>
  <c r="JL44" i="1"/>
  <c r="JL42" i="1"/>
  <c r="IF44" i="1"/>
  <c r="IF42" i="1"/>
  <c r="SH44" i="1"/>
  <c r="SH42" i="1"/>
  <c r="TJ44" i="1"/>
  <c r="TJ42" i="1"/>
  <c r="RS44" i="1"/>
  <c r="RS42" i="1"/>
  <c r="FV44" i="1"/>
  <c r="FV42" i="1"/>
  <c r="JJ44" i="1"/>
  <c r="JJ42" i="1"/>
  <c r="QC44" i="1"/>
  <c r="QC42" i="1"/>
  <c r="NY44" i="1"/>
  <c r="NY42" i="1"/>
  <c r="RH44" i="1"/>
  <c r="RH42" i="1"/>
  <c r="TY44" i="1"/>
  <c r="TY42" i="1"/>
  <c r="UF44" i="1"/>
  <c r="UF42" i="1"/>
  <c r="SW44" i="1"/>
  <c r="SW42" i="1"/>
  <c r="RO44" i="1"/>
  <c r="RO42" i="1"/>
  <c r="UT44" i="1"/>
  <c r="UT42" i="1"/>
  <c r="BX244" i="1"/>
  <c r="BX247" i="1"/>
  <c r="BX243" i="1"/>
  <c r="BX249" i="1"/>
  <c r="BX271" i="1"/>
  <c r="BX270" i="1"/>
  <c r="BX272" i="1"/>
  <c r="BX269" i="1"/>
  <c r="LD59" i="1"/>
  <c r="LE59" i="1"/>
  <c r="LE60" i="1"/>
  <c r="LD60" i="1"/>
  <c r="LD58" i="1"/>
  <c r="LE58" i="1"/>
  <c r="LE52" i="1"/>
  <c r="LD52" i="1"/>
  <c r="LE61" i="1"/>
  <c r="LD61" i="1"/>
  <c r="LE62" i="1"/>
  <c r="LD62" i="1"/>
  <c r="LE55" i="1"/>
  <c r="LD55" i="1"/>
  <c r="LE53" i="1"/>
  <c r="LD53" i="1"/>
  <c r="LE56" i="1"/>
  <c r="LD56" i="1"/>
  <c r="LE54" i="1"/>
  <c r="LD54" i="1"/>
  <c r="LE57" i="1"/>
  <c r="LD57" i="1"/>
  <c r="KX60" i="1"/>
  <c r="LN60" i="1"/>
  <c r="LM60" i="1"/>
  <c r="LL60" i="1"/>
  <c r="LK60" i="1"/>
  <c r="LJ60" i="1"/>
  <c r="LI60" i="1"/>
  <c r="LG60" i="1"/>
  <c r="LB60" i="1"/>
  <c r="LA60" i="1"/>
  <c r="KZ60" i="1"/>
  <c r="LN53" i="1"/>
  <c r="LM53" i="1"/>
  <c r="LL53" i="1"/>
  <c r="LK53" i="1"/>
  <c r="LJ53" i="1"/>
  <c r="LI53" i="1"/>
  <c r="LG53" i="1"/>
  <c r="LB53" i="1"/>
  <c r="LA53" i="1"/>
  <c r="KZ53" i="1"/>
  <c r="KX53" i="1"/>
  <c r="LN56" i="1"/>
  <c r="LM56" i="1"/>
  <c r="LL56" i="1"/>
  <c r="LK56" i="1"/>
  <c r="LJ56" i="1"/>
  <c r="LI56" i="1"/>
  <c r="LG56" i="1"/>
  <c r="LB56" i="1"/>
  <c r="LA56" i="1"/>
  <c r="KZ56" i="1"/>
  <c r="KX56" i="1"/>
  <c r="LN58" i="1"/>
  <c r="LM58" i="1"/>
  <c r="LL58" i="1"/>
  <c r="LK58" i="1"/>
  <c r="LJ58" i="1"/>
  <c r="LI58" i="1"/>
  <c r="LG58" i="1"/>
  <c r="LB58" i="1"/>
  <c r="LA58" i="1"/>
  <c r="KZ58" i="1"/>
  <c r="KX58" i="1"/>
  <c r="LA54" i="1"/>
  <c r="KZ54" i="1"/>
  <c r="KX54" i="1"/>
  <c r="LN54" i="1"/>
  <c r="LM54" i="1"/>
  <c r="LL54" i="1"/>
  <c r="LK54" i="1"/>
  <c r="LJ54" i="1"/>
  <c r="LI54" i="1"/>
  <c r="LB54" i="1"/>
  <c r="LG54" i="1"/>
  <c r="LN52" i="1"/>
  <c r="LM52" i="1"/>
  <c r="LL52" i="1"/>
  <c r="LK52" i="1"/>
  <c r="LJ52" i="1"/>
  <c r="LI52" i="1"/>
  <c r="LG52" i="1"/>
  <c r="LB52" i="1"/>
  <c r="LA52" i="1"/>
  <c r="KZ52" i="1"/>
  <c r="KX52" i="1"/>
  <c r="KZ57" i="1"/>
  <c r="KX57" i="1"/>
  <c r="LN57" i="1"/>
  <c r="LM57" i="1"/>
  <c r="LL57" i="1"/>
  <c r="LK57" i="1"/>
  <c r="LJ57" i="1"/>
  <c r="LI57" i="1"/>
  <c r="LG57" i="1"/>
  <c r="LA57" i="1"/>
  <c r="LB57" i="1"/>
  <c r="LN59" i="1"/>
  <c r="LM59" i="1"/>
  <c r="LL59" i="1"/>
  <c r="LK59" i="1"/>
  <c r="LJ59" i="1"/>
  <c r="LI59" i="1"/>
  <c r="LG59" i="1"/>
  <c r="LB59" i="1"/>
  <c r="LA59" i="1"/>
  <c r="KZ59" i="1"/>
  <c r="KX59" i="1"/>
  <c r="LN61" i="1"/>
  <c r="LM61" i="1"/>
  <c r="LL61" i="1"/>
  <c r="LK61" i="1"/>
  <c r="LJ61" i="1"/>
  <c r="LI61" i="1"/>
  <c r="LG61" i="1"/>
  <c r="LB61" i="1"/>
  <c r="LA61" i="1"/>
  <c r="KZ61" i="1"/>
  <c r="KX61" i="1"/>
  <c r="LN62" i="1"/>
  <c r="LM62" i="1"/>
  <c r="LL62" i="1"/>
  <c r="LK62" i="1"/>
  <c r="LJ62" i="1"/>
  <c r="LI62" i="1"/>
  <c r="LG62" i="1"/>
  <c r="LB62" i="1"/>
  <c r="LA62" i="1"/>
  <c r="KZ62" i="1"/>
  <c r="KX62" i="1"/>
  <c r="LN55" i="1"/>
  <c r="LM55" i="1"/>
  <c r="LL55" i="1"/>
  <c r="LK55" i="1"/>
  <c r="LJ55" i="1"/>
  <c r="LI55" i="1"/>
  <c r="LG55" i="1"/>
  <c r="LB55" i="1"/>
  <c r="LA55" i="1"/>
  <c r="KZ55" i="1"/>
  <c r="KX55" i="1"/>
  <c r="NZ57" i="1" a="1"/>
  <c r="NZ57" i="1" s="1"/>
  <c r="CX59" i="1"/>
  <c r="DF59" i="1"/>
  <c r="DD59" i="1"/>
  <c r="DC59" i="1"/>
  <c r="DA59" i="1"/>
  <c r="CW59" i="1"/>
  <c r="CV59" i="1"/>
  <c r="DB59" i="1"/>
  <c r="CY59" i="1"/>
  <c r="CS59" i="1"/>
  <c r="CU59" i="1"/>
  <c r="DE59" i="1"/>
  <c r="CZ59" i="1"/>
  <c r="CT59" i="1"/>
  <c r="DG59" i="1"/>
  <c r="DE60" i="1"/>
  <c r="DD60" i="1"/>
  <c r="DG60" i="1"/>
  <c r="DC60" i="1"/>
  <c r="DB60" i="1"/>
  <c r="DA60" i="1"/>
  <c r="CZ60" i="1"/>
  <c r="CY60" i="1"/>
  <c r="CW60" i="1"/>
  <c r="CS60" i="1"/>
  <c r="CX60" i="1"/>
  <c r="CV60" i="1"/>
  <c r="CU60" i="1"/>
  <c r="CT60" i="1"/>
  <c r="DF60" i="1"/>
  <c r="DC58" i="1"/>
  <c r="DB58" i="1"/>
  <c r="DA58" i="1"/>
  <c r="CZ58" i="1"/>
  <c r="DE58" i="1"/>
  <c r="CY58" i="1"/>
  <c r="CX58" i="1"/>
  <c r="DG58" i="1"/>
  <c r="CW58" i="1"/>
  <c r="CV58" i="1"/>
  <c r="DF58" i="1"/>
  <c r="CU58" i="1"/>
  <c r="CT58" i="1"/>
  <c r="CS58" i="1"/>
  <c r="DD58" i="1"/>
  <c r="CX61" i="1"/>
  <c r="CT61" i="1"/>
  <c r="DA61" i="1"/>
  <c r="CW61" i="1"/>
  <c r="CU61" i="1"/>
  <c r="CS61" i="1"/>
  <c r="DG61" i="1"/>
  <c r="DF61" i="1"/>
  <c r="DD61" i="1"/>
  <c r="DB61" i="1"/>
  <c r="CZ61" i="1"/>
  <c r="DE61" i="1"/>
  <c r="DC61" i="1"/>
  <c r="CY61" i="1"/>
  <c r="CV61" i="1"/>
  <c r="DG62" i="1"/>
  <c r="DF62" i="1"/>
  <c r="DE62" i="1"/>
  <c r="DD62" i="1"/>
  <c r="DC62" i="1"/>
  <c r="DB62" i="1"/>
  <c r="DA62" i="1"/>
  <c r="CZ62" i="1"/>
  <c r="CY62" i="1"/>
  <c r="CS62" i="1"/>
  <c r="CX62" i="1"/>
  <c r="CW62" i="1"/>
  <c r="CV62" i="1"/>
  <c r="CU62" i="1"/>
  <c r="CT62" i="1"/>
  <c r="CS55" i="1"/>
  <c r="DA55" i="1"/>
  <c r="CZ55" i="1"/>
  <c r="CY55" i="1"/>
  <c r="CT55" i="1"/>
  <c r="DC55" i="1"/>
  <c r="CV55" i="1"/>
  <c r="DG55" i="1"/>
  <c r="DF55" i="1"/>
  <c r="DE55" i="1"/>
  <c r="DD55" i="1"/>
  <c r="DB55" i="1"/>
  <c r="CU55" i="1"/>
  <c r="CX55" i="1"/>
  <c r="CW55" i="1"/>
  <c r="CY53" i="1"/>
  <c r="CV53" i="1"/>
  <c r="DB53" i="1"/>
  <c r="DG53" i="1"/>
  <c r="DF53" i="1"/>
  <c r="CZ53" i="1"/>
  <c r="CU53" i="1"/>
  <c r="DE53" i="1"/>
  <c r="DD53" i="1"/>
  <c r="DC53" i="1"/>
  <c r="DA53" i="1"/>
  <c r="CS53" i="1"/>
  <c r="CX53" i="1"/>
  <c r="CW53" i="1"/>
  <c r="CT53" i="1"/>
  <c r="DA56" i="1"/>
  <c r="DD56" i="1"/>
  <c r="CZ56" i="1"/>
  <c r="CY56" i="1"/>
  <c r="CX56" i="1"/>
  <c r="CW56" i="1"/>
  <c r="CV56" i="1"/>
  <c r="CU56" i="1"/>
  <c r="CS56" i="1"/>
  <c r="DG56" i="1"/>
  <c r="DF56" i="1"/>
  <c r="CT56" i="1"/>
  <c r="DE56" i="1"/>
  <c r="DB56" i="1"/>
  <c r="DC56" i="1"/>
  <c r="CY54" i="1"/>
  <c r="DF54" i="1"/>
  <c r="CX54" i="1"/>
  <c r="DC54" i="1"/>
  <c r="CW54" i="1"/>
  <c r="CV54" i="1"/>
  <c r="DG54" i="1"/>
  <c r="CU54" i="1"/>
  <c r="CT54" i="1"/>
  <c r="CS54" i="1"/>
  <c r="DE54" i="1"/>
  <c r="DB54" i="1"/>
  <c r="DA54" i="1"/>
  <c r="CZ54" i="1"/>
  <c r="DD54" i="1"/>
  <c r="CV57" i="1"/>
  <c r="DD57" i="1"/>
  <c r="CZ57" i="1"/>
  <c r="CX57" i="1"/>
  <c r="DF57" i="1"/>
  <c r="DB57" i="1"/>
  <c r="DA57" i="1"/>
  <c r="CU57" i="1"/>
  <c r="CS57" i="1"/>
  <c r="DG57" i="1"/>
  <c r="CY57" i="1"/>
  <c r="CT57" i="1"/>
  <c r="DE57" i="1"/>
  <c r="DC57" i="1"/>
  <c r="CW57" i="1"/>
  <c r="DG52" i="1"/>
  <c r="DF52" i="1"/>
  <c r="DD52" i="1"/>
  <c r="DB52" i="1"/>
  <c r="DE52" i="1"/>
  <c r="DC52" i="1"/>
  <c r="DA52" i="1"/>
  <c r="CZ52" i="1"/>
  <c r="CY52" i="1"/>
  <c r="CX52" i="1"/>
  <c r="CU52" i="1"/>
  <c r="CT52" i="1"/>
  <c r="CW52" i="1"/>
  <c r="CV52" i="1"/>
  <c r="CS52" i="1"/>
  <c r="CO59" i="1"/>
  <c r="CO61" i="1"/>
  <c r="CO62" i="1"/>
  <c r="CO55" i="1"/>
  <c r="CO60" i="1"/>
  <c r="CO53" i="1"/>
  <c r="CO56" i="1"/>
  <c r="CO58" i="1"/>
  <c r="CO54" i="1"/>
  <c r="CO52" i="1"/>
  <c r="CO57" i="1"/>
  <c r="NZ39" i="1" a="1"/>
  <c r="NZ39" i="1" s="1"/>
  <c r="NZ40" i="1" a="1"/>
  <c r="NZ40" i="1" s="1"/>
  <c r="NZ43" i="1" a="1"/>
  <c r="NZ43" i="1" s="1"/>
  <c r="BX70" i="1"/>
  <c r="BX138" i="1"/>
  <c r="BX71" i="1"/>
  <c r="BX139" i="1"/>
  <c r="PO122" i="1"/>
  <c r="PO191" i="1"/>
  <c r="PC62" i="1"/>
  <c r="PC58" i="1"/>
  <c r="PC52" i="1"/>
  <c r="PC55" i="1"/>
  <c r="PC57" i="1"/>
  <c r="PC56" i="1"/>
  <c r="PC59" i="1"/>
  <c r="PC53" i="1"/>
  <c r="PC54" i="1"/>
  <c r="D55" i="1"/>
  <c r="PW55" i="1"/>
  <c r="PV55" i="1"/>
  <c r="PU55" i="1"/>
  <c r="PT55" i="1"/>
  <c r="PS55" i="1"/>
  <c r="PR55" i="1"/>
  <c r="PQ55" i="1"/>
  <c r="PP55" i="1"/>
  <c r="PW58" i="1"/>
  <c r="PV58" i="1"/>
  <c r="PU58" i="1"/>
  <c r="PT58" i="1"/>
  <c r="PS58" i="1"/>
  <c r="PR58" i="1"/>
  <c r="PQ58" i="1"/>
  <c r="PP58" i="1"/>
  <c r="D58" i="1"/>
  <c r="PV60" i="1"/>
  <c r="PU60" i="1"/>
  <c r="PW60" i="1"/>
  <c r="PT60" i="1"/>
  <c r="PS60" i="1"/>
  <c r="PR60" i="1"/>
  <c r="PQ60" i="1"/>
  <c r="PP60" i="1"/>
  <c r="D60" i="1"/>
  <c r="CL55" i="1"/>
  <c r="CF55" i="1"/>
  <c r="CB55" i="1"/>
  <c r="BV55" i="1"/>
  <c r="CL61" i="1"/>
  <c r="CF61" i="1"/>
  <c r="CB61" i="1"/>
  <c r="BV61"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RI57" i="1"/>
  <c r="NG57" i="1"/>
  <c r="NF57" i="1"/>
  <c r="NE57" i="1"/>
  <c r="UQ57" i="1"/>
  <c r="TV57" i="1"/>
  <c r="UI57" i="1"/>
  <c r="UC57" i="1"/>
  <c r="TY57" i="1"/>
  <c r="UE57" i="1"/>
  <c r="UP57" i="1"/>
  <c r="UR57" i="1"/>
  <c r="UJ57" i="1"/>
  <c r="UD57" i="1"/>
  <c r="TZ57" i="1"/>
  <c r="UF57" i="1"/>
  <c r="UK57" i="1"/>
  <c r="UA57" i="1"/>
  <c r="UO57" i="1"/>
  <c r="UG57" i="1"/>
  <c r="TW57" i="1"/>
  <c r="UN57" i="1"/>
  <c r="TT57" i="1"/>
  <c r="TS57" i="1"/>
  <c r="UM57" i="1"/>
  <c r="UL57" i="1"/>
  <c r="UB57" i="1"/>
  <c r="TU57" i="1"/>
  <c r="UH57" i="1"/>
  <c r="TX57" i="1"/>
  <c r="WI57" i="1"/>
  <c r="WW57" i="1"/>
  <c r="WS57" i="1"/>
  <c r="WX57" i="1"/>
  <c r="WH57" i="1"/>
  <c r="WG57" i="1"/>
  <c r="WF57" i="1"/>
  <c r="WR57" i="1"/>
  <c r="WE57" i="1"/>
  <c r="WC57" i="1"/>
  <c r="XA57" i="1"/>
  <c r="WQ57" i="1"/>
  <c r="WD57" i="1"/>
  <c r="WT57" i="1"/>
  <c r="WJ57" i="1"/>
  <c r="WO57" i="1"/>
  <c r="WN57" i="1"/>
  <c r="WM57" i="1"/>
  <c r="XB57" i="1"/>
  <c r="WL57" i="1"/>
  <c r="WV57" i="1"/>
  <c r="WP57" i="1"/>
  <c r="WK57" i="1"/>
  <c r="WU57" i="1"/>
  <c r="WZ57" i="1"/>
  <c r="WY57" i="1"/>
  <c r="KA57" i="1"/>
  <c r="PW56" i="1"/>
  <c r="PV56" i="1"/>
  <c r="PU56" i="1"/>
  <c r="PT56" i="1"/>
  <c r="PS56" i="1"/>
  <c r="PR56" i="1"/>
  <c r="PQ56" i="1"/>
  <c r="PP56" i="1"/>
  <c r="D56" i="1"/>
  <c r="CF58" i="1"/>
  <c r="CB58" i="1"/>
  <c r="CL58" i="1"/>
  <c r="BV58" i="1"/>
  <c r="SH52" i="1"/>
  <c r="RN52" i="1"/>
  <c r="WN52" i="1"/>
  <c r="WX52" i="1"/>
  <c r="RW52" i="1"/>
  <c r="RU52" i="1"/>
  <c r="WP52" i="1"/>
  <c r="SG52" i="1"/>
  <c r="WV52" i="1"/>
  <c r="RX52" i="1"/>
  <c r="WU52" i="1"/>
  <c r="TX52" i="1"/>
  <c r="WG52" i="1"/>
  <c r="RM52" i="1"/>
  <c r="NG52" i="1"/>
  <c r="WL52" i="1"/>
  <c r="UL52" i="1"/>
  <c r="UD52" i="1"/>
  <c r="TV52" i="1"/>
  <c r="WM52" i="1"/>
  <c r="RL52" i="1"/>
  <c r="RR52" i="1"/>
  <c r="WY52" i="1"/>
  <c r="WC52" i="1"/>
  <c r="WZ52" i="1"/>
  <c r="UA52" i="1"/>
  <c r="WF52" i="1"/>
  <c r="RK52" i="1"/>
  <c r="RQ52" i="1"/>
  <c r="WH52" i="1"/>
  <c r="UQ52" i="1"/>
  <c r="UC52" i="1"/>
  <c r="TU52" i="1"/>
  <c r="RY52" i="1"/>
  <c r="RJ52" i="1"/>
  <c r="WK52" i="1"/>
  <c r="WT52" i="1"/>
  <c r="TT52" i="1"/>
  <c r="WS52" i="1"/>
  <c r="RI52" i="1"/>
  <c r="WW52" i="1"/>
  <c r="WQ52" i="1"/>
  <c r="UP52" i="1"/>
  <c r="TZ52" i="1"/>
  <c r="TS52" i="1"/>
  <c r="UB52" i="1"/>
  <c r="NF52" i="1"/>
  <c r="UE52" i="1"/>
  <c r="SB52" i="1"/>
  <c r="WI52" i="1"/>
  <c r="WR52" i="1"/>
  <c r="RV52" i="1"/>
  <c r="UK52" i="1"/>
  <c r="UO52" i="1"/>
  <c r="UN52" i="1"/>
  <c r="UM52" i="1"/>
  <c r="SF52" i="1"/>
  <c r="UJ52" i="1"/>
  <c r="RT52" i="1"/>
  <c r="SE52" i="1"/>
  <c r="WE52" i="1"/>
  <c r="NE52" i="1"/>
  <c r="SD52" i="1"/>
  <c r="UI52" i="1"/>
  <c r="TY52" i="1"/>
  <c r="SC52" i="1"/>
  <c r="WD52" i="1"/>
  <c r="RS52" i="1"/>
  <c r="UH52" i="1"/>
  <c r="KA52" i="1"/>
  <c r="RP52" i="1"/>
  <c r="WO52" i="1"/>
  <c r="XB52" i="1"/>
  <c r="UG52" i="1"/>
  <c r="SA52" i="1"/>
  <c r="XA52" i="1"/>
  <c r="RO52" i="1"/>
  <c r="TW52" i="1"/>
  <c r="UR52" i="1"/>
  <c r="WJ52" i="1"/>
  <c r="RZ52" i="1"/>
  <c r="UF52" i="1"/>
  <c r="PW54" i="1"/>
  <c r="PV54" i="1"/>
  <c r="PU54" i="1"/>
  <c r="PT54" i="1"/>
  <c r="PS54" i="1"/>
  <c r="PR54" i="1"/>
  <c r="PQ54" i="1"/>
  <c r="PP54" i="1"/>
  <c r="D54" i="1"/>
  <c r="UN56" i="1"/>
  <c r="RN56" i="1"/>
  <c r="UC56" i="1"/>
  <c r="UM56" i="1"/>
  <c r="WO56" i="1"/>
  <c r="UB56" i="1"/>
  <c r="WJ56" i="1"/>
  <c r="TT56" i="1"/>
  <c r="RU56" i="1"/>
  <c r="KA56" i="1"/>
  <c r="SF56" i="1"/>
  <c r="RM56" i="1"/>
  <c r="UA56" i="1"/>
  <c r="WM56" i="1"/>
  <c r="UK56" i="1"/>
  <c r="SE56" i="1"/>
  <c r="WN56" i="1"/>
  <c r="TZ56" i="1"/>
  <c r="WH56" i="1"/>
  <c r="WV56" i="1"/>
  <c r="UO56" i="1"/>
  <c r="SD56" i="1"/>
  <c r="RL56" i="1"/>
  <c r="SB56" i="1"/>
  <c r="WP56" i="1"/>
  <c r="SC56" i="1"/>
  <c r="TY56" i="1"/>
  <c r="UJ56" i="1"/>
  <c r="RK56" i="1"/>
  <c r="SA56" i="1"/>
  <c r="NG56" i="1"/>
  <c r="TX56" i="1"/>
  <c r="WL56" i="1"/>
  <c r="RZ56" i="1"/>
  <c r="RV56" i="1"/>
  <c r="TW56" i="1"/>
  <c r="RJ56" i="1"/>
  <c r="RY56" i="1"/>
  <c r="NF56" i="1"/>
  <c r="UL56" i="1"/>
  <c r="WI56" i="1"/>
  <c r="UD56" i="1"/>
  <c r="TV56" i="1"/>
  <c r="WK56" i="1"/>
  <c r="RW56" i="1"/>
  <c r="RX56" i="1"/>
  <c r="RI56" i="1"/>
  <c r="TU56" i="1"/>
  <c r="NE56" i="1"/>
  <c r="TS56" i="1"/>
  <c r="RT56" i="1"/>
  <c r="WU56" i="1"/>
  <c r="WG56" i="1"/>
  <c r="XB56" i="1"/>
  <c r="RS56" i="1"/>
  <c r="UI56" i="1"/>
  <c r="XA56" i="1"/>
  <c r="WT56" i="1"/>
  <c r="WF56" i="1"/>
  <c r="UR56" i="1"/>
  <c r="RR56" i="1"/>
  <c r="UH56" i="1"/>
  <c r="UQ56" i="1"/>
  <c r="WS56" i="1"/>
  <c r="WE56" i="1"/>
  <c r="SH56" i="1"/>
  <c r="WZ56" i="1"/>
  <c r="RQ56" i="1"/>
  <c r="UG56" i="1"/>
  <c r="SG56" i="1"/>
  <c r="WY56" i="1"/>
  <c r="WR56" i="1"/>
  <c r="WD56" i="1"/>
  <c r="WX56" i="1"/>
  <c r="RP56" i="1"/>
  <c r="UF56" i="1"/>
  <c r="WW56" i="1"/>
  <c r="WQ56" i="1"/>
  <c r="WC56" i="1"/>
  <c r="UP56" i="1"/>
  <c r="RO56" i="1"/>
  <c r="UE56" i="1"/>
  <c r="RT58" i="1"/>
  <c r="NE58" i="1"/>
  <c r="WV58" i="1"/>
  <c r="RM58" i="1"/>
  <c r="RK58" i="1"/>
  <c r="WI58" i="1"/>
  <c r="WP58" i="1"/>
  <c r="UF58" i="1"/>
  <c r="UJ58" i="1"/>
  <c r="UQ58" i="1"/>
  <c r="TZ58" i="1"/>
  <c r="SB58" i="1"/>
  <c r="UO58" i="1"/>
  <c r="RS58" i="1"/>
  <c r="RJ58" i="1"/>
  <c r="WU58" i="1"/>
  <c r="WH58" i="1"/>
  <c r="WG58" i="1"/>
  <c r="UE58" i="1"/>
  <c r="UP58" i="1"/>
  <c r="TY58" i="1"/>
  <c r="SA58" i="1"/>
  <c r="SC58" i="1"/>
  <c r="RR58" i="1"/>
  <c r="RI58" i="1"/>
  <c r="SH58" i="1"/>
  <c r="WE58" i="1"/>
  <c r="WF58" i="1"/>
  <c r="UM58" i="1"/>
  <c r="TX58" i="1"/>
  <c r="RO58" i="1"/>
  <c r="TW58" i="1"/>
  <c r="WD58" i="1"/>
  <c r="TV58" i="1"/>
  <c r="UK58" i="1"/>
  <c r="XB58" i="1"/>
  <c r="UL58" i="1"/>
  <c r="TU58" i="1"/>
  <c r="UR58" i="1"/>
  <c r="RN58" i="1"/>
  <c r="TT58" i="1"/>
  <c r="SG58" i="1"/>
  <c r="WC58" i="1"/>
  <c r="TS58" i="1"/>
  <c r="RL58" i="1"/>
  <c r="XA58" i="1"/>
  <c r="WT58" i="1"/>
  <c r="UD58" i="1"/>
  <c r="WZ58" i="1"/>
  <c r="WO58" i="1"/>
  <c r="RZ58" i="1"/>
  <c r="UN58" i="1"/>
  <c r="RY58" i="1"/>
  <c r="WS58" i="1"/>
  <c r="SF58" i="1"/>
  <c r="WN58" i="1"/>
  <c r="UC58" i="1"/>
  <c r="WY58" i="1"/>
  <c r="RX58" i="1"/>
  <c r="RQ58" i="1"/>
  <c r="UI58" i="1"/>
  <c r="WM58" i="1"/>
  <c r="NG58" i="1"/>
  <c r="SE58" i="1"/>
  <c r="RW58" i="1"/>
  <c r="WR58" i="1"/>
  <c r="KA58" i="1"/>
  <c r="WL58" i="1"/>
  <c r="UB58" i="1"/>
  <c r="WX58" i="1"/>
  <c r="RV58" i="1"/>
  <c r="RP58" i="1"/>
  <c r="UH58" i="1"/>
  <c r="WK58" i="1"/>
  <c r="NF58" i="1"/>
  <c r="SD58" i="1"/>
  <c r="RU58" i="1"/>
  <c r="WQ58" i="1"/>
  <c r="WW58" i="1"/>
  <c r="WJ58" i="1"/>
  <c r="UA58" i="1"/>
  <c r="UG58" i="1"/>
  <c r="KA62" i="1"/>
  <c r="RZ62" i="1"/>
  <c r="UO62" i="1"/>
  <c r="WJ62" i="1"/>
  <c r="XA62" i="1"/>
  <c r="WO62" i="1"/>
  <c r="RU62" i="1"/>
  <c r="UC62" i="1"/>
  <c r="UI62" i="1"/>
  <c r="NG62" i="1"/>
  <c r="WZ62" i="1"/>
  <c r="RO62" i="1"/>
  <c r="UN62" i="1"/>
  <c r="UB62" i="1"/>
  <c r="WN62" i="1"/>
  <c r="RT62" i="1"/>
  <c r="WU62" i="1"/>
  <c r="WY62" i="1"/>
  <c r="UH62" i="1"/>
  <c r="NF62" i="1"/>
  <c r="UA62" i="1"/>
  <c r="RN62" i="1"/>
  <c r="UM62" i="1"/>
  <c r="SF62" i="1"/>
  <c r="WX62" i="1"/>
  <c r="WM62" i="1"/>
  <c r="RS62" i="1"/>
  <c r="RV62" i="1"/>
  <c r="TZ62" i="1"/>
  <c r="UG62" i="1"/>
  <c r="NE62" i="1"/>
  <c r="RP62" i="1"/>
  <c r="WI62" i="1"/>
  <c r="SH62" i="1"/>
  <c r="RM62" i="1"/>
  <c r="UL62" i="1"/>
  <c r="WW62" i="1"/>
  <c r="WL62" i="1"/>
  <c r="RR62" i="1"/>
  <c r="TX62" i="1"/>
  <c r="TY62" i="1"/>
  <c r="UF62" i="1"/>
  <c r="UK62" i="1"/>
  <c r="RK62" i="1"/>
  <c r="RJ62" i="1"/>
  <c r="SG62" i="1"/>
  <c r="RL62" i="1"/>
  <c r="RQ62" i="1"/>
  <c r="UD62" i="1"/>
  <c r="WV62" i="1"/>
  <c r="WK62" i="1"/>
  <c r="UJ62" i="1"/>
  <c r="TW62" i="1"/>
  <c r="SE62" i="1"/>
  <c r="RI62" i="1"/>
  <c r="WT62" i="1"/>
  <c r="WH62" i="1"/>
  <c r="TV62" i="1"/>
  <c r="WG62" i="1"/>
  <c r="SD62" i="1"/>
  <c r="WF62" i="1"/>
  <c r="WS62" i="1"/>
  <c r="WE62" i="1"/>
  <c r="TU62" i="1"/>
  <c r="WD62" i="1"/>
  <c r="SC62" i="1"/>
  <c r="WC62" i="1"/>
  <c r="WR62" i="1"/>
  <c r="RY62" i="1"/>
  <c r="TT62" i="1"/>
  <c r="UR62" i="1"/>
  <c r="SB62" i="1"/>
  <c r="RX62" i="1"/>
  <c r="WQ62" i="1"/>
  <c r="UQ62" i="1"/>
  <c r="UE62" i="1"/>
  <c r="TS62" i="1"/>
  <c r="RW62" i="1"/>
  <c r="XB62" i="1"/>
  <c r="SA62" i="1"/>
  <c r="UP62" i="1"/>
  <c r="WP62" i="1"/>
  <c r="CB54" i="1"/>
  <c r="BV54" i="1"/>
  <c r="CF54" i="1"/>
  <c r="CL54" i="1"/>
  <c r="WK60" i="1"/>
  <c r="WW60" i="1"/>
  <c r="RU60" i="1"/>
  <c r="TY60" i="1"/>
  <c r="WJ60" i="1"/>
  <c r="SG60" i="1"/>
  <c r="UR60" i="1"/>
  <c r="WV60" i="1"/>
  <c r="RT60" i="1"/>
  <c r="TX60" i="1"/>
  <c r="UQ60" i="1"/>
  <c r="SF60" i="1"/>
  <c r="UP60" i="1"/>
  <c r="WU60" i="1"/>
  <c r="TW60" i="1"/>
  <c r="NG60" i="1"/>
  <c r="SE60" i="1"/>
  <c r="UN60" i="1"/>
  <c r="WT60" i="1"/>
  <c r="SH60" i="1"/>
  <c r="TV60" i="1"/>
  <c r="NF60" i="1"/>
  <c r="SD60" i="1"/>
  <c r="UM60" i="1"/>
  <c r="WS60" i="1"/>
  <c r="RS60" i="1"/>
  <c r="RW60" i="1"/>
  <c r="UB60" i="1"/>
  <c r="WL60" i="1"/>
  <c r="WG60" i="1"/>
  <c r="RV60" i="1"/>
  <c r="UA60" i="1"/>
  <c r="UO60" i="1"/>
  <c r="WF60" i="1"/>
  <c r="NE60" i="1"/>
  <c r="TZ60" i="1"/>
  <c r="UH60" i="1"/>
  <c r="UL60" i="1"/>
  <c r="WE60" i="1"/>
  <c r="RR60" i="1"/>
  <c r="WD60" i="1"/>
  <c r="UK60" i="1"/>
  <c r="WC60" i="1"/>
  <c r="RQ60" i="1"/>
  <c r="KA60" i="1"/>
  <c r="UJ60" i="1"/>
  <c r="WM60" i="1"/>
  <c r="RP60" i="1"/>
  <c r="UI60" i="1"/>
  <c r="RN60" i="1"/>
  <c r="RO60" i="1"/>
  <c r="XB60" i="1"/>
  <c r="XA60" i="1"/>
  <c r="TU60" i="1"/>
  <c r="UG60" i="1"/>
  <c r="SC60" i="1"/>
  <c r="RM60" i="1"/>
  <c r="WR60" i="1"/>
  <c r="WZ60" i="1"/>
  <c r="TT60" i="1"/>
  <c r="UF60" i="1"/>
  <c r="SB60" i="1"/>
  <c r="RL60" i="1"/>
  <c r="WQ60" i="1"/>
  <c r="WY60" i="1"/>
  <c r="TS60" i="1"/>
  <c r="UE60" i="1"/>
  <c r="SA60" i="1"/>
  <c r="RK60" i="1"/>
  <c r="WP60" i="1"/>
  <c r="WX60" i="1"/>
  <c r="RZ60" i="1"/>
  <c r="UD60" i="1"/>
  <c r="WO60" i="1"/>
  <c r="RJ60" i="1"/>
  <c r="RY60" i="1"/>
  <c r="WI60" i="1"/>
  <c r="WN60" i="1"/>
  <c r="UC60" i="1"/>
  <c r="RX60" i="1"/>
  <c r="RI60" i="1"/>
  <c r="WH60" i="1"/>
  <c r="CL53" i="1"/>
  <c r="CF53" i="1"/>
  <c r="CB53" i="1"/>
  <c r="BV53" i="1"/>
  <c r="RY53" i="1"/>
  <c r="WQ53" i="1"/>
  <c r="TY53" i="1"/>
  <c r="SE53" i="1"/>
  <c r="WP53" i="1"/>
  <c r="KA53" i="1"/>
  <c r="WD53" i="1"/>
  <c r="TW53" i="1"/>
  <c r="RK53" i="1"/>
  <c r="WO53" i="1"/>
  <c r="RL53" i="1"/>
  <c r="RX53" i="1"/>
  <c r="UH53" i="1"/>
  <c r="RS53" i="1"/>
  <c r="WG53" i="1"/>
  <c r="RJ53" i="1"/>
  <c r="WS53" i="1"/>
  <c r="SC53" i="1"/>
  <c r="WR53" i="1"/>
  <c r="RW53" i="1"/>
  <c r="UG53" i="1"/>
  <c r="RI53" i="1"/>
  <c r="WL53" i="1"/>
  <c r="UB53" i="1"/>
  <c r="WC53" i="1"/>
  <c r="WW53" i="1"/>
  <c r="RV53" i="1"/>
  <c r="UF53" i="1"/>
  <c r="NG53" i="1"/>
  <c r="WH53" i="1"/>
  <c r="WZ53" i="1"/>
  <c r="NE53" i="1"/>
  <c r="WV53" i="1"/>
  <c r="XB53" i="1"/>
  <c r="WY53" i="1"/>
  <c r="WU53" i="1"/>
  <c r="UE53" i="1"/>
  <c r="XA53" i="1"/>
  <c r="WX53" i="1"/>
  <c r="UJ53" i="1"/>
  <c r="WF53" i="1"/>
  <c r="UR53" i="1"/>
  <c r="UP53" i="1"/>
  <c r="UD53" i="1"/>
  <c r="RU53" i="1"/>
  <c r="SF53" i="1"/>
  <c r="UC53" i="1"/>
  <c r="UQ53" i="1"/>
  <c r="UO53" i="1"/>
  <c r="WM53" i="1"/>
  <c r="NF53" i="1"/>
  <c r="SH53" i="1"/>
  <c r="UN53" i="1"/>
  <c r="WT53" i="1"/>
  <c r="WE53" i="1"/>
  <c r="TU53" i="1"/>
  <c r="SG53" i="1"/>
  <c r="UM53" i="1"/>
  <c r="TV53" i="1"/>
  <c r="RT53" i="1"/>
  <c r="SD53" i="1"/>
  <c r="RR53" i="1"/>
  <c r="WK53" i="1"/>
  <c r="RQ53" i="1"/>
  <c r="UA53" i="1"/>
  <c r="TX53" i="1"/>
  <c r="TT53" i="1"/>
  <c r="RP53" i="1"/>
  <c r="WN53" i="1"/>
  <c r="TZ53" i="1"/>
  <c r="WJ53" i="1"/>
  <c r="RO53" i="1"/>
  <c r="SB53" i="1"/>
  <c r="UL53" i="1"/>
  <c r="TS53" i="1"/>
  <c r="RN53" i="1"/>
  <c r="SA53" i="1"/>
  <c r="UK53" i="1"/>
  <c r="WI53" i="1"/>
  <c r="RM53" i="1"/>
  <c r="RZ53" i="1"/>
  <c r="UI53" i="1"/>
  <c r="CL59" i="1"/>
  <c r="CF59" i="1"/>
  <c r="CB59" i="1"/>
  <c r="BV59" i="1"/>
  <c r="CF57" i="1"/>
  <c r="CL57" i="1"/>
  <c r="CB57" i="1"/>
  <c r="BV57" i="1"/>
  <c r="WE61" i="1"/>
  <c r="UC61" i="1"/>
  <c r="SB61" i="1"/>
  <c r="UM61" i="1"/>
  <c r="RW61" i="1"/>
  <c r="RO61" i="1"/>
  <c r="WV61" i="1"/>
  <c r="WD61" i="1"/>
  <c r="UB61" i="1"/>
  <c r="UL61" i="1"/>
  <c r="RV61" i="1"/>
  <c r="RN61" i="1"/>
  <c r="WU61" i="1"/>
  <c r="WC61" i="1"/>
  <c r="UA61" i="1"/>
  <c r="UK61" i="1"/>
  <c r="WT61" i="1"/>
  <c r="RM61" i="1"/>
  <c r="TZ61" i="1"/>
  <c r="UJ61" i="1"/>
  <c r="WS61" i="1"/>
  <c r="RL61" i="1"/>
  <c r="TY61" i="1"/>
  <c r="UI61" i="1"/>
  <c r="WR61" i="1"/>
  <c r="RK61" i="1"/>
  <c r="TX61" i="1"/>
  <c r="NG61" i="1"/>
  <c r="WQ61" i="1"/>
  <c r="RT61" i="1"/>
  <c r="WP61" i="1"/>
  <c r="WI61" i="1"/>
  <c r="TV61" i="1"/>
  <c r="UQ61" i="1"/>
  <c r="WO61" i="1"/>
  <c r="RJ61" i="1"/>
  <c r="SC61" i="1"/>
  <c r="UR61" i="1"/>
  <c r="RS61" i="1"/>
  <c r="TU61" i="1"/>
  <c r="SD61" i="1"/>
  <c r="WH61" i="1"/>
  <c r="WN61" i="1"/>
  <c r="UP61" i="1"/>
  <c r="TT61" i="1"/>
  <c r="RR61" i="1"/>
  <c r="WM61" i="1"/>
  <c r="WG61" i="1"/>
  <c r="TS61" i="1"/>
  <c r="UO61" i="1"/>
  <c r="WL61" i="1"/>
  <c r="RQ61" i="1"/>
  <c r="KA61" i="1"/>
  <c r="WF61" i="1"/>
  <c r="SH61" i="1"/>
  <c r="UN61" i="1"/>
  <c r="SG61" i="1"/>
  <c r="RP61" i="1"/>
  <c r="SF61" i="1"/>
  <c r="UH61" i="1"/>
  <c r="SE61" i="1"/>
  <c r="TW61" i="1"/>
  <c r="NF61" i="1"/>
  <c r="UG61" i="1"/>
  <c r="XB61" i="1"/>
  <c r="RI61" i="1"/>
  <c r="NE61" i="1"/>
  <c r="UF61" i="1"/>
  <c r="XA61" i="1"/>
  <c r="SA61" i="1"/>
  <c r="WZ61" i="1"/>
  <c r="RZ61" i="1"/>
  <c r="WY61" i="1"/>
  <c r="UE61" i="1"/>
  <c r="RY61" i="1"/>
  <c r="WX61" i="1"/>
  <c r="WK61" i="1"/>
  <c r="UD61" i="1"/>
  <c r="RU61" i="1"/>
  <c r="RX61" i="1"/>
  <c r="WJ61" i="1"/>
  <c r="WW61" i="1"/>
  <c r="RJ55" i="1"/>
  <c r="TX55" i="1"/>
  <c r="WT55" i="1"/>
  <c r="RP55" i="1"/>
  <c r="NF55" i="1"/>
  <c r="RZ55" i="1"/>
  <c r="WS55" i="1"/>
  <c r="WK55" i="1"/>
  <c r="TW55" i="1"/>
  <c r="XB55" i="1"/>
  <c r="WD55" i="1"/>
  <c r="WL55" i="1"/>
  <c r="WZ55" i="1"/>
  <c r="RI55" i="1"/>
  <c r="RY55" i="1"/>
  <c r="WF55" i="1"/>
  <c r="UH55" i="1"/>
  <c r="WY55" i="1"/>
  <c r="NE55" i="1"/>
  <c r="TV55" i="1"/>
  <c r="UR55" i="1"/>
  <c r="UF55" i="1"/>
  <c r="WX55" i="1"/>
  <c r="WJ55" i="1"/>
  <c r="RX55" i="1"/>
  <c r="RQ55" i="1"/>
  <c r="WW55" i="1"/>
  <c r="UL55" i="1"/>
  <c r="TU55" i="1"/>
  <c r="RR55" i="1"/>
  <c r="UP55" i="1"/>
  <c r="WI55" i="1"/>
  <c r="RW55" i="1"/>
  <c r="SC55" i="1"/>
  <c r="UO55" i="1"/>
  <c r="TS55" i="1"/>
  <c r="UK55" i="1"/>
  <c r="UN55" i="1"/>
  <c r="RU55" i="1"/>
  <c r="WH55" i="1"/>
  <c r="UM55" i="1"/>
  <c r="WV55" i="1"/>
  <c r="UJ55" i="1"/>
  <c r="SF55" i="1"/>
  <c r="RT55" i="1"/>
  <c r="KA55" i="1"/>
  <c r="WE55" i="1"/>
  <c r="SE55" i="1"/>
  <c r="WU55" i="1"/>
  <c r="WG55" i="1"/>
  <c r="XA55" i="1"/>
  <c r="RV55" i="1"/>
  <c r="SD55" i="1"/>
  <c r="RS55" i="1"/>
  <c r="UI55" i="1"/>
  <c r="WR55" i="1"/>
  <c r="UG55" i="1"/>
  <c r="UQ55" i="1"/>
  <c r="SH55" i="1"/>
  <c r="WQ55" i="1"/>
  <c r="WC55" i="1"/>
  <c r="SG55" i="1"/>
  <c r="RO55" i="1"/>
  <c r="UE55" i="1"/>
  <c r="WP55" i="1"/>
  <c r="UD55" i="1"/>
  <c r="RN55" i="1"/>
  <c r="UC55" i="1"/>
  <c r="WO55" i="1"/>
  <c r="UB55" i="1"/>
  <c r="RM55" i="1"/>
  <c r="UA55" i="1"/>
  <c r="WN55" i="1"/>
  <c r="TZ55" i="1"/>
  <c r="RL55" i="1"/>
  <c r="SB55" i="1"/>
  <c r="WM55" i="1"/>
  <c r="TY55" i="1"/>
  <c r="RK55" i="1"/>
  <c r="SA55" i="1"/>
  <c r="NG55" i="1"/>
  <c r="TT55" i="1"/>
  <c r="PW62" i="1"/>
  <c r="PV62" i="1"/>
  <c r="PU62" i="1"/>
  <c r="PT62" i="1"/>
  <c r="PS62" i="1"/>
  <c r="D62" i="1"/>
  <c r="PR62" i="1"/>
  <c r="PQ62" i="1"/>
  <c r="PP62" i="1"/>
  <c r="BV52" i="1"/>
  <c r="CL52" i="1"/>
  <c r="CF52" i="1"/>
  <c r="CB52" i="1"/>
  <c r="RT54" i="1"/>
  <c r="NF54" i="1"/>
  <c r="RW54" i="1"/>
  <c r="WN54" i="1"/>
  <c r="RP54" i="1"/>
  <c r="WQ54" i="1"/>
  <c r="UD54" i="1"/>
  <c r="TU54" i="1"/>
  <c r="RS54" i="1"/>
  <c r="XB54" i="1"/>
  <c r="WU54" i="1"/>
  <c r="WM54" i="1"/>
  <c r="RZ54" i="1"/>
  <c r="RR54" i="1"/>
  <c r="RU54" i="1"/>
  <c r="TZ54" i="1"/>
  <c r="XA54" i="1"/>
  <c r="UE54" i="1"/>
  <c r="WF54" i="1"/>
  <c r="UR54" i="1"/>
  <c r="WC54" i="1"/>
  <c r="RM54" i="1"/>
  <c r="RY54" i="1"/>
  <c r="RO54" i="1"/>
  <c r="SA54" i="1"/>
  <c r="UQ54" i="1"/>
  <c r="RL54" i="1"/>
  <c r="TY54" i="1"/>
  <c r="WZ54" i="1"/>
  <c r="SH54" i="1"/>
  <c r="UG54" i="1"/>
  <c r="SG54" i="1"/>
  <c r="WE54" i="1"/>
  <c r="WO54" i="1"/>
  <c r="RK54" i="1"/>
  <c r="RN54" i="1"/>
  <c r="WD54" i="1"/>
  <c r="RX54" i="1"/>
  <c r="TX54" i="1"/>
  <c r="TV54" i="1"/>
  <c r="WG54" i="1"/>
  <c r="UA54" i="1"/>
  <c r="WY54" i="1"/>
  <c r="SB54" i="1"/>
  <c r="UI54" i="1"/>
  <c r="RQ54" i="1"/>
  <c r="WP54" i="1"/>
  <c r="UH54" i="1"/>
  <c r="UF54" i="1"/>
  <c r="KA54" i="1"/>
  <c r="WX54" i="1"/>
  <c r="UJ54" i="1"/>
  <c r="WH54" i="1"/>
  <c r="WW54" i="1"/>
  <c r="UL54" i="1"/>
  <c r="WS54" i="1"/>
  <c r="UP54" i="1"/>
  <c r="RI54" i="1"/>
  <c r="UO54" i="1"/>
  <c r="RJ54" i="1"/>
  <c r="UK54" i="1"/>
  <c r="UN54" i="1"/>
  <c r="WR54" i="1"/>
  <c r="WT54" i="1"/>
  <c r="UM54" i="1"/>
  <c r="WK54" i="1"/>
  <c r="WI54" i="1"/>
  <c r="SC54" i="1"/>
  <c r="UC54" i="1"/>
  <c r="NE54" i="1"/>
  <c r="SF54" i="1"/>
  <c r="WL54" i="1"/>
  <c r="SE54" i="1"/>
  <c r="TS54" i="1"/>
  <c r="WV54" i="1"/>
  <c r="SD54" i="1"/>
  <c r="NG54" i="1"/>
  <c r="TT54" i="1"/>
  <c r="UB54" i="1"/>
  <c r="RV54" i="1"/>
  <c r="TW54" i="1"/>
  <c r="WJ54" i="1"/>
  <c r="UB59" i="1"/>
  <c r="WS59" i="1"/>
  <c r="SB59" i="1"/>
  <c r="WY59" i="1"/>
  <c r="UM59" i="1"/>
  <c r="UA59" i="1"/>
  <c r="RS59" i="1"/>
  <c r="WX59" i="1"/>
  <c r="WR59" i="1"/>
  <c r="UI59" i="1"/>
  <c r="TZ59" i="1"/>
  <c r="UL59" i="1"/>
  <c r="WN59" i="1"/>
  <c r="SH59" i="1"/>
  <c r="RR59" i="1"/>
  <c r="RO59" i="1"/>
  <c r="WW59" i="1"/>
  <c r="WQ59" i="1"/>
  <c r="RL59" i="1"/>
  <c r="RK59" i="1"/>
  <c r="WZ59" i="1"/>
  <c r="TY59" i="1"/>
  <c r="TW59" i="1"/>
  <c r="SD59" i="1"/>
  <c r="SG59" i="1"/>
  <c r="RQ59" i="1"/>
  <c r="RT59" i="1"/>
  <c r="WV59" i="1"/>
  <c r="WP59" i="1"/>
  <c r="WC59" i="1"/>
  <c r="TX59" i="1"/>
  <c r="TV59" i="1"/>
  <c r="SC59" i="1"/>
  <c r="TT59" i="1"/>
  <c r="UK59" i="1"/>
  <c r="SF59" i="1"/>
  <c r="RP59" i="1"/>
  <c r="RM59" i="1"/>
  <c r="WD59" i="1"/>
  <c r="WO59" i="1"/>
  <c r="UJ59" i="1"/>
  <c r="SE59" i="1"/>
  <c r="TU59" i="1"/>
  <c r="NG59" i="1"/>
  <c r="SA59" i="1"/>
  <c r="RN59" i="1"/>
  <c r="UH59" i="1"/>
  <c r="RZ59" i="1"/>
  <c r="WM59" i="1"/>
  <c r="RJ59" i="1"/>
  <c r="RY59" i="1"/>
  <c r="TS59" i="1"/>
  <c r="NF59" i="1"/>
  <c r="UR59" i="1"/>
  <c r="WL59" i="1"/>
  <c r="UG59" i="1"/>
  <c r="RX59" i="1"/>
  <c r="WK59" i="1"/>
  <c r="RI59" i="1"/>
  <c r="UQ59" i="1"/>
  <c r="WJ59" i="1"/>
  <c r="NE59" i="1"/>
  <c r="RW59" i="1"/>
  <c r="WI59" i="1"/>
  <c r="UF59" i="1"/>
  <c r="UP59" i="1"/>
  <c r="WH59" i="1"/>
  <c r="UE59" i="1"/>
  <c r="RV59" i="1"/>
  <c r="WG59" i="1"/>
  <c r="XB59" i="1"/>
  <c r="WU59" i="1"/>
  <c r="WF59" i="1"/>
  <c r="UD59" i="1"/>
  <c r="UO59" i="1"/>
  <c r="WE59" i="1"/>
  <c r="KA59" i="1"/>
  <c r="RU59" i="1"/>
  <c r="XA59" i="1"/>
  <c r="WT59" i="1"/>
  <c r="UC59" i="1"/>
  <c r="UN59" i="1"/>
  <c r="PU52" i="1"/>
  <c r="PT52" i="1"/>
  <c r="PS52" i="1"/>
  <c r="PR52" i="1"/>
  <c r="PQ52" i="1"/>
  <c r="PP52" i="1"/>
  <c r="D52" i="1"/>
  <c r="PW52" i="1"/>
  <c r="PV52" i="1"/>
  <c r="PC60" i="1"/>
  <c r="CL60" i="1"/>
  <c r="CF60" i="1"/>
  <c r="CB60" i="1"/>
  <c r="BV60" i="1"/>
  <c r="PQ57" i="1"/>
  <c r="PR57" i="1"/>
  <c r="PS57" i="1"/>
  <c r="PT57" i="1"/>
  <c r="D57" i="1"/>
  <c r="PU57" i="1"/>
  <c r="PP57" i="1"/>
  <c r="PV57" i="1"/>
  <c r="PW57" i="1"/>
  <c r="PW53" i="1"/>
  <c r="PV53" i="1"/>
  <c r="PU53" i="1"/>
  <c r="D53" i="1"/>
  <c r="PT53" i="1"/>
  <c r="PS53" i="1"/>
  <c r="PR53" i="1"/>
  <c r="PQ53" i="1"/>
  <c r="PP53" i="1"/>
  <c r="PR59" i="1"/>
  <c r="D59" i="1"/>
  <c r="PQ59" i="1"/>
  <c r="PS59" i="1"/>
  <c r="PP59" i="1"/>
  <c r="PW59" i="1"/>
  <c r="PV59" i="1"/>
  <c r="PU59" i="1"/>
  <c r="PT59" i="1"/>
  <c r="PC61" i="1"/>
  <c r="CB62" i="1"/>
  <c r="BV62" i="1"/>
  <c r="CF62" i="1"/>
  <c r="CL62" i="1"/>
  <c r="CL56" i="1"/>
  <c r="CF56" i="1"/>
  <c r="CB56" i="1"/>
  <c r="BV56" i="1"/>
  <c r="PU61" i="1"/>
  <c r="PT61" i="1"/>
  <c r="PS61" i="1"/>
  <c r="PR61" i="1"/>
  <c r="PQ61" i="1"/>
  <c r="PP61" i="1"/>
  <c r="PW61" i="1"/>
  <c r="PV61" i="1"/>
  <c r="D61" i="1"/>
  <c r="NZ62" i="1" a="1"/>
  <c r="NZ62" i="1" s="1"/>
  <c r="NZ59" i="1" a="1"/>
  <c r="NZ59" i="1" s="1"/>
  <c r="NZ60" i="1" a="1"/>
  <c r="NZ60" i="1" s="1"/>
  <c r="NZ61" i="1" a="1"/>
  <c r="NZ61" i="1" s="1"/>
  <c r="NZ58" i="1" a="1"/>
  <c r="NZ58" i="1" s="1"/>
  <c r="NZ54" i="1" a="1"/>
  <c r="NZ54" i="1" s="1"/>
  <c r="NZ56" i="1" a="1"/>
  <c r="NZ56" i="1" s="1"/>
  <c r="NZ55" i="1" a="1"/>
  <c r="NZ55" i="1" s="1"/>
  <c r="NZ52" i="1" a="1"/>
  <c r="NZ52" i="1" s="1"/>
  <c r="NZ53" i="1" a="1"/>
  <c r="NZ53" i="1" s="1"/>
  <c r="C465" i="4"/>
  <c r="P465" i="4" s="1"/>
  <c r="B464" i="4"/>
  <c r="G479" i="4"/>
  <c r="H528" i="4"/>
  <c r="I529" i="4"/>
  <c r="EL46" i="1"/>
  <c r="EL45" i="1"/>
  <c r="P450" i="4"/>
  <c r="C451" i="4"/>
  <c r="F531" i="4"/>
  <c r="E531" i="4"/>
  <c r="D531" i="4"/>
  <c r="Q531" i="4" s="1"/>
  <c r="U466" i="4"/>
  <c r="V467" i="4"/>
  <c r="S450" i="4"/>
  <c r="B450" i="4"/>
  <c r="R512" i="4"/>
  <c r="R509" i="4"/>
  <c r="A532" i="4"/>
  <c r="R503" i="4"/>
  <c r="R506" i="4"/>
  <c r="LS36" i="1"/>
  <c r="LS37" i="1" s="1"/>
  <c r="LR36" i="1"/>
  <c r="LR37" i="1" s="1"/>
  <c r="EQ36" i="1"/>
  <c r="EQ37" i="1" s="1"/>
  <c r="ER36" i="1"/>
  <c r="ER37" i="1" s="1"/>
  <c r="NZ44" i="1" l="1" a="1"/>
  <c r="NZ44" i="1" s="1"/>
  <c r="NZ42" i="1" a="1"/>
  <c r="NZ42" i="1" s="1"/>
  <c r="ER38" i="1"/>
  <c r="EQ38" i="1"/>
  <c r="PO123" i="1"/>
  <c r="PO192" i="1"/>
  <c r="BX73" i="1"/>
  <c r="BX141" i="1"/>
  <c r="BX72" i="1"/>
  <c r="BX140" i="1"/>
  <c r="B465" i="4"/>
  <c r="C466" i="4"/>
  <c r="P466" i="4" s="1"/>
  <c r="H529" i="4"/>
  <c r="I530" i="4"/>
  <c r="G480" i="4"/>
  <c r="ER46" i="1"/>
  <c r="ER45" i="1"/>
  <c r="LR45" i="1"/>
  <c r="LR46" i="1"/>
  <c r="EQ46" i="1"/>
  <c r="EQ45" i="1"/>
  <c r="LS46" i="1"/>
  <c r="LS45" i="1"/>
  <c r="EL47" i="1"/>
  <c r="EL48" i="1"/>
  <c r="P451" i="4"/>
  <c r="C452" i="4"/>
  <c r="F532" i="4"/>
  <c r="E532" i="4"/>
  <c r="D532" i="4"/>
  <c r="Q532" i="4" s="1"/>
  <c r="V468" i="4"/>
  <c r="U467" i="4"/>
  <c r="S451" i="4"/>
  <c r="B451" i="4"/>
  <c r="R513" i="4"/>
  <c r="R507" i="4"/>
  <c r="A533" i="4"/>
  <c r="R516" i="4"/>
  <c r="R510" i="4"/>
  <c r="EQ39" i="1" l="1"/>
  <c r="EQ40" i="1" s="1"/>
  <c r="EQ41" i="1"/>
  <c r="ER39" i="1"/>
  <c r="ER40" i="1" s="1"/>
  <c r="ER41" i="1"/>
  <c r="ER43" i="1"/>
  <c r="EQ43" i="1"/>
  <c r="BX142" i="1"/>
  <c r="BX74" i="1"/>
  <c r="BX143" i="1"/>
  <c r="BX75" i="1"/>
  <c r="PO124" i="1"/>
  <c r="PO193" i="1"/>
  <c r="B466" i="4"/>
  <c r="C467" i="4"/>
  <c r="C468" i="4" s="1"/>
  <c r="P468" i="4" s="1"/>
  <c r="G481" i="4"/>
  <c r="H530" i="4"/>
  <c r="I531" i="4"/>
  <c r="LS48" i="1"/>
  <c r="LS47" i="1"/>
  <c r="EQ48" i="1"/>
  <c r="EQ47" i="1"/>
  <c r="ER47" i="1"/>
  <c r="ER48" i="1"/>
  <c r="LR48" i="1"/>
  <c r="LR47" i="1"/>
  <c r="P452" i="4"/>
  <c r="C453" i="4"/>
  <c r="F533" i="4"/>
  <c r="E533" i="4"/>
  <c r="D533" i="4"/>
  <c r="Q533" i="4" s="1"/>
  <c r="U468" i="4"/>
  <c r="V469" i="4"/>
  <c r="S452" i="4"/>
  <c r="B452" i="4"/>
  <c r="R520" i="4"/>
  <c r="R511" i="4"/>
  <c r="A534" i="4"/>
  <c r="R517" i="4"/>
  <c r="R514" i="4"/>
  <c r="PH281" i="1"/>
  <c r="ER44" i="1" l="1"/>
  <c r="ER42" i="1"/>
  <c r="EQ44" i="1"/>
  <c r="EQ42" i="1"/>
  <c r="PO194" i="1"/>
  <c r="PO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H33" i="1"/>
  <c r="NZ281" i="1"/>
  <c r="BX78" i="1" l="1"/>
  <c r="BX146" i="1"/>
  <c r="BX79" i="1"/>
  <c r="BX147" i="1"/>
  <c r="PO126" i="1"/>
  <c r="PO195" i="1"/>
  <c r="C470" i="4"/>
  <c r="P470" i="4" s="1"/>
  <c r="G483" i="4"/>
  <c r="H532" i="4"/>
  <c r="I533" i="4"/>
  <c r="P454" i="4"/>
  <c r="C455" i="4"/>
  <c r="P455" i="4" s="1"/>
  <c r="F535" i="4"/>
  <c r="E535" i="4"/>
  <c r="D535" i="4"/>
  <c r="Q535" i="4" s="1"/>
  <c r="U473" i="4"/>
  <c r="U470" i="4"/>
  <c r="V471" i="4"/>
  <c r="B469" i="4"/>
  <c r="S454" i="4"/>
  <c r="B454" i="4"/>
  <c r="R522" i="4"/>
  <c r="R528" i="4"/>
  <c r="R519" i="4"/>
  <c r="R525" i="4"/>
  <c r="A536" i="4"/>
  <c r="PH36" i="1"/>
  <c r="PH37" i="1" s="1"/>
  <c r="NP281" i="1"/>
  <c r="PH38" i="1" l="1"/>
  <c r="PO127" i="1"/>
  <c r="PO196" i="1"/>
  <c r="BX81" i="1"/>
  <c r="BX149" i="1"/>
  <c r="BX148" i="1"/>
  <c r="BX80" i="1"/>
  <c r="C471" i="4"/>
  <c r="P471" i="4" s="1"/>
  <c r="H533" i="4"/>
  <c r="I534" i="4"/>
  <c r="G484" i="4"/>
  <c r="PH45" i="1"/>
  <c r="PH46" i="1"/>
  <c r="D536" i="4"/>
  <c r="Q536" i="4" s="1"/>
  <c r="F536" i="4"/>
  <c r="E536" i="4"/>
  <c r="B470" i="4"/>
  <c r="V472" i="4"/>
  <c r="U474" i="4"/>
  <c r="U471" i="4"/>
  <c r="U477" i="4"/>
  <c r="S455" i="4"/>
  <c r="B455" i="4"/>
  <c r="R532" i="4"/>
  <c r="A537" i="4"/>
  <c r="R529" i="4"/>
  <c r="R526" i="4"/>
  <c r="R523" i="4"/>
  <c r="NZ36" i="1"/>
  <c r="NZ37" i="1" s="1"/>
  <c r="NP33" i="1"/>
  <c r="PH39" i="1" l="1"/>
  <c r="PH40" i="1" s="1"/>
  <c r="PH41" i="1"/>
  <c r="PH43" i="1"/>
  <c r="BX150" i="1"/>
  <c r="BX82" i="1"/>
  <c r="BX151" i="1"/>
  <c r="BX83" i="1"/>
  <c r="PO128" i="1"/>
  <c r="PO197" i="1"/>
  <c r="C472" i="4"/>
  <c r="C473" i="4" s="1"/>
  <c r="B473" i="4" s="1"/>
  <c r="G485" i="4"/>
  <c r="H534" i="4"/>
  <c r="I535" i="4"/>
  <c r="NZ45" i="1"/>
  <c r="NZ46" i="1"/>
  <c r="PH47" i="1"/>
  <c r="PH48" i="1"/>
  <c r="F537" i="4"/>
  <c r="E537" i="4"/>
  <c r="D537" i="4"/>
  <c r="Q537" i="4" s="1"/>
  <c r="U481" i="4"/>
  <c r="U475" i="4"/>
  <c r="U472" i="4"/>
  <c r="U478" i="4"/>
  <c r="V473" i="4"/>
  <c r="B471" i="4"/>
  <c r="R536" i="4"/>
  <c r="R527" i="4"/>
  <c r="R533" i="4"/>
  <c r="A538" i="4"/>
  <c r="R530" i="4"/>
  <c r="NP36" i="1"/>
  <c r="NP37" i="1" s="1"/>
  <c r="PH44" i="1" l="1"/>
  <c r="PH42" i="1"/>
  <c r="PO129" i="1"/>
  <c r="PO198" i="1"/>
  <c r="BX153" i="1"/>
  <c r="BX85" i="1"/>
  <c r="BX155" i="1" s="1"/>
  <c r="BX152" i="1"/>
  <c r="BX84" i="1"/>
  <c r="P472" i="4"/>
  <c r="H535" i="4"/>
  <c r="I536" i="4"/>
  <c r="G486" i="4"/>
  <c r="NP45" i="1"/>
  <c r="NP46" i="1"/>
  <c r="NZ47" i="1"/>
  <c r="NZ48" i="1"/>
  <c r="P473" i="4"/>
  <c r="C474" i="4"/>
  <c r="B474" i="4" s="1"/>
  <c r="F538" i="4"/>
  <c r="E538" i="4"/>
  <c r="D538" i="4"/>
  <c r="Q538" i="4" s="1"/>
  <c r="B472" i="4"/>
  <c r="V474" i="4"/>
  <c r="U482" i="4"/>
  <c r="U476" i="4"/>
  <c r="U479" i="4"/>
  <c r="U485" i="4"/>
  <c r="R531" i="4"/>
  <c r="A539" i="4"/>
  <c r="R534" i="4"/>
  <c r="R537" i="4"/>
  <c r="BX154" i="1" l="1"/>
  <c r="BX86" i="1"/>
  <c r="PO199" i="1"/>
  <c r="PO130" i="1"/>
  <c r="G487" i="4"/>
  <c r="H536" i="4"/>
  <c r="I537" i="4"/>
  <c r="NP47" i="1"/>
  <c r="NP48" i="1"/>
  <c r="P474" i="4"/>
  <c r="C475" i="4"/>
  <c r="B475" i="4" s="1"/>
  <c r="F539" i="4"/>
  <c r="E539" i="4"/>
  <c r="D539" i="4"/>
  <c r="Q539" i="4" s="1"/>
  <c r="U489" i="4"/>
  <c r="U483" i="4"/>
  <c r="U480" i="4"/>
  <c r="U486" i="4"/>
  <c r="V475" i="4"/>
  <c r="R538" i="4"/>
  <c r="A540" i="4"/>
  <c r="R535" i="4"/>
  <c r="LW281" i="1"/>
  <c r="LV281" i="1"/>
  <c r="PO200" i="1" l="1"/>
  <c r="PO131" i="1"/>
  <c r="BX156" i="1"/>
  <c r="BX87" i="1"/>
  <c r="H537" i="4"/>
  <c r="I538" i="4"/>
  <c r="G488" i="4"/>
  <c r="P475" i="4"/>
  <c r="C476" i="4"/>
  <c r="B476" i="4" s="1"/>
  <c r="F540" i="4"/>
  <c r="E540" i="4"/>
  <c r="R540" i="4" s="1"/>
  <c r="D540" i="4"/>
  <c r="Q540" i="4" s="1"/>
  <c r="V476" i="4"/>
  <c r="U490" i="4"/>
  <c r="U484" i="4"/>
  <c r="U487" i="4"/>
  <c r="U493" i="4"/>
  <c r="A541" i="4"/>
  <c r="R539" i="4"/>
  <c r="LW33" i="1"/>
  <c r="LW36" i="1" s="1"/>
  <c r="LW37" i="1" s="1"/>
  <c r="LV33" i="1"/>
  <c r="BX88" i="1" l="1"/>
  <c r="BX157" i="1"/>
  <c r="PO201" i="1"/>
  <c r="PO132" i="1"/>
  <c r="G489" i="4"/>
  <c r="H538" i="4"/>
  <c r="I539" i="4"/>
  <c r="LW46" i="1"/>
  <c r="LW45" i="1"/>
  <c r="P476" i="4"/>
  <c r="C477" i="4"/>
  <c r="B477" i="4" s="1"/>
  <c r="E541" i="4"/>
  <c r="R541" i="4" s="1"/>
  <c r="D541" i="4"/>
  <c r="Q541" i="4" s="1"/>
  <c r="F541" i="4"/>
  <c r="U497" i="4"/>
  <c r="U491" i="4"/>
  <c r="U488" i="4"/>
  <c r="U494" i="4"/>
  <c r="V477" i="4"/>
  <c r="S460" i="4"/>
  <c r="A542" i="4"/>
  <c r="LV36" i="1"/>
  <c r="LV37" i="1" s="1"/>
  <c r="OX281" i="1"/>
  <c r="PO133" i="1" l="1"/>
  <c r="PO202" i="1"/>
  <c r="BX158" i="1"/>
  <c r="BX89" i="1"/>
  <c r="H539" i="4"/>
  <c r="I540" i="4"/>
  <c r="G490" i="4"/>
  <c r="LV46" i="1"/>
  <c r="LV45" i="1"/>
  <c r="P477" i="4"/>
  <c r="C478" i="4"/>
  <c r="B478" i="4" s="1"/>
  <c r="F542" i="4"/>
  <c r="E542" i="4"/>
  <c r="R542" i="4" s="1"/>
  <c r="D542" i="4"/>
  <c r="Q542" i="4" s="1"/>
  <c r="V478" i="4"/>
  <c r="U498" i="4"/>
  <c r="U492" i="4"/>
  <c r="U495" i="4"/>
  <c r="U501" i="4"/>
  <c r="S461" i="4"/>
  <c r="A543" i="4"/>
  <c r="EF281" i="1"/>
  <c r="EE281" i="1"/>
  <c r="BX159" i="1" l="1"/>
  <c r="BX90" i="1"/>
  <c r="PO134" i="1"/>
  <c r="PO203" i="1"/>
  <c r="G491" i="4"/>
  <c r="H540" i="4"/>
  <c r="I541" i="4"/>
  <c r="LV48" i="1"/>
  <c r="LV47" i="1"/>
  <c r="LW48" i="1"/>
  <c r="LW47" i="1"/>
  <c r="P478" i="4"/>
  <c r="C479" i="4"/>
  <c r="B479" i="4" s="1"/>
  <c r="F543" i="4"/>
  <c r="E543" i="4"/>
  <c r="R543" i="4" s="1"/>
  <c r="D543" i="4"/>
  <c r="Q543" i="4" s="1"/>
  <c r="U505" i="4"/>
  <c r="U499" i="4"/>
  <c r="U496" i="4"/>
  <c r="U502" i="4"/>
  <c r="V479" i="4"/>
  <c r="S462" i="4"/>
  <c r="A544" i="4"/>
  <c r="PO135" i="1" l="1"/>
  <c r="PO205" i="1" s="1"/>
  <c r="PO204" i="1"/>
  <c r="BX91" i="1"/>
  <c r="BX160" i="1"/>
  <c r="H541" i="4"/>
  <c r="I542" i="4"/>
  <c r="G492" i="4"/>
  <c r="P479" i="4"/>
  <c r="C480" i="4"/>
  <c r="B480" i="4" s="1"/>
  <c r="F544" i="4"/>
  <c r="E544" i="4"/>
  <c r="R544" i="4" s="1"/>
  <c r="D544" i="4"/>
  <c r="Q544" i="4" s="1"/>
  <c r="V480" i="4"/>
  <c r="U506" i="4"/>
  <c r="U500" i="4"/>
  <c r="U503" i="4"/>
  <c r="U509" i="4"/>
  <c r="S463" i="4"/>
  <c r="A545" i="4"/>
  <c r="NF281"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Y281" i="1"/>
  <c r="BX164" i="1" l="1"/>
  <c r="BX95" i="1"/>
  <c r="H545" i="4"/>
  <c r="I546" i="4"/>
  <c r="G496" i="4"/>
  <c r="P483" i="4"/>
  <c r="C484" i="4"/>
  <c r="B484" i="4" s="1"/>
  <c r="F548" i="4"/>
  <c r="E548" i="4"/>
  <c r="R548" i="4" s="1"/>
  <c r="D548" i="4"/>
  <c r="Q548" i="4" s="1"/>
  <c r="V484" i="4"/>
  <c r="U522" i="4"/>
  <c r="U516" i="4"/>
  <c r="U519" i="4"/>
  <c r="U525" i="4"/>
  <c r="S467" i="4"/>
  <c r="A549" i="4"/>
  <c r="OZ281" i="1"/>
  <c r="PA281" i="1"/>
  <c r="BX165" i="1" l="1"/>
  <c r="BX96" i="1"/>
  <c r="G497" i="4"/>
  <c r="H546" i="4"/>
  <c r="I547" i="4"/>
  <c r="P484" i="4"/>
  <c r="C485" i="4"/>
  <c r="B485" i="4" s="1"/>
  <c r="F549" i="4"/>
  <c r="E549" i="4"/>
  <c r="R549" i="4" s="1"/>
  <c r="D549" i="4"/>
  <c r="Q549" i="4" s="1"/>
  <c r="U529" i="4"/>
  <c r="U523" i="4"/>
  <c r="U520" i="4"/>
  <c r="U526" i="4"/>
  <c r="V485" i="4"/>
  <c r="S468" i="4"/>
  <c r="A550" i="4"/>
  <c r="OZ33" i="1"/>
  <c r="PA33" i="1"/>
  <c r="BX97" i="1" l="1"/>
  <c r="BX166" i="1"/>
  <c r="H547" i="4"/>
  <c r="I548" i="4"/>
  <c r="G498" i="4"/>
  <c r="P485" i="4"/>
  <c r="C486" i="4"/>
  <c r="B486" i="4" s="1"/>
  <c r="F550" i="4"/>
  <c r="E550" i="4"/>
  <c r="R550" i="4" s="1"/>
  <c r="D550" i="4"/>
  <c r="Q550" i="4" s="1"/>
  <c r="V486" i="4"/>
  <c r="U530" i="4"/>
  <c r="U524" i="4"/>
  <c r="U527" i="4"/>
  <c r="U533" i="4"/>
  <c r="S469" i="4"/>
  <c r="A551" i="4"/>
  <c r="PA36" i="1"/>
  <c r="PA37" i="1" s="1"/>
  <c r="OZ36" i="1"/>
  <c r="OZ37" i="1" s="1"/>
  <c r="F83" i="3"/>
  <c r="F82" i="3"/>
  <c r="F81" i="3"/>
  <c r="F67" i="3"/>
  <c r="F63" i="3"/>
  <c r="F55" i="3"/>
  <c r="F52" i="3"/>
  <c r="E83" i="3"/>
  <c r="E82" i="3"/>
  <c r="E81" i="3"/>
  <c r="E67" i="3"/>
  <c r="E63" i="3"/>
  <c r="E55" i="3"/>
  <c r="E52" i="3"/>
  <c r="BX98" i="1" l="1"/>
  <c r="BX167" i="1"/>
  <c r="G499" i="4"/>
  <c r="H548" i="4"/>
  <c r="I549" i="4"/>
  <c r="OZ45" i="1"/>
  <c r="OZ46" i="1"/>
  <c r="PA45" i="1"/>
  <c r="PA46" i="1"/>
  <c r="P486" i="4"/>
  <c r="C487" i="4"/>
  <c r="B487" i="4" s="1"/>
  <c r="F551" i="4"/>
  <c r="E551" i="4"/>
  <c r="R551" i="4" s="1"/>
  <c r="D551" i="4"/>
  <c r="Q551" i="4" s="1"/>
  <c r="U537" i="4"/>
  <c r="U531" i="4"/>
  <c r="U528" i="4"/>
  <c r="U534" i="4"/>
  <c r="V487" i="4"/>
  <c r="S470" i="4"/>
  <c r="A552" i="4"/>
  <c r="MT34" i="1"/>
  <c r="A5" i="1"/>
  <c r="B36" i="1" s="1"/>
  <c r="MT209" i="1" l="1"/>
  <c r="MT210" i="1"/>
  <c r="CH36" i="1"/>
  <c r="CH37" i="1" s="1"/>
  <c r="CG36" i="1"/>
  <c r="CE36" i="1"/>
  <c r="CD36" i="1"/>
  <c r="CA36" i="1"/>
  <c r="BZ36" i="1"/>
  <c r="BZ37" i="1" s="1"/>
  <c r="BY36" i="1"/>
  <c r="BX36" i="1"/>
  <c r="BX38" i="1" s="1"/>
  <c r="BX41" i="1" s="1"/>
  <c r="BU36" i="1"/>
  <c r="CK36" i="1"/>
  <c r="CJ36" i="1"/>
  <c r="MT38" i="1"/>
  <c r="MT41" i="1" s="1"/>
  <c r="MT67" i="1"/>
  <c r="MT66" i="1"/>
  <c r="BX168" i="1"/>
  <c r="BX99" i="1"/>
  <c r="DU36" i="1"/>
  <c r="DU37" i="1" s="1"/>
  <c r="DT36" i="1"/>
  <c r="DT37" i="1" s="1"/>
  <c r="DS36" i="1"/>
  <c r="DS37" i="1" s="1"/>
  <c r="BR36" i="1"/>
  <c r="BR37" i="1" s="1"/>
  <c r="DW36" i="1"/>
  <c r="DW37" i="1" s="1"/>
  <c r="DX36" i="1"/>
  <c r="DX37" i="1" s="1"/>
  <c r="DV36" i="1"/>
  <c r="DV37" i="1" s="1"/>
  <c r="DY36" i="1"/>
  <c r="DY37" i="1" s="1"/>
  <c r="MT51" i="1"/>
  <c r="FH34" i="1"/>
  <c r="CP34" i="1"/>
  <c r="CO34" i="1"/>
  <c r="OJ34" i="1"/>
  <c r="MO34" i="1"/>
  <c r="BY34" i="1"/>
  <c r="OS34" i="1"/>
  <c r="DU34" i="1"/>
  <c r="DT34" i="1"/>
  <c r="DS34" i="1"/>
  <c r="EC34" i="1"/>
  <c r="EB34" i="1"/>
  <c r="DX34" i="1"/>
  <c r="DW34" i="1"/>
  <c r="DV34" i="1"/>
  <c r="DY34" i="1"/>
  <c r="NO34" i="1"/>
  <c r="H549" i="4"/>
  <c r="I550" i="4"/>
  <c r="G500" i="4"/>
  <c r="OR51" i="1"/>
  <c r="PC34" i="1"/>
  <c r="PA47" i="1"/>
  <c r="PA48" i="1"/>
  <c r="OZ47" i="1"/>
  <c r="OZ48" i="1"/>
  <c r="EP34" i="1"/>
  <c r="P487" i="4"/>
  <c r="C488" i="4"/>
  <c r="B488" i="4" s="1"/>
  <c r="D552" i="4"/>
  <c r="Q552" i="4" s="1"/>
  <c r="F552" i="4"/>
  <c r="E552" i="4"/>
  <c r="R552" i="4" s="1"/>
  <c r="V488" i="4"/>
  <c r="U538" i="4"/>
  <c r="U532" i="4"/>
  <c r="U535" i="4"/>
  <c r="U541" i="4"/>
  <c r="S471" i="4"/>
  <c r="FG34" i="1"/>
  <c r="A553" i="4"/>
  <c r="PB34" i="1"/>
  <c r="DR34" i="1"/>
  <c r="OP34" i="1"/>
  <c r="OO34" i="1"/>
  <c r="ON34" i="1"/>
  <c r="KA34" i="1"/>
  <c r="NK34" i="1"/>
  <c r="NM34" i="1"/>
  <c r="NN34" i="1"/>
  <c r="PK34" i="1"/>
  <c r="PJ34" i="1"/>
  <c r="PI34" i="1"/>
  <c r="OM34" i="1"/>
  <c r="OI34" i="1"/>
  <c r="OK34" i="1"/>
  <c r="OH34" i="1"/>
  <c r="NR34" i="1"/>
  <c r="DQ34" i="1"/>
  <c r="DN34" i="1"/>
  <c r="LO34" i="1"/>
  <c r="CE34" i="1"/>
  <c r="CK34" i="1"/>
  <c r="BU34" i="1"/>
  <c r="CA34" i="1"/>
  <c r="OV34" i="1"/>
  <c r="NQ34" i="1"/>
  <c r="XC34" i="1"/>
  <c r="EA34" i="1"/>
  <c r="EL34" i="1"/>
  <c r="OW34" i="1"/>
  <c r="FF34" i="1"/>
  <c r="CG34" i="1"/>
  <c r="CD34" i="1"/>
  <c r="CJ34" i="1"/>
  <c r="NP34" i="1"/>
  <c r="LV34" i="1"/>
  <c r="LS34" i="1"/>
  <c r="KC34" i="1"/>
  <c r="OU34" i="1" s="1"/>
  <c r="OY34" i="1"/>
  <c r="NG34" i="1"/>
  <c r="OX34" i="1"/>
  <c r="LR34" i="1"/>
  <c r="PH51" i="1"/>
  <c r="NZ34" i="1"/>
  <c r="OZ34" i="1"/>
  <c r="NE34" i="1"/>
  <c r="NF34" i="1"/>
  <c r="LW34" i="1"/>
  <c r="PA34" i="1"/>
  <c r="MT221" i="1" l="1"/>
  <c r="MT223" i="1"/>
  <c r="MT255" i="1" s="1"/>
  <c r="MT224" i="1"/>
  <c r="MT256" i="1" s="1"/>
  <c r="MT214" i="1"/>
  <c r="MT222" i="1"/>
  <c r="MT237" i="1"/>
  <c r="MT213" i="1"/>
  <c r="FF209" i="1"/>
  <c r="OS209" i="1"/>
  <c r="DR209" i="1"/>
  <c r="XC209" i="1"/>
  <c r="OJ209" i="1"/>
  <c r="OV209" i="1"/>
  <c r="LV209" i="1"/>
  <c r="EC209" i="1"/>
  <c r="CD209" i="1"/>
  <c r="CG209" i="1"/>
  <c r="EA209" i="1"/>
  <c r="LR209" i="1"/>
  <c r="LS209" i="1"/>
  <c r="CJ209" i="1"/>
  <c r="EP209" i="1"/>
  <c r="EL209" i="1"/>
  <c r="DQ209" i="1"/>
  <c r="LO209" i="1"/>
  <c r="NR209" i="1"/>
  <c r="NQ209" i="1" s="1" a="1"/>
  <c r="NQ209" i="1" s="1"/>
  <c r="DY209" i="1"/>
  <c r="LW209" i="1"/>
  <c r="BY209" i="1"/>
  <c r="OK209" i="1"/>
  <c r="EB209" i="1"/>
  <c r="OI209" i="1"/>
  <c r="OU66" i="1"/>
  <c r="OU38" i="1"/>
  <c r="OU41" i="1" s="1"/>
  <c r="MT230" i="1"/>
  <c r="MT229" i="1"/>
  <c r="MT228" i="1"/>
  <c r="MT227" i="1"/>
  <c r="MT226" i="1"/>
  <c r="MT225" i="1"/>
  <c r="MT216" i="1"/>
  <c r="MT215" i="1"/>
  <c r="MT240" i="1" s="1"/>
  <c r="MT212" i="1"/>
  <c r="MT239" i="1" s="1"/>
  <c r="MT211" i="1"/>
  <c r="MT238" i="1" s="1"/>
  <c r="MT236" i="1"/>
  <c r="MT218" i="1"/>
  <c r="MT235" i="1"/>
  <c r="MT234" i="1"/>
  <c r="MT233" i="1"/>
  <c r="MT232" i="1"/>
  <c r="MT231" i="1"/>
  <c r="MT220" i="1"/>
  <c r="MT219" i="1"/>
  <c r="MT217" i="1"/>
  <c r="EL210" i="1"/>
  <c r="XC210" i="1"/>
  <c r="OJ210" i="1"/>
  <c r="OH209" i="1"/>
  <c r="NR210" i="1"/>
  <c r="DY210" i="1"/>
  <c r="LO210" i="1"/>
  <c r="OK210" i="1"/>
  <c r="LS210" i="1"/>
  <c r="EP210" i="1"/>
  <c r="LV210" i="1"/>
  <c r="EB210" i="1"/>
  <c r="EC210" i="1"/>
  <c r="LW210" i="1"/>
  <c r="OI210" i="1"/>
  <c r="CD210" i="1"/>
  <c r="LR210" i="1"/>
  <c r="CG210" i="1"/>
  <c r="CJ210" i="1"/>
  <c r="DR210" i="1"/>
  <c r="FF210" i="1"/>
  <c r="OS210" i="1"/>
  <c r="EA210" i="1"/>
  <c r="OV210" i="1"/>
  <c r="DQ210" i="1"/>
  <c r="BY210" i="1"/>
  <c r="OR57" i="1"/>
  <c r="MT57" i="1"/>
  <c r="PH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T39" i="1"/>
  <c r="MT40" i="1" s="1"/>
  <c r="MT43" i="1"/>
  <c r="LS38" i="1"/>
  <c r="ON38" i="1"/>
  <c r="ON41" i="1" s="1"/>
  <c r="CK38" i="1"/>
  <c r="CK41" i="1" s="1"/>
  <c r="PA38" i="1"/>
  <c r="PA41" i="1" s="1"/>
  <c r="KA38" i="1"/>
  <c r="KA41" i="1" s="1"/>
  <c r="OO38" i="1"/>
  <c r="OO41" i="1" s="1"/>
  <c r="CV38" i="1"/>
  <c r="CV41" i="1" s="1"/>
  <c r="CW38" i="1"/>
  <c r="NR38" i="1"/>
  <c r="PC38" i="1"/>
  <c r="PK38" i="1"/>
  <c r="PK41" i="1" s="1"/>
  <c r="EC38" i="1"/>
  <c r="EC41" i="1" s="1"/>
  <c r="CE38" i="1"/>
  <c r="PJ38" i="1"/>
  <c r="CJ38" i="1"/>
  <c r="CJ41" i="1" s="1"/>
  <c r="LW38" i="1"/>
  <c r="LW41" i="1" s="1"/>
  <c r="OK38" i="1"/>
  <c r="OK41" i="1" s="1"/>
  <c r="PI38" i="1"/>
  <c r="PI41" i="1" s="1"/>
  <c r="EB38" i="1"/>
  <c r="EB41" i="1" s="1"/>
  <c r="OP38" i="1"/>
  <c r="OP41" i="1" s="1"/>
  <c r="CD38" i="1"/>
  <c r="CD41" i="1" s="1"/>
  <c r="PB38" i="1"/>
  <c r="CY38" i="1"/>
  <c r="CY41" i="1" s="1"/>
  <c r="OM38" i="1"/>
  <c r="OM41" i="1" s="1"/>
  <c r="OY38" i="1"/>
  <c r="OY41" i="1" s="1"/>
  <c r="LV38" i="1"/>
  <c r="OI38" i="1"/>
  <c r="CG38" i="1"/>
  <c r="FF38" i="1"/>
  <c r="FG38" i="1"/>
  <c r="OS38" i="1"/>
  <c r="FH38" i="1"/>
  <c r="EP38" i="1"/>
  <c r="EP41" i="1" s="1"/>
  <c r="LO38" i="1"/>
  <c r="OX38" i="1"/>
  <c r="OX41" i="1" s="1"/>
  <c r="EL38" i="1"/>
  <c r="EL41" i="1" s="1"/>
  <c r="EA38" i="1"/>
  <c r="EA41" i="1" s="1"/>
  <c r="MO38" i="1"/>
  <c r="CU38" i="1"/>
  <c r="CU41" i="1" s="1"/>
  <c r="LR38" i="1"/>
  <c r="LR41" i="1" s="1"/>
  <c r="OW38" i="1"/>
  <c r="OW41" i="1" s="1"/>
  <c r="OJ38" i="1"/>
  <c r="CO38" i="1"/>
  <c r="OV38" i="1"/>
  <c r="CP38" i="1"/>
  <c r="CP41" i="1" s="1"/>
  <c r="CX38" i="1"/>
  <c r="CS38" i="1"/>
  <c r="CS41" i="1" s="1"/>
  <c r="CZ38" i="1"/>
  <c r="CZ41" i="1" s="1"/>
  <c r="OZ38" i="1"/>
  <c r="OZ41" i="1" s="1"/>
  <c r="BY38" i="1"/>
  <c r="BY41" i="1" s="1"/>
  <c r="XC38" i="1"/>
  <c r="XC41" i="1" s="1"/>
  <c r="CA38" i="1"/>
  <c r="CA41" i="1" s="1"/>
  <c r="BU38" i="1"/>
  <c r="BU41" i="1" s="1"/>
  <c r="CT38" i="1"/>
  <c r="CT41" i="1" s="1"/>
  <c r="DY38" i="1"/>
  <c r="DW38" i="1"/>
  <c r="DV38" i="1"/>
  <c r="BR38" i="1"/>
  <c r="DS38" i="1"/>
  <c r="DT38" i="1"/>
  <c r="DU38" i="1"/>
  <c r="DX38" i="1"/>
  <c r="DN66" i="1"/>
  <c r="NR66" i="1"/>
  <c r="NR68" i="1" s="1"/>
  <c r="OY66" i="1"/>
  <c r="OY68" i="1" s="1"/>
  <c r="OK66" i="1"/>
  <c r="OK68" i="1" s="1"/>
  <c r="DR66" i="1"/>
  <c r="DR136" i="1" s="1"/>
  <c r="OS66" i="1"/>
  <c r="OS136" i="1" s="1"/>
  <c r="OW66" i="1"/>
  <c r="OW136" i="1" s="1"/>
  <c r="OZ66" i="1"/>
  <c r="OZ68" i="1" s="1"/>
  <c r="DQ66" i="1"/>
  <c r="DQ136" i="1" s="1"/>
  <c r="OJ66" i="1"/>
  <c r="OJ136" i="1" s="1"/>
  <c r="OV66" i="1"/>
  <c r="OV68" i="1" s="1"/>
  <c r="OX66" i="1"/>
  <c r="OX68" i="1" s="1"/>
  <c r="OI66" i="1"/>
  <c r="FG66" i="1"/>
  <c r="FG67" i="1"/>
  <c r="EL67" i="1"/>
  <c r="EL66" i="1"/>
  <c r="PB67" i="1"/>
  <c r="PB66" i="1"/>
  <c r="EA66" i="1"/>
  <c r="EA67" i="1"/>
  <c r="MO66" i="1"/>
  <c r="MO67" i="1"/>
  <c r="CD66" i="1"/>
  <c r="CD67" i="1"/>
  <c r="XC66" i="1"/>
  <c r="XC67" i="1"/>
  <c r="CJ66" i="1"/>
  <c r="CJ67" i="1"/>
  <c r="PK66" i="1"/>
  <c r="PK67" i="1"/>
  <c r="CO66" i="1"/>
  <c r="CO67" i="1"/>
  <c r="CP66" i="1"/>
  <c r="CP67" i="1"/>
  <c r="CA66" i="1"/>
  <c r="CA67" i="1"/>
  <c r="CS66" i="1"/>
  <c r="CS67" i="1"/>
  <c r="PI66" i="1"/>
  <c r="PI67" i="1"/>
  <c r="BU66" i="1"/>
  <c r="BU67" i="1"/>
  <c r="CT67" i="1"/>
  <c r="CT66" i="1"/>
  <c r="CK66" i="1"/>
  <c r="CK67" i="1"/>
  <c r="CU67" i="1"/>
  <c r="CU66" i="1"/>
  <c r="CV67" i="1"/>
  <c r="CV66" i="1"/>
  <c r="LS66" i="1"/>
  <c r="LS67" i="1"/>
  <c r="EC66" i="1"/>
  <c r="EC67" i="1"/>
  <c r="FF67" i="1"/>
  <c r="FF66" i="1"/>
  <c r="LO66" i="1"/>
  <c r="LO67" i="1"/>
  <c r="CW67" i="1"/>
  <c r="CW66" i="1"/>
  <c r="EP66" i="1"/>
  <c r="EP67" i="1"/>
  <c r="CX67" i="1"/>
  <c r="CX66" i="1"/>
  <c r="FH67" i="1"/>
  <c r="FH66" i="1"/>
  <c r="CE66" i="1"/>
  <c r="CE67" i="1"/>
  <c r="CY67" i="1"/>
  <c r="CY66" i="1"/>
  <c r="LR67" i="1"/>
  <c r="LR66" i="1"/>
  <c r="PA67" i="1"/>
  <c r="PA66" i="1"/>
  <c r="CZ66" i="1"/>
  <c r="CZ67" i="1"/>
  <c r="BX100" i="1"/>
  <c r="BX169" i="1"/>
  <c r="CG66" i="1"/>
  <c r="CG67" i="1"/>
  <c r="BY66" i="1"/>
  <c r="BY67" i="1"/>
  <c r="LW66" i="1"/>
  <c r="LW67" i="1"/>
  <c r="DY66" i="1"/>
  <c r="DY67" i="1"/>
  <c r="LV66" i="1"/>
  <c r="LV67" i="1"/>
  <c r="MT68" i="1"/>
  <c r="MT136" i="1"/>
  <c r="EB66" i="1"/>
  <c r="EB67" i="1"/>
  <c r="MT69" i="1"/>
  <c r="MT137" i="1"/>
  <c r="MT61" i="1"/>
  <c r="MT62" i="1"/>
  <c r="MT59" i="1"/>
  <c r="MT60" i="1"/>
  <c r="MT58" i="1"/>
  <c r="PH58" i="1"/>
  <c r="PH61" i="1"/>
  <c r="PH59" i="1"/>
  <c r="PH62" i="1"/>
  <c r="PH60" i="1"/>
  <c r="OR62" i="1"/>
  <c r="OR60" i="1"/>
  <c r="OR58" i="1"/>
  <c r="OR61" i="1"/>
  <c r="OR59" i="1"/>
  <c r="PH54" i="1"/>
  <c r="PH55" i="1"/>
  <c r="PH56" i="1"/>
  <c r="MT54" i="1"/>
  <c r="MT55" i="1"/>
  <c r="MT56" i="1"/>
  <c r="OR54" i="1"/>
  <c r="OR55" i="1"/>
  <c r="OR56" i="1"/>
  <c r="DY45" i="1"/>
  <c r="DY46" i="1"/>
  <c r="DY47" i="1"/>
  <c r="DY48" i="1"/>
  <c r="DV45" i="1"/>
  <c r="DV46" i="1"/>
  <c r="DV48" i="1"/>
  <c r="DV47" i="1"/>
  <c r="DX45" i="1"/>
  <c r="DX46" i="1"/>
  <c r="DX47" i="1"/>
  <c r="DX48" i="1"/>
  <c r="DW46" i="1"/>
  <c r="DW45" i="1"/>
  <c r="DW47" i="1"/>
  <c r="DW48" i="1"/>
  <c r="BR45" i="1"/>
  <c r="BR46" i="1"/>
  <c r="BR47" i="1"/>
  <c r="BR48" i="1"/>
  <c r="DS45" i="1"/>
  <c r="DS46" i="1"/>
  <c r="DS48" i="1"/>
  <c r="DS47" i="1"/>
  <c r="DT46" i="1"/>
  <c r="DT45" i="1"/>
  <c r="DT48" i="1"/>
  <c r="DT47" i="1"/>
  <c r="DU45" i="1"/>
  <c r="DU46" i="1"/>
  <c r="DU48" i="1"/>
  <c r="DU47" i="1"/>
  <c r="D34" i="1"/>
  <c r="MO51" i="1"/>
  <c r="MT53" i="1"/>
  <c r="MT52" i="1"/>
  <c r="OJ51" i="1"/>
  <c r="BY51" i="1"/>
  <c r="OS51" i="1"/>
  <c r="LR51" i="1"/>
  <c r="LS51" i="1"/>
  <c r="EB51" i="1"/>
  <c r="EC51" i="1"/>
  <c r="DY51" i="1"/>
  <c r="G501" i="4"/>
  <c r="H550" i="4"/>
  <c r="I551" i="4"/>
  <c r="OR52" i="1"/>
  <c r="OR53" i="1"/>
  <c r="OQ51" i="1"/>
  <c r="BR51" i="1"/>
  <c r="EP51" i="1"/>
  <c r="BH51" i="1"/>
  <c r="P488" i="4"/>
  <c r="C489" i="4"/>
  <c r="B489" i="4" s="1"/>
  <c r="F553" i="4"/>
  <c r="E553" i="4"/>
  <c r="R553" i="4" s="1"/>
  <c r="D553" i="4"/>
  <c r="Q553" i="4" s="1"/>
  <c r="U545" i="4"/>
  <c r="U539" i="4"/>
  <c r="U536" i="4"/>
  <c r="U542" i="4"/>
  <c r="V489" i="4"/>
  <c r="S472" i="4"/>
  <c r="NR51" i="1"/>
  <c r="DO51" i="1"/>
  <c r="DP51" i="1"/>
  <c r="A554" i="4"/>
  <c r="DR51" i="1"/>
  <c r="XC51" i="1"/>
  <c r="EA51" i="1"/>
  <c r="DM51" i="1"/>
  <c r="DQ51" i="1"/>
  <c r="LV51" i="1"/>
  <c r="OI51" i="1"/>
  <c r="EL51" i="1"/>
  <c r="CJ51" i="1"/>
  <c r="CD51" i="1"/>
  <c r="CG51" i="1"/>
  <c r="ER51" i="1"/>
  <c r="EQ51" i="1"/>
  <c r="OV51" i="1"/>
  <c r="OH51" i="1"/>
  <c r="OK51" i="1"/>
  <c r="FF51" i="1"/>
  <c r="LW51" i="1"/>
  <c r="LO51" i="1"/>
  <c r="PO51" i="1"/>
  <c r="PH53" i="1"/>
  <c r="PH52" i="1"/>
  <c r="B52" i="3"/>
  <c r="MT254" i="1" l="1"/>
  <c r="MT253" i="1"/>
  <c r="LS221" i="1"/>
  <c r="LS223" i="1"/>
  <c r="LS255" i="1" s="1"/>
  <c r="LS224" i="1"/>
  <c r="LS256" i="1" s="1"/>
  <c r="OK221" i="1"/>
  <c r="OK223" i="1"/>
  <c r="OK255" i="1" s="1"/>
  <c r="OK224" i="1"/>
  <c r="OK256" i="1" s="1"/>
  <c r="LO221" i="1"/>
  <c r="LO223" i="1"/>
  <c r="LO255" i="1" s="1"/>
  <c r="LO224" i="1"/>
  <c r="LO256" i="1" s="1"/>
  <c r="DY221" i="1"/>
  <c r="DY223" i="1"/>
  <c r="DY255" i="1" s="1"/>
  <c r="DY224" i="1"/>
  <c r="DY256" i="1" s="1"/>
  <c r="NR221" i="1"/>
  <c r="NQ221" i="1" s="1" a="1"/>
  <c r="NQ221" i="1" s="1"/>
  <c r="NR223" i="1"/>
  <c r="NR224" i="1"/>
  <c r="OJ221" i="1"/>
  <c r="OJ223" i="1"/>
  <c r="OJ255" i="1" s="1"/>
  <c r="OJ224" i="1"/>
  <c r="OJ256" i="1" s="1"/>
  <c r="XC221" i="1"/>
  <c r="XC223" i="1"/>
  <c r="XC255" i="1" s="1"/>
  <c r="XC224" i="1"/>
  <c r="XC256" i="1" s="1"/>
  <c r="EL223" i="1"/>
  <c r="EL255" i="1" s="1"/>
  <c r="EL224" i="1"/>
  <c r="EL256" i="1" s="1"/>
  <c r="BY221" i="1"/>
  <c r="BY223" i="1"/>
  <c r="BY255" i="1" s="1"/>
  <c r="BY224" i="1"/>
  <c r="BY256" i="1" s="1"/>
  <c r="DQ221" i="1"/>
  <c r="DQ223" i="1"/>
  <c r="DQ255" i="1" s="1"/>
  <c r="DQ224" i="1"/>
  <c r="DQ256" i="1" s="1"/>
  <c r="OV221" i="1"/>
  <c r="OV223" i="1"/>
  <c r="OV255" i="1" s="1"/>
  <c r="OV224" i="1"/>
  <c r="OV256" i="1" s="1"/>
  <c r="EA221" i="1"/>
  <c r="EA223" i="1"/>
  <c r="EA255" i="1" s="1"/>
  <c r="EA224" i="1"/>
  <c r="EA256" i="1" s="1"/>
  <c r="OS221" i="1"/>
  <c r="OS223" i="1"/>
  <c r="OS255" i="1" s="1"/>
  <c r="OS224" i="1"/>
  <c r="OS256" i="1" s="1"/>
  <c r="FF221" i="1"/>
  <c r="FF223" i="1"/>
  <c r="FF255" i="1" s="1"/>
  <c r="FF224" i="1"/>
  <c r="FF256" i="1" s="1"/>
  <c r="DR221" i="1"/>
  <c r="DR223" i="1"/>
  <c r="DR255" i="1" s="1"/>
  <c r="DR224" i="1"/>
  <c r="DR256" i="1" s="1"/>
  <c r="CJ221" i="1"/>
  <c r="CJ223" i="1"/>
  <c r="CJ255" i="1" s="1"/>
  <c r="CJ224" i="1"/>
  <c r="CJ256" i="1" s="1"/>
  <c r="CG221" i="1"/>
  <c r="CG223" i="1"/>
  <c r="CG255" i="1" s="1"/>
  <c r="CG224" i="1"/>
  <c r="CG256" i="1" s="1"/>
  <c r="LR221" i="1"/>
  <c r="LR223" i="1"/>
  <c r="LR255" i="1" s="1"/>
  <c r="LR224" i="1"/>
  <c r="LR256" i="1" s="1"/>
  <c r="CD221" i="1"/>
  <c r="CD223" i="1"/>
  <c r="CD255" i="1" s="1"/>
  <c r="CD224" i="1"/>
  <c r="CD256" i="1" s="1"/>
  <c r="OI221" i="1"/>
  <c r="OI223" i="1"/>
  <c r="OI255" i="1" s="1"/>
  <c r="OI224" i="1"/>
  <c r="OI256" i="1" s="1"/>
  <c r="LW221" i="1"/>
  <c r="LW223" i="1"/>
  <c r="LW255" i="1" s="1"/>
  <c r="LW224" i="1"/>
  <c r="LW256" i="1" s="1"/>
  <c r="EC221" i="1"/>
  <c r="EC223" i="1"/>
  <c r="EC255" i="1" s="1"/>
  <c r="EC224" i="1"/>
  <c r="EC256" i="1" s="1"/>
  <c r="EB221" i="1"/>
  <c r="EB223" i="1"/>
  <c r="EB255" i="1" s="1"/>
  <c r="EB224" i="1"/>
  <c r="EB256" i="1" s="1"/>
  <c r="LV221" i="1"/>
  <c r="LV223" i="1"/>
  <c r="LV255" i="1" s="1"/>
  <c r="LV224" i="1"/>
  <c r="LV256" i="1" s="1"/>
  <c r="EP221" i="1"/>
  <c r="EP223" i="1"/>
  <c r="EP255" i="1" s="1"/>
  <c r="EP224" i="1"/>
  <c r="EP256" i="1" s="1"/>
  <c r="MT241" i="1"/>
  <c r="EL222" i="1"/>
  <c r="EL221" i="1"/>
  <c r="MT245" i="1"/>
  <c r="EC214" i="1"/>
  <c r="EC222" i="1"/>
  <c r="EB214" i="1"/>
  <c r="EB222" i="1"/>
  <c r="LV214" i="1"/>
  <c r="LV222" i="1"/>
  <c r="EP214" i="1"/>
  <c r="EP222" i="1"/>
  <c r="EP254" i="1" s="1"/>
  <c r="LS214" i="1"/>
  <c r="LS222" i="1"/>
  <c r="OK214" i="1"/>
  <c r="OK222" i="1"/>
  <c r="LO214" i="1"/>
  <c r="LO222" i="1"/>
  <c r="DY214" i="1"/>
  <c r="DY222" i="1"/>
  <c r="NR214" i="1"/>
  <c r="NQ214" i="1" s="1" a="1"/>
  <c r="NQ214" i="1" s="1"/>
  <c r="NR222" i="1"/>
  <c r="OJ214" i="1"/>
  <c r="OJ222" i="1"/>
  <c r="XC214" i="1"/>
  <c r="XC222" i="1"/>
  <c r="BY214" i="1"/>
  <c r="BY222" i="1"/>
  <c r="DQ214" i="1"/>
  <c r="DQ222" i="1"/>
  <c r="OV214" i="1"/>
  <c r="OV222" i="1"/>
  <c r="EA214" i="1"/>
  <c r="EA222" i="1"/>
  <c r="OS214" i="1"/>
  <c r="OS222" i="1"/>
  <c r="FF214" i="1"/>
  <c r="FF222" i="1"/>
  <c r="DR214" i="1"/>
  <c r="DR222" i="1"/>
  <c r="CJ214" i="1"/>
  <c r="CJ222" i="1"/>
  <c r="CG214" i="1"/>
  <c r="CG222" i="1"/>
  <c r="LR214" i="1"/>
  <c r="LR222" i="1"/>
  <c r="LR254" i="1" s="1"/>
  <c r="CD214" i="1"/>
  <c r="CD222" i="1"/>
  <c r="OI214" i="1"/>
  <c r="OI222" i="1"/>
  <c r="LW214" i="1"/>
  <c r="LW222" i="1"/>
  <c r="MT246" i="1"/>
  <c r="EL214" i="1"/>
  <c r="EL215" i="1"/>
  <c r="EL216" i="1"/>
  <c r="MT259" i="1"/>
  <c r="MT261" i="1"/>
  <c r="MT267" i="1"/>
  <c r="MT268" i="1"/>
  <c r="MT251" i="1"/>
  <c r="MT252" i="1"/>
  <c r="MT250" i="1"/>
  <c r="MT257" i="1"/>
  <c r="MT258" i="1"/>
  <c r="MT260" i="1"/>
  <c r="MT262" i="1"/>
  <c r="MT249" i="1"/>
  <c r="MT263" i="1"/>
  <c r="MT264" i="1"/>
  <c r="MT265" i="1"/>
  <c r="MT266" i="1"/>
  <c r="MT248" i="1"/>
  <c r="MT242" i="1"/>
  <c r="OI237" i="1"/>
  <c r="OI213" i="1"/>
  <c r="LW237" i="1"/>
  <c r="LW213" i="1"/>
  <c r="EC237" i="1"/>
  <c r="EC213" i="1"/>
  <c r="EB237" i="1"/>
  <c r="EB213" i="1"/>
  <c r="LV237" i="1"/>
  <c r="LV213" i="1"/>
  <c r="EP237" i="1"/>
  <c r="EP213" i="1"/>
  <c r="LS237" i="1"/>
  <c r="LS213" i="1"/>
  <c r="OK237" i="1"/>
  <c r="OK213" i="1"/>
  <c r="LO237" i="1"/>
  <c r="LO213" i="1"/>
  <c r="DY237" i="1"/>
  <c r="DY213" i="1"/>
  <c r="NQ210" i="1" a="1"/>
  <c r="NQ210" i="1" s="1"/>
  <c r="NR213" i="1"/>
  <c r="OJ237" i="1"/>
  <c r="OJ213" i="1"/>
  <c r="XC237" i="1"/>
  <c r="XC213" i="1"/>
  <c r="EL217" i="1"/>
  <c r="EL213" i="1"/>
  <c r="BY237" i="1"/>
  <c r="BY213" i="1"/>
  <c r="DQ237" i="1"/>
  <c r="DQ213" i="1"/>
  <c r="OV237" i="1"/>
  <c r="OV213" i="1"/>
  <c r="EA237" i="1"/>
  <c r="EA213" i="1"/>
  <c r="OS237" i="1"/>
  <c r="OS213" i="1"/>
  <c r="FF237" i="1"/>
  <c r="FF213" i="1"/>
  <c r="DR237" i="1"/>
  <c r="DR213" i="1"/>
  <c r="CJ237" i="1"/>
  <c r="CJ213" i="1"/>
  <c r="CG237" i="1"/>
  <c r="CG213" i="1"/>
  <c r="LR237" i="1"/>
  <c r="LR213" i="1"/>
  <c r="CD237" i="1"/>
  <c r="CD213" i="1"/>
  <c r="BX44" i="1"/>
  <c r="BX42" i="1"/>
  <c r="CO39" i="1"/>
  <c r="CO40" i="1" s="1"/>
  <c r="CO41" i="1"/>
  <c r="OJ39" i="1"/>
  <c r="OJ40" i="1" s="1"/>
  <c r="OJ41" i="1"/>
  <c r="PC39" i="1"/>
  <c r="PC40" i="1" s="1"/>
  <c r="PC41" i="1"/>
  <c r="NQ38" i="1" a="1"/>
  <c r="NQ38" i="1" s="1"/>
  <c r="NR41" i="1"/>
  <c r="NQ41" i="1" s="1" a="1"/>
  <c r="NQ41" i="1" s="1"/>
  <c r="MO39" i="1"/>
  <c r="MO40" i="1" s="1"/>
  <c r="MO41" i="1"/>
  <c r="LO39" i="1"/>
  <c r="LO40" i="1" s="1"/>
  <c r="LO41" i="1"/>
  <c r="OV39" i="1"/>
  <c r="OV40" i="1" s="1"/>
  <c r="OV41" i="1"/>
  <c r="LS43" i="1"/>
  <c r="LS41" i="1"/>
  <c r="CX39" i="1"/>
  <c r="CX40" i="1" s="1"/>
  <c r="CX41" i="1"/>
  <c r="FH39" i="1"/>
  <c r="FH40" i="1" s="1"/>
  <c r="FH41" i="1"/>
  <c r="MT44" i="1"/>
  <c r="MT42" i="1"/>
  <c r="OS39" i="1"/>
  <c r="OS40" i="1" s="1"/>
  <c r="OS41" i="1"/>
  <c r="CE39" i="1"/>
  <c r="CE40" i="1" s="1"/>
  <c r="CE41" i="1"/>
  <c r="DX39" i="1"/>
  <c r="DX40" i="1" s="1"/>
  <c r="DX41" i="1"/>
  <c r="FG39" i="1"/>
  <c r="FG40" i="1" s="1"/>
  <c r="FG41" i="1"/>
  <c r="CW39" i="1"/>
  <c r="CW40" i="1" s="1"/>
  <c r="CW41" i="1"/>
  <c r="DU39" i="1"/>
  <c r="DU40" i="1" s="1"/>
  <c r="DU41" i="1"/>
  <c r="FF39" i="1"/>
  <c r="FF40" i="1" s="1"/>
  <c r="FF41" i="1"/>
  <c r="DT39" i="1"/>
  <c r="DT40" i="1" s="1"/>
  <c r="DT41" i="1"/>
  <c r="CG39" i="1"/>
  <c r="CG40" i="1" s="1"/>
  <c r="CG41" i="1"/>
  <c r="DS39" i="1"/>
  <c r="DS40" i="1" s="1"/>
  <c r="DS41" i="1"/>
  <c r="OI39" i="1"/>
  <c r="OI41" i="1"/>
  <c r="BR39" i="1"/>
  <c r="BR40" i="1" s="1"/>
  <c r="BR41" i="1"/>
  <c r="LV39" i="1"/>
  <c r="LV40" i="1" s="1"/>
  <c r="LV41" i="1"/>
  <c r="DV39" i="1"/>
  <c r="DV40" i="1" s="1"/>
  <c r="DV41" i="1"/>
  <c r="DW39" i="1"/>
  <c r="DW40" i="1" s="1"/>
  <c r="DW41" i="1"/>
  <c r="PJ39" i="1"/>
  <c r="PJ40" i="1" s="1"/>
  <c r="PJ41" i="1"/>
  <c r="DY39" i="1"/>
  <c r="DY40" i="1" s="1"/>
  <c r="DY41" i="1"/>
  <c r="PB39" i="1"/>
  <c r="PB40" i="1" s="1"/>
  <c r="PB41" i="1"/>
  <c r="OU39" i="1"/>
  <c r="OU40" i="1" s="1"/>
  <c r="OU43" i="1"/>
  <c r="OU68" i="1"/>
  <c r="OU136" i="1"/>
  <c r="MT244" i="1"/>
  <c r="MT247" i="1"/>
  <c r="LO230" i="1"/>
  <c r="LO229" i="1"/>
  <c r="LO228" i="1"/>
  <c r="LO227" i="1"/>
  <c r="LO226" i="1"/>
  <c r="XC230" i="1"/>
  <c r="EC228" i="1"/>
  <c r="LO225" i="1"/>
  <c r="LO216" i="1"/>
  <c r="XC229" i="1"/>
  <c r="XC228" i="1"/>
  <c r="EL236" i="1"/>
  <c r="MT243" i="1"/>
  <c r="LO215" i="1"/>
  <c r="LO240" i="1" s="1"/>
  <c r="OI225" i="1"/>
  <c r="OI216" i="1"/>
  <c r="EL235" i="1"/>
  <c r="EL234" i="1"/>
  <c r="LV230" i="1"/>
  <c r="LV229" i="1"/>
  <c r="LV228" i="1"/>
  <c r="LV227" i="1"/>
  <c r="XC227" i="1"/>
  <c r="LV226" i="1"/>
  <c r="DQ216" i="1"/>
  <c r="DQ215" i="1"/>
  <c r="DQ240" i="1" s="1"/>
  <c r="EL230" i="1"/>
  <c r="EL229" i="1"/>
  <c r="EL226" i="1"/>
  <c r="OK227" i="1"/>
  <c r="CG216" i="1"/>
  <c r="CG215" i="1"/>
  <c r="CG240" i="1" s="1"/>
  <c r="CG212" i="1"/>
  <c r="CG239" i="1" s="1"/>
  <c r="CG211" i="1"/>
  <c r="CG238" i="1" s="1"/>
  <c r="OI215" i="1"/>
  <c r="OI240" i="1" s="1"/>
  <c r="OI212" i="1"/>
  <c r="OI239" i="1" s="1"/>
  <c r="EC227" i="1"/>
  <c r="BY229" i="1"/>
  <c r="EL225" i="1"/>
  <c r="DQ212" i="1"/>
  <c r="DQ239" i="1" s="1"/>
  <c r="LV225" i="1"/>
  <c r="EL240" i="1"/>
  <c r="LV216" i="1"/>
  <c r="EL239" i="1"/>
  <c r="OV230" i="1"/>
  <c r="EL238" i="1"/>
  <c r="OV228" i="1"/>
  <c r="EL237" i="1"/>
  <c r="DY235" i="1"/>
  <c r="EC226" i="1"/>
  <c r="OV233" i="1"/>
  <c r="OV232" i="1"/>
  <c r="EB230" i="1"/>
  <c r="LO212" i="1"/>
  <c r="LO239" i="1" s="1"/>
  <c r="OI236" i="1"/>
  <c r="FF230" i="1"/>
  <c r="EB229" i="1"/>
  <c r="OI235" i="1"/>
  <c r="FF229" i="1"/>
  <c r="EB228" i="1"/>
  <c r="DY230" i="1"/>
  <c r="OI234" i="1"/>
  <c r="DR219" i="1"/>
  <c r="FF228" i="1"/>
  <c r="EB227" i="1"/>
  <c r="DY229" i="1"/>
  <c r="OI233" i="1"/>
  <c r="DR218" i="1"/>
  <c r="FF227" i="1"/>
  <c r="EB226" i="1"/>
  <c r="OI232" i="1"/>
  <c r="DR217" i="1"/>
  <c r="OI231" i="1"/>
  <c r="DY220" i="1"/>
  <c r="DY219" i="1"/>
  <c r="DY218" i="1"/>
  <c r="DY217" i="1"/>
  <c r="OJ230" i="1"/>
  <c r="EL233" i="1"/>
  <c r="OJ228" i="1"/>
  <c r="EL231" i="1"/>
  <c r="BY235" i="1"/>
  <c r="BY234" i="1"/>
  <c r="LR230" i="1"/>
  <c r="BY233" i="1"/>
  <c r="LR229" i="1"/>
  <c r="LO235" i="1"/>
  <c r="LS225" i="1"/>
  <c r="LO234" i="1"/>
  <c r="LS216" i="1"/>
  <c r="XC226" i="1"/>
  <c r="LO233" i="1"/>
  <c r="OI230" i="1"/>
  <c r="LS215" i="1"/>
  <c r="LS240" i="1" s="1"/>
  <c r="XC236" i="1"/>
  <c r="OI229" i="1"/>
  <c r="OI228" i="1"/>
  <c r="OK230" i="1"/>
  <c r="OI227" i="1"/>
  <c r="OK229" i="1"/>
  <c r="EL228" i="1"/>
  <c r="BY230" i="1"/>
  <c r="OI226" i="1"/>
  <c r="OK228" i="1"/>
  <c r="EL227" i="1"/>
  <c r="EA220" i="1"/>
  <c r="EA219" i="1"/>
  <c r="EA218" i="1"/>
  <c r="EA217" i="1"/>
  <c r="EA230" i="1"/>
  <c r="LR227" i="1"/>
  <c r="XC235" i="1"/>
  <c r="LS220" i="1"/>
  <c r="EA229" i="1"/>
  <c r="OK236" i="1"/>
  <c r="XC234" i="1"/>
  <c r="CG220" i="1"/>
  <c r="CD227" i="1"/>
  <c r="OK235" i="1"/>
  <c r="XC233" i="1"/>
  <c r="CG219" i="1"/>
  <c r="OS225" i="1"/>
  <c r="CD226" i="1"/>
  <c r="EB225" i="1"/>
  <c r="OK234" i="1"/>
  <c r="XC232" i="1"/>
  <c r="CG218" i="1"/>
  <c r="OS216" i="1"/>
  <c r="CD225" i="1"/>
  <c r="EB216" i="1"/>
  <c r="OK233" i="1"/>
  <c r="XC231" i="1"/>
  <c r="CG217" i="1"/>
  <c r="OS215" i="1"/>
  <c r="OS240" i="1" s="1"/>
  <c r="EB215" i="1"/>
  <c r="EB240" i="1" s="1"/>
  <c r="OK232" i="1"/>
  <c r="EC233" i="1"/>
  <c r="EB212" i="1"/>
  <c r="EB239" i="1" s="1"/>
  <c r="OK231" i="1"/>
  <c r="EC232" i="1"/>
  <c r="LW236" i="1"/>
  <c r="LW235" i="1"/>
  <c r="CD220" i="1"/>
  <c r="CD219" i="1"/>
  <c r="FF226" i="1"/>
  <c r="LO211" i="1"/>
  <c r="LO238" i="1" s="1"/>
  <c r="DR230" i="1"/>
  <c r="DY236" i="1"/>
  <c r="EL232" i="1"/>
  <c r="EL212" i="1"/>
  <c r="CJ226" i="1"/>
  <c r="OI211" i="1"/>
  <c r="OI238" i="1" s="1"/>
  <c r="DY228" i="1"/>
  <c r="DY234" i="1"/>
  <c r="OS231" i="1"/>
  <c r="CJ225" i="1"/>
  <c r="EP229" i="1"/>
  <c r="DY227" i="1"/>
  <c r="DY233" i="1"/>
  <c r="EP236" i="1"/>
  <c r="CJ216" i="1"/>
  <c r="LW230" i="1"/>
  <c r="EP228" i="1"/>
  <c r="DY226" i="1"/>
  <c r="DY232" i="1"/>
  <c r="EP235" i="1"/>
  <c r="LW229" i="1"/>
  <c r="EP227" i="1"/>
  <c r="DY225" i="1"/>
  <c r="DY231" i="1"/>
  <c r="EA236" i="1"/>
  <c r="CG230" i="1"/>
  <c r="LW228" i="1"/>
  <c r="DY216" i="1"/>
  <c r="CG236" i="1"/>
  <c r="EA235" i="1"/>
  <c r="CG229" i="1"/>
  <c r="LW227" i="1"/>
  <c r="LS230" i="1"/>
  <c r="CG235" i="1"/>
  <c r="EA234" i="1"/>
  <c r="CG228" i="1"/>
  <c r="LW226" i="1"/>
  <c r="LS229" i="1"/>
  <c r="CG234" i="1"/>
  <c r="EA233" i="1"/>
  <c r="CG227" i="1"/>
  <c r="LW225" i="1"/>
  <c r="LS228" i="1"/>
  <c r="CG233" i="1"/>
  <c r="EA232" i="1"/>
  <c r="BY228" i="1"/>
  <c r="CG226" i="1"/>
  <c r="LW216" i="1"/>
  <c r="LS227" i="1"/>
  <c r="CG232" i="1"/>
  <c r="EA231" i="1"/>
  <c r="CG225" i="1"/>
  <c r="LW212" i="1"/>
  <c r="LW239" i="1" s="1"/>
  <c r="LS226" i="1"/>
  <c r="CG231" i="1"/>
  <c r="BY236" i="1"/>
  <c r="DR220" i="1"/>
  <c r="OV231" i="1"/>
  <c r="EC231" i="1"/>
  <c r="CD218" i="1"/>
  <c r="DQ211" i="1"/>
  <c r="DQ238" i="1" s="1"/>
  <c r="OS212" i="1"/>
  <c r="OS239" i="1" s="1"/>
  <c r="CJ215" i="1"/>
  <c r="CJ240" i="1" s="1"/>
  <c r="CD216" i="1"/>
  <c r="EC225" i="1"/>
  <c r="EP226" i="1"/>
  <c r="EP234" i="1"/>
  <c r="LO232" i="1"/>
  <c r="OJ236" i="1"/>
  <c r="CD217" i="1"/>
  <c r="OS211" i="1"/>
  <c r="OS238" i="1" s="1"/>
  <c r="CJ212" i="1"/>
  <c r="CJ239" i="1" s="1"/>
  <c r="CD215" i="1"/>
  <c r="CD240" i="1" s="1"/>
  <c r="EC216" i="1"/>
  <c r="EP225" i="1"/>
  <c r="EP233" i="1"/>
  <c r="LO231" i="1"/>
  <c r="OJ235" i="1"/>
  <c r="CJ211" i="1"/>
  <c r="CJ238" i="1" s="1"/>
  <c r="CD212" i="1"/>
  <c r="CD239" i="1" s="1"/>
  <c r="EC215" i="1"/>
  <c r="EC240" i="1" s="1"/>
  <c r="EP216" i="1"/>
  <c r="OJ229" i="1"/>
  <c r="EP232" i="1"/>
  <c r="OJ234" i="1"/>
  <c r="DQ220" i="1"/>
  <c r="OV229" i="1"/>
  <c r="CD211" i="1"/>
  <c r="CD238" i="1" s="1"/>
  <c r="EC212" i="1"/>
  <c r="EC239" i="1" s="1"/>
  <c r="EP215" i="1"/>
  <c r="EP240" i="1" s="1"/>
  <c r="EP231" i="1"/>
  <c r="OJ233" i="1"/>
  <c r="DQ219" i="1"/>
  <c r="EC211" i="1"/>
  <c r="EC238" i="1" s="1"/>
  <c r="EP212" i="1"/>
  <c r="EP239" i="1" s="1"/>
  <c r="OJ227" i="1"/>
  <c r="OJ232" i="1"/>
  <c r="DQ218" i="1"/>
  <c r="OV227" i="1"/>
  <c r="EP211" i="1"/>
  <c r="EP238" i="1" s="1"/>
  <c r="OJ226" i="1"/>
  <c r="OJ231" i="1"/>
  <c r="EC220" i="1"/>
  <c r="BY220" i="1"/>
  <c r="DQ217" i="1"/>
  <c r="OV226" i="1"/>
  <c r="OJ225" i="1"/>
  <c r="FF236" i="1"/>
  <c r="EC219" i="1"/>
  <c r="BY219" i="1"/>
  <c r="OI220" i="1"/>
  <c r="OV225" i="1"/>
  <c r="OJ216" i="1"/>
  <c r="FF235" i="1"/>
  <c r="EC218" i="1"/>
  <c r="BY218" i="1"/>
  <c r="OI219" i="1"/>
  <c r="OV216" i="1"/>
  <c r="FF225" i="1"/>
  <c r="OJ215" i="1"/>
  <c r="OJ240" i="1" s="1"/>
  <c r="CJ236" i="1"/>
  <c r="FF234" i="1"/>
  <c r="EC217" i="1"/>
  <c r="BY217" i="1"/>
  <c r="OI218" i="1"/>
  <c r="OV215" i="1"/>
  <c r="OV240" i="1" s="1"/>
  <c r="FF216" i="1"/>
  <c r="OJ212" i="1"/>
  <c r="OJ239" i="1" s="1"/>
  <c r="CJ235" i="1"/>
  <c r="FF233" i="1"/>
  <c r="LO220" i="1"/>
  <c r="EB220" i="1"/>
  <c r="OI217" i="1"/>
  <c r="OV212" i="1"/>
  <c r="OV239" i="1" s="1"/>
  <c r="FF215" i="1"/>
  <c r="FF240" i="1" s="1"/>
  <c r="OJ211" i="1"/>
  <c r="OJ238" i="1" s="1"/>
  <c r="CJ234" i="1"/>
  <c r="FF232" i="1"/>
  <c r="LO219" i="1"/>
  <c r="LS219" i="1"/>
  <c r="EB219" i="1"/>
  <c r="NR220" i="1"/>
  <c r="NQ220" i="1" s="1" a="1"/>
  <c r="NQ220" i="1" s="1"/>
  <c r="OV211" i="1"/>
  <c r="OV238" i="1" s="1"/>
  <c r="FF212" i="1"/>
  <c r="FF239" i="1" s="1"/>
  <c r="CJ233" i="1"/>
  <c r="FF231" i="1"/>
  <c r="LO218" i="1"/>
  <c r="LS218" i="1"/>
  <c r="EB218" i="1"/>
  <c r="NR219" i="1"/>
  <c r="NQ219" i="1" s="1" a="1"/>
  <c r="NQ219" i="1" s="1"/>
  <c r="FF211" i="1"/>
  <c r="FF238" i="1" s="1"/>
  <c r="CJ232" i="1"/>
  <c r="DR236" i="1"/>
  <c r="LO217" i="1"/>
  <c r="LS217" i="1"/>
  <c r="EB217" i="1"/>
  <c r="NR218" i="1"/>
  <c r="NQ218" i="1" s="1" a="1"/>
  <c r="NQ218" i="1" s="1"/>
  <c r="CJ231" i="1"/>
  <c r="DR235" i="1"/>
  <c r="LW220" i="1"/>
  <c r="OJ220" i="1"/>
  <c r="OK220" i="1"/>
  <c r="NR217" i="1"/>
  <c r="NQ217" i="1" s="1" a="1"/>
  <c r="NQ217" i="1" s="1"/>
  <c r="LS236" i="1"/>
  <c r="LW234" i="1"/>
  <c r="BY232" i="1"/>
  <c r="LV236" i="1"/>
  <c r="DR234" i="1"/>
  <c r="LW219" i="1"/>
  <c r="OJ219" i="1"/>
  <c r="OK219" i="1"/>
  <c r="BY227" i="1"/>
  <c r="EA228" i="1"/>
  <c r="DR229" i="1"/>
  <c r="EB211" i="1"/>
  <c r="EB238" i="1" s="1"/>
  <c r="LS212" i="1"/>
  <c r="LS239" i="1" s="1"/>
  <c r="DY215" i="1"/>
  <c r="DY240" i="1" s="1"/>
  <c r="LS235" i="1"/>
  <c r="LW233" i="1"/>
  <c r="BY231" i="1"/>
  <c r="LV235" i="1"/>
  <c r="DR233" i="1"/>
  <c r="LW218" i="1"/>
  <c r="OJ218" i="1"/>
  <c r="OK218" i="1"/>
  <c r="BY226" i="1"/>
  <c r="EA227" i="1"/>
  <c r="DR228" i="1"/>
  <c r="LS211" i="1"/>
  <c r="LS238" i="1" s="1"/>
  <c r="DY212" i="1"/>
  <c r="DY239" i="1" s="1"/>
  <c r="LS234" i="1"/>
  <c r="LW232" i="1"/>
  <c r="DQ236" i="1"/>
  <c r="LV234" i="1"/>
  <c r="DR232" i="1"/>
  <c r="LW217" i="1"/>
  <c r="OJ217" i="1"/>
  <c r="OK217" i="1"/>
  <c r="EL211" i="1"/>
  <c r="EL243" i="1" s="1"/>
  <c r="BY225" i="1"/>
  <c r="EA226" i="1"/>
  <c r="DR227" i="1"/>
  <c r="LR228" i="1"/>
  <c r="DY211" i="1"/>
  <c r="DY238" i="1" s="1"/>
  <c r="XC225" i="1"/>
  <c r="LS233" i="1"/>
  <c r="LW231" i="1"/>
  <c r="DQ235" i="1"/>
  <c r="LV233" i="1"/>
  <c r="DR231" i="1"/>
  <c r="EP220" i="1"/>
  <c r="XC220" i="1"/>
  <c r="OS220" i="1"/>
  <c r="BY216" i="1"/>
  <c r="EA225" i="1"/>
  <c r="DR226" i="1"/>
  <c r="XC216" i="1"/>
  <c r="LS232" i="1"/>
  <c r="DQ234" i="1"/>
  <c r="LV232" i="1"/>
  <c r="EB236" i="1"/>
  <c r="EP219" i="1"/>
  <c r="XC219" i="1"/>
  <c r="OS219" i="1"/>
  <c r="BY215" i="1"/>
  <c r="BY240" i="1" s="1"/>
  <c r="EA216" i="1"/>
  <c r="EA248" i="1" s="1"/>
  <c r="DR225" i="1"/>
  <c r="LR226" i="1"/>
  <c r="NR230" i="1"/>
  <c r="NQ230" i="1" s="1" a="1"/>
  <c r="NQ230" i="1" s="1"/>
  <c r="XC215" i="1"/>
  <c r="XC240" i="1" s="1"/>
  <c r="LS231" i="1"/>
  <c r="DQ233" i="1"/>
  <c r="LV231" i="1"/>
  <c r="EB235" i="1"/>
  <c r="EP218" i="1"/>
  <c r="XC218" i="1"/>
  <c r="OS218" i="1"/>
  <c r="BY212" i="1"/>
  <c r="BY239" i="1" s="1"/>
  <c r="EA215" i="1"/>
  <c r="EA240" i="1" s="1"/>
  <c r="DR216" i="1"/>
  <c r="DR248" i="1" s="1"/>
  <c r="LR225" i="1"/>
  <c r="NR229" i="1"/>
  <c r="NQ229" i="1" s="1" a="1"/>
  <c r="NQ229" i="1" s="1"/>
  <c r="XC212" i="1"/>
  <c r="XC239" i="1" s="1"/>
  <c r="LR236" i="1"/>
  <c r="DQ232" i="1"/>
  <c r="CD236" i="1"/>
  <c r="EB234" i="1"/>
  <c r="EP217" i="1"/>
  <c r="XC217" i="1"/>
  <c r="OS217" i="1"/>
  <c r="BY211" i="1"/>
  <c r="BY238" i="1" s="1"/>
  <c r="EA212" i="1"/>
  <c r="EA239" i="1" s="1"/>
  <c r="DR215" i="1"/>
  <c r="DR240" i="1" s="1"/>
  <c r="LR216" i="1"/>
  <c r="NR228" i="1"/>
  <c r="NQ228" i="1" s="1" a="1"/>
  <c r="NQ228" i="1" s="1"/>
  <c r="XC211" i="1"/>
  <c r="XC238" i="1" s="1"/>
  <c r="LR235" i="1"/>
  <c r="DQ231" i="1"/>
  <c r="CD235" i="1"/>
  <c r="EB233" i="1"/>
  <c r="LR220" i="1"/>
  <c r="CJ220" i="1"/>
  <c r="FF220" i="1"/>
  <c r="EA211" i="1"/>
  <c r="EA238" i="1" s="1"/>
  <c r="DR212" i="1"/>
  <c r="DR239" i="1" s="1"/>
  <c r="LR215" i="1"/>
  <c r="LR240" i="1" s="1"/>
  <c r="OK226" i="1"/>
  <c r="NR227" i="1"/>
  <c r="LR234" i="1"/>
  <c r="NR236" i="1"/>
  <c r="NQ236" i="1" s="1" a="1"/>
  <c r="NQ236" i="1" s="1"/>
  <c r="CD234" i="1"/>
  <c r="EB232" i="1"/>
  <c r="LR219" i="1"/>
  <c r="CJ219" i="1"/>
  <c r="FF219" i="1"/>
  <c r="DQ230" i="1"/>
  <c r="DR211" i="1"/>
  <c r="DR238" i="1" s="1"/>
  <c r="LR212" i="1"/>
  <c r="LR239" i="1" s="1"/>
  <c r="LW215" i="1"/>
  <c r="LW240" i="1" s="1"/>
  <c r="OK225" i="1"/>
  <c r="NR226" i="1"/>
  <c r="LR233" i="1"/>
  <c r="NR235" i="1"/>
  <c r="NQ235" i="1" s="1" a="1"/>
  <c r="NQ235" i="1" s="1"/>
  <c r="CD233" i="1"/>
  <c r="EB231" i="1"/>
  <c r="LR218" i="1"/>
  <c r="CJ218" i="1"/>
  <c r="FF218" i="1"/>
  <c r="DQ229" i="1"/>
  <c r="OS230" i="1"/>
  <c r="LR211" i="1"/>
  <c r="LR238" i="1" s="1"/>
  <c r="LV215" i="1"/>
  <c r="LV240" i="1" s="1"/>
  <c r="OK216" i="1"/>
  <c r="NR225" i="1"/>
  <c r="NQ225" i="1" s="1" a="1"/>
  <c r="NQ225" i="1" s="1"/>
  <c r="LR232" i="1"/>
  <c r="OS236" i="1"/>
  <c r="NR234" i="1"/>
  <c r="NQ234" i="1" s="1" a="1"/>
  <c r="NQ234" i="1" s="1"/>
  <c r="CD232" i="1"/>
  <c r="LR217" i="1"/>
  <c r="CJ217" i="1"/>
  <c r="FF217" i="1"/>
  <c r="DQ228" i="1"/>
  <c r="OS229" i="1"/>
  <c r="CJ230" i="1"/>
  <c r="LW211" i="1"/>
  <c r="LW238" i="1" s="1"/>
  <c r="LV212" i="1"/>
  <c r="LV239" i="1" s="1"/>
  <c r="OK215" i="1"/>
  <c r="OK240" i="1" s="1"/>
  <c r="NR216" i="1"/>
  <c r="NQ216" i="1" s="1" a="1"/>
  <c r="NQ216" i="1" s="1"/>
  <c r="LR231" i="1"/>
  <c r="OS235" i="1"/>
  <c r="NR233" i="1"/>
  <c r="NQ233" i="1" s="1" a="1"/>
  <c r="NQ233" i="1" s="1"/>
  <c r="CD231" i="1"/>
  <c r="OV220" i="1"/>
  <c r="EL220" i="1"/>
  <c r="LV220" i="1"/>
  <c r="DQ227" i="1"/>
  <c r="OS228" i="1"/>
  <c r="CJ229" i="1"/>
  <c r="CD230" i="1"/>
  <c r="LV211" i="1"/>
  <c r="LV238" i="1" s="1"/>
  <c r="OK212" i="1"/>
  <c r="OK239" i="1" s="1"/>
  <c r="NR215" i="1"/>
  <c r="NQ215" i="1" s="1" a="1"/>
  <c r="NQ215" i="1" s="1"/>
  <c r="OV236" i="1"/>
  <c r="OS234" i="1"/>
  <c r="NR232" i="1"/>
  <c r="NQ232" i="1" s="1" a="1"/>
  <c r="NQ232" i="1" s="1"/>
  <c r="EC236" i="1"/>
  <c r="OV219" i="1"/>
  <c r="EL219" i="1"/>
  <c r="LV219" i="1"/>
  <c r="DQ226" i="1"/>
  <c r="OS227" i="1"/>
  <c r="CJ228" i="1"/>
  <c r="CD229" i="1"/>
  <c r="EC230" i="1"/>
  <c r="OK211" i="1"/>
  <c r="OK238" i="1" s="1"/>
  <c r="NR212" i="1"/>
  <c r="NQ212" i="1" s="1" a="1"/>
  <c r="NQ212" i="1" s="1"/>
  <c r="OV235" i="1"/>
  <c r="OS233" i="1"/>
  <c r="NR231" i="1"/>
  <c r="NQ231" i="1" s="1" a="1"/>
  <c r="NQ231" i="1" s="1"/>
  <c r="EC235" i="1"/>
  <c r="OV218" i="1"/>
  <c r="EL218" i="1"/>
  <c r="LV218" i="1"/>
  <c r="DQ225" i="1"/>
  <c r="OS226" i="1"/>
  <c r="CJ227" i="1"/>
  <c r="CD228" i="1"/>
  <c r="EC229" i="1"/>
  <c r="EP230" i="1"/>
  <c r="NR211" i="1"/>
  <c r="NQ211" i="1" s="1" a="1"/>
  <c r="NQ211" i="1" s="1"/>
  <c r="OV234" i="1"/>
  <c r="OS232" i="1"/>
  <c r="LO236" i="1"/>
  <c r="EC234" i="1"/>
  <c r="OV217" i="1"/>
  <c r="LV217" i="1"/>
  <c r="MT271" i="1"/>
  <c r="MT269" i="1"/>
  <c r="OS241" i="1"/>
  <c r="AT66" i="1"/>
  <c r="MT270" i="1"/>
  <c r="MT272" i="1"/>
  <c r="NR240" i="1"/>
  <c r="NR239" i="1"/>
  <c r="NR238" i="1"/>
  <c r="NR237" i="1"/>
  <c r="OH210" i="1"/>
  <c r="CJ57" i="1"/>
  <c r="LR57" i="1"/>
  <c r="LV57" i="1"/>
  <c r="EB57" i="1"/>
  <c r="DQ57" i="1"/>
  <c r="DM57" i="1"/>
  <c r="DR57" i="1"/>
  <c r="XC57" i="1"/>
  <c r="DP57" i="1"/>
  <c r="NR57" i="1"/>
  <c r="NQ57" i="1" s="1" a="1"/>
  <c r="NQ57" i="1" s="1"/>
  <c r="EA57" i="1"/>
  <c r="PO57" i="1"/>
  <c r="LO57" i="1"/>
  <c r="LW57" i="1"/>
  <c r="BY57" i="1"/>
  <c r="BH57" i="1"/>
  <c r="OK57" i="1"/>
  <c r="EP57" i="1"/>
  <c r="MO57" i="1"/>
  <c r="DO57" i="1"/>
  <c r="OS57" i="1"/>
  <c r="OH57" i="1"/>
  <c r="OV57" i="1"/>
  <c r="OJ57" i="1"/>
  <c r="FF57" i="1"/>
  <c r="BR57" i="1"/>
  <c r="OQ57" i="1"/>
  <c r="EQ57" i="1"/>
  <c r="ER57" i="1"/>
  <c r="CG57" i="1"/>
  <c r="LS57" i="1"/>
  <c r="CD57" i="1"/>
  <c r="EL57" i="1"/>
  <c r="DY57" i="1"/>
  <c r="OI57" i="1"/>
  <c r="EC57" i="1"/>
  <c r="NR39" i="1"/>
  <c r="NQ39" i="1" s="1" a="1"/>
  <c r="NQ39" i="1" s="1"/>
  <c r="CU39" i="1"/>
  <c r="CU40" i="1" s="1"/>
  <c r="ON43" i="1"/>
  <c r="CD39" i="1"/>
  <c r="CD40" i="1" s="1"/>
  <c r="CD43" i="1"/>
  <c r="OY39" i="1"/>
  <c r="OY40" i="1" s="1"/>
  <c r="LS39" i="1"/>
  <c r="LS40" i="1" s="1"/>
  <c r="CY39" i="1"/>
  <c r="CY40" i="1" s="1"/>
  <c r="LW39" i="1"/>
  <c r="LW40" i="1" s="1"/>
  <c r="CV39" i="1"/>
  <c r="CV40" i="1" s="1"/>
  <c r="KA39" i="1"/>
  <c r="KA40" i="1" s="1"/>
  <c r="OM39" i="1"/>
  <c r="OM40" i="1" s="1"/>
  <c r="PA39" i="1"/>
  <c r="PA40" i="1" s="1"/>
  <c r="ON39" i="1"/>
  <c r="ON40" i="1" s="1"/>
  <c r="OP39" i="1"/>
  <c r="OP40" i="1" s="1"/>
  <c r="LR39" i="1"/>
  <c r="LR40" i="1" s="1"/>
  <c r="OK39" i="1"/>
  <c r="OK40" i="1" s="1"/>
  <c r="OW39" i="1"/>
  <c r="OW40" i="1" s="1"/>
  <c r="CT39" i="1"/>
  <c r="CT40" i="1" s="1"/>
  <c r="OO39" i="1"/>
  <c r="OO40" i="1" s="1"/>
  <c r="BU39" i="1"/>
  <c r="BU40" i="1" s="1"/>
  <c r="EA39" i="1"/>
  <c r="EA40" i="1" s="1"/>
  <c r="CA39" i="1"/>
  <c r="CA40" i="1" s="1"/>
  <c r="EL39" i="1"/>
  <c r="EL40" i="1" s="1"/>
  <c r="XC39" i="1"/>
  <c r="XC40" i="1" s="1"/>
  <c r="OX39" i="1"/>
  <c r="OX40" i="1" s="1"/>
  <c r="EB39" i="1"/>
  <c r="EB40" i="1" s="1"/>
  <c r="CK39" i="1"/>
  <c r="CK40" i="1" s="1"/>
  <c r="BY39" i="1"/>
  <c r="BY40" i="1" s="1"/>
  <c r="PI39" i="1"/>
  <c r="PI40" i="1" s="1"/>
  <c r="OZ39" i="1"/>
  <c r="OZ40" i="1" s="1"/>
  <c r="EP39" i="1"/>
  <c r="EP40" i="1" s="1"/>
  <c r="CZ39" i="1"/>
  <c r="CZ40" i="1" s="1"/>
  <c r="CS39" i="1"/>
  <c r="CS40" i="1" s="1"/>
  <c r="CJ39" i="1"/>
  <c r="CJ40" i="1" s="1"/>
  <c r="CP39" i="1"/>
  <c r="CP40" i="1" s="1"/>
  <c r="EC39" i="1"/>
  <c r="EC40" i="1" s="1"/>
  <c r="PK39" i="1"/>
  <c r="PK40" i="1" s="1"/>
  <c r="LR43" i="1"/>
  <c r="LO43" i="1"/>
  <c r="OH38" i="1" a="1"/>
  <c r="OH38" i="1" s="1"/>
  <c r="CT43" i="1"/>
  <c r="OY43" i="1"/>
  <c r="PI43" i="1"/>
  <c r="PA43" i="1"/>
  <c r="XC43" i="1"/>
  <c r="EP43" i="1"/>
  <c r="EL43" i="1"/>
  <c r="BU43" i="1"/>
  <c r="BY43" i="1"/>
  <c r="CY43" i="1"/>
  <c r="OK43" i="1"/>
  <c r="CU43" i="1"/>
  <c r="OZ43" i="1"/>
  <c r="OX43" i="1"/>
  <c r="CK43" i="1"/>
  <c r="OP43" i="1"/>
  <c r="OO43" i="1"/>
  <c r="CS43" i="1"/>
  <c r="CE43" i="1"/>
  <c r="EC43" i="1"/>
  <c r="OI43" i="1"/>
  <c r="NR43" i="1"/>
  <c r="CP43" i="1"/>
  <c r="CA43" i="1"/>
  <c r="CV43" i="1"/>
  <c r="OM43" i="1"/>
  <c r="DT43" i="1"/>
  <c r="FH43" i="1"/>
  <c r="BR43" i="1"/>
  <c r="OS43" i="1"/>
  <c r="DV43" i="1"/>
  <c r="DW43" i="1"/>
  <c r="CX43" i="1"/>
  <c r="FG43" i="1"/>
  <c r="PJ43" i="1"/>
  <c r="DY43" i="1"/>
  <c r="FF43" i="1"/>
  <c r="OV43" i="1"/>
  <c r="CJ43" i="1"/>
  <c r="CO43" i="1"/>
  <c r="LW43" i="1"/>
  <c r="OJ43" i="1"/>
  <c r="LV43" i="1"/>
  <c r="PC43" i="1"/>
  <c r="CW43" i="1"/>
  <c r="EB43" i="1"/>
  <c r="MO43" i="1"/>
  <c r="PB43" i="1"/>
  <c r="EA43" i="1"/>
  <c r="KA43" i="1"/>
  <c r="CZ43" i="1"/>
  <c r="OW43" i="1"/>
  <c r="PK43" i="1"/>
  <c r="DX43" i="1"/>
  <c r="D38" i="1"/>
  <c r="CG43" i="1"/>
  <c r="DU43" i="1"/>
  <c r="DS43" i="1"/>
  <c r="OI68" i="1"/>
  <c r="OI70" i="1" s="1"/>
  <c r="OH66" i="1" a="1"/>
  <c r="OH66" i="1" s="1"/>
  <c r="OY136" i="1"/>
  <c r="NR136" i="1"/>
  <c r="NQ136" i="1" s="1" a="1"/>
  <c r="NQ136" i="1" s="1"/>
  <c r="OZ136" i="1"/>
  <c r="NQ66" i="1" a="1"/>
  <c r="NQ66" i="1" s="1"/>
  <c r="OS68" i="1"/>
  <c r="OS138" i="1" s="1"/>
  <c r="OI136" i="1"/>
  <c r="OH136" i="1" s="1" a="1"/>
  <c r="OH136" i="1" s="1"/>
  <c r="OV136" i="1"/>
  <c r="OW68" i="1"/>
  <c r="OW70" i="1" s="1"/>
  <c r="DQ68" i="1"/>
  <c r="DQ70" i="1" s="1"/>
  <c r="OX136" i="1"/>
  <c r="OK136" i="1"/>
  <c r="OJ68" i="1"/>
  <c r="OJ138" i="1" s="1"/>
  <c r="DN136" i="1"/>
  <c r="LW137" i="1"/>
  <c r="LW69" i="1"/>
  <c r="CP68" i="1"/>
  <c r="CP136" i="1"/>
  <c r="LW68" i="1"/>
  <c r="LW136" i="1"/>
  <c r="CW136" i="1"/>
  <c r="CW68" i="1"/>
  <c r="OV70" i="1"/>
  <c r="OV138" i="1"/>
  <c r="BY69" i="1"/>
  <c r="BY137" i="1"/>
  <c r="CW137" i="1"/>
  <c r="CW69" i="1"/>
  <c r="BY68" i="1"/>
  <c r="BY136" i="1"/>
  <c r="LO69" i="1"/>
  <c r="LO137" i="1"/>
  <c r="CO137" i="1"/>
  <c r="CO69" i="1"/>
  <c r="CG69" i="1"/>
  <c r="CG137" i="1"/>
  <c r="LO136" i="1"/>
  <c r="LO68" i="1"/>
  <c r="CO136" i="1"/>
  <c r="CO68" i="1"/>
  <c r="CG68" i="1"/>
  <c r="CG136" i="1"/>
  <c r="FF68" i="1"/>
  <c r="FF136" i="1"/>
  <c r="PK69" i="1"/>
  <c r="PK137" i="1"/>
  <c r="FF137" i="1"/>
  <c r="FF69" i="1"/>
  <c r="PK68" i="1"/>
  <c r="PK136" i="1"/>
  <c r="BX170" i="1"/>
  <c r="BX101" i="1"/>
  <c r="EC69" i="1"/>
  <c r="EC137" i="1"/>
  <c r="CZ137" i="1"/>
  <c r="CZ69" i="1"/>
  <c r="EC68" i="1"/>
  <c r="EC136" i="1"/>
  <c r="CZ136" i="1"/>
  <c r="CZ68" i="1"/>
  <c r="LS69" i="1"/>
  <c r="LS137" i="1"/>
  <c r="CJ69" i="1"/>
  <c r="CJ137" i="1"/>
  <c r="NQ68" i="1" a="1"/>
  <c r="NQ68" i="1" s="1"/>
  <c r="NR70" i="1"/>
  <c r="NR138" i="1"/>
  <c r="NQ138" i="1" s="1" a="1"/>
  <c r="NQ138" i="1" s="1"/>
  <c r="LS68" i="1"/>
  <c r="LS136" i="1"/>
  <c r="CJ136" i="1"/>
  <c r="CJ68" i="1"/>
  <c r="CV136" i="1"/>
  <c r="CV68" i="1"/>
  <c r="CV69" i="1"/>
  <c r="CV137" i="1"/>
  <c r="PA68" i="1"/>
  <c r="PA136" i="1"/>
  <c r="CU136" i="1"/>
  <c r="CU68" i="1"/>
  <c r="XC137" i="1"/>
  <c r="XC69" i="1"/>
  <c r="PA69" i="1"/>
  <c r="PA137" i="1"/>
  <c r="CU69" i="1"/>
  <c r="CU137" i="1"/>
  <c r="XC68" i="1"/>
  <c r="XC136" i="1"/>
  <c r="OY70" i="1"/>
  <c r="OY138" i="1"/>
  <c r="CK137" i="1"/>
  <c r="CK69" i="1"/>
  <c r="CD69" i="1"/>
  <c r="CD137" i="1"/>
  <c r="CK136" i="1"/>
  <c r="CK68" i="1"/>
  <c r="CD68" i="1"/>
  <c r="CD136" i="1"/>
  <c r="LR68" i="1"/>
  <c r="LR136" i="1"/>
  <c r="MO69" i="1"/>
  <c r="MO137" i="1"/>
  <c r="LR69" i="1"/>
  <c r="LR137" i="1"/>
  <c r="MO68" i="1"/>
  <c r="MO136" i="1"/>
  <c r="CY136" i="1"/>
  <c r="CY68" i="1"/>
  <c r="CT68" i="1"/>
  <c r="CT136" i="1"/>
  <c r="EA69" i="1"/>
  <c r="EA137" i="1"/>
  <c r="CY137" i="1"/>
  <c r="CY69" i="1"/>
  <c r="CT137" i="1"/>
  <c r="CT69" i="1"/>
  <c r="EA68" i="1"/>
  <c r="EA136" i="1"/>
  <c r="MT71" i="1"/>
  <c r="MT139" i="1"/>
  <c r="BU137" i="1"/>
  <c r="BU69" i="1"/>
  <c r="PB68" i="1"/>
  <c r="PB136" i="1"/>
  <c r="EB69" i="1"/>
  <c r="EB137" i="1"/>
  <c r="BU136" i="1"/>
  <c r="BU68" i="1"/>
  <c r="PB69" i="1"/>
  <c r="PB137" i="1"/>
  <c r="EB68" i="1"/>
  <c r="EB136" i="1"/>
  <c r="CE137" i="1"/>
  <c r="CE69" i="1"/>
  <c r="PI69" i="1"/>
  <c r="PI137" i="1"/>
  <c r="CE136" i="1"/>
  <c r="CE68" i="1"/>
  <c r="PI68" i="1"/>
  <c r="PI136" i="1"/>
  <c r="OZ70" i="1"/>
  <c r="OZ138" i="1"/>
  <c r="MT70" i="1"/>
  <c r="MT138" i="1"/>
  <c r="FH68" i="1"/>
  <c r="FH136" i="1"/>
  <c r="CS137" i="1"/>
  <c r="CS69" i="1"/>
  <c r="FH69" i="1"/>
  <c r="FH137" i="1"/>
  <c r="CS68" i="1"/>
  <c r="CS136" i="1"/>
  <c r="OK70" i="1"/>
  <c r="OK138" i="1"/>
  <c r="CX136" i="1"/>
  <c r="CX68" i="1"/>
  <c r="CA137" i="1"/>
  <c r="CA69" i="1"/>
  <c r="LV69" i="1"/>
  <c r="LV137" i="1"/>
  <c r="CX137" i="1"/>
  <c r="CX69" i="1"/>
  <c r="CA136" i="1"/>
  <c r="CA68" i="1"/>
  <c r="EL136" i="1"/>
  <c r="EL68" i="1"/>
  <c r="LV68" i="1"/>
  <c r="LV136" i="1"/>
  <c r="EP137" i="1"/>
  <c r="EP69" i="1"/>
  <c r="EL69" i="1"/>
  <c r="EL137" i="1"/>
  <c r="DY69" i="1"/>
  <c r="DY137" i="1"/>
  <c r="EP136" i="1"/>
  <c r="EP68" i="1"/>
  <c r="OX70" i="1"/>
  <c r="OX138" i="1"/>
  <c r="FG69" i="1"/>
  <c r="FG137" i="1"/>
  <c r="DY68" i="1"/>
  <c r="DY136" i="1"/>
  <c r="CP137" i="1"/>
  <c r="CP69" i="1"/>
  <c r="FG68" i="1"/>
  <c r="FG136" i="1"/>
  <c r="EP62" i="1"/>
  <c r="EP58" i="1"/>
  <c r="EP59" i="1"/>
  <c r="EP61" i="1"/>
  <c r="EP60" i="1"/>
  <c r="XC60" i="1"/>
  <c r="XC58" i="1"/>
  <c r="XC61" i="1"/>
  <c r="XC59" i="1"/>
  <c r="XC62" i="1"/>
  <c r="BR59" i="1"/>
  <c r="BR62" i="1"/>
  <c r="BR61" i="1"/>
  <c r="BR60" i="1"/>
  <c r="BR58" i="1"/>
  <c r="LS59" i="1"/>
  <c r="LS62" i="1"/>
  <c r="LS60" i="1"/>
  <c r="LS58" i="1"/>
  <c r="LS61" i="1"/>
  <c r="OQ62" i="1"/>
  <c r="OQ60" i="1"/>
  <c r="OQ58" i="1"/>
  <c r="OQ59" i="1"/>
  <c r="OQ61" i="1"/>
  <c r="OK58" i="1"/>
  <c r="OK62" i="1"/>
  <c r="OK59" i="1"/>
  <c r="OK60" i="1"/>
  <c r="OK61" i="1"/>
  <c r="NR61" i="1"/>
  <c r="NQ61" i="1" s="1" a="1"/>
  <c r="NQ61" i="1" s="1"/>
  <c r="NR62" i="1"/>
  <c r="NQ62" i="1" s="1" a="1"/>
  <c r="NQ62" i="1" s="1"/>
  <c r="NR59" i="1"/>
  <c r="NQ59" i="1" s="1" a="1"/>
  <c r="NQ59" i="1" s="1"/>
  <c r="NR60" i="1"/>
  <c r="NQ60" i="1" s="1" a="1"/>
  <c r="NQ60" i="1" s="1"/>
  <c r="NR58" i="1"/>
  <c r="NQ58" i="1" s="1" a="1"/>
  <c r="NQ58" i="1" s="1"/>
  <c r="OH58" i="1"/>
  <c r="OH59" i="1"/>
  <c r="OH60" i="1"/>
  <c r="OH61" i="1"/>
  <c r="OH62" i="1"/>
  <c r="LW61" i="1"/>
  <c r="LW58" i="1"/>
  <c r="LW62" i="1"/>
  <c r="LW60" i="1"/>
  <c r="LW59" i="1"/>
  <c r="OJ58" i="1"/>
  <c r="OJ59" i="1"/>
  <c r="OJ61" i="1"/>
  <c r="OJ62" i="1"/>
  <c r="OJ60" i="1"/>
  <c r="OV62" i="1"/>
  <c r="OV59" i="1"/>
  <c r="OV61" i="1"/>
  <c r="OV60" i="1"/>
  <c r="OV58" i="1"/>
  <c r="EQ58" i="1"/>
  <c r="EQ61" i="1"/>
  <c r="EQ59" i="1"/>
  <c r="EQ60" i="1"/>
  <c r="EQ62" i="1"/>
  <c r="MO61" i="1"/>
  <c r="MO60" i="1"/>
  <c r="MO59" i="1"/>
  <c r="MO62" i="1"/>
  <c r="MO58" i="1"/>
  <c r="DO59" i="1"/>
  <c r="DO60" i="1"/>
  <c r="DO61" i="1"/>
  <c r="DO58" i="1"/>
  <c r="DO62" i="1"/>
  <c r="ER60" i="1"/>
  <c r="ER58" i="1"/>
  <c r="ER61" i="1"/>
  <c r="ER59" i="1"/>
  <c r="ER62" i="1"/>
  <c r="CG59" i="1"/>
  <c r="CG58" i="1"/>
  <c r="CG62" i="1"/>
  <c r="CG60" i="1"/>
  <c r="CG61" i="1"/>
  <c r="PO60" i="1"/>
  <c r="PO59" i="1"/>
  <c r="PO58" i="1"/>
  <c r="PO61" i="1"/>
  <c r="PO62" i="1"/>
  <c r="DP59" i="1"/>
  <c r="DP60" i="1"/>
  <c r="DP61" i="1"/>
  <c r="DP58" i="1"/>
  <c r="DP62" i="1"/>
  <c r="CD61" i="1"/>
  <c r="CD59" i="1"/>
  <c r="CD58" i="1"/>
  <c r="CD62" i="1"/>
  <c r="CD60" i="1"/>
  <c r="CJ59" i="1"/>
  <c r="CJ60" i="1"/>
  <c r="CJ62" i="1"/>
  <c r="CJ61" i="1"/>
  <c r="CJ58" i="1"/>
  <c r="LO61" i="1"/>
  <c r="LO59" i="1"/>
  <c r="LO62" i="1"/>
  <c r="LO60" i="1"/>
  <c r="LO58" i="1"/>
  <c r="FF61" i="1"/>
  <c r="FF62" i="1"/>
  <c r="FF60" i="1"/>
  <c r="FF59" i="1"/>
  <c r="FF58" i="1"/>
  <c r="EL59" i="1"/>
  <c r="EL61" i="1"/>
  <c r="EL60" i="1"/>
  <c r="EL62" i="1"/>
  <c r="EL58" i="1"/>
  <c r="OI58" i="1"/>
  <c r="OI59" i="1"/>
  <c r="OI61" i="1"/>
  <c r="OI60" i="1"/>
  <c r="OI62" i="1"/>
  <c r="DY59" i="1"/>
  <c r="DY61" i="1"/>
  <c r="DY58" i="1"/>
  <c r="DY62" i="1"/>
  <c r="DY60" i="1"/>
  <c r="LV62" i="1"/>
  <c r="LV58" i="1"/>
  <c r="LV61" i="1"/>
  <c r="LV59" i="1"/>
  <c r="LV60" i="1"/>
  <c r="EC59" i="1"/>
  <c r="EC61" i="1"/>
  <c r="EC58" i="1"/>
  <c r="EC62" i="1"/>
  <c r="EC60" i="1"/>
  <c r="OS60" i="1"/>
  <c r="OS62" i="1"/>
  <c r="OS58" i="1"/>
  <c r="OS61" i="1"/>
  <c r="OS59" i="1"/>
  <c r="DR60" i="1"/>
  <c r="DR59" i="1"/>
  <c r="DR58" i="1"/>
  <c r="DR61" i="1"/>
  <c r="DR62" i="1"/>
  <c r="EB59" i="1"/>
  <c r="EB61" i="1"/>
  <c r="EB58" i="1"/>
  <c r="EB62" i="1"/>
  <c r="EB60" i="1"/>
  <c r="BY62" i="1"/>
  <c r="BY61" i="1"/>
  <c r="BY60" i="1"/>
  <c r="BY58" i="1"/>
  <c r="BY59" i="1"/>
  <c r="LR59" i="1"/>
  <c r="LR62" i="1"/>
  <c r="LR60" i="1"/>
  <c r="LR61" i="1"/>
  <c r="LR58" i="1"/>
  <c r="DQ62" i="1"/>
  <c r="DQ60" i="1"/>
  <c r="DQ59" i="1"/>
  <c r="DQ61" i="1"/>
  <c r="DQ58" i="1"/>
  <c r="DM58" i="1"/>
  <c r="DM59" i="1"/>
  <c r="DM61" i="1"/>
  <c r="DM60" i="1"/>
  <c r="DM62" i="1"/>
  <c r="EA58" i="1"/>
  <c r="EA59" i="1"/>
  <c r="EA61" i="1"/>
  <c r="EA62" i="1"/>
  <c r="EA60" i="1"/>
  <c r="BH58" i="1"/>
  <c r="BH61" i="1"/>
  <c r="BH59" i="1"/>
  <c r="BH60" i="1"/>
  <c r="BH62" i="1"/>
  <c r="OH54" i="1"/>
  <c r="OH55" i="1"/>
  <c r="OH56" i="1"/>
  <c r="EQ54" i="1"/>
  <c r="EQ55" i="1"/>
  <c r="EQ56" i="1"/>
  <c r="MO54" i="1"/>
  <c r="MO55" i="1"/>
  <c r="MO56" i="1"/>
  <c r="ER54" i="1"/>
  <c r="ER55" i="1"/>
  <c r="ER56" i="1"/>
  <c r="OK54" i="1"/>
  <c r="OK55" i="1"/>
  <c r="OK56" i="1"/>
  <c r="OS54" i="1"/>
  <c r="OS55" i="1"/>
  <c r="OS56" i="1"/>
  <c r="BY54" i="1"/>
  <c r="BY55" i="1"/>
  <c r="BY56" i="1"/>
  <c r="NR54" i="1"/>
  <c r="NQ54" i="1" s="1" a="1"/>
  <c r="NQ54" i="1" s="1"/>
  <c r="NR55" i="1"/>
  <c r="NQ55" i="1" s="1" a="1"/>
  <c r="NQ55" i="1" s="1"/>
  <c r="NR56" i="1"/>
  <c r="NQ56" i="1" s="1" a="1"/>
  <c r="NQ56" i="1" s="1"/>
  <c r="OI54" i="1"/>
  <c r="OI55" i="1"/>
  <c r="OI56" i="1"/>
  <c r="LV54" i="1"/>
  <c r="LV56" i="1"/>
  <c r="LV55" i="1"/>
  <c r="OQ54" i="1"/>
  <c r="OQ55" i="1"/>
  <c r="OQ56" i="1"/>
  <c r="CJ54" i="1"/>
  <c r="CJ55" i="1"/>
  <c r="CJ56" i="1"/>
  <c r="EP54" i="1"/>
  <c r="EP55" i="1"/>
  <c r="EP56" i="1"/>
  <c r="CD54" i="1"/>
  <c r="CD55" i="1"/>
  <c r="CD56" i="1"/>
  <c r="EL54" i="1"/>
  <c r="EL56" i="1"/>
  <c r="EL55" i="1"/>
  <c r="BR54" i="1"/>
  <c r="BR55" i="1"/>
  <c r="BR56" i="1"/>
  <c r="LS54" i="1"/>
  <c r="LS55" i="1"/>
  <c r="LS56" i="1"/>
  <c r="DY54" i="1"/>
  <c r="DY55" i="1"/>
  <c r="DY56" i="1"/>
  <c r="DQ54" i="1"/>
  <c r="DQ56" i="1"/>
  <c r="DQ55" i="1"/>
  <c r="EB54" i="1"/>
  <c r="EB56" i="1"/>
  <c r="EB55" i="1"/>
  <c r="BH54" i="1"/>
  <c r="BH55" i="1"/>
  <c r="BH56" i="1"/>
  <c r="XC54" i="1"/>
  <c r="XC56" i="1"/>
  <c r="XC55" i="1"/>
  <c r="EC54" i="1"/>
  <c r="EC56" i="1"/>
  <c r="EC55" i="1"/>
  <c r="DM54" i="1"/>
  <c r="DM56" i="1"/>
  <c r="DM55" i="1"/>
  <c r="EA54" i="1"/>
  <c r="EA55" i="1"/>
  <c r="EA56" i="1"/>
  <c r="PO54" i="1"/>
  <c r="PO55" i="1"/>
  <c r="PO56" i="1"/>
  <c r="DR54" i="1"/>
  <c r="DR55" i="1"/>
  <c r="DR56" i="1"/>
  <c r="OV54" i="1"/>
  <c r="OV55" i="1"/>
  <c r="OV56" i="1"/>
  <c r="LO54" i="1"/>
  <c r="LO56" i="1"/>
  <c r="LO55" i="1"/>
  <c r="LW54" i="1"/>
  <c r="LW56" i="1"/>
  <c r="LW55" i="1"/>
  <c r="DP54" i="1"/>
  <c r="DP56" i="1"/>
  <c r="DP55" i="1"/>
  <c r="OJ54" i="1"/>
  <c r="OJ55" i="1"/>
  <c r="OJ56" i="1"/>
  <c r="CG54" i="1"/>
  <c r="CG56" i="1"/>
  <c r="CG55" i="1"/>
  <c r="LR54" i="1"/>
  <c r="LR55" i="1"/>
  <c r="LR56" i="1"/>
  <c r="FF54" i="1"/>
  <c r="FF55" i="1"/>
  <c r="FF56" i="1"/>
  <c r="DO54" i="1"/>
  <c r="DO55" i="1"/>
  <c r="DO56" i="1"/>
  <c r="NQ51" i="1" a="1"/>
  <c r="NQ51" i="1" s="1"/>
  <c r="MO53" i="1"/>
  <c r="MO52" i="1"/>
  <c r="OJ52" i="1"/>
  <c r="OJ53" i="1"/>
  <c r="BY52" i="1"/>
  <c r="BY53" i="1"/>
  <c r="OS52" i="1"/>
  <c r="OS53" i="1"/>
  <c r="LR53" i="1"/>
  <c r="LR52" i="1"/>
  <c r="LS53" i="1"/>
  <c r="LS52" i="1"/>
  <c r="EC53" i="1"/>
  <c r="EC52" i="1"/>
  <c r="EB53" i="1"/>
  <c r="EB52" i="1"/>
  <c r="DY52" i="1"/>
  <c r="DY53" i="1"/>
  <c r="H551" i="4"/>
  <c r="I552" i="4"/>
  <c r="G502" i="4"/>
  <c r="OQ52" i="1"/>
  <c r="OQ53" i="1"/>
  <c r="EP52" i="1"/>
  <c r="NR53" i="1"/>
  <c r="NQ53" i="1" s="1" a="1"/>
  <c r="NQ53" i="1" s="1"/>
  <c r="EP53" i="1"/>
  <c r="BR53" i="1"/>
  <c r="BR52" i="1"/>
  <c r="BH53" i="1"/>
  <c r="BH52" i="1"/>
  <c r="P489" i="4"/>
  <c r="C490" i="4"/>
  <c r="B490" i="4" s="1"/>
  <c r="F554" i="4"/>
  <c r="E554" i="4"/>
  <c r="R554" i="4" s="1"/>
  <c r="D554" i="4"/>
  <c r="Q554" i="4" s="1"/>
  <c r="V490" i="4"/>
  <c r="U546" i="4"/>
  <c r="U540" i="4"/>
  <c r="U543" i="4"/>
  <c r="U549" i="4"/>
  <c r="S473" i="4"/>
  <c r="NR52" i="1"/>
  <c r="NQ52" i="1" s="1" a="1"/>
  <c r="NQ52" i="1" s="1"/>
  <c r="DO52" i="1"/>
  <c r="DO53" i="1"/>
  <c r="DP52" i="1"/>
  <c r="DP53" i="1"/>
  <c r="A555" i="4"/>
  <c r="DR53" i="1"/>
  <c r="DR52" i="1"/>
  <c r="LV52" i="1"/>
  <c r="ER52" i="1"/>
  <c r="EQ53" i="1"/>
  <c r="ER53" i="1"/>
  <c r="DQ53" i="1"/>
  <c r="XC52" i="1"/>
  <c r="OI53" i="1"/>
  <c r="OV53" i="1"/>
  <c r="LV53" i="1"/>
  <c r="LO52" i="1"/>
  <c r="OI52" i="1"/>
  <c r="XC53" i="1"/>
  <c r="EQ52" i="1"/>
  <c r="DQ52" i="1"/>
  <c r="CD52" i="1"/>
  <c r="EL52" i="1"/>
  <c r="DM53" i="1"/>
  <c r="CJ52" i="1"/>
  <c r="FF53" i="1"/>
  <c r="CD53" i="1"/>
  <c r="CJ53" i="1"/>
  <c r="EL53" i="1"/>
  <c r="OK53" i="1"/>
  <c r="OK52" i="1"/>
  <c r="OV52" i="1"/>
  <c r="FF52" i="1"/>
  <c r="OH52" i="1"/>
  <c r="CG53" i="1"/>
  <c r="LW52" i="1"/>
  <c r="EA53" i="1"/>
  <c r="OH53" i="1"/>
  <c r="DM52" i="1"/>
  <c r="EA52" i="1"/>
  <c r="PO53" i="1"/>
  <c r="CG52" i="1"/>
  <c r="LW53" i="1"/>
  <c r="LO53" i="1"/>
  <c r="PO52" i="1"/>
  <c r="NQ224" i="1" l="1" a="1"/>
  <c r="NQ224" i="1" s="1"/>
  <c r="NR256" i="1"/>
  <c r="NQ256" i="1" s="1" a="1"/>
  <c r="NQ256" i="1" s="1"/>
  <c r="NQ223" i="1" a="1"/>
  <c r="NQ223" i="1" s="1"/>
  <c r="NR255" i="1"/>
  <c r="NQ255" i="1" s="1" a="1"/>
  <c r="NQ255" i="1" s="1"/>
  <c r="OV267" i="1"/>
  <c r="LR263" i="1"/>
  <c r="CJ260" i="1"/>
  <c r="OS259" i="1"/>
  <c r="EA254" i="1"/>
  <c r="LO254" i="1"/>
  <c r="CJ241" i="1"/>
  <c r="OK254" i="1"/>
  <c r="CG241" i="1"/>
  <c r="CG254" i="1"/>
  <c r="DR254" i="1"/>
  <c r="FF254" i="1"/>
  <c r="LS254" i="1"/>
  <c r="EB241" i="1"/>
  <c r="CD253" i="1"/>
  <c r="OS254" i="1"/>
  <c r="LW241" i="1"/>
  <c r="OV253" i="1"/>
  <c r="DQ253" i="1"/>
  <c r="CJ254" i="1"/>
  <c r="CJ253" i="1"/>
  <c r="NR253" i="1"/>
  <c r="NQ253" i="1" s="1" a="1"/>
  <c r="NQ253" i="1" s="1"/>
  <c r="DY241" i="1"/>
  <c r="CD254" i="1"/>
  <c r="OI253" i="1"/>
  <c r="LV254" i="1"/>
  <c r="EB254" i="1"/>
  <c r="EC254" i="1"/>
  <c r="EL254" i="1"/>
  <c r="EP253" i="1"/>
  <c r="OS253" i="1"/>
  <c r="OK253" i="1"/>
  <c r="OK241" i="1"/>
  <c r="NR254" i="1"/>
  <c r="NQ254" i="1" s="1" a="1"/>
  <c r="NQ254" i="1" s="1"/>
  <c r="OI254" i="1"/>
  <c r="EC253" i="1"/>
  <c r="LW253" i="1"/>
  <c r="BY253" i="1"/>
  <c r="LR253" i="1"/>
  <c r="XC253" i="1"/>
  <c r="EL253" i="1"/>
  <c r="CG253" i="1"/>
  <c r="OJ253" i="1"/>
  <c r="OH221" i="1"/>
  <c r="OH223" i="1"/>
  <c r="OH255" i="1" s="1"/>
  <c r="OH224" i="1"/>
  <c r="OH256" i="1" s="1"/>
  <c r="OV254" i="1"/>
  <c r="DQ254" i="1"/>
  <c r="DR253" i="1"/>
  <c r="DY253" i="1"/>
  <c r="LS250" i="1"/>
  <c r="BY254" i="1"/>
  <c r="LO241" i="1"/>
  <c r="XC254" i="1"/>
  <c r="FF253" i="1"/>
  <c r="LO253" i="1"/>
  <c r="EA241" i="1"/>
  <c r="OJ254" i="1"/>
  <c r="LV253" i="1"/>
  <c r="EP241" i="1"/>
  <c r="EB253" i="1"/>
  <c r="EC241" i="1"/>
  <c r="LW254" i="1"/>
  <c r="DY254" i="1"/>
  <c r="EA253" i="1"/>
  <c r="LS253" i="1"/>
  <c r="DR241" i="1"/>
  <c r="EB264" i="1"/>
  <c r="CD268" i="1"/>
  <c r="BY248" i="1"/>
  <c r="NQ222" i="1" a="1"/>
  <c r="NQ222" i="1" s="1"/>
  <c r="BY267" i="1"/>
  <c r="LV241" i="1"/>
  <c r="XC241" i="1"/>
  <c r="CD241" i="1"/>
  <c r="BY241" i="1"/>
  <c r="EL245" i="1"/>
  <c r="CJ245" i="1"/>
  <c r="EP245" i="1"/>
  <c r="OJ242" i="1"/>
  <c r="OI241" i="1"/>
  <c r="LO248" i="1"/>
  <c r="OV248" i="1"/>
  <c r="LW248" i="1"/>
  <c r="CD242" i="1"/>
  <c r="CD272" i="1" s="1"/>
  <c r="OI242" i="1"/>
  <c r="OI272" i="1" s="1"/>
  <c r="FF241" i="1"/>
  <c r="OV241" i="1"/>
  <c r="OJ241" i="1"/>
  <c r="EL241" i="1"/>
  <c r="DR245" i="1"/>
  <c r="LV245" i="1"/>
  <c r="FF245" i="1"/>
  <c r="EB245" i="1"/>
  <c r="EB248" i="1"/>
  <c r="EC245" i="1"/>
  <c r="OS248" i="1"/>
  <c r="EA245" i="1"/>
  <c r="LW245" i="1"/>
  <c r="OV245" i="1"/>
  <c r="OI245" i="1"/>
  <c r="EC248" i="1"/>
  <c r="DQ245" i="1"/>
  <c r="NR241" i="1"/>
  <c r="NQ241" i="1" s="1" a="1"/>
  <c r="NQ241" i="1" s="1"/>
  <c r="DQ241" i="1"/>
  <c r="XC245" i="1"/>
  <c r="DQ242" i="1"/>
  <c r="BY242" i="1"/>
  <c r="OJ245" i="1"/>
  <c r="LS241" i="1"/>
  <c r="LR241" i="1"/>
  <c r="DY245" i="1"/>
  <c r="LR245" i="1"/>
  <c r="OK245" i="1"/>
  <c r="CG245" i="1"/>
  <c r="LS245" i="1"/>
  <c r="OJ248" i="1"/>
  <c r="OS245" i="1"/>
  <c r="LO246" i="1"/>
  <c r="CJ242" i="1"/>
  <c r="DY248" i="1"/>
  <c r="CD245" i="1"/>
  <c r="LO245" i="1"/>
  <c r="XC248" i="1"/>
  <c r="LV248" i="1"/>
  <c r="NR246" i="1"/>
  <c r="NQ246" i="1" s="1" a="1"/>
  <c r="NQ246" i="1" s="1"/>
  <c r="OS246" i="1"/>
  <c r="LV250" i="1"/>
  <c r="EA246" i="1"/>
  <c r="OV246" i="1"/>
  <c r="DQ246" i="1"/>
  <c r="OH214" i="1"/>
  <c r="OH222" i="1"/>
  <c r="BY246" i="1"/>
  <c r="CJ248" i="1"/>
  <c r="XC246" i="1"/>
  <c r="CG248" i="1"/>
  <c r="OJ246" i="1"/>
  <c r="LW242" i="1"/>
  <c r="EL251" i="1"/>
  <c r="LS248" i="1"/>
  <c r="BY245" i="1"/>
  <c r="LW246" i="1"/>
  <c r="DY246" i="1"/>
  <c r="EB242" i="1"/>
  <c r="OV242" i="1"/>
  <c r="DQ248" i="1"/>
  <c r="OI246" i="1"/>
  <c r="DY242" i="1"/>
  <c r="DY272" i="1" s="1"/>
  <c r="CD246" i="1"/>
  <c r="OK246" i="1"/>
  <c r="LR246" i="1"/>
  <c r="LS246" i="1"/>
  <c r="CG242" i="1"/>
  <c r="EL246" i="1"/>
  <c r="FF250" i="1"/>
  <c r="CD248" i="1"/>
  <c r="CG246" i="1"/>
  <c r="EP246" i="1"/>
  <c r="FF248" i="1"/>
  <c r="LR250" i="1"/>
  <c r="CJ246" i="1"/>
  <c r="LV246" i="1"/>
  <c r="OI250" i="1"/>
  <c r="OI248" i="1"/>
  <c r="DR246" i="1"/>
  <c r="EB246" i="1"/>
  <c r="FF246" i="1"/>
  <c r="EC246" i="1"/>
  <c r="DY269" i="1"/>
  <c r="CD269" i="1"/>
  <c r="NQ213" i="1" a="1"/>
  <c r="NQ213" i="1" s="1"/>
  <c r="NR245" i="1"/>
  <c r="NQ245" i="1" s="1" a="1"/>
  <c r="NQ245" i="1" s="1"/>
  <c r="DR265" i="1"/>
  <c r="XC261" i="1"/>
  <c r="DY264" i="1"/>
  <c r="EL250" i="1"/>
  <c r="OK264" i="1"/>
  <c r="EC267" i="1"/>
  <c r="BY263" i="1"/>
  <c r="LR264" i="1"/>
  <c r="EB258" i="1"/>
  <c r="LV262" i="1"/>
  <c r="OV261" i="1"/>
  <c r="OV250" i="1"/>
  <c r="LO250" i="1"/>
  <c r="EC262" i="1"/>
  <c r="EP268" i="1"/>
  <c r="EB250" i="1"/>
  <c r="EC250" i="1"/>
  <c r="EL260" i="1"/>
  <c r="LO268" i="1"/>
  <c r="EB263" i="1"/>
  <c r="LS258" i="1"/>
  <c r="OJ266" i="1"/>
  <c r="EA263" i="1"/>
  <c r="LS259" i="1"/>
  <c r="LS265" i="1"/>
  <c r="DQ257" i="1"/>
  <c r="LW250" i="1"/>
  <c r="CG263" i="1"/>
  <c r="OI251" i="1"/>
  <c r="OK257" i="1"/>
  <c r="OJ250" i="1"/>
  <c r="BY268" i="1"/>
  <c r="DY263" i="1"/>
  <c r="LS263" i="1"/>
  <c r="XC249" i="1"/>
  <c r="OI269" i="1"/>
  <c r="BY258" i="1"/>
  <c r="CG262" i="1"/>
  <c r="OK250" i="1"/>
  <c r="DR268" i="1"/>
  <c r="EL268" i="1"/>
  <c r="CJ259" i="1"/>
  <c r="OS249" i="1"/>
  <c r="LS264" i="1"/>
  <c r="LO249" i="1"/>
  <c r="FF266" i="1"/>
  <c r="OI264" i="1"/>
  <c r="LV263" i="1"/>
  <c r="OV266" i="1"/>
  <c r="OS258" i="1"/>
  <c r="OV252" i="1"/>
  <c r="NR258" i="1"/>
  <c r="NQ258" i="1" s="1" a="1"/>
  <c r="NQ258" i="1" s="1"/>
  <c r="CJ268" i="1"/>
  <c r="OK263" i="1"/>
  <c r="EP249" i="1"/>
  <c r="XC260" i="1"/>
  <c r="EP259" i="1"/>
  <c r="OS252" i="1"/>
  <c r="LV267" i="1"/>
  <c r="EP267" i="1"/>
  <c r="EP252" i="1"/>
  <c r="CD249" i="1"/>
  <c r="DY268" i="1"/>
  <c r="OJ259" i="1"/>
  <c r="LW259" i="1"/>
  <c r="EL249" i="1"/>
  <c r="EA267" i="1"/>
  <c r="EP262" i="1"/>
  <c r="CG268" i="1"/>
  <c r="LS249" i="1"/>
  <c r="EP263" i="1"/>
  <c r="LW260" i="1"/>
  <c r="LW268" i="1"/>
  <c r="EC261" i="1"/>
  <c r="LV264" i="1"/>
  <c r="EB249" i="1"/>
  <c r="OJ265" i="1"/>
  <c r="CD250" i="1"/>
  <c r="EA262" i="1"/>
  <c r="OJ262" i="1"/>
  <c r="CD263" i="1"/>
  <c r="EL259" i="1"/>
  <c r="OI263" i="1"/>
  <c r="DQ262" i="1"/>
  <c r="LR268" i="1"/>
  <c r="XC252" i="1"/>
  <c r="BY262" i="1"/>
  <c r="FF251" i="1"/>
  <c r="LR260" i="1"/>
  <c r="EC268" i="1"/>
  <c r="FF262" i="1"/>
  <c r="LO264" i="1"/>
  <c r="CG267" i="1"/>
  <c r="XC266" i="1"/>
  <c r="OS264" i="1"/>
  <c r="EC257" i="1"/>
  <c r="LS262" i="1"/>
  <c r="OK268" i="1"/>
  <c r="LV261" i="1"/>
  <c r="XC267" i="1"/>
  <c r="OJ260" i="1"/>
  <c r="EL265" i="1"/>
  <c r="CJ250" i="1"/>
  <c r="CG261" i="1"/>
  <c r="FF258" i="1"/>
  <c r="EL263" i="1"/>
  <c r="DY267" i="1"/>
  <c r="EL266" i="1"/>
  <c r="LR259" i="1"/>
  <c r="CJ264" i="1"/>
  <c r="EB266" i="1"/>
  <c r="OS267" i="1"/>
  <c r="OI258" i="1"/>
  <c r="LW265" i="1"/>
  <c r="XC262" i="1"/>
  <c r="LO260" i="1"/>
  <c r="LO262" i="1"/>
  <c r="BY259" i="1"/>
  <c r="EP250" i="1"/>
  <c r="OK251" i="1"/>
  <c r="OI262" i="1"/>
  <c r="DY262" i="1"/>
  <c r="LW269" i="1"/>
  <c r="EB267" i="1"/>
  <c r="OJ251" i="1"/>
  <c r="FF264" i="1"/>
  <c r="LW257" i="1"/>
  <c r="CJ257" i="1"/>
  <c r="EB257" i="1"/>
  <c r="LO265" i="1"/>
  <c r="LV251" i="1"/>
  <c r="DR266" i="1"/>
  <c r="CG266" i="1"/>
  <c r="DY260" i="1"/>
  <c r="EB261" i="1"/>
  <c r="LS261" i="1"/>
  <c r="XC265" i="1"/>
  <c r="LR258" i="1"/>
  <c r="CG260" i="1"/>
  <c r="CD259" i="1"/>
  <c r="XC259" i="1"/>
  <c r="EA266" i="1"/>
  <c r="CG252" i="1"/>
  <c r="FF265" i="1"/>
  <c r="OV264" i="1"/>
  <c r="LV260" i="1"/>
  <c r="CJ267" i="1"/>
  <c r="OJ264" i="1"/>
  <c r="BY266" i="1"/>
  <c r="LW264" i="1"/>
  <c r="EC258" i="1"/>
  <c r="EC266" i="1"/>
  <c r="OV268" i="1"/>
  <c r="CD267" i="1"/>
  <c r="DR264" i="1"/>
  <c r="LO252" i="1"/>
  <c r="OV259" i="1"/>
  <c r="EP266" i="1"/>
  <c r="EL264" i="1"/>
  <c r="BY265" i="1"/>
  <c r="EB262" i="1"/>
  <c r="LV259" i="1"/>
  <c r="OS262" i="1"/>
  <c r="DQ263" i="1"/>
  <c r="LV266" i="1"/>
  <c r="OK252" i="1"/>
  <c r="EP258" i="1"/>
  <c r="LR262" i="1"/>
  <c r="DQ261" i="1"/>
  <c r="LR267" i="1"/>
  <c r="DQ268" i="1"/>
  <c r="OJ252" i="1"/>
  <c r="DR262" i="1"/>
  <c r="OV265" i="1"/>
  <c r="OS251" i="1"/>
  <c r="LW252" i="1"/>
  <c r="EA261" i="1"/>
  <c r="CD262" i="1"/>
  <c r="XC251" i="1"/>
  <c r="LS266" i="1"/>
  <c r="DR267" i="1"/>
  <c r="CJ261" i="1"/>
  <c r="EP251" i="1"/>
  <c r="CJ263" i="1"/>
  <c r="EL267" i="1"/>
  <c r="OS260" i="1"/>
  <c r="EB268" i="1"/>
  <c r="OV260" i="1"/>
  <c r="DQ259" i="1"/>
  <c r="CD265" i="1"/>
  <c r="DR260" i="1"/>
  <c r="LW267" i="1"/>
  <c r="OI257" i="1"/>
  <c r="LV252" i="1"/>
  <c r="DQ266" i="1"/>
  <c r="EA259" i="1"/>
  <c r="EC263" i="1"/>
  <c r="OV262" i="1"/>
  <c r="EL252" i="1"/>
  <c r="LR265" i="1"/>
  <c r="OV263" i="1"/>
  <c r="EC264" i="1"/>
  <c r="DY250" i="1"/>
  <c r="FF257" i="1"/>
  <c r="EC265" i="1"/>
  <c r="LV257" i="1"/>
  <c r="OK260" i="1"/>
  <c r="DQ264" i="1"/>
  <c r="LW261" i="1"/>
  <c r="LO257" i="1"/>
  <c r="BY250" i="1"/>
  <c r="EP264" i="1"/>
  <c r="EL257" i="1"/>
  <c r="EC260" i="1"/>
  <c r="OJ261" i="1"/>
  <c r="FF259" i="1"/>
  <c r="BY261" i="1"/>
  <c r="OS265" i="1"/>
  <c r="CJ251" i="1"/>
  <c r="DR263" i="1"/>
  <c r="LS267" i="1"/>
  <c r="FF263" i="1"/>
  <c r="FF267" i="1"/>
  <c r="EP248" i="1"/>
  <c r="CG264" i="1"/>
  <c r="DY258" i="1"/>
  <c r="XC263" i="1"/>
  <c r="OK261" i="1"/>
  <c r="EC259" i="1"/>
  <c r="LO258" i="1"/>
  <c r="LR251" i="1"/>
  <c r="LR257" i="1"/>
  <c r="LV265" i="1"/>
  <c r="CJ265" i="1"/>
  <c r="EP260" i="1"/>
  <c r="OK265" i="1"/>
  <c r="OI259" i="1"/>
  <c r="OI265" i="1"/>
  <c r="LO259" i="1"/>
  <c r="CJ262" i="1"/>
  <c r="DQ267" i="1"/>
  <c r="OV257" i="1"/>
  <c r="LW262" i="1"/>
  <c r="OK262" i="1"/>
  <c r="DY261" i="1"/>
  <c r="OS261" i="1"/>
  <c r="CD266" i="1"/>
  <c r="LW263" i="1"/>
  <c r="OI252" i="1"/>
  <c r="CD257" i="1"/>
  <c r="OI260" i="1"/>
  <c r="EB259" i="1"/>
  <c r="LO261" i="1"/>
  <c r="DQ260" i="1"/>
  <c r="DR261" i="1"/>
  <c r="OJ267" i="1"/>
  <c r="BY260" i="1"/>
  <c r="OI261" i="1"/>
  <c r="FF260" i="1"/>
  <c r="CD261" i="1"/>
  <c r="FF249" i="1"/>
  <c r="LR266" i="1"/>
  <c r="OS250" i="1"/>
  <c r="XC257" i="1"/>
  <c r="EB251" i="1"/>
  <c r="EC251" i="1"/>
  <c r="LO263" i="1"/>
  <c r="EA264" i="1"/>
  <c r="DY265" i="1"/>
  <c r="XC268" i="1"/>
  <c r="CJ249" i="1"/>
  <c r="NR259" i="1"/>
  <c r="NQ259" i="1" s="1" a="1"/>
  <c r="NQ259" i="1" s="1"/>
  <c r="XC250" i="1"/>
  <c r="LS251" i="1"/>
  <c r="FF268" i="1"/>
  <c r="EP265" i="1"/>
  <c r="CG265" i="1"/>
  <c r="DY259" i="1"/>
  <c r="XC264" i="1"/>
  <c r="OI266" i="1"/>
  <c r="CJ269" i="1"/>
  <c r="OK258" i="1"/>
  <c r="LO251" i="1"/>
  <c r="OJ257" i="1"/>
  <c r="EP257" i="1"/>
  <c r="LS260" i="1"/>
  <c r="EP261" i="1"/>
  <c r="OK266" i="1"/>
  <c r="OK259" i="1"/>
  <c r="CD264" i="1"/>
  <c r="OV258" i="1"/>
  <c r="EB260" i="1"/>
  <c r="EL258" i="1"/>
  <c r="LW251" i="1"/>
  <c r="CJ266" i="1"/>
  <c r="CG259" i="1"/>
  <c r="OS263" i="1"/>
  <c r="CD258" i="1"/>
  <c r="XC258" i="1"/>
  <c r="FF261" i="1"/>
  <c r="EL261" i="1"/>
  <c r="OS268" i="1"/>
  <c r="DQ265" i="1"/>
  <c r="BY252" i="1"/>
  <c r="EA265" i="1"/>
  <c r="DY266" i="1"/>
  <c r="OS257" i="1"/>
  <c r="OI267" i="1"/>
  <c r="EL262" i="1"/>
  <c r="OV251" i="1"/>
  <c r="FF252" i="1"/>
  <c r="LV268" i="1"/>
  <c r="EC252" i="1"/>
  <c r="CG251" i="1"/>
  <c r="LO266" i="1"/>
  <c r="CJ252" i="1"/>
  <c r="OK249" i="1"/>
  <c r="BY264" i="1"/>
  <c r="OJ263" i="1"/>
  <c r="LS257" i="1"/>
  <c r="BY269" i="1"/>
  <c r="LV249" i="1"/>
  <c r="OK248" i="1"/>
  <c r="LR252" i="1"/>
  <c r="OJ249" i="1"/>
  <c r="LW266" i="1"/>
  <c r="OI249" i="1"/>
  <c r="OJ258" i="1"/>
  <c r="OJ268" i="1"/>
  <c r="LW258" i="1"/>
  <c r="CJ258" i="1"/>
  <c r="OK267" i="1"/>
  <c r="LO267" i="1"/>
  <c r="OI268" i="1"/>
  <c r="LV258" i="1"/>
  <c r="OV249" i="1"/>
  <c r="OS266" i="1"/>
  <c r="EB265" i="1"/>
  <c r="LW249" i="1"/>
  <c r="LS268" i="1"/>
  <c r="EB252" i="1"/>
  <c r="EL244" i="1"/>
  <c r="LR261" i="1"/>
  <c r="FF242" i="1"/>
  <c r="OK242" i="1"/>
  <c r="DR242" i="1"/>
  <c r="DR269" i="1" s="1"/>
  <c r="NR242" i="1"/>
  <c r="NQ242" i="1" s="1" a="1"/>
  <c r="NQ242" i="1" s="1"/>
  <c r="DQ269" i="1"/>
  <c r="EA242" i="1"/>
  <c r="OH237" i="1"/>
  <c r="OH213" i="1"/>
  <c r="EP242" i="1"/>
  <c r="EP269" i="1" s="1"/>
  <c r="EC242" i="1"/>
  <c r="EC272" i="1" s="1"/>
  <c r="XC242" i="1"/>
  <c r="XC269" i="1" s="1"/>
  <c r="EL242" i="1"/>
  <c r="EL272" i="1" s="1"/>
  <c r="LV242" i="1"/>
  <c r="LV269" i="1" s="1"/>
  <c r="LR242" i="1"/>
  <c r="LR269" i="1" s="1"/>
  <c r="LO242" i="1"/>
  <c r="OS242" i="1"/>
  <c r="OS269" i="1" s="1"/>
  <c r="LS242" i="1"/>
  <c r="OH41" i="1" a="1"/>
  <c r="OH41" i="1" s="1"/>
  <c r="OH39" i="1" a="1"/>
  <c r="OH39" i="1" s="1"/>
  <c r="LS42" i="1"/>
  <c r="OI40" i="1"/>
  <c r="OH40" i="1" s="1" a="1"/>
  <c r="OH40" i="1" s="1"/>
  <c r="OJ44" i="1"/>
  <c r="OJ42" i="1"/>
  <c r="CD44" i="1"/>
  <c r="CD42" i="1"/>
  <c r="OU44" i="1"/>
  <c r="OU42" i="1"/>
  <c r="CV44" i="1"/>
  <c r="CV42" i="1"/>
  <c r="ON44" i="1"/>
  <c r="ON42" i="1"/>
  <c r="CO44" i="1"/>
  <c r="CO42" i="1"/>
  <c r="CP44" i="1"/>
  <c r="CP42" i="1"/>
  <c r="EC44" i="1"/>
  <c r="EC42" i="1"/>
  <c r="LV44" i="1"/>
  <c r="LV42" i="1"/>
  <c r="OI44" i="1"/>
  <c r="OI42" i="1"/>
  <c r="DS44" i="1"/>
  <c r="DS42" i="1"/>
  <c r="OV44" i="1"/>
  <c r="OV42" i="1"/>
  <c r="CE44" i="1"/>
  <c r="CE42" i="1"/>
  <c r="DU44" i="1"/>
  <c r="DU42" i="1"/>
  <c r="CS44" i="1"/>
  <c r="CS42" i="1"/>
  <c r="CG44" i="1"/>
  <c r="CG42" i="1"/>
  <c r="FF44" i="1"/>
  <c r="FF42" i="1"/>
  <c r="OO44" i="1"/>
  <c r="OO42" i="1"/>
  <c r="D39" i="1"/>
  <c r="D40" i="1" s="1"/>
  <c r="D41" i="1"/>
  <c r="OP44" i="1"/>
  <c r="OP42" i="1"/>
  <c r="DY44" i="1"/>
  <c r="DY42" i="1"/>
  <c r="CK44" i="1"/>
  <c r="CK42" i="1"/>
  <c r="OM44" i="1"/>
  <c r="OM42" i="1"/>
  <c r="PK44" i="1"/>
  <c r="PK42" i="1"/>
  <c r="CU44" i="1"/>
  <c r="CU42" i="1"/>
  <c r="OW44" i="1"/>
  <c r="OW42" i="1"/>
  <c r="FG44" i="1"/>
  <c r="FG42" i="1"/>
  <c r="OK44" i="1"/>
  <c r="OK42" i="1"/>
  <c r="CZ44" i="1"/>
  <c r="CZ42" i="1"/>
  <c r="CY44" i="1"/>
  <c r="CY42" i="1"/>
  <c r="LW44" i="1"/>
  <c r="LW42" i="1"/>
  <c r="KA44" i="1"/>
  <c r="KA42" i="1"/>
  <c r="CX44" i="1"/>
  <c r="CX42" i="1"/>
  <c r="BY44" i="1"/>
  <c r="BY42" i="1"/>
  <c r="NQ43" i="1" a="1"/>
  <c r="NQ43" i="1" s="1"/>
  <c r="NR42" i="1"/>
  <c r="NQ42" i="1" s="1" a="1"/>
  <c r="NQ42" i="1" s="1"/>
  <c r="EA44" i="1"/>
  <c r="EA42" i="1"/>
  <c r="BU44" i="1"/>
  <c r="BU42" i="1"/>
  <c r="DW44" i="1"/>
  <c r="DW42" i="1"/>
  <c r="EL44" i="1"/>
  <c r="EL42" i="1"/>
  <c r="OX44" i="1"/>
  <c r="OX42" i="1"/>
  <c r="DX44" i="1"/>
  <c r="DX42" i="1"/>
  <c r="PB44" i="1"/>
  <c r="PB42" i="1"/>
  <c r="EP44" i="1"/>
  <c r="EP42" i="1"/>
  <c r="PJ44" i="1"/>
  <c r="PJ42" i="1"/>
  <c r="DV44" i="1"/>
  <c r="DV42" i="1"/>
  <c r="XC44" i="1"/>
  <c r="XC42" i="1"/>
  <c r="MO44" i="1"/>
  <c r="MO42" i="1"/>
  <c r="PA44" i="1"/>
  <c r="PA42" i="1"/>
  <c r="LR44" i="1"/>
  <c r="LR42" i="1"/>
  <c r="EB44" i="1"/>
  <c r="EB42" i="1"/>
  <c r="OS44" i="1"/>
  <c r="OS42" i="1"/>
  <c r="PI44" i="1"/>
  <c r="PI42" i="1"/>
  <c r="OY44" i="1"/>
  <c r="OY42" i="1"/>
  <c r="OZ44" i="1"/>
  <c r="OZ42" i="1"/>
  <c r="CW44" i="1"/>
  <c r="CW42" i="1"/>
  <c r="BR44" i="1"/>
  <c r="BR42" i="1"/>
  <c r="CT44" i="1"/>
  <c r="CT42" i="1"/>
  <c r="DT44" i="1"/>
  <c r="DT42" i="1"/>
  <c r="LS44" i="1"/>
  <c r="CA44" i="1"/>
  <c r="CA42" i="1"/>
  <c r="CJ44" i="1"/>
  <c r="CJ42" i="1"/>
  <c r="PC44" i="1"/>
  <c r="PC42" i="1"/>
  <c r="FH44" i="1"/>
  <c r="FH42" i="1"/>
  <c r="LO44" i="1"/>
  <c r="LO42" i="1"/>
  <c r="OU70" i="1"/>
  <c r="OU138" i="1"/>
  <c r="LO247" i="1"/>
  <c r="LO243" i="1"/>
  <c r="EL269" i="1"/>
  <c r="EP247" i="1"/>
  <c r="EA249" i="1"/>
  <c r="DR251" i="1"/>
  <c r="DY244" i="1"/>
  <c r="CG250" i="1"/>
  <c r="DQ247" i="1"/>
  <c r="CG243" i="1"/>
  <c r="CG258" i="1"/>
  <c r="CG244" i="1"/>
  <c r="CG247" i="1"/>
  <c r="LS247" i="1"/>
  <c r="OI243" i="1"/>
  <c r="OI247" i="1"/>
  <c r="OI244" i="1"/>
  <c r="CG249" i="1"/>
  <c r="CG257" i="1"/>
  <c r="CJ243" i="1"/>
  <c r="OS243" i="1"/>
  <c r="CD244" i="1"/>
  <c r="OS247" i="1"/>
  <c r="DR250" i="1"/>
  <c r="LW244" i="1"/>
  <c r="EL248" i="1"/>
  <c r="XC244" i="1"/>
  <c r="EA247" i="1"/>
  <c r="EB247" i="1"/>
  <c r="EL247" i="1"/>
  <c r="NR244" i="1"/>
  <c r="NQ244" i="1" s="1" a="1"/>
  <c r="NQ244" i="1" s="1"/>
  <c r="NR261" i="1"/>
  <c r="NQ261" i="1" s="1" a="1"/>
  <c r="NQ261" i="1" s="1"/>
  <c r="FF244" i="1"/>
  <c r="DQ244" i="1"/>
  <c r="DR249" i="1"/>
  <c r="OV243" i="1"/>
  <c r="NR251" i="1"/>
  <c r="NQ251" i="1" s="1" a="1"/>
  <c r="NQ251" i="1" s="1"/>
  <c r="EC244" i="1"/>
  <c r="OK247" i="1"/>
  <c r="EB244" i="1"/>
  <c r="NQ227" i="1" a="1"/>
  <c r="NQ227" i="1" s="1"/>
  <c r="CD243" i="1"/>
  <c r="LV244" i="1"/>
  <c r="NR252" i="1"/>
  <c r="NQ252" i="1" s="1" a="1"/>
  <c r="NQ252" i="1" s="1"/>
  <c r="LW243" i="1"/>
  <c r="EA268" i="1"/>
  <c r="OK244" i="1"/>
  <c r="LO244" i="1"/>
  <c r="EP243" i="1"/>
  <c r="LW247" i="1"/>
  <c r="EA252" i="1"/>
  <c r="XC243" i="1"/>
  <c r="NR247" i="1"/>
  <c r="NQ247" i="1" s="1" a="1"/>
  <c r="NQ247" i="1" s="1"/>
  <c r="NR260" i="1"/>
  <c r="NQ260" i="1" s="1" a="1"/>
  <c r="NQ260" i="1" s="1"/>
  <c r="NR257" i="1"/>
  <c r="NQ257" i="1" s="1" a="1"/>
  <c r="NQ257" i="1" s="1"/>
  <c r="CD247" i="1"/>
  <c r="CJ244" i="1"/>
  <c r="NR249" i="1"/>
  <c r="NQ249" i="1" s="1" a="1"/>
  <c r="NQ249" i="1" s="1"/>
  <c r="OJ243" i="1"/>
  <c r="DR257" i="1"/>
  <c r="NR250" i="1"/>
  <c r="NQ250" i="1" s="1" a="1"/>
  <c r="NQ250" i="1" s="1"/>
  <c r="FF247" i="1"/>
  <c r="OV244" i="1"/>
  <c r="OV271" i="1" s="1"/>
  <c r="BY247" i="1"/>
  <c r="LV247" i="1"/>
  <c r="OJ244" i="1"/>
  <c r="DQ250" i="1"/>
  <c r="OH227" i="1"/>
  <c r="OH226" i="1"/>
  <c r="OH212" i="1"/>
  <c r="OH239" i="1" s="1"/>
  <c r="NQ226" i="1" a="1"/>
  <c r="NQ226" i="1" s="1"/>
  <c r="OH235" i="1"/>
  <c r="OH234" i="1"/>
  <c r="OH231" i="1"/>
  <c r="DY249" i="1"/>
  <c r="EP244" i="1"/>
  <c r="EC243" i="1"/>
  <c r="NR248" i="1"/>
  <c r="NQ248" i="1" s="1" a="1"/>
  <c r="NQ248" i="1" s="1"/>
  <c r="EA250" i="1"/>
  <c r="DR258" i="1"/>
  <c r="BY249" i="1"/>
  <c r="DY251" i="1"/>
  <c r="LS252" i="1"/>
  <c r="DR259" i="1"/>
  <c r="NR263" i="1"/>
  <c r="NQ263" i="1" s="1" a="1"/>
  <c r="NQ263" i="1" s="1"/>
  <c r="OK243" i="1"/>
  <c r="DY252" i="1"/>
  <c r="CJ247" i="1"/>
  <c r="CD251" i="1"/>
  <c r="OS244" i="1"/>
  <c r="OJ247" i="1"/>
  <c r="EA257" i="1"/>
  <c r="LR247" i="1"/>
  <c r="DQ243" i="1"/>
  <c r="DQ251" i="1"/>
  <c r="CD252" i="1"/>
  <c r="DR252" i="1"/>
  <c r="EA251" i="1"/>
  <c r="OH220" i="1"/>
  <c r="OH219" i="1"/>
  <c r="LS244" i="1"/>
  <c r="OH218" i="1"/>
  <c r="OH217" i="1"/>
  <c r="CD260" i="1"/>
  <c r="DR244" i="1"/>
  <c r="LR243" i="1"/>
  <c r="DY243" i="1"/>
  <c r="EA243" i="1"/>
  <c r="DQ249" i="1"/>
  <c r="DR247" i="1"/>
  <c r="DY257" i="1"/>
  <c r="EA244" i="1"/>
  <c r="BY243" i="1"/>
  <c r="DY247" i="1"/>
  <c r="BY244" i="1"/>
  <c r="OH230" i="1"/>
  <c r="OH229" i="1"/>
  <c r="DQ258" i="1"/>
  <c r="EA260" i="1"/>
  <c r="EB243" i="1"/>
  <c r="OH228" i="1"/>
  <c r="NR243" i="1"/>
  <c r="NQ243" i="1" s="1" a="1"/>
  <c r="NQ243" i="1" s="1"/>
  <c r="NR262" i="1"/>
  <c r="NQ262" i="1" s="1" a="1"/>
  <c r="NQ262" i="1" s="1"/>
  <c r="LV243" i="1"/>
  <c r="OH225" i="1"/>
  <c r="OH216" i="1"/>
  <c r="OV247" i="1"/>
  <c r="OH215" i="1"/>
  <c r="OH240" i="1" s="1"/>
  <c r="DQ252" i="1"/>
  <c r="EC249" i="1"/>
  <c r="OH211" i="1"/>
  <c r="OH238" i="1" s="1"/>
  <c r="LR244" i="1"/>
  <c r="LR249" i="1"/>
  <c r="EA258" i="1"/>
  <c r="XC247" i="1"/>
  <c r="DR243" i="1"/>
  <c r="OH236" i="1"/>
  <c r="OH233" i="1"/>
  <c r="LR248" i="1"/>
  <c r="OH232" i="1"/>
  <c r="BY257" i="1"/>
  <c r="EC247" i="1"/>
  <c r="BY251" i="1"/>
  <c r="LS243" i="1"/>
  <c r="FF243" i="1"/>
  <c r="OV269" i="1"/>
  <c r="DQ270" i="1"/>
  <c r="OJ270" i="1"/>
  <c r="EC269" i="1"/>
  <c r="EA270" i="1"/>
  <c r="CG269" i="1"/>
  <c r="EB269" i="1"/>
  <c r="EL271" i="1"/>
  <c r="OK272" i="1"/>
  <c r="OS272" i="1"/>
  <c r="EB272" i="1"/>
  <c r="DQ271" i="1"/>
  <c r="EA269" i="1"/>
  <c r="LO270" i="1"/>
  <c r="LS269" i="1"/>
  <c r="DY271" i="1"/>
  <c r="LS270" i="1"/>
  <c r="CG271" i="1"/>
  <c r="FF270" i="1"/>
  <c r="AT136" i="1"/>
  <c r="EC270" i="1"/>
  <c r="OI271" i="1"/>
  <c r="BY271" i="1"/>
  <c r="EC271" i="1"/>
  <c r="LW271" i="1"/>
  <c r="LV270" i="1"/>
  <c r="OJ269" i="1"/>
  <c r="CD270" i="1"/>
  <c r="LR270" i="1"/>
  <c r="XC271" i="1"/>
  <c r="OJ271" i="1"/>
  <c r="EA272" i="1"/>
  <c r="FF271" i="1"/>
  <c r="OV270" i="1"/>
  <c r="OK270" i="1"/>
  <c r="LO269" i="1"/>
  <c r="OJ272" i="1"/>
  <c r="LW272" i="1"/>
  <c r="LR271" i="1"/>
  <c r="DR270" i="1"/>
  <c r="EB270" i="1"/>
  <c r="DY270" i="1"/>
  <c r="BY272" i="1"/>
  <c r="XC270" i="1"/>
  <c r="LO271" i="1"/>
  <c r="EP270" i="1"/>
  <c r="CJ271" i="1"/>
  <c r="LS271" i="1"/>
  <c r="OS270" i="1"/>
  <c r="CD271" i="1"/>
  <c r="LS272" i="1"/>
  <c r="CJ270" i="1"/>
  <c r="EB271" i="1"/>
  <c r="OI270" i="1"/>
  <c r="LO272" i="1"/>
  <c r="LV271" i="1"/>
  <c r="EP271" i="1"/>
  <c r="LW270" i="1"/>
  <c r="EL270" i="1"/>
  <c r="DR271" i="1"/>
  <c r="CJ272" i="1"/>
  <c r="CG270" i="1"/>
  <c r="OS271" i="1"/>
  <c r="FF269" i="1"/>
  <c r="EA271" i="1"/>
  <c r="BY270" i="1"/>
  <c r="DQ272" i="1"/>
  <c r="EP272" i="1"/>
  <c r="OK271" i="1"/>
  <c r="FF272" i="1"/>
  <c r="OK269" i="1"/>
  <c r="CG272" i="1"/>
  <c r="OV272" i="1"/>
  <c r="NQ237" i="1" a="1"/>
  <c r="NQ237" i="1" s="1"/>
  <c r="NR264" i="1"/>
  <c r="NQ264" i="1" s="1" a="1"/>
  <c r="NQ264" i="1" s="1"/>
  <c r="NQ238" i="1" a="1"/>
  <c r="NQ238" i="1" s="1"/>
  <c r="NR265" i="1"/>
  <c r="NQ265" i="1" s="1" a="1"/>
  <c r="NQ265" i="1" s="1"/>
  <c r="NQ239" i="1" a="1"/>
  <c r="NQ239" i="1" s="1"/>
  <c r="NR266" i="1"/>
  <c r="NQ266" i="1" s="1" a="1"/>
  <c r="NQ266" i="1" s="1"/>
  <c r="NQ240" i="1" a="1"/>
  <c r="NQ240" i="1" s="1"/>
  <c r="NR267" i="1"/>
  <c r="NQ267" i="1" s="1" a="1"/>
  <c r="NQ267" i="1" s="1"/>
  <c r="NR268" i="1"/>
  <c r="NQ268" i="1" s="1" a="1"/>
  <c r="NQ268" i="1" s="1"/>
  <c r="NR269" i="1"/>
  <c r="NQ269" i="1" s="1" a="1"/>
  <c r="NQ269" i="1" s="1"/>
  <c r="NR270" i="1"/>
  <c r="NQ270" i="1" s="1" a="1"/>
  <c r="NQ270" i="1" s="1"/>
  <c r="NR271" i="1"/>
  <c r="NQ271" i="1" s="1" a="1"/>
  <c r="NQ271" i="1" s="1"/>
  <c r="NR40" i="1"/>
  <c r="NQ40" i="1" s="1" a="1"/>
  <c r="NQ40" i="1" s="1"/>
  <c r="NR44" i="1"/>
  <c r="NQ44" i="1" s="1" a="1"/>
  <c r="NQ44" i="1" s="1"/>
  <c r="OH43" i="1" a="1"/>
  <c r="OH43" i="1" s="1"/>
  <c r="D43" i="1"/>
  <c r="OS70" i="1"/>
  <c r="OS72" i="1" s="1"/>
  <c r="OW138" i="1"/>
  <c r="OI138" i="1"/>
  <c r="OH138" i="1" s="1" a="1"/>
  <c r="OH138" i="1" s="1"/>
  <c r="OH68" i="1" a="1"/>
  <c r="OH68" i="1" s="1"/>
  <c r="DR68" i="1"/>
  <c r="DN69" i="1" s="1"/>
  <c r="DQ138" i="1"/>
  <c r="DR138" i="1" s="1"/>
  <c r="DR139" i="1" s="1"/>
  <c r="OJ70" i="1"/>
  <c r="OH70" i="1" s="1" a="1"/>
  <c r="OH70" i="1" s="1"/>
  <c r="LR71" i="1"/>
  <c r="LR139" i="1"/>
  <c r="CV71" i="1"/>
  <c r="CV139" i="1"/>
  <c r="PK71" i="1"/>
  <c r="PK139" i="1"/>
  <c r="LV71" i="1"/>
  <c r="LV139" i="1"/>
  <c r="EB70" i="1"/>
  <c r="EB138" i="1"/>
  <c r="CV70" i="1"/>
  <c r="CV138" i="1"/>
  <c r="CA139" i="1"/>
  <c r="CA71" i="1"/>
  <c r="MO71" i="1"/>
  <c r="MO139" i="1"/>
  <c r="FF70" i="1"/>
  <c r="FF138" i="1"/>
  <c r="PB71" i="1"/>
  <c r="PB139" i="1"/>
  <c r="CJ70" i="1"/>
  <c r="CJ138" i="1"/>
  <c r="CX70" i="1"/>
  <c r="CX138" i="1"/>
  <c r="BU138" i="1"/>
  <c r="BU70" i="1"/>
  <c r="CG70" i="1"/>
  <c r="CG138" i="1"/>
  <c r="CO70" i="1"/>
  <c r="CO138" i="1"/>
  <c r="LR70" i="1"/>
  <c r="LR138" i="1"/>
  <c r="LS70" i="1"/>
  <c r="LS138" i="1"/>
  <c r="FG70" i="1"/>
  <c r="FG138" i="1"/>
  <c r="OK72" i="1"/>
  <c r="OK140" i="1"/>
  <c r="EB71" i="1"/>
  <c r="EB139" i="1"/>
  <c r="LO70" i="1"/>
  <c r="LO138" i="1"/>
  <c r="CP71" i="1"/>
  <c r="CP139" i="1"/>
  <c r="CD70" i="1"/>
  <c r="CD138" i="1"/>
  <c r="NR72" i="1"/>
  <c r="NQ70" i="1" a="1"/>
  <c r="NQ70" i="1" s="1"/>
  <c r="NR140" i="1"/>
  <c r="NQ140" i="1" s="1" a="1"/>
  <c r="NQ140" i="1" s="1"/>
  <c r="PB70" i="1"/>
  <c r="PB138" i="1"/>
  <c r="CK138" i="1"/>
  <c r="CK70" i="1"/>
  <c r="OI72" i="1"/>
  <c r="OI140" i="1"/>
  <c r="BU139" i="1"/>
  <c r="BU71" i="1"/>
  <c r="CG71" i="1"/>
  <c r="CG139" i="1"/>
  <c r="DY70" i="1"/>
  <c r="DY138" i="1"/>
  <c r="CJ139" i="1"/>
  <c r="CJ71" i="1"/>
  <c r="CO71" i="1"/>
  <c r="CO139" i="1"/>
  <c r="CS70" i="1"/>
  <c r="CS138" i="1"/>
  <c r="CD71" i="1"/>
  <c r="CD139" i="1"/>
  <c r="FG71" i="1"/>
  <c r="FG139" i="1"/>
  <c r="CK139" i="1"/>
  <c r="CK71" i="1"/>
  <c r="LS71" i="1"/>
  <c r="LS139" i="1"/>
  <c r="FH71" i="1"/>
  <c r="FH139" i="1"/>
  <c r="DQ72" i="1"/>
  <c r="DQ140" i="1"/>
  <c r="CZ70" i="1"/>
  <c r="CZ138" i="1"/>
  <c r="LO71" i="1"/>
  <c r="LO139" i="1"/>
  <c r="OX72" i="1"/>
  <c r="OX140" i="1"/>
  <c r="EP70" i="1"/>
  <c r="EP138" i="1"/>
  <c r="CS71" i="1"/>
  <c r="CS139" i="1"/>
  <c r="MT73" i="1"/>
  <c r="MT141" i="1"/>
  <c r="OY72" i="1"/>
  <c r="OY140" i="1"/>
  <c r="BY70" i="1"/>
  <c r="BY138" i="1"/>
  <c r="EC70" i="1"/>
  <c r="EC138" i="1"/>
  <c r="CW71" i="1"/>
  <c r="CW139" i="1"/>
  <c r="EA70" i="1"/>
  <c r="EA138" i="1"/>
  <c r="XC70" i="1"/>
  <c r="XC138" i="1"/>
  <c r="CZ71" i="1"/>
  <c r="CZ139" i="1"/>
  <c r="DY71" i="1"/>
  <c r="DY139" i="1"/>
  <c r="FH70" i="1"/>
  <c r="FH138" i="1"/>
  <c r="CT71" i="1"/>
  <c r="CT139" i="1"/>
  <c r="CU71" i="1"/>
  <c r="CU139" i="1"/>
  <c r="BY71" i="1"/>
  <c r="BY139" i="1"/>
  <c r="EL71" i="1"/>
  <c r="EL139" i="1"/>
  <c r="MT72" i="1"/>
  <c r="MT140" i="1"/>
  <c r="CY71" i="1"/>
  <c r="CY139" i="1"/>
  <c r="OW72" i="1"/>
  <c r="OW140" i="1"/>
  <c r="EP71" i="1"/>
  <c r="EP139" i="1"/>
  <c r="PA71" i="1"/>
  <c r="PA139" i="1"/>
  <c r="OV72" i="1"/>
  <c r="OV140" i="1"/>
  <c r="OZ72" i="1"/>
  <c r="OZ140" i="1"/>
  <c r="XC71" i="1"/>
  <c r="XC139" i="1"/>
  <c r="EC71" i="1"/>
  <c r="EC139" i="1"/>
  <c r="CW70" i="1"/>
  <c r="CW138" i="1"/>
  <c r="EA71" i="1"/>
  <c r="EA139" i="1"/>
  <c r="BX171" i="1"/>
  <c r="BX102" i="1"/>
  <c r="LV70" i="1"/>
  <c r="LV138" i="1"/>
  <c r="PI70" i="1"/>
  <c r="PI138" i="1"/>
  <c r="CU70" i="1"/>
  <c r="CU138" i="1"/>
  <c r="EL70" i="1"/>
  <c r="EL138" i="1"/>
  <c r="CE138" i="1"/>
  <c r="CE70" i="1"/>
  <c r="CT70" i="1"/>
  <c r="CT138" i="1"/>
  <c r="LW70" i="1"/>
  <c r="LW138" i="1"/>
  <c r="CY70" i="1"/>
  <c r="CY138" i="1"/>
  <c r="CA138" i="1"/>
  <c r="CA70" i="1"/>
  <c r="PA70" i="1"/>
  <c r="PA138" i="1"/>
  <c r="PK70" i="1"/>
  <c r="PK138" i="1"/>
  <c r="CP70" i="1"/>
  <c r="CP138" i="1"/>
  <c r="PI71" i="1"/>
  <c r="PI139" i="1"/>
  <c r="FF71" i="1"/>
  <c r="FF139" i="1"/>
  <c r="LW71" i="1"/>
  <c r="LW139" i="1"/>
  <c r="CX71" i="1"/>
  <c r="CX139" i="1"/>
  <c r="CE139" i="1"/>
  <c r="CE71" i="1"/>
  <c r="MO70" i="1"/>
  <c r="MO138" i="1"/>
  <c r="G503" i="4"/>
  <c r="H552" i="4"/>
  <c r="I553" i="4"/>
  <c r="P490" i="4"/>
  <c r="C491" i="4"/>
  <c r="B491" i="4" s="1"/>
  <c r="F555" i="4"/>
  <c r="E555" i="4"/>
  <c r="R555" i="4" s="1"/>
  <c r="D555" i="4"/>
  <c r="Q555" i="4" s="1"/>
  <c r="U547" i="4"/>
  <c r="U544" i="4"/>
  <c r="U550" i="4"/>
  <c r="V491" i="4"/>
  <c r="S474" i="4"/>
  <c r="A556" i="4"/>
  <c r="OH254" i="1" l="1"/>
  <c r="OH253" i="1"/>
  <c r="OH242" i="1"/>
  <c r="OH241" i="1"/>
  <c r="OH265" i="1"/>
  <c r="XC272" i="1"/>
  <c r="NR272" i="1"/>
  <c r="NQ272" i="1" s="1" a="1"/>
  <c r="NQ272" i="1" s="1"/>
  <c r="OH268" i="1"/>
  <c r="LV272" i="1"/>
  <c r="DR272" i="1"/>
  <c r="LR272" i="1"/>
  <c r="OH245" i="1"/>
  <c r="OH246" i="1"/>
  <c r="OH248" i="1"/>
  <c r="OH264" i="1"/>
  <c r="OH263" i="1"/>
  <c r="OH249" i="1"/>
  <c r="OH250" i="1"/>
  <c r="OH258" i="1"/>
  <c r="OH259" i="1"/>
  <c r="OH262" i="1"/>
  <c r="OH266" i="1"/>
  <c r="OH267" i="1"/>
  <c r="OH251" i="1"/>
  <c r="OH252" i="1"/>
  <c r="OH257" i="1"/>
  <c r="OH260" i="1"/>
  <c r="OH261" i="1"/>
  <c r="OH42" i="1" a="1"/>
  <c r="OH42" i="1" s="1"/>
  <c r="OH44" i="1" a="1"/>
  <c r="OH44" i="1" s="1"/>
  <c r="D44" i="1"/>
  <c r="D42" i="1"/>
  <c r="OU72" i="1"/>
  <c r="OU140" i="1"/>
  <c r="OH244" i="1"/>
  <c r="OH243" i="1"/>
  <c r="OH247" i="1"/>
  <c r="OH269" i="1"/>
  <c r="OH271" i="1"/>
  <c r="AT69" i="1"/>
  <c r="OH270" i="1"/>
  <c r="OH272" i="1"/>
  <c r="OS140" i="1"/>
  <c r="DR69" i="1"/>
  <c r="DN70" i="1" s="1"/>
  <c r="OJ140" i="1"/>
  <c r="OH140" i="1" s="1" a="1"/>
  <c r="OH140" i="1" s="1"/>
  <c r="OJ72" i="1"/>
  <c r="OJ142" i="1" s="1"/>
  <c r="DN139" i="1"/>
  <c r="CT72" i="1"/>
  <c r="CT140" i="1"/>
  <c r="CY73" i="1"/>
  <c r="CY141" i="1"/>
  <c r="CS73" i="1"/>
  <c r="CS141" i="1"/>
  <c r="DY72" i="1"/>
  <c r="DY140" i="1"/>
  <c r="CO72" i="1"/>
  <c r="CO140" i="1"/>
  <c r="CE140" i="1"/>
  <c r="CE72" i="1"/>
  <c r="MT74" i="1"/>
  <c r="MT142" i="1"/>
  <c r="EP72" i="1"/>
  <c r="EP140" i="1"/>
  <c r="CG73" i="1"/>
  <c r="CG141" i="1"/>
  <c r="CG72" i="1"/>
  <c r="CG140" i="1"/>
  <c r="BU141" i="1"/>
  <c r="BU73" i="1"/>
  <c r="EL72" i="1"/>
  <c r="EL140" i="1"/>
  <c r="EL73" i="1"/>
  <c r="EL141" i="1"/>
  <c r="OX142" i="1"/>
  <c r="OX74" i="1"/>
  <c r="OS142" i="1"/>
  <c r="OS74" i="1"/>
  <c r="BU140" i="1"/>
  <c r="BU72" i="1"/>
  <c r="CU72" i="1"/>
  <c r="CU140" i="1"/>
  <c r="BY73" i="1"/>
  <c r="BY141" i="1"/>
  <c r="LO73" i="1"/>
  <c r="LO141" i="1"/>
  <c r="OI142" i="1"/>
  <c r="OI74" i="1"/>
  <c r="MO72" i="1"/>
  <c r="MO140" i="1"/>
  <c r="PI72" i="1"/>
  <c r="PI140" i="1"/>
  <c r="CU73" i="1"/>
  <c r="CU141" i="1"/>
  <c r="CZ72" i="1"/>
  <c r="CZ140" i="1"/>
  <c r="CK140" i="1"/>
  <c r="CK72" i="1"/>
  <c r="CX72" i="1"/>
  <c r="CX140" i="1"/>
  <c r="CE141" i="1"/>
  <c r="CE73" i="1"/>
  <c r="LV72" i="1"/>
  <c r="LV140" i="1"/>
  <c r="CT73" i="1"/>
  <c r="CT141" i="1"/>
  <c r="DQ142" i="1"/>
  <c r="DQ74" i="1"/>
  <c r="CJ72" i="1"/>
  <c r="CJ140" i="1"/>
  <c r="BX103" i="1"/>
  <c r="BX172" i="1"/>
  <c r="PB72" i="1"/>
  <c r="PB140" i="1"/>
  <c r="CX73" i="1"/>
  <c r="CX141" i="1"/>
  <c r="FH72" i="1"/>
  <c r="FH140" i="1"/>
  <c r="FH73" i="1"/>
  <c r="FH141" i="1"/>
  <c r="PB73" i="1"/>
  <c r="PB141" i="1"/>
  <c r="LW73" i="1"/>
  <c r="LW141" i="1"/>
  <c r="EA73" i="1"/>
  <c r="EA141" i="1"/>
  <c r="DY73" i="1"/>
  <c r="DY141" i="1"/>
  <c r="LS73" i="1"/>
  <c r="LS141" i="1"/>
  <c r="NQ72" i="1" a="1"/>
  <c r="NQ72" i="1" s="1"/>
  <c r="NR142" i="1"/>
  <c r="NQ142" i="1" s="1" a="1"/>
  <c r="NQ142" i="1" s="1"/>
  <c r="NR74" i="1"/>
  <c r="FF72" i="1"/>
  <c r="FF140" i="1"/>
  <c r="CK141" i="1"/>
  <c r="CK73" i="1"/>
  <c r="FF73" i="1"/>
  <c r="FF141" i="1"/>
  <c r="CW72" i="1"/>
  <c r="CW140" i="1"/>
  <c r="CZ73" i="1"/>
  <c r="CZ141" i="1"/>
  <c r="CD72" i="1"/>
  <c r="CD140" i="1"/>
  <c r="MO73" i="1"/>
  <c r="MO141" i="1"/>
  <c r="CA141" i="1"/>
  <c r="CA73" i="1"/>
  <c r="PI73" i="1"/>
  <c r="PI141" i="1"/>
  <c r="EC73" i="1"/>
  <c r="EC141" i="1"/>
  <c r="XC72" i="1"/>
  <c r="XC140" i="1"/>
  <c r="DR140" i="1"/>
  <c r="DN140" i="1"/>
  <c r="CP73" i="1"/>
  <c r="CP141" i="1"/>
  <c r="CP72" i="1"/>
  <c r="CP140" i="1"/>
  <c r="XC73" i="1"/>
  <c r="XC141" i="1"/>
  <c r="EA72" i="1"/>
  <c r="EA140" i="1"/>
  <c r="FG73" i="1"/>
  <c r="FG141" i="1"/>
  <c r="LO72" i="1"/>
  <c r="LO140" i="1"/>
  <c r="CV72" i="1"/>
  <c r="CV140" i="1"/>
  <c r="PK72" i="1"/>
  <c r="PK140" i="1"/>
  <c r="OZ74" i="1"/>
  <c r="OZ142" i="1"/>
  <c r="CW73" i="1"/>
  <c r="CW141" i="1"/>
  <c r="CD73" i="1"/>
  <c r="CD141" i="1"/>
  <c r="EB73" i="1"/>
  <c r="EB141" i="1"/>
  <c r="EB72" i="1"/>
  <c r="EB140" i="1"/>
  <c r="PA72" i="1"/>
  <c r="PA140" i="1"/>
  <c r="OV142" i="1"/>
  <c r="OV74" i="1"/>
  <c r="EC72" i="1"/>
  <c r="EC140" i="1"/>
  <c r="OK74" i="1"/>
  <c r="OK142" i="1"/>
  <c r="LV73" i="1"/>
  <c r="LV141" i="1"/>
  <c r="CA140" i="1"/>
  <c r="CA72" i="1"/>
  <c r="PA73" i="1"/>
  <c r="PA141" i="1"/>
  <c r="BY72" i="1"/>
  <c r="BY140" i="1"/>
  <c r="CS72" i="1"/>
  <c r="CS140" i="1"/>
  <c r="FG72" i="1"/>
  <c r="FG140" i="1"/>
  <c r="PK73" i="1"/>
  <c r="PK141" i="1"/>
  <c r="CY72" i="1"/>
  <c r="CY140" i="1"/>
  <c r="EP73" i="1"/>
  <c r="EP141" i="1"/>
  <c r="OY142" i="1"/>
  <c r="OY74" i="1"/>
  <c r="CO73" i="1"/>
  <c r="CO141" i="1"/>
  <c r="LS72" i="1"/>
  <c r="LS140" i="1"/>
  <c r="CV73" i="1"/>
  <c r="CV141" i="1"/>
  <c r="CJ73" i="1"/>
  <c r="CJ141" i="1"/>
  <c r="LW72" i="1"/>
  <c r="LW140" i="1"/>
  <c r="OW142" i="1"/>
  <c r="OW74" i="1"/>
  <c r="MT143" i="1"/>
  <c r="MT75" i="1"/>
  <c r="LR72" i="1"/>
  <c r="LR140" i="1"/>
  <c r="LR73" i="1"/>
  <c r="LR141" i="1"/>
  <c r="H553" i="4"/>
  <c r="U553" i="4" s="1"/>
  <c r="I554" i="4"/>
  <c r="G504" i="4"/>
  <c r="P491" i="4"/>
  <c r="C492" i="4"/>
  <c r="B492" i="4" s="1"/>
  <c r="F556" i="4"/>
  <c r="E556" i="4"/>
  <c r="R556" i="4" s="1"/>
  <c r="D556" i="4"/>
  <c r="Q556" i="4" s="1"/>
  <c r="V492" i="4"/>
  <c r="U548" i="4"/>
  <c r="U551" i="4"/>
  <c r="S475" i="4"/>
  <c r="A557" i="4"/>
  <c r="OU142" i="1" l="1"/>
  <c r="OU74" i="1"/>
  <c r="AT70" i="1"/>
  <c r="AT140" i="1"/>
  <c r="AT139" i="1"/>
  <c r="DR70" i="1"/>
  <c r="DN71" i="1" s="1"/>
  <c r="OH142" i="1" a="1"/>
  <c r="OH142" i="1" s="1"/>
  <c r="OH72" i="1" a="1"/>
  <c r="OH72" i="1" s="1"/>
  <c r="OJ74" i="1"/>
  <c r="OH74" i="1" s="1" a="1"/>
  <c r="OH74" i="1" s="1"/>
  <c r="FG142" i="1"/>
  <c r="FG74" i="1"/>
  <c r="PK74" i="1"/>
  <c r="PK142" i="1"/>
  <c r="CW74" i="1"/>
  <c r="CW142" i="1"/>
  <c r="DQ144" i="1"/>
  <c r="DQ76" i="1"/>
  <c r="CS74" i="1"/>
  <c r="CS142" i="1"/>
  <c r="CV74" i="1"/>
  <c r="CV142" i="1"/>
  <c r="FF143" i="1"/>
  <c r="FF75" i="1"/>
  <c r="OS144" i="1"/>
  <c r="OS76" i="1"/>
  <c r="CK143" i="1"/>
  <c r="CK75" i="1"/>
  <c r="CT143" i="1"/>
  <c r="CT75" i="1"/>
  <c r="BY142" i="1"/>
  <c r="BY74" i="1"/>
  <c r="LO74" i="1"/>
  <c r="LO142" i="1"/>
  <c r="OX144" i="1"/>
  <c r="OX76" i="1"/>
  <c r="LV142" i="1"/>
  <c r="LV74" i="1"/>
  <c r="LR143" i="1"/>
  <c r="LR75" i="1"/>
  <c r="PA143" i="1"/>
  <c r="PA75" i="1"/>
  <c r="FG143" i="1"/>
  <c r="FG75" i="1"/>
  <c r="FF142" i="1"/>
  <c r="FF74" i="1"/>
  <c r="CE143" i="1"/>
  <c r="CE75" i="1"/>
  <c r="CA142" i="1"/>
  <c r="CA74" i="1"/>
  <c r="NQ74" i="1" a="1"/>
  <c r="NQ74" i="1" s="1"/>
  <c r="NR144" i="1"/>
  <c r="NQ144" i="1" s="1" a="1"/>
  <c r="NQ144" i="1" s="1"/>
  <c r="NR76" i="1"/>
  <c r="EL143" i="1"/>
  <c r="EL75" i="1"/>
  <c r="LR74" i="1"/>
  <c r="LR142" i="1"/>
  <c r="EA74" i="1"/>
  <c r="EA142" i="1"/>
  <c r="MT77" i="1"/>
  <c r="MT145" i="1"/>
  <c r="CX74" i="1"/>
  <c r="CX142" i="1"/>
  <c r="EL142" i="1"/>
  <c r="EL74" i="1"/>
  <c r="LV143" i="1"/>
  <c r="LV75" i="1"/>
  <c r="XC143" i="1"/>
  <c r="XC75" i="1"/>
  <c r="CK142" i="1"/>
  <c r="CK74" i="1"/>
  <c r="BU143" i="1"/>
  <c r="BU75" i="1"/>
  <c r="OW144" i="1"/>
  <c r="OW76" i="1"/>
  <c r="LS143" i="1"/>
  <c r="LS75" i="1"/>
  <c r="OK76" i="1"/>
  <c r="OK144" i="1"/>
  <c r="CP74" i="1"/>
  <c r="CP142" i="1"/>
  <c r="DY143" i="1"/>
  <c r="DY75" i="1"/>
  <c r="CZ142" i="1"/>
  <c r="CZ74" i="1"/>
  <c r="CG142" i="1"/>
  <c r="CG74" i="1"/>
  <c r="LW74" i="1"/>
  <c r="LW142" i="1"/>
  <c r="EC74" i="1"/>
  <c r="EC142" i="1"/>
  <c r="CP143" i="1"/>
  <c r="CP75" i="1"/>
  <c r="OV144" i="1"/>
  <c r="OV76" i="1"/>
  <c r="EA143" i="1"/>
  <c r="EA75" i="1"/>
  <c r="EA145" i="1" s="1"/>
  <c r="CU143" i="1"/>
  <c r="CU75" i="1"/>
  <c r="CG143" i="1"/>
  <c r="CG75" i="1"/>
  <c r="CJ143" i="1"/>
  <c r="CJ75" i="1"/>
  <c r="DN141" i="1"/>
  <c r="DR141" i="1"/>
  <c r="LW143" i="1"/>
  <c r="LW75" i="1"/>
  <c r="PI74" i="1"/>
  <c r="PI142" i="1"/>
  <c r="EP142" i="1"/>
  <c r="EP74" i="1"/>
  <c r="CV143" i="1"/>
  <c r="CV75" i="1"/>
  <c r="PA74" i="1"/>
  <c r="PA142" i="1"/>
  <c r="XC74" i="1"/>
  <c r="XC142" i="1"/>
  <c r="PB143" i="1"/>
  <c r="PB75" i="1"/>
  <c r="MO74" i="1"/>
  <c r="MO142" i="1"/>
  <c r="MT76" i="1"/>
  <c r="MT144" i="1"/>
  <c r="LS74" i="1"/>
  <c r="LS142" i="1"/>
  <c r="EC143" i="1"/>
  <c r="EC75" i="1"/>
  <c r="EC145" i="1" s="1"/>
  <c r="OI76" i="1"/>
  <c r="OI144" i="1"/>
  <c r="CE142" i="1"/>
  <c r="CE74" i="1"/>
  <c r="FH143" i="1"/>
  <c r="FH75" i="1"/>
  <c r="CO143" i="1"/>
  <c r="CO75" i="1"/>
  <c r="EB74" i="1"/>
  <c r="EB142" i="1"/>
  <c r="PI143" i="1"/>
  <c r="PI75" i="1"/>
  <c r="OY144" i="1"/>
  <c r="OY76" i="1"/>
  <c r="CA143" i="1"/>
  <c r="CA75" i="1"/>
  <c r="FH142" i="1"/>
  <c r="FH74" i="1"/>
  <c r="CO74" i="1"/>
  <c r="CO142" i="1"/>
  <c r="EB143" i="1"/>
  <c r="EB75" i="1"/>
  <c r="EB145" i="1" s="1"/>
  <c r="LO143" i="1"/>
  <c r="LO75" i="1"/>
  <c r="CX143" i="1"/>
  <c r="CX75" i="1"/>
  <c r="DY74" i="1"/>
  <c r="DY142" i="1"/>
  <c r="EP143" i="1"/>
  <c r="EP75" i="1"/>
  <c r="CD143" i="1"/>
  <c r="CD75" i="1"/>
  <c r="MO143" i="1"/>
  <c r="MO75" i="1"/>
  <c r="BY143" i="1"/>
  <c r="BY75" i="1"/>
  <c r="PB74" i="1"/>
  <c r="PB142" i="1"/>
  <c r="CS143" i="1"/>
  <c r="CS75" i="1"/>
  <c r="CY74" i="1"/>
  <c r="CY142" i="1"/>
  <c r="CW143" i="1"/>
  <c r="CW75" i="1"/>
  <c r="CD74" i="1"/>
  <c r="CD142" i="1"/>
  <c r="CU74" i="1"/>
  <c r="CU142" i="1"/>
  <c r="BX104" i="1"/>
  <c r="BX173" i="1"/>
  <c r="CY143" i="1"/>
  <c r="CY75" i="1"/>
  <c r="PK143" i="1"/>
  <c r="PK75" i="1"/>
  <c r="OZ76" i="1"/>
  <c r="OZ144" i="1"/>
  <c r="CZ143" i="1"/>
  <c r="CZ75" i="1"/>
  <c r="CJ142" i="1"/>
  <c r="CJ74" i="1"/>
  <c r="BU142" i="1"/>
  <c r="BU74" i="1"/>
  <c r="CT74" i="1"/>
  <c r="CT142" i="1"/>
  <c r="G505" i="4"/>
  <c r="H554" i="4"/>
  <c r="U554" i="4" s="1"/>
  <c r="I555" i="4"/>
  <c r="P492" i="4"/>
  <c r="C493" i="4"/>
  <c r="B493" i="4" s="1"/>
  <c r="E557" i="4"/>
  <c r="R557" i="4" s="1"/>
  <c r="D557" i="4"/>
  <c r="Q557" i="4" s="1"/>
  <c r="F557" i="4"/>
  <c r="U552" i="4"/>
  <c r="V493" i="4"/>
  <c r="S476" i="4"/>
  <c r="A558" i="4"/>
  <c r="OU144" i="1" l="1"/>
  <c r="OU76" i="1"/>
  <c r="AT141" i="1"/>
  <c r="AT71" i="1"/>
  <c r="DR71" i="1"/>
  <c r="DN72" i="1" s="1"/>
  <c r="OJ76" i="1"/>
  <c r="OH76" i="1" s="1" a="1"/>
  <c r="OH76" i="1" s="1"/>
  <c r="OJ144" i="1"/>
  <c r="OH144" i="1" s="1" a="1"/>
  <c r="OH144" i="1" s="1"/>
  <c r="PA77" i="1"/>
  <c r="PA145" i="1"/>
  <c r="DN142" i="1"/>
  <c r="DR142" i="1"/>
  <c r="BU145" i="1"/>
  <c r="BU77" i="1"/>
  <c r="PB76" i="1"/>
  <c r="PB144" i="1"/>
  <c r="FH77" i="1"/>
  <c r="FH145" i="1"/>
  <c r="LR77" i="1"/>
  <c r="LR145" i="1"/>
  <c r="BY145" i="1"/>
  <c r="BY77" i="1"/>
  <c r="CJ77" i="1"/>
  <c r="CJ145" i="1"/>
  <c r="CK144" i="1"/>
  <c r="CK76" i="1"/>
  <c r="CE144" i="1"/>
  <c r="CE76" i="1"/>
  <c r="LV76" i="1"/>
  <c r="LV144" i="1"/>
  <c r="MO77" i="1"/>
  <c r="MO145" i="1"/>
  <c r="CG77" i="1"/>
  <c r="CG145" i="1"/>
  <c r="XC77" i="1"/>
  <c r="XC145" i="1"/>
  <c r="CT76" i="1"/>
  <c r="CT144" i="1"/>
  <c r="OX78" i="1"/>
  <c r="OX148" i="1" s="1"/>
  <c r="OX146" i="1"/>
  <c r="BU144" i="1"/>
  <c r="BU76" i="1"/>
  <c r="CD77" i="1"/>
  <c r="CD145" i="1"/>
  <c r="OI146" i="1"/>
  <c r="OI78" i="1"/>
  <c r="CU145" i="1"/>
  <c r="CU77" i="1"/>
  <c r="LV77" i="1"/>
  <c r="LV145" i="1"/>
  <c r="CJ144" i="1"/>
  <c r="CJ76" i="1"/>
  <c r="EP77" i="1"/>
  <c r="EP145" i="1"/>
  <c r="EL144" i="1"/>
  <c r="EL76" i="1"/>
  <c r="LO76" i="1"/>
  <c r="LO144" i="1"/>
  <c r="BY144" i="1"/>
  <c r="BY76" i="1"/>
  <c r="OV78" i="1"/>
  <c r="OV146" i="1"/>
  <c r="DY76" i="1"/>
  <c r="DY144" i="1"/>
  <c r="LS144" i="1"/>
  <c r="LS76" i="1"/>
  <c r="CX76" i="1"/>
  <c r="CX144" i="1"/>
  <c r="CT145" i="1"/>
  <c r="CT77" i="1"/>
  <c r="CZ145" i="1"/>
  <c r="CZ77" i="1"/>
  <c r="CX77" i="1"/>
  <c r="CX145" i="1"/>
  <c r="CP145" i="1"/>
  <c r="CP77" i="1"/>
  <c r="MT78" i="1"/>
  <c r="MT146" i="1"/>
  <c r="MT79" i="1"/>
  <c r="MT147" i="1"/>
  <c r="CK145" i="1"/>
  <c r="CK77" i="1"/>
  <c r="LO77" i="1"/>
  <c r="LO145" i="1"/>
  <c r="OZ78" i="1"/>
  <c r="OZ148" i="1" s="1"/>
  <c r="OZ146" i="1"/>
  <c r="MO76" i="1"/>
  <c r="MO144" i="1"/>
  <c r="EC76" i="1"/>
  <c r="EC146" i="1" s="1"/>
  <c r="EC144" i="1"/>
  <c r="EA76" i="1"/>
  <c r="EA146" i="1" s="1"/>
  <c r="EA144" i="1"/>
  <c r="OS78" i="1"/>
  <c r="OS146" i="1"/>
  <c r="PK77" i="1"/>
  <c r="PK145" i="1"/>
  <c r="PB77" i="1"/>
  <c r="PB145" i="1"/>
  <c r="LW76" i="1"/>
  <c r="LW144" i="1"/>
  <c r="LR76" i="1"/>
  <c r="LR144" i="1"/>
  <c r="FF77" i="1"/>
  <c r="FF145" i="1"/>
  <c r="CY145" i="1"/>
  <c r="CY77" i="1"/>
  <c r="CG144" i="1"/>
  <c r="CG76" i="1"/>
  <c r="EL77" i="1"/>
  <c r="EL145" i="1"/>
  <c r="CO76" i="1"/>
  <c r="CO144" i="1"/>
  <c r="FH76" i="1"/>
  <c r="FH144" i="1"/>
  <c r="CZ144" i="1"/>
  <c r="CZ76" i="1"/>
  <c r="NQ76" i="1" a="1"/>
  <c r="NQ76" i="1" s="1"/>
  <c r="NR78" i="1"/>
  <c r="NR146" i="1"/>
  <c r="NQ146" i="1" s="1" a="1"/>
  <c r="NQ146" i="1" s="1"/>
  <c r="CV76" i="1"/>
  <c r="CV144" i="1"/>
  <c r="BX105" i="1"/>
  <c r="BX174" i="1"/>
  <c r="XC76" i="1"/>
  <c r="XC144" i="1"/>
  <c r="CA145" i="1"/>
  <c r="CA77" i="1"/>
  <c r="DY145" i="1"/>
  <c r="DY77" i="1"/>
  <c r="CS76" i="1"/>
  <c r="CS144" i="1"/>
  <c r="CU76" i="1"/>
  <c r="CU144" i="1"/>
  <c r="PA76" i="1"/>
  <c r="PA144" i="1"/>
  <c r="CA144" i="1"/>
  <c r="CA76" i="1"/>
  <c r="DQ146" i="1"/>
  <c r="DQ78" i="1"/>
  <c r="OY78" i="1"/>
  <c r="OY148" i="1" s="1"/>
  <c r="OY146" i="1"/>
  <c r="CV145" i="1"/>
  <c r="CV77" i="1"/>
  <c r="CD76" i="1"/>
  <c r="CD144" i="1"/>
  <c r="CP76" i="1"/>
  <c r="CP144" i="1"/>
  <c r="CE145" i="1"/>
  <c r="CE77" i="1"/>
  <c r="CW145" i="1"/>
  <c r="CW77" i="1"/>
  <c r="PI77" i="1"/>
  <c r="PI145" i="1"/>
  <c r="EP76" i="1"/>
  <c r="EP144" i="1"/>
  <c r="CW76" i="1"/>
  <c r="CW144" i="1"/>
  <c r="OK146" i="1"/>
  <c r="OK78" i="1"/>
  <c r="FF144" i="1"/>
  <c r="FF76" i="1"/>
  <c r="LS77" i="1"/>
  <c r="LS145" i="1"/>
  <c r="PK76" i="1"/>
  <c r="PK144" i="1"/>
  <c r="CY76" i="1"/>
  <c r="CY144" i="1"/>
  <c r="EB76" i="1"/>
  <c r="EB146" i="1" s="1"/>
  <c r="EB144" i="1"/>
  <c r="PI76" i="1"/>
  <c r="PI144" i="1"/>
  <c r="FG77" i="1"/>
  <c r="FG145" i="1"/>
  <c r="FG144" i="1"/>
  <c r="FG76" i="1"/>
  <c r="CS145" i="1"/>
  <c r="CS77" i="1"/>
  <c r="CO77" i="1"/>
  <c r="CO145" i="1"/>
  <c r="LW77" i="1"/>
  <c r="LW145" i="1"/>
  <c r="OW78" i="1"/>
  <c r="OW148" i="1" s="1"/>
  <c r="OW146" i="1"/>
  <c r="H555" i="4"/>
  <c r="U555" i="4" s="1"/>
  <c r="I556" i="4"/>
  <c r="G506" i="4"/>
  <c r="P493" i="4"/>
  <c r="C494" i="4"/>
  <c r="B494" i="4" s="1"/>
  <c r="F558" i="4"/>
  <c r="E558" i="4"/>
  <c r="R558" i="4" s="1"/>
  <c r="D558" i="4"/>
  <c r="Q558" i="4" s="1"/>
  <c r="V494" i="4"/>
  <c r="S477" i="4"/>
  <c r="A559" i="4"/>
  <c r="PG281" i="1"/>
  <c r="PF281" i="1"/>
  <c r="PE281" i="1"/>
  <c r="LU281" i="1"/>
  <c r="LT281" i="1"/>
  <c r="LQ281" i="1"/>
  <c r="LP281" i="1"/>
  <c r="KJ281" i="1"/>
  <c r="NL281" i="1"/>
  <c r="NJ281" i="1"/>
  <c r="EO281" i="1"/>
  <c r="EN281" i="1"/>
  <c r="EM281" i="1"/>
  <c r="EK281" i="1"/>
  <c r="EJ281" i="1"/>
  <c r="EI281" i="1"/>
  <c r="EH281" i="1"/>
  <c r="EG281" i="1"/>
  <c r="BG281" i="1"/>
  <c r="BF281" i="1"/>
  <c r="BB281" i="1"/>
  <c r="BA281" i="1"/>
  <c r="CH281" i="1"/>
  <c r="BZ281" i="1"/>
  <c r="NI281" i="1"/>
  <c r="KD281" i="1"/>
  <c r="KC281" i="1"/>
  <c r="DZ281" i="1"/>
  <c r="EF33" i="1"/>
  <c r="EE33" i="1"/>
  <c r="NG281" i="1"/>
  <c r="NE281" i="1"/>
  <c r="BJ281" i="1"/>
  <c r="OU78" i="1" l="1"/>
  <c r="OU146" i="1"/>
  <c r="AT142" i="1"/>
  <c r="AT72" i="1"/>
  <c r="DR72" i="1"/>
  <c r="DR73" i="1" s="1"/>
  <c r="OJ146" i="1"/>
  <c r="OH146" i="1" s="1" a="1"/>
  <c r="OH146" i="1" s="1"/>
  <c r="OJ78" i="1"/>
  <c r="OH78" i="1" s="1" a="1"/>
  <c r="OH78" i="1" s="1"/>
  <c r="LS79" i="1"/>
  <c r="LS147" i="1"/>
  <c r="CS146" i="1"/>
  <c r="CS78" i="1"/>
  <c r="FF78" i="1"/>
  <c r="FF146" i="1"/>
  <c r="DY79" i="1"/>
  <c r="DY147" i="1"/>
  <c r="LW146" i="1"/>
  <c r="LW78" i="1"/>
  <c r="CX146" i="1"/>
  <c r="CX78" i="1"/>
  <c r="LS78" i="1"/>
  <c r="LS146" i="1"/>
  <c r="OK148" i="1"/>
  <c r="OK80" i="1"/>
  <c r="CA147" i="1"/>
  <c r="CA79" i="1"/>
  <c r="PB79" i="1"/>
  <c r="PB149" i="1" s="1"/>
  <c r="PB147" i="1"/>
  <c r="CT146" i="1"/>
  <c r="CT78" i="1"/>
  <c r="PK79" i="1"/>
  <c r="PK147" i="1"/>
  <c r="DY78" i="1"/>
  <c r="DY146" i="1"/>
  <c r="XC79" i="1"/>
  <c r="XC147" i="1"/>
  <c r="CW146" i="1"/>
  <c r="CW78" i="1"/>
  <c r="XC146" i="1"/>
  <c r="XC78" i="1"/>
  <c r="OS148" i="1"/>
  <c r="OS80" i="1"/>
  <c r="CG147" i="1"/>
  <c r="CG79" i="1"/>
  <c r="EP146" i="1"/>
  <c r="EP78" i="1"/>
  <c r="BX106" i="1"/>
  <c r="BX175" i="1"/>
  <c r="EA78" i="1"/>
  <c r="EA148" i="1" s="1"/>
  <c r="OV80" i="1"/>
  <c r="OV148" i="1"/>
  <c r="MO79" i="1"/>
  <c r="MO147" i="1"/>
  <c r="PI79" i="1"/>
  <c r="PI147" i="1"/>
  <c r="CV146" i="1"/>
  <c r="CV78" i="1"/>
  <c r="BY78" i="1"/>
  <c r="BY146" i="1"/>
  <c r="CW79" i="1"/>
  <c r="CW147" i="1"/>
  <c r="EC78" i="1"/>
  <c r="EC148" i="1" s="1"/>
  <c r="LV146" i="1"/>
  <c r="LV78" i="1"/>
  <c r="NR80" i="1"/>
  <c r="NQ78" i="1" a="1"/>
  <c r="NQ78" i="1" s="1"/>
  <c r="NR148" i="1"/>
  <c r="NQ148" i="1" s="1" a="1"/>
  <c r="NQ148" i="1" s="1"/>
  <c r="CE146" i="1"/>
  <c r="CE78" i="1"/>
  <c r="CE147" i="1"/>
  <c r="CE79" i="1"/>
  <c r="MO78" i="1"/>
  <c r="MO146" i="1"/>
  <c r="LO78" i="1"/>
  <c r="LO146" i="1"/>
  <c r="LW79" i="1"/>
  <c r="LW147" i="1"/>
  <c r="CZ146" i="1"/>
  <c r="CZ78" i="1"/>
  <c r="EL146" i="1"/>
  <c r="EL78" i="1"/>
  <c r="CK146" i="1"/>
  <c r="CK78" i="1"/>
  <c r="CO79" i="1"/>
  <c r="CO147" i="1"/>
  <c r="CP78" i="1"/>
  <c r="CP146" i="1"/>
  <c r="CS147" i="1"/>
  <c r="CS79" i="1"/>
  <c r="FH78" i="1"/>
  <c r="FH146" i="1"/>
  <c r="LO79" i="1"/>
  <c r="LO147" i="1"/>
  <c r="EP79" i="1"/>
  <c r="EP147" i="1"/>
  <c r="CJ147" i="1"/>
  <c r="CJ79" i="1"/>
  <c r="CD78" i="1"/>
  <c r="CD146" i="1"/>
  <c r="CK147" i="1"/>
  <c r="CK79" i="1"/>
  <c r="CJ78" i="1"/>
  <c r="CJ146" i="1"/>
  <c r="BY79" i="1"/>
  <c r="BY147" i="1"/>
  <c r="FG78" i="1"/>
  <c r="FG146" i="1"/>
  <c r="CV147" i="1"/>
  <c r="CV79" i="1"/>
  <c r="CO78" i="1"/>
  <c r="CO146" i="1"/>
  <c r="EL147" i="1"/>
  <c r="EL79" i="1"/>
  <c r="MT81" i="1"/>
  <c r="MT149" i="1"/>
  <c r="LV147" i="1"/>
  <c r="LV79" i="1"/>
  <c r="LR79" i="1"/>
  <c r="LR147" i="1"/>
  <c r="FG79" i="1"/>
  <c r="FG147" i="1"/>
  <c r="CG78" i="1"/>
  <c r="CG146" i="1"/>
  <c r="CU79" i="1"/>
  <c r="CU147" i="1"/>
  <c r="DQ80" i="1"/>
  <c r="DQ148" i="1"/>
  <c r="MT80" i="1"/>
  <c r="MT148" i="1"/>
  <c r="FH79" i="1"/>
  <c r="FH147" i="1"/>
  <c r="PI78" i="1"/>
  <c r="PI146" i="1"/>
  <c r="CP147" i="1"/>
  <c r="CP79" i="1"/>
  <c r="OI148" i="1"/>
  <c r="OI80" i="1"/>
  <c r="CA146" i="1"/>
  <c r="CA78" i="1"/>
  <c r="PB78" i="1"/>
  <c r="PB148" i="1" s="1"/>
  <c r="PB146" i="1"/>
  <c r="EB78" i="1"/>
  <c r="EB148" i="1" s="1"/>
  <c r="CY79" i="1"/>
  <c r="CY147" i="1"/>
  <c r="BU147" i="1"/>
  <c r="BU79" i="1"/>
  <c r="CX79" i="1"/>
  <c r="CX147" i="1"/>
  <c r="CY146" i="1"/>
  <c r="CY78" i="1"/>
  <c r="PA78" i="1"/>
  <c r="PA148" i="1" s="1"/>
  <c r="PA146" i="1"/>
  <c r="CZ79" i="1"/>
  <c r="CZ147" i="1"/>
  <c r="CD79" i="1"/>
  <c r="CD147" i="1"/>
  <c r="DN143" i="1"/>
  <c r="DR143" i="1"/>
  <c r="FF79" i="1"/>
  <c r="FF147" i="1"/>
  <c r="BU146" i="1"/>
  <c r="BU78" i="1"/>
  <c r="PK78" i="1"/>
  <c r="PK146" i="1"/>
  <c r="CU146" i="1"/>
  <c r="CU78" i="1"/>
  <c r="CT147" i="1"/>
  <c r="CT79" i="1"/>
  <c r="LR78" i="1"/>
  <c r="LR146" i="1"/>
  <c r="PA79" i="1"/>
  <c r="PA149" i="1" s="1"/>
  <c r="PA147" i="1"/>
  <c r="G507" i="4"/>
  <c r="H556" i="4"/>
  <c r="U556" i="4" s="1"/>
  <c r="I557" i="4"/>
  <c r="P494" i="4"/>
  <c r="C495" i="4"/>
  <c r="B495" i="4" s="1"/>
  <c r="F559" i="4"/>
  <c r="E559" i="4"/>
  <c r="R559" i="4" s="1"/>
  <c r="D559" i="4"/>
  <c r="Q559" i="4" s="1"/>
  <c r="V495" i="4"/>
  <c r="S478" i="4"/>
  <c r="A560" i="4"/>
  <c r="DZ33" i="1"/>
  <c r="OU80" i="1" l="1"/>
  <c r="OU148" i="1"/>
  <c r="AT143" i="1"/>
  <c r="DN73" i="1"/>
  <c r="OJ148" i="1"/>
  <c r="OH148" i="1" s="1" a="1"/>
  <c r="OH148" i="1" s="1"/>
  <c r="OJ80" i="1"/>
  <c r="OH80" i="1" s="1" a="1"/>
  <c r="OH80" i="1" s="1"/>
  <c r="FF81" i="1"/>
  <c r="FF149" i="1"/>
  <c r="PI80" i="1"/>
  <c r="PI148" i="1"/>
  <c r="XC148" i="1"/>
  <c r="XC80" i="1"/>
  <c r="DN144" i="1"/>
  <c r="DR144" i="1"/>
  <c r="FH81" i="1"/>
  <c r="FH149" i="1"/>
  <c r="CD148" i="1"/>
  <c r="CD80" i="1"/>
  <c r="CW148" i="1"/>
  <c r="CW80" i="1"/>
  <c r="CJ81" i="1"/>
  <c r="CJ149" i="1"/>
  <c r="NQ80" i="1" a="1"/>
  <c r="NQ80" i="1" s="1"/>
  <c r="NR150" i="1"/>
  <c r="NQ150" i="1" s="1" a="1"/>
  <c r="NQ150" i="1" s="1"/>
  <c r="NR82" i="1"/>
  <c r="CD149" i="1"/>
  <c r="CD81" i="1"/>
  <c r="MT150" i="1"/>
  <c r="MT82" i="1"/>
  <c r="LV148" i="1"/>
  <c r="LV80" i="1"/>
  <c r="XC81" i="1"/>
  <c r="XC149" i="1"/>
  <c r="CZ81" i="1"/>
  <c r="CZ149" i="1"/>
  <c r="DQ150" i="1"/>
  <c r="DQ82" i="1"/>
  <c r="EP81" i="1"/>
  <c r="EP149" i="1"/>
  <c r="EC80" i="1"/>
  <c r="EC150" i="1" s="1"/>
  <c r="DY80" i="1"/>
  <c r="DY148" i="1"/>
  <c r="CU81" i="1"/>
  <c r="CU149" i="1"/>
  <c r="LO81" i="1"/>
  <c r="LO149" i="1"/>
  <c r="CY148" i="1"/>
  <c r="CY80" i="1"/>
  <c r="CW81" i="1"/>
  <c r="CW149" i="1"/>
  <c r="PK81" i="1"/>
  <c r="PK149" i="1"/>
  <c r="CG148" i="1"/>
  <c r="CG80" i="1"/>
  <c r="FH80" i="1"/>
  <c r="FH148" i="1"/>
  <c r="CT148" i="1"/>
  <c r="CT80" i="1"/>
  <c r="CS81" i="1"/>
  <c r="CS149" i="1"/>
  <c r="BY148" i="1"/>
  <c r="BY80" i="1"/>
  <c r="CX81" i="1"/>
  <c r="CX149" i="1"/>
  <c r="FG81" i="1"/>
  <c r="FG149" i="1"/>
  <c r="CV148" i="1"/>
  <c r="CV80" i="1"/>
  <c r="BU149" i="1"/>
  <c r="BU81" i="1"/>
  <c r="LR81" i="1"/>
  <c r="LR149" i="1"/>
  <c r="CP148" i="1"/>
  <c r="CP80" i="1"/>
  <c r="CA149" i="1"/>
  <c r="CA81" i="1"/>
  <c r="LV81" i="1"/>
  <c r="LV149" i="1"/>
  <c r="PI81" i="1"/>
  <c r="PI149" i="1"/>
  <c r="CY81" i="1"/>
  <c r="CY149" i="1"/>
  <c r="CO149" i="1"/>
  <c r="CO81" i="1"/>
  <c r="OK150" i="1"/>
  <c r="OK82" i="1"/>
  <c r="CK148" i="1"/>
  <c r="CK80" i="1"/>
  <c r="MO81" i="1"/>
  <c r="MO149" i="1"/>
  <c r="EB80" i="1"/>
  <c r="EB150" i="1" s="1"/>
  <c r="MT151" i="1"/>
  <c r="MT83" i="1"/>
  <c r="EL81" i="1"/>
  <c r="EL149" i="1"/>
  <c r="EL148" i="1"/>
  <c r="EL80" i="1"/>
  <c r="OV150" i="1"/>
  <c r="OV82" i="1"/>
  <c r="LS148" i="1"/>
  <c r="LS80" i="1"/>
  <c r="CX148" i="1"/>
  <c r="CX80" i="1"/>
  <c r="CZ148" i="1"/>
  <c r="CZ80" i="1"/>
  <c r="EA80" i="1"/>
  <c r="EA150" i="1" s="1"/>
  <c r="LR148" i="1"/>
  <c r="LR80" i="1"/>
  <c r="CA148" i="1"/>
  <c r="CA80" i="1"/>
  <c r="CO148" i="1"/>
  <c r="CO80" i="1"/>
  <c r="LW148" i="1"/>
  <c r="LW80" i="1"/>
  <c r="CT81" i="1"/>
  <c r="CT149" i="1"/>
  <c r="CV81" i="1"/>
  <c r="CV149" i="1"/>
  <c r="BX176" i="1"/>
  <c r="BX107" i="1"/>
  <c r="OI150" i="1"/>
  <c r="OI82" i="1"/>
  <c r="LW81" i="1"/>
  <c r="LW149" i="1"/>
  <c r="EP148" i="1"/>
  <c r="EP80" i="1"/>
  <c r="CU148" i="1"/>
  <c r="CU80" i="1"/>
  <c r="DY81" i="1"/>
  <c r="DY149" i="1"/>
  <c r="FG80" i="1"/>
  <c r="FG148" i="1"/>
  <c r="LO148" i="1"/>
  <c r="LO80" i="1"/>
  <c r="CG81" i="1"/>
  <c r="CG149" i="1"/>
  <c r="CP81" i="1"/>
  <c r="CP149" i="1"/>
  <c r="FF148" i="1"/>
  <c r="FF80" i="1"/>
  <c r="PK148" i="1"/>
  <c r="PK80" i="1"/>
  <c r="BY81" i="1"/>
  <c r="BY149" i="1"/>
  <c r="MO80" i="1"/>
  <c r="MO148" i="1"/>
  <c r="OS150" i="1"/>
  <c r="OS82" i="1"/>
  <c r="CS148" i="1"/>
  <c r="CS80" i="1"/>
  <c r="BU148" i="1"/>
  <c r="BU80" i="1"/>
  <c r="DN74" i="1"/>
  <c r="DR74" i="1"/>
  <c r="CE149" i="1"/>
  <c r="CE81" i="1"/>
  <c r="CJ80" i="1"/>
  <c r="CJ148" i="1"/>
  <c r="CK149" i="1"/>
  <c r="CK81" i="1"/>
  <c r="CE148" i="1"/>
  <c r="CE80" i="1"/>
  <c r="LS81" i="1"/>
  <c r="LS149" i="1"/>
  <c r="H557" i="4"/>
  <c r="U557" i="4" s="1"/>
  <c r="I558" i="4"/>
  <c r="G508" i="4"/>
  <c r="P495" i="4"/>
  <c r="C496" i="4"/>
  <c r="B496" i="4" s="1"/>
  <c r="F560" i="4"/>
  <c r="E560" i="4"/>
  <c r="R560" i="4" s="1"/>
  <c r="D560" i="4"/>
  <c r="Q560" i="4" s="1"/>
  <c r="V496" i="4"/>
  <c r="S479" i="4"/>
  <c r="A561" i="4"/>
  <c r="DZ36" i="1"/>
  <c r="DZ37" i="1" s="1"/>
  <c r="DZ34" i="1"/>
  <c r="DZ209" i="1" l="1"/>
  <c r="OU82" i="1"/>
  <c r="OU150" i="1"/>
  <c r="AT74" i="1"/>
  <c r="AT144" i="1"/>
  <c r="AT73" i="1"/>
  <c r="DZ210" i="1"/>
  <c r="OJ82" i="1"/>
  <c r="OH82" i="1" s="1" a="1"/>
  <c r="OH82" i="1" s="1"/>
  <c r="OJ150" i="1"/>
  <c r="OH150" i="1" s="1" a="1"/>
  <c r="OH150" i="1" s="1"/>
  <c r="DZ38" i="1"/>
  <c r="DY151" i="1"/>
  <c r="DY83" i="1"/>
  <c r="EP151" i="1"/>
  <c r="EP83" i="1"/>
  <c r="OV152" i="1"/>
  <c r="OV84" i="1"/>
  <c r="CV150" i="1"/>
  <c r="CV82" i="1"/>
  <c r="DQ84" i="1"/>
  <c r="DQ152" i="1"/>
  <c r="CU150" i="1"/>
  <c r="CU82" i="1"/>
  <c r="EL150" i="1"/>
  <c r="EL82" i="1"/>
  <c r="CJ150" i="1"/>
  <c r="CJ82" i="1"/>
  <c r="EP150" i="1"/>
  <c r="EP82" i="1"/>
  <c r="FG151" i="1"/>
  <c r="FG83" i="1"/>
  <c r="CZ151" i="1"/>
  <c r="CZ83" i="1"/>
  <c r="CE151" i="1"/>
  <c r="CE83" i="1"/>
  <c r="EL151" i="1"/>
  <c r="EL83" i="1"/>
  <c r="CX151" i="1"/>
  <c r="CX83" i="1"/>
  <c r="XC151" i="1"/>
  <c r="XC83" i="1"/>
  <c r="DN75" i="1"/>
  <c r="DR75" i="1"/>
  <c r="LW151" i="1"/>
  <c r="LW83" i="1"/>
  <c r="MT153" i="1"/>
  <c r="MT85" i="1"/>
  <c r="MT155" i="1" s="1"/>
  <c r="BY150" i="1"/>
  <c r="BY82" i="1"/>
  <c r="LV150" i="1"/>
  <c r="LV82" i="1"/>
  <c r="OI84" i="1"/>
  <c r="OI152" i="1"/>
  <c r="BU150" i="1"/>
  <c r="BU82" i="1"/>
  <c r="MT152" i="1"/>
  <c r="MT84" i="1"/>
  <c r="EB82" i="1"/>
  <c r="EB152" i="1" s="1"/>
  <c r="CS151" i="1"/>
  <c r="CS83" i="1"/>
  <c r="CS150" i="1"/>
  <c r="CS82" i="1"/>
  <c r="BX108" i="1"/>
  <c r="BX177" i="1"/>
  <c r="CT150" i="1"/>
  <c r="CT82" i="1"/>
  <c r="CD151" i="1"/>
  <c r="CD83" i="1"/>
  <c r="MO151" i="1"/>
  <c r="MO83" i="1"/>
  <c r="OS84" i="1"/>
  <c r="OS152" i="1"/>
  <c r="CK150" i="1"/>
  <c r="CK82" i="1"/>
  <c r="NQ82" i="1" a="1"/>
  <c r="NQ82" i="1" s="1"/>
  <c r="NR84" i="1"/>
  <c r="NR152" i="1"/>
  <c r="NQ152" i="1" s="1" a="1"/>
  <c r="NQ152" i="1" s="1"/>
  <c r="CV151" i="1"/>
  <c r="CV83" i="1"/>
  <c r="FH150" i="1"/>
  <c r="FH82" i="1"/>
  <c r="OK84" i="1"/>
  <c r="OK152" i="1"/>
  <c r="CG150" i="1"/>
  <c r="CG82" i="1"/>
  <c r="MO150" i="1"/>
  <c r="MO82" i="1"/>
  <c r="CT151" i="1"/>
  <c r="CT83" i="1"/>
  <c r="LW150" i="1"/>
  <c r="LW82" i="1"/>
  <c r="CO151" i="1"/>
  <c r="CO83" i="1"/>
  <c r="CJ83" i="1"/>
  <c r="CJ151" i="1"/>
  <c r="BY151" i="1"/>
  <c r="BY83" i="1"/>
  <c r="PK83" i="1"/>
  <c r="PK151" i="1"/>
  <c r="CW150" i="1"/>
  <c r="CW82" i="1"/>
  <c r="PK150" i="1"/>
  <c r="PK82" i="1"/>
  <c r="CO150" i="1"/>
  <c r="CO82" i="1"/>
  <c r="CY151" i="1"/>
  <c r="CY83" i="1"/>
  <c r="CW151" i="1"/>
  <c r="CW83" i="1"/>
  <c r="CD150" i="1"/>
  <c r="CD82" i="1"/>
  <c r="FF150" i="1"/>
  <c r="FF82" i="1"/>
  <c r="CA150" i="1"/>
  <c r="CA82" i="1"/>
  <c r="CY150" i="1"/>
  <c r="CY82" i="1"/>
  <c r="PI83" i="1"/>
  <c r="PI151" i="1"/>
  <c r="LR150" i="1"/>
  <c r="LR82" i="1"/>
  <c r="FH151" i="1"/>
  <c r="FH83" i="1"/>
  <c r="CP151" i="1"/>
  <c r="CP83" i="1"/>
  <c r="LV151" i="1"/>
  <c r="LV83" i="1"/>
  <c r="LO151" i="1"/>
  <c r="LO83" i="1"/>
  <c r="DN145" i="1"/>
  <c r="DR145" i="1"/>
  <c r="CA151" i="1"/>
  <c r="CA83" i="1"/>
  <c r="CG83" i="1"/>
  <c r="CG151" i="1"/>
  <c r="EA82" i="1"/>
  <c r="EA152" i="1" s="1"/>
  <c r="CU151" i="1"/>
  <c r="CU83" i="1"/>
  <c r="XC150" i="1"/>
  <c r="XC82" i="1"/>
  <c r="LO150" i="1"/>
  <c r="LO82" i="1"/>
  <c r="CZ150" i="1"/>
  <c r="CZ82" i="1"/>
  <c r="CP150" i="1"/>
  <c r="CP82" i="1"/>
  <c r="LS83" i="1"/>
  <c r="LS151" i="1"/>
  <c r="DY150" i="1"/>
  <c r="DY82" i="1"/>
  <c r="CE150" i="1"/>
  <c r="CE82" i="1"/>
  <c r="CX150" i="1"/>
  <c r="CX82" i="1"/>
  <c r="EC82" i="1"/>
  <c r="EC152" i="1" s="1"/>
  <c r="PI150" i="1"/>
  <c r="PI82" i="1"/>
  <c r="FG150" i="1"/>
  <c r="FG82" i="1"/>
  <c r="LR151" i="1"/>
  <c r="LR83" i="1"/>
  <c r="DZ67" i="1"/>
  <c r="DZ66" i="1"/>
  <c r="AW66" i="1" s="1"/>
  <c r="CK151" i="1"/>
  <c r="CK83" i="1"/>
  <c r="LS150" i="1"/>
  <c r="LS82" i="1"/>
  <c r="BU151" i="1"/>
  <c r="BU83" i="1"/>
  <c r="FF151" i="1"/>
  <c r="FF83" i="1"/>
  <c r="G509" i="4"/>
  <c r="H558" i="4"/>
  <c r="U558" i="4" s="1"/>
  <c r="I559" i="4"/>
  <c r="DZ46" i="1"/>
  <c r="DZ45" i="1"/>
  <c r="P496" i="4"/>
  <c r="C497" i="4"/>
  <c r="B497" i="4" s="1"/>
  <c r="F561" i="4"/>
  <c r="E561" i="4"/>
  <c r="R561" i="4" s="1"/>
  <c r="D561" i="4"/>
  <c r="Q561" i="4" s="1"/>
  <c r="V497" i="4"/>
  <c r="S480" i="4"/>
  <c r="A562" i="4"/>
  <c r="DZ51" i="1"/>
  <c r="DZ221" i="1" l="1"/>
  <c r="DZ223" i="1"/>
  <c r="DZ255" i="1" s="1"/>
  <c r="DZ224" i="1"/>
  <c r="DZ256" i="1" s="1"/>
  <c r="DZ214" i="1"/>
  <c r="DZ222" i="1"/>
  <c r="AW67" i="1"/>
  <c r="DZ237" i="1"/>
  <c r="DZ213" i="1"/>
  <c r="DZ39" i="1"/>
  <c r="DZ40" i="1" s="1"/>
  <c r="DZ41" i="1"/>
  <c r="OU152" i="1"/>
  <c r="OU84" i="1"/>
  <c r="DZ227" i="1"/>
  <c r="DZ216" i="1"/>
  <c r="DZ226" i="1"/>
  <c r="DZ230" i="1"/>
  <c r="DZ229" i="1"/>
  <c r="DZ228" i="1"/>
  <c r="DZ225" i="1"/>
  <c r="DZ212" i="1"/>
  <c r="DZ239" i="1" s="1"/>
  <c r="DZ211" i="1"/>
  <c r="DZ238" i="1" s="1"/>
  <c r="DZ215" i="1"/>
  <c r="DZ240" i="1" s="1"/>
  <c r="DZ236" i="1"/>
  <c r="DZ235" i="1"/>
  <c r="DZ233" i="1"/>
  <c r="DZ232" i="1"/>
  <c r="DZ231" i="1"/>
  <c r="DZ220" i="1"/>
  <c r="DZ219" i="1"/>
  <c r="DZ218" i="1"/>
  <c r="DZ234" i="1"/>
  <c r="AT145" i="1"/>
  <c r="AT75" i="1"/>
  <c r="DZ57" i="1"/>
  <c r="OJ84" i="1"/>
  <c r="OH84" i="1" s="1" a="1"/>
  <c r="OH84" i="1" s="1"/>
  <c r="DZ43" i="1"/>
  <c r="OJ152" i="1"/>
  <c r="OH152" i="1" s="1" a="1"/>
  <c r="OH152" i="1" s="1"/>
  <c r="CG153" i="1"/>
  <c r="CG85" i="1"/>
  <c r="CG155" i="1" s="1"/>
  <c r="MO153" i="1"/>
  <c r="MO85" i="1"/>
  <c r="MO155" i="1" s="1"/>
  <c r="XC153" i="1"/>
  <c r="XC85" i="1"/>
  <c r="XC155" i="1" s="1"/>
  <c r="DZ136" i="1"/>
  <c r="DZ68" i="1"/>
  <c r="CA153" i="1"/>
  <c r="CA85" i="1"/>
  <c r="CA155" i="1" s="1"/>
  <c r="CW84" i="1"/>
  <c r="CW152" i="1"/>
  <c r="DZ69" i="1"/>
  <c r="DZ137" i="1"/>
  <c r="CD153" i="1"/>
  <c r="CD85" i="1"/>
  <c r="CD155" i="1" s="1"/>
  <c r="CX153" i="1"/>
  <c r="CX85" i="1"/>
  <c r="CX155" i="1" s="1"/>
  <c r="LR153" i="1"/>
  <c r="LR85" i="1"/>
  <c r="LR155" i="1" s="1"/>
  <c r="DN146" i="1"/>
  <c r="DR146" i="1"/>
  <c r="PK153" i="1"/>
  <c r="PK85" i="1"/>
  <c r="CT152" i="1"/>
  <c r="CT84" i="1"/>
  <c r="EL153" i="1"/>
  <c r="EL85" i="1"/>
  <c r="EL155" i="1" s="1"/>
  <c r="FG152" i="1"/>
  <c r="FG84" i="1"/>
  <c r="LO153" i="1"/>
  <c r="LO85" i="1"/>
  <c r="LO155" i="1" s="1"/>
  <c r="BY153" i="1"/>
  <c r="BY85" i="1"/>
  <c r="BY155" i="1" s="1"/>
  <c r="CE153" i="1"/>
  <c r="CE85" i="1"/>
  <c r="CE155" i="1" s="1"/>
  <c r="PI152" i="1"/>
  <c r="PI84" i="1"/>
  <c r="LV153" i="1"/>
  <c r="LV85" i="1"/>
  <c r="LV155" i="1" s="1"/>
  <c r="BX109" i="1"/>
  <c r="BX178" i="1"/>
  <c r="CJ85" i="1"/>
  <c r="CJ155" i="1" s="1"/>
  <c r="CJ153" i="1"/>
  <c r="CS152" i="1"/>
  <c r="CS84" i="1"/>
  <c r="CZ153" i="1"/>
  <c r="CZ85" i="1"/>
  <c r="CZ155" i="1" s="1"/>
  <c r="EC84" i="1"/>
  <c r="EC154" i="1" s="1"/>
  <c r="CP85" i="1"/>
  <c r="CP155" i="1" s="1"/>
  <c r="CP153" i="1"/>
  <c r="CO85" i="1"/>
  <c r="CO155" i="1" s="1"/>
  <c r="CO153" i="1"/>
  <c r="CS85" i="1"/>
  <c r="CS155" i="1" s="1"/>
  <c r="CS153" i="1"/>
  <c r="FG153" i="1"/>
  <c r="FG85" i="1"/>
  <c r="FG155" i="1" s="1"/>
  <c r="CX84" i="1"/>
  <c r="CX152" i="1"/>
  <c r="FH153" i="1"/>
  <c r="FH85" i="1"/>
  <c r="FH155" i="1" s="1"/>
  <c r="LW84" i="1"/>
  <c r="LW152" i="1"/>
  <c r="EB84" i="1"/>
  <c r="EB154" i="1" s="1"/>
  <c r="EP84" i="1"/>
  <c r="EP152" i="1"/>
  <c r="CE152" i="1"/>
  <c r="CE84" i="1"/>
  <c r="LR152" i="1"/>
  <c r="LR84" i="1"/>
  <c r="CT85" i="1"/>
  <c r="CT155" i="1" s="1"/>
  <c r="CT153" i="1"/>
  <c r="MT86" i="1"/>
  <c r="MT154" i="1"/>
  <c r="CJ152" i="1"/>
  <c r="CJ84" i="1"/>
  <c r="DY152" i="1"/>
  <c r="DY84" i="1"/>
  <c r="MO152" i="1"/>
  <c r="MO84" i="1"/>
  <c r="PI153" i="1"/>
  <c r="PI85" i="1"/>
  <c r="PI155" i="1" s="1"/>
  <c r="EL84" i="1"/>
  <c r="EL152" i="1"/>
  <c r="CY84" i="1"/>
  <c r="CY152" i="1"/>
  <c r="CG152" i="1"/>
  <c r="CG84" i="1"/>
  <c r="BU152" i="1"/>
  <c r="BU84" i="1"/>
  <c r="LS153" i="1"/>
  <c r="LS85" i="1"/>
  <c r="LS155" i="1" s="1"/>
  <c r="CU84" i="1"/>
  <c r="CU152" i="1"/>
  <c r="CP152" i="1"/>
  <c r="CP84" i="1"/>
  <c r="CA152" i="1"/>
  <c r="CA84" i="1"/>
  <c r="OK86" i="1"/>
  <c r="OK154" i="1"/>
  <c r="OI86" i="1"/>
  <c r="OI154" i="1"/>
  <c r="CZ84" i="1"/>
  <c r="CZ152" i="1"/>
  <c r="FF152" i="1"/>
  <c r="FF84" i="1"/>
  <c r="FH152" i="1"/>
  <c r="FH84" i="1"/>
  <c r="DQ154" i="1"/>
  <c r="DQ86" i="1"/>
  <c r="LV84" i="1"/>
  <c r="LV152" i="1"/>
  <c r="CV84" i="1"/>
  <c r="CV152" i="1"/>
  <c r="LO152" i="1"/>
  <c r="LO84" i="1"/>
  <c r="CD152" i="1"/>
  <c r="CD84" i="1"/>
  <c r="CV85" i="1"/>
  <c r="CV155" i="1" s="1"/>
  <c r="CV153" i="1"/>
  <c r="BY152" i="1"/>
  <c r="BY84" i="1"/>
  <c r="OV154" i="1"/>
  <c r="OV86" i="1"/>
  <c r="FF153" i="1"/>
  <c r="FF85" i="1"/>
  <c r="FF155" i="1" s="1"/>
  <c r="XC84" i="1"/>
  <c r="XC152" i="1"/>
  <c r="CW85" i="1"/>
  <c r="CW155" i="1" s="1"/>
  <c r="CW153" i="1"/>
  <c r="NQ84" i="1" a="1"/>
  <c r="NQ84" i="1" s="1"/>
  <c r="NR154" i="1"/>
  <c r="NQ154" i="1" s="1" a="1"/>
  <c r="NQ154" i="1" s="1"/>
  <c r="NR86" i="1"/>
  <c r="BU153" i="1"/>
  <c r="BU85" i="1"/>
  <c r="BU155" i="1" s="1"/>
  <c r="CU85" i="1"/>
  <c r="CU155" i="1" s="1"/>
  <c r="CU153" i="1"/>
  <c r="CY153" i="1"/>
  <c r="CY85" i="1"/>
  <c r="CY155" i="1" s="1"/>
  <c r="CK152" i="1"/>
  <c r="CK84" i="1"/>
  <c r="LW153" i="1"/>
  <c r="LW85" i="1"/>
  <c r="LW155" i="1" s="1"/>
  <c r="EP153" i="1"/>
  <c r="EP85" i="1"/>
  <c r="EP155" i="1" s="1"/>
  <c r="LS84" i="1"/>
  <c r="LS152" i="1"/>
  <c r="EA84" i="1"/>
  <c r="EA154" i="1" s="1"/>
  <c r="CO152" i="1"/>
  <c r="CO84" i="1"/>
  <c r="DN76" i="1"/>
  <c r="DR76" i="1"/>
  <c r="DY153" i="1"/>
  <c r="DY85" i="1"/>
  <c r="DY155" i="1" s="1"/>
  <c r="CK153" i="1"/>
  <c r="CK85" i="1"/>
  <c r="CK155" i="1" s="1"/>
  <c r="PK152" i="1"/>
  <c r="PK84" i="1"/>
  <c r="OS154" i="1"/>
  <c r="OS86" i="1"/>
  <c r="DZ59" i="1"/>
  <c r="DZ61" i="1"/>
  <c r="DZ58" i="1"/>
  <c r="DZ62" i="1"/>
  <c r="DZ60" i="1"/>
  <c r="DZ55" i="1"/>
  <c r="DZ56" i="1"/>
  <c r="DZ54" i="1"/>
  <c r="H559" i="4"/>
  <c r="U559" i="4" s="1"/>
  <c r="I560" i="4"/>
  <c r="G510" i="4"/>
  <c r="DZ48" i="1"/>
  <c r="DZ47" i="1"/>
  <c r="P497" i="4"/>
  <c r="C498" i="4"/>
  <c r="B498" i="4" s="1"/>
  <c r="F562" i="4"/>
  <c r="E562" i="4"/>
  <c r="R562" i="4" s="1"/>
  <c r="D562" i="4"/>
  <c r="Q562" i="4" s="1"/>
  <c r="V498" i="4"/>
  <c r="S481" i="4"/>
  <c r="A563" i="4"/>
  <c r="DZ53" i="1"/>
  <c r="DZ52" i="1"/>
  <c r="C83" i="3"/>
  <c r="C82" i="3"/>
  <c r="C81" i="3"/>
  <c r="C67" i="3"/>
  <c r="C63" i="3"/>
  <c r="C55" i="3"/>
  <c r="C52" i="3"/>
  <c r="DZ254" i="1" l="1"/>
  <c r="DZ253" i="1"/>
  <c r="DZ241" i="1"/>
  <c r="DZ248" i="1"/>
  <c r="DZ242" i="1"/>
  <c r="DZ245" i="1"/>
  <c r="DZ246" i="1"/>
  <c r="AW68" i="1"/>
  <c r="AW69" i="1" s="1"/>
  <c r="DZ268" i="1"/>
  <c r="DZ260" i="1"/>
  <c r="DZ261" i="1"/>
  <c r="DZ264" i="1"/>
  <c r="DZ257" i="1"/>
  <c r="DZ258" i="1"/>
  <c r="DZ251" i="1"/>
  <c r="DZ252" i="1"/>
  <c r="DZ265" i="1"/>
  <c r="DZ250" i="1"/>
  <c r="DZ263" i="1"/>
  <c r="DZ267" i="1"/>
  <c r="DZ262" i="1"/>
  <c r="DZ259" i="1"/>
  <c r="DZ266" i="1"/>
  <c r="DZ249" i="1"/>
  <c r="DZ44" i="1"/>
  <c r="DZ42" i="1"/>
  <c r="OU154" i="1"/>
  <c r="OU86" i="1"/>
  <c r="DZ243" i="1"/>
  <c r="DZ247" i="1"/>
  <c r="DZ244" i="1"/>
  <c r="DZ272" i="1"/>
  <c r="DZ269" i="1"/>
  <c r="DZ271" i="1"/>
  <c r="DZ270" i="1"/>
  <c r="AT76" i="1"/>
  <c r="AT146" i="1"/>
  <c r="PK155" i="1"/>
  <c r="OJ154" i="1"/>
  <c r="OH154" i="1" s="1" a="1"/>
  <c r="OH154" i="1" s="1"/>
  <c r="OJ86" i="1"/>
  <c r="OJ156" i="1" s="1"/>
  <c r="DN77" i="1"/>
  <c r="DR77" i="1"/>
  <c r="CU154" i="1"/>
  <c r="CU86" i="1"/>
  <c r="LW86" i="1"/>
  <c r="LW154" i="1"/>
  <c r="BY86" i="1"/>
  <c r="BY154" i="1"/>
  <c r="FG86" i="1"/>
  <c r="FG154" i="1"/>
  <c r="CO86" i="1"/>
  <c r="CO154" i="1"/>
  <c r="BU154" i="1"/>
  <c r="BU86" i="1"/>
  <c r="EA86" i="1"/>
  <c r="EA156" i="1" s="1"/>
  <c r="CX154" i="1"/>
  <c r="CX86" i="1"/>
  <c r="CD86" i="1"/>
  <c r="CD154" i="1"/>
  <c r="CG154" i="1"/>
  <c r="CG86" i="1"/>
  <c r="CT154" i="1"/>
  <c r="CT86" i="1"/>
  <c r="LS86" i="1"/>
  <c r="LS154" i="1"/>
  <c r="LO154" i="1"/>
  <c r="LO86" i="1"/>
  <c r="CY154" i="1"/>
  <c r="CY86" i="1"/>
  <c r="DN147" i="1"/>
  <c r="DR147" i="1"/>
  <c r="CV154" i="1"/>
  <c r="CV86" i="1"/>
  <c r="EL86" i="1"/>
  <c r="EL154" i="1"/>
  <c r="CK154" i="1"/>
  <c r="CK86" i="1"/>
  <c r="LV86" i="1"/>
  <c r="LV154" i="1"/>
  <c r="DQ156" i="1"/>
  <c r="DR156" i="1" s="1"/>
  <c r="DR86" i="1"/>
  <c r="MO86" i="1"/>
  <c r="MO154" i="1"/>
  <c r="EC86" i="1"/>
  <c r="EC156" i="1" s="1"/>
  <c r="FH86" i="1"/>
  <c r="FH154" i="1"/>
  <c r="DY154" i="1"/>
  <c r="DY86" i="1"/>
  <c r="FF154" i="1"/>
  <c r="FF86" i="1"/>
  <c r="CJ154" i="1"/>
  <c r="CJ86" i="1"/>
  <c r="CS154" i="1"/>
  <c r="CS86" i="1"/>
  <c r="DZ71" i="1"/>
  <c r="DZ139" i="1"/>
  <c r="CZ154" i="1"/>
  <c r="CZ86" i="1"/>
  <c r="MT156" i="1"/>
  <c r="MT87" i="1"/>
  <c r="CW154" i="1"/>
  <c r="CW86" i="1"/>
  <c r="NQ86" i="1" a="1"/>
  <c r="NQ86" i="1" s="1"/>
  <c r="NR156" i="1"/>
  <c r="NQ156" i="1" s="1" a="1"/>
  <c r="NQ156" i="1" s="1"/>
  <c r="NR87" i="1"/>
  <c r="BX179" i="1"/>
  <c r="BX110" i="1"/>
  <c r="OI156" i="1"/>
  <c r="OI87" i="1"/>
  <c r="LR86" i="1"/>
  <c r="LR154" i="1"/>
  <c r="OS156" i="1"/>
  <c r="OS87" i="1"/>
  <c r="DZ70" i="1"/>
  <c r="DZ138" i="1"/>
  <c r="OK156" i="1"/>
  <c r="OK87" i="1"/>
  <c r="CE154" i="1"/>
  <c r="CE86" i="1"/>
  <c r="PI86" i="1"/>
  <c r="PI154" i="1"/>
  <c r="PK154" i="1"/>
  <c r="PK86" i="1"/>
  <c r="CA154" i="1"/>
  <c r="CA86" i="1"/>
  <c r="XC86" i="1"/>
  <c r="XC154" i="1"/>
  <c r="EP154" i="1"/>
  <c r="EP86" i="1"/>
  <c r="CP154" i="1"/>
  <c r="CP86" i="1"/>
  <c r="EB86" i="1"/>
  <c r="EB156" i="1" s="1"/>
  <c r="OV156" i="1"/>
  <c r="OV87" i="1"/>
  <c r="AX27" i="1"/>
  <c r="AX30" i="1"/>
  <c r="AX32" i="1"/>
  <c r="AX28" i="1"/>
  <c r="AX29" i="1"/>
  <c r="G511" i="4"/>
  <c r="H560" i="4"/>
  <c r="U560" i="4" s="1"/>
  <c r="I561" i="4"/>
  <c r="P498" i="4"/>
  <c r="C499" i="4"/>
  <c r="B499" i="4" s="1"/>
  <c r="F563" i="4"/>
  <c r="E563" i="4"/>
  <c r="R563" i="4" s="1"/>
  <c r="D563" i="4"/>
  <c r="Q563" i="4" s="1"/>
  <c r="V499" i="4"/>
  <c r="S482" i="4"/>
  <c r="A564" i="4"/>
  <c r="LU33" i="1"/>
  <c r="B55" i="3"/>
  <c r="B83" i="3"/>
  <c r="B82" i="3"/>
  <c r="B81" i="3"/>
  <c r="B67" i="3"/>
  <c r="B63" i="3"/>
  <c r="AW70" i="1" l="1"/>
  <c r="AW71" i="1" s="1"/>
  <c r="OU156" i="1"/>
  <c r="OU87" i="1"/>
  <c r="AT77" i="1"/>
  <c r="AT147" i="1"/>
  <c r="OJ87" i="1"/>
  <c r="OH87" i="1" s="1" a="1"/>
  <c r="OH87" i="1" s="1"/>
  <c r="OH86" i="1" a="1"/>
  <c r="OH86" i="1" s="1"/>
  <c r="OH156" i="1" a="1"/>
  <c r="OH156" i="1" s="1"/>
  <c r="MT88" i="1"/>
  <c r="MT157" i="1"/>
  <c r="DR148" i="1"/>
  <c r="DN148" i="1"/>
  <c r="XC156" i="1"/>
  <c r="XC87" i="1"/>
  <c r="CZ156" i="1"/>
  <c r="CZ87" i="1"/>
  <c r="CY156" i="1"/>
  <c r="CY87" i="1"/>
  <c r="CA156" i="1"/>
  <c r="CA87" i="1"/>
  <c r="LO156" i="1"/>
  <c r="LO87" i="1"/>
  <c r="PK156" i="1"/>
  <c r="PK87" i="1"/>
  <c r="DZ73" i="1"/>
  <c r="DZ141" i="1"/>
  <c r="CS156" i="1"/>
  <c r="CS87" i="1"/>
  <c r="LS156" i="1"/>
  <c r="LS87" i="1"/>
  <c r="PI156" i="1"/>
  <c r="PI87" i="1"/>
  <c r="CJ156" i="1"/>
  <c r="CJ87" i="1"/>
  <c r="CT156" i="1"/>
  <c r="CT87" i="1"/>
  <c r="CE156" i="1"/>
  <c r="CE87" i="1"/>
  <c r="FF156" i="1"/>
  <c r="FF87" i="1"/>
  <c r="CG156" i="1"/>
  <c r="CG87" i="1"/>
  <c r="OK157" i="1"/>
  <c r="OK88" i="1"/>
  <c r="DY156" i="1"/>
  <c r="DY87" i="1"/>
  <c r="CD156" i="1"/>
  <c r="CD87" i="1"/>
  <c r="DZ72" i="1"/>
  <c r="DZ140" i="1"/>
  <c r="CX156" i="1"/>
  <c r="CX87" i="1"/>
  <c r="OS88" i="1"/>
  <c r="OS157" i="1"/>
  <c r="FH156" i="1"/>
  <c r="FH87" i="1"/>
  <c r="EA87" i="1"/>
  <c r="EA157" i="1" s="1"/>
  <c r="BU156" i="1"/>
  <c r="BU87" i="1"/>
  <c r="EC87" i="1"/>
  <c r="EC157" i="1" s="1"/>
  <c r="LR156" i="1"/>
  <c r="LR87" i="1"/>
  <c r="OI88" i="1"/>
  <c r="OI157" i="1"/>
  <c r="MO156" i="1"/>
  <c r="MO87" i="1"/>
  <c r="CO156" i="1"/>
  <c r="CO87" i="1"/>
  <c r="FG156" i="1"/>
  <c r="FG87" i="1"/>
  <c r="BX111" i="1"/>
  <c r="BX180" i="1"/>
  <c r="OV88" i="1"/>
  <c r="OV157" i="1"/>
  <c r="LV156" i="1"/>
  <c r="LV87" i="1"/>
  <c r="BY156" i="1"/>
  <c r="BY87" i="1"/>
  <c r="NQ87" i="1" a="1"/>
  <c r="NQ87" i="1" s="1"/>
  <c r="NR88" i="1"/>
  <c r="NR157" i="1"/>
  <c r="NQ157" i="1" s="1" a="1"/>
  <c r="NQ157" i="1" s="1"/>
  <c r="CK87" i="1"/>
  <c r="CK156" i="1"/>
  <c r="LW156" i="1"/>
  <c r="LW87" i="1"/>
  <c r="EB87" i="1"/>
  <c r="EB157" i="1" s="1"/>
  <c r="CU156" i="1"/>
  <c r="CU87" i="1"/>
  <c r="CP156" i="1"/>
  <c r="CP87" i="1"/>
  <c r="EL156" i="1"/>
  <c r="EL87" i="1"/>
  <c r="CW156" i="1"/>
  <c r="CW87" i="1"/>
  <c r="CV156" i="1"/>
  <c r="CV87" i="1"/>
  <c r="DN78" i="1"/>
  <c r="DR78" i="1"/>
  <c r="EP156" i="1"/>
  <c r="EP87" i="1"/>
  <c r="H561" i="4"/>
  <c r="U561" i="4" s="1"/>
  <c r="I562" i="4"/>
  <c r="G512" i="4"/>
  <c r="P499" i="4"/>
  <c r="C500" i="4"/>
  <c r="B500" i="4" s="1"/>
  <c r="F564" i="4"/>
  <c r="E564" i="4"/>
  <c r="R564" i="4" s="1"/>
  <c r="D564" i="4"/>
  <c r="Q564" i="4" s="1"/>
  <c r="V500" i="4"/>
  <c r="S483" i="4"/>
  <c r="A565" i="4"/>
  <c r="LU36" i="1"/>
  <c r="LU37" i="1" s="1"/>
  <c r="LU34" i="1"/>
  <c r="BG33" i="1"/>
  <c r="AW72" i="1" l="1"/>
  <c r="AW73" i="1" s="1"/>
  <c r="LU209" i="1"/>
  <c r="OU88" i="1"/>
  <c r="OU157" i="1"/>
  <c r="AT148" i="1"/>
  <c r="AT78" i="1"/>
  <c r="LU210" i="1"/>
  <c r="OJ157" i="1"/>
  <c r="OH157" i="1" s="1" a="1"/>
  <c r="OH157" i="1" s="1"/>
  <c r="OJ88" i="1"/>
  <c r="OH88" i="1" s="1" a="1"/>
  <c r="OH88" i="1" s="1"/>
  <c r="LU38" i="1"/>
  <c r="FF88" i="1"/>
  <c r="FF157" i="1"/>
  <c r="CW157" i="1"/>
  <c r="CW88" i="1"/>
  <c r="OI89" i="1"/>
  <c r="OI158" i="1"/>
  <c r="CE157" i="1"/>
  <c r="CE88" i="1"/>
  <c r="EL88" i="1"/>
  <c r="EL157" i="1"/>
  <c r="LR88" i="1"/>
  <c r="LR157" i="1"/>
  <c r="CT88" i="1"/>
  <c r="CT157" i="1"/>
  <c r="CP88" i="1"/>
  <c r="CP157" i="1"/>
  <c r="EC88" i="1"/>
  <c r="EC158" i="1" s="1"/>
  <c r="CJ88" i="1"/>
  <c r="CJ157" i="1"/>
  <c r="CU157" i="1"/>
  <c r="CU88" i="1"/>
  <c r="BU88" i="1"/>
  <c r="BU157" i="1"/>
  <c r="PI157" i="1"/>
  <c r="PI88" i="1"/>
  <c r="EB88" i="1"/>
  <c r="EB158" i="1" s="1"/>
  <c r="LS88" i="1"/>
  <c r="LS157" i="1"/>
  <c r="LW88" i="1"/>
  <c r="LW157" i="1"/>
  <c r="EA88" i="1"/>
  <c r="EA158" i="1" s="1"/>
  <c r="CS88" i="1"/>
  <c r="CS157" i="1"/>
  <c r="CK157" i="1"/>
  <c r="CK88" i="1"/>
  <c r="DZ143" i="1"/>
  <c r="DZ75" i="1"/>
  <c r="DZ145" i="1" s="1"/>
  <c r="NR89" i="1"/>
  <c r="NQ88" i="1" a="1"/>
  <c r="NQ88" i="1" s="1"/>
  <c r="NR158" i="1"/>
  <c r="NQ158" i="1" s="1" a="1"/>
  <c r="NQ158" i="1" s="1"/>
  <c r="FH88" i="1"/>
  <c r="FH157" i="1"/>
  <c r="PK88" i="1"/>
  <c r="PK157" i="1"/>
  <c r="BY88" i="1"/>
  <c r="BY157" i="1"/>
  <c r="LO88" i="1"/>
  <c r="LO157" i="1"/>
  <c r="OS89" i="1"/>
  <c r="OS158" i="1"/>
  <c r="LV88" i="1"/>
  <c r="LV157" i="1"/>
  <c r="CX157" i="1"/>
  <c r="CX88" i="1"/>
  <c r="CA157" i="1"/>
  <c r="CA88" i="1"/>
  <c r="CY88" i="1"/>
  <c r="CY157" i="1"/>
  <c r="OV89" i="1"/>
  <c r="OV158" i="1"/>
  <c r="DZ74" i="1"/>
  <c r="DZ142" i="1"/>
  <c r="CD88" i="1"/>
  <c r="CD157" i="1"/>
  <c r="CZ88" i="1"/>
  <c r="CZ157" i="1"/>
  <c r="BX181" i="1"/>
  <c r="BX112" i="1"/>
  <c r="FG88" i="1"/>
  <c r="FG157" i="1"/>
  <c r="DY88" i="1"/>
  <c r="DY157" i="1"/>
  <c r="XC88" i="1"/>
  <c r="XC157" i="1"/>
  <c r="EP157" i="1"/>
  <c r="EP88" i="1"/>
  <c r="OK89" i="1"/>
  <c r="OK158" i="1"/>
  <c r="LU66" i="1"/>
  <c r="LU67" i="1"/>
  <c r="DN79" i="1"/>
  <c r="DR79" i="1"/>
  <c r="CO88" i="1"/>
  <c r="CO157" i="1"/>
  <c r="DN149" i="1"/>
  <c r="DR149" i="1"/>
  <c r="CG88" i="1"/>
  <c r="CG157" i="1"/>
  <c r="CV157" i="1"/>
  <c r="CV88" i="1"/>
  <c r="MO88" i="1"/>
  <c r="MO157" i="1"/>
  <c r="MT89" i="1"/>
  <c r="MT158" i="1"/>
  <c r="G513" i="4"/>
  <c r="H562" i="4"/>
  <c r="U562" i="4" s="1"/>
  <c r="I563" i="4"/>
  <c r="LU46" i="1"/>
  <c r="LU45" i="1"/>
  <c r="P500" i="4"/>
  <c r="C501" i="4"/>
  <c r="B501" i="4" s="1"/>
  <c r="F565" i="4"/>
  <c r="E565" i="4"/>
  <c r="R565" i="4" s="1"/>
  <c r="D565" i="4"/>
  <c r="Q565" i="4" s="1"/>
  <c r="V501" i="4"/>
  <c r="S484" i="4"/>
  <c r="A566" i="4"/>
  <c r="LU51" i="1"/>
  <c r="BG34" i="1"/>
  <c r="AW74" i="1" l="1"/>
  <c r="AW75" i="1" s="1"/>
  <c r="LU221" i="1"/>
  <c r="LU223" i="1"/>
  <c r="LU255" i="1" s="1"/>
  <c r="LU224" i="1"/>
  <c r="LU256" i="1" s="1"/>
  <c r="LU214" i="1"/>
  <c r="LU222" i="1"/>
  <c r="LU254" i="1" s="1"/>
  <c r="LU237" i="1"/>
  <c r="LU213" i="1"/>
  <c r="LU39" i="1"/>
  <c r="LU40" i="1" s="1"/>
  <c r="LU41" i="1"/>
  <c r="OU89" i="1"/>
  <c r="OU158" i="1"/>
  <c r="LU230" i="1"/>
  <c r="LU229" i="1"/>
  <c r="LU228" i="1"/>
  <c r="LU225" i="1"/>
  <c r="LU216" i="1"/>
  <c r="LU211" i="1"/>
  <c r="LU238" i="1" s="1"/>
  <c r="LU235" i="1"/>
  <c r="LU215" i="1"/>
  <c r="LU240" i="1" s="1"/>
  <c r="LU212" i="1"/>
  <c r="LU239" i="1" s="1"/>
  <c r="LU227" i="1"/>
  <c r="LU226" i="1"/>
  <c r="LU236" i="1"/>
  <c r="LU234" i="1"/>
  <c r="LU233" i="1"/>
  <c r="LU232" i="1"/>
  <c r="LU231" i="1"/>
  <c r="LU220" i="1"/>
  <c r="LU219" i="1"/>
  <c r="LU218" i="1"/>
  <c r="LU217" i="1"/>
  <c r="AT149" i="1"/>
  <c r="AT79" i="1"/>
  <c r="BG209" i="1"/>
  <c r="LU57" i="1"/>
  <c r="OJ158" i="1"/>
  <c r="OH158" i="1" s="1" a="1"/>
  <c r="OH158" i="1" s="1"/>
  <c r="OJ89" i="1"/>
  <c r="OJ90" i="1" s="1"/>
  <c r="LU43" i="1"/>
  <c r="CA89" i="1"/>
  <c r="CA158" i="1"/>
  <c r="LW89" i="1"/>
  <c r="LW158" i="1"/>
  <c r="CG158" i="1"/>
  <c r="CG89" i="1"/>
  <c r="DN150" i="1"/>
  <c r="DR150" i="1"/>
  <c r="CX89" i="1"/>
  <c r="CX158" i="1"/>
  <c r="LS89" i="1"/>
  <c r="LS158" i="1"/>
  <c r="EB89" i="1"/>
  <c r="CO89" i="1"/>
  <c r="CO158" i="1"/>
  <c r="LV89" i="1"/>
  <c r="LV158" i="1"/>
  <c r="PI89" i="1"/>
  <c r="PI158" i="1"/>
  <c r="DN80" i="1"/>
  <c r="DR80" i="1"/>
  <c r="OS159" i="1"/>
  <c r="OS90" i="1"/>
  <c r="LU69" i="1"/>
  <c r="LU137" i="1"/>
  <c r="BU158" i="1"/>
  <c r="BU89" i="1"/>
  <c r="LU136" i="1"/>
  <c r="LU68" i="1"/>
  <c r="LO89" i="1"/>
  <c r="LO158" i="1"/>
  <c r="CU89" i="1"/>
  <c r="CU158" i="1"/>
  <c r="OK90" i="1"/>
  <c r="OK159" i="1"/>
  <c r="BY89" i="1"/>
  <c r="BY158" i="1"/>
  <c r="EP89" i="1"/>
  <c r="EP158" i="1"/>
  <c r="CJ89" i="1"/>
  <c r="CJ158" i="1"/>
  <c r="PK89" i="1"/>
  <c r="PK158" i="1"/>
  <c r="EC89" i="1"/>
  <c r="XC89" i="1"/>
  <c r="XC158" i="1"/>
  <c r="FH89" i="1"/>
  <c r="FH158" i="1"/>
  <c r="CP89" i="1"/>
  <c r="CP158" i="1"/>
  <c r="DY89" i="1"/>
  <c r="DY158" i="1"/>
  <c r="NQ89" i="1" a="1"/>
  <c r="NQ89" i="1" s="1"/>
  <c r="NR159" i="1"/>
  <c r="NQ159" i="1" s="1" a="1"/>
  <c r="NQ159" i="1" s="1"/>
  <c r="NR90" i="1"/>
  <c r="CT89" i="1"/>
  <c r="CT158" i="1"/>
  <c r="FG89" i="1"/>
  <c r="FG158" i="1"/>
  <c r="BX182" i="1"/>
  <c r="BX113" i="1"/>
  <c r="LR89" i="1"/>
  <c r="LR158" i="1"/>
  <c r="EL89" i="1"/>
  <c r="EL158" i="1"/>
  <c r="CZ89" i="1"/>
  <c r="CZ158" i="1"/>
  <c r="CK89" i="1"/>
  <c r="CK158" i="1"/>
  <c r="CE89" i="1"/>
  <c r="CE158" i="1"/>
  <c r="CD89" i="1"/>
  <c r="CD158" i="1"/>
  <c r="CS89" i="1"/>
  <c r="CS158" i="1"/>
  <c r="OI90" i="1"/>
  <c r="OI159" i="1"/>
  <c r="MT159" i="1"/>
  <c r="MT90" i="1"/>
  <c r="DZ76" i="1"/>
  <c r="DZ146" i="1" s="1"/>
  <c r="DZ144" i="1"/>
  <c r="EA89" i="1"/>
  <c r="CW89" i="1"/>
  <c r="CW158" i="1"/>
  <c r="MO89" i="1"/>
  <c r="MO158" i="1"/>
  <c r="OV159" i="1"/>
  <c r="OV90" i="1"/>
  <c r="CV89" i="1"/>
  <c r="CV158" i="1"/>
  <c r="CY89" i="1"/>
  <c r="CY158" i="1"/>
  <c r="FF89" i="1"/>
  <c r="FF158" i="1"/>
  <c r="LU59" i="1"/>
  <c r="LU60" i="1"/>
  <c r="LU62" i="1"/>
  <c r="LU58" i="1"/>
  <c r="LU61" i="1"/>
  <c r="LU54" i="1"/>
  <c r="LU55" i="1"/>
  <c r="LU56" i="1"/>
  <c r="H563" i="4"/>
  <c r="U563" i="4" s="1"/>
  <c r="I564" i="4"/>
  <c r="G514" i="4"/>
  <c r="LU48" i="1"/>
  <c r="LU47" i="1"/>
  <c r="P501" i="4"/>
  <c r="C502" i="4"/>
  <c r="B502" i="4" s="1"/>
  <c r="F566" i="4"/>
  <c r="E566" i="4"/>
  <c r="R566" i="4" s="1"/>
  <c r="D566" i="4"/>
  <c r="Q566" i="4" s="1"/>
  <c r="V502" i="4"/>
  <c r="S485" i="4"/>
  <c r="A567" i="4"/>
  <c r="BG51" i="1"/>
  <c r="LU53" i="1"/>
  <c r="LU52" i="1"/>
  <c r="LU253" i="1" l="1"/>
  <c r="LU245" i="1"/>
  <c r="LU241" i="1"/>
  <c r="LU246" i="1"/>
  <c r="LU250" i="1"/>
  <c r="LU248" i="1"/>
  <c r="AW76" i="1"/>
  <c r="AW77" i="1" s="1"/>
  <c r="LU258" i="1"/>
  <c r="LU257" i="1"/>
  <c r="LU249" i="1"/>
  <c r="LU267" i="1"/>
  <c r="LU259" i="1"/>
  <c r="LU262" i="1"/>
  <c r="LU266" i="1"/>
  <c r="LU263" i="1"/>
  <c r="LU268" i="1"/>
  <c r="LU264" i="1"/>
  <c r="LU265" i="1"/>
  <c r="LU260" i="1"/>
  <c r="LU261" i="1"/>
  <c r="LU269" i="1"/>
  <c r="LU251" i="1"/>
  <c r="LU252" i="1"/>
  <c r="LU242" i="1"/>
  <c r="LU272" i="1" s="1"/>
  <c r="LU44" i="1"/>
  <c r="LU42" i="1"/>
  <c r="OU159" i="1"/>
  <c r="OU90" i="1"/>
  <c r="LU244" i="1"/>
  <c r="LU243" i="1"/>
  <c r="LU247" i="1"/>
  <c r="LU271" i="1"/>
  <c r="AT80" i="1"/>
  <c r="AT150" i="1"/>
  <c r="LU270" i="1"/>
  <c r="BG210" i="1"/>
  <c r="BG57" i="1"/>
  <c r="OJ159" i="1"/>
  <c r="OH159" i="1" s="1" a="1"/>
  <c r="OH159" i="1" s="1"/>
  <c r="OH89" i="1" a="1"/>
  <c r="OH89" i="1" s="1"/>
  <c r="BG39" i="1"/>
  <c r="BG40" i="1" s="1"/>
  <c r="BG43" i="1"/>
  <c r="OH90" i="1" a="1"/>
  <c r="OH90" i="1" s="1"/>
  <c r="CV90" i="1"/>
  <c r="CV159" i="1"/>
  <c r="LR159" i="1"/>
  <c r="LR90" i="1"/>
  <c r="OV91" i="1"/>
  <c r="OV160" i="1"/>
  <c r="BX114" i="1"/>
  <c r="BX183" i="1"/>
  <c r="LO159" i="1"/>
  <c r="LO90" i="1"/>
  <c r="LU70" i="1"/>
  <c r="LU138" i="1"/>
  <c r="MO159" i="1"/>
  <c r="MO90" i="1"/>
  <c r="FG159" i="1"/>
  <c r="FG90" i="1"/>
  <c r="BU90" i="1"/>
  <c r="BU159" i="1"/>
  <c r="CW90" i="1"/>
  <c r="CW159" i="1"/>
  <c r="CT90" i="1"/>
  <c r="CT159" i="1"/>
  <c r="NQ90" i="1" a="1"/>
  <c r="NQ90" i="1" s="1"/>
  <c r="NR91" i="1"/>
  <c r="NR160" i="1"/>
  <c r="NQ160" i="1" s="1" a="1"/>
  <c r="NQ160" i="1" s="1"/>
  <c r="LU71" i="1"/>
  <c r="LU139" i="1"/>
  <c r="EA159" i="1"/>
  <c r="EA90" i="1"/>
  <c r="OS91" i="1"/>
  <c r="OS160" i="1"/>
  <c r="DZ78" i="1"/>
  <c r="DZ148" i="1" s="1"/>
  <c r="DN81" i="1"/>
  <c r="DR81" i="1"/>
  <c r="MT91" i="1"/>
  <c r="MT160" i="1"/>
  <c r="DY159" i="1"/>
  <c r="DY90" i="1"/>
  <c r="CP159" i="1"/>
  <c r="CP90" i="1"/>
  <c r="PI159" i="1"/>
  <c r="PI90" i="1"/>
  <c r="OI91" i="1"/>
  <c r="OI160" i="1"/>
  <c r="FH159" i="1"/>
  <c r="FH90" i="1"/>
  <c r="LV159" i="1"/>
  <c r="LV90" i="1"/>
  <c r="CS159" i="1"/>
  <c r="CS90" i="1"/>
  <c r="XC159" i="1"/>
  <c r="XC90" i="1"/>
  <c r="CO159" i="1"/>
  <c r="CO90" i="1"/>
  <c r="EC159" i="1"/>
  <c r="EC90" i="1"/>
  <c r="EB159" i="1"/>
  <c r="EB90" i="1"/>
  <c r="CD159" i="1"/>
  <c r="CD90" i="1"/>
  <c r="PK159" i="1"/>
  <c r="PK90" i="1"/>
  <c r="LS159" i="1"/>
  <c r="LS90" i="1"/>
  <c r="CE159" i="1"/>
  <c r="CE90" i="1"/>
  <c r="CJ159" i="1"/>
  <c r="CJ90" i="1"/>
  <c r="CX90" i="1"/>
  <c r="CX159" i="1"/>
  <c r="CK159" i="1"/>
  <c r="CK90" i="1"/>
  <c r="DN151" i="1"/>
  <c r="DR151" i="1"/>
  <c r="EP159" i="1"/>
  <c r="EP90" i="1"/>
  <c r="FF159" i="1"/>
  <c r="FF90" i="1"/>
  <c r="CZ90" i="1"/>
  <c r="CZ159" i="1"/>
  <c r="CG159" i="1"/>
  <c r="CG90" i="1"/>
  <c r="BY159" i="1"/>
  <c r="BY90" i="1"/>
  <c r="CY90" i="1"/>
  <c r="CY159" i="1"/>
  <c r="EL159" i="1"/>
  <c r="EL90" i="1"/>
  <c r="OK91" i="1"/>
  <c r="OK160" i="1"/>
  <c r="LW159" i="1"/>
  <c r="LW90" i="1"/>
  <c r="OJ91" i="1"/>
  <c r="OJ160" i="1"/>
  <c r="CU90" i="1"/>
  <c r="CU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J33" i="1"/>
  <c r="EJ36" i="1" s="1"/>
  <c r="EJ37" i="1" s="1"/>
  <c r="EK33" i="1"/>
  <c r="EK36" i="1" s="1"/>
  <c r="EK37" i="1" s="1"/>
  <c r="NJ33" i="1"/>
  <c r="NL33" i="1"/>
  <c r="BG221" i="1" l="1"/>
  <c r="BG223" i="1"/>
  <c r="BG255" i="1" s="1"/>
  <c r="BG224" i="1"/>
  <c r="BG256" i="1" s="1"/>
  <c r="BG214" i="1"/>
  <c r="BG222" i="1"/>
  <c r="AW78" i="1"/>
  <c r="AW79" i="1" s="1"/>
  <c r="BG237" i="1"/>
  <c r="BG213" i="1"/>
  <c r="BG44" i="1"/>
  <c r="BG42" i="1"/>
  <c r="OU91" i="1"/>
  <c r="OU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H91" i="1" a="1"/>
  <c r="OH91" i="1" s="1"/>
  <c r="OH160" i="1" a="1"/>
  <c r="OH160" i="1" s="1"/>
  <c r="DZ80" i="1"/>
  <c r="DZ150" i="1" s="1"/>
  <c r="CD91" i="1"/>
  <c r="CD160" i="1"/>
  <c r="OK92" i="1"/>
  <c r="OK161" i="1"/>
  <c r="OS92" i="1"/>
  <c r="OS161" i="1"/>
  <c r="EB91" i="1"/>
  <c r="EB160" i="1"/>
  <c r="EA91" i="1"/>
  <c r="EA160" i="1"/>
  <c r="EL91" i="1"/>
  <c r="EL160" i="1"/>
  <c r="EC91" i="1"/>
  <c r="EC160" i="1"/>
  <c r="LU73" i="1"/>
  <c r="LU141" i="1"/>
  <c r="CO91" i="1"/>
  <c r="CO160" i="1"/>
  <c r="CY91" i="1"/>
  <c r="CY160" i="1"/>
  <c r="NQ91" i="1" a="1"/>
  <c r="NQ91" i="1" s="1"/>
  <c r="NR92" i="1"/>
  <c r="NR161" i="1"/>
  <c r="NQ161" i="1" s="1" a="1"/>
  <c r="NQ161" i="1" s="1"/>
  <c r="BY91" i="1"/>
  <c r="BY160" i="1"/>
  <c r="XC91" i="1"/>
  <c r="XC160" i="1"/>
  <c r="CG91" i="1"/>
  <c r="CG160" i="1"/>
  <c r="CS91" i="1"/>
  <c r="CS160" i="1"/>
  <c r="CT91" i="1"/>
  <c r="CT160" i="1"/>
  <c r="LV91" i="1"/>
  <c r="LV160" i="1"/>
  <c r="CW91" i="1"/>
  <c r="CW160" i="1"/>
  <c r="CZ91" i="1"/>
  <c r="CZ160" i="1"/>
  <c r="FF91" i="1"/>
  <c r="FF160" i="1"/>
  <c r="FH91" i="1"/>
  <c r="FH160" i="1"/>
  <c r="BU160" i="1"/>
  <c r="BU91" i="1"/>
  <c r="FG91" i="1"/>
  <c r="FG160" i="1"/>
  <c r="EP91" i="1"/>
  <c r="EP160" i="1"/>
  <c r="MO91" i="1"/>
  <c r="MO160" i="1"/>
  <c r="DN152" i="1"/>
  <c r="DR152" i="1"/>
  <c r="OI92" i="1"/>
  <c r="OI161" i="1"/>
  <c r="PI91" i="1"/>
  <c r="PI160" i="1"/>
  <c r="CK160" i="1"/>
  <c r="CK91" i="1"/>
  <c r="LU72" i="1"/>
  <c r="LU140" i="1"/>
  <c r="CP91" i="1"/>
  <c r="CP160" i="1"/>
  <c r="LO91" i="1"/>
  <c r="LO160" i="1"/>
  <c r="CX91" i="1"/>
  <c r="CX160" i="1"/>
  <c r="CJ91" i="1"/>
  <c r="CJ160" i="1"/>
  <c r="DY91" i="1"/>
  <c r="DY160" i="1"/>
  <c r="BX115" i="1"/>
  <c r="BX184" i="1"/>
  <c r="CA160" i="1"/>
  <c r="CA91" i="1"/>
  <c r="CE160" i="1"/>
  <c r="CE91" i="1"/>
  <c r="OV92" i="1"/>
  <c r="OV161" i="1"/>
  <c r="CU91" i="1"/>
  <c r="CU160" i="1"/>
  <c r="MT92" i="1"/>
  <c r="MT161" i="1"/>
  <c r="LR91" i="1"/>
  <c r="LR160" i="1"/>
  <c r="LS91" i="1"/>
  <c r="LS160" i="1"/>
  <c r="DN82" i="1"/>
  <c r="DR82" i="1"/>
  <c r="OJ92" i="1"/>
  <c r="OJ161" i="1"/>
  <c r="LW91" i="1"/>
  <c r="LW160" i="1"/>
  <c r="PK91" i="1"/>
  <c r="PK160" i="1"/>
  <c r="CV91" i="1"/>
  <c r="CV160" i="1"/>
  <c r="H565" i="4"/>
  <c r="U565" i="4" s="1"/>
  <c r="I566" i="4"/>
  <c r="G516" i="4"/>
  <c r="EK45" i="1"/>
  <c r="EK46" i="1"/>
  <c r="EJ45" i="1"/>
  <c r="EJ46" i="1"/>
  <c r="P503" i="4"/>
  <c r="C504" i="4"/>
  <c r="D568" i="4"/>
  <c r="Q568" i="4" s="1"/>
  <c r="F568" i="4"/>
  <c r="E568" i="4"/>
  <c r="R568" i="4" s="1"/>
  <c r="V504" i="4"/>
  <c r="S487" i="4"/>
  <c r="A569" i="4"/>
  <c r="NL36" i="1"/>
  <c r="NL37" i="1" s="1"/>
  <c r="EK34" i="1"/>
  <c r="EJ34" i="1"/>
  <c r="NJ36" i="1"/>
  <c r="NJ37" i="1" s="1"/>
  <c r="NJ34" i="1"/>
  <c r="NL34" i="1"/>
  <c r="BG253" i="1" l="1"/>
  <c r="BG254" i="1"/>
  <c r="BG241" i="1"/>
  <c r="BG271" i="1" s="1"/>
  <c r="BG248" i="1"/>
  <c r="BG245" i="1"/>
  <c r="BG242" i="1"/>
  <c r="BG272" i="1" s="1"/>
  <c r="BG246" i="1"/>
  <c r="AW80" i="1"/>
  <c r="AW81" i="1" s="1"/>
  <c r="BG259" i="1"/>
  <c r="BG250" i="1"/>
  <c r="BG249" i="1"/>
  <c r="BG264" i="1"/>
  <c r="BG268" i="1"/>
  <c r="BG251" i="1"/>
  <c r="BG263" i="1"/>
  <c r="BG266" i="1"/>
  <c r="BG258" i="1"/>
  <c r="BG252" i="1"/>
  <c r="BG267" i="1"/>
  <c r="BG265" i="1"/>
  <c r="BG257" i="1"/>
  <c r="BG260" i="1"/>
  <c r="BG261" i="1"/>
  <c r="BG262" i="1"/>
  <c r="EK209" i="1"/>
  <c r="EJ209" i="1"/>
  <c r="OU161" i="1"/>
  <c r="OU92" i="1"/>
  <c r="BG247" i="1"/>
  <c r="BG243" i="1"/>
  <c r="BG244" i="1"/>
  <c r="EK210" i="1"/>
  <c r="EJ210" i="1"/>
  <c r="BG269" i="1"/>
  <c r="BG270" i="1"/>
  <c r="AT82" i="1"/>
  <c r="AT152" i="1"/>
  <c r="EJ38" i="1"/>
  <c r="EJ41" i="1" s="1"/>
  <c r="EK38" i="1"/>
  <c r="OH161" i="1" a="1"/>
  <c r="OH161" i="1" s="1"/>
  <c r="OH92" i="1" a="1"/>
  <c r="OH92" i="1" s="1"/>
  <c r="OJ93" i="1"/>
  <c r="OJ162" i="1"/>
  <c r="CG92" i="1"/>
  <c r="CG161" i="1"/>
  <c r="DN83" i="1"/>
  <c r="DR83" i="1"/>
  <c r="PI92" i="1"/>
  <c r="PI161" i="1"/>
  <c r="XC92" i="1"/>
  <c r="XC161" i="1"/>
  <c r="LS92" i="1"/>
  <c r="LS161" i="1"/>
  <c r="OI93" i="1"/>
  <c r="OI162" i="1"/>
  <c r="BY92" i="1"/>
  <c r="BY161" i="1"/>
  <c r="LR92" i="1"/>
  <c r="LR161" i="1"/>
  <c r="DN153" i="1"/>
  <c r="DR153" i="1"/>
  <c r="NQ92" i="1" a="1"/>
  <c r="NQ92" i="1" s="1"/>
  <c r="NR93" i="1"/>
  <c r="NR162" i="1"/>
  <c r="NQ162" i="1" s="1" a="1"/>
  <c r="NQ162" i="1" s="1"/>
  <c r="MT93" i="1"/>
  <c r="MT162" i="1"/>
  <c r="MO92" i="1"/>
  <c r="MO161" i="1"/>
  <c r="CY92" i="1"/>
  <c r="CY161" i="1"/>
  <c r="CU92" i="1"/>
  <c r="CU161" i="1"/>
  <c r="CO92" i="1"/>
  <c r="CO161" i="1"/>
  <c r="OV93" i="1"/>
  <c r="OV162" i="1"/>
  <c r="EP92" i="1"/>
  <c r="EP161" i="1"/>
  <c r="CE161" i="1"/>
  <c r="CE92" i="1"/>
  <c r="LU143" i="1"/>
  <c r="LU75" i="1"/>
  <c r="FG92" i="1"/>
  <c r="FG161" i="1"/>
  <c r="CA161" i="1"/>
  <c r="CA92" i="1"/>
  <c r="BU161" i="1"/>
  <c r="BU92" i="1"/>
  <c r="EC92" i="1"/>
  <c r="EC161" i="1"/>
  <c r="EL92" i="1"/>
  <c r="EL161" i="1"/>
  <c r="BX185" i="1"/>
  <c r="BX116" i="1"/>
  <c r="FH92" i="1"/>
  <c r="FH161" i="1"/>
  <c r="DY92" i="1"/>
  <c r="DY161" i="1"/>
  <c r="FF92" i="1"/>
  <c r="FF161" i="1"/>
  <c r="EA92" i="1"/>
  <c r="EA161" i="1"/>
  <c r="CJ92" i="1"/>
  <c r="CJ161" i="1"/>
  <c r="CZ92" i="1"/>
  <c r="CZ161" i="1"/>
  <c r="EB92" i="1"/>
  <c r="EB161" i="1"/>
  <c r="CX92" i="1"/>
  <c r="CX161" i="1"/>
  <c r="CW92" i="1"/>
  <c r="CW161" i="1"/>
  <c r="EJ66" i="1"/>
  <c r="EJ67" i="1"/>
  <c r="OS93" i="1"/>
  <c r="OS162" i="1"/>
  <c r="EK66" i="1"/>
  <c r="EK67" i="1"/>
  <c r="CV92" i="1"/>
  <c r="CV161" i="1"/>
  <c r="LO92" i="1"/>
  <c r="LO161" i="1"/>
  <c r="LV92" i="1"/>
  <c r="LV161" i="1"/>
  <c r="OK93" i="1"/>
  <c r="OK162" i="1"/>
  <c r="PK92" i="1"/>
  <c r="PK161" i="1"/>
  <c r="CP92" i="1"/>
  <c r="CP161" i="1"/>
  <c r="CT92" i="1"/>
  <c r="CT161" i="1"/>
  <c r="CD92" i="1"/>
  <c r="CD161" i="1"/>
  <c r="LW92" i="1"/>
  <c r="LW161" i="1"/>
  <c r="LU74" i="1"/>
  <c r="LU142" i="1"/>
  <c r="CS92" i="1"/>
  <c r="CS161" i="1"/>
  <c r="CK161" i="1"/>
  <c r="CK92" i="1"/>
  <c r="DZ82" i="1"/>
  <c r="DZ152" i="1" s="1"/>
  <c r="G517" i="4"/>
  <c r="H566" i="4"/>
  <c r="U566" i="4" s="1"/>
  <c r="I567" i="4"/>
  <c r="NJ46" i="1"/>
  <c r="NJ45" i="1"/>
  <c r="NL45" i="1"/>
  <c r="NL46" i="1"/>
  <c r="EK47" i="1"/>
  <c r="EK48" i="1"/>
  <c r="EJ47" i="1"/>
  <c r="EJ48" i="1"/>
  <c r="P504" i="4"/>
  <c r="C505" i="4"/>
  <c r="B505" i="4" s="1"/>
  <c r="B504" i="4"/>
  <c r="F569" i="4"/>
  <c r="E569" i="4"/>
  <c r="R569" i="4" s="1"/>
  <c r="D569" i="4"/>
  <c r="Q569" i="4" s="1"/>
  <c r="V505" i="4"/>
  <c r="S488" i="4"/>
  <c r="A570" i="4"/>
  <c r="EK51" i="1"/>
  <c r="EJ51" i="1"/>
  <c r="EJ223" i="1" l="1"/>
  <c r="EJ255" i="1" s="1"/>
  <c r="EJ224" i="1"/>
  <c r="EJ256" i="1" s="1"/>
  <c r="EK223" i="1"/>
  <c r="EK255" i="1" s="1"/>
  <c r="EK224" i="1"/>
  <c r="EK256" i="1" s="1"/>
  <c r="EJ222" i="1"/>
  <c r="EJ221" i="1"/>
  <c r="EK222" i="1"/>
  <c r="EK221" i="1"/>
  <c r="AW82" i="1"/>
  <c r="AW83" i="1" s="1"/>
  <c r="EJ214" i="1"/>
  <c r="EJ215" i="1"/>
  <c r="EJ216" i="1"/>
  <c r="EK214" i="1"/>
  <c r="EK215" i="1"/>
  <c r="EK216" i="1"/>
  <c r="EJ211" i="1"/>
  <c r="EJ213" i="1"/>
  <c r="EK211" i="1"/>
  <c r="EK241" i="1" s="1"/>
  <c r="EK213" i="1"/>
  <c r="EK39" i="1"/>
  <c r="EK40" i="1" s="1"/>
  <c r="EK41" i="1"/>
  <c r="OU93" i="1"/>
  <c r="OU162" i="1"/>
  <c r="EJ237" i="1"/>
  <c r="EK230" i="1"/>
  <c r="EK229" i="1"/>
  <c r="EK228" i="1"/>
  <c r="EK227" i="1"/>
  <c r="EK226" i="1"/>
  <c r="EK225" i="1"/>
  <c r="EK239" i="1"/>
  <c r="EK238" i="1"/>
  <c r="EK237" i="1"/>
  <c r="EJ228" i="1"/>
  <c r="EK236" i="1"/>
  <c r="EK220" i="1"/>
  <c r="EK240" i="1"/>
  <c r="EK235" i="1"/>
  <c r="EK234" i="1"/>
  <c r="EK233" i="1"/>
  <c r="EK232" i="1"/>
  <c r="EK231" i="1"/>
  <c r="EK219" i="1"/>
  <c r="EK218" i="1"/>
  <c r="EK217" i="1"/>
  <c r="EJ236" i="1"/>
  <c r="EJ235" i="1"/>
  <c r="EJ234" i="1"/>
  <c r="EJ233" i="1"/>
  <c r="EJ230" i="1"/>
  <c r="EJ232" i="1"/>
  <c r="EJ229" i="1"/>
  <c r="EJ231" i="1"/>
  <c r="EJ227" i="1"/>
  <c r="EJ226" i="1"/>
  <c r="EJ220" i="1"/>
  <c r="EJ225" i="1"/>
  <c r="EJ219" i="1"/>
  <c r="EJ218" i="1"/>
  <c r="EJ240" i="1"/>
  <c r="EJ217" i="1"/>
  <c r="EJ239" i="1"/>
  <c r="EJ238" i="1"/>
  <c r="EJ212" i="1"/>
  <c r="EK212" i="1"/>
  <c r="AT83" i="1"/>
  <c r="AT153" i="1"/>
  <c r="EJ57" i="1"/>
  <c r="EK57" i="1"/>
  <c r="EJ39" i="1"/>
  <c r="EJ40" i="1" s="1"/>
  <c r="EK43" i="1"/>
  <c r="EJ43" i="1"/>
  <c r="OH93" i="1" a="1"/>
  <c r="OH93" i="1" s="1"/>
  <c r="OH162" i="1" a="1"/>
  <c r="OH162" i="1" s="1"/>
  <c r="CD162" i="1"/>
  <c r="CD93" i="1"/>
  <c r="EA162" i="1"/>
  <c r="EA93" i="1"/>
  <c r="CU93" i="1"/>
  <c r="CU162" i="1"/>
  <c r="CT93" i="1"/>
  <c r="CT162" i="1"/>
  <c r="FF93" i="1"/>
  <c r="FF162" i="1"/>
  <c r="CY93" i="1"/>
  <c r="CY162" i="1"/>
  <c r="CP93" i="1"/>
  <c r="CP162" i="1"/>
  <c r="DY162" i="1"/>
  <c r="DY93" i="1"/>
  <c r="MO93" i="1"/>
  <c r="MO162" i="1"/>
  <c r="PK93" i="1"/>
  <c r="PK162" i="1"/>
  <c r="MT163" i="1"/>
  <c r="MT94" i="1"/>
  <c r="OK94" i="1"/>
  <c r="OK163" i="1"/>
  <c r="FH93" i="1"/>
  <c r="FH162" i="1"/>
  <c r="NQ93" i="1" a="1"/>
  <c r="NQ93" i="1" s="1"/>
  <c r="NR163" i="1"/>
  <c r="NQ163" i="1" s="1" a="1"/>
  <c r="NQ163" i="1" s="1"/>
  <c r="NR94" i="1"/>
  <c r="BX117" i="1"/>
  <c r="BX186" i="1"/>
  <c r="LV93" i="1"/>
  <c r="LV162" i="1"/>
  <c r="DN154" i="1"/>
  <c r="DR154" i="1"/>
  <c r="DN155" i="1" s="1"/>
  <c r="LO93" i="1"/>
  <c r="LO162" i="1"/>
  <c r="EL93" i="1"/>
  <c r="EL162" i="1"/>
  <c r="LR93" i="1"/>
  <c r="LR162" i="1"/>
  <c r="CV93" i="1"/>
  <c r="CV162" i="1"/>
  <c r="EC93" i="1"/>
  <c r="EC162" i="1"/>
  <c r="EK69" i="1"/>
  <c r="EK137" i="1"/>
  <c r="BU93" i="1"/>
  <c r="BU162" i="1"/>
  <c r="BY93" i="1"/>
  <c r="BY162" i="1"/>
  <c r="EK68" i="1"/>
  <c r="EK136" i="1"/>
  <c r="CA93" i="1"/>
  <c r="CA162" i="1"/>
  <c r="OS94" i="1"/>
  <c r="OS163" i="1"/>
  <c r="OI94" i="1"/>
  <c r="OI163" i="1"/>
  <c r="EJ69" i="1"/>
  <c r="EJ137" i="1"/>
  <c r="EJ68" i="1"/>
  <c r="EJ136" i="1"/>
  <c r="FG93" i="1"/>
  <c r="FG162" i="1"/>
  <c r="LS93" i="1"/>
  <c r="LS162" i="1"/>
  <c r="DZ84" i="1"/>
  <c r="DZ154" i="1" s="1"/>
  <c r="LU77" i="1"/>
  <c r="LU145" i="1"/>
  <c r="CW93" i="1"/>
  <c r="CW162" i="1"/>
  <c r="CK93" i="1"/>
  <c r="CK162" i="1"/>
  <c r="CE93" i="1"/>
  <c r="CE162" i="1"/>
  <c r="XC93" i="1"/>
  <c r="XC162" i="1"/>
  <c r="CX93" i="1"/>
  <c r="CX162" i="1"/>
  <c r="PI93" i="1"/>
  <c r="PI162" i="1"/>
  <c r="CS162" i="1"/>
  <c r="CS93" i="1"/>
  <c r="EB162" i="1"/>
  <c r="EB93" i="1"/>
  <c r="EP93" i="1"/>
  <c r="EP162" i="1"/>
  <c r="DN84" i="1"/>
  <c r="DR84" i="1"/>
  <c r="DN85" i="1" s="1"/>
  <c r="LU76" i="1"/>
  <c r="LU144" i="1"/>
  <c r="CZ93" i="1"/>
  <c r="CZ162" i="1"/>
  <c r="OV163" i="1"/>
  <c r="OV94" i="1"/>
  <c r="CG162" i="1"/>
  <c r="CG93" i="1"/>
  <c r="LW93" i="1"/>
  <c r="LW162" i="1"/>
  <c r="CJ93" i="1"/>
  <c r="CJ162" i="1"/>
  <c r="CO162" i="1"/>
  <c r="CO93" i="1"/>
  <c r="OJ94" i="1"/>
  <c r="OJ163" i="1"/>
  <c r="EJ62" i="1"/>
  <c r="EJ59" i="1"/>
  <c r="EJ61" i="1"/>
  <c r="EJ60" i="1"/>
  <c r="EJ58" i="1"/>
  <c r="EK59" i="1"/>
  <c r="EK58" i="1"/>
  <c r="EK62" i="1"/>
  <c r="EK61" i="1"/>
  <c r="EK60" i="1"/>
  <c r="EK54" i="1"/>
  <c r="EK56" i="1"/>
  <c r="EK55" i="1"/>
  <c r="EJ54" i="1"/>
  <c r="EJ56" i="1"/>
  <c r="EJ55" i="1"/>
  <c r="H567" i="4"/>
  <c r="U567" i="4" s="1"/>
  <c r="I568" i="4"/>
  <c r="G518" i="4"/>
  <c r="NL47" i="1"/>
  <c r="NL48" i="1"/>
  <c r="NJ47" i="1"/>
  <c r="NJ48" i="1"/>
  <c r="P505" i="4"/>
  <c r="C506" i="4"/>
  <c r="B506" i="4" s="1"/>
  <c r="F570" i="4"/>
  <c r="E570" i="4"/>
  <c r="R570" i="4" s="1"/>
  <c r="D570" i="4"/>
  <c r="Q570" i="4" s="1"/>
  <c r="V506" i="4"/>
  <c r="S489" i="4"/>
  <c r="A571" i="4"/>
  <c r="EK53" i="1"/>
  <c r="EJ53" i="1"/>
  <c r="EJ52" i="1"/>
  <c r="EK52" i="1"/>
  <c r="EK254" i="1" l="1"/>
  <c r="EJ254" i="1"/>
  <c r="EK253" i="1"/>
  <c r="EJ253" i="1"/>
  <c r="EK257" i="1"/>
  <c r="EJ267" i="1"/>
  <c r="EJ268" i="1"/>
  <c r="EK267" i="1"/>
  <c r="EK244" i="1"/>
  <c r="EJ244" i="1"/>
  <c r="EJ245" i="1"/>
  <c r="EJ242" i="1"/>
  <c r="EJ272" i="1" s="1"/>
  <c r="EJ241" i="1"/>
  <c r="EJ271" i="1" s="1"/>
  <c r="EK245" i="1"/>
  <c r="EK242" i="1"/>
  <c r="EJ246" i="1"/>
  <c r="EK248" i="1"/>
  <c r="EK246" i="1"/>
  <c r="EJ248" i="1"/>
  <c r="AW84" i="1"/>
  <c r="AW85" i="1" s="1"/>
  <c r="EK258" i="1"/>
  <c r="EJ262" i="1"/>
  <c r="EJ259" i="1"/>
  <c r="EJ250" i="1"/>
  <c r="EK262" i="1"/>
  <c r="EK259" i="1"/>
  <c r="EJ263" i="1"/>
  <c r="EJ264" i="1"/>
  <c r="EK265" i="1"/>
  <c r="EK252" i="1"/>
  <c r="EK260" i="1"/>
  <c r="EJ252" i="1"/>
  <c r="EJ249" i="1"/>
  <c r="EJ257" i="1"/>
  <c r="EK261" i="1"/>
  <c r="EJ258" i="1"/>
  <c r="EJ261" i="1"/>
  <c r="EJ265" i="1"/>
  <c r="EJ266" i="1"/>
  <c r="EK249" i="1"/>
  <c r="EK250" i="1"/>
  <c r="EK251" i="1"/>
  <c r="EK263" i="1"/>
  <c r="EK264" i="1"/>
  <c r="EK266" i="1"/>
  <c r="EK268" i="1"/>
  <c r="EJ260" i="1"/>
  <c r="EJ243" i="1"/>
  <c r="EK243" i="1"/>
  <c r="EK44" i="1"/>
  <c r="EK42" i="1"/>
  <c r="EJ44" i="1"/>
  <c r="EJ42" i="1"/>
  <c r="OU94" i="1"/>
  <c r="OU163" i="1"/>
  <c r="EJ247" i="1"/>
  <c r="EK247" i="1"/>
  <c r="EJ251" i="1"/>
  <c r="EK270" i="1"/>
  <c r="EJ269" i="1"/>
  <c r="EK269" i="1"/>
  <c r="EK272" i="1"/>
  <c r="EJ270" i="1"/>
  <c r="AT85" i="1"/>
  <c r="AT84" i="1"/>
  <c r="AT155" i="1"/>
  <c r="AT154" i="1"/>
  <c r="EK271" i="1"/>
  <c r="OH163" i="1" a="1"/>
  <c r="OH163" i="1" s="1"/>
  <c r="OH94" i="1" a="1"/>
  <c r="OH94" i="1" s="1"/>
  <c r="LU146" i="1"/>
  <c r="LU78" i="1"/>
  <c r="EJ71" i="1"/>
  <c r="EJ139" i="1"/>
  <c r="BX118" i="1"/>
  <c r="BX187" i="1"/>
  <c r="NQ94" i="1" a="1"/>
  <c r="NQ94" i="1" s="1"/>
  <c r="NR164" i="1"/>
  <c r="NQ164" i="1" s="1" a="1"/>
  <c r="NQ164" i="1" s="1"/>
  <c r="NR95" i="1"/>
  <c r="OI95" i="1"/>
  <c r="OI164" i="1"/>
  <c r="EP94" i="1"/>
  <c r="EP163" i="1"/>
  <c r="EB94" i="1"/>
  <c r="EB163" i="1"/>
  <c r="OS164" i="1"/>
  <c r="OS95" i="1"/>
  <c r="FH94" i="1"/>
  <c r="FH163" i="1"/>
  <c r="CS94" i="1"/>
  <c r="CS163" i="1"/>
  <c r="CA94" i="1"/>
  <c r="CA163" i="1"/>
  <c r="OK95" i="1"/>
  <c r="OK164" i="1"/>
  <c r="MT164" i="1"/>
  <c r="MT95" i="1"/>
  <c r="PI94" i="1"/>
  <c r="PI163" i="1"/>
  <c r="EK70" i="1"/>
  <c r="EK138" i="1"/>
  <c r="PK94" i="1"/>
  <c r="PK163" i="1"/>
  <c r="CX94" i="1"/>
  <c r="CX163" i="1"/>
  <c r="BY163" i="1"/>
  <c r="BY94" i="1"/>
  <c r="XC94" i="1"/>
  <c r="XC163" i="1"/>
  <c r="BU163" i="1"/>
  <c r="BU94" i="1"/>
  <c r="MO94" i="1"/>
  <c r="MO163" i="1"/>
  <c r="CE163" i="1"/>
  <c r="CE94" i="1"/>
  <c r="EK71" i="1"/>
  <c r="EK139" i="1"/>
  <c r="DY163" i="1"/>
  <c r="DY94" i="1"/>
  <c r="OJ95" i="1"/>
  <c r="OJ164" i="1"/>
  <c r="CK163" i="1"/>
  <c r="CK94" i="1"/>
  <c r="EC94" i="1"/>
  <c r="EC163" i="1"/>
  <c r="CO94" i="1"/>
  <c r="CO163" i="1"/>
  <c r="CP94" i="1"/>
  <c r="CP163" i="1"/>
  <c r="CW94" i="1"/>
  <c r="CW163" i="1"/>
  <c r="CV94" i="1"/>
  <c r="CV163" i="1"/>
  <c r="CY94" i="1"/>
  <c r="CY163" i="1"/>
  <c r="CJ94" i="1"/>
  <c r="CJ163" i="1"/>
  <c r="LU147" i="1"/>
  <c r="LU79" i="1"/>
  <c r="LR94" i="1"/>
  <c r="LR163" i="1"/>
  <c r="DZ86" i="1"/>
  <c r="DZ156" i="1" s="1"/>
  <c r="FF94" i="1"/>
  <c r="FF163" i="1"/>
  <c r="LW94" i="1"/>
  <c r="LW163" i="1"/>
  <c r="EL94" i="1"/>
  <c r="EL163" i="1"/>
  <c r="CG94" i="1"/>
  <c r="CG163" i="1"/>
  <c r="CT94" i="1"/>
  <c r="CT163" i="1"/>
  <c r="LS94" i="1"/>
  <c r="LS163" i="1"/>
  <c r="LO94" i="1"/>
  <c r="LO163" i="1"/>
  <c r="OV164" i="1"/>
  <c r="OV95" i="1"/>
  <c r="CU94" i="1"/>
  <c r="CU163" i="1"/>
  <c r="FG94" i="1"/>
  <c r="FG163" i="1"/>
  <c r="EA163" i="1"/>
  <c r="EA94" i="1"/>
  <c r="CZ94" i="1"/>
  <c r="CZ163" i="1"/>
  <c r="EJ70" i="1"/>
  <c r="EJ138" i="1"/>
  <c r="LV94" i="1"/>
  <c r="LV163" i="1"/>
  <c r="CD163" i="1"/>
  <c r="CD94" i="1"/>
  <c r="G519" i="4"/>
  <c r="H568" i="4"/>
  <c r="U568" i="4" s="1"/>
  <c r="I569" i="4"/>
  <c r="P506" i="4"/>
  <c r="C507" i="4"/>
  <c r="B507" i="4" s="1"/>
  <c r="F571" i="4"/>
  <c r="E571" i="4"/>
  <c r="R571" i="4" s="1"/>
  <c r="D571" i="4"/>
  <c r="Q571" i="4" s="1"/>
  <c r="V507" i="4"/>
  <c r="S490" i="4"/>
  <c r="A572" i="4"/>
  <c r="BF33" i="1"/>
  <c r="AW86" i="1" l="1"/>
  <c r="OU95" i="1"/>
  <c r="OU164" i="1"/>
  <c r="OH164" i="1" a="1"/>
  <c r="OH164" i="1" s="1"/>
  <c r="OH95" i="1" a="1"/>
  <c r="OH95" i="1" s="1"/>
  <c r="FG164" i="1"/>
  <c r="FG95" i="1"/>
  <c r="CW164" i="1"/>
  <c r="CW95" i="1"/>
  <c r="EK72" i="1"/>
  <c r="EK140" i="1"/>
  <c r="CU95" i="1"/>
  <c r="CU164" i="1"/>
  <c r="CP95" i="1"/>
  <c r="CP164" i="1"/>
  <c r="PI164" i="1"/>
  <c r="PI95" i="1"/>
  <c r="OV165" i="1"/>
  <c r="OV96" i="1"/>
  <c r="MT165" i="1"/>
  <c r="MT96" i="1"/>
  <c r="CO95" i="1"/>
  <c r="CO164" i="1"/>
  <c r="LO164" i="1"/>
  <c r="LO95" i="1"/>
  <c r="EC164" i="1"/>
  <c r="EC95" i="1"/>
  <c r="OK96" i="1"/>
  <c r="OK165" i="1"/>
  <c r="CK95" i="1"/>
  <c r="CK164" i="1"/>
  <c r="LS95" i="1"/>
  <c r="LS164" i="1"/>
  <c r="CA95" i="1"/>
  <c r="CA164" i="1"/>
  <c r="CT95" i="1"/>
  <c r="CT164" i="1"/>
  <c r="OJ96" i="1"/>
  <c r="OJ165" i="1"/>
  <c r="CS95" i="1"/>
  <c r="CS164" i="1"/>
  <c r="DY164" i="1"/>
  <c r="DY95" i="1"/>
  <c r="CG95" i="1"/>
  <c r="CG164" i="1"/>
  <c r="FH164" i="1"/>
  <c r="FH95" i="1"/>
  <c r="OS165" i="1"/>
  <c r="OS96" i="1"/>
  <c r="EL164" i="1"/>
  <c r="EL95" i="1"/>
  <c r="EK73" i="1"/>
  <c r="EK141" i="1"/>
  <c r="CE95" i="1"/>
  <c r="CE164" i="1"/>
  <c r="LW95" i="1"/>
  <c r="LW164" i="1"/>
  <c r="EB164" i="1"/>
  <c r="EB95" i="1"/>
  <c r="FF164" i="1"/>
  <c r="FF95" i="1"/>
  <c r="MO164" i="1"/>
  <c r="MO95" i="1"/>
  <c r="EP164" i="1"/>
  <c r="EP95" i="1"/>
  <c r="BU164" i="1"/>
  <c r="BU95" i="1"/>
  <c r="DZ87" i="1"/>
  <c r="DZ157" i="1" s="1"/>
  <c r="OI165" i="1"/>
  <c r="OI96" i="1"/>
  <c r="CD164" i="1"/>
  <c r="CD95" i="1"/>
  <c r="LR95" i="1"/>
  <c r="LR164" i="1"/>
  <c r="XC95" i="1"/>
  <c r="XC164" i="1"/>
  <c r="NQ95" i="1" a="1"/>
  <c r="NQ95" i="1" s="1"/>
  <c r="NR165" i="1"/>
  <c r="NQ165" i="1" s="1" a="1"/>
  <c r="NQ165" i="1" s="1"/>
  <c r="NR96" i="1"/>
  <c r="LU81" i="1"/>
  <c r="LU149" i="1"/>
  <c r="LV95" i="1"/>
  <c r="LV164" i="1"/>
  <c r="BY164" i="1"/>
  <c r="BY95" i="1"/>
  <c r="EJ72" i="1"/>
  <c r="EJ140" i="1"/>
  <c r="CJ95" i="1"/>
  <c r="CJ164" i="1"/>
  <c r="BX188" i="1"/>
  <c r="BX119" i="1"/>
  <c r="CZ95" i="1"/>
  <c r="CZ164" i="1"/>
  <c r="CY95" i="1"/>
  <c r="CY164" i="1"/>
  <c r="CX95" i="1"/>
  <c r="CX164" i="1"/>
  <c r="EJ73" i="1"/>
  <c r="EJ141" i="1"/>
  <c r="EA164" i="1"/>
  <c r="EA95" i="1"/>
  <c r="LU148" i="1"/>
  <c r="LU80" i="1"/>
  <c r="CV95" i="1"/>
  <c r="CV164" i="1"/>
  <c r="PK164" i="1"/>
  <c r="PK95" i="1"/>
  <c r="H569" i="4"/>
  <c r="U569" i="4" s="1"/>
  <c r="I570" i="4"/>
  <c r="G520" i="4"/>
  <c r="P507" i="4"/>
  <c r="C508" i="4"/>
  <c r="B508" i="4" s="1"/>
  <c r="F572" i="4"/>
  <c r="E572" i="4"/>
  <c r="R572" i="4" s="1"/>
  <c r="D572" i="4"/>
  <c r="Q572" i="4" s="1"/>
  <c r="V508" i="4"/>
  <c r="S491" i="4"/>
  <c r="A573" i="4"/>
  <c r="BF34" i="1"/>
  <c r="PF33" i="1"/>
  <c r="BZ33" i="1"/>
  <c r="AW87" i="1" l="1"/>
  <c r="OU165" i="1"/>
  <c r="OU96" i="1"/>
  <c r="BF209" i="1"/>
  <c r="OH96" i="1" a="1"/>
  <c r="OH96" i="1" s="1"/>
  <c r="OH165" i="1" a="1"/>
  <c r="OH165" i="1" s="1"/>
  <c r="CX165" i="1"/>
  <c r="CX96" i="1"/>
  <c r="CT96" i="1"/>
  <c r="CT165" i="1"/>
  <c r="CY165" i="1"/>
  <c r="CY96" i="1"/>
  <c r="BU165" i="1"/>
  <c r="BU96" i="1"/>
  <c r="CA96" i="1"/>
  <c r="CA165" i="1"/>
  <c r="CZ165" i="1"/>
  <c r="CZ96" i="1"/>
  <c r="EP165" i="1"/>
  <c r="EP96" i="1"/>
  <c r="BX120" i="1"/>
  <c r="BX189" i="1"/>
  <c r="LS165" i="1"/>
  <c r="LS96" i="1"/>
  <c r="MO165" i="1"/>
  <c r="MO96" i="1"/>
  <c r="CK96" i="1"/>
  <c r="CK165" i="1"/>
  <c r="CJ96" i="1"/>
  <c r="CJ165" i="1"/>
  <c r="FF96" i="1"/>
  <c r="FF165" i="1"/>
  <c r="OK97" i="1"/>
  <c r="OK166" i="1"/>
  <c r="EJ74" i="1"/>
  <c r="EJ142" i="1"/>
  <c r="EB165" i="1"/>
  <c r="EB96" i="1"/>
  <c r="EC165" i="1"/>
  <c r="EC96" i="1"/>
  <c r="BY165" i="1"/>
  <c r="BY96" i="1"/>
  <c r="LO165" i="1"/>
  <c r="LO96" i="1"/>
  <c r="LW165" i="1"/>
  <c r="LW96" i="1"/>
  <c r="CE96" i="1"/>
  <c r="CE165" i="1"/>
  <c r="CO96" i="1"/>
  <c r="CO165" i="1"/>
  <c r="LV165" i="1"/>
  <c r="LV96" i="1"/>
  <c r="MT97" i="1"/>
  <c r="MT166" i="1"/>
  <c r="EK143" i="1"/>
  <c r="EK75" i="1"/>
  <c r="LU151" i="1"/>
  <c r="LU83" i="1"/>
  <c r="EL96" i="1"/>
  <c r="EL165" i="1"/>
  <c r="OV97" i="1"/>
  <c r="OV166" i="1"/>
  <c r="NQ96" i="1" a="1"/>
  <c r="NQ96" i="1" s="1"/>
  <c r="NR97" i="1"/>
  <c r="NR166" i="1"/>
  <c r="NQ166" i="1" s="1" a="1"/>
  <c r="NQ166" i="1" s="1"/>
  <c r="OS97" i="1"/>
  <c r="OS166" i="1"/>
  <c r="PI165" i="1"/>
  <c r="PI96" i="1"/>
  <c r="PK165" i="1"/>
  <c r="PK96" i="1"/>
  <c r="FH96" i="1"/>
  <c r="FH165" i="1"/>
  <c r="XC165" i="1"/>
  <c r="XC96" i="1"/>
  <c r="CP96" i="1"/>
  <c r="CP165" i="1"/>
  <c r="CV165" i="1"/>
  <c r="CV96" i="1"/>
  <c r="LU150" i="1"/>
  <c r="LU82" i="1"/>
  <c r="LR165" i="1"/>
  <c r="LR96" i="1"/>
  <c r="CG165" i="1"/>
  <c r="CG96" i="1"/>
  <c r="CU165" i="1"/>
  <c r="CU96" i="1"/>
  <c r="CD165" i="1"/>
  <c r="CD96" i="1"/>
  <c r="DY165" i="1"/>
  <c r="DY96" i="1"/>
  <c r="EA165" i="1"/>
  <c r="EA96" i="1"/>
  <c r="EK74" i="1"/>
  <c r="EK142" i="1"/>
  <c r="OI97" i="1"/>
  <c r="OI166" i="1"/>
  <c r="CW165" i="1"/>
  <c r="CW96" i="1"/>
  <c r="CS96" i="1"/>
  <c r="CS165" i="1"/>
  <c r="EJ143" i="1"/>
  <c r="EJ75" i="1"/>
  <c r="FG96" i="1"/>
  <c r="FG165" i="1"/>
  <c r="DZ88" i="1"/>
  <c r="DZ158" i="1" s="1"/>
  <c r="OJ97" i="1"/>
  <c r="OJ166" i="1"/>
  <c r="G521" i="4"/>
  <c r="H570" i="4"/>
  <c r="U570" i="4" s="1"/>
  <c r="I571" i="4"/>
  <c r="P508" i="4"/>
  <c r="C509" i="4"/>
  <c r="B509" i="4" s="1"/>
  <c r="E573" i="4"/>
  <c r="R573" i="4" s="1"/>
  <c r="D573" i="4"/>
  <c r="Q573" i="4" s="1"/>
  <c r="F573" i="4"/>
  <c r="V509" i="4"/>
  <c r="S492" i="4"/>
  <c r="A574" i="4"/>
  <c r="BF51" i="1"/>
  <c r="PF36" i="1"/>
  <c r="PF37" i="1" s="1"/>
  <c r="BZ34" i="1"/>
  <c r="PG33" i="1"/>
  <c r="PE33" i="1"/>
  <c r="AZ281" i="1"/>
  <c r="CH33" i="1"/>
  <c r="CH34" i="1" s="1"/>
  <c r="AW88" i="1" l="1"/>
  <c r="BZ209" i="1"/>
  <c r="CH209" i="1"/>
  <c r="OU166" i="1"/>
  <c r="OU97" i="1"/>
  <c r="BZ210" i="1"/>
  <c r="CH210" i="1"/>
  <c r="BF210" i="1"/>
  <c r="BF57" i="1"/>
  <c r="BF39" i="1"/>
  <c r="BF40" i="1" s="1"/>
  <c r="BF43" i="1"/>
  <c r="BZ38" i="1"/>
  <c r="PF38" i="1"/>
  <c r="OH166" i="1" a="1"/>
  <c r="OH166" i="1" s="1"/>
  <c r="OH97" i="1" a="1"/>
  <c r="OH97" i="1" s="1"/>
  <c r="CW97" i="1"/>
  <c r="CW166" i="1"/>
  <c r="EB97" i="1"/>
  <c r="EB166" i="1"/>
  <c r="OS98" i="1"/>
  <c r="OS167" i="1"/>
  <c r="EJ144" i="1"/>
  <c r="EJ76" i="1"/>
  <c r="OI98" i="1"/>
  <c r="OI167" i="1"/>
  <c r="NR98" i="1"/>
  <c r="NQ97" i="1" a="1"/>
  <c r="NQ97" i="1" s="1"/>
  <c r="NR167" i="1"/>
  <c r="NQ167" i="1" s="1" a="1"/>
  <c r="NQ167" i="1" s="1"/>
  <c r="OK98" i="1"/>
  <c r="OK167" i="1"/>
  <c r="EK144" i="1"/>
  <c r="EK76" i="1"/>
  <c r="EA97" i="1"/>
  <c r="EA166" i="1"/>
  <c r="OV98" i="1"/>
  <c r="OV167" i="1"/>
  <c r="FF97" i="1"/>
  <c r="FF166" i="1"/>
  <c r="DY97" i="1"/>
  <c r="DY166" i="1"/>
  <c r="EL97" i="1"/>
  <c r="EL166" i="1"/>
  <c r="CJ97" i="1"/>
  <c r="CJ166" i="1"/>
  <c r="LU85" i="1"/>
  <c r="LU155" i="1" s="1"/>
  <c r="LU153" i="1"/>
  <c r="CD97" i="1"/>
  <c r="CD166" i="1"/>
  <c r="CK166" i="1"/>
  <c r="CK97" i="1"/>
  <c r="EK145" i="1"/>
  <c r="EK77" i="1"/>
  <c r="MO97" i="1"/>
  <c r="MO166" i="1"/>
  <c r="CU97" i="1"/>
  <c r="CU166" i="1"/>
  <c r="LS97" i="1"/>
  <c r="LS166" i="1"/>
  <c r="CG97" i="1"/>
  <c r="CG166" i="1"/>
  <c r="MT167" i="1"/>
  <c r="MT98" i="1"/>
  <c r="LV97" i="1"/>
  <c r="LV166" i="1"/>
  <c r="BZ67" i="1"/>
  <c r="BZ66" i="1"/>
  <c r="LR97" i="1"/>
  <c r="LR166" i="1"/>
  <c r="BX190" i="1"/>
  <c r="BX121" i="1"/>
  <c r="EP97" i="1"/>
  <c r="EP166" i="1"/>
  <c r="CH66" i="1"/>
  <c r="CH67" i="1"/>
  <c r="LU84" i="1"/>
  <c r="LU152" i="1"/>
  <c r="CO97" i="1"/>
  <c r="CO166" i="1"/>
  <c r="CZ97" i="1"/>
  <c r="CZ166" i="1"/>
  <c r="CV97" i="1"/>
  <c r="CV166" i="1"/>
  <c r="CE166" i="1"/>
  <c r="CE97" i="1"/>
  <c r="LW97" i="1"/>
  <c r="LW166" i="1"/>
  <c r="OJ98" i="1"/>
  <c r="OJ167" i="1"/>
  <c r="CA166" i="1"/>
  <c r="CA97" i="1"/>
  <c r="DZ89" i="1"/>
  <c r="CP97" i="1"/>
  <c r="CP166" i="1"/>
  <c r="BU166" i="1"/>
  <c r="BU97" i="1"/>
  <c r="XC97" i="1"/>
  <c r="XC166" i="1"/>
  <c r="LO97" i="1"/>
  <c r="LO166" i="1"/>
  <c r="CY97" i="1"/>
  <c r="CY166" i="1"/>
  <c r="FG97" i="1"/>
  <c r="FG166" i="1"/>
  <c r="EJ77" i="1"/>
  <c r="EJ145" i="1"/>
  <c r="FH97" i="1"/>
  <c r="FH166" i="1"/>
  <c r="BY97" i="1"/>
  <c r="BY166" i="1"/>
  <c r="PK97" i="1"/>
  <c r="PK166" i="1"/>
  <c r="CT97" i="1"/>
  <c r="CT166" i="1"/>
  <c r="EC97" i="1"/>
  <c r="EC166" i="1"/>
  <c r="CX97" i="1"/>
  <c r="CX166" i="1"/>
  <c r="CS97" i="1"/>
  <c r="CS166" i="1"/>
  <c r="PI97" i="1"/>
  <c r="PI166" i="1"/>
  <c r="BF60" i="1"/>
  <c r="BF62" i="1"/>
  <c r="BF58" i="1"/>
  <c r="BF61" i="1"/>
  <c r="BF59" i="1"/>
  <c r="BF54" i="1"/>
  <c r="BF55" i="1"/>
  <c r="BF56" i="1"/>
  <c r="BZ47" i="1"/>
  <c r="BZ45" i="1"/>
  <c r="BZ48" i="1"/>
  <c r="BZ46" i="1"/>
  <c r="H571" i="4"/>
  <c r="U571" i="4" s="1"/>
  <c r="I572" i="4"/>
  <c r="G522" i="4"/>
  <c r="PF46" i="1"/>
  <c r="PF45" i="1"/>
  <c r="P509" i="4"/>
  <c r="C510" i="4"/>
  <c r="B510" i="4" s="1"/>
  <c r="F574" i="4"/>
  <c r="E574" i="4"/>
  <c r="R574" i="4" s="1"/>
  <c r="D574" i="4"/>
  <c r="Q574" i="4" s="1"/>
  <c r="V510" i="4"/>
  <c r="S493" i="4"/>
  <c r="A575" i="4"/>
  <c r="BF52" i="1"/>
  <c r="BF53" i="1"/>
  <c r="BZ51" i="1"/>
  <c r="PF51" i="1"/>
  <c r="PE36" i="1"/>
  <c r="PE37" i="1" s="1"/>
  <c r="PG36" i="1"/>
  <c r="PG37" i="1" s="1"/>
  <c r="KC36" i="1"/>
  <c r="KC37" i="1" s="1"/>
  <c r="BF221" i="1" l="1"/>
  <c r="BF223" i="1"/>
  <c r="BF255" i="1" s="1"/>
  <c r="BF224" i="1"/>
  <c r="BF256" i="1" s="1"/>
  <c r="CH221" i="1"/>
  <c r="CH223" i="1"/>
  <c r="CH255" i="1" s="1"/>
  <c r="CH224" i="1"/>
  <c r="CH256" i="1" s="1"/>
  <c r="BZ221" i="1"/>
  <c r="BZ223" i="1"/>
  <c r="BZ255" i="1" s="1"/>
  <c r="BZ224" i="1"/>
  <c r="BZ256" i="1" s="1"/>
  <c r="BF214" i="1"/>
  <c r="BF222" i="1"/>
  <c r="CH214" i="1"/>
  <c r="CH222" i="1"/>
  <c r="BZ214" i="1"/>
  <c r="BZ222" i="1"/>
  <c r="AW89" i="1"/>
  <c r="BF237" i="1"/>
  <c r="BF213" i="1"/>
  <c r="CH237" i="1"/>
  <c r="CH213" i="1"/>
  <c r="BZ237" i="1"/>
  <c r="BZ213" i="1"/>
  <c r="PF39" i="1"/>
  <c r="PF40" i="1" s="1"/>
  <c r="PF41" i="1"/>
  <c r="BF44" i="1"/>
  <c r="BF42" i="1"/>
  <c r="BZ39" i="1"/>
  <c r="BZ40" i="1" s="1"/>
  <c r="BZ41" i="1"/>
  <c r="OU98" i="1"/>
  <c r="OU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F57" i="1"/>
  <c r="BZ57" i="1"/>
  <c r="PF43" i="1"/>
  <c r="BZ43" i="1"/>
  <c r="CH38" i="1"/>
  <c r="PE38" i="1"/>
  <c r="KC38" i="1"/>
  <c r="PG38" i="1"/>
  <c r="OH167" i="1" a="1"/>
  <c r="OH167" i="1" s="1"/>
  <c r="OH98" i="1" a="1"/>
  <c r="OH98" i="1" s="1"/>
  <c r="FH98" i="1"/>
  <c r="FH167" i="1"/>
  <c r="CO167" i="1"/>
  <c r="CO98" i="1"/>
  <c r="EJ79" i="1"/>
  <c r="EJ147" i="1"/>
  <c r="LU86" i="1"/>
  <c r="LU154" i="1"/>
  <c r="CJ98" i="1"/>
  <c r="CJ167" i="1"/>
  <c r="CH69" i="1"/>
  <c r="CH137" i="1"/>
  <c r="FG98" i="1"/>
  <c r="FG167" i="1"/>
  <c r="CH68" i="1"/>
  <c r="CH136" i="1"/>
  <c r="EL98" i="1"/>
  <c r="EL167" i="1"/>
  <c r="CY98" i="1"/>
  <c r="CY167" i="1"/>
  <c r="EP98" i="1"/>
  <c r="EP167" i="1"/>
  <c r="DY167" i="1"/>
  <c r="DY98" i="1"/>
  <c r="BX122" i="1"/>
  <c r="BX191" i="1"/>
  <c r="LO98" i="1"/>
  <c r="LO167" i="1"/>
  <c r="FF98" i="1"/>
  <c r="FF167" i="1"/>
  <c r="LR98" i="1"/>
  <c r="LR167" i="1"/>
  <c r="OV168" i="1"/>
  <c r="OV99" i="1"/>
  <c r="BZ136" i="1"/>
  <c r="BZ68" i="1"/>
  <c r="XC98" i="1"/>
  <c r="XC167" i="1"/>
  <c r="BZ69" i="1"/>
  <c r="BZ137" i="1"/>
  <c r="EA167" i="1"/>
  <c r="EA98" i="1"/>
  <c r="BU167" i="1"/>
  <c r="BU98" i="1"/>
  <c r="EK78" i="1"/>
  <c r="EK146" i="1"/>
  <c r="LV167" i="1"/>
  <c r="LV98" i="1"/>
  <c r="MT168" i="1"/>
  <c r="MT99" i="1"/>
  <c r="CP98" i="1"/>
  <c r="CP167" i="1"/>
  <c r="OK99" i="1"/>
  <c r="OK168" i="1"/>
  <c r="PI98" i="1"/>
  <c r="PI167" i="1"/>
  <c r="DZ159" i="1"/>
  <c r="DZ90" i="1"/>
  <c r="CG167" i="1"/>
  <c r="CG98" i="1"/>
  <c r="CA98" i="1"/>
  <c r="CA167" i="1"/>
  <c r="NQ98" i="1" a="1"/>
  <c r="NQ98" i="1" s="1"/>
  <c r="NR168" i="1"/>
  <c r="NQ168" i="1" s="1" a="1"/>
  <c r="NQ168" i="1" s="1"/>
  <c r="NR99" i="1"/>
  <c r="CS167" i="1"/>
  <c r="CS98" i="1"/>
  <c r="LS98" i="1"/>
  <c r="LS167" i="1"/>
  <c r="OI99" i="1"/>
  <c r="OI168" i="1"/>
  <c r="CX98" i="1"/>
  <c r="CX167" i="1"/>
  <c r="OJ99" i="1"/>
  <c r="OJ168" i="1"/>
  <c r="CU98" i="1"/>
  <c r="CU167" i="1"/>
  <c r="EJ78" i="1"/>
  <c r="EJ146" i="1"/>
  <c r="EC98" i="1"/>
  <c r="EC167" i="1"/>
  <c r="LW98" i="1"/>
  <c r="LW167" i="1"/>
  <c r="MO98" i="1"/>
  <c r="MO167" i="1"/>
  <c r="CE98" i="1"/>
  <c r="CE167" i="1"/>
  <c r="EK79" i="1"/>
  <c r="EK147" i="1"/>
  <c r="CT98" i="1"/>
  <c r="CT167" i="1"/>
  <c r="OS99" i="1"/>
  <c r="OS168" i="1"/>
  <c r="CK167" i="1"/>
  <c r="CK98" i="1"/>
  <c r="PK98" i="1"/>
  <c r="PK167" i="1"/>
  <c r="CV98" i="1"/>
  <c r="CV167" i="1"/>
  <c r="EB167" i="1"/>
  <c r="EB98" i="1"/>
  <c r="BY98" i="1"/>
  <c r="BY167" i="1"/>
  <c r="CZ98" i="1"/>
  <c r="CZ167" i="1"/>
  <c r="CD167" i="1"/>
  <c r="CD98" i="1"/>
  <c r="CW98" i="1"/>
  <c r="CW167" i="1"/>
  <c r="PF62" i="1"/>
  <c r="PF58" i="1"/>
  <c r="PF60" i="1"/>
  <c r="PF61" i="1"/>
  <c r="PF59" i="1"/>
  <c r="BZ60" i="1"/>
  <c r="BZ61" i="1"/>
  <c r="BZ58" i="1"/>
  <c r="BZ59" i="1"/>
  <c r="BZ62" i="1"/>
  <c r="BZ54" i="1"/>
  <c r="BZ55" i="1"/>
  <c r="BZ56" i="1"/>
  <c r="PF54" i="1"/>
  <c r="PF55" i="1"/>
  <c r="PF56" i="1"/>
  <c r="CH47" i="1"/>
  <c r="CH45" i="1"/>
  <c r="CH48" i="1"/>
  <c r="CH46" i="1"/>
  <c r="KC47" i="1"/>
  <c r="KC48" i="1"/>
  <c r="G523" i="4"/>
  <c r="H572" i="4"/>
  <c r="U572" i="4" s="1"/>
  <c r="I573" i="4"/>
  <c r="KC45" i="1"/>
  <c r="KC46" i="1"/>
  <c r="PG45" i="1"/>
  <c r="PG46" i="1"/>
  <c r="PE46" i="1"/>
  <c r="PE45" i="1"/>
  <c r="PF47" i="1"/>
  <c r="PF48" i="1"/>
  <c r="P510" i="4"/>
  <c r="C511" i="4"/>
  <c r="B511" i="4" s="1"/>
  <c r="F575" i="4"/>
  <c r="E575" i="4"/>
  <c r="R575" i="4" s="1"/>
  <c r="D575" i="4"/>
  <c r="Q575" i="4" s="1"/>
  <c r="V511" i="4"/>
  <c r="S494" i="4"/>
  <c r="A576" i="4"/>
  <c r="PF53" i="1"/>
  <c r="BZ53" i="1"/>
  <c r="PF52" i="1"/>
  <c r="BZ52" i="1"/>
  <c r="CH51" i="1"/>
  <c r="PE51" i="1"/>
  <c r="PG51" i="1"/>
  <c r="BZ254" i="1" l="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AW90"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F44" i="1"/>
  <c r="PF42" i="1"/>
  <c r="PG39" i="1"/>
  <c r="PG40" i="1" s="1"/>
  <c r="PG41" i="1"/>
  <c r="KC39" i="1"/>
  <c r="KC40" i="1" s="1"/>
  <c r="KC41" i="1"/>
  <c r="PE39" i="1"/>
  <c r="PE40" i="1" s="1"/>
  <c r="PE41" i="1"/>
  <c r="CH39" i="1"/>
  <c r="CH40" i="1" s="1"/>
  <c r="CH41" i="1"/>
  <c r="BZ44" i="1"/>
  <c r="BZ42" i="1"/>
  <c r="OU99" i="1"/>
  <c r="OU168" i="1"/>
  <c r="CH244" i="1"/>
  <c r="CH243" i="1"/>
  <c r="BF247" i="1"/>
  <c r="BF244" i="1"/>
  <c r="BF243" i="1"/>
  <c r="BZ247" i="1"/>
  <c r="CH247" i="1"/>
  <c r="BZ243" i="1"/>
  <c r="BZ244" i="1"/>
  <c r="BF252" i="1"/>
  <c r="CH269" i="1"/>
  <c r="BF269" i="1"/>
  <c r="BZ269" i="1"/>
  <c r="BZ270" i="1"/>
  <c r="BZ271" i="1"/>
  <c r="BF270" i="1"/>
  <c r="CH270" i="1"/>
  <c r="PE57" i="1"/>
  <c r="CH57" i="1"/>
  <c r="PG57" i="1"/>
  <c r="PG43" i="1"/>
  <c r="KC43" i="1"/>
  <c r="PE43" i="1"/>
  <c r="CH43" i="1"/>
  <c r="OH168" i="1" a="1"/>
  <c r="OH168" i="1" s="1"/>
  <c r="OH99" i="1" a="1"/>
  <c r="OH99" i="1" s="1"/>
  <c r="OS100" i="1"/>
  <c r="OS169" i="1"/>
  <c r="CA168" i="1"/>
  <c r="CA99" i="1"/>
  <c r="CT99" i="1"/>
  <c r="CT168" i="1"/>
  <c r="CG99" i="1"/>
  <c r="CG168" i="1"/>
  <c r="FF99" i="1"/>
  <c r="FF168" i="1"/>
  <c r="EK81" i="1"/>
  <c r="EK149" i="1"/>
  <c r="DZ91" i="1"/>
  <c r="DZ160" i="1"/>
  <c r="LO99" i="1"/>
  <c r="LO168" i="1"/>
  <c r="CE168" i="1"/>
  <c r="CE99" i="1"/>
  <c r="PI99" i="1"/>
  <c r="PI168" i="1"/>
  <c r="BX123" i="1"/>
  <c r="BX192" i="1"/>
  <c r="MO99" i="1"/>
  <c r="MO168" i="1"/>
  <c r="DY168" i="1"/>
  <c r="DY99" i="1"/>
  <c r="OK100" i="1"/>
  <c r="OK169" i="1"/>
  <c r="LW99" i="1"/>
  <c r="LW168" i="1"/>
  <c r="CP99" i="1"/>
  <c r="CP168" i="1"/>
  <c r="EP99" i="1"/>
  <c r="EP168" i="1"/>
  <c r="EC99" i="1"/>
  <c r="EC168" i="1"/>
  <c r="MT100" i="1"/>
  <c r="MT169" i="1"/>
  <c r="CY99" i="1"/>
  <c r="CY168" i="1"/>
  <c r="EJ148" i="1"/>
  <c r="EJ80" i="1"/>
  <c r="LV99" i="1"/>
  <c r="LV168" i="1"/>
  <c r="EL99" i="1"/>
  <c r="EL168" i="1"/>
  <c r="CW99" i="1"/>
  <c r="CW168" i="1"/>
  <c r="CU99" i="1"/>
  <c r="CU168" i="1"/>
  <c r="CD168" i="1"/>
  <c r="CD99" i="1"/>
  <c r="EK148" i="1"/>
  <c r="EK80" i="1"/>
  <c r="CH70" i="1"/>
  <c r="CH138" i="1"/>
  <c r="OJ100" i="1"/>
  <c r="OJ169" i="1"/>
  <c r="BU99" i="1"/>
  <c r="BU168" i="1"/>
  <c r="FG168" i="1"/>
  <c r="FG99" i="1"/>
  <c r="CZ99" i="1"/>
  <c r="CZ168" i="1"/>
  <c r="CX99" i="1"/>
  <c r="CX168" i="1"/>
  <c r="EA168" i="1"/>
  <c r="EA99" i="1"/>
  <c r="CH71" i="1"/>
  <c r="CH139" i="1"/>
  <c r="BY168" i="1"/>
  <c r="BY99" i="1"/>
  <c r="OI100" i="1"/>
  <c r="OI169" i="1"/>
  <c r="EB99" i="1"/>
  <c r="EB168" i="1"/>
  <c r="BZ139" i="1"/>
  <c r="BZ71" i="1"/>
  <c r="CJ99" i="1"/>
  <c r="CJ168" i="1"/>
  <c r="XC99" i="1"/>
  <c r="XC168" i="1"/>
  <c r="LU156" i="1"/>
  <c r="LU87" i="1"/>
  <c r="CV99" i="1"/>
  <c r="CV168" i="1"/>
  <c r="LS99" i="1"/>
  <c r="LS168" i="1"/>
  <c r="BZ70" i="1"/>
  <c r="BZ138" i="1"/>
  <c r="CS99" i="1"/>
  <c r="CS168" i="1"/>
  <c r="EJ81" i="1"/>
  <c r="EJ149" i="1"/>
  <c r="PK99" i="1"/>
  <c r="PK168" i="1"/>
  <c r="OV169" i="1"/>
  <c r="OV100" i="1"/>
  <c r="CO99" i="1"/>
  <c r="CO168" i="1"/>
  <c r="CK168" i="1"/>
  <c r="CK99" i="1"/>
  <c r="NR100" i="1"/>
  <c r="NQ99" i="1" a="1"/>
  <c r="NQ99" i="1" s="1"/>
  <c r="NR169" i="1"/>
  <c r="NQ169" i="1" s="1" a="1"/>
  <c r="NQ169" i="1" s="1"/>
  <c r="LR99" i="1"/>
  <c r="LR168" i="1"/>
  <c r="FH99" i="1"/>
  <c r="FH168" i="1"/>
  <c r="PG58" i="1"/>
  <c r="PG60" i="1"/>
  <c r="PG61" i="1"/>
  <c r="PG59" i="1"/>
  <c r="PG62" i="1"/>
  <c r="PE59" i="1"/>
  <c r="PE62" i="1"/>
  <c r="PE58" i="1"/>
  <c r="PE60" i="1"/>
  <c r="PE61" i="1"/>
  <c r="CH62" i="1"/>
  <c r="CH58" i="1"/>
  <c r="CH60" i="1"/>
  <c r="CH59" i="1"/>
  <c r="CH61" i="1"/>
  <c r="PG54" i="1"/>
  <c r="PG55" i="1"/>
  <c r="PG56" i="1"/>
  <c r="PE54" i="1"/>
  <c r="PE56" i="1"/>
  <c r="PE55" i="1"/>
  <c r="CH54" i="1"/>
  <c r="CH55" i="1"/>
  <c r="CH56" i="1"/>
  <c r="H573" i="4"/>
  <c r="U573" i="4" s="1"/>
  <c r="I574" i="4"/>
  <c r="G524" i="4"/>
  <c r="PG47" i="1"/>
  <c r="PG48" i="1"/>
  <c r="PE47" i="1"/>
  <c r="PE48" i="1"/>
  <c r="P511" i="4"/>
  <c r="C512" i="4"/>
  <c r="B512" i="4" s="1"/>
  <c r="F576" i="4"/>
  <c r="E576" i="4"/>
  <c r="R576" i="4" s="1"/>
  <c r="D576" i="4"/>
  <c r="Q576" i="4" s="1"/>
  <c r="V512" i="4"/>
  <c r="S495" i="4"/>
  <c r="A577" i="4"/>
  <c r="CH53" i="1"/>
  <c r="PG53" i="1"/>
  <c r="PE53" i="1"/>
  <c r="CH52" i="1"/>
  <c r="PE52" i="1"/>
  <c r="PG52" i="1"/>
  <c r="EO33" i="1"/>
  <c r="EN33" i="1"/>
  <c r="EM33" i="1"/>
  <c r="EM36" i="1" s="1"/>
  <c r="EM37" i="1" s="1"/>
  <c r="AW91" i="1" l="1"/>
  <c r="CH44" i="1"/>
  <c r="CH42" i="1"/>
  <c r="PE44" i="1"/>
  <c r="PE42" i="1"/>
  <c r="KC44" i="1"/>
  <c r="KC42" i="1"/>
  <c r="PG44" i="1"/>
  <c r="PG42" i="1"/>
  <c r="OU100" i="1"/>
  <c r="OU169" i="1"/>
  <c r="EM38" i="1"/>
  <c r="OH169" i="1" a="1"/>
  <c r="OH169" i="1" s="1"/>
  <c r="OH100" i="1" a="1"/>
  <c r="OH100" i="1" s="1"/>
  <c r="FG100" i="1"/>
  <c r="FG169" i="1"/>
  <c r="CS100" i="1"/>
  <c r="CS169" i="1"/>
  <c r="LW100" i="1"/>
  <c r="LW169" i="1"/>
  <c r="BZ72" i="1"/>
  <c r="BZ140" i="1"/>
  <c r="BU169" i="1"/>
  <c r="BU100" i="1"/>
  <c r="OK170" i="1"/>
  <c r="OK101" i="1"/>
  <c r="DY100" i="1"/>
  <c r="DY169" i="1"/>
  <c r="LS100" i="1"/>
  <c r="LS169" i="1"/>
  <c r="OJ170" i="1"/>
  <c r="OJ101" i="1"/>
  <c r="CV100" i="1"/>
  <c r="CV169" i="1"/>
  <c r="CH72" i="1"/>
  <c r="CH140" i="1"/>
  <c r="MO100" i="1"/>
  <c r="MO169" i="1"/>
  <c r="LU88" i="1"/>
  <c r="LU157" i="1"/>
  <c r="EK150" i="1"/>
  <c r="EK82" i="1"/>
  <c r="BX193" i="1"/>
  <c r="BX124" i="1"/>
  <c r="CD100" i="1"/>
  <c r="CD169" i="1"/>
  <c r="XC100" i="1"/>
  <c r="XC169" i="1"/>
  <c r="PI100" i="1"/>
  <c r="PI169" i="1"/>
  <c r="CE169" i="1"/>
  <c r="CE100" i="1"/>
  <c r="CJ100" i="1"/>
  <c r="CJ169" i="1"/>
  <c r="CU169" i="1"/>
  <c r="CU100" i="1"/>
  <c r="BZ73" i="1"/>
  <c r="BZ141" i="1"/>
  <c r="CW169" i="1"/>
  <c r="CW100" i="1"/>
  <c r="LO100" i="1"/>
  <c r="LO169" i="1"/>
  <c r="FH100" i="1"/>
  <c r="FH169" i="1"/>
  <c r="EB100" i="1"/>
  <c r="EB169" i="1"/>
  <c r="EL100" i="1"/>
  <c r="EL169" i="1"/>
  <c r="DZ92" i="1"/>
  <c r="DZ161" i="1"/>
  <c r="LR100" i="1"/>
  <c r="LR169" i="1"/>
  <c r="LV100" i="1"/>
  <c r="LV169" i="1"/>
  <c r="EK151" i="1"/>
  <c r="EK83" i="1"/>
  <c r="OI170" i="1"/>
  <c r="OI101" i="1"/>
  <c r="EJ150" i="1"/>
  <c r="EJ82" i="1"/>
  <c r="NQ100" i="1" a="1"/>
  <c r="NQ100" i="1" s="1"/>
  <c r="NR170" i="1"/>
  <c r="NQ170" i="1" s="1" a="1"/>
  <c r="NQ170" i="1" s="1"/>
  <c r="NR101" i="1"/>
  <c r="BY100" i="1"/>
  <c r="BY169" i="1"/>
  <c r="FF100" i="1"/>
  <c r="FF169" i="1"/>
  <c r="CK169" i="1"/>
  <c r="CK100" i="1"/>
  <c r="CY169" i="1"/>
  <c r="CY100" i="1"/>
  <c r="CG100" i="1"/>
  <c r="CG169" i="1"/>
  <c r="CH73" i="1"/>
  <c r="CH141" i="1"/>
  <c r="CO100" i="1"/>
  <c r="CO169" i="1"/>
  <c r="MT170" i="1"/>
  <c r="MT101" i="1"/>
  <c r="CT169" i="1"/>
  <c r="CT100" i="1"/>
  <c r="OV170" i="1"/>
  <c r="OV101" i="1"/>
  <c r="EA100" i="1"/>
  <c r="EA169" i="1"/>
  <c r="EC100" i="1"/>
  <c r="EC169" i="1"/>
  <c r="CA169" i="1"/>
  <c r="CA100" i="1"/>
  <c r="PK100" i="1"/>
  <c r="PK169" i="1"/>
  <c r="CX169" i="1"/>
  <c r="CX100" i="1"/>
  <c r="EP169" i="1"/>
  <c r="EP100" i="1"/>
  <c r="EJ151" i="1"/>
  <c r="EJ83" i="1"/>
  <c r="CZ169" i="1"/>
  <c r="CZ100" i="1"/>
  <c r="CP100" i="1"/>
  <c r="CP169" i="1"/>
  <c r="OS170" i="1"/>
  <c r="OS101" i="1"/>
  <c r="G525" i="4"/>
  <c r="H574" i="4"/>
  <c r="U574" i="4" s="1"/>
  <c r="I575" i="4"/>
  <c r="EM45" i="1"/>
  <c r="EM46" i="1"/>
  <c r="P512" i="4"/>
  <c r="C513" i="4"/>
  <c r="B513" i="4" s="1"/>
  <c r="F577" i="4"/>
  <c r="E577" i="4"/>
  <c r="R577" i="4" s="1"/>
  <c r="D577" i="4"/>
  <c r="Q577" i="4" s="1"/>
  <c r="V513" i="4"/>
  <c r="S496" i="4"/>
  <c r="A578" i="4"/>
  <c r="EO36" i="1"/>
  <c r="EO37" i="1" s="1"/>
  <c r="EO34" i="1"/>
  <c r="EN36" i="1"/>
  <c r="EN37" i="1" s="1"/>
  <c r="EN34" i="1"/>
  <c r="AW92" i="1" l="1"/>
  <c r="EN210" i="1"/>
  <c r="EO210" i="1"/>
  <c r="EM39" i="1"/>
  <c r="EM40" i="1" s="1"/>
  <c r="EM41" i="1"/>
  <c r="OU170" i="1"/>
  <c r="OU101" i="1"/>
  <c r="EM43" i="1"/>
  <c r="EN38" i="1"/>
  <c r="EO38" i="1"/>
  <c r="OH101" i="1" a="1"/>
  <c r="OH101" i="1" s="1"/>
  <c r="OH170" i="1" a="1"/>
  <c r="OH170" i="1" s="1"/>
  <c r="EN66" i="1"/>
  <c r="EN68" i="1" s="1"/>
  <c r="EO66" i="1"/>
  <c r="EO136" i="1" s="1"/>
  <c r="EC170" i="1"/>
  <c r="EC101" i="1"/>
  <c r="EK153" i="1"/>
  <c r="EK85" i="1"/>
  <c r="EK155" i="1" s="1"/>
  <c r="CD170" i="1"/>
  <c r="CD101" i="1"/>
  <c r="BX194" i="1"/>
  <c r="BX125" i="1"/>
  <c r="EA170" i="1"/>
  <c r="EA101" i="1"/>
  <c r="LV170" i="1"/>
  <c r="LV101" i="1"/>
  <c r="EK84" i="1"/>
  <c r="EK152" i="1"/>
  <c r="OV102" i="1"/>
  <c r="OV171" i="1"/>
  <c r="CT170" i="1"/>
  <c r="CT101" i="1"/>
  <c r="LR170" i="1"/>
  <c r="LR101" i="1"/>
  <c r="LU89" i="1"/>
  <c r="LU158" i="1"/>
  <c r="MT102" i="1"/>
  <c r="MT171" i="1"/>
  <c r="DZ162" i="1"/>
  <c r="DZ93" i="1"/>
  <c r="MO170" i="1"/>
  <c r="MO101" i="1"/>
  <c r="EL101" i="1"/>
  <c r="EL170" i="1"/>
  <c r="CH74" i="1"/>
  <c r="CH142" i="1"/>
  <c r="CO170" i="1"/>
  <c r="CO101" i="1"/>
  <c r="EB170" i="1"/>
  <c r="EB101" i="1"/>
  <c r="CV170" i="1"/>
  <c r="CV101" i="1"/>
  <c r="CH143" i="1"/>
  <c r="CH75" i="1"/>
  <c r="OJ171" i="1"/>
  <c r="OJ102" i="1"/>
  <c r="OS102" i="1"/>
  <c r="OS171" i="1"/>
  <c r="FH101" i="1"/>
  <c r="FH170" i="1"/>
  <c r="CG170" i="1"/>
  <c r="CG101" i="1"/>
  <c r="CY170" i="1"/>
  <c r="CY101" i="1"/>
  <c r="LO170" i="1"/>
  <c r="LO101" i="1"/>
  <c r="LS170" i="1"/>
  <c r="LS101" i="1"/>
  <c r="CP170" i="1"/>
  <c r="CP101" i="1"/>
  <c r="CW170" i="1"/>
  <c r="CW101" i="1"/>
  <c r="CZ170" i="1"/>
  <c r="CZ101" i="1"/>
  <c r="CK170" i="1"/>
  <c r="CK101" i="1"/>
  <c r="DY170" i="1"/>
  <c r="DY101" i="1"/>
  <c r="OK171" i="1"/>
  <c r="OK102" i="1"/>
  <c r="EJ153" i="1"/>
  <c r="EJ85" i="1"/>
  <c r="EJ155" i="1" s="1"/>
  <c r="BZ143" i="1"/>
  <c r="BZ75" i="1"/>
  <c r="FF170" i="1"/>
  <c r="FF101" i="1"/>
  <c r="CU170" i="1"/>
  <c r="CU101" i="1"/>
  <c r="BU170" i="1"/>
  <c r="BU101" i="1"/>
  <c r="EP170" i="1"/>
  <c r="EP101" i="1"/>
  <c r="BY170" i="1"/>
  <c r="BY101" i="1"/>
  <c r="CX170" i="1"/>
  <c r="CX101" i="1"/>
  <c r="NQ101" i="1" a="1"/>
  <c r="NQ101" i="1" s="1"/>
  <c r="NR171" i="1"/>
  <c r="NQ171" i="1" s="1" a="1"/>
  <c r="NQ171" i="1" s="1"/>
  <c r="NR102" i="1"/>
  <c r="CJ170" i="1"/>
  <c r="CJ101" i="1"/>
  <c r="BZ142" i="1"/>
  <c r="BZ74" i="1"/>
  <c r="CE170" i="1"/>
  <c r="CE101" i="1"/>
  <c r="LW170" i="1"/>
  <c r="LW101" i="1"/>
  <c r="PK101" i="1"/>
  <c r="PK170" i="1"/>
  <c r="EJ84" i="1"/>
  <c r="EJ152" i="1"/>
  <c r="CA170" i="1"/>
  <c r="CA101" i="1"/>
  <c r="PI101" i="1"/>
  <c r="PI170" i="1"/>
  <c r="CS170" i="1"/>
  <c r="CS101" i="1"/>
  <c r="OI102" i="1"/>
  <c r="OI171" i="1"/>
  <c r="XC170" i="1"/>
  <c r="XC101" i="1"/>
  <c r="FG170" i="1"/>
  <c r="FG101" i="1"/>
  <c r="H575" i="4"/>
  <c r="U575" i="4" s="1"/>
  <c r="I576" i="4"/>
  <c r="G526" i="4"/>
  <c r="EN45" i="1"/>
  <c r="EN46" i="1"/>
  <c r="EO45" i="1"/>
  <c r="EO46" i="1"/>
  <c r="EM47" i="1"/>
  <c r="EM48" i="1"/>
  <c r="AX6" i="1"/>
  <c r="AX26" i="1"/>
  <c r="AX47" i="1"/>
  <c r="AX48" i="1"/>
  <c r="P513" i="4"/>
  <c r="C514" i="4"/>
  <c r="B514" i="4" s="1"/>
  <c r="F578" i="4"/>
  <c r="E578" i="4"/>
  <c r="R578" i="4" s="1"/>
  <c r="D578" i="4"/>
  <c r="Q578" i="4" s="1"/>
  <c r="V514" i="4"/>
  <c r="S497" i="4"/>
  <c r="A579" i="4"/>
  <c r="EO51" i="1"/>
  <c r="EN51" i="1"/>
  <c r="EG33" i="1"/>
  <c r="EG36" i="1" s="1"/>
  <c r="EG37" i="1" s="1"/>
  <c r="EI33" i="1"/>
  <c r="EI36" i="1" s="1"/>
  <c r="EI37" i="1" s="1"/>
  <c r="EH33" i="1"/>
  <c r="AW93" i="1" l="1"/>
  <c r="EO223" i="1"/>
  <c r="EO224" i="1"/>
  <c r="EN223" i="1"/>
  <c r="EN224" i="1"/>
  <c r="EO215" i="1"/>
  <c r="EO216" i="1"/>
  <c r="EN215" i="1"/>
  <c r="EN216" i="1"/>
  <c r="EO241" i="1"/>
  <c r="EO214" i="1"/>
  <c r="EN241" i="1"/>
  <c r="EN214" i="1"/>
  <c r="EO212" i="1"/>
  <c r="EO242" i="1" s="1"/>
  <c r="EN212" i="1"/>
  <c r="EN242" i="1" s="1"/>
  <c r="EO239" i="1"/>
  <c r="EN230" i="1"/>
  <c r="EN228" i="1"/>
  <c r="EO233" i="1"/>
  <c r="EO232" i="1"/>
  <c r="EN229" i="1"/>
  <c r="EN227" i="1"/>
  <c r="EN226" i="1"/>
  <c r="EN250" i="1" s="1"/>
  <c r="EN225" i="1"/>
  <c r="EN257" i="1" s="1"/>
  <c r="EN240" i="1"/>
  <c r="EN239" i="1"/>
  <c r="EN238" i="1"/>
  <c r="EN237" i="1"/>
  <c r="EO236" i="1"/>
  <c r="EO235" i="1"/>
  <c r="EO234" i="1"/>
  <c r="EO231" i="1"/>
  <c r="EN236" i="1"/>
  <c r="EN235" i="1"/>
  <c r="EN234" i="1"/>
  <c r="EO230" i="1"/>
  <c r="EN233" i="1"/>
  <c r="EN232" i="1"/>
  <c r="EN231" i="1"/>
  <c r="EO228" i="1"/>
  <c r="EO227" i="1"/>
  <c r="EO225" i="1"/>
  <c r="EO257" i="1" s="1"/>
  <c r="EO238" i="1"/>
  <c r="EO229" i="1"/>
  <c r="EO248" i="1" s="1"/>
  <c r="EO226" i="1"/>
  <c r="EO250" i="1" s="1"/>
  <c r="EO240" i="1"/>
  <c r="EO237" i="1"/>
  <c r="EO39" i="1"/>
  <c r="EO40" i="1" s="1"/>
  <c r="EO41" i="1"/>
  <c r="EN39" i="1"/>
  <c r="EN40" i="1" s="1"/>
  <c r="EN41" i="1"/>
  <c r="EM44" i="1"/>
  <c r="EM42" i="1"/>
  <c r="OU171" i="1"/>
  <c r="OU102" i="1"/>
  <c r="EO252" i="1"/>
  <c r="EO251" i="1"/>
  <c r="EO249" i="1"/>
  <c r="EN249" i="1"/>
  <c r="EO57" i="1"/>
  <c r="EN57" i="1"/>
  <c r="EO43" i="1"/>
  <c r="EN43" i="1"/>
  <c r="EG38" i="1"/>
  <c r="OH171" i="1" a="1"/>
  <c r="OH171" i="1" s="1"/>
  <c r="OH102" i="1" a="1"/>
  <c r="OH102" i="1" s="1"/>
  <c r="EO68" i="1"/>
  <c r="EO138" i="1" s="1"/>
  <c r="EN136" i="1"/>
  <c r="CK102" i="1"/>
  <c r="CK171" i="1"/>
  <c r="CE102" i="1"/>
  <c r="CE171" i="1"/>
  <c r="EL171" i="1"/>
  <c r="EL102" i="1"/>
  <c r="CZ171" i="1"/>
  <c r="CZ102" i="1"/>
  <c r="MO102" i="1"/>
  <c r="MO171" i="1"/>
  <c r="BZ144" i="1"/>
  <c r="BZ76" i="1"/>
  <c r="CW171" i="1"/>
  <c r="CW102" i="1"/>
  <c r="DZ163" i="1"/>
  <c r="DZ94" i="1"/>
  <c r="CJ102" i="1"/>
  <c r="CJ171" i="1"/>
  <c r="CP171" i="1"/>
  <c r="CP102" i="1"/>
  <c r="NR103" i="1"/>
  <c r="NQ102" i="1" a="1"/>
  <c r="NQ102" i="1" s="1"/>
  <c r="NR172" i="1"/>
  <c r="NQ172" i="1" s="1" a="1"/>
  <c r="NQ172" i="1" s="1"/>
  <c r="MT103" i="1"/>
  <c r="MT172" i="1"/>
  <c r="LS171" i="1"/>
  <c r="LS102" i="1"/>
  <c r="LU159" i="1"/>
  <c r="LU90" i="1"/>
  <c r="CX171" i="1"/>
  <c r="CX102" i="1"/>
  <c r="LO171" i="1"/>
  <c r="LO102" i="1"/>
  <c r="LR171" i="1"/>
  <c r="LR102" i="1"/>
  <c r="FG102" i="1"/>
  <c r="FG171" i="1"/>
  <c r="BY171" i="1"/>
  <c r="BY102" i="1"/>
  <c r="CY171" i="1"/>
  <c r="CY102" i="1"/>
  <c r="CT171" i="1"/>
  <c r="CT102" i="1"/>
  <c r="XC102" i="1"/>
  <c r="XC171" i="1"/>
  <c r="EP171" i="1"/>
  <c r="EP102" i="1"/>
  <c r="CG102" i="1"/>
  <c r="CG171" i="1"/>
  <c r="OV103" i="1"/>
  <c r="OV172" i="1"/>
  <c r="BU171" i="1"/>
  <c r="BU102" i="1"/>
  <c r="FH102" i="1"/>
  <c r="FH171" i="1"/>
  <c r="EK86" i="1"/>
  <c r="EK154" i="1"/>
  <c r="CU171" i="1"/>
  <c r="CU102" i="1"/>
  <c r="LV102" i="1"/>
  <c r="LV171" i="1"/>
  <c r="OI103" i="1"/>
  <c r="OI172" i="1"/>
  <c r="OS103" i="1"/>
  <c r="OS172" i="1"/>
  <c r="FF102" i="1"/>
  <c r="FF171" i="1"/>
  <c r="OJ103" i="1"/>
  <c r="OJ172" i="1"/>
  <c r="EA102" i="1"/>
  <c r="EA171" i="1"/>
  <c r="CS171" i="1"/>
  <c r="CS102" i="1"/>
  <c r="BZ145" i="1"/>
  <c r="BZ77" i="1"/>
  <c r="CH77" i="1"/>
  <c r="CH145" i="1"/>
  <c r="BX195" i="1"/>
  <c r="BX126" i="1"/>
  <c r="PI102" i="1"/>
  <c r="PI171" i="1"/>
  <c r="CV102" i="1"/>
  <c r="CV171" i="1"/>
  <c r="CD171" i="1"/>
  <c r="CD102" i="1"/>
  <c r="CA102" i="1"/>
  <c r="CA171" i="1"/>
  <c r="EB102" i="1"/>
  <c r="EB171" i="1"/>
  <c r="EN70" i="1"/>
  <c r="EN138" i="1"/>
  <c r="EJ86" i="1"/>
  <c r="EJ154" i="1"/>
  <c r="OK103" i="1"/>
  <c r="OK172" i="1"/>
  <c r="CO171" i="1"/>
  <c r="CO102" i="1"/>
  <c r="PK171" i="1"/>
  <c r="PK102" i="1"/>
  <c r="DY102" i="1"/>
  <c r="DY171" i="1"/>
  <c r="EC171" i="1"/>
  <c r="EC102" i="1"/>
  <c r="LW171" i="1"/>
  <c r="LW102" i="1"/>
  <c r="CH144" i="1"/>
  <c r="CH76" i="1"/>
  <c r="EN61" i="1"/>
  <c r="EN60" i="1"/>
  <c r="EN62" i="1"/>
  <c r="EN58" i="1"/>
  <c r="EN59" i="1"/>
  <c r="EO60" i="1"/>
  <c r="EO62" i="1"/>
  <c r="EO58" i="1"/>
  <c r="EO59" i="1"/>
  <c r="EO61" i="1"/>
  <c r="EN54" i="1"/>
  <c r="EN55" i="1"/>
  <c r="EN56" i="1"/>
  <c r="EO54" i="1"/>
  <c r="EO55" i="1"/>
  <c r="EO56" i="1"/>
  <c r="G527" i="4"/>
  <c r="H576" i="4"/>
  <c r="U576" i="4" s="1"/>
  <c r="I577" i="4"/>
  <c r="EG45" i="1"/>
  <c r="EG46" i="1"/>
  <c r="EI46" i="1"/>
  <c r="EI45" i="1"/>
  <c r="EN47" i="1"/>
  <c r="EN48" i="1"/>
  <c r="EO47" i="1"/>
  <c r="EO48" i="1"/>
  <c r="P514" i="4"/>
  <c r="C515" i="4"/>
  <c r="B515" i="4" s="1"/>
  <c r="F579" i="4"/>
  <c r="E579" i="4"/>
  <c r="R579" i="4" s="1"/>
  <c r="D579" i="4"/>
  <c r="Q579" i="4" s="1"/>
  <c r="V515" i="4"/>
  <c r="S498" i="4"/>
  <c r="A580" i="4"/>
  <c r="EN53" i="1"/>
  <c r="EO53" i="1"/>
  <c r="EN52" i="1"/>
  <c r="EO52" i="1"/>
  <c r="EH36" i="1"/>
  <c r="EH37" i="1" s="1"/>
  <c r="EH34" i="1"/>
  <c r="EI34" i="1"/>
  <c r="AW94" i="1" l="1"/>
  <c r="EN254" i="1"/>
  <c r="EN256" i="1"/>
  <c r="EN253" i="1"/>
  <c r="EN255" i="1"/>
  <c r="EO254" i="1"/>
  <c r="EO256" i="1"/>
  <c r="EO253" i="1"/>
  <c r="EO255" i="1"/>
  <c r="EN246" i="1"/>
  <c r="EO246" i="1"/>
  <c r="EN251" i="1"/>
  <c r="EN252" i="1"/>
  <c r="EN247" i="1"/>
  <c r="EO247" i="1"/>
  <c r="EO265" i="1"/>
  <c r="EN260" i="1"/>
  <c r="EN248" i="1"/>
  <c r="EN269" i="1"/>
  <c r="EN259" i="1"/>
  <c r="EO264" i="1"/>
  <c r="EO268" i="1"/>
  <c r="EN265" i="1"/>
  <c r="EO260" i="1"/>
  <c r="EO266" i="1"/>
  <c r="EO267" i="1"/>
  <c r="EN262" i="1"/>
  <c r="EO269" i="1"/>
  <c r="EO259" i="1"/>
  <c r="EN263" i="1"/>
  <c r="EN264" i="1"/>
  <c r="EO262" i="1"/>
  <c r="EN266" i="1"/>
  <c r="EN267" i="1"/>
  <c r="EN268" i="1"/>
  <c r="EO263" i="1"/>
  <c r="EN261" i="1"/>
  <c r="EO261" i="1"/>
  <c r="EN271" i="1"/>
  <c r="EN272" i="1"/>
  <c r="EN258" i="1"/>
  <c r="EO272" i="1"/>
  <c r="EO258" i="1"/>
  <c r="EH210" i="1"/>
  <c r="EI210" i="1"/>
  <c r="EG39" i="1"/>
  <c r="EG40" i="1" s="1"/>
  <c r="EG41" i="1"/>
  <c r="EN44" i="1"/>
  <c r="EN42" i="1"/>
  <c r="EO44" i="1"/>
  <c r="EO42" i="1"/>
  <c r="OU103" i="1"/>
  <c r="OU172" i="1"/>
  <c r="EO270" i="1"/>
  <c r="EO271" i="1"/>
  <c r="EN270" i="1"/>
  <c r="EG43" i="1"/>
  <c r="EI38" i="1"/>
  <c r="EH38" i="1"/>
  <c r="OH172" i="1" a="1"/>
  <c r="OH172" i="1" s="1"/>
  <c r="OH103" i="1" a="1"/>
  <c r="OH103" i="1" s="1"/>
  <c r="EO70" i="1"/>
  <c r="EO72" i="1" s="1"/>
  <c r="EI66" i="1"/>
  <c r="EI68" i="1" s="1"/>
  <c r="EH66" i="1"/>
  <c r="EH68" i="1" s="1"/>
  <c r="EJ156" i="1"/>
  <c r="EJ87" i="1"/>
  <c r="CX103" i="1"/>
  <c r="CX172" i="1"/>
  <c r="LV103" i="1"/>
  <c r="LV172" i="1"/>
  <c r="EN72" i="1"/>
  <c r="EN140" i="1"/>
  <c r="CU103" i="1"/>
  <c r="CU172" i="1"/>
  <c r="LU91" i="1"/>
  <c r="LU160" i="1"/>
  <c r="EB103" i="1"/>
  <c r="EB172" i="1"/>
  <c r="LS103" i="1"/>
  <c r="LS172" i="1"/>
  <c r="EK156" i="1"/>
  <c r="EK87" i="1"/>
  <c r="CA172" i="1"/>
  <c r="CA103" i="1"/>
  <c r="CD172" i="1"/>
  <c r="CD103" i="1"/>
  <c r="FH103" i="1"/>
  <c r="FH172" i="1"/>
  <c r="MT104" i="1"/>
  <c r="MT173" i="1"/>
  <c r="CV103" i="1"/>
  <c r="CV172" i="1"/>
  <c r="BU103" i="1"/>
  <c r="BU172" i="1"/>
  <c r="NQ103" i="1" a="1"/>
  <c r="NQ103" i="1" s="1"/>
  <c r="NR173" i="1"/>
  <c r="NQ173" i="1" s="1" a="1"/>
  <c r="NQ173" i="1" s="1"/>
  <c r="NR104" i="1"/>
  <c r="CP172" i="1"/>
  <c r="CP103" i="1"/>
  <c r="PI103" i="1"/>
  <c r="PI172" i="1"/>
  <c r="BX196" i="1"/>
  <c r="BX127" i="1"/>
  <c r="OV173" i="1"/>
  <c r="OV104" i="1"/>
  <c r="CJ103" i="1"/>
  <c r="CJ172" i="1"/>
  <c r="CH78" i="1"/>
  <c r="CH146" i="1"/>
  <c r="CG103" i="1"/>
  <c r="CG172" i="1"/>
  <c r="DZ164" i="1"/>
  <c r="DZ95" i="1"/>
  <c r="CH147" i="1"/>
  <c r="CH79" i="1"/>
  <c r="EP103" i="1"/>
  <c r="EP172" i="1"/>
  <c r="LW103" i="1"/>
  <c r="LW172" i="1"/>
  <c r="BZ79" i="1"/>
  <c r="BZ147" i="1"/>
  <c r="CW103" i="1"/>
  <c r="CW172" i="1"/>
  <c r="EC103" i="1"/>
  <c r="EC172" i="1"/>
  <c r="CS103" i="1"/>
  <c r="CS172" i="1"/>
  <c r="XC103" i="1"/>
  <c r="XC172" i="1"/>
  <c r="BZ78" i="1"/>
  <c r="BZ146" i="1"/>
  <c r="CT103" i="1"/>
  <c r="CT172" i="1"/>
  <c r="DY103" i="1"/>
  <c r="DY172" i="1"/>
  <c r="EA103" i="1"/>
  <c r="EA172" i="1"/>
  <c r="CY103" i="1"/>
  <c r="CY172" i="1"/>
  <c r="MO103" i="1"/>
  <c r="MO172" i="1"/>
  <c r="PK103" i="1"/>
  <c r="PK172" i="1"/>
  <c r="CZ172" i="1"/>
  <c r="CZ103" i="1"/>
  <c r="OJ173" i="1"/>
  <c r="OJ104" i="1"/>
  <c r="BY103" i="1"/>
  <c r="BY172" i="1"/>
  <c r="EL103" i="1"/>
  <c r="EL172" i="1"/>
  <c r="FF103" i="1"/>
  <c r="FF172" i="1"/>
  <c r="CO103" i="1"/>
  <c r="CO172" i="1"/>
  <c r="FG103" i="1"/>
  <c r="FG172" i="1"/>
  <c r="OS173" i="1"/>
  <c r="OS104" i="1"/>
  <c r="LR103" i="1"/>
  <c r="LR172" i="1"/>
  <c r="CE172" i="1"/>
  <c r="CE103" i="1"/>
  <c r="OK173" i="1"/>
  <c r="OK104" i="1"/>
  <c r="OI104" i="1"/>
  <c r="OI173" i="1"/>
  <c r="LO103" i="1"/>
  <c r="LO172" i="1"/>
  <c r="CK103" i="1"/>
  <c r="CK172" i="1"/>
  <c r="H577" i="4"/>
  <c r="U577" i="4" s="1"/>
  <c r="I578" i="4"/>
  <c r="G528" i="4"/>
  <c r="EH46" i="1"/>
  <c r="EH45" i="1"/>
  <c r="EI47" i="1"/>
  <c r="EI48" i="1"/>
  <c r="EG47" i="1"/>
  <c r="EG48" i="1"/>
  <c r="P515" i="4"/>
  <c r="C516" i="4"/>
  <c r="B516" i="4" s="1"/>
  <c r="F580" i="4"/>
  <c r="E580" i="4"/>
  <c r="R580" i="4" s="1"/>
  <c r="D580" i="4"/>
  <c r="Q580" i="4" s="1"/>
  <c r="V516" i="4"/>
  <c r="S499" i="4"/>
  <c r="EG51" i="1"/>
  <c r="A581" i="4"/>
  <c r="EI51" i="1"/>
  <c r="EH51" i="1"/>
  <c r="LT33" i="1"/>
  <c r="LQ33" i="1"/>
  <c r="KJ33" i="1"/>
  <c r="LP33" i="1"/>
  <c r="AW95" i="1" l="1"/>
  <c r="EI213" i="1"/>
  <c r="EO213" i="1" s="1"/>
  <c r="EO243" i="1" s="1"/>
  <c r="EI223" i="1"/>
  <c r="EI224" i="1"/>
  <c r="EH213" i="1"/>
  <c r="EN213" i="1" s="1"/>
  <c r="EN243" i="1" s="1"/>
  <c r="EH223" i="1"/>
  <c r="EH224" i="1"/>
  <c r="EH241" i="1"/>
  <c r="EI241" i="1"/>
  <c r="EO244" i="1"/>
  <c r="EN244" i="1"/>
  <c r="EI214" i="1"/>
  <c r="EI215" i="1"/>
  <c r="EI216" i="1"/>
  <c r="EH214" i="1"/>
  <c r="EH215" i="1"/>
  <c r="EH216" i="1"/>
  <c r="EI212" i="1"/>
  <c r="EI242" i="1" s="1"/>
  <c r="EH212" i="1"/>
  <c r="EH242" i="1" s="1"/>
  <c r="EH237" i="1"/>
  <c r="EH233" i="1"/>
  <c r="EH238" i="1"/>
  <c r="EH234" i="1"/>
  <c r="EI240" i="1"/>
  <c r="EI239" i="1"/>
  <c r="EI238" i="1"/>
  <c r="EI237" i="1"/>
  <c r="EI231" i="1"/>
  <c r="EH236" i="1"/>
  <c r="EH235" i="1"/>
  <c r="EH232" i="1"/>
  <c r="EH231" i="1"/>
  <c r="EH227" i="1"/>
  <c r="EH240" i="1"/>
  <c r="EH239" i="1"/>
  <c r="EH230" i="1"/>
  <c r="EH229" i="1"/>
  <c r="EH228" i="1"/>
  <c r="EH226" i="1"/>
  <c r="EH250" i="1" s="1"/>
  <c r="EH225" i="1"/>
  <c r="EI236" i="1"/>
  <c r="EI235" i="1"/>
  <c r="EI234" i="1"/>
  <c r="EI233" i="1"/>
  <c r="EI232" i="1"/>
  <c r="EI226" i="1"/>
  <c r="EI250" i="1" s="1"/>
  <c r="EI230" i="1"/>
  <c r="EI262" i="1" s="1"/>
  <c r="EI229" i="1"/>
  <c r="EI228" i="1"/>
  <c r="EI227" i="1"/>
  <c r="EI225" i="1"/>
  <c r="EI257" i="1" s="1"/>
  <c r="EH39" i="1"/>
  <c r="EH40" i="1" s="1"/>
  <c r="EH41" i="1"/>
  <c r="EI39" i="1"/>
  <c r="EI40" i="1" s="1"/>
  <c r="EI41" i="1"/>
  <c r="EG44" i="1"/>
  <c r="EG42" i="1"/>
  <c r="OU104" i="1"/>
  <c r="OU173" i="1"/>
  <c r="EH251" i="1"/>
  <c r="EH249" i="1"/>
  <c r="EI252" i="1"/>
  <c r="EI251" i="1"/>
  <c r="EI249" i="1"/>
  <c r="EH252" i="1"/>
  <c r="EH57" i="1"/>
  <c r="EI57" i="1"/>
  <c r="EG57" i="1"/>
  <c r="EH43" i="1"/>
  <c r="EI43" i="1"/>
  <c r="OH173" i="1" a="1"/>
  <c r="OH173" i="1" s="1"/>
  <c r="OH104" i="1" a="1"/>
  <c r="OH104" i="1" s="1"/>
  <c r="EO140" i="1"/>
  <c r="EH136" i="1"/>
  <c r="EI136" i="1"/>
  <c r="FF173" i="1"/>
  <c r="FF104" i="1"/>
  <c r="CW173" i="1"/>
  <c r="CW104" i="1"/>
  <c r="EO74" i="1"/>
  <c r="EO142" i="1"/>
  <c r="BZ81" i="1"/>
  <c r="BZ149" i="1"/>
  <c r="EH70" i="1"/>
  <c r="EH138" i="1"/>
  <c r="EL173" i="1"/>
  <c r="EL104" i="1"/>
  <c r="LW173" i="1"/>
  <c r="LW104" i="1"/>
  <c r="EI70" i="1"/>
  <c r="EI138" i="1"/>
  <c r="BY104" i="1"/>
  <c r="BY173" i="1"/>
  <c r="EP173" i="1"/>
  <c r="EP104" i="1"/>
  <c r="OJ105" i="1"/>
  <c r="OJ174" i="1"/>
  <c r="CH81" i="1"/>
  <c r="CH149" i="1"/>
  <c r="MT105" i="1"/>
  <c r="MT174" i="1"/>
  <c r="CZ173" i="1"/>
  <c r="CZ104" i="1"/>
  <c r="DZ165" i="1"/>
  <c r="DZ96" i="1"/>
  <c r="FH173" i="1"/>
  <c r="FH104" i="1"/>
  <c r="CD173" i="1"/>
  <c r="CD104" i="1"/>
  <c r="CK104" i="1"/>
  <c r="CK173" i="1"/>
  <c r="PK104" i="1"/>
  <c r="PK173" i="1"/>
  <c r="CG104" i="1"/>
  <c r="CG173" i="1"/>
  <c r="CA104" i="1"/>
  <c r="CA173" i="1"/>
  <c r="LO104" i="1"/>
  <c r="LO173" i="1"/>
  <c r="MO104" i="1"/>
  <c r="MO173" i="1"/>
  <c r="CH148" i="1"/>
  <c r="CH80" i="1"/>
  <c r="EK88" i="1"/>
  <c r="EK157" i="1"/>
  <c r="OI105" i="1"/>
  <c r="OI174" i="1"/>
  <c r="CY173" i="1"/>
  <c r="CY104" i="1"/>
  <c r="CJ173" i="1"/>
  <c r="CJ104" i="1"/>
  <c r="OV105" i="1"/>
  <c r="OV174" i="1"/>
  <c r="LS104" i="1"/>
  <c r="LS173" i="1"/>
  <c r="OK105" i="1"/>
  <c r="OK174" i="1"/>
  <c r="EA104" i="1"/>
  <c r="EA173" i="1"/>
  <c r="BX128" i="1"/>
  <c r="BX197" i="1"/>
  <c r="EB104" i="1"/>
  <c r="EB173" i="1"/>
  <c r="DY104" i="1"/>
  <c r="DY173" i="1"/>
  <c r="CE173" i="1"/>
  <c r="CE104" i="1"/>
  <c r="LU92" i="1"/>
  <c r="LU161" i="1"/>
  <c r="CT173" i="1"/>
  <c r="CT104" i="1"/>
  <c r="PI173" i="1"/>
  <c r="PI104" i="1"/>
  <c r="CP104" i="1"/>
  <c r="CP173" i="1"/>
  <c r="CU173" i="1"/>
  <c r="CU104" i="1"/>
  <c r="LR104" i="1"/>
  <c r="LR173" i="1"/>
  <c r="BZ148" i="1"/>
  <c r="BZ80" i="1"/>
  <c r="OS105" i="1"/>
  <c r="OS174" i="1"/>
  <c r="NQ104" i="1" a="1"/>
  <c r="NQ104" i="1" s="1"/>
  <c r="NR105" i="1"/>
  <c r="NR174" i="1"/>
  <c r="NQ174" i="1" s="1" a="1"/>
  <c r="NQ174" i="1" s="1"/>
  <c r="EN74" i="1"/>
  <c r="EN142" i="1"/>
  <c r="XC173" i="1"/>
  <c r="XC104" i="1"/>
  <c r="LV104" i="1"/>
  <c r="LV173" i="1"/>
  <c r="FG173" i="1"/>
  <c r="FG104" i="1"/>
  <c r="CS104" i="1"/>
  <c r="CS173" i="1"/>
  <c r="BU104" i="1"/>
  <c r="BU173" i="1"/>
  <c r="CX173" i="1"/>
  <c r="CX104" i="1"/>
  <c r="CO104" i="1"/>
  <c r="CO173" i="1"/>
  <c r="EC104" i="1"/>
  <c r="EC173" i="1"/>
  <c r="EJ88" i="1"/>
  <c r="EJ157" i="1"/>
  <c r="CV173" i="1"/>
  <c r="CV104" i="1"/>
  <c r="EH60" i="1"/>
  <c r="EH59" i="1"/>
  <c r="EH61" i="1"/>
  <c r="EH62" i="1"/>
  <c r="EH58" i="1"/>
  <c r="EI60" i="1"/>
  <c r="EI59" i="1"/>
  <c r="EI61" i="1"/>
  <c r="EI62" i="1"/>
  <c r="EI58" i="1"/>
  <c r="EG60" i="1"/>
  <c r="EG59" i="1"/>
  <c r="EG62" i="1"/>
  <c r="EG61" i="1"/>
  <c r="EG58" i="1"/>
  <c r="EH54" i="1"/>
  <c r="EH55" i="1"/>
  <c r="EH56" i="1"/>
  <c r="EG54" i="1"/>
  <c r="EG55" i="1"/>
  <c r="EG56" i="1"/>
  <c r="EI54" i="1"/>
  <c r="EI55" i="1"/>
  <c r="EI56" i="1"/>
  <c r="G529" i="4"/>
  <c r="H578" i="4"/>
  <c r="U578" i="4" s="1"/>
  <c r="I579" i="4"/>
  <c r="EH47" i="1"/>
  <c r="EH48" i="1"/>
  <c r="P516" i="4"/>
  <c r="C517" i="4"/>
  <c r="B517" i="4" s="1"/>
  <c r="F581" i="4"/>
  <c r="E581" i="4"/>
  <c r="R581" i="4" s="1"/>
  <c r="D581" i="4"/>
  <c r="Q581" i="4" s="1"/>
  <c r="V517" i="4"/>
  <c r="S500" i="4"/>
  <c r="EG52" i="1"/>
  <c r="EG53" i="1"/>
  <c r="A582" i="4"/>
  <c r="EH53" i="1"/>
  <c r="EI53" i="1"/>
  <c r="EH52" i="1"/>
  <c r="EI52" i="1"/>
  <c r="LQ36" i="1"/>
  <c r="LQ37" i="1" s="1"/>
  <c r="LQ34" i="1"/>
  <c r="LT36" i="1"/>
  <c r="LT37" i="1" s="1"/>
  <c r="LT34" i="1"/>
  <c r="KJ36" i="1"/>
  <c r="KJ37" i="1" s="1"/>
  <c r="KJ34" i="1"/>
  <c r="LP36" i="1"/>
  <c r="LP37" i="1" s="1"/>
  <c r="LP34" i="1"/>
  <c r="AW96" i="1" l="1"/>
  <c r="EH245" i="1"/>
  <c r="EH254" i="1"/>
  <c r="EH256" i="1"/>
  <c r="EH253" i="1"/>
  <c r="EH255" i="1"/>
  <c r="EI254" i="1"/>
  <c r="EI256" i="1"/>
  <c r="EI253" i="1"/>
  <c r="EI255" i="1"/>
  <c r="EN245" i="1"/>
  <c r="EO245" i="1"/>
  <c r="EH243" i="1"/>
  <c r="EI243" i="1"/>
  <c r="EI260" i="1"/>
  <c r="EH257" i="1"/>
  <c r="EI246" i="1"/>
  <c r="EH246" i="1"/>
  <c r="EI248" i="1"/>
  <c r="EI247" i="1"/>
  <c r="EI245" i="1"/>
  <c r="EH259" i="1"/>
  <c r="EI263" i="1"/>
  <c r="EH266" i="1"/>
  <c r="EI269" i="1"/>
  <c r="EI267" i="1"/>
  <c r="EH264" i="1"/>
  <c r="EH267" i="1"/>
  <c r="EH244" i="1"/>
  <c r="EH247" i="1"/>
  <c r="EH262" i="1"/>
  <c r="EH263" i="1"/>
  <c r="EH268" i="1"/>
  <c r="EI244" i="1"/>
  <c r="EH265" i="1"/>
  <c r="EH269" i="1"/>
  <c r="EI259" i="1"/>
  <c r="EI264" i="1"/>
  <c r="EI265" i="1"/>
  <c r="EI266" i="1"/>
  <c r="EI268" i="1"/>
  <c r="EH260" i="1"/>
  <c r="EH248" i="1"/>
  <c r="EH270" i="1"/>
  <c r="EH261" i="1"/>
  <c r="EI261" i="1"/>
  <c r="EH258" i="1"/>
  <c r="EI258" i="1"/>
  <c r="EI272" i="1"/>
  <c r="EH272" i="1"/>
  <c r="EH271" i="1"/>
  <c r="LP209" i="1"/>
  <c r="LT209" i="1"/>
  <c r="LQ209" i="1"/>
  <c r="EI44" i="1"/>
  <c r="EI42" i="1"/>
  <c r="EH44" i="1"/>
  <c r="EH42" i="1"/>
  <c r="OU174" i="1"/>
  <c r="OU105" i="1"/>
  <c r="EI270" i="1"/>
  <c r="EI271" i="1"/>
  <c r="LP210" i="1"/>
  <c r="LT210" i="1"/>
  <c r="LQ210" i="1"/>
  <c r="LP38" i="1"/>
  <c r="KJ38" i="1"/>
  <c r="LQ38" i="1"/>
  <c r="LT38" i="1"/>
  <c r="OH105" i="1" a="1"/>
  <c r="OH105" i="1" s="1"/>
  <c r="OH174" i="1" a="1"/>
  <c r="OH174" i="1" s="1"/>
  <c r="OK106" i="1"/>
  <c r="OK175" i="1"/>
  <c r="DZ97" i="1"/>
  <c r="DZ166" i="1"/>
  <c r="EN76" i="1"/>
  <c r="EN144" i="1"/>
  <c r="LS105" i="1"/>
  <c r="LS174" i="1"/>
  <c r="CZ105" i="1"/>
  <c r="CZ174" i="1"/>
  <c r="NQ105" i="1" a="1"/>
  <c r="NQ105" i="1" s="1"/>
  <c r="NR106" i="1"/>
  <c r="NR175" i="1"/>
  <c r="NQ175" i="1" s="1" a="1"/>
  <c r="NQ175" i="1" s="1"/>
  <c r="OV106" i="1"/>
  <c r="OV175" i="1"/>
  <c r="CJ105" i="1"/>
  <c r="CJ174" i="1"/>
  <c r="MT175" i="1"/>
  <c r="MT106" i="1"/>
  <c r="OS106" i="1"/>
  <c r="OS175" i="1"/>
  <c r="LP66" i="1"/>
  <c r="LP67" i="1"/>
  <c r="BZ150" i="1"/>
  <c r="BZ82" i="1"/>
  <c r="CY105" i="1"/>
  <c r="CY174" i="1"/>
  <c r="CH83" i="1"/>
  <c r="CH151" i="1"/>
  <c r="KJ66" i="1"/>
  <c r="KJ67" i="1"/>
  <c r="OJ106" i="1"/>
  <c r="OJ175" i="1"/>
  <c r="LR105" i="1"/>
  <c r="LR174" i="1"/>
  <c r="EP105" i="1"/>
  <c r="EP174" i="1"/>
  <c r="LT66" i="1"/>
  <c r="LT67" i="1"/>
  <c r="CU105" i="1"/>
  <c r="CU174" i="1"/>
  <c r="OI106" i="1"/>
  <c r="OI175" i="1"/>
  <c r="CV105" i="1"/>
  <c r="CV174" i="1"/>
  <c r="EK89" i="1"/>
  <c r="EK158" i="1"/>
  <c r="BY105" i="1"/>
  <c r="BY174" i="1"/>
  <c r="CP105" i="1"/>
  <c r="CP174" i="1"/>
  <c r="CH150" i="1"/>
  <c r="CH82" i="1"/>
  <c r="EJ89" i="1"/>
  <c r="EJ158" i="1"/>
  <c r="PI105" i="1"/>
  <c r="PI174" i="1"/>
  <c r="EI72" i="1"/>
  <c r="EI140" i="1"/>
  <c r="LW105" i="1"/>
  <c r="LW174" i="1"/>
  <c r="EC105" i="1"/>
  <c r="EC174" i="1"/>
  <c r="CT105" i="1"/>
  <c r="CT174" i="1"/>
  <c r="MO105" i="1"/>
  <c r="MO174" i="1"/>
  <c r="EL105" i="1"/>
  <c r="EL174" i="1"/>
  <c r="CO105" i="1"/>
  <c r="CO174" i="1"/>
  <c r="LO105" i="1"/>
  <c r="LO174" i="1"/>
  <c r="CX105" i="1"/>
  <c r="CX174" i="1"/>
  <c r="LU93" i="1"/>
  <c r="LU162" i="1"/>
  <c r="CE174" i="1"/>
  <c r="CE105" i="1"/>
  <c r="CA174" i="1"/>
  <c r="CA105" i="1"/>
  <c r="EH72" i="1"/>
  <c r="EH140" i="1"/>
  <c r="BU174" i="1"/>
  <c r="BU105" i="1"/>
  <c r="CG105" i="1"/>
  <c r="CG174" i="1"/>
  <c r="BZ151" i="1"/>
  <c r="BZ83" i="1"/>
  <c r="DY105" i="1"/>
  <c r="DY174" i="1"/>
  <c r="CS105" i="1"/>
  <c r="CS174" i="1"/>
  <c r="PK105" i="1"/>
  <c r="PK174" i="1"/>
  <c r="LQ66" i="1"/>
  <c r="LQ67" i="1"/>
  <c r="FG105" i="1"/>
  <c r="FG174" i="1"/>
  <c r="EB105" i="1"/>
  <c r="EB174" i="1"/>
  <c r="CK174" i="1"/>
  <c r="CK105" i="1"/>
  <c r="EO144" i="1"/>
  <c r="EO76" i="1"/>
  <c r="BX129" i="1"/>
  <c r="BX198" i="1"/>
  <c r="CD105" i="1"/>
  <c r="CD174" i="1"/>
  <c r="CW105" i="1"/>
  <c r="CW174" i="1"/>
  <c r="LV105" i="1"/>
  <c r="LV174" i="1"/>
  <c r="XC105" i="1"/>
  <c r="XC174" i="1"/>
  <c r="EA105" i="1"/>
  <c r="EA174" i="1"/>
  <c r="FH105" i="1"/>
  <c r="FH174" i="1"/>
  <c r="FF105" i="1"/>
  <c r="FF174" i="1"/>
  <c r="H579" i="4"/>
  <c r="U579" i="4" s="1"/>
  <c r="I580" i="4"/>
  <c r="G530" i="4"/>
  <c r="KJ46" i="1"/>
  <c r="KJ45" i="1"/>
  <c r="LP45" i="1"/>
  <c r="LP46" i="1"/>
  <c r="LT46" i="1"/>
  <c r="LT45" i="1"/>
  <c r="LQ45" i="1"/>
  <c r="LQ46" i="1"/>
  <c r="P517" i="4"/>
  <c r="C518" i="4"/>
  <c r="B518" i="4" s="1"/>
  <c r="F582" i="4"/>
  <c r="E582" i="4"/>
  <c r="R582" i="4" s="1"/>
  <c r="D582" i="4"/>
  <c r="Q582" i="4" s="1"/>
  <c r="V518" i="4"/>
  <c r="S501" i="4"/>
  <c r="A583" i="4"/>
  <c r="LT51" i="1"/>
  <c r="LP51" i="1"/>
  <c r="LQ51" i="1"/>
  <c r="BB33" i="1"/>
  <c r="BA33" i="1"/>
  <c r="AW97" i="1" l="1"/>
  <c r="LQ221" i="1"/>
  <c r="LQ223" i="1"/>
  <c r="LQ255" i="1" s="1"/>
  <c r="LQ224" i="1"/>
  <c r="LQ256" i="1" s="1"/>
  <c r="LT221" i="1"/>
  <c r="LT223" i="1"/>
  <c r="LT255" i="1" s="1"/>
  <c r="LT224" i="1"/>
  <c r="LT256" i="1" s="1"/>
  <c r="LP221" i="1"/>
  <c r="LP223" i="1"/>
  <c r="LP255" i="1" s="1"/>
  <c r="LP224" i="1"/>
  <c r="LP256" i="1" s="1"/>
  <c r="LQ214" i="1"/>
  <c r="LQ222" i="1"/>
  <c r="LQ254" i="1" s="1"/>
  <c r="LT214" i="1"/>
  <c r="LT222" i="1"/>
  <c r="LP214" i="1"/>
  <c r="LP222" i="1"/>
  <c r="LQ237" i="1"/>
  <c r="LQ213" i="1"/>
  <c r="LT237" i="1"/>
  <c r="LT213" i="1"/>
  <c r="LP237" i="1"/>
  <c r="LP213" i="1"/>
  <c r="LQ39" i="1"/>
  <c r="LQ40" i="1" s="1"/>
  <c r="LQ41" i="1"/>
  <c r="KJ39" i="1"/>
  <c r="KJ40" i="1" s="1"/>
  <c r="KJ41" i="1"/>
  <c r="LT39" i="1"/>
  <c r="LT40" i="1" s="1"/>
  <c r="LT41" i="1"/>
  <c r="LP39" i="1"/>
  <c r="LP40" i="1" s="1"/>
  <c r="LP41" i="1"/>
  <c r="OU106" i="1"/>
  <c r="OU175" i="1"/>
  <c r="LT230" i="1"/>
  <c r="LT229" i="1"/>
  <c r="LT226" i="1"/>
  <c r="LT211" i="1"/>
  <c r="LT238" i="1" s="1"/>
  <c r="LT228" i="1"/>
  <c r="LT227" i="1"/>
  <c r="LT225" i="1"/>
  <c r="LT216" i="1"/>
  <c r="LT215" i="1"/>
  <c r="LT240" i="1" s="1"/>
  <c r="LT212" i="1"/>
  <c r="LT239" i="1" s="1"/>
  <c r="LT234" i="1"/>
  <c r="LP233" i="1"/>
  <c r="LP232" i="1"/>
  <c r="LT220" i="1"/>
  <c r="LQ236" i="1"/>
  <c r="LQ235" i="1"/>
  <c r="LT236" i="1"/>
  <c r="LT235" i="1"/>
  <c r="LT267" i="1" s="1"/>
  <c r="LT233" i="1"/>
  <c r="LT232" i="1"/>
  <c r="LT231" i="1"/>
  <c r="LP236" i="1"/>
  <c r="LP235" i="1"/>
  <c r="LP234" i="1"/>
  <c r="LT219" i="1"/>
  <c r="LT218" i="1"/>
  <c r="LQ229" i="1"/>
  <c r="LT217" i="1"/>
  <c r="LQ228" i="1"/>
  <c r="LQ227" i="1"/>
  <c r="LQ234" i="1"/>
  <c r="LQ226" i="1"/>
  <c r="LQ233" i="1"/>
  <c r="LQ225" i="1"/>
  <c r="LQ232" i="1"/>
  <c r="LQ216" i="1"/>
  <c r="LQ231" i="1"/>
  <c r="LQ215" i="1"/>
  <c r="LQ240" i="1" s="1"/>
  <c r="LQ212" i="1"/>
  <c r="LQ239" i="1" s="1"/>
  <c r="LQ211" i="1"/>
  <c r="LQ238" i="1" s="1"/>
  <c r="LP231" i="1"/>
  <c r="LP220" i="1"/>
  <c r="LP219" i="1"/>
  <c r="LP218" i="1"/>
  <c r="LP230" i="1"/>
  <c r="LP217" i="1"/>
  <c r="LP229" i="1"/>
  <c r="LP228" i="1"/>
  <c r="LQ220" i="1"/>
  <c r="LP227" i="1"/>
  <c r="LP259" i="1" s="1"/>
  <c r="LQ219" i="1"/>
  <c r="LQ251" i="1" s="1"/>
  <c r="LP226" i="1"/>
  <c r="LQ218" i="1"/>
  <c r="LP225" i="1"/>
  <c r="LQ217" i="1"/>
  <c r="LP216" i="1"/>
  <c r="LP215" i="1"/>
  <c r="LP240" i="1" s="1"/>
  <c r="LP212" i="1"/>
  <c r="LP239" i="1" s="1"/>
  <c r="LP211" i="1"/>
  <c r="LP238" i="1" s="1"/>
  <c r="LQ230" i="1"/>
  <c r="LQ57" i="1"/>
  <c r="LP57" i="1"/>
  <c r="LT57" i="1"/>
  <c r="LT43" i="1"/>
  <c r="KJ43" i="1"/>
  <c r="LP43" i="1"/>
  <c r="LQ43" i="1"/>
  <c r="OH175" i="1" a="1"/>
  <c r="OH175" i="1" s="1"/>
  <c r="OH106" i="1" a="1"/>
  <c r="OH106" i="1" s="1"/>
  <c r="OJ176" i="1"/>
  <c r="OJ107" i="1"/>
  <c r="PK175" i="1"/>
  <c r="PK106" i="1"/>
  <c r="EC175" i="1"/>
  <c r="EC106" i="1"/>
  <c r="KJ69" i="1"/>
  <c r="KJ137" i="1"/>
  <c r="KJ68" i="1"/>
  <c r="KJ136" i="1"/>
  <c r="CS106" i="1"/>
  <c r="CS175" i="1"/>
  <c r="LW106" i="1"/>
  <c r="LW175" i="1"/>
  <c r="CH153" i="1"/>
  <c r="CH85" i="1"/>
  <c r="CH155" i="1" s="1"/>
  <c r="FF175" i="1"/>
  <c r="FF106" i="1"/>
  <c r="DY175" i="1"/>
  <c r="DY106" i="1"/>
  <c r="EI74" i="1"/>
  <c r="EI142" i="1"/>
  <c r="BZ153" i="1"/>
  <c r="BZ85" i="1"/>
  <c r="BZ155" i="1" s="1"/>
  <c r="CY106" i="1"/>
  <c r="CY175" i="1"/>
  <c r="FH175" i="1"/>
  <c r="FH106" i="1"/>
  <c r="PI175" i="1"/>
  <c r="PI106" i="1"/>
  <c r="BZ152" i="1"/>
  <c r="BZ84" i="1"/>
  <c r="EA175" i="1"/>
  <c r="EA106" i="1"/>
  <c r="CG175" i="1"/>
  <c r="CG106" i="1"/>
  <c r="EJ159" i="1"/>
  <c r="EJ90" i="1"/>
  <c r="LP69" i="1"/>
  <c r="LP137" i="1"/>
  <c r="BU106" i="1"/>
  <c r="BU175" i="1"/>
  <c r="CH152" i="1"/>
  <c r="CH84" i="1"/>
  <c r="LP68" i="1"/>
  <c r="LP136" i="1"/>
  <c r="XC106" i="1"/>
  <c r="XC175" i="1"/>
  <c r="OS176" i="1"/>
  <c r="OS107" i="1"/>
  <c r="LV106" i="1"/>
  <c r="LV175" i="1"/>
  <c r="EH74" i="1"/>
  <c r="EH142" i="1"/>
  <c r="CP175" i="1"/>
  <c r="CP106" i="1"/>
  <c r="MT176" i="1"/>
  <c r="MT107" i="1"/>
  <c r="CA106" i="1"/>
  <c r="CA175" i="1"/>
  <c r="CW106" i="1"/>
  <c r="CW175" i="1"/>
  <c r="BY175" i="1"/>
  <c r="BY106" i="1"/>
  <c r="CE106" i="1"/>
  <c r="CE175" i="1"/>
  <c r="CJ175" i="1"/>
  <c r="CJ106" i="1"/>
  <c r="CD175" i="1"/>
  <c r="CD106" i="1"/>
  <c r="EK159" i="1"/>
  <c r="EK90" i="1"/>
  <c r="OV176" i="1"/>
  <c r="OV107" i="1"/>
  <c r="BX199" i="1"/>
  <c r="BX130" i="1"/>
  <c r="LU94" i="1"/>
  <c r="LU163" i="1"/>
  <c r="CV106" i="1"/>
  <c r="CV175" i="1"/>
  <c r="EO146" i="1"/>
  <c r="EO78" i="1"/>
  <c r="NQ106" i="1" a="1"/>
  <c r="NQ106" i="1" s="1"/>
  <c r="NR176" i="1"/>
  <c r="NQ176" i="1" s="1" a="1"/>
  <c r="NQ176" i="1" s="1"/>
  <c r="NR107" i="1"/>
  <c r="CX106" i="1"/>
  <c r="CX175" i="1"/>
  <c r="OI176" i="1"/>
  <c r="OI107" i="1"/>
  <c r="CK106" i="1"/>
  <c r="CK175" i="1"/>
  <c r="LO106" i="1"/>
  <c r="LO175" i="1"/>
  <c r="CZ106" i="1"/>
  <c r="CZ175" i="1"/>
  <c r="CU106" i="1"/>
  <c r="CU175" i="1"/>
  <c r="EB175" i="1"/>
  <c r="EB106" i="1"/>
  <c r="CO106" i="1"/>
  <c r="CO175" i="1"/>
  <c r="LT69" i="1"/>
  <c r="LT137" i="1"/>
  <c r="LS106" i="1"/>
  <c r="LS175" i="1"/>
  <c r="LT68" i="1"/>
  <c r="LT136" i="1"/>
  <c r="FG175" i="1"/>
  <c r="FG106" i="1"/>
  <c r="EL106" i="1"/>
  <c r="EL175" i="1"/>
  <c r="EN146" i="1"/>
  <c r="EN78" i="1"/>
  <c r="LQ69" i="1"/>
  <c r="LQ137" i="1"/>
  <c r="EP106" i="1"/>
  <c r="EP175" i="1"/>
  <c r="LQ68" i="1"/>
  <c r="LQ136" i="1"/>
  <c r="MO175" i="1"/>
  <c r="MO106" i="1"/>
  <c r="DZ167" i="1"/>
  <c r="DZ98" i="1"/>
  <c r="LR175" i="1"/>
  <c r="LR106" i="1"/>
  <c r="CT106" i="1"/>
  <c r="CT175" i="1"/>
  <c r="OK176" i="1"/>
  <c r="OK107" i="1"/>
  <c r="LQ61" i="1"/>
  <c r="LQ58" i="1"/>
  <c r="LQ60" i="1"/>
  <c r="LQ62" i="1"/>
  <c r="LQ59" i="1"/>
  <c r="LP59" i="1"/>
  <c r="LP61" i="1"/>
  <c r="LP62" i="1"/>
  <c r="LP60" i="1"/>
  <c r="LP58" i="1"/>
  <c r="LT59" i="1"/>
  <c r="LT62" i="1"/>
  <c r="LT60" i="1"/>
  <c r="LT58" i="1"/>
  <c r="LT61" i="1"/>
  <c r="LQ54" i="1"/>
  <c r="LQ55" i="1"/>
  <c r="LQ56" i="1"/>
  <c r="LP54" i="1"/>
  <c r="LP55" i="1"/>
  <c r="LP56" i="1"/>
  <c r="LT54" i="1"/>
  <c r="LT55" i="1"/>
  <c r="LT56" i="1"/>
  <c r="G531" i="4"/>
  <c r="H580" i="4"/>
  <c r="U580" i="4" s="1"/>
  <c r="I581" i="4"/>
  <c r="LQ48" i="1"/>
  <c r="LQ47" i="1"/>
  <c r="LT48" i="1"/>
  <c r="LT47" i="1"/>
  <c r="KJ47" i="1"/>
  <c r="KJ48" i="1"/>
  <c r="LP48" i="1"/>
  <c r="LP47" i="1"/>
  <c r="P518" i="4"/>
  <c r="C519" i="4"/>
  <c r="B519" i="4" s="1"/>
  <c r="F583" i="4"/>
  <c r="E583" i="4"/>
  <c r="R583" i="4" s="1"/>
  <c r="D583" i="4"/>
  <c r="Q583" i="4" s="1"/>
  <c r="V519" i="4"/>
  <c r="S502" i="4"/>
  <c r="A584" i="4"/>
  <c r="LQ53" i="1"/>
  <c r="LP53" i="1"/>
  <c r="LT53" i="1"/>
  <c r="LP52" i="1"/>
  <c r="LQ52" i="1"/>
  <c r="LT52" i="1"/>
  <c r="BA34" i="1"/>
  <c r="BB34" i="1"/>
  <c r="AW98" i="1" l="1"/>
  <c r="LQ253" i="1"/>
  <c r="LP254" i="1"/>
  <c r="LT254" i="1"/>
  <c r="LP253" i="1"/>
  <c r="LQ241" i="1"/>
  <c r="LT253" i="1"/>
  <c r="LT265" i="1"/>
  <c r="LP248" i="1"/>
  <c r="LT241" i="1"/>
  <c r="LP241" i="1"/>
  <c r="LP245" i="1"/>
  <c r="LT245" i="1"/>
  <c r="LT246" i="1"/>
  <c r="LT242" i="1"/>
  <c r="LT272" i="1" s="1"/>
  <c r="LP242" i="1"/>
  <c r="LT250" i="1"/>
  <c r="LT248" i="1"/>
  <c r="LP246" i="1"/>
  <c r="LQ248" i="1"/>
  <c r="LQ245" i="1"/>
  <c r="LQ246" i="1"/>
  <c r="LQ266" i="1"/>
  <c r="LP257" i="1"/>
  <c r="LQ258" i="1"/>
  <c r="LP266" i="1"/>
  <c r="LQ249" i="1"/>
  <c r="LP267" i="1"/>
  <c r="LP258" i="1"/>
  <c r="LQ250" i="1"/>
  <c r="LQ265" i="1"/>
  <c r="LT262" i="1"/>
  <c r="LQ259" i="1"/>
  <c r="LT251" i="1"/>
  <c r="LT263" i="1"/>
  <c r="LP251" i="1"/>
  <c r="LT258" i="1"/>
  <c r="LP268" i="1"/>
  <c r="LP263" i="1"/>
  <c r="LQ262" i="1"/>
  <c r="LT249" i="1"/>
  <c r="LQ260" i="1"/>
  <c r="LQ261" i="1"/>
  <c r="LT268" i="1"/>
  <c r="LP252" i="1"/>
  <c r="LQ257" i="1"/>
  <c r="LT261" i="1"/>
  <c r="LT264" i="1"/>
  <c r="LQ252" i="1"/>
  <c r="LP260" i="1"/>
  <c r="LQ267" i="1"/>
  <c r="LP261" i="1"/>
  <c r="LQ268" i="1"/>
  <c r="LP249" i="1"/>
  <c r="LT252" i="1"/>
  <c r="LP262" i="1"/>
  <c r="LP264" i="1"/>
  <c r="LP250" i="1"/>
  <c r="LP265" i="1"/>
  <c r="LT266" i="1"/>
  <c r="LT257" i="1"/>
  <c r="LT259" i="1"/>
  <c r="LQ263" i="1"/>
  <c r="LT260" i="1"/>
  <c r="LQ264" i="1"/>
  <c r="LQ242" i="1"/>
  <c r="LQ272" i="1" s="1"/>
  <c r="LT44" i="1"/>
  <c r="LT42" i="1"/>
  <c r="LQ44" i="1"/>
  <c r="LQ42" i="1"/>
  <c r="LP44" i="1"/>
  <c r="LP42" i="1"/>
  <c r="KJ44" i="1"/>
  <c r="KJ42" i="1"/>
  <c r="OU176" i="1"/>
  <c r="OU107" i="1"/>
  <c r="LQ244" i="1"/>
  <c r="LT243" i="1"/>
  <c r="LT244" i="1"/>
  <c r="LT247" i="1"/>
  <c r="LP244" i="1"/>
  <c r="LQ247" i="1"/>
  <c r="LQ243" i="1"/>
  <c r="LP243" i="1"/>
  <c r="LP247" i="1"/>
  <c r="LT269" i="1"/>
  <c r="LP269" i="1"/>
  <c r="LT271" i="1"/>
  <c r="LQ270" i="1"/>
  <c r="LP271" i="1"/>
  <c r="LP270" i="1"/>
  <c r="LP272" i="1"/>
  <c r="LT270" i="1"/>
  <c r="LQ271" i="1"/>
  <c r="LQ269" i="1"/>
  <c r="BB209" i="1"/>
  <c r="BA209" i="1"/>
  <c r="OH176" i="1" a="1"/>
  <c r="OH176" i="1" s="1"/>
  <c r="OH107" i="1" a="1"/>
  <c r="OH107" i="1" s="1"/>
  <c r="BY176" i="1"/>
  <c r="BY107" i="1"/>
  <c r="BZ154" i="1"/>
  <c r="BZ86" i="1"/>
  <c r="CZ176" i="1"/>
  <c r="CZ107" i="1"/>
  <c r="LR176" i="1"/>
  <c r="LR107" i="1"/>
  <c r="PI107" i="1"/>
  <c r="PI176" i="1"/>
  <c r="LO107" i="1"/>
  <c r="LO176" i="1"/>
  <c r="CW176" i="1"/>
  <c r="CW107" i="1"/>
  <c r="DZ168" i="1"/>
  <c r="DZ99" i="1"/>
  <c r="FH176" i="1"/>
  <c r="FH107" i="1"/>
  <c r="CK176" i="1"/>
  <c r="CK107" i="1"/>
  <c r="CA107" i="1"/>
  <c r="CA176" i="1"/>
  <c r="MO176" i="1"/>
  <c r="MO107" i="1"/>
  <c r="OI177" i="1"/>
  <c r="OI108" i="1"/>
  <c r="MT108" i="1"/>
  <c r="MT177" i="1"/>
  <c r="CY176" i="1"/>
  <c r="CY107" i="1"/>
  <c r="CP107" i="1"/>
  <c r="CP176" i="1"/>
  <c r="LQ70" i="1"/>
  <c r="LQ138" i="1"/>
  <c r="CX176" i="1"/>
  <c r="CX107" i="1"/>
  <c r="EP107" i="1"/>
  <c r="EP176" i="1"/>
  <c r="NQ107" i="1" a="1"/>
  <c r="NQ107" i="1" s="1"/>
  <c r="NR177" i="1"/>
  <c r="NQ177" i="1" s="1" a="1"/>
  <c r="NQ177" i="1" s="1"/>
  <c r="NR108" i="1"/>
  <c r="EH76" i="1"/>
  <c r="EH144" i="1"/>
  <c r="EI76" i="1"/>
  <c r="EI144" i="1"/>
  <c r="DY176" i="1"/>
  <c r="DY107" i="1"/>
  <c r="LQ71" i="1"/>
  <c r="LQ139" i="1"/>
  <c r="LV176" i="1"/>
  <c r="LV107" i="1"/>
  <c r="EN148" i="1"/>
  <c r="EN80" i="1"/>
  <c r="EO148" i="1"/>
  <c r="EO80" i="1"/>
  <c r="OS177" i="1"/>
  <c r="OS108" i="1"/>
  <c r="FF176" i="1"/>
  <c r="FF107" i="1"/>
  <c r="EL176" i="1"/>
  <c r="EL107" i="1"/>
  <c r="CV176" i="1"/>
  <c r="CV107" i="1"/>
  <c r="XC176" i="1"/>
  <c r="XC107" i="1"/>
  <c r="FG176" i="1"/>
  <c r="FG107" i="1"/>
  <c r="LU95" i="1"/>
  <c r="LU164" i="1"/>
  <c r="LP70" i="1"/>
  <c r="LP138" i="1"/>
  <c r="LW176" i="1"/>
  <c r="LW107" i="1"/>
  <c r="BX200" i="1"/>
  <c r="BX131" i="1"/>
  <c r="CH154" i="1"/>
  <c r="CH86" i="1"/>
  <c r="LT70" i="1"/>
  <c r="LT138" i="1"/>
  <c r="CS176" i="1"/>
  <c r="CS107" i="1"/>
  <c r="OV177" i="1"/>
  <c r="OV108" i="1"/>
  <c r="LS176" i="1"/>
  <c r="LS107" i="1"/>
  <c r="BU107" i="1"/>
  <c r="BU176" i="1"/>
  <c r="KJ70" i="1"/>
  <c r="KJ138" i="1"/>
  <c r="EK91" i="1"/>
  <c r="EK160" i="1"/>
  <c r="LT71" i="1"/>
  <c r="LT139" i="1"/>
  <c r="LP71" i="1"/>
  <c r="LP139" i="1"/>
  <c r="KJ71" i="1"/>
  <c r="KJ139" i="1"/>
  <c r="CD176" i="1"/>
  <c r="CD107" i="1"/>
  <c r="EJ91" i="1"/>
  <c r="EJ160" i="1"/>
  <c r="EC176" i="1"/>
  <c r="EC107" i="1"/>
  <c r="CO107" i="1"/>
  <c r="CO176" i="1"/>
  <c r="OK177" i="1"/>
  <c r="OK108" i="1"/>
  <c r="EB176" i="1"/>
  <c r="EB107" i="1"/>
  <c r="CJ107" i="1"/>
  <c r="CJ176" i="1"/>
  <c r="CG107" i="1"/>
  <c r="CG176" i="1"/>
  <c r="PK107" i="1"/>
  <c r="PK176" i="1"/>
  <c r="EA176" i="1"/>
  <c r="EA107" i="1"/>
  <c r="OJ177" i="1"/>
  <c r="OJ108" i="1"/>
  <c r="CT176" i="1"/>
  <c r="CT107" i="1"/>
  <c r="CU176" i="1"/>
  <c r="CU107" i="1"/>
  <c r="CE107" i="1"/>
  <c r="CE176" i="1"/>
  <c r="H581" i="4"/>
  <c r="U581" i="4" s="1"/>
  <c r="I582" i="4"/>
  <c r="G532" i="4"/>
  <c r="P519" i="4"/>
  <c r="C520" i="4"/>
  <c r="B520" i="4" s="1"/>
  <c r="D584" i="4"/>
  <c r="Q584" i="4" s="1"/>
  <c r="F584" i="4"/>
  <c r="E584" i="4"/>
  <c r="R584" i="4" s="1"/>
  <c r="V520" i="4"/>
  <c r="S503" i="4"/>
  <c r="A585" i="4"/>
  <c r="BB51" i="1"/>
  <c r="BA51" i="1"/>
  <c r="AZ33" i="1"/>
  <c r="AW99" i="1" l="1"/>
  <c r="OU108" i="1"/>
  <c r="OU177" i="1"/>
  <c r="BA210" i="1"/>
  <c r="BB210" i="1"/>
  <c r="BA57" i="1"/>
  <c r="BB57" i="1"/>
  <c r="BA39" i="1"/>
  <c r="BA40" i="1" s="1"/>
  <c r="BB39" i="1"/>
  <c r="BB40" i="1" s="1"/>
  <c r="BA43" i="1"/>
  <c r="BB43" i="1"/>
  <c r="OH108" i="1" a="1"/>
  <c r="OH108" i="1" s="1"/>
  <c r="OH177" i="1" a="1"/>
  <c r="OH177" i="1" s="1"/>
  <c r="CE108" i="1"/>
  <c r="CE177" i="1"/>
  <c r="LT73" i="1"/>
  <c r="LT141" i="1"/>
  <c r="CU177" i="1"/>
  <c r="CU108" i="1"/>
  <c r="FF108" i="1"/>
  <c r="FF177" i="1"/>
  <c r="EK92" i="1"/>
  <c r="EK161" i="1"/>
  <c r="MT109" i="1"/>
  <c r="MT178" i="1"/>
  <c r="CT177" i="1"/>
  <c r="CT108" i="1"/>
  <c r="OS109" i="1"/>
  <c r="OS178" i="1"/>
  <c r="OI109" i="1"/>
  <c r="OI178" i="1"/>
  <c r="KJ72" i="1"/>
  <c r="KJ140" i="1"/>
  <c r="OJ109" i="1"/>
  <c r="OJ178" i="1"/>
  <c r="EO150" i="1"/>
  <c r="EO82" i="1"/>
  <c r="BU108" i="1"/>
  <c r="BU177" i="1"/>
  <c r="MO108" i="1"/>
  <c r="MO177" i="1"/>
  <c r="EA108" i="1"/>
  <c r="EA177" i="1"/>
  <c r="LS108" i="1"/>
  <c r="LS177" i="1"/>
  <c r="EN150" i="1"/>
  <c r="EN82" i="1"/>
  <c r="OV109" i="1"/>
  <c r="OV178" i="1"/>
  <c r="LV177" i="1"/>
  <c r="LV108" i="1"/>
  <c r="CA177" i="1"/>
  <c r="CA108" i="1"/>
  <c r="PK108" i="1"/>
  <c r="PK177" i="1"/>
  <c r="CK177" i="1"/>
  <c r="CK108" i="1"/>
  <c r="CS177" i="1"/>
  <c r="CS108" i="1"/>
  <c r="CG108" i="1"/>
  <c r="CG177" i="1"/>
  <c r="LQ73" i="1"/>
  <c r="LQ141" i="1"/>
  <c r="FH177" i="1"/>
  <c r="FH108" i="1"/>
  <c r="DY108" i="1"/>
  <c r="DY177" i="1"/>
  <c r="CJ108" i="1"/>
  <c r="CJ177" i="1"/>
  <c r="LT72" i="1"/>
  <c r="LT140" i="1"/>
  <c r="DZ100" i="1"/>
  <c r="DZ169" i="1"/>
  <c r="EB108" i="1"/>
  <c r="EB177" i="1"/>
  <c r="CH156" i="1"/>
  <c r="CH87" i="1"/>
  <c r="EI78" i="1"/>
  <c r="EI146" i="1"/>
  <c r="CW177" i="1"/>
  <c r="CW108" i="1"/>
  <c r="OK109" i="1"/>
  <c r="OK178" i="1"/>
  <c r="BX201" i="1"/>
  <c r="BX132" i="1"/>
  <c r="EH78" i="1"/>
  <c r="EH146" i="1"/>
  <c r="LW177" i="1"/>
  <c r="LW108" i="1"/>
  <c r="NQ108" i="1" a="1"/>
  <c r="NQ108" i="1" s="1"/>
  <c r="NR109" i="1"/>
  <c r="NR178" i="1"/>
  <c r="NQ178" i="1" s="1" a="1"/>
  <c r="NQ178" i="1" s="1"/>
  <c r="LO108" i="1"/>
  <c r="LO177" i="1"/>
  <c r="CO177" i="1"/>
  <c r="CO108" i="1"/>
  <c r="EC108" i="1"/>
  <c r="EC177" i="1"/>
  <c r="PI108" i="1"/>
  <c r="PI177" i="1"/>
  <c r="LP72" i="1"/>
  <c r="LP140" i="1"/>
  <c r="LR108" i="1"/>
  <c r="LR177" i="1"/>
  <c r="EP177" i="1"/>
  <c r="EP108" i="1"/>
  <c r="EJ92" i="1"/>
  <c r="EJ161" i="1"/>
  <c r="LU165" i="1"/>
  <c r="LU96" i="1"/>
  <c r="CX177" i="1"/>
  <c r="CX108" i="1"/>
  <c r="CZ177" i="1"/>
  <c r="CZ108" i="1"/>
  <c r="CD177" i="1"/>
  <c r="CD108" i="1"/>
  <c r="FG108" i="1"/>
  <c r="FG177" i="1"/>
  <c r="BZ156" i="1"/>
  <c r="BZ87" i="1"/>
  <c r="XC177" i="1"/>
  <c r="XC108" i="1"/>
  <c r="LQ72" i="1"/>
  <c r="LQ140" i="1"/>
  <c r="KJ73" i="1"/>
  <c r="KJ141" i="1"/>
  <c r="BY108" i="1"/>
  <c r="BY177" i="1"/>
  <c r="CV177" i="1"/>
  <c r="CV108" i="1"/>
  <c r="CP108" i="1"/>
  <c r="CP177" i="1"/>
  <c r="LP73" i="1"/>
  <c r="LP141" i="1"/>
  <c r="CY177" i="1"/>
  <c r="CY108" i="1"/>
  <c r="EL177" i="1"/>
  <c r="EL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W100" i="1" l="1"/>
  <c r="BB221" i="1"/>
  <c r="BB223" i="1"/>
  <c r="BB255" i="1" s="1"/>
  <c r="BB224" i="1"/>
  <c r="BB256" i="1" s="1"/>
  <c r="BA221" i="1"/>
  <c r="BA223" i="1"/>
  <c r="BA255" i="1" s="1"/>
  <c r="BA224" i="1"/>
  <c r="BA256" i="1" s="1"/>
  <c r="BB214" i="1"/>
  <c r="BB222" i="1"/>
  <c r="BA214" i="1"/>
  <c r="BA222" i="1"/>
  <c r="BB237" i="1"/>
  <c r="BB213" i="1"/>
  <c r="BA237" i="1"/>
  <c r="BA213" i="1"/>
  <c r="BB44" i="1"/>
  <c r="BB42" i="1"/>
  <c r="BA44" i="1"/>
  <c r="BA42" i="1"/>
  <c r="OU109" i="1"/>
  <c r="OU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H178" i="1" a="1"/>
  <c r="OH178" i="1" s="1"/>
  <c r="OH109" i="1" a="1"/>
  <c r="OH109" i="1" s="1"/>
  <c r="EJ93" i="1"/>
  <c r="EJ162" i="1"/>
  <c r="EP109" i="1"/>
  <c r="EP178" i="1"/>
  <c r="EB109" i="1"/>
  <c r="EB178" i="1"/>
  <c r="EA178" i="1"/>
  <c r="EA109" i="1"/>
  <c r="CY109" i="1"/>
  <c r="CY178" i="1"/>
  <c r="DZ170" i="1"/>
  <c r="DZ101" i="1"/>
  <c r="MO109" i="1"/>
  <c r="MO178" i="1"/>
  <c r="LR109" i="1"/>
  <c r="LR178" i="1"/>
  <c r="LT74" i="1"/>
  <c r="LT142" i="1"/>
  <c r="BU109" i="1"/>
  <c r="BU178" i="1"/>
  <c r="LP143" i="1"/>
  <c r="LP75" i="1"/>
  <c r="LP74" i="1"/>
  <c r="LP142" i="1"/>
  <c r="EO84" i="1"/>
  <c r="EO152" i="1"/>
  <c r="CJ109" i="1"/>
  <c r="CJ178" i="1"/>
  <c r="CP178" i="1"/>
  <c r="CP109" i="1"/>
  <c r="PI109" i="1"/>
  <c r="PI178" i="1"/>
  <c r="CV109" i="1"/>
  <c r="CV178" i="1"/>
  <c r="DY109" i="1"/>
  <c r="DY178" i="1"/>
  <c r="OJ110" i="1"/>
  <c r="OJ179" i="1"/>
  <c r="EC109" i="1"/>
  <c r="EC178" i="1"/>
  <c r="FH109" i="1"/>
  <c r="FH178" i="1"/>
  <c r="CO109" i="1"/>
  <c r="CO178" i="1"/>
  <c r="BY109" i="1"/>
  <c r="BY178" i="1"/>
  <c r="KJ74" i="1"/>
  <c r="KJ142" i="1"/>
  <c r="LQ143" i="1"/>
  <c r="LQ75" i="1"/>
  <c r="KJ143" i="1"/>
  <c r="KJ75" i="1"/>
  <c r="LO109" i="1"/>
  <c r="LO178" i="1"/>
  <c r="CG109" i="1"/>
  <c r="CG178" i="1"/>
  <c r="OI110" i="1"/>
  <c r="OI179" i="1"/>
  <c r="LQ74" i="1"/>
  <c r="LQ142" i="1"/>
  <c r="NQ109" i="1" a="1"/>
  <c r="NQ109" i="1" s="1"/>
  <c r="NR110" i="1"/>
  <c r="NR179" i="1"/>
  <c r="NQ179" i="1" s="1" a="1"/>
  <c r="NQ179" i="1" s="1"/>
  <c r="CS178" i="1"/>
  <c r="CS109" i="1"/>
  <c r="XC109" i="1"/>
  <c r="XC178" i="1"/>
  <c r="OS110" i="1"/>
  <c r="OS179" i="1"/>
  <c r="LW109" i="1"/>
  <c r="LW178" i="1"/>
  <c r="CK178" i="1"/>
  <c r="CK109" i="1"/>
  <c r="CT109" i="1"/>
  <c r="CT178" i="1"/>
  <c r="BZ88" i="1"/>
  <c r="BZ157" i="1"/>
  <c r="EH148" i="1"/>
  <c r="EH80" i="1"/>
  <c r="PK109" i="1"/>
  <c r="PK178" i="1"/>
  <c r="MT179" i="1"/>
  <c r="MT110" i="1"/>
  <c r="FG109" i="1"/>
  <c r="FG178" i="1"/>
  <c r="BX133" i="1"/>
  <c r="BX202" i="1"/>
  <c r="CA109" i="1"/>
  <c r="CA178" i="1"/>
  <c r="CD109" i="1"/>
  <c r="CD178" i="1"/>
  <c r="EK162" i="1"/>
  <c r="EK93" i="1"/>
  <c r="LV178" i="1"/>
  <c r="LV109" i="1"/>
  <c r="CZ109" i="1"/>
  <c r="CZ178" i="1"/>
  <c r="OK110" i="1"/>
  <c r="OK179" i="1"/>
  <c r="FF109" i="1"/>
  <c r="FF178" i="1"/>
  <c r="CW109" i="1"/>
  <c r="CW178" i="1"/>
  <c r="CU109" i="1"/>
  <c r="CU178" i="1"/>
  <c r="CX109" i="1"/>
  <c r="CX178" i="1"/>
  <c r="OV179" i="1"/>
  <c r="OV110" i="1"/>
  <c r="EN84" i="1"/>
  <c r="EN152" i="1"/>
  <c r="LU97" i="1"/>
  <c r="LU166" i="1"/>
  <c r="EI148" i="1"/>
  <c r="EI80" i="1"/>
  <c r="LT143" i="1"/>
  <c r="LT75" i="1"/>
  <c r="CH88" i="1"/>
  <c r="CH157" i="1"/>
  <c r="EL109" i="1"/>
  <c r="EL178" i="1"/>
  <c r="LS109" i="1"/>
  <c r="LS178" i="1"/>
  <c r="CE178" i="1"/>
  <c r="CE109" i="1"/>
  <c r="H583" i="4"/>
  <c r="U583" i="4" s="1"/>
  <c r="I584" i="4"/>
  <c r="G534" i="4"/>
  <c r="P521" i="4"/>
  <c r="C522" i="4"/>
  <c r="B522" i="4" s="1"/>
  <c r="F586" i="4"/>
  <c r="E586" i="4"/>
  <c r="R586" i="4" s="1"/>
  <c r="D586" i="4"/>
  <c r="Q586" i="4" s="1"/>
  <c r="V522" i="4"/>
  <c r="S505" i="4"/>
  <c r="A587" i="4"/>
  <c r="AZ51" i="1"/>
  <c r="AW101" i="1" l="1"/>
  <c r="BB253" i="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U110" i="1"/>
  <c r="OU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H110" i="1" a="1"/>
  <c r="OH110" i="1" s="1"/>
  <c r="OH179" i="1" a="1"/>
  <c r="OH179" i="1" s="1"/>
  <c r="CP110" i="1"/>
  <c r="CP179" i="1"/>
  <c r="LQ76" i="1"/>
  <c r="LQ144" i="1"/>
  <c r="LS110" i="1"/>
  <c r="LS179" i="1"/>
  <c r="CD179" i="1"/>
  <c r="CD110" i="1"/>
  <c r="OI180" i="1"/>
  <c r="OI111" i="1"/>
  <c r="CJ179" i="1"/>
  <c r="CJ110" i="1"/>
  <c r="EL110" i="1"/>
  <c r="EL179" i="1"/>
  <c r="CA110" i="1"/>
  <c r="CA179" i="1"/>
  <c r="EO154" i="1"/>
  <c r="EO86" i="1"/>
  <c r="CH89" i="1"/>
  <c r="CH158" i="1"/>
  <c r="BX203" i="1"/>
  <c r="BX134" i="1"/>
  <c r="CG179" i="1"/>
  <c r="CG110" i="1"/>
  <c r="LT145" i="1"/>
  <c r="LT77" i="1"/>
  <c r="LP76" i="1"/>
  <c r="LP144" i="1"/>
  <c r="FG179" i="1"/>
  <c r="FG110" i="1"/>
  <c r="LO179" i="1"/>
  <c r="LO110" i="1"/>
  <c r="LP77" i="1"/>
  <c r="LP145" i="1"/>
  <c r="EI82" i="1"/>
  <c r="EI150" i="1"/>
  <c r="MT180" i="1"/>
  <c r="MT111" i="1"/>
  <c r="KJ77" i="1"/>
  <c r="KJ145" i="1"/>
  <c r="BU179" i="1"/>
  <c r="BU110" i="1"/>
  <c r="LU98" i="1"/>
  <c r="LU167" i="1"/>
  <c r="PK110" i="1"/>
  <c r="PK179" i="1"/>
  <c r="LQ77" i="1"/>
  <c r="LQ145" i="1"/>
  <c r="EH150" i="1"/>
  <c r="EH82" i="1"/>
  <c r="LT76" i="1"/>
  <c r="LT144" i="1"/>
  <c r="EN86" i="1"/>
  <c r="EN154" i="1"/>
  <c r="OV180" i="1"/>
  <c r="OV111" i="1"/>
  <c r="KJ76" i="1"/>
  <c r="KJ144" i="1"/>
  <c r="LR110" i="1"/>
  <c r="LR179" i="1"/>
  <c r="BZ89" i="1"/>
  <c r="BZ158" i="1"/>
  <c r="BY179" i="1"/>
  <c r="BY110" i="1"/>
  <c r="MO179" i="1"/>
  <c r="MO110" i="1"/>
  <c r="CX110" i="1"/>
  <c r="CX179" i="1"/>
  <c r="CT110" i="1"/>
  <c r="CT179" i="1"/>
  <c r="DZ102" i="1"/>
  <c r="DZ171" i="1"/>
  <c r="CK110" i="1"/>
  <c r="CK179" i="1"/>
  <c r="CO110" i="1"/>
  <c r="CO179" i="1"/>
  <c r="CU110" i="1"/>
  <c r="CU179" i="1"/>
  <c r="FH179" i="1"/>
  <c r="FH110" i="1"/>
  <c r="CY110" i="1"/>
  <c r="CY179" i="1"/>
  <c r="CW110" i="1"/>
  <c r="CW179" i="1"/>
  <c r="LW110" i="1"/>
  <c r="LW179" i="1"/>
  <c r="EA179" i="1"/>
  <c r="EA110" i="1"/>
  <c r="EC110" i="1"/>
  <c r="EC179" i="1"/>
  <c r="FF179" i="1"/>
  <c r="FF110" i="1"/>
  <c r="OS180" i="1"/>
  <c r="OS111" i="1"/>
  <c r="OJ180" i="1"/>
  <c r="OJ111" i="1"/>
  <c r="EB179" i="1"/>
  <c r="EB110" i="1"/>
  <c r="OK180" i="1"/>
  <c r="OK111" i="1"/>
  <c r="XC110" i="1"/>
  <c r="XC179" i="1"/>
  <c r="CS110" i="1"/>
  <c r="CS179" i="1"/>
  <c r="DY179" i="1"/>
  <c r="DY110" i="1"/>
  <c r="EP110" i="1"/>
  <c r="EP179" i="1"/>
  <c r="CZ110" i="1"/>
  <c r="CZ179" i="1"/>
  <c r="LV110" i="1"/>
  <c r="LV179" i="1"/>
  <c r="CV110" i="1"/>
  <c r="CV179" i="1"/>
  <c r="NQ110" i="1" a="1"/>
  <c r="NQ110" i="1" s="1"/>
  <c r="NR180" i="1"/>
  <c r="NQ180" i="1" s="1" a="1"/>
  <c r="NQ180" i="1" s="1"/>
  <c r="NR111" i="1"/>
  <c r="CE110" i="1"/>
  <c r="CE179" i="1"/>
  <c r="EK94" i="1"/>
  <c r="EK163" i="1"/>
  <c r="PI110" i="1"/>
  <c r="PI179" i="1"/>
  <c r="EJ94" i="1"/>
  <c r="EJ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221" i="1"/>
  <c r="AZ223" i="1"/>
  <c r="AZ255" i="1" s="1"/>
  <c r="AZ224" i="1"/>
  <c r="AZ256" i="1" s="1"/>
  <c r="AZ214" i="1"/>
  <c r="AZ222" i="1"/>
  <c r="AZ237" i="1"/>
  <c r="AZ213" i="1"/>
  <c r="AZ44" i="1"/>
  <c r="AZ42" i="1"/>
  <c r="OU180" i="1"/>
  <c r="OU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H111" i="1" a="1"/>
  <c r="OH111" i="1" s="1"/>
  <c r="OH180" i="1" a="1"/>
  <c r="OH180" i="1" s="1"/>
  <c r="EJ164" i="1"/>
  <c r="EJ95" i="1"/>
  <c r="OS181" i="1"/>
  <c r="OS112" i="1"/>
  <c r="FG180" i="1"/>
  <c r="FG111" i="1"/>
  <c r="BZ159" i="1"/>
  <c r="BZ90" i="1"/>
  <c r="PI111" i="1"/>
  <c r="PI180" i="1"/>
  <c r="FF180" i="1"/>
  <c r="FF111" i="1"/>
  <c r="LR111" i="1"/>
  <c r="LR180" i="1"/>
  <c r="LP78" i="1"/>
  <c r="LP146" i="1"/>
  <c r="EK164" i="1"/>
  <c r="EK95" i="1"/>
  <c r="LT79" i="1"/>
  <c r="LT147" i="1"/>
  <c r="EC111" i="1"/>
  <c r="EC180" i="1"/>
  <c r="KJ78" i="1"/>
  <c r="KJ146" i="1"/>
  <c r="CE180" i="1"/>
  <c r="CE111" i="1"/>
  <c r="EA111" i="1"/>
  <c r="EA180" i="1"/>
  <c r="OV181" i="1"/>
  <c r="OV112" i="1"/>
  <c r="CG111" i="1"/>
  <c r="CG180" i="1"/>
  <c r="NQ111" i="1" a="1"/>
  <c r="NQ111" i="1" s="1"/>
  <c r="NR181" i="1"/>
  <c r="NQ181" i="1" s="1" a="1"/>
  <c r="NQ181" i="1" s="1"/>
  <c r="NR112" i="1"/>
  <c r="BX204" i="1"/>
  <c r="BX135" i="1"/>
  <c r="BX205" i="1" s="1"/>
  <c r="LW111" i="1"/>
  <c r="LW180" i="1"/>
  <c r="EN156" i="1"/>
  <c r="EN87" i="1"/>
  <c r="CV180" i="1"/>
  <c r="CV111" i="1"/>
  <c r="CW180" i="1"/>
  <c r="CW111" i="1"/>
  <c r="LT78" i="1"/>
  <c r="LT146" i="1"/>
  <c r="CH159" i="1"/>
  <c r="CH90" i="1"/>
  <c r="EH152" i="1"/>
  <c r="EH84" i="1"/>
  <c r="EO156" i="1"/>
  <c r="EO87" i="1"/>
  <c r="LV111" i="1"/>
  <c r="LV180" i="1"/>
  <c r="CY180" i="1"/>
  <c r="CY111" i="1"/>
  <c r="FH180" i="1"/>
  <c r="FH111" i="1"/>
  <c r="LQ79" i="1"/>
  <c r="LQ147" i="1"/>
  <c r="CA111" i="1"/>
  <c r="CA180" i="1"/>
  <c r="CZ180" i="1"/>
  <c r="CZ111" i="1"/>
  <c r="CU180" i="1"/>
  <c r="CU111" i="1"/>
  <c r="PK111" i="1"/>
  <c r="PK180" i="1"/>
  <c r="EL111" i="1"/>
  <c r="EL180" i="1"/>
  <c r="CJ180" i="1"/>
  <c r="CJ111" i="1"/>
  <c r="EP180" i="1"/>
  <c r="EP111" i="1"/>
  <c r="CO180" i="1"/>
  <c r="CO111" i="1"/>
  <c r="LU99" i="1"/>
  <c r="LU168" i="1"/>
  <c r="DY111" i="1"/>
  <c r="DY180" i="1"/>
  <c r="BU180" i="1"/>
  <c r="BU111" i="1"/>
  <c r="OI181" i="1"/>
  <c r="OI112" i="1"/>
  <c r="CK180" i="1"/>
  <c r="CK111" i="1"/>
  <c r="CS180" i="1"/>
  <c r="CS111" i="1"/>
  <c r="DZ172" i="1"/>
  <c r="DZ103" i="1"/>
  <c r="KJ79" i="1"/>
  <c r="KJ147" i="1"/>
  <c r="CD111" i="1"/>
  <c r="CD180" i="1"/>
  <c r="MT181" i="1"/>
  <c r="MT112" i="1"/>
  <c r="XC111" i="1"/>
  <c r="XC180" i="1"/>
  <c r="CT180" i="1"/>
  <c r="CT111" i="1"/>
  <c r="OK181" i="1"/>
  <c r="OK112" i="1"/>
  <c r="LS111" i="1"/>
  <c r="LS180" i="1"/>
  <c r="CX180" i="1"/>
  <c r="CX111" i="1"/>
  <c r="EI152" i="1"/>
  <c r="EI84" i="1"/>
  <c r="EB111" i="1"/>
  <c r="EB180" i="1"/>
  <c r="MO180" i="1"/>
  <c r="MO111" i="1"/>
  <c r="LQ78" i="1"/>
  <c r="LQ146" i="1"/>
  <c r="LP79" i="1"/>
  <c r="LP147" i="1"/>
  <c r="OJ181" i="1"/>
  <c r="OJ112" i="1"/>
  <c r="BY180" i="1"/>
  <c r="BY111" i="1"/>
  <c r="LO111" i="1"/>
  <c r="LO180" i="1"/>
  <c r="CP180" i="1"/>
  <c r="CP111" i="1"/>
  <c r="H585" i="4"/>
  <c r="U585" i="4" s="1"/>
  <c r="I586" i="4"/>
  <c r="G536" i="4"/>
  <c r="P523" i="4"/>
  <c r="C524" i="4"/>
  <c r="B524" i="4" s="1"/>
  <c r="F588" i="4"/>
  <c r="E588" i="4"/>
  <c r="R588" i="4" s="1"/>
  <c r="D588" i="4"/>
  <c r="Q588" i="4" s="1"/>
  <c r="V524" i="4"/>
  <c r="S507" i="4"/>
  <c r="A589" i="4"/>
  <c r="AW103" i="1" l="1"/>
  <c r="AZ254" i="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U112" i="1"/>
  <c r="OU181" i="1"/>
  <c r="AZ243" i="1"/>
  <c r="AZ247" i="1"/>
  <c r="AZ244" i="1"/>
  <c r="AZ269" i="1"/>
  <c r="AZ270" i="1"/>
  <c r="OH112" i="1" a="1"/>
  <c r="OH112" i="1" s="1"/>
  <c r="OH181" i="1" a="1"/>
  <c r="OH181" i="1" s="1"/>
  <c r="KJ81" i="1"/>
  <c r="KJ149" i="1"/>
  <c r="CA112" i="1"/>
  <c r="CA181" i="1"/>
  <c r="DZ104" i="1"/>
  <c r="DZ173" i="1"/>
  <c r="CG181" i="1"/>
  <c r="CG112" i="1"/>
  <c r="LO112" i="1"/>
  <c r="LO181" i="1"/>
  <c r="LQ81" i="1"/>
  <c r="LQ149" i="1"/>
  <c r="OV182" i="1"/>
  <c r="OV113" i="1"/>
  <c r="BY181" i="1"/>
  <c r="BY112" i="1"/>
  <c r="CS181" i="1"/>
  <c r="CS112" i="1"/>
  <c r="OJ182" i="1"/>
  <c r="OJ113" i="1"/>
  <c r="FH181" i="1"/>
  <c r="FH112" i="1"/>
  <c r="EA181" i="1"/>
  <c r="EA112" i="1"/>
  <c r="CK112" i="1"/>
  <c r="CK181" i="1"/>
  <c r="CE112" i="1"/>
  <c r="CE181" i="1"/>
  <c r="CY181" i="1"/>
  <c r="CY112" i="1"/>
  <c r="LP81" i="1"/>
  <c r="LP149" i="1"/>
  <c r="OI182" i="1"/>
  <c r="OI113" i="1"/>
  <c r="KJ80" i="1"/>
  <c r="KJ148" i="1"/>
  <c r="LQ148" i="1"/>
  <c r="LQ80" i="1"/>
  <c r="LV181" i="1"/>
  <c r="LV112" i="1"/>
  <c r="MO181" i="1"/>
  <c r="MO112" i="1"/>
  <c r="BU112" i="1"/>
  <c r="BU181" i="1"/>
  <c r="EO157" i="1"/>
  <c r="EO88" i="1"/>
  <c r="EC112" i="1"/>
  <c r="EC181" i="1"/>
  <c r="EH86" i="1"/>
  <c r="EH154" i="1"/>
  <c r="LT81" i="1"/>
  <c r="LT149" i="1"/>
  <c r="EB181" i="1"/>
  <c r="EB112" i="1"/>
  <c r="DY181" i="1"/>
  <c r="DY112" i="1"/>
  <c r="EK96" i="1"/>
  <c r="EK165" i="1"/>
  <c r="EI86" i="1"/>
  <c r="EI154" i="1"/>
  <c r="CH91" i="1"/>
  <c r="CH160" i="1"/>
  <c r="LU100" i="1"/>
  <c r="LU169" i="1"/>
  <c r="CX181" i="1"/>
  <c r="CX112" i="1"/>
  <c r="CO181" i="1"/>
  <c r="CO112" i="1"/>
  <c r="LP148" i="1"/>
  <c r="LP80" i="1"/>
  <c r="LT148" i="1"/>
  <c r="LT80" i="1"/>
  <c r="EP181" i="1"/>
  <c r="EP112" i="1"/>
  <c r="CW181" i="1"/>
  <c r="CW112" i="1"/>
  <c r="LR181" i="1"/>
  <c r="LR112" i="1"/>
  <c r="LS181" i="1"/>
  <c r="LS112" i="1"/>
  <c r="FF181" i="1"/>
  <c r="FF112" i="1"/>
  <c r="OK182" i="1"/>
  <c r="OK113" i="1"/>
  <c r="CJ181" i="1"/>
  <c r="CJ112" i="1"/>
  <c r="CV181" i="1"/>
  <c r="CV112" i="1"/>
  <c r="CT181" i="1"/>
  <c r="CT112" i="1"/>
  <c r="EN157" i="1"/>
  <c r="EN88" i="1"/>
  <c r="PI112" i="1"/>
  <c r="PI181" i="1"/>
  <c r="EL181" i="1"/>
  <c r="EL112" i="1"/>
  <c r="BZ91" i="1"/>
  <c r="BZ160" i="1"/>
  <c r="XC112" i="1"/>
  <c r="XC181" i="1"/>
  <c r="PK181" i="1"/>
  <c r="PK112" i="1"/>
  <c r="LW112" i="1"/>
  <c r="LW181" i="1"/>
  <c r="FG181" i="1"/>
  <c r="FG112" i="1"/>
  <c r="MT182" i="1"/>
  <c r="MT113" i="1"/>
  <c r="CU181" i="1"/>
  <c r="CU112" i="1"/>
  <c r="OS182" i="1"/>
  <c r="OS113" i="1"/>
  <c r="CZ181" i="1"/>
  <c r="CZ112" i="1"/>
  <c r="NQ112" i="1" a="1"/>
  <c r="NQ112" i="1" s="1"/>
  <c r="NR182" i="1"/>
  <c r="NQ182" i="1" s="1" a="1"/>
  <c r="NQ182" i="1" s="1"/>
  <c r="NR113" i="1"/>
  <c r="CD181" i="1"/>
  <c r="CD112" i="1"/>
  <c r="EJ165" i="1"/>
  <c r="EJ96" i="1"/>
  <c r="CP181" i="1"/>
  <c r="CP112" i="1"/>
  <c r="G537" i="4"/>
  <c r="H586" i="4"/>
  <c r="U586" i="4" s="1"/>
  <c r="I587" i="4"/>
  <c r="P524" i="4"/>
  <c r="C525" i="4"/>
  <c r="B525" i="4" s="1"/>
  <c r="E589" i="4"/>
  <c r="R589" i="4" s="1"/>
  <c r="D589" i="4"/>
  <c r="Q589" i="4" s="1"/>
  <c r="F589" i="4"/>
  <c r="V525" i="4"/>
  <c r="S508" i="4"/>
  <c r="A590" i="4"/>
  <c r="AW104" i="1" l="1"/>
  <c r="OU182" i="1"/>
  <c r="OU113" i="1"/>
  <c r="OH182" i="1" a="1"/>
  <c r="OH182" i="1" s="1"/>
  <c r="OH113" i="1" a="1"/>
  <c r="OH113" i="1" s="1"/>
  <c r="PI113" i="1"/>
  <c r="PI182" i="1"/>
  <c r="CH92" i="1"/>
  <c r="CH161" i="1"/>
  <c r="CY182" i="1"/>
  <c r="CY113" i="1"/>
  <c r="EN89" i="1"/>
  <c r="EN158" i="1"/>
  <c r="CP182" i="1"/>
  <c r="CP113" i="1"/>
  <c r="EI156" i="1"/>
  <c r="EI87" i="1"/>
  <c r="CT182" i="1"/>
  <c r="CT113" i="1"/>
  <c r="CE113" i="1"/>
  <c r="CE182" i="1"/>
  <c r="EJ97" i="1"/>
  <c r="EJ166" i="1"/>
  <c r="EK97" i="1"/>
  <c r="EK166" i="1"/>
  <c r="CV182" i="1"/>
  <c r="CV113" i="1"/>
  <c r="DY182" i="1"/>
  <c r="DY113" i="1"/>
  <c r="CK113" i="1"/>
  <c r="CK182" i="1"/>
  <c r="CD182" i="1"/>
  <c r="CD113" i="1"/>
  <c r="EA182" i="1"/>
  <c r="EA113" i="1"/>
  <c r="CJ113" i="1"/>
  <c r="CJ182" i="1"/>
  <c r="EB182" i="1"/>
  <c r="EB113" i="1"/>
  <c r="NQ113" i="1" a="1"/>
  <c r="NQ113" i="1" s="1"/>
  <c r="NR183" i="1"/>
  <c r="NQ183" i="1" s="1" a="1"/>
  <c r="NQ183" i="1" s="1"/>
  <c r="NR114" i="1"/>
  <c r="FH182" i="1"/>
  <c r="FH113" i="1"/>
  <c r="OK183" i="1"/>
  <c r="OK114" i="1"/>
  <c r="LT151" i="1"/>
  <c r="LT83" i="1"/>
  <c r="OJ183" i="1"/>
  <c r="OJ114" i="1"/>
  <c r="CZ182" i="1"/>
  <c r="CZ113" i="1"/>
  <c r="FF182" i="1"/>
  <c r="FF113" i="1"/>
  <c r="EH156" i="1"/>
  <c r="EH87" i="1"/>
  <c r="OS183" i="1"/>
  <c r="OS114" i="1"/>
  <c r="LS182" i="1"/>
  <c r="LS113" i="1"/>
  <c r="EC182" i="1"/>
  <c r="EC113" i="1"/>
  <c r="CS182" i="1"/>
  <c r="CS113" i="1"/>
  <c r="CU182" i="1"/>
  <c r="CU113" i="1"/>
  <c r="LR182" i="1"/>
  <c r="LR113" i="1"/>
  <c r="EO89" i="1"/>
  <c r="EO158" i="1"/>
  <c r="BY182" i="1"/>
  <c r="BY113" i="1"/>
  <c r="MT114" i="1"/>
  <c r="MT183" i="1"/>
  <c r="CW182" i="1"/>
  <c r="CW113" i="1"/>
  <c r="BU182" i="1"/>
  <c r="BU113" i="1"/>
  <c r="OV183" i="1"/>
  <c r="OV114" i="1"/>
  <c r="FG182" i="1"/>
  <c r="FG113" i="1"/>
  <c r="EP113" i="1"/>
  <c r="EP182" i="1"/>
  <c r="MO182" i="1"/>
  <c r="MO113" i="1"/>
  <c r="LT150" i="1"/>
  <c r="LT82" i="1"/>
  <c r="LV182" i="1"/>
  <c r="LV113" i="1"/>
  <c r="LQ151" i="1"/>
  <c r="LQ83" i="1"/>
  <c r="LW182" i="1"/>
  <c r="LW113" i="1"/>
  <c r="PK113" i="1"/>
  <c r="PK182" i="1"/>
  <c r="LP150" i="1"/>
  <c r="LP82" i="1"/>
  <c r="LQ150" i="1"/>
  <c r="LQ82" i="1"/>
  <c r="LO182" i="1"/>
  <c r="LO113" i="1"/>
  <c r="CG182" i="1"/>
  <c r="CG113" i="1"/>
  <c r="CO182" i="1"/>
  <c r="CO113" i="1"/>
  <c r="XC182" i="1"/>
  <c r="XC113" i="1"/>
  <c r="KJ150" i="1"/>
  <c r="KJ82" i="1"/>
  <c r="CX182" i="1"/>
  <c r="CX113" i="1"/>
  <c r="OI183" i="1"/>
  <c r="OI114" i="1"/>
  <c r="DZ105" i="1"/>
  <c r="DZ174" i="1"/>
  <c r="BZ92" i="1"/>
  <c r="BZ161" i="1"/>
  <c r="EL182" i="1"/>
  <c r="EL113" i="1"/>
  <c r="CA113" i="1"/>
  <c r="CA182" i="1"/>
  <c r="LU170" i="1"/>
  <c r="LU101" i="1"/>
  <c r="LP151" i="1"/>
  <c r="LP83" i="1"/>
  <c r="KJ151" i="1"/>
  <c r="KJ83" i="1"/>
  <c r="H587" i="4"/>
  <c r="U587" i="4" s="1"/>
  <c r="I588" i="4"/>
  <c r="G538" i="4"/>
  <c r="P525" i="4"/>
  <c r="C526" i="4"/>
  <c r="B526" i="4" s="1"/>
  <c r="F590" i="4"/>
  <c r="E590" i="4"/>
  <c r="R590" i="4" s="1"/>
  <c r="D590" i="4"/>
  <c r="Q590" i="4" s="1"/>
  <c r="V526" i="4"/>
  <c r="S509" i="4"/>
  <c r="A591" i="4"/>
  <c r="BJ33" i="1"/>
  <c r="AW105" i="1" l="1"/>
  <c r="OU114" i="1"/>
  <c r="OU183" i="1"/>
  <c r="OH114" i="1" a="1"/>
  <c r="OH114" i="1" s="1"/>
  <c r="OH183" i="1" a="1"/>
  <c r="OH183" i="1" s="1"/>
  <c r="KJ153" i="1"/>
  <c r="KJ85" i="1"/>
  <c r="KJ155" i="1" s="1"/>
  <c r="LP152" i="1"/>
  <c r="LP84" i="1"/>
  <c r="CU183" i="1"/>
  <c r="CU114" i="1"/>
  <c r="CJ183" i="1"/>
  <c r="CJ114" i="1"/>
  <c r="EA114" i="1"/>
  <c r="EA183" i="1"/>
  <c r="LP153" i="1"/>
  <c r="LP85" i="1"/>
  <c r="LP155" i="1" s="1"/>
  <c r="CS183" i="1"/>
  <c r="CS114" i="1"/>
  <c r="PK114" i="1"/>
  <c r="PK183" i="1"/>
  <c r="CD183" i="1"/>
  <c r="CD114" i="1"/>
  <c r="LU171" i="1"/>
  <c r="LU102" i="1"/>
  <c r="LW183" i="1"/>
  <c r="LW114" i="1"/>
  <c r="EC114" i="1"/>
  <c r="EC183" i="1"/>
  <c r="LQ153" i="1"/>
  <c r="LQ85" i="1"/>
  <c r="LQ155" i="1" s="1"/>
  <c r="LS114" i="1"/>
  <c r="LS183" i="1"/>
  <c r="CK114" i="1"/>
  <c r="CK183" i="1"/>
  <c r="CA183" i="1"/>
  <c r="CA114" i="1"/>
  <c r="DY114" i="1"/>
  <c r="DY183" i="1"/>
  <c r="EL183" i="1"/>
  <c r="EL114" i="1"/>
  <c r="LV183" i="1"/>
  <c r="LV114" i="1"/>
  <c r="OS115" i="1"/>
  <c r="OS184" i="1"/>
  <c r="CV183" i="1"/>
  <c r="CV114" i="1"/>
  <c r="LT84" i="1"/>
  <c r="LT152" i="1"/>
  <c r="BZ93" i="1"/>
  <c r="BZ162" i="1"/>
  <c r="MO114" i="1"/>
  <c r="MO183" i="1"/>
  <c r="EH157" i="1"/>
  <c r="EH88" i="1"/>
  <c r="EK167" i="1"/>
  <c r="EK98" i="1"/>
  <c r="DZ175" i="1"/>
  <c r="DZ106" i="1"/>
  <c r="FF183" i="1"/>
  <c r="FF114" i="1"/>
  <c r="EJ98" i="1"/>
  <c r="EJ167" i="1"/>
  <c r="OI115" i="1"/>
  <c r="OI184" i="1"/>
  <c r="EP183" i="1"/>
  <c r="EP114" i="1"/>
  <c r="FG183" i="1"/>
  <c r="FG114" i="1"/>
  <c r="CZ183" i="1"/>
  <c r="CZ114" i="1"/>
  <c r="CE183" i="1"/>
  <c r="CE114" i="1"/>
  <c r="CT183" i="1"/>
  <c r="CT114" i="1"/>
  <c r="CX183" i="1"/>
  <c r="CX114" i="1"/>
  <c r="OV115" i="1"/>
  <c r="OV184" i="1"/>
  <c r="OJ115" i="1"/>
  <c r="OJ184" i="1"/>
  <c r="EI88" i="1"/>
  <c r="EI157" i="1"/>
  <c r="KJ152" i="1"/>
  <c r="KJ84" i="1"/>
  <c r="BU183" i="1"/>
  <c r="BU114" i="1"/>
  <c r="LT85" i="1"/>
  <c r="LT155" i="1" s="1"/>
  <c r="LT153" i="1"/>
  <c r="CP114" i="1"/>
  <c r="CP183" i="1"/>
  <c r="XC183" i="1"/>
  <c r="XC114" i="1"/>
  <c r="CW183" i="1"/>
  <c r="CW114" i="1"/>
  <c r="OK115" i="1"/>
  <c r="OK184" i="1"/>
  <c r="CO114" i="1"/>
  <c r="CO183" i="1"/>
  <c r="FH183" i="1"/>
  <c r="FH114" i="1"/>
  <c r="EN159" i="1"/>
  <c r="EN90" i="1"/>
  <c r="MT184" i="1"/>
  <c r="MT115" i="1"/>
  <c r="CY183" i="1"/>
  <c r="CY114" i="1"/>
  <c r="CG114" i="1"/>
  <c r="CG183" i="1"/>
  <c r="BY114" i="1"/>
  <c r="BY183" i="1"/>
  <c r="NQ114" i="1" a="1"/>
  <c r="NQ114" i="1" s="1"/>
  <c r="NR115" i="1"/>
  <c r="NR184" i="1"/>
  <c r="NQ184" i="1" s="1" a="1"/>
  <c r="NQ184" i="1" s="1"/>
  <c r="LO114" i="1"/>
  <c r="LO183" i="1"/>
  <c r="CH93" i="1"/>
  <c r="CH162" i="1"/>
  <c r="EO159" i="1"/>
  <c r="EO90" i="1"/>
  <c r="EB114" i="1"/>
  <c r="EB183" i="1"/>
  <c r="LQ152" i="1"/>
  <c r="LQ84" i="1"/>
  <c r="LR114" i="1"/>
  <c r="LR183" i="1"/>
  <c r="PI183" i="1"/>
  <c r="PI114" i="1"/>
  <c r="G539" i="4"/>
  <c r="H588" i="4"/>
  <c r="U588" i="4" s="1"/>
  <c r="I589" i="4"/>
  <c r="P526" i="4"/>
  <c r="C527" i="4"/>
  <c r="B527" i="4" s="1"/>
  <c r="F591" i="4"/>
  <c r="E591" i="4"/>
  <c r="R591" i="4" s="1"/>
  <c r="D591" i="4"/>
  <c r="Q591" i="4" s="1"/>
  <c r="V527" i="4"/>
  <c r="S510" i="4"/>
  <c r="A592" i="4"/>
  <c r="AW106" i="1" l="1"/>
  <c r="OU184" i="1"/>
  <c r="OU115" i="1"/>
  <c r="OH115" i="1" a="1"/>
  <c r="OH115" i="1" s="1"/>
  <c r="OH184" i="1" a="1"/>
  <c r="OH184" i="1" s="1"/>
  <c r="CA184" i="1"/>
  <c r="CA115" i="1"/>
  <c r="PI115" i="1"/>
  <c r="PI184" i="1"/>
  <c r="OK116" i="1"/>
  <c r="OK185" i="1"/>
  <c r="CW115" i="1"/>
  <c r="CW184" i="1"/>
  <c r="OI116" i="1"/>
  <c r="OI185" i="1"/>
  <c r="CK184" i="1"/>
  <c r="CK115" i="1"/>
  <c r="LR115" i="1"/>
  <c r="LR184" i="1"/>
  <c r="XC115" i="1"/>
  <c r="XC184" i="1"/>
  <c r="LQ154" i="1"/>
  <c r="LQ86" i="1"/>
  <c r="EJ99" i="1"/>
  <c r="EJ168" i="1"/>
  <c r="LS115" i="1"/>
  <c r="LS184" i="1"/>
  <c r="FF115" i="1"/>
  <c r="FF184" i="1"/>
  <c r="CP184" i="1"/>
  <c r="CP115" i="1"/>
  <c r="EB184" i="1"/>
  <c r="EB115" i="1"/>
  <c r="DZ176" i="1"/>
  <c r="DZ107" i="1"/>
  <c r="EO91" i="1"/>
  <c r="EO160" i="1"/>
  <c r="EC115" i="1"/>
  <c r="EC184" i="1"/>
  <c r="BU184" i="1"/>
  <c r="BU115" i="1"/>
  <c r="EK99" i="1"/>
  <c r="EK168" i="1"/>
  <c r="LW184" i="1"/>
  <c r="LW115" i="1"/>
  <c r="CH94" i="1"/>
  <c r="CH163" i="1"/>
  <c r="KJ86" i="1"/>
  <c r="KJ154" i="1"/>
  <c r="EH89" i="1"/>
  <c r="EH158" i="1"/>
  <c r="LU103" i="1"/>
  <c r="LU172" i="1"/>
  <c r="LO184" i="1"/>
  <c r="LO115" i="1"/>
  <c r="CD115" i="1"/>
  <c r="CD184" i="1"/>
  <c r="EI89" i="1"/>
  <c r="EI158" i="1"/>
  <c r="MO115" i="1"/>
  <c r="MO184" i="1"/>
  <c r="NQ115" i="1" a="1"/>
  <c r="NQ115" i="1" s="1"/>
  <c r="NR116" i="1"/>
  <c r="NR185" i="1"/>
  <c r="NQ185" i="1" s="1" a="1"/>
  <c r="NQ185" i="1" s="1"/>
  <c r="OJ116" i="1"/>
  <c r="OJ185" i="1"/>
  <c r="BZ163" i="1"/>
  <c r="BZ94" i="1"/>
  <c r="PK115" i="1"/>
  <c r="PK184" i="1"/>
  <c r="CS184" i="1"/>
  <c r="CS115" i="1"/>
  <c r="BY115" i="1"/>
  <c r="BY184" i="1"/>
  <c r="OV185" i="1"/>
  <c r="OV116" i="1"/>
  <c r="CX115" i="1"/>
  <c r="CX184" i="1"/>
  <c r="CG184" i="1"/>
  <c r="CG115" i="1"/>
  <c r="LT86" i="1"/>
  <c r="LT154" i="1"/>
  <c r="CY115" i="1"/>
  <c r="CY184" i="1"/>
  <c r="CT184" i="1"/>
  <c r="CT115" i="1"/>
  <c r="CV115" i="1"/>
  <c r="CV184" i="1"/>
  <c r="EA184" i="1"/>
  <c r="EA115" i="1"/>
  <c r="MT185" i="1"/>
  <c r="MT116" i="1"/>
  <c r="CE184" i="1"/>
  <c r="CE115" i="1"/>
  <c r="CJ115" i="1"/>
  <c r="CJ184" i="1"/>
  <c r="OS116" i="1"/>
  <c r="OS185" i="1"/>
  <c r="EN91" i="1"/>
  <c r="EN160" i="1"/>
  <c r="CZ115" i="1"/>
  <c r="CZ184" i="1"/>
  <c r="LV115" i="1"/>
  <c r="LV184" i="1"/>
  <c r="CU115" i="1"/>
  <c r="CU184" i="1"/>
  <c r="FH115" i="1"/>
  <c r="FH184" i="1"/>
  <c r="FG115" i="1"/>
  <c r="FG184" i="1"/>
  <c r="EL184" i="1"/>
  <c r="EL115" i="1"/>
  <c r="LP154" i="1"/>
  <c r="LP86" i="1"/>
  <c r="CO115" i="1"/>
  <c r="CO184" i="1"/>
  <c r="EP115" i="1"/>
  <c r="EP184" i="1"/>
  <c r="DY115" i="1"/>
  <c r="DY184" i="1"/>
  <c r="H589" i="4"/>
  <c r="U589" i="4" s="1"/>
  <c r="I590" i="4"/>
  <c r="G540" i="4"/>
  <c r="P527" i="4"/>
  <c r="C528" i="4"/>
  <c r="B528" i="4" s="1"/>
  <c r="F592" i="4"/>
  <c r="E592" i="4"/>
  <c r="R592" i="4" s="1"/>
  <c r="D592" i="4"/>
  <c r="Q592" i="4" s="1"/>
  <c r="V528" i="4"/>
  <c r="S511" i="4"/>
  <c r="A593" i="4"/>
  <c r="AW107" i="1" l="1"/>
  <c r="OU116" i="1"/>
  <c r="OU185" i="1"/>
  <c r="OH116" i="1" a="1"/>
  <c r="OH116" i="1" s="1"/>
  <c r="OH185" i="1" a="1"/>
  <c r="OH185" i="1" s="1"/>
  <c r="BZ164" i="1"/>
  <c r="BZ95" i="1"/>
  <c r="EO92" i="1"/>
  <c r="EO161" i="1"/>
  <c r="OS117" i="1"/>
  <c r="OS186" i="1"/>
  <c r="DZ108" i="1"/>
  <c r="DZ177" i="1"/>
  <c r="CJ185" i="1"/>
  <c r="CJ116" i="1"/>
  <c r="OJ186" i="1"/>
  <c r="OJ117" i="1"/>
  <c r="EB185" i="1"/>
  <c r="EB116" i="1"/>
  <c r="CE116" i="1"/>
  <c r="CE185" i="1"/>
  <c r="NQ116" i="1" a="1"/>
  <c r="NQ116" i="1" s="1"/>
  <c r="NR186" i="1"/>
  <c r="NQ186" i="1" s="1" a="1"/>
  <c r="NQ186" i="1" s="1"/>
  <c r="NR117" i="1"/>
  <c r="CP116" i="1"/>
  <c r="CP185" i="1"/>
  <c r="MT186" i="1"/>
  <c r="MT117" i="1"/>
  <c r="EA185" i="1"/>
  <c r="EA116" i="1"/>
  <c r="MO185" i="1"/>
  <c r="MO116" i="1"/>
  <c r="FF185" i="1"/>
  <c r="FF116" i="1"/>
  <c r="EI159" i="1"/>
  <c r="EI90" i="1"/>
  <c r="LS116" i="1"/>
  <c r="LS185" i="1"/>
  <c r="DY185" i="1"/>
  <c r="DY116" i="1"/>
  <c r="CV116" i="1"/>
  <c r="CV185" i="1"/>
  <c r="CT116" i="1"/>
  <c r="CT185" i="1"/>
  <c r="CD185" i="1"/>
  <c r="CD116" i="1"/>
  <c r="EJ100" i="1"/>
  <c r="EJ169" i="1"/>
  <c r="EP116" i="1"/>
  <c r="EP185" i="1"/>
  <c r="LO116" i="1"/>
  <c r="LO185" i="1"/>
  <c r="LQ156" i="1"/>
  <c r="LQ87" i="1"/>
  <c r="CO116" i="1"/>
  <c r="CO185" i="1"/>
  <c r="CY116" i="1"/>
  <c r="CY185" i="1"/>
  <c r="LP156" i="1"/>
  <c r="LP87" i="1"/>
  <c r="LU104" i="1"/>
  <c r="LU173" i="1"/>
  <c r="XC116" i="1"/>
  <c r="XC185" i="1"/>
  <c r="LT156" i="1"/>
  <c r="LT87" i="1"/>
  <c r="EL116" i="1"/>
  <c r="EL185" i="1"/>
  <c r="CG185" i="1"/>
  <c r="CG116" i="1"/>
  <c r="EH159" i="1"/>
  <c r="EH90" i="1"/>
  <c r="LR116" i="1"/>
  <c r="LR185" i="1"/>
  <c r="CK116" i="1"/>
  <c r="CK185" i="1"/>
  <c r="KJ156" i="1"/>
  <c r="KJ87" i="1"/>
  <c r="FG185" i="1"/>
  <c r="FG116" i="1"/>
  <c r="CX116" i="1"/>
  <c r="CX185" i="1"/>
  <c r="CH95" i="1"/>
  <c r="CH164" i="1"/>
  <c r="OI186" i="1"/>
  <c r="OI117" i="1"/>
  <c r="FH185" i="1"/>
  <c r="FH116" i="1"/>
  <c r="LW116" i="1"/>
  <c r="LW185" i="1"/>
  <c r="OV186" i="1"/>
  <c r="OV117" i="1"/>
  <c r="CU116" i="1"/>
  <c r="CU185" i="1"/>
  <c r="CW116" i="1"/>
  <c r="CW185" i="1"/>
  <c r="EK100" i="1"/>
  <c r="EK169" i="1"/>
  <c r="LV116" i="1"/>
  <c r="LV185" i="1"/>
  <c r="BY185" i="1"/>
  <c r="BY116" i="1"/>
  <c r="BU185" i="1"/>
  <c r="BU116" i="1"/>
  <c r="OK186" i="1"/>
  <c r="OK117" i="1"/>
  <c r="CS116" i="1"/>
  <c r="CS185" i="1"/>
  <c r="CZ116" i="1"/>
  <c r="CZ185" i="1"/>
  <c r="PI116" i="1"/>
  <c r="PI185" i="1"/>
  <c r="EC116" i="1"/>
  <c r="EC185" i="1"/>
  <c r="CA116" i="1"/>
  <c r="CA185" i="1"/>
  <c r="EN92" i="1"/>
  <c r="EN161" i="1"/>
  <c r="PK116" i="1"/>
  <c r="PK185" i="1"/>
  <c r="G541" i="4"/>
  <c r="H590" i="4"/>
  <c r="U590" i="4" s="1"/>
  <c r="I591" i="4"/>
  <c r="BJ47" i="1"/>
  <c r="BJ48" i="1"/>
  <c r="P528" i="4"/>
  <c r="C529" i="4"/>
  <c r="B529" i="4" s="1"/>
  <c r="F593" i="4"/>
  <c r="E593" i="4"/>
  <c r="R593" i="4" s="1"/>
  <c r="D593" i="4"/>
  <c r="Q593" i="4" s="1"/>
  <c r="V529" i="4"/>
  <c r="S512" i="4"/>
  <c r="A594" i="4"/>
  <c r="A4" i="1"/>
  <c r="AW108" i="1" l="1"/>
  <c r="OU117" i="1"/>
  <c r="OU186" i="1"/>
  <c r="OH117" i="1" a="1"/>
  <c r="OH117" i="1" s="1"/>
  <c r="OH186" i="1" a="1"/>
  <c r="OH186" i="1" s="1"/>
  <c r="EK101" i="1"/>
  <c r="EK170" i="1"/>
  <c r="LS117" i="1"/>
  <c r="LS186" i="1"/>
  <c r="EI91" i="1"/>
  <c r="EI160" i="1"/>
  <c r="CW186" i="1"/>
  <c r="CW117" i="1"/>
  <c r="EL117" i="1"/>
  <c r="EL186" i="1"/>
  <c r="LT88" i="1"/>
  <c r="LT157" i="1"/>
  <c r="FF186" i="1"/>
  <c r="FF117" i="1"/>
  <c r="CU186" i="1"/>
  <c r="CU117" i="1"/>
  <c r="OV118" i="1"/>
  <c r="OV187" i="1"/>
  <c r="MO186" i="1"/>
  <c r="MO117" i="1"/>
  <c r="XC117" i="1"/>
  <c r="XC186" i="1"/>
  <c r="EA117" i="1"/>
  <c r="EA186" i="1"/>
  <c r="LW186" i="1"/>
  <c r="LW117" i="1"/>
  <c r="LU105" i="1"/>
  <c r="LU174" i="1"/>
  <c r="FH186" i="1"/>
  <c r="FH117" i="1"/>
  <c r="LP157" i="1"/>
  <c r="LP88" i="1"/>
  <c r="MT187" i="1"/>
  <c r="MT118" i="1"/>
  <c r="PK117" i="1"/>
  <c r="PK186" i="1"/>
  <c r="OI187" i="1"/>
  <c r="OI118" i="1"/>
  <c r="EN93" i="1"/>
  <c r="EN162" i="1"/>
  <c r="CY186" i="1"/>
  <c r="CY117" i="1"/>
  <c r="CP186" i="1"/>
  <c r="CP117" i="1"/>
  <c r="NQ117" i="1" a="1"/>
  <c r="NQ117" i="1" s="1"/>
  <c r="NR118" i="1"/>
  <c r="NR187" i="1"/>
  <c r="NQ187" i="1" s="1" a="1"/>
  <c r="NQ187" i="1" s="1"/>
  <c r="CA117" i="1"/>
  <c r="CA186" i="1"/>
  <c r="CO186" i="1"/>
  <c r="CO117" i="1"/>
  <c r="CH165" i="1"/>
  <c r="CH96" i="1"/>
  <c r="LQ157" i="1"/>
  <c r="LQ88" i="1"/>
  <c r="CE186" i="1"/>
  <c r="CE117" i="1"/>
  <c r="PI117" i="1"/>
  <c r="PI186" i="1"/>
  <c r="LO117" i="1"/>
  <c r="LO186" i="1"/>
  <c r="EB117" i="1"/>
  <c r="EB186" i="1"/>
  <c r="CZ186" i="1"/>
  <c r="CZ117" i="1"/>
  <c r="CX186" i="1"/>
  <c r="CX117" i="1"/>
  <c r="EP186" i="1"/>
  <c r="EP117" i="1"/>
  <c r="OJ187" i="1"/>
  <c r="OJ118" i="1"/>
  <c r="FG186" i="1"/>
  <c r="FG117" i="1"/>
  <c r="CS186" i="1"/>
  <c r="CS117" i="1"/>
  <c r="EJ101" i="1"/>
  <c r="EJ170" i="1"/>
  <c r="CJ186" i="1"/>
  <c r="CJ117" i="1"/>
  <c r="OK187" i="1"/>
  <c r="OK118" i="1"/>
  <c r="KJ88" i="1"/>
  <c r="KJ157" i="1"/>
  <c r="CD117" i="1"/>
  <c r="CD186" i="1"/>
  <c r="EC117" i="1"/>
  <c r="EC186" i="1"/>
  <c r="BU117" i="1"/>
  <c r="BU186" i="1"/>
  <c r="DZ178" i="1"/>
  <c r="DZ109" i="1"/>
  <c r="CK186" i="1"/>
  <c r="CK117" i="1"/>
  <c r="CT186" i="1"/>
  <c r="CT117" i="1"/>
  <c r="BY186" i="1"/>
  <c r="BY117" i="1"/>
  <c r="OS118" i="1"/>
  <c r="OS187" i="1"/>
  <c r="LR117" i="1"/>
  <c r="LR186" i="1"/>
  <c r="CV186" i="1"/>
  <c r="CV117" i="1"/>
  <c r="EH91" i="1"/>
  <c r="EH160" i="1"/>
  <c r="DY117" i="1"/>
  <c r="DY186" i="1"/>
  <c r="EO93" i="1"/>
  <c r="EO162" i="1"/>
  <c r="LV186" i="1"/>
  <c r="LV117" i="1"/>
  <c r="BZ165" i="1"/>
  <c r="BZ96" i="1"/>
  <c r="CG186" i="1"/>
  <c r="CG117" i="1"/>
  <c r="H591" i="4"/>
  <c r="U591" i="4" s="1"/>
  <c r="I592" i="4"/>
  <c r="G542" i="4"/>
  <c r="P529" i="4"/>
  <c r="C530" i="4"/>
  <c r="B530" i="4" s="1"/>
  <c r="F594" i="4"/>
  <c r="E594" i="4"/>
  <c r="R594" i="4" s="1"/>
  <c r="D594" i="4"/>
  <c r="Q594" i="4" s="1"/>
  <c r="V530" i="4"/>
  <c r="S513" i="4"/>
  <c r="A595" i="4"/>
  <c r="AW109" i="1" l="1"/>
  <c r="OU187" i="1"/>
  <c r="OU118" i="1"/>
  <c r="OH187" i="1" a="1"/>
  <c r="OH187" i="1" s="1"/>
  <c r="OH118" i="1" a="1"/>
  <c r="OH118" i="1" s="1"/>
  <c r="CK118" i="1"/>
  <c r="CK187" i="1"/>
  <c r="LP89" i="1"/>
  <c r="LP158" i="1"/>
  <c r="LO187" i="1"/>
  <c r="LO118" i="1"/>
  <c r="DZ179" i="1"/>
  <c r="DZ110" i="1"/>
  <c r="FH187" i="1"/>
  <c r="FH118" i="1"/>
  <c r="PI118" i="1"/>
  <c r="PI187" i="1"/>
  <c r="CE187" i="1"/>
  <c r="CE118" i="1"/>
  <c r="BU187" i="1"/>
  <c r="BU118" i="1"/>
  <c r="LU175" i="1"/>
  <c r="LU106" i="1"/>
  <c r="LW187" i="1"/>
  <c r="LW118" i="1"/>
  <c r="EC118" i="1"/>
  <c r="EC187" i="1"/>
  <c r="LQ89" i="1"/>
  <c r="LQ158" i="1"/>
  <c r="CD118" i="1"/>
  <c r="CD187" i="1"/>
  <c r="EA118" i="1"/>
  <c r="EA187" i="1"/>
  <c r="CG118" i="1"/>
  <c r="CG187" i="1"/>
  <c r="CH97" i="1"/>
  <c r="CH166" i="1"/>
  <c r="KJ89" i="1"/>
  <c r="KJ158" i="1"/>
  <c r="XC118" i="1"/>
  <c r="XC187" i="1"/>
  <c r="BZ97" i="1"/>
  <c r="BZ166" i="1"/>
  <c r="OK188" i="1"/>
  <c r="OK119" i="1"/>
  <c r="CO187" i="1"/>
  <c r="CO118" i="1"/>
  <c r="MO187" i="1"/>
  <c r="MO118" i="1"/>
  <c r="LV187" i="1"/>
  <c r="LV118" i="1"/>
  <c r="CJ118" i="1"/>
  <c r="CJ187" i="1"/>
  <c r="CA187" i="1"/>
  <c r="CA118" i="1"/>
  <c r="OV188" i="1"/>
  <c r="OV119" i="1"/>
  <c r="CU187" i="1"/>
  <c r="CU118" i="1"/>
  <c r="EO94" i="1"/>
  <c r="EO163" i="1"/>
  <c r="EJ171" i="1"/>
  <c r="EJ102" i="1"/>
  <c r="NR119" i="1"/>
  <c r="NQ118" i="1" a="1"/>
  <c r="NQ118" i="1" s="1"/>
  <c r="NR188" i="1"/>
  <c r="NQ188" i="1" s="1" a="1"/>
  <c r="NQ188" i="1" s="1"/>
  <c r="CS187" i="1"/>
  <c r="CS118" i="1"/>
  <c r="FF187" i="1"/>
  <c r="FF118" i="1"/>
  <c r="DY118" i="1"/>
  <c r="DY187" i="1"/>
  <c r="CP187" i="1"/>
  <c r="CP118" i="1"/>
  <c r="FG187" i="1"/>
  <c r="FG118" i="1"/>
  <c r="EH92" i="1"/>
  <c r="EH161" i="1"/>
  <c r="CY187" i="1"/>
  <c r="CY118" i="1"/>
  <c r="LT89" i="1"/>
  <c r="LT158" i="1"/>
  <c r="CV187" i="1"/>
  <c r="CV118" i="1"/>
  <c r="OJ188" i="1"/>
  <c r="OJ119" i="1"/>
  <c r="EL187" i="1"/>
  <c r="EL118" i="1"/>
  <c r="EP118" i="1"/>
  <c r="EP187" i="1"/>
  <c r="EN94" i="1"/>
  <c r="EN163" i="1"/>
  <c r="CW187" i="1"/>
  <c r="CW118" i="1"/>
  <c r="LR118" i="1"/>
  <c r="LR187" i="1"/>
  <c r="OI188" i="1"/>
  <c r="OI119" i="1"/>
  <c r="CX187" i="1"/>
  <c r="CX118" i="1"/>
  <c r="OS119" i="1"/>
  <c r="OS188" i="1"/>
  <c r="EI92" i="1"/>
  <c r="EI161" i="1"/>
  <c r="BY118" i="1"/>
  <c r="BY187" i="1"/>
  <c r="CZ187" i="1"/>
  <c r="CZ118" i="1"/>
  <c r="PK187" i="1"/>
  <c r="PK118" i="1"/>
  <c r="LS118" i="1"/>
  <c r="LS187" i="1"/>
  <c r="CT187" i="1"/>
  <c r="CT118" i="1"/>
  <c r="MT188" i="1"/>
  <c r="MT119" i="1"/>
  <c r="EB118" i="1"/>
  <c r="EB187" i="1"/>
  <c r="EK171" i="1"/>
  <c r="EK102" i="1"/>
  <c r="G543" i="4"/>
  <c r="H592" i="4"/>
  <c r="U592" i="4" s="1"/>
  <c r="I593" i="4"/>
  <c r="P530" i="4"/>
  <c r="C531" i="4"/>
  <c r="B531" i="4" s="1"/>
  <c r="F595" i="4"/>
  <c r="E595" i="4"/>
  <c r="R595" i="4" s="1"/>
  <c r="D595" i="4"/>
  <c r="Q595" i="4" s="1"/>
  <c r="V531" i="4"/>
  <c r="S514" i="4"/>
  <c r="A596" i="4"/>
  <c r="AW110" i="1" l="1"/>
  <c r="OU188" i="1"/>
  <c r="OU119" i="1"/>
  <c r="OH119" i="1" a="1"/>
  <c r="OH119" i="1" s="1"/>
  <c r="OH188" i="1" a="1"/>
  <c r="OH188" i="1" s="1"/>
  <c r="OI189" i="1"/>
  <c r="OI120" i="1"/>
  <c r="CG119" i="1"/>
  <c r="CG188" i="1"/>
  <c r="NQ119" i="1" a="1"/>
  <c r="NQ119" i="1" s="1"/>
  <c r="NR120" i="1"/>
  <c r="NR189" i="1"/>
  <c r="NQ189" i="1" s="1" a="1"/>
  <c r="NQ189" i="1" s="1"/>
  <c r="EA188" i="1"/>
  <c r="EA119" i="1"/>
  <c r="LR188" i="1"/>
  <c r="LR119" i="1"/>
  <c r="EJ172" i="1"/>
  <c r="EJ103" i="1"/>
  <c r="CW188" i="1"/>
  <c r="CW119" i="1"/>
  <c r="CD119" i="1"/>
  <c r="CD188" i="1"/>
  <c r="EO164" i="1"/>
  <c r="EO95" i="1"/>
  <c r="LQ159" i="1"/>
  <c r="LQ90" i="1"/>
  <c r="EN164" i="1"/>
  <c r="EN95" i="1"/>
  <c r="CU188" i="1"/>
  <c r="CU119" i="1"/>
  <c r="EK103" i="1"/>
  <c r="EK172" i="1"/>
  <c r="EC188" i="1"/>
  <c r="EC119" i="1"/>
  <c r="EP188" i="1"/>
  <c r="EP119" i="1"/>
  <c r="OV120" i="1"/>
  <c r="OV189" i="1"/>
  <c r="LW188" i="1"/>
  <c r="LW119" i="1"/>
  <c r="EL188" i="1"/>
  <c r="EL119" i="1"/>
  <c r="MT189" i="1"/>
  <c r="MT120" i="1"/>
  <c r="OJ120" i="1"/>
  <c r="OJ189" i="1"/>
  <c r="LU176" i="1"/>
  <c r="LU107" i="1"/>
  <c r="CT188" i="1"/>
  <c r="CT119" i="1"/>
  <c r="CV188" i="1"/>
  <c r="CV119" i="1"/>
  <c r="CJ119" i="1"/>
  <c r="CJ188" i="1"/>
  <c r="BU119" i="1"/>
  <c r="BU188" i="1"/>
  <c r="LV188" i="1"/>
  <c r="LV119" i="1"/>
  <c r="LS188" i="1"/>
  <c r="LS119" i="1"/>
  <c r="LT159" i="1"/>
  <c r="LT90" i="1"/>
  <c r="MO188" i="1"/>
  <c r="MO119" i="1"/>
  <c r="CE119" i="1"/>
  <c r="CE188" i="1"/>
  <c r="PK188" i="1"/>
  <c r="PK119" i="1"/>
  <c r="CY188" i="1"/>
  <c r="CY119" i="1"/>
  <c r="CO188" i="1"/>
  <c r="CO119" i="1"/>
  <c r="CZ188" i="1"/>
  <c r="CZ119" i="1"/>
  <c r="PI188" i="1"/>
  <c r="PI119" i="1"/>
  <c r="EH93" i="1"/>
  <c r="EH162" i="1"/>
  <c r="OK120" i="1"/>
  <c r="OK189" i="1"/>
  <c r="FH119" i="1"/>
  <c r="FH188" i="1"/>
  <c r="FG119" i="1"/>
  <c r="FG188" i="1"/>
  <c r="BY188" i="1"/>
  <c r="BY119" i="1"/>
  <c r="DZ111" i="1"/>
  <c r="DZ180" i="1"/>
  <c r="CA119" i="1"/>
  <c r="CA188" i="1"/>
  <c r="CP188" i="1"/>
  <c r="CP119" i="1"/>
  <c r="BZ98" i="1"/>
  <c r="BZ167" i="1"/>
  <c r="EI162" i="1"/>
  <c r="EI93" i="1"/>
  <c r="LO119" i="1"/>
  <c r="LO188" i="1"/>
  <c r="XC188" i="1"/>
  <c r="XC119" i="1"/>
  <c r="OS120" i="1"/>
  <c r="OS189" i="1"/>
  <c r="DY188" i="1"/>
  <c r="DY119" i="1"/>
  <c r="FF119" i="1"/>
  <c r="FF188" i="1"/>
  <c r="KJ90" i="1"/>
  <c r="KJ159" i="1"/>
  <c r="LP159" i="1"/>
  <c r="LP90" i="1"/>
  <c r="EB188" i="1"/>
  <c r="EB119" i="1"/>
  <c r="CX188" i="1"/>
  <c r="CX119" i="1"/>
  <c r="CS188" i="1"/>
  <c r="CS119" i="1"/>
  <c r="CH98" i="1"/>
  <c r="CH167" i="1"/>
  <c r="CK119" i="1"/>
  <c r="CK188" i="1"/>
  <c r="H593" i="4"/>
  <c r="U593" i="4" s="1"/>
  <c r="I594" i="4"/>
  <c r="G544" i="4"/>
  <c r="P531" i="4"/>
  <c r="C532" i="4"/>
  <c r="B532" i="4" s="1"/>
  <c r="F596" i="4"/>
  <c r="E596" i="4"/>
  <c r="R596" i="4" s="1"/>
  <c r="D596" i="4"/>
  <c r="Q596" i="4" s="1"/>
  <c r="V532" i="4"/>
  <c r="S515" i="4"/>
  <c r="A597" i="4"/>
  <c r="AW111" i="1" l="1"/>
  <c r="OU189" i="1"/>
  <c r="OU120" i="1"/>
  <c r="OH120" i="1" a="1"/>
  <c r="OH120" i="1" s="1"/>
  <c r="OH189" i="1" a="1"/>
  <c r="OH189" i="1" s="1"/>
  <c r="EP120" i="1"/>
  <c r="EP189" i="1"/>
  <c r="LO189" i="1"/>
  <c r="LO120" i="1"/>
  <c r="CE189" i="1"/>
  <c r="CE120" i="1"/>
  <c r="EI94" i="1"/>
  <c r="EI163" i="1"/>
  <c r="MO189" i="1"/>
  <c r="MO120" i="1"/>
  <c r="EC120" i="1"/>
  <c r="EC189" i="1"/>
  <c r="LT91" i="1"/>
  <c r="LT160" i="1"/>
  <c r="BZ168" i="1"/>
  <c r="BZ99" i="1"/>
  <c r="EK104" i="1"/>
  <c r="EK173" i="1"/>
  <c r="CP120" i="1"/>
  <c r="CP189" i="1"/>
  <c r="LS189" i="1"/>
  <c r="LS120" i="1"/>
  <c r="CU120" i="1"/>
  <c r="CU189" i="1"/>
  <c r="LV189" i="1"/>
  <c r="LV120" i="1"/>
  <c r="EN165" i="1"/>
  <c r="EN96" i="1"/>
  <c r="CA120" i="1"/>
  <c r="CA189" i="1"/>
  <c r="LQ91" i="1"/>
  <c r="LQ160" i="1"/>
  <c r="CK120" i="1"/>
  <c r="CK189" i="1"/>
  <c r="DZ112" i="1"/>
  <c r="DZ181" i="1"/>
  <c r="BU120" i="1"/>
  <c r="BU189" i="1"/>
  <c r="BY120" i="1"/>
  <c r="BY189" i="1"/>
  <c r="EO165" i="1"/>
  <c r="EO96" i="1"/>
  <c r="CH99" i="1"/>
  <c r="CH168" i="1"/>
  <c r="CJ189" i="1"/>
  <c r="CJ120" i="1"/>
  <c r="CS189" i="1"/>
  <c r="CS120" i="1"/>
  <c r="CV120" i="1"/>
  <c r="CV189" i="1"/>
  <c r="FG189" i="1"/>
  <c r="FG120" i="1"/>
  <c r="CD189" i="1"/>
  <c r="CD120" i="1"/>
  <c r="CX120" i="1"/>
  <c r="CX189" i="1"/>
  <c r="CT189" i="1"/>
  <c r="CT120" i="1"/>
  <c r="CW120" i="1"/>
  <c r="CW189" i="1"/>
  <c r="FH189" i="1"/>
  <c r="FH120" i="1"/>
  <c r="EB189" i="1"/>
  <c r="EB120" i="1"/>
  <c r="LU108" i="1"/>
  <c r="LU177" i="1"/>
  <c r="EJ104" i="1"/>
  <c r="EJ173" i="1"/>
  <c r="OK190" i="1"/>
  <c r="OK121" i="1"/>
  <c r="LP91" i="1"/>
  <c r="LP160" i="1"/>
  <c r="LR189" i="1"/>
  <c r="LR120" i="1"/>
  <c r="EH94" i="1"/>
  <c r="EH163" i="1"/>
  <c r="OJ190" i="1"/>
  <c r="OJ121" i="1"/>
  <c r="PI120" i="1"/>
  <c r="PI189" i="1"/>
  <c r="MT190" i="1"/>
  <c r="MT121" i="1"/>
  <c r="EA189" i="1"/>
  <c r="EA120" i="1"/>
  <c r="KJ91" i="1"/>
  <c r="KJ160" i="1"/>
  <c r="CZ120" i="1"/>
  <c r="CZ189" i="1"/>
  <c r="NQ120" i="1" a="1"/>
  <c r="NQ120" i="1" s="1"/>
  <c r="NR190" i="1"/>
  <c r="NQ190" i="1" s="1" a="1"/>
  <c r="NQ190" i="1" s="1"/>
  <c r="NR121" i="1"/>
  <c r="DY189" i="1"/>
  <c r="DY120" i="1"/>
  <c r="CO189" i="1"/>
  <c r="CO120" i="1"/>
  <c r="EL189" i="1"/>
  <c r="EL120" i="1"/>
  <c r="FF120" i="1"/>
  <c r="FF189" i="1"/>
  <c r="CY120" i="1"/>
  <c r="CY189" i="1"/>
  <c r="LW120" i="1"/>
  <c r="LW189" i="1"/>
  <c r="CG189" i="1"/>
  <c r="CG120" i="1"/>
  <c r="OS190" i="1"/>
  <c r="OS121" i="1"/>
  <c r="OI190" i="1"/>
  <c r="OI121" i="1"/>
  <c r="XC120" i="1"/>
  <c r="XC189" i="1"/>
  <c r="PK189" i="1"/>
  <c r="PK120" i="1"/>
  <c r="OV190" i="1"/>
  <c r="OV121" i="1"/>
  <c r="G545" i="4"/>
  <c r="H594" i="4"/>
  <c r="U594" i="4" s="1"/>
  <c r="I595" i="4"/>
  <c r="P532" i="4"/>
  <c r="C533" i="4"/>
  <c r="B533" i="4" s="1"/>
  <c r="F597" i="4"/>
  <c r="E597" i="4"/>
  <c r="R597" i="4" s="1"/>
  <c r="D597" i="4"/>
  <c r="Q597" i="4" s="1"/>
  <c r="V533" i="4"/>
  <c r="S516" i="4"/>
  <c r="A598" i="4"/>
  <c r="AW112" i="1" l="1"/>
  <c r="OU190" i="1"/>
  <c r="OU121" i="1"/>
  <c r="OH121" i="1" a="1"/>
  <c r="OH121" i="1" s="1"/>
  <c r="OH190" i="1" a="1"/>
  <c r="OH190" i="1" s="1"/>
  <c r="EB190" i="1"/>
  <c r="EB121" i="1"/>
  <c r="DY190" i="1"/>
  <c r="DY121" i="1"/>
  <c r="LQ92" i="1"/>
  <c r="LQ161" i="1"/>
  <c r="FH190" i="1"/>
  <c r="FH121" i="1"/>
  <c r="NQ121" i="1" a="1"/>
  <c r="NQ121" i="1" s="1"/>
  <c r="NR191" i="1"/>
  <c r="NQ191" i="1" s="1" a="1"/>
  <c r="NQ191" i="1" s="1"/>
  <c r="NR122" i="1"/>
  <c r="CA190" i="1"/>
  <c r="CA121" i="1"/>
  <c r="EN97" i="1"/>
  <c r="EN166" i="1"/>
  <c r="CW190" i="1"/>
  <c r="CW121" i="1"/>
  <c r="CT190" i="1"/>
  <c r="CT121" i="1"/>
  <c r="LV190" i="1"/>
  <c r="LV121" i="1"/>
  <c r="OV191" i="1"/>
  <c r="OV122" i="1"/>
  <c r="CZ190" i="1"/>
  <c r="CZ121" i="1"/>
  <c r="CX190" i="1"/>
  <c r="CX121" i="1"/>
  <c r="CU190" i="1"/>
  <c r="CU121" i="1"/>
  <c r="CD190" i="1"/>
  <c r="CD121" i="1"/>
  <c r="LS190" i="1"/>
  <c r="LS121" i="1"/>
  <c r="KJ92" i="1"/>
  <c r="KJ161" i="1"/>
  <c r="PK121" i="1"/>
  <c r="PK190" i="1"/>
  <c r="EA190" i="1"/>
  <c r="EA121" i="1"/>
  <c r="FG190" i="1"/>
  <c r="FG121" i="1"/>
  <c r="CP190" i="1"/>
  <c r="CP121" i="1"/>
  <c r="XC190" i="1"/>
  <c r="XC121" i="1"/>
  <c r="CV190" i="1"/>
  <c r="CV121" i="1"/>
  <c r="EK105" i="1"/>
  <c r="EK174" i="1"/>
  <c r="PI121" i="1"/>
  <c r="PI190" i="1"/>
  <c r="OI122" i="1"/>
  <c r="OI191" i="1"/>
  <c r="OJ191" i="1"/>
  <c r="OJ122" i="1"/>
  <c r="CJ190" i="1"/>
  <c r="CJ121" i="1"/>
  <c r="OS191" i="1"/>
  <c r="OS122" i="1"/>
  <c r="LT92" i="1"/>
  <c r="LT161" i="1"/>
  <c r="BZ100" i="1"/>
  <c r="BZ169" i="1"/>
  <c r="CG121" i="1"/>
  <c r="CG190" i="1"/>
  <c r="EH164" i="1"/>
  <c r="EH95" i="1"/>
  <c r="CH100" i="1"/>
  <c r="CH169" i="1"/>
  <c r="EC190" i="1"/>
  <c r="EC121" i="1"/>
  <c r="CS190" i="1"/>
  <c r="CS121" i="1"/>
  <c r="LR190" i="1"/>
  <c r="LR121" i="1"/>
  <c r="EO97" i="1"/>
  <c r="EO166" i="1"/>
  <c r="MO190" i="1"/>
  <c r="MO121" i="1"/>
  <c r="LW190" i="1"/>
  <c r="LW121" i="1"/>
  <c r="LP92" i="1"/>
  <c r="LP161" i="1"/>
  <c r="BY190" i="1"/>
  <c r="BY121" i="1"/>
  <c r="EI164" i="1"/>
  <c r="EI95" i="1"/>
  <c r="CY190" i="1"/>
  <c r="CY121" i="1"/>
  <c r="OK191" i="1"/>
  <c r="OK122" i="1"/>
  <c r="CE121" i="1"/>
  <c r="CE190" i="1"/>
  <c r="BU121" i="1"/>
  <c r="BU190" i="1"/>
  <c r="FF190" i="1"/>
  <c r="FF121" i="1"/>
  <c r="LO190" i="1"/>
  <c r="LO121" i="1"/>
  <c r="EL190" i="1"/>
  <c r="EL121" i="1"/>
  <c r="EJ105" i="1"/>
  <c r="EJ174" i="1"/>
  <c r="DZ182" i="1"/>
  <c r="DZ113" i="1"/>
  <c r="MT122" i="1"/>
  <c r="MT191" i="1"/>
  <c r="CO190" i="1"/>
  <c r="CO121" i="1"/>
  <c r="LU178" i="1"/>
  <c r="LU109" i="1"/>
  <c r="CK121" i="1"/>
  <c r="CK190" i="1"/>
  <c r="EP190" i="1"/>
  <c r="EP121" i="1"/>
  <c r="H595" i="4"/>
  <c r="U595" i="4" s="1"/>
  <c r="I596" i="4"/>
  <c r="G546" i="4"/>
  <c r="P533" i="4"/>
  <c r="C534" i="4"/>
  <c r="B534" i="4" s="1"/>
  <c r="F598" i="4"/>
  <c r="E598" i="4"/>
  <c r="R598" i="4" s="1"/>
  <c r="D598" i="4"/>
  <c r="Q598" i="4" s="1"/>
  <c r="V534" i="4"/>
  <c r="S517" i="4"/>
  <c r="A599" i="4"/>
  <c r="AW113" i="1" l="1"/>
  <c r="OU191" i="1"/>
  <c r="OU122" i="1"/>
  <c r="OH191" i="1" a="1"/>
  <c r="OH191" i="1" s="1"/>
  <c r="OH122" i="1" a="1"/>
  <c r="OH122" i="1" s="1"/>
  <c r="CE191" i="1"/>
  <c r="CE122" i="1"/>
  <c r="LT162" i="1"/>
  <c r="LT93" i="1"/>
  <c r="CU191" i="1"/>
  <c r="CU122" i="1"/>
  <c r="OK123" i="1"/>
  <c r="OK192" i="1"/>
  <c r="OS123" i="1"/>
  <c r="OS192" i="1"/>
  <c r="CX191" i="1"/>
  <c r="CX122" i="1"/>
  <c r="CY191" i="1"/>
  <c r="CY122" i="1"/>
  <c r="CJ122" i="1"/>
  <c r="CJ191" i="1"/>
  <c r="CZ191" i="1"/>
  <c r="CZ122" i="1"/>
  <c r="EI165" i="1"/>
  <c r="EI96" i="1"/>
  <c r="OJ123" i="1"/>
  <c r="OJ192" i="1"/>
  <c r="OV123" i="1"/>
  <c r="OV192" i="1"/>
  <c r="BY122" i="1"/>
  <c r="BY191" i="1"/>
  <c r="OI192" i="1"/>
  <c r="OI123" i="1"/>
  <c r="LV122" i="1"/>
  <c r="LV191" i="1"/>
  <c r="EP191" i="1"/>
  <c r="EP122" i="1"/>
  <c r="LP93" i="1"/>
  <c r="LP162" i="1"/>
  <c r="CT191" i="1"/>
  <c r="CT122" i="1"/>
  <c r="LW191" i="1"/>
  <c r="LW122" i="1"/>
  <c r="PI122" i="1"/>
  <c r="PI191" i="1"/>
  <c r="CK191" i="1"/>
  <c r="CK122" i="1"/>
  <c r="CV191" i="1"/>
  <c r="CV122" i="1"/>
  <c r="CW191" i="1"/>
  <c r="CW122" i="1"/>
  <c r="CO191" i="1"/>
  <c r="CO122" i="1"/>
  <c r="LU110" i="1"/>
  <c r="LU179" i="1"/>
  <c r="EO98" i="1"/>
  <c r="EO167" i="1"/>
  <c r="XC191" i="1"/>
  <c r="XC122" i="1"/>
  <c r="EK106" i="1"/>
  <c r="EK175" i="1"/>
  <c r="LR122" i="1"/>
  <c r="LR191" i="1"/>
  <c r="EN98" i="1"/>
  <c r="EN167" i="1"/>
  <c r="MT123" i="1"/>
  <c r="MT192" i="1"/>
  <c r="CP122" i="1"/>
  <c r="CP191" i="1"/>
  <c r="CA122" i="1"/>
  <c r="CA191" i="1"/>
  <c r="DZ114" i="1"/>
  <c r="DZ183" i="1"/>
  <c r="CS122" i="1"/>
  <c r="CS191" i="1"/>
  <c r="MO122" i="1"/>
  <c r="MO191" i="1"/>
  <c r="FG191" i="1"/>
  <c r="FG122" i="1"/>
  <c r="NQ122" i="1" a="1"/>
  <c r="NQ122" i="1" s="1"/>
  <c r="NR123" i="1"/>
  <c r="NR192" i="1"/>
  <c r="NQ192" i="1" s="1" a="1"/>
  <c r="NQ192" i="1" s="1"/>
  <c r="EC122" i="1"/>
  <c r="EC191" i="1"/>
  <c r="EJ175" i="1"/>
  <c r="EJ106" i="1"/>
  <c r="EA122" i="1"/>
  <c r="EA191" i="1"/>
  <c r="EL191" i="1"/>
  <c r="EL122" i="1"/>
  <c r="FH191" i="1"/>
  <c r="FH122" i="1"/>
  <c r="CH170" i="1"/>
  <c r="CH101" i="1"/>
  <c r="LO122" i="1"/>
  <c r="LO191" i="1"/>
  <c r="EH165" i="1"/>
  <c r="EH96" i="1"/>
  <c r="PK191" i="1"/>
  <c r="PK122" i="1"/>
  <c r="LQ93" i="1"/>
  <c r="LQ162" i="1"/>
  <c r="FF191" i="1"/>
  <c r="FF122" i="1"/>
  <c r="KJ162" i="1"/>
  <c r="KJ93" i="1"/>
  <c r="DY122" i="1"/>
  <c r="DY191" i="1"/>
  <c r="CG122" i="1"/>
  <c r="CG191" i="1"/>
  <c r="LS122" i="1"/>
  <c r="LS191" i="1"/>
  <c r="EB122" i="1"/>
  <c r="EB191" i="1"/>
  <c r="BU122" i="1"/>
  <c r="BU191" i="1"/>
  <c r="BZ170" i="1"/>
  <c r="BZ101" i="1"/>
  <c r="CD191" i="1"/>
  <c r="CD122" i="1"/>
  <c r="G547" i="4"/>
  <c r="H596" i="4"/>
  <c r="U596" i="4" s="1"/>
  <c r="I597" i="4"/>
  <c r="P534" i="4"/>
  <c r="C535" i="4"/>
  <c r="B535" i="4" s="1"/>
  <c r="F599" i="4"/>
  <c r="E599" i="4"/>
  <c r="R599" i="4" s="1"/>
  <c r="D599" i="4"/>
  <c r="Q599" i="4" s="1"/>
  <c r="V535" i="4"/>
  <c r="S518" i="4"/>
  <c r="A600" i="4"/>
  <c r="AW114" i="1" l="1"/>
  <c r="OU123" i="1"/>
  <c r="OU192" i="1"/>
  <c r="OH123" i="1" a="1"/>
  <c r="OH123" i="1" s="1"/>
  <c r="OH192" i="1" a="1"/>
  <c r="OH192" i="1" s="1"/>
  <c r="EH97" i="1"/>
  <c r="EH166" i="1"/>
  <c r="MT193" i="1"/>
  <c r="MT124" i="1"/>
  <c r="EN99" i="1"/>
  <c r="EN168" i="1"/>
  <c r="LV192" i="1"/>
  <c r="LV123" i="1"/>
  <c r="LO192" i="1"/>
  <c r="LO123" i="1"/>
  <c r="OI193" i="1"/>
  <c r="OI124" i="1"/>
  <c r="CH102" i="1"/>
  <c r="CH171" i="1"/>
  <c r="LR123" i="1"/>
  <c r="LR192" i="1"/>
  <c r="FH123" i="1"/>
  <c r="FH192" i="1"/>
  <c r="EK176" i="1"/>
  <c r="EK107" i="1"/>
  <c r="XC123" i="1"/>
  <c r="XC192" i="1"/>
  <c r="BY123" i="1"/>
  <c r="BY192" i="1"/>
  <c r="EL123" i="1"/>
  <c r="EL192" i="1"/>
  <c r="OV124" i="1"/>
  <c r="OV193" i="1"/>
  <c r="CD123" i="1"/>
  <c r="CD192" i="1"/>
  <c r="EO99" i="1"/>
  <c r="EO168" i="1"/>
  <c r="EA192" i="1"/>
  <c r="EA123" i="1"/>
  <c r="OJ193" i="1"/>
  <c r="OJ124" i="1"/>
  <c r="BZ171" i="1"/>
  <c r="BZ102" i="1"/>
  <c r="EJ176" i="1"/>
  <c r="EJ107" i="1"/>
  <c r="LU111" i="1"/>
  <c r="LU180" i="1"/>
  <c r="EI97" i="1"/>
  <c r="EI166" i="1"/>
  <c r="CO123" i="1"/>
  <c r="CO192" i="1"/>
  <c r="CZ123" i="1"/>
  <c r="CZ192" i="1"/>
  <c r="BU192" i="1"/>
  <c r="BU123" i="1"/>
  <c r="EC123" i="1"/>
  <c r="EC192" i="1"/>
  <c r="CW123" i="1"/>
  <c r="CW192" i="1"/>
  <c r="EB192" i="1"/>
  <c r="EB123" i="1"/>
  <c r="NR124" i="1"/>
  <c r="NQ123" i="1" a="1"/>
  <c r="NQ123" i="1" s="1"/>
  <c r="NR193" i="1"/>
  <c r="NQ193" i="1" s="1" a="1"/>
  <c r="NQ193" i="1" s="1"/>
  <c r="CV123" i="1"/>
  <c r="CV192" i="1"/>
  <c r="CJ192" i="1"/>
  <c r="CJ123" i="1"/>
  <c r="CY123" i="1"/>
  <c r="CY192" i="1"/>
  <c r="LS123" i="1"/>
  <c r="LS192" i="1"/>
  <c r="FG123" i="1"/>
  <c r="FG192" i="1"/>
  <c r="CX123" i="1"/>
  <c r="CX192" i="1"/>
  <c r="CG192" i="1"/>
  <c r="CG123" i="1"/>
  <c r="CK123" i="1"/>
  <c r="CK192" i="1"/>
  <c r="MO123" i="1"/>
  <c r="MO192" i="1"/>
  <c r="DY123" i="1"/>
  <c r="DY192" i="1"/>
  <c r="OS193" i="1"/>
  <c r="OS124" i="1"/>
  <c r="KJ163" i="1"/>
  <c r="KJ94" i="1"/>
  <c r="CS192" i="1"/>
  <c r="CS123" i="1"/>
  <c r="PI123" i="1"/>
  <c r="PI192" i="1"/>
  <c r="LW123" i="1"/>
  <c r="LW192" i="1"/>
  <c r="OK193" i="1"/>
  <c r="OK124" i="1"/>
  <c r="FF123" i="1"/>
  <c r="FF192" i="1"/>
  <c r="DZ184" i="1"/>
  <c r="DZ115" i="1"/>
  <c r="CU123" i="1"/>
  <c r="CU192" i="1"/>
  <c r="CT123" i="1"/>
  <c r="CT192" i="1"/>
  <c r="CA192" i="1"/>
  <c r="CA123" i="1"/>
  <c r="LT94" i="1"/>
  <c r="LT163" i="1"/>
  <c r="LQ94" i="1"/>
  <c r="LQ163" i="1"/>
  <c r="PK123" i="1"/>
  <c r="PK192" i="1"/>
  <c r="CP123" i="1"/>
  <c r="CP192" i="1"/>
  <c r="LP94" i="1"/>
  <c r="LP163" i="1"/>
  <c r="CE123" i="1"/>
  <c r="CE192" i="1"/>
  <c r="EP123" i="1"/>
  <c r="EP192" i="1"/>
  <c r="H597" i="4"/>
  <c r="U597" i="4" s="1"/>
  <c r="I598" i="4"/>
  <c r="G548" i="4"/>
  <c r="P535" i="4"/>
  <c r="C536" i="4"/>
  <c r="B536" i="4" s="1"/>
  <c r="D600" i="4"/>
  <c r="Q600" i="4" s="1"/>
  <c r="F600" i="4"/>
  <c r="E600" i="4"/>
  <c r="R600" i="4" s="1"/>
  <c r="V536" i="4"/>
  <c r="S519" i="4"/>
  <c r="A601" i="4"/>
  <c r="AW115" i="1" l="1"/>
  <c r="OU193" i="1"/>
  <c r="OU124" i="1"/>
  <c r="OH124" i="1" a="1"/>
  <c r="OH124" i="1" s="1"/>
  <c r="OH193" i="1" a="1"/>
  <c r="OH193" i="1" s="1"/>
  <c r="CJ193" i="1"/>
  <c r="CJ124" i="1"/>
  <c r="EO169" i="1"/>
  <c r="EO100" i="1"/>
  <c r="FF193" i="1"/>
  <c r="FF124" i="1"/>
  <c r="OK194" i="1"/>
  <c r="OK125" i="1"/>
  <c r="CD193" i="1"/>
  <c r="CD124" i="1"/>
  <c r="CV193" i="1"/>
  <c r="CV124" i="1"/>
  <c r="OV125" i="1"/>
  <c r="OV194" i="1"/>
  <c r="LW193" i="1"/>
  <c r="LW124" i="1"/>
  <c r="NQ124" i="1" a="1"/>
  <c r="NQ124" i="1" s="1"/>
  <c r="NR125" i="1"/>
  <c r="NR194" i="1"/>
  <c r="NQ194" i="1" s="1" a="1"/>
  <c r="NQ194" i="1" s="1"/>
  <c r="EL193" i="1"/>
  <c r="EL124" i="1"/>
  <c r="PI124" i="1"/>
  <c r="PI193" i="1"/>
  <c r="EB193" i="1"/>
  <c r="EB124" i="1"/>
  <c r="CS193" i="1"/>
  <c r="CS124" i="1"/>
  <c r="BY193" i="1"/>
  <c r="BY124" i="1"/>
  <c r="KJ164" i="1"/>
  <c r="KJ95" i="1"/>
  <c r="CW193" i="1"/>
  <c r="CW124" i="1"/>
  <c r="XC124" i="1"/>
  <c r="XC193" i="1"/>
  <c r="EP193" i="1"/>
  <c r="EP124" i="1"/>
  <c r="EK177" i="1"/>
  <c r="EK108" i="1"/>
  <c r="OS125" i="1"/>
  <c r="OS194" i="1"/>
  <c r="EC193" i="1"/>
  <c r="EC124" i="1"/>
  <c r="CE124" i="1"/>
  <c r="CE193" i="1"/>
  <c r="BU124" i="1"/>
  <c r="BU193" i="1"/>
  <c r="FH193" i="1"/>
  <c r="FH124" i="1"/>
  <c r="LP164" i="1"/>
  <c r="LP95" i="1"/>
  <c r="DY193" i="1"/>
  <c r="DY124" i="1"/>
  <c r="CZ193" i="1"/>
  <c r="CZ124" i="1"/>
  <c r="LR193" i="1"/>
  <c r="LR124" i="1"/>
  <c r="CP193" i="1"/>
  <c r="CP124" i="1"/>
  <c r="MO193" i="1"/>
  <c r="MO124" i="1"/>
  <c r="CO193" i="1"/>
  <c r="CO124" i="1"/>
  <c r="CH103" i="1"/>
  <c r="CH172" i="1"/>
  <c r="PK124" i="1"/>
  <c r="PK193" i="1"/>
  <c r="CK124" i="1"/>
  <c r="CK193" i="1"/>
  <c r="OI194" i="1"/>
  <c r="OI125" i="1"/>
  <c r="CG193" i="1"/>
  <c r="CG124" i="1"/>
  <c r="EI167" i="1"/>
  <c r="EI98" i="1"/>
  <c r="LQ95" i="1"/>
  <c r="LQ164" i="1"/>
  <c r="LU181" i="1"/>
  <c r="LU112" i="1"/>
  <c r="LO193" i="1"/>
  <c r="LO124" i="1"/>
  <c r="LT95" i="1"/>
  <c r="LT164" i="1"/>
  <c r="CX193" i="1"/>
  <c r="CX124" i="1"/>
  <c r="EJ108" i="1"/>
  <c r="EJ177" i="1"/>
  <c r="CA193" i="1"/>
  <c r="CA124" i="1"/>
  <c r="LV193" i="1"/>
  <c r="LV124" i="1"/>
  <c r="FG193" i="1"/>
  <c r="FG124" i="1"/>
  <c r="BZ103" i="1"/>
  <c r="BZ172" i="1"/>
  <c r="CT193" i="1"/>
  <c r="CT124" i="1"/>
  <c r="LS193" i="1"/>
  <c r="LS124" i="1"/>
  <c r="OJ194" i="1"/>
  <c r="OJ125" i="1"/>
  <c r="EN100" i="1"/>
  <c r="EN169" i="1"/>
  <c r="MT194" i="1"/>
  <c r="MT125" i="1"/>
  <c r="CU193" i="1"/>
  <c r="CU124" i="1"/>
  <c r="EA193" i="1"/>
  <c r="EA124" i="1"/>
  <c r="DZ185" i="1"/>
  <c r="DZ116" i="1"/>
  <c r="CY193" i="1"/>
  <c r="CY124" i="1"/>
  <c r="EH98" i="1"/>
  <c r="EH167" i="1"/>
  <c r="G549" i="4"/>
  <c r="H598" i="4"/>
  <c r="U598" i="4" s="1"/>
  <c r="I599" i="4"/>
  <c r="P536" i="4"/>
  <c r="C537" i="4"/>
  <c r="B537" i="4" s="1"/>
  <c r="F601" i="4"/>
  <c r="E601" i="4"/>
  <c r="R601" i="4" s="1"/>
  <c r="D601" i="4"/>
  <c r="Q601" i="4" s="1"/>
  <c r="V537" i="4"/>
  <c r="S520" i="4"/>
  <c r="A602" i="4"/>
  <c r="AW116" i="1" l="1"/>
  <c r="OU125" i="1"/>
  <c r="OU194" i="1"/>
  <c r="OH125" i="1" a="1"/>
  <c r="OH125" i="1" s="1"/>
  <c r="OH194" i="1" a="1"/>
  <c r="OH194" i="1" s="1"/>
  <c r="BZ173" i="1"/>
  <c r="BZ104" i="1"/>
  <c r="CH104" i="1"/>
  <c r="CH173" i="1"/>
  <c r="FG194" i="1"/>
  <c r="FG125" i="1"/>
  <c r="CO125" i="1"/>
  <c r="CO194" i="1"/>
  <c r="KJ165" i="1"/>
  <c r="KJ96" i="1"/>
  <c r="LV194" i="1"/>
  <c r="LV125" i="1"/>
  <c r="MO125" i="1"/>
  <c r="MO194" i="1"/>
  <c r="BY194" i="1"/>
  <c r="BY125" i="1"/>
  <c r="CA194" i="1"/>
  <c r="CA125" i="1"/>
  <c r="CP125" i="1"/>
  <c r="CP194" i="1"/>
  <c r="CS125" i="1"/>
  <c r="CS194" i="1"/>
  <c r="LR194" i="1"/>
  <c r="LR125" i="1"/>
  <c r="EB194" i="1"/>
  <c r="EB125" i="1"/>
  <c r="EJ178" i="1"/>
  <c r="EJ109" i="1"/>
  <c r="CX125" i="1"/>
  <c r="CX194" i="1"/>
  <c r="CZ125" i="1"/>
  <c r="CZ194" i="1"/>
  <c r="EH99" i="1"/>
  <c r="EH168" i="1"/>
  <c r="PI194" i="1"/>
  <c r="PI125" i="1"/>
  <c r="CY194" i="1"/>
  <c r="CY125" i="1"/>
  <c r="DY194" i="1"/>
  <c r="DY125" i="1"/>
  <c r="EL125" i="1"/>
  <c r="EL194" i="1"/>
  <c r="LT165" i="1"/>
  <c r="LT96" i="1"/>
  <c r="DZ186" i="1"/>
  <c r="DZ117" i="1"/>
  <c r="LO194" i="1"/>
  <c r="LO125" i="1"/>
  <c r="LP165" i="1"/>
  <c r="LP96" i="1"/>
  <c r="NQ125" i="1" a="1"/>
  <c r="NQ125" i="1" s="1"/>
  <c r="NR195" i="1"/>
  <c r="NQ195" i="1" s="1" a="1"/>
  <c r="NQ195" i="1" s="1"/>
  <c r="NR126" i="1"/>
  <c r="LW194" i="1"/>
  <c r="LW125" i="1"/>
  <c r="CU125" i="1"/>
  <c r="CU194" i="1"/>
  <c r="LQ165" i="1"/>
  <c r="LQ96" i="1"/>
  <c r="BU125" i="1"/>
  <c r="BU194" i="1"/>
  <c r="MT195" i="1"/>
  <c r="MT126" i="1"/>
  <c r="OV195" i="1"/>
  <c r="OV126" i="1"/>
  <c r="EI99" i="1"/>
  <c r="EI168" i="1"/>
  <c r="CE125" i="1"/>
  <c r="CE194" i="1"/>
  <c r="CV125" i="1"/>
  <c r="CV194" i="1"/>
  <c r="EC125" i="1"/>
  <c r="EC194" i="1"/>
  <c r="CG194" i="1"/>
  <c r="CG125" i="1"/>
  <c r="CD194" i="1"/>
  <c r="CD125" i="1"/>
  <c r="EN101" i="1"/>
  <c r="EN170" i="1"/>
  <c r="OI126" i="1"/>
  <c r="OI195" i="1"/>
  <c r="OS126" i="1"/>
  <c r="OS195" i="1"/>
  <c r="OK126" i="1"/>
  <c r="OK195" i="1"/>
  <c r="OJ126" i="1"/>
  <c r="OJ195" i="1"/>
  <c r="EK178" i="1"/>
  <c r="EK109" i="1"/>
  <c r="EA194" i="1"/>
  <c r="EA125" i="1"/>
  <c r="FF194" i="1"/>
  <c r="FF125" i="1"/>
  <c r="LS194" i="1"/>
  <c r="LS125" i="1"/>
  <c r="EP194" i="1"/>
  <c r="EP125" i="1"/>
  <c r="FH194" i="1"/>
  <c r="FH125" i="1"/>
  <c r="CK125" i="1"/>
  <c r="CK194" i="1"/>
  <c r="EO101" i="1"/>
  <c r="EO170" i="1"/>
  <c r="CT125" i="1"/>
  <c r="CT194" i="1"/>
  <c r="LU182" i="1"/>
  <c r="LU113" i="1"/>
  <c r="PK194" i="1"/>
  <c r="PK125" i="1"/>
  <c r="XC194" i="1"/>
  <c r="XC125" i="1"/>
  <c r="CJ194" i="1"/>
  <c r="CJ125" i="1"/>
  <c r="CW125" i="1"/>
  <c r="CW194" i="1"/>
  <c r="H599" i="4"/>
  <c r="U599" i="4" s="1"/>
  <c r="I600" i="4"/>
  <c r="G550" i="4"/>
  <c r="P537" i="4"/>
  <c r="C538" i="4"/>
  <c r="B538" i="4" s="1"/>
  <c r="F602" i="4"/>
  <c r="E602" i="4"/>
  <c r="R602" i="4" s="1"/>
  <c r="D602" i="4"/>
  <c r="Q602" i="4" s="1"/>
  <c r="V538" i="4"/>
  <c r="S521" i="4"/>
  <c r="A603" i="4"/>
  <c r="AW117" i="1" l="1"/>
  <c r="OU126" i="1"/>
  <c r="OU195" i="1"/>
  <c r="OH195" i="1" a="1"/>
  <c r="OH195" i="1" s="1"/>
  <c r="OH126" i="1" a="1"/>
  <c r="OH126" i="1" s="1"/>
  <c r="EA126" i="1"/>
  <c r="EA195" i="1"/>
  <c r="MT196" i="1"/>
  <c r="MT127" i="1"/>
  <c r="CZ126" i="1"/>
  <c r="CZ195" i="1"/>
  <c r="EK110" i="1"/>
  <c r="EK179" i="1"/>
  <c r="CX126" i="1"/>
  <c r="CX195" i="1"/>
  <c r="BU195" i="1"/>
  <c r="BU126" i="1"/>
  <c r="EJ110" i="1"/>
  <c r="EJ179" i="1"/>
  <c r="LQ97" i="1"/>
  <c r="LQ166" i="1"/>
  <c r="EB195" i="1"/>
  <c r="EB126" i="1"/>
  <c r="OJ196" i="1"/>
  <c r="OJ127" i="1"/>
  <c r="CU126" i="1"/>
  <c r="CU195" i="1"/>
  <c r="LR126" i="1"/>
  <c r="LR195" i="1"/>
  <c r="OK196" i="1"/>
  <c r="OK127" i="1"/>
  <c r="LW126" i="1"/>
  <c r="LW195" i="1"/>
  <c r="CW126" i="1"/>
  <c r="CW195" i="1"/>
  <c r="CJ126" i="1"/>
  <c r="CJ195" i="1"/>
  <c r="OS196" i="1"/>
  <c r="OS127" i="1"/>
  <c r="NQ126" i="1" a="1"/>
  <c r="NQ126" i="1" s="1"/>
  <c r="NR196" i="1"/>
  <c r="NQ196" i="1" s="1" a="1"/>
  <c r="NQ196" i="1" s="1"/>
  <c r="NR127" i="1"/>
  <c r="CS126" i="1"/>
  <c r="CS195" i="1"/>
  <c r="CP126" i="1"/>
  <c r="CP195" i="1"/>
  <c r="LP97" i="1"/>
  <c r="LP166" i="1"/>
  <c r="CA126" i="1"/>
  <c r="CA195" i="1"/>
  <c r="EN171" i="1"/>
  <c r="EN102" i="1"/>
  <c r="LO195" i="1"/>
  <c r="LO126" i="1"/>
  <c r="BY195" i="1"/>
  <c r="BY126" i="1"/>
  <c r="LU114" i="1"/>
  <c r="LU183" i="1"/>
  <c r="CD195" i="1"/>
  <c r="CD126" i="1"/>
  <c r="DZ118" i="1"/>
  <c r="DZ187" i="1"/>
  <c r="CG195" i="1"/>
  <c r="CG126" i="1"/>
  <c r="MO126" i="1"/>
  <c r="MO195" i="1"/>
  <c r="CT126" i="1"/>
  <c r="CT195" i="1"/>
  <c r="LT97" i="1"/>
  <c r="LT166" i="1"/>
  <c r="LV126" i="1"/>
  <c r="LV195" i="1"/>
  <c r="EO171" i="1"/>
  <c r="EO102" i="1"/>
  <c r="KJ97" i="1"/>
  <c r="KJ166" i="1"/>
  <c r="PK126" i="1"/>
  <c r="PK195" i="1"/>
  <c r="EL126" i="1"/>
  <c r="EL195" i="1"/>
  <c r="CK195" i="1"/>
  <c r="CK126" i="1"/>
  <c r="EC126" i="1"/>
  <c r="EC195" i="1"/>
  <c r="DY195" i="1"/>
  <c r="DY126" i="1"/>
  <c r="XC126" i="1"/>
  <c r="XC195" i="1"/>
  <c r="FH195" i="1"/>
  <c r="FH126" i="1"/>
  <c r="CO126" i="1"/>
  <c r="CO195" i="1"/>
  <c r="CV126" i="1"/>
  <c r="CV195" i="1"/>
  <c r="CY126" i="1"/>
  <c r="CY195" i="1"/>
  <c r="FG126" i="1"/>
  <c r="FG195" i="1"/>
  <c r="EP126" i="1"/>
  <c r="EP195" i="1"/>
  <c r="CE195" i="1"/>
  <c r="CE126" i="1"/>
  <c r="PI126" i="1"/>
  <c r="PI195" i="1"/>
  <c r="LS126" i="1"/>
  <c r="LS195" i="1"/>
  <c r="CH105" i="1"/>
  <c r="CH174" i="1"/>
  <c r="EI100" i="1"/>
  <c r="EI169" i="1"/>
  <c r="BZ105" i="1"/>
  <c r="BZ174" i="1"/>
  <c r="OI196" i="1"/>
  <c r="OI127" i="1"/>
  <c r="FF195" i="1"/>
  <c r="FF126" i="1"/>
  <c r="OV196" i="1"/>
  <c r="OV127" i="1"/>
  <c r="EH100" i="1"/>
  <c r="EH169" i="1"/>
  <c r="G551" i="4"/>
  <c r="H600" i="4"/>
  <c r="U600" i="4" s="1"/>
  <c r="I601" i="4"/>
  <c r="P538" i="4"/>
  <c r="C539" i="4"/>
  <c r="B539" i="4" s="1"/>
  <c r="F603" i="4"/>
  <c r="E603" i="4"/>
  <c r="R603" i="4" s="1"/>
  <c r="D603" i="4"/>
  <c r="Q603" i="4" s="1"/>
  <c r="V539" i="4"/>
  <c r="S522" i="4"/>
  <c r="A604" i="4"/>
  <c r="AW118" i="1" l="1"/>
  <c r="OU196" i="1"/>
  <c r="OU127" i="1"/>
  <c r="OH127" i="1" a="1"/>
  <c r="OH127" i="1" s="1"/>
  <c r="OH196" i="1" a="1"/>
  <c r="OH196" i="1" s="1"/>
  <c r="EP196" i="1"/>
  <c r="EP127" i="1"/>
  <c r="LT167" i="1"/>
  <c r="LT98" i="1"/>
  <c r="CJ196" i="1"/>
  <c r="CJ127" i="1"/>
  <c r="FG196" i="1"/>
  <c r="FG127" i="1"/>
  <c r="CT127" i="1"/>
  <c r="CT196" i="1"/>
  <c r="CW196" i="1"/>
  <c r="CW127" i="1"/>
  <c r="CY196" i="1"/>
  <c r="CY127" i="1"/>
  <c r="MO196" i="1"/>
  <c r="MO127" i="1"/>
  <c r="CG196" i="1"/>
  <c r="CG127" i="1"/>
  <c r="LW196" i="1"/>
  <c r="LW127" i="1"/>
  <c r="CV196" i="1"/>
  <c r="CV127" i="1"/>
  <c r="OK128" i="1"/>
  <c r="OK197" i="1"/>
  <c r="CO127" i="1"/>
  <c r="CO196" i="1"/>
  <c r="DZ188" i="1"/>
  <c r="DZ119" i="1"/>
  <c r="FH196" i="1"/>
  <c r="FH127" i="1"/>
  <c r="CD196" i="1"/>
  <c r="CD127" i="1"/>
  <c r="LR127" i="1"/>
  <c r="LR196" i="1"/>
  <c r="EH101" i="1"/>
  <c r="EH170" i="1"/>
  <c r="CU127" i="1"/>
  <c r="CU196" i="1"/>
  <c r="OV128" i="1"/>
  <c r="OV197" i="1"/>
  <c r="XC127" i="1"/>
  <c r="XC196" i="1"/>
  <c r="LU184" i="1"/>
  <c r="LU115" i="1"/>
  <c r="OJ128" i="1"/>
  <c r="OJ197" i="1"/>
  <c r="DY196" i="1"/>
  <c r="DY127" i="1"/>
  <c r="BY196" i="1"/>
  <c r="BY127" i="1"/>
  <c r="FF196" i="1"/>
  <c r="FF127" i="1"/>
  <c r="EB196" i="1"/>
  <c r="EB127" i="1"/>
  <c r="LO127" i="1"/>
  <c r="LO196" i="1"/>
  <c r="CK127" i="1"/>
  <c r="CK196" i="1"/>
  <c r="EN103" i="1"/>
  <c r="EN172" i="1"/>
  <c r="LQ98" i="1"/>
  <c r="LQ167" i="1"/>
  <c r="EC196" i="1"/>
  <c r="EC127" i="1"/>
  <c r="EJ111" i="1"/>
  <c r="EJ180" i="1"/>
  <c r="BZ175" i="1"/>
  <c r="BZ106" i="1"/>
  <c r="EL196" i="1"/>
  <c r="EL127" i="1"/>
  <c r="CA127" i="1"/>
  <c r="CA196" i="1"/>
  <c r="BU127" i="1"/>
  <c r="BU196" i="1"/>
  <c r="OI128" i="1"/>
  <c r="OI197" i="1"/>
  <c r="EI101" i="1"/>
  <c r="EI170" i="1"/>
  <c r="PK196" i="1"/>
  <c r="PK127" i="1"/>
  <c r="LP98" i="1"/>
  <c r="LP167" i="1"/>
  <c r="CX196" i="1"/>
  <c r="CX127" i="1"/>
  <c r="CH175" i="1"/>
  <c r="CH106" i="1"/>
  <c r="KJ167" i="1"/>
  <c r="KJ98" i="1"/>
  <c r="CP127" i="1"/>
  <c r="CP196" i="1"/>
  <c r="EO103" i="1"/>
  <c r="EO172" i="1"/>
  <c r="EK111" i="1"/>
  <c r="EK180" i="1"/>
  <c r="LS127" i="1"/>
  <c r="LS196" i="1"/>
  <c r="CS196" i="1"/>
  <c r="CS127" i="1"/>
  <c r="NQ127" i="1" a="1"/>
  <c r="NQ127" i="1" s="1"/>
  <c r="NR128" i="1"/>
  <c r="NR197" i="1"/>
  <c r="NQ197" i="1" s="1" a="1"/>
  <c r="NQ197" i="1" s="1"/>
  <c r="CZ196" i="1"/>
  <c r="CZ127" i="1"/>
  <c r="PI196" i="1"/>
  <c r="PI127" i="1"/>
  <c r="MT128" i="1"/>
  <c r="MT197" i="1"/>
  <c r="CE127" i="1"/>
  <c r="CE196" i="1"/>
  <c r="LV127" i="1"/>
  <c r="LV196" i="1"/>
  <c r="OS128" i="1"/>
  <c r="OS197" i="1"/>
  <c r="EA196" i="1"/>
  <c r="EA127" i="1"/>
  <c r="H601" i="4"/>
  <c r="U601" i="4" s="1"/>
  <c r="I602" i="4"/>
  <c r="G552" i="4"/>
  <c r="P539" i="4"/>
  <c r="C540" i="4"/>
  <c r="B540" i="4" s="1"/>
  <c r="F604" i="4"/>
  <c r="E604" i="4"/>
  <c r="R604" i="4" s="1"/>
  <c r="D604" i="4"/>
  <c r="Q604" i="4" s="1"/>
  <c r="V540" i="4"/>
  <c r="S523" i="4"/>
  <c r="A605" i="4"/>
  <c r="AW119" i="1" l="1"/>
  <c r="OU128" i="1"/>
  <c r="OU197" i="1"/>
  <c r="OH128" i="1" a="1"/>
  <c r="OH128" i="1" s="1"/>
  <c r="OH197" i="1" a="1"/>
  <c r="OH197" i="1" s="1"/>
  <c r="CD128" i="1"/>
  <c r="CD197" i="1"/>
  <c r="EK181" i="1"/>
  <c r="EK112" i="1"/>
  <c r="LQ99" i="1"/>
  <c r="LQ168" i="1"/>
  <c r="FH128" i="1"/>
  <c r="FH197" i="1"/>
  <c r="EO173" i="1"/>
  <c r="EO104" i="1"/>
  <c r="EN173" i="1"/>
  <c r="EN104" i="1"/>
  <c r="DZ189" i="1"/>
  <c r="DZ120" i="1"/>
  <c r="CP128" i="1"/>
  <c r="CP197" i="1"/>
  <c r="KJ168" i="1"/>
  <c r="KJ99" i="1"/>
  <c r="CK197" i="1"/>
  <c r="CK128" i="1"/>
  <c r="CO128" i="1"/>
  <c r="CO197" i="1"/>
  <c r="CH107" i="1"/>
  <c r="CH176" i="1"/>
  <c r="EA128" i="1"/>
  <c r="EA197" i="1"/>
  <c r="LO128" i="1"/>
  <c r="LO197" i="1"/>
  <c r="OK129" i="1"/>
  <c r="OK198" i="1"/>
  <c r="CX128" i="1"/>
  <c r="CX197" i="1"/>
  <c r="EB128" i="1"/>
  <c r="EB197" i="1"/>
  <c r="CV197" i="1"/>
  <c r="CV128" i="1"/>
  <c r="OS129" i="1"/>
  <c r="OS198" i="1"/>
  <c r="FF128" i="1"/>
  <c r="FF197" i="1"/>
  <c r="LW128" i="1"/>
  <c r="LW197" i="1"/>
  <c r="LP99" i="1"/>
  <c r="LP168" i="1"/>
  <c r="PK128" i="1"/>
  <c r="PK197" i="1"/>
  <c r="BY128" i="1"/>
  <c r="BY197" i="1"/>
  <c r="CG128" i="1"/>
  <c r="CG197" i="1"/>
  <c r="DY128" i="1"/>
  <c r="DY197" i="1"/>
  <c r="MO128" i="1"/>
  <c r="MO197" i="1"/>
  <c r="LV128" i="1"/>
  <c r="LV197" i="1"/>
  <c r="EI171" i="1"/>
  <c r="EI102" i="1"/>
  <c r="MT129" i="1"/>
  <c r="MT198" i="1"/>
  <c r="CY128" i="1"/>
  <c r="CY197" i="1"/>
  <c r="CE128" i="1"/>
  <c r="CE197" i="1"/>
  <c r="PI128" i="1"/>
  <c r="PI197" i="1"/>
  <c r="OJ129" i="1"/>
  <c r="OJ198" i="1"/>
  <c r="OI129" i="1"/>
  <c r="OI198" i="1"/>
  <c r="LU116" i="1"/>
  <c r="LU185" i="1"/>
  <c r="CW128" i="1"/>
  <c r="CW197" i="1"/>
  <c r="CZ128" i="1"/>
  <c r="CZ197" i="1"/>
  <c r="BU128" i="1"/>
  <c r="BU197" i="1"/>
  <c r="XC128" i="1"/>
  <c r="XC197" i="1"/>
  <c r="CT128" i="1"/>
  <c r="CT197" i="1"/>
  <c r="NR129" i="1"/>
  <c r="NQ128" i="1" a="1"/>
  <c r="NQ128" i="1" s="1"/>
  <c r="NR198" i="1"/>
  <c r="NQ198" i="1" s="1" a="1"/>
  <c r="NQ198" i="1" s="1"/>
  <c r="CA128" i="1"/>
  <c r="CA197" i="1"/>
  <c r="FG128" i="1"/>
  <c r="FG197" i="1"/>
  <c r="EL128" i="1"/>
  <c r="EL197" i="1"/>
  <c r="OV129" i="1"/>
  <c r="OV198" i="1"/>
  <c r="CJ197" i="1"/>
  <c r="CJ128" i="1"/>
  <c r="BZ176" i="1"/>
  <c r="BZ107" i="1"/>
  <c r="CU128" i="1"/>
  <c r="CU197" i="1"/>
  <c r="CS128" i="1"/>
  <c r="CS197" i="1"/>
  <c r="LT99" i="1"/>
  <c r="LT168" i="1"/>
  <c r="EH171" i="1"/>
  <c r="EH102" i="1"/>
  <c r="EJ181" i="1"/>
  <c r="EJ112" i="1"/>
  <c r="EP128" i="1"/>
  <c r="EP197" i="1"/>
  <c r="LS128" i="1"/>
  <c r="LS197" i="1"/>
  <c r="EC128" i="1"/>
  <c r="EC197" i="1"/>
  <c r="LR128" i="1"/>
  <c r="LR197" i="1"/>
  <c r="G553" i="4"/>
  <c r="H602" i="4"/>
  <c r="U602" i="4" s="1"/>
  <c r="I603" i="4"/>
  <c r="P540" i="4"/>
  <c r="C541" i="4"/>
  <c r="B541" i="4" s="1"/>
  <c r="E605" i="4"/>
  <c r="R605" i="4" s="1"/>
  <c r="D605" i="4"/>
  <c r="Q605" i="4" s="1"/>
  <c r="F605" i="4"/>
  <c r="V541" i="4"/>
  <c r="S524" i="4"/>
  <c r="A606" i="4"/>
  <c r="AW120" i="1" l="1"/>
  <c r="OU129" i="1"/>
  <c r="OU198" i="1"/>
  <c r="OH129" i="1" a="1"/>
  <c r="OH129" i="1" s="1"/>
  <c r="OH198" i="1" a="1"/>
  <c r="OH198" i="1" s="1"/>
  <c r="CE129" i="1"/>
  <c r="CE198" i="1"/>
  <c r="CX129" i="1"/>
  <c r="CX198" i="1"/>
  <c r="OV130" i="1"/>
  <c r="OV199" i="1"/>
  <c r="CY129" i="1"/>
  <c r="CY198" i="1"/>
  <c r="OK130" i="1"/>
  <c r="OK199" i="1"/>
  <c r="EL129" i="1"/>
  <c r="EL198" i="1"/>
  <c r="MT130" i="1"/>
  <c r="MT199" i="1"/>
  <c r="LO129" i="1"/>
  <c r="LO198" i="1"/>
  <c r="FG129" i="1"/>
  <c r="FG198" i="1"/>
  <c r="EI103" i="1"/>
  <c r="EI172" i="1"/>
  <c r="EA129" i="1"/>
  <c r="EA198" i="1"/>
  <c r="CA129" i="1"/>
  <c r="CA198" i="1"/>
  <c r="LV129" i="1"/>
  <c r="LV198" i="1"/>
  <c r="CH108" i="1"/>
  <c r="CH177" i="1"/>
  <c r="LR129" i="1"/>
  <c r="LR198" i="1"/>
  <c r="NQ129" i="1" a="1"/>
  <c r="NQ129" i="1" s="1"/>
  <c r="NR199" i="1"/>
  <c r="NQ199" i="1" s="1" a="1"/>
  <c r="NQ199" i="1" s="1"/>
  <c r="NR130" i="1"/>
  <c r="MO129" i="1"/>
  <c r="MO198" i="1"/>
  <c r="CO129" i="1"/>
  <c r="CO198" i="1"/>
  <c r="EC129" i="1"/>
  <c r="EC198" i="1"/>
  <c r="CK198" i="1"/>
  <c r="CK129" i="1"/>
  <c r="CT129" i="1"/>
  <c r="CT198" i="1"/>
  <c r="DY129" i="1"/>
  <c r="DY198" i="1"/>
  <c r="LS129" i="1"/>
  <c r="LS198" i="1"/>
  <c r="KJ100" i="1"/>
  <c r="KJ169" i="1"/>
  <c r="XC129" i="1"/>
  <c r="XC198" i="1"/>
  <c r="CG129" i="1"/>
  <c r="CG198" i="1"/>
  <c r="EP129" i="1"/>
  <c r="EP198" i="1"/>
  <c r="EJ182" i="1"/>
  <c r="EJ113" i="1"/>
  <c r="BU129" i="1"/>
  <c r="BU198" i="1"/>
  <c r="BY129" i="1"/>
  <c r="BY198" i="1"/>
  <c r="CP129" i="1"/>
  <c r="CP198" i="1"/>
  <c r="DZ190" i="1"/>
  <c r="DZ121" i="1"/>
  <c r="EH103" i="1"/>
  <c r="EH172" i="1"/>
  <c r="CZ129" i="1"/>
  <c r="CZ198" i="1"/>
  <c r="PK129" i="1"/>
  <c r="PK198" i="1"/>
  <c r="EN105" i="1"/>
  <c r="EN174" i="1"/>
  <c r="CW129" i="1"/>
  <c r="CW198" i="1"/>
  <c r="LP100" i="1"/>
  <c r="LP169" i="1"/>
  <c r="LT100" i="1"/>
  <c r="LT169" i="1"/>
  <c r="EO105" i="1"/>
  <c r="EO174" i="1"/>
  <c r="LU117" i="1"/>
  <c r="LU186" i="1"/>
  <c r="LW129" i="1"/>
  <c r="LW198" i="1"/>
  <c r="CS129" i="1"/>
  <c r="CS198" i="1"/>
  <c r="OI130" i="1"/>
  <c r="OI199" i="1"/>
  <c r="FF129" i="1"/>
  <c r="FF198" i="1"/>
  <c r="FH129" i="1"/>
  <c r="FH198" i="1"/>
  <c r="CU129" i="1"/>
  <c r="CU198" i="1"/>
  <c r="BZ108" i="1"/>
  <c r="BZ177" i="1"/>
  <c r="OS130" i="1"/>
  <c r="OS199" i="1"/>
  <c r="LQ100" i="1"/>
  <c r="LQ169" i="1"/>
  <c r="OJ130" i="1"/>
  <c r="OJ199" i="1"/>
  <c r="CV129" i="1"/>
  <c r="CV198" i="1"/>
  <c r="EK182" i="1"/>
  <c r="EK113" i="1"/>
  <c r="CJ129" i="1"/>
  <c r="CJ198" i="1"/>
  <c r="PI129" i="1"/>
  <c r="PI198" i="1"/>
  <c r="EB129" i="1"/>
  <c r="EB198" i="1"/>
  <c r="CD129" i="1"/>
  <c r="CD198" i="1"/>
  <c r="H603" i="4"/>
  <c r="U603" i="4" s="1"/>
  <c r="I604" i="4"/>
  <c r="G554" i="4"/>
  <c r="P541" i="4"/>
  <c r="C542" i="4"/>
  <c r="B542" i="4" s="1"/>
  <c r="F606" i="4"/>
  <c r="E606" i="4"/>
  <c r="R606" i="4" s="1"/>
  <c r="D606" i="4"/>
  <c r="Q606" i="4" s="1"/>
  <c r="V542" i="4"/>
  <c r="S525" i="4"/>
  <c r="A607" i="4"/>
  <c r="AW121" i="1" l="1"/>
  <c r="OU130" i="1"/>
  <c r="OU199" i="1"/>
  <c r="OH199" i="1" a="1"/>
  <c r="OH199" i="1" s="1"/>
  <c r="OH130" i="1" a="1"/>
  <c r="OH130" i="1" s="1"/>
  <c r="FH130" i="1"/>
  <c r="FH199" i="1"/>
  <c r="CP130" i="1"/>
  <c r="CP199" i="1"/>
  <c r="LR199" i="1"/>
  <c r="LR130" i="1"/>
  <c r="FF199" i="1"/>
  <c r="FF130" i="1"/>
  <c r="BY199" i="1"/>
  <c r="BY130" i="1"/>
  <c r="CH109" i="1"/>
  <c r="CH178" i="1"/>
  <c r="OI131" i="1"/>
  <c r="OI200" i="1"/>
  <c r="BU130" i="1"/>
  <c r="BU199" i="1"/>
  <c r="EJ114" i="1"/>
  <c r="EJ183" i="1"/>
  <c r="LV199" i="1"/>
  <c r="LV130" i="1"/>
  <c r="CA130" i="1"/>
  <c r="CA199" i="1"/>
  <c r="CS130" i="1"/>
  <c r="CS199" i="1"/>
  <c r="EP130" i="1"/>
  <c r="EP199" i="1"/>
  <c r="EA199" i="1"/>
  <c r="EA130" i="1"/>
  <c r="CD130" i="1"/>
  <c r="CD199" i="1"/>
  <c r="LW130" i="1"/>
  <c r="LW199" i="1"/>
  <c r="CG130" i="1"/>
  <c r="CG199" i="1"/>
  <c r="EI104" i="1"/>
  <c r="EI173" i="1"/>
  <c r="EB199" i="1"/>
  <c r="EB130" i="1"/>
  <c r="LU187" i="1"/>
  <c r="LU118" i="1"/>
  <c r="XC130" i="1"/>
  <c r="XC199" i="1"/>
  <c r="FG199" i="1"/>
  <c r="FG130" i="1"/>
  <c r="PI130" i="1"/>
  <c r="PI199" i="1"/>
  <c r="EO106" i="1"/>
  <c r="EO175" i="1"/>
  <c r="KJ170" i="1"/>
  <c r="KJ101" i="1"/>
  <c r="LO130" i="1"/>
  <c r="LO199" i="1"/>
  <c r="CJ130" i="1"/>
  <c r="CJ199" i="1"/>
  <c r="LT170" i="1"/>
  <c r="LT101" i="1"/>
  <c r="LS199" i="1"/>
  <c r="LS130" i="1"/>
  <c r="EK183" i="1"/>
  <c r="EK114" i="1"/>
  <c r="MT200" i="1"/>
  <c r="MT131" i="1"/>
  <c r="LP170" i="1"/>
  <c r="LP101" i="1"/>
  <c r="DY130" i="1"/>
  <c r="DY199" i="1"/>
  <c r="EL130" i="1"/>
  <c r="EL199" i="1"/>
  <c r="CV130" i="1"/>
  <c r="CV199" i="1"/>
  <c r="CW199" i="1"/>
  <c r="CW130" i="1"/>
  <c r="CT130" i="1"/>
  <c r="CT199" i="1"/>
  <c r="CK130" i="1"/>
  <c r="CK199" i="1"/>
  <c r="OK200" i="1"/>
  <c r="OK131" i="1"/>
  <c r="OJ200" i="1"/>
  <c r="OJ131" i="1"/>
  <c r="EN106" i="1"/>
  <c r="EN175" i="1"/>
  <c r="CY199" i="1"/>
  <c r="CY130" i="1"/>
  <c r="LQ170" i="1"/>
  <c r="LQ101" i="1"/>
  <c r="PK199" i="1"/>
  <c r="PK130" i="1"/>
  <c r="EC199" i="1"/>
  <c r="EC130" i="1"/>
  <c r="OV200" i="1"/>
  <c r="OV131" i="1"/>
  <c r="OS200" i="1"/>
  <c r="OS131" i="1"/>
  <c r="CZ199" i="1"/>
  <c r="CZ130" i="1"/>
  <c r="CO130" i="1"/>
  <c r="CO199" i="1"/>
  <c r="CX199" i="1"/>
  <c r="CX130" i="1"/>
  <c r="BZ109" i="1"/>
  <c r="BZ178" i="1"/>
  <c r="EH104" i="1"/>
  <c r="EH173" i="1"/>
  <c r="MO130" i="1"/>
  <c r="MO199" i="1"/>
  <c r="DZ122" i="1"/>
  <c r="DZ191" i="1"/>
  <c r="NQ130" i="1" a="1"/>
  <c r="NQ130" i="1" s="1"/>
  <c r="NR200" i="1"/>
  <c r="NQ200" i="1" s="1" a="1"/>
  <c r="NQ200" i="1" s="1"/>
  <c r="NR131" i="1"/>
  <c r="CE130" i="1"/>
  <c r="CE199" i="1"/>
  <c r="CU130" i="1"/>
  <c r="CU199" i="1"/>
  <c r="G555" i="4"/>
  <c r="H604" i="4"/>
  <c r="U604" i="4" s="1"/>
  <c r="I605" i="4"/>
  <c r="P542" i="4"/>
  <c r="C543" i="4"/>
  <c r="B543" i="4" s="1"/>
  <c r="F607" i="4"/>
  <c r="E607" i="4"/>
  <c r="R607" i="4" s="1"/>
  <c r="D607" i="4"/>
  <c r="Q607" i="4" s="1"/>
  <c r="V543" i="4"/>
  <c r="S526" i="4"/>
  <c r="A608" i="4"/>
  <c r="AW122" i="1" l="1"/>
  <c r="OU200" i="1"/>
  <c r="OU131" i="1"/>
  <c r="OH131" i="1" a="1"/>
  <c r="OH131" i="1" s="1"/>
  <c r="OH200" i="1" a="1"/>
  <c r="OH200" i="1" s="1"/>
  <c r="LW131" i="1"/>
  <c r="LW200" i="1"/>
  <c r="OS201" i="1"/>
  <c r="OS132" i="1"/>
  <c r="MT132" i="1"/>
  <c r="MT201" i="1"/>
  <c r="CD131" i="1"/>
  <c r="CD200" i="1"/>
  <c r="OV201" i="1"/>
  <c r="OV132" i="1"/>
  <c r="EK184" i="1"/>
  <c r="EK115" i="1"/>
  <c r="EA200" i="1"/>
  <c r="EA131" i="1"/>
  <c r="EC200" i="1"/>
  <c r="EC131" i="1"/>
  <c r="LS131" i="1"/>
  <c r="LS200" i="1"/>
  <c r="EP200" i="1"/>
  <c r="EP131" i="1"/>
  <c r="PK200" i="1"/>
  <c r="PK131" i="1"/>
  <c r="LT171" i="1"/>
  <c r="LT102" i="1"/>
  <c r="CS131" i="1"/>
  <c r="CS200" i="1"/>
  <c r="LQ102" i="1"/>
  <c r="LQ171" i="1"/>
  <c r="CJ131" i="1"/>
  <c r="CJ200" i="1"/>
  <c r="CA131" i="1"/>
  <c r="CA200" i="1"/>
  <c r="CY200" i="1"/>
  <c r="CY131" i="1"/>
  <c r="LV131" i="1"/>
  <c r="LV200" i="1"/>
  <c r="LO131" i="1"/>
  <c r="LO200" i="1"/>
  <c r="CU131" i="1"/>
  <c r="CU200" i="1"/>
  <c r="KJ171" i="1"/>
  <c r="KJ102" i="1"/>
  <c r="EN176" i="1"/>
  <c r="EN107" i="1"/>
  <c r="EJ184" i="1"/>
  <c r="EJ115" i="1"/>
  <c r="CE200" i="1"/>
  <c r="CE131" i="1"/>
  <c r="OJ201" i="1"/>
  <c r="OJ132" i="1"/>
  <c r="NQ131" i="1" a="1"/>
  <c r="NQ131" i="1" s="1"/>
  <c r="NR132" i="1"/>
  <c r="NR201" i="1"/>
  <c r="NQ201" i="1" s="1" a="1"/>
  <c r="NQ201" i="1" s="1"/>
  <c r="EO107" i="1"/>
  <c r="EO176" i="1"/>
  <c r="BU131" i="1"/>
  <c r="BU200" i="1"/>
  <c r="OK201" i="1"/>
  <c r="OK132" i="1"/>
  <c r="PI200" i="1"/>
  <c r="PI131" i="1"/>
  <c r="OI201" i="1"/>
  <c r="OI132" i="1"/>
  <c r="FG200" i="1"/>
  <c r="FG131" i="1"/>
  <c r="DZ123" i="1"/>
  <c r="DZ192" i="1"/>
  <c r="CK131" i="1"/>
  <c r="CK200" i="1"/>
  <c r="CH110" i="1"/>
  <c r="CH179" i="1"/>
  <c r="MO200" i="1"/>
  <c r="MO131" i="1"/>
  <c r="CT131" i="1"/>
  <c r="CT200" i="1"/>
  <c r="XC131" i="1"/>
  <c r="XC200" i="1"/>
  <c r="BY200" i="1"/>
  <c r="BY131" i="1"/>
  <c r="CW200" i="1"/>
  <c r="CW131" i="1"/>
  <c r="LU188" i="1"/>
  <c r="LU119" i="1"/>
  <c r="EH105" i="1"/>
  <c r="EH174" i="1"/>
  <c r="FF200" i="1"/>
  <c r="FF131" i="1"/>
  <c r="EB200" i="1"/>
  <c r="EB131" i="1"/>
  <c r="BZ179" i="1"/>
  <c r="BZ110" i="1"/>
  <c r="CV200" i="1"/>
  <c r="CV131" i="1"/>
  <c r="LR131" i="1"/>
  <c r="LR200" i="1"/>
  <c r="CX200" i="1"/>
  <c r="CX131" i="1"/>
  <c r="EL200" i="1"/>
  <c r="EL131" i="1"/>
  <c r="EI105" i="1"/>
  <c r="EI174" i="1"/>
  <c r="CP131" i="1"/>
  <c r="CP200" i="1"/>
  <c r="CO131" i="1"/>
  <c r="CO200" i="1"/>
  <c r="DY200" i="1"/>
  <c r="DY131" i="1"/>
  <c r="CG131" i="1"/>
  <c r="CG200" i="1"/>
  <c r="CZ200" i="1"/>
  <c r="CZ131" i="1"/>
  <c r="LP102" i="1"/>
  <c r="LP171" i="1"/>
  <c r="FH200" i="1"/>
  <c r="FH131" i="1"/>
  <c r="H605" i="4"/>
  <c r="U605" i="4" s="1"/>
  <c r="I606" i="4"/>
  <c r="G556" i="4"/>
  <c r="P543" i="4"/>
  <c r="C544" i="4"/>
  <c r="B544" i="4" s="1"/>
  <c r="F608" i="4"/>
  <c r="E608" i="4"/>
  <c r="R608" i="4" s="1"/>
  <c r="D608" i="4"/>
  <c r="Q608" i="4" s="1"/>
  <c r="V544" i="4"/>
  <c r="S527" i="4"/>
  <c r="A609" i="4"/>
  <c r="AW123" i="1" l="1"/>
  <c r="OU201" i="1"/>
  <c r="OU132" i="1"/>
  <c r="OH132" i="1" a="1"/>
  <c r="OH132" i="1" s="1"/>
  <c r="OH201" i="1" a="1"/>
  <c r="OH201" i="1" s="1"/>
  <c r="PI132" i="1"/>
  <c r="PI201" i="1"/>
  <c r="BZ111" i="1"/>
  <c r="BZ180" i="1"/>
  <c r="CJ201" i="1"/>
  <c r="CJ132" i="1"/>
  <c r="FF132" i="1"/>
  <c r="FF201" i="1"/>
  <c r="LQ103" i="1"/>
  <c r="LQ172" i="1"/>
  <c r="BU201" i="1"/>
  <c r="BU132" i="1"/>
  <c r="CS201" i="1"/>
  <c r="CS132" i="1"/>
  <c r="EH175" i="1"/>
  <c r="EH106" i="1"/>
  <c r="EO177" i="1"/>
  <c r="EO108" i="1"/>
  <c r="LT103" i="1"/>
  <c r="LT172" i="1"/>
  <c r="FH132" i="1"/>
  <c r="FH201" i="1"/>
  <c r="LU120" i="1"/>
  <c r="LU189" i="1"/>
  <c r="NQ132" i="1" a="1"/>
  <c r="NQ132" i="1" s="1"/>
  <c r="NR133" i="1"/>
  <c r="NR202" i="1"/>
  <c r="NQ202" i="1" s="1" a="1"/>
  <c r="NQ202" i="1" s="1"/>
  <c r="PK201" i="1"/>
  <c r="PK132" i="1"/>
  <c r="CW201" i="1"/>
  <c r="CW132" i="1"/>
  <c r="LP103" i="1"/>
  <c r="LP172" i="1"/>
  <c r="OJ133" i="1"/>
  <c r="OJ202" i="1"/>
  <c r="EP201" i="1"/>
  <c r="EP132" i="1"/>
  <c r="CZ201" i="1"/>
  <c r="CZ132" i="1"/>
  <c r="BY132" i="1"/>
  <c r="BY201" i="1"/>
  <c r="CE132" i="1"/>
  <c r="CE201" i="1"/>
  <c r="LS201" i="1"/>
  <c r="LS132" i="1"/>
  <c r="CG132" i="1"/>
  <c r="CG201" i="1"/>
  <c r="XC201" i="1"/>
  <c r="XC132" i="1"/>
  <c r="EJ116" i="1"/>
  <c r="EJ185" i="1"/>
  <c r="EC201" i="1"/>
  <c r="EC132" i="1"/>
  <c r="DY201" i="1"/>
  <c r="DY132" i="1"/>
  <c r="CT201" i="1"/>
  <c r="CT132" i="1"/>
  <c r="EN177" i="1"/>
  <c r="EN108" i="1"/>
  <c r="EA201" i="1"/>
  <c r="EA132" i="1"/>
  <c r="MO201" i="1"/>
  <c r="MO132" i="1"/>
  <c r="CO201" i="1"/>
  <c r="CO132" i="1"/>
  <c r="KJ103" i="1"/>
  <c r="KJ172" i="1"/>
  <c r="EK116" i="1"/>
  <c r="EK185" i="1"/>
  <c r="CP201" i="1"/>
  <c r="CP132" i="1"/>
  <c r="CH180" i="1"/>
  <c r="CH111" i="1"/>
  <c r="OV133" i="1"/>
  <c r="OV202" i="1"/>
  <c r="CU201" i="1"/>
  <c r="CU132" i="1"/>
  <c r="EI106" i="1"/>
  <c r="EI175" i="1"/>
  <c r="CK132" i="1"/>
  <c r="CK201" i="1"/>
  <c r="EB201" i="1"/>
  <c r="EB132" i="1"/>
  <c r="EL201" i="1"/>
  <c r="EL132" i="1"/>
  <c r="LO201" i="1"/>
  <c r="LO132" i="1"/>
  <c r="CD201" i="1"/>
  <c r="CD132" i="1"/>
  <c r="DZ193" i="1"/>
  <c r="DZ124" i="1"/>
  <c r="CX201" i="1"/>
  <c r="CX132" i="1"/>
  <c r="FG132" i="1"/>
  <c r="FG201" i="1"/>
  <c r="LV201" i="1"/>
  <c r="LV132" i="1"/>
  <c r="MT133" i="1"/>
  <c r="MT202" i="1"/>
  <c r="CY201" i="1"/>
  <c r="CY132" i="1"/>
  <c r="OS133" i="1"/>
  <c r="OS202" i="1"/>
  <c r="OI133" i="1"/>
  <c r="OI202" i="1"/>
  <c r="OK133" i="1"/>
  <c r="OK202" i="1"/>
  <c r="LR201" i="1"/>
  <c r="LR132" i="1"/>
  <c r="CV201" i="1"/>
  <c r="CV132" i="1"/>
  <c r="CA201" i="1"/>
  <c r="CA132" i="1"/>
  <c r="LW201" i="1"/>
  <c r="LW132" i="1"/>
  <c r="G557" i="4"/>
  <c r="H606" i="4"/>
  <c r="U606" i="4" s="1"/>
  <c r="I607" i="4"/>
  <c r="P544" i="4"/>
  <c r="C545" i="4"/>
  <c r="B545" i="4" s="1"/>
  <c r="F609" i="4"/>
  <c r="E609" i="4"/>
  <c r="R609" i="4" s="1"/>
  <c r="D609" i="4"/>
  <c r="Q609" i="4" s="1"/>
  <c r="V545" i="4"/>
  <c r="S528" i="4"/>
  <c r="A610" i="4"/>
  <c r="AW124" i="1" l="1"/>
  <c r="OU133" i="1"/>
  <c r="OU202" i="1"/>
  <c r="OH133" i="1" a="1"/>
  <c r="OH133" i="1" s="1"/>
  <c r="OH202" i="1" a="1"/>
  <c r="OH202" i="1" s="1"/>
  <c r="FG133" i="1"/>
  <c r="FG202" i="1"/>
  <c r="CX133" i="1"/>
  <c r="CX202" i="1"/>
  <c r="EA133" i="1"/>
  <c r="EA202" i="1"/>
  <c r="PK133" i="1"/>
  <c r="PK202" i="1"/>
  <c r="DZ194" i="1"/>
  <c r="DZ125" i="1"/>
  <c r="EN109" i="1"/>
  <c r="EN178" i="1"/>
  <c r="NR134" i="1"/>
  <c r="NQ133" i="1" a="1"/>
  <c r="NQ133" i="1" s="1"/>
  <c r="NR203" i="1"/>
  <c r="NQ203" i="1" s="1" a="1"/>
  <c r="NQ203" i="1" s="1"/>
  <c r="CD133" i="1"/>
  <c r="CD202" i="1"/>
  <c r="CT133" i="1"/>
  <c r="CT202" i="1"/>
  <c r="LO133" i="1"/>
  <c r="LO202" i="1"/>
  <c r="DY133" i="1"/>
  <c r="DY202" i="1"/>
  <c r="LU190" i="1"/>
  <c r="LU121" i="1"/>
  <c r="LW133" i="1"/>
  <c r="LW202" i="1"/>
  <c r="EL133" i="1"/>
  <c r="EL202" i="1"/>
  <c r="EC133" i="1"/>
  <c r="EC202" i="1"/>
  <c r="FH133" i="1"/>
  <c r="FH202" i="1"/>
  <c r="CA202" i="1"/>
  <c r="CA133" i="1"/>
  <c r="EB133" i="1"/>
  <c r="EB202" i="1"/>
  <c r="LT104" i="1"/>
  <c r="LT173" i="1"/>
  <c r="EJ117" i="1"/>
  <c r="EJ186" i="1"/>
  <c r="EO109" i="1"/>
  <c r="EO178" i="1"/>
  <c r="CV133" i="1"/>
  <c r="CV202" i="1"/>
  <c r="XC133" i="1"/>
  <c r="XC202" i="1"/>
  <c r="CK133" i="1"/>
  <c r="CK202" i="1"/>
  <c r="EH176" i="1"/>
  <c r="EH107" i="1"/>
  <c r="LR133" i="1"/>
  <c r="LR202" i="1"/>
  <c r="EI176" i="1"/>
  <c r="EI107" i="1"/>
  <c r="CG133" i="1"/>
  <c r="CG202" i="1"/>
  <c r="CS133" i="1"/>
  <c r="CS202" i="1"/>
  <c r="CU133" i="1"/>
  <c r="CU202" i="1"/>
  <c r="LS133" i="1"/>
  <c r="LS202" i="1"/>
  <c r="BU133" i="1"/>
  <c r="BU202" i="1"/>
  <c r="OK134" i="1"/>
  <c r="OK203" i="1"/>
  <c r="OV134" i="1"/>
  <c r="OV203" i="1"/>
  <c r="CE202" i="1"/>
  <c r="CE133" i="1"/>
  <c r="OI134" i="1"/>
  <c r="OI203" i="1"/>
  <c r="CH181" i="1"/>
  <c r="CH112" i="1"/>
  <c r="LQ104" i="1"/>
  <c r="LQ173" i="1"/>
  <c r="BY133" i="1"/>
  <c r="BY202" i="1"/>
  <c r="CP133" i="1"/>
  <c r="CP202" i="1"/>
  <c r="CZ133" i="1"/>
  <c r="CZ202" i="1"/>
  <c r="FF133" i="1"/>
  <c r="FF202" i="1"/>
  <c r="CY133" i="1"/>
  <c r="CY202" i="1"/>
  <c r="EP133" i="1"/>
  <c r="EP202" i="1"/>
  <c r="EK117" i="1"/>
  <c r="EK186" i="1"/>
  <c r="CJ133" i="1"/>
  <c r="CJ202" i="1"/>
  <c r="MT134" i="1"/>
  <c r="MT203" i="1"/>
  <c r="KJ104" i="1"/>
  <c r="KJ173" i="1"/>
  <c r="OJ134" i="1"/>
  <c r="OJ203" i="1"/>
  <c r="OS134" i="1"/>
  <c r="OS203" i="1"/>
  <c r="LV133" i="1"/>
  <c r="LV202" i="1"/>
  <c r="CO133" i="1"/>
  <c r="CO202" i="1"/>
  <c r="BZ181" i="1"/>
  <c r="BZ112" i="1"/>
  <c r="LP104" i="1"/>
  <c r="LP173" i="1"/>
  <c r="MO133" i="1"/>
  <c r="MO202" i="1"/>
  <c r="CW133" i="1"/>
  <c r="CW202" i="1"/>
  <c r="PI133" i="1"/>
  <c r="PI202" i="1"/>
  <c r="H607" i="4"/>
  <c r="U607" i="4" s="1"/>
  <c r="I608" i="4"/>
  <c r="G558" i="4"/>
  <c r="P545" i="4"/>
  <c r="C546" i="4"/>
  <c r="B546" i="4" s="1"/>
  <c r="F610" i="4"/>
  <c r="E610" i="4"/>
  <c r="R610" i="4" s="1"/>
  <c r="D610" i="4"/>
  <c r="Q610" i="4" s="1"/>
  <c r="V546" i="4"/>
  <c r="S529" i="4"/>
  <c r="A611" i="4"/>
  <c r="AW125" i="1" l="1"/>
  <c r="OU134" i="1"/>
  <c r="OU203" i="1"/>
  <c r="OH134" i="1" a="1"/>
  <c r="OH134" i="1" s="1"/>
  <c r="OH203" i="1" a="1"/>
  <c r="OH203" i="1" s="1"/>
  <c r="BU203" i="1"/>
  <c r="BU134" i="1"/>
  <c r="FH203" i="1"/>
  <c r="FH134" i="1"/>
  <c r="CJ203" i="1"/>
  <c r="CJ134" i="1"/>
  <c r="LS203" i="1"/>
  <c r="LS134" i="1"/>
  <c r="EC203" i="1"/>
  <c r="EC134" i="1"/>
  <c r="EK187" i="1"/>
  <c r="EK118" i="1"/>
  <c r="CU134" i="1"/>
  <c r="CU203" i="1"/>
  <c r="EL134" i="1"/>
  <c r="EL203" i="1"/>
  <c r="EP134" i="1"/>
  <c r="EP203" i="1"/>
  <c r="CS134" i="1"/>
  <c r="CS203" i="1"/>
  <c r="LW134" i="1"/>
  <c r="LW203" i="1"/>
  <c r="CY134" i="1"/>
  <c r="CY203" i="1"/>
  <c r="LU122" i="1"/>
  <c r="LU191" i="1"/>
  <c r="CG203" i="1"/>
  <c r="CG134" i="1"/>
  <c r="EI108" i="1"/>
  <c r="EI177" i="1"/>
  <c r="DY203" i="1"/>
  <c r="DY134" i="1"/>
  <c r="PI203" i="1"/>
  <c r="PI134" i="1"/>
  <c r="FF203" i="1"/>
  <c r="FF134" i="1"/>
  <c r="LR134" i="1"/>
  <c r="LR203" i="1"/>
  <c r="LO203" i="1"/>
  <c r="LO134" i="1"/>
  <c r="CZ134" i="1"/>
  <c r="CZ203" i="1"/>
  <c r="EH108" i="1"/>
  <c r="EH177" i="1"/>
  <c r="CT134" i="1"/>
  <c r="CT203" i="1"/>
  <c r="CK203" i="1"/>
  <c r="CK134" i="1"/>
  <c r="CD203" i="1"/>
  <c r="CD134" i="1"/>
  <c r="LP105" i="1"/>
  <c r="LP174" i="1"/>
  <c r="BY203" i="1"/>
  <c r="BY134" i="1"/>
  <c r="BZ182" i="1"/>
  <c r="BZ113" i="1"/>
  <c r="XC134" i="1"/>
  <c r="XC203" i="1"/>
  <c r="LQ105" i="1"/>
  <c r="LQ174" i="1"/>
  <c r="NQ134" i="1" a="1"/>
  <c r="NQ134" i="1" s="1"/>
  <c r="NR204" i="1"/>
  <c r="NQ204" i="1" s="1" a="1"/>
  <c r="NQ204" i="1" s="1"/>
  <c r="NR135" i="1"/>
  <c r="CH113" i="1"/>
  <c r="CH182" i="1"/>
  <c r="CV134" i="1"/>
  <c r="CV203" i="1"/>
  <c r="CW134" i="1"/>
  <c r="CW203" i="1"/>
  <c r="MO203" i="1"/>
  <c r="MO134" i="1"/>
  <c r="CO203" i="1"/>
  <c r="CO134" i="1"/>
  <c r="EN110" i="1"/>
  <c r="EN179" i="1"/>
  <c r="EO110" i="1"/>
  <c r="EO179" i="1"/>
  <c r="DZ195" i="1"/>
  <c r="DZ126" i="1"/>
  <c r="CP134" i="1"/>
  <c r="CP203" i="1"/>
  <c r="LV134" i="1"/>
  <c r="LV203" i="1"/>
  <c r="OI135" i="1"/>
  <c r="OI204" i="1"/>
  <c r="EJ187" i="1"/>
  <c r="EJ118" i="1"/>
  <c r="OS204" i="1"/>
  <c r="OS135" i="1"/>
  <c r="OS205" i="1" s="1"/>
  <c r="CE134" i="1"/>
  <c r="CE203" i="1"/>
  <c r="PK134" i="1"/>
  <c r="PK203" i="1"/>
  <c r="LT105" i="1"/>
  <c r="LT174" i="1"/>
  <c r="OJ204" i="1"/>
  <c r="OJ135" i="1"/>
  <c r="OJ205" i="1" s="1"/>
  <c r="EA203" i="1"/>
  <c r="EA134" i="1"/>
  <c r="OV204" i="1"/>
  <c r="OV135" i="1"/>
  <c r="OV205" i="1" s="1"/>
  <c r="EB203" i="1"/>
  <c r="EB134" i="1"/>
  <c r="KJ105" i="1"/>
  <c r="KJ174" i="1"/>
  <c r="CA134" i="1"/>
  <c r="CA203" i="1"/>
  <c r="CX134" i="1"/>
  <c r="CX203" i="1"/>
  <c r="OK204" i="1"/>
  <c r="OK135" i="1"/>
  <c r="OK205" i="1" s="1"/>
  <c r="MT204" i="1"/>
  <c r="MT135" i="1"/>
  <c r="MT205" i="1" s="1"/>
  <c r="FG203" i="1"/>
  <c r="FG134" i="1"/>
  <c r="G559" i="4"/>
  <c r="H608" i="4"/>
  <c r="U608" i="4" s="1"/>
  <c r="I609" i="4"/>
  <c r="P546" i="4"/>
  <c r="C547" i="4"/>
  <c r="B547" i="4" s="1"/>
  <c r="F611" i="4"/>
  <c r="E611" i="4"/>
  <c r="R611" i="4" s="1"/>
  <c r="D611" i="4"/>
  <c r="Q611" i="4" s="1"/>
  <c r="V547" i="4"/>
  <c r="S530" i="4"/>
  <c r="A612" i="4"/>
  <c r="AW126" i="1" l="1"/>
  <c r="OU204" i="1"/>
  <c r="OU135" i="1"/>
  <c r="OU205" i="1" s="1"/>
  <c r="OH204" i="1" a="1"/>
  <c r="OH204" i="1" s="1"/>
  <c r="OH135" i="1" a="1"/>
  <c r="OH135" i="1" s="1"/>
  <c r="EI109" i="1"/>
  <c r="EI178" i="1"/>
  <c r="CG204" i="1"/>
  <c r="CG135" i="1"/>
  <c r="CG205" i="1" s="1"/>
  <c r="CE135" i="1"/>
  <c r="CE205" i="1" s="1"/>
  <c r="CE204" i="1"/>
  <c r="LQ175" i="1"/>
  <c r="LQ106" i="1"/>
  <c r="EJ188" i="1"/>
  <c r="EJ119" i="1"/>
  <c r="BZ183" i="1"/>
  <c r="BZ114" i="1"/>
  <c r="LU123" i="1"/>
  <c r="LU192" i="1"/>
  <c r="BY204" i="1"/>
  <c r="BY135" i="1"/>
  <c r="BY205" i="1" s="1"/>
  <c r="OI205" i="1"/>
  <c r="OH205" i="1" s="1" a="1"/>
  <c r="OH205" i="1" s="1"/>
  <c r="CY135" i="1"/>
  <c r="CY205" i="1" s="1"/>
  <c r="CY204" i="1"/>
  <c r="FG204" i="1"/>
  <c r="FG135" i="1"/>
  <c r="FG205" i="1" s="1"/>
  <c r="LP175" i="1"/>
  <c r="LP106" i="1"/>
  <c r="LW204" i="1"/>
  <c r="LW135" i="1"/>
  <c r="LW205" i="1" s="1"/>
  <c r="LV204" i="1"/>
  <c r="LV135" i="1"/>
  <c r="LV205" i="1" s="1"/>
  <c r="CD204" i="1"/>
  <c r="CD135" i="1"/>
  <c r="CD205" i="1" s="1"/>
  <c r="CS135" i="1"/>
  <c r="CS204" i="1"/>
  <c r="CP204" i="1"/>
  <c r="CP135" i="1"/>
  <c r="CP205" i="1" s="1"/>
  <c r="CK204" i="1"/>
  <c r="CK135" i="1"/>
  <c r="CK205" i="1" s="1"/>
  <c r="DZ196" i="1"/>
  <c r="DZ127" i="1"/>
  <c r="EP135" i="1"/>
  <c r="EP205" i="1" s="1"/>
  <c r="EP204" i="1"/>
  <c r="CX135" i="1"/>
  <c r="CX205" i="1" s="1"/>
  <c r="CX204" i="1"/>
  <c r="CT135" i="1"/>
  <c r="CT205" i="1" s="1"/>
  <c r="CT204" i="1"/>
  <c r="EL204" i="1"/>
  <c r="EL135" i="1"/>
  <c r="EL205" i="1" s="1"/>
  <c r="EO111" i="1"/>
  <c r="EO180" i="1"/>
  <c r="CA135" i="1"/>
  <c r="CA205" i="1" s="1"/>
  <c r="CA204" i="1"/>
  <c r="EH109" i="1"/>
  <c r="EH178" i="1"/>
  <c r="CU135" i="1"/>
  <c r="CU205" i="1" s="1"/>
  <c r="CU204" i="1"/>
  <c r="EN111" i="1"/>
  <c r="EN180" i="1"/>
  <c r="EK188" i="1"/>
  <c r="EK119" i="1"/>
  <c r="PK135" i="1"/>
  <c r="PK204" i="1"/>
  <c r="KJ175" i="1"/>
  <c r="KJ106" i="1"/>
  <c r="CO204" i="1"/>
  <c r="CO135" i="1"/>
  <c r="CO205" i="1" s="1"/>
  <c r="CZ135" i="1"/>
  <c r="CZ205" i="1" s="1"/>
  <c r="CZ204" i="1"/>
  <c r="EB135" i="1"/>
  <c r="EB205" i="1" s="1"/>
  <c r="EB204" i="1"/>
  <c r="LO135" i="1"/>
  <c r="LO205" i="1" s="1"/>
  <c r="LO204" i="1"/>
  <c r="EC135" i="1"/>
  <c r="EC205" i="1" s="1"/>
  <c r="EC204" i="1"/>
  <c r="MO204" i="1"/>
  <c r="MO135" i="1"/>
  <c r="MO205" i="1" s="1"/>
  <c r="LS135" i="1"/>
  <c r="LS205" i="1" s="1"/>
  <c r="LS204" i="1"/>
  <c r="XC135" i="1"/>
  <c r="XC205" i="1" s="1"/>
  <c r="XC204" i="1"/>
  <c r="LR135" i="1"/>
  <c r="LR205" i="1" s="1"/>
  <c r="LR204" i="1"/>
  <c r="EA135" i="1"/>
  <c r="EA205" i="1" s="1"/>
  <c r="EA204" i="1"/>
  <c r="CW135" i="1"/>
  <c r="CW205" i="1" s="1"/>
  <c r="CW204" i="1"/>
  <c r="FF204" i="1"/>
  <c r="FF135" i="1"/>
  <c r="FF205" i="1" s="1"/>
  <c r="CJ204" i="1"/>
  <c r="CJ135" i="1"/>
  <c r="CJ205" i="1" s="1"/>
  <c r="CV135" i="1"/>
  <c r="CV205" i="1" s="1"/>
  <c r="CV204" i="1"/>
  <c r="PI135" i="1"/>
  <c r="PI205" i="1" s="1"/>
  <c r="PI204" i="1"/>
  <c r="FH204" i="1"/>
  <c r="FH135" i="1"/>
  <c r="FH205" i="1" s="1"/>
  <c r="CH114" i="1"/>
  <c r="CH183" i="1"/>
  <c r="DY204" i="1"/>
  <c r="DY135" i="1"/>
  <c r="DY205" i="1" s="1"/>
  <c r="BU135" i="1"/>
  <c r="BU205" i="1" s="1"/>
  <c r="BU204" i="1"/>
  <c r="LT106" i="1"/>
  <c r="LT175" i="1"/>
  <c r="NQ135" i="1" a="1"/>
  <c r="NQ135" i="1" s="1"/>
  <c r="NR205" i="1"/>
  <c r="NQ205" i="1" s="1" a="1"/>
  <c r="NQ205" i="1" s="1"/>
  <c r="H609" i="4"/>
  <c r="U609" i="4" s="1"/>
  <c r="I610" i="4"/>
  <c r="G560" i="4"/>
  <c r="P547" i="4"/>
  <c r="C548" i="4"/>
  <c r="B548" i="4" s="1"/>
  <c r="F612" i="4"/>
  <c r="E612" i="4"/>
  <c r="R612" i="4" s="1"/>
  <c r="D612" i="4"/>
  <c r="Q612" i="4" s="1"/>
  <c r="V548" i="4"/>
  <c r="S531" i="4"/>
  <c r="A613" i="4"/>
  <c r="AW127" i="1" l="1"/>
  <c r="CS205" i="1"/>
  <c r="PK205" i="1"/>
  <c r="KJ176" i="1"/>
  <c r="KJ107" i="1"/>
  <c r="EK189" i="1"/>
  <c r="EK120" i="1"/>
  <c r="LP176" i="1"/>
  <c r="LP107" i="1"/>
  <c r="EN112" i="1"/>
  <c r="EN181" i="1"/>
  <c r="EH110" i="1"/>
  <c r="EH179" i="1"/>
  <c r="EO181" i="1"/>
  <c r="EO112" i="1"/>
  <c r="LU193" i="1"/>
  <c r="LU124" i="1"/>
  <c r="BZ115" i="1"/>
  <c r="BZ184" i="1"/>
  <c r="EJ120" i="1"/>
  <c r="EJ189" i="1"/>
  <c r="DZ128" i="1"/>
  <c r="DZ197" i="1"/>
  <c r="LQ176" i="1"/>
  <c r="LQ107" i="1"/>
  <c r="LT176" i="1"/>
  <c r="LT107" i="1"/>
  <c r="CH115" i="1"/>
  <c r="CH184" i="1"/>
  <c r="EI110" i="1"/>
  <c r="EI179" i="1"/>
  <c r="G561" i="4"/>
  <c r="H610" i="4"/>
  <c r="U610" i="4" s="1"/>
  <c r="I611" i="4"/>
  <c r="P548" i="4"/>
  <c r="C549" i="4"/>
  <c r="B549" i="4" s="1"/>
  <c r="F613" i="4"/>
  <c r="E613" i="4"/>
  <c r="R613" i="4" s="1"/>
  <c r="D613" i="4"/>
  <c r="Q613" i="4" s="1"/>
  <c r="V549" i="4"/>
  <c r="S532" i="4"/>
  <c r="A614" i="4"/>
  <c r="AW128" i="1" l="1"/>
  <c r="BZ185" i="1"/>
  <c r="BZ116" i="1"/>
  <c r="LU194" i="1"/>
  <c r="LU125" i="1"/>
  <c r="DZ129" i="1"/>
  <c r="DZ198" i="1"/>
  <c r="EO182" i="1"/>
  <c r="EO113" i="1"/>
  <c r="LT108" i="1"/>
  <c r="LT177" i="1"/>
  <c r="EJ190" i="1"/>
  <c r="EJ121" i="1"/>
  <c r="EH111" i="1"/>
  <c r="EH180" i="1"/>
  <c r="LQ108" i="1"/>
  <c r="LQ177" i="1"/>
  <c r="EN182" i="1"/>
  <c r="EN113" i="1"/>
  <c r="LP108" i="1"/>
  <c r="LP177" i="1"/>
  <c r="EI111" i="1"/>
  <c r="EI180" i="1"/>
  <c r="EK190" i="1"/>
  <c r="EK121" i="1"/>
  <c r="CH116" i="1"/>
  <c r="CH185" i="1"/>
  <c r="KJ108" i="1"/>
  <c r="KJ177" i="1"/>
  <c r="H611" i="4"/>
  <c r="U611" i="4" s="1"/>
  <c r="I612" i="4"/>
  <c r="G562" i="4"/>
  <c r="P549" i="4"/>
  <c r="C550" i="4"/>
  <c r="B550" i="4" s="1"/>
  <c r="F614" i="4"/>
  <c r="E614" i="4"/>
  <c r="R614" i="4" s="1"/>
  <c r="D614" i="4"/>
  <c r="Q614" i="4" s="1"/>
  <c r="V550" i="4"/>
  <c r="S533" i="4"/>
  <c r="A615" i="4"/>
  <c r="AW129" i="1" l="1"/>
  <c r="AW130" i="1" s="1"/>
  <c r="LQ109" i="1"/>
  <c r="LQ178" i="1"/>
  <c r="KJ178" i="1"/>
  <c r="KJ109" i="1"/>
  <c r="EN183" i="1"/>
  <c r="EN114" i="1"/>
  <c r="EH181" i="1"/>
  <c r="EH112" i="1"/>
  <c r="LP109" i="1"/>
  <c r="LP178" i="1"/>
  <c r="EJ122" i="1"/>
  <c r="EJ191" i="1"/>
  <c r="LT109" i="1"/>
  <c r="LT178" i="1"/>
  <c r="EO183" i="1"/>
  <c r="EO114" i="1"/>
  <c r="EI181" i="1"/>
  <c r="EI112" i="1"/>
  <c r="CH186" i="1"/>
  <c r="CH117" i="1"/>
  <c r="EK122" i="1"/>
  <c r="EK191" i="1"/>
  <c r="DZ199" i="1"/>
  <c r="DZ130" i="1"/>
  <c r="LU126" i="1"/>
  <c r="LU195" i="1"/>
  <c r="BZ186" i="1"/>
  <c r="BZ117" i="1"/>
  <c r="G563" i="4"/>
  <c r="H612" i="4"/>
  <c r="U612" i="4" s="1"/>
  <c r="I613" i="4"/>
  <c r="P550" i="4"/>
  <c r="C551" i="4"/>
  <c r="B551" i="4" s="1"/>
  <c r="F615" i="4"/>
  <c r="E615" i="4"/>
  <c r="R615" i="4" s="1"/>
  <c r="D615" i="4"/>
  <c r="Q615" i="4" s="1"/>
  <c r="V551" i="4"/>
  <c r="S534" i="4"/>
  <c r="A616" i="4"/>
  <c r="AW131" i="1" l="1"/>
  <c r="EI182" i="1"/>
  <c r="EI113" i="1"/>
  <c r="DZ200" i="1"/>
  <c r="DZ131" i="1"/>
  <c r="EO115" i="1"/>
  <c r="EO184" i="1"/>
  <c r="LU127" i="1"/>
  <c r="LU196" i="1"/>
  <c r="EK192" i="1"/>
  <c r="EK123" i="1"/>
  <c r="CH118" i="1"/>
  <c r="CH187" i="1"/>
  <c r="LT110" i="1"/>
  <c r="LT179" i="1"/>
  <c r="LP110" i="1"/>
  <c r="LP179" i="1"/>
  <c r="EH182" i="1"/>
  <c r="EH113" i="1"/>
  <c r="EN115" i="1"/>
  <c r="EN184" i="1"/>
  <c r="BZ118" i="1"/>
  <c r="BZ187" i="1"/>
  <c r="KJ179" i="1"/>
  <c r="KJ110" i="1"/>
  <c r="EJ123" i="1"/>
  <c r="EJ192" i="1"/>
  <c r="LQ179" i="1"/>
  <c r="LQ110" i="1"/>
  <c r="H613" i="4"/>
  <c r="U613" i="4" s="1"/>
  <c r="I614" i="4"/>
  <c r="G564" i="4"/>
  <c r="P551" i="4"/>
  <c r="C552" i="4"/>
  <c r="B552" i="4" s="1"/>
  <c r="D616" i="4"/>
  <c r="Q616" i="4" s="1"/>
  <c r="F616" i="4"/>
  <c r="E616" i="4"/>
  <c r="R616" i="4" s="1"/>
  <c r="V552" i="4"/>
  <c r="S535" i="4"/>
  <c r="A617" i="4"/>
  <c r="AW132" i="1" l="1"/>
  <c r="CH119" i="1"/>
  <c r="CH188" i="1"/>
  <c r="EK193" i="1"/>
  <c r="EK124" i="1"/>
  <c r="LT111" i="1"/>
  <c r="LT180" i="1"/>
  <c r="KJ111" i="1"/>
  <c r="KJ180" i="1"/>
  <c r="LU128" i="1"/>
  <c r="LU197" i="1"/>
  <c r="EH114" i="1"/>
  <c r="EH183" i="1"/>
  <c r="LP111" i="1"/>
  <c r="LP180" i="1"/>
  <c r="BZ188" i="1"/>
  <c r="BZ119" i="1"/>
  <c r="EO116" i="1"/>
  <c r="EO185" i="1"/>
  <c r="LQ111" i="1"/>
  <c r="LQ180" i="1"/>
  <c r="EJ193" i="1"/>
  <c r="EJ124" i="1"/>
  <c r="EN116" i="1"/>
  <c r="EN185" i="1"/>
  <c r="DZ201" i="1"/>
  <c r="DZ132" i="1"/>
  <c r="EI114" i="1"/>
  <c r="EI183" i="1"/>
  <c r="G565" i="4"/>
  <c r="H614" i="4"/>
  <c r="U614" i="4" s="1"/>
  <c r="I615" i="4"/>
  <c r="P552" i="4"/>
  <c r="C553" i="4"/>
  <c r="B553" i="4" s="1"/>
  <c r="F617" i="4"/>
  <c r="E617" i="4"/>
  <c r="R617" i="4" s="1"/>
  <c r="D617" i="4"/>
  <c r="Q617" i="4" s="1"/>
  <c r="V553" i="4"/>
  <c r="S536" i="4"/>
  <c r="A618" i="4"/>
  <c r="AW133" i="1" l="1"/>
  <c r="DZ133" i="1"/>
  <c r="DZ202" i="1"/>
  <c r="LQ181" i="1"/>
  <c r="LQ112" i="1"/>
  <c r="EN117" i="1"/>
  <c r="EN186" i="1"/>
  <c r="LP181" i="1"/>
  <c r="LP112" i="1"/>
  <c r="LU129" i="1"/>
  <c r="LU198" i="1"/>
  <c r="EO186" i="1"/>
  <c r="EO117" i="1"/>
  <c r="KJ181" i="1"/>
  <c r="KJ112" i="1"/>
  <c r="BZ189" i="1"/>
  <c r="BZ120" i="1"/>
  <c r="LT181" i="1"/>
  <c r="LT112" i="1"/>
  <c r="EK125" i="1"/>
  <c r="EK194" i="1"/>
  <c r="EI115" i="1"/>
  <c r="EI184" i="1"/>
  <c r="EJ125" i="1"/>
  <c r="EJ194" i="1"/>
  <c r="EH115" i="1"/>
  <c r="EH184" i="1"/>
  <c r="CH120" i="1"/>
  <c r="CH189" i="1"/>
  <c r="H615" i="4"/>
  <c r="U615" i="4" s="1"/>
  <c r="I616" i="4"/>
  <c r="G566" i="4"/>
  <c r="P553" i="4"/>
  <c r="C554" i="4"/>
  <c r="B554" i="4" s="1"/>
  <c r="F618" i="4"/>
  <c r="E618" i="4"/>
  <c r="R618" i="4" s="1"/>
  <c r="D618" i="4"/>
  <c r="Q618" i="4" s="1"/>
  <c r="V554" i="4"/>
  <c r="S537" i="4"/>
  <c r="A619" i="4"/>
  <c r="AW134" i="1" l="1"/>
  <c r="CH190" i="1"/>
  <c r="CH121" i="1"/>
  <c r="LT182" i="1"/>
  <c r="LT113" i="1"/>
  <c r="EH116" i="1"/>
  <c r="EH185" i="1"/>
  <c r="EO187" i="1"/>
  <c r="EO118" i="1"/>
  <c r="BZ190" i="1"/>
  <c r="BZ121" i="1"/>
  <c r="EN118" i="1"/>
  <c r="EN187" i="1"/>
  <c r="LU199" i="1"/>
  <c r="LU130" i="1"/>
  <c r="LP182" i="1"/>
  <c r="LP113" i="1"/>
  <c r="LQ182" i="1"/>
  <c r="LQ113" i="1"/>
  <c r="EI116" i="1"/>
  <c r="EI185" i="1"/>
  <c r="KJ182" i="1"/>
  <c r="KJ113" i="1"/>
  <c r="EJ126" i="1"/>
  <c r="EJ195" i="1"/>
  <c r="EK126" i="1"/>
  <c r="EK195" i="1"/>
  <c r="DZ134" i="1"/>
  <c r="DZ203" i="1"/>
  <c r="G567" i="4"/>
  <c r="H616" i="4"/>
  <c r="U616" i="4" s="1"/>
  <c r="I617" i="4"/>
  <c r="P554" i="4"/>
  <c r="C555" i="4"/>
  <c r="B555" i="4" s="1"/>
  <c r="F619" i="4"/>
  <c r="E619" i="4"/>
  <c r="R619" i="4" s="1"/>
  <c r="D619" i="4"/>
  <c r="Q619" i="4" s="1"/>
  <c r="V555" i="4"/>
  <c r="S538" i="4"/>
  <c r="A620" i="4"/>
  <c r="AW135" i="1" l="1"/>
  <c r="AW136" i="1" s="1"/>
  <c r="AW137" i="1" s="1"/>
  <c r="EJ196" i="1"/>
  <c r="EJ127" i="1"/>
  <c r="EI117" i="1"/>
  <c r="EI186" i="1"/>
  <c r="LP114" i="1"/>
  <c r="LP183" i="1"/>
  <c r="EN188" i="1"/>
  <c r="EN119" i="1"/>
  <c r="EK196" i="1"/>
  <c r="EK127" i="1"/>
  <c r="BZ122" i="1"/>
  <c r="BZ191" i="1"/>
  <c r="DZ204" i="1"/>
  <c r="DZ135" i="1"/>
  <c r="DZ205" i="1" s="1"/>
  <c r="EO188" i="1"/>
  <c r="EO119" i="1"/>
  <c r="EH186" i="1"/>
  <c r="EH117" i="1"/>
  <c r="LU131" i="1"/>
  <c r="LU200" i="1"/>
  <c r="LT114" i="1"/>
  <c r="LT183" i="1"/>
  <c r="KJ114" i="1"/>
  <c r="KJ183" i="1"/>
  <c r="CH122" i="1"/>
  <c r="CH191" i="1"/>
  <c r="LQ114" i="1"/>
  <c r="LQ183" i="1"/>
  <c r="H617" i="4"/>
  <c r="U617" i="4" s="1"/>
  <c r="I618" i="4"/>
  <c r="G568" i="4"/>
  <c r="P555" i="4"/>
  <c r="C556" i="4"/>
  <c r="B556" i="4" s="1"/>
  <c r="F620" i="4"/>
  <c r="E620" i="4"/>
  <c r="R620" i="4" s="1"/>
  <c r="D620" i="4"/>
  <c r="Q620" i="4" s="1"/>
  <c r="V556" i="4"/>
  <c r="S539" i="4"/>
  <c r="A621" i="4"/>
  <c r="AW138" i="1" l="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LU201" i="1"/>
  <c r="LU132" i="1"/>
  <c r="EK128" i="1"/>
  <c r="EK197" i="1"/>
  <c r="EH118" i="1"/>
  <c r="EH187" i="1"/>
  <c r="EN120" i="1"/>
  <c r="EN189" i="1"/>
  <c r="CH123" i="1"/>
  <c r="CH192" i="1"/>
  <c r="LQ115" i="1"/>
  <c r="LQ184" i="1"/>
  <c r="KJ184" i="1"/>
  <c r="KJ115" i="1"/>
  <c r="EO120" i="1"/>
  <c r="EO189" i="1"/>
  <c r="LP115" i="1"/>
  <c r="LP184" i="1"/>
  <c r="EI118" i="1"/>
  <c r="EI187" i="1"/>
  <c r="LT115" i="1"/>
  <c r="LT184" i="1"/>
  <c r="EJ128" i="1"/>
  <c r="EJ197" i="1"/>
  <c r="BZ123" i="1"/>
  <c r="BZ192" i="1"/>
  <c r="G569" i="4"/>
  <c r="H618" i="4"/>
  <c r="U618" i="4" s="1"/>
  <c r="I619" i="4"/>
  <c r="P556" i="4"/>
  <c r="C557" i="4"/>
  <c r="B557" i="4" s="1"/>
  <c r="E621" i="4"/>
  <c r="R621" i="4" s="1"/>
  <c r="D621" i="4"/>
  <c r="Q621" i="4" s="1"/>
  <c r="F621" i="4"/>
  <c r="V557" i="4"/>
  <c r="S540" i="4"/>
  <c r="A622" i="4"/>
  <c r="EI188" i="1" l="1"/>
  <c r="EI119" i="1"/>
  <c r="CH193" i="1"/>
  <c r="CH124" i="1"/>
  <c r="BZ193" i="1"/>
  <c r="BZ124" i="1"/>
  <c r="EO190" i="1"/>
  <c r="EO121" i="1"/>
  <c r="LT116" i="1"/>
  <c r="LT185" i="1"/>
  <c r="EN190" i="1"/>
  <c r="EN121" i="1"/>
  <c r="EJ129" i="1"/>
  <c r="EJ198" i="1"/>
  <c r="EH188" i="1"/>
  <c r="EH119" i="1"/>
  <c r="LP116" i="1"/>
  <c r="LP185" i="1"/>
  <c r="EK129" i="1"/>
  <c r="EK198" i="1"/>
  <c r="KJ185" i="1"/>
  <c r="KJ116" i="1"/>
  <c r="LQ185" i="1"/>
  <c r="LQ116" i="1"/>
  <c r="LU133" i="1"/>
  <c r="LU202" i="1"/>
  <c r="H619" i="4"/>
  <c r="U619" i="4" s="1"/>
  <c r="I620" i="4"/>
  <c r="G570" i="4"/>
  <c r="P557" i="4"/>
  <c r="C558" i="4"/>
  <c r="B558" i="4" s="1"/>
  <c r="F622" i="4"/>
  <c r="E622" i="4"/>
  <c r="R622" i="4" s="1"/>
  <c r="D622" i="4"/>
  <c r="Q622" i="4" s="1"/>
  <c r="V558" i="4"/>
  <c r="S541" i="4"/>
  <c r="A623" i="4"/>
  <c r="EJ130" i="1" l="1"/>
  <c r="EJ199" i="1"/>
  <c r="EN191" i="1"/>
  <c r="EN122" i="1"/>
  <c r="KJ117" i="1"/>
  <c r="KJ186" i="1"/>
  <c r="EO191" i="1"/>
  <c r="EO122" i="1"/>
  <c r="LU134" i="1"/>
  <c r="LU203" i="1"/>
  <c r="LQ117" i="1"/>
  <c r="LQ186" i="1"/>
  <c r="EH189" i="1"/>
  <c r="EH120" i="1"/>
  <c r="BZ194" i="1"/>
  <c r="BZ125" i="1"/>
  <c r="LP117" i="1"/>
  <c r="LP186" i="1"/>
  <c r="LT117" i="1"/>
  <c r="LT186" i="1"/>
  <c r="CH194" i="1"/>
  <c r="CH125" i="1"/>
  <c r="EK130" i="1"/>
  <c r="EK199" i="1"/>
  <c r="EI189" i="1"/>
  <c r="EI120" i="1"/>
  <c r="G571" i="4"/>
  <c r="H620" i="4"/>
  <c r="U620" i="4" s="1"/>
  <c r="I621" i="4"/>
  <c r="P558" i="4"/>
  <c r="C559" i="4"/>
  <c r="B559" i="4" s="1"/>
  <c r="F623" i="4"/>
  <c r="E623" i="4"/>
  <c r="R623" i="4" s="1"/>
  <c r="D623" i="4"/>
  <c r="Q623" i="4" s="1"/>
  <c r="V559" i="4"/>
  <c r="S542" i="4"/>
  <c r="A624" i="4"/>
  <c r="EH190" i="1" l="1"/>
  <c r="EH121" i="1"/>
  <c r="CH126" i="1"/>
  <c r="CH195" i="1"/>
  <c r="LP187" i="1"/>
  <c r="LP118" i="1"/>
  <c r="LU204" i="1"/>
  <c r="LU135" i="1"/>
  <c r="LU205" i="1" s="1"/>
  <c r="LT118" i="1"/>
  <c r="LT187" i="1"/>
  <c r="KJ187" i="1"/>
  <c r="KJ118" i="1"/>
  <c r="EI190" i="1"/>
  <c r="EI121" i="1"/>
  <c r="EO123" i="1"/>
  <c r="EO192" i="1"/>
  <c r="EN123" i="1"/>
  <c r="EN192" i="1"/>
  <c r="EK200" i="1"/>
  <c r="EK131" i="1"/>
  <c r="BZ195" i="1"/>
  <c r="BZ126" i="1"/>
  <c r="LQ118" i="1"/>
  <c r="LQ187" i="1"/>
  <c r="EJ200" i="1"/>
  <c r="EJ131" i="1"/>
  <c r="H621" i="4"/>
  <c r="U621" i="4" s="1"/>
  <c r="I622" i="4"/>
  <c r="G572" i="4"/>
  <c r="P559" i="4"/>
  <c r="C560" i="4"/>
  <c r="B560" i="4" s="1"/>
  <c r="F624" i="4"/>
  <c r="E624" i="4"/>
  <c r="R624" i="4" s="1"/>
  <c r="D624" i="4"/>
  <c r="Q624" i="4" s="1"/>
  <c r="V560" i="4"/>
  <c r="S543" i="4"/>
  <c r="A625" i="4"/>
  <c r="LQ119" i="1" l="1"/>
  <c r="LQ188" i="1"/>
  <c r="KJ119" i="1"/>
  <c r="KJ188" i="1"/>
  <c r="EK201" i="1"/>
  <c r="EK132" i="1"/>
  <c r="LT188" i="1"/>
  <c r="LT119" i="1"/>
  <c r="BZ196" i="1"/>
  <c r="BZ127" i="1"/>
  <c r="EO193" i="1"/>
  <c r="EO124" i="1"/>
  <c r="EJ201" i="1"/>
  <c r="EJ132" i="1"/>
  <c r="LP119" i="1"/>
  <c r="LP188" i="1"/>
  <c r="EN193" i="1"/>
  <c r="EN124" i="1"/>
  <c r="CH196" i="1"/>
  <c r="CH127" i="1"/>
  <c r="EI122" i="1"/>
  <c r="EI191" i="1"/>
  <c r="EH122" i="1"/>
  <c r="EH191" i="1"/>
  <c r="G573" i="4"/>
  <c r="H622" i="4"/>
  <c r="U622" i="4" s="1"/>
  <c r="I623" i="4"/>
  <c r="P560" i="4"/>
  <c r="C561" i="4"/>
  <c r="B561" i="4" s="1"/>
  <c r="F625" i="4"/>
  <c r="E625" i="4"/>
  <c r="R625" i="4" s="1"/>
  <c r="D625" i="4"/>
  <c r="Q625" i="4" s="1"/>
  <c r="V561" i="4"/>
  <c r="S544" i="4"/>
  <c r="A626" i="4"/>
  <c r="CH128" i="1" l="1"/>
  <c r="CH197" i="1"/>
  <c r="BZ128" i="1"/>
  <c r="BZ197" i="1"/>
  <c r="EK133" i="1"/>
  <c r="EK202" i="1"/>
  <c r="EI123" i="1"/>
  <c r="EI192" i="1"/>
  <c r="EH123" i="1"/>
  <c r="EH192" i="1"/>
  <c r="EJ133" i="1"/>
  <c r="EJ202" i="1"/>
  <c r="EN194" i="1"/>
  <c r="EN125" i="1"/>
  <c r="EO194" i="1"/>
  <c r="EO125" i="1"/>
  <c r="LT189" i="1"/>
  <c r="LT120" i="1"/>
  <c r="KJ189" i="1"/>
  <c r="KJ120" i="1"/>
  <c r="LP120" i="1"/>
  <c r="LP189" i="1"/>
  <c r="LQ189" i="1"/>
  <c r="LQ120" i="1"/>
  <c r="H623" i="4"/>
  <c r="U623" i="4" s="1"/>
  <c r="I624" i="4"/>
  <c r="G574" i="4"/>
  <c r="P561" i="4"/>
  <c r="C562" i="4"/>
  <c r="B562" i="4" s="1"/>
  <c r="F626" i="4"/>
  <c r="E626" i="4"/>
  <c r="R626" i="4" s="1"/>
  <c r="D626" i="4"/>
  <c r="Q626" i="4" s="1"/>
  <c r="V562" i="4"/>
  <c r="S545" i="4"/>
  <c r="A627" i="4"/>
  <c r="EN126" i="1" l="1"/>
  <c r="EN195" i="1"/>
  <c r="KJ190" i="1"/>
  <c r="KJ121" i="1"/>
  <c r="EI193" i="1"/>
  <c r="EI124" i="1"/>
  <c r="EO126" i="1"/>
  <c r="EO195" i="1"/>
  <c r="EH193" i="1"/>
  <c r="EH124" i="1"/>
  <c r="EK134" i="1"/>
  <c r="EK203" i="1"/>
  <c r="EJ134" i="1"/>
  <c r="EJ203" i="1"/>
  <c r="BZ129" i="1"/>
  <c r="BZ198" i="1"/>
  <c r="LQ190" i="1"/>
  <c r="LQ121" i="1"/>
  <c r="LP190" i="1"/>
  <c r="LP121" i="1"/>
  <c r="LT190" i="1"/>
  <c r="LT121" i="1"/>
  <c r="CH129" i="1"/>
  <c r="CH198" i="1"/>
  <c r="G575" i="4"/>
  <c r="H624" i="4"/>
  <c r="U624" i="4" s="1"/>
  <c r="I625" i="4"/>
  <c r="P562" i="4"/>
  <c r="C563" i="4"/>
  <c r="B563" i="4" s="1"/>
  <c r="F627" i="4"/>
  <c r="E627" i="4"/>
  <c r="R627" i="4" s="1"/>
  <c r="D627" i="4"/>
  <c r="Q627" i="4" s="1"/>
  <c r="V563" i="4"/>
  <c r="S546" i="4"/>
  <c r="A628" i="4"/>
  <c r="LQ122" i="1" l="1"/>
  <c r="LQ191" i="1"/>
  <c r="LP122" i="1"/>
  <c r="LP191" i="1"/>
  <c r="EH125" i="1"/>
  <c r="EH194" i="1"/>
  <c r="BZ199" i="1"/>
  <c r="BZ130" i="1"/>
  <c r="LT122" i="1"/>
  <c r="LT191" i="1"/>
  <c r="EO196" i="1"/>
  <c r="EO127" i="1"/>
  <c r="EI125" i="1"/>
  <c r="EI194" i="1"/>
  <c r="EK204" i="1"/>
  <c r="EK135" i="1"/>
  <c r="EK205" i="1" s="1"/>
  <c r="KJ191" i="1"/>
  <c r="KJ122" i="1"/>
  <c r="CH130" i="1"/>
  <c r="CH199" i="1"/>
  <c r="EJ204" i="1"/>
  <c r="EJ135" i="1"/>
  <c r="EJ205" i="1" s="1"/>
  <c r="EN196" i="1"/>
  <c r="EN127" i="1"/>
  <c r="H625" i="4"/>
  <c r="U625" i="4" s="1"/>
  <c r="I626" i="4"/>
  <c r="G576" i="4"/>
  <c r="P563" i="4"/>
  <c r="C564" i="4"/>
  <c r="B564" i="4" s="1"/>
  <c r="F628" i="4"/>
  <c r="E628" i="4"/>
  <c r="R628" i="4" s="1"/>
  <c r="D628" i="4"/>
  <c r="Q628" i="4" s="1"/>
  <c r="V564" i="4"/>
  <c r="S547" i="4"/>
  <c r="A629" i="4"/>
  <c r="EN128" i="1" l="1"/>
  <c r="EN197" i="1"/>
  <c r="CH131" i="1"/>
  <c r="CH200" i="1"/>
  <c r="LT123" i="1"/>
  <c r="LT192" i="1"/>
  <c r="EH126" i="1"/>
  <c r="EH195" i="1"/>
  <c r="BZ200" i="1"/>
  <c r="BZ131" i="1"/>
  <c r="EI126" i="1"/>
  <c r="EI195" i="1"/>
  <c r="LP123" i="1"/>
  <c r="LP192" i="1"/>
  <c r="KJ123" i="1"/>
  <c r="KJ192" i="1"/>
  <c r="EO128" i="1"/>
  <c r="EO197" i="1"/>
  <c r="LQ192" i="1"/>
  <c r="LQ123" i="1"/>
  <c r="G577" i="4"/>
  <c r="H626" i="4"/>
  <c r="U626" i="4" s="1"/>
  <c r="I627" i="4"/>
  <c r="P564" i="4"/>
  <c r="C565" i="4"/>
  <c r="B565" i="4" s="1"/>
  <c r="F629" i="4"/>
  <c r="E629" i="4"/>
  <c r="R629" i="4" s="1"/>
  <c r="D629" i="4"/>
  <c r="Q629" i="4" s="1"/>
  <c r="V565" i="4"/>
  <c r="S548" i="4"/>
  <c r="A630" i="4"/>
  <c r="BZ201" i="1" l="1"/>
  <c r="BZ132" i="1"/>
  <c r="EH196" i="1"/>
  <c r="EH127" i="1"/>
  <c r="LT193" i="1"/>
  <c r="LT124" i="1"/>
  <c r="LQ193" i="1"/>
  <c r="LQ124" i="1"/>
  <c r="EO129" i="1"/>
  <c r="EO198" i="1"/>
  <c r="EI196" i="1"/>
  <c r="EI127" i="1"/>
  <c r="LP193" i="1"/>
  <c r="LP124" i="1"/>
  <c r="CH132" i="1"/>
  <c r="CH201" i="1"/>
  <c r="KJ193" i="1"/>
  <c r="KJ124" i="1"/>
  <c r="EN129" i="1"/>
  <c r="EN198" i="1"/>
  <c r="H627" i="4"/>
  <c r="U627" i="4" s="1"/>
  <c r="I628" i="4"/>
  <c r="G578" i="4"/>
  <c r="P565" i="4"/>
  <c r="C566" i="4"/>
  <c r="B566" i="4" s="1"/>
  <c r="F630" i="4"/>
  <c r="E630" i="4"/>
  <c r="R630" i="4" s="1"/>
  <c r="D630" i="4"/>
  <c r="Q630" i="4" s="1"/>
  <c r="V566" i="4"/>
  <c r="S549" i="4"/>
  <c r="A631" i="4"/>
  <c r="LP194" i="1" l="1"/>
  <c r="LP125" i="1"/>
  <c r="KJ194" i="1"/>
  <c r="KJ125" i="1"/>
  <c r="EI128" i="1"/>
  <c r="EI197" i="1"/>
  <c r="EN130" i="1"/>
  <c r="EN199" i="1"/>
  <c r="CH133" i="1"/>
  <c r="CH202" i="1"/>
  <c r="LT194" i="1"/>
  <c r="LT125" i="1"/>
  <c r="EH128" i="1"/>
  <c r="EH197" i="1"/>
  <c r="EO130" i="1"/>
  <c r="EO199" i="1"/>
  <c r="BZ133" i="1"/>
  <c r="BZ202" i="1"/>
  <c r="LQ194" i="1"/>
  <c r="LQ125" i="1"/>
  <c r="G579" i="4"/>
  <c r="H628" i="4"/>
  <c r="U628" i="4" s="1"/>
  <c r="I629" i="4"/>
  <c r="P566" i="4"/>
  <c r="C567" i="4"/>
  <c r="B567" i="4" s="1"/>
  <c r="F631" i="4"/>
  <c r="E631" i="4"/>
  <c r="R631" i="4" s="1"/>
  <c r="D631" i="4"/>
  <c r="Q631" i="4" s="1"/>
  <c r="V567" i="4"/>
  <c r="S550" i="4"/>
  <c r="A632" i="4"/>
  <c r="BZ203" i="1" l="1"/>
  <c r="BZ134" i="1"/>
  <c r="EH129" i="1"/>
  <c r="EH198" i="1"/>
  <c r="EN200" i="1"/>
  <c r="EN131" i="1"/>
  <c r="LT126" i="1"/>
  <c r="LT195" i="1"/>
  <c r="LQ126" i="1"/>
  <c r="LQ195" i="1"/>
  <c r="EO200" i="1"/>
  <c r="EO131" i="1"/>
  <c r="CH203" i="1"/>
  <c r="CH134" i="1"/>
  <c r="EI129" i="1"/>
  <c r="EI198" i="1"/>
  <c r="KJ195" i="1"/>
  <c r="KJ126" i="1"/>
  <c r="LP126" i="1"/>
  <c r="LP195" i="1"/>
  <c r="H629" i="4"/>
  <c r="U629" i="4" s="1"/>
  <c r="I630" i="4"/>
  <c r="G580" i="4"/>
  <c r="P567" i="4"/>
  <c r="C568" i="4"/>
  <c r="B568" i="4" s="1"/>
  <c r="D632" i="4"/>
  <c r="Q632" i="4" s="1"/>
  <c r="F632" i="4"/>
  <c r="E632" i="4"/>
  <c r="R632" i="4" s="1"/>
  <c r="V568" i="4"/>
  <c r="S551" i="4"/>
  <c r="A633" i="4"/>
  <c r="LP127" i="1" l="1"/>
  <c r="LP196" i="1"/>
  <c r="EN201" i="1"/>
  <c r="EN132" i="1"/>
  <c r="CH204" i="1"/>
  <c r="CH135" i="1"/>
  <c r="CH205" i="1" s="1"/>
  <c r="EO201" i="1"/>
  <c r="EO132" i="1"/>
  <c r="KJ127" i="1"/>
  <c r="KJ196" i="1"/>
  <c r="LT127" i="1"/>
  <c r="LT196" i="1"/>
  <c r="EH130" i="1"/>
  <c r="EH199" i="1"/>
  <c r="LQ127" i="1"/>
  <c r="LQ196" i="1"/>
  <c r="BZ204" i="1"/>
  <c r="BZ135" i="1"/>
  <c r="BZ205" i="1" s="1"/>
  <c r="EI130" i="1"/>
  <c r="EI199" i="1"/>
  <c r="G581" i="4"/>
  <c r="H630" i="4"/>
  <c r="U630" i="4" s="1"/>
  <c r="I631" i="4"/>
  <c r="P568" i="4"/>
  <c r="C569" i="4"/>
  <c r="B569" i="4" s="1"/>
  <c r="F633" i="4"/>
  <c r="E633" i="4"/>
  <c r="R633" i="4" s="1"/>
  <c r="D633" i="4"/>
  <c r="Q633" i="4" s="1"/>
  <c r="V569" i="4"/>
  <c r="S552" i="4"/>
  <c r="A634" i="4"/>
  <c r="EI200" i="1" l="1"/>
  <c r="EI131" i="1"/>
  <c r="KJ128" i="1"/>
  <c r="KJ197" i="1"/>
  <c r="LQ128" i="1"/>
  <c r="LQ197" i="1"/>
  <c r="LT128" i="1"/>
  <c r="LT197" i="1"/>
  <c r="EN133" i="1"/>
  <c r="EN202" i="1"/>
  <c r="EH200" i="1"/>
  <c r="EH131" i="1"/>
  <c r="EO133" i="1"/>
  <c r="EO202" i="1"/>
  <c r="LP128" i="1"/>
  <c r="LP197" i="1"/>
  <c r="H631" i="4"/>
  <c r="U631" i="4" s="1"/>
  <c r="I632" i="4"/>
  <c r="G582" i="4"/>
  <c r="P569" i="4"/>
  <c r="C570" i="4"/>
  <c r="B570" i="4" s="1"/>
  <c r="F634" i="4"/>
  <c r="E634" i="4"/>
  <c r="R634" i="4" s="1"/>
  <c r="D634" i="4"/>
  <c r="Q634" i="4" s="1"/>
  <c r="V570" i="4"/>
  <c r="S553" i="4"/>
  <c r="A635" i="4"/>
  <c r="EO134" i="1" l="1"/>
  <c r="EO203" i="1"/>
  <c r="EN134" i="1"/>
  <c r="EN203" i="1"/>
  <c r="EH201" i="1"/>
  <c r="EH132" i="1"/>
  <c r="LT129" i="1"/>
  <c r="LT198" i="1"/>
  <c r="LP129" i="1"/>
  <c r="LP198" i="1"/>
  <c r="LQ129" i="1"/>
  <c r="LQ198" i="1"/>
  <c r="KJ129" i="1"/>
  <c r="KJ198" i="1"/>
  <c r="EI201" i="1"/>
  <c r="EI132" i="1"/>
  <c r="G583" i="4"/>
  <c r="H632" i="4"/>
  <c r="U632" i="4" s="1"/>
  <c r="I633" i="4"/>
  <c r="P570" i="4"/>
  <c r="C571" i="4"/>
  <c r="B571" i="4" s="1"/>
  <c r="F635" i="4"/>
  <c r="E635" i="4"/>
  <c r="R635" i="4" s="1"/>
  <c r="D635" i="4"/>
  <c r="Q635" i="4" s="1"/>
  <c r="V571" i="4"/>
  <c r="S554" i="4"/>
  <c r="A636" i="4"/>
  <c r="KJ130" i="1" l="1"/>
  <c r="KJ199" i="1"/>
  <c r="LP130" i="1"/>
  <c r="LP199" i="1"/>
  <c r="LQ130" i="1"/>
  <c r="LQ199" i="1"/>
  <c r="LT199" i="1"/>
  <c r="LT130" i="1"/>
  <c r="EH133" i="1"/>
  <c r="EH202" i="1"/>
  <c r="EI133" i="1"/>
  <c r="EI202" i="1"/>
  <c r="EN204" i="1"/>
  <c r="EN135" i="1"/>
  <c r="EN205" i="1" s="1"/>
  <c r="EO204" i="1"/>
  <c r="EO135" i="1"/>
  <c r="EO205" i="1" s="1"/>
  <c r="H633" i="4"/>
  <c r="U633" i="4" s="1"/>
  <c r="I634" i="4"/>
  <c r="G584" i="4"/>
  <c r="P571" i="4"/>
  <c r="C572" i="4"/>
  <c r="B572" i="4" s="1"/>
  <c r="F636" i="4"/>
  <c r="E636" i="4"/>
  <c r="R636" i="4" s="1"/>
  <c r="D636" i="4"/>
  <c r="Q636" i="4" s="1"/>
  <c r="V572" i="4"/>
  <c r="S555" i="4"/>
  <c r="A637" i="4"/>
  <c r="EI203" i="1" l="1"/>
  <c r="EI134" i="1"/>
  <c r="EH203" i="1"/>
  <c r="EH134" i="1"/>
  <c r="LT131" i="1"/>
  <c r="LT200" i="1"/>
  <c r="LQ131" i="1"/>
  <c r="LQ200" i="1"/>
  <c r="LP131" i="1"/>
  <c r="LP200" i="1"/>
  <c r="KJ131" i="1"/>
  <c r="KJ200" i="1"/>
  <c r="G585" i="4"/>
  <c r="H634" i="4"/>
  <c r="U634" i="4" s="1"/>
  <c r="I635" i="4"/>
  <c r="P572" i="4"/>
  <c r="C573" i="4"/>
  <c r="B573" i="4" s="1"/>
  <c r="E637" i="4"/>
  <c r="R637" i="4" s="1"/>
  <c r="D637" i="4"/>
  <c r="Q637" i="4" s="1"/>
  <c r="F637" i="4"/>
  <c r="V573" i="4"/>
  <c r="S556" i="4"/>
  <c r="A638" i="4"/>
  <c r="LP201" i="1" l="1"/>
  <c r="LP132" i="1"/>
  <c r="KJ132" i="1"/>
  <c r="KJ201" i="1"/>
  <c r="LQ201" i="1"/>
  <c r="LQ132" i="1"/>
  <c r="LT201" i="1"/>
  <c r="LT132" i="1"/>
  <c r="EH135" i="1"/>
  <c r="EH205" i="1" s="1"/>
  <c r="EH204" i="1"/>
  <c r="EI204" i="1"/>
  <c r="EI135" i="1"/>
  <c r="EI205" i="1" s="1"/>
  <c r="H635" i="4"/>
  <c r="U635" i="4" s="1"/>
  <c r="I636" i="4"/>
  <c r="G586" i="4"/>
  <c r="P573" i="4"/>
  <c r="C574" i="4"/>
  <c r="B574" i="4" s="1"/>
  <c r="F638" i="4"/>
  <c r="E638" i="4"/>
  <c r="R638" i="4" s="1"/>
  <c r="D638" i="4"/>
  <c r="Q638" i="4" s="1"/>
  <c r="V574" i="4"/>
  <c r="S557" i="4"/>
  <c r="A639" i="4"/>
  <c r="LQ133" i="1" l="1"/>
  <c r="LQ202" i="1"/>
  <c r="LT133" i="1"/>
  <c r="LT202" i="1"/>
  <c r="KJ133" i="1"/>
  <c r="KJ202" i="1"/>
  <c r="LP133" i="1"/>
  <c r="LP202" i="1"/>
  <c r="G587" i="4"/>
  <c r="H636" i="4"/>
  <c r="U636" i="4" s="1"/>
  <c r="I637" i="4"/>
  <c r="P574" i="4"/>
  <c r="C575" i="4"/>
  <c r="B575" i="4" s="1"/>
  <c r="F639" i="4"/>
  <c r="E639" i="4"/>
  <c r="R639" i="4" s="1"/>
  <c r="D639" i="4"/>
  <c r="Q639" i="4" s="1"/>
  <c r="V575" i="4"/>
  <c r="S558" i="4"/>
  <c r="A640" i="4"/>
  <c r="LP203" i="1" l="1"/>
  <c r="LP134" i="1"/>
  <c r="KJ134" i="1"/>
  <c r="KJ203" i="1"/>
  <c r="LT203" i="1"/>
  <c r="LT134" i="1"/>
  <c r="LQ203" i="1"/>
  <c r="LQ134" i="1"/>
  <c r="H637" i="4"/>
  <c r="U637" i="4" s="1"/>
  <c r="I638" i="4"/>
  <c r="G588" i="4"/>
  <c r="P575" i="4"/>
  <c r="C576" i="4"/>
  <c r="B576" i="4" s="1"/>
  <c r="F640" i="4"/>
  <c r="E640" i="4"/>
  <c r="R640" i="4" s="1"/>
  <c r="D640" i="4"/>
  <c r="Q640" i="4" s="1"/>
  <c r="V576" i="4"/>
  <c r="S559" i="4"/>
  <c r="A641" i="4"/>
  <c r="LQ135" i="1" l="1"/>
  <c r="LQ205" i="1" s="1"/>
  <c r="LQ204" i="1"/>
  <c r="LT135" i="1"/>
  <c r="LT205" i="1" s="1"/>
  <c r="LT204" i="1"/>
  <c r="KJ204" i="1"/>
  <c r="KJ135" i="1"/>
  <c r="KJ205" i="1" s="1"/>
  <c r="LP135" i="1"/>
  <c r="LP205" i="1" s="1"/>
  <c r="LP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G45" i="1" l="1"/>
  <c r="DR45" i="1"/>
  <c r="NF45" i="1"/>
  <c r="US45" i="1"/>
  <c r="SI45" i="1"/>
  <c r="NE45" i="1"/>
  <c r="PY45" i="1"/>
  <c r="SI46" i="1"/>
  <c r="NG46" i="1"/>
  <c r="PY46" i="1"/>
  <c r="DR46" i="1"/>
  <c r="NF46" i="1"/>
  <c r="NE46" i="1"/>
  <c r="US46" i="1"/>
  <c r="PY48" i="1"/>
  <c r="SI48" i="1"/>
  <c r="US48" i="1"/>
  <c r="NF48" i="1"/>
  <c r="NE48" i="1"/>
  <c r="NG48" i="1"/>
  <c r="PY47" i="1"/>
  <c r="SI47" i="1"/>
  <c r="US47" i="1"/>
  <c r="NF47" i="1"/>
  <c r="NE47" i="1"/>
  <c r="NG47" i="1"/>
  <c r="DR36" i="1"/>
  <c r="DR47" i="1" s="1"/>
  <c r="PY36" i="1"/>
  <c r="SI36" i="1"/>
  <c r="US36" i="1"/>
  <c r="NF36" i="1"/>
  <c r="NE36" i="1"/>
  <c r="NG36" i="1"/>
  <c r="DR48" i="1" l="1"/>
  <c r="AX49" i="1" l="1"/>
  <c r="AX50" i="1" l="1"/>
  <c r="G58" i="1" l="1"/>
  <c r="G4" i="1"/>
  <c r="G52" i="1"/>
  <c r="Z54" i="1"/>
  <c r="PJ54" i="1" s="1"/>
  <c r="Z58" i="1"/>
  <c r="PJ58" i="1" s="1"/>
  <c r="Z59" i="1"/>
  <c r="PJ59" i="1" s="1"/>
  <c r="Z60" i="1"/>
  <c r="PJ60" i="1" s="1"/>
  <c r="Z61" i="1"/>
  <c r="PJ61" i="1" s="1"/>
  <c r="Z62" i="1"/>
  <c r="PJ62" i="1" s="1"/>
  <c r="Z51" i="1"/>
  <c r="PJ51" i="1" s="1"/>
  <c r="Z55" i="1"/>
  <c r="PJ55" i="1" s="1"/>
  <c r="Z56" i="1"/>
  <c r="PJ56" i="1" s="1"/>
  <c r="Z57" i="1"/>
  <c r="PJ57" i="1" s="1"/>
  <c r="Z52" i="1"/>
  <c r="PJ52" i="1" s="1"/>
  <c r="Z53" i="1"/>
  <c r="PJ53" i="1" s="1"/>
  <c r="Y50" i="1"/>
  <c r="PI209" i="1" l="1"/>
  <c r="PI210" i="1"/>
  <c r="PI211" i="1"/>
  <c r="PI212" i="1"/>
  <c r="PI215" i="1"/>
  <c r="PI216" i="1"/>
  <c r="PI225" i="1"/>
  <c r="PI226" i="1"/>
  <c r="PI227" i="1"/>
  <c r="PI228" i="1"/>
  <c r="PI229" i="1"/>
  <c r="PI230" i="1"/>
  <c r="Y59" i="1"/>
  <c r="PI59" i="1" s="1"/>
  <c r="Y60" i="1"/>
  <c r="PI60" i="1" s="1"/>
  <c r="Y51" i="1"/>
  <c r="Y61" i="1"/>
  <c r="PI61" i="1" s="1"/>
  <c r="Y53" i="1"/>
  <c r="PI53" i="1" s="1"/>
  <c r="Y54" i="1"/>
  <c r="PI54" i="1" s="1"/>
  <c r="Y55" i="1"/>
  <c r="PI55" i="1" s="1"/>
  <c r="Y56" i="1"/>
  <c r="PI56" i="1" s="1"/>
  <c r="Y57" i="1"/>
  <c r="PI57" i="1" s="1"/>
  <c r="Y58" i="1"/>
  <c r="PI58" i="1" s="1"/>
  <c r="Y62" i="1"/>
  <c r="PI62" i="1" s="1"/>
  <c r="Y52" i="1"/>
  <c r="PI52" i="1" s="1"/>
  <c r="X50" i="1"/>
  <c r="PK209" i="1" l="1"/>
  <c r="PK210" i="1"/>
  <c r="PK211" i="1"/>
  <c r="PK212" i="1"/>
  <c r="PK215" i="1"/>
  <c r="PK216" i="1"/>
  <c r="PK225" i="1"/>
  <c r="PK226" i="1"/>
  <c r="PK227" i="1"/>
  <c r="PK228" i="1"/>
  <c r="PK229" i="1"/>
  <c r="PK230" i="1"/>
  <c r="X57" i="1"/>
  <c r="PK57" i="1" s="1"/>
  <c r="X58" i="1"/>
  <c r="PK58" i="1" s="1"/>
  <c r="X56" i="1"/>
  <c r="PK56" i="1" s="1"/>
  <c r="X59" i="1"/>
  <c r="PK59" i="1" s="1"/>
  <c r="X60" i="1"/>
  <c r="PK60" i="1" s="1"/>
  <c r="X61" i="1"/>
  <c r="PK61" i="1" s="1"/>
  <c r="X62" i="1"/>
  <c r="PK62" i="1" s="1"/>
  <c r="X55" i="1"/>
  <c r="PK55" i="1" s="1"/>
  <c r="X54" i="1"/>
  <c r="PK54" i="1" s="1"/>
  <c r="X53" i="1"/>
  <c r="PK53" i="1" s="1"/>
  <c r="X52" i="1"/>
  <c r="PK52" i="1" s="1"/>
  <c r="W50" i="1"/>
  <c r="X51" i="1"/>
  <c r="PI51" i="1"/>
  <c r="Q50" i="1" l="1"/>
  <c r="W51" i="1"/>
  <c r="W52" i="1"/>
  <c r="W53" i="1"/>
  <c r="W54" i="1"/>
  <c r="W55" i="1"/>
  <c r="W56" i="1"/>
  <c r="W57" i="1"/>
  <c r="W58" i="1"/>
  <c r="W59" i="1"/>
  <c r="W60" i="1"/>
  <c r="W61" i="1"/>
  <c r="W62" i="1"/>
  <c r="PK51" i="1"/>
  <c r="O50" i="1" l="1"/>
  <c r="Q57" i="1"/>
  <c r="JQ57" i="1" s="1"/>
  <c r="KF228" i="1"/>
  <c r="KF227" i="1"/>
  <c r="Q52" i="1"/>
  <c r="JG52" i="1" s="1"/>
  <c r="KF226" i="1"/>
  <c r="Q62" i="1"/>
  <c r="JO62" i="1" s="1"/>
  <c r="KF225" i="1"/>
  <c r="KF216" i="1"/>
  <c r="Q58" i="1"/>
  <c r="HP58" i="1" s="1"/>
  <c r="KF215" i="1"/>
  <c r="KF212" i="1"/>
  <c r="KF211" i="1"/>
  <c r="KF210" i="1"/>
  <c r="KF209" i="1"/>
  <c r="Q54" i="1"/>
  <c r="HL54" i="1" s="1"/>
  <c r="Q55" i="1"/>
  <c r="NH55" i="1" s="1"/>
  <c r="Q61" i="1"/>
  <c r="GW61" i="1" s="1"/>
  <c r="Q59" i="1"/>
  <c r="JG59" i="1" s="1"/>
  <c r="Q51" i="1"/>
  <c r="HA51" i="1" s="1"/>
  <c r="Q56" i="1"/>
  <c r="GZ56" i="1" s="1"/>
  <c r="Q60" i="1"/>
  <c r="HK60" i="1" s="1"/>
  <c r="Q53" i="1"/>
  <c r="JM53" i="1" s="1"/>
  <c r="O57" i="1" l="1"/>
  <c r="DN57" i="1" s="1"/>
  <c r="O51" i="1"/>
  <c r="HP57" i="1"/>
  <c r="HO57" i="1"/>
  <c r="JB57" i="1"/>
  <c r="HM57" i="1"/>
  <c r="HN57" i="1"/>
  <c r="HL57" i="1"/>
  <c r="JU57" i="1"/>
  <c r="JH57" i="1"/>
  <c r="HG57" i="1"/>
  <c r="O61" i="1"/>
  <c r="DN61" i="1" s="1"/>
  <c r="NH57" i="1"/>
  <c r="NI57" i="1"/>
  <c r="O60" i="1"/>
  <c r="DN60" i="1" s="1"/>
  <c r="O56" i="1"/>
  <c r="DN56" i="1" s="1"/>
  <c r="JG57" i="1"/>
  <c r="JY57" i="1"/>
  <c r="JX57" i="1"/>
  <c r="HE57" i="1"/>
  <c r="JF57" i="1"/>
  <c r="O62" i="1"/>
  <c r="DN62" i="1" s="1"/>
  <c r="HK57" i="1"/>
  <c r="HI57" i="1"/>
  <c r="HF57" i="1"/>
  <c r="JV57" i="1"/>
  <c r="JI57" i="1"/>
  <c r="HJ57" i="1"/>
  <c r="JW57" i="1"/>
  <c r="HD57" i="1"/>
  <c r="O55" i="1"/>
  <c r="DN55" i="1" s="1"/>
  <c r="O54" i="1"/>
  <c r="DN54" i="1" s="1"/>
  <c r="O59" i="1"/>
  <c r="DN59" i="1" s="1"/>
  <c r="O53" i="1"/>
  <c r="DN53" i="1" s="1"/>
  <c r="HH57" i="1"/>
  <c r="O58" i="1"/>
  <c r="DN58" i="1" s="1"/>
  <c r="O52" i="1"/>
  <c r="DN52" i="1" s="1"/>
  <c r="JL57" i="1"/>
  <c r="JP57" i="1"/>
  <c r="GX57" i="1"/>
  <c r="JN57" i="1"/>
  <c r="GU57" i="1"/>
  <c r="JO57" i="1"/>
  <c r="JM57" i="1"/>
  <c r="JE57" i="1"/>
  <c r="JK57" i="1"/>
  <c r="GZ57" i="1"/>
  <c r="GY57" i="1"/>
  <c r="GW57" i="1"/>
  <c r="JD57" i="1"/>
  <c r="GT57" i="1"/>
  <c r="GV57" i="1"/>
  <c r="JJ57" i="1"/>
  <c r="JC57" i="1"/>
  <c r="GS57" i="1"/>
  <c r="HC57" i="1"/>
  <c r="JS57" i="1"/>
  <c r="JT57" i="1"/>
  <c r="HB57" i="1"/>
  <c r="JR57" i="1"/>
  <c r="HA57" i="1"/>
  <c r="JR52" i="1"/>
  <c r="JH52" i="1"/>
  <c r="HG52" i="1"/>
  <c r="JS52" i="1"/>
  <c r="JB52" i="1"/>
  <c r="JT52" i="1"/>
  <c r="HH52" i="1"/>
  <c r="JD52" i="1"/>
  <c r="JC52" i="1"/>
  <c r="HB52" i="1"/>
  <c r="GY52" i="1"/>
  <c r="GS52" i="1"/>
  <c r="JQ52" i="1"/>
  <c r="HE52" i="1"/>
  <c r="HP54" i="1"/>
  <c r="JM52" i="1"/>
  <c r="JK54" i="1"/>
  <c r="JB54" i="1"/>
  <c r="JX54" i="1"/>
  <c r="JF54" i="1"/>
  <c r="JS61" i="1"/>
  <c r="JB61" i="1"/>
  <c r="HD54" i="1"/>
  <c r="HM54" i="1"/>
  <c r="JY54" i="1"/>
  <c r="GZ54" i="1"/>
  <c r="GU54" i="1"/>
  <c r="HG61" i="1"/>
  <c r="GY54" i="1"/>
  <c r="GV54" i="1"/>
  <c r="JC61" i="1"/>
  <c r="GS54" i="1"/>
  <c r="JV55" i="1"/>
  <c r="HG54" i="1"/>
  <c r="HE54" i="1"/>
  <c r="JU54" i="1"/>
  <c r="HI55" i="1"/>
  <c r="HO61" i="1"/>
  <c r="JQ54" i="1"/>
  <c r="HA54" i="1"/>
  <c r="JL61" i="1"/>
  <c r="JP54" i="1"/>
  <c r="HI61" i="1"/>
  <c r="GT55" i="1"/>
  <c r="HF55" i="1"/>
  <c r="GY55" i="1"/>
  <c r="HF61" i="1"/>
  <c r="JY55" i="1"/>
  <c r="JS54" i="1"/>
  <c r="HL61" i="1"/>
  <c r="HE61" i="1"/>
  <c r="JE54" i="1"/>
  <c r="JW61" i="1"/>
  <c r="JO55" i="1"/>
  <c r="HF54" i="1"/>
  <c r="HA61" i="1"/>
  <c r="GS61" i="1"/>
  <c r="HN61" i="1"/>
  <c r="JN54" i="1"/>
  <c r="JM55" i="1"/>
  <c r="JQ61" i="1"/>
  <c r="HJ61" i="1"/>
  <c r="JC55" i="1"/>
  <c r="JJ54" i="1"/>
  <c r="GZ55" i="1"/>
  <c r="JF55" i="1"/>
  <c r="JU61" i="1"/>
  <c r="JR61" i="1"/>
  <c r="JB55" i="1"/>
  <c r="HH54" i="1"/>
  <c r="JM54" i="1"/>
  <c r="JD54" i="1"/>
  <c r="GX54" i="1"/>
  <c r="HP61" i="1"/>
  <c r="HK54" i="1"/>
  <c r="HJ54" i="1"/>
  <c r="JD61" i="1"/>
  <c r="NH54" i="1"/>
  <c r="HN54" i="1"/>
  <c r="HC54" i="1"/>
  <c r="JI54" i="1"/>
  <c r="GT54" i="1"/>
  <c r="JH54" i="1"/>
  <c r="JW54" i="1"/>
  <c r="GW54" i="1"/>
  <c r="HI54" i="1"/>
  <c r="HH61" i="1"/>
  <c r="JC54" i="1"/>
  <c r="HB54" i="1"/>
  <c r="JL55" i="1"/>
  <c r="NI54" i="1"/>
  <c r="JR54" i="1"/>
  <c r="JT61" i="1"/>
  <c r="JE61" i="1"/>
  <c r="JV54" i="1"/>
  <c r="JT54" i="1"/>
  <c r="JO54" i="1"/>
  <c r="JL54" i="1"/>
  <c r="JG54" i="1"/>
  <c r="HO54" i="1"/>
  <c r="KF230" i="1"/>
  <c r="KF229" i="1"/>
  <c r="GS58" i="1"/>
  <c r="HL62" i="1"/>
  <c r="JG62" i="1"/>
  <c r="JH62" i="1"/>
  <c r="NH62" i="1"/>
  <c r="NI62" i="1"/>
  <c r="JW62" i="1"/>
  <c r="JP62" i="1"/>
  <c r="HD62" i="1"/>
  <c r="GW62" i="1"/>
  <c r="JY62" i="1"/>
  <c r="GT58" i="1"/>
  <c r="JX58" i="1"/>
  <c r="HD58" i="1"/>
  <c r="JK58" i="1"/>
  <c r="JR58" i="1"/>
  <c r="GU58" i="1"/>
  <c r="GZ58" i="1"/>
  <c r="HI58" i="1"/>
  <c r="JV58" i="1"/>
  <c r="JL58" i="1"/>
  <c r="JS58" i="1"/>
  <c r="HA58" i="1"/>
  <c r="HH58" i="1"/>
  <c r="JB58" i="1"/>
  <c r="HJ58" i="1"/>
  <c r="JR62" i="1"/>
  <c r="HI52" i="1"/>
  <c r="JE52" i="1"/>
  <c r="HC52" i="1"/>
  <c r="HP62" i="1"/>
  <c r="JW52" i="1"/>
  <c r="HG62" i="1"/>
  <c r="HP52" i="1"/>
  <c r="JB62" i="1"/>
  <c r="GV52" i="1"/>
  <c r="JS62" i="1"/>
  <c r="HM52" i="1"/>
  <c r="JY52" i="1"/>
  <c r="GX62" i="1"/>
  <c r="JT58" i="1"/>
  <c r="HL52" i="1"/>
  <c r="JC62" i="1"/>
  <c r="HO52" i="1"/>
  <c r="JC58" i="1"/>
  <c r="HN62" i="1"/>
  <c r="JM58" i="1"/>
  <c r="JX52" i="1"/>
  <c r="JH58" i="1"/>
  <c r="HH62" i="1"/>
  <c r="JL52" i="1"/>
  <c r="HL58" i="1"/>
  <c r="JJ62" i="1"/>
  <c r="NI52" i="1"/>
  <c r="JU58" i="1"/>
  <c r="JD62" i="1"/>
  <c r="JK52" i="1"/>
  <c r="HD52" i="1"/>
  <c r="JO58" i="1"/>
  <c r="GY62" i="1"/>
  <c r="NH52" i="1"/>
  <c r="HG58" i="1"/>
  <c r="JT62" i="1"/>
  <c r="JP52" i="1"/>
  <c r="JD58" i="1"/>
  <c r="JM62" i="1"/>
  <c r="NI225" i="1"/>
  <c r="NH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Y225" i="1"/>
  <c r="NI216" i="1"/>
  <c r="NH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JY216" i="1"/>
  <c r="NI215" i="1"/>
  <c r="NH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JY215" i="1"/>
  <c r="NI212" i="1"/>
  <c r="NH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JY212" i="1"/>
  <c r="NI211" i="1"/>
  <c r="NH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JY211" i="1"/>
  <c r="NI209" i="1"/>
  <c r="NH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JB209" i="1"/>
  <c r="JC209" i="1"/>
  <c r="JD209" i="1"/>
  <c r="JE209" i="1"/>
  <c r="JF209" i="1"/>
  <c r="JG209" i="1"/>
  <c r="JH209" i="1"/>
  <c r="JI209" i="1"/>
  <c r="JJ209" i="1"/>
  <c r="JK209" i="1"/>
  <c r="JL209" i="1"/>
  <c r="JM209" i="1"/>
  <c r="JN209" i="1"/>
  <c r="JO209" i="1"/>
  <c r="JP209" i="1"/>
  <c r="JQ209" i="1"/>
  <c r="JR209" i="1"/>
  <c r="JS209" i="1"/>
  <c r="JT209" i="1"/>
  <c r="JU209" i="1"/>
  <c r="JV209" i="1"/>
  <c r="JW209" i="1"/>
  <c r="JX209" i="1"/>
  <c r="JY209" i="1"/>
  <c r="JE58" i="1"/>
  <c r="HN52" i="1"/>
  <c r="JI58" i="1"/>
  <c r="GV58" i="1"/>
  <c r="JU62" i="1"/>
  <c r="NI210" i="1"/>
  <c r="NH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JY210" i="1"/>
  <c r="HJ52" i="1"/>
  <c r="HE58" i="1"/>
  <c r="HF58" i="1"/>
  <c r="HC62" i="1"/>
  <c r="GS62" i="1"/>
  <c r="GW58" i="1"/>
  <c r="GT52" i="1"/>
  <c r="JJ52" i="1"/>
  <c r="JY58" i="1"/>
  <c r="JW58" i="1"/>
  <c r="GT62" i="1"/>
  <c r="JQ58" i="1"/>
  <c r="JF52" i="1"/>
  <c r="NH58" i="1"/>
  <c r="HC58" i="1"/>
  <c r="GV62" i="1"/>
  <c r="HA52" i="1"/>
  <c r="JF58" i="1"/>
  <c r="JL62" i="1"/>
  <c r="HJ62" i="1"/>
  <c r="GZ52" i="1"/>
  <c r="JG58" i="1"/>
  <c r="JN62" i="1"/>
  <c r="JP58" i="1"/>
  <c r="JV52" i="1"/>
  <c r="NI58" i="1"/>
  <c r="HK62" i="1"/>
  <c r="JX62" i="1"/>
  <c r="NH226" i="1"/>
  <c r="NI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JY226" i="1"/>
  <c r="GW52" i="1"/>
  <c r="HM58" i="1"/>
  <c r="JN58" i="1"/>
  <c r="JN52" i="1"/>
  <c r="GX58" i="1"/>
  <c r="JK62" i="1"/>
  <c r="JF62" i="1"/>
  <c r="HB62" i="1"/>
  <c r="JE62" i="1"/>
  <c r="GU52" i="1"/>
  <c r="HN58" i="1"/>
  <c r="HE62" i="1"/>
  <c r="HM62" i="1"/>
  <c r="HI62" i="1"/>
  <c r="JU52" i="1"/>
  <c r="HB58" i="1"/>
  <c r="HK58" i="1"/>
  <c r="JI52" i="1"/>
  <c r="JJ58" i="1"/>
  <c r="JQ62" i="1"/>
  <c r="JV62" i="1"/>
  <c r="HK52" i="1"/>
  <c r="HO58" i="1"/>
  <c r="HF62" i="1"/>
  <c r="JI62" i="1"/>
  <c r="NI230" i="1"/>
  <c r="NH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JB230" i="1"/>
  <c r="JC230" i="1"/>
  <c r="JD230" i="1"/>
  <c r="JE230" i="1"/>
  <c r="JF230" i="1"/>
  <c r="JG230" i="1"/>
  <c r="JH230" i="1"/>
  <c r="JI230" i="1"/>
  <c r="JJ230" i="1"/>
  <c r="JK230" i="1"/>
  <c r="JL230" i="1"/>
  <c r="JM230" i="1"/>
  <c r="JN230" i="1"/>
  <c r="JO230" i="1"/>
  <c r="JP230" i="1"/>
  <c r="JQ230" i="1"/>
  <c r="JR230" i="1"/>
  <c r="JS230" i="1"/>
  <c r="JT230" i="1"/>
  <c r="JU230" i="1"/>
  <c r="JV230" i="1"/>
  <c r="JW230" i="1"/>
  <c r="JX230" i="1"/>
  <c r="JY230" i="1"/>
  <c r="GZ62" i="1"/>
  <c r="JO52" i="1"/>
  <c r="GX52" i="1"/>
  <c r="GY58" i="1"/>
  <c r="HA62" i="1"/>
  <c r="GU62" i="1"/>
  <c r="NI229" i="1"/>
  <c r="NH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JB229" i="1"/>
  <c r="JC229" i="1"/>
  <c r="JD229" i="1"/>
  <c r="JE229" i="1"/>
  <c r="JF229" i="1"/>
  <c r="JG229" i="1"/>
  <c r="JH229" i="1"/>
  <c r="JI229" i="1"/>
  <c r="JJ229" i="1"/>
  <c r="JK229" i="1"/>
  <c r="JL229" i="1"/>
  <c r="JM229" i="1"/>
  <c r="JN229" i="1"/>
  <c r="JO229" i="1"/>
  <c r="JP229" i="1"/>
  <c r="JQ229" i="1"/>
  <c r="JR229" i="1"/>
  <c r="JS229" i="1"/>
  <c r="JT229" i="1"/>
  <c r="JU229" i="1"/>
  <c r="JV229" i="1"/>
  <c r="JW229" i="1"/>
  <c r="JX229" i="1"/>
  <c r="JY229" i="1"/>
  <c r="HF52" i="1"/>
  <c r="HO62" i="1"/>
  <c r="NI228" i="1"/>
  <c r="NH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JY228" i="1"/>
  <c r="NI227" i="1"/>
  <c r="NH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JY227" i="1"/>
  <c r="JT53" i="1"/>
  <c r="JK53" i="1"/>
  <c r="JX53" i="1"/>
  <c r="NH53" i="1"/>
  <c r="GS53" i="1"/>
  <c r="HF53" i="1"/>
  <c r="HI53" i="1"/>
  <c r="HC53" i="1"/>
  <c r="HD53" i="1"/>
  <c r="GW53" i="1"/>
  <c r="JO51" i="1"/>
  <c r="JP51" i="1"/>
  <c r="GX51" i="1"/>
  <c r="JN51" i="1"/>
  <c r="HL51" i="1"/>
  <c r="GW51" i="1"/>
  <c r="JM51" i="1"/>
  <c r="GV51" i="1"/>
  <c r="JL51" i="1"/>
  <c r="JQ51" i="1"/>
  <c r="GY51" i="1"/>
  <c r="GU51" i="1"/>
  <c r="JK51" i="1"/>
  <c r="HM51" i="1"/>
  <c r="JF51" i="1"/>
  <c r="HG56" i="1"/>
  <c r="GZ51" i="1"/>
  <c r="HG51" i="1"/>
  <c r="NI51" i="1"/>
  <c r="JH51" i="1"/>
  <c r="JW51" i="1"/>
  <c r="JG51" i="1"/>
  <c r="HF51" i="1"/>
  <c r="JE51" i="1"/>
  <c r="JI51" i="1"/>
  <c r="JV51" i="1"/>
  <c r="JD51" i="1"/>
  <c r="HE51" i="1"/>
  <c r="JC51" i="1"/>
  <c r="HK51" i="1"/>
  <c r="JU51" i="1"/>
  <c r="JB51" i="1"/>
  <c r="GS51" i="1"/>
  <c r="HH51" i="1"/>
  <c r="HD51" i="1"/>
  <c r="HP51" i="1"/>
  <c r="GT51" i="1"/>
  <c r="HJ51" i="1"/>
  <c r="HI51" i="1"/>
  <c r="NH51" i="1"/>
  <c r="JT51" i="1"/>
  <c r="HO51" i="1"/>
  <c r="JJ51" i="1"/>
  <c r="HC51" i="1"/>
  <c r="HN51" i="1"/>
  <c r="JY51" i="1"/>
  <c r="JX51" i="1"/>
  <c r="JS51" i="1"/>
  <c r="HB51" i="1"/>
  <c r="JR51" i="1"/>
  <c r="JX56" i="1"/>
  <c r="HC56" i="1"/>
  <c r="GU56" i="1"/>
  <c r="GV60" i="1"/>
  <c r="JL56" i="1"/>
  <c r="JF56" i="1"/>
  <c r="JB60" i="1"/>
  <c r="GZ60" i="1"/>
  <c r="JW60" i="1"/>
  <c r="GS59" i="1"/>
  <c r="GW60" i="1"/>
  <c r="GS60" i="1"/>
  <c r="HK56" i="1"/>
  <c r="JY60" i="1"/>
  <c r="GS56" i="1"/>
  <c r="HI56" i="1"/>
  <c r="HN60" i="1"/>
  <c r="JJ60" i="1"/>
  <c r="HM56" i="1"/>
  <c r="JT59" i="1"/>
  <c r="JI60" i="1"/>
  <c r="JE56" i="1"/>
  <c r="HK59" i="1"/>
  <c r="HH60" i="1"/>
  <c r="JU56" i="1"/>
  <c r="HI59" i="1"/>
  <c r="HO60" i="1"/>
  <c r="JM56" i="1"/>
  <c r="GY60" i="1"/>
  <c r="HE56" i="1"/>
  <c r="JD60" i="1"/>
  <c r="JQ56" i="1"/>
  <c r="JI56" i="1"/>
  <c r="JT60" i="1"/>
  <c r="GT56" i="1"/>
  <c r="JG56" i="1"/>
  <c r="HP60" i="1"/>
  <c r="HJ56" i="1"/>
  <c r="JK60" i="1"/>
  <c r="JY56" i="1"/>
  <c r="HI60" i="1"/>
  <c r="JV56" i="1"/>
  <c r="JC60" i="1"/>
  <c r="GX56" i="1"/>
  <c r="JW59" i="1"/>
  <c r="HC60" i="1"/>
  <c r="HD60" i="1"/>
  <c r="HB56" i="1"/>
  <c r="GV56" i="1"/>
  <c r="HB59" i="1"/>
  <c r="JC56" i="1"/>
  <c r="HP56" i="1"/>
  <c r="HJ59" i="1"/>
  <c r="HA56" i="1"/>
  <c r="NH60" i="1"/>
  <c r="JO56" i="1"/>
  <c r="GU60" i="1"/>
  <c r="HA60" i="1"/>
  <c r="JJ56" i="1"/>
  <c r="HO56" i="1"/>
  <c r="GV59" i="1"/>
  <c r="JU60" i="1"/>
  <c r="JB56" i="1"/>
  <c r="JL60" i="1"/>
  <c r="HE60" i="1"/>
  <c r="JP60" i="1"/>
  <c r="HH56" i="1"/>
  <c r="HF56" i="1"/>
  <c r="GY59" i="1"/>
  <c r="JU59" i="1"/>
  <c r="NI60" i="1"/>
  <c r="JO60" i="1"/>
  <c r="JM60" i="1"/>
  <c r="HD56" i="1"/>
  <c r="NI56" i="1"/>
  <c r="JP59" i="1"/>
  <c r="HB60" i="1"/>
  <c r="GT60" i="1"/>
  <c r="NH56" i="1"/>
  <c r="JE60" i="1"/>
  <c r="JX60" i="1"/>
  <c r="JH60" i="1"/>
  <c r="JN56" i="1"/>
  <c r="HL56" i="1"/>
  <c r="JF60" i="1"/>
  <c r="HN56" i="1"/>
  <c r="JG60" i="1"/>
  <c r="HJ60" i="1"/>
  <c r="GY56" i="1"/>
  <c r="JH56" i="1"/>
  <c r="JW56" i="1"/>
  <c r="JQ60" i="1"/>
  <c r="HF60" i="1"/>
  <c r="JD56" i="1"/>
  <c r="JR56" i="1"/>
  <c r="HL60" i="1"/>
  <c r="JS56" i="1"/>
  <c r="HG60" i="1"/>
  <c r="JR60" i="1"/>
  <c r="JP56" i="1"/>
  <c r="GW56" i="1"/>
  <c r="HM60" i="1"/>
  <c r="JV60" i="1"/>
  <c r="JT56" i="1"/>
  <c r="GX60" i="1"/>
  <c r="JN60" i="1"/>
  <c r="JK56" i="1"/>
  <c r="JS60" i="1"/>
  <c r="HH59" i="1"/>
  <c r="HM59" i="1"/>
  <c r="JM61" i="1"/>
  <c r="GU55" i="1"/>
  <c r="HO59" i="1"/>
  <c r="HC61" i="1"/>
  <c r="JU55" i="1"/>
  <c r="JI59" i="1"/>
  <c r="GW59" i="1"/>
  <c r="HN59" i="1"/>
  <c r="GY61" i="1"/>
  <c r="JG55" i="1"/>
  <c r="HE59" i="1"/>
  <c r="GT61" i="1"/>
  <c r="HA55" i="1"/>
  <c r="JH59" i="1"/>
  <c r="JF61" i="1"/>
  <c r="GV55" i="1"/>
  <c r="GZ61" i="1"/>
  <c r="HL55" i="1"/>
  <c r="JX61" i="1"/>
  <c r="JW55" i="1"/>
  <c r="JV59" i="1"/>
  <c r="HB61" i="1"/>
  <c r="HJ55" i="1"/>
  <c r="JK59" i="1"/>
  <c r="JI61" i="1"/>
  <c r="HD55" i="1"/>
  <c r="HL59" i="1"/>
  <c r="HG59" i="1"/>
  <c r="GX61" i="1"/>
  <c r="JH55" i="1"/>
  <c r="HA59" i="1"/>
  <c r="NH61" i="1"/>
  <c r="HB55" i="1"/>
  <c r="JD59" i="1"/>
  <c r="JX59" i="1"/>
  <c r="JJ61" i="1"/>
  <c r="JR55" i="1"/>
  <c r="JS59" i="1"/>
  <c r="HP59" i="1"/>
  <c r="NI61" i="1"/>
  <c r="HM55" i="1"/>
  <c r="JM59" i="1"/>
  <c r="HL53" i="1"/>
  <c r="HK61" i="1"/>
  <c r="HN55" i="1"/>
  <c r="JE59" i="1"/>
  <c r="JN53" i="1"/>
  <c r="HM61" i="1"/>
  <c r="HO55" i="1"/>
  <c r="JN59" i="1"/>
  <c r="JQ53" i="1"/>
  <c r="GU61" i="1"/>
  <c r="JX55" i="1"/>
  <c r="HP55" i="1"/>
  <c r="NH59" i="1"/>
  <c r="JI53" i="1"/>
  <c r="HD61" i="1"/>
  <c r="JD55" i="1"/>
  <c r="HE55" i="1"/>
  <c r="GT59" i="1"/>
  <c r="JR53" i="1"/>
  <c r="JG61" i="1"/>
  <c r="HC55" i="1"/>
  <c r="GW55" i="1"/>
  <c r="JJ59" i="1"/>
  <c r="NI59" i="1"/>
  <c r="JO53" i="1"/>
  <c r="JN61" i="1"/>
  <c r="NI55" i="1"/>
  <c r="HK55" i="1"/>
  <c r="JF59" i="1"/>
  <c r="HO53" i="1"/>
  <c r="JO61" i="1"/>
  <c r="HH55" i="1"/>
  <c r="JQ55" i="1"/>
  <c r="JY59" i="1"/>
  <c r="GX59" i="1"/>
  <c r="GX53" i="1"/>
  <c r="JY61" i="1"/>
  <c r="JP55" i="1"/>
  <c r="JI55" i="1"/>
  <c r="JL59" i="1"/>
  <c r="JB59" i="1"/>
  <c r="GV61" i="1"/>
  <c r="JK55" i="1"/>
  <c r="HG55" i="1"/>
  <c r="HD59" i="1"/>
  <c r="HC59" i="1"/>
  <c r="JP53" i="1"/>
  <c r="JP61" i="1"/>
  <c r="GS55" i="1"/>
  <c r="GX55" i="1"/>
  <c r="JQ59" i="1"/>
  <c r="GU59" i="1"/>
  <c r="JH61" i="1"/>
  <c r="JN55" i="1"/>
  <c r="JS55" i="1"/>
  <c r="HF59" i="1"/>
  <c r="GZ59" i="1"/>
  <c r="HE53" i="1"/>
  <c r="JK61" i="1"/>
  <c r="JE55" i="1"/>
  <c r="JJ55" i="1"/>
  <c r="JC59" i="1"/>
  <c r="JO59" i="1"/>
  <c r="JV61" i="1"/>
  <c r="JT55" i="1"/>
  <c r="JR59" i="1"/>
  <c r="JW53" i="1"/>
  <c r="GU53" i="1"/>
  <c r="JS53" i="1"/>
  <c r="JE53" i="1"/>
  <c r="HG53" i="1"/>
  <c r="JC53" i="1"/>
  <c r="JF53" i="1"/>
  <c r="JJ53" i="1"/>
  <c r="JY53" i="1"/>
  <c r="JG53" i="1"/>
  <c r="GT53" i="1"/>
  <c r="JU53" i="1"/>
  <c r="HJ53" i="1"/>
  <c r="GY53" i="1"/>
  <c r="HH53" i="1"/>
  <c r="JV53" i="1"/>
  <c r="HN53" i="1"/>
  <c r="GZ53" i="1"/>
  <c r="HM53" i="1"/>
  <c r="JB53" i="1"/>
  <c r="JL53" i="1"/>
  <c r="HK53" i="1"/>
  <c r="HP53" i="1"/>
  <c r="JD53" i="1"/>
  <c r="HB53" i="1"/>
  <c r="NI53" i="1"/>
  <c r="GV53" i="1"/>
  <c r="HA53" i="1"/>
  <c r="JH53" i="1"/>
  <c r="CP51" i="1"/>
  <c r="CP56" i="1"/>
  <c r="CP57" i="1"/>
  <c r="CP61" i="1"/>
  <c r="CP55" i="1"/>
  <c r="CP60" i="1"/>
  <c r="KF60" i="1"/>
  <c r="KF51" i="1"/>
  <c r="KF55" i="1"/>
  <c r="KF52" i="1"/>
  <c r="KF61" i="1"/>
  <c r="KF57" i="1"/>
  <c r="KF56" i="1"/>
  <c r="PA55" i="1"/>
  <c r="OZ55" i="1"/>
  <c r="C55" i="1"/>
  <c r="OP55" i="1"/>
  <c r="OO55" i="1"/>
  <c r="AO55" i="1"/>
  <c r="OX55" i="1"/>
  <c r="ON55" i="1"/>
  <c r="OY55" i="1"/>
  <c r="KC55" i="1"/>
  <c r="KD55" i="1"/>
  <c r="PB55" i="1"/>
  <c r="AR55" i="1"/>
  <c r="OW55" i="1"/>
  <c r="OM55" i="1"/>
  <c r="KJ55" i="1"/>
  <c r="AQ55" i="1"/>
  <c r="AP55" i="1"/>
  <c r="AS55" i="1"/>
  <c r="PB52" i="1"/>
  <c r="OX52" i="1"/>
  <c r="OY60" i="1"/>
  <c r="PB60" i="1"/>
  <c r="AQ60" i="1"/>
  <c r="AR60" i="1"/>
  <c r="AO60" i="1"/>
  <c r="OX60" i="1"/>
  <c r="KD60" i="1"/>
  <c r="OZ60" i="1"/>
  <c r="KC60" i="1"/>
  <c r="ON60" i="1"/>
  <c r="PA60" i="1"/>
  <c r="OP60" i="1"/>
  <c r="OW60" i="1"/>
  <c r="C60" i="1"/>
  <c r="KJ60" i="1"/>
  <c r="OO60" i="1"/>
  <c r="OM60" i="1"/>
  <c r="AP60" i="1"/>
  <c r="AS60" i="1"/>
  <c r="OY61" i="1"/>
  <c r="AO61" i="1"/>
  <c r="PB61" i="1"/>
  <c r="OO61" i="1"/>
  <c r="OM61" i="1"/>
  <c r="KJ61" i="1"/>
  <c r="C61" i="1"/>
  <c r="OP61" i="1"/>
  <c r="OX61" i="1"/>
  <c r="PA61" i="1"/>
  <c r="AQ61" i="1"/>
  <c r="OZ61" i="1"/>
  <c r="ON61" i="1"/>
  <c r="OW61" i="1"/>
  <c r="AO56" i="1"/>
  <c r="OX56" i="1"/>
  <c r="KC56" i="1"/>
  <c r="KD56" i="1"/>
  <c r="AR56" i="1"/>
  <c r="KJ56" i="1"/>
  <c r="OP56" i="1"/>
  <c r="OM56" i="1"/>
  <c r="PB56" i="1"/>
  <c r="OW56" i="1"/>
  <c r="ON56" i="1"/>
  <c r="OY56" i="1"/>
  <c r="OZ56" i="1"/>
  <c r="OO56" i="1"/>
  <c r="PA56" i="1"/>
  <c r="AQ56" i="1"/>
  <c r="C56" i="1"/>
  <c r="AP56" i="1"/>
  <c r="AS56" i="1"/>
  <c r="OY51" i="1"/>
  <c r="CK51" i="1"/>
  <c r="ON51" i="1"/>
  <c r="KJ51" i="1"/>
  <c r="OW51" i="1"/>
  <c r="OP51" i="1"/>
  <c r="AO51" i="1"/>
  <c r="OX51" i="1"/>
  <c r="CA51" i="1"/>
  <c r="CE51" i="1"/>
  <c r="CE55" i="1" s="1"/>
  <c r="AS51" i="1"/>
  <c r="BU51" i="1"/>
  <c r="AQ51" i="1"/>
  <c r="AR51" i="1"/>
  <c r="PA51" i="1"/>
  <c r="AP51" i="1"/>
  <c r="OO51" i="1"/>
  <c r="OZ51" i="1"/>
  <c r="PB51" i="1"/>
  <c r="KD51" i="1"/>
  <c r="OM51" i="1"/>
  <c r="KC51" i="1"/>
  <c r="OU51" i="1" s="1"/>
  <c r="C51" i="1"/>
  <c r="PB57" i="1"/>
  <c r="PA57" i="1"/>
  <c r="AO57" i="1"/>
  <c r="OY57" i="1"/>
  <c r="KJ57" i="1"/>
  <c r="KC57" i="1"/>
  <c r="AQ57" i="1"/>
  <c r="OP57" i="1"/>
  <c r="OM57" i="1"/>
  <c r="ON57" i="1"/>
  <c r="OW57" i="1"/>
  <c r="KD57" i="1"/>
  <c r="AR57" i="1"/>
  <c r="C57" i="1"/>
  <c r="OZ57" i="1"/>
  <c r="OX57" i="1"/>
  <c r="OO57" i="1"/>
  <c r="AS57" i="1"/>
  <c r="AP57" i="1"/>
  <c r="ND57" i="1" l="1"/>
  <c r="KF58" i="1"/>
  <c r="KJ58" i="1"/>
  <c r="OZ58" i="1"/>
  <c r="ON58" i="1"/>
  <c r="C58" i="1"/>
  <c r="AR61" i="1"/>
  <c r="AO52" i="1"/>
  <c r="KJ52" i="1"/>
  <c r="OP52" i="1"/>
  <c r="CP52" i="1"/>
  <c r="AS61" i="1"/>
  <c r="AP61" i="1"/>
  <c r="ON52" i="1"/>
  <c r="KD61" i="1"/>
  <c r="KC61" i="1"/>
  <c r="OU61" i="1" s="1"/>
  <c r="ND51" i="1"/>
  <c r="DN51" i="1"/>
  <c r="AS58" i="1"/>
  <c r="QX58" i="1" s="1"/>
  <c r="AP58" i="1"/>
  <c r="KC58" i="1"/>
  <c r="OU58" i="1" s="1"/>
  <c r="OM58" i="1"/>
  <c r="AO58" i="1"/>
  <c r="PA58" i="1"/>
  <c r="KD58" i="1"/>
  <c r="OO52" i="1"/>
  <c r="AQ52" i="1"/>
  <c r="AR58" i="1"/>
  <c r="OY58" i="1"/>
  <c r="OP58" i="1"/>
  <c r="OX58" i="1"/>
  <c r="OW58" i="1"/>
  <c r="AQ58" i="1"/>
  <c r="CP58" i="1"/>
  <c r="CA52" i="1"/>
  <c r="OO58" i="1"/>
  <c r="OY52" i="1"/>
  <c r="PB58" i="1"/>
  <c r="OZ52" i="1"/>
  <c r="KD52" i="1"/>
  <c r="PA52" i="1"/>
  <c r="AS52" i="1"/>
  <c r="VL52" i="1" s="1"/>
  <c r="C52" i="1"/>
  <c r="AP52" i="1"/>
  <c r="MM52" i="1" s="1"/>
  <c r="AR52" i="1"/>
  <c r="OM52" i="1"/>
  <c r="OW52" i="1"/>
  <c r="KC52" i="1"/>
  <c r="OU52" i="1" s="1"/>
  <c r="ND52" i="1"/>
  <c r="ND58" i="1"/>
  <c r="ND54" i="1"/>
  <c r="ND61" i="1"/>
  <c r="ND55" i="1"/>
  <c r="ND56" i="1"/>
  <c r="ND62" i="1"/>
  <c r="ND60" i="1"/>
  <c r="ND53" i="1"/>
  <c r="ND59" i="1"/>
  <c r="AR62" i="1"/>
  <c r="KF54" i="1"/>
  <c r="PA54" i="1"/>
  <c r="OX54" i="1"/>
  <c r="AR54" i="1"/>
  <c r="OZ54" i="1"/>
  <c r="CK54" i="1"/>
  <c r="AO54" i="1"/>
  <c r="OY54" i="1"/>
  <c r="CP54" i="1"/>
  <c r="OM54" i="1"/>
  <c r="OP54" i="1"/>
  <c r="OO54" i="1"/>
  <c r="CP62" i="1"/>
  <c r="ON54" i="1"/>
  <c r="KJ54" i="1"/>
  <c r="OW54" i="1"/>
  <c r="KC62" i="1"/>
  <c r="OU62" i="1" s="1"/>
  <c r="PB54" i="1"/>
  <c r="OY62" i="1"/>
  <c r="C62" i="1"/>
  <c r="AS62" i="1"/>
  <c r="VD62" i="1" s="1"/>
  <c r="AP62" i="1"/>
  <c r="OM62" i="1"/>
  <c r="ON62" i="1"/>
  <c r="KD62" i="1"/>
  <c r="OP62" i="1"/>
  <c r="KC54" i="1"/>
  <c r="KJ62" i="1"/>
  <c r="OO62" i="1"/>
  <c r="OW62" i="1"/>
  <c r="OX62" i="1"/>
  <c r="PB62" i="1"/>
  <c r="AO62" i="1"/>
  <c r="AQ62" i="1"/>
  <c r="PA62" i="1"/>
  <c r="OZ62" i="1"/>
  <c r="KF62" i="1"/>
  <c r="C59" i="1"/>
  <c r="OY59" i="1"/>
  <c r="PB59" i="1"/>
  <c r="AP54" i="1"/>
  <c r="AS54" i="1"/>
  <c r="QC54" i="1" s="1"/>
  <c r="AQ54" i="1"/>
  <c r="KD54" i="1"/>
  <c r="C54" i="1"/>
  <c r="AO59" i="1"/>
  <c r="KD59" i="1"/>
  <c r="CP53" i="1"/>
  <c r="PA53" i="1"/>
  <c r="OX53" i="1"/>
  <c r="AS59" i="1"/>
  <c r="TE59" i="1" s="1"/>
  <c r="BU53" i="1"/>
  <c r="AR53" i="1"/>
  <c r="AP59" i="1"/>
  <c r="ON53" i="1"/>
  <c r="OP59" i="1"/>
  <c r="AS53" i="1"/>
  <c r="VI53" i="1" s="1"/>
  <c r="AO53" i="1"/>
  <c r="KC53" i="1"/>
  <c r="OY53" i="1"/>
  <c r="KC59" i="1"/>
  <c r="CP59" i="1"/>
  <c r="AP53" i="1"/>
  <c r="KD53" i="1"/>
  <c r="OO53" i="1"/>
  <c r="AR59" i="1"/>
  <c r="PB53" i="1"/>
  <c r="OZ59" i="1"/>
  <c r="OM53" i="1"/>
  <c r="OZ53" i="1"/>
  <c r="OM59" i="1"/>
  <c r="KJ53" i="1"/>
  <c r="C53" i="1"/>
  <c r="OX59" i="1"/>
  <c r="KJ59" i="1"/>
  <c r="AQ59" i="1"/>
  <c r="OO59" i="1"/>
  <c r="OP53" i="1"/>
  <c r="OW59" i="1"/>
  <c r="KF53" i="1"/>
  <c r="AQ53" i="1"/>
  <c r="PA59" i="1"/>
  <c r="OW53" i="1"/>
  <c r="ON59" i="1"/>
  <c r="KF59" i="1"/>
  <c r="OU55" i="1"/>
  <c r="OU56" i="1"/>
  <c r="OU60" i="1"/>
  <c r="OU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W55" i="1"/>
  <c r="PZ55" i="1"/>
  <c r="QM55" i="1"/>
  <c r="SO55" i="1"/>
  <c r="DS55" i="1"/>
  <c r="QP55" i="1"/>
  <c r="VG55" i="1"/>
  <c r="TL55" i="1"/>
  <c r="VU55" i="1"/>
  <c r="VJ55" i="1"/>
  <c r="SX55" i="1"/>
  <c r="SI55" i="1"/>
  <c r="QV55" i="1"/>
  <c r="QH55" i="1"/>
  <c r="TO55" i="1"/>
  <c r="RF55" i="1"/>
  <c r="VY55" i="1"/>
  <c r="RB55" i="1"/>
  <c r="VE55" i="1"/>
  <c r="QW55" i="1"/>
  <c r="SZ55" i="1"/>
  <c r="TH55" i="1"/>
  <c r="RA55" i="1"/>
  <c r="VM55" i="1"/>
  <c r="UZ55" i="1"/>
  <c r="QF55" i="1"/>
  <c r="QX55" i="1"/>
  <c r="PY55" i="1"/>
  <c r="TG55" i="1"/>
  <c r="VP55" i="1"/>
  <c r="UX55" i="1"/>
  <c r="QQ55" i="1"/>
  <c r="VD55" i="1"/>
  <c r="TM55" i="1"/>
  <c r="TF55" i="1"/>
  <c r="TJ55" i="1"/>
  <c r="TR55" i="1"/>
  <c r="TA55" i="1"/>
  <c r="VN55" i="1"/>
  <c r="SN55" i="1"/>
  <c r="RC55" i="1"/>
  <c r="DX55" i="1"/>
  <c r="QE55" i="1"/>
  <c r="QR55" i="1"/>
  <c r="QJ55" i="1"/>
  <c r="DW55" i="1"/>
  <c r="VQ55" i="1"/>
  <c r="SU55" i="1"/>
  <c r="VH55" i="1"/>
  <c r="UU55" i="1"/>
  <c r="QS55" i="1"/>
  <c r="QB55" i="1"/>
  <c r="VS55" i="1"/>
  <c r="DT55" i="1"/>
  <c r="VB55" i="1"/>
  <c r="QY55" i="1"/>
  <c r="SK55" i="1"/>
  <c r="UT55" i="1"/>
  <c r="VZ55" i="1"/>
  <c r="UW55" i="1"/>
  <c r="SY55" i="1"/>
  <c r="ST55" i="1"/>
  <c r="VO55" i="1"/>
  <c r="SP55" i="1"/>
  <c r="TK55" i="1"/>
  <c r="FH55" i="1"/>
  <c r="QN55" i="1"/>
  <c r="VX55" i="1"/>
  <c r="QL55" i="1"/>
  <c r="SJ55" i="1"/>
  <c r="WB55" i="1"/>
  <c r="TN55" i="1"/>
  <c r="TP55" i="1"/>
  <c r="US55" i="1"/>
  <c r="VL55" i="1"/>
  <c r="FG55" i="1"/>
  <c r="VW55" i="1"/>
  <c r="QA55" i="1"/>
  <c r="VF55" i="1"/>
  <c r="DU55" i="1"/>
  <c r="SR55" i="1"/>
  <c r="VV55" i="1"/>
  <c r="SQ55" i="1"/>
  <c r="TE55" i="1"/>
  <c r="UV55" i="1"/>
  <c r="SS55" i="1"/>
  <c r="RG55" i="1"/>
  <c r="QK55" i="1"/>
  <c r="TC55" i="1"/>
  <c r="QT55" i="1"/>
  <c r="DV55" i="1"/>
  <c r="VR55" i="1"/>
  <c r="QO55" i="1"/>
  <c r="SM55" i="1"/>
  <c r="RE55" i="1"/>
  <c r="VC55" i="1"/>
  <c r="VI55" i="1"/>
  <c r="QI55" i="1"/>
  <c r="QU55" i="1"/>
  <c r="WA55" i="1"/>
  <c r="RD55" i="1"/>
  <c r="SV55" i="1"/>
  <c r="TD55" i="1"/>
  <c r="VA55" i="1"/>
  <c r="UY55" i="1"/>
  <c r="VT55" i="1"/>
  <c r="TB55" i="1"/>
  <c r="RH55" i="1"/>
  <c r="TQ55" i="1"/>
  <c r="QC55" i="1"/>
  <c r="QZ55" i="1"/>
  <c r="SL55" i="1"/>
  <c r="TI55" i="1"/>
  <c r="VK55" i="1"/>
  <c r="QD55" i="1"/>
  <c r="QG55" i="1"/>
  <c r="HU55" i="1"/>
  <c r="IZ55" i="1"/>
  <c r="IU55" i="1"/>
  <c r="HT55" i="1"/>
  <c r="IE55" i="1"/>
  <c r="GF55" i="1"/>
  <c r="FR55" i="1"/>
  <c r="IW55" i="1"/>
  <c r="FP55" i="1"/>
  <c r="HS55" i="1"/>
  <c r="IK55" i="1"/>
  <c r="FU55" i="1"/>
  <c r="IX55" i="1"/>
  <c r="ID55" i="1"/>
  <c r="GJ55" i="1"/>
  <c r="IL55" i="1"/>
  <c r="JA55" i="1"/>
  <c r="FO55" i="1"/>
  <c r="GL55" i="1"/>
  <c r="HX55" i="1"/>
  <c r="IM55" i="1"/>
  <c r="FX55" i="1"/>
  <c r="GA55" i="1"/>
  <c r="FV55" i="1"/>
  <c r="GB55" i="1"/>
  <c r="IB55" i="1"/>
  <c r="IS55" i="1"/>
  <c r="IF55" i="1"/>
  <c r="IQ55" i="1"/>
  <c r="IP55" i="1"/>
  <c r="GI55" i="1"/>
  <c r="GO55" i="1"/>
  <c r="FY55" i="1"/>
  <c r="FZ55" i="1"/>
  <c r="FM55" i="1"/>
  <c r="FK55" i="1"/>
  <c r="FS55" i="1"/>
  <c r="FI55" i="1"/>
  <c r="FN55" i="1"/>
  <c r="GR55" i="1"/>
  <c r="GN55" i="1"/>
  <c r="GM55" i="1"/>
  <c r="GC55" i="1"/>
  <c r="FW55" i="1"/>
  <c r="IA55" i="1"/>
  <c r="IJ55" i="1"/>
  <c r="GQ55" i="1"/>
  <c r="GH55" i="1"/>
  <c r="HY55" i="1"/>
  <c r="FL55" i="1"/>
  <c r="GG55" i="1"/>
  <c r="GE55" i="1"/>
  <c r="GK55" i="1"/>
  <c r="FJ55" i="1"/>
  <c r="IY55" i="1"/>
  <c r="II55" i="1"/>
  <c r="FQ55" i="1"/>
  <c r="HV55" i="1"/>
  <c r="IC55" i="1"/>
  <c r="FT55" i="1"/>
  <c r="IO55" i="1"/>
  <c r="IV55" i="1"/>
  <c r="IR55" i="1"/>
  <c r="HR55" i="1"/>
  <c r="HW55" i="1"/>
  <c r="IN55" i="1"/>
  <c r="IT55" i="1"/>
  <c r="HZ55" i="1"/>
  <c r="GP55" i="1"/>
  <c r="IG55" i="1"/>
  <c r="GD55" i="1"/>
  <c r="IH55" i="1"/>
  <c r="NP55" i="1"/>
  <c r="KG55" i="1"/>
  <c r="MM55" i="1"/>
  <c r="NM55" i="1"/>
  <c r="ML55" i="1"/>
  <c r="NK55" i="1"/>
  <c r="MK55" i="1"/>
  <c r="NL55" i="1"/>
  <c r="NJ55" i="1"/>
  <c r="MJ55" i="1"/>
  <c r="NO55" i="1"/>
  <c r="NN55" i="1"/>
  <c r="CA55" i="1"/>
  <c r="QZ60" i="1"/>
  <c r="SR60" i="1"/>
  <c r="UX60" i="1"/>
  <c r="VP60" i="1"/>
  <c r="DT60" i="1"/>
  <c r="QU60" i="1"/>
  <c r="WB60" i="1"/>
  <c r="RF60" i="1"/>
  <c r="SJ60" i="1"/>
  <c r="VW60" i="1"/>
  <c r="US60" i="1"/>
  <c r="UT60" i="1"/>
  <c r="VS60" i="1"/>
  <c r="TH60" i="1"/>
  <c r="SS60" i="1"/>
  <c r="VT60" i="1"/>
  <c r="VM60" i="1"/>
  <c r="QI60" i="1"/>
  <c r="DW60" i="1"/>
  <c r="QK60" i="1"/>
  <c r="SO60" i="1"/>
  <c r="TJ60" i="1"/>
  <c r="TK60" i="1"/>
  <c r="FG60" i="1"/>
  <c r="VQ60" i="1"/>
  <c r="TB60" i="1"/>
  <c r="QM60" i="1"/>
  <c r="VV60" i="1"/>
  <c r="VZ60" i="1"/>
  <c r="VJ60" i="1"/>
  <c r="SN60" i="1"/>
  <c r="SW60" i="1"/>
  <c r="TI60" i="1"/>
  <c r="VY60" i="1"/>
  <c r="VG60" i="1"/>
  <c r="TD60" i="1"/>
  <c r="QS60" i="1"/>
  <c r="QE60" i="1"/>
  <c r="SV60" i="1"/>
  <c r="SY60" i="1"/>
  <c r="QR60" i="1"/>
  <c r="PZ60" i="1"/>
  <c r="DU60" i="1"/>
  <c r="TC60" i="1"/>
  <c r="VD60" i="1"/>
  <c r="SP60" i="1"/>
  <c r="VE60" i="1"/>
  <c r="FH60" i="1"/>
  <c r="TN60" i="1"/>
  <c r="TM60" i="1"/>
  <c r="VR60" i="1"/>
  <c r="TF60" i="1"/>
  <c r="TP60" i="1"/>
  <c r="QT60" i="1"/>
  <c r="SL60" i="1"/>
  <c r="SI60" i="1"/>
  <c r="RD60" i="1"/>
  <c r="TL60" i="1"/>
  <c r="VN60" i="1"/>
  <c r="DV60" i="1"/>
  <c r="VL60" i="1"/>
  <c r="SU60" i="1"/>
  <c r="VC60" i="1"/>
  <c r="QN60" i="1"/>
  <c r="TE60" i="1"/>
  <c r="QH60" i="1"/>
  <c r="TQ60" i="1"/>
  <c r="QP60" i="1"/>
  <c r="VF60" i="1"/>
  <c r="SX60" i="1"/>
  <c r="QG60" i="1"/>
  <c r="TA60" i="1"/>
  <c r="QC60" i="1"/>
  <c r="QB60" i="1"/>
  <c r="UW60" i="1"/>
  <c r="VI60" i="1"/>
  <c r="QJ60" i="1"/>
  <c r="SQ60" i="1"/>
  <c r="UU60" i="1"/>
  <c r="TO60" i="1"/>
  <c r="RE60" i="1"/>
  <c r="VX60" i="1"/>
  <c r="VH60" i="1"/>
  <c r="PY60" i="1"/>
  <c r="SZ60" i="1"/>
  <c r="QQ60" i="1"/>
  <c r="RA60" i="1"/>
  <c r="QX60" i="1"/>
  <c r="DS60" i="1"/>
  <c r="SM60" i="1"/>
  <c r="WA60" i="1"/>
  <c r="VU60" i="1"/>
  <c r="QO60" i="1"/>
  <c r="VB60" i="1"/>
  <c r="RB60" i="1"/>
  <c r="QY60" i="1"/>
  <c r="QV60" i="1"/>
  <c r="DX60" i="1"/>
  <c r="QL60" i="1"/>
  <c r="QW60" i="1"/>
  <c r="UZ60" i="1"/>
  <c r="TG60" i="1"/>
  <c r="RC60" i="1"/>
  <c r="RH60" i="1"/>
  <c r="RG60" i="1"/>
  <c r="SK60" i="1"/>
  <c r="QD60" i="1"/>
  <c r="ST60" i="1"/>
  <c r="QF60" i="1"/>
  <c r="UY60" i="1"/>
  <c r="UV60" i="1"/>
  <c r="VK60" i="1"/>
  <c r="QA60" i="1"/>
  <c r="VA60" i="1"/>
  <c r="VO60" i="1"/>
  <c r="TR60" i="1"/>
  <c r="GQ60" i="1"/>
  <c r="GH60" i="1"/>
  <c r="FX60" i="1"/>
  <c r="GL60" i="1"/>
  <c r="FZ60" i="1"/>
  <c r="FR60" i="1"/>
  <c r="GF60" i="1"/>
  <c r="FM60" i="1"/>
  <c r="IN60" i="1"/>
  <c r="FP60" i="1"/>
  <c r="FT60" i="1"/>
  <c r="IS60" i="1"/>
  <c r="FQ60" i="1"/>
  <c r="FW60" i="1"/>
  <c r="GM60" i="1"/>
  <c r="IR60" i="1"/>
  <c r="HS60" i="1"/>
  <c r="FO60" i="1"/>
  <c r="GC60" i="1"/>
  <c r="IF60" i="1"/>
  <c r="GP60" i="1"/>
  <c r="JA60" i="1"/>
  <c r="GB60" i="1"/>
  <c r="IV60" i="1"/>
  <c r="HX60" i="1"/>
  <c r="FI60" i="1"/>
  <c r="IM60" i="1"/>
  <c r="HW60" i="1"/>
  <c r="IX60" i="1"/>
  <c r="IW60" i="1"/>
  <c r="FK60" i="1"/>
  <c r="HY60" i="1"/>
  <c r="GE60" i="1"/>
  <c r="FJ60" i="1"/>
  <c r="HZ60" i="1"/>
  <c r="IZ60" i="1"/>
  <c r="FS60" i="1"/>
  <c r="FV60" i="1"/>
  <c r="HR60" i="1"/>
  <c r="GJ60" i="1"/>
  <c r="IC60" i="1"/>
  <c r="FU60" i="1"/>
  <c r="GO60" i="1"/>
  <c r="GR60" i="1"/>
  <c r="IY60" i="1"/>
  <c r="FL60" i="1"/>
  <c r="IE60" i="1"/>
  <c r="FY60" i="1"/>
  <c r="IK60" i="1"/>
  <c r="HT60" i="1"/>
  <c r="IQ60" i="1"/>
  <c r="GI60" i="1"/>
  <c r="ID60" i="1"/>
  <c r="GA60" i="1"/>
  <c r="GN60" i="1"/>
  <c r="HU60" i="1"/>
  <c r="IO60" i="1"/>
  <c r="IT60" i="1"/>
  <c r="II60" i="1"/>
  <c r="GK60" i="1"/>
  <c r="GG60" i="1"/>
  <c r="FN60" i="1"/>
  <c r="IL60" i="1"/>
  <c r="GD60" i="1"/>
  <c r="IU60" i="1"/>
  <c r="IJ60" i="1"/>
  <c r="IA60" i="1"/>
  <c r="IP60" i="1"/>
  <c r="HV60" i="1"/>
  <c r="IH60" i="1"/>
  <c r="IG60" i="1"/>
  <c r="IB60" i="1"/>
  <c r="VK52" i="1"/>
  <c r="SM52" i="1"/>
  <c r="QG52" i="1"/>
  <c r="TI52" i="1"/>
  <c r="QL52" i="1"/>
  <c r="PY52" i="1"/>
  <c r="QE52" i="1"/>
  <c r="VB52" i="1"/>
  <c r="WA52" i="1"/>
  <c r="SR52" i="1"/>
  <c r="QC52" i="1"/>
  <c r="DX52" i="1"/>
  <c r="TC52" i="1"/>
  <c r="TQ52" i="1"/>
  <c r="QR52" i="1"/>
  <c r="VY52" i="1"/>
  <c r="SL52" i="1"/>
  <c r="VZ52" i="1"/>
  <c r="RE52" i="1"/>
  <c r="TM52" i="1"/>
  <c r="QF52" i="1"/>
  <c r="TH52" i="1"/>
  <c r="QJ52" i="1"/>
  <c r="DS52" i="1"/>
  <c r="FW52" i="1"/>
  <c r="FI52" i="1"/>
  <c r="IF52" i="1"/>
  <c r="HV52" i="1"/>
  <c r="FL52" i="1"/>
  <c r="IY52" i="1"/>
  <c r="FO52" i="1"/>
  <c r="GD52" i="1"/>
  <c r="ID52" i="1"/>
  <c r="GJ52" i="1"/>
  <c r="GP52" i="1"/>
  <c r="IC52" i="1"/>
  <c r="IH52" i="1"/>
  <c r="IL52" i="1"/>
  <c r="GN52" i="1"/>
  <c r="IN52" i="1"/>
  <c r="IV52" i="1"/>
  <c r="GB52" i="1"/>
  <c r="GR52" i="1"/>
  <c r="IA52" i="1"/>
  <c r="RD51" i="1"/>
  <c r="QF51" i="1"/>
  <c r="QM51" i="1"/>
  <c r="DX51" i="1"/>
  <c r="VR51" i="1"/>
  <c r="VB51" i="1"/>
  <c r="WA51" i="1"/>
  <c r="TF51" i="1"/>
  <c r="QN51" i="1"/>
  <c r="VP51" i="1"/>
  <c r="UY51" i="1"/>
  <c r="DU51" i="1"/>
  <c r="WB51" i="1"/>
  <c r="QE51" i="1"/>
  <c r="QQ51" i="1"/>
  <c r="TB51" i="1"/>
  <c r="TP51" i="1"/>
  <c r="RC51" i="1"/>
  <c r="DT51" i="1"/>
  <c r="VM51" i="1"/>
  <c r="VE51" i="1"/>
  <c r="QJ51" i="1"/>
  <c r="QD51" i="1"/>
  <c r="DS51" i="1"/>
  <c r="SS51" i="1"/>
  <c r="RE51" i="1"/>
  <c r="SR51" i="1"/>
  <c r="SK51" i="1"/>
  <c r="VK51" i="1"/>
  <c r="VL51" i="1"/>
  <c r="SQ51" i="1"/>
  <c r="VX51" i="1"/>
  <c r="UU51" i="1"/>
  <c r="QZ51" i="1"/>
  <c r="FG51" i="1"/>
  <c r="VS51" i="1"/>
  <c r="UV51" i="1"/>
  <c r="QB51" i="1"/>
  <c r="TD51" i="1"/>
  <c r="VJ51" i="1"/>
  <c r="QY51" i="1"/>
  <c r="QU51" i="1"/>
  <c r="TH51" i="1"/>
  <c r="QV51" i="1"/>
  <c r="VO51" i="1"/>
  <c r="VA51" i="1"/>
  <c r="QT51" i="1"/>
  <c r="QP51" i="1"/>
  <c r="VQ51" i="1"/>
  <c r="RF51" i="1"/>
  <c r="VZ51" i="1"/>
  <c r="VW51" i="1"/>
  <c r="TK51" i="1"/>
  <c r="VT51" i="1"/>
  <c r="UW51" i="1"/>
  <c r="TA51" i="1"/>
  <c r="TN51" i="1"/>
  <c r="TC51" i="1"/>
  <c r="QR51" i="1"/>
  <c r="QC51" i="1"/>
  <c r="SU51" i="1"/>
  <c r="VG51" i="1"/>
  <c r="DW51" i="1"/>
  <c r="VI51" i="1"/>
  <c r="QL51" i="1"/>
  <c r="ST51" i="1"/>
  <c r="QG51" i="1"/>
  <c r="RB51" i="1"/>
  <c r="SP51" i="1"/>
  <c r="SW51" i="1"/>
  <c r="QW51" i="1"/>
  <c r="TR51" i="1"/>
  <c r="DV51" i="1"/>
  <c r="QI51" i="1"/>
  <c r="VD51" i="1"/>
  <c r="SJ51" i="1"/>
  <c r="VC51" i="1"/>
  <c r="US51" i="1"/>
  <c r="SN51" i="1"/>
  <c r="TI51" i="1"/>
  <c r="UT51" i="1"/>
  <c r="TJ51" i="1"/>
  <c r="QA51" i="1"/>
  <c r="QO51" i="1"/>
  <c r="SI51" i="1"/>
  <c r="FH51" i="1"/>
  <c r="SV51" i="1"/>
  <c r="TM51" i="1"/>
  <c r="VH51" i="1"/>
  <c r="VV51" i="1"/>
  <c r="PZ51" i="1"/>
  <c r="VU51" i="1"/>
  <c r="TG51" i="1"/>
  <c r="SL51" i="1"/>
  <c r="VY51" i="1"/>
  <c r="VF51" i="1"/>
  <c r="RG51" i="1"/>
  <c r="UX51" i="1"/>
  <c r="PY51" i="1"/>
  <c r="SM51" i="1"/>
  <c r="QS51" i="1"/>
  <c r="VN51" i="1"/>
  <c r="RA51" i="1"/>
  <c r="TL51" i="1"/>
  <c r="SX51" i="1"/>
  <c r="UZ51" i="1"/>
  <c r="SY51" i="1"/>
  <c r="TQ51" i="1"/>
  <c r="QX51" i="1"/>
  <c r="TO51" i="1"/>
  <c r="QH51" i="1"/>
  <c r="RH51" i="1"/>
  <c r="QK51" i="1"/>
  <c r="SO51" i="1"/>
  <c r="TE51" i="1"/>
  <c r="SZ51" i="1"/>
  <c r="FZ51" i="1"/>
  <c r="GH51" i="1"/>
  <c r="HY51" i="1"/>
  <c r="ID51" i="1"/>
  <c r="GE51" i="1"/>
  <c r="GO51" i="1"/>
  <c r="GP51" i="1"/>
  <c r="IF51" i="1"/>
  <c r="FN51" i="1"/>
  <c r="IG51" i="1"/>
  <c r="IJ51" i="1"/>
  <c r="IR51" i="1"/>
  <c r="IB51" i="1"/>
  <c r="GA51" i="1"/>
  <c r="IU51" i="1"/>
  <c r="IT51" i="1"/>
  <c r="IO51" i="1"/>
  <c r="FK51" i="1"/>
  <c r="HS51" i="1"/>
  <c r="FP51" i="1"/>
  <c r="FJ51" i="1"/>
  <c r="GI51" i="1"/>
  <c r="FS51" i="1"/>
  <c r="GB51" i="1"/>
  <c r="II51" i="1"/>
  <c r="FX51" i="1"/>
  <c r="IA51" i="1"/>
  <c r="IV51" i="1"/>
  <c r="GL51" i="1"/>
  <c r="GR51" i="1"/>
  <c r="IY51" i="1"/>
  <c r="IN51" i="1"/>
  <c r="HX51" i="1"/>
  <c r="IP51" i="1"/>
  <c r="IM51" i="1"/>
  <c r="IK51" i="1"/>
  <c r="HU51" i="1"/>
  <c r="GN51" i="1"/>
  <c r="JA51" i="1"/>
  <c r="IW51" i="1"/>
  <c r="GD51" i="1"/>
  <c r="HV51" i="1"/>
  <c r="IL51" i="1"/>
  <c r="FY51" i="1"/>
  <c r="FU51" i="1"/>
  <c r="IS51" i="1"/>
  <c r="IE51" i="1"/>
  <c r="FQ51" i="1"/>
  <c r="FW51" i="1"/>
  <c r="GM51" i="1"/>
  <c r="FM51" i="1"/>
  <c r="FO51" i="1"/>
  <c r="FR51" i="1"/>
  <c r="GG51" i="1"/>
  <c r="HZ51" i="1"/>
  <c r="FL51" i="1"/>
  <c r="HR51" i="1"/>
  <c r="HT51" i="1"/>
  <c r="HW51" i="1"/>
  <c r="IQ51" i="1"/>
  <c r="GJ51" i="1"/>
  <c r="GK51" i="1"/>
  <c r="GQ51" i="1"/>
  <c r="IX51" i="1"/>
  <c r="IZ51" i="1"/>
  <c r="IH51" i="1"/>
  <c r="IC51" i="1"/>
  <c r="GF51" i="1"/>
  <c r="FT51" i="1"/>
  <c r="FV51" i="1"/>
  <c r="GC51" i="1"/>
  <c r="FI51" i="1"/>
  <c r="TP61" i="1"/>
  <c r="SX61" i="1"/>
  <c r="RB61" i="1"/>
  <c r="TF61" i="1"/>
  <c r="UT61" i="1"/>
  <c r="US61" i="1"/>
  <c r="UV61" i="1"/>
  <c r="QL61" i="1"/>
  <c r="UU61" i="1"/>
  <c r="QG61" i="1"/>
  <c r="SM61" i="1"/>
  <c r="VL61" i="1"/>
  <c r="QN61" i="1"/>
  <c r="ST61" i="1"/>
  <c r="QI61" i="1"/>
  <c r="QZ61" i="1"/>
  <c r="QC61" i="1"/>
  <c r="SL61" i="1"/>
  <c r="PZ61" i="1"/>
  <c r="RH61" i="1"/>
  <c r="SK61" i="1"/>
  <c r="VP61" i="1"/>
  <c r="FG61" i="1"/>
  <c r="SS61" i="1"/>
  <c r="SJ61" i="1"/>
  <c r="VG61" i="1"/>
  <c r="VZ61" i="1"/>
  <c r="SR61" i="1"/>
  <c r="RG61" i="1"/>
  <c r="QY61" i="1"/>
  <c r="VT61" i="1"/>
  <c r="SQ61" i="1"/>
  <c r="VR61" i="1"/>
  <c r="VC61" i="1"/>
  <c r="TB61" i="1"/>
  <c r="VU61" i="1"/>
  <c r="WA61" i="1"/>
  <c r="VD61" i="1"/>
  <c r="QB61" i="1"/>
  <c r="TL61" i="1"/>
  <c r="VE61" i="1"/>
  <c r="TM61" i="1"/>
  <c r="VH61" i="1"/>
  <c r="DU61" i="1"/>
  <c r="TE61" i="1"/>
  <c r="TC61" i="1"/>
  <c r="VV61" i="1"/>
  <c r="QK61" i="1"/>
  <c r="SI61" i="1"/>
  <c r="QJ61" i="1"/>
  <c r="WB61" i="1"/>
  <c r="TG61" i="1"/>
  <c r="QF61" i="1"/>
  <c r="TK61" i="1"/>
  <c r="QX61" i="1"/>
  <c r="QT61" i="1"/>
  <c r="QP61" i="1"/>
  <c r="QE61" i="1"/>
  <c r="RF61" i="1"/>
  <c r="TH61" i="1"/>
  <c r="DX61" i="1"/>
  <c r="DS61" i="1"/>
  <c r="QH61" i="1"/>
  <c r="DW61" i="1"/>
  <c r="VN61" i="1"/>
  <c r="RC61" i="1"/>
  <c r="VJ61" i="1"/>
  <c r="VQ61" i="1"/>
  <c r="VK61" i="1"/>
  <c r="SP61" i="1"/>
  <c r="QO61" i="1"/>
  <c r="RD61" i="1"/>
  <c r="VI61" i="1"/>
  <c r="VY61" i="1"/>
  <c r="VO61" i="1"/>
  <c r="QV61" i="1"/>
  <c r="UW61" i="1"/>
  <c r="RA61" i="1"/>
  <c r="UY61" i="1"/>
  <c r="TJ61" i="1"/>
  <c r="VA61" i="1"/>
  <c r="UX61" i="1"/>
  <c r="TN61" i="1"/>
  <c r="FH61" i="1"/>
  <c r="VX61" i="1"/>
  <c r="TA61" i="1"/>
  <c r="QU61" i="1"/>
  <c r="QD61" i="1"/>
  <c r="VS61" i="1"/>
  <c r="SY61" i="1"/>
  <c r="VW61" i="1"/>
  <c r="SZ61" i="1"/>
  <c r="TQ61" i="1"/>
  <c r="QA61" i="1"/>
  <c r="SU61" i="1"/>
  <c r="VF61" i="1"/>
  <c r="VB61" i="1"/>
  <c r="SO61" i="1"/>
  <c r="QQ61" i="1"/>
  <c r="QM61" i="1"/>
  <c r="DT61" i="1"/>
  <c r="TR61" i="1"/>
  <c r="TI61" i="1"/>
  <c r="UZ61" i="1"/>
  <c r="VM61" i="1"/>
  <c r="SV61" i="1"/>
  <c r="DV61" i="1"/>
  <c r="RE61" i="1"/>
  <c r="TO61" i="1"/>
  <c r="PY61" i="1"/>
  <c r="SW61" i="1"/>
  <c r="TD61" i="1"/>
  <c r="QR61" i="1"/>
  <c r="QS61" i="1"/>
  <c r="SN61" i="1"/>
  <c r="QW61" i="1"/>
  <c r="GN61" i="1"/>
  <c r="HZ61" i="1"/>
  <c r="GO61" i="1"/>
  <c r="IB61" i="1"/>
  <c r="FL61" i="1"/>
  <c r="GK61" i="1"/>
  <c r="FY61" i="1"/>
  <c r="IA61" i="1"/>
  <c r="FI61" i="1"/>
  <c r="HU61" i="1"/>
  <c r="IG61" i="1"/>
  <c r="FX61" i="1"/>
  <c r="IY61" i="1"/>
  <c r="IZ61" i="1"/>
  <c r="GL61" i="1"/>
  <c r="FV61" i="1"/>
  <c r="HS61" i="1"/>
  <c r="IC61" i="1"/>
  <c r="GF61" i="1"/>
  <c r="HR61" i="1"/>
  <c r="GP61" i="1"/>
  <c r="IL61" i="1"/>
  <c r="HT61" i="1"/>
  <c r="IR61" i="1"/>
  <c r="IO61" i="1"/>
  <c r="FU61" i="1"/>
  <c r="HV61" i="1"/>
  <c r="FQ61" i="1"/>
  <c r="ID61" i="1"/>
  <c r="IF61" i="1"/>
  <c r="IV61" i="1"/>
  <c r="GA61" i="1"/>
  <c r="IS61" i="1"/>
  <c r="IH61" i="1"/>
  <c r="GQ61" i="1"/>
  <c r="FN61" i="1"/>
  <c r="IU61" i="1"/>
  <c r="FR61" i="1"/>
  <c r="GR61" i="1"/>
  <c r="GI61" i="1"/>
  <c r="HY61" i="1"/>
  <c r="HW61" i="1"/>
  <c r="IW61" i="1"/>
  <c r="FJ61" i="1"/>
  <c r="IP61" i="1"/>
  <c r="IX61" i="1"/>
  <c r="GH61" i="1"/>
  <c r="IM61" i="1"/>
  <c r="GJ61" i="1"/>
  <c r="FW61" i="1"/>
  <c r="IJ61" i="1"/>
  <c r="FK61" i="1"/>
  <c r="II61" i="1"/>
  <c r="GD61" i="1"/>
  <c r="FZ61" i="1"/>
  <c r="FS61" i="1"/>
  <c r="GE61" i="1"/>
  <c r="GM61" i="1"/>
  <c r="HX61" i="1"/>
  <c r="FP61" i="1"/>
  <c r="IT61" i="1"/>
  <c r="GG61" i="1"/>
  <c r="IN61" i="1"/>
  <c r="FT61" i="1"/>
  <c r="FM61" i="1"/>
  <c r="JA61" i="1"/>
  <c r="IK61" i="1"/>
  <c r="IE61" i="1"/>
  <c r="GB61" i="1"/>
  <c r="GC61" i="1"/>
  <c r="IQ61" i="1"/>
  <c r="FO61" i="1"/>
  <c r="BU56" i="1"/>
  <c r="NM61" i="1"/>
  <c r="MM61" i="1"/>
  <c r="ML61" i="1"/>
  <c r="MK61" i="1"/>
  <c r="KG61" i="1"/>
  <c r="NP61" i="1"/>
  <c r="MJ61" i="1"/>
  <c r="NO61" i="1"/>
  <c r="NN61" i="1"/>
  <c r="NL61" i="1"/>
  <c r="NK61" i="1"/>
  <c r="NJ61" i="1"/>
  <c r="BU55" i="1"/>
  <c r="NJ57" i="1"/>
  <c r="ML57" i="1"/>
  <c r="NK57" i="1"/>
  <c r="MJ57" i="1"/>
  <c r="NL57" i="1"/>
  <c r="NO57" i="1"/>
  <c r="NP57" i="1"/>
  <c r="MK57" i="1"/>
  <c r="MM57" i="1"/>
  <c r="NM57" i="1"/>
  <c r="KG57" i="1"/>
  <c r="NN57" i="1"/>
  <c r="QB57" i="1"/>
  <c r="VA57" i="1"/>
  <c r="DW57" i="1"/>
  <c r="VG57" i="1"/>
  <c r="UW57" i="1"/>
  <c r="SN57" i="1"/>
  <c r="TF57" i="1"/>
  <c r="SQ57" i="1"/>
  <c r="QX57" i="1"/>
  <c r="SP57" i="1"/>
  <c r="VB57" i="1"/>
  <c r="QZ57" i="1"/>
  <c r="VK57" i="1"/>
  <c r="UY57" i="1"/>
  <c r="DV57" i="1"/>
  <c r="RE57" i="1"/>
  <c r="TD57" i="1"/>
  <c r="SU57" i="1"/>
  <c r="QS57" i="1"/>
  <c r="DS57" i="1"/>
  <c r="UU57" i="1"/>
  <c r="TO57" i="1"/>
  <c r="TP57" i="1"/>
  <c r="US57" i="1"/>
  <c r="QH57" i="1"/>
  <c r="SW57" i="1"/>
  <c r="VH57" i="1"/>
  <c r="SZ57" i="1"/>
  <c r="VY57" i="1"/>
  <c r="PY57" i="1"/>
  <c r="TC57" i="1"/>
  <c r="QW57" i="1"/>
  <c r="VX57" i="1"/>
  <c r="QG57" i="1"/>
  <c r="VI57" i="1"/>
  <c r="VJ57" i="1"/>
  <c r="QY57" i="1"/>
  <c r="QD57" i="1"/>
  <c r="UT57" i="1"/>
  <c r="VW57" i="1"/>
  <c r="VP57" i="1"/>
  <c r="VR57" i="1"/>
  <c r="QK57" i="1"/>
  <c r="SK57" i="1"/>
  <c r="TR57" i="1"/>
  <c r="SS57" i="1"/>
  <c r="QI57" i="1"/>
  <c r="UZ57" i="1"/>
  <c r="VL57" i="1"/>
  <c r="VN57" i="1"/>
  <c r="TM57" i="1"/>
  <c r="RF57" i="1"/>
  <c r="SV57" i="1"/>
  <c r="RD57" i="1"/>
  <c r="TK57" i="1"/>
  <c r="VO57" i="1"/>
  <c r="VV57" i="1"/>
  <c r="QU57" i="1"/>
  <c r="VE57" i="1"/>
  <c r="QF57" i="1"/>
  <c r="RA57" i="1"/>
  <c r="RH57" i="1"/>
  <c r="VZ57" i="1"/>
  <c r="TJ57" i="1"/>
  <c r="FH57" i="1"/>
  <c r="DU57" i="1"/>
  <c r="TQ57" i="1"/>
  <c r="QN57" i="1"/>
  <c r="QT57" i="1"/>
  <c r="SY57" i="1"/>
  <c r="ST57" i="1"/>
  <c r="TN57" i="1"/>
  <c r="WA57" i="1"/>
  <c r="SI57" i="1"/>
  <c r="VD57" i="1"/>
  <c r="UX57" i="1"/>
  <c r="QL57" i="1"/>
  <c r="QQ57" i="1"/>
  <c r="SR57" i="1"/>
  <c r="RC57" i="1"/>
  <c r="QM57" i="1"/>
  <c r="DT57" i="1"/>
  <c r="TB57" i="1"/>
  <c r="VT57" i="1"/>
  <c r="QO57" i="1"/>
  <c r="SO57" i="1"/>
  <c r="DX57" i="1"/>
  <c r="PZ57" i="1"/>
  <c r="QV57" i="1"/>
  <c r="SL57" i="1"/>
  <c r="TH57" i="1"/>
  <c r="QA57" i="1"/>
  <c r="SX57" i="1"/>
  <c r="SM57" i="1"/>
  <c r="FG57" i="1"/>
  <c r="VS57" i="1"/>
  <c r="TE57" i="1"/>
  <c r="SJ57" i="1"/>
  <c r="VC57" i="1"/>
  <c r="RG57" i="1"/>
  <c r="TG57" i="1"/>
  <c r="TA57" i="1"/>
  <c r="VM57" i="1"/>
  <c r="VQ57" i="1"/>
  <c r="VF57" i="1"/>
  <c r="TL57" i="1"/>
  <c r="WB57" i="1"/>
  <c r="UV57" i="1"/>
  <c r="QJ57" i="1"/>
  <c r="RB57" i="1"/>
  <c r="QR57" i="1"/>
  <c r="VU57" i="1"/>
  <c r="QC57" i="1"/>
  <c r="QE57" i="1"/>
  <c r="TI57" i="1"/>
  <c r="QP57" i="1"/>
  <c r="GK57" i="1"/>
  <c r="GG57" i="1"/>
  <c r="GH57" i="1"/>
  <c r="HY57" i="1"/>
  <c r="FL57" i="1"/>
  <c r="HR57" i="1"/>
  <c r="GO57" i="1"/>
  <c r="IP57" i="1"/>
  <c r="FM57" i="1"/>
  <c r="GA57" i="1"/>
  <c r="GJ57" i="1"/>
  <c r="GN57" i="1"/>
  <c r="ID57" i="1"/>
  <c r="IO57" i="1"/>
  <c r="IC57" i="1"/>
  <c r="FN57" i="1"/>
  <c r="HW57" i="1"/>
  <c r="FP57" i="1"/>
  <c r="FU57" i="1"/>
  <c r="FZ57" i="1"/>
  <c r="IT57" i="1"/>
  <c r="IJ57" i="1"/>
  <c r="IQ57" i="1"/>
  <c r="IW57" i="1"/>
  <c r="GQ57" i="1"/>
  <c r="HS57" i="1"/>
  <c r="GP57" i="1"/>
  <c r="IZ57" i="1"/>
  <c r="FO57" i="1"/>
  <c r="IH57" i="1"/>
  <c r="GL57" i="1"/>
  <c r="GR57" i="1"/>
  <c r="IF57" i="1"/>
  <c r="IM57" i="1"/>
  <c r="IA57" i="1"/>
  <c r="IR57" i="1"/>
  <c r="FQ57" i="1"/>
  <c r="IX57" i="1"/>
  <c r="FI57" i="1"/>
  <c r="FK57" i="1"/>
  <c r="IE57" i="1"/>
  <c r="IL57" i="1"/>
  <c r="FX57" i="1"/>
  <c r="HT57" i="1"/>
  <c r="IY57" i="1"/>
  <c r="IU57" i="1"/>
  <c r="GM57" i="1"/>
  <c r="FT57" i="1"/>
  <c r="FR57" i="1"/>
  <c r="IN57" i="1"/>
  <c r="JA57" i="1"/>
  <c r="IK57" i="1"/>
  <c r="FJ57" i="1"/>
  <c r="FS57" i="1"/>
  <c r="IS57" i="1"/>
  <c r="II57" i="1"/>
  <c r="GB57" i="1"/>
  <c r="FY57" i="1"/>
  <c r="HU57" i="1"/>
  <c r="GF57" i="1"/>
  <c r="FW57" i="1"/>
  <c r="GI57" i="1"/>
  <c r="HX57" i="1"/>
  <c r="HZ57" i="1"/>
  <c r="FV57" i="1"/>
  <c r="GC57" i="1"/>
  <c r="GE57" i="1"/>
  <c r="HV57" i="1"/>
  <c r="GD57" i="1"/>
  <c r="IV57" i="1"/>
  <c r="IB57" i="1"/>
  <c r="IG57" i="1"/>
  <c r="NK60" i="1"/>
  <c r="NP60" i="1"/>
  <c r="NN60" i="1"/>
  <c r="NJ60" i="1"/>
  <c r="ML60" i="1"/>
  <c r="NL60" i="1"/>
  <c r="MK60" i="1"/>
  <c r="MJ60" i="1"/>
  <c r="MM60" i="1"/>
  <c r="KG60" i="1"/>
  <c r="NO60" i="1"/>
  <c r="NM60" i="1"/>
  <c r="CK52" i="1"/>
  <c r="BU52" i="1"/>
  <c r="NL56" i="1"/>
  <c r="NM56" i="1"/>
  <c r="NK56" i="1"/>
  <c r="KG56" i="1"/>
  <c r="NJ56" i="1"/>
  <c r="MM56" i="1"/>
  <c r="MJ56" i="1"/>
  <c r="MK56" i="1"/>
  <c r="ML56" i="1"/>
  <c r="NN56" i="1"/>
  <c r="NP56" i="1"/>
  <c r="NO56" i="1"/>
  <c r="ML51" i="1"/>
  <c r="NP51" i="1"/>
  <c r="NM51" i="1"/>
  <c r="NL51" i="1"/>
  <c r="NJ51" i="1"/>
  <c r="NK51" i="1"/>
  <c r="MK51" i="1"/>
  <c r="NN51" i="1"/>
  <c r="NO51" i="1"/>
  <c r="MM51" i="1"/>
  <c r="MJ51" i="1"/>
  <c r="KG51" i="1"/>
  <c r="AW51" i="1" s="1"/>
  <c r="QD58" i="1"/>
  <c r="QM58" i="1"/>
  <c r="QC58" i="1"/>
  <c r="FH58" i="1"/>
  <c r="QV58" i="1"/>
  <c r="QS58" i="1"/>
  <c r="VV58" i="1"/>
  <c r="VL58" i="1"/>
  <c r="SV58" i="1"/>
  <c r="TJ58" i="1"/>
  <c r="SO58" i="1"/>
  <c r="VN58" i="1"/>
  <c r="UZ58" i="1"/>
  <c r="SS58" i="1"/>
  <c r="SW58" i="1"/>
  <c r="UX58" i="1"/>
  <c r="SL58" i="1"/>
  <c r="QI58" i="1"/>
  <c r="VO58" i="1"/>
  <c r="UT58" i="1"/>
  <c r="QH58" i="1"/>
  <c r="SI58" i="1"/>
  <c r="QY58" i="1"/>
  <c r="QU58" i="1"/>
  <c r="SJ58" i="1"/>
  <c r="WB58" i="1"/>
  <c r="QO58" i="1"/>
  <c r="TB58" i="1"/>
  <c r="TO58" i="1"/>
  <c r="PY58" i="1"/>
  <c r="RC58" i="1"/>
  <c r="SP58" i="1"/>
  <c r="VK58" i="1"/>
  <c r="SN58" i="1"/>
  <c r="QZ58" i="1"/>
  <c r="TI58" i="1"/>
  <c r="UY58" i="1"/>
  <c r="TD58" i="1"/>
  <c r="GB58" i="1"/>
  <c r="FI58" i="1"/>
  <c r="IW58" i="1"/>
  <c r="HW58" i="1"/>
  <c r="GG58" i="1"/>
  <c r="GO58" i="1"/>
  <c r="IZ58" i="1"/>
  <c r="FY58" i="1"/>
  <c r="HV58" i="1"/>
  <c r="GH58" i="1"/>
  <c r="HS58" i="1"/>
  <c r="FJ58" i="1"/>
  <c r="HR58" i="1"/>
  <c r="HX58" i="1"/>
  <c r="FT58" i="1"/>
  <c r="FX58" i="1"/>
  <c r="IA58" i="1"/>
  <c r="GR58" i="1"/>
  <c r="IT58" i="1"/>
  <c r="IU58" i="1"/>
  <c r="IR58" i="1"/>
  <c r="IM58" i="1"/>
  <c r="FU58" i="1"/>
  <c r="GC58" i="1"/>
  <c r="FV58" i="1"/>
  <c r="CK53" i="1"/>
  <c r="CE52" i="1"/>
  <c r="DV56" i="1"/>
  <c r="RC56" i="1"/>
  <c r="TM56" i="1"/>
  <c r="DU56" i="1"/>
  <c r="RD56" i="1"/>
  <c r="SL56" i="1"/>
  <c r="SZ56" i="1"/>
  <c r="SW56" i="1"/>
  <c r="QT56" i="1"/>
  <c r="TA56" i="1"/>
  <c r="VZ56" i="1"/>
  <c r="QD56" i="1"/>
  <c r="VM56" i="1"/>
  <c r="VI56" i="1"/>
  <c r="RA56" i="1"/>
  <c r="UX56" i="1"/>
  <c r="UY56" i="1"/>
  <c r="TP56" i="1"/>
  <c r="TL56" i="1"/>
  <c r="SK56" i="1"/>
  <c r="SI56" i="1"/>
  <c r="QK56" i="1"/>
  <c r="QX56" i="1"/>
  <c r="FG56" i="1"/>
  <c r="SO56" i="1"/>
  <c r="QL56" i="1"/>
  <c r="TD56" i="1"/>
  <c r="TG56" i="1"/>
  <c r="TJ56" i="1"/>
  <c r="RB56" i="1"/>
  <c r="RG56" i="1"/>
  <c r="TN56" i="1"/>
  <c r="TF56" i="1"/>
  <c r="QE56" i="1"/>
  <c r="VC56" i="1"/>
  <c r="RH56" i="1"/>
  <c r="SY56" i="1"/>
  <c r="VK56" i="1"/>
  <c r="UU56" i="1"/>
  <c r="QR56" i="1"/>
  <c r="PZ56" i="1"/>
  <c r="VU56" i="1"/>
  <c r="UZ56" i="1"/>
  <c r="VQ56" i="1"/>
  <c r="VE56" i="1"/>
  <c r="QJ56" i="1"/>
  <c r="SS56" i="1"/>
  <c r="RF56" i="1"/>
  <c r="SX56" i="1"/>
  <c r="DT56" i="1"/>
  <c r="VY56" i="1"/>
  <c r="QI56" i="1"/>
  <c r="SN56" i="1"/>
  <c r="QM56" i="1"/>
  <c r="QB56" i="1"/>
  <c r="VT56" i="1"/>
  <c r="DS56" i="1"/>
  <c r="SR56" i="1"/>
  <c r="QH56" i="1"/>
  <c r="TI56" i="1"/>
  <c r="SQ56" i="1"/>
  <c r="TC56" i="1"/>
  <c r="VW56" i="1"/>
  <c r="QZ56" i="1"/>
  <c r="TB56" i="1"/>
  <c r="VS56" i="1"/>
  <c r="UT56" i="1"/>
  <c r="QO56" i="1"/>
  <c r="TR56" i="1"/>
  <c r="TQ56" i="1"/>
  <c r="SJ56" i="1"/>
  <c r="QW56" i="1"/>
  <c r="TO56" i="1"/>
  <c r="VG56" i="1"/>
  <c r="TK56" i="1"/>
  <c r="VL56" i="1"/>
  <c r="VB56" i="1"/>
  <c r="PY56" i="1"/>
  <c r="TH56" i="1"/>
  <c r="VA56" i="1"/>
  <c r="WB56" i="1"/>
  <c r="WA56" i="1"/>
  <c r="SP56" i="1"/>
  <c r="QY56" i="1"/>
  <c r="QV56" i="1"/>
  <c r="TE56" i="1"/>
  <c r="SU56" i="1"/>
  <c r="QF56" i="1"/>
  <c r="DW56" i="1"/>
  <c r="VR56" i="1"/>
  <c r="VH56" i="1"/>
  <c r="RE56" i="1"/>
  <c r="UV56" i="1"/>
  <c r="VD56" i="1"/>
  <c r="QS56" i="1"/>
  <c r="QA56" i="1"/>
  <c r="SM56" i="1"/>
  <c r="VV56" i="1"/>
  <c r="VO56" i="1"/>
  <c r="VX56" i="1"/>
  <c r="ST56" i="1"/>
  <c r="VN56" i="1"/>
  <c r="VJ56" i="1"/>
  <c r="QG56" i="1"/>
  <c r="US56" i="1"/>
  <c r="QN56" i="1"/>
  <c r="QC56" i="1"/>
  <c r="QQ56" i="1"/>
  <c r="UW56" i="1"/>
  <c r="QU56" i="1"/>
  <c r="FH56" i="1"/>
  <c r="QP56" i="1"/>
  <c r="VF56" i="1"/>
  <c r="DX56" i="1"/>
  <c r="SV56" i="1"/>
  <c r="VP56" i="1"/>
  <c r="GA56" i="1"/>
  <c r="FM56" i="1"/>
  <c r="IK56" i="1"/>
  <c r="FX56" i="1"/>
  <c r="IM56" i="1"/>
  <c r="IU56" i="1"/>
  <c r="IE56" i="1"/>
  <c r="GJ56" i="1"/>
  <c r="HZ56" i="1"/>
  <c r="GB56" i="1"/>
  <c r="FZ56" i="1"/>
  <c r="II56" i="1"/>
  <c r="IV56" i="1"/>
  <c r="HT56" i="1"/>
  <c r="GD56" i="1"/>
  <c r="FV56" i="1"/>
  <c r="IA56" i="1"/>
  <c r="IR56" i="1"/>
  <c r="FN56" i="1"/>
  <c r="IJ56" i="1"/>
  <c r="IX56" i="1"/>
  <c r="GE56" i="1"/>
  <c r="ID56" i="1"/>
  <c r="FW56" i="1"/>
  <c r="IS56" i="1"/>
  <c r="GC56" i="1"/>
  <c r="GP56" i="1"/>
  <c r="IG56" i="1"/>
  <c r="GL56" i="1"/>
  <c r="FQ56" i="1"/>
  <c r="GM56" i="1"/>
  <c r="FJ56" i="1"/>
  <c r="HS56" i="1"/>
  <c r="IF56" i="1"/>
  <c r="FY56" i="1"/>
  <c r="GK56" i="1"/>
  <c r="FR56" i="1"/>
  <c r="HV56" i="1"/>
  <c r="FO56" i="1"/>
  <c r="GH56" i="1"/>
  <c r="JA56" i="1"/>
  <c r="HR56" i="1"/>
  <c r="FU56" i="1"/>
  <c r="IZ56" i="1"/>
  <c r="FS56" i="1"/>
  <c r="IO56" i="1"/>
  <c r="FK56" i="1"/>
  <c r="IN56" i="1"/>
  <c r="GG56" i="1"/>
  <c r="FT56" i="1"/>
  <c r="GQ56" i="1"/>
  <c r="FP56" i="1"/>
  <c r="IL56" i="1"/>
  <c r="HX56" i="1"/>
  <c r="IQ56" i="1"/>
  <c r="GN56" i="1"/>
  <c r="GF56" i="1"/>
  <c r="IT56" i="1"/>
  <c r="GO56" i="1"/>
  <c r="HW56" i="1"/>
  <c r="FL56" i="1"/>
  <c r="GR56" i="1"/>
  <c r="IH56" i="1"/>
  <c r="FI56" i="1"/>
  <c r="HU56" i="1"/>
  <c r="IY56" i="1"/>
  <c r="IC56" i="1"/>
  <c r="IB56" i="1"/>
  <c r="IW56" i="1"/>
  <c r="IP56" i="1"/>
  <c r="HY56" i="1"/>
  <c r="GI56" i="1"/>
  <c r="CA54" i="1"/>
  <c r="BU54" i="1"/>
  <c r="CA53" i="1"/>
  <c r="IL58" i="1" l="1"/>
  <c r="VZ58" i="1"/>
  <c r="ST58" i="1"/>
  <c r="IN58" i="1"/>
  <c r="TF58" i="1"/>
  <c r="TC58" i="1"/>
  <c r="RD58" i="1"/>
  <c r="IK58" i="1"/>
  <c r="GJ58" i="1"/>
  <c r="UU58" i="1"/>
  <c r="SR58" i="1"/>
  <c r="GQ58" i="1"/>
  <c r="RG58" i="1"/>
  <c r="VG58" i="1"/>
  <c r="IO58" i="1"/>
  <c r="RA58" i="1"/>
  <c r="VH58" i="1"/>
  <c r="TK58" i="1"/>
  <c r="GL58" i="1"/>
  <c r="DW58" i="1"/>
  <c r="QA58" i="1"/>
  <c r="FM58" i="1"/>
  <c r="VF58" i="1"/>
  <c r="VS58" i="1"/>
  <c r="QB58" i="1"/>
  <c r="VU58" i="1"/>
  <c r="HT58" i="1"/>
  <c r="FZ58" i="1"/>
  <c r="UV58" i="1"/>
  <c r="DV58" i="1"/>
  <c r="GI58" i="1"/>
  <c r="HZ58" i="1"/>
  <c r="TE58" i="1"/>
  <c r="FG58" i="1"/>
  <c r="GF58" i="1"/>
  <c r="ID58" i="1"/>
  <c r="RB58" i="1"/>
  <c r="VP58" i="1"/>
  <c r="IQ58" i="1"/>
  <c r="JA58" i="1"/>
  <c r="TH58" i="1"/>
  <c r="RF58" i="1"/>
  <c r="II58" i="1"/>
  <c r="FL58" i="1"/>
  <c r="GE58" i="1"/>
  <c r="VJ58" i="1"/>
  <c r="VI58" i="1"/>
  <c r="IJ58" i="1"/>
  <c r="IB58" i="1"/>
  <c r="FO58" i="1"/>
  <c r="TQ58" i="1"/>
  <c r="VQ58" i="1"/>
  <c r="TM58" i="1"/>
  <c r="GM58" i="1"/>
  <c r="FQ58" i="1"/>
  <c r="IG58" i="1"/>
  <c r="QQ58" i="1"/>
  <c r="VA58" i="1"/>
  <c r="WA58" i="1"/>
  <c r="GN58" i="1"/>
  <c r="GP58" i="1"/>
  <c r="SX58" i="1"/>
  <c r="SU58" i="1"/>
  <c r="TR58" i="1"/>
  <c r="QW58" i="1"/>
  <c r="FS58" i="1"/>
  <c r="GK58" i="1"/>
  <c r="QP58" i="1"/>
  <c r="QG58" i="1"/>
  <c r="QN58" i="1"/>
  <c r="VR58" i="1"/>
  <c r="FP58" i="1"/>
  <c r="GA58" i="1"/>
  <c r="DS58" i="1"/>
  <c r="UW58" i="1"/>
  <c r="QE58" i="1"/>
  <c r="PZ58" i="1"/>
  <c r="IP58" i="1"/>
  <c r="FK58" i="1"/>
  <c r="QT58" i="1"/>
  <c r="DX58" i="1"/>
  <c r="DT58" i="1"/>
  <c r="DU58" i="1"/>
  <c r="IE58" i="1"/>
  <c r="HY58" i="1"/>
  <c r="SY58" i="1"/>
  <c r="TL58" i="1"/>
  <c r="VW58" i="1"/>
  <c r="VE58" i="1"/>
  <c r="GD58" i="1"/>
  <c r="IF58" i="1"/>
  <c r="QK58" i="1"/>
  <c r="VM58" i="1"/>
  <c r="VD58" i="1"/>
  <c r="SZ58" i="1"/>
  <c r="IH58" i="1"/>
  <c r="FW58" i="1"/>
  <c r="US58" i="1"/>
  <c r="VT58" i="1"/>
  <c r="QL58" i="1"/>
  <c r="VB58" i="1"/>
  <c r="IV58" i="1"/>
  <c r="IX58" i="1"/>
  <c r="QF58" i="1"/>
  <c r="VY58" i="1"/>
  <c r="TG58" i="1"/>
  <c r="VX58" i="1"/>
  <c r="HU58" i="1"/>
  <c r="IS58" i="1"/>
  <c r="SK58" i="1"/>
  <c r="QR58" i="1"/>
  <c r="SQ58" i="1"/>
  <c r="SM58" i="1"/>
  <c r="IY58" i="1"/>
  <c r="IC58" i="1"/>
  <c r="VC58" i="1"/>
  <c r="RH58" i="1"/>
  <c r="QJ58" i="1"/>
  <c r="TN58" i="1"/>
  <c r="FR58" i="1"/>
  <c r="FN58" i="1"/>
  <c r="TA58" i="1"/>
  <c r="TP58" i="1"/>
  <c r="RE58" i="1"/>
  <c r="NM58" i="1"/>
  <c r="NP58" i="1"/>
  <c r="NN58" i="1"/>
  <c r="GF62" i="1"/>
  <c r="GP62" i="1"/>
  <c r="HY53" i="1"/>
  <c r="FS53" i="1"/>
  <c r="IF62" i="1"/>
  <c r="FZ53" i="1"/>
  <c r="VH59" i="1"/>
  <c r="FY62" i="1"/>
  <c r="IS53" i="1"/>
  <c r="QL59" i="1"/>
  <c r="IS62" i="1"/>
  <c r="SN59" i="1"/>
  <c r="FL62" i="1"/>
  <c r="IC62" i="1"/>
  <c r="MK58" i="1"/>
  <c r="SX62" i="1"/>
  <c r="NJ58" i="1"/>
  <c r="QJ62" i="1"/>
  <c r="NK58" i="1"/>
  <c r="VX62" i="1"/>
  <c r="MM58" i="1"/>
  <c r="DS62" i="1"/>
  <c r="SV59" i="1"/>
  <c r="ML58" i="1"/>
  <c r="GI62" i="1"/>
  <c r="MJ58" i="1"/>
  <c r="GN62" i="1"/>
  <c r="FR59" i="1"/>
  <c r="NL58" i="1"/>
  <c r="GP59" i="1"/>
  <c r="KG58" i="1"/>
  <c r="FU62" i="1"/>
  <c r="NO58" i="1"/>
  <c r="NK52" i="1"/>
  <c r="MJ52" i="1"/>
  <c r="KG52" i="1"/>
  <c r="NL52" i="1"/>
  <c r="NM52" i="1"/>
  <c r="MK52" i="1"/>
  <c r="NN52" i="1"/>
  <c r="NP52" i="1"/>
  <c r="NO52" i="1"/>
  <c r="NJ52" i="1"/>
  <c r="ML52" i="1"/>
  <c r="HX52" i="1"/>
  <c r="IO52" i="1"/>
  <c r="FJ52" i="1"/>
  <c r="FH52" i="1"/>
  <c r="VD52" i="1"/>
  <c r="QW52" i="1"/>
  <c r="IG52" i="1"/>
  <c r="FR52" i="1"/>
  <c r="GA52" i="1"/>
  <c r="QI52" i="1"/>
  <c r="SP52" i="1"/>
  <c r="VG52" i="1"/>
  <c r="IJ52" i="1"/>
  <c r="FU52" i="1"/>
  <c r="IX52" i="1"/>
  <c r="VV52" i="1"/>
  <c r="VO52" i="1"/>
  <c r="TA52" i="1"/>
  <c r="QB52" i="1"/>
  <c r="GG52" i="1"/>
  <c r="IB52" i="1"/>
  <c r="VA52" i="1"/>
  <c r="QX52" i="1"/>
  <c r="VM52" i="1"/>
  <c r="UV52" i="1"/>
  <c r="TK52" i="1"/>
  <c r="UY52" i="1"/>
  <c r="GE52" i="1"/>
  <c r="FM52" i="1"/>
  <c r="GL52" i="1"/>
  <c r="QH52" i="1"/>
  <c r="TB52" i="1"/>
  <c r="DW52" i="1"/>
  <c r="RA52" i="1"/>
  <c r="IZ52" i="1"/>
  <c r="HW52" i="1"/>
  <c r="QN52" i="1"/>
  <c r="VF52" i="1"/>
  <c r="SV52" i="1"/>
  <c r="TR52" i="1"/>
  <c r="TL52" i="1"/>
  <c r="IT52" i="1"/>
  <c r="IE52" i="1"/>
  <c r="VS52" i="1"/>
  <c r="VW52" i="1"/>
  <c r="UW52" i="1"/>
  <c r="QP52" i="1"/>
  <c r="FP52" i="1"/>
  <c r="ST52" i="1"/>
  <c r="GC52" i="1"/>
  <c r="FS52" i="1"/>
  <c r="VJ52" i="1"/>
  <c r="PZ52" i="1"/>
  <c r="SZ52" i="1"/>
  <c r="SU52" i="1"/>
  <c r="AW52" i="1"/>
  <c r="GQ52" i="1"/>
  <c r="SI52" i="1"/>
  <c r="HS52" i="1"/>
  <c r="IS52" i="1"/>
  <c r="GF52" i="1"/>
  <c r="US52" i="1"/>
  <c r="TF52" i="1"/>
  <c r="TN52" i="1"/>
  <c r="SN52" i="1"/>
  <c r="QS52" i="1"/>
  <c r="TE52" i="1"/>
  <c r="FQ52" i="1"/>
  <c r="GH52" i="1"/>
  <c r="IM52" i="1"/>
  <c r="VT52" i="1"/>
  <c r="VE52" i="1"/>
  <c r="TP52" i="1"/>
  <c r="RD52" i="1"/>
  <c r="GM52" i="1"/>
  <c r="UU52" i="1"/>
  <c r="HR52" i="1"/>
  <c r="HZ52" i="1"/>
  <c r="VP52" i="1"/>
  <c r="VH52" i="1"/>
  <c r="SY52" i="1"/>
  <c r="WB52" i="1"/>
  <c r="GK52" i="1"/>
  <c r="RG52" i="1"/>
  <c r="FX52" i="1"/>
  <c r="QU52" i="1"/>
  <c r="TD52" i="1"/>
  <c r="SQ52" i="1"/>
  <c r="FY52" i="1"/>
  <c r="FK52" i="1"/>
  <c r="VU52" i="1"/>
  <c r="SS52" i="1"/>
  <c r="RF52" i="1"/>
  <c r="SO52" i="1"/>
  <c r="UT52" i="1"/>
  <c r="QD52" i="1"/>
  <c r="RH52" i="1"/>
  <c r="HY52" i="1"/>
  <c r="FZ52" i="1"/>
  <c r="SJ52" i="1"/>
  <c r="QK52" i="1"/>
  <c r="TO52" i="1"/>
  <c r="QQ52" i="1"/>
  <c r="QM52" i="1"/>
  <c r="DU52" i="1"/>
  <c r="GO52" i="1"/>
  <c r="HT52" i="1"/>
  <c r="GI52" i="1"/>
  <c r="TG52" i="1"/>
  <c r="RC52" i="1"/>
  <c r="DV52" i="1"/>
  <c r="QA52" i="1"/>
  <c r="IR52" i="1"/>
  <c r="FN52" i="1"/>
  <c r="IU52" i="1"/>
  <c r="HU52" i="1"/>
  <c r="SX52" i="1"/>
  <c r="VX52" i="1"/>
  <c r="SK52" i="1"/>
  <c r="FG52" i="1"/>
  <c r="IQ52" i="1"/>
  <c r="DT52" i="1"/>
  <c r="IW52" i="1"/>
  <c r="IK52" i="1"/>
  <c r="VR52" i="1"/>
  <c r="VI52" i="1"/>
  <c r="VQ52" i="1"/>
  <c r="UZ52" i="1"/>
  <c r="UX52" i="1"/>
  <c r="QO52" i="1"/>
  <c r="JA52" i="1"/>
  <c r="FT52" i="1"/>
  <c r="QT52" i="1"/>
  <c r="QZ52" i="1"/>
  <c r="VN52" i="1"/>
  <c r="QV52" i="1"/>
  <c r="SW52" i="1"/>
  <c r="QY52" i="1"/>
  <c r="II52" i="1"/>
  <c r="FV52" i="1"/>
  <c r="IP52" i="1"/>
  <c r="RB52" i="1"/>
  <c r="VC52" i="1"/>
  <c r="TJ52" i="1"/>
  <c r="IQ53" i="1"/>
  <c r="IL62" i="1"/>
  <c r="TP62" i="1"/>
  <c r="GL53" i="1"/>
  <c r="VX53" i="1"/>
  <c r="QH62" i="1"/>
  <c r="PY53" i="1"/>
  <c r="TQ62" i="1"/>
  <c r="VG53" i="1"/>
  <c r="TL62" i="1"/>
  <c r="SY62" i="1"/>
  <c r="SM53" i="1"/>
  <c r="SV62" i="1"/>
  <c r="US62" i="1"/>
  <c r="SI53" i="1"/>
  <c r="RA62" i="1"/>
  <c r="QE62" i="1"/>
  <c r="TG53" i="1"/>
  <c r="WA62" i="1"/>
  <c r="SS53" i="1"/>
  <c r="VR62" i="1"/>
  <c r="QF53" i="1"/>
  <c r="WB62" i="1"/>
  <c r="VM53" i="1"/>
  <c r="UX62" i="1"/>
  <c r="HY62" i="1"/>
  <c r="SQ62" i="1"/>
  <c r="QM53" i="1"/>
  <c r="SL53" i="1"/>
  <c r="US53" i="1"/>
  <c r="UU53" i="1"/>
  <c r="GQ62" i="1"/>
  <c r="QN62" i="1"/>
  <c r="QT53" i="1"/>
  <c r="SZ62" i="1"/>
  <c r="GJ62" i="1"/>
  <c r="RB62" i="1"/>
  <c r="QU53" i="1"/>
  <c r="SQ53" i="1"/>
  <c r="GO62" i="1"/>
  <c r="VT62" i="1"/>
  <c r="FR53" i="1"/>
  <c r="VQ62" i="1"/>
  <c r="IN62" i="1"/>
  <c r="SP62" i="1"/>
  <c r="FV53" i="1"/>
  <c r="QS53" i="1"/>
  <c r="IE62" i="1"/>
  <c r="UW62" i="1"/>
  <c r="FN53" i="1"/>
  <c r="QC53" i="1"/>
  <c r="GA62" i="1"/>
  <c r="UT62" i="1"/>
  <c r="HS53" i="1"/>
  <c r="VB53" i="1"/>
  <c r="DT62" i="1"/>
  <c r="GO53" i="1"/>
  <c r="OU54" i="1"/>
  <c r="FK59" i="1"/>
  <c r="IZ59" i="1"/>
  <c r="TD59" i="1"/>
  <c r="QD59" i="1"/>
  <c r="QE59" i="1"/>
  <c r="WA59" i="1"/>
  <c r="GN59" i="1"/>
  <c r="ID59" i="1"/>
  <c r="VM59" i="1"/>
  <c r="ST59" i="1"/>
  <c r="TM59" i="1"/>
  <c r="US59" i="1"/>
  <c r="HW59" i="1"/>
  <c r="HT59" i="1"/>
  <c r="DV59" i="1"/>
  <c r="QB59" i="1"/>
  <c r="RF59" i="1"/>
  <c r="UT59" i="1"/>
  <c r="FU59" i="1"/>
  <c r="FS59" i="1"/>
  <c r="SI59" i="1"/>
  <c r="QT59" i="1"/>
  <c r="SU59" i="1"/>
  <c r="VS59" i="1"/>
  <c r="GE59" i="1"/>
  <c r="IL59" i="1"/>
  <c r="TP59" i="1"/>
  <c r="RB59" i="1"/>
  <c r="SX59" i="1"/>
  <c r="QV59" i="1"/>
  <c r="IX59" i="1"/>
  <c r="QU59" i="1"/>
  <c r="VI59" i="1"/>
  <c r="VV59" i="1"/>
  <c r="GD59" i="1"/>
  <c r="IQ59" i="1"/>
  <c r="QP59" i="1"/>
  <c r="QZ59" i="1"/>
  <c r="SO59" i="1"/>
  <c r="VO59" i="1"/>
  <c r="RD59" i="1"/>
  <c r="IF59" i="1"/>
  <c r="GB59" i="1"/>
  <c r="VX59" i="1"/>
  <c r="QJ59" i="1"/>
  <c r="QG59" i="1"/>
  <c r="SK59" i="1"/>
  <c r="FM59" i="1"/>
  <c r="FX59" i="1"/>
  <c r="TJ59" i="1"/>
  <c r="DX59" i="1"/>
  <c r="QX59" i="1"/>
  <c r="QW59" i="1"/>
  <c r="TI59" i="1"/>
  <c r="GJ59" i="1"/>
  <c r="GK59" i="1"/>
  <c r="QF59" i="1"/>
  <c r="QN59" i="1"/>
  <c r="RC59" i="1"/>
  <c r="SM59" i="1"/>
  <c r="IT59" i="1"/>
  <c r="IN59" i="1"/>
  <c r="TQ59" i="1"/>
  <c r="QS59" i="1"/>
  <c r="SJ59" i="1"/>
  <c r="FH59" i="1"/>
  <c r="FT59" i="1"/>
  <c r="GH59" i="1"/>
  <c r="VJ59" i="1"/>
  <c r="TH59" i="1"/>
  <c r="FG59" i="1"/>
  <c r="VA59" i="1"/>
  <c r="IB59" i="1"/>
  <c r="IJ59" i="1"/>
  <c r="TC59" i="1"/>
  <c r="VU59" i="1"/>
  <c r="QY59" i="1"/>
  <c r="GF59" i="1"/>
  <c r="FZ59" i="1"/>
  <c r="IA59" i="1"/>
  <c r="HZ59" i="1"/>
  <c r="VL59" i="1"/>
  <c r="UZ59" i="1"/>
  <c r="VT59" i="1"/>
  <c r="IR59" i="1"/>
  <c r="IP59" i="1"/>
  <c r="GA59" i="1"/>
  <c r="FW59" i="1"/>
  <c r="SW59" i="1"/>
  <c r="TN59" i="1"/>
  <c r="DW59" i="1"/>
  <c r="HS59" i="1"/>
  <c r="GR59" i="1"/>
  <c r="FY59" i="1"/>
  <c r="UW59" i="1"/>
  <c r="VD59" i="1"/>
  <c r="SQ59" i="1"/>
  <c r="IO59" i="1"/>
  <c r="FQ59" i="1"/>
  <c r="IV59" i="1"/>
  <c r="TB59" i="1"/>
  <c r="DT59" i="1"/>
  <c r="VY59" i="1"/>
  <c r="IS59" i="1"/>
  <c r="HR59" i="1"/>
  <c r="FJ59" i="1"/>
  <c r="QQ59" i="1"/>
  <c r="RE59" i="1"/>
  <c r="QC59" i="1"/>
  <c r="FI59" i="1"/>
  <c r="SR59" i="1"/>
  <c r="JA59" i="1"/>
  <c r="HX59" i="1"/>
  <c r="IU59" i="1"/>
  <c r="GI59" i="1"/>
  <c r="VP59" i="1"/>
  <c r="QA59" i="1"/>
  <c r="TF59" i="1"/>
  <c r="GO59" i="1"/>
  <c r="HY59" i="1"/>
  <c r="GG59" i="1"/>
  <c r="GL59" i="1"/>
  <c r="SS59" i="1"/>
  <c r="PZ59" i="1"/>
  <c r="TL59" i="1"/>
  <c r="QO59" i="1"/>
  <c r="IE59" i="1"/>
  <c r="HU59" i="1"/>
  <c r="SZ59" i="1"/>
  <c r="TO59" i="1"/>
  <c r="QI59" i="1"/>
  <c r="TG59" i="1"/>
  <c r="IC59" i="1"/>
  <c r="GQ59" i="1"/>
  <c r="RG59" i="1"/>
  <c r="PY59" i="1"/>
  <c r="DS59" i="1"/>
  <c r="VB59" i="1"/>
  <c r="UV59" i="1"/>
  <c r="II59" i="1"/>
  <c r="IY59" i="1"/>
  <c r="VE59" i="1"/>
  <c r="TK59" i="1"/>
  <c r="RA59" i="1"/>
  <c r="TA59" i="1"/>
  <c r="IH59" i="1"/>
  <c r="VC59" i="1"/>
  <c r="GM59" i="1"/>
  <c r="IW59" i="1"/>
  <c r="VQ59" i="1"/>
  <c r="SL59" i="1"/>
  <c r="VF59" i="1"/>
  <c r="TR59" i="1"/>
  <c r="IG59" i="1"/>
  <c r="FO59" i="1"/>
  <c r="VR59" i="1"/>
  <c r="UY59" i="1"/>
  <c r="UX59" i="1"/>
  <c r="QM59" i="1"/>
  <c r="QH59" i="1"/>
  <c r="FP59" i="1"/>
  <c r="HV59" i="1"/>
  <c r="VG59" i="1"/>
  <c r="SY59" i="1"/>
  <c r="VW59" i="1"/>
  <c r="DU59" i="1"/>
  <c r="FN59" i="1"/>
  <c r="QK59" i="1"/>
  <c r="GC59" i="1"/>
  <c r="FV59" i="1"/>
  <c r="VN59" i="1"/>
  <c r="UU59" i="1"/>
  <c r="VZ59" i="1"/>
  <c r="VK59" i="1"/>
  <c r="FL59" i="1"/>
  <c r="WB59" i="1"/>
  <c r="IM59" i="1"/>
  <c r="IK59" i="1"/>
  <c r="QR59" i="1"/>
  <c r="RH59" i="1"/>
  <c r="SP59" i="1"/>
  <c r="KG59" i="1"/>
  <c r="II53" i="1"/>
  <c r="IU53" i="1"/>
  <c r="ST53" i="1"/>
  <c r="VJ53" i="1"/>
  <c r="VO53" i="1"/>
  <c r="QW53" i="1"/>
  <c r="GE62" i="1"/>
  <c r="HW62" i="1"/>
  <c r="TJ62" i="1"/>
  <c r="VM62" i="1"/>
  <c r="QT62" i="1"/>
  <c r="IV53" i="1"/>
  <c r="GM53" i="1"/>
  <c r="QY53" i="1"/>
  <c r="WA53" i="1"/>
  <c r="QE53" i="1"/>
  <c r="VU53" i="1"/>
  <c r="HZ62" i="1"/>
  <c r="GF53" i="1"/>
  <c r="IA53" i="1"/>
  <c r="VD53" i="1"/>
  <c r="QD53" i="1"/>
  <c r="SP53" i="1"/>
  <c r="VP53" i="1"/>
  <c r="FR62" i="1"/>
  <c r="HX62" i="1"/>
  <c r="TO62" i="1"/>
  <c r="VV62" i="1"/>
  <c r="TB62" i="1"/>
  <c r="HX53" i="1"/>
  <c r="ID53" i="1"/>
  <c r="UW53" i="1"/>
  <c r="TP53" i="1"/>
  <c r="SJ53" i="1"/>
  <c r="TA53" i="1"/>
  <c r="IH53" i="1"/>
  <c r="TE53" i="1"/>
  <c r="VK53" i="1"/>
  <c r="QD62" i="1"/>
  <c r="NP59" i="1"/>
  <c r="QQ53" i="1"/>
  <c r="NN59" i="1"/>
  <c r="TJ53" i="1"/>
  <c r="FM62" i="1"/>
  <c r="TF53" i="1"/>
  <c r="VF53" i="1"/>
  <c r="IP62" i="1"/>
  <c r="GH62" i="1"/>
  <c r="FG62" i="1"/>
  <c r="VG62" i="1"/>
  <c r="QB62" i="1"/>
  <c r="UY62" i="1"/>
  <c r="HW53" i="1"/>
  <c r="FW53" i="1"/>
  <c r="UZ53" i="1"/>
  <c r="QA53" i="1"/>
  <c r="TB53" i="1"/>
  <c r="WB53" i="1"/>
  <c r="NK59" i="1"/>
  <c r="FK53" i="1"/>
  <c r="VE53" i="1"/>
  <c r="TE62" i="1"/>
  <c r="NO59" i="1"/>
  <c r="UV53" i="1"/>
  <c r="GK62" i="1"/>
  <c r="HR62" i="1"/>
  <c r="VA62" i="1"/>
  <c r="VS62" i="1"/>
  <c r="ST62" i="1"/>
  <c r="QC62" i="1"/>
  <c r="IN53" i="1"/>
  <c r="IL53" i="1"/>
  <c r="FH53" i="1"/>
  <c r="VQ53" i="1"/>
  <c r="RA53" i="1"/>
  <c r="VV53" i="1"/>
  <c r="NJ59" i="1"/>
  <c r="FY53" i="1"/>
  <c r="QX53" i="1"/>
  <c r="II62" i="1"/>
  <c r="VZ62" i="1"/>
  <c r="SW53" i="1"/>
  <c r="QH53" i="1"/>
  <c r="SO53" i="1"/>
  <c r="DW62" i="1"/>
  <c r="HT53" i="1"/>
  <c r="QG62" i="1"/>
  <c r="TR62" i="1"/>
  <c r="TD53" i="1"/>
  <c r="HS62" i="1"/>
  <c r="IW62" i="1"/>
  <c r="SM62" i="1"/>
  <c r="TF62" i="1"/>
  <c r="RF62" i="1"/>
  <c r="DX62" i="1"/>
  <c r="FP53" i="1"/>
  <c r="IM53" i="1"/>
  <c r="VC53" i="1"/>
  <c r="QN53" i="1"/>
  <c r="VY53" i="1"/>
  <c r="RD53" i="1"/>
  <c r="MJ59" i="1"/>
  <c r="RF53" i="1"/>
  <c r="IZ62" i="1"/>
  <c r="VP62" i="1"/>
  <c r="IR62" i="1"/>
  <c r="HT62" i="1"/>
  <c r="QR53" i="1"/>
  <c r="HV62" i="1"/>
  <c r="TG62" i="1"/>
  <c r="IF53" i="1"/>
  <c r="DU62" i="1"/>
  <c r="GQ53" i="1"/>
  <c r="IY62" i="1"/>
  <c r="IH62" i="1"/>
  <c r="UZ62" i="1"/>
  <c r="RE62" i="1"/>
  <c r="QS62" i="1"/>
  <c r="TC62" i="1"/>
  <c r="IY53" i="1"/>
  <c r="GG53" i="1"/>
  <c r="RH53" i="1"/>
  <c r="DX53" i="1"/>
  <c r="QL53" i="1"/>
  <c r="NM59" i="1"/>
  <c r="FN62" i="1"/>
  <c r="FX62" i="1"/>
  <c r="GN53" i="1"/>
  <c r="QJ53" i="1"/>
  <c r="TN53" i="1"/>
  <c r="QX62" i="1"/>
  <c r="PY62" i="1"/>
  <c r="FL53" i="1"/>
  <c r="HZ53" i="1"/>
  <c r="IE53" i="1"/>
  <c r="MK59" i="1"/>
  <c r="GB62" i="1"/>
  <c r="FT62" i="1"/>
  <c r="QQ62" i="1"/>
  <c r="SO62" i="1"/>
  <c r="QR62" i="1"/>
  <c r="UV62" i="1"/>
  <c r="IG53" i="1"/>
  <c r="GB53" i="1"/>
  <c r="VZ53" i="1"/>
  <c r="UT53" i="1"/>
  <c r="TO53" i="1"/>
  <c r="MM59" i="1"/>
  <c r="IW53" i="1"/>
  <c r="SR62" i="1"/>
  <c r="IP53" i="1"/>
  <c r="SJ62" i="1"/>
  <c r="TM53" i="1"/>
  <c r="IV62" i="1"/>
  <c r="FO62" i="1"/>
  <c r="QW62" i="1"/>
  <c r="QU62" i="1"/>
  <c r="VI62" i="1"/>
  <c r="VH62" i="1"/>
  <c r="GA53" i="1"/>
  <c r="IT53" i="1"/>
  <c r="VL53" i="1"/>
  <c r="TQ53" i="1"/>
  <c r="VW53" i="1"/>
  <c r="NL59" i="1"/>
  <c r="QA62" i="1"/>
  <c r="RC53" i="1"/>
  <c r="GJ53" i="1"/>
  <c r="JA62" i="1"/>
  <c r="IJ62" i="1"/>
  <c r="VJ62" i="1"/>
  <c r="RG62" i="1"/>
  <c r="UU62" i="1"/>
  <c r="QY62" i="1"/>
  <c r="GK53" i="1"/>
  <c r="GH53" i="1"/>
  <c r="SY53" i="1"/>
  <c r="QP53" i="1"/>
  <c r="TI53" i="1"/>
  <c r="ML59" i="1"/>
  <c r="SZ53" i="1"/>
  <c r="RD62" i="1"/>
  <c r="HU62" i="1"/>
  <c r="QB53" i="1"/>
  <c r="TD62" i="1"/>
  <c r="RB53" i="1"/>
  <c r="FQ62" i="1"/>
  <c r="FZ62" i="1"/>
  <c r="SU62" i="1"/>
  <c r="QL62" i="1"/>
  <c r="TM62" i="1"/>
  <c r="VB62" i="1"/>
  <c r="IJ53" i="1"/>
  <c r="IO53" i="1"/>
  <c r="FJ53" i="1"/>
  <c r="VT53" i="1"/>
  <c r="QV53" i="1"/>
  <c r="PZ53" i="1"/>
  <c r="FX53" i="1"/>
  <c r="DS53" i="1"/>
  <c r="FJ62" i="1"/>
  <c r="TN62" i="1"/>
  <c r="FP62" i="1"/>
  <c r="SV53" i="1"/>
  <c r="PZ62" i="1"/>
  <c r="IQ62" i="1"/>
  <c r="IX62" i="1"/>
  <c r="SK62" i="1"/>
  <c r="SN62" i="1"/>
  <c r="VN62" i="1"/>
  <c r="SL62" i="1"/>
  <c r="HV53" i="1"/>
  <c r="GR53" i="1"/>
  <c r="GE53" i="1"/>
  <c r="TR53" i="1"/>
  <c r="VH53" i="1"/>
  <c r="SU53" i="1"/>
  <c r="IA62" i="1"/>
  <c r="QI62" i="1"/>
  <c r="IR53" i="1"/>
  <c r="VC62" i="1"/>
  <c r="QZ53" i="1"/>
  <c r="IT62" i="1"/>
  <c r="GM62" i="1"/>
  <c r="SW62" i="1"/>
  <c r="VY62" i="1"/>
  <c r="QF62" i="1"/>
  <c r="FH62" i="1"/>
  <c r="JA53" i="1"/>
  <c r="IK53" i="1"/>
  <c r="IX53" i="1"/>
  <c r="RG53" i="1"/>
  <c r="QO53" i="1"/>
  <c r="RE53" i="1"/>
  <c r="FU53" i="1"/>
  <c r="IB62" i="1"/>
  <c r="GL62" i="1"/>
  <c r="DV62" i="1"/>
  <c r="QI53" i="1"/>
  <c r="IU62" i="1"/>
  <c r="GR62" i="1"/>
  <c r="FI62" i="1"/>
  <c r="QM62" i="1"/>
  <c r="QV62" i="1"/>
  <c r="SS62" i="1"/>
  <c r="SI62" i="1"/>
  <c r="FM53" i="1"/>
  <c r="FO53" i="1"/>
  <c r="HR53" i="1"/>
  <c r="SR53" i="1"/>
  <c r="TH53" i="1"/>
  <c r="TL53" i="1"/>
  <c r="DV53" i="1"/>
  <c r="DT53" i="1"/>
  <c r="SN53" i="1"/>
  <c r="VR53" i="1"/>
  <c r="IM62" i="1"/>
  <c r="GC62" i="1"/>
  <c r="QP62" i="1"/>
  <c r="TC53" i="1"/>
  <c r="ID62" i="1"/>
  <c r="FS62" i="1"/>
  <c r="TK62" i="1"/>
  <c r="VL62" i="1"/>
  <c r="TH62" i="1"/>
  <c r="QK62" i="1"/>
  <c r="GD53" i="1"/>
  <c r="IC53" i="1"/>
  <c r="GI53" i="1"/>
  <c r="QK53" i="1"/>
  <c r="DW53" i="1"/>
  <c r="SK53" i="1"/>
  <c r="IK62" i="1"/>
  <c r="VO62" i="1"/>
  <c r="UY53" i="1"/>
  <c r="IO62" i="1"/>
  <c r="GP53" i="1"/>
  <c r="QG53" i="1"/>
  <c r="FK62" i="1"/>
  <c r="VU62" i="1"/>
  <c r="VA53" i="1"/>
  <c r="GG62" i="1"/>
  <c r="RC62" i="1"/>
  <c r="VK62" i="1"/>
  <c r="FI53" i="1"/>
  <c r="FG53" i="1"/>
  <c r="UX53" i="1"/>
  <c r="TK53" i="1"/>
  <c r="QZ62" i="1"/>
  <c r="GD62" i="1"/>
  <c r="GC53" i="1"/>
  <c r="RH62" i="1"/>
  <c r="SX53" i="1"/>
  <c r="VW62" i="1"/>
  <c r="IG62" i="1"/>
  <c r="QO62" i="1"/>
  <c r="TI62" i="1"/>
  <c r="FT53" i="1"/>
  <c r="FQ53" i="1"/>
  <c r="VS53" i="1"/>
  <c r="FV62" i="1"/>
  <c r="FW62" i="1"/>
  <c r="TA62" i="1"/>
  <c r="VE62" i="1"/>
  <c r="VF62" i="1"/>
  <c r="IB53" i="1"/>
  <c r="IZ53" i="1"/>
  <c r="HU53" i="1"/>
  <c r="VN53" i="1"/>
  <c r="DU53" i="1"/>
  <c r="MK54" i="1"/>
  <c r="MM54" i="1"/>
  <c r="KG54" i="1"/>
  <c r="VN54" i="1"/>
  <c r="QK54" i="1"/>
  <c r="NJ54" i="1"/>
  <c r="NP54" i="1"/>
  <c r="NN54" i="1"/>
  <c r="NO54" i="1"/>
  <c r="NL54" i="1"/>
  <c r="RG54" i="1"/>
  <c r="NM54" i="1"/>
  <c r="NK54" i="1"/>
  <c r="GM54" i="1"/>
  <c r="ML54" i="1"/>
  <c r="IG54" i="1"/>
  <c r="MJ54" i="1"/>
  <c r="UT54" i="1"/>
  <c r="IQ54" i="1"/>
  <c r="IH54" i="1"/>
  <c r="TE54" i="1"/>
  <c r="SO54" i="1"/>
  <c r="DX54" i="1"/>
  <c r="VR54" i="1"/>
  <c r="FJ54" i="1"/>
  <c r="IY54" i="1"/>
  <c r="WA54" i="1"/>
  <c r="RB54" i="1"/>
  <c r="VH54" i="1"/>
  <c r="QO54" i="1"/>
  <c r="FS54" i="1"/>
  <c r="QW54" i="1"/>
  <c r="SZ54" i="1"/>
  <c r="GJ54" i="1"/>
  <c r="VO54" i="1"/>
  <c r="IM54" i="1"/>
  <c r="FW54" i="1"/>
  <c r="VF54" i="1"/>
  <c r="SV54" i="1"/>
  <c r="PZ54" i="1"/>
  <c r="IN54" i="1"/>
  <c r="GR54" i="1"/>
  <c r="TJ54" i="1"/>
  <c r="VT54" i="1"/>
  <c r="SP54" i="1"/>
  <c r="IA54" i="1"/>
  <c r="IO54" i="1"/>
  <c r="GI54" i="1"/>
  <c r="SJ54" i="1"/>
  <c r="QJ54" i="1"/>
  <c r="SL54" i="1"/>
  <c r="GO54" i="1"/>
  <c r="FX54" i="1"/>
  <c r="IJ54" i="1"/>
  <c r="UV54" i="1"/>
  <c r="US54" i="1"/>
  <c r="QL54" i="1"/>
  <c r="HR54" i="1"/>
  <c r="IB54" i="1"/>
  <c r="HX54" i="1"/>
  <c r="VY54" i="1"/>
  <c r="TQ54" i="1"/>
  <c r="PY54" i="1"/>
  <c r="FY54" i="1"/>
  <c r="IS54" i="1"/>
  <c r="ID54" i="1"/>
  <c r="RH54" i="1"/>
  <c r="TF54" i="1"/>
  <c r="UW54" i="1"/>
  <c r="IZ54" i="1"/>
  <c r="GF54" i="1"/>
  <c r="FM54" i="1"/>
  <c r="QB54" i="1"/>
  <c r="QE54" i="1"/>
  <c r="WB54" i="1"/>
  <c r="HU54" i="1"/>
  <c r="FV54" i="1"/>
  <c r="FT54" i="1"/>
  <c r="UY54" i="1"/>
  <c r="VB54" i="1"/>
  <c r="QZ54" i="1"/>
  <c r="FK54" i="1"/>
  <c r="FO54" i="1"/>
  <c r="FQ54" i="1"/>
  <c r="QY54" i="1"/>
  <c r="TD54" i="1"/>
  <c r="TG54" i="1"/>
  <c r="IX54" i="1"/>
  <c r="IL54" i="1"/>
  <c r="VC54" i="1"/>
  <c r="QR54" i="1"/>
  <c r="SK54" i="1"/>
  <c r="VS54" i="1"/>
  <c r="IE54" i="1"/>
  <c r="IK54" i="1"/>
  <c r="SR54" i="1"/>
  <c r="VJ54" i="1"/>
  <c r="VP54" i="1"/>
  <c r="QQ54" i="1"/>
  <c r="QX54" i="1"/>
  <c r="DW54" i="1"/>
  <c r="GB54" i="1"/>
  <c r="QV54" i="1"/>
  <c r="JA54" i="1"/>
  <c r="GQ54" i="1"/>
  <c r="QU54" i="1"/>
  <c r="VG54" i="1"/>
  <c r="SY54" i="1"/>
  <c r="VK54" i="1"/>
  <c r="VL54" i="1"/>
  <c r="FN54" i="1"/>
  <c r="RE54" i="1"/>
  <c r="GC54" i="1"/>
  <c r="GG54" i="1"/>
  <c r="DS54" i="1"/>
  <c r="DV54" i="1"/>
  <c r="QP54" i="1"/>
  <c r="TR54" i="1"/>
  <c r="GE54" i="1"/>
  <c r="DU54" i="1"/>
  <c r="QD54" i="1"/>
  <c r="RA54" i="1"/>
  <c r="GP54" i="1"/>
  <c r="FU54" i="1"/>
  <c r="VV54" i="1"/>
  <c r="VU54" i="1"/>
  <c r="VZ54" i="1"/>
  <c r="TL54" i="1"/>
  <c r="SU54" i="1"/>
  <c r="GH54" i="1"/>
  <c r="FR54" i="1"/>
  <c r="SI54" i="1"/>
  <c r="VA54" i="1"/>
  <c r="DT54" i="1"/>
  <c r="UU54" i="1"/>
  <c r="RF54" i="1"/>
  <c r="QH54" i="1"/>
  <c r="IP54" i="1"/>
  <c r="IR54" i="1"/>
  <c r="RC54" i="1"/>
  <c r="FG54" i="1"/>
  <c r="ST54" i="1"/>
  <c r="SW54" i="1"/>
  <c r="IF54" i="1"/>
  <c r="FI54" i="1"/>
  <c r="IU54" i="1"/>
  <c r="SX54" i="1"/>
  <c r="FH54" i="1"/>
  <c r="QS54" i="1"/>
  <c r="SS54" i="1"/>
  <c r="IW54" i="1"/>
  <c r="HZ54" i="1"/>
  <c r="TK54" i="1"/>
  <c r="QI54" i="1"/>
  <c r="TH54" i="1"/>
  <c r="UX54" i="1"/>
  <c r="HW54" i="1"/>
  <c r="IT54" i="1"/>
  <c r="QG54" i="1"/>
  <c r="QT54" i="1"/>
  <c r="TN54" i="1"/>
  <c r="QN54" i="1"/>
  <c r="SN54" i="1"/>
  <c r="HV54" i="1"/>
  <c r="II54" i="1"/>
  <c r="UZ54" i="1"/>
  <c r="TI54" i="1"/>
  <c r="VX54" i="1"/>
  <c r="QA54" i="1"/>
  <c r="HY54" i="1"/>
  <c r="GN54" i="1"/>
  <c r="IC54" i="1"/>
  <c r="GL54" i="1"/>
  <c r="TP54" i="1"/>
  <c r="VW54" i="1"/>
  <c r="TC54" i="1"/>
  <c r="VM54" i="1"/>
  <c r="SQ54" i="1"/>
  <c r="HS54" i="1"/>
  <c r="QM54" i="1"/>
  <c r="GA54" i="1"/>
  <c r="FZ54" i="1"/>
  <c r="TB54" i="1"/>
  <c r="VI54" i="1"/>
  <c r="VE54" i="1"/>
  <c r="VD54" i="1"/>
  <c r="FL54" i="1"/>
  <c r="GK54" i="1"/>
  <c r="FP54" i="1"/>
  <c r="HT54" i="1"/>
  <c r="VQ54" i="1"/>
  <c r="QF54" i="1"/>
  <c r="TA54" i="1"/>
  <c r="TO54" i="1"/>
  <c r="GD54" i="1"/>
  <c r="IV54" i="1"/>
  <c r="RD54" i="1"/>
  <c r="TM54" i="1"/>
  <c r="SM54" i="1"/>
  <c r="MM53" i="1"/>
  <c r="NO53" i="1"/>
  <c r="MK53" i="1"/>
  <c r="KG53" i="1"/>
  <c r="ML53" i="1"/>
  <c r="MJ53" i="1"/>
  <c r="NL53" i="1"/>
  <c r="NJ53" i="1"/>
  <c r="NM53" i="1"/>
  <c r="NK53" i="1"/>
  <c r="NP53" i="1"/>
  <c r="NN53" i="1"/>
  <c r="NL62" i="1"/>
  <c r="NM62" i="1"/>
  <c r="NN62" i="1"/>
  <c r="MJ62" i="1"/>
  <c r="NO62" i="1"/>
  <c r="NK62" i="1"/>
  <c r="NJ62" i="1"/>
  <c r="MM62" i="1"/>
  <c r="ML62" i="1"/>
  <c r="MK62" i="1"/>
  <c r="KG62" i="1"/>
  <c r="NP62" i="1"/>
  <c r="OU59" i="1"/>
  <c r="OU53" i="1"/>
  <c r="AW53" i="1" l="1"/>
  <c r="AW54" i="1" s="1"/>
  <c r="AW55" i="1" s="1"/>
  <c r="AW56" i="1" s="1"/>
  <c r="AW57" i="1" s="1"/>
  <c r="AW58" i="1" s="1"/>
  <c r="AW59" i="1" s="1"/>
  <c r="AW60" i="1" s="1"/>
  <c r="AW61" i="1" s="1"/>
  <c r="AW62" i="1" s="1"/>
  <c r="AX51" i="1"/>
  <c r="AX52" i="1"/>
  <c r="AX53" i="1" l="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L215" i="1" s="1"/>
  <c r="K216" i="1"/>
  <c r="LL216" i="1" s="1"/>
  <c r="K210" i="1"/>
  <c r="K211" i="1"/>
  <c r="K212" i="1"/>
  <c r="K209" i="1"/>
  <c r="K241" i="1"/>
  <c r="K240" i="1"/>
  <c r="LL240" i="1" s="1"/>
  <c r="K239" i="1"/>
  <c r="LL239" i="1" s="1"/>
  <c r="O236" i="1"/>
  <c r="LH209" i="1" l="1"/>
  <c r="LL209" i="1"/>
  <c r="LL241" i="1"/>
  <c r="LH241" i="1"/>
  <c r="LL211" i="1"/>
  <c r="LH211" i="1"/>
  <c r="LL210" i="1"/>
  <c r="LH210" i="1"/>
  <c r="LL212" i="1"/>
  <c r="LH212" i="1"/>
  <c r="ND236" i="1"/>
  <c r="LC235" i="1"/>
  <c r="LC237" i="1"/>
  <c r="LC240" i="1"/>
  <c r="LC234" i="1"/>
  <c r="LC238" i="1"/>
  <c r="LC227" i="1"/>
  <c r="LC239" i="1"/>
  <c r="LC241" i="1"/>
  <c r="LC228" i="1"/>
  <c r="LC229" i="1"/>
  <c r="LC232" i="1"/>
  <c r="LC216" i="1"/>
  <c r="LC231" i="1"/>
  <c r="LC233" i="1"/>
  <c r="LC236" i="1"/>
  <c r="LC230" i="1"/>
  <c r="LC215" i="1"/>
  <c r="KY209" i="1"/>
  <c r="LC209" i="1"/>
  <c r="KY211" i="1"/>
  <c r="LC211" i="1"/>
  <c r="KY212" i="1"/>
  <c r="LC212" i="1"/>
  <c r="KY210" i="1"/>
  <c r="LC210" i="1"/>
  <c r="KY231" i="1"/>
  <c r="KY232" i="1"/>
  <c r="KY233" i="1"/>
  <c r="KY234" i="1"/>
  <c r="KY235" i="1"/>
  <c r="KY236" i="1"/>
  <c r="KY237" i="1"/>
  <c r="KY238" i="1"/>
  <c r="KY239" i="1"/>
  <c r="KY240" i="1"/>
  <c r="KY241" i="1"/>
  <c r="KY230" i="1"/>
  <c r="KY227" i="1"/>
  <c r="KY228" i="1"/>
  <c r="KY229" i="1"/>
  <c r="KY216" i="1"/>
  <c r="KY215" i="1"/>
  <c r="LI241" i="1"/>
  <c r="LK241" i="1"/>
  <c r="LJ241" i="1"/>
  <c r="KZ257" i="1"/>
  <c r="KX257" i="1"/>
  <c r="KZ258" i="1"/>
  <c r="KX258" i="1"/>
  <c r="KZ226" i="1"/>
  <c r="KX226" i="1"/>
  <c r="KZ225" i="1"/>
  <c r="KX225" i="1"/>
  <c r="KZ244" i="1"/>
  <c r="KX244" i="1"/>
  <c r="KZ243" i="1"/>
  <c r="KX243" i="1"/>
  <c r="KZ212" i="1"/>
  <c r="KX212" i="1"/>
  <c r="KX211" i="1"/>
  <c r="KZ211" i="1"/>
  <c r="LH231" i="1"/>
  <c r="LH232" i="1"/>
  <c r="LH233" i="1"/>
  <c r="LH234" i="1"/>
  <c r="LH235" i="1"/>
  <c r="LH236" i="1"/>
  <c r="DN236" i="1" s="1"/>
  <c r="LH237" i="1"/>
  <c r="LH238" i="1"/>
  <c r="LH239" i="1"/>
  <c r="LH240" i="1"/>
  <c r="LH247" i="1"/>
  <c r="LH248" i="1"/>
  <c r="LH257" i="1"/>
  <c r="LH258" i="1"/>
  <c r="LH259" i="1"/>
  <c r="LH260" i="1"/>
  <c r="LH261" i="1"/>
  <c r="LH262" i="1"/>
  <c r="LH230" i="1"/>
  <c r="LH226" i="1"/>
  <c r="LH227" i="1"/>
  <c r="LH228" i="1"/>
  <c r="LH229" i="1"/>
  <c r="LH225" i="1"/>
  <c r="LH216" i="1"/>
  <c r="LH215" i="1"/>
  <c r="CP236" i="1"/>
  <c r="LF242" i="1"/>
  <c r="LF261" i="1"/>
  <c r="LF257" i="1"/>
  <c r="LF239" i="1"/>
  <c r="LF259" i="1"/>
  <c r="LF229" i="1"/>
  <c r="LF240" i="1"/>
  <c r="LF260" i="1"/>
  <c r="LF225" i="1"/>
  <c r="LF247" i="1"/>
  <c r="LF211" i="1"/>
  <c r="LF215" i="1"/>
  <c r="LF262" i="1"/>
  <c r="LF233" i="1"/>
  <c r="LF243" i="1"/>
  <c r="LF212" i="1"/>
  <c r="LF234" i="1"/>
  <c r="LF241" i="1"/>
  <c r="LF227" i="1"/>
  <c r="LF232" i="1"/>
  <c r="LF235" i="1"/>
  <c r="LF244" i="1"/>
  <c r="LF226" i="1"/>
  <c r="LF210" i="1"/>
  <c r="LF216" i="1"/>
  <c r="LF236" i="1"/>
  <c r="LF258" i="1"/>
  <c r="LF228" i="1"/>
  <c r="LF237" i="1"/>
  <c r="LF248" i="1"/>
  <c r="LF230" i="1"/>
  <c r="LF231" i="1"/>
  <c r="LF238" i="1"/>
  <c r="LF209" i="1"/>
  <c r="LE209" i="1"/>
  <c r="LD209" i="1"/>
  <c r="LE231" i="1"/>
  <c r="LD231" i="1"/>
  <c r="LE232" i="1"/>
  <c r="LD232" i="1"/>
  <c r="LE233" i="1"/>
  <c r="LD233" i="1"/>
  <c r="LE234" i="1"/>
  <c r="LD234" i="1"/>
  <c r="LE235" i="1"/>
  <c r="LD235" i="1"/>
  <c r="LE236" i="1"/>
  <c r="LD236" i="1"/>
  <c r="LE237" i="1"/>
  <c r="LD237" i="1"/>
  <c r="LE238" i="1"/>
  <c r="LD238" i="1"/>
  <c r="LE239" i="1"/>
  <c r="LD239" i="1"/>
  <c r="LE240" i="1"/>
  <c r="LD240" i="1"/>
  <c r="LE241" i="1"/>
  <c r="LD241" i="1"/>
  <c r="LE242" i="1"/>
  <c r="LD242" i="1"/>
  <c r="LE243" i="1"/>
  <c r="LD243" i="1"/>
  <c r="LE244" i="1"/>
  <c r="LD244" i="1"/>
  <c r="LE247" i="1"/>
  <c r="LD247" i="1"/>
  <c r="LD248" i="1"/>
  <c r="LE248" i="1"/>
  <c r="LE257" i="1"/>
  <c r="LD257" i="1"/>
  <c r="LE258" i="1"/>
  <c r="LD258" i="1"/>
  <c r="LE259" i="1"/>
  <c r="LD259" i="1"/>
  <c r="LE260" i="1"/>
  <c r="LD260" i="1"/>
  <c r="LE261" i="1"/>
  <c r="LD261" i="1"/>
  <c r="LE262" i="1"/>
  <c r="LD262" i="1"/>
  <c r="LE212" i="1"/>
  <c r="LD212" i="1"/>
  <c r="LD230" i="1"/>
  <c r="LE230" i="1"/>
  <c r="LE226" i="1"/>
  <c r="LD226" i="1"/>
  <c r="LE211" i="1"/>
  <c r="LD211" i="1"/>
  <c r="LE227" i="1"/>
  <c r="LD227" i="1"/>
  <c r="LE210" i="1"/>
  <c r="LD210" i="1"/>
  <c r="LE228" i="1"/>
  <c r="LD228" i="1"/>
  <c r="LE229" i="1"/>
  <c r="LD229" i="1"/>
  <c r="LE225" i="1"/>
  <c r="LD225" i="1"/>
  <c r="LE216" i="1"/>
  <c r="LD216" i="1"/>
  <c r="LE215" i="1"/>
  <c r="LD215" i="1"/>
  <c r="MS209" i="1"/>
  <c r="MR209" i="1"/>
  <c r="MQ209" i="1"/>
  <c r="MP209" i="1"/>
  <c r="MO209" i="1"/>
  <c r="MN209" i="1"/>
  <c r="MO242" i="1"/>
  <c r="MN242" i="1"/>
  <c r="MS242" i="1"/>
  <c r="MR242" i="1"/>
  <c r="MQ242" i="1"/>
  <c r="MP242" i="1"/>
  <c r="MO211" i="1"/>
  <c r="MS211" i="1"/>
  <c r="MR211" i="1"/>
  <c r="MQ211" i="1"/>
  <c r="MP211" i="1"/>
  <c r="MN211" i="1"/>
  <c r="MS241" i="1"/>
  <c r="MR241" i="1"/>
  <c r="MQ241" i="1"/>
  <c r="MP241" i="1"/>
  <c r="MO241" i="1"/>
  <c r="MN241" i="1"/>
  <c r="MS210" i="1"/>
  <c r="MR210" i="1"/>
  <c r="MQ210" i="1"/>
  <c r="MP210" i="1"/>
  <c r="MO210" i="1"/>
  <c r="MN210" i="1"/>
  <c r="MS247" i="1"/>
  <c r="MR247" i="1"/>
  <c r="MQ247" i="1"/>
  <c r="MP247" i="1"/>
  <c r="MO247" i="1"/>
  <c r="MN247" i="1"/>
  <c r="MS212" i="1"/>
  <c r="MR212" i="1"/>
  <c r="MQ212" i="1"/>
  <c r="MP212" i="1"/>
  <c r="MO212" i="1"/>
  <c r="MN212" i="1"/>
  <c r="MS229" i="1"/>
  <c r="MR229" i="1"/>
  <c r="MQ229" i="1"/>
  <c r="MP229" i="1"/>
  <c r="MO229" i="1"/>
  <c r="MN229" i="1"/>
  <c r="MS240" i="1"/>
  <c r="MR240" i="1"/>
  <c r="MQ240" i="1"/>
  <c r="MP240" i="1"/>
  <c r="MO240" i="1"/>
  <c r="MN240" i="1"/>
  <c r="MS259" i="1"/>
  <c r="MR259" i="1"/>
  <c r="MQ259" i="1"/>
  <c r="MP259" i="1"/>
  <c r="MO259" i="1"/>
  <c r="MN259" i="1"/>
  <c r="MS225" i="1"/>
  <c r="MR225" i="1"/>
  <c r="MQ225" i="1"/>
  <c r="MP225" i="1"/>
  <c r="MO225" i="1"/>
  <c r="MN225" i="1"/>
  <c r="MS244" i="1"/>
  <c r="MR244" i="1"/>
  <c r="MQ244" i="1"/>
  <c r="MP244" i="1"/>
  <c r="MO244" i="1"/>
  <c r="MN244" i="1"/>
  <c r="MS230" i="1"/>
  <c r="MR230" i="1"/>
  <c r="MQ230" i="1"/>
  <c r="MP230" i="1"/>
  <c r="MO230" i="1"/>
  <c r="MN230" i="1"/>
  <c r="MS216" i="1"/>
  <c r="MR216" i="1"/>
  <c r="MQ216" i="1"/>
  <c r="MP216" i="1"/>
  <c r="MO216" i="1"/>
  <c r="MN216" i="1"/>
  <c r="MQ257" i="1"/>
  <c r="MP257" i="1"/>
  <c r="MO257" i="1"/>
  <c r="MN257" i="1"/>
  <c r="MS257" i="1"/>
  <c r="MR257" i="1"/>
  <c r="MS215" i="1"/>
  <c r="MR215" i="1"/>
  <c r="MQ215" i="1"/>
  <c r="MP215" i="1"/>
  <c r="MO215" i="1"/>
  <c r="MN215" i="1"/>
  <c r="MS248" i="1"/>
  <c r="MR248" i="1"/>
  <c r="MQ248" i="1"/>
  <c r="MP248" i="1"/>
  <c r="MO248" i="1"/>
  <c r="MN248" i="1"/>
  <c r="MS233" i="1"/>
  <c r="MR233" i="1"/>
  <c r="MQ233" i="1"/>
  <c r="MP233" i="1"/>
  <c r="MO233" i="1"/>
  <c r="MN233" i="1"/>
  <c r="MS261" i="1"/>
  <c r="MR261" i="1"/>
  <c r="MQ261" i="1"/>
  <c r="MP261" i="1"/>
  <c r="MO261" i="1"/>
  <c r="MN261" i="1"/>
  <c r="MS234" i="1"/>
  <c r="MR234" i="1"/>
  <c r="MQ234" i="1"/>
  <c r="MP234" i="1"/>
  <c r="MO234" i="1"/>
  <c r="MN234" i="1"/>
  <c r="MS258" i="1"/>
  <c r="MR258" i="1"/>
  <c r="MQ258" i="1"/>
  <c r="MP258" i="1"/>
  <c r="MO258" i="1"/>
  <c r="MN258" i="1"/>
  <c r="MS228" i="1"/>
  <c r="MR228" i="1"/>
  <c r="MQ228" i="1"/>
  <c r="MP228" i="1"/>
  <c r="MO228" i="1"/>
  <c r="MN228" i="1"/>
  <c r="MS235" i="1"/>
  <c r="MR235" i="1"/>
  <c r="MQ235" i="1"/>
  <c r="MP235" i="1"/>
  <c r="MO235" i="1"/>
  <c r="MN235" i="1"/>
  <c r="MS239" i="1"/>
  <c r="MR239" i="1"/>
  <c r="MQ239" i="1"/>
  <c r="MP239" i="1"/>
  <c r="MO239" i="1"/>
  <c r="MN239" i="1"/>
  <c r="MS262" i="1"/>
  <c r="MR262" i="1"/>
  <c r="MQ262" i="1"/>
  <c r="MP262" i="1"/>
  <c r="MO262" i="1"/>
  <c r="MN262" i="1"/>
  <c r="MS232" i="1"/>
  <c r="MR232" i="1"/>
  <c r="MQ232" i="1"/>
  <c r="MP232" i="1"/>
  <c r="MO232" i="1"/>
  <c r="MN232" i="1"/>
  <c r="MS236" i="1"/>
  <c r="MR236" i="1"/>
  <c r="MQ236" i="1"/>
  <c r="MP236" i="1"/>
  <c r="MO236" i="1"/>
  <c r="MN236" i="1"/>
  <c r="MS243" i="1"/>
  <c r="MR243" i="1"/>
  <c r="MQ243" i="1"/>
  <c r="MP243" i="1"/>
  <c r="MO243" i="1"/>
  <c r="MN243" i="1"/>
  <c r="MO226" i="1"/>
  <c r="MN226" i="1"/>
  <c r="MQ226" i="1"/>
  <c r="MS226" i="1"/>
  <c r="MR226" i="1"/>
  <c r="MP226" i="1"/>
  <c r="MQ231" i="1"/>
  <c r="MP231" i="1"/>
  <c r="MO231" i="1"/>
  <c r="MN231" i="1"/>
  <c r="MS231" i="1"/>
  <c r="MR231" i="1"/>
  <c r="MS237" i="1"/>
  <c r="MR237" i="1"/>
  <c r="MQ237" i="1"/>
  <c r="MO237" i="1"/>
  <c r="MP237" i="1"/>
  <c r="MN237" i="1"/>
  <c r="MS260" i="1"/>
  <c r="MR260" i="1"/>
  <c r="MQ260" i="1"/>
  <c r="MP260" i="1"/>
  <c r="MO260" i="1"/>
  <c r="MN260" i="1"/>
  <c r="MS227" i="1"/>
  <c r="MR227" i="1"/>
  <c r="MQ227" i="1"/>
  <c r="MP227" i="1"/>
  <c r="MO227" i="1"/>
  <c r="MN227" i="1"/>
  <c r="MS238" i="1"/>
  <c r="MR238" i="1"/>
  <c r="MQ238" i="1"/>
  <c r="MP238" i="1"/>
  <c r="MO238" i="1"/>
  <c r="MN238" i="1"/>
  <c r="CO209" i="1"/>
  <c r="DG209" i="1" s="1"/>
  <c r="LK209" i="1"/>
  <c r="LJ209" i="1"/>
  <c r="LI209" i="1"/>
  <c r="LG209" i="1"/>
  <c r="LB209" i="1"/>
  <c r="LA209" i="1"/>
  <c r="KZ209" i="1"/>
  <c r="KX209" i="1"/>
  <c r="LN209" i="1"/>
  <c r="LM209" i="1"/>
  <c r="CO248" i="1"/>
  <c r="DI248" i="1" s="1"/>
  <c r="LN248" i="1"/>
  <c r="LM248" i="1"/>
  <c r="LK248" i="1"/>
  <c r="LJ248" i="1"/>
  <c r="LI248" i="1"/>
  <c r="LG248" i="1"/>
  <c r="LB248" i="1"/>
  <c r="LA248" i="1"/>
  <c r="KZ248" i="1"/>
  <c r="KX248" i="1"/>
  <c r="CO261" i="1"/>
  <c r="DI261" i="1" s="1"/>
  <c r="LN261" i="1"/>
  <c r="LM261" i="1"/>
  <c r="LK261" i="1"/>
  <c r="LJ261" i="1"/>
  <c r="LI261" i="1"/>
  <c r="LG261" i="1"/>
  <c r="LB261" i="1"/>
  <c r="LA261" i="1"/>
  <c r="KZ261" i="1"/>
  <c r="KX261" i="1"/>
  <c r="CO242" i="1"/>
  <c r="LN242" i="1"/>
  <c r="LM242" i="1"/>
  <c r="LG242" i="1"/>
  <c r="LB242" i="1"/>
  <c r="LA242" i="1"/>
  <c r="KZ242" i="1"/>
  <c r="KX242" i="1"/>
  <c r="LN212" i="1"/>
  <c r="LM212" i="1"/>
  <c r="LK212" i="1"/>
  <c r="LJ212" i="1"/>
  <c r="LI212" i="1"/>
  <c r="LG212" i="1"/>
  <c r="LB212" i="1"/>
  <c r="LA212" i="1"/>
  <c r="LN243" i="1"/>
  <c r="LM243" i="1"/>
  <c r="LG243" i="1"/>
  <c r="LB243" i="1"/>
  <c r="LA243" i="1"/>
  <c r="LN211" i="1"/>
  <c r="LM211" i="1"/>
  <c r="LK211" i="1"/>
  <c r="LJ211" i="1"/>
  <c r="LI211" i="1"/>
  <c r="LG211" i="1"/>
  <c r="LB211" i="1"/>
  <c r="LA211" i="1"/>
  <c r="LN240" i="1"/>
  <c r="LM240" i="1"/>
  <c r="LK240" i="1"/>
  <c r="LJ240" i="1"/>
  <c r="LI240" i="1"/>
  <c r="LG240" i="1"/>
  <c r="LB240" i="1"/>
  <c r="LA240" i="1"/>
  <c r="KZ240" i="1"/>
  <c r="KX240" i="1"/>
  <c r="LN258" i="1"/>
  <c r="LM258" i="1"/>
  <c r="LK258" i="1"/>
  <c r="LJ258" i="1"/>
  <c r="LI258" i="1"/>
  <c r="LG258" i="1"/>
  <c r="LB258" i="1"/>
  <c r="LA258" i="1"/>
  <c r="CO225" i="1"/>
  <c r="DI225" i="1" s="1"/>
  <c r="LN225" i="1"/>
  <c r="LM225" i="1"/>
  <c r="LK225" i="1"/>
  <c r="LJ225" i="1"/>
  <c r="LI225" i="1"/>
  <c r="LG225" i="1"/>
  <c r="LB225" i="1"/>
  <c r="LA225" i="1"/>
  <c r="LN247" i="1"/>
  <c r="LM247" i="1"/>
  <c r="LK247" i="1"/>
  <c r="LJ247" i="1"/>
  <c r="LI247" i="1"/>
  <c r="LG247" i="1"/>
  <c r="LB247" i="1"/>
  <c r="LA247" i="1"/>
  <c r="KZ247" i="1"/>
  <c r="KX247" i="1"/>
  <c r="LN228" i="1"/>
  <c r="LM228" i="1"/>
  <c r="LK228" i="1"/>
  <c r="LJ228" i="1"/>
  <c r="LI228" i="1"/>
  <c r="LG228" i="1"/>
  <c r="LB228" i="1"/>
  <c r="LA228" i="1"/>
  <c r="KZ228" i="1"/>
  <c r="KX228" i="1"/>
  <c r="LN239" i="1"/>
  <c r="LM239" i="1"/>
  <c r="LK239" i="1"/>
  <c r="LJ239" i="1"/>
  <c r="LI239" i="1"/>
  <c r="LG239" i="1"/>
  <c r="LB239" i="1"/>
  <c r="LA239" i="1"/>
  <c r="KZ239" i="1"/>
  <c r="KX239" i="1"/>
  <c r="LJ232" i="1"/>
  <c r="LI232" i="1"/>
  <c r="LG232" i="1"/>
  <c r="LB232" i="1"/>
  <c r="LA232" i="1"/>
  <c r="KZ232" i="1"/>
  <c r="KX232" i="1"/>
  <c r="LN232" i="1"/>
  <c r="LM232" i="1"/>
  <c r="LK232" i="1"/>
  <c r="KX260" i="1"/>
  <c r="LN260" i="1"/>
  <c r="LM260" i="1"/>
  <c r="LK260" i="1"/>
  <c r="LJ260" i="1"/>
  <c r="LI260" i="1"/>
  <c r="LG260" i="1"/>
  <c r="LB260" i="1"/>
  <c r="LA260" i="1"/>
  <c r="KZ260" i="1"/>
  <c r="CO233" i="1"/>
  <c r="DI233" i="1" s="1"/>
  <c r="LN233" i="1"/>
  <c r="LM233" i="1"/>
  <c r="LK233" i="1"/>
  <c r="LJ233" i="1"/>
  <c r="LI233" i="1"/>
  <c r="LG233" i="1"/>
  <c r="LB233" i="1"/>
  <c r="LA233" i="1"/>
  <c r="KZ233" i="1"/>
  <c r="KX233" i="1"/>
  <c r="LN230" i="1"/>
  <c r="LM230" i="1"/>
  <c r="LK230" i="1"/>
  <c r="LJ230" i="1"/>
  <c r="LI230" i="1"/>
  <c r="LG230" i="1"/>
  <c r="LB230" i="1"/>
  <c r="LA230" i="1"/>
  <c r="KZ230" i="1"/>
  <c r="KX230" i="1"/>
  <c r="CO231" i="1"/>
  <c r="DI231" i="1" s="1"/>
  <c r="LN231" i="1"/>
  <c r="LM231" i="1"/>
  <c r="LK231" i="1"/>
  <c r="LJ231" i="1"/>
  <c r="LI231" i="1"/>
  <c r="LG231" i="1"/>
  <c r="LB231" i="1"/>
  <c r="LA231" i="1"/>
  <c r="KZ231" i="1"/>
  <c r="KX231" i="1"/>
  <c r="LN234" i="1"/>
  <c r="LM234" i="1"/>
  <c r="LK234" i="1"/>
  <c r="LJ234" i="1"/>
  <c r="LI234" i="1"/>
  <c r="LG234" i="1"/>
  <c r="LB234" i="1"/>
  <c r="LA234" i="1"/>
  <c r="KZ234" i="1"/>
  <c r="KX234" i="1"/>
  <c r="LN257" i="1"/>
  <c r="LM257" i="1"/>
  <c r="LK257" i="1"/>
  <c r="LJ257" i="1"/>
  <c r="LI257" i="1"/>
  <c r="LG257" i="1"/>
  <c r="LB257" i="1"/>
  <c r="LA257" i="1"/>
  <c r="LK226" i="1"/>
  <c r="LJ226" i="1"/>
  <c r="LI226" i="1"/>
  <c r="LG226" i="1"/>
  <c r="LB226" i="1"/>
  <c r="LA226" i="1"/>
  <c r="LN226" i="1"/>
  <c r="LM226" i="1"/>
  <c r="CO235" i="1"/>
  <c r="DI235" i="1" s="1"/>
  <c r="LI235" i="1"/>
  <c r="LG235" i="1"/>
  <c r="LB235" i="1"/>
  <c r="LA235" i="1"/>
  <c r="KZ235" i="1"/>
  <c r="KX235" i="1"/>
  <c r="LN235" i="1"/>
  <c r="LM235" i="1"/>
  <c r="LK235" i="1"/>
  <c r="LJ235" i="1"/>
  <c r="LB241" i="1"/>
  <c r="LA241" i="1"/>
  <c r="KZ241" i="1"/>
  <c r="KX241" i="1"/>
  <c r="LN241" i="1"/>
  <c r="LM241" i="1"/>
  <c r="LG241" i="1"/>
  <c r="CO229" i="1"/>
  <c r="DI229" i="1" s="1"/>
  <c r="LK229" i="1"/>
  <c r="LJ229" i="1"/>
  <c r="LI229" i="1"/>
  <c r="LG229" i="1"/>
  <c r="LB229" i="1"/>
  <c r="LA229" i="1"/>
  <c r="KZ229" i="1"/>
  <c r="KX229" i="1"/>
  <c r="LN229" i="1"/>
  <c r="LM229" i="1"/>
  <c r="CO216" i="1"/>
  <c r="LN216" i="1"/>
  <c r="LM216" i="1"/>
  <c r="LK216" i="1"/>
  <c r="LJ216" i="1"/>
  <c r="LI216" i="1"/>
  <c r="LG216" i="1"/>
  <c r="LB216" i="1"/>
  <c r="LA216" i="1"/>
  <c r="KZ216" i="1"/>
  <c r="KX216" i="1"/>
  <c r="LN236" i="1"/>
  <c r="LM236" i="1"/>
  <c r="LK236" i="1"/>
  <c r="LJ236" i="1"/>
  <c r="LI236" i="1"/>
  <c r="LG236" i="1"/>
  <c r="LB236" i="1"/>
  <c r="LA236" i="1"/>
  <c r="KZ236" i="1"/>
  <c r="KX236" i="1"/>
  <c r="LN259" i="1"/>
  <c r="LM259" i="1"/>
  <c r="LK259" i="1"/>
  <c r="LJ259" i="1"/>
  <c r="LI259" i="1"/>
  <c r="LG259" i="1"/>
  <c r="LB259" i="1"/>
  <c r="LA259" i="1"/>
  <c r="KZ259" i="1"/>
  <c r="KX259" i="1"/>
  <c r="LN227" i="1"/>
  <c r="LM227" i="1"/>
  <c r="LK227" i="1"/>
  <c r="LJ227" i="1"/>
  <c r="LI227" i="1"/>
  <c r="LG227" i="1"/>
  <c r="LB227" i="1"/>
  <c r="LA227" i="1"/>
  <c r="KZ227" i="1"/>
  <c r="KX227" i="1"/>
  <c r="LM215" i="1"/>
  <c r="LK215" i="1"/>
  <c r="LJ215" i="1"/>
  <c r="LI215" i="1"/>
  <c r="LG215" i="1"/>
  <c r="LB215" i="1"/>
  <c r="LA215" i="1"/>
  <c r="KZ215" i="1"/>
  <c r="KX215" i="1"/>
  <c r="LN215" i="1"/>
  <c r="LN237" i="1"/>
  <c r="LM237" i="1"/>
  <c r="LK237" i="1"/>
  <c r="LJ237" i="1"/>
  <c r="LI237" i="1"/>
  <c r="LG237" i="1"/>
  <c r="LB237" i="1"/>
  <c r="LA237" i="1"/>
  <c r="KZ237" i="1"/>
  <c r="KX237" i="1"/>
  <c r="LA244" i="1"/>
  <c r="LN244" i="1"/>
  <c r="LM244" i="1"/>
  <c r="LG244" i="1"/>
  <c r="LB244" i="1"/>
  <c r="LN262" i="1"/>
  <c r="LM262" i="1"/>
  <c r="LK262" i="1"/>
  <c r="LJ262" i="1"/>
  <c r="LI262" i="1"/>
  <c r="LG262" i="1"/>
  <c r="LB262" i="1"/>
  <c r="LA262" i="1"/>
  <c r="KZ262" i="1"/>
  <c r="KX262" i="1"/>
  <c r="CO210" i="1"/>
  <c r="DB210" i="1" s="1"/>
  <c r="LN210" i="1"/>
  <c r="LM210" i="1"/>
  <c r="LK210" i="1"/>
  <c r="LJ210" i="1"/>
  <c r="LI210" i="1"/>
  <c r="LG210" i="1"/>
  <c r="LB210" i="1"/>
  <c r="LA210" i="1"/>
  <c r="KZ210" i="1"/>
  <c r="KX210" i="1"/>
  <c r="LG238" i="1"/>
  <c r="LB238" i="1"/>
  <c r="LA238" i="1"/>
  <c r="KZ238" i="1"/>
  <c r="KX238" i="1"/>
  <c r="LN238" i="1"/>
  <c r="LM238" i="1"/>
  <c r="LK238" i="1"/>
  <c r="LJ238" i="1"/>
  <c r="LI238" i="1"/>
  <c r="CO227" i="1"/>
  <c r="DI227" i="1" s="1"/>
  <c r="CO237" i="1"/>
  <c r="DI237" i="1" s="1"/>
  <c r="CO238" i="1"/>
  <c r="DI238" i="1" s="1"/>
  <c r="CO240" i="1"/>
  <c r="CX240" i="1" s="1"/>
  <c r="CO230" i="1"/>
  <c r="DI230" i="1" s="1"/>
  <c r="CO211" i="1"/>
  <c r="CW211" i="1" s="1"/>
  <c r="O231" i="1"/>
  <c r="CO258" i="1"/>
  <c r="DI258" i="1" s="1"/>
  <c r="CO234" i="1"/>
  <c r="DI234" i="1" s="1"/>
  <c r="CO257" i="1"/>
  <c r="DI257" i="1" s="1"/>
  <c r="CO262" i="1"/>
  <c r="DI262" i="1" s="1"/>
  <c r="AP236" i="1"/>
  <c r="AO236" i="1"/>
  <c r="OP236" i="1"/>
  <c r="OW236" i="1"/>
  <c r="OX236" i="1"/>
  <c r="OY236" i="1"/>
  <c r="OZ236" i="1"/>
  <c r="PA236" i="1"/>
  <c r="PB236" i="1"/>
  <c r="KD236" i="1"/>
  <c r="AR236" i="1"/>
  <c r="AQ236" i="1"/>
  <c r="ON236" i="1"/>
  <c r="OM236" i="1"/>
  <c r="OO236" i="1"/>
  <c r="KC236" i="1"/>
  <c r="KJ236" i="1"/>
  <c r="AS236" i="1"/>
  <c r="O261" i="1"/>
  <c r="CO239" i="1"/>
  <c r="DG239" i="1" s="1"/>
  <c r="O259" i="1"/>
  <c r="O228" i="1"/>
  <c r="O210" i="1"/>
  <c r="DN210" i="1" s="1"/>
  <c r="O229" i="1"/>
  <c r="O211" i="1"/>
  <c r="O215" i="1"/>
  <c r="O226" i="1"/>
  <c r="O216" i="1"/>
  <c r="O230" i="1"/>
  <c r="O227" i="1"/>
  <c r="O225" i="1"/>
  <c r="O212" i="1"/>
  <c r="O239" i="1"/>
  <c r="O242" i="1"/>
  <c r="DN242" i="1" s="1"/>
  <c r="O238" i="1"/>
  <c r="O257" i="1"/>
  <c r="O237" i="1"/>
  <c r="O234" i="1"/>
  <c r="O248" i="1"/>
  <c r="O241" i="1"/>
  <c r="DN241" i="1" s="1"/>
  <c r="O260" i="1"/>
  <c r="O232" i="1"/>
  <c r="O240" i="1"/>
  <c r="O247" i="1"/>
  <c r="O235" i="1"/>
  <c r="O243" i="1"/>
  <c r="O244" i="1"/>
  <c r="O262" i="1"/>
  <c r="CO232" i="1"/>
  <c r="DI232" i="1" s="1"/>
  <c r="O233" i="1"/>
  <c r="DN233" i="1" s="1"/>
  <c r="O209" i="1"/>
  <c r="O258" i="1"/>
  <c r="CO259" i="1"/>
  <c r="DI259" i="1" s="1"/>
  <c r="CO212" i="1"/>
  <c r="CY212" i="1" s="1"/>
  <c r="CO243" i="1"/>
  <c r="CO226" i="1"/>
  <c r="DI226" i="1" s="1"/>
  <c r="CO241" i="1"/>
  <c r="CZ241" i="1" s="1"/>
  <c r="CO260" i="1"/>
  <c r="DI260" i="1" s="1"/>
  <c r="CO228" i="1"/>
  <c r="DI228" i="1" s="1"/>
  <c r="CO236" i="1"/>
  <c r="DI236" i="1" s="1"/>
  <c r="CO244" i="1"/>
  <c r="CO247" i="1"/>
  <c r="DI247" i="1" s="1"/>
  <c r="CO215" i="1"/>
  <c r="DN226" i="1" l="1"/>
  <c r="DN261" i="1"/>
  <c r="DN262" i="1"/>
  <c r="DN231" i="1"/>
  <c r="CU209" i="1"/>
  <c r="CV209" i="1"/>
  <c r="CX209" i="1"/>
  <c r="CY209" i="1"/>
  <c r="CW209" i="1"/>
  <c r="DN228" i="1"/>
  <c r="DI244" i="1"/>
  <c r="CW244" i="1"/>
  <c r="CV244" i="1"/>
  <c r="CU244" i="1"/>
  <c r="CX244" i="1"/>
  <c r="CY244" i="1"/>
  <c r="DI243" i="1"/>
  <c r="CY243" i="1"/>
  <c r="CX243" i="1"/>
  <c r="CW243" i="1"/>
  <c r="CV243" i="1"/>
  <c r="CU243" i="1"/>
  <c r="DI242" i="1"/>
  <c r="CY242" i="1"/>
  <c r="CX242" i="1"/>
  <c r="CW242" i="1"/>
  <c r="CV242" i="1"/>
  <c r="CU242" i="1"/>
  <c r="CU210" i="1"/>
  <c r="CU241" i="1"/>
  <c r="CX241" i="1"/>
  <c r="DN229" i="1"/>
  <c r="CW241" i="1"/>
  <c r="CV241" i="1"/>
  <c r="CY241" i="1"/>
  <c r="DN227" i="1"/>
  <c r="DN230" i="1"/>
  <c r="CW210" i="1"/>
  <c r="CV210" i="1"/>
  <c r="DN232" i="1"/>
  <c r="CX210" i="1"/>
  <c r="CY210" i="1"/>
  <c r="CU211" i="1"/>
  <c r="CV211" i="1"/>
  <c r="CX211" i="1"/>
  <c r="DN237" i="1"/>
  <c r="CY211" i="1"/>
  <c r="CV212" i="1"/>
  <c r="CW212" i="1"/>
  <c r="DN239" i="1"/>
  <c r="CX212" i="1"/>
  <c r="CU212" i="1"/>
  <c r="DN225" i="1"/>
  <c r="DN238" i="1"/>
  <c r="DN235" i="1"/>
  <c r="DI215" i="1"/>
  <c r="DI216" i="1"/>
  <c r="DI239" i="1"/>
  <c r="DI210" i="1"/>
  <c r="DI211" i="1"/>
  <c r="DI212" i="1"/>
  <c r="DI209" i="1"/>
  <c r="DN234" i="1"/>
  <c r="DI241" i="1"/>
  <c r="DI240" i="1"/>
  <c r="DN209" i="1"/>
  <c r="ND209" i="1"/>
  <c r="DN260" i="1"/>
  <c r="DN240" i="1"/>
  <c r="DN257" i="1"/>
  <c r="DN259" i="1"/>
  <c r="DN258" i="1"/>
  <c r="ND240" i="1"/>
  <c r="ND232" i="1"/>
  <c r="ND239" i="1"/>
  <c r="ND227" i="1"/>
  <c r="ND226" i="1"/>
  <c r="ND260" i="1"/>
  <c r="ND234" i="1"/>
  <c r="ND257" i="1"/>
  <c r="ND237" i="1"/>
  <c r="ND229" i="1"/>
  <c r="ND210" i="1"/>
  <c r="ND225" i="1"/>
  <c r="ND228" i="1"/>
  <c r="ND231" i="1"/>
  <c r="ND259" i="1"/>
  <c r="ND258" i="1"/>
  <c r="ND230" i="1"/>
  <c r="ND233" i="1"/>
  <c r="ND238" i="1"/>
  <c r="ND235" i="1"/>
  <c r="ND262" i="1"/>
  <c r="DN244" i="1"/>
  <c r="ND244" i="1"/>
  <c r="DN243" i="1"/>
  <c r="ND243" i="1"/>
  <c r="DN247" i="1"/>
  <c r="ND247" i="1"/>
  <c r="ND241" i="1"/>
  <c r="DN248" i="1"/>
  <c r="ND248" i="1"/>
  <c r="ND242" i="1"/>
  <c r="DN212" i="1"/>
  <c r="ND212" i="1"/>
  <c r="DN216" i="1"/>
  <c r="ND216" i="1"/>
  <c r="DN215" i="1"/>
  <c r="ND215" i="1"/>
  <c r="DN211" i="1"/>
  <c r="ND211" i="1"/>
  <c r="ND261" i="1"/>
  <c r="CT209" i="1"/>
  <c r="CT215" i="1"/>
  <c r="CT216" i="1"/>
  <c r="CT239" i="1"/>
  <c r="CT210" i="1"/>
  <c r="CT211" i="1"/>
  <c r="CT212" i="1"/>
  <c r="CT241" i="1"/>
  <c r="CT240" i="1"/>
  <c r="DH247" i="1"/>
  <c r="CT247" i="1"/>
  <c r="DH244" i="1"/>
  <c r="CT244" i="1"/>
  <c r="DH236" i="1"/>
  <c r="CT236" i="1"/>
  <c r="DC228" i="1"/>
  <c r="CT228" i="1"/>
  <c r="DH260" i="1"/>
  <c r="CT260" i="1"/>
  <c r="DH226" i="1"/>
  <c r="CT226" i="1"/>
  <c r="DH243" i="1"/>
  <c r="CT243" i="1"/>
  <c r="DH259" i="1"/>
  <c r="CT259" i="1"/>
  <c r="CX232" i="1"/>
  <c r="CT232" i="1"/>
  <c r="DH262" i="1"/>
  <c r="CT262" i="1"/>
  <c r="DH257" i="1"/>
  <c r="CT257" i="1"/>
  <c r="DE234" i="1"/>
  <c r="CT234" i="1"/>
  <c r="DH258" i="1"/>
  <c r="CT258" i="1"/>
  <c r="DG230" i="1"/>
  <c r="CT230" i="1"/>
  <c r="CV238" i="1"/>
  <c r="CT238" i="1"/>
  <c r="DB237" i="1"/>
  <c r="CT237" i="1"/>
  <c r="DA227" i="1"/>
  <c r="CT227" i="1"/>
  <c r="CW229" i="1"/>
  <c r="CT229" i="1"/>
  <c r="DG235" i="1"/>
  <c r="CT235" i="1"/>
  <c r="DF231" i="1"/>
  <c r="CT231" i="1"/>
  <c r="DG233" i="1"/>
  <c r="CT233" i="1"/>
  <c r="DH225" i="1"/>
  <c r="CT225" i="1"/>
  <c r="DH242" i="1"/>
  <c r="CT242" i="1"/>
  <c r="DH261" i="1"/>
  <c r="CT261" i="1"/>
  <c r="DH248" i="1"/>
  <c r="CT248" i="1"/>
  <c r="DH233" i="1"/>
  <c r="DH211" i="1"/>
  <c r="DH239" i="1"/>
  <c r="DH231" i="1"/>
  <c r="DH216" i="1"/>
  <c r="DH232" i="1"/>
  <c r="DH229" i="1"/>
  <c r="DH212" i="1"/>
  <c r="DH228" i="1"/>
  <c r="DH241" i="1"/>
  <c r="DH210" i="1"/>
  <c r="DH227" i="1"/>
  <c r="DH238" i="1"/>
  <c r="DH234" i="1"/>
  <c r="DH209" i="1"/>
  <c r="DH215" i="1"/>
  <c r="DH240" i="1"/>
  <c r="DH230" i="1"/>
  <c r="DH237" i="1"/>
  <c r="DH235" i="1"/>
  <c r="DG247" i="1"/>
  <c r="DA244" i="1"/>
  <c r="DA260" i="1"/>
  <c r="DG226" i="1"/>
  <c r="DG243" i="1"/>
  <c r="DG259" i="1"/>
  <c r="DG262" i="1"/>
  <c r="CX225" i="1"/>
  <c r="CZ242" i="1"/>
  <c r="DF261" i="1"/>
  <c r="CP209" i="1"/>
  <c r="CV215" i="1"/>
  <c r="CW215" i="1"/>
  <c r="CV216" i="1"/>
  <c r="CW216" i="1"/>
  <c r="OU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S209" i="1"/>
  <c r="CZ209" i="1"/>
  <c r="DA209" i="1"/>
  <c r="DB209" i="1"/>
  <c r="DC209" i="1"/>
  <c r="DD209" i="1"/>
  <c r="DE209" i="1"/>
  <c r="DF209" i="1"/>
  <c r="DA238" i="1"/>
  <c r="DB238" i="1"/>
  <c r="DC238" i="1"/>
  <c r="CS257" i="1"/>
  <c r="DF258" i="1"/>
  <c r="CV236" i="1"/>
  <c r="CX236" i="1"/>
  <c r="DE236" i="1"/>
  <c r="CV234" i="1"/>
  <c r="CX234" i="1"/>
  <c r="DF234" i="1"/>
  <c r="CS234" i="1"/>
  <c r="DG234" i="1"/>
  <c r="DF244" i="1"/>
  <c r="DG244" i="1"/>
  <c r="DD225" i="1"/>
  <c r="CW236" i="1"/>
  <c r="CV257" i="1"/>
  <c r="CV225" i="1"/>
  <c r="CW257" i="1"/>
  <c r="CW225" i="1"/>
  <c r="CX257" i="1"/>
  <c r="CZ212" i="1"/>
  <c r="DA212" i="1"/>
  <c r="DD231" i="1"/>
  <c r="DB212" i="1"/>
  <c r="DE231" i="1"/>
  <c r="DE229" i="1"/>
  <c r="CV258" i="1"/>
  <c r="CX229" i="1"/>
  <c r="CW258" i="1"/>
  <c r="CX258" i="1"/>
  <c r="DC229" i="1"/>
  <c r="CS228" i="1"/>
  <c r="DC258" i="1"/>
  <c r="DD228" i="1"/>
  <c r="DD258" i="1"/>
  <c r="DE228" i="1"/>
  <c r="DE258" i="1"/>
  <c r="DF228" i="1"/>
  <c r="CP244" i="1"/>
  <c r="CP243" i="1"/>
  <c r="CP234" i="1"/>
  <c r="CP242" i="1"/>
  <c r="CP212" i="1"/>
  <c r="CP211" i="1"/>
  <c r="CW262" i="1"/>
  <c r="CX262" i="1"/>
  <c r="DA215" i="1"/>
  <c r="DD215" i="1"/>
  <c r="DE215" i="1"/>
  <c r="DA262" i="1"/>
  <c r="DF215" i="1"/>
  <c r="DB262" i="1"/>
  <c r="DG215" i="1"/>
  <c r="CS215" i="1"/>
  <c r="CX216" i="1"/>
  <c r="DA216" i="1"/>
  <c r="DE216" i="1"/>
  <c r="DE257" i="1"/>
  <c r="CS236" i="1"/>
  <c r="CS233" i="1"/>
  <c r="DG216" i="1"/>
  <c r="DC242" i="1"/>
  <c r="DC257" i="1"/>
  <c r="DF257" i="1"/>
  <c r="DD242" i="1"/>
  <c r="DC216" i="1"/>
  <c r="DB242" i="1"/>
  <c r="DG257" i="1"/>
  <c r="CV248" i="1"/>
  <c r="DE242" i="1"/>
  <c r="CX237" i="1"/>
  <c r="DA241" i="1"/>
  <c r="CV233" i="1"/>
  <c r="CW248" i="1"/>
  <c r="DF242" i="1"/>
  <c r="DB244" i="1"/>
  <c r="CS210" i="1"/>
  <c r="CW233" i="1"/>
  <c r="CX248" i="1"/>
  <c r="DA242" i="1"/>
  <c r="DC244" i="1"/>
  <c r="CX233" i="1"/>
  <c r="CS242" i="1"/>
  <c r="CS231" i="1"/>
  <c r="DC210" i="1"/>
  <c r="DD216" i="1"/>
  <c r="DD210" i="1"/>
  <c r="DA248" i="1"/>
  <c r="DE210" i="1"/>
  <c r="DA233" i="1"/>
  <c r="DB248" i="1"/>
  <c r="DB216" i="1"/>
  <c r="DD257" i="1"/>
  <c r="DG210" i="1"/>
  <c r="DC233" i="1"/>
  <c r="DC248" i="1"/>
  <c r="DG261" i="1"/>
  <c r="DF236" i="1"/>
  <c r="CS262" i="1"/>
  <c r="DD233" i="1"/>
  <c r="DD248" i="1"/>
  <c r="CS261" i="1"/>
  <c r="DA231" i="1"/>
  <c r="DE233" i="1"/>
  <c r="CS247" i="1"/>
  <c r="DB231" i="1"/>
  <c r="DF233" i="1"/>
  <c r="CW247" i="1"/>
  <c r="DC231" i="1"/>
  <c r="CV262" i="1"/>
  <c r="CX215" i="1"/>
  <c r="DC225" i="1"/>
  <c r="DD247" i="1"/>
  <c r="DA232" i="1"/>
  <c r="CV231" i="1"/>
  <c r="DB232" i="1"/>
  <c r="DD241" i="1"/>
  <c r="DF210" i="1"/>
  <c r="DC227" i="1"/>
  <c r="DB215" i="1"/>
  <c r="DC212" i="1"/>
  <c r="DA229" i="1"/>
  <c r="DG228" i="1"/>
  <c r="DB241" i="1"/>
  <c r="DC241" i="1"/>
  <c r="CW231" i="1"/>
  <c r="DC232" i="1"/>
  <c r="DE241" i="1"/>
  <c r="DB227" i="1"/>
  <c r="DC215" i="1"/>
  <c r="DD212" i="1"/>
  <c r="DB229" i="1"/>
  <c r="CX231" i="1"/>
  <c r="DD232" i="1"/>
  <c r="DF241" i="1"/>
  <c r="DD227" i="1"/>
  <c r="DE212" i="1"/>
  <c r="CV247" i="1"/>
  <c r="DE232" i="1"/>
  <c r="DG241" i="1"/>
  <c r="DE227" i="1"/>
  <c r="DF212" i="1"/>
  <c r="CS259" i="1"/>
  <c r="DF232" i="1"/>
  <c r="CS235" i="1"/>
  <c r="DF227" i="1"/>
  <c r="DG212" i="1"/>
  <c r="CX247" i="1"/>
  <c r="DG232" i="1"/>
  <c r="DG227" i="1"/>
  <c r="CS243" i="1"/>
  <c r="CS230" i="1"/>
  <c r="CS227" i="1"/>
  <c r="CV259" i="1"/>
  <c r="CV235" i="1"/>
  <c r="DB233" i="1"/>
  <c r="DF216" i="1"/>
  <c r="CW259" i="1"/>
  <c r="DG242" i="1"/>
  <c r="DA247" i="1"/>
  <c r="CW235" i="1"/>
  <c r="CX259" i="1"/>
  <c r="DB247" i="1"/>
  <c r="CV230" i="1"/>
  <c r="CX235" i="1"/>
  <c r="CV227" i="1"/>
  <c r="CS226" i="1"/>
  <c r="DC247" i="1"/>
  <c r="CW230" i="1"/>
  <c r="CW227" i="1"/>
  <c r="DE247" i="1"/>
  <c r="CS237" i="1"/>
  <c r="DA235" i="1"/>
  <c r="DC262" i="1"/>
  <c r="DA240" i="1"/>
  <c r="CV226" i="1"/>
  <c r="DE225" i="1"/>
  <c r="CZ243" i="1"/>
  <c r="DB259" i="1"/>
  <c r="DF247" i="1"/>
  <c r="CX227" i="1"/>
  <c r="DA236" i="1"/>
  <c r="DB235" i="1"/>
  <c r="DD262" i="1"/>
  <c r="CS260" i="1"/>
  <c r="DB240" i="1"/>
  <c r="CW226" i="1"/>
  <c r="DF225" i="1"/>
  <c r="DA243" i="1"/>
  <c r="DC259" i="1"/>
  <c r="CX230" i="1"/>
  <c r="CX238" i="1"/>
  <c r="CZ211" i="1"/>
  <c r="DB236" i="1"/>
  <c r="DA230" i="1"/>
  <c r="DC235" i="1"/>
  <c r="DE262" i="1"/>
  <c r="CX226" i="1"/>
  <c r="DG225" i="1"/>
  <c r="DB243" i="1"/>
  <c r="DD259" i="1"/>
  <c r="CS239" i="1"/>
  <c r="DA259" i="1"/>
  <c r="CV237" i="1"/>
  <c r="DA211" i="1"/>
  <c r="DC236" i="1"/>
  <c r="DB230" i="1"/>
  <c r="DD235" i="1"/>
  <c r="DF262" i="1"/>
  <c r="DD244" i="1"/>
  <c r="DC240" i="1"/>
  <c r="CS225" i="1"/>
  <c r="DC243" i="1"/>
  <c r="DE259" i="1"/>
  <c r="CW237" i="1"/>
  <c r="DB211" i="1"/>
  <c r="DD236" i="1"/>
  <c r="DC230" i="1"/>
  <c r="DE235" i="1"/>
  <c r="DE244" i="1"/>
  <c r="CV260" i="1"/>
  <c r="DD240" i="1"/>
  <c r="DD243" i="1"/>
  <c r="DF259" i="1"/>
  <c r="DC211" i="1"/>
  <c r="DD230" i="1"/>
  <c r="DF235" i="1"/>
  <c r="CW260" i="1"/>
  <c r="DE240" i="1"/>
  <c r="DE243" i="1"/>
  <c r="CV261" i="1"/>
  <c r="CV239" i="1"/>
  <c r="DD211" i="1"/>
  <c r="DE230" i="1"/>
  <c r="CX260" i="1"/>
  <c r="DF240" i="1"/>
  <c r="DF243" i="1"/>
  <c r="CW261" i="1"/>
  <c r="CW239" i="1"/>
  <c r="DE211" i="1"/>
  <c r="DF230" i="1"/>
  <c r="DC226" i="1"/>
  <c r="CX261" i="1"/>
  <c r="CX239" i="1"/>
  <c r="DG240" i="1"/>
  <c r="DD238" i="1"/>
  <c r="DA237" i="1"/>
  <c r="DF211" i="1"/>
  <c r="DG236" i="1"/>
  <c r="CW234" i="1"/>
  <c r="CS244" i="1"/>
  <c r="CS240" i="1"/>
  <c r="DD226" i="1"/>
  <c r="DD229" i="1"/>
  <c r="CS241" i="1"/>
  <c r="DE226" i="1"/>
  <c r="CV228" i="1"/>
  <c r="DG211" i="1"/>
  <c r="DF238" i="1"/>
  <c r="DC237" i="1"/>
  <c r="CS211" i="1"/>
  <c r="DB260" i="1"/>
  <c r="DF226" i="1"/>
  <c r="CS212" i="1"/>
  <c r="DF229" i="1"/>
  <c r="CW228" i="1"/>
  <c r="DA239" i="1"/>
  <c r="DG238" i="1"/>
  <c r="DD237" i="1"/>
  <c r="CS232" i="1"/>
  <c r="DC260" i="1"/>
  <c r="CV240" i="1"/>
  <c r="DG229" i="1"/>
  <c r="CX228" i="1"/>
  <c r="DA261" i="1"/>
  <c r="DB239" i="1"/>
  <c r="CW238" i="1"/>
  <c r="DE237" i="1"/>
  <c r="DA234" i="1"/>
  <c r="DD260" i="1"/>
  <c r="CW240" i="1"/>
  <c r="DF248" i="1"/>
  <c r="CS229" i="1"/>
  <c r="DB261" i="1"/>
  <c r="DC239" i="1"/>
  <c r="DE238" i="1"/>
  <c r="CS238" i="1"/>
  <c r="DF237" i="1"/>
  <c r="DG258" i="1"/>
  <c r="DB234" i="1"/>
  <c r="DE260" i="1"/>
  <c r="DG248" i="1"/>
  <c r="DC261" i="1"/>
  <c r="DD239" i="1"/>
  <c r="DG237" i="1"/>
  <c r="CS258" i="1"/>
  <c r="CV232" i="1"/>
  <c r="CZ210" i="1"/>
  <c r="DC234" i="1"/>
  <c r="DF260" i="1"/>
  <c r="CS216" i="1"/>
  <c r="DE248" i="1"/>
  <c r="DA228" i="1"/>
  <c r="DD261" i="1"/>
  <c r="DE239" i="1"/>
  <c r="DG231" i="1"/>
  <c r="CW232" i="1"/>
  <c r="DA210" i="1"/>
  <c r="DD234" i="1"/>
  <c r="CZ244" i="1"/>
  <c r="DG260" i="1"/>
  <c r="CS248" i="1"/>
  <c r="CV229" i="1"/>
  <c r="DB228" i="1"/>
  <c r="DE261" i="1"/>
  <c r="DF239" i="1"/>
  <c r="KJ231" i="1"/>
  <c r="AQ231" i="1"/>
  <c r="OX231" i="1"/>
  <c r="KC231" i="1"/>
  <c r="OY231" i="1"/>
  <c r="AR231" i="1"/>
  <c r="OO231" i="1"/>
  <c r="OM231" i="1"/>
  <c r="AO231" i="1"/>
  <c r="PB231" i="1"/>
  <c r="AP231" i="1"/>
  <c r="KD231" i="1"/>
  <c r="AS231" i="1"/>
  <c r="TO231" i="1" s="1"/>
  <c r="ON231" i="1"/>
  <c r="PA231" i="1"/>
  <c r="OP231" i="1"/>
  <c r="OW231" i="1"/>
  <c r="OZ231" i="1"/>
  <c r="AP262" i="1"/>
  <c r="AS262" i="1"/>
  <c r="OP262" i="1"/>
  <c r="PA262" i="1"/>
  <c r="KJ262" i="1"/>
  <c r="OX262" i="1"/>
  <c r="PB262" i="1"/>
  <c r="KC262" i="1"/>
  <c r="AO262" i="1"/>
  <c r="OM262" i="1"/>
  <c r="OW262" i="1"/>
  <c r="OO262" i="1"/>
  <c r="OY262" i="1"/>
  <c r="KD262" i="1"/>
  <c r="OZ262" i="1"/>
  <c r="ON262" i="1"/>
  <c r="AQ262" i="1"/>
  <c r="AR262" i="1"/>
  <c r="AP237" i="1"/>
  <c r="OY237" i="1"/>
  <c r="PA237" i="1"/>
  <c r="PB237" i="1"/>
  <c r="ON237" i="1"/>
  <c r="OO237" i="1"/>
  <c r="AQ237" i="1"/>
  <c r="OP237" i="1"/>
  <c r="AR237" i="1"/>
  <c r="KC237" i="1"/>
  <c r="AS237" i="1"/>
  <c r="KJ237" i="1"/>
  <c r="OW237" i="1"/>
  <c r="OX237" i="1"/>
  <c r="OZ237" i="1"/>
  <c r="KD237" i="1"/>
  <c r="AO237" i="1"/>
  <c r="OM237" i="1"/>
  <c r="AP241" i="1"/>
  <c r="AS241" i="1"/>
  <c r="AO241" i="1"/>
  <c r="OM241" i="1"/>
  <c r="ON241" i="1"/>
  <c r="OO241" i="1"/>
  <c r="OP241" i="1"/>
  <c r="KC241" i="1"/>
  <c r="KD241" i="1"/>
  <c r="KJ241" i="1"/>
  <c r="AQ241" i="1"/>
  <c r="AR241" i="1"/>
  <c r="OW241" i="1"/>
  <c r="PB241" i="1"/>
  <c r="OX241" i="1"/>
  <c r="OY241" i="1"/>
  <c r="PA241" i="1"/>
  <c r="OZ241" i="1"/>
  <c r="AP238" i="1"/>
  <c r="AS238" i="1"/>
  <c r="KC238" i="1"/>
  <c r="PB238" i="1"/>
  <c r="KD238" i="1"/>
  <c r="AQ238" i="1"/>
  <c r="AR238" i="1"/>
  <c r="KJ238" i="1"/>
  <c r="OZ238" i="1"/>
  <c r="PA238" i="1"/>
  <c r="AO238" i="1"/>
  <c r="OM238" i="1"/>
  <c r="OW238" i="1"/>
  <c r="OX238" i="1"/>
  <c r="OY238" i="1"/>
  <c r="ON238" i="1"/>
  <c r="OO238" i="1"/>
  <c r="OP238" i="1"/>
  <c r="KD230" i="1"/>
  <c r="OW230" i="1"/>
  <c r="OZ230" i="1"/>
  <c r="OX230" i="1"/>
  <c r="KJ230" i="1"/>
  <c r="PB230" i="1"/>
  <c r="OP230" i="1"/>
  <c r="AS230" i="1"/>
  <c r="AR230" i="1"/>
  <c r="KC230" i="1"/>
  <c r="OO230" i="1"/>
  <c r="OM230" i="1"/>
  <c r="AQ230" i="1"/>
  <c r="ON230" i="1"/>
  <c r="AO230" i="1"/>
  <c r="OY230" i="1"/>
  <c r="PA230" i="1"/>
  <c r="AP230" i="1"/>
  <c r="AP234" i="1"/>
  <c r="AS234" i="1"/>
  <c r="KD234" i="1"/>
  <c r="OX234" i="1"/>
  <c r="AO234" i="1"/>
  <c r="PB234" i="1"/>
  <c r="KC234" i="1"/>
  <c r="OY234" i="1"/>
  <c r="OO234" i="1"/>
  <c r="OW234" i="1"/>
  <c r="KJ234" i="1"/>
  <c r="OM234" i="1"/>
  <c r="AQ234" i="1"/>
  <c r="OZ234" i="1"/>
  <c r="PA234" i="1"/>
  <c r="AR234" i="1"/>
  <c r="ON234" i="1"/>
  <c r="OP234" i="1"/>
  <c r="AP239" i="1"/>
  <c r="AS239" i="1"/>
  <c r="ON239" i="1"/>
  <c r="OP239" i="1"/>
  <c r="AQ239" i="1"/>
  <c r="OO239" i="1"/>
  <c r="PA239" i="1"/>
  <c r="OY239" i="1"/>
  <c r="OM239" i="1"/>
  <c r="AR239" i="1"/>
  <c r="KC239" i="1"/>
  <c r="OW239" i="1"/>
  <c r="AO239" i="1"/>
  <c r="PB239" i="1"/>
  <c r="OZ239" i="1"/>
  <c r="KD239" i="1"/>
  <c r="KJ239" i="1"/>
  <c r="OX239" i="1"/>
  <c r="KD243" i="1"/>
  <c r="AS243" i="1"/>
  <c r="AO243" i="1"/>
  <c r="OM243" i="1"/>
  <c r="PB243" i="1"/>
  <c r="KC243" i="1"/>
  <c r="ON243" i="1"/>
  <c r="OY243" i="1"/>
  <c r="KJ243" i="1"/>
  <c r="AQ243" i="1"/>
  <c r="AR243" i="1"/>
  <c r="OO243" i="1"/>
  <c r="OP243" i="1"/>
  <c r="OZ243" i="1"/>
  <c r="OW243" i="1"/>
  <c r="PA243" i="1"/>
  <c r="OX243" i="1"/>
  <c r="AP243" i="1"/>
  <c r="AO216" i="1"/>
  <c r="AQ216" i="1"/>
  <c r="OM216" i="1"/>
  <c r="ON216" i="1"/>
  <c r="OO216" i="1"/>
  <c r="OP216" i="1"/>
  <c r="AR216" i="1"/>
  <c r="AP216" i="1"/>
  <c r="AS216" i="1"/>
  <c r="KC216" i="1"/>
  <c r="KD216" i="1"/>
  <c r="OW216" i="1"/>
  <c r="OX216" i="1"/>
  <c r="OY216" i="1"/>
  <c r="OZ216" i="1"/>
  <c r="PB216" i="1"/>
  <c r="PA216" i="1"/>
  <c r="KJ216" i="1"/>
  <c r="AP259" i="1"/>
  <c r="AS259" i="1"/>
  <c r="PB259" i="1"/>
  <c r="ON259" i="1"/>
  <c r="AQ259" i="1"/>
  <c r="OX259" i="1"/>
  <c r="OM259" i="1"/>
  <c r="KC259" i="1"/>
  <c r="KD259" i="1"/>
  <c r="AR259" i="1"/>
  <c r="AO259" i="1"/>
  <c r="OY259" i="1"/>
  <c r="OO259" i="1"/>
  <c r="OZ259" i="1"/>
  <c r="KJ259" i="1"/>
  <c r="OW259" i="1"/>
  <c r="PA259" i="1"/>
  <c r="OP259" i="1"/>
  <c r="AP242" i="1"/>
  <c r="AQ242" i="1"/>
  <c r="OW242" i="1"/>
  <c r="OY242" i="1"/>
  <c r="OZ242" i="1"/>
  <c r="PA242" i="1"/>
  <c r="AS242" i="1"/>
  <c r="AR242" i="1"/>
  <c r="OM242" i="1"/>
  <c r="OO242" i="1"/>
  <c r="AO242" i="1"/>
  <c r="OP242" i="1"/>
  <c r="OX242" i="1"/>
  <c r="PB242" i="1"/>
  <c r="KC242" i="1"/>
  <c r="KD242" i="1"/>
  <c r="KJ242" i="1"/>
  <c r="ON242" i="1"/>
  <c r="AP212" i="1"/>
  <c r="PA212" i="1"/>
  <c r="PB212" i="1"/>
  <c r="KC212" i="1"/>
  <c r="KD212" i="1"/>
  <c r="AQ212" i="1"/>
  <c r="AR212" i="1"/>
  <c r="AS212" i="1"/>
  <c r="KJ212" i="1"/>
  <c r="AO212" i="1"/>
  <c r="OM212" i="1"/>
  <c r="ON212" i="1"/>
  <c r="OO212" i="1"/>
  <c r="OZ212" i="1"/>
  <c r="OY212" i="1"/>
  <c r="OX212" i="1"/>
  <c r="OW212" i="1"/>
  <c r="OP212" i="1"/>
  <c r="AP226" i="1"/>
  <c r="OM226" i="1"/>
  <c r="AS226" i="1"/>
  <c r="OX226" i="1"/>
  <c r="OZ226" i="1"/>
  <c r="PA226" i="1"/>
  <c r="AQ226" i="1"/>
  <c r="OW226" i="1"/>
  <c r="ON226" i="1"/>
  <c r="AO226" i="1"/>
  <c r="KC226" i="1"/>
  <c r="KD226" i="1"/>
  <c r="OO226" i="1"/>
  <c r="OP226" i="1"/>
  <c r="KJ226" i="1"/>
  <c r="OY226" i="1"/>
  <c r="PB226" i="1"/>
  <c r="AR226" i="1"/>
  <c r="AP258" i="1"/>
  <c r="AS258" i="1"/>
  <c r="OX258" i="1"/>
  <c r="OY258" i="1"/>
  <c r="PA258" i="1"/>
  <c r="OM258" i="1"/>
  <c r="ON258" i="1"/>
  <c r="OO258" i="1"/>
  <c r="KJ258" i="1"/>
  <c r="AQ258" i="1"/>
  <c r="AR258" i="1"/>
  <c r="OP258" i="1"/>
  <c r="OW258" i="1"/>
  <c r="OZ258" i="1"/>
  <c r="PB258" i="1"/>
  <c r="KC258" i="1"/>
  <c r="KD258" i="1"/>
  <c r="AO258" i="1"/>
  <c r="AP235" i="1"/>
  <c r="AS235" i="1"/>
  <c r="AO235" i="1"/>
  <c r="AR235" i="1"/>
  <c r="OM235" i="1"/>
  <c r="ON235" i="1"/>
  <c r="OO235" i="1"/>
  <c r="OP235" i="1"/>
  <c r="KC235" i="1"/>
  <c r="KD235" i="1"/>
  <c r="OZ235" i="1"/>
  <c r="PA235" i="1"/>
  <c r="OW235" i="1"/>
  <c r="OY235" i="1"/>
  <c r="AQ235" i="1"/>
  <c r="OX235" i="1"/>
  <c r="KJ235" i="1"/>
  <c r="PB235" i="1"/>
  <c r="OY215" i="1"/>
  <c r="OZ215" i="1"/>
  <c r="PB215" i="1"/>
  <c r="KC215" i="1"/>
  <c r="KD215" i="1"/>
  <c r="KJ215" i="1"/>
  <c r="AQ215" i="1"/>
  <c r="AR215" i="1"/>
  <c r="AS215" i="1"/>
  <c r="OW215" i="1"/>
  <c r="OX215" i="1"/>
  <c r="PA215" i="1"/>
  <c r="AP215" i="1"/>
  <c r="AO215" i="1"/>
  <c r="OM215" i="1"/>
  <c r="ON215" i="1"/>
  <c r="OO215" i="1"/>
  <c r="OP215" i="1"/>
  <c r="AP211" i="1"/>
  <c r="PB211" i="1"/>
  <c r="AO211" i="1"/>
  <c r="OM211" i="1"/>
  <c r="KD211" i="1"/>
  <c r="OO211" i="1"/>
  <c r="OP211" i="1"/>
  <c r="KJ211" i="1"/>
  <c r="AS211" i="1"/>
  <c r="OW211" i="1"/>
  <c r="AQ211" i="1"/>
  <c r="AR211" i="1"/>
  <c r="OX211" i="1"/>
  <c r="OY211" i="1"/>
  <c r="OZ211" i="1"/>
  <c r="PA211" i="1"/>
  <c r="ON211" i="1"/>
  <c r="KC211" i="1"/>
  <c r="NL236" i="1"/>
  <c r="MM236" i="1"/>
  <c r="ML236" i="1"/>
  <c r="NN236" i="1"/>
  <c r="NO236" i="1"/>
  <c r="NP236" i="1"/>
  <c r="KG236" i="1"/>
  <c r="MJ236" i="1"/>
  <c r="MK236" i="1"/>
  <c r="NM236" i="1"/>
  <c r="NJ236" i="1"/>
  <c r="NK236" i="1"/>
  <c r="AP240" i="1"/>
  <c r="AO240" i="1"/>
  <c r="AS240" i="1"/>
  <c r="PB240" i="1"/>
  <c r="OW240" i="1"/>
  <c r="AQ240" i="1"/>
  <c r="OO240" i="1"/>
  <c r="AR240" i="1"/>
  <c r="ON240" i="1"/>
  <c r="OP240" i="1"/>
  <c r="KC240" i="1"/>
  <c r="OX240" i="1"/>
  <c r="KD240" i="1"/>
  <c r="OM240" i="1"/>
  <c r="OY240" i="1"/>
  <c r="KJ240" i="1"/>
  <c r="PA240" i="1"/>
  <c r="OZ240" i="1"/>
  <c r="AO229" i="1"/>
  <c r="AQ229" i="1"/>
  <c r="OW229" i="1"/>
  <c r="AR229" i="1"/>
  <c r="AS229" i="1"/>
  <c r="AP229" i="1"/>
  <c r="PA229" i="1"/>
  <c r="PB229" i="1"/>
  <c r="OZ229" i="1"/>
  <c r="OX229" i="1"/>
  <c r="OM229" i="1"/>
  <c r="OO229" i="1"/>
  <c r="OP229" i="1"/>
  <c r="KC229" i="1"/>
  <c r="KD229" i="1"/>
  <c r="KJ229" i="1"/>
  <c r="ON229" i="1"/>
  <c r="OY229" i="1"/>
  <c r="AP261" i="1"/>
  <c r="KD261" i="1"/>
  <c r="KJ261" i="1"/>
  <c r="PA261" i="1"/>
  <c r="AR261" i="1"/>
  <c r="PB261" i="1"/>
  <c r="KC261" i="1"/>
  <c r="OP261" i="1"/>
  <c r="AQ261" i="1"/>
  <c r="ON261" i="1"/>
  <c r="OO261" i="1"/>
  <c r="OW261" i="1"/>
  <c r="OX261" i="1"/>
  <c r="OY261" i="1"/>
  <c r="OZ261" i="1"/>
  <c r="AO261" i="1"/>
  <c r="AS261" i="1"/>
  <c r="OM261" i="1"/>
  <c r="OZ210" i="1"/>
  <c r="OW210" i="1"/>
  <c r="OX210" i="1"/>
  <c r="KC210" i="1"/>
  <c r="AS210" i="1"/>
  <c r="OP210" i="1"/>
  <c r="KD210" i="1"/>
  <c r="PA210" i="1"/>
  <c r="AQ210" i="1"/>
  <c r="AR210" i="1"/>
  <c r="KJ210" i="1"/>
  <c r="AP210" i="1"/>
  <c r="OY210" i="1"/>
  <c r="PB210" i="1"/>
  <c r="AO210" i="1"/>
  <c r="OM210" i="1"/>
  <c r="ON210" i="1"/>
  <c r="OO210" i="1"/>
  <c r="AP257" i="1"/>
  <c r="AR257" i="1"/>
  <c r="OM257" i="1"/>
  <c r="ON257" i="1"/>
  <c r="KJ257" i="1"/>
  <c r="OW257" i="1"/>
  <c r="OZ257" i="1"/>
  <c r="PA257" i="1"/>
  <c r="OY257" i="1"/>
  <c r="OO257" i="1"/>
  <c r="OP257" i="1"/>
  <c r="OX257" i="1"/>
  <c r="AO257" i="1"/>
  <c r="KC257" i="1"/>
  <c r="KD257" i="1"/>
  <c r="PB257" i="1"/>
  <c r="AQ257" i="1"/>
  <c r="AS257" i="1"/>
  <c r="AS244" i="1"/>
  <c r="AP244" i="1"/>
  <c r="AO244" i="1"/>
  <c r="AR244" i="1"/>
  <c r="OM244" i="1"/>
  <c r="ON244" i="1"/>
  <c r="OP244" i="1"/>
  <c r="KJ244" i="1"/>
  <c r="KC244" i="1"/>
  <c r="KD244" i="1"/>
  <c r="OW244" i="1"/>
  <c r="OO244" i="1"/>
  <c r="OX244" i="1"/>
  <c r="PA244" i="1"/>
  <c r="AQ244" i="1"/>
  <c r="OZ244" i="1"/>
  <c r="OY244" i="1"/>
  <c r="PB244" i="1"/>
  <c r="AP228" i="1"/>
  <c r="AO228" i="1"/>
  <c r="AQ228" i="1"/>
  <c r="AR228" i="1"/>
  <c r="KD228" i="1"/>
  <c r="AS228" i="1"/>
  <c r="OZ228" i="1"/>
  <c r="PA228" i="1"/>
  <c r="OY228" i="1"/>
  <c r="OP228" i="1"/>
  <c r="OO228" i="1"/>
  <c r="KC228" i="1"/>
  <c r="KJ228" i="1"/>
  <c r="OW228" i="1"/>
  <c r="OX228" i="1"/>
  <c r="ON228" i="1"/>
  <c r="PB228" i="1"/>
  <c r="OM228" i="1"/>
  <c r="AS209" i="1"/>
  <c r="KC209" i="1"/>
  <c r="OU209" i="1" s="1"/>
  <c r="AP209" i="1"/>
  <c r="PA209" i="1"/>
  <c r="ON209" i="1"/>
  <c r="AO209" i="1"/>
  <c r="OZ209" i="1"/>
  <c r="KJ209" i="1"/>
  <c r="CK209" i="1"/>
  <c r="KD209" i="1"/>
  <c r="PB209" i="1"/>
  <c r="OM209" i="1"/>
  <c r="BU209" i="1"/>
  <c r="AR209" i="1"/>
  <c r="OP209" i="1"/>
  <c r="AQ209" i="1"/>
  <c r="CA209" i="1"/>
  <c r="OW209" i="1"/>
  <c r="OX209" i="1"/>
  <c r="OY209" i="1"/>
  <c r="CE209" i="1"/>
  <c r="OO209" i="1"/>
  <c r="AS225" i="1"/>
  <c r="AO225" i="1"/>
  <c r="OM225" i="1"/>
  <c r="ON225" i="1"/>
  <c r="OO225" i="1"/>
  <c r="AP225" i="1"/>
  <c r="OP225" i="1"/>
  <c r="KC225" i="1"/>
  <c r="KD225" i="1"/>
  <c r="KJ225" i="1"/>
  <c r="OW225" i="1"/>
  <c r="OX225" i="1"/>
  <c r="OY225" i="1"/>
  <c r="PA225" i="1"/>
  <c r="OZ225" i="1"/>
  <c r="PB225" i="1"/>
  <c r="AQ225" i="1"/>
  <c r="AR225" i="1"/>
  <c r="AP227" i="1"/>
  <c r="OO227" i="1"/>
  <c r="OW227" i="1"/>
  <c r="OX227" i="1"/>
  <c r="OY227" i="1"/>
  <c r="OZ227" i="1"/>
  <c r="KC227" i="1"/>
  <c r="PA227" i="1"/>
  <c r="PB227" i="1"/>
  <c r="AR227" i="1"/>
  <c r="OM227" i="1"/>
  <c r="AQ227" i="1"/>
  <c r="ON227" i="1"/>
  <c r="KD227" i="1"/>
  <c r="OP227" i="1"/>
  <c r="AO227" i="1"/>
  <c r="KJ227" i="1"/>
  <c r="AS227" i="1"/>
  <c r="AP248" i="1"/>
  <c r="OO248" i="1"/>
  <c r="AS248" i="1"/>
  <c r="AO248" i="1"/>
  <c r="OM248" i="1"/>
  <c r="ON248" i="1"/>
  <c r="OP248" i="1"/>
  <c r="OW248" i="1"/>
  <c r="OX248" i="1"/>
  <c r="PA248" i="1"/>
  <c r="AQ248" i="1"/>
  <c r="OY248" i="1"/>
  <c r="OZ248" i="1"/>
  <c r="PB248" i="1"/>
  <c r="AR248" i="1"/>
  <c r="KC248" i="1"/>
  <c r="KD248" i="1"/>
  <c r="KJ248" i="1"/>
  <c r="AP260" i="1"/>
  <c r="AS260" i="1"/>
  <c r="AO260" i="1"/>
  <c r="OM260" i="1"/>
  <c r="OZ260" i="1"/>
  <c r="PA260" i="1"/>
  <c r="AR260" i="1"/>
  <c r="KC260" i="1"/>
  <c r="OO260" i="1"/>
  <c r="KJ260" i="1"/>
  <c r="KD260" i="1"/>
  <c r="OW260" i="1"/>
  <c r="ON260" i="1"/>
  <c r="OP260" i="1"/>
  <c r="AQ260" i="1"/>
  <c r="OX260" i="1"/>
  <c r="OY260" i="1"/>
  <c r="PB260" i="1"/>
  <c r="DT236" i="1"/>
  <c r="HX236" i="1"/>
  <c r="FS236" i="1"/>
  <c r="SL236" i="1"/>
  <c r="TQ236" i="1"/>
  <c r="QB236" i="1"/>
  <c r="DS236" i="1"/>
  <c r="HW236" i="1"/>
  <c r="FR236" i="1"/>
  <c r="RC236" i="1"/>
  <c r="UU236" i="1"/>
  <c r="VF236" i="1"/>
  <c r="DU236" i="1"/>
  <c r="HV236" i="1"/>
  <c r="FQ236" i="1"/>
  <c r="PZ236" i="1"/>
  <c r="TH236" i="1"/>
  <c r="VX236" i="1"/>
  <c r="JA236" i="1"/>
  <c r="HU236" i="1"/>
  <c r="FP236" i="1"/>
  <c r="WA236" i="1"/>
  <c r="QN236" i="1"/>
  <c r="TJ236" i="1"/>
  <c r="IZ236" i="1"/>
  <c r="HT236" i="1"/>
  <c r="FO236" i="1"/>
  <c r="TF236" i="1"/>
  <c r="SJ236" i="1"/>
  <c r="SU236" i="1"/>
  <c r="IY236" i="1"/>
  <c r="HS236" i="1"/>
  <c r="FN236" i="1"/>
  <c r="QE236" i="1"/>
  <c r="VO236" i="1"/>
  <c r="VD236" i="1"/>
  <c r="IX236" i="1"/>
  <c r="HR236" i="1"/>
  <c r="FM236" i="1"/>
  <c r="QU236" i="1"/>
  <c r="VH236" i="1"/>
  <c r="RG236" i="1"/>
  <c r="IW236" i="1"/>
  <c r="IV236" i="1"/>
  <c r="GQ236" i="1"/>
  <c r="VW236" i="1"/>
  <c r="TL236" i="1"/>
  <c r="UT236" i="1"/>
  <c r="VV236" i="1"/>
  <c r="IU236" i="1"/>
  <c r="GP236" i="1"/>
  <c r="VQ236" i="1"/>
  <c r="UW236" i="1"/>
  <c r="TM236" i="1"/>
  <c r="QQ236" i="1"/>
  <c r="IT236" i="1"/>
  <c r="GO236" i="1"/>
  <c r="TR236" i="1"/>
  <c r="QX236" i="1"/>
  <c r="QZ236" i="1"/>
  <c r="VC236" i="1"/>
  <c r="IS236" i="1"/>
  <c r="GN236" i="1"/>
  <c r="SO236" i="1"/>
  <c r="FH236" i="1"/>
  <c r="QT236" i="1"/>
  <c r="IR236" i="1"/>
  <c r="GM236" i="1"/>
  <c r="QJ236" i="1"/>
  <c r="RB236" i="1"/>
  <c r="SZ236" i="1"/>
  <c r="TN236" i="1"/>
  <c r="IQ236" i="1"/>
  <c r="GL236" i="1"/>
  <c r="US236" i="1"/>
  <c r="TD236" i="1"/>
  <c r="TI236" i="1"/>
  <c r="QH236" i="1"/>
  <c r="IP236" i="1"/>
  <c r="GK236" i="1"/>
  <c r="FG236" i="1"/>
  <c r="PY236" i="1"/>
  <c r="VE236" i="1"/>
  <c r="SX236" i="1"/>
  <c r="HZ236" i="1"/>
  <c r="VG236" i="1"/>
  <c r="FL236" i="1"/>
  <c r="HY236" i="1"/>
  <c r="VM236" i="1"/>
  <c r="VL236" i="1"/>
  <c r="GR236" i="1"/>
  <c r="UX236" i="1"/>
  <c r="SM236" i="1"/>
  <c r="GJ236" i="1"/>
  <c r="VI236" i="1"/>
  <c r="VP236" i="1"/>
  <c r="GI236" i="1"/>
  <c r="VB236" i="1"/>
  <c r="VR236" i="1"/>
  <c r="GH236" i="1"/>
  <c r="QM236" i="1"/>
  <c r="VY236" i="1"/>
  <c r="GG236" i="1"/>
  <c r="QW236" i="1"/>
  <c r="QG236" i="1"/>
  <c r="GF236" i="1"/>
  <c r="QK236" i="1"/>
  <c r="UY236" i="1"/>
  <c r="GE236" i="1"/>
  <c r="TB236" i="1"/>
  <c r="QL236" i="1"/>
  <c r="GD236" i="1"/>
  <c r="VA236" i="1"/>
  <c r="SW236" i="1"/>
  <c r="GC236" i="1"/>
  <c r="SQ236" i="1"/>
  <c r="QR236" i="1"/>
  <c r="GB236" i="1"/>
  <c r="WB236" i="1"/>
  <c r="TG236" i="1"/>
  <c r="GA236" i="1"/>
  <c r="SK236" i="1"/>
  <c r="SV236" i="1"/>
  <c r="FZ236" i="1"/>
  <c r="QS236" i="1"/>
  <c r="QC236" i="1"/>
  <c r="DV236" i="1"/>
  <c r="FY236" i="1"/>
  <c r="SS236" i="1"/>
  <c r="QY236" i="1"/>
  <c r="IA236" i="1"/>
  <c r="QV236" i="1"/>
  <c r="RA236" i="1"/>
  <c r="SP236" i="1"/>
  <c r="RF236" i="1"/>
  <c r="UV236" i="1"/>
  <c r="RH236" i="1"/>
  <c r="FJ236" i="1"/>
  <c r="QP236" i="1"/>
  <c r="TC236" i="1"/>
  <c r="II236" i="1"/>
  <c r="TP236" i="1"/>
  <c r="QO236" i="1"/>
  <c r="DX236" i="1"/>
  <c r="VZ236" i="1"/>
  <c r="DW236" i="1"/>
  <c r="QF236" i="1"/>
  <c r="IG236" i="1"/>
  <c r="VJ236" i="1"/>
  <c r="IO236" i="1"/>
  <c r="VS236" i="1"/>
  <c r="IN236" i="1"/>
  <c r="VN236" i="1"/>
  <c r="TE236" i="1"/>
  <c r="IM236" i="1"/>
  <c r="UZ236" i="1"/>
  <c r="IL236" i="1"/>
  <c r="TK236" i="1"/>
  <c r="IH236" i="1"/>
  <c r="RE236" i="1"/>
  <c r="IK236" i="1"/>
  <c r="RD236" i="1"/>
  <c r="IE236" i="1"/>
  <c r="IC236" i="1"/>
  <c r="IJ236" i="1"/>
  <c r="FI236" i="1"/>
  <c r="SR236" i="1"/>
  <c r="VK236" i="1"/>
  <c r="IF236" i="1"/>
  <c r="ID236" i="1"/>
  <c r="IB236" i="1"/>
  <c r="TO236" i="1"/>
  <c r="FX236" i="1"/>
  <c r="SN236" i="1"/>
  <c r="FW236" i="1"/>
  <c r="ST236" i="1"/>
  <c r="FV236" i="1"/>
  <c r="SY236" i="1"/>
  <c r="FU236" i="1"/>
  <c r="SI236" i="1"/>
  <c r="FT236" i="1"/>
  <c r="QI236" i="1"/>
  <c r="QA236" i="1"/>
  <c r="TA236" i="1"/>
  <c r="VU236" i="1"/>
  <c r="VT236" i="1"/>
  <c r="FK236" i="1"/>
  <c r="QD236" i="1"/>
  <c r="AP247" i="1"/>
  <c r="AS247" i="1"/>
  <c r="AO247" i="1"/>
  <c r="AR247" i="1"/>
  <c r="PA247" i="1"/>
  <c r="KC247" i="1"/>
  <c r="OM247" i="1"/>
  <c r="OO247" i="1"/>
  <c r="OP247" i="1"/>
  <c r="OW247" i="1"/>
  <c r="OX247" i="1"/>
  <c r="OZ247" i="1"/>
  <c r="PB247" i="1"/>
  <c r="AQ247" i="1"/>
  <c r="KD247" i="1"/>
  <c r="KJ247" i="1"/>
  <c r="ON247" i="1"/>
  <c r="OY247" i="1"/>
  <c r="AP233" i="1"/>
  <c r="AS233" i="1"/>
  <c r="OO233" i="1"/>
  <c r="KJ233" i="1"/>
  <c r="KD233" i="1"/>
  <c r="OW233" i="1"/>
  <c r="AQ233" i="1"/>
  <c r="ON233" i="1"/>
  <c r="OP233" i="1"/>
  <c r="AR233" i="1"/>
  <c r="AO233" i="1"/>
  <c r="OZ233" i="1"/>
  <c r="OY233" i="1"/>
  <c r="OM233" i="1"/>
  <c r="KC233" i="1"/>
  <c r="OX233" i="1"/>
  <c r="PA233" i="1"/>
  <c r="PB233" i="1"/>
  <c r="AP232" i="1"/>
  <c r="AS232" i="1"/>
  <c r="OM232" i="1"/>
  <c r="KC232" i="1"/>
  <c r="OO232" i="1"/>
  <c r="OP232" i="1"/>
  <c r="KD232" i="1"/>
  <c r="PA232" i="1"/>
  <c r="ON232" i="1"/>
  <c r="PB232" i="1"/>
  <c r="AQ232" i="1"/>
  <c r="KJ232" i="1"/>
  <c r="AR232" i="1"/>
  <c r="OY232" i="1"/>
  <c r="AO232" i="1"/>
  <c r="OW232" i="1"/>
  <c r="OX232" i="1"/>
  <c r="OZ232" i="1"/>
  <c r="OU260" i="1" l="1"/>
  <c r="OU230" i="1"/>
  <c r="OU231" i="1"/>
  <c r="OU241" i="1"/>
  <c r="OU212" i="1"/>
  <c r="OU259" i="1"/>
  <c r="OU261" i="1"/>
  <c r="OU240" i="1"/>
  <c r="OU215" i="1"/>
  <c r="OU262" i="1"/>
  <c r="OU211" i="1"/>
  <c r="OU243" i="1"/>
  <c r="OU244" i="1"/>
  <c r="OU234" i="1"/>
  <c r="OU248" i="1"/>
  <c r="OU235" i="1"/>
  <c r="OU242" i="1"/>
  <c r="OU232" i="1"/>
  <c r="OU229" i="1"/>
  <c r="OU247" i="1"/>
  <c r="OU237" i="1"/>
  <c r="OU225" i="1"/>
  <c r="OU258" i="1"/>
  <c r="OU216" i="1"/>
  <c r="OU238" i="1"/>
  <c r="OU210" i="1"/>
  <c r="OU233" i="1"/>
  <c r="OU239" i="1"/>
  <c r="OU226" i="1"/>
  <c r="OU228" i="1"/>
  <c r="OU227" i="1"/>
  <c r="OU257" i="1"/>
  <c r="HY231" i="1"/>
  <c r="DV231" i="1"/>
  <c r="VJ231" i="1"/>
  <c r="VY231" i="1"/>
  <c r="TB231" i="1"/>
  <c r="KG231" i="1"/>
  <c r="MM231" i="1"/>
  <c r="ML231" i="1"/>
  <c r="FT231" i="1"/>
  <c r="GG231" i="1"/>
  <c r="GH231" i="1"/>
  <c r="GI231" i="1"/>
  <c r="QQ231" i="1"/>
  <c r="IF231" i="1"/>
  <c r="VT231" i="1"/>
  <c r="QV231" i="1"/>
  <c r="IG231" i="1"/>
  <c r="FK231" i="1"/>
  <c r="MK231" i="1"/>
  <c r="MJ231" i="1"/>
  <c r="TL231" i="1"/>
  <c r="NP231" i="1"/>
  <c r="GK231" i="1"/>
  <c r="NO231" i="1"/>
  <c r="IP231" i="1"/>
  <c r="QU231" i="1"/>
  <c r="QB231" i="1"/>
  <c r="QS231" i="1"/>
  <c r="DU231" i="1"/>
  <c r="GJ231" i="1"/>
  <c r="VM231" i="1"/>
  <c r="GM231" i="1"/>
  <c r="TC231" i="1"/>
  <c r="GN231" i="1"/>
  <c r="UZ231" i="1"/>
  <c r="GE231" i="1"/>
  <c r="TP231" i="1"/>
  <c r="VF231" i="1"/>
  <c r="QE231" i="1"/>
  <c r="VO231" i="1"/>
  <c r="VD231" i="1"/>
  <c r="TQ231" i="1"/>
  <c r="RF231" i="1"/>
  <c r="WA231" i="1"/>
  <c r="FQ231" i="1"/>
  <c r="SX231" i="1"/>
  <c r="HV231" i="1"/>
  <c r="GC231" i="1"/>
  <c r="DT231" i="1"/>
  <c r="QR231" i="1"/>
  <c r="TE231" i="1"/>
  <c r="SL231" i="1"/>
  <c r="TF231" i="1"/>
  <c r="FW231" i="1"/>
  <c r="SU231" i="1"/>
  <c r="IR231" i="1"/>
  <c r="FR231" i="1"/>
  <c r="TA231" i="1"/>
  <c r="HW231" i="1"/>
  <c r="NN231" i="1"/>
  <c r="QN231" i="1"/>
  <c r="UX231" i="1"/>
  <c r="JA231" i="1"/>
  <c r="VR231" i="1"/>
  <c r="QG231" i="1"/>
  <c r="QO231" i="1"/>
  <c r="RD231" i="1"/>
  <c r="NK231" i="1"/>
  <c r="SP231" i="1"/>
  <c r="SW231" i="1"/>
  <c r="TK231" i="1"/>
  <c r="NJ231" i="1"/>
  <c r="SY231" i="1"/>
  <c r="II231" i="1"/>
  <c r="RG231" i="1"/>
  <c r="NL231" i="1"/>
  <c r="TH231" i="1"/>
  <c r="SQ231" i="1"/>
  <c r="VV231" i="1"/>
  <c r="QC231" i="1"/>
  <c r="IH231" i="1"/>
  <c r="VQ231" i="1"/>
  <c r="SI231" i="1"/>
  <c r="GR231" i="1"/>
  <c r="NM231" i="1"/>
  <c r="QZ231" i="1"/>
  <c r="QF231" i="1"/>
  <c r="IW231" i="1"/>
  <c r="FX231" i="1"/>
  <c r="IJ231" i="1"/>
  <c r="RH231" i="1"/>
  <c r="GQ231" i="1"/>
  <c r="SJ231" i="1"/>
  <c r="SZ231" i="1"/>
  <c r="ST231" i="1"/>
  <c r="VN231" i="1"/>
  <c r="FY231" i="1"/>
  <c r="IN231" i="1"/>
  <c r="VC231" i="1"/>
  <c r="VA231" i="1"/>
  <c r="QI231" i="1"/>
  <c r="FM231" i="1"/>
  <c r="IV231" i="1"/>
  <c r="FZ231" i="1"/>
  <c r="TM231" i="1"/>
  <c r="HR231" i="1"/>
  <c r="SK231" i="1"/>
  <c r="SS231" i="1"/>
  <c r="FV231" i="1"/>
  <c r="IX231" i="1"/>
  <c r="GA231" i="1"/>
  <c r="IO231" i="1"/>
  <c r="QA231" i="1"/>
  <c r="FI231" i="1"/>
  <c r="UW231" i="1"/>
  <c r="FP231" i="1"/>
  <c r="SO231" i="1"/>
  <c r="GB231" i="1"/>
  <c r="US231" i="1"/>
  <c r="HU231" i="1"/>
  <c r="FJ231" i="1"/>
  <c r="QH231" i="1"/>
  <c r="SM231" i="1"/>
  <c r="VB231" i="1"/>
  <c r="SV231" i="1"/>
  <c r="TD231" i="1"/>
  <c r="VS231" i="1"/>
  <c r="IA231" i="1"/>
  <c r="VX231" i="1"/>
  <c r="WB231" i="1"/>
  <c r="QL231" i="1"/>
  <c r="FS231" i="1"/>
  <c r="QY231" i="1"/>
  <c r="UU231" i="1"/>
  <c r="IK231" i="1"/>
  <c r="TG231" i="1"/>
  <c r="VL231" i="1"/>
  <c r="HX231" i="1"/>
  <c r="RC231" i="1"/>
  <c r="VE231" i="1"/>
  <c r="TN231" i="1"/>
  <c r="GL231" i="1"/>
  <c r="FN231" i="1"/>
  <c r="DS231" i="1"/>
  <c r="RB231" i="1"/>
  <c r="IB231" i="1"/>
  <c r="TR231" i="1"/>
  <c r="IQ231" i="1"/>
  <c r="HS231" i="1"/>
  <c r="GD231" i="1"/>
  <c r="UY231" i="1"/>
  <c r="QP231" i="1"/>
  <c r="PY231" i="1"/>
  <c r="IY231" i="1"/>
  <c r="VI231" i="1"/>
  <c r="UT231" i="1"/>
  <c r="IL231" i="1"/>
  <c r="GO231" i="1"/>
  <c r="TJ231" i="1"/>
  <c r="VU231" i="1"/>
  <c r="IC231" i="1"/>
  <c r="FH231" i="1"/>
  <c r="IT231" i="1"/>
  <c r="RE231" i="1"/>
  <c r="HZ231" i="1"/>
  <c r="SR231" i="1"/>
  <c r="QJ231" i="1"/>
  <c r="VG231" i="1"/>
  <c r="FL231" i="1"/>
  <c r="VZ231" i="1"/>
  <c r="IS231" i="1"/>
  <c r="QK231" i="1"/>
  <c r="TI231" i="1"/>
  <c r="VH231" i="1"/>
  <c r="VK231" i="1"/>
  <c r="FO231" i="1"/>
  <c r="DW231" i="1"/>
  <c r="PZ231" i="1"/>
  <c r="ID231" i="1"/>
  <c r="IM231" i="1"/>
  <c r="QT231" i="1"/>
  <c r="HT231" i="1"/>
  <c r="DX231" i="1"/>
  <c r="QD231" i="1"/>
  <c r="QX231" i="1"/>
  <c r="FG231" i="1"/>
  <c r="UV231" i="1"/>
  <c r="IZ231" i="1"/>
  <c r="VW231" i="1"/>
  <c r="QM231" i="1"/>
  <c r="SN231" i="1"/>
  <c r="VP231" i="1"/>
  <c r="GP231" i="1"/>
  <c r="QW231" i="1"/>
  <c r="GF231" i="1"/>
  <c r="RA231" i="1"/>
  <c r="IE231" i="1"/>
  <c r="FU231" i="1"/>
  <c r="IU231" i="1"/>
  <c r="IN242" i="1"/>
  <c r="IM242" i="1"/>
  <c r="IL242" i="1"/>
  <c r="IK242" i="1"/>
  <c r="II242" i="1"/>
  <c r="IH242" i="1"/>
  <c r="IF242" i="1"/>
  <c r="ID242" i="1"/>
  <c r="DV242" i="1"/>
  <c r="IA242" i="1"/>
  <c r="DX242" i="1"/>
  <c r="IV242" i="1"/>
  <c r="GH242" i="1"/>
  <c r="VK242" i="1"/>
  <c r="TQ242" i="1"/>
  <c r="QL242" i="1"/>
  <c r="QM242" i="1"/>
  <c r="IU242" i="1"/>
  <c r="GG242" i="1"/>
  <c r="SJ242" i="1"/>
  <c r="FL242" i="1"/>
  <c r="VT242" i="1"/>
  <c r="VR242" i="1"/>
  <c r="IT242" i="1"/>
  <c r="GF242" i="1"/>
  <c r="VS242" i="1"/>
  <c r="UX242" i="1"/>
  <c r="SR242" i="1"/>
  <c r="TD242" i="1"/>
  <c r="IS242" i="1"/>
  <c r="GE242" i="1"/>
  <c r="UT242" i="1"/>
  <c r="UW242" i="1"/>
  <c r="RG242" i="1"/>
  <c r="TR242" i="1"/>
  <c r="IR242" i="1"/>
  <c r="GD242" i="1"/>
  <c r="QA242" i="1"/>
  <c r="VC242" i="1"/>
  <c r="TL242" i="1"/>
  <c r="QN242" i="1"/>
  <c r="IQ242" i="1"/>
  <c r="GC242" i="1"/>
  <c r="TN242" i="1"/>
  <c r="VM242" i="1"/>
  <c r="TE242" i="1"/>
  <c r="QE242" i="1"/>
  <c r="IP242" i="1"/>
  <c r="GB242" i="1"/>
  <c r="TA242" i="1"/>
  <c r="QZ242" i="1"/>
  <c r="SK242" i="1"/>
  <c r="ST242" i="1"/>
  <c r="IO242" i="1"/>
  <c r="GA242" i="1"/>
  <c r="QY242" i="1"/>
  <c r="SW242" i="1"/>
  <c r="QH242" i="1"/>
  <c r="IJ242" i="1"/>
  <c r="FZ242" i="1"/>
  <c r="US242" i="1"/>
  <c r="RE242" i="1"/>
  <c r="QF242" i="1"/>
  <c r="FK242" i="1"/>
  <c r="IG242" i="1"/>
  <c r="FY242" i="1"/>
  <c r="QG242" i="1"/>
  <c r="TI242" i="1"/>
  <c r="SZ242" i="1"/>
  <c r="IE242" i="1"/>
  <c r="FX242" i="1"/>
  <c r="TK242" i="1"/>
  <c r="SI242" i="1"/>
  <c r="SS242" i="1"/>
  <c r="IC242" i="1"/>
  <c r="FW242" i="1"/>
  <c r="TO242" i="1"/>
  <c r="WA242" i="1"/>
  <c r="SU242" i="1"/>
  <c r="IB242" i="1"/>
  <c r="FV242" i="1"/>
  <c r="RC242" i="1"/>
  <c r="VF242" i="1"/>
  <c r="VX242" i="1"/>
  <c r="HZ242" i="1"/>
  <c r="FU242" i="1"/>
  <c r="PZ242" i="1"/>
  <c r="QQ242" i="1"/>
  <c r="QX242" i="1"/>
  <c r="HY242" i="1"/>
  <c r="FT242" i="1"/>
  <c r="QW242" i="1"/>
  <c r="UZ242" i="1"/>
  <c r="VE242" i="1"/>
  <c r="IW242" i="1"/>
  <c r="GI242" i="1"/>
  <c r="QS242" i="1"/>
  <c r="TC242" i="1"/>
  <c r="TF242" i="1"/>
  <c r="PY242" i="1"/>
  <c r="GQ242" i="1"/>
  <c r="TB242" i="1"/>
  <c r="VW242" i="1"/>
  <c r="GP242" i="1"/>
  <c r="VO242" i="1"/>
  <c r="QJ242" i="1"/>
  <c r="TM242" i="1"/>
  <c r="SY242" i="1"/>
  <c r="GO242" i="1"/>
  <c r="SN242" i="1"/>
  <c r="VG242" i="1"/>
  <c r="SL242" i="1"/>
  <c r="DW242" i="1"/>
  <c r="QI242" i="1"/>
  <c r="IZ242" i="1"/>
  <c r="GN242" i="1"/>
  <c r="UV242" i="1"/>
  <c r="FG242" i="1"/>
  <c r="GM242" i="1"/>
  <c r="UY242" i="1"/>
  <c r="SV242" i="1"/>
  <c r="RF242" i="1"/>
  <c r="JA242" i="1"/>
  <c r="GL242" i="1"/>
  <c r="SO242" i="1"/>
  <c r="RH242" i="1"/>
  <c r="GK242" i="1"/>
  <c r="QU242" i="1"/>
  <c r="VZ242" i="1"/>
  <c r="TG242" i="1"/>
  <c r="GJ242" i="1"/>
  <c r="QB242" i="1"/>
  <c r="RA242" i="1"/>
  <c r="FS242" i="1"/>
  <c r="SP242" i="1"/>
  <c r="DS242" i="1"/>
  <c r="FH242" i="1"/>
  <c r="FR242" i="1"/>
  <c r="TH242" i="1"/>
  <c r="IY242" i="1"/>
  <c r="FQ242" i="1"/>
  <c r="RD242" i="1"/>
  <c r="VD242" i="1"/>
  <c r="VJ242" i="1"/>
  <c r="FP242" i="1"/>
  <c r="FJ242" i="1"/>
  <c r="QC242" i="1"/>
  <c r="DU242" i="1"/>
  <c r="FI242" i="1"/>
  <c r="FO242" i="1"/>
  <c r="VP242" i="1"/>
  <c r="VL242" i="1"/>
  <c r="DT242" i="1"/>
  <c r="FN242" i="1"/>
  <c r="VN242" i="1"/>
  <c r="FM242" i="1"/>
  <c r="TJ242" i="1"/>
  <c r="QV242" i="1"/>
  <c r="TP242" i="1"/>
  <c r="IX242" i="1"/>
  <c r="VH242" i="1"/>
  <c r="VY242" i="1"/>
  <c r="HX242" i="1"/>
  <c r="VV242" i="1"/>
  <c r="SQ242" i="1"/>
  <c r="HW242" i="1"/>
  <c r="VA242" i="1"/>
  <c r="QP242" i="1"/>
  <c r="HV242" i="1"/>
  <c r="SX242" i="1"/>
  <c r="QK242" i="1"/>
  <c r="HU242" i="1"/>
  <c r="RB242" i="1"/>
  <c r="SM242" i="1"/>
  <c r="HT242" i="1"/>
  <c r="QR242" i="1"/>
  <c r="VQ242" i="1"/>
  <c r="HS242" i="1"/>
  <c r="QO242" i="1"/>
  <c r="QD242" i="1"/>
  <c r="HR242" i="1"/>
  <c r="UU242" i="1"/>
  <c r="VU242" i="1"/>
  <c r="GR242" i="1"/>
  <c r="QT242" i="1"/>
  <c r="VB242" i="1"/>
  <c r="WB242" i="1"/>
  <c r="VI242" i="1"/>
  <c r="RG215" i="1"/>
  <c r="US215" i="1"/>
  <c r="HT215" i="1"/>
  <c r="QQ215" i="1"/>
  <c r="VV215" i="1"/>
  <c r="SL215" i="1"/>
  <c r="GP215" i="1"/>
  <c r="QB215" i="1"/>
  <c r="JA215" i="1"/>
  <c r="RA215" i="1"/>
  <c r="QV215" i="1"/>
  <c r="UV215" i="1"/>
  <c r="FP215" i="1"/>
  <c r="RH215" i="1"/>
  <c r="FW215" i="1"/>
  <c r="SO215" i="1"/>
  <c r="QL215" i="1"/>
  <c r="FI215" i="1"/>
  <c r="VZ215" i="1"/>
  <c r="QE215" i="1"/>
  <c r="IM215" i="1"/>
  <c r="IN215" i="1"/>
  <c r="TD215" i="1"/>
  <c r="GF215" i="1"/>
  <c r="VR215" i="1"/>
  <c r="VF215" i="1"/>
  <c r="UX215" i="1"/>
  <c r="PY215" i="1"/>
  <c r="QA215" i="1"/>
  <c r="UY215" i="1"/>
  <c r="HW215" i="1"/>
  <c r="QK215" i="1"/>
  <c r="UU215" i="1"/>
  <c r="SK215" i="1"/>
  <c r="SP215" i="1"/>
  <c r="TJ215" i="1"/>
  <c r="ID215" i="1"/>
  <c r="SS215" i="1"/>
  <c r="VT215" i="1"/>
  <c r="QP215" i="1"/>
  <c r="GK215" i="1"/>
  <c r="GQ215" i="1"/>
  <c r="WB215" i="1"/>
  <c r="VW215" i="1"/>
  <c r="IV215" i="1"/>
  <c r="GH215" i="1"/>
  <c r="FO215" i="1"/>
  <c r="FM215" i="1"/>
  <c r="SM215" i="1"/>
  <c r="SN215" i="1"/>
  <c r="IZ215" i="1"/>
  <c r="TO215" i="1"/>
  <c r="WA215" i="1"/>
  <c r="IH215" i="1"/>
  <c r="GL215" i="1"/>
  <c r="VX215" i="1"/>
  <c r="IJ215" i="1"/>
  <c r="VH215" i="1"/>
  <c r="SZ215" i="1"/>
  <c r="QG215" i="1"/>
  <c r="RC215" i="1"/>
  <c r="IW215" i="1"/>
  <c r="VU215" i="1"/>
  <c r="VQ215" i="1"/>
  <c r="VJ215" i="1"/>
  <c r="IK215" i="1"/>
  <c r="IT215" i="1"/>
  <c r="FQ215" i="1"/>
  <c r="IY215" i="1"/>
  <c r="VN215" i="1"/>
  <c r="FT215" i="1"/>
  <c r="QT215" i="1"/>
  <c r="FK215" i="1"/>
  <c r="FL215" i="1"/>
  <c r="FY215" i="1"/>
  <c r="FU215" i="1"/>
  <c r="IF215" i="1"/>
  <c r="FH215" i="1"/>
  <c r="IP215" i="1"/>
  <c r="QF215" i="1"/>
  <c r="IO215" i="1"/>
  <c r="SV215" i="1"/>
  <c r="GE215" i="1"/>
  <c r="IS215" i="1"/>
  <c r="QZ215" i="1"/>
  <c r="TL215" i="1"/>
  <c r="VE215" i="1"/>
  <c r="VG215" i="1"/>
  <c r="VL215" i="1"/>
  <c r="UW215" i="1"/>
  <c r="VI215" i="1"/>
  <c r="SX215" i="1"/>
  <c r="QM215" i="1"/>
  <c r="GR215" i="1"/>
  <c r="VO215" i="1"/>
  <c r="HX215" i="1"/>
  <c r="GO215" i="1"/>
  <c r="FV215" i="1"/>
  <c r="DT215" i="1"/>
  <c r="HZ215" i="1"/>
  <c r="HV215" i="1"/>
  <c r="TC215" i="1"/>
  <c r="IL215" i="1"/>
  <c r="VK215" i="1"/>
  <c r="SR215" i="1"/>
  <c r="UZ215" i="1"/>
  <c r="IR215" i="1"/>
  <c r="SQ215" i="1"/>
  <c r="TB215" i="1"/>
  <c r="TR215" i="1"/>
  <c r="DU215" i="1"/>
  <c r="GB215" i="1"/>
  <c r="QO215" i="1"/>
  <c r="QN215" i="1"/>
  <c r="QY215" i="1"/>
  <c r="VA215" i="1"/>
  <c r="II215" i="1"/>
  <c r="RB215" i="1"/>
  <c r="SI215" i="1"/>
  <c r="IQ215" i="1"/>
  <c r="VP215" i="1"/>
  <c r="IC215" i="1"/>
  <c r="QR215" i="1"/>
  <c r="GG215" i="1"/>
  <c r="VC215" i="1"/>
  <c r="VY215" i="1"/>
  <c r="FR215" i="1"/>
  <c r="UT215" i="1"/>
  <c r="PZ215" i="1"/>
  <c r="TN215" i="1"/>
  <c r="QS215" i="1"/>
  <c r="FZ215" i="1"/>
  <c r="SY215" i="1"/>
  <c r="TA215" i="1"/>
  <c r="HS215" i="1"/>
  <c r="VB215" i="1"/>
  <c r="FS215" i="1"/>
  <c r="QH215" i="1"/>
  <c r="TP215" i="1"/>
  <c r="VD215" i="1"/>
  <c r="VM215" i="1"/>
  <c r="IU215" i="1"/>
  <c r="SJ215" i="1"/>
  <c r="GC215" i="1"/>
  <c r="QX215" i="1"/>
  <c r="ST215" i="1"/>
  <c r="QD215" i="1"/>
  <c r="RE215" i="1"/>
  <c r="TE215" i="1"/>
  <c r="HY215" i="1"/>
  <c r="DS215" i="1"/>
  <c r="DX215" i="1"/>
  <c r="SU215" i="1"/>
  <c r="IX215" i="1"/>
  <c r="QW215" i="1"/>
  <c r="IA215" i="1"/>
  <c r="TM215" i="1"/>
  <c r="QJ215" i="1"/>
  <c r="FJ215" i="1"/>
  <c r="TH215" i="1"/>
  <c r="IE215" i="1"/>
  <c r="RF215" i="1"/>
  <c r="GN215" i="1"/>
  <c r="QI215" i="1"/>
  <c r="QU215" i="1"/>
  <c r="TK215" i="1"/>
  <c r="VS215" i="1"/>
  <c r="GJ215" i="1"/>
  <c r="GM215" i="1"/>
  <c r="HU215" i="1"/>
  <c r="FX215" i="1"/>
  <c r="GA215" i="1"/>
  <c r="TF215" i="1"/>
  <c r="TI215" i="1"/>
  <c r="RD215" i="1"/>
  <c r="SW215" i="1"/>
  <c r="HR215" i="1"/>
  <c r="IB215" i="1"/>
  <c r="TQ215" i="1"/>
  <c r="QC215" i="1"/>
  <c r="GI215" i="1"/>
  <c r="GD215" i="1"/>
  <c r="FG215" i="1"/>
  <c r="IG215" i="1"/>
  <c r="DV215" i="1"/>
  <c r="DW215" i="1"/>
  <c r="FN215" i="1"/>
  <c r="TG215" i="1"/>
  <c r="IC235" i="1"/>
  <c r="FX235" i="1"/>
  <c r="SS235" i="1"/>
  <c r="QL235" i="1"/>
  <c r="UZ235" i="1"/>
  <c r="IB235" i="1"/>
  <c r="FW235" i="1"/>
  <c r="QM235" i="1"/>
  <c r="PZ235" i="1"/>
  <c r="QA235" i="1"/>
  <c r="DX235" i="1"/>
  <c r="IA235" i="1"/>
  <c r="FV235" i="1"/>
  <c r="RG235" i="1"/>
  <c r="SN235" i="1"/>
  <c r="TK235" i="1"/>
  <c r="DW235" i="1"/>
  <c r="HZ235" i="1"/>
  <c r="FU235" i="1"/>
  <c r="TN235" i="1"/>
  <c r="VS235" i="1"/>
  <c r="SJ235" i="1"/>
  <c r="DV235" i="1"/>
  <c r="HY235" i="1"/>
  <c r="FT235" i="1"/>
  <c r="QS235" i="1"/>
  <c r="QR235" i="1"/>
  <c r="SX235" i="1"/>
  <c r="DT235" i="1"/>
  <c r="HX235" i="1"/>
  <c r="FS235" i="1"/>
  <c r="UV235" i="1"/>
  <c r="QG235" i="1"/>
  <c r="US235" i="1"/>
  <c r="DS235" i="1"/>
  <c r="HW235" i="1"/>
  <c r="FR235" i="1"/>
  <c r="FG235" i="1"/>
  <c r="VC235" i="1"/>
  <c r="SO235" i="1"/>
  <c r="DU235" i="1"/>
  <c r="HV235" i="1"/>
  <c r="FQ235" i="1"/>
  <c r="VY235" i="1"/>
  <c r="UW235" i="1"/>
  <c r="SR235" i="1"/>
  <c r="IZ235" i="1"/>
  <c r="HT235" i="1"/>
  <c r="FO235" i="1"/>
  <c r="UY235" i="1"/>
  <c r="VB235" i="1"/>
  <c r="RD235" i="1"/>
  <c r="IY235" i="1"/>
  <c r="HS235" i="1"/>
  <c r="FN235" i="1"/>
  <c r="PY235" i="1"/>
  <c r="UT235" i="1"/>
  <c r="VD235" i="1"/>
  <c r="IX235" i="1"/>
  <c r="HR235" i="1"/>
  <c r="FM235" i="1"/>
  <c r="QP235" i="1"/>
  <c r="SI235" i="1"/>
  <c r="QK235" i="1"/>
  <c r="IW235" i="1"/>
  <c r="GR235" i="1"/>
  <c r="QD235" i="1"/>
  <c r="VI235" i="1"/>
  <c r="QE235" i="1"/>
  <c r="TR235" i="1"/>
  <c r="IV235" i="1"/>
  <c r="GQ235" i="1"/>
  <c r="QN235" i="1"/>
  <c r="RC235" i="1"/>
  <c r="SM235" i="1"/>
  <c r="QH235" i="1"/>
  <c r="IU235" i="1"/>
  <c r="GP235" i="1"/>
  <c r="TM235" i="1"/>
  <c r="TG235" i="1"/>
  <c r="RE235" i="1"/>
  <c r="TA235" i="1"/>
  <c r="JA235" i="1"/>
  <c r="GB235" i="1"/>
  <c r="VX235" i="1"/>
  <c r="TJ235" i="1"/>
  <c r="IT235" i="1"/>
  <c r="GA235" i="1"/>
  <c r="FI235" i="1"/>
  <c r="VL235" i="1"/>
  <c r="IS235" i="1"/>
  <c r="FZ235" i="1"/>
  <c r="WB235" i="1"/>
  <c r="UU235" i="1"/>
  <c r="IR235" i="1"/>
  <c r="FY235" i="1"/>
  <c r="SV235" i="1"/>
  <c r="VG235" i="1"/>
  <c r="IQ235" i="1"/>
  <c r="FP235" i="1"/>
  <c r="RA235" i="1"/>
  <c r="SU235" i="1"/>
  <c r="IP235" i="1"/>
  <c r="QZ235" i="1"/>
  <c r="VZ235" i="1"/>
  <c r="QT235" i="1"/>
  <c r="IO235" i="1"/>
  <c r="VP235" i="1"/>
  <c r="QB235" i="1"/>
  <c r="RF235" i="1"/>
  <c r="IN235" i="1"/>
  <c r="FH235" i="1"/>
  <c r="TB235" i="1"/>
  <c r="UX235" i="1"/>
  <c r="IM235" i="1"/>
  <c r="TL235" i="1"/>
  <c r="TP235" i="1"/>
  <c r="VJ235" i="1"/>
  <c r="IL235" i="1"/>
  <c r="SW235" i="1"/>
  <c r="VH235" i="1"/>
  <c r="IK235" i="1"/>
  <c r="QF235" i="1"/>
  <c r="ST235" i="1"/>
  <c r="FK235" i="1"/>
  <c r="IJ235" i="1"/>
  <c r="VM235" i="1"/>
  <c r="VK235" i="1"/>
  <c r="II235" i="1"/>
  <c r="TC235" i="1"/>
  <c r="QO235" i="1"/>
  <c r="IH235" i="1"/>
  <c r="VA235" i="1"/>
  <c r="VN235" i="1"/>
  <c r="IG235" i="1"/>
  <c r="FL235" i="1"/>
  <c r="QX235" i="1"/>
  <c r="GC235" i="1"/>
  <c r="SQ235" i="1"/>
  <c r="QW235" i="1"/>
  <c r="IF235" i="1"/>
  <c r="VQ235" i="1"/>
  <c r="IE235" i="1"/>
  <c r="TF235" i="1"/>
  <c r="ID235" i="1"/>
  <c r="VT235" i="1"/>
  <c r="HU235" i="1"/>
  <c r="TQ235" i="1"/>
  <c r="GO235" i="1"/>
  <c r="FJ235" i="1"/>
  <c r="GN235" i="1"/>
  <c r="QC235" i="1"/>
  <c r="GM235" i="1"/>
  <c r="VF235" i="1"/>
  <c r="GL235" i="1"/>
  <c r="SK235" i="1"/>
  <c r="GK235" i="1"/>
  <c r="WA235" i="1"/>
  <c r="GJ235" i="1"/>
  <c r="QI235" i="1"/>
  <c r="GI235" i="1"/>
  <c r="QY235" i="1"/>
  <c r="GH235" i="1"/>
  <c r="TD235" i="1"/>
  <c r="GG235" i="1"/>
  <c r="QQ235" i="1"/>
  <c r="GF235" i="1"/>
  <c r="RB235" i="1"/>
  <c r="GE235" i="1"/>
  <c r="TH235" i="1"/>
  <c r="TE235" i="1"/>
  <c r="SZ235" i="1"/>
  <c r="QV235" i="1"/>
  <c r="VO235" i="1"/>
  <c r="GD235" i="1"/>
  <c r="QU235" i="1"/>
  <c r="QJ235" i="1"/>
  <c r="TI235" i="1"/>
  <c r="VV235" i="1"/>
  <c r="SP235" i="1"/>
  <c r="VW235" i="1"/>
  <c r="SL235" i="1"/>
  <c r="VE235" i="1"/>
  <c r="VU235" i="1"/>
  <c r="SY235" i="1"/>
  <c r="RH235" i="1"/>
  <c r="TO235" i="1"/>
  <c r="VR235" i="1"/>
  <c r="NO227" i="1"/>
  <c r="MJ227" i="1"/>
  <c r="ML227" i="1"/>
  <c r="MM227" i="1"/>
  <c r="NK227" i="1"/>
  <c r="NJ227" i="1"/>
  <c r="NL227" i="1"/>
  <c r="NM227" i="1"/>
  <c r="MK227" i="1"/>
  <c r="NN227" i="1"/>
  <c r="KG227" i="1"/>
  <c r="NP227" i="1"/>
  <c r="HY228" i="1"/>
  <c r="IU228" i="1"/>
  <c r="IG228" i="1"/>
  <c r="GB228" i="1"/>
  <c r="QQ228" i="1"/>
  <c r="QD228" i="1"/>
  <c r="QP228" i="1"/>
  <c r="IT228" i="1"/>
  <c r="FU228" i="1"/>
  <c r="TF228" i="1"/>
  <c r="QT228" i="1"/>
  <c r="RC228" i="1"/>
  <c r="TQ228" i="1"/>
  <c r="HV228" i="1"/>
  <c r="FP228" i="1"/>
  <c r="VD228" i="1"/>
  <c r="GK228" i="1"/>
  <c r="FO228" i="1"/>
  <c r="UW228" i="1"/>
  <c r="FQ228" i="1"/>
  <c r="VQ228" i="1"/>
  <c r="PZ228" i="1"/>
  <c r="GE228" i="1"/>
  <c r="SJ228" i="1"/>
  <c r="DW228" i="1"/>
  <c r="QB228" i="1"/>
  <c r="QF228" i="1"/>
  <c r="IO228" i="1"/>
  <c r="HT228" i="1"/>
  <c r="VP228" i="1"/>
  <c r="FK228" i="1"/>
  <c r="QW228" i="1"/>
  <c r="QK228" i="1"/>
  <c r="GN228" i="1"/>
  <c r="TK228" i="1"/>
  <c r="SU228" i="1"/>
  <c r="GQ228" i="1"/>
  <c r="VU228" i="1"/>
  <c r="FV228" i="1"/>
  <c r="TI228" i="1"/>
  <c r="SO228" i="1"/>
  <c r="VX228" i="1"/>
  <c r="UY228" i="1"/>
  <c r="IN228" i="1"/>
  <c r="IC228" i="1"/>
  <c r="VN228" i="1"/>
  <c r="QI228" i="1"/>
  <c r="IB228" i="1"/>
  <c r="VY228" i="1"/>
  <c r="FM228" i="1"/>
  <c r="FR228" i="1"/>
  <c r="HX228" i="1"/>
  <c r="UV228" i="1"/>
  <c r="GA228" i="1"/>
  <c r="QC228" i="1"/>
  <c r="QA228" i="1"/>
  <c r="GL228" i="1"/>
  <c r="FN228" i="1"/>
  <c r="WB228" i="1"/>
  <c r="VM228" i="1"/>
  <c r="IX228" i="1"/>
  <c r="IZ228" i="1"/>
  <c r="QU228" i="1"/>
  <c r="ST228" i="1"/>
  <c r="VR228" i="1"/>
  <c r="VO228" i="1"/>
  <c r="QR228" i="1"/>
  <c r="TA228" i="1"/>
  <c r="UX228" i="1"/>
  <c r="RA228" i="1"/>
  <c r="DX228" i="1"/>
  <c r="QS228" i="1"/>
  <c r="VI228" i="1"/>
  <c r="TC228" i="1"/>
  <c r="FJ228" i="1"/>
  <c r="IQ228" i="1"/>
  <c r="IJ228" i="1"/>
  <c r="IS228" i="1"/>
  <c r="TP228" i="1"/>
  <c r="TD228" i="1"/>
  <c r="IR228" i="1"/>
  <c r="HS228" i="1"/>
  <c r="DS228" i="1"/>
  <c r="RD228" i="1"/>
  <c r="SK228" i="1"/>
  <c r="QO228" i="1"/>
  <c r="GP228" i="1"/>
  <c r="VB228" i="1"/>
  <c r="QE228" i="1"/>
  <c r="QZ228" i="1"/>
  <c r="UT228" i="1"/>
  <c r="GH228" i="1"/>
  <c r="HU228" i="1"/>
  <c r="TN228" i="1"/>
  <c r="SY228" i="1"/>
  <c r="FZ228" i="1"/>
  <c r="SI228" i="1"/>
  <c r="SL228" i="1"/>
  <c r="SZ228" i="1"/>
  <c r="FT228" i="1"/>
  <c r="US228" i="1"/>
  <c r="RG228" i="1"/>
  <c r="DT228" i="1"/>
  <c r="SN228" i="1"/>
  <c r="SV228" i="1"/>
  <c r="VA228" i="1"/>
  <c r="FI228" i="1"/>
  <c r="QM228" i="1"/>
  <c r="IY228" i="1"/>
  <c r="UU228" i="1"/>
  <c r="HW228" i="1"/>
  <c r="QJ228" i="1"/>
  <c r="GC228" i="1"/>
  <c r="SQ228" i="1"/>
  <c r="IA228" i="1"/>
  <c r="II228" i="1"/>
  <c r="JA228" i="1"/>
  <c r="SS228" i="1"/>
  <c r="GR228" i="1"/>
  <c r="WA228" i="1"/>
  <c r="GJ228" i="1"/>
  <c r="FY228" i="1"/>
  <c r="VE228" i="1"/>
  <c r="IV228" i="1"/>
  <c r="TM228" i="1"/>
  <c r="IH228" i="1"/>
  <c r="GI228" i="1"/>
  <c r="VT228" i="1"/>
  <c r="FX228" i="1"/>
  <c r="TR228" i="1"/>
  <c r="UZ228" i="1"/>
  <c r="IL228" i="1"/>
  <c r="QN228" i="1"/>
  <c r="IP228" i="1"/>
  <c r="FG228" i="1"/>
  <c r="QH228" i="1"/>
  <c r="FS228" i="1"/>
  <c r="VJ228" i="1"/>
  <c r="TJ228" i="1"/>
  <c r="SP228" i="1"/>
  <c r="VS228" i="1"/>
  <c r="DU228" i="1"/>
  <c r="VF228" i="1"/>
  <c r="GG228" i="1"/>
  <c r="RB228" i="1"/>
  <c r="GF228" i="1"/>
  <c r="IF228" i="1"/>
  <c r="GO228" i="1"/>
  <c r="FH228" i="1"/>
  <c r="SW228" i="1"/>
  <c r="QY228" i="1"/>
  <c r="VZ228" i="1"/>
  <c r="PY228" i="1"/>
  <c r="FL228" i="1"/>
  <c r="IM228" i="1"/>
  <c r="HR228" i="1"/>
  <c r="VV228" i="1"/>
  <c r="FW228" i="1"/>
  <c r="IE228" i="1"/>
  <c r="QX228" i="1"/>
  <c r="SR228" i="1"/>
  <c r="TB228" i="1"/>
  <c r="VW228" i="1"/>
  <c r="GD228" i="1"/>
  <c r="GM228" i="1"/>
  <c r="QG228" i="1"/>
  <c r="TG228" i="1"/>
  <c r="RF228" i="1"/>
  <c r="IK228" i="1"/>
  <c r="QL228" i="1"/>
  <c r="TE228" i="1"/>
  <c r="RE228" i="1"/>
  <c r="VH228" i="1"/>
  <c r="TL228" i="1"/>
  <c r="TH228" i="1"/>
  <c r="SM228" i="1"/>
  <c r="SX228" i="1"/>
  <c r="TO228" i="1"/>
  <c r="VK228" i="1"/>
  <c r="VG228" i="1"/>
  <c r="DV228" i="1"/>
  <c r="ID228" i="1"/>
  <c r="QV228" i="1"/>
  <c r="VC228" i="1"/>
  <c r="HZ228" i="1"/>
  <c r="RH228" i="1"/>
  <c r="IW228" i="1"/>
  <c r="VL228" i="1"/>
  <c r="NP257" i="1"/>
  <c r="MJ257" i="1"/>
  <c r="MM257" i="1"/>
  <c r="NJ257" i="1"/>
  <c r="NL257" i="1"/>
  <c r="NO257" i="1"/>
  <c r="KG257" i="1"/>
  <c r="NM257" i="1"/>
  <c r="MK257" i="1"/>
  <c r="ML257" i="1"/>
  <c r="NK257" i="1"/>
  <c r="NN257" i="1"/>
  <c r="DX240" i="1"/>
  <c r="IA240" i="1"/>
  <c r="FV240" i="1"/>
  <c r="VB240" i="1"/>
  <c r="SZ240" i="1"/>
  <c r="RB240" i="1"/>
  <c r="DW240" i="1"/>
  <c r="HZ240" i="1"/>
  <c r="FU240" i="1"/>
  <c r="VX240" i="1"/>
  <c r="SU240" i="1"/>
  <c r="VU240" i="1"/>
  <c r="DV240" i="1"/>
  <c r="HY240" i="1"/>
  <c r="FT240" i="1"/>
  <c r="QI240" i="1"/>
  <c r="FH240" i="1"/>
  <c r="VZ240" i="1"/>
  <c r="DT240" i="1"/>
  <c r="HX240" i="1"/>
  <c r="FS240" i="1"/>
  <c r="SR240" i="1"/>
  <c r="TH240" i="1"/>
  <c r="SW240" i="1"/>
  <c r="DU240" i="1"/>
  <c r="HW240" i="1"/>
  <c r="FR240" i="1"/>
  <c r="QF240" i="1"/>
  <c r="VH240" i="1"/>
  <c r="RE240" i="1"/>
  <c r="DS240" i="1"/>
  <c r="HV240" i="1"/>
  <c r="FQ240" i="1"/>
  <c r="SV240" i="1"/>
  <c r="VM240" i="1"/>
  <c r="TR240" i="1"/>
  <c r="JA240" i="1"/>
  <c r="HU240" i="1"/>
  <c r="FP240" i="1"/>
  <c r="SS240" i="1"/>
  <c r="VT240" i="1"/>
  <c r="UY240" i="1"/>
  <c r="IZ240" i="1"/>
  <c r="HT240" i="1"/>
  <c r="FO240" i="1"/>
  <c r="QV240" i="1"/>
  <c r="QY240" i="1"/>
  <c r="TC240" i="1"/>
  <c r="IY240" i="1"/>
  <c r="HS240" i="1"/>
  <c r="FN240" i="1"/>
  <c r="UT240" i="1"/>
  <c r="VA240" i="1"/>
  <c r="FG240" i="1"/>
  <c r="IX240" i="1"/>
  <c r="HR240" i="1"/>
  <c r="FM240" i="1"/>
  <c r="QJ240" i="1"/>
  <c r="VF240" i="1"/>
  <c r="VY240" i="1"/>
  <c r="IW240" i="1"/>
  <c r="GR240" i="1"/>
  <c r="RG240" i="1"/>
  <c r="QC240" i="1"/>
  <c r="SQ240" i="1"/>
  <c r="VC240" i="1"/>
  <c r="IV240" i="1"/>
  <c r="GQ240" i="1"/>
  <c r="UU240" i="1"/>
  <c r="TJ240" i="1"/>
  <c r="VR240" i="1"/>
  <c r="SY240" i="1"/>
  <c r="IU240" i="1"/>
  <c r="GP240" i="1"/>
  <c r="VN240" i="1"/>
  <c r="QH240" i="1"/>
  <c r="UX240" i="1"/>
  <c r="UV240" i="1"/>
  <c r="IT240" i="1"/>
  <c r="GO240" i="1"/>
  <c r="VE240" i="1"/>
  <c r="TO240" i="1"/>
  <c r="TG240" i="1"/>
  <c r="QN240" i="1"/>
  <c r="IS240" i="1"/>
  <c r="GN240" i="1"/>
  <c r="WA240" i="1"/>
  <c r="PZ240" i="1"/>
  <c r="QU240" i="1"/>
  <c r="QW240" i="1"/>
  <c r="GI240" i="1"/>
  <c r="TN240" i="1"/>
  <c r="TA240" i="1"/>
  <c r="GH240" i="1"/>
  <c r="FL240" i="1"/>
  <c r="SM240" i="1"/>
  <c r="GG240" i="1"/>
  <c r="ST240" i="1"/>
  <c r="TB240" i="1"/>
  <c r="GF240" i="1"/>
  <c r="VQ240" i="1"/>
  <c r="QM240" i="1"/>
  <c r="GE240" i="1"/>
  <c r="US240" i="1"/>
  <c r="FI240" i="1"/>
  <c r="GD240" i="1"/>
  <c r="SP240" i="1"/>
  <c r="RF240" i="1"/>
  <c r="GC240" i="1"/>
  <c r="TM240" i="1"/>
  <c r="QD240" i="1"/>
  <c r="GB240" i="1"/>
  <c r="VK240" i="1"/>
  <c r="QS240" i="1"/>
  <c r="GA240" i="1"/>
  <c r="SK240" i="1"/>
  <c r="QL240" i="1"/>
  <c r="FZ240" i="1"/>
  <c r="QA240" i="1"/>
  <c r="QP240" i="1"/>
  <c r="FY240" i="1"/>
  <c r="QX240" i="1"/>
  <c r="VL240" i="1"/>
  <c r="IR240" i="1"/>
  <c r="FX240" i="1"/>
  <c r="QE240" i="1"/>
  <c r="QK240" i="1"/>
  <c r="IQ240" i="1"/>
  <c r="FW240" i="1"/>
  <c r="SX240" i="1"/>
  <c r="IP240" i="1"/>
  <c r="FJ240" i="1"/>
  <c r="RC240" i="1"/>
  <c r="SL240" i="1"/>
  <c r="IO240" i="1"/>
  <c r="FK240" i="1"/>
  <c r="TI240" i="1"/>
  <c r="GJ240" i="1"/>
  <c r="TE240" i="1"/>
  <c r="VW240" i="1"/>
  <c r="IE240" i="1"/>
  <c r="QR240" i="1"/>
  <c r="ID240" i="1"/>
  <c r="RH240" i="1"/>
  <c r="IC240" i="1"/>
  <c r="QB240" i="1"/>
  <c r="IB240" i="1"/>
  <c r="VG240" i="1"/>
  <c r="GM240" i="1"/>
  <c r="TD240" i="1"/>
  <c r="GL240" i="1"/>
  <c r="VJ240" i="1"/>
  <c r="QG240" i="1"/>
  <c r="QZ240" i="1"/>
  <c r="GK240" i="1"/>
  <c r="SJ240" i="1"/>
  <c r="QO240" i="1"/>
  <c r="RD240" i="1"/>
  <c r="VD240" i="1"/>
  <c r="SN240" i="1"/>
  <c r="PY240" i="1"/>
  <c r="TP240" i="1"/>
  <c r="QQ240" i="1"/>
  <c r="VI240" i="1"/>
  <c r="VV240" i="1"/>
  <c r="RA240" i="1"/>
  <c r="TL240" i="1"/>
  <c r="SI240" i="1"/>
  <c r="VS240" i="1"/>
  <c r="IN240" i="1"/>
  <c r="UZ240" i="1"/>
  <c r="IM240" i="1"/>
  <c r="WB240" i="1"/>
  <c r="IL240" i="1"/>
  <c r="TQ240" i="1"/>
  <c r="IK240" i="1"/>
  <c r="TK240" i="1"/>
  <c r="IJ240" i="1"/>
  <c r="QT240" i="1"/>
  <c r="II240" i="1"/>
  <c r="SO240" i="1"/>
  <c r="IH240" i="1"/>
  <c r="TF240" i="1"/>
  <c r="IG240" i="1"/>
  <c r="VO240" i="1"/>
  <c r="IF240" i="1"/>
  <c r="UW240" i="1"/>
  <c r="VP240" i="1"/>
  <c r="NL235" i="1"/>
  <c r="NJ235" i="1"/>
  <c r="NO235" i="1"/>
  <c r="NP235" i="1"/>
  <c r="MJ235" i="1"/>
  <c r="MK235" i="1"/>
  <c r="ML235" i="1"/>
  <c r="MM235" i="1"/>
  <c r="KG235" i="1"/>
  <c r="NK235" i="1"/>
  <c r="NN235" i="1"/>
  <c r="NM235" i="1"/>
  <c r="IF259" i="1"/>
  <c r="GA259" i="1"/>
  <c r="SY259" i="1"/>
  <c r="VK259" i="1"/>
  <c r="QI259" i="1"/>
  <c r="IE259" i="1"/>
  <c r="FZ259" i="1"/>
  <c r="ST259" i="1"/>
  <c r="TF259" i="1"/>
  <c r="QB259" i="1"/>
  <c r="TD259" i="1"/>
  <c r="ID259" i="1"/>
  <c r="FY259" i="1"/>
  <c r="SN259" i="1"/>
  <c r="TO259" i="1"/>
  <c r="PY259" i="1"/>
  <c r="IC259" i="1"/>
  <c r="FX259" i="1"/>
  <c r="VW259" i="1"/>
  <c r="UV259" i="1"/>
  <c r="RA259" i="1"/>
  <c r="IB259" i="1"/>
  <c r="FW259" i="1"/>
  <c r="US259" i="1"/>
  <c r="TR259" i="1"/>
  <c r="VE259" i="1"/>
  <c r="DX259" i="1"/>
  <c r="IA259" i="1"/>
  <c r="FV259" i="1"/>
  <c r="SO259" i="1"/>
  <c r="UT259" i="1"/>
  <c r="VA259" i="1"/>
  <c r="DW259" i="1"/>
  <c r="HZ259" i="1"/>
  <c r="FU259" i="1"/>
  <c r="TK259" i="1"/>
  <c r="RC259" i="1"/>
  <c r="RH259" i="1"/>
  <c r="DV259" i="1"/>
  <c r="HY259" i="1"/>
  <c r="FT259" i="1"/>
  <c r="TE259" i="1"/>
  <c r="TI259" i="1"/>
  <c r="VQ259" i="1"/>
  <c r="DS259" i="1"/>
  <c r="HW259" i="1"/>
  <c r="FR259" i="1"/>
  <c r="QM259" i="1"/>
  <c r="VJ259" i="1"/>
  <c r="TC259" i="1"/>
  <c r="DU259" i="1"/>
  <c r="HV259" i="1"/>
  <c r="FQ259" i="1"/>
  <c r="VC259" i="1"/>
  <c r="VD259" i="1"/>
  <c r="UW259" i="1"/>
  <c r="JA259" i="1"/>
  <c r="HU259" i="1"/>
  <c r="FP259" i="1"/>
  <c r="VB259" i="1"/>
  <c r="UU259" i="1"/>
  <c r="SL259" i="1"/>
  <c r="IZ259" i="1"/>
  <c r="HT259" i="1"/>
  <c r="FO259" i="1"/>
  <c r="TN259" i="1"/>
  <c r="FI259" i="1"/>
  <c r="TQ259" i="1"/>
  <c r="IY259" i="1"/>
  <c r="HS259" i="1"/>
  <c r="FN259" i="1"/>
  <c r="RE259" i="1"/>
  <c r="VN259" i="1"/>
  <c r="SM259" i="1"/>
  <c r="IX259" i="1"/>
  <c r="HR259" i="1"/>
  <c r="FM259" i="1"/>
  <c r="QD259" i="1"/>
  <c r="VV259" i="1"/>
  <c r="SQ259" i="1"/>
  <c r="IL259" i="1"/>
  <c r="QC259" i="1"/>
  <c r="QV259" i="1"/>
  <c r="IK259" i="1"/>
  <c r="VP259" i="1"/>
  <c r="QQ259" i="1"/>
  <c r="IJ259" i="1"/>
  <c r="QJ259" i="1"/>
  <c r="VX259" i="1"/>
  <c r="II259" i="1"/>
  <c r="UY259" i="1"/>
  <c r="FK259" i="1"/>
  <c r="IH259" i="1"/>
  <c r="SZ259" i="1"/>
  <c r="QE259" i="1"/>
  <c r="IG259" i="1"/>
  <c r="TM259" i="1"/>
  <c r="SV259" i="1"/>
  <c r="HX259" i="1"/>
  <c r="QL259" i="1"/>
  <c r="VS259" i="1"/>
  <c r="GR259" i="1"/>
  <c r="SI259" i="1"/>
  <c r="QX259" i="1"/>
  <c r="GQ259" i="1"/>
  <c r="QK259" i="1"/>
  <c r="SX259" i="1"/>
  <c r="GP259" i="1"/>
  <c r="RD259" i="1"/>
  <c r="TP259" i="1"/>
  <c r="GO259" i="1"/>
  <c r="UX259" i="1"/>
  <c r="TJ259" i="1"/>
  <c r="GN259" i="1"/>
  <c r="VF259" i="1"/>
  <c r="FH259" i="1"/>
  <c r="GM259" i="1"/>
  <c r="WA259" i="1"/>
  <c r="VG259" i="1"/>
  <c r="GL259" i="1"/>
  <c r="TL259" i="1"/>
  <c r="QP259" i="1"/>
  <c r="GK259" i="1"/>
  <c r="SW259" i="1"/>
  <c r="VI259" i="1"/>
  <c r="IM259" i="1"/>
  <c r="PZ259" i="1"/>
  <c r="QW259" i="1"/>
  <c r="VR259" i="1"/>
  <c r="QH259" i="1"/>
  <c r="RF259" i="1"/>
  <c r="TA259" i="1"/>
  <c r="FL259" i="1"/>
  <c r="UZ259" i="1"/>
  <c r="DT259" i="1"/>
  <c r="QT259" i="1"/>
  <c r="IW259" i="1"/>
  <c r="QU259" i="1"/>
  <c r="IV259" i="1"/>
  <c r="SR259" i="1"/>
  <c r="IU259" i="1"/>
  <c r="QS259" i="1"/>
  <c r="IT259" i="1"/>
  <c r="VH259" i="1"/>
  <c r="IS259" i="1"/>
  <c r="VL259" i="1"/>
  <c r="IR259" i="1"/>
  <c r="FG259" i="1"/>
  <c r="IQ259" i="1"/>
  <c r="RG259" i="1"/>
  <c r="IP259" i="1"/>
  <c r="FJ259" i="1"/>
  <c r="IO259" i="1"/>
  <c r="QG259" i="1"/>
  <c r="RB259" i="1"/>
  <c r="SK259" i="1"/>
  <c r="SS259" i="1"/>
  <c r="QF259" i="1"/>
  <c r="TH259" i="1"/>
  <c r="VY259" i="1"/>
  <c r="QY259" i="1"/>
  <c r="QA259" i="1"/>
  <c r="WB259" i="1"/>
  <c r="IN259" i="1"/>
  <c r="GB259" i="1"/>
  <c r="QO259" i="1"/>
  <c r="GJ259" i="1"/>
  <c r="GI259" i="1"/>
  <c r="GH259" i="1"/>
  <c r="FS259" i="1"/>
  <c r="GG259" i="1"/>
  <c r="GF259" i="1"/>
  <c r="GE259" i="1"/>
  <c r="GC259" i="1"/>
  <c r="GD259" i="1"/>
  <c r="SU259" i="1"/>
  <c r="SJ259" i="1"/>
  <c r="QN259" i="1"/>
  <c r="TB259" i="1"/>
  <c r="VZ259" i="1"/>
  <c r="QR259" i="1"/>
  <c r="VT259" i="1"/>
  <c r="VO259" i="1"/>
  <c r="TG259" i="1"/>
  <c r="VU259" i="1"/>
  <c r="QZ259" i="1"/>
  <c r="SP259" i="1"/>
  <c r="VM259" i="1"/>
  <c r="GG211" i="1"/>
  <c r="QC211" i="1"/>
  <c r="FT211" i="1"/>
  <c r="VV211" i="1"/>
  <c r="HS211" i="1"/>
  <c r="ID211" i="1"/>
  <c r="HY211" i="1"/>
  <c r="WB211" i="1"/>
  <c r="TL211" i="1"/>
  <c r="SV211" i="1"/>
  <c r="HZ211" i="1"/>
  <c r="IN211" i="1"/>
  <c r="VU211" i="1"/>
  <c r="TJ211" i="1"/>
  <c r="RA211" i="1"/>
  <c r="DS211" i="1"/>
  <c r="TM211" i="1"/>
  <c r="QB211" i="1"/>
  <c r="IT211" i="1"/>
  <c r="QX211" i="1"/>
  <c r="FO211" i="1"/>
  <c r="IZ211" i="1"/>
  <c r="DX211" i="1"/>
  <c r="HX211" i="1"/>
  <c r="QZ211" i="1"/>
  <c r="VO211" i="1"/>
  <c r="IC211" i="1"/>
  <c r="QI211" i="1"/>
  <c r="SW211" i="1"/>
  <c r="IG211" i="1"/>
  <c r="VQ211" i="1"/>
  <c r="QS211" i="1"/>
  <c r="UV211" i="1"/>
  <c r="FH211" i="1"/>
  <c r="GN211" i="1"/>
  <c r="VY211" i="1"/>
  <c r="IU211" i="1"/>
  <c r="FK211" i="1"/>
  <c r="SU211" i="1"/>
  <c r="QM211" i="1"/>
  <c r="RH211" i="1"/>
  <c r="RG211" i="1"/>
  <c r="TD211" i="1"/>
  <c r="SM211" i="1"/>
  <c r="UZ211" i="1"/>
  <c r="IE211" i="1"/>
  <c r="IF211" i="1"/>
  <c r="DV211" i="1"/>
  <c r="WA211" i="1"/>
  <c r="VS211" i="1"/>
  <c r="SX211" i="1"/>
  <c r="GD211" i="1"/>
  <c r="TR211" i="1"/>
  <c r="IQ211" i="1"/>
  <c r="QL211" i="1"/>
  <c r="GL211" i="1"/>
  <c r="IX211" i="1"/>
  <c r="FU211" i="1"/>
  <c r="UT211" i="1"/>
  <c r="HW211" i="1"/>
  <c r="GQ211" i="1"/>
  <c r="GR211" i="1"/>
  <c r="SN211" i="1"/>
  <c r="PZ211" i="1"/>
  <c r="FM211" i="1"/>
  <c r="US211" i="1"/>
  <c r="IJ211" i="1"/>
  <c r="GE211" i="1"/>
  <c r="GC211" i="1"/>
  <c r="IA211" i="1"/>
  <c r="QD211" i="1"/>
  <c r="IL211" i="1"/>
  <c r="IH211" i="1"/>
  <c r="GJ211" i="1"/>
  <c r="QY211" i="1"/>
  <c r="QK211" i="1"/>
  <c r="SY211" i="1"/>
  <c r="SK211" i="1"/>
  <c r="GM211" i="1"/>
  <c r="QG211" i="1"/>
  <c r="TB211" i="1"/>
  <c r="VC211" i="1"/>
  <c r="VD211" i="1"/>
  <c r="FX211" i="1"/>
  <c r="VE211" i="1"/>
  <c r="SJ211" i="1"/>
  <c r="VF211" i="1"/>
  <c r="QE211" i="1"/>
  <c r="SI211" i="1"/>
  <c r="DW211" i="1"/>
  <c r="TI211" i="1"/>
  <c r="PY211" i="1"/>
  <c r="HU211" i="1"/>
  <c r="TH211" i="1"/>
  <c r="SZ211" i="1"/>
  <c r="VR211" i="1"/>
  <c r="VK211" i="1"/>
  <c r="QP211" i="1"/>
  <c r="VM211" i="1"/>
  <c r="SL211" i="1"/>
  <c r="FL211" i="1"/>
  <c r="FV211" i="1"/>
  <c r="VA211" i="1"/>
  <c r="GI211" i="1"/>
  <c r="IY211" i="1"/>
  <c r="FW211" i="1"/>
  <c r="QO211" i="1"/>
  <c r="VI211" i="1"/>
  <c r="FY211" i="1"/>
  <c r="FR211" i="1"/>
  <c r="QT211" i="1"/>
  <c r="TO211" i="1"/>
  <c r="QJ211" i="1"/>
  <c r="DT211" i="1"/>
  <c r="TG211" i="1"/>
  <c r="SS211" i="1"/>
  <c r="FJ211" i="1"/>
  <c r="UX211" i="1"/>
  <c r="TE211" i="1"/>
  <c r="VB211" i="1"/>
  <c r="QW211" i="1"/>
  <c r="VZ211" i="1"/>
  <c r="GA211" i="1"/>
  <c r="IR211" i="1"/>
  <c r="DU211" i="1"/>
  <c r="QH211" i="1"/>
  <c r="GP211" i="1"/>
  <c r="SP211" i="1"/>
  <c r="FN211" i="1"/>
  <c r="JA211" i="1"/>
  <c r="VN211" i="1"/>
  <c r="QF211" i="1"/>
  <c r="TQ211" i="1"/>
  <c r="TP211" i="1"/>
  <c r="QV211" i="1"/>
  <c r="TA211" i="1"/>
  <c r="IP211" i="1"/>
  <c r="VG211" i="1"/>
  <c r="VT211" i="1"/>
  <c r="SQ211" i="1"/>
  <c r="SO211" i="1"/>
  <c r="QU211" i="1"/>
  <c r="IV211" i="1"/>
  <c r="VP211" i="1"/>
  <c r="QR211" i="1"/>
  <c r="HR211" i="1"/>
  <c r="VW211" i="1"/>
  <c r="HV211" i="1"/>
  <c r="RF211" i="1"/>
  <c r="FI211" i="1"/>
  <c r="IO211" i="1"/>
  <c r="FQ211" i="1"/>
  <c r="VH211" i="1"/>
  <c r="FZ211" i="1"/>
  <c r="QQ211" i="1"/>
  <c r="VJ211" i="1"/>
  <c r="TF211" i="1"/>
  <c r="TN211" i="1"/>
  <c r="TC211" i="1"/>
  <c r="FP211" i="1"/>
  <c r="UU211" i="1"/>
  <c r="UW211" i="1"/>
  <c r="FS211" i="1"/>
  <c r="QA211" i="1"/>
  <c r="RD211" i="1"/>
  <c r="TK211" i="1"/>
  <c r="IS211" i="1"/>
  <c r="RC211" i="1"/>
  <c r="VX211" i="1"/>
  <c r="FG211" i="1"/>
  <c r="GB211" i="1"/>
  <c r="II211" i="1"/>
  <c r="IB211" i="1"/>
  <c r="ST211" i="1"/>
  <c r="IW211" i="1"/>
  <c r="HT211" i="1"/>
  <c r="IK211" i="1"/>
  <c r="UY211" i="1"/>
  <c r="GH211" i="1"/>
  <c r="QN211" i="1"/>
  <c r="RE211" i="1"/>
  <c r="GF211" i="1"/>
  <c r="GK211" i="1"/>
  <c r="GO211" i="1"/>
  <c r="SR211" i="1"/>
  <c r="RB211" i="1"/>
  <c r="VL211" i="1"/>
  <c r="IM211" i="1"/>
  <c r="NO259" i="1"/>
  <c r="NN259" i="1"/>
  <c r="NM259" i="1"/>
  <c r="NP259" i="1"/>
  <c r="KG259" i="1"/>
  <c r="NJ259" i="1"/>
  <c r="NL259" i="1"/>
  <c r="MJ259" i="1"/>
  <c r="MK259" i="1"/>
  <c r="ML259" i="1"/>
  <c r="MM259" i="1"/>
  <c r="NK259" i="1"/>
  <c r="NJ244" i="1"/>
  <c r="NL244" i="1"/>
  <c r="ML244" i="1"/>
  <c r="NK244" i="1"/>
  <c r="NM244" i="1"/>
  <c r="NP244" i="1"/>
  <c r="MJ244" i="1"/>
  <c r="MM244" i="1"/>
  <c r="NN244" i="1"/>
  <c r="KG244" i="1"/>
  <c r="NO244" i="1"/>
  <c r="MK244" i="1"/>
  <c r="NJ240" i="1"/>
  <c r="NL240" i="1"/>
  <c r="NK240" i="1"/>
  <c r="NM240" i="1"/>
  <c r="NP240" i="1"/>
  <c r="MJ240" i="1"/>
  <c r="MK240" i="1"/>
  <c r="ML240" i="1"/>
  <c r="MM240" i="1"/>
  <c r="NN240" i="1"/>
  <c r="KG240" i="1"/>
  <c r="NO240" i="1"/>
  <c r="IO248" i="1"/>
  <c r="GJ248" i="1"/>
  <c r="UW248" i="1"/>
  <c r="QC248" i="1"/>
  <c r="FL248" i="1"/>
  <c r="VC248" i="1"/>
  <c r="IN248" i="1"/>
  <c r="GI248" i="1"/>
  <c r="VT248" i="1"/>
  <c r="QQ248" i="1"/>
  <c r="UV248" i="1"/>
  <c r="VG248" i="1"/>
  <c r="IM248" i="1"/>
  <c r="GH248" i="1"/>
  <c r="VN248" i="1"/>
  <c r="RA248" i="1"/>
  <c r="RF248" i="1"/>
  <c r="VX248" i="1"/>
  <c r="IL248" i="1"/>
  <c r="GG248" i="1"/>
  <c r="RD248" i="1"/>
  <c r="TQ248" i="1"/>
  <c r="SS248" i="1"/>
  <c r="TM248" i="1"/>
  <c r="IK248" i="1"/>
  <c r="GF248" i="1"/>
  <c r="FI248" i="1"/>
  <c r="SP248" i="1"/>
  <c r="SK248" i="1"/>
  <c r="RH248" i="1"/>
  <c r="IJ248" i="1"/>
  <c r="GE248" i="1"/>
  <c r="TA248" i="1"/>
  <c r="QZ248" i="1"/>
  <c r="SQ248" i="1"/>
  <c r="SN248" i="1"/>
  <c r="II248" i="1"/>
  <c r="GD248" i="1"/>
  <c r="US248" i="1"/>
  <c r="QW248" i="1"/>
  <c r="TI248" i="1"/>
  <c r="UZ248" i="1"/>
  <c r="IH248" i="1"/>
  <c r="GC248" i="1"/>
  <c r="PY248" i="1"/>
  <c r="WB248" i="1"/>
  <c r="SO248" i="1"/>
  <c r="TF248" i="1"/>
  <c r="IG248" i="1"/>
  <c r="GB248" i="1"/>
  <c r="VE248" i="1"/>
  <c r="VQ248" i="1"/>
  <c r="TG248" i="1"/>
  <c r="QE248" i="1"/>
  <c r="IF248" i="1"/>
  <c r="GA248" i="1"/>
  <c r="VS248" i="1"/>
  <c r="UT248" i="1"/>
  <c r="VW248" i="1"/>
  <c r="IE248" i="1"/>
  <c r="FZ248" i="1"/>
  <c r="QM248" i="1"/>
  <c r="VH248" i="1"/>
  <c r="UX248" i="1"/>
  <c r="FK248" i="1"/>
  <c r="ID248" i="1"/>
  <c r="FY248" i="1"/>
  <c r="TC248" i="1"/>
  <c r="FJ248" i="1"/>
  <c r="SI248" i="1"/>
  <c r="IC248" i="1"/>
  <c r="FX248" i="1"/>
  <c r="RE248" i="1"/>
  <c r="UU248" i="1"/>
  <c r="QU248" i="1"/>
  <c r="IB248" i="1"/>
  <c r="FW248" i="1"/>
  <c r="ST248" i="1"/>
  <c r="QO248" i="1"/>
  <c r="RG248" i="1"/>
  <c r="DV248" i="1"/>
  <c r="IA248" i="1"/>
  <c r="FV248" i="1"/>
  <c r="FH248" i="1"/>
  <c r="QV248" i="1"/>
  <c r="VA248" i="1"/>
  <c r="IP248" i="1"/>
  <c r="GK248" i="1"/>
  <c r="QI248" i="1"/>
  <c r="HY248" i="1"/>
  <c r="TR248" i="1"/>
  <c r="QY248" i="1"/>
  <c r="JA248" i="1"/>
  <c r="HX248" i="1"/>
  <c r="TK248" i="1"/>
  <c r="QG248" i="1"/>
  <c r="VF248" i="1"/>
  <c r="QK248" i="1"/>
  <c r="SX248" i="1"/>
  <c r="HW248" i="1"/>
  <c r="VD248" i="1"/>
  <c r="TB248" i="1"/>
  <c r="VY248" i="1"/>
  <c r="HV248" i="1"/>
  <c r="QH248" i="1"/>
  <c r="VO248" i="1"/>
  <c r="HU248" i="1"/>
  <c r="SR248" i="1"/>
  <c r="QD248" i="1"/>
  <c r="PZ248" i="1"/>
  <c r="FO248" i="1"/>
  <c r="HT248" i="1"/>
  <c r="VL248" i="1"/>
  <c r="FG248" i="1"/>
  <c r="FS248" i="1"/>
  <c r="HS248" i="1"/>
  <c r="SW248" i="1"/>
  <c r="VI248" i="1"/>
  <c r="QX248" i="1"/>
  <c r="DT248" i="1"/>
  <c r="IY248" i="1"/>
  <c r="HR248" i="1"/>
  <c r="UY248" i="1"/>
  <c r="TD248" i="1"/>
  <c r="FU248" i="1"/>
  <c r="DW248" i="1"/>
  <c r="VZ248" i="1"/>
  <c r="IX248" i="1"/>
  <c r="GR248" i="1"/>
  <c r="VR248" i="1"/>
  <c r="RC248" i="1"/>
  <c r="SL248" i="1"/>
  <c r="QN248" i="1"/>
  <c r="QL248" i="1"/>
  <c r="GQ248" i="1"/>
  <c r="QR248" i="1"/>
  <c r="QF248" i="1"/>
  <c r="FT248" i="1"/>
  <c r="FP248" i="1"/>
  <c r="GP248" i="1"/>
  <c r="RB248" i="1"/>
  <c r="VM248" i="1"/>
  <c r="VU248" i="1"/>
  <c r="FR248" i="1"/>
  <c r="IW248" i="1"/>
  <c r="SM248" i="1"/>
  <c r="GO248" i="1"/>
  <c r="TP248" i="1"/>
  <c r="VV248" i="1"/>
  <c r="DS248" i="1"/>
  <c r="VJ248" i="1"/>
  <c r="GN248" i="1"/>
  <c r="WA248" i="1"/>
  <c r="TJ248" i="1"/>
  <c r="FQ248" i="1"/>
  <c r="SZ248" i="1"/>
  <c r="IV248" i="1"/>
  <c r="GM248" i="1"/>
  <c r="TE248" i="1"/>
  <c r="SJ248" i="1"/>
  <c r="DX248" i="1"/>
  <c r="DU248" i="1"/>
  <c r="GL248" i="1"/>
  <c r="SV248" i="1"/>
  <c r="QT248" i="1"/>
  <c r="IZ248" i="1"/>
  <c r="FN248" i="1"/>
  <c r="VP248" i="1"/>
  <c r="QA248" i="1"/>
  <c r="IU248" i="1"/>
  <c r="IT248" i="1"/>
  <c r="TH248" i="1"/>
  <c r="VK248" i="1"/>
  <c r="IS248" i="1"/>
  <c r="QB248" i="1"/>
  <c r="SU248" i="1"/>
  <c r="IR248" i="1"/>
  <c r="VB248" i="1"/>
  <c r="QP248" i="1"/>
  <c r="IQ248" i="1"/>
  <c r="SY248" i="1"/>
  <c r="TO248" i="1"/>
  <c r="HZ248" i="1"/>
  <c r="TL248" i="1"/>
  <c r="QJ248" i="1"/>
  <c r="TN248" i="1"/>
  <c r="FM248" i="1"/>
  <c r="QS248" i="1"/>
  <c r="IZ244" i="1"/>
  <c r="HT244" i="1"/>
  <c r="FO244" i="1"/>
  <c r="QJ244" i="1"/>
  <c r="SR244" i="1"/>
  <c r="QV244" i="1"/>
  <c r="IY244" i="1"/>
  <c r="HS244" i="1"/>
  <c r="FN244" i="1"/>
  <c r="QG244" i="1"/>
  <c r="VZ244" i="1"/>
  <c r="VX244" i="1"/>
  <c r="IX244" i="1"/>
  <c r="HR244" i="1"/>
  <c r="FM244" i="1"/>
  <c r="RH244" i="1"/>
  <c r="UT244" i="1"/>
  <c r="VA244" i="1"/>
  <c r="IW244" i="1"/>
  <c r="GR244" i="1"/>
  <c r="SM244" i="1"/>
  <c r="TO244" i="1"/>
  <c r="QC244" i="1"/>
  <c r="SZ244" i="1"/>
  <c r="IV244" i="1"/>
  <c r="GQ244" i="1"/>
  <c r="TR244" i="1"/>
  <c r="QZ244" i="1"/>
  <c r="PY244" i="1"/>
  <c r="VV244" i="1"/>
  <c r="IU244" i="1"/>
  <c r="GP244" i="1"/>
  <c r="TL244" i="1"/>
  <c r="SS244" i="1"/>
  <c r="VO244" i="1"/>
  <c r="VC244" i="1"/>
  <c r="IT244" i="1"/>
  <c r="GO244" i="1"/>
  <c r="IS244" i="1"/>
  <c r="GN244" i="1"/>
  <c r="TH244" i="1"/>
  <c r="QS244" i="1"/>
  <c r="RG244" i="1"/>
  <c r="QI244" i="1"/>
  <c r="IQ244" i="1"/>
  <c r="GL244" i="1"/>
  <c r="UZ244" i="1"/>
  <c r="VR244" i="1"/>
  <c r="QK244" i="1"/>
  <c r="RD244" i="1"/>
  <c r="IP244" i="1"/>
  <c r="GK244" i="1"/>
  <c r="VW244" i="1"/>
  <c r="RB244" i="1"/>
  <c r="VJ244" i="1"/>
  <c r="RF244" i="1"/>
  <c r="IO244" i="1"/>
  <c r="GJ244" i="1"/>
  <c r="SO244" i="1"/>
  <c r="TQ244" i="1"/>
  <c r="TN244" i="1"/>
  <c r="QH244" i="1"/>
  <c r="IN244" i="1"/>
  <c r="GI244" i="1"/>
  <c r="WB244" i="1"/>
  <c r="VG244" i="1"/>
  <c r="SX244" i="1"/>
  <c r="VB244" i="1"/>
  <c r="IM244" i="1"/>
  <c r="GH244" i="1"/>
  <c r="QW244" i="1"/>
  <c r="FJ244" i="1"/>
  <c r="QX244" i="1"/>
  <c r="QR244" i="1"/>
  <c r="IL244" i="1"/>
  <c r="GG244" i="1"/>
  <c r="DS244" i="1"/>
  <c r="FW244" i="1"/>
  <c r="QO244" i="1"/>
  <c r="QF244" i="1"/>
  <c r="DU244" i="1"/>
  <c r="FV244" i="1"/>
  <c r="QQ244" i="1"/>
  <c r="TJ244" i="1"/>
  <c r="DT244" i="1"/>
  <c r="FU244" i="1"/>
  <c r="TM244" i="1"/>
  <c r="VU244" i="1"/>
  <c r="JA244" i="1"/>
  <c r="FT244" i="1"/>
  <c r="FI244" i="1"/>
  <c r="QB244" i="1"/>
  <c r="IR244" i="1"/>
  <c r="FS244" i="1"/>
  <c r="SI244" i="1"/>
  <c r="TG244" i="1"/>
  <c r="IK244" i="1"/>
  <c r="FR244" i="1"/>
  <c r="QL244" i="1"/>
  <c r="QE244" i="1"/>
  <c r="IJ244" i="1"/>
  <c r="FQ244" i="1"/>
  <c r="PZ244" i="1"/>
  <c r="QP244" i="1"/>
  <c r="II244" i="1"/>
  <c r="FP244" i="1"/>
  <c r="FL244" i="1"/>
  <c r="TE244" i="1"/>
  <c r="IH244" i="1"/>
  <c r="VH244" i="1"/>
  <c r="VF244" i="1"/>
  <c r="SQ244" i="1"/>
  <c r="IG244" i="1"/>
  <c r="VE244" i="1"/>
  <c r="VL244" i="1"/>
  <c r="SP244" i="1"/>
  <c r="IF244" i="1"/>
  <c r="QA244" i="1"/>
  <c r="RE244" i="1"/>
  <c r="VM244" i="1"/>
  <c r="IE244" i="1"/>
  <c r="UW244" i="1"/>
  <c r="UX244" i="1"/>
  <c r="VS244" i="1"/>
  <c r="ID244" i="1"/>
  <c r="SU244" i="1"/>
  <c r="SL244" i="1"/>
  <c r="IC244" i="1"/>
  <c r="SN244" i="1"/>
  <c r="QY244" i="1"/>
  <c r="FK244" i="1"/>
  <c r="IB244" i="1"/>
  <c r="UU244" i="1"/>
  <c r="VK244" i="1"/>
  <c r="DV244" i="1"/>
  <c r="FX244" i="1"/>
  <c r="VN244" i="1"/>
  <c r="QT244" i="1"/>
  <c r="IA244" i="1"/>
  <c r="UV244" i="1"/>
  <c r="HZ244" i="1"/>
  <c r="FG244" i="1"/>
  <c r="HY244" i="1"/>
  <c r="SK244" i="1"/>
  <c r="HX244" i="1"/>
  <c r="QD244" i="1"/>
  <c r="HW244" i="1"/>
  <c r="WA244" i="1"/>
  <c r="HV244" i="1"/>
  <c r="VD244" i="1"/>
  <c r="HU244" i="1"/>
  <c r="QM244" i="1"/>
  <c r="GM244" i="1"/>
  <c r="TP244" i="1"/>
  <c r="GF244" i="1"/>
  <c r="TB244" i="1"/>
  <c r="GE244" i="1"/>
  <c r="FH244" i="1"/>
  <c r="GD244" i="1"/>
  <c r="TI244" i="1"/>
  <c r="GC244" i="1"/>
  <c r="VY244" i="1"/>
  <c r="GB244" i="1"/>
  <c r="ST244" i="1"/>
  <c r="GA244" i="1"/>
  <c r="VI244" i="1"/>
  <c r="FZ244" i="1"/>
  <c r="RA244" i="1"/>
  <c r="DW244" i="1"/>
  <c r="VQ244" i="1"/>
  <c r="TA244" i="1"/>
  <c r="SJ244" i="1"/>
  <c r="RC244" i="1"/>
  <c r="SV244" i="1"/>
  <c r="QN244" i="1"/>
  <c r="US244" i="1"/>
  <c r="VP244" i="1"/>
  <c r="TD244" i="1"/>
  <c r="DX244" i="1"/>
  <c r="FY244" i="1"/>
  <c r="VT244" i="1"/>
  <c r="UY244" i="1"/>
  <c r="TC244" i="1"/>
  <c r="TF244" i="1"/>
  <c r="SY244" i="1"/>
  <c r="SW244" i="1"/>
  <c r="TK244" i="1"/>
  <c r="QU244" i="1"/>
  <c r="MM261" i="1"/>
  <c r="KG261" i="1"/>
  <c r="NK261" i="1"/>
  <c r="NN261" i="1"/>
  <c r="NO261" i="1"/>
  <c r="NP261" i="1"/>
  <c r="MJ261" i="1"/>
  <c r="MK261" i="1"/>
  <c r="NM261" i="1"/>
  <c r="ML261" i="1"/>
  <c r="NJ261" i="1"/>
  <c r="NL261" i="1"/>
  <c r="ID237" i="1"/>
  <c r="FY237" i="1"/>
  <c r="TL237" i="1"/>
  <c r="TB237" i="1"/>
  <c r="SX237" i="1"/>
  <c r="IC237" i="1"/>
  <c r="FX237" i="1"/>
  <c r="UZ237" i="1"/>
  <c r="PY237" i="1"/>
  <c r="TO237" i="1"/>
  <c r="IB237" i="1"/>
  <c r="FW237" i="1"/>
  <c r="VI237" i="1"/>
  <c r="VT237" i="1"/>
  <c r="SO237" i="1"/>
  <c r="DV237" i="1"/>
  <c r="IA237" i="1"/>
  <c r="FV237" i="1"/>
  <c r="QO237" i="1"/>
  <c r="QH237" i="1"/>
  <c r="VG237" i="1"/>
  <c r="DX237" i="1"/>
  <c r="HZ237" i="1"/>
  <c r="FU237" i="1"/>
  <c r="QL237" i="1"/>
  <c r="TF237" i="1"/>
  <c r="WB237" i="1"/>
  <c r="DW237" i="1"/>
  <c r="HY237" i="1"/>
  <c r="FT237" i="1"/>
  <c r="WA237" i="1"/>
  <c r="QB237" i="1"/>
  <c r="TM237" i="1"/>
  <c r="DT237" i="1"/>
  <c r="HX237" i="1"/>
  <c r="FS237" i="1"/>
  <c r="VY237" i="1"/>
  <c r="VJ237" i="1"/>
  <c r="PZ237" i="1"/>
  <c r="DS237" i="1"/>
  <c r="HW237" i="1"/>
  <c r="FR237" i="1"/>
  <c r="VO237" i="1"/>
  <c r="UV237" i="1"/>
  <c r="SI237" i="1"/>
  <c r="DU237" i="1"/>
  <c r="HV237" i="1"/>
  <c r="FQ237" i="1"/>
  <c r="VR237" i="1"/>
  <c r="FL237" i="1"/>
  <c r="SQ237" i="1"/>
  <c r="JA237" i="1"/>
  <c r="HU237" i="1"/>
  <c r="FP237" i="1"/>
  <c r="QT237" i="1"/>
  <c r="SV237" i="1"/>
  <c r="VZ237" i="1"/>
  <c r="IZ237" i="1"/>
  <c r="HT237" i="1"/>
  <c r="FO237" i="1"/>
  <c r="SR237" i="1"/>
  <c r="VA237" i="1"/>
  <c r="VQ237" i="1"/>
  <c r="IY237" i="1"/>
  <c r="HS237" i="1"/>
  <c r="FN237" i="1"/>
  <c r="SZ237" i="1"/>
  <c r="QY237" i="1"/>
  <c r="QV237" i="1"/>
  <c r="IX237" i="1"/>
  <c r="HR237" i="1"/>
  <c r="FM237" i="1"/>
  <c r="SM237" i="1"/>
  <c r="SP237" i="1"/>
  <c r="TQ237" i="1"/>
  <c r="IW237" i="1"/>
  <c r="GR237" i="1"/>
  <c r="VE237" i="1"/>
  <c r="RD237" i="1"/>
  <c r="VV237" i="1"/>
  <c r="TA237" i="1"/>
  <c r="IV237" i="1"/>
  <c r="GQ237" i="1"/>
  <c r="TK237" i="1"/>
  <c r="VM237" i="1"/>
  <c r="QI237" i="1"/>
  <c r="VL237" i="1"/>
  <c r="GF237" i="1"/>
  <c r="QW237" i="1"/>
  <c r="QN237" i="1"/>
  <c r="GE237" i="1"/>
  <c r="RF237" i="1"/>
  <c r="SJ237" i="1"/>
  <c r="GD237" i="1"/>
  <c r="QM237" i="1"/>
  <c r="QU237" i="1"/>
  <c r="GC237" i="1"/>
  <c r="QQ237" i="1"/>
  <c r="TJ237" i="1"/>
  <c r="GB237" i="1"/>
  <c r="VK237" i="1"/>
  <c r="QX237" i="1"/>
  <c r="IU237" i="1"/>
  <c r="GA237" i="1"/>
  <c r="FI237" i="1"/>
  <c r="UU237" i="1"/>
  <c r="IT237" i="1"/>
  <c r="FZ237" i="1"/>
  <c r="VU237" i="1"/>
  <c r="RE237" i="1"/>
  <c r="IS237" i="1"/>
  <c r="VW237" i="1"/>
  <c r="VS237" i="1"/>
  <c r="SS237" i="1"/>
  <c r="IR237" i="1"/>
  <c r="SW237" i="1"/>
  <c r="FJ237" i="1"/>
  <c r="ST237" i="1"/>
  <c r="IQ237" i="1"/>
  <c r="VC237" i="1"/>
  <c r="RG237" i="1"/>
  <c r="IP237" i="1"/>
  <c r="QD237" i="1"/>
  <c r="RB237" i="1"/>
  <c r="VP237" i="1"/>
  <c r="IO237" i="1"/>
  <c r="UW237" i="1"/>
  <c r="SY237" i="1"/>
  <c r="IN237" i="1"/>
  <c r="TI237" i="1"/>
  <c r="QJ237" i="1"/>
  <c r="IM237" i="1"/>
  <c r="TE237" i="1"/>
  <c r="VN237" i="1"/>
  <c r="IL237" i="1"/>
  <c r="SU237" i="1"/>
  <c r="FG237" i="1"/>
  <c r="GG237" i="1"/>
  <c r="QK237" i="1"/>
  <c r="QP237" i="1"/>
  <c r="QE237" i="1"/>
  <c r="RH237" i="1"/>
  <c r="UT237" i="1"/>
  <c r="GK237" i="1"/>
  <c r="VF237" i="1"/>
  <c r="UY237" i="1"/>
  <c r="TR237" i="1"/>
  <c r="UX237" i="1"/>
  <c r="RA237" i="1"/>
  <c r="GO237" i="1"/>
  <c r="GN237" i="1"/>
  <c r="QC237" i="1"/>
  <c r="IK237" i="1"/>
  <c r="QG237" i="1"/>
  <c r="GM237" i="1"/>
  <c r="GJ237" i="1"/>
  <c r="IJ237" i="1"/>
  <c r="FH237" i="1"/>
  <c r="II237" i="1"/>
  <c r="VH237" i="1"/>
  <c r="FK237" i="1"/>
  <c r="IH237" i="1"/>
  <c r="VX237" i="1"/>
  <c r="SK237" i="1"/>
  <c r="IG237" i="1"/>
  <c r="TG237" i="1"/>
  <c r="GL237" i="1"/>
  <c r="IF237" i="1"/>
  <c r="VD237" i="1"/>
  <c r="IE237" i="1"/>
  <c r="TC237" i="1"/>
  <c r="GP237" i="1"/>
  <c r="RC237" i="1"/>
  <c r="VB237" i="1"/>
  <c r="SL237" i="1"/>
  <c r="GI237" i="1"/>
  <c r="QA237" i="1"/>
  <c r="GH237" i="1"/>
  <c r="TD237" i="1"/>
  <c r="TH237" i="1"/>
  <c r="QS237" i="1"/>
  <c r="US237" i="1"/>
  <c r="QR237" i="1"/>
  <c r="SN237" i="1"/>
  <c r="QZ237" i="1"/>
  <c r="QF237" i="1"/>
  <c r="TP237" i="1"/>
  <c r="TN237" i="1"/>
  <c r="NL242" i="1"/>
  <c r="NJ242" i="1"/>
  <c r="KG242" i="1"/>
  <c r="MK242" i="1"/>
  <c r="NK242" i="1"/>
  <c r="NM242" i="1"/>
  <c r="MM242" i="1"/>
  <c r="NN242" i="1"/>
  <c r="NO242" i="1"/>
  <c r="NP242" i="1"/>
  <c r="MJ242" i="1"/>
  <c r="ML242" i="1"/>
  <c r="NJ248" i="1"/>
  <c r="MM248" i="1"/>
  <c r="NM248" i="1"/>
  <c r="MK248" i="1"/>
  <c r="ML248" i="1"/>
  <c r="NN248" i="1"/>
  <c r="MJ248" i="1"/>
  <c r="NK248" i="1"/>
  <c r="NL248" i="1"/>
  <c r="KG248" i="1"/>
  <c r="NO248" i="1"/>
  <c r="NP248" i="1"/>
  <c r="FM212" i="1"/>
  <c r="QC212" i="1"/>
  <c r="IH212" i="1"/>
  <c r="SJ212" i="1"/>
  <c r="SL212" i="1"/>
  <c r="GA212" i="1"/>
  <c r="TD212" i="1"/>
  <c r="UZ212" i="1"/>
  <c r="QX212" i="1"/>
  <c r="RB212" i="1"/>
  <c r="QN212" i="1"/>
  <c r="SR212" i="1"/>
  <c r="QI212" i="1"/>
  <c r="QD212" i="1"/>
  <c r="VT212" i="1"/>
  <c r="TL212" i="1"/>
  <c r="IX212" i="1"/>
  <c r="RH212" i="1"/>
  <c r="VY212" i="1"/>
  <c r="RF212" i="1"/>
  <c r="FG212" i="1"/>
  <c r="VD212" i="1"/>
  <c r="IK212" i="1"/>
  <c r="FO212" i="1"/>
  <c r="VN212" i="1"/>
  <c r="TK212" i="1"/>
  <c r="IO212" i="1"/>
  <c r="GM212" i="1"/>
  <c r="VH212" i="1"/>
  <c r="GB212" i="1"/>
  <c r="GO212" i="1"/>
  <c r="QW212" i="1"/>
  <c r="SX212" i="1"/>
  <c r="TI212" i="1"/>
  <c r="GN212" i="1"/>
  <c r="TO212" i="1"/>
  <c r="FQ212" i="1"/>
  <c r="TQ212" i="1"/>
  <c r="VB212" i="1"/>
  <c r="FN212" i="1"/>
  <c r="RC212" i="1"/>
  <c r="IG212" i="1"/>
  <c r="GF212" i="1"/>
  <c r="IR212" i="1"/>
  <c r="VA212" i="1"/>
  <c r="HW212" i="1"/>
  <c r="TE212" i="1"/>
  <c r="GQ212" i="1"/>
  <c r="HR212" i="1"/>
  <c r="DS212" i="1"/>
  <c r="ID212" i="1"/>
  <c r="VJ212" i="1"/>
  <c r="TM212" i="1"/>
  <c r="HZ212" i="1"/>
  <c r="HV212" i="1"/>
  <c r="FY212" i="1"/>
  <c r="QM212" i="1"/>
  <c r="QF212" i="1"/>
  <c r="SQ212" i="1"/>
  <c r="IB212" i="1"/>
  <c r="QH212" i="1"/>
  <c r="GD212" i="1"/>
  <c r="QV212" i="1"/>
  <c r="VU212" i="1"/>
  <c r="FL212" i="1"/>
  <c r="SK212" i="1"/>
  <c r="GG212" i="1"/>
  <c r="UX212" i="1"/>
  <c r="FI212" i="1"/>
  <c r="SZ212" i="1"/>
  <c r="GL212" i="1"/>
  <c r="IS212" i="1"/>
  <c r="TC212" i="1"/>
  <c r="US212" i="1"/>
  <c r="IL212" i="1"/>
  <c r="QJ212" i="1"/>
  <c r="QO212" i="1"/>
  <c r="WA212" i="1"/>
  <c r="VK212" i="1"/>
  <c r="VS212" i="1"/>
  <c r="VZ212" i="1"/>
  <c r="FV212" i="1"/>
  <c r="VE212" i="1"/>
  <c r="DT212" i="1"/>
  <c r="SW212" i="1"/>
  <c r="GC212" i="1"/>
  <c r="FJ212" i="1"/>
  <c r="QK212" i="1"/>
  <c r="SN212" i="1"/>
  <c r="QR212" i="1"/>
  <c r="QS212" i="1"/>
  <c r="FP212" i="1"/>
  <c r="FR212" i="1"/>
  <c r="TP212" i="1"/>
  <c r="IE212" i="1"/>
  <c r="HY212" i="1"/>
  <c r="DU212" i="1"/>
  <c r="VG212" i="1"/>
  <c r="WB212" i="1"/>
  <c r="FW212" i="1"/>
  <c r="VP212" i="1"/>
  <c r="VO212" i="1"/>
  <c r="IY212" i="1"/>
  <c r="IM212" i="1"/>
  <c r="UW212" i="1"/>
  <c r="RG212" i="1"/>
  <c r="TN212" i="1"/>
  <c r="VC212" i="1"/>
  <c r="GP212" i="1"/>
  <c r="GI212" i="1"/>
  <c r="QU212" i="1"/>
  <c r="IZ212" i="1"/>
  <c r="IF212" i="1"/>
  <c r="IJ212" i="1"/>
  <c r="SY212" i="1"/>
  <c r="QP212" i="1"/>
  <c r="UT212" i="1"/>
  <c r="FZ212" i="1"/>
  <c r="DV212" i="1"/>
  <c r="TG212" i="1"/>
  <c r="FU212" i="1"/>
  <c r="PZ212" i="1"/>
  <c r="UY212" i="1"/>
  <c r="HX212" i="1"/>
  <c r="TF212" i="1"/>
  <c r="DW212" i="1"/>
  <c r="ST212" i="1"/>
  <c r="UU212" i="1"/>
  <c r="QB212" i="1"/>
  <c r="TH212" i="1"/>
  <c r="RD212" i="1"/>
  <c r="RA212" i="1"/>
  <c r="QE212" i="1"/>
  <c r="GE212" i="1"/>
  <c r="UV212" i="1"/>
  <c r="SS212" i="1"/>
  <c r="IV212" i="1"/>
  <c r="QT212" i="1"/>
  <c r="VM212" i="1"/>
  <c r="VR212" i="1"/>
  <c r="GH212" i="1"/>
  <c r="RE212" i="1"/>
  <c r="FX212" i="1"/>
  <c r="SV212" i="1"/>
  <c r="FH212" i="1"/>
  <c r="VX212" i="1"/>
  <c r="IU212" i="1"/>
  <c r="SO212" i="1"/>
  <c r="HS212" i="1"/>
  <c r="FS212" i="1"/>
  <c r="QQ212" i="1"/>
  <c r="FK212" i="1"/>
  <c r="IQ212" i="1"/>
  <c r="IT212" i="1"/>
  <c r="HT212" i="1"/>
  <c r="VW212" i="1"/>
  <c r="VL212" i="1"/>
  <c r="IP212" i="1"/>
  <c r="TB212" i="1"/>
  <c r="QZ212" i="1"/>
  <c r="SP212" i="1"/>
  <c r="VV212" i="1"/>
  <c r="IA212" i="1"/>
  <c r="SU212" i="1"/>
  <c r="TJ212" i="1"/>
  <c r="QL212" i="1"/>
  <c r="FT212" i="1"/>
  <c r="JA212" i="1"/>
  <c r="SI212" i="1"/>
  <c r="GJ212" i="1"/>
  <c r="VQ212" i="1"/>
  <c r="VF212" i="1"/>
  <c r="QA212" i="1"/>
  <c r="TA212" i="1"/>
  <c r="IW212" i="1"/>
  <c r="II212" i="1"/>
  <c r="GK212" i="1"/>
  <c r="HU212" i="1"/>
  <c r="QY212" i="1"/>
  <c r="GR212" i="1"/>
  <c r="IN212" i="1"/>
  <c r="TR212" i="1"/>
  <c r="QG212" i="1"/>
  <c r="VI212" i="1"/>
  <c r="SM212" i="1"/>
  <c r="PY212" i="1"/>
  <c r="DX212" i="1"/>
  <c r="IC212" i="1"/>
  <c r="DS257" i="1"/>
  <c r="HW257" i="1"/>
  <c r="FR257" i="1"/>
  <c r="FL257" i="1"/>
  <c r="QO257" i="1"/>
  <c r="SO257" i="1"/>
  <c r="DU257" i="1"/>
  <c r="HV257" i="1"/>
  <c r="FQ257" i="1"/>
  <c r="UV257" i="1"/>
  <c r="TC257" i="1"/>
  <c r="QS257" i="1"/>
  <c r="JA257" i="1"/>
  <c r="HU257" i="1"/>
  <c r="FP257" i="1"/>
  <c r="WB257" i="1"/>
  <c r="TO257" i="1"/>
  <c r="ST257" i="1"/>
  <c r="IZ257" i="1"/>
  <c r="HT257" i="1"/>
  <c r="FO257" i="1"/>
  <c r="VM257" i="1"/>
  <c r="RG257" i="1"/>
  <c r="SY257" i="1"/>
  <c r="IY257" i="1"/>
  <c r="HS257" i="1"/>
  <c r="FN257" i="1"/>
  <c r="SU257" i="1"/>
  <c r="VI257" i="1"/>
  <c r="VG257" i="1"/>
  <c r="IX257" i="1"/>
  <c r="HR257" i="1"/>
  <c r="FM257" i="1"/>
  <c r="VX257" i="1"/>
  <c r="TA257" i="1"/>
  <c r="PY257" i="1"/>
  <c r="IW257" i="1"/>
  <c r="GR257" i="1"/>
  <c r="TM257" i="1"/>
  <c r="SV257" i="1"/>
  <c r="UZ257" i="1"/>
  <c r="TB257" i="1"/>
  <c r="IV257" i="1"/>
  <c r="GQ257" i="1"/>
  <c r="VZ257" i="1"/>
  <c r="QD257" i="1"/>
  <c r="QP257" i="1"/>
  <c r="SS257" i="1"/>
  <c r="IT257" i="1"/>
  <c r="GO257" i="1"/>
  <c r="QY257" i="1"/>
  <c r="QB257" i="1"/>
  <c r="VH257" i="1"/>
  <c r="QV257" i="1"/>
  <c r="IS257" i="1"/>
  <c r="GN257" i="1"/>
  <c r="QM257" i="1"/>
  <c r="SQ257" i="1"/>
  <c r="QJ257" i="1"/>
  <c r="TR257" i="1"/>
  <c r="IR257" i="1"/>
  <c r="GM257" i="1"/>
  <c r="FG257" i="1"/>
  <c r="UU257" i="1"/>
  <c r="VA257" i="1"/>
  <c r="VW257" i="1"/>
  <c r="IQ257" i="1"/>
  <c r="GL257" i="1"/>
  <c r="QR257" i="1"/>
  <c r="TF257" i="1"/>
  <c r="VQ257" i="1"/>
  <c r="VB257" i="1"/>
  <c r="IP257" i="1"/>
  <c r="GK257" i="1"/>
  <c r="QF257" i="1"/>
  <c r="TE257" i="1"/>
  <c r="TK257" i="1"/>
  <c r="SP257" i="1"/>
  <c r="IO257" i="1"/>
  <c r="GJ257" i="1"/>
  <c r="VK257" i="1"/>
  <c r="VN257" i="1"/>
  <c r="VJ257" i="1"/>
  <c r="PZ257" i="1"/>
  <c r="IG257" i="1"/>
  <c r="SI257" i="1"/>
  <c r="TH257" i="1"/>
  <c r="IF257" i="1"/>
  <c r="RC257" i="1"/>
  <c r="SJ257" i="1"/>
  <c r="IE257" i="1"/>
  <c r="SX257" i="1"/>
  <c r="RA257" i="1"/>
  <c r="ID257" i="1"/>
  <c r="TJ257" i="1"/>
  <c r="VU257" i="1"/>
  <c r="IC257" i="1"/>
  <c r="VC257" i="1"/>
  <c r="VT257" i="1"/>
  <c r="IB257" i="1"/>
  <c r="FH257" i="1"/>
  <c r="VD257" i="1"/>
  <c r="IA257" i="1"/>
  <c r="VR257" i="1"/>
  <c r="TN257" i="1"/>
  <c r="HZ257" i="1"/>
  <c r="SK257" i="1"/>
  <c r="QG257" i="1"/>
  <c r="HY257" i="1"/>
  <c r="VP257" i="1"/>
  <c r="UT257" i="1"/>
  <c r="HX257" i="1"/>
  <c r="SW257" i="1"/>
  <c r="US257" i="1"/>
  <c r="GP257" i="1"/>
  <c r="TP257" i="1"/>
  <c r="VV257" i="1"/>
  <c r="GI257" i="1"/>
  <c r="UX257" i="1"/>
  <c r="SL257" i="1"/>
  <c r="GH257" i="1"/>
  <c r="UW257" i="1"/>
  <c r="WA257" i="1"/>
  <c r="GG257" i="1"/>
  <c r="VO257" i="1"/>
  <c r="FI257" i="1"/>
  <c r="GF257" i="1"/>
  <c r="TD257" i="1"/>
  <c r="VY257" i="1"/>
  <c r="IH257" i="1"/>
  <c r="QX257" i="1"/>
  <c r="QC257" i="1"/>
  <c r="RB257" i="1"/>
  <c r="QH257" i="1"/>
  <c r="FJ257" i="1"/>
  <c r="VL257" i="1"/>
  <c r="RE257" i="1"/>
  <c r="DX257" i="1"/>
  <c r="QI257" i="1"/>
  <c r="DW257" i="1"/>
  <c r="SN257" i="1"/>
  <c r="DV257" i="1"/>
  <c r="QL257" i="1"/>
  <c r="DT257" i="1"/>
  <c r="VS257" i="1"/>
  <c r="IU257" i="1"/>
  <c r="QQ257" i="1"/>
  <c r="IM257" i="1"/>
  <c r="RD257" i="1"/>
  <c r="IN257" i="1"/>
  <c r="TQ257" i="1"/>
  <c r="IL257" i="1"/>
  <c r="QK257" i="1"/>
  <c r="IK257" i="1"/>
  <c r="SR257" i="1"/>
  <c r="IJ257" i="1"/>
  <c r="RF257" i="1"/>
  <c r="RH257" i="1"/>
  <c r="FW257" i="1"/>
  <c r="FV257" i="1"/>
  <c r="QU257" i="1"/>
  <c r="FU257" i="1"/>
  <c r="FT257" i="1"/>
  <c r="FS257" i="1"/>
  <c r="QA257" i="1"/>
  <c r="QZ257" i="1"/>
  <c r="VE257" i="1"/>
  <c r="FK257" i="1"/>
  <c r="QW257" i="1"/>
  <c r="VF257" i="1"/>
  <c r="TL257" i="1"/>
  <c r="UY257" i="1"/>
  <c r="TI257" i="1"/>
  <c r="QT257" i="1"/>
  <c r="SZ257" i="1"/>
  <c r="SM257" i="1"/>
  <c r="QE257" i="1"/>
  <c r="TG257" i="1"/>
  <c r="QN257" i="1"/>
  <c r="II257" i="1"/>
  <c r="GE257" i="1"/>
  <c r="GD257" i="1"/>
  <c r="GC257" i="1"/>
  <c r="GB257" i="1"/>
  <c r="GA257" i="1"/>
  <c r="FZ257" i="1"/>
  <c r="FY257" i="1"/>
  <c r="FX257" i="1"/>
  <c r="ML232" i="1"/>
  <c r="MM232" i="1"/>
  <c r="KG232" i="1"/>
  <c r="NK232" i="1"/>
  <c r="NM232" i="1"/>
  <c r="NN232" i="1"/>
  <c r="NO232" i="1"/>
  <c r="NP232" i="1"/>
  <c r="MK232" i="1"/>
  <c r="NJ232" i="1"/>
  <c r="NL232" i="1"/>
  <c r="MJ232" i="1"/>
  <c r="IX262" i="1"/>
  <c r="HR262" i="1"/>
  <c r="FM262" i="1"/>
  <c r="QN262" i="1"/>
  <c r="FK262" i="1"/>
  <c r="QU262" i="1"/>
  <c r="IW262" i="1"/>
  <c r="GR262" i="1"/>
  <c r="FH262" i="1"/>
  <c r="PY262" i="1"/>
  <c r="FL262" i="1"/>
  <c r="TK262" i="1"/>
  <c r="IV262" i="1"/>
  <c r="GQ262" i="1"/>
  <c r="WA262" i="1"/>
  <c r="VP262" i="1"/>
  <c r="UV262" i="1"/>
  <c r="SZ262" i="1"/>
  <c r="IU262" i="1"/>
  <c r="GP262" i="1"/>
  <c r="RF262" i="1"/>
  <c r="US262" i="1"/>
  <c r="TA262" i="1"/>
  <c r="QD262" i="1"/>
  <c r="IT262" i="1"/>
  <c r="GO262" i="1"/>
  <c r="VN262" i="1"/>
  <c r="QS262" i="1"/>
  <c r="TO262" i="1"/>
  <c r="FI262" i="1"/>
  <c r="IS262" i="1"/>
  <c r="GN262" i="1"/>
  <c r="TJ262" i="1"/>
  <c r="QR262" i="1"/>
  <c r="TF262" i="1"/>
  <c r="QL262" i="1"/>
  <c r="IR262" i="1"/>
  <c r="GM262" i="1"/>
  <c r="IP262" i="1"/>
  <c r="GK262" i="1"/>
  <c r="VZ262" i="1"/>
  <c r="TR262" i="1"/>
  <c r="RB262" i="1"/>
  <c r="RA262" i="1"/>
  <c r="IO262" i="1"/>
  <c r="GJ262" i="1"/>
  <c r="QP262" i="1"/>
  <c r="VE262" i="1"/>
  <c r="QY262" i="1"/>
  <c r="QB262" i="1"/>
  <c r="IK262" i="1"/>
  <c r="GF262" i="1"/>
  <c r="VU262" i="1"/>
  <c r="SV262" i="1"/>
  <c r="QI262" i="1"/>
  <c r="SL262" i="1"/>
  <c r="IJ262" i="1"/>
  <c r="GE262" i="1"/>
  <c r="QX262" i="1"/>
  <c r="VX262" i="1"/>
  <c r="FJ262" i="1"/>
  <c r="QH262" i="1"/>
  <c r="DT262" i="1"/>
  <c r="GB262" i="1"/>
  <c r="UY262" i="1"/>
  <c r="WB262" i="1"/>
  <c r="DS262" i="1"/>
  <c r="GA262" i="1"/>
  <c r="QV262" i="1"/>
  <c r="TP262" i="1"/>
  <c r="JA262" i="1"/>
  <c r="FZ262" i="1"/>
  <c r="SS262" i="1"/>
  <c r="TI262" i="1"/>
  <c r="IZ262" i="1"/>
  <c r="FY262" i="1"/>
  <c r="FG262" i="1"/>
  <c r="UU262" i="1"/>
  <c r="IY262" i="1"/>
  <c r="FX262" i="1"/>
  <c r="QF262" i="1"/>
  <c r="UT262" i="1"/>
  <c r="IQ262" i="1"/>
  <c r="FW262" i="1"/>
  <c r="TL262" i="1"/>
  <c r="QG262" i="1"/>
  <c r="IN262" i="1"/>
  <c r="FV262" i="1"/>
  <c r="QW262" i="1"/>
  <c r="RD262" i="1"/>
  <c r="IM262" i="1"/>
  <c r="FU262" i="1"/>
  <c r="SW262" i="1"/>
  <c r="TG262" i="1"/>
  <c r="IL262" i="1"/>
  <c r="FT262" i="1"/>
  <c r="TD262" i="1"/>
  <c r="VH262" i="1"/>
  <c r="II262" i="1"/>
  <c r="FS262" i="1"/>
  <c r="RG262" i="1"/>
  <c r="QZ262" i="1"/>
  <c r="IH262" i="1"/>
  <c r="FR262" i="1"/>
  <c r="VW262" i="1"/>
  <c r="VM262" i="1"/>
  <c r="IG262" i="1"/>
  <c r="FQ262" i="1"/>
  <c r="RH262" i="1"/>
  <c r="VY262" i="1"/>
  <c r="IF262" i="1"/>
  <c r="FP262" i="1"/>
  <c r="TE262" i="1"/>
  <c r="QM262" i="1"/>
  <c r="IE262" i="1"/>
  <c r="FO262" i="1"/>
  <c r="SY262" i="1"/>
  <c r="SN262" i="1"/>
  <c r="ID262" i="1"/>
  <c r="FN262" i="1"/>
  <c r="PZ262" i="1"/>
  <c r="VO262" i="1"/>
  <c r="DU262" i="1"/>
  <c r="GC262" i="1"/>
  <c r="RC262" i="1"/>
  <c r="VD262" i="1"/>
  <c r="QE262" i="1"/>
  <c r="SO262" i="1"/>
  <c r="UZ262" i="1"/>
  <c r="UW262" i="1"/>
  <c r="DX262" i="1"/>
  <c r="VV262" i="1"/>
  <c r="DW262" i="1"/>
  <c r="ST262" i="1"/>
  <c r="DV262" i="1"/>
  <c r="RE262" i="1"/>
  <c r="IC262" i="1"/>
  <c r="QJ262" i="1"/>
  <c r="IB262" i="1"/>
  <c r="VS262" i="1"/>
  <c r="IA262" i="1"/>
  <c r="TQ262" i="1"/>
  <c r="HZ262" i="1"/>
  <c r="VA262" i="1"/>
  <c r="HY262" i="1"/>
  <c r="SI262" i="1"/>
  <c r="HX262" i="1"/>
  <c r="SR262" i="1"/>
  <c r="HW262" i="1"/>
  <c r="VK262" i="1"/>
  <c r="HV262" i="1"/>
  <c r="SJ262" i="1"/>
  <c r="HU262" i="1"/>
  <c r="QT262" i="1"/>
  <c r="VR262" i="1"/>
  <c r="QO262" i="1"/>
  <c r="VG262" i="1"/>
  <c r="VI262" i="1"/>
  <c r="TM262" i="1"/>
  <c r="QQ262" i="1"/>
  <c r="VL262" i="1"/>
  <c r="VJ262" i="1"/>
  <c r="VF262" i="1"/>
  <c r="UX262" i="1"/>
  <c r="VT262" i="1"/>
  <c r="TB262" i="1"/>
  <c r="VQ262" i="1"/>
  <c r="SX262" i="1"/>
  <c r="SM262" i="1"/>
  <c r="QA262" i="1"/>
  <c r="SK262" i="1"/>
  <c r="QK262" i="1"/>
  <c r="QC262" i="1"/>
  <c r="VB262" i="1"/>
  <c r="VC262" i="1"/>
  <c r="TC262" i="1"/>
  <c r="SP262" i="1"/>
  <c r="SQ262" i="1"/>
  <c r="TN262" i="1"/>
  <c r="TH262" i="1"/>
  <c r="HT262" i="1"/>
  <c r="HS262" i="1"/>
  <c r="GL262" i="1"/>
  <c r="GI262" i="1"/>
  <c r="GH262" i="1"/>
  <c r="GG262" i="1"/>
  <c r="GD262" i="1"/>
  <c r="SU262" i="1"/>
  <c r="NJ228" i="1"/>
  <c r="NK228" i="1"/>
  <c r="NL228" i="1"/>
  <c r="NN228" i="1"/>
  <c r="NP228" i="1"/>
  <c r="MJ228" i="1"/>
  <c r="MK228" i="1"/>
  <c r="ML228" i="1"/>
  <c r="MM228" i="1"/>
  <c r="KG228" i="1"/>
  <c r="NM228" i="1"/>
  <c r="NO228" i="1"/>
  <c r="KG262" i="1"/>
  <c r="MJ262" i="1"/>
  <c r="MM262" i="1"/>
  <c r="MK262" i="1"/>
  <c r="NO262" i="1"/>
  <c r="NP262" i="1"/>
  <c r="ML262" i="1"/>
  <c r="NN262" i="1"/>
  <c r="NJ262" i="1"/>
  <c r="NL262" i="1"/>
  <c r="NK262" i="1"/>
  <c r="NM262" i="1"/>
  <c r="IU234" i="1"/>
  <c r="GP234" i="1"/>
  <c r="WB234" i="1"/>
  <c r="TQ234" i="1"/>
  <c r="VZ234" i="1"/>
  <c r="FK234" i="1"/>
  <c r="IT234" i="1"/>
  <c r="GO234" i="1"/>
  <c r="RA234" i="1"/>
  <c r="FI234" i="1"/>
  <c r="FG234" i="1"/>
  <c r="QQ234" i="1"/>
  <c r="IS234" i="1"/>
  <c r="GN234" i="1"/>
  <c r="SN234" i="1"/>
  <c r="QP234" i="1"/>
  <c r="VQ234" i="1"/>
  <c r="QS234" i="1"/>
  <c r="IR234" i="1"/>
  <c r="GM234" i="1"/>
  <c r="VI234" i="1"/>
  <c r="SL234" i="1"/>
  <c r="TI234" i="1"/>
  <c r="PZ234" i="1"/>
  <c r="IQ234" i="1"/>
  <c r="GL234" i="1"/>
  <c r="SK234" i="1"/>
  <c r="QT234" i="1"/>
  <c r="SM234" i="1"/>
  <c r="SJ234" i="1"/>
  <c r="IP234" i="1"/>
  <c r="GK234" i="1"/>
  <c r="UY234" i="1"/>
  <c r="TF234" i="1"/>
  <c r="QK234" i="1"/>
  <c r="QJ234" i="1"/>
  <c r="IN234" i="1"/>
  <c r="GH234" i="1"/>
  <c r="QH234" i="1"/>
  <c r="VL234" i="1"/>
  <c r="QG234" i="1"/>
  <c r="ST234" i="1"/>
  <c r="IL234" i="1"/>
  <c r="GG234" i="1"/>
  <c r="TL234" i="1"/>
  <c r="VH234" i="1"/>
  <c r="TC234" i="1"/>
  <c r="RH234" i="1"/>
  <c r="IH234" i="1"/>
  <c r="GC234" i="1"/>
  <c r="QU234" i="1"/>
  <c r="TA234" i="1"/>
  <c r="VB234" i="1"/>
  <c r="QF234" i="1"/>
  <c r="IG234" i="1"/>
  <c r="GB234" i="1"/>
  <c r="DU234" i="1"/>
  <c r="GE234" i="1"/>
  <c r="TO234" i="1"/>
  <c r="SY234" i="1"/>
  <c r="JA234" i="1"/>
  <c r="GD234" i="1"/>
  <c r="RB234" i="1"/>
  <c r="SO234" i="1"/>
  <c r="IZ234" i="1"/>
  <c r="GA234" i="1"/>
  <c r="UZ234" i="1"/>
  <c r="UU234" i="1"/>
  <c r="IY234" i="1"/>
  <c r="FZ234" i="1"/>
  <c r="TH234" i="1"/>
  <c r="VJ234" i="1"/>
  <c r="IX234" i="1"/>
  <c r="FY234" i="1"/>
  <c r="VN234" i="1"/>
  <c r="VR234" i="1"/>
  <c r="IW234" i="1"/>
  <c r="FX234" i="1"/>
  <c r="PY234" i="1"/>
  <c r="VG234" i="1"/>
  <c r="IV234" i="1"/>
  <c r="FW234" i="1"/>
  <c r="QL234" i="1"/>
  <c r="TN234" i="1"/>
  <c r="IO234" i="1"/>
  <c r="FV234" i="1"/>
  <c r="FL234" i="1"/>
  <c r="SS234" i="1"/>
  <c r="IM234" i="1"/>
  <c r="FU234" i="1"/>
  <c r="VE234" i="1"/>
  <c r="QN234" i="1"/>
  <c r="IK234" i="1"/>
  <c r="FT234" i="1"/>
  <c r="VY234" i="1"/>
  <c r="SQ234" i="1"/>
  <c r="IJ234" i="1"/>
  <c r="FS234" i="1"/>
  <c r="FJ234" i="1"/>
  <c r="QZ234" i="1"/>
  <c r="II234" i="1"/>
  <c r="FR234" i="1"/>
  <c r="VA234" i="1"/>
  <c r="VV234" i="1"/>
  <c r="IF234" i="1"/>
  <c r="FQ234" i="1"/>
  <c r="QO234" i="1"/>
  <c r="VK234" i="1"/>
  <c r="IE234" i="1"/>
  <c r="FP234" i="1"/>
  <c r="QM234" i="1"/>
  <c r="VX234" i="1"/>
  <c r="ID234" i="1"/>
  <c r="FO234" i="1"/>
  <c r="QR234" i="1"/>
  <c r="RD234" i="1"/>
  <c r="DS234" i="1"/>
  <c r="GF234" i="1"/>
  <c r="TM234" i="1"/>
  <c r="QA234" i="1"/>
  <c r="VP234" i="1"/>
  <c r="SZ234" i="1"/>
  <c r="VC234" i="1"/>
  <c r="RF234" i="1"/>
  <c r="UW234" i="1"/>
  <c r="DV234" i="1"/>
  <c r="US234" i="1"/>
  <c r="TJ234" i="1"/>
  <c r="DX234" i="1"/>
  <c r="UX234" i="1"/>
  <c r="RE234" i="1"/>
  <c r="DW234" i="1"/>
  <c r="VU234" i="1"/>
  <c r="VM234" i="1"/>
  <c r="DT234" i="1"/>
  <c r="VD234" i="1"/>
  <c r="IC234" i="1"/>
  <c r="RG234" i="1"/>
  <c r="IB234" i="1"/>
  <c r="UT234" i="1"/>
  <c r="IA234" i="1"/>
  <c r="SU234" i="1"/>
  <c r="HZ234" i="1"/>
  <c r="VO234" i="1"/>
  <c r="HY234" i="1"/>
  <c r="QC234" i="1"/>
  <c r="HX234" i="1"/>
  <c r="QV234" i="1"/>
  <c r="HW234" i="1"/>
  <c r="SR234" i="1"/>
  <c r="HV234" i="1"/>
  <c r="SI234" i="1"/>
  <c r="HU234" i="1"/>
  <c r="SX234" i="1"/>
  <c r="SP234" i="1"/>
  <c r="TR234" i="1"/>
  <c r="QD234" i="1"/>
  <c r="QY234" i="1"/>
  <c r="RC234" i="1"/>
  <c r="TG234" i="1"/>
  <c r="QE234" i="1"/>
  <c r="VW234" i="1"/>
  <c r="TK234" i="1"/>
  <c r="QW234" i="1"/>
  <c r="VT234" i="1"/>
  <c r="QB234" i="1"/>
  <c r="UV234" i="1"/>
  <c r="WA234" i="1"/>
  <c r="SW234" i="1"/>
  <c r="VF234" i="1"/>
  <c r="TP234" i="1"/>
  <c r="FH234" i="1"/>
  <c r="QX234" i="1"/>
  <c r="HT234" i="1"/>
  <c r="HS234" i="1"/>
  <c r="HR234" i="1"/>
  <c r="FN234" i="1"/>
  <c r="GR234" i="1"/>
  <c r="TB234" i="1"/>
  <c r="GQ234" i="1"/>
  <c r="FM234" i="1"/>
  <c r="GJ234" i="1"/>
  <c r="GI234" i="1"/>
  <c r="TE234" i="1"/>
  <c r="VS234" i="1"/>
  <c r="QI234" i="1"/>
  <c r="SV234" i="1"/>
  <c r="TD234" i="1"/>
  <c r="NP211" i="1"/>
  <c r="MM211" i="1"/>
  <c r="NK211" i="1"/>
  <c r="NL211" i="1"/>
  <c r="NM211" i="1"/>
  <c r="NO211" i="1"/>
  <c r="MK211" i="1"/>
  <c r="ML211" i="1"/>
  <c r="MJ211" i="1"/>
  <c r="KG211" i="1"/>
  <c r="NJ211" i="1"/>
  <c r="NN211" i="1"/>
  <c r="NL234" i="1"/>
  <c r="NJ234" i="1"/>
  <c r="MJ234" i="1"/>
  <c r="MK234" i="1"/>
  <c r="ML234" i="1"/>
  <c r="NK234" i="1"/>
  <c r="NM234" i="1"/>
  <c r="NN234" i="1"/>
  <c r="NO234" i="1"/>
  <c r="KG234" i="1"/>
  <c r="NP234" i="1"/>
  <c r="MM234" i="1"/>
  <c r="JA232" i="1"/>
  <c r="HU232" i="1"/>
  <c r="FP232" i="1"/>
  <c r="VC232" i="1"/>
  <c r="QV232" i="1"/>
  <c r="QZ232" i="1"/>
  <c r="IZ232" i="1"/>
  <c r="HT232" i="1"/>
  <c r="FO232" i="1"/>
  <c r="RA232" i="1"/>
  <c r="QL232" i="1"/>
  <c r="SW232" i="1"/>
  <c r="IY232" i="1"/>
  <c r="HS232" i="1"/>
  <c r="FN232" i="1"/>
  <c r="QD232" i="1"/>
  <c r="TF232" i="1"/>
  <c r="VL232" i="1"/>
  <c r="IX232" i="1"/>
  <c r="HR232" i="1"/>
  <c r="FM232" i="1"/>
  <c r="TA232" i="1"/>
  <c r="SZ232" i="1"/>
  <c r="VG232" i="1"/>
  <c r="IW232" i="1"/>
  <c r="GR232" i="1"/>
  <c r="US232" i="1"/>
  <c r="SV232" i="1"/>
  <c r="QH232" i="1"/>
  <c r="VO232" i="1"/>
  <c r="IV232" i="1"/>
  <c r="GQ232" i="1"/>
  <c r="RG232" i="1"/>
  <c r="SX232" i="1"/>
  <c r="TC232" i="1"/>
  <c r="QU232" i="1"/>
  <c r="IU232" i="1"/>
  <c r="GP232" i="1"/>
  <c r="QO232" i="1"/>
  <c r="FJ232" i="1"/>
  <c r="VK232" i="1"/>
  <c r="RH232" i="1"/>
  <c r="IT232" i="1"/>
  <c r="GO232" i="1"/>
  <c r="TG232" i="1"/>
  <c r="RE232" i="1"/>
  <c r="VQ232" i="1"/>
  <c r="IS232" i="1"/>
  <c r="GN232" i="1"/>
  <c r="VS232" i="1"/>
  <c r="VX232" i="1"/>
  <c r="SU232" i="1"/>
  <c r="VW232" i="1"/>
  <c r="IR232" i="1"/>
  <c r="GM232" i="1"/>
  <c r="TL232" i="1"/>
  <c r="SS232" i="1"/>
  <c r="TN232" i="1"/>
  <c r="QA232" i="1"/>
  <c r="IM232" i="1"/>
  <c r="GI232" i="1"/>
  <c r="VJ232" i="1"/>
  <c r="QQ232" i="1"/>
  <c r="SM232" i="1"/>
  <c r="TO232" i="1"/>
  <c r="IN232" i="1"/>
  <c r="GH232" i="1"/>
  <c r="QT232" i="1"/>
  <c r="SY232" i="1"/>
  <c r="VU232" i="1"/>
  <c r="VB232" i="1"/>
  <c r="DS232" i="1"/>
  <c r="HV232" i="1"/>
  <c r="GL232" i="1"/>
  <c r="VN232" i="1"/>
  <c r="QX232" i="1"/>
  <c r="GK232" i="1"/>
  <c r="QM232" i="1"/>
  <c r="FH232" i="1"/>
  <c r="GJ232" i="1"/>
  <c r="SJ232" i="1"/>
  <c r="RB232" i="1"/>
  <c r="GG232" i="1"/>
  <c r="VZ232" i="1"/>
  <c r="QE232" i="1"/>
  <c r="GF232" i="1"/>
  <c r="TD232" i="1"/>
  <c r="RF232" i="1"/>
  <c r="GE232" i="1"/>
  <c r="QY232" i="1"/>
  <c r="QP232" i="1"/>
  <c r="GD232" i="1"/>
  <c r="SL232" i="1"/>
  <c r="VF232" i="1"/>
  <c r="GC232" i="1"/>
  <c r="TP232" i="1"/>
  <c r="SO232" i="1"/>
  <c r="DV232" i="1"/>
  <c r="GB232" i="1"/>
  <c r="UY232" i="1"/>
  <c r="SI232" i="1"/>
  <c r="DX232" i="1"/>
  <c r="GA232" i="1"/>
  <c r="QN232" i="1"/>
  <c r="TH232" i="1"/>
  <c r="DW232" i="1"/>
  <c r="FZ232" i="1"/>
  <c r="SQ232" i="1"/>
  <c r="WA232" i="1"/>
  <c r="DU232" i="1"/>
  <c r="FY232" i="1"/>
  <c r="TE232" i="1"/>
  <c r="UZ232" i="1"/>
  <c r="DT232" i="1"/>
  <c r="FX232" i="1"/>
  <c r="QI232" i="1"/>
  <c r="SP232" i="1"/>
  <c r="IQ232" i="1"/>
  <c r="FW232" i="1"/>
  <c r="VE232" i="1"/>
  <c r="VY232" i="1"/>
  <c r="IP232" i="1"/>
  <c r="FV232" i="1"/>
  <c r="VP232" i="1"/>
  <c r="ST232" i="1"/>
  <c r="HW232" i="1"/>
  <c r="TK232" i="1"/>
  <c r="FL232" i="1"/>
  <c r="QG232" i="1"/>
  <c r="QR232" i="1"/>
  <c r="VD232" i="1"/>
  <c r="SN232" i="1"/>
  <c r="FK232" i="1"/>
  <c r="FG232" i="1"/>
  <c r="QK232" i="1"/>
  <c r="RC232" i="1"/>
  <c r="IO232" i="1"/>
  <c r="TR232" i="1"/>
  <c r="IL232" i="1"/>
  <c r="PZ232" i="1"/>
  <c r="IK232" i="1"/>
  <c r="QB232" i="1"/>
  <c r="IJ232" i="1"/>
  <c r="RD232" i="1"/>
  <c r="II232" i="1"/>
  <c r="TI232" i="1"/>
  <c r="IH232" i="1"/>
  <c r="UU232" i="1"/>
  <c r="IG232" i="1"/>
  <c r="UW232" i="1"/>
  <c r="IF232" i="1"/>
  <c r="TQ232" i="1"/>
  <c r="IE232" i="1"/>
  <c r="VV232" i="1"/>
  <c r="VR232" i="1"/>
  <c r="VT232" i="1"/>
  <c r="VM232" i="1"/>
  <c r="VH232" i="1"/>
  <c r="QW232" i="1"/>
  <c r="VA232" i="1"/>
  <c r="QS232" i="1"/>
  <c r="QF232" i="1"/>
  <c r="SK232" i="1"/>
  <c r="TJ232" i="1"/>
  <c r="QC232" i="1"/>
  <c r="UX232" i="1"/>
  <c r="UT232" i="1"/>
  <c r="SR232" i="1"/>
  <c r="TB232" i="1"/>
  <c r="VI232" i="1"/>
  <c r="FI232" i="1"/>
  <c r="WB232" i="1"/>
  <c r="FU232" i="1"/>
  <c r="FT232" i="1"/>
  <c r="FS232" i="1"/>
  <c r="ID232" i="1"/>
  <c r="IC232" i="1"/>
  <c r="IB232" i="1"/>
  <c r="IA232" i="1"/>
  <c r="HZ232" i="1"/>
  <c r="HY232" i="1"/>
  <c r="HX232" i="1"/>
  <c r="FR232" i="1"/>
  <c r="FQ232" i="1"/>
  <c r="UV232" i="1"/>
  <c r="QJ232" i="1"/>
  <c r="TM232" i="1"/>
  <c r="PY232" i="1"/>
  <c r="NL260" i="1"/>
  <c r="NM260" i="1"/>
  <c r="NN260" i="1"/>
  <c r="NK260" i="1"/>
  <c r="NO260" i="1"/>
  <c r="KG260" i="1"/>
  <c r="NP260" i="1"/>
  <c r="MJ260" i="1"/>
  <c r="MK260" i="1"/>
  <c r="ML260" i="1"/>
  <c r="MM260" i="1"/>
  <c r="NJ260" i="1"/>
  <c r="MM209" i="1"/>
  <c r="NM209" i="1"/>
  <c r="NO209" i="1"/>
  <c r="KG209" i="1"/>
  <c r="AW209" i="1" s="1"/>
  <c r="MK209" i="1"/>
  <c r="ML209" i="1"/>
  <c r="NK209" i="1"/>
  <c r="NP209" i="1"/>
  <c r="NL209" i="1"/>
  <c r="MJ209" i="1"/>
  <c r="NJ209" i="1"/>
  <c r="NN209" i="1"/>
  <c r="IN243" i="1"/>
  <c r="GI243" i="1"/>
  <c r="VC243" i="1"/>
  <c r="QD243" i="1"/>
  <c r="TR243" i="1"/>
  <c r="QS243" i="1"/>
  <c r="IM243" i="1"/>
  <c r="GH243" i="1"/>
  <c r="QE243" i="1"/>
  <c r="VO243" i="1"/>
  <c r="FL243" i="1"/>
  <c r="VF243" i="1"/>
  <c r="IL243" i="1"/>
  <c r="GG243" i="1"/>
  <c r="QY243" i="1"/>
  <c r="RE243" i="1"/>
  <c r="SI243" i="1"/>
  <c r="SM243" i="1"/>
  <c r="IK243" i="1"/>
  <c r="GF243" i="1"/>
  <c r="QM243" i="1"/>
  <c r="VA243" i="1"/>
  <c r="TI243" i="1"/>
  <c r="SS243" i="1"/>
  <c r="IJ243" i="1"/>
  <c r="GE243" i="1"/>
  <c r="TL243" i="1"/>
  <c r="UY243" i="1"/>
  <c r="SZ243" i="1"/>
  <c r="VE243" i="1"/>
  <c r="II243" i="1"/>
  <c r="GD243" i="1"/>
  <c r="QJ243" i="1"/>
  <c r="QQ243" i="1"/>
  <c r="QH243" i="1"/>
  <c r="QK243" i="1"/>
  <c r="IH243" i="1"/>
  <c r="GC243" i="1"/>
  <c r="VR243" i="1"/>
  <c r="VQ243" i="1"/>
  <c r="VL243" i="1"/>
  <c r="SW243" i="1"/>
  <c r="IG243" i="1"/>
  <c r="GB243" i="1"/>
  <c r="VB243" i="1"/>
  <c r="VN243" i="1"/>
  <c r="SJ243" i="1"/>
  <c r="VI243" i="1"/>
  <c r="IF243" i="1"/>
  <c r="GA243" i="1"/>
  <c r="TH243" i="1"/>
  <c r="FK243" i="1"/>
  <c r="VS243" i="1"/>
  <c r="IE243" i="1"/>
  <c r="FZ243" i="1"/>
  <c r="SY243" i="1"/>
  <c r="QT243" i="1"/>
  <c r="UW243" i="1"/>
  <c r="FJ243" i="1"/>
  <c r="ID243" i="1"/>
  <c r="FY243" i="1"/>
  <c r="WB243" i="1"/>
  <c r="RA243" i="1"/>
  <c r="FG243" i="1"/>
  <c r="IC243" i="1"/>
  <c r="FX243" i="1"/>
  <c r="SO243" i="1"/>
  <c r="VK243" i="1"/>
  <c r="TE243" i="1"/>
  <c r="IB243" i="1"/>
  <c r="FW243" i="1"/>
  <c r="QC243" i="1"/>
  <c r="QF243" i="1"/>
  <c r="TO243" i="1"/>
  <c r="DV243" i="1"/>
  <c r="IA243" i="1"/>
  <c r="FV243" i="1"/>
  <c r="UX243" i="1"/>
  <c r="SX243" i="1"/>
  <c r="TM243" i="1"/>
  <c r="DX243" i="1"/>
  <c r="HZ243" i="1"/>
  <c r="FU243" i="1"/>
  <c r="RG243" i="1"/>
  <c r="SR243" i="1"/>
  <c r="TC243" i="1"/>
  <c r="IO243" i="1"/>
  <c r="GJ243" i="1"/>
  <c r="UZ243" i="1"/>
  <c r="SQ243" i="1"/>
  <c r="VG243" i="1"/>
  <c r="PZ243" i="1"/>
  <c r="HV243" i="1"/>
  <c r="VT243" i="1"/>
  <c r="ST243" i="1"/>
  <c r="VM243" i="1"/>
  <c r="IY243" i="1"/>
  <c r="TA243" i="1"/>
  <c r="HU243" i="1"/>
  <c r="VZ243" i="1"/>
  <c r="SP243" i="1"/>
  <c r="HT243" i="1"/>
  <c r="TD243" i="1"/>
  <c r="QL243" i="1"/>
  <c r="FO243" i="1"/>
  <c r="VU243" i="1"/>
  <c r="HS243" i="1"/>
  <c r="QA243" i="1"/>
  <c r="PY243" i="1"/>
  <c r="DU243" i="1"/>
  <c r="UT243" i="1"/>
  <c r="HR243" i="1"/>
  <c r="TF243" i="1"/>
  <c r="US243" i="1"/>
  <c r="FI243" i="1"/>
  <c r="TB243" i="1"/>
  <c r="QZ243" i="1"/>
  <c r="GR243" i="1"/>
  <c r="TP243" i="1"/>
  <c r="WA243" i="1"/>
  <c r="FQ243" i="1"/>
  <c r="FM243" i="1"/>
  <c r="GQ243" i="1"/>
  <c r="QN243" i="1"/>
  <c r="SV243" i="1"/>
  <c r="IZ243" i="1"/>
  <c r="FH243" i="1"/>
  <c r="GP243" i="1"/>
  <c r="TJ243" i="1"/>
  <c r="RD243" i="1"/>
  <c r="GO243" i="1"/>
  <c r="QW243" i="1"/>
  <c r="VX243" i="1"/>
  <c r="QI243" i="1"/>
  <c r="GN243" i="1"/>
  <c r="SU243" i="1"/>
  <c r="SN243" i="1"/>
  <c r="FR243" i="1"/>
  <c r="FP243" i="1"/>
  <c r="GM243" i="1"/>
  <c r="TN243" i="1"/>
  <c r="SK243" i="1"/>
  <c r="QV243" i="1"/>
  <c r="QG243" i="1"/>
  <c r="GL243" i="1"/>
  <c r="QP243" i="1"/>
  <c r="QO243" i="1"/>
  <c r="QU243" i="1"/>
  <c r="IV243" i="1"/>
  <c r="QX243" i="1"/>
  <c r="GK243" i="1"/>
  <c r="QR243" i="1"/>
  <c r="VW243" i="1"/>
  <c r="DS243" i="1"/>
  <c r="IU243" i="1"/>
  <c r="DW243" i="1"/>
  <c r="FT243" i="1"/>
  <c r="UV243" i="1"/>
  <c r="JA243" i="1"/>
  <c r="IX243" i="1"/>
  <c r="DT243" i="1"/>
  <c r="FS243" i="1"/>
  <c r="VJ243" i="1"/>
  <c r="FN243" i="1"/>
  <c r="RF243" i="1"/>
  <c r="IT243" i="1"/>
  <c r="IS243" i="1"/>
  <c r="VY243" i="1"/>
  <c r="VH243" i="1"/>
  <c r="IR243" i="1"/>
  <c r="RB243" i="1"/>
  <c r="RC243" i="1"/>
  <c r="IQ243" i="1"/>
  <c r="TG243" i="1"/>
  <c r="VV243" i="1"/>
  <c r="IP243" i="1"/>
  <c r="SL243" i="1"/>
  <c r="UU243" i="1"/>
  <c r="HY243" i="1"/>
  <c r="VD243" i="1"/>
  <c r="TK243" i="1"/>
  <c r="HX243" i="1"/>
  <c r="VP243" i="1"/>
  <c r="RH243" i="1"/>
  <c r="HW243" i="1"/>
  <c r="QB243" i="1"/>
  <c r="TQ243" i="1"/>
  <c r="IW243" i="1"/>
  <c r="IG239" i="1"/>
  <c r="GB239" i="1"/>
  <c r="FI239" i="1"/>
  <c r="UT239" i="1"/>
  <c r="RD239" i="1"/>
  <c r="UU239" i="1"/>
  <c r="IF239" i="1"/>
  <c r="GA239" i="1"/>
  <c r="PY239" i="1"/>
  <c r="QZ239" i="1"/>
  <c r="QM239" i="1"/>
  <c r="IE239" i="1"/>
  <c r="FZ239" i="1"/>
  <c r="VX239" i="1"/>
  <c r="SU239" i="1"/>
  <c r="TJ239" i="1"/>
  <c r="FJ239" i="1"/>
  <c r="ID239" i="1"/>
  <c r="FY239" i="1"/>
  <c r="SY239" i="1"/>
  <c r="UZ239" i="1"/>
  <c r="SS239" i="1"/>
  <c r="IC239" i="1"/>
  <c r="FX239" i="1"/>
  <c r="RA239" i="1"/>
  <c r="VO239" i="1"/>
  <c r="VY239" i="1"/>
  <c r="IB239" i="1"/>
  <c r="FW239" i="1"/>
  <c r="VH239" i="1"/>
  <c r="QQ239" i="1"/>
  <c r="UV239" i="1"/>
  <c r="DX239" i="1"/>
  <c r="IA239" i="1"/>
  <c r="FV239" i="1"/>
  <c r="RH239" i="1"/>
  <c r="VG239" i="1"/>
  <c r="TM239" i="1"/>
  <c r="DW239" i="1"/>
  <c r="HZ239" i="1"/>
  <c r="FU239" i="1"/>
  <c r="QL239" i="1"/>
  <c r="TN239" i="1"/>
  <c r="TD239" i="1"/>
  <c r="DV239" i="1"/>
  <c r="HY239" i="1"/>
  <c r="FT239" i="1"/>
  <c r="ST239" i="1"/>
  <c r="SW239" i="1"/>
  <c r="VZ239" i="1"/>
  <c r="DU239" i="1"/>
  <c r="HX239" i="1"/>
  <c r="FS239" i="1"/>
  <c r="QD239" i="1"/>
  <c r="QT239" i="1"/>
  <c r="TP239" i="1"/>
  <c r="DS239" i="1"/>
  <c r="HW239" i="1"/>
  <c r="FR239" i="1"/>
  <c r="TO239" i="1"/>
  <c r="US239" i="1"/>
  <c r="VL239" i="1"/>
  <c r="DT239" i="1"/>
  <c r="HV239" i="1"/>
  <c r="FQ239" i="1"/>
  <c r="SM239" i="1"/>
  <c r="SP239" i="1"/>
  <c r="FL239" i="1"/>
  <c r="JA239" i="1"/>
  <c r="HU239" i="1"/>
  <c r="FP239" i="1"/>
  <c r="QJ239" i="1"/>
  <c r="TC239" i="1"/>
  <c r="RG239" i="1"/>
  <c r="IZ239" i="1"/>
  <c r="HT239" i="1"/>
  <c r="FO239" i="1"/>
  <c r="FK239" i="1"/>
  <c r="SL239" i="1"/>
  <c r="QB239" i="1"/>
  <c r="IY239" i="1"/>
  <c r="HS239" i="1"/>
  <c r="FN239" i="1"/>
  <c r="QV239" i="1"/>
  <c r="VV239" i="1"/>
  <c r="SN239" i="1"/>
  <c r="IH239" i="1"/>
  <c r="IX239" i="1"/>
  <c r="GC239" i="1"/>
  <c r="VT239" i="1"/>
  <c r="SO239" i="1"/>
  <c r="IW239" i="1"/>
  <c r="FM239" i="1"/>
  <c r="RE239" i="1"/>
  <c r="TA239" i="1"/>
  <c r="IV239" i="1"/>
  <c r="VA239" i="1"/>
  <c r="VK239" i="1"/>
  <c r="SK239" i="1"/>
  <c r="IU239" i="1"/>
  <c r="TL239" i="1"/>
  <c r="QR239" i="1"/>
  <c r="WB239" i="1"/>
  <c r="IT239" i="1"/>
  <c r="VF239" i="1"/>
  <c r="TF239" i="1"/>
  <c r="SR239" i="1"/>
  <c r="IS239" i="1"/>
  <c r="VR239" i="1"/>
  <c r="QC239" i="1"/>
  <c r="IR239" i="1"/>
  <c r="VD239" i="1"/>
  <c r="SX239" i="1"/>
  <c r="IQ239" i="1"/>
  <c r="QG239" i="1"/>
  <c r="VS239" i="1"/>
  <c r="IP239" i="1"/>
  <c r="RF239" i="1"/>
  <c r="QA239" i="1"/>
  <c r="IO239" i="1"/>
  <c r="VI239" i="1"/>
  <c r="VE239" i="1"/>
  <c r="IN239" i="1"/>
  <c r="QP239" i="1"/>
  <c r="QH239" i="1"/>
  <c r="IM239" i="1"/>
  <c r="UX239" i="1"/>
  <c r="RC239" i="1"/>
  <c r="IL239" i="1"/>
  <c r="QU239" i="1"/>
  <c r="VJ239" i="1"/>
  <c r="IK239" i="1"/>
  <c r="TE239" i="1"/>
  <c r="TB239" i="1"/>
  <c r="IJ239" i="1"/>
  <c r="SJ239" i="1"/>
  <c r="VB239" i="1"/>
  <c r="GD239" i="1"/>
  <c r="SZ239" i="1"/>
  <c r="SV239" i="1"/>
  <c r="GK239" i="1"/>
  <c r="TR239" i="1"/>
  <c r="QN239" i="1"/>
  <c r="GJ239" i="1"/>
  <c r="VU239" i="1"/>
  <c r="QY239" i="1"/>
  <c r="GI239" i="1"/>
  <c r="QO239" i="1"/>
  <c r="GH239" i="1"/>
  <c r="UY239" i="1"/>
  <c r="GG239" i="1"/>
  <c r="WA239" i="1"/>
  <c r="GF239" i="1"/>
  <c r="QK239" i="1"/>
  <c r="GE239" i="1"/>
  <c r="QX239" i="1"/>
  <c r="TH239" i="1"/>
  <c r="SI239" i="1"/>
  <c r="TK239" i="1"/>
  <c r="VP239" i="1"/>
  <c r="VN239" i="1"/>
  <c r="VC239" i="1"/>
  <c r="PZ239" i="1"/>
  <c r="VM239" i="1"/>
  <c r="QE239" i="1"/>
  <c r="TQ239" i="1"/>
  <c r="UW239" i="1"/>
  <c r="QW239" i="1"/>
  <c r="TI239" i="1"/>
  <c r="FG239" i="1"/>
  <c r="II239" i="1"/>
  <c r="QF239" i="1"/>
  <c r="HR239" i="1"/>
  <c r="FH239" i="1"/>
  <c r="GR239" i="1"/>
  <c r="VQ239" i="1"/>
  <c r="GQ239" i="1"/>
  <c r="SQ239" i="1"/>
  <c r="GP239" i="1"/>
  <c r="QI239" i="1"/>
  <c r="GO239" i="1"/>
  <c r="RB239" i="1"/>
  <c r="GN239" i="1"/>
  <c r="TG239" i="1"/>
  <c r="GM239" i="1"/>
  <c r="QS239" i="1"/>
  <c r="GL239" i="1"/>
  <c r="VW239" i="1"/>
  <c r="NJ225" i="1"/>
  <c r="NL225" i="1"/>
  <c r="NP225" i="1"/>
  <c r="NK225" i="1"/>
  <c r="NM225" i="1"/>
  <c r="NN225" i="1"/>
  <c r="NO225" i="1"/>
  <c r="ML225" i="1"/>
  <c r="MM225" i="1"/>
  <c r="MJ225" i="1"/>
  <c r="KG225" i="1"/>
  <c r="MK225" i="1"/>
  <c r="CK210" i="1"/>
  <c r="NL212" i="1"/>
  <c r="KG212" i="1"/>
  <c r="NM212" i="1"/>
  <c r="NO212" i="1"/>
  <c r="NP212" i="1"/>
  <c r="MK212" i="1"/>
  <c r="MM212" i="1"/>
  <c r="NJ212" i="1"/>
  <c r="MJ212" i="1"/>
  <c r="NK212" i="1"/>
  <c r="NN212" i="1"/>
  <c r="ML212" i="1"/>
  <c r="NM239" i="1"/>
  <c r="NO239" i="1"/>
  <c r="NP239" i="1"/>
  <c r="MJ239" i="1"/>
  <c r="MK239" i="1"/>
  <c r="ML239" i="1"/>
  <c r="MM239" i="1"/>
  <c r="NK239" i="1"/>
  <c r="NN239" i="1"/>
  <c r="KG239" i="1"/>
  <c r="NL239" i="1"/>
  <c r="NJ239" i="1"/>
  <c r="HT209" i="1"/>
  <c r="GA209" i="1"/>
  <c r="QS209" i="1"/>
  <c r="FY209" i="1"/>
  <c r="IL209" i="1"/>
  <c r="IM209" i="1"/>
  <c r="RA209" i="1"/>
  <c r="QJ209" i="1"/>
  <c r="RF209" i="1"/>
  <c r="TQ209" i="1"/>
  <c r="QM209" i="1"/>
  <c r="FU209" i="1"/>
  <c r="GI209" i="1"/>
  <c r="IW209" i="1"/>
  <c r="VX209" i="1"/>
  <c r="TC209" i="1"/>
  <c r="TI209" i="1"/>
  <c r="QT209" i="1"/>
  <c r="VD209" i="1"/>
  <c r="IO209" i="1"/>
  <c r="GP209" i="1"/>
  <c r="QW209" i="1"/>
  <c r="QZ209" i="1"/>
  <c r="SQ209" i="1"/>
  <c r="RH209" i="1"/>
  <c r="IX209" i="1"/>
  <c r="FM209" i="1"/>
  <c r="GR209" i="1"/>
  <c r="TE209" i="1"/>
  <c r="VC209" i="1"/>
  <c r="QV209" i="1"/>
  <c r="QY209" i="1"/>
  <c r="IR209" i="1"/>
  <c r="GG209" i="1"/>
  <c r="TN209" i="1"/>
  <c r="VW209" i="1"/>
  <c r="QD209" i="1"/>
  <c r="VB209" i="1"/>
  <c r="QU209" i="1"/>
  <c r="QX209" i="1"/>
  <c r="ID209" i="1"/>
  <c r="SI209" i="1"/>
  <c r="TD209" i="1"/>
  <c r="DX209" i="1"/>
  <c r="VM209" i="1"/>
  <c r="SM209" i="1"/>
  <c r="IU209" i="1"/>
  <c r="VL209" i="1"/>
  <c r="SK209" i="1"/>
  <c r="IA209" i="1"/>
  <c r="GN209" i="1"/>
  <c r="HY209" i="1"/>
  <c r="QI209" i="1"/>
  <c r="GC209" i="1"/>
  <c r="IF209" i="1"/>
  <c r="ST209" i="1"/>
  <c r="HW209" i="1"/>
  <c r="QE209" i="1"/>
  <c r="US209" i="1"/>
  <c r="GE209" i="1"/>
  <c r="SY209" i="1"/>
  <c r="VT209" i="1"/>
  <c r="HZ209" i="1"/>
  <c r="TK209" i="1"/>
  <c r="TM209" i="1"/>
  <c r="IK209" i="1"/>
  <c r="TJ209" i="1"/>
  <c r="QB209" i="1"/>
  <c r="VJ209" i="1"/>
  <c r="VH209" i="1"/>
  <c r="TO209" i="1"/>
  <c r="VN209" i="1"/>
  <c r="IP209" i="1"/>
  <c r="VV209" i="1"/>
  <c r="FO209" i="1"/>
  <c r="RC209" i="1"/>
  <c r="VO209" i="1"/>
  <c r="IC209" i="1"/>
  <c r="QN209" i="1"/>
  <c r="TG209" i="1"/>
  <c r="WA209" i="1"/>
  <c r="FS209" i="1"/>
  <c r="GL209" i="1"/>
  <c r="UW209" i="1"/>
  <c r="SW209" i="1"/>
  <c r="IS209" i="1"/>
  <c r="VU209" i="1"/>
  <c r="DT209" i="1"/>
  <c r="UY209" i="1"/>
  <c r="UV209" i="1"/>
  <c r="FV209" i="1"/>
  <c r="SV209" i="1"/>
  <c r="IZ209" i="1"/>
  <c r="FZ209" i="1"/>
  <c r="FH209" i="1"/>
  <c r="GB209" i="1"/>
  <c r="VR209" i="1"/>
  <c r="FL209" i="1"/>
  <c r="VZ209" i="1"/>
  <c r="IQ209" i="1"/>
  <c r="VS209" i="1"/>
  <c r="SS209" i="1"/>
  <c r="RG209" i="1"/>
  <c r="VQ209" i="1"/>
  <c r="VG209" i="1"/>
  <c r="VF209" i="1"/>
  <c r="VE209" i="1"/>
  <c r="IN209" i="1"/>
  <c r="QF209" i="1"/>
  <c r="HS209" i="1"/>
  <c r="TR209" i="1"/>
  <c r="UU209" i="1"/>
  <c r="IT209" i="1"/>
  <c r="UZ209" i="1"/>
  <c r="FI209" i="1"/>
  <c r="QR209" i="1"/>
  <c r="UT209" i="1"/>
  <c r="DW209" i="1"/>
  <c r="FP209" i="1"/>
  <c r="TH209" i="1"/>
  <c r="IG209" i="1"/>
  <c r="QA209" i="1"/>
  <c r="VI209" i="1"/>
  <c r="SU209" i="1"/>
  <c r="HV209" i="1"/>
  <c r="WB209" i="1"/>
  <c r="QO209" i="1"/>
  <c r="GM209" i="1"/>
  <c r="RD209" i="1"/>
  <c r="GJ209" i="1"/>
  <c r="JA209" i="1"/>
  <c r="VP209" i="1"/>
  <c r="FT209" i="1"/>
  <c r="FX209" i="1"/>
  <c r="IH209" i="1"/>
  <c r="QG209" i="1"/>
  <c r="RB209" i="1"/>
  <c r="FG209" i="1"/>
  <c r="II209" i="1"/>
  <c r="UX209" i="1"/>
  <c r="SZ209" i="1"/>
  <c r="SP209" i="1"/>
  <c r="VA209" i="1"/>
  <c r="TB209" i="1"/>
  <c r="QH209" i="1"/>
  <c r="DU209" i="1"/>
  <c r="IY209" i="1"/>
  <c r="GK209" i="1"/>
  <c r="FK209" i="1"/>
  <c r="VK209" i="1"/>
  <c r="IB209" i="1"/>
  <c r="QP209" i="1"/>
  <c r="FW209" i="1"/>
  <c r="SL209" i="1"/>
  <c r="HU209" i="1"/>
  <c r="QC209" i="1"/>
  <c r="IV209" i="1"/>
  <c r="PY209" i="1"/>
  <c r="QL209" i="1"/>
  <c r="SX209" i="1"/>
  <c r="FR209" i="1"/>
  <c r="DV209" i="1"/>
  <c r="HR209" i="1"/>
  <c r="QK209" i="1"/>
  <c r="TL209" i="1"/>
  <c r="FN209" i="1"/>
  <c r="PZ209" i="1"/>
  <c r="DS209" i="1"/>
  <c r="TF209" i="1"/>
  <c r="GD209" i="1"/>
  <c r="TP209" i="1"/>
  <c r="TA209" i="1"/>
  <c r="SR209" i="1"/>
  <c r="FJ209" i="1"/>
  <c r="SO209" i="1"/>
  <c r="GO209" i="1"/>
  <c r="SJ209" i="1"/>
  <c r="GF209" i="1"/>
  <c r="GH209" i="1"/>
  <c r="SN209" i="1"/>
  <c r="VY209" i="1"/>
  <c r="RE209" i="1"/>
  <c r="QQ209" i="1"/>
  <c r="GQ209" i="1"/>
  <c r="FQ209" i="1"/>
  <c r="IJ209" i="1"/>
  <c r="IE209" i="1"/>
  <c r="HX209" i="1"/>
  <c r="CA210" i="1"/>
  <c r="IB261" i="1"/>
  <c r="FW261" i="1"/>
  <c r="VW261" i="1"/>
  <c r="DX261" i="1"/>
  <c r="IA261" i="1"/>
  <c r="FV261" i="1"/>
  <c r="SN261" i="1"/>
  <c r="DW261" i="1"/>
  <c r="HZ261" i="1"/>
  <c r="FU261" i="1"/>
  <c r="QL261" i="1"/>
  <c r="DV261" i="1"/>
  <c r="HY261" i="1"/>
  <c r="FT261" i="1"/>
  <c r="VH261" i="1"/>
  <c r="DT261" i="1"/>
  <c r="HX261" i="1"/>
  <c r="FS261" i="1"/>
  <c r="DS261" i="1"/>
  <c r="HW261" i="1"/>
  <c r="FR261" i="1"/>
  <c r="DU261" i="1"/>
  <c r="HV261" i="1"/>
  <c r="FQ261" i="1"/>
  <c r="JA261" i="1"/>
  <c r="HU261" i="1"/>
  <c r="FP261" i="1"/>
  <c r="IU261" i="1"/>
  <c r="GH261" i="1"/>
  <c r="QV261" i="1"/>
  <c r="QD261" i="1"/>
  <c r="SW261" i="1"/>
  <c r="IT261" i="1"/>
  <c r="GG261" i="1"/>
  <c r="QA261" i="1"/>
  <c r="QM261" i="1"/>
  <c r="TA261" i="1"/>
  <c r="IS261" i="1"/>
  <c r="GF261" i="1"/>
  <c r="UX261" i="1"/>
  <c r="FG261" i="1"/>
  <c r="VF261" i="1"/>
  <c r="IR261" i="1"/>
  <c r="GE261" i="1"/>
  <c r="TH261" i="1"/>
  <c r="VY261" i="1"/>
  <c r="RA261" i="1"/>
  <c r="IQ261" i="1"/>
  <c r="GD261" i="1"/>
  <c r="VG261" i="1"/>
  <c r="UU261" i="1"/>
  <c r="TR261" i="1"/>
  <c r="IP261" i="1"/>
  <c r="GC261" i="1"/>
  <c r="VS261" i="1"/>
  <c r="SU261" i="1"/>
  <c r="SJ261" i="1"/>
  <c r="IO261" i="1"/>
  <c r="GB261" i="1"/>
  <c r="QR261" i="1"/>
  <c r="VX261" i="1"/>
  <c r="SV261" i="1"/>
  <c r="IM261" i="1"/>
  <c r="GA261" i="1"/>
  <c r="TP261" i="1"/>
  <c r="QW261" i="1"/>
  <c r="QS261" i="1"/>
  <c r="IN261" i="1"/>
  <c r="FZ261" i="1"/>
  <c r="RG261" i="1"/>
  <c r="VO261" i="1"/>
  <c r="TL261" i="1"/>
  <c r="IL261" i="1"/>
  <c r="FY261" i="1"/>
  <c r="QF261" i="1"/>
  <c r="US261" i="1"/>
  <c r="PZ261" i="1"/>
  <c r="IK261" i="1"/>
  <c r="FX261" i="1"/>
  <c r="VZ261" i="1"/>
  <c r="TM261" i="1"/>
  <c r="RD261" i="1"/>
  <c r="IJ261" i="1"/>
  <c r="FO261" i="1"/>
  <c r="VK261" i="1"/>
  <c r="VU261" i="1"/>
  <c r="IH261" i="1"/>
  <c r="FM261" i="1"/>
  <c r="VA261" i="1"/>
  <c r="SO261" i="1"/>
  <c r="VC261" i="1"/>
  <c r="IG261" i="1"/>
  <c r="QY261" i="1"/>
  <c r="SX261" i="1"/>
  <c r="UW261" i="1"/>
  <c r="SS261" i="1"/>
  <c r="IV261" i="1"/>
  <c r="GI261" i="1"/>
  <c r="VR261" i="1"/>
  <c r="QG261" i="1"/>
  <c r="PY261" i="1"/>
  <c r="QN261" i="1"/>
  <c r="TK261" i="1"/>
  <c r="TN261" i="1"/>
  <c r="VP261" i="1"/>
  <c r="WB261" i="1"/>
  <c r="TO261" i="1"/>
  <c r="UT261" i="1"/>
  <c r="TG261" i="1"/>
  <c r="IZ261" i="1"/>
  <c r="VQ261" i="1"/>
  <c r="TJ261" i="1"/>
  <c r="IY261" i="1"/>
  <c r="RE261" i="1"/>
  <c r="RC261" i="1"/>
  <c r="IX261" i="1"/>
  <c r="RH261" i="1"/>
  <c r="VD261" i="1"/>
  <c r="IW261" i="1"/>
  <c r="VB261" i="1"/>
  <c r="TE261" i="1"/>
  <c r="II261" i="1"/>
  <c r="SQ261" i="1"/>
  <c r="QT261" i="1"/>
  <c r="IF261" i="1"/>
  <c r="RF261" i="1"/>
  <c r="RB261" i="1"/>
  <c r="IE261" i="1"/>
  <c r="TC261" i="1"/>
  <c r="TB261" i="1"/>
  <c r="ID261" i="1"/>
  <c r="SY261" i="1"/>
  <c r="UY261" i="1"/>
  <c r="IC261" i="1"/>
  <c r="SL261" i="1"/>
  <c r="SI261" i="1"/>
  <c r="HT261" i="1"/>
  <c r="VN261" i="1"/>
  <c r="QO261" i="1"/>
  <c r="HS261" i="1"/>
  <c r="QB261" i="1"/>
  <c r="UV261" i="1"/>
  <c r="FI261" i="1"/>
  <c r="SZ261" i="1"/>
  <c r="FL261" i="1"/>
  <c r="SK261" i="1"/>
  <c r="TI261" i="1"/>
  <c r="WA261" i="1"/>
  <c r="VE261" i="1"/>
  <c r="SR261" i="1"/>
  <c r="HR261" i="1"/>
  <c r="QU261" i="1"/>
  <c r="GR261" i="1"/>
  <c r="QQ261" i="1"/>
  <c r="GQ261" i="1"/>
  <c r="ST261" i="1"/>
  <c r="GP261" i="1"/>
  <c r="SM261" i="1"/>
  <c r="GO261" i="1"/>
  <c r="UZ261" i="1"/>
  <c r="GN261" i="1"/>
  <c r="FH261" i="1"/>
  <c r="GM261" i="1"/>
  <c r="QH261" i="1"/>
  <c r="GL261" i="1"/>
  <c r="TF261" i="1"/>
  <c r="GK261" i="1"/>
  <c r="TD261" i="1"/>
  <c r="QI261" i="1"/>
  <c r="GJ261" i="1"/>
  <c r="FN261" i="1"/>
  <c r="QP261" i="1"/>
  <c r="VJ261" i="1"/>
  <c r="QJ261" i="1"/>
  <c r="VT261" i="1"/>
  <c r="VI261" i="1"/>
  <c r="FJ261" i="1"/>
  <c r="QE261" i="1"/>
  <c r="SP261" i="1"/>
  <c r="QK261" i="1"/>
  <c r="QC261" i="1"/>
  <c r="VM261" i="1"/>
  <c r="QX261" i="1"/>
  <c r="FK261" i="1"/>
  <c r="QZ261" i="1"/>
  <c r="VL261" i="1"/>
  <c r="VV261" i="1"/>
  <c r="TQ261" i="1"/>
  <c r="TC226" i="1"/>
  <c r="HX226" i="1"/>
  <c r="PZ226" i="1"/>
  <c r="QA226" i="1"/>
  <c r="SY226" i="1"/>
  <c r="FZ226" i="1"/>
  <c r="IX226" i="1"/>
  <c r="ID226" i="1"/>
  <c r="VE226" i="1"/>
  <c r="QH226" i="1"/>
  <c r="VJ226" i="1"/>
  <c r="VA226" i="1"/>
  <c r="IG226" i="1"/>
  <c r="QM226" i="1"/>
  <c r="TB226" i="1"/>
  <c r="QE226" i="1"/>
  <c r="TN226" i="1"/>
  <c r="RA226" i="1"/>
  <c r="VZ226" i="1"/>
  <c r="QD226" i="1"/>
  <c r="GH226" i="1"/>
  <c r="FL226" i="1"/>
  <c r="TE226" i="1"/>
  <c r="RH226" i="1"/>
  <c r="ST226" i="1"/>
  <c r="IY226" i="1"/>
  <c r="IZ226" i="1"/>
  <c r="QS226" i="1"/>
  <c r="QN226" i="1"/>
  <c r="VL226" i="1"/>
  <c r="PY226" i="1"/>
  <c r="RG226" i="1"/>
  <c r="GB226" i="1"/>
  <c r="FP226" i="1"/>
  <c r="HU226" i="1"/>
  <c r="TG226" i="1"/>
  <c r="DS226" i="1"/>
  <c r="FH226" i="1"/>
  <c r="FX226" i="1"/>
  <c r="IC226" i="1"/>
  <c r="TL226" i="1"/>
  <c r="GG226" i="1"/>
  <c r="SV226" i="1"/>
  <c r="IM226" i="1"/>
  <c r="IN226" i="1"/>
  <c r="QF226" i="1"/>
  <c r="IH226" i="1"/>
  <c r="QW226" i="1"/>
  <c r="FJ226" i="1"/>
  <c r="VQ226" i="1"/>
  <c r="FI226" i="1"/>
  <c r="FG226" i="1"/>
  <c r="IO226" i="1"/>
  <c r="FQ226" i="1"/>
  <c r="QU226" i="1"/>
  <c r="FM226" i="1"/>
  <c r="US226" i="1"/>
  <c r="RD226" i="1"/>
  <c r="FW226" i="1"/>
  <c r="JA226" i="1"/>
  <c r="VB226" i="1"/>
  <c r="TO226" i="1"/>
  <c r="VH226" i="1"/>
  <c r="IK226" i="1"/>
  <c r="FN226" i="1"/>
  <c r="RE226" i="1"/>
  <c r="DT226" i="1"/>
  <c r="TQ226" i="1"/>
  <c r="VM226" i="1"/>
  <c r="IT226" i="1"/>
  <c r="SM226" i="1"/>
  <c r="HS226" i="1"/>
  <c r="FK226" i="1"/>
  <c r="UZ226" i="1"/>
  <c r="GC226" i="1"/>
  <c r="HZ226" i="1"/>
  <c r="WA226" i="1"/>
  <c r="QK226" i="1"/>
  <c r="IJ226" i="1"/>
  <c r="QJ226" i="1"/>
  <c r="GK226" i="1"/>
  <c r="DW226" i="1"/>
  <c r="GP226" i="1"/>
  <c r="GD226" i="1"/>
  <c r="SR226" i="1"/>
  <c r="GF226" i="1"/>
  <c r="DV226" i="1"/>
  <c r="GI226" i="1"/>
  <c r="SS226" i="1"/>
  <c r="SP226" i="1"/>
  <c r="DX226" i="1"/>
  <c r="HR226" i="1"/>
  <c r="UT226" i="1"/>
  <c r="IA226" i="1"/>
  <c r="IU226" i="1"/>
  <c r="SW226" i="1"/>
  <c r="GN226" i="1"/>
  <c r="FT226" i="1"/>
  <c r="FU226" i="1"/>
  <c r="QG226" i="1"/>
  <c r="IP226" i="1"/>
  <c r="QP226" i="1"/>
  <c r="WB226" i="1"/>
  <c r="GE226" i="1"/>
  <c r="TI226" i="1"/>
  <c r="HY226" i="1"/>
  <c r="QB226" i="1"/>
  <c r="VU226" i="1"/>
  <c r="GM226" i="1"/>
  <c r="TA226" i="1"/>
  <c r="VR226" i="1"/>
  <c r="FO226" i="1"/>
  <c r="VX226" i="1"/>
  <c r="GL226" i="1"/>
  <c r="GA226" i="1"/>
  <c r="FY226" i="1"/>
  <c r="QO226" i="1"/>
  <c r="SN226" i="1"/>
  <c r="IR226" i="1"/>
  <c r="VF226" i="1"/>
  <c r="SQ226" i="1"/>
  <c r="TK226" i="1"/>
  <c r="VW226" i="1"/>
  <c r="QQ226" i="1"/>
  <c r="QT226" i="1"/>
  <c r="IE226" i="1"/>
  <c r="IS226" i="1"/>
  <c r="TD226" i="1"/>
  <c r="VN226" i="1"/>
  <c r="IW226" i="1"/>
  <c r="IL226" i="1"/>
  <c r="UX226" i="1"/>
  <c r="GO226" i="1"/>
  <c r="UY226" i="1"/>
  <c r="VS226" i="1"/>
  <c r="FR226" i="1"/>
  <c r="TJ226" i="1"/>
  <c r="VY226" i="1"/>
  <c r="IB226" i="1"/>
  <c r="SX226" i="1"/>
  <c r="VO226" i="1"/>
  <c r="II226" i="1"/>
  <c r="RB226" i="1"/>
  <c r="RF226" i="1"/>
  <c r="SU226" i="1"/>
  <c r="QC226" i="1"/>
  <c r="DU226" i="1"/>
  <c r="QI226" i="1"/>
  <c r="SJ226" i="1"/>
  <c r="QX226" i="1"/>
  <c r="VD226" i="1"/>
  <c r="GJ226" i="1"/>
  <c r="HT226" i="1"/>
  <c r="SL226" i="1"/>
  <c r="QV226" i="1"/>
  <c r="TP226" i="1"/>
  <c r="IV226" i="1"/>
  <c r="FS226" i="1"/>
  <c r="QR226" i="1"/>
  <c r="VG226" i="1"/>
  <c r="UU226" i="1"/>
  <c r="TM226" i="1"/>
  <c r="UW226" i="1"/>
  <c r="HV226" i="1"/>
  <c r="FV226" i="1"/>
  <c r="IQ226" i="1"/>
  <c r="QY226" i="1"/>
  <c r="SZ226" i="1"/>
  <c r="VK226" i="1"/>
  <c r="QL226" i="1"/>
  <c r="QZ226" i="1"/>
  <c r="RC226" i="1"/>
  <c r="GQ226" i="1"/>
  <c r="UV226" i="1"/>
  <c r="TF226" i="1"/>
  <c r="VP226" i="1"/>
  <c r="SK226" i="1"/>
  <c r="TR226" i="1"/>
  <c r="VC226" i="1"/>
  <c r="IF226" i="1"/>
  <c r="SO226" i="1"/>
  <c r="TH226" i="1"/>
  <c r="VI226" i="1"/>
  <c r="SI226" i="1"/>
  <c r="HW226" i="1"/>
  <c r="GR226" i="1"/>
  <c r="VV226" i="1"/>
  <c r="VT226" i="1"/>
  <c r="NP230" i="1"/>
  <c r="MJ230" i="1"/>
  <c r="MK230" i="1"/>
  <c r="ML230" i="1"/>
  <c r="MM230" i="1"/>
  <c r="NN230" i="1"/>
  <c r="NO230" i="1"/>
  <c r="KG230" i="1"/>
  <c r="NL230" i="1"/>
  <c r="NK230" i="1"/>
  <c r="NM230" i="1"/>
  <c r="NJ230" i="1"/>
  <c r="B3" i="1"/>
  <c r="GF216" i="1"/>
  <c r="QB216" i="1"/>
  <c r="ID216" i="1"/>
  <c r="UV216" i="1"/>
  <c r="VD216" i="1"/>
  <c r="HY216" i="1"/>
  <c r="QE216" i="1"/>
  <c r="VZ216" i="1"/>
  <c r="QF216" i="1"/>
  <c r="TO216" i="1"/>
  <c r="QL216" i="1"/>
  <c r="VL216" i="1"/>
  <c r="TJ216" i="1"/>
  <c r="QK216" i="1"/>
  <c r="QO216" i="1"/>
  <c r="FW216" i="1"/>
  <c r="JA216" i="1"/>
  <c r="TK216" i="1"/>
  <c r="IS216" i="1"/>
  <c r="DU216" i="1"/>
  <c r="IY216" i="1"/>
  <c r="FS216" i="1"/>
  <c r="US216" i="1"/>
  <c r="QR216" i="1"/>
  <c r="VA216" i="1"/>
  <c r="VI216" i="1"/>
  <c r="VK216" i="1"/>
  <c r="SZ216" i="1"/>
  <c r="SU216" i="1"/>
  <c r="DW216" i="1"/>
  <c r="DV216" i="1"/>
  <c r="FY216" i="1"/>
  <c r="TF216" i="1"/>
  <c r="GJ216" i="1"/>
  <c r="HZ216" i="1"/>
  <c r="IU216" i="1"/>
  <c r="GG216" i="1"/>
  <c r="FK216" i="1"/>
  <c r="VV216" i="1"/>
  <c r="TA216" i="1"/>
  <c r="VC216" i="1"/>
  <c r="QM216" i="1"/>
  <c r="VX216" i="1"/>
  <c r="QA216" i="1"/>
  <c r="DX216" i="1"/>
  <c r="QC216" i="1"/>
  <c r="SK216" i="1"/>
  <c r="ST216" i="1"/>
  <c r="GI216" i="1"/>
  <c r="GC216" i="1"/>
  <c r="GB216" i="1"/>
  <c r="SY216" i="1"/>
  <c r="FJ216" i="1"/>
  <c r="UZ216" i="1"/>
  <c r="IQ216" i="1"/>
  <c r="VW216" i="1"/>
  <c r="VR216" i="1"/>
  <c r="SR216" i="1"/>
  <c r="VY216" i="1"/>
  <c r="GL216" i="1"/>
  <c r="SV216" i="1"/>
  <c r="VF216" i="1"/>
  <c r="SM216" i="1"/>
  <c r="QY216" i="1"/>
  <c r="FQ216" i="1"/>
  <c r="QZ216" i="1"/>
  <c r="RH216" i="1"/>
  <c r="VE216" i="1"/>
  <c r="SL216" i="1"/>
  <c r="IE216" i="1"/>
  <c r="IO216" i="1"/>
  <c r="GK216" i="1"/>
  <c r="TR216" i="1"/>
  <c r="II216" i="1"/>
  <c r="IH216" i="1"/>
  <c r="QG216" i="1"/>
  <c r="FH216" i="1"/>
  <c r="IW216" i="1"/>
  <c r="IV216" i="1"/>
  <c r="VN216" i="1"/>
  <c r="GA216" i="1"/>
  <c r="SO216" i="1"/>
  <c r="GP216" i="1"/>
  <c r="GR216" i="1"/>
  <c r="SN216" i="1"/>
  <c r="FN216" i="1"/>
  <c r="QD216" i="1"/>
  <c r="VP216" i="1"/>
  <c r="DS216" i="1"/>
  <c r="TC216" i="1"/>
  <c r="GM216" i="1"/>
  <c r="UX216" i="1"/>
  <c r="IP216" i="1"/>
  <c r="IJ216" i="1"/>
  <c r="FO216" i="1"/>
  <c r="UT216" i="1"/>
  <c r="HS216" i="1"/>
  <c r="IM216" i="1"/>
  <c r="SI216" i="1"/>
  <c r="GD216" i="1"/>
  <c r="FG216" i="1"/>
  <c r="FR216" i="1"/>
  <c r="SW216" i="1"/>
  <c r="FU216" i="1"/>
  <c r="SQ216" i="1"/>
  <c r="QX216" i="1"/>
  <c r="GE216" i="1"/>
  <c r="UW216" i="1"/>
  <c r="GN216" i="1"/>
  <c r="QU216" i="1"/>
  <c r="GO216" i="1"/>
  <c r="TP216" i="1"/>
  <c r="HV216" i="1"/>
  <c r="TI216" i="1"/>
  <c r="TB216" i="1"/>
  <c r="VH216" i="1"/>
  <c r="QW216" i="1"/>
  <c r="WA216" i="1"/>
  <c r="DT216" i="1"/>
  <c r="UY216" i="1"/>
  <c r="TM216" i="1"/>
  <c r="FP216" i="1"/>
  <c r="IR216" i="1"/>
  <c r="HW216" i="1"/>
  <c r="SJ216" i="1"/>
  <c r="HU216" i="1"/>
  <c r="VJ216" i="1"/>
  <c r="VO216" i="1"/>
  <c r="HR216" i="1"/>
  <c r="QI216" i="1"/>
  <c r="FX216" i="1"/>
  <c r="QH216" i="1"/>
  <c r="TN216" i="1"/>
  <c r="IC216" i="1"/>
  <c r="QT216" i="1"/>
  <c r="QP216" i="1"/>
  <c r="SS216" i="1"/>
  <c r="QJ216" i="1"/>
  <c r="TE216" i="1"/>
  <c r="HX216" i="1"/>
  <c r="IA216" i="1"/>
  <c r="IF216" i="1"/>
  <c r="RB216" i="1"/>
  <c r="PY216" i="1"/>
  <c r="TD216" i="1"/>
  <c r="IL216" i="1"/>
  <c r="QQ216" i="1"/>
  <c r="FZ216" i="1"/>
  <c r="RF216" i="1"/>
  <c r="IX216" i="1"/>
  <c r="FM216" i="1"/>
  <c r="HT216" i="1"/>
  <c r="VM216" i="1"/>
  <c r="FI216" i="1"/>
  <c r="FL216" i="1"/>
  <c r="IB216" i="1"/>
  <c r="TG216" i="1"/>
  <c r="RA216" i="1"/>
  <c r="UU216" i="1"/>
  <c r="RE216" i="1"/>
  <c r="VG216" i="1"/>
  <c r="VQ216" i="1"/>
  <c r="QN216" i="1"/>
  <c r="QV216" i="1"/>
  <c r="RD216" i="1"/>
  <c r="FT216" i="1"/>
  <c r="TH216" i="1"/>
  <c r="TL216" i="1"/>
  <c r="VS216" i="1"/>
  <c r="IG216" i="1"/>
  <c r="VB216" i="1"/>
  <c r="IN216" i="1"/>
  <c r="IZ216" i="1"/>
  <c r="PZ216" i="1"/>
  <c r="SX216" i="1"/>
  <c r="GQ216" i="1"/>
  <c r="VT216" i="1"/>
  <c r="FV216" i="1"/>
  <c r="IT216" i="1"/>
  <c r="VU216" i="1"/>
  <c r="TQ216" i="1"/>
  <c r="QS216" i="1"/>
  <c r="SP216" i="1"/>
  <c r="GH216" i="1"/>
  <c r="RC216" i="1"/>
  <c r="RG216" i="1"/>
  <c r="WB216" i="1"/>
  <c r="IK216" i="1"/>
  <c r="NK237" i="1"/>
  <c r="NN237" i="1"/>
  <c r="KG237" i="1"/>
  <c r="NP237" i="1"/>
  <c r="NM237" i="1"/>
  <c r="NO237" i="1"/>
  <c r="MK237" i="1"/>
  <c r="ML237" i="1"/>
  <c r="MM237" i="1"/>
  <c r="MJ237" i="1"/>
  <c r="NJ237" i="1"/>
  <c r="NL237" i="1"/>
  <c r="BU210" i="1"/>
  <c r="MM216" i="1"/>
  <c r="NK216" i="1"/>
  <c r="NP216" i="1"/>
  <c r="NJ216" i="1"/>
  <c r="NL216" i="1"/>
  <c r="NM216" i="1"/>
  <c r="NN216" i="1"/>
  <c r="NO216" i="1"/>
  <c r="KG216" i="1"/>
  <c r="MJ216" i="1"/>
  <c r="MK216" i="1"/>
  <c r="ML216" i="1"/>
  <c r="CE210" i="1"/>
  <c r="IJ241" i="1"/>
  <c r="GE241" i="1"/>
  <c r="SN241" i="1"/>
  <c r="VT241" i="1"/>
  <c r="QY241" i="1"/>
  <c r="FJ241" i="1"/>
  <c r="II241" i="1"/>
  <c r="GD241" i="1"/>
  <c r="SV241" i="1"/>
  <c r="RC241" i="1"/>
  <c r="VF241" i="1"/>
  <c r="QG241" i="1"/>
  <c r="IH241" i="1"/>
  <c r="GC241" i="1"/>
  <c r="QJ241" i="1"/>
  <c r="WA241" i="1"/>
  <c r="FL241" i="1"/>
  <c r="SI241" i="1"/>
  <c r="IG241" i="1"/>
  <c r="GB241" i="1"/>
  <c r="RE241" i="1"/>
  <c r="TR241" i="1"/>
  <c r="QQ241" i="1"/>
  <c r="FG241" i="1"/>
  <c r="IF241" i="1"/>
  <c r="GA241" i="1"/>
  <c r="VQ241" i="1"/>
  <c r="TO241" i="1"/>
  <c r="RH241" i="1"/>
  <c r="IE241" i="1"/>
  <c r="FZ241" i="1"/>
  <c r="QC241" i="1"/>
  <c r="VG241" i="1"/>
  <c r="VM241" i="1"/>
  <c r="UY241" i="1"/>
  <c r="ID241" i="1"/>
  <c r="FY241" i="1"/>
  <c r="RD241" i="1"/>
  <c r="SQ241" i="1"/>
  <c r="SY241" i="1"/>
  <c r="IC241" i="1"/>
  <c r="FX241" i="1"/>
  <c r="SR241" i="1"/>
  <c r="VN241" i="1"/>
  <c r="QZ241" i="1"/>
  <c r="IB241" i="1"/>
  <c r="FW241" i="1"/>
  <c r="VL241" i="1"/>
  <c r="TG241" i="1"/>
  <c r="QT241" i="1"/>
  <c r="DW241" i="1"/>
  <c r="IA241" i="1"/>
  <c r="FV241" i="1"/>
  <c r="VC241" i="1"/>
  <c r="QN241" i="1"/>
  <c r="US241" i="1"/>
  <c r="DV241" i="1"/>
  <c r="HZ241" i="1"/>
  <c r="FU241" i="1"/>
  <c r="SM241" i="1"/>
  <c r="VX241" i="1"/>
  <c r="VZ241" i="1"/>
  <c r="DX241" i="1"/>
  <c r="HY241" i="1"/>
  <c r="FT241" i="1"/>
  <c r="ST241" i="1"/>
  <c r="RA241" i="1"/>
  <c r="VO241" i="1"/>
  <c r="DU241" i="1"/>
  <c r="HX241" i="1"/>
  <c r="FS241" i="1"/>
  <c r="VR241" i="1"/>
  <c r="QH241" i="1"/>
  <c r="TC241" i="1"/>
  <c r="DT241" i="1"/>
  <c r="HW241" i="1"/>
  <c r="FR241" i="1"/>
  <c r="VD241" i="1"/>
  <c r="TM241" i="1"/>
  <c r="QR241" i="1"/>
  <c r="DS241" i="1"/>
  <c r="HV241" i="1"/>
  <c r="FQ241" i="1"/>
  <c r="TB241" i="1"/>
  <c r="UU241" i="1"/>
  <c r="QM241" i="1"/>
  <c r="IK241" i="1"/>
  <c r="GF241" i="1"/>
  <c r="SZ241" i="1"/>
  <c r="TD241" i="1"/>
  <c r="PZ241" i="1"/>
  <c r="FH241" i="1"/>
  <c r="JA241" i="1"/>
  <c r="FP241" i="1"/>
  <c r="TE241" i="1"/>
  <c r="IZ241" i="1"/>
  <c r="FO241" i="1"/>
  <c r="SU241" i="1"/>
  <c r="IY241" i="1"/>
  <c r="FN241" i="1"/>
  <c r="UW241" i="1"/>
  <c r="IX241" i="1"/>
  <c r="FM241" i="1"/>
  <c r="SL241" i="1"/>
  <c r="IW241" i="1"/>
  <c r="TH241" i="1"/>
  <c r="FK241" i="1"/>
  <c r="IV241" i="1"/>
  <c r="VK241" i="1"/>
  <c r="VH241" i="1"/>
  <c r="IU241" i="1"/>
  <c r="QA241" i="1"/>
  <c r="SJ241" i="1"/>
  <c r="IT241" i="1"/>
  <c r="VJ241" i="1"/>
  <c r="QI241" i="1"/>
  <c r="IS241" i="1"/>
  <c r="RB241" i="1"/>
  <c r="UZ241" i="1"/>
  <c r="IR241" i="1"/>
  <c r="QX241" i="1"/>
  <c r="RG241" i="1"/>
  <c r="IQ241" i="1"/>
  <c r="SO241" i="1"/>
  <c r="VI241" i="1"/>
  <c r="IP241" i="1"/>
  <c r="PY241" i="1"/>
  <c r="QV241" i="1"/>
  <c r="IO241" i="1"/>
  <c r="VS241" i="1"/>
  <c r="RF241" i="1"/>
  <c r="IN241" i="1"/>
  <c r="WB241" i="1"/>
  <c r="QE241" i="1"/>
  <c r="IM241" i="1"/>
  <c r="TQ241" i="1"/>
  <c r="QO241" i="1"/>
  <c r="GG241" i="1"/>
  <c r="VY241" i="1"/>
  <c r="UV241" i="1"/>
  <c r="TF241" i="1"/>
  <c r="TP241" i="1"/>
  <c r="UT241" i="1"/>
  <c r="QW241" i="1"/>
  <c r="GL241" i="1"/>
  <c r="VB241" i="1"/>
  <c r="TL241" i="1"/>
  <c r="QK241" i="1"/>
  <c r="TK241" i="1"/>
  <c r="GK241" i="1"/>
  <c r="VP241" i="1"/>
  <c r="GM241" i="1"/>
  <c r="IL241" i="1"/>
  <c r="TI241" i="1"/>
  <c r="HU241" i="1"/>
  <c r="VE241" i="1"/>
  <c r="HT241" i="1"/>
  <c r="QD241" i="1"/>
  <c r="TN241" i="1"/>
  <c r="HS241" i="1"/>
  <c r="QS241" i="1"/>
  <c r="GN241" i="1"/>
  <c r="HR241" i="1"/>
  <c r="TA241" i="1"/>
  <c r="SW241" i="1"/>
  <c r="GR241" i="1"/>
  <c r="QF241" i="1"/>
  <c r="GO241" i="1"/>
  <c r="GQ241" i="1"/>
  <c r="UX241" i="1"/>
  <c r="GP241" i="1"/>
  <c r="SS241" i="1"/>
  <c r="FI241" i="1"/>
  <c r="VA241" i="1"/>
  <c r="GJ241" i="1"/>
  <c r="GI241" i="1"/>
  <c r="SX241" i="1"/>
  <c r="GH241" i="1"/>
  <c r="QL241" i="1"/>
  <c r="QU241" i="1"/>
  <c r="QB241" i="1"/>
  <c r="SP241" i="1"/>
  <c r="VU241" i="1"/>
  <c r="QP241" i="1"/>
  <c r="SK241" i="1"/>
  <c r="VW241" i="1"/>
  <c r="VV241" i="1"/>
  <c r="TJ241" i="1"/>
  <c r="QI210" i="1"/>
  <c r="HU210" i="1"/>
  <c r="VG210" i="1"/>
  <c r="SP210" i="1"/>
  <c r="FQ210" i="1"/>
  <c r="FX210" i="1"/>
  <c r="TQ210" i="1"/>
  <c r="TK210" i="1"/>
  <c r="TO210" i="1"/>
  <c r="II210" i="1"/>
  <c r="VT210" i="1"/>
  <c r="GG210" i="1"/>
  <c r="RE210" i="1"/>
  <c r="SI210" i="1"/>
  <c r="DV210" i="1"/>
  <c r="GK210" i="1"/>
  <c r="RG210" i="1"/>
  <c r="HT210" i="1"/>
  <c r="VA210" i="1"/>
  <c r="TD210" i="1"/>
  <c r="FO210" i="1"/>
  <c r="QA210" i="1"/>
  <c r="IG210" i="1"/>
  <c r="SN210" i="1"/>
  <c r="GD210" i="1"/>
  <c r="IP210" i="1"/>
  <c r="RD210" i="1"/>
  <c r="TI210" i="1"/>
  <c r="IH210" i="1"/>
  <c r="TF210" i="1"/>
  <c r="GF210" i="1"/>
  <c r="JA210" i="1"/>
  <c r="VN210" i="1"/>
  <c r="GE210" i="1"/>
  <c r="IX210" i="1"/>
  <c r="TN210" i="1"/>
  <c r="VS210" i="1"/>
  <c r="SQ210" i="1"/>
  <c r="DW210" i="1"/>
  <c r="VP210" i="1"/>
  <c r="ID210" i="1"/>
  <c r="IK210" i="1"/>
  <c r="VO210" i="1"/>
  <c r="QU210" i="1"/>
  <c r="HS210" i="1"/>
  <c r="VJ210" i="1"/>
  <c r="TL210" i="1"/>
  <c r="IT210" i="1"/>
  <c r="UY210" i="1"/>
  <c r="UT210" i="1"/>
  <c r="IB210" i="1"/>
  <c r="IR210" i="1"/>
  <c r="WB210" i="1"/>
  <c r="IZ210" i="1"/>
  <c r="IQ210" i="1"/>
  <c r="RH210" i="1"/>
  <c r="SS210" i="1"/>
  <c r="FK210" i="1"/>
  <c r="VM210" i="1"/>
  <c r="FR210" i="1"/>
  <c r="TH210" i="1"/>
  <c r="TM210" i="1"/>
  <c r="TA210" i="1"/>
  <c r="VX210" i="1"/>
  <c r="TJ210" i="1"/>
  <c r="QO210" i="1"/>
  <c r="SV210" i="1"/>
  <c r="GM210" i="1"/>
  <c r="VD210" i="1"/>
  <c r="DU210" i="1"/>
  <c r="FI210" i="1"/>
  <c r="FP210" i="1"/>
  <c r="WA210" i="1"/>
  <c r="IO210" i="1"/>
  <c r="GQ210" i="1"/>
  <c r="RC210" i="1"/>
  <c r="VH210" i="1"/>
  <c r="QK210" i="1"/>
  <c r="IA210" i="1"/>
  <c r="QC210" i="1"/>
  <c r="VK210" i="1"/>
  <c r="GL210" i="1"/>
  <c r="VE210" i="1"/>
  <c r="QN210" i="1"/>
  <c r="GI210" i="1"/>
  <c r="SK210" i="1"/>
  <c r="QT210" i="1"/>
  <c r="QP210" i="1"/>
  <c r="GN210" i="1"/>
  <c r="SY210" i="1"/>
  <c r="TC210" i="1"/>
  <c r="IC210" i="1"/>
  <c r="VF210" i="1"/>
  <c r="PY210" i="1"/>
  <c r="FJ210" i="1"/>
  <c r="TP210" i="1"/>
  <c r="QS210" i="1"/>
  <c r="DX210" i="1"/>
  <c r="GP210" i="1"/>
  <c r="FL210" i="1"/>
  <c r="QH210" i="1"/>
  <c r="VZ210" i="1"/>
  <c r="RF210" i="1"/>
  <c r="UV210" i="1"/>
  <c r="GC210" i="1"/>
  <c r="QE210" i="1"/>
  <c r="FH210" i="1"/>
  <c r="SJ210" i="1"/>
  <c r="IV210" i="1"/>
  <c r="QG210" i="1"/>
  <c r="US210" i="1"/>
  <c r="SL210" i="1"/>
  <c r="QJ210" i="1"/>
  <c r="GB210" i="1"/>
  <c r="FN210" i="1"/>
  <c r="SR210" i="1"/>
  <c r="UU210" i="1"/>
  <c r="GH210" i="1"/>
  <c r="QM210" i="1"/>
  <c r="FM210" i="1"/>
  <c r="VW210" i="1"/>
  <c r="VI210" i="1"/>
  <c r="GR210" i="1"/>
  <c r="DT210" i="1"/>
  <c r="SM210" i="1"/>
  <c r="IE210" i="1"/>
  <c r="QX210" i="1"/>
  <c r="VR210" i="1"/>
  <c r="SX210" i="1"/>
  <c r="IY210" i="1"/>
  <c r="IU210" i="1"/>
  <c r="FG210" i="1"/>
  <c r="FW210" i="1"/>
  <c r="HZ210" i="1"/>
  <c r="SU210" i="1"/>
  <c r="FZ210" i="1"/>
  <c r="VY210" i="1"/>
  <c r="VC210" i="1"/>
  <c r="GA210" i="1"/>
  <c r="VV210" i="1"/>
  <c r="HY210" i="1"/>
  <c r="QR210" i="1"/>
  <c r="QQ210" i="1"/>
  <c r="ST210" i="1"/>
  <c r="UW210" i="1"/>
  <c r="QY210" i="1"/>
  <c r="UZ210" i="1"/>
  <c r="FT210" i="1"/>
  <c r="QF210" i="1"/>
  <c r="FV210" i="1"/>
  <c r="UX210" i="1"/>
  <c r="IJ210" i="1"/>
  <c r="FS210" i="1"/>
  <c r="IN210" i="1"/>
  <c r="IL210" i="1"/>
  <c r="RB210" i="1"/>
  <c r="GO210" i="1"/>
  <c r="HW210" i="1"/>
  <c r="QV210" i="1"/>
  <c r="HV210" i="1"/>
  <c r="VB210" i="1"/>
  <c r="QZ210" i="1"/>
  <c r="PZ210" i="1"/>
  <c r="IS210" i="1"/>
  <c r="IF210" i="1"/>
  <c r="SZ210" i="1"/>
  <c r="VQ210" i="1"/>
  <c r="GJ210" i="1"/>
  <c r="TB210" i="1"/>
  <c r="VL210" i="1"/>
  <c r="QB210" i="1"/>
  <c r="RA210" i="1"/>
  <c r="QW210" i="1"/>
  <c r="FY210" i="1"/>
  <c r="TE210" i="1"/>
  <c r="TR210" i="1"/>
  <c r="SO210" i="1"/>
  <c r="IW210" i="1"/>
  <c r="HX210" i="1"/>
  <c r="FU210" i="1"/>
  <c r="VU210" i="1"/>
  <c r="QD210" i="1"/>
  <c r="DS210" i="1"/>
  <c r="IM210" i="1"/>
  <c r="HR210" i="1"/>
  <c r="TG210" i="1"/>
  <c r="SW210" i="1"/>
  <c r="QL210" i="1"/>
  <c r="NN210" i="1"/>
  <c r="NP210" i="1"/>
  <c r="KG210" i="1"/>
  <c r="MJ210" i="1"/>
  <c r="MK210" i="1"/>
  <c r="MM210" i="1"/>
  <c r="NO210" i="1"/>
  <c r="ML210" i="1"/>
  <c r="NJ210" i="1"/>
  <c r="NK210" i="1"/>
  <c r="NL210" i="1"/>
  <c r="NM210" i="1"/>
  <c r="ST225" i="1"/>
  <c r="SM225" i="1"/>
  <c r="QW225" i="1"/>
  <c r="FM225" i="1"/>
  <c r="QA225" i="1"/>
  <c r="VE225" i="1"/>
  <c r="QL225" i="1"/>
  <c r="TI225" i="1"/>
  <c r="GL225" i="1"/>
  <c r="VG225" i="1"/>
  <c r="VU225" i="1"/>
  <c r="GI225" i="1"/>
  <c r="IN225" i="1"/>
  <c r="DW225" i="1"/>
  <c r="GP225" i="1"/>
  <c r="QT225" i="1"/>
  <c r="RE225" i="1"/>
  <c r="QS225" i="1"/>
  <c r="TL225" i="1"/>
  <c r="FL225" i="1"/>
  <c r="RA225" i="1"/>
  <c r="ID225" i="1"/>
  <c r="QX225" i="1"/>
  <c r="VR225" i="1"/>
  <c r="FH225" i="1"/>
  <c r="QG225" i="1"/>
  <c r="UZ225" i="1"/>
  <c r="FS225" i="1"/>
  <c r="TF225" i="1"/>
  <c r="SI225" i="1"/>
  <c r="QO225" i="1"/>
  <c r="RF225" i="1"/>
  <c r="FR225" i="1"/>
  <c r="IH225" i="1"/>
  <c r="SZ225" i="1"/>
  <c r="GD225" i="1"/>
  <c r="GC225" i="1"/>
  <c r="DX225" i="1"/>
  <c r="QV225" i="1"/>
  <c r="HZ225" i="1"/>
  <c r="FI225" i="1"/>
  <c r="IY225" i="1"/>
  <c r="IZ225" i="1"/>
  <c r="FP225" i="1"/>
  <c r="IO225" i="1"/>
  <c r="VT225" i="1"/>
  <c r="SN225" i="1"/>
  <c r="VH225" i="1"/>
  <c r="QZ225" i="1"/>
  <c r="RB225" i="1"/>
  <c r="GR225" i="1"/>
  <c r="IV225" i="1"/>
  <c r="IF225" i="1"/>
  <c r="SS225" i="1"/>
  <c r="VX225" i="1"/>
  <c r="TD225" i="1"/>
  <c r="IK225" i="1"/>
  <c r="SK225" i="1"/>
  <c r="IR225" i="1"/>
  <c r="PY225" i="1"/>
  <c r="HT225" i="1"/>
  <c r="GF225" i="1"/>
  <c r="RD225" i="1"/>
  <c r="GG225" i="1"/>
  <c r="FZ225" i="1"/>
  <c r="QP225" i="1"/>
  <c r="GQ225" i="1"/>
  <c r="VZ225" i="1"/>
  <c r="GO225" i="1"/>
  <c r="QF225" i="1"/>
  <c r="HY225" i="1"/>
  <c r="FU225" i="1"/>
  <c r="UY225" i="1"/>
  <c r="FQ225" i="1"/>
  <c r="TP225" i="1"/>
  <c r="IB225" i="1"/>
  <c r="HU225" i="1"/>
  <c r="TC225" i="1"/>
  <c r="DV225" i="1"/>
  <c r="VM225" i="1"/>
  <c r="QK225" i="1"/>
  <c r="TG225" i="1"/>
  <c r="IP225" i="1"/>
  <c r="TB225" i="1"/>
  <c r="JA225" i="1"/>
  <c r="QQ225" i="1"/>
  <c r="IC225" i="1"/>
  <c r="SO225" i="1"/>
  <c r="TA225" i="1"/>
  <c r="FT225" i="1"/>
  <c r="SX225" i="1"/>
  <c r="IJ225" i="1"/>
  <c r="SR225" i="1"/>
  <c r="IT225" i="1"/>
  <c r="QY225" i="1"/>
  <c r="IS225" i="1"/>
  <c r="HR225" i="1"/>
  <c r="HV225" i="1"/>
  <c r="DS225" i="1"/>
  <c r="HX225" i="1"/>
  <c r="TK225" i="1"/>
  <c r="SL225" i="1"/>
  <c r="GK225" i="1"/>
  <c r="FG225" i="1"/>
  <c r="VC225" i="1"/>
  <c r="SQ225" i="1"/>
  <c r="SJ225" i="1"/>
  <c r="RG225" i="1"/>
  <c r="FY225" i="1"/>
  <c r="VL225" i="1"/>
  <c r="QU225" i="1"/>
  <c r="TR225" i="1"/>
  <c r="QD225" i="1"/>
  <c r="IG225" i="1"/>
  <c r="TO225" i="1"/>
  <c r="HS225" i="1"/>
  <c r="IA225" i="1"/>
  <c r="VK225" i="1"/>
  <c r="QI225" i="1"/>
  <c r="QM225" i="1"/>
  <c r="GM225" i="1"/>
  <c r="VN225" i="1"/>
  <c r="TN225" i="1"/>
  <c r="QR225" i="1"/>
  <c r="UX225" i="1"/>
  <c r="QN225" i="1"/>
  <c r="US225" i="1"/>
  <c r="FV225" i="1"/>
  <c r="GJ225" i="1"/>
  <c r="RC225" i="1"/>
  <c r="PZ225" i="1"/>
  <c r="VA225" i="1"/>
  <c r="SU225" i="1"/>
  <c r="TH225" i="1"/>
  <c r="VS225" i="1"/>
  <c r="DT225" i="1"/>
  <c r="VB225" i="1"/>
  <c r="IQ225" i="1"/>
  <c r="IM225" i="1"/>
  <c r="II225" i="1"/>
  <c r="IW225" i="1"/>
  <c r="UU225" i="1"/>
  <c r="GN225" i="1"/>
  <c r="SW225" i="1"/>
  <c r="QC225" i="1"/>
  <c r="TM225" i="1"/>
  <c r="QB225" i="1"/>
  <c r="VI225" i="1"/>
  <c r="GH225" i="1"/>
  <c r="VV225" i="1"/>
  <c r="FN225" i="1"/>
  <c r="VJ225" i="1"/>
  <c r="FW225" i="1"/>
  <c r="FK225" i="1"/>
  <c r="VF225" i="1"/>
  <c r="HW225" i="1"/>
  <c r="RH225" i="1"/>
  <c r="IE225" i="1"/>
  <c r="GA225" i="1"/>
  <c r="UT225" i="1"/>
  <c r="VO225" i="1"/>
  <c r="TJ225" i="1"/>
  <c r="TQ225" i="1"/>
  <c r="IL225" i="1"/>
  <c r="IU225" i="1"/>
  <c r="IX225" i="1"/>
  <c r="WB225" i="1"/>
  <c r="UV225" i="1"/>
  <c r="VY225" i="1"/>
  <c r="DU225" i="1"/>
  <c r="VD225" i="1"/>
  <c r="GB225" i="1"/>
  <c r="VQ225" i="1"/>
  <c r="FX225" i="1"/>
  <c r="FJ225" i="1"/>
  <c r="FO225" i="1"/>
  <c r="SY225" i="1"/>
  <c r="TE225" i="1"/>
  <c r="QJ225" i="1"/>
  <c r="SP225" i="1"/>
  <c r="VW225" i="1"/>
  <c r="UW225" i="1"/>
  <c r="SV225" i="1"/>
  <c r="GE225" i="1"/>
  <c r="WA225" i="1"/>
  <c r="QH225" i="1"/>
  <c r="QE225" i="1"/>
  <c r="VP225" i="1"/>
  <c r="MK229" i="1"/>
  <c r="KG229" i="1"/>
  <c r="NJ229" i="1"/>
  <c r="NK229" i="1"/>
  <c r="NL229" i="1"/>
  <c r="NN229" i="1"/>
  <c r="MJ229" i="1"/>
  <c r="NM229" i="1"/>
  <c r="NO229" i="1"/>
  <c r="NP229" i="1"/>
  <c r="MM229" i="1"/>
  <c r="ML229" i="1"/>
  <c r="NJ215" i="1"/>
  <c r="NK215" i="1"/>
  <c r="NM215" i="1"/>
  <c r="NN215" i="1"/>
  <c r="MK215" i="1"/>
  <c r="ML215" i="1"/>
  <c r="MM215" i="1"/>
  <c r="NO215" i="1"/>
  <c r="NP215" i="1"/>
  <c r="KG215" i="1"/>
  <c r="NL215" i="1"/>
  <c r="MJ215" i="1"/>
  <c r="NM226" i="1"/>
  <c r="NJ226" i="1"/>
  <c r="MM226" i="1"/>
  <c r="NN226" i="1"/>
  <c r="NK226" i="1"/>
  <c r="NL226" i="1"/>
  <c r="NO226" i="1"/>
  <c r="ML226" i="1"/>
  <c r="NP226" i="1"/>
  <c r="KG226" i="1"/>
  <c r="MJ226" i="1"/>
  <c r="MK226" i="1"/>
  <c r="IW247" i="1"/>
  <c r="GR247" i="1"/>
  <c r="US247" i="1"/>
  <c r="IV247" i="1"/>
  <c r="GQ247" i="1"/>
  <c r="UW247" i="1"/>
  <c r="IU247" i="1"/>
  <c r="GP247" i="1"/>
  <c r="RE247" i="1"/>
  <c r="IT247" i="1"/>
  <c r="GO247" i="1"/>
  <c r="VG247" i="1"/>
  <c r="IS247" i="1"/>
  <c r="GN247" i="1"/>
  <c r="VY247" i="1"/>
  <c r="IR247" i="1"/>
  <c r="GM247" i="1"/>
  <c r="QU247" i="1"/>
  <c r="IN247" i="1"/>
  <c r="GI247" i="1"/>
  <c r="PZ247" i="1"/>
  <c r="IM247" i="1"/>
  <c r="GH247" i="1"/>
  <c r="QX247" i="1"/>
  <c r="IL247" i="1"/>
  <c r="GG247" i="1"/>
  <c r="IK247" i="1"/>
  <c r="GF247" i="1"/>
  <c r="QP247" i="1"/>
  <c r="IJ247" i="1"/>
  <c r="GE247" i="1"/>
  <c r="ID247" i="1"/>
  <c r="FN247" i="1"/>
  <c r="QE247" i="1"/>
  <c r="VH247" i="1"/>
  <c r="TM247" i="1"/>
  <c r="IC247" i="1"/>
  <c r="FM247" i="1"/>
  <c r="RG247" i="1"/>
  <c r="SQ247" i="1"/>
  <c r="UV247" i="1"/>
  <c r="IB247" i="1"/>
  <c r="VX247" i="1"/>
  <c r="QD247" i="1"/>
  <c r="SS247" i="1"/>
  <c r="VV247" i="1"/>
  <c r="IA247" i="1"/>
  <c r="VZ247" i="1"/>
  <c r="QB247" i="1"/>
  <c r="FI247" i="1"/>
  <c r="VR247" i="1"/>
  <c r="HZ247" i="1"/>
  <c r="TB247" i="1"/>
  <c r="QG247" i="1"/>
  <c r="TF247" i="1"/>
  <c r="QJ247" i="1"/>
  <c r="HY247" i="1"/>
  <c r="VL247" i="1"/>
  <c r="SK247" i="1"/>
  <c r="SN247" i="1"/>
  <c r="SR247" i="1"/>
  <c r="HX247" i="1"/>
  <c r="TN247" i="1"/>
  <c r="SJ247" i="1"/>
  <c r="SL247" i="1"/>
  <c r="FH247" i="1"/>
  <c r="HW247" i="1"/>
  <c r="QM247" i="1"/>
  <c r="VC247" i="1"/>
  <c r="TL247" i="1"/>
  <c r="WB247" i="1"/>
  <c r="HV247" i="1"/>
  <c r="QY247" i="1"/>
  <c r="TJ247" i="1"/>
  <c r="QO247" i="1"/>
  <c r="VF247" i="1"/>
  <c r="HU247" i="1"/>
  <c r="VU247" i="1"/>
  <c r="SX247" i="1"/>
  <c r="SO247" i="1"/>
  <c r="RH247" i="1"/>
  <c r="HT247" i="1"/>
  <c r="SY247" i="1"/>
  <c r="VI247" i="1"/>
  <c r="RF247" i="1"/>
  <c r="HS247" i="1"/>
  <c r="VN247" i="1"/>
  <c r="VE247" i="1"/>
  <c r="QW247" i="1"/>
  <c r="FK247" i="1"/>
  <c r="HR247" i="1"/>
  <c r="TK247" i="1"/>
  <c r="TO247" i="1"/>
  <c r="QA247" i="1"/>
  <c r="GL247" i="1"/>
  <c r="UT247" i="1"/>
  <c r="QV247" i="1"/>
  <c r="TP247" i="1"/>
  <c r="DV247" i="1"/>
  <c r="GK247" i="1"/>
  <c r="QT247" i="1"/>
  <c r="TA247" i="1"/>
  <c r="ST247" i="1"/>
  <c r="IE247" i="1"/>
  <c r="FO247" i="1"/>
  <c r="QF247" i="1"/>
  <c r="VM247" i="1"/>
  <c r="VT247" i="1"/>
  <c r="GJ247" i="1"/>
  <c r="VQ247" i="1"/>
  <c r="GD247" i="1"/>
  <c r="SW247" i="1"/>
  <c r="GC247" i="1"/>
  <c r="SM247" i="1"/>
  <c r="GB247" i="1"/>
  <c r="VK247" i="1"/>
  <c r="GA247" i="1"/>
  <c r="UZ247" i="1"/>
  <c r="FZ247" i="1"/>
  <c r="VA247" i="1"/>
  <c r="FY247" i="1"/>
  <c r="RA247" i="1"/>
  <c r="FX247" i="1"/>
  <c r="TH247" i="1"/>
  <c r="FW247" i="1"/>
  <c r="RD247" i="1"/>
  <c r="FV247" i="1"/>
  <c r="PY247" i="1"/>
  <c r="FU247" i="1"/>
  <c r="VO247" i="1"/>
  <c r="FT247" i="1"/>
  <c r="VW247" i="1"/>
  <c r="FS247" i="1"/>
  <c r="TQ247" i="1"/>
  <c r="FR247" i="1"/>
  <c r="VJ247" i="1"/>
  <c r="FQ247" i="1"/>
  <c r="FJ247" i="1"/>
  <c r="IF247" i="1"/>
  <c r="TG247" i="1"/>
  <c r="QS247" i="1"/>
  <c r="TC247" i="1"/>
  <c r="TR247" i="1"/>
  <c r="IY247" i="1"/>
  <c r="SU247" i="1"/>
  <c r="QI247" i="1"/>
  <c r="VD247" i="1"/>
  <c r="UU247" i="1"/>
  <c r="QQ247" i="1"/>
  <c r="QK247" i="1"/>
  <c r="IP247" i="1"/>
  <c r="FL247" i="1"/>
  <c r="DX247" i="1"/>
  <c r="QZ247" i="1"/>
  <c r="IX247" i="1"/>
  <c r="DW247" i="1"/>
  <c r="SI247" i="1"/>
  <c r="DT247" i="1"/>
  <c r="SP247" i="1"/>
  <c r="DS247" i="1"/>
  <c r="VS247" i="1"/>
  <c r="QR247" i="1"/>
  <c r="DU247" i="1"/>
  <c r="UX247" i="1"/>
  <c r="QN247" i="1"/>
  <c r="JA247" i="1"/>
  <c r="WA247" i="1"/>
  <c r="IZ247" i="1"/>
  <c r="FG247" i="1"/>
  <c r="QH247" i="1"/>
  <c r="RC247" i="1"/>
  <c r="IQ247" i="1"/>
  <c r="IO247" i="1"/>
  <c r="II247" i="1"/>
  <c r="SZ247" i="1"/>
  <c r="IH247" i="1"/>
  <c r="VB247" i="1"/>
  <c r="IG247" i="1"/>
  <c r="SV247" i="1"/>
  <c r="FP247" i="1"/>
  <c r="TE247" i="1"/>
  <c r="TD247" i="1"/>
  <c r="TI247" i="1"/>
  <c r="RB247" i="1"/>
  <c r="QC247" i="1"/>
  <c r="UY247" i="1"/>
  <c r="QL247" i="1"/>
  <c r="VP247" i="1"/>
  <c r="VK229" i="1"/>
  <c r="IU229" i="1"/>
  <c r="TN229" i="1"/>
  <c r="RD229" i="1"/>
  <c r="RG229" i="1"/>
  <c r="SP229" i="1"/>
  <c r="TP229" i="1"/>
  <c r="VL229" i="1"/>
  <c r="UX229" i="1"/>
  <c r="HW229" i="1"/>
  <c r="HX229" i="1"/>
  <c r="SI229" i="1"/>
  <c r="UV229" i="1"/>
  <c r="TR229" i="1"/>
  <c r="GR229" i="1"/>
  <c r="JA229" i="1"/>
  <c r="RF229" i="1"/>
  <c r="QM229" i="1"/>
  <c r="VS229" i="1"/>
  <c r="GQ229" i="1"/>
  <c r="IC229" i="1"/>
  <c r="TJ229" i="1"/>
  <c r="TK229" i="1"/>
  <c r="VI229" i="1"/>
  <c r="GP229" i="1"/>
  <c r="QO229" i="1"/>
  <c r="US229" i="1"/>
  <c r="TB229" i="1"/>
  <c r="VN229" i="1"/>
  <c r="HZ229" i="1"/>
  <c r="FM229" i="1"/>
  <c r="GK229" i="1"/>
  <c r="VW229" i="1"/>
  <c r="FZ229" i="1"/>
  <c r="GO229" i="1"/>
  <c r="IQ229" i="1"/>
  <c r="VE229" i="1"/>
  <c r="FH229" i="1"/>
  <c r="FR229" i="1"/>
  <c r="IH229" i="1"/>
  <c r="GL229" i="1"/>
  <c r="VX229" i="1"/>
  <c r="PZ229" i="1"/>
  <c r="SN229" i="1"/>
  <c r="IT229" i="1"/>
  <c r="QN229" i="1"/>
  <c r="RB229" i="1"/>
  <c r="FY229" i="1"/>
  <c r="QP229" i="1"/>
  <c r="SY229" i="1"/>
  <c r="VH229" i="1"/>
  <c r="IM229" i="1"/>
  <c r="ID229" i="1"/>
  <c r="UT229" i="1"/>
  <c r="VC229" i="1"/>
  <c r="QZ229" i="1"/>
  <c r="FL229" i="1"/>
  <c r="IP229" i="1"/>
  <c r="SO229" i="1"/>
  <c r="TD229" i="1"/>
  <c r="DW229" i="1"/>
  <c r="HR229" i="1"/>
  <c r="HU229" i="1"/>
  <c r="SW229" i="1"/>
  <c r="IJ229" i="1"/>
  <c r="IA229" i="1"/>
  <c r="GM229" i="1"/>
  <c r="VY229" i="1"/>
  <c r="UY229" i="1"/>
  <c r="IN229" i="1"/>
  <c r="FG229" i="1"/>
  <c r="SM229" i="1"/>
  <c r="IF229" i="1"/>
  <c r="FU229" i="1"/>
  <c r="TF229" i="1"/>
  <c r="SZ229" i="1"/>
  <c r="FW229" i="1"/>
  <c r="VM229" i="1"/>
  <c r="RH229" i="1"/>
  <c r="SV229" i="1"/>
  <c r="TQ229" i="1"/>
  <c r="IX229" i="1"/>
  <c r="QK229" i="1"/>
  <c r="GA229" i="1"/>
  <c r="QQ229" i="1"/>
  <c r="PY229" i="1"/>
  <c r="HT229" i="1"/>
  <c r="TE229" i="1"/>
  <c r="FT229" i="1"/>
  <c r="QD229" i="1"/>
  <c r="UZ229" i="1"/>
  <c r="QJ229" i="1"/>
  <c r="RA229" i="1"/>
  <c r="SK229" i="1"/>
  <c r="QV229" i="1"/>
  <c r="GF229" i="1"/>
  <c r="FJ229" i="1"/>
  <c r="GB229" i="1"/>
  <c r="VU229" i="1"/>
  <c r="DS229" i="1"/>
  <c r="VP229" i="1"/>
  <c r="QF229" i="1"/>
  <c r="GG229" i="1"/>
  <c r="II229" i="1"/>
  <c r="SJ229" i="1"/>
  <c r="SU229" i="1"/>
  <c r="TL229" i="1"/>
  <c r="IK229" i="1"/>
  <c r="FV229" i="1"/>
  <c r="WB229" i="1"/>
  <c r="GE229" i="1"/>
  <c r="IB229" i="1"/>
  <c r="TI229" i="1"/>
  <c r="IS229" i="1"/>
  <c r="FO229" i="1"/>
  <c r="IO229" i="1"/>
  <c r="TM229" i="1"/>
  <c r="FI229" i="1"/>
  <c r="VQ229" i="1"/>
  <c r="QE229" i="1"/>
  <c r="SL229" i="1"/>
  <c r="VZ229" i="1"/>
  <c r="QY229" i="1"/>
  <c r="SS229" i="1"/>
  <c r="QU229" i="1"/>
  <c r="DT229" i="1"/>
  <c r="VF229" i="1"/>
  <c r="VJ229" i="1"/>
  <c r="IR229" i="1"/>
  <c r="IZ229" i="1"/>
  <c r="IE229" i="1"/>
  <c r="GI229" i="1"/>
  <c r="VT229" i="1"/>
  <c r="RE229" i="1"/>
  <c r="DU229" i="1"/>
  <c r="WA229" i="1"/>
  <c r="QB229" i="1"/>
  <c r="ST229" i="1"/>
  <c r="FQ229" i="1"/>
  <c r="QX229" i="1"/>
  <c r="TO229" i="1"/>
  <c r="RC229" i="1"/>
  <c r="GC229" i="1"/>
  <c r="GN229" i="1"/>
  <c r="VA229" i="1"/>
  <c r="UU229" i="1"/>
  <c r="GD229" i="1"/>
  <c r="QG229" i="1"/>
  <c r="IV229" i="1"/>
  <c r="QR229" i="1"/>
  <c r="VR229" i="1"/>
  <c r="FS229" i="1"/>
  <c r="SQ229" i="1"/>
  <c r="VG229" i="1"/>
  <c r="DV229" i="1"/>
  <c r="UW229" i="1"/>
  <c r="FN229" i="1"/>
  <c r="VB229" i="1"/>
  <c r="IL229" i="1"/>
  <c r="QS229" i="1"/>
  <c r="HS229" i="1"/>
  <c r="TH229" i="1"/>
  <c r="DX229" i="1"/>
  <c r="HY229" i="1"/>
  <c r="QI229" i="1"/>
  <c r="GH229" i="1"/>
  <c r="IY229" i="1"/>
  <c r="QH229" i="1"/>
  <c r="VD229" i="1"/>
  <c r="QL229" i="1"/>
  <c r="TC229" i="1"/>
  <c r="FK229" i="1"/>
  <c r="QW229" i="1"/>
  <c r="FX229" i="1"/>
  <c r="TA229" i="1"/>
  <c r="SX229" i="1"/>
  <c r="HV229" i="1"/>
  <c r="VV229" i="1"/>
  <c r="SR229" i="1"/>
  <c r="VO229" i="1"/>
  <c r="FP229" i="1"/>
  <c r="GJ229" i="1"/>
  <c r="QT229" i="1"/>
  <c r="QC229" i="1"/>
  <c r="TG229" i="1"/>
  <c r="QA229" i="1"/>
  <c r="IG229" i="1"/>
  <c r="IW229" i="1"/>
  <c r="NL241" i="1"/>
  <c r="NJ241" i="1"/>
  <c r="NN241" i="1"/>
  <c r="KG241" i="1"/>
  <c r="NO241" i="1"/>
  <c r="NP241" i="1"/>
  <c r="MK241" i="1"/>
  <c r="ML241" i="1"/>
  <c r="MM241" i="1"/>
  <c r="NK241" i="1"/>
  <c r="MJ241" i="1"/>
  <c r="NM241" i="1"/>
  <c r="NK233" i="1"/>
  <c r="NM233" i="1"/>
  <c r="NN233" i="1"/>
  <c r="NO233" i="1"/>
  <c r="NP233" i="1"/>
  <c r="MJ233" i="1"/>
  <c r="MK233" i="1"/>
  <c r="ML233" i="1"/>
  <c r="NL233" i="1"/>
  <c r="NJ233" i="1"/>
  <c r="MM233" i="1"/>
  <c r="KG233" i="1"/>
  <c r="II258" i="1"/>
  <c r="GD258" i="1"/>
  <c r="QS258" i="1"/>
  <c r="FI258" i="1"/>
  <c r="VN258" i="1"/>
  <c r="QP258" i="1"/>
  <c r="IH258" i="1"/>
  <c r="GC258" i="1"/>
  <c r="TP258" i="1"/>
  <c r="VR258" i="1"/>
  <c r="SK258" i="1"/>
  <c r="TL258" i="1"/>
  <c r="IG258" i="1"/>
  <c r="GB258" i="1"/>
  <c r="QJ258" i="1"/>
  <c r="VJ258" i="1"/>
  <c r="FJ258" i="1"/>
  <c r="SV258" i="1"/>
  <c r="IF258" i="1"/>
  <c r="GA258" i="1"/>
  <c r="TK258" i="1"/>
  <c r="VP258" i="1"/>
  <c r="TB258" i="1"/>
  <c r="IE258" i="1"/>
  <c r="FZ258" i="1"/>
  <c r="VD258" i="1"/>
  <c r="UY258" i="1"/>
  <c r="QK258" i="1"/>
  <c r="QR258" i="1"/>
  <c r="ID258" i="1"/>
  <c r="FY258" i="1"/>
  <c r="VS258" i="1"/>
  <c r="VC258" i="1"/>
  <c r="QH258" i="1"/>
  <c r="IC258" i="1"/>
  <c r="FX258" i="1"/>
  <c r="VQ258" i="1"/>
  <c r="VX258" i="1"/>
  <c r="ST258" i="1"/>
  <c r="IB258" i="1"/>
  <c r="FW258" i="1"/>
  <c r="UZ258" i="1"/>
  <c r="TO258" i="1"/>
  <c r="SM258" i="1"/>
  <c r="DX258" i="1"/>
  <c r="HZ258" i="1"/>
  <c r="FU258" i="1"/>
  <c r="TJ258" i="1"/>
  <c r="SJ258" i="1"/>
  <c r="VZ258" i="1"/>
  <c r="DW258" i="1"/>
  <c r="HY258" i="1"/>
  <c r="FT258" i="1"/>
  <c r="TA258" i="1"/>
  <c r="VA258" i="1"/>
  <c r="VB258" i="1"/>
  <c r="DS258" i="1"/>
  <c r="HX258" i="1"/>
  <c r="FS258" i="1"/>
  <c r="SX258" i="1"/>
  <c r="QC258" i="1"/>
  <c r="SR258" i="1"/>
  <c r="DU258" i="1"/>
  <c r="HW258" i="1"/>
  <c r="FR258" i="1"/>
  <c r="TG258" i="1"/>
  <c r="TI258" i="1"/>
  <c r="SN258" i="1"/>
  <c r="DT258" i="1"/>
  <c r="HV258" i="1"/>
  <c r="FQ258" i="1"/>
  <c r="QU258" i="1"/>
  <c r="RE258" i="1"/>
  <c r="TM258" i="1"/>
  <c r="JA258" i="1"/>
  <c r="HU258" i="1"/>
  <c r="FP258" i="1"/>
  <c r="TC258" i="1"/>
  <c r="VH258" i="1"/>
  <c r="UV258" i="1"/>
  <c r="IJ258" i="1"/>
  <c r="GE258" i="1"/>
  <c r="GQ258" i="1"/>
  <c r="VU258" i="1"/>
  <c r="WB258" i="1"/>
  <c r="GP258" i="1"/>
  <c r="VK258" i="1"/>
  <c r="SY258" i="1"/>
  <c r="GO258" i="1"/>
  <c r="QA258" i="1"/>
  <c r="TN258" i="1"/>
  <c r="GN258" i="1"/>
  <c r="QQ258" i="1"/>
  <c r="TH258" i="1"/>
  <c r="GM258" i="1"/>
  <c r="QO258" i="1"/>
  <c r="FG258" i="1"/>
  <c r="GL258" i="1"/>
  <c r="SW258" i="1"/>
  <c r="SI258" i="1"/>
  <c r="GK258" i="1"/>
  <c r="VG258" i="1"/>
  <c r="TQ258" i="1"/>
  <c r="GJ258" i="1"/>
  <c r="FL258" i="1"/>
  <c r="SU258" i="1"/>
  <c r="GI258" i="1"/>
  <c r="QV258" i="1"/>
  <c r="SP258" i="1"/>
  <c r="GH258" i="1"/>
  <c r="RB258" i="1"/>
  <c r="QD258" i="1"/>
  <c r="DV258" i="1"/>
  <c r="GG258" i="1"/>
  <c r="QL258" i="1"/>
  <c r="SS258" i="1"/>
  <c r="IZ258" i="1"/>
  <c r="GF258" i="1"/>
  <c r="RG258" i="1"/>
  <c r="QN258" i="1"/>
  <c r="IY258" i="1"/>
  <c r="FV258" i="1"/>
  <c r="RH258" i="1"/>
  <c r="PY258" i="1"/>
  <c r="IX258" i="1"/>
  <c r="FO258" i="1"/>
  <c r="VY258" i="1"/>
  <c r="RD258" i="1"/>
  <c r="IW258" i="1"/>
  <c r="FN258" i="1"/>
  <c r="UU258" i="1"/>
  <c r="UT258" i="1"/>
  <c r="GR258" i="1"/>
  <c r="SZ258" i="1"/>
  <c r="VF258" i="1"/>
  <c r="FM258" i="1"/>
  <c r="VI258" i="1"/>
  <c r="RF258" i="1"/>
  <c r="TD258" i="1"/>
  <c r="SO258" i="1"/>
  <c r="SL258" i="1"/>
  <c r="VT258" i="1"/>
  <c r="UW258" i="1"/>
  <c r="TR258" i="1"/>
  <c r="SQ258" i="1"/>
  <c r="VL258" i="1"/>
  <c r="VV258" i="1"/>
  <c r="RA258" i="1"/>
  <c r="TE258" i="1"/>
  <c r="VM258" i="1"/>
  <c r="QF258" i="1"/>
  <c r="RC258" i="1"/>
  <c r="QY258" i="1"/>
  <c r="VE258" i="1"/>
  <c r="US258" i="1"/>
  <c r="HR258" i="1"/>
  <c r="QW258" i="1"/>
  <c r="QX258" i="1"/>
  <c r="TF258" i="1"/>
  <c r="QZ258" i="1"/>
  <c r="PZ258" i="1"/>
  <c r="QM258" i="1"/>
  <c r="WA258" i="1"/>
  <c r="IM258" i="1"/>
  <c r="FH258" i="1"/>
  <c r="IV258" i="1"/>
  <c r="IU258" i="1"/>
  <c r="IN258" i="1"/>
  <c r="IL258" i="1"/>
  <c r="IT258" i="1"/>
  <c r="IS258" i="1"/>
  <c r="IO258" i="1"/>
  <c r="IR258" i="1"/>
  <c r="IQ258" i="1"/>
  <c r="IP258" i="1"/>
  <c r="IK258" i="1"/>
  <c r="IA258" i="1"/>
  <c r="HT258" i="1"/>
  <c r="HS258" i="1"/>
  <c r="QE258" i="1"/>
  <c r="QI258" i="1"/>
  <c r="VO258" i="1"/>
  <c r="QG258" i="1"/>
  <c r="UX258" i="1"/>
  <c r="QT258" i="1"/>
  <c r="FK258" i="1"/>
  <c r="QB258" i="1"/>
  <c r="VW258" i="1"/>
  <c r="DW233" i="1"/>
  <c r="HZ233" i="1"/>
  <c r="FU233" i="1"/>
  <c r="UV233" i="1"/>
  <c r="QE233" i="1"/>
  <c r="VS233" i="1"/>
  <c r="DV233" i="1"/>
  <c r="HY233" i="1"/>
  <c r="FT233" i="1"/>
  <c r="SW233" i="1"/>
  <c r="VT233" i="1"/>
  <c r="RG233" i="1"/>
  <c r="DS233" i="1"/>
  <c r="HX233" i="1"/>
  <c r="FS233" i="1"/>
  <c r="VJ233" i="1"/>
  <c r="VM233" i="1"/>
  <c r="ST233" i="1"/>
  <c r="DU233" i="1"/>
  <c r="HW233" i="1"/>
  <c r="FR233" i="1"/>
  <c r="RH233" i="1"/>
  <c r="SX233" i="1"/>
  <c r="VX233" i="1"/>
  <c r="DT233" i="1"/>
  <c r="HV233" i="1"/>
  <c r="FQ233" i="1"/>
  <c r="VE233" i="1"/>
  <c r="VY233" i="1"/>
  <c r="VO233" i="1"/>
  <c r="JA233" i="1"/>
  <c r="HU233" i="1"/>
  <c r="FP233" i="1"/>
  <c r="VR233" i="1"/>
  <c r="TO233" i="1"/>
  <c r="QS233" i="1"/>
  <c r="IZ233" i="1"/>
  <c r="HT233" i="1"/>
  <c r="FO233" i="1"/>
  <c r="TH233" i="1"/>
  <c r="SN233" i="1"/>
  <c r="FJ233" i="1"/>
  <c r="IY233" i="1"/>
  <c r="HS233" i="1"/>
  <c r="FN233" i="1"/>
  <c r="RC233" i="1"/>
  <c r="PZ233" i="1"/>
  <c r="QF233" i="1"/>
  <c r="IW233" i="1"/>
  <c r="GR233" i="1"/>
  <c r="VF233" i="1"/>
  <c r="VG233" i="1"/>
  <c r="VH233" i="1"/>
  <c r="RD233" i="1"/>
  <c r="IV233" i="1"/>
  <c r="GQ233" i="1"/>
  <c r="TF233" i="1"/>
  <c r="TM233" i="1"/>
  <c r="QH233" i="1"/>
  <c r="VI233" i="1"/>
  <c r="IU233" i="1"/>
  <c r="GP233" i="1"/>
  <c r="RA233" i="1"/>
  <c r="QJ233" i="1"/>
  <c r="VC233" i="1"/>
  <c r="TN233" i="1"/>
  <c r="IT233" i="1"/>
  <c r="GO233" i="1"/>
  <c r="PY233" i="1"/>
  <c r="WB233" i="1"/>
  <c r="TG233" i="1"/>
  <c r="VD233" i="1"/>
  <c r="IS233" i="1"/>
  <c r="GN233" i="1"/>
  <c r="SR233" i="1"/>
  <c r="VW233" i="1"/>
  <c r="TA233" i="1"/>
  <c r="FI233" i="1"/>
  <c r="IR233" i="1"/>
  <c r="GM233" i="1"/>
  <c r="VL233" i="1"/>
  <c r="SP233" i="1"/>
  <c r="VP233" i="1"/>
  <c r="TB233" i="1"/>
  <c r="GK233" i="1"/>
  <c r="QG233" i="1"/>
  <c r="VK233" i="1"/>
  <c r="GJ233" i="1"/>
  <c r="VB233" i="1"/>
  <c r="QX233" i="1"/>
  <c r="GI233" i="1"/>
  <c r="VQ233" i="1"/>
  <c r="SY233" i="1"/>
  <c r="GH233" i="1"/>
  <c r="TR233" i="1"/>
  <c r="VA233" i="1"/>
  <c r="GG233" i="1"/>
  <c r="QM233" i="1"/>
  <c r="WA233" i="1"/>
  <c r="GF233" i="1"/>
  <c r="FH233" i="1"/>
  <c r="FK233" i="1"/>
  <c r="GE233" i="1"/>
  <c r="QQ233" i="1"/>
  <c r="QW233" i="1"/>
  <c r="GD233" i="1"/>
  <c r="TD233" i="1"/>
  <c r="QI233" i="1"/>
  <c r="GC233" i="1"/>
  <c r="FG233" i="1"/>
  <c r="TJ233" i="1"/>
  <c r="GB233" i="1"/>
  <c r="QO233" i="1"/>
  <c r="SO233" i="1"/>
  <c r="GA233" i="1"/>
  <c r="US233" i="1"/>
  <c r="TQ233" i="1"/>
  <c r="DX233" i="1"/>
  <c r="FZ233" i="1"/>
  <c r="VU233" i="1"/>
  <c r="SJ233" i="1"/>
  <c r="IX233" i="1"/>
  <c r="FY233" i="1"/>
  <c r="SV233" i="1"/>
  <c r="RE233" i="1"/>
  <c r="IQ233" i="1"/>
  <c r="FX233" i="1"/>
  <c r="QU233" i="1"/>
  <c r="UT233" i="1"/>
  <c r="IP233" i="1"/>
  <c r="FW233" i="1"/>
  <c r="UZ233" i="1"/>
  <c r="QC233" i="1"/>
  <c r="GL233" i="1"/>
  <c r="UW233" i="1"/>
  <c r="QP233" i="1"/>
  <c r="FV233" i="1"/>
  <c r="QD233" i="1"/>
  <c r="FM233" i="1"/>
  <c r="QV233" i="1"/>
  <c r="TE233" i="1"/>
  <c r="QA233" i="1"/>
  <c r="TP233" i="1"/>
  <c r="SM233" i="1"/>
  <c r="QL233" i="1"/>
  <c r="UY233" i="1"/>
  <c r="QR233" i="1"/>
  <c r="SL233" i="1"/>
  <c r="QN233" i="1"/>
  <c r="SZ233" i="1"/>
  <c r="TI233" i="1"/>
  <c r="SU233" i="1"/>
  <c r="TK233" i="1"/>
  <c r="VN233" i="1"/>
  <c r="VZ233" i="1"/>
  <c r="HR233" i="1"/>
  <c r="QK233" i="1"/>
  <c r="IG233" i="1"/>
  <c r="IF233" i="1"/>
  <c r="IE233" i="1"/>
  <c r="TC233" i="1"/>
  <c r="ID233" i="1"/>
  <c r="IC233" i="1"/>
  <c r="IB233" i="1"/>
  <c r="IA233" i="1"/>
  <c r="VV233" i="1"/>
  <c r="SI233" i="1"/>
  <c r="QY233" i="1"/>
  <c r="QZ233" i="1"/>
  <c r="RF233" i="1"/>
  <c r="SS233" i="1"/>
  <c r="QB233" i="1"/>
  <c r="UU233" i="1"/>
  <c r="FL233" i="1"/>
  <c r="TL233" i="1"/>
  <c r="RB233" i="1"/>
  <c r="SK233" i="1"/>
  <c r="QT233" i="1"/>
  <c r="SQ233" i="1"/>
  <c r="IO233" i="1"/>
  <c r="IN233" i="1"/>
  <c r="IM233" i="1"/>
  <c r="IL233" i="1"/>
  <c r="IK233" i="1"/>
  <c r="IJ233" i="1"/>
  <c r="II233" i="1"/>
  <c r="IH233" i="1"/>
  <c r="UX233" i="1"/>
  <c r="NL247" i="1"/>
  <c r="NJ247" i="1"/>
  <c r="KG247" i="1"/>
  <c r="NM247" i="1"/>
  <c r="MJ247" i="1"/>
  <c r="MK247" i="1"/>
  <c r="NK247" i="1"/>
  <c r="NN247" i="1"/>
  <c r="NO247" i="1"/>
  <c r="NP247" i="1"/>
  <c r="ML247" i="1"/>
  <c r="MM247" i="1"/>
  <c r="ML258" i="1"/>
  <c r="MM258" i="1"/>
  <c r="KG258" i="1"/>
  <c r="NK258" i="1"/>
  <c r="NM258" i="1"/>
  <c r="NN258" i="1"/>
  <c r="NO258" i="1"/>
  <c r="NP258" i="1"/>
  <c r="NL258" i="1"/>
  <c r="MK258" i="1"/>
  <c r="MJ258" i="1"/>
  <c r="NJ258" i="1"/>
  <c r="IM238" i="1"/>
  <c r="GH238" i="1"/>
  <c r="QM238" i="1"/>
  <c r="UZ238" i="1"/>
  <c r="QD238" i="1"/>
  <c r="QP238" i="1"/>
  <c r="IL238" i="1"/>
  <c r="GG238" i="1"/>
  <c r="QB238" i="1"/>
  <c r="VQ238" i="1"/>
  <c r="SM238" i="1"/>
  <c r="VE238" i="1"/>
  <c r="IK238" i="1"/>
  <c r="GF238" i="1"/>
  <c r="QS238" i="1"/>
  <c r="TA238" i="1"/>
  <c r="QT238" i="1"/>
  <c r="TK238" i="1"/>
  <c r="IJ238" i="1"/>
  <c r="GE238" i="1"/>
  <c r="VD238" i="1"/>
  <c r="VB238" i="1"/>
  <c r="VW238" i="1"/>
  <c r="VV238" i="1"/>
  <c r="II238" i="1"/>
  <c r="GD238" i="1"/>
  <c r="QN238" i="1"/>
  <c r="VA238" i="1"/>
  <c r="VM238" i="1"/>
  <c r="VU238" i="1"/>
  <c r="IH238" i="1"/>
  <c r="GC238" i="1"/>
  <c r="QU238" i="1"/>
  <c r="SL238" i="1"/>
  <c r="RG238" i="1"/>
  <c r="QW238" i="1"/>
  <c r="IG238" i="1"/>
  <c r="GB238" i="1"/>
  <c r="UY238" i="1"/>
  <c r="UX238" i="1"/>
  <c r="VS238" i="1"/>
  <c r="ST238" i="1"/>
  <c r="IF238" i="1"/>
  <c r="GA238" i="1"/>
  <c r="SU238" i="1"/>
  <c r="QG238" i="1"/>
  <c r="VF238" i="1"/>
  <c r="IE238" i="1"/>
  <c r="FZ238" i="1"/>
  <c r="PY238" i="1"/>
  <c r="FI238" i="1"/>
  <c r="TO238" i="1"/>
  <c r="QZ238" i="1"/>
  <c r="ID238" i="1"/>
  <c r="FY238" i="1"/>
  <c r="RH238" i="1"/>
  <c r="WB238" i="1"/>
  <c r="UT238" i="1"/>
  <c r="IC238" i="1"/>
  <c r="FX238" i="1"/>
  <c r="VJ238" i="1"/>
  <c r="QC238" i="1"/>
  <c r="RA238" i="1"/>
  <c r="IB238" i="1"/>
  <c r="FW238" i="1"/>
  <c r="QR238" i="1"/>
  <c r="VR238" i="1"/>
  <c r="VG238" i="1"/>
  <c r="DX238" i="1"/>
  <c r="IA238" i="1"/>
  <c r="FV238" i="1"/>
  <c r="TF238" i="1"/>
  <c r="VP238" i="1"/>
  <c r="SW238" i="1"/>
  <c r="DW238" i="1"/>
  <c r="HZ238" i="1"/>
  <c r="FU238" i="1"/>
  <c r="TE238" i="1"/>
  <c r="RD238" i="1"/>
  <c r="TN238" i="1"/>
  <c r="DV238" i="1"/>
  <c r="HY238" i="1"/>
  <c r="FT238" i="1"/>
  <c r="FK238" i="1"/>
  <c r="TM238" i="1"/>
  <c r="TL238" i="1"/>
  <c r="IN238" i="1"/>
  <c r="GI238" i="1"/>
  <c r="SJ238" i="1"/>
  <c r="TC238" i="1"/>
  <c r="SQ238" i="1"/>
  <c r="SO238" i="1"/>
  <c r="DT238" i="1"/>
  <c r="FS238" i="1"/>
  <c r="TG238" i="1"/>
  <c r="DS238" i="1"/>
  <c r="FR238" i="1"/>
  <c r="VI238" i="1"/>
  <c r="DU238" i="1"/>
  <c r="FQ238" i="1"/>
  <c r="UV238" i="1"/>
  <c r="JA238" i="1"/>
  <c r="FP238" i="1"/>
  <c r="SX238" i="1"/>
  <c r="IZ238" i="1"/>
  <c r="FO238" i="1"/>
  <c r="QH238" i="1"/>
  <c r="IY238" i="1"/>
  <c r="FN238" i="1"/>
  <c r="FL238" i="1"/>
  <c r="IX238" i="1"/>
  <c r="FM238" i="1"/>
  <c r="SI238" i="1"/>
  <c r="IW238" i="1"/>
  <c r="TD238" i="1"/>
  <c r="UW238" i="1"/>
  <c r="IV238" i="1"/>
  <c r="RE238" i="1"/>
  <c r="QE238" i="1"/>
  <c r="IU238" i="1"/>
  <c r="VZ238" i="1"/>
  <c r="TB238" i="1"/>
  <c r="IT238" i="1"/>
  <c r="VK238" i="1"/>
  <c r="TP238" i="1"/>
  <c r="IS238" i="1"/>
  <c r="PZ238" i="1"/>
  <c r="QI238" i="1"/>
  <c r="IR238" i="1"/>
  <c r="SZ238" i="1"/>
  <c r="TR238" i="1"/>
  <c r="IQ238" i="1"/>
  <c r="QV238" i="1"/>
  <c r="TQ238" i="1"/>
  <c r="IP238" i="1"/>
  <c r="QX238" i="1"/>
  <c r="QK238" i="1"/>
  <c r="GJ238" i="1"/>
  <c r="RF238" i="1"/>
  <c r="TJ238" i="1"/>
  <c r="GQ238" i="1"/>
  <c r="US238" i="1"/>
  <c r="GP238" i="1"/>
  <c r="VO238" i="1"/>
  <c r="GO238" i="1"/>
  <c r="VT238" i="1"/>
  <c r="QJ238" i="1"/>
  <c r="GN238" i="1"/>
  <c r="VY238" i="1"/>
  <c r="GM238" i="1"/>
  <c r="QY238" i="1"/>
  <c r="QF238" i="1"/>
  <c r="VH238" i="1"/>
  <c r="GL238" i="1"/>
  <c r="RC238" i="1"/>
  <c r="GK238" i="1"/>
  <c r="TI238" i="1"/>
  <c r="RB238" i="1"/>
  <c r="QA238" i="1"/>
  <c r="VN238" i="1"/>
  <c r="FH238" i="1"/>
  <c r="SS238" i="1"/>
  <c r="VC238" i="1"/>
  <c r="WA238" i="1"/>
  <c r="FG238" i="1"/>
  <c r="SY238" i="1"/>
  <c r="QO238" i="1"/>
  <c r="SK238" i="1"/>
  <c r="SR238" i="1"/>
  <c r="FJ238" i="1"/>
  <c r="IO238" i="1"/>
  <c r="UU238" i="1"/>
  <c r="HX238" i="1"/>
  <c r="SP238" i="1"/>
  <c r="HW238" i="1"/>
  <c r="VX238" i="1"/>
  <c r="HV238" i="1"/>
  <c r="QQ238" i="1"/>
  <c r="HU238" i="1"/>
  <c r="QL238" i="1"/>
  <c r="HT238" i="1"/>
  <c r="TH238" i="1"/>
  <c r="HS238" i="1"/>
  <c r="SN238" i="1"/>
  <c r="HR238" i="1"/>
  <c r="VL238" i="1"/>
  <c r="GR238" i="1"/>
  <c r="SV238" i="1"/>
  <c r="HT227" i="1"/>
  <c r="FV227" i="1"/>
  <c r="QV227" i="1"/>
  <c r="IU227" i="1"/>
  <c r="FY227" i="1"/>
  <c r="QI227" i="1"/>
  <c r="QA227" i="1"/>
  <c r="IR227" i="1"/>
  <c r="VT227" i="1"/>
  <c r="UX227" i="1"/>
  <c r="VI227" i="1"/>
  <c r="IB227" i="1"/>
  <c r="WB227" i="1"/>
  <c r="SR227" i="1"/>
  <c r="GE227" i="1"/>
  <c r="VH227" i="1"/>
  <c r="RH227" i="1"/>
  <c r="QO227" i="1"/>
  <c r="GN227" i="1"/>
  <c r="GQ227" i="1"/>
  <c r="IY227" i="1"/>
  <c r="VX227" i="1"/>
  <c r="QQ227" i="1"/>
  <c r="IL227" i="1"/>
  <c r="IQ227" i="1"/>
  <c r="GH227" i="1"/>
  <c r="SV227" i="1"/>
  <c r="GJ227" i="1"/>
  <c r="SL227" i="1"/>
  <c r="TF227" i="1"/>
  <c r="HZ227" i="1"/>
  <c r="TK227" i="1"/>
  <c r="QF227" i="1"/>
  <c r="DV227" i="1"/>
  <c r="VL227" i="1"/>
  <c r="VW227" i="1"/>
  <c r="VZ227" i="1"/>
  <c r="PZ227" i="1"/>
  <c r="HU227" i="1"/>
  <c r="WA227" i="1"/>
  <c r="QK227" i="1"/>
  <c r="IS227" i="1"/>
  <c r="VD227" i="1"/>
  <c r="FX227" i="1"/>
  <c r="HX227" i="1"/>
  <c r="RG227" i="1"/>
  <c r="QS227" i="1"/>
  <c r="VN227" i="1"/>
  <c r="QH227" i="1"/>
  <c r="FZ227" i="1"/>
  <c r="UT227" i="1"/>
  <c r="TA227" i="1"/>
  <c r="GK227" i="1"/>
  <c r="QM227" i="1"/>
  <c r="RE227" i="1"/>
  <c r="FK227" i="1"/>
  <c r="VO227" i="1"/>
  <c r="SI227" i="1"/>
  <c r="GB227" i="1"/>
  <c r="VY227" i="1"/>
  <c r="VV227" i="1"/>
  <c r="FQ227" i="1"/>
  <c r="VK227" i="1"/>
  <c r="SX227" i="1"/>
  <c r="UY227" i="1"/>
  <c r="FW227" i="1"/>
  <c r="DT227" i="1"/>
  <c r="IK227" i="1"/>
  <c r="QJ227" i="1"/>
  <c r="VE227" i="1"/>
  <c r="RD227" i="1"/>
  <c r="UV227" i="1"/>
  <c r="HS227" i="1"/>
  <c r="GA227" i="1"/>
  <c r="FH227" i="1"/>
  <c r="QC227" i="1"/>
  <c r="FJ227" i="1"/>
  <c r="TO227" i="1"/>
  <c r="TR227" i="1"/>
  <c r="FM227" i="1"/>
  <c r="US227" i="1"/>
  <c r="QB227" i="1"/>
  <c r="IF227" i="1"/>
  <c r="SW227" i="1"/>
  <c r="HV227" i="1"/>
  <c r="HY227" i="1"/>
  <c r="QW227" i="1"/>
  <c r="IJ227" i="1"/>
  <c r="TQ227" i="1"/>
  <c r="QD227" i="1"/>
  <c r="IM227" i="1"/>
  <c r="TG227" i="1"/>
  <c r="IV227" i="1"/>
  <c r="PY227" i="1"/>
  <c r="UZ227" i="1"/>
  <c r="FR227" i="1"/>
  <c r="TJ227" i="1"/>
  <c r="IA227" i="1"/>
  <c r="ID227" i="1"/>
  <c r="VU227" i="1"/>
  <c r="QR227" i="1"/>
  <c r="IG227" i="1"/>
  <c r="GP227" i="1"/>
  <c r="TH227" i="1"/>
  <c r="QT227" i="1"/>
  <c r="QG227" i="1"/>
  <c r="VG227" i="1"/>
  <c r="VQ227" i="1"/>
  <c r="QL227" i="1"/>
  <c r="TC227" i="1"/>
  <c r="FL227" i="1"/>
  <c r="UW227" i="1"/>
  <c r="RA227" i="1"/>
  <c r="IO227" i="1"/>
  <c r="HW227" i="1"/>
  <c r="VM227" i="1"/>
  <c r="SJ227" i="1"/>
  <c r="SO227" i="1"/>
  <c r="II227" i="1"/>
  <c r="QP227" i="1"/>
  <c r="GI227" i="1"/>
  <c r="RF227" i="1"/>
  <c r="GD227" i="1"/>
  <c r="IC227" i="1"/>
  <c r="VS227" i="1"/>
  <c r="VP227" i="1"/>
  <c r="TE227" i="1"/>
  <c r="TL227" i="1"/>
  <c r="QZ227" i="1"/>
  <c r="SQ227" i="1"/>
  <c r="TN227" i="1"/>
  <c r="FT227" i="1"/>
  <c r="GC227" i="1"/>
  <c r="SK227" i="1"/>
  <c r="VC227" i="1"/>
  <c r="VJ227" i="1"/>
  <c r="IP227" i="1"/>
  <c r="ST227" i="1"/>
  <c r="DW227" i="1"/>
  <c r="SU227" i="1"/>
  <c r="FI227" i="1"/>
  <c r="QY227" i="1"/>
  <c r="FO227" i="1"/>
  <c r="TD227" i="1"/>
  <c r="GM227" i="1"/>
  <c r="IZ227" i="1"/>
  <c r="QU227" i="1"/>
  <c r="GR227" i="1"/>
  <c r="SY227" i="1"/>
  <c r="FU227" i="1"/>
  <c r="QN227" i="1"/>
  <c r="VB227" i="1"/>
  <c r="DS227" i="1"/>
  <c r="SZ227" i="1"/>
  <c r="IW227" i="1"/>
  <c r="TI227" i="1"/>
  <c r="IE227" i="1"/>
  <c r="FP227" i="1"/>
  <c r="IN227" i="1"/>
  <c r="RB227" i="1"/>
  <c r="SS227" i="1"/>
  <c r="UU227" i="1"/>
  <c r="SN227" i="1"/>
  <c r="QE227" i="1"/>
  <c r="IH227" i="1"/>
  <c r="GF227" i="1"/>
  <c r="VR227" i="1"/>
  <c r="FG227" i="1"/>
  <c r="VA227" i="1"/>
  <c r="FN227" i="1"/>
  <c r="SM227" i="1"/>
  <c r="VF227" i="1"/>
  <c r="RC227" i="1"/>
  <c r="JA227" i="1"/>
  <c r="FS227" i="1"/>
  <c r="QX227" i="1"/>
  <c r="TB227" i="1"/>
  <c r="DU227" i="1"/>
  <c r="DX227" i="1"/>
  <c r="GO227" i="1"/>
  <c r="IX227" i="1"/>
  <c r="GG227" i="1"/>
  <c r="TP227" i="1"/>
  <c r="HR227" i="1"/>
  <c r="TM227" i="1"/>
  <c r="SP227" i="1"/>
  <c r="GL227" i="1"/>
  <c r="IT227" i="1"/>
  <c r="NJ243" i="1"/>
  <c r="NL243" i="1"/>
  <c r="NN243" i="1"/>
  <c r="MJ243" i="1"/>
  <c r="MK243" i="1"/>
  <c r="KG243" i="1"/>
  <c r="NK243" i="1"/>
  <c r="NM243" i="1"/>
  <c r="ML243" i="1"/>
  <c r="MM243" i="1"/>
  <c r="NO243" i="1"/>
  <c r="NP243" i="1"/>
  <c r="IK230" i="1"/>
  <c r="VG230" i="1"/>
  <c r="QX230" i="1"/>
  <c r="GG230" i="1"/>
  <c r="SL230" i="1"/>
  <c r="PY230" i="1"/>
  <c r="GB230" i="1"/>
  <c r="VX230" i="1"/>
  <c r="SQ230" i="1"/>
  <c r="QR230" i="1"/>
  <c r="GP230" i="1"/>
  <c r="HY230" i="1"/>
  <c r="VT230" i="1"/>
  <c r="RF230" i="1"/>
  <c r="IS230" i="1"/>
  <c r="QD230" i="1"/>
  <c r="TD230" i="1"/>
  <c r="IE230" i="1"/>
  <c r="SO230" i="1"/>
  <c r="IM230" i="1"/>
  <c r="QN230" i="1"/>
  <c r="DS230" i="1"/>
  <c r="VL230" i="1"/>
  <c r="QL230" i="1"/>
  <c r="SV230" i="1"/>
  <c r="QI230" i="1"/>
  <c r="SS230" i="1"/>
  <c r="GO230" i="1"/>
  <c r="GI230" i="1"/>
  <c r="TN230" i="1"/>
  <c r="FJ230" i="1"/>
  <c r="UY230" i="1"/>
  <c r="VR230" i="1"/>
  <c r="IT230" i="1"/>
  <c r="HW230" i="1"/>
  <c r="SU230" i="1"/>
  <c r="VZ230" i="1"/>
  <c r="TF230" i="1"/>
  <c r="GN230" i="1"/>
  <c r="US230" i="1"/>
  <c r="VC230" i="1"/>
  <c r="IF230" i="1"/>
  <c r="UX230" i="1"/>
  <c r="ID230" i="1"/>
  <c r="VU230" i="1"/>
  <c r="TE230" i="1"/>
  <c r="WA230" i="1"/>
  <c r="IN230" i="1"/>
  <c r="VH230" i="1"/>
  <c r="VN230" i="1"/>
  <c r="UZ230" i="1"/>
  <c r="DT230" i="1"/>
  <c r="IZ230" i="1"/>
  <c r="UV230" i="1"/>
  <c r="GL230" i="1"/>
  <c r="VI230" i="1"/>
  <c r="VF230" i="1"/>
  <c r="HV230" i="1"/>
  <c r="QV230" i="1"/>
  <c r="VM230" i="1"/>
  <c r="FM230" i="1"/>
  <c r="RA230" i="1"/>
  <c r="PZ230" i="1"/>
  <c r="QF230" i="1"/>
  <c r="FL230" i="1"/>
  <c r="QS230" i="1"/>
  <c r="GH230" i="1"/>
  <c r="ST230" i="1"/>
  <c r="FI230" i="1"/>
  <c r="TK230" i="1"/>
  <c r="WB230" i="1"/>
  <c r="GJ230" i="1"/>
  <c r="GE230" i="1"/>
  <c r="FR230" i="1"/>
  <c r="VA230" i="1"/>
  <c r="GC230" i="1"/>
  <c r="QH230" i="1"/>
  <c r="IW230" i="1"/>
  <c r="TJ230" i="1"/>
  <c r="VJ230" i="1"/>
  <c r="QM230" i="1"/>
  <c r="IQ230" i="1"/>
  <c r="DU230" i="1"/>
  <c r="VD230" i="1"/>
  <c r="VP230" i="1"/>
  <c r="GF230" i="1"/>
  <c r="FP230" i="1"/>
  <c r="RH230" i="1"/>
  <c r="QY230" i="1"/>
  <c r="TI230" i="1"/>
  <c r="SM230" i="1"/>
  <c r="GR230" i="1"/>
  <c r="HS230" i="1"/>
  <c r="QB230" i="1"/>
  <c r="QO230" i="1"/>
  <c r="IP230" i="1"/>
  <c r="IV230" i="1"/>
  <c r="TC230" i="1"/>
  <c r="SJ230" i="1"/>
  <c r="QZ230" i="1"/>
  <c r="FV230" i="1"/>
  <c r="SI230" i="1"/>
  <c r="IY230" i="1"/>
  <c r="FZ230" i="1"/>
  <c r="IR230" i="1"/>
  <c r="HU230" i="1"/>
  <c r="FU230" i="1"/>
  <c r="GK230" i="1"/>
  <c r="TB230" i="1"/>
  <c r="VO230" i="1"/>
  <c r="QK230" i="1"/>
  <c r="QG230" i="1"/>
  <c r="IO230" i="1"/>
  <c r="GA230" i="1"/>
  <c r="TO230" i="1"/>
  <c r="TL230" i="1"/>
  <c r="TQ230" i="1"/>
  <c r="DV230" i="1"/>
  <c r="UT230" i="1"/>
  <c r="SR230" i="1"/>
  <c r="VS230" i="1"/>
  <c r="QT230" i="1"/>
  <c r="TP230" i="1"/>
  <c r="UU230" i="1"/>
  <c r="QC230" i="1"/>
  <c r="IA230" i="1"/>
  <c r="FQ230" i="1"/>
  <c r="GM230" i="1"/>
  <c r="IB230" i="1"/>
  <c r="QW230" i="1"/>
  <c r="IH230" i="1"/>
  <c r="QU230" i="1"/>
  <c r="VB230" i="1"/>
  <c r="RC230" i="1"/>
  <c r="VY230" i="1"/>
  <c r="UW230" i="1"/>
  <c r="QE230" i="1"/>
  <c r="HT230" i="1"/>
  <c r="SN230" i="1"/>
  <c r="FN230" i="1"/>
  <c r="SY230" i="1"/>
  <c r="GD230" i="1"/>
  <c r="VQ230" i="1"/>
  <c r="QQ230" i="1"/>
  <c r="GQ230" i="1"/>
  <c r="FS230" i="1"/>
  <c r="RD230" i="1"/>
  <c r="II230" i="1"/>
  <c r="IX230" i="1"/>
  <c r="VE230" i="1"/>
  <c r="IJ230" i="1"/>
  <c r="SX230" i="1"/>
  <c r="TM230" i="1"/>
  <c r="RG230" i="1"/>
  <c r="DW230" i="1"/>
  <c r="IC230" i="1"/>
  <c r="RB230" i="1"/>
  <c r="VV230" i="1"/>
  <c r="HX230" i="1"/>
  <c r="JA230" i="1"/>
  <c r="SZ230" i="1"/>
  <c r="TH230" i="1"/>
  <c r="HR230" i="1"/>
  <c r="HZ230" i="1"/>
  <c r="IG230" i="1"/>
  <c r="FO230" i="1"/>
  <c r="FT230" i="1"/>
  <c r="FW230" i="1"/>
  <c r="QJ230" i="1"/>
  <c r="TG230" i="1"/>
  <c r="VK230" i="1"/>
  <c r="DX230" i="1"/>
  <c r="FY230" i="1"/>
  <c r="TA230" i="1"/>
  <c r="QP230" i="1"/>
  <c r="RE230" i="1"/>
  <c r="FK230" i="1"/>
  <c r="FX230" i="1"/>
  <c r="IL230" i="1"/>
  <c r="FG230" i="1"/>
  <c r="SK230" i="1"/>
  <c r="IU230" i="1"/>
  <c r="FH230" i="1"/>
  <c r="SP230" i="1"/>
  <c r="SW230" i="1"/>
  <c r="TR230" i="1"/>
  <c r="QA230" i="1"/>
  <c r="VW230" i="1"/>
  <c r="IR260" i="1"/>
  <c r="GM260" i="1"/>
  <c r="UW260" i="1"/>
  <c r="QD260" i="1"/>
  <c r="QO260" i="1"/>
  <c r="QX260" i="1"/>
  <c r="IQ260" i="1"/>
  <c r="GL260" i="1"/>
  <c r="RD260" i="1"/>
  <c r="QS260" i="1"/>
  <c r="UV260" i="1"/>
  <c r="VQ260" i="1"/>
  <c r="IP260" i="1"/>
  <c r="GK260" i="1"/>
  <c r="QQ260" i="1"/>
  <c r="VV260" i="1"/>
  <c r="TD260" i="1"/>
  <c r="SQ260" i="1"/>
  <c r="IO260" i="1"/>
  <c r="GJ260" i="1"/>
  <c r="SV260" i="1"/>
  <c r="WB260" i="1"/>
  <c r="TR260" i="1"/>
  <c r="VD260" i="1"/>
  <c r="IN260" i="1"/>
  <c r="GI260" i="1"/>
  <c r="QI260" i="1"/>
  <c r="PZ260" i="1"/>
  <c r="QN260" i="1"/>
  <c r="SN260" i="1"/>
  <c r="IM260" i="1"/>
  <c r="GH260" i="1"/>
  <c r="TC260" i="1"/>
  <c r="VC260" i="1"/>
  <c r="RF260" i="1"/>
  <c r="VH260" i="1"/>
  <c r="IJ260" i="1"/>
  <c r="GE260" i="1"/>
  <c r="RH260" i="1"/>
  <c r="QY260" i="1"/>
  <c r="QH260" i="1"/>
  <c r="UT260" i="1"/>
  <c r="II260" i="1"/>
  <c r="GD260" i="1"/>
  <c r="SZ260" i="1"/>
  <c r="SK260" i="1"/>
  <c r="TH260" i="1"/>
  <c r="TB260" i="1"/>
  <c r="IE260" i="1"/>
  <c r="FZ260" i="1"/>
  <c r="FG260" i="1"/>
  <c r="FL260" i="1"/>
  <c r="TQ260" i="1"/>
  <c r="DV260" i="1"/>
  <c r="HR260" i="1"/>
  <c r="VA260" i="1"/>
  <c r="VO260" i="1"/>
  <c r="QU260" i="1"/>
  <c r="DX260" i="1"/>
  <c r="GR260" i="1"/>
  <c r="TF260" i="1"/>
  <c r="QL260" i="1"/>
  <c r="TN260" i="1"/>
  <c r="DW260" i="1"/>
  <c r="GQ260" i="1"/>
  <c r="SY260" i="1"/>
  <c r="QF260" i="1"/>
  <c r="PY260" i="1"/>
  <c r="DT260" i="1"/>
  <c r="GP260" i="1"/>
  <c r="QW260" i="1"/>
  <c r="TM260" i="1"/>
  <c r="QV260" i="1"/>
  <c r="DS260" i="1"/>
  <c r="GO260" i="1"/>
  <c r="VL260" i="1"/>
  <c r="VJ260" i="1"/>
  <c r="TG260" i="1"/>
  <c r="DU260" i="1"/>
  <c r="GN260" i="1"/>
  <c r="WA260" i="1"/>
  <c r="TA260" i="1"/>
  <c r="VR260" i="1"/>
  <c r="JA260" i="1"/>
  <c r="GG260" i="1"/>
  <c r="US260" i="1"/>
  <c r="QK260" i="1"/>
  <c r="IZ260" i="1"/>
  <c r="GF260" i="1"/>
  <c r="VU260" i="1"/>
  <c r="VB260" i="1"/>
  <c r="SI260" i="1"/>
  <c r="IX260" i="1"/>
  <c r="GB260" i="1"/>
  <c r="VM260" i="1"/>
  <c r="QZ260" i="1"/>
  <c r="IW260" i="1"/>
  <c r="GA260" i="1"/>
  <c r="VE260" i="1"/>
  <c r="SO260" i="1"/>
  <c r="IV260" i="1"/>
  <c r="FY260" i="1"/>
  <c r="VF260" i="1"/>
  <c r="RB260" i="1"/>
  <c r="IU260" i="1"/>
  <c r="FX260" i="1"/>
  <c r="SJ260" i="1"/>
  <c r="VY260" i="1"/>
  <c r="IT260" i="1"/>
  <c r="FW260" i="1"/>
  <c r="QP260" i="1"/>
  <c r="RA260" i="1"/>
  <c r="IS260" i="1"/>
  <c r="FV260" i="1"/>
  <c r="VN260" i="1"/>
  <c r="VP260" i="1"/>
  <c r="HS260" i="1"/>
  <c r="VI260" i="1"/>
  <c r="SW260" i="1"/>
  <c r="TP260" i="1"/>
  <c r="FM260" i="1"/>
  <c r="QB260" i="1"/>
  <c r="UX260" i="1"/>
  <c r="RG260" i="1"/>
  <c r="SM260" i="1"/>
  <c r="QT260" i="1"/>
  <c r="RC260" i="1"/>
  <c r="SS260" i="1"/>
  <c r="TL260" i="1"/>
  <c r="QJ260" i="1"/>
  <c r="TI260" i="1"/>
  <c r="VZ260" i="1"/>
  <c r="IY260" i="1"/>
  <c r="SU260" i="1"/>
  <c r="SL260" i="1"/>
  <c r="IL260" i="1"/>
  <c r="VK260" i="1"/>
  <c r="UU260" i="1"/>
  <c r="IK260" i="1"/>
  <c r="QR260" i="1"/>
  <c r="SX260" i="1"/>
  <c r="IH260" i="1"/>
  <c r="TE260" i="1"/>
  <c r="VT260" i="1"/>
  <c r="IG260" i="1"/>
  <c r="VG260" i="1"/>
  <c r="IF260" i="1"/>
  <c r="ST260" i="1"/>
  <c r="ID260" i="1"/>
  <c r="SR260" i="1"/>
  <c r="IC260" i="1"/>
  <c r="TJ260" i="1"/>
  <c r="IB260" i="1"/>
  <c r="FH260" i="1"/>
  <c r="FN260" i="1"/>
  <c r="QA260" i="1"/>
  <c r="QM260" i="1"/>
  <c r="FJ260" i="1"/>
  <c r="QG260" i="1"/>
  <c r="UY260" i="1"/>
  <c r="FI260" i="1"/>
  <c r="SP260" i="1"/>
  <c r="VW260" i="1"/>
  <c r="FK260" i="1"/>
  <c r="RE260" i="1"/>
  <c r="TO260" i="1"/>
  <c r="QE260" i="1"/>
  <c r="TK260" i="1"/>
  <c r="VX260" i="1"/>
  <c r="UZ260" i="1"/>
  <c r="QC260" i="1"/>
  <c r="FO260" i="1"/>
  <c r="GC260" i="1"/>
  <c r="FU260" i="1"/>
  <c r="FT260" i="1"/>
  <c r="FS260" i="1"/>
  <c r="FR260" i="1"/>
  <c r="FQ260" i="1"/>
  <c r="FP260" i="1"/>
  <c r="VS260" i="1"/>
  <c r="IA260" i="1"/>
  <c r="HZ260" i="1"/>
  <c r="HY260" i="1"/>
  <c r="HX260" i="1"/>
  <c r="HW260" i="1"/>
  <c r="HV260" i="1"/>
  <c r="HU260" i="1"/>
  <c r="HT260" i="1"/>
  <c r="NP238" i="1"/>
  <c r="MK238" i="1"/>
  <c r="ML238" i="1"/>
  <c r="MM238" i="1"/>
  <c r="MJ238" i="1"/>
  <c r="NJ238" i="1"/>
  <c r="NK238" i="1"/>
  <c r="NM238" i="1"/>
  <c r="NN238" i="1"/>
  <c r="NO238" i="1"/>
  <c r="KG238" i="1"/>
  <c r="NL238" i="1"/>
  <c r="CE221" i="1" l="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AW210" i="1"/>
  <c r="AW211" i="1" s="1"/>
  <c r="AW212" i="1" s="1"/>
  <c r="AW213" i="1" s="1"/>
  <c r="AW214" i="1" s="1"/>
  <c r="AW215" i="1" s="1"/>
  <c r="AW216" i="1" s="1"/>
  <c r="AW217" i="1" s="1"/>
  <c r="AW218" i="1" s="1"/>
  <c r="AW219" i="1" s="1"/>
  <c r="AW220" i="1" s="1"/>
  <c r="AW221" i="1" s="1"/>
  <c r="AX221"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BU265" i="1" l="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AW222"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AW223" i="1"/>
  <c r="BU272" i="1"/>
  <c r="AX213" i="1"/>
  <c r="AX214" i="1"/>
  <c r="AX211" i="1"/>
  <c r="AX223" i="1" l="1"/>
  <c r="AW224" i="1"/>
  <c r="AX212" i="1"/>
  <c r="AX224" i="1" l="1"/>
  <c r="AW225" i="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X217" i="1"/>
  <c r="AX215" i="1"/>
  <c r="AX245" i="1" l="1"/>
  <c r="AW247" i="1"/>
  <c r="AW248" i="1" s="1"/>
  <c r="AW249" i="1" s="1"/>
  <c r="AW250" i="1" s="1"/>
  <c r="AX246" i="1"/>
  <c r="AX218" i="1"/>
  <c r="AX216" i="1"/>
  <c r="AX219" i="1" l="1"/>
  <c r="AX220" i="1" l="1"/>
  <c r="AW251" i="1" l="1"/>
  <c r="AW252" i="1" s="1"/>
  <c r="AX225" i="1"/>
  <c r="AW253" i="1" l="1"/>
  <c r="AX226" i="1"/>
  <c r="AX253" i="1" l="1"/>
  <c r="AW254" i="1"/>
  <c r="AW255" i="1" s="1"/>
  <c r="AX227" i="1"/>
  <c r="AX255" i="1" l="1"/>
  <c r="AW256" i="1"/>
  <c r="AX256" i="1" s="1"/>
  <c r="AX254" i="1"/>
  <c r="AX228" i="1"/>
  <c r="AW257" i="1" l="1"/>
  <c r="AW258" i="1" s="1"/>
  <c r="AW259" i="1" s="1"/>
  <c r="AW260" i="1" s="1"/>
  <c r="AW261" i="1" s="1"/>
  <c r="AW262" i="1" s="1"/>
  <c r="AW263" i="1" s="1"/>
  <c r="AW264" i="1" s="1"/>
  <c r="AW265" i="1" s="1"/>
  <c r="AW266" i="1" s="1"/>
  <c r="AW267" i="1" s="1"/>
  <c r="AW268" i="1" s="1"/>
  <c r="AW269" i="1" s="1"/>
  <c r="AW270" i="1" s="1"/>
  <c r="AW271" i="1" s="1"/>
  <c r="AW272" i="1" s="1"/>
  <c r="AX229" i="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1" i="1"/>
  <c r="AX275" i="1"/>
  <c r="AX279" i="1"/>
  <c r="AX280" i="1"/>
  <c r="AX277" i="1"/>
  <c r="AX278" i="1"/>
  <c r="AX276" i="1"/>
  <c r="AX273" i="1"/>
  <c r="AX274"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R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K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L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P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Q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S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V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Y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Z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E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F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G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P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Q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ER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F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G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A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C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F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G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H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I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G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H2" authorId="0" shapeId="0" xr:uid="{FA393592-9F9A-46C2-8260-91661244A41C}">
      <text>
        <r>
          <rPr>
            <b/>
            <sz val="9"/>
            <color indexed="81"/>
            <rFont val="Tahoma"/>
            <family val="2"/>
          </rPr>
          <t xml:space="preserve">John:
</t>
        </r>
        <r>
          <rPr>
            <sz val="9"/>
            <color indexed="81"/>
            <rFont val="Tahoma"/>
            <family val="2"/>
          </rPr>
          <t>Coefficients for growth</t>
        </r>
      </text>
    </comment>
    <comment ref="L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LM2" authorId="0" shapeId="0" xr:uid="{41C7F648-F5CB-4AD3-9F4C-D4F1BA61DFE8}">
      <text>
        <r>
          <rPr>
            <b/>
            <sz val="9"/>
            <color indexed="81"/>
            <rFont val="Tahoma"/>
            <family val="2"/>
          </rPr>
          <t xml:space="preserve">John:
</t>
        </r>
        <r>
          <rPr>
            <sz val="9"/>
            <color indexed="81"/>
            <rFont val="Tahoma"/>
            <family val="2"/>
          </rPr>
          <t>Coefficients for efficiency</t>
        </r>
      </text>
    </comment>
    <comment ref="LN2" authorId="0" shapeId="0" xr:uid="{9E129CA8-574D-4A3F-BC47-F23F18238E08}">
      <text>
        <r>
          <rPr>
            <b/>
            <sz val="9"/>
            <color indexed="81"/>
            <rFont val="Tahoma"/>
            <family val="2"/>
          </rPr>
          <t xml:space="preserve">John:
</t>
        </r>
        <r>
          <rPr>
            <sz val="9"/>
            <color indexed="81"/>
            <rFont val="Tahoma"/>
            <family val="2"/>
          </rPr>
          <t>Coefficients for maintenenace</t>
        </r>
      </text>
    </comment>
    <comment ref="L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M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H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J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L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N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P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Q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R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Z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A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H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I2" authorId="0" shapeId="0" xr:uid="{CBD300F2-C140-49FF-A3D1-19531521668F}">
      <text>
        <r>
          <rPr>
            <b/>
            <sz val="9"/>
            <color indexed="81"/>
            <rFont val="Tahoma"/>
            <family val="2"/>
          </rPr>
          <t>Michael Young:</t>
        </r>
        <r>
          <rPr>
            <sz val="9"/>
            <color indexed="81"/>
            <rFont val="Tahoma"/>
            <family val="2"/>
          </rPr>
          <t xml:space="preserve">
min dams</t>
        </r>
      </text>
    </comment>
    <comment ref="OK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Q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S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T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W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X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Y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Z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A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B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C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I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J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K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M2" authorId="2" shapeId="0" xr:uid="{F1302F12-E598-4879-9F1B-3E0A35F98861}">
      <text>
        <r>
          <rPr>
            <b/>
            <sz val="9"/>
            <color indexed="81"/>
            <rFont val="Tahoma"/>
            <family val="2"/>
          </rPr>
          <t>John:</t>
        </r>
        <r>
          <rPr>
            <sz val="9"/>
            <color indexed="81"/>
            <rFont val="Tahoma"/>
            <family val="2"/>
          </rPr>
          <t xml:space="preserve">
Include pasture. Default is True</t>
        </r>
      </text>
    </comment>
    <comment ref="PN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Y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C3" authorId="2" shapeId="0" xr:uid="{A4EAEBB0-C590-44CA-87C6-FCF02042830F}">
      <text>
        <r>
          <rPr>
            <b/>
            <sz val="9"/>
            <color indexed="81"/>
            <rFont val="Tahoma"/>
            <family val="2"/>
          </rPr>
          <t>John:</t>
        </r>
        <r>
          <rPr>
            <sz val="9"/>
            <color indexed="81"/>
            <rFont val="Tahoma"/>
            <family val="2"/>
          </rPr>
          <t xml:space="preserve">
Pasture type</t>
        </r>
      </text>
    </comment>
    <comment ref="PO3" authorId="2" shapeId="0" xr:uid="{B954CDF6-1ABF-48D4-9FEA-F3C077148276}">
      <text>
        <r>
          <rPr>
            <b/>
            <sz val="9"/>
            <color indexed="81"/>
            <rFont val="Tahoma"/>
            <family val="2"/>
          </rPr>
          <t>John:</t>
        </r>
        <r>
          <rPr>
            <sz val="9"/>
            <color indexed="81"/>
            <rFont val="Tahoma"/>
            <family val="2"/>
          </rPr>
          <t xml:space="preserve">
Pasture type</t>
        </r>
      </text>
    </comment>
    <comment ref="P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2" shapeId="0" xr:uid="{978C8AA9-2A52-49FD-AA59-700856AD97AD}">
      <text>
        <r>
          <rPr>
            <b/>
            <sz val="9"/>
            <color indexed="81"/>
            <rFont val="Tahoma"/>
            <family val="2"/>
          </rPr>
          <t>John:</t>
        </r>
        <r>
          <rPr>
            <sz val="9"/>
            <color indexed="81"/>
            <rFont val="Tahoma"/>
            <family val="2"/>
          </rPr>
          <t xml:space="preserve">
Random</t>
        </r>
      </text>
    </comment>
    <comment ref="CT4" authorId="2" shapeId="0" xr:uid="{1E937282-A4AB-45B2-8DD3-787FFB6F9BA5}">
      <text>
        <r>
          <rPr>
            <b/>
            <sz val="9"/>
            <color indexed="81"/>
            <rFont val="Tahoma"/>
            <family val="2"/>
          </rPr>
          <t>John:</t>
        </r>
        <r>
          <rPr>
            <sz val="9"/>
            <color indexed="81"/>
            <rFont val="Tahoma"/>
            <family val="2"/>
          </rPr>
          <t xml:space="preserve">
LWC (Liveweight change)</t>
        </r>
      </text>
    </comment>
    <comment ref="CU4" authorId="2" shapeId="0" xr:uid="{29EA1D0B-63C2-4368-9756-955F9016F58E}">
      <text>
        <r>
          <rPr>
            <b/>
            <sz val="9"/>
            <color indexed="81"/>
            <rFont val="Tahoma"/>
            <family val="2"/>
          </rPr>
          <t>John:</t>
        </r>
        <r>
          <rPr>
            <sz val="9"/>
            <color indexed="81"/>
            <rFont val="Tahoma"/>
            <family val="2"/>
          </rPr>
          <t xml:space="preserve">
intake</t>
        </r>
      </text>
    </comment>
    <comment ref="CV4" authorId="2" shapeId="0" xr:uid="{AB5080C9-AC0B-4EBC-8007-EAD3C9D4292D}">
      <text>
        <r>
          <rPr>
            <b/>
            <sz val="9"/>
            <color indexed="81"/>
            <rFont val="Tahoma"/>
            <family val="2"/>
          </rPr>
          <t>John:</t>
        </r>
        <r>
          <rPr>
            <sz val="9"/>
            <color indexed="81"/>
            <rFont val="Tahoma"/>
            <family val="2"/>
          </rPr>
          <t xml:space="preserve">
fat</t>
        </r>
      </text>
    </comment>
    <comment ref="CW4" authorId="2" shapeId="0" xr:uid="{D78B66A0-E531-4A7D-84C5-BF28927C1192}">
      <text>
        <r>
          <rPr>
            <b/>
            <sz val="9"/>
            <color indexed="81"/>
            <rFont val="Tahoma"/>
            <family val="2"/>
          </rPr>
          <t>John:</t>
        </r>
        <r>
          <rPr>
            <sz val="9"/>
            <color indexed="81"/>
            <rFont val="Tahoma"/>
            <family val="2"/>
          </rPr>
          <t xml:space="preserve">
muscle</t>
        </r>
      </text>
    </comment>
    <comment ref="CX4" authorId="2" shapeId="0" xr:uid="{B59FA5F2-17DD-499D-BCA3-3B4EA06E4E91}">
      <text>
        <r>
          <rPr>
            <b/>
            <sz val="9"/>
            <color indexed="81"/>
            <rFont val="Tahoma"/>
            <family val="2"/>
          </rPr>
          <t>John:</t>
        </r>
        <r>
          <rPr>
            <sz val="9"/>
            <color indexed="81"/>
            <rFont val="Tahoma"/>
            <family val="2"/>
          </rPr>
          <t xml:space="preserve">
viscera</t>
        </r>
      </text>
    </comment>
    <comment ref="CY4" authorId="2" shapeId="0" xr:uid="{18CEF7D4-C8AC-425B-B37B-5A49319503C7}">
      <text>
        <r>
          <rPr>
            <b/>
            <sz val="9"/>
            <color indexed="81"/>
            <rFont val="Tahoma"/>
            <family val="2"/>
          </rPr>
          <t>John:</t>
        </r>
        <r>
          <rPr>
            <sz val="9"/>
            <color indexed="81"/>
            <rFont val="Tahoma"/>
            <family val="2"/>
          </rPr>
          <t xml:space="preserve">
EVG (energy value of gain)</t>
        </r>
      </text>
    </comment>
    <comment ref="CZ4" authorId="2" shapeId="0" xr:uid="{530ED826-A32A-4082-AEA7-36C7AC45E7F5}">
      <text>
        <r>
          <rPr>
            <b/>
            <sz val="9"/>
            <color indexed="81"/>
            <rFont val="Tahoma"/>
            <family val="2"/>
          </rPr>
          <t>John:</t>
        </r>
        <r>
          <rPr>
            <sz val="9"/>
            <color indexed="81"/>
            <rFont val="Tahoma"/>
            <family val="2"/>
          </rPr>
          <t xml:space="preserve">
WBEC (whole body energy change)</t>
        </r>
      </text>
    </comment>
    <comment ref="DA4" authorId="2" shapeId="0" xr:uid="{A9D82EBB-88B6-4F26-9E83-83C5D80E5603}">
      <text>
        <r>
          <rPr>
            <b/>
            <sz val="9"/>
            <color indexed="81"/>
            <rFont val="Tahoma"/>
            <family val="2"/>
          </rPr>
          <t>John:</t>
        </r>
        <r>
          <rPr>
            <sz val="9"/>
            <color indexed="81"/>
            <rFont val="Tahoma"/>
            <family val="2"/>
          </rPr>
          <t xml:space="preserve">
foetus (energy for foetal growth)</t>
        </r>
      </text>
    </comment>
    <comment ref="DB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C4" authorId="2" shapeId="0" xr:uid="{237B3AF0-CB43-4B41-8618-46EC23A0686C}">
      <text>
        <r>
          <rPr>
            <b/>
            <sz val="9"/>
            <color indexed="81"/>
            <rFont val="Tahoma"/>
            <family val="2"/>
          </rPr>
          <t>John:</t>
        </r>
        <r>
          <rPr>
            <sz val="9"/>
            <color indexed="81"/>
            <rFont val="Tahoma"/>
            <family val="2"/>
          </rPr>
          <t xml:space="preserve">
Conception</t>
        </r>
      </text>
    </comment>
    <comment ref="DD4" authorId="2" shapeId="0" xr:uid="{01BD38E8-8377-4B33-AB1A-382CD9A7086D}">
      <text>
        <r>
          <rPr>
            <b/>
            <sz val="9"/>
            <color indexed="81"/>
            <rFont val="Tahoma"/>
            <family val="2"/>
          </rPr>
          <t>John:</t>
        </r>
        <r>
          <rPr>
            <sz val="9"/>
            <color indexed="81"/>
            <rFont val="Tahoma"/>
            <family val="2"/>
          </rPr>
          <t xml:space="preserve">
Litter Size</t>
        </r>
      </text>
    </comment>
    <comment ref="DE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F4" authorId="2" shapeId="0" xr:uid="{E90FDEAF-CA76-46CA-B47E-9F5D47A3C8FA}">
      <text>
        <r>
          <rPr>
            <b/>
            <sz val="9"/>
            <color indexed="81"/>
            <rFont val="Tahoma"/>
            <family val="2"/>
          </rPr>
          <t>John:</t>
        </r>
        <r>
          <rPr>
            <sz val="9"/>
            <color indexed="81"/>
            <rFont val="Tahoma"/>
            <family val="2"/>
          </rPr>
          <t xml:space="preserve">
Mortality</t>
        </r>
      </text>
    </comment>
    <comment ref="DG4" authorId="2" shapeId="0" xr:uid="{2449E3D0-AB7F-4892-9938-E3D507DE7678}">
      <text>
        <r>
          <rPr>
            <b/>
            <sz val="9"/>
            <color indexed="81"/>
            <rFont val="Tahoma"/>
            <family val="2"/>
          </rPr>
          <t>John:</t>
        </r>
        <r>
          <rPr>
            <sz val="9"/>
            <color indexed="81"/>
            <rFont val="Tahoma"/>
            <family val="2"/>
          </rPr>
          <t xml:space="preserve">
CFW</t>
        </r>
      </text>
    </comment>
    <comment ref="DH4" authorId="2" shapeId="0" xr:uid="{326BB210-E2B9-439F-98E1-6B8B8D485355}">
      <text>
        <r>
          <rPr>
            <b/>
            <sz val="9"/>
            <color indexed="81"/>
            <rFont val="Tahoma"/>
            <family val="2"/>
          </rPr>
          <t>John:</t>
        </r>
        <r>
          <rPr>
            <sz val="9"/>
            <color indexed="81"/>
            <rFont val="Tahoma"/>
            <family val="2"/>
          </rPr>
          <t xml:space="preserve">
FD</t>
        </r>
      </text>
    </comment>
    <comment ref="DI4" authorId="2" shapeId="0" xr:uid="{628FDFDC-15A9-499C-B82A-FA0C0C065111}">
      <text>
        <r>
          <rPr>
            <b/>
            <sz val="9"/>
            <color indexed="81"/>
            <rFont val="Tahoma"/>
            <family val="2"/>
          </rPr>
          <t>John:</t>
        </r>
        <r>
          <rPr>
            <sz val="9"/>
            <color indexed="81"/>
            <rFont val="Tahoma"/>
            <family val="2"/>
          </rPr>
          <t xml:space="preserve">
SS (staple strength)</t>
        </r>
      </text>
    </comment>
    <comment ref="DP4" authorId="0" shapeId="0" xr:uid="{1FFA69E7-0806-4E89-B418-84B5B76C2E09}">
      <text>
        <r>
          <rPr>
            <b/>
            <sz val="9"/>
            <color indexed="81"/>
            <rFont val="Tahoma"/>
            <family val="2"/>
          </rPr>
          <t>John:</t>
        </r>
        <r>
          <rPr>
            <sz val="9"/>
            <color indexed="81"/>
            <rFont val="Tahoma"/>
            <family val="2"/>
          </rPr>
          <t xml:space="preserve">
All periods and slices of r2</t>
        </r>
      </text>
    </comment>
    <comment ref="DS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T4" authorId="2" shapeId="0" xr:uid="{5A6AAD67-6B24-4478-AA2B-B4D72B9626E1}">
      <text>
        <r>
          <rPr>
            <b/>
            <sz val="9"/>
            <color indexed="81"/>
            <rFont val="Tahoma"/>
            <family val="2"/>
          </rPr>
          <t>John:</t>
        </r>
        <r>
          <rPr>
            <sz val="9"/>
            <color indexed="81"/>
            <rFont val="Tahoma"/>
            <family val="2"/>
          </rPr>
          <t xml:space="preserve">
Winter lambing</t>
        </r>
      </text>
    </comment>
    <comment ref="DU4" authorId="2" shapeId="0" xr:uid="{49A803EA-9D60-4526-B14D-9DBCEAFCEE6A}">
      <text>
        <r>
          <rPr>
            <b/>
            <sz val="9"/>
            <color indexed="81"/>
            <rFont val="Tahoma"/>
            <family val="2"/>
          </rPr>
          <t>John:</t>
        </r>
        <r>
          <rPr>
            <sz val="9"/>
            <color indexed="81"/>
            <rFont val="Tahoma"/>
            <family val="2"/>
          </rPr>
          <t xml:space="preserve">
Spring lambing</t>
        </r>
      </text>
    </comment>
    <comment ref="DV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W4" authorId="2" shapeId="0" xr:uid="{8CE6F3B7-A272-4B56-A841-4ECCBBB11606}">
      <text>
        <r>
          <rPr>
            <b/>
            <sz val="9"/>
            <color indexed="81"/>
            <rFont val="Tahoma"/>
            <family val="2"/>
          </rPr>
          <t>John:</t>
        </r>
        <r>
          <rPr>
            <sz val="9"/>
            <color indexed="81"/>
            <rFont val="Tahoma"/>
            <family val="2"/>
          </rPr>
          <t xml:space="preserve">
Winter lambing</t>
        </r>
      </text>
    </comment>
    <comment ref="DX4" authorId="2" shapeId="0" xr:uid="{BB1B7A79-AABC-44EF-81C3-8CA0654D0B2D}">
      <text>
        <r>
          <rPr>
            <b/>
            <sz val="9"/>
            <color indexed="81"/>
            <rFont val="Tahoma"/>
            <family val="2"/>
          </rPr>
          <t>John:</t>
        </r>
        <r>
          <rPr>
            <sz val="9"/>
            <color indexed="81"/>
            <rFont val="Tahoma"/>
            <family val="2"/>
          </rPr>
          <t xml:space="preserve">
Spring lambing</t>
        </r>
      </text>
    </comment>
    <comment ref="DZ4" authorId="0" shapeId="0" xr:uid="{32BC4568-7CF4-4651-A71D-218ADE249CDA}">
      <text>
        <r>
          <rPr>
            <b/>
            <sz val="9"/>
            <color indexed="81"/>
            <rFont val="Tahoma"/>
            <family val="2"/>
          </rPr>
          <t>Young:</t>
        </r>
        <r>
          <rPr>
            <sz val="9"/>
            <color indexed="81"/>
            <rFont val="Tahoma"/>
            <family val="2"/>
          </rPr>
          <t xml:space="preserve">
3:4 is weaning </t>
        </r>
      </text>
    </comment>
    <comment ref="EA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B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C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D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G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H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I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A4" authorId="2" shapeId="0" xr:uid="{5F8D7599-9B1B-4CCD-8F76-B4A1DF99C4FD}">
      <text>
        <r>
          <rPr>
            <b/>
            <sz val="9"/>
            <color indexed="81"/>
            <rFont val="Tahoma"/>
            <family val="2"/>
          </rPr>
          <t>John:</t>
        </r>
        <r>
          <rPr>
            <sz val="9"/>
            <color indexed="81"/>
            <rFont val="Tahoma"/>
            <family val="2"/>
          </rPr>
          <t xml:space="preserve">
aStd - weanage
</t>
        </r>
      </text>
    </comment>
    <comment ref="KC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D4" authorId="2" shapeId="0" xr:uid="{EA5FCC71-3412-4D05-9092-E3A7BA334AF5}">
      <text>
        <r>
          <rPr>
            <b/>
            <sz val="9"/>
            <color indexed="81"/>
            <rFont val="Tahoma"/>
            <family val="2"/>
          </rPr>
          <t>John:</t>
        </r>
        <r>
          <rPr>
            <sz val="9"/>
            <color indexed="81"/>
            <rFont val="Tahoma"/>
            <family val="2"/>
          </rPr>
          <t xml:space="preserve">
Include BBT</t>
        </r>
      </text>
    </comment>
    <comment ref="KH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I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H4" authorId="0" shapeId="0" xr:uid="{64FAF426-85C3-4F1F-AF13-B98382B97158}">
      <text>
        <r>
          <rPr>
            <b/>
            <sz val="9"/>
            <color indexed="81"/>
            <rFont val="Tahoma"/>
            <family val="2"/>
          </rPr>
          <t>John Young:</t>
        </r>
        <r>
          <rPr>
            <sz val="9"/>
            <color indexed="81"/>
            <rFont val="Tahoma"/>
            <family val="2"/>
          </rPr>
          <t xml:space="preserve">
Used to alter EVG for the hybrid model (f_lwg_mu)
</t>
        </r>
      </text>
    </comment>
    <comment ref="L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L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L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L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L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O4" authorId="2" shapeId="0" xr:uid="{7877AB00-722C-4EF7-B63C-1C525262DD20}">
      <text>
        <r>
          <rPr>
            <b/>
            <sz val="9"/>
            <color indexed="81"/>
            <rFont val="Tahoma"/>
            <family val="2"/>
          </rPr>
          <t>John:</t>
        </r>
        <r>
          <rPr>
            <sz val="9"/>
            <color indexed="81"/>
            <rFont val="Tahoma"/>
            <family val="2"/>
          </rPr>
          <t xml:space="preserve">
Yearling progeny, Singles</t>
        </r>
      </text>
    </comment>
    <comment ref="LP4" authorId="2" shapeId="0" xr:uid="{9109237E-D341-425C-94DD-E8B235456F16}">
      <text>
        <r>
          <rPr>
            <b/>
            <sz val="9"/>
            <color indexed="81"/>
            <rFont val="Tahoma"/>
            <family val="2"/>
          </rPr>
          <t>John:</t>
        </r>
        <r>
          <rPr>
            <sz val="9"/>
            <color indexed="81"/>
            <rFont val="Tahoma"/>
            <family val="2"/>
          </rPr>
          <t xml:space="preserve">
Yearling progeny, Twins</t>
        </r>
      </text>
    </comment>
    <comment ref="LQ4" authorId="2" shapeId="0" xr:uid="{CCA187A1-9C97-4752-826A-E05F9D71DDD7}">
      <text>
        <r>
          <rPr>
            <b/>
            <sz val="9"/>
            <color indexed="81"/>
            <rFont val="Tahoma"/>
            <family val="2"/>
          </rPr>
          <t>John:</t>
        </r>
        <r>
          <rPr>
            <sz val="9"/>
            <color indexed="81"/>
            <rFont val="Tahoma"/>
            <family val="2"/>
          </rPr>
          <t xml:space="preserve">
Yearling progeny, Triplets</t>
        </r>
      </text>
    </comment>
    <comment ref="LR4" authorId="2" shapeId="0" xr:uid="{A9D92726-D062-4EA4-B0EB-877D2BDC0631}">
      <text>
        <r>
          <rPr>
            <b/>
            <sz val="9"/>
            <color indexed="81"/>
            <rFont val="Tahoma"/>
            <family val="2"/>
          </rPr>
          <t>John:</t>
        </r>
        <r>
          <rPr>
            <sz val="9"/>
            <color indexed="81"/>
            <rFont val="Tahoma"/>
            <family val="2"/>
          </rPr>
          <t xml:space="preserve">
2-tooth progeny, Singles</t>
        </r>
      </text>
    </comment>
    <comment ref="LS4" authorId="2" shapeId="0" xr:uid="{D3219BAF-DDDC-47AE-84C4-3AF7E943AB74}">
      <text>
        <r>
          <rPr>
            <b/>
            <sz val="9"/>
            <color indexed="81"/>
            <rFont val="Tahoma"/>
            <family val="2"/>
          </rPr>
          <t>John:</t>
        </r>
        <r>
          <rPr>
            <sz val="9"/>
            <color indexed="81"/>
            <rFont val="Tahoma"/>
            <family val="2"/>
          </rPr>
          <t xml:space="preserve">
2-tooth progeny, Twins</t>
        </r>
      </text>
    </comment>
    <comment ref="LT4" authorId="2" shapeId="0" xr:uid="{D73C6C91-4A7E-4DFF-BCEF-0C66428603B0}">
      <text>
        <r>
          <rPr>
            <b/>
            <sz val="9"/>
            <color indexed="81"/>
            <rFont val="Tahoma"/>
            <family val="2"/>
          </rPr>
          <t>John:</t>
        </r>
        <r>
          <rPr>
            <sz val="9"/>
            <color indexed="81"/>
            <rFont val="Tahoma"/>
            <family val="2"/>
          </rPr>
          <t xml:space="preserve">
2-tooth progeny, Triplets</t>
        </r>
      </text>
    </comment>
    <comment ref="LU4" authorId="2" shapeId="0" xr:uid="{3C7B93C2-CC23-4AD1-B05D-F055CF4ABE5F}">
      <text>
        <r>
          <rPr>
            <b/>
            <sz val="9"/>
            <color indexed="81"/>
            <rFont val="Tahoma"/>
            <family val="2"/>
          </rPr>
          <t>John:</t>
        </r>
        <r>
          <rPr>
            <sz val="9"/>
            <color indexed="81"/>
            <rFont val="Tahoma"/>
            <family val="2"/>
          </rPr>
          <t xml:space="preserve">
Adult progeny, Singles</t>
        </r>
      </text>
    </comment>
    <comment ref="LV4" authorId="2" shapeId="0" xr:uid="{DC1D9C50-F10D-4107-99AD-A015D00886E3}">
      <text>
        <r>
          <rPr>
            <b/>
            <sz val="9"/>
            <color indexed="81"/>
            <rFont val="Tahoma"/>
            <family val="2"/>
          </rPr>
          <t>John:</t>
        </r>
        <r>
          <rPr>
            <sz val="9"/>
            <color indexed="81"/>
            <rFont val="Tahoma"/>
            <family val="2"/>
          </rPr>
          <t xml:space="preserve">
Adult progeny, Twins</t>
        </r>
      </text>
    </comment>
    <comment ref="LW4" authorId="2" shapeId="0" xr:uid="{8541F861-6F27-4EBE-BEFF-E94CBAB2491C}">
      <text>
        <r>
          <rPr>
            <b/>
            <sz val="9"/>
            <color indexed="81"/>
            <rFont val="Tahoma"/>
            <family val="2"/>
          </rPr>
          <t>John:</t>
        </r>
        <r>
          <rPr>
            <sz val="9"/>
            <color indexed="81"/>
            <rFont val="Tahoma"/>
            <family val="2"/>
          </rPr>
          <t xml:space="preserve">
Adult progeny, Triplets</t>
        </r>
      </text>
    </comment>
    <comment ref="LX4" authorId="2" shapeId="0" xr:uid="{EB2A31A7-16EF-4ACB-8ECB-93FB358CBB13}">
      <text>
        <r>
          <rPr>
            <b/>
            <sz val="9"/>
            <color indexed="81"/>
            <rFont val="Tahoma"/>
            <family val="2"/>
          </rPr>
          <t>John:</t>
        </r>
        <r>
          <rPr>
            <sz val="9"/>
            <color indexed="81"/>
            <rFont val="Tahoma"/>
            <family val="2"/>
          </rPr>
          <t xml:space="preserve">
Yearling progeny, Singles</t>
        </r>
      </text>
    </comment>
    <comment ref="LY4" authorId="2" shapeId="0" xr:uid="{8FAE3320-31AD-4151-9D71-5B32EAEBD88F}">
      <text>
        <r>
          <rPr>
            <b/>
            <sz val="9"/>
            <color indexed="81"/>
            <rFont val="Tahoma"/>
            <family val="2"/>
          </rPr>
          <t>John:</t>
        </r>
        <r>
          <rPr>
            <sz val="9"/>
            <color indexed="81"/>
            <rFont val="Tahoma"/>
            <family val="2"/>
          </rPr>
          <t xml:space="preserve">
Yearling progeny, Twins</t>
        </r>
      </text>
    </comment>
    <comment ref="LZ4" authorId="2" shapeId="0" xr:uid="{668C5235-7D2B-40C5-864F-91A51EE2395C}">
      <text>
        <r>
          <rPr>
            <b/>
            <sz val="9"/>
            <color indexed="81"/>
            <rFont val="Tahoma"/>
            <family val="2"/>
          </rPr>
          <t>John:</t>
        </r>
        <r>
          <rPr>
            <sz val="9"/>
            <color indexed="81"/>
            <rFont val="Tahoma"/>
            <family val="2"/>
          </rPr>
          <t xml:space="preserve">
Yearling progeny, Triplets</t>
        </r>
      </text>
    </comment>
    <comment ref="MA4" authorId="2" shapeId="0" xr:uid="{51538251-0809-4BBF-86C7-5614E7A0450E}">
      <text>
        <r>
          <rPr>
            <b/>
            <sz val="9"/>
            <color indexed="81"/>
            <rFont val="Tahoma"/>
            <family val="2"/>
          </rPr>
          <t>John:</t>
        </r>
        <r>
          <rPr>
            <sz val="9"/>
            <color indexed="81"/>
            <rFont val="Tahoma"/>
            <family val="2"/>
          </rPr>
          <t xml:space="preserve">
2-tooth progeny, Singles</t>
        </r>
      </text>
    </comment>
    <comment ref="MB4" authorId="2" shapeId="0" xr:uid="{0BDFFEEC-5242-412E-90E8-F1DB30000D7F}">
      <text>
        <r>
          <rPr>
            <b/>
            <sz val="9"/>
            <color indexed="81"/>
            <rFont val="Tahoma"/>
            <family val="2"/>
          </rPr>
          <t>John:</t>
        </r>
        <r>
          <rPr>
            <sz val="9"/>
            <color indexed="81"/>
            <rFont val="Tahoma"/>
            <family val="2"/>
          </rPr>
          <t xml:space="preserve">
2-tooth progeny, Twins</t>
        </r>
      </text>
    </comment>
    <comment ref="MC4" authorId="2" shapeId="0" xr:uid="{08D92574-B1DD-4B8E-AF6D-E34266BB7BB0}">
      <text>
        <r>
          <rPr>
            <b/>
            <sz val="9"/>
            <color indexed="81"/>
            <rFont val="Tahoma"/>
            <family val="2"/>
          </rPr>
          <t>John:</t>
        </r>
        <r>
          <rPr>
            <sz val="9"/>
            <color indexed="81"/>
            <rFont val="Tahoma"/>
            <family val="2"/>
          </rPr>
          <t xml:space="preserve">
2-tooth progeny, Triplets</t>
        </r>
      </text>
    </comment>
    <comment ref="MD4" authorId="2" shapeId="0" xr:uid="{1586BE15-E561-4A67-8852-375351E10B47}">
      <text>
        <r>
          <rPr>
            <b/>
            <sz val="9"/>
            <color indexed="81"/>
            <rFont val="Tahoma"/>
            <family val="2"/>
          </rPr>
          <t>John:</t>
        </r>
        <r>
          <rPr>
            <sz val="9"/>
            <color indexed="81"/>
            <rFont val="Tahoma"/>
            <family val="2"/>
          </rPr>
          <t xml:space="preserve">
Adult progeny, Singles</t>
        </r>
      </text>
    </comment>
    <comment ref="ME4" authorId="2" shapeId="0" xr:uid="{3E1E2DCB-BA1B-4CD4-80DD-213E670B06C4}">
      <text>
        <r>
          <rPr>
            <b/>
            <sz val="9"/>
            <color indexed="81"/>
            <rFont val="Tahoma"/>
            <family val="2"/>
          </rPr>
          <t>John:</t>
        </r>
        <r>
          <rPr>
            <sz val="9"/>
            <color indexed="81"/>
            <rFont val="Tahoma"/>
            <family val="2"/>
          </rPr>
          <t xml:space="preserve">
Adult progeny, Twins</t>
        </r>
      </text>
    </comment>
    <comment ref="MF4" authorId="2" shapeId="0" xr:uid="{9677EF28-B8F0-4B0C-817A-999F7BED8CAE}">
      <text>
        <r>
          <rPr>
            <b/>
            <sz val="9"/>
            <color indexed="81"/>
            <rFont val="Tahoma"/>
            <family val="2"/>
          </rPr>
          <t>John:</t>
        </r>
        <r>
          <rPr>
            <sz val="9"/>
            <color indexed="81"/>
            <rFont val="Tahoma"/>
            <family val="2"/>
          </rPr>
          <t xml:space="preserve">
Adult progeny, Triplets</t>
        </r>
      </text>
    </comment>
    <comment ref="M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N4" authorId="2" shapeId="0" xr:uid="{3CDA30AD-7C36-43D5-9C15-55AC06BCA9F5}">
      <text>
        <r>
          <rPr>
            <b/>
            <sz val="9"/>
            <color indexed="81"/>
            <rFont val="Tahoma"/>
            <family val="2"/>
          </rPr>
          <t xml:space="preserve">John:
</t>
        </r>
        <r>
          <rPr>
            <sz val="9"/>
            <color indexed="81"/>
            <rFont val="Tahoma"/>
            <family val="2"/>
          </rPr>
          <t>Adjust litter size for all dams</t>
        </r>
      </text>
    </comment>
    <comment ref="MO4" authorId="2" shapeId="0" xr:uid="{AE8A900A-498A-4CBD-853B-154949B4B994}">
      <text>
        <r>
          <rPr>
            <b/>
            <sz val="9"/>
            <color indexed="81"/>
            <rFont val="Tahoma"/>
            <family val="2"/>
          </rPr>
          <t xml:space="preserve">John:
</t>
        </r>
        <r>
          <rPr>
            <sz val="9"/>
            <color indexed="81"/>
            <rFont val="Tahoma"/>
            <family val="2"/>
          </rPr>
          <t>Adjust litter size for all dams</t>
        </r>
      </text>
    </comment>
    <comment ref="M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M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M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M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V4" authorId="2" shapeId="0" xr:uid="{B6856606-52EC-450C-A582-4EEE43F05A89}">
      <text>
        <r>
          <rPr>
            <b/>
            <sz val="9"/>
            <color indexed="81"/>
            <rFont val="Tahoma"/>
            <family val="2"/>
          </rPr>
          <t>John:</t>
        </r>
        <r>
          <rPr>
            <sz val="9"/>
            <color indexed="81"/>
            <rFont val="Tahoma"/>
            <family val="2"/>
          </rPr>
          <t xml:space="preserve">
All ewes, Singles</t>
        </r>
      </text>
    </comment>
    <comment ref="MW4" authorId="2" shapeId="0" xr:uid="{123A3FB5-D28B-481E-B6BF-052E8B5AD1E9}">
      <text>
        <r>
          <rPr>
            <b/>
            <sz val="9"/>
            <color indexed="81"/>
            <rFont val="Tahoma"/>
            <family val="2"/>
          </rPr>
          <t>John:</t>
        </r>
        <r>
          <rPr>
            <sz val="9"/>
            <color indexed="81"/>
            <rFont val="Tahoma"/>
            <family val="2"/>
          </rPr>
          <t xml:space="preserve">
All ewes, Twins</t>
        </r>
      </text>
    </comment>
    <comment ref="MX4" authorId="2" shapeId="0" xr:uid="{60ECA3B8-048D-4094-95B7-ADED9E2675CA}">
      <text>
        <r>
          <rPr>
            <b/>
            <sz val="9"/>
            <color indexed="81"/>
            <rFont val="Tahoma"/>
            <family val="2"/>
          </rPr>
          <t>John:</t>
        </r>
        <r>
          <rPr>
            <sz val="9"/>
            <color indexed="81"/>
            <rFont val="Tahoma"/>
            <family val="2"/>
          </rPr>
          <t xml:space="preserve">
All ewes, Triplets</t>
        </r>
      </text>
    </comment>
    <comment ref="M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E4" authorId="2" shapeId="0" xr:uid="{90C07E8A-2A5C-4510-B26D-109EE346383F}">
      <text>
        <r>
          <rPr>
            <b/>
            <sz val="9"/>
            <color indexed="81"/>
            <rFont val="Tahoma"/>
            <family val="2"/>
          </rPr>
          <t>John:</t>
        </r>
        <r>
          <rPr>
            <sz val="9"/>
            <color indexed="81"/>
            <rFont val="Tahoma"/>
            <family val="2"/>
          </rPr>
          <t xml:space="preserve">
Autumn lambing included</t>
        </r>
      </text>
    </comment>
    <comment ref="NF4" authorId="2" shapeId="0" xr:uid="{DDC4B732-0724-4618-967C-94830644C7C0}">
      <text>
        <r>
          <rPr>
            <b/>
            <sz val="9"/>
            <color indexed="81"/>
            <rFont val="Tahoma"/>
            <family val="2"/>
          </rPr>
          <t>John:</t>
        </r>
        <r>
          <rPr>
            <sz val="9"/>
            <color indexed="81"/>
            <rFont val="Tahoma"/>
            <family val="2"/>
          </rPr>
          <t xml:space="preserve">
Winter lambing included</t>
        </r>
      </text>
    </comment>
    <comment ref="NG4" authorId="2" shapeId="0" xr:uid="{E5BCC9AA-3746-43B7-A671-B947067682D5}">
      <text>
        <r>
          <rPr>
            <b/>
            <sz val="9"/>
            <color indexed="81"/>
            <rFont val="Tahoma"/>
            <family val="2"/>
          </rPr>
          <t>John:</t>
        </r>
        <r>
          <rPr>
            <sz val="9"/>
            <color indexed="81"/>
            <rFont val="Tahoma"/>
            <family val="2"/>
          </rPr>
          <t xml:space="preserve">
Spring lambing included</t>
        </r>
      </text>
    </comment>
    <comment ref="NH4" authorId="2" shapeId="0" xr:uid="{F6A63D6B-CC6D-44BF-9483-ED1A61E96B2D}">
      <text>
        <r>
          <rPr>
            <b/>
            <sz val="9"/>
            <color indexed="81"/>
            <rFont val="Tahoma"/>
            <family val="2"/>
          </rPr>
          <t>John:</t>
        </r>
        <r>
          <rPr>
            <sz val="9"/>
            <color indexed="81"/>
            <rFont val="Tahoma"/>
            <family val="2"/>
          </rPr>
          <t xml:space="preserve">
Ewe lambs for all genotypes</t>
        </r>
      </text>
    </comment>
    <comment ref="NI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J4" authorId="2" shapeId="0" xr:uid="{1009D4DF-56FA-4849-A964-B6F2A9D0CC8E}">
      <text>
        <r>
          <rPr>
            <b/>
            <sz val="9"/>
            <color indexed="81"/>
            <rFont val="Tahoma"/>
            <family val="2"/>
          </rPr>
          <t>John:</t>
        </r>
        <r>
          <rPr>
            <sz val="9"/>
            <color indexed="81"/>
            <rFont val="Tahoma"/>
            <family val="2"/>
          </rPr>
          <t xml:space="preserve">
0:1 is the yearlings
</t>
        </r>
      </text>
    </comment>
    <comment ref="NK4" authorId="2" shapeId="0" xr:uid="{C201F09B-FDE6-471C-AAE8-29AF72EADD72}">
      <text>
        <r>
          <rPr>
            <b/>
            <sz val="9"/>
            <color indexed="81"/>
            <rFont val="Tahoma"/>
            <family val="2"/>
          </rPr>
          <t>John:</t>
        </r>
        <r>
          <rPr>
            <sz val="9"/>
            <color indexed="81"/>
            <rFont val="Tahoma"/>
            <family val="2"/>
          </rPr>
          <t xml:space="preserve">
1: is maidens and older
</t>
        </r>
      </text>
    </comment>
    <comment ref="NL4" authorId="2" shapeId="0" xr:uid="{FD1719A0-8CDF-47F4-8165-6A9FDAA90CEE}">
      <text>
        <r>
          <rPr>
            <b/>
            <sz val="9"/>
            <color indexed="81"/>
            <rFont val="Tahoma"/>
            <family val="2"/>
          </rPr>
          <t>John:</t>
        </r>
        <r>
          <rPr>
            <sz val="9"/>
            <color indexed="81"/>
            <rFont val="Tahoma"/>
            <family val="2"/>
          </rPr>
          <t xml:space="preserve">
0:1 is the yearlings
</t>
        </r>
      </text>
    </comment>
    <comment ref="NM4" authorId="2" shapeId="0" xr:uid="{CE326799-14A2-4FBE-839D-DFEE07CFA0A6}">
      <text>
        <r>
          <rPr>
            <b/>
            <sz val="9"/>
            <color indexed="81"/>
            <rFont val="Tahoma"/>
            <family val="2"/>
          </rPr>
          <t>John:</t>
        </r>
        <r>
          <rPr>
            <sz val="9"/>
            <color indexed="81"/>
            <rFont val="Tahoma"/>
            <family val="2"/>
          </rPr>
          <t xml:space="preserve">
1: is maidens and older
</t>
        </r>
      </text>
    </comment>
    <comment ref="NN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O4" authorId="2" shapeId="0" xr:uid="{E7FBCDF3-95A2-464D-89EF-A5E1D73E4C62}">
      <text>
        <r>
          <rPr>
            <b/>
            <sz val="9"/>
            <color indexed="81"/>
            <rFont val="Tahoma"/>
            <family val="2"/>
          </rPr>
          <t>John:</t>
        </r>
        <r>
          <rPr>
            <sz val="9"/>
            <color indexed="81"/>
            <rFont val="Tahoma"/>
            <family val="2"/>
          </rPr>
          <t xml:space="preserve">
1: is maidens and older
</t>
        </r>
      </text>
    </comment>
    <comment ref="NR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A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B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C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D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E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F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G4" authorId="2" shapeId="0" xr:uid="{EF8C679F-64A5-44F9-8A53-B94816DFEEA4}">
      <text>
        <r>
          <rPr>
            <b/>
            <sz val="9"/>
            <color indexed="81"/>
            <rFont val="Tahoma"/>
            <family val="2"/>
          </rPr>
          <t>John:</t>
        </r>
        <r>
          <rPr>
            <sz val="9"/>
            <color indexed="81"/>
            <rFont val="Tahoma"/>
            <family val="2"/>
          </rPr>
          <t xml:space="preserve">
Sale of ewes at5yo to 5.5yo.</t>
        </r>
      </text>
    </comment>
    <comment ref="OI4" authorId="2" shapeId="0" xr:uid="{2B7EF387-32AA-4C4B-84E4-11409763769D}">
      <text>
        <r>
          <rPr>
            <b/>
            <sz val="9"/>
            <color indexed="81"/>
            <rFont val="Tahoma"/>
            <family val="2"/>
          </rPr>
          <t>John:</t>
        </r>
        <r>
          <rPr>
            <sz val="9"/>
            <color indexed="81"/>
            <rFont val="Tahoma"/>
            <family val="2"/>
          </rPr>
          <t xml:space="preserve">
Wether Offspring from ewe lambs</t>
        </r>
      </text>
    </comment>
    <comment ref="OJ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L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M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N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O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P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Q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R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T4" authorId="0" shapeId="0" xr:uid="{A2DAE735-7374-4EA5-9E7B-D2C986AC4139}">
      <text>
        <r>
          <rPr>
            <b/>
            <sz val="9"/>
            <color indexed="81"/>
            <rFont val="Tahoma"/>
            <family val="2"/>
          </rPr>
          <t>John:
0</t>
        </r>
        <r>
          <rPr>
            <sz val="9"/>
            <color indexed="81"/>
            <rFont val="Tahoma"/>
            <family val="2"/>
          </rPr>
          <t>:1, : is yearlings of all genotypes</t>
        </r>
      </text>
    </comment>
    <comment ref="OU4" authorId="0" shapeId="0" xr:uid="{238F5B35-0757-4AEB-9958-2508BF4C33C1}">
      <text>
        <r>
          <rPr>
            <b/>
            <sz val="9"/>
            <color indexed="81"/>
            <rFont val="Tahoma"/>
            <family val="2"/>
          </rPr>
          <t>John:
0</t>
        </r>
        <r>
          <rPr>
            <sz val="9"/>
            <color indexed="81"/>
            <rFont val="Tahoma"/>
            <family val="2"/>
          </rPr>
          <t>:1, : is yearlings of all genotypes</t>
        </r>
      </text>
    </comment>
    <comment ref="OV4" authorId="0" shapeId="0" xr:uid="{ADC14BCD-2754-4D26-92C0-AB324B29AFEB}">
      <text>
        <r>
          <rPr>
            <b/>
            <sz val="9"/>
            <color indexed="81"/>
            <rFont val="Tahoma"/>
            <family val="2"/>
          </rPr>
          <t xml:space="preserve">John:
</t>
        </r>
        <r>
          <rPr>
            <sz val="9"/>
            <color indexed="81"/>
            <rFont val="Tahoma"/>
            <family val="2"/>
          </rPr>
          <t>1:2, : is maidens of all genotypes</t>
        </r>
      </text>
    </comment>
    <comment ref="OX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Y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Z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A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B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2" shapeId="0" xr:uid="{173ACA8E-5989-49CA-B024-5CE0C71659AC}">
      <text>
        <r>
          <rPr>
            <b/>
            <sz val="9"/>
            <color indexed="81"/>
            <rFont val="Tahoma"/>
            <family val="2"/>
          </rPr>
          <t>John:</t>
        </r>
        <r>
          <rPr>
            <sz val="9"/>
            <color indexed="81"/>
            <rFont val="Tahoma"/>
            <family val="2"/>
          </rPr>
          <t xml:space="preserve">
All feed periods</t>
        </r>
      </text>
    </comment>
    <comment ref="PM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U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V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A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Y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N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Y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I31" authorId="2" shapeId="0" xr:uid="{51914E53-F5E0-465D-81AE-099385DD06FA}">
      <text>
        <r>
          <rPr>
            <b/>
            <sz val="9"/>
            <color indexed="81"/>
            <rFont val="Tahoma"/>
            <family val="2"/>
          </rPr>
          <t>John:</t>
        </r>
        <r>
          <rPr>
            <sz val="9"/>
            <color indexed="81"/>
            <rFont val="Tahoma"/>
            <family val="2"/>
          </rPr>
          <t xml:space="preserve">
Offset for scanning
</t>
        </r>
      </text>
    </comment>
    <comment ref="HR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Y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I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S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H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I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A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B34" authorId="2" shapeId="0" xr:uid="{1EDCCE17-DBAB-4D54-83EE-862453848F61}">
      <text>
        <r>
          <rPr>
            <b/>
            <sz val="9"/>
            <color indexed="81"/>
            <rFont val="Tahoma"/>
            <family val="2"/>
          </rPr>
          <t>John:</t>
        </r>
        <r>
          <rPr>
            <sz val="9"/>
            <color indexed="81"/>
            <rFont val="Tahoma"/>
            <family val="2"/>
          </rPr>
          <t xml:space="preserve">
Allow sales in these slices</t>
        </r>
      </text>
    </comment>
    <comment ref="OC34" authorId="2" shapeId="0" xr:uid="{A91B1DF3-5B7E-47D5-B080-1CFEC3880464}">
      <text>
        <r>
          <rPr>
            <b/>
            <sz val="9"/>
            <color indexed="81"/>
            <rFont val="Tahoma"/>
            <family val="2"/>
          </rPr>
          <t>John:</t>
        </r>
        <r>
          <rPr>
            <sz val="9"/>
            <color indexed="81"/>
            <rFont val="Tahoma"/>
            <family val="2"/>
          </rPr>
          <t xml:space="preserve">
Allow sales in these slices</t>
        </r>
      </text>
    </comment>
    <comment ref="OG34" authorId="2" shapeId="0" xr:uid="{42A02B94-9ECA-43CB-AA24-7DC32F2CA076}">
      <text>
        <r>
          <rPr>
            <b/>
            <sz val="9"/>
            <color indexed="81"/>
            <rFont val="Tahoma"/>
            <family val="2"/>
          </rPr>
          <t>John:</t>
        </r>
        <r>
          <rPr>
            <sz val="9"/>
            <color indexed="81"/>
            <rFont val="Tahoma"/>
            <family val="2"/>
          </rPr>
          <t xml:space="preserve">
Allow sale of 5 &amp; 5.5yo
</t>
        </r>
      </text>
    </comment>
    <comment ref="OQ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R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U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B36" authorId="2" shapeId="0" xr:uid="{74651DCB-D37F-4A01-B460-AEB6E94C7AC3}">
      <text>
        <r>
          <rPr>
            <b/>
            <sz val="9"/>
            <color indexed="81"/>
            <rFont val="Tahoma"/>
            <family val="2"/>
          </rPr>
          <t>John:</t>
        </r>
        <r>
          <rPr>
            <sz val="9"/>
            <color indexed="81"/>
            <rFont val="Tahoma"/>
            <family val="2"/>
          </rPr>
          <t xml:space="preserve">
Allow sales in these slices</t>
        </r>
      </text>
    </comment>
    <comment ref="OC36" authorId="2" shapeId="0" xr:uid="{E144E6AB-5233-45D6-8073-DDE7731BBA87}">
      <text>
        <r>
          <rPr>
            <b/>
            <sz val="9"/>
            <color indexed="81"/>
            <rFont val="Tahoma"/>
            <family val="2"/>
          </rPr>
          <t>John:</t>
        </r>
        <r>
          <rPr>
            <sz val="9"/>
            <color indexed="81"/>
            <rFont val="Tahoma"/>
            <family val="2"/>
          </rPr>
          <t xml:space="preserve">
Allow sales in these slices</t>
        </r>
      </text>
    </comment>
    <comment ref="PY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I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S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K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K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S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T51" authorId="2" shapeId="0" xr:uid="{6622AE9E-0F39-4C2C-A992-7811B5B825E2}">
      <text>
        <r>
          <rPr>
            <b/>
            <sz val="9"/>
            <color indexed="81"/>
            <rFont val="Tahoma"/>
            <family val="2"/>
          </rPr>
          <t>John:</t>
        </r>
        <r>
          <rPr>
            <sz val="9"/>
            <color indexed="81"/>
            <rFont val="Tahoma"/>
            <family val="2"/>
          </rPr>
          <t xml:space="preserve">
REV scenario 2</t>
        </r>
      </text>
    </comment>
    <comment ref="FG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R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X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U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G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R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M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EQ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N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R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R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A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C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DO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Q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N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O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Q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R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N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R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N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R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S209" authorId="2" shapeId="0" xr:uid="{FFEDD443-FC46-40DC-B6E3-DF35B18D08E4}">
      <text>
        <r>
          <rPr>
            <b/>
            <sz val="9"/>
            <color indexed="81"/>
            <rFont val="Tahoma"/>
            <family val="2"/>
          </rPr>
          <t>John:</t>
        </r>
        <r>
          <rPr>
            <sz val="9"/>
            <color indexed="81"/>
            <rFont val="Tahoma"/>
            <family val="2"/>
          </rPr>
          <t xml:space="preserve">
REV trial 1 from row 27</t>
        </r>
      </text>
    </comment>
    <comment ref="FG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R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X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Y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N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U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U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Y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EE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LH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CS217" authorId="2" shapeId="0" xr:uid="{C7FF0474-F895-41AA-8E48-77DF82FF2DE3}">
      <text>
        <r>
          <rPr>
            <b/>
            <sz val="9"/>
            <color indexed="81"/>
            <rFont val="Tahoma"/>
            <family val="2"/>
          </rPr>
          <t>John:</t>
        </r>
        <r>
          <rPr>
            <sz val="9"/>
            <color indexed="81"/>
            <rFont val="Tahoma"/>
            <family val="2"/>
          </rPr>
          <t xml:space="preserve">
REV trial 2 from row 28</t>
        </r>
      </text>
    </comment>
    <comment ref="CQ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V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V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Q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V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G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HR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A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G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I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R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Q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H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S249" authorId="2" shapeId="0" xr:uid="{8FC3D23C-F3F7-4FDA-B03C-98B9B59147D6}">
      <text>
        <r>
          <rPr>
            <b/>
            <sz val="9"/>
            <color indexed="81"/>
            <rFont val="Tahoma"/>
            <family val="2"/>
          </rPr>
          <t>John:</t>
        </r>
        <r>
          <rPr>
            <sz val="9"/>
            <color indexed="81"/>
            <rFont val="Tahoma"/>
            <family val="2"/>
          </rPr>
          <t xml:space="preserve">
REV trial 2 from row 28</t>
        </r>
      </text>
    </comment>
    <comment ref="CV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V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V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A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274" authorId="2" shapeId="0" xr:uid="{C9F8247E-0F3B-485E-9773-880C6AE3693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0" authorId="2" shapeId="0" xr:uid="{5EAC1E6D-61EA-4B9C-AD1C-7AC3A0084832}">
      <text>
        <r>
          <rPr>
            <b/>
            <sz val="9"/>
            <color indexed="81"/>
            <rFont val="Tahoma"/>
            <family val="2"/>
          </rPr>
          <t>John:</t>
        </r>
        <r>
          <rPr>
            <sz val="9"/>
            <color indexed="81"/>
            <rFont val="Tahoma"/>
            <family val="2"/>
          </rPr>
          <t xml:space="preserve">
Equations used for the offspring</t>
        </r>
      </text>
    </comment>
    <comment ref="I4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3" authorId="0" shapeId="0" xr:uid="{47BE4A39-2EF0-41E1-896E-5F4AD1516F82}">
      <text>
        <r>
          <rPr>
            <b/>
            <sz val="9"/>
            <color indexed="81"/>
            <rFont val="Tahoma"/>
            <family val="2"/>
          </rPr>
          <t>John:</t>
        </r>
        <r>
          <rPr>
            <sz val="9"/>
            <color indexed="81"/>
            <rFont val="Tahoma"/>
            <family val="2"/>
          </rPr>
          <t xml:space="preserve">
All periods and slices of r2</t>
        </r>
      </text>
    </comment>
    <comment ref="I4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3" authorId="0" shapeId="0" xr:uid="{41807E7F-8F21-4621-AA02-B7C2B81752FA}">
      <text>
        <r>
          <rPr>
            <b/>
            <sz val="9"/>
            <color indexed="81"/>
            <rFont val="Tahoma"/>
            <family val="2"/>
          </rPr>
          <t>John:</t>
        </r>
        <r>
          <rPr>
            <sz val="9"/>
            <color indexed="81"/>
            <rFont val="Tahoma"/>
            <family val="2"/>
          </rPr>
          <t xml:space="preserve">
All periods and slices of r2</t>
        </r>
      </text>
    </comment>
    <comment ref="C4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4A416D26-52B2-4C8D-99A9-AA53E00CB415}">
      <text>
        <r>
          <rPr>
            <b/>
            <sz val="9"/>
            <color indexed="81"/>
            <rFont val="Tahoma"/>
            <family val="2"/>
          </rPr>
          <t>Michael:</t>
        </r>
        <r>
          <rPr>
            <sz val="9"/>
            <color indexed="81"/>
            <rFont val="Tahoma"/>
            <family val="2"/>
          </rPr>
          <t xml:space="preserve">
Mask changeable fvps.
</t>
        </r>
      </text>
    </comment>
    <comment ref="E4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8" authorId="2" shapeId="0" xr:uid="{BFBA76A0-3A36-46F8-A095-C2283C124291}">
      <text>
        <r>
          <rPr>
            <b/>
            <sz val="9"/>
            <color indexed="81"/>
            <rFont val="Tahoma"/>
            <family val="2"/>
          </rPr>
          <t>John:</t>
        </r>
        <r>
          <rPr>
            <sz val="9"/>
            <color indexed="81"/>
            <rFont val="Tahoma"/>
            <family val="2"/>
          </rPr>
          <t xml:space="preserve">
Winter lambing</t>
        </r>
      </text>
    </comment>
    <comment ref="M48" authorId="2" shapeId="0" xr:uid="{340A2857-D4AC-409D-9AF5-5BCD7579BE8B}">
      <text>
        <r>
          <rPr>
            <b/>
            <sz val="9"/>
            <color indexed="81"/>
            <rFont val="Tahoma"/>
            <family val="2"/>
          </rPr>
          <t>John:</t>
        </r>
        <r>
          <rPr>
            <sz val="9"/>
            <color indexed="81"/>
            <rFont val="Tahoma"/>
            <family val="2"/>
          </rPr>
          <t xml:space="preserve">
Spring lambing</t>
        </r>
      </text>
    </comment>
    <comment ref="N4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8" authorId="2" shapeId="0" xr:uid="{CA4AB16B-91DB-490C-A053-C010EA210EC9}">
      <text>
        <r>
          <rPr>
            <b/>
            <sz val="9"/>
            <color indexed="81"/>
            <rFont val="Tahoma"/>
            <family val="2"/>
          </rPr>
          <t>John:</t>
        </r>
        <r>
          <rPr>
            <sz val="9"/>
            <color indexed="81"/>
            <rFont val="Tahoma"/>
            <family val="2"/>
          </rPr>
          <t xml:space="preserve">
Winter lambing</t>
        </r>
      </text>
    </comment>
    <comment ref="P48" authorId="2" shapeId="0" xr:uid="{746595D3-2474-4DDD-885B-ABEB77EFDB59}">
      <text>
        <r>
          <rPr>
            <b/>
            <sz val="9"/>
            <color indexed="81"/>
            <rFont val="Tahoma"/>
            <family val="2"/>
          </rPr>
          <t>John:</t>
        </r>
        <r>
          <rPr>
            <sz val="9"/>
            <color indexed="81"/>
            <rFont val="Tahoma"/>
            <family val="2"/>
          </rPr>
          <t xml:space="preserve">
Spring lambing</t>
        </r>
      </text>
    </comment>
    <comment ref="G4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0" authorId="0" shapeId="0" xr:uid="{F9A1FE3A-A1EA-4FE7-BF98-887D484EFD33}">
      <text>
        <r>
          <rPr>
            <b/>
            <sz val="9"/>
            <color indexed="81"/>
            <rFont val="Tahoma"/>
            <family val="2"/>
          </rPr>
          <t>Michael:</t>
        </r>
        <r>
          <rPr>
            <sz val="9"/>
            <color indexed="81"/>
            <rFont val="Tahoma"/>
            <family val="2"/>
          </rPr>
          <t xml:space="preserve">
Mask changeable fvps.
</t>
        </r>
      </text>
    </comment>
    <comment ref="E5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1" authorId="0" shapeId="0" xr:uid="{376A7BE4-0F60-4DB9-8A30-918A017C5423}">
      <text>
        <r>
          <rPr>
            <b/>
            <sz val="9"/>
            <color indexed="81"/>
            <rFont val="Tahoma"/>
            <family val="2"/>
          </rPr>
          <t>Michael:</t>
        </r>
        <r>
          <rPr>
            <sz val="9"/>
            <color indexed="81"/>
            <rFont val="Tahoma"/>
            <family val="2"/>
          </rPr>
          <t xml:space="preserve">
Mask changeable fvps.
</t>
        </r>
      </text>
    </comment>
    <comment ref="I5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2" authorId="0" shapeId="0" xr:uid="{65819E03-FFCB-4F12-ADCC-3055672084AD}">
      <text>
        <r>
          <rPr>
            <b/>
            <sz val="9"/>
            <color indexed="81"/>
            <rFont val="Tahoma"/>
            <family val="2"/>
          </rPr>
          <t>Young:</t>
        </r>
        <r>
          <rPr>
            <sz val="9"/>
            <color indexed="81"/>
            <rFont val="Tahoma"/>
            <family val="2"/>
          </rPr>
          <t xml:space="preserve">
0:1 is weaning </t>
        </r>
      </text>
    </comment>
    <comment ref="I5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52" authorId="0" shapeId="0" xr:uid="{430322B0-542C-4DB5-A438-A39A0F532FD6}">
      <text>
        <r>
          <rPr>
            <b/>
            <sz val="9"/>
            <color indexed="81"/>
            <rFont val="Tahoma"/>
            <family val="2"/>
          </rPr>
          <t>Young:</t>
        </r>
        <r>
          <rPr>
            <sz val="9"/>
            <color indexed="81"/>
            <rFont val="Tahoma"/>
            <family val="2"/>
          </rPr>
          <t xml:space="preserve">
3:4 is weaning </t>
        </r>
      </text>
    </comment>
    <comment ref="L5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5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5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5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5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4" authorId="0" shapeId="0" xr:uid="{9DA0A15A-0DEE-4D27-BC12-B3E911F8D110}">
      <text>
        <r>
          <rPr>
            <b/>
            <sz val="9"/>
            <color indexed="81"/>
            <rFont val="Tahoma"/>
            <family val="2"/>
          </rPr>
          <t>Michael:</t>
        </r>
        <r>
          <rPr>
            <sz val="9"/>
            <color indexed="81"/>
            <rFont val="Tahoma"/>
            <family val="2"/>
          </rPr>
          <t xml:space="preserve">
Mask changeable fvps.
</t>
        </r>
      </text>
    </comment>
    <comment ref="K5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3" authorId="2" shapeId="0" xr:uid="{191CFB08-B339-4973-AEC2-C775F061AACC}">
      <text>
        <r>
          <rPr>
            <b/>
            <sz val="9"/>
            <color indexed="81"/>
            <rFont val="Tahoma"/>
            <family val="2"/>
          </rPr>
          <t>John:</t>
        </r>
        <r>
          <rPr>
            <sz val="9"/>
            <color indexed="81"/>
            <rFont val="Tahoma"/>
            <family val="2"/>
          </rPr>
          <t xml:space="preserve">
Slice w[0] Optimum in N11 model</t>
        </r>
      </text>
    </comment>
    <comment ref="L73" authorId="2" shapeId="0" xr:uid="{343A8B2D-32D2-4896-BA70-C27FE00805F2}">
      <text>
        <r>
          <rPr>
            <b/>
            <sz val="9"/>
            <color indexed="81"/>
            <rFont val="Tahoma"/>
            <family val="2"/>
          </rPr>
          <t>John:</t>
        </r>
        <r>
          <rPr>
            <sz val="9"/>
            <color indexed="81"/>
            <rFont val="Tahoma"/>
            <family val="2"/>
          </rPr>
          <t xml:space="preserve">
Slice w[1] Heavier in N11 model</t>
        </r>
      </text>
    </comment>
    <comment ref="M73" authorId="2" shapeId="0" xr:uid="{73420E64-F8AD-4514-A4FA-F0A1FD95C7F3}">
      <text>
        <r>
          <rPr>
            <b/>
            <sz val="9"/>
            <color indexed="81"/>
            <rFont val="Tahoma"/>
            <family val="2"/>
          </rPr>
          <t>John:</t>
        </r>
        <r>
          <rPr>
            <sz val="9"/>
            <color indexed="81"/>
            <rFont val="Tahoma"/>
            <family val="2"/>
          </rPr>
          <t xml:space="preserve">
Slice w[2] Lighter in N11 model</t>
        </r>
      </text>
    </comment>
    <comment ref="I7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9" authorId="2" shapeId="0" xr:uid="{2A40BB29-FFD1-42C0-8E31-758CEAC8F3A7}">
      <text>
        <r>
          <rPr>
            <b/>
            <sz val="9"/>
            <color indexed="81"/>
            <rFont val="Tahoma"/>
            <family val="2"/>
          </rPr>
          <t>John:</t>
        </r>
        <r>
          <rPr>
            <sz val="9"/>
            <color indexed="81"/>
            <rFont val="Tahoma"/>
            <family val="2"/>
          </rPr>
          <t xml:space="preserve">
All dams</t>
        </r>
      </text>
    </comment>
    <comment ref="I79"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9" authorId="2" shapeId="0" xr:uid="{BA3A06F6-5FBC-4C68-B3F6-A470C12E3E9F}">
      <text>
        <r>
          <rPr>
            <b/>
            <sz val="9"/>
            <color indexed="81"/>
            <rFont val="Tahoma"/>
            <family val="2"/>
          </rPr>
          <t>John:</t>
        </r>
        <r>
          <rPr>
            <sz val="9"/>
            <color indexed="81"/>
            <rFont val="Tahoma"/>
            <family val="2"/>
          </rPr>
          <t xml:space="preserve">
All dams</t>
        </r>
      </text>
    </comment>
    <comment ref="E80" authorId="2" shapeId="0" xr:uid="{2D64714A-0DF8-4967-A15F-4A54D3B1F930}">
      <text>
        <r>
          <rPr>
            <b/>
            <sz val="9"/>
            <color indexed="81"/>
            <rFont val="Tahoma"/>
            <family val="2"/>
          </rPr>
          <t>John:</t>
        </r>
        <r>
          <rPr>
            <sz val="9"/>
            <color indexed="81"/>
            <rFont val="Tahoma"/>
            <family val="2"/>
          </rPr>
          <t xml:space="preserve">
All offspring</t>
        </r>
      </text>
    </comment>
    <comment ref="I80"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0" authorId="2" shapeId="0" xr:uid="{BAE21718-124E-41FB-A7AB-94CD4DC233D4}">
      <text>
        <r>
          <rPr>
            <b/>
            <sz val="9"/>
            <color indexed="81"/>
            <rFont val="Tahoma"/>
            <family val="2"/>
          </rPr>
          <t>John:</t>
        </r>
        <r>
          <rPr>
            <sz val="9"/>
            <color indexed="81"/>
            <rFont val="Tahoma"/>
            <family val="2"/>
          </rPr>
          <t xml:space="preserve">
All offspring</t>
        </r>
      </text>
    </comment>
    <comment ref="E81" authorId="2" shapeId="0" xr:uid="{0F3A1B6E-C70E-4F5B-8B62-F40C7695A101}">
      <text>
        <r>
          <rPr>
            <b/>
            <sz val="9"/>
            <color indexed="81"/>
            <rFont val="Tahoma"/>
            <family val="2"/>
          </rPr>
          <t>John:</t>
        </r>
        <r>
          <rPr>
            <sz val="9"/>
            <color indexed="81"/>
            <rFont val="Tahoma"/>
            <family val="2"/>
          </rPr>
          <t xml:space="preserve">
All dams</t>
        </r>
      </text>
    </comment>
    <comment ref="I81"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1" authorId="2" shapeId="0" xr:uid="{80B9B055-094F-4460-9AFA-3F0769F75098}">
      <text>
        <r>
          <rPr>
            <b/>
            <sz val="9"/>
            <color indexed="81"/>
            <rFont val="Tahoma"/>
            <family val="2"/>
          </rPr>
          <t>John:</t>
        </r>
        <r>
          <rPr>
            <sz val="9"/>
            <color indexed="81"/>
            <rFont val="Tahoma"/>
            <family val="2"/>
          </rPr>
          <t xml:space="preserve">
All dams</t>
        </r>
      </text>
    </comment>
    <comment ref="C82"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2" authorId="2" shapeId="0" xr:uid="{14F8BE86-FDCE-4FD5-9F14-73AC79380282}">
      <text>
        <r>
          <rPr>
            <b/>
            <sz val="9"/>
            <color indexed="81"/>
            <rFont val="Tahoma"/>
            <family val="2"/>
          </rPr>
          <t>John:</t>
        </r>
        <r>
          <rPr>
            <sz val="9"/>
            <color indexed="81"/>
            <rFont val="Tahoma"/>
            <family val="2"/>
          </rPr>
          <t xml:space="preserve">
All offspring</t>
        </r>
      </text>
    </comment>
    <comment ref="I82"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2" authorId="2" shapeId="0" xr:uid="{ACA1CA3A-0203-4101-A73C-CD567DA8AE6C}">
      <text>
        <r>
          <rPr>
            <b/>
            <sz val="9"/>
            <color indexed="81"/>
            <rFont val="Tahoma"/>
            <family val="2"/>
          </rPr>
          <t>John:</t>
        </r>
        <r>
          <rPr>
            <sz val="9"/>
            <color indexed="81"/>
            <rFont val="Tahoma"/>
            <family val="2"/>
          </rPr>
          <t xml:space="preserve">
All offspring</t>
        </r>
      </text>
    </comment>
    <comment ref="E83" authorId="2" shapeId="0" xr:uid="{49AC8A0D-9742-4B8E-9FE0-E9A43BE5086D}">
      <text>
        <r>
          <rPr>
            <b/>
            <sz val="9"/>
            <color indexed="81"/>
            <rFont val="Tahoma"/>
            <family val="2"/>
          </rPr>
          <t>John:</t>
        </r>
        <r>
          <rPr>
            <sz val="9"/>
            <color indexed="81"/>
            <rFont val="Tahoma"/>
            <family val="2"/>
          </rPr>
          <t xml:space="preserve">
All dams</t>
        </r>
      </text>
    </comment>
    <comment ref="I83"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3" authorId="2" shapeId="0" xr:uid="{C216DCAD-71BC-4F1F-809E-13D9D9898A44}">
      <text>
        <r>
          <rPr>
            <b/>
            <sz val="9"/>
            <color indexed="81"/>
            <rFont val="Tahoma"/>
            <family val="2"/>
          </rPr>
          <t>John:</t>
        </r>
        <r>
          <rPr>
            <sz val="9"/>
            <color indexed="81"/>
            <rFont val="Tahoma"/>
            <family val="2"/>
          </rPr>
          <t xml:space="preserve">
All dams</t>
        </r>
      </text>
    </comment>
    <comment ref="E84" authorId="2" shapeId="0" xr:uid="{A61A622D-7A64-4D5B-BEF3-5DB904AD9291}">
      <text>
        <r>
          <rPr>
            <b/>
            <sz val="9"/>
            <color indexed="81"/>
            <rFont val="Tahoma"/>
            <family val="2"/>
          </rPr>
          <t>John:</t>
        </r>
        <r>
          <rPr>
            <sz val="9"/>
            <color indexed="81"/>
            <rFont val="Tahoma"/>
            <family val="2"/>
          </rPr>
          <t xml:space="preserve">
All offspring</t>
        </r>
      </text>
    </comment>
    <comment ref="I84"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4" authorId="2" shapeId="0" xr:uid="{5C9F4E36-E2FF-4890-AAFA-8EE61112E421}">
      <text>
        <r>
          <rPr>
            <b/>
            <sz val="9"/>
            <color indexed="81"/>
            <rFont val="Tahoma"/>
            <family val="2"/>
          </rPr>
          <t>John:</t>
        </r>
        <r>
          <rPr>
            <sz val="9"/>
            <color indexed="81"/>
            <rFont val="Tahoma"/>
            <family val="2"/>
          </rPr>
          <t xml:space="preserve">
All offspring</t>
        </r>
      </text>
    </comment>
    <comment ref="E85" authorId="2" shapeId="0" xr:uid="{8C95E2A2-1F24-4CDD-B05F-CF203E234223}">
      <text>
        <r>
          <rPr>
            <b/>
            <sz val="9"/>
            <color indexed="81"/>
            <rFont val="Tahoma"/>
            <family val="2"/>
          </rPr>
          <t>John:</t>
        </r>
        <r>
          <rPr>
            <sz val="9"/>
            <color indexed="81"/>
            <rFont val="Tahoma"/>
            <family val="2"/>
          </rPr>
          <t xml:space="preserve">
aStd - weanage
</t>
        </r>
      </text>
    </comment>
    <comment ref="I85"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5" authorId="2" shapeId="0" xr:uid="{63B4D357-0DDC-417D-9FE4-EDF077DED7C7}">
      <text>
        <r>
          <rPr>
            <b/>
            <sz val="9"/>
            <color indexed="81"/>
            <rFont val="Tahoma"/>
            <family val="2"/>
          </rPr>
          <t>John:</t>
        </r>
        <r>
          <rPr>
            <sz val="9"/>
            <color indexed="81"/>
            <rFont val="Tahoma"/>
            <family val="2"/>
          </rPr>
          <t xml:space="preserve">
aStd - weanage
</t>
        </r>
      </text>
    </comment>
    <comment ref="E86" authorId="2" shapeId="0" xr:uid="{B5242D2F-7FC9-4C08-92E0-BA8EDAE3BA9C}">
      <text>
        <r>
          <rPr>
            <b/>
            <sz val="9"/>
            <color indexed="81"/>
            <rFont val="Tahoma"/>
            <family val="2"/>
          </rPr>
          <t>John:</t>
        </r>
        <r>
          <rPr>
            <sz val="9"/>
            <color indexed="81"/>
            <rFont val="Tahoma"/>
            <family val="2"/>
          </rPr>
          <t xml:space="preserve">
aStd - weanage
</t>
        </r>
      </text>
    </comment>
    <comment ref="I86"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6" authorId="2" shapeId="0" xr:uid="{CCD165BA-7616-48A6-BB3E-85A1FFB1A67E}">
      <text>
        <r>
          <rPr>
            <b/>
            <sz val="9"/>
            <color indexed="81"/>
            <rFont val="Tahoma"/>
            <family val="2"/>
          </rPr>
          <t>John:</t>
        </r>
        <r>
          <rPr>
            <sz val="9"/>
            <color indexed="81"/>
            <rFont val="Tahoma"/>
            <family val="2"/>
          </rPr>
          <t xml:space="preserve">
aStd - weanage
</t>
        </r>
      </text>
    </comment>
    <comment ref="E87" authorId="2" shapeId="0" xr:uid="{6D3D7924-A68F-4905-B7A9-C2FFDA5CEC14}">
      <text>
        <r>
          <rPr>
            <b/>
            <sz val="9"/>
            <color indexed="81"/>
            <rFont val="Tahoma"/>
            <family val="2"/>
          </rPr>
          <t>John:</t>
        </r>
        <r>
          <rPr>
            <sz val="9"/>
            <color indexed="81"/>
            <rFont val="Tahoma"/>
            <family val="2"/>
          </rPr>
          <t xml:space="preserve">
Undifferentiated dams</t>
        </r>
      </text>
    </comment>
    <comment ref="I87"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7" authorId="2" shapeId="0" xr:uid="{CD65C71A-5B1F-4BB8-9EA4-5104F6AF65AF}">
      <text>
        <r>
          <rPr>
            <b/>
            <sz val="9"/>
            <color indexed="81"/>
            <rFont val="Tahoma"/>
            <family val="2"/>
          </rPr>
          <t>John:</t>
        </r>
        <r>
          <rPr>
            <sz val="9"/>
            <color indexed="81"/>
            <rFont val="Tahoma"/>
            <family val="2"/>
          </rPr>
          <t xml:space="preserve">
Undifferentiated dams</t>
        </r>
      </text>
    </comment>
    <comment ref="L87" authorId="2" shapeId="0" xr:uid="{773306BF-918F-4060-87BF-8E8A5E8FB162}">
      <text>
        <r>
          <rPr>
            <b/>
            <sz val="9"/>
            <color indexed="81"/>
            <rFont val="Tahoma"/>
            <family val="2"/>
          </rPr>
          <t>John:</t>
        </r>
        <r>
          <rPr>
            <sz val="9"/>
            <color indexed="81"/>
            <rFont val="Tahoma"/>
            <family val="2"/>
          </rPr>
          <t xml:space="preserve">
Dry dams </t>
        </r>
      </text>
    </comment>
    <comment ref="M87" authorId="2" shapeId="0" xr:uid="{15153963-DC98-47CF-B2D6-FD6E8A7C1795}">
      <text>
        <r>
          <rPr>
            <b/>
            <sz val="9"/>
            <color indexed="81"/>
            <rFont val="Tahoma"/>
            <family val="2"/>
          </rPr>
          <t>John:</t>
        </r>
        <r>
          <rPr>
            <sz val="9"/>
            <color indexed="81"/>
            <rFont val="Tahoma"/>
            <family val="2"/>
          </rPr>
          <t xml:space="preserve">
Pregnant dams</t>
        </r>
      </text>
    </comment>
    <comment ref="N87" authorId="2" shapeId="0" xr:uid="{B58CAC8F-934D-4A91-BA86-05C95EF0C01C}">
      <text>
        <r>
          <rPr>
            <b/>
            <sz val="9"/>
            <color indexed="81"/>
            <rFont val="Tahoma"/>
            <family val="2"/>
          </rPr>
          <t>John:</t>
        </r>
        <r>
          <rPr>
            <sz val="9"/>
            <color indexed="81"/>
            <rFont val="Tahoma"/>
            <family val="2"/>
          </rPr>
          <t xml:space="preserve">
Single dams</t>
        </r>
      </text>
    </comment>
    <comment ref="O87" authorId="2" shapeId="0" xr:uid="{C143183F-E5C8-42B9-8789-3E038E10D8ED}">
      <text>
        <r>
          <rPr>
            <b/>
            <sz val="9"/>
            <color indexed="81"/>
            <rFont val="Tahoma"/>
            <family val="2"/>
          </rPr>
          <t>John:</t>
        </r>
        <r>
          <rPr>
            <sz val="9"/>
            <color indexed="81"/>
            <rFont val="Tahoma"/>
            <family val="2"/>
          </rPr>
          <t xml:space="preserve">
Multiple dams</t>
        </r>
      </text>
    </comment>
    <comment ref="P87" authorId="2" shapeId="0" xr:uid="{8301163C-BAAF-4601-9D86-E6A8DDBCF907}">
      <text>
        <r>
          <rPr>
            <b/>
            <sz val="9"/>
            <color indexed="81"/>
            <rFont val="Tahoma"/>
            <family val="2"/>
          </rPr>
          <t>John:</t>
        </r>
        <r>
          <rPr>
            <sz val="9"/>
            <color indexed="81"/>
            <rFont val="Tahoma"/>
            <family val="2"/>
          </rPr>
          <t xml:space="preserve">
Twin dams</t>
        </r>
      </text>
    </comment>
    <comment ref="Q87" authorId="2" shapeId="0" xr:uid="{6B1F551B-FF07-4A77-8E36-C8C2D3FEC92B}">
      <text>
        <r>
          <rPr>
            <b/>
            <sz val="9"/>
            <color indexed="81"/>
            <rFont val="Tahoma"/>
            <family val="2"/>
          </rPr>
          <t>John:</t>
        </r>
        <r>
          <rPr>
            <sz val="9"/>
            <color indexed="81"/>
            <rFont val="Tahoma"/>
            <family val="2"/>
          </rPr>
          <t xml:space="preserve">
Triplet dams</t>
        </r>
      </text>
    </comment>
    <comment ref="E88" authorId="2" shapeId="0" xr:uid="{13B9FFE8-DE72-45CA-8BAC-4F7FA889CC21}">
      <text>
        <r>
          <rPr>
            <b/>
            <sz val="9"/>
            <color indexed="81"/>
            <rFont val="Tahoma"/>
            <family val="2"/>
          </rPr>
          <t>John:</t>
        </r>
        <r>
          <rPr>
            <sz val="9"/>
            <color indexed="81"/>
            <rFont val="Tahoma"/>
            <family val="2"/>
          </rPr>
          <t xml:space="preserve">
aStd - weanage
</t>
        </r>
      </text>
    </comment>
    <comment ref="I88"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8" authorId="2" shapeId="0" xr:uid="{6B1A29D1-B0DE-4096-9A24-26DB546794A7}">
      <text>
        <r>
          <rPr>
            <b/>
            <sz val="9"/>
            <color indexed="81"/>
            <rFont val="Tahoma"/>
            <family val="2"/>
          </rPr>
          <t>John:</t>
        </r>
        <r>
          <rPr>
            <sz val="9"/>
            <color indexed="81"/>
            <rFont val="Tahoma"/>
            <family val="2"/>
          </rPr>
          <t xml:space="preserve">
aStd - weanage
</t>
        </r>
      </text>
    </comment>
    <comment ref="E90"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0"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0"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0"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0"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1" authorId="2" shapeId="0" xr:uid="{8969ED29-5727-4F1D-84F5-4BF347F29F8B}">
      <text>
        <r>
          <rPr>
            <b/>
            <sz val="9"/>
            <color indexed="81"/>
            <rFont val="Tahoma"/>
            <family val="2"/>
          </rPr>
          <t>John:</t>
        </r>
        <r>
          <rPr>
            <sz val="9"/>
            <color indexed="81"/>
            <rFont val="Tahoma"/>
            <family val="2"/>
          </rPr>
          <t xml:space="preserve">
Include BMT</t>
        </r>
      </text>
    </comment>
    <comment ref="K91" authorId="2" shapeId="0" xr:uid="{1FD6EB44-2B68-4709-8221-0486E6734B6D}">
      <text>
        <r>
          <rPr>
            <b/>
            <sz val="9"/>
            <color indexed="81"/>
            <rFont val="Tahoma"/>
            <family val="2"/>
          </rPr>
          <t>John:</t>
        </r>
        <r>
          <rPr>
            <sz val="9"/>
            <color indexed="81"/>
            <rFont val="Tahoma"/>
            <family val="2"/>
          </rPr>
          <t xml:space="preserve">
Include BBB</t>
        </r>
      </text>
    </comment>
    <comment ref="L91" authorId="2" shapeId="0" xr:uid="{566E489D-EBBB-4428-8A84-1D619E0D6D2B}">
      <text>
        <r>
          <rPr>
            <b/>
            <sz val="9"/>
            <color indexed="81"/>
            <rFont val="Tahoma"/>
            <family val="2"/>
          </rPr>
          <t>John:</t>
        </r>
        <r>
          <rPr>
            <sz val="9"/>
            <color indexed="81"/>
            <rFont val="Tahoma"/>
            <family val="2"/>
          </rPr>
          <t xml:space="preserve">
Include BBM</t>
        </r>
      </text>
    </comment>
    <comment ref="M91" authorId="2" shapeId="0" xr:uid="{EE6E8BA0-F91B-447D-B8BB-11390E5E696B}">
      <text>
        <r>
          <rPr>
            <b/>
            <sz val="9"/>
            <color indexed="81"/>
            <rFont val="Tahoma"/>
            <family val="2"/>
          </rPr>
          <t>John:</t>
        </r>
        <r>
          <rPr>
            <sz val="9"/>
            <color indexed="81"/>
            <rFont val="Tahoma"/>
            <family val="2"/>
          </rPr>
          <t xml:space="preserve">
Include BBT</t>
        </r>
      </text>
    </comment>
    <comment ref="N91" authorId="2" shapeId="0" xr:uid="{0CFF2543-1E49-44E9-B45A-44870CF3DF09}">
      <text>
        <r>
          <rPr>
            <b/>
            <sz val="9"/>
            <color indexed="81"/>
            <rFont val="Tahoma"/>
            <family val="2"/>
          </rPr>
          <t>John:</t>
        </r>
        <r>
          <rPr>
            <sz val="9"/>
            <color indexed="81"/>
            <rFont val="Tahoma"/>
            <family val="2"/>
          </rPr>
          <t xml:space="preserve">
Include BMT</t>
        </r>
      </text>
    </comment>
    <comment ref="I92"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3"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5"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6"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7"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8"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9"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0"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0"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0"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4"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5"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5"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6"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7"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8"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3" authorId="2" shapeId="0" xr:uid="{87647C01-705A-4989-AA19-97DF878326C5}">
      <text>
        <r>
          <rPr>
            <b/>
            <sz val="9"/>
            <color indexed="81"/>
            <rFont val="Tahoma"/>
            <family val="2"/>
          </rPr>
          <t>John:</t>
        </r>
        <r>
          <rPr>
            <sz val="9"/>
            <color indexed="81"/>
            <rFont val="Tahoma"/>
            <family val="2"/>
          </rPr>
          <t xml:space="preserve">
LTW lamb survival of multiples</t>
        </r>
      </text>
    </comment>
    <comment ref="I113"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3"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3"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3"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3"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3"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3"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3"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3" authorId="0" shapeId="0" xr:uid="{F77A4583-B60C-445D-8FBA-DCAE808845B3}">
      <text>
        <r>
          <rPr>
            <sz val="9"/>
            <color indexed="81"/>
            <rFont val="Tahoma"/>
            <family val="2"/>
          </rPr>
          <t xml:space="preserve">Mobsize coefficient for singles survival (MU).
</t>
        </r>
      </text>
    </comment>
    <comment ref="S113" authorId="0" shapeId="0" xr:uid="{E6AD0E6C-471C-4803-B995-55CBC0955F6A}">
      <text>
        <r>
          <rPr>
            <sz val="9"/>
            <color indexed="81"/>
            <rFont val="Tahoma"/>
            <family val="2"/>
          </rPr>
          <t xml:space="preserve">Mob size coefficient for twins survival (MU).
</t>
        </r>
      </text>
    </comment>
    <comment ref="T113" authorId="0" shapeId="0" xr:uid="{5DC4ACB7-4FC1-4F75-B058-F65E137C3316}">
      <text>
        <r>
          <rPr>
            <sz val="9"/>
            <color indexed="81"/>
            <rFont val="Tahoma"/>
            <family val="2"/>
          </rPr>
          <t xml:space="preserve">Mobsize coefficient for triplets survival (MU).
</t>
        </r>
      </text>
    </comment>
    <comment ref="U113"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4"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4"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5" authorId="0" shapeId="0" xr:uid="{808D80CA-6306-4016-B757-341F8DE151AA}">
      <text>
        <r>
          <rPr>
            <b/>
            <sz val="9"/>
            <color indexed="81"/>
            <rFont val="Tahoma"/>
            <family val="2"/>
          </rPr>
          <t xml:space="preserve">John:
</t>
        </r>
        <r>
          <rPr>
            <sz val="9"/>
            <color indexed="81"/>
            <rFont val="Tahoma"/>
            <family val="2"/>
          </rPr>
          <t>Coefficients for growth</t>
        </r>
      </text>
    </comment>
    <comment ref="K115"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5"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5"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6"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6"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7" authorId="0" shapeId="0" xr:uid="{6AE1EF38-CD95-4EDF-BB02-13E222B37865}">
      <text>
        <r>
          <rPr>
            <b/>
            <sz val="9"/>
            <color indexed="81"/>
            <rFont val="Tahoma"/>
            <family val="2"/>
          </rPr>
          <t xml:space="preserve">John:
</t>
        </r>
        <r>
          <rPr>
            <sz val="9"/>
            <color indexed="81"/>
            <rFont val="Tahoma"/>
            <family val="2"/>
          </rPr>
          <t>Coefficients for efficiency</t>
        </r>
      </text>
    </comment>
    <comment ref="K117"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8" authorId="0" shapeId="0" xr:uid="{C652005A-F533-4EFD-9776-3F504C4A8979}">
      <text>
        <r>
          <rPr>
            <b/>
            <sz val="9"/>
            <color indexed="81"/>
            <rFont val="Tahoma"/>
            <family val="2"/>
          </rPr>
          <t xml:space="preserve">John:
</t>
        </r>
        <r>
          <rPr>
            <sz val="9"/>
            <color indexed="81"/>
            <rFont val="Tahoma"/>
            <family val="2"/>
          </rPr>
          <t>Coefficients for maintenenace</t>
        </r>
      </text>
    </comment>
    <comment ref="K118"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9" authorId="2" shapeId="0" xr:uid="{F2662D29-00A0-4DCD-9B3D-453AFB0920FF}">
      <text>
        <r>
          <rPr>
            <b/>
            <sz val="9"/>
            <color indexed="81"/>
            <rFont val="Tahoma"/>
            <family val="2"/>
          </rPr>
          <t>John:</t>
        </r>
        <r>
          <rPr>
            <sz val="9"/>
            <color indexed="81"/>
            <rFont val="Tahoma"/>
            <family val="2"/>
          </rPr>
          <t xml:space="preserve">
Singles</t>
        </r>
      </text>
    </comment>
    <comment ref="I11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9" authorId="2" shapeId="0" xr:uid="{BF54C54F-4CAE-4204-9299-5D84BC567703}">
      <text>
        <r>
          <rPr>
            <b/>
            <sz val="9"/>
            <color indexed="81"/>
            <rFont val="Tahoma"/>
            <family val="2"/>
          </rPr>
          <t>John:</t>
        </r>
        <r>
          <rPr>
            <sz val="9"/>
            <color indexed="81"/>
            <rFont val="Tahoma"/>
            <family val="2"/>
          </rPr>
          <t xml:space="preserve">
Yearling progeny, Singles</t>
        </r>
      </text>
    </comment>
    <comment ref="L119" authorId="2" shapeId="0" xr:uid="{009D6ABC-CC61-4C55-B220-F8868F5D3E84}">
      <text>
        <r>
          <rPr>
            <b/>
            <sz val="9"/>
            <color indexed="81"/>
            <rFont val="Tahoma"/>
            <family val="2"/>
          </rPr>
          <t>John:</t>
        </r>
        <r>
          <rPr>
            <sz val="9"/>
            <color indexed="81"/>
            <rFont val="Tahoma"/>
            <family val="2"/>
          </rPr>
          <t xml:space="preserve">
Yearling progeny, Twins</t>
        </r>
      </text>
    </comment>
    <comment ref="M119" authorId="2" shapeId="0" xr:uid="{9A580FC9-73F6-45EF-9370-13D58D95A0DF}">
      <text>
        <r>
          <rPr>
            <b/>
            <sz val="9"/>
            <color indexed="81"/>
            <rFont val="Tahoma"/>
            <family val="2"/>
          </rPr>
          <t>John:</t>
        </r>
        <r>
          <rPr>
            <sz val="9"/>
            <color indexed="81"/>
            <rFont val="Tahoma"/>
            <family val="2"/>
          </rPr>
          <t xml:space="preserve">
Yearling progeny, Triplets</t>
        </r>
      </text>
    </comment>
    <comment ref="N119" authorId="2" shapeId="0" xr:uid="{B074115D-A65E-4893-B7CE-DCABFC99E2DE}">
      <text>
        <r>
          <rPr>
            <b/>
            <sz val="9"/>
            <color indexed="81"/>
            <rFont val="Tahoma"/>
            <family val="2"/>
          </rPr>
          <t>John:</t>
        </r>
        <r>
          <rPr>
            <sz val="9"/>
            <color indexed="81"/>
            <rFont val="Tahoma"/>
            <family val="2"/>
          </rPr>
          <t xml:space="preserve">
2-tooth progeny, Singles</t>
        </r>
      </text>
    </comment>
    <comment ref="O119" authorId="2" shapeId="0" xr:uid="{CBE67F9C-B768-44D1-AB5E-EC98E4C4E7EA}">
      <text>
        <r>
          <rPr>
            <b/>
            <sz val="9"/>
            <color indexed="81"/>
            <rFont val="Tahoma"/>
            <family val="2"/>
          </rPr>
          <t>John:</t>
        </r>
        <r>
          <rPr>
            <sz val="9"/>
            <color indexed="81"/>
            <rFont val="Tahoma"/>
            <family val="2"/>
          </rPr>
          <t xml:space="preserve">
2-tooth progeny, Twins</t>
        </r>
      </text>
    </comment>
    <comment ref="P119" authorId="2" shapeId="0" xr:uid="{183ED665-C32A-4A0B-952C-08A02687EE50}">
      <text>
        <r>
          <rPr>
            <b/>
            <sz val="9"/>
            <color indexed="81"/>
            <rFont val="Tahoma"/>
            <family val="2"/>
          </rPr>
          <t>John:</t>
        </r>
        <r>
          <rPr>
            <sz val="9"/>
            <color indexed="81"/>
            <rFont val="Tahoma"/>
            <family val="2"/>
          </rPr>
          <t xml:space="preserve">
2-tooth progeny, Triplets</t>
        </r>
      </text>
    </comment>
    <comment ref="Q119" authorId="2" shapeId="0" xr:uid="{8D8DD545-8E1B-4A5B-ACC0-7339AB4DB8D9}">
      <text>
        <r>
          <rPr>
            <b/>
            <sz val="9"/>
            <color indexed="81"/>
            <rFont val="Tahoma"/>
            <family val="2"/>
          </rPr>
          <t>John:</t>
        </r>
        <r>
          <rPr>
            <sz val="9"/>
            <color indexed="81"/>
            <rFont val="Tahoma"/>
            <family val="2"/>
          </rPr>
          <t xml:space="preserve">
Adult progeny, Singles</t>
        </r>
      </text>
    </comment>
    <comment ref="R119" authorId="2" shapeId="0" xr:uid="{CF507514-DBBD-4EE7-8B9C-9F13E470E2A1}">
      <text>
        <r>
          <rPr>
            <b/>
            <sz val="9"/>
            <color indexed="81"/>
            <rFont val="Tahoma"/>
            <family val="2"/>
          </rPr>
          <t>John:</t>
        </r>
        <r>
          <rPr>
            <sz val="9"/>
            <color indexed="81"/>
            <rFont val="Tahoma"/>
            <family val="2"/>
          </rPr>
          <t xml:space="preserve">
Adult progeny, Twins</t>
        </r>
      </text>
    </comment>
    <comment ref="S119" authorId="2" shapeId="0" xr:uid="{C4E9A3D3-D019-4E6E-BADE-6A793B16A381}">
      <text>
        <r>
          <rPr>
            <b/>
            <sz val="9"/>
            <color indexed="81"/>
            <rFont val="Tahoma"/>
            <family val="2"/>
          </rPr>
          <t>John:</t>
        </r>
        <r>
          <rPr>
            <sz val="9"/>
            <color indexed="81"/>
            <rFont val="Tahoma"/>
            <family val="2"/>
          </rPr>
          <t xml:space="preserve">
Adult progeny, Triplets</t>
        </r>
      </text>
    </comment>
    <comment ref="I12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0" authorId="2" shapeId="0" xr:uid="{1E8164DC-3F6C-43A7-BF1C-5497013BD6E3}">
      <text>
        <r>
          <rPr>
            <b/>
            <sz val="9"/>
            <color indexed="81"/>
            <rFont val="Tahoma"/>
            <family val="2"/>
          </rPr>
          <t>John:</t>
        </r>
        <r>
          <rPr>
            <sz val="9"/>
            <color indexed="81"/>
            <rFont val="Tahoma"/>
            <family val="2"/>
          </rPr>
          <t xml:space="preserve">
All ewes, Singles</t>
        </r>
      </text>
    </comment>
    <comment ref="L120" authorId="2" shapeId="0" xr:uid="{E9081BD8-AC7C-44FD-BC5A-DBF578908CEC}">
      <text>
        <r>
          <rPr>
            <b/>
            <sz val="9"/>
            <color indexed="81"/>
            <rFont val="Tahoma"/>
            <family val="2"/>
          </rPr>
          <t>John:</t>
        </r>
        <r>
          <rPr>
            <sz val="9"/>
            <color indexed="81"/>
            <rFont val="Tahoma"/>
            <family val="2"/>
          </rPr>
          <t xml:space="preserve">
All ewes, Twins</t>
        </r>
      </text>
    </comment>
    <comment ref="M120" authorId="2" shapeId="0" xr:uid="{0ADB72B1-DB2E-4E73-9801-489335F7048B}">
      <text>
        <r>
          <rPr>
            <b/>
            <sz val="9"/>
            <color indexed="81"/>
            <rFont val="Tahoma"/>
            <family val="2"/>
          </rPr>
          <t>John:</t>
        </r>
        <r>
          <rPr>
            <sz val="9"/>
            <color indexed="81"/>
            <rFont val="Tahoma"/>
            <family val="2"/>
          </rPr>
          <t xml:space="preserve">
All ewes, Triplets</t>
        </r>
      </text>
    </comment>
    <comment ref="I12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2"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3"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4"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5"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5" authorId="2" shapeId="0" xr:uid="{C687BA6B-2205-4F92-8DBB-9F4E6171C576}">
      <text>
        <r>
          <rPr>
            <b/>
            <sz val="9"/>
            <color indexed="81"/>
            <rFont val="Tahoma"/>
            <family val="2"/>
          </rPr>
          <t>John:</t>
        </r>
        <r>
          <rPr>
            <sz val="9"/>
            <color indexed="81"/>
            <rFont val="Tahoma"/>
            <family val="2"/>
          </rPr>
          <t xml:space="preserve">
Adjust repro rate of ewe lambs</t>
        </r>
      </text>
    </comment>
    <comment ref="L125"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5"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5"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5"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5"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5"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6"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7" authorId="2" shapeId="0" xr:uid="{F2A7CE48-0634-47A6-BCA0-570B3E206BE1}">
      <text>
        <r>
          <rPr>
            <b/>
            <sz val="9"/>
            <color indexed="81"/>
            <rFont val="Tahoma"/>
            <family val="2"/>
          </rPr>
          <t>John:</t>
        </r>
        <r>
          <rPr>
            <sz val="9"/>
            <color indexed="81"/>
            <rFont val="Tahoma"/>
            <family val="2"/>
          </rPr>
          <t xml:space="preserve">
Adjust repro rate of ewe lambs</t>
        </r>
      </text>
    </comment>
    <comment ref="I127"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7" authorId="2" shapeId="0" xr:uid="{2A4A3098-FBF9-45B4-93BB-8C3944BEB6EF}">
      <text>
        <r>
          <rPr>
            <b/>
            <sz val="9"/>
            <color indexed="81"/>
            <rFont val="Tahoma"/>
            <family val="2"/>
          </rPr>
          <t>John:</t>
        </r>
        <r>
          <rPr>
            <sz val="9"/>
            <color indexed="81"/>
            <rFont val="Tahoma"/>
            <family val="2"/>
          </rPr>
          <t xml:space="preserve">
Adjust repro rate of ewe lambs</t>
        </r>
      </text>
    </comment>
    <comment ref="L127"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7"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7"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7"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7"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7"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0"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0" authorId="2" shapeId="0" xr:uid="{33048565-E9CA-4E89-A59C-4C13516F24E4}">
      <text>
        <r>
          <rPr>
            <b/>
            <sz val="9"/>
            <color indexed="81"/>
            <rFont val="Tahoma"/>
            <family val="2"/>
          </rPr>
          <t xml:space="preserve">John:
</t>
        </r>
        <r>
          <rPr>
            <sz val="9"/>
            <color indexed="81"/>
            <rFont val="Tahoma"/>
            <family val="2"/>
          </rPr>
          <t>Adjust conception for all dams</t>
        </r>
      </text>
    </comment>
    <comment ref="I131"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1" authorId="2" shapeId="0" xr:uid="{3475F2B6-F3ED-44F4-A4A1-5FFEFFC90890}">
      <text>
        <r>
          <rPr>
            <b/>
            <sz val="9"/>
            <color indexed="81"/>
            <rFont val="Tahoma"/>
            <family val="2"/>
          </rPr>
          <t xml:space="preserve">John:
</t>
        </r>
        <r>
          <rPr>
            <sz val="9"/>
            <color indexed="81"/>
            <rFont val="Tahoma"/>
            <family val="2"/>
          </rPr>
          <t>Adjust litter size for all dams</t>
        </r>
      </text>
    </comment>
    <comment ref="I132"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2"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3"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3"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4"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6"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7"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9" authorId="2" shapeId="0" xr:uid="{E1EF7314-B337-4462-9025-657A21F7836B}">
      <text>
        <r>
          <rPr>
            <b/>
            <sz val="9"/>
            <color indexed="81"/>
            <rFont val="Tahoma"/>
            <family val="2"/>
          </rPr>
          <t>John:</t>
        </r>
        <r>
          <rPr>
            <sz val="9"/>
            <color indexed="81"/>
            <rFont val="Tahoma"/>
            <family val="2"/>
          </rPr>
          <t xml:space="preserve">
Lupins
</t>
        </r>
      </text>
    </comment>
    <comment ref="L139" authorId="2" shapeId="0" xr:uid="{F97D81FA-699A-42DF-A483-A5375AF91AB2}">
      <text>
        <r>
          <rPr>
            <b/>
            <sz val="9"/>
            <color indexed="81"/>
            <rFont val="Tahoma"/>
            <family val="2"/>
          </rPr>
          <t>John:</t>
        </r>
        <r>
          <rPr>
            <sz val="9"/>
            <color indexed="81"/>
            <rFont val="Tahoma"/>
            <family val="2"/>
          </rPr>
          <t xml:space="preserve">
Oat crop wet &amp; dry sowing
</t>
        </r>
      </text>
    </comment>
    <comment ref="M139" authorId="2" shapeId="0" xr:uid="{96D1AE43-ED84-4080-9786-C4886DD0B7E9}">
      <text>
        <r>
          <rPr>
            <b/>
            <sz val="9"/>
            <color indexed="81"/>
            <rFont val="Tahoma"/>
            <family val="2"/>
          </rPr>
          <t>John:</t>
        </r>
        <r>
          <rPr>
            <sz val="9"/>
            <color indexed="81"/>
            <rFont val="Tahoma"/>
            <family val="2"/>
          </rPr>
          <t xml:space="preserve">
Oat fodder crop
</t>
        </r>
      </text>
    </comment>
    <comment ref="I140"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1"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2"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3" authorId="0" shapeId="0" xr:uid="{469BD512-8DB1-4CE4-92A1-66D9206CF234}">
      <text>
        <r>
          <rPr>
            <b/>
            <sz val="9"/>
            <color indexed="81"/>
            <rFont val="Tahoma"/>
            <family val="2"/>
          </rPr>
          <t>Michael Young:</t>
        </r>
        <r>
          <rPr>
            <sz val="9"/>
            <color indexed="81"/>
            <rFont val="Tahoma"/>
            <family val="2"/>
          </rPr>
          <t xml:space="preserve">
All pastures</t>
        </r>
      </text>
    </comment>
    <comment ref="I143"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3" authorId="0" shapeId="0" xr:uid="{D0346F6F-4FF7-444A-91D4-99E8740BC6F3}">
      <text>
        <r>
          <rPr>
            <b/>
            <sz val="9"/>
            <color indexed="81"/>
            <rFont val="Tahoma"/>
            <family val="2"/>
          </rPr>
          <t>Michael Young:</t>
        </r>
        <r>
          <rPr>
            <sz val="9"/>
            <color indexed="81"/>
            <rFont val="Tahoma"/>
            <family val="2"/>
          </rPr>
          <t xml:space="preserve">
All pastures</t>
        </r>
      </text>
    </comment>
    <comment ref="I144"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5" authorId="2" shapeId="0" xr:uid="{EFC0A459-54BF-4500-A7D7-F0A0D0CFEE25}">
      <text>
        <r>
          <rPr>
            <b/>
            <sz val="9"/>
            <color indexed="81"/>
            <rFont val="Tahoma"/>
            <family val="2"/>
          </rPr>
          <t>John:</t>
        </r>
        <r>
          <rPr>
            <sz val="9"/>
            <color indexed="81"/>
            <rFont val="Tahoma"/>
            <family val="2"/>
          </rPr>
          <t xml:space="preserve">
Autumn lambing included</t>
        </r>
      </text>
    </comment>
    <comment ref="K145" authorId="2" shapeId="0" xr:uid="{CD1D90DD-E531-44E9-8686-BDEE83E52A73}">
      <text>
        <r>
          <rPr>
            <b/>
            <sz val="9"/>
            <color indexed="81"/>
            <rFont val="Tahoma"/>
            <family val="2"/>
          </rPr>
          <t>John:</t>
        </r>
        <r>
          <rPr>
            <sz val="9"/>
            <color indexed="81"/>
            <rFont val="Tahoma"/>
            <family val="2"/>
          </rPr>
          <t xml:space="preserve">
Autumn lambing included</t>
        </r>
      </text>
    </comment>
    <comment ref="L145" authorId="2" shapeId="0" xr:uid="{E0376924-CB5A-4950-971F-19146147695C}">
      <text>
        <r>
          <rPr>
            <b/>
            <sz val="9"/>
            <color indexed="81"/>
            <rFont val="Tahoma"/>
            <family val="2"/>
          </rPr>
          <t>John:</t>
        </r>
        <r>
          <rPr>
            <sz val="9"/>
            <color indexed="81"/>
            <rFont val="Tahoma"/>
            <family val="2"/>
          </rPr>
          <t xml:space="preserve">
Winter lambing included</t>
        </r>
      </text>
    </comment>
    <comment ref="M145" authorId="2" shapeId="0" xr:uid="{63CC1991-07AA-49B4-9239-944EC93FCE49}">
      <text>
        <r>
          <rPr>
            <b/>
            <sz val="9"/>
            <color indexed="81"/>
            <rFont val="Tahoma"/>
            <family val="2"/>
          </rPr>
          <t>John:</t>
        </r>
        <r>
          <rPr>
            <sz val="9"/>
            <color indexed="81"/>
            <rFont val="Tahoma"/>
            <family val="2"/>
          </rPr>
          <t xml:space="preserve">
Spring lambing included</t>
        </r>
      </text>
    </comment>
    <comment ref="E146"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6"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6"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7" authorId="2" shapeId="0" xr:uid="{35E80A98-A877-4276-A518-FDD9CE507752}">
      <text>
        <r>
          <rPr>
            <b/>
            <sz val="9"/>
            <color indexed="81"/>
            <rFont val="Tahoma"/>
            <family val="2"/>
          </rPr>
          <t>John:</t>
        </r>
        <r>
          <rPr>
            <sz val="9"/>
            <color indexed="81"/>
            <rFont val="Tahoma"/>
            <family val="2"/>
          </rPr>
          <t xml:space="preserve">
Ewe lambs for all genotypes</t>
        </r>
      </text>
    </comment>
    <comment ref="I147"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7" authorId="2" shapeId="0" xr:uid="{7942F109-6075-47FF-8432-736A3BD0010C}">
      <text>
        <r>
          <rPr>
            <b/>
            <sz val="9"/>
            <color indexed="81"/>
            <rFont val="Tahoma"/>
            <family val="2"/>
          </rPr>
          <t>John:</t>
        </r>
        <r>
          <rPr>
            <sz val="9"/>
            <color indexed="81"/>
            <rFont val="Tahoma"/>
            <family val="2"/>
          </rPr>
          <t xml:space="preserve">
Ewe lambs for all genotypes</t>
        </r>
      </text>
    </comment>
    <comment ref="L147"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8" authorId="2" shapeId="0" xr:uid="{4EAD5905-26A8-4849-AA93-CED467F352BD}">
      <text>
        <r>
          <rPr>
            <b/>
            <sz val="9"/>
            <color indexed="81"/>
            <rFont val="Tahoma"/>
            <family val="2"/>
          </rPr>
          <t>John:</t>
        </r>
        <r>
          <rPr>
            <sz val="9"/>
            <color indexed="81"/>
            <rFont val="Tahoma"/>
            <family val="2"/>
          </rPr>
          <t xml:space="preserve">
0:1 is the yearlings
</t>
        </r>
      </text>
    </comment>
    <comment ref="I148"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8" authorId="2" shapeId="0" xr:uid="{D1D19467-E150-4F51-8B20-73646BC79629}">
      <text>
        <r>
          <rPr>
            <b/>
            <sz val="9"/>
            <color indexed="81"/>
            <rFont val="Tahoma"/>
            <family val="2"/>
          </rPr>
          <t>John:</t>
        </r>
        <r>
          <rPr>
            <sz val="9"/>
            <color indexed="81"/>
            <rFont val="Tahoma"/>
            <family val="2"/>
          </rPr>
          <t xml:space="preserve">
0:1 is the yearlings
</t>
        </r>
      </text>
    </comment>
    <comment ref="L148" authorId="2" shapeId="0" xr:uid="{4B6E1620-CA87-47F3-912F-EB03BD46C056}">
      <text>
        <r>
          <rPr>
            <b/>
            <sz val="9"/>
            <color indexed="81"/>
            <rFont val="Tahoma"/>
            <family val="2"/>
          </rPr>
          <t>John:</t>
        </r>
        <r>
          <rPr>
            <sz val="9"/>
            <color indexed="81"/>
            <rFont val="Tahoma"/>
            <family val="2"/>
          </rPr>
          <t xml:space="preserve">
1: is 2-tooths and older
</t>
        </r>
      </text>
    </comment>
    <comment ref="E149" authorId="2" shapeId="0" xr:uid="{46DF3444-8053-445C-96ED-F9C3EF0070B1}">
      <text>
        <r>
          <rPr>
            <b/>
            <sz val="9"/>
            <color indexed="81"/>
            <rFont val="Tahoma"/>
            <family val="2"/>
          </rPr>
          <t>John:</t>
        </r>
        <r>
          <rPr>
            <sz val="9"/>
            <color indexed="81"/>
            <rFont val="Tahoma"/>
            <family val="2"/>
          </rPr>
          <t xml:space="preserve">
0:1 is the yearlings
</t>
        </r>
      </text>
    </comment>
    <comment ref="I149"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9" authorId="2" shapeId="0" xr:uid="{6E87C268-F2BE-404A-914A-F4F7B1FE3E7C}">
      <text>
        <r>
          <rPr>
            <b/>
            <sz val="9"/>
            <color indexed="81"/>
            <rFont val="Tahoma"/>
            <family val="2"/>
          </rPr>
          <t>John:</t>
        </r>
        <r>
          <rPr>
            <sz val="9"/>
            <color indexed="81"/>
            <rFont val="Tahoma"/>
            <family val="2"/>
          </rPr>
          <t xml:space="preserve">
0:1 is the yearlings
</t>
        </r>
      </text>
    </comment>
    <comment ref="L149" authorId="2" shapeId="0" xr:uid="{DEC79D7A-281E-465E-8908-61D89495D344}">
      <text>
        <r>
          <rPr>
            <b/>
            <sz val="9"/>
            <color indexed="81"/>
            <rFont val="Tahoma"/>
            <family val="2"/>
          </rPr>
          <t>John:</t>
        </r>
        <r>
          <rPr>
            <sz val="9"/>
            <color indexed="81"/>
            <rFont val="Tahoma"/>
            <family val="2"/>
          </rPr>
          <t xml:space="preserve">
1: is 2-tooths and older
</t>
        </r>
      </text>
    </comment>
    <comment ref="E150"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229DEE13-4FEC-44F8-A5F1-2F35262C8BDD}">
      <text>
        <r>
          <rPr>
            <b/>
            <sz val="9"/>
            <color indexed="81"/>
            <rFont val="Tahoma"/>
            <family val="2"/>
          </rPr>
          <t>John:</t>
        </r>
        <r>
          <rPr>
            <sz val="9"/>
            <color indexed="81"/>
            <rFont val="Tahoma"/>
            <family val="2"/>
          </rPr>
          <t xml:space="preserve">
1: is 2-tooths and older
</t>
        </r>
      </text>
    </comment>
    <comment ref="E151"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1"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1"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1" authorId="2" shapeId="0" xr:uid="{9824207B-2EE3-4E70-9DCA-5DCF5F9A4C1B}">
      <text>
        <r>
          <rPr>
            <b/>
            <sz val="9"/>
            <color indexed="81"/>
            <rFont val="Tahoma"/>
            <family val="2"/>
          </rPr>
          <t>John:</t>
        </r>
        <r>
          <rPr>
            <sz val="9"/>
            <color indexed="81"/>
            <rFont val="Tahoma"/>
            <family val="2"/>
          </rPr>
          <t xml:space="preserve">
1: is 2-tooths and older
</t>
        </r>
      </text>
    </comment>
    <comment ref="I152"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3"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3"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3"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4"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5"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6"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7"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7"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7"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7"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7"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7"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7"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8"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9"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0"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0"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0"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0"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0"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0"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0"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0"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0" authorId="2" shapeId="0" xr:uid="{9CF07C9D-1AC8-4280-B150-A90843CA2E07}">
      <text>
        <r>
          <rPr>
            <b/>
            <sz val="9"/>
            <color indexed="81"/>
            <rFont val="Tahoma"/>
            <family val="2"/>
          </rPr>
          <t>John:</t>
        </r>
        <r>
          <rPr>
            <sz val="9"/>
            <color indexed="81"/>
            <rFont val="Tahoma"/>
            <family val="2"/>
          </rPr>
          <t xml:space="preserve">
Sale of ewes at5yo to 5.5yo.</t>
        </r>
      </text>
    </comment>
    <comment ref="E161"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1"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2" authorId="0" shapeId="0" xr:uid="{17799062-EC99-4EE0-A1C8-934743D9B08E}">
      <text>
        <r>
          <rPr>
            <b/>
            <sz val="9"/>
            <color indexed="81"/>
            <rFont val="Tahoma"/>
            <family val="2"/>
          </rPr>
          <t>Michael Young:</t>
        </r>
        <r>
          <rPr>
            <sz val="9"/>
            <color indexed="81"/>
            <rFont val="Tahoma"/>
            <family val="2"/>
          </rPr>
          <t xml:space="preserve">
min offspring</t>
        </r>
      </text>
    </comment>
    <comment ref="L162" authorId="2" shapeId="0" xr:uid="{96F793EB-DDA7-42CB-B45D-1F6BDB7B4CC9}">
      <text>
        <r>
          <rPr>
            <b/>
            <sz val="9"/>
            <color indexed="81"/>
            <rFont val="Tahoma"/>
            <family val="2"/>
          </rPr>
          <t>John:</t>
        </r>
        <r>
          <rPr>
            <sz val="9"/>
            <color indexed="81"/>
            <rFont val="Tahoma"/>
            <family val="2"/>
          </rPr>
          <t xml:space="preserve">
Wether Offspring from ewe lambs</t>
        </r>
      </text>
    </comment>
    <comment ref="M162"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63"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4"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4"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4"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4"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4"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4"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4"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5"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8" authorId="0" shapeId="0" xr:uid="{D741ECFB-6054-4083-AF8F-1BD3D7B32F6D}">
      <text>
        <r>
          <rPr>
            <b/>
            <sz val="9"/>
            <color indexed="81"/>
            <rFont val="Tahoma"/>
            <family val="2"/>
          </rPr>
          <t xml:space="preserve">John:
</t>
        </r>
        <r>
          <rPr>
            <sz val="9"/>
            <color indexed="81"/>
            <rFont val="Tahoma"/>
            <family val="2"/>
          </rPr>
          <t>1:2, : is maidens of all genotypes</t>
        </r>
      </text>
    </comment>
    <comment ref="E16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8" authorId="2" shapeId="0" xr:uid="{AA0DAF76-5FB3-446A-8C18-270FAF703D79}">
      <text>
        <r>
          <rPr>
            <b/>
            <sz val="9"/>
            <color indexed="81"/>
            <rFont val="Tahoma"/>
            <family val="2"/>
          </rPr>
          <t>John:</t>
        </r>
        <r>
          <rPr>
            <sz val="9"/>
            <color indexed="81"/>
            <rFont val="Tahoma"/>
            <family val="2"/>
          </rPr>
          <t xml:space="preserve">
Pasture type</t>
        </r>
      </text>
    </comment>
    <comment ref="E178" authorId="2" shapeId="0" xr:uid="{84B35398-EDAD-4B62-85B1-B5FE8AEC14C2}">
      <text>
        <r>
          <rPr>
            <b/>
            <sz val="9"/>
            <color indexed="81"/>
            <rFont val="Tahoma"/>
            <family val="2"/>
          </rPr>
          <t>John:</t>
        </r>
        <r>
          <rPr>
            <sz val="9"/>
            <color indexed="81"/>
            <rFont val="Tahoma"/>
            <family val="2"/>
          </rPr>
          <t xml:space="preserve">
All feed periods</t>
        </r>
      </text>
    </comment>
    <comment ref="I17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8" authorId="2" shapeId="0" xr:uid="{DBFF8303-09AB-4FBB-B3A9-CE839BD0C8FF}">
      <text>
        <r>
          <rPr>
            <b/>
            <sz val="9"/>
            <color indexed="81"/>
            <rFont val="Tahoma"/>
            <family val="2"/>
          </rPr>
          <t>John:</t>
        </r>
        <r>
          <rPr>
            <sz val="9"/>
            <color indexed="81"/>
            <rFont val="Tahoma"/>
            <family val="2"/>
          </rPr>
          <t xml:space="preserve">
Pasture type</t>
        </r>
      </text>
    </comment>
    <comment ref="K178" authorId="2" shapeId="0" xr:uid="{FC45D57B-7439-4D76-91D9-1E93C36113A4}">
      <text>
        <r>
          <rPr>
            <b/>
            <sz val="9"/>
            <color indexed="81"/>
            <rFont val="Tahoma"/>
            <family val="2"/>
          </rPr>
          <t>John:</t>
        </r>
        <r>
          <rPr>
            <sz val="9"/>
            <color indexed="81"/>
            <rFont val="Tahoma"/>
            <family val="2"/>
          </rPr>
          <t xml:space="preserve">
All feed periods</t>
        </r>
      </text>
    </comment>
    <comment ref="E18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2" authorId="0" shapeId="0" xr:uid="{DD296DF1-6B11-4FCF-9DB6-384B2985FA08}">
      <text>
        <r>
          <rPr>
            <b/>
            <sz val="9"/>
            <color indexed="81"/>
            <rFont val="Tahoma"/>
            <family val="2"/>
          </rPr>
          <t>John:</t>
        </r>
        <r>
          <rPr>
            <sz val="9"/>
            <color indexed="81"/>
            <rFont val="Tahoma"/>
            <family val="2"/>
          </rPr>
          <t xml:space="preserve">
All sale price grids</t>
        </r>
      </text>
    </comment>
    <comment ref="E193" authorId="0" shapeId="0" xr:uid="{D1325FE2-5AD9-4884-A382-693969317E4C}">
      <text>
        <r>
          <rPr>
            <b/>
            <sz val="9"/>
            <color indexed="81"/>
            <rFont val="Tahoma"/>
            <family val="2"/>
          </rPr>
          <t>Michael Young (21512438):</t>
        </r>
        <r>
          <rPr>
            <sz val="9"/>
            <color indexed="81"/>
            <rFont val="Tahoma"/>
            <family val="2"/>
          </rPr>
          <t xml:space="preserve">
TT canola</t>
        </r>
      </text>
    </comment>
    <comment ref="I19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3" authorId="0" shapeId="0" xr:uid="{B9434375-13BD-4150-9B5A-AFF19CCEB656}">
      <text>
        <r>
          <rPr>
            <b/>
            <sz val="9"/>
            <color indexed="81"/>
            <rFont val="Tahoma"/>
            <family val="2"/>
          </rPr>
          <t>Michael Young:</t>
        </r>
        <r>
          <rPr>
            <sz val="9"/>
            <color indexed="81"/>
            <rFont val="Tahoma"/>
            <family val="2"/>
          </rPr>
          <t xml:space="preserve">
All grains</t>
        </r>
      </text>
    </comment>
    <comment ref="L193" authorId="0" shapeId="0" xr:uid="{41162292-3E3B-4677-AAB1-7E3BE709C373}">
      <text>
        <r>
          <rPr>
            <b/>
            <sz val="9"/>
            <color indexed="81"/>
            <rFont val="Tahoma"/>
            <family val="2"/>
          </rPr>
          <t>Michael Young (21512438):</t>
        </r>
        <r>
          <rPr>
            <sz val="9"/>
            <color indexed="81"/>
            <rFont val="Tahoma"/>
            <family val="2"/>
          </rPr>
          <t xml:space="preserve">
RR canola</t>
        </r>
      </text>
    </comment>
    <comment ref="M193" authorId="0" shapeId="0" xr:uid="{8709515B-B711-4070-AF4B-6A1C853BBE8B}">
      <text>
        <r>
          <rPr>
            <b/>
            <sz val="9"/>
            <color indexed="81"/>
            <rFont val="Tahoma"/>
            <family val="2"/>
          </rPr>
          <t>Michael Young (21512438):</t>
        </r>
        <r>
          <rPr>
            <sz val="9"/>
            <color indexed="81"/>
            <rFont val="Tahoma"/>
            <family val="2"/>
          </rPr>
          <t xml:space="preserve">
TT canola</t>
        </r>
      </text>
    </comment>
    <comment ref="E19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6" authorId="2" shapeId="0" xr:uid="{AE2CA37A-5C4E-4D56-A722-A040B70DFCD8}">
      <text>
        <r>
          <rPr>
            <b/>
            <sz val="9"/>
            <color indexed="81"/>
            <rFont val="Tahoma"/>
            <family val="2"/>
          </rPr>
          <t xml:space="preserve">John:
</t>
        </r>
        <r>
          <rPr>
            <sz val="9"/>
            <color indexed="81"/>
            <rFont val="Tahoma"/>
            <family val="2"/>
          </rPr>
          <t>Area of each LMU.</t>
        </r>
      </text>
    </comment>
    <comment ref="E197" authorId="2" shapeId="0" xr:uid="{7D44D60B-4B76-4256-97EB-6D104E291969}">
      <text>
        <r>
          <rPr>
            <b/>
            <sz val="9"/>
            <color indexed="81"/>
            <rFont val="Tahoma"/>
            <family val="2"/>
          </rPr>
          <t>Michael:</t>
        </r>
        <r>
          <rPr>
            <sz val="9"/>
            <color indexed="81"/>
            <rFont val="Tahoma"/>
            <family val="2"/>
          </rPr>
          <t xml:space="preserve">
Understory</t>
        </r>
      </text>
    </comment>
    <comment ref="I197" authorId="2" shapeId="0" xr:uid="{C7DABB2D-BF4B-4217-B20B-033EDA58AE35}">
      <text>
        <r>
          <rPr>
            <b/>
            <sz val="9"/>
            <color indexed="81"/>
            <rFont val="Tahoma"/>
            <family val="2"/>
          </rPr>
          <t>John:</t>
        </r>
        <r>
          <rPr>
            <sz val="9"/>
            <color indexed="81"/>
            <rFont val="Tahoma"/>
            <family val="2"/>
          </rPr>
          <t xml:space="preserve">
Include pasture. Default is True</t>
        </r>
      </text>
    </comment>
    <comment ref="K197" authorId="2" shapeId="0" xr:uid="{CAEDE830-9A68-40BC-91E5-160833059518}">
      <text>
        <r>
          <rPr>
            <b/>
            <sz val="9"/>
            <color indexed="81"/>
            <rFont val="Tahoma"/>
            <family val="2"/>
          </rPr>
          <t>Michael:</t>
        </r>
        <r>
          <rPr>
            <sz val="9"/>
            <color indexed="81"/>
            <rFont val="Tahoma"/>
            <family val="2"/>
          </rPr>
          <t xml:space="preserve">
Understory</t>
        </r>
      </text>
    </comment>
    <comment ref="I19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0" authorId="2" shapeId="0" xr:uid="{BFAB5FC5-C35E-4C0D-8D8A-C989B7D3F4EA}">
      <text>
        <r>
          <rPr>
            <b/>
            <sz val="9"/>
            <color indexed="81"/>
            <rFont val="Tahoma"/>
            <family val="2"/>
          </rPr>
          <t>John:</t>
        </r>
        <r>
          <rPr>
            <sz val="9"/>
            <color indexed="81"/>
            <rFont val="Tahoma"/>
            <family val="2"/>
          </rPr>
          <t xml:space="preserve">
Pasture type</t>
        </r>
      </text>
    </comment>
    <comment ref="I20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1" authorId="2" shapeId="0" xr:uid="{65DFB707-BFE6-4BC5-B21A-3E93C7C97F41}">
      <text>
        <r>
          <rPr>
            <b/>
            <sz val="9"/>
            <color indexed="81"/>
            <rFont val="Tahoma"/>
            <family val="2"/>
          </rPr>
          <t>John:</t>
        </r>
        <r>
          <rPr>
            <sz val="9"/>
            <color indexed="81"/>
            <rFont val="Tahoma"/>
            <family val="2"/>
          </rPr>
          <t xml:space="preserve">
Pasture type</t>
        </r>
      </text>
    </comment>
    <comment ref="K201" authorId="2" shapeId="0" xr:uid="{F975FF76-DCDF-4332-93A8-8F9A6B8293F3}">
      <text>
        <r>
          <rPr>
            <b/>
            <sz val="9"/>
            <color indexed="81"/>
            <rFont val="Tahoma"/>
            <family val="2"/>
          </rPr>
          <t>John:</t>
        </r>
        <r>
          <rPr>
            <sz val="9"/>
            <color indexed="81"/>
            <rFont val="Tahoma"/>
            <family val="2"/>
          </rPr>
          <t xml:space="preserve">
All seasons, Feed period 0
</t>
        </r>
      </text>
    </comment>
    <comment ref="L201" authorId="2" shapeId="0" xr:uid="{81AD870F-838A-4BD3-B14E-81305690955D}">
      <text>
        <r>
          <rPr>
            <b/>
            <sz val="9"/>
            <color indexed="81"/>
            <rFont val="Tahoma"/>
            <family val="2"/>
          </rPr>
          <t>John:</t>
        </r>
        <r>
          <rPr>
            <sz val="9"/>
            <color indexed="81"/>
            <rFont val="Tahoma"/>
            <family val="2"/>
          </rPr>
          <t xml:space="preserve">
All seasons, Feed period 1</t>
        </r>
      </text>
    </comment>
    <comment ref="M201" authorId="2" shapeId="0" xr:uid="{DCCBFEFC-6FF6-4F38-A80B-2ADA08C6F0ED}">
      <text>
        <r>
          <rPr>
            <b/>
            <sz val="9"/>
            <color indexed="81"/>
            <rFont val="Tahoma"/>
            <family val="2"/>
          </rPr>
          <t>John:</t>
        </r>
        <r>
          <rPr>
            <sz val="9"/>
            <color indexed="81"/>
            <rFont val="Tahoma"/>
            <family val="2"/>
          </rPr>
          <t xml:space="preserve">
All seasons, Feed period 2</t>
        </r>
      </text>
    </comment>
    <comment ref="N201" authorId="2" shapeId="0" xr:uid="{B324C20D-F4C9-4537-8311-813683893216}">
      <text>
        <r>
          <rPr>
            <b/>
            <sz val="9"/>
            <color indexed="81"/>
            <rFont val="Tahoma"/>
            <family val="2"/>
          </rPr>
          <t>John:</t>
        </r>
        <r>
          <rPr>
            <sz val="9"/>
            <color indexed="81"/>
            <rFont val="Tahoma"/>
            <family val="2"/>
          </rPr>
          <t xml:space="preserve">
All seasons, Feed period 3</t>
        </r>
      </text>
    </comment>
    <comment ref="O201" authorId="2" shapeId="0" xr:uid="{83570449-B2F8-46A7-B6A8-8BE6183D6768}">
      <text>
        <r>
          <rPr>
            <b/>
            <sz val="9"/>
            <color indexed="81"/>
            <rFont val="Tahoma"/>
            <family val="2"/>
          </rPr>
          <t>John:</t>
        </r>
        <r>
          <rPr>
            <sz val="9"/>
            <color indexed="81"/>
            <rFont val="Tahoma"/>
            <family val="2"/>
          </rPr>
          <t xml:space="preserve">
All seasons, Feed period 4</t>
        </r>
      </text>
    </comment>
    <comment ref="P201" authorId="2" shapeId="0" xr:uid="{7FB930C4-E564-4EBC-A5EC-727EDAA3C598}">
      <text>
        <r>
          <rPr>
            <b/>
            <sz val="9"/>
            <color indexed="81"/>
            <rFont val="Tahoma"/>
            <family val="2"/>
          </rPr>
          <t>John:</t>
        </r>
        <r>
          <rPr>
            <sz val="9"/>
            <color indexed="81"/>
            <rFont val="Tahoma"/>
            <family val="2"/>
          </rPr>
          <t xml:space="preserve">
All seasons, Feed period 5</t>
        </r>
      </text>
    </comment>
    <comment ref="Q201" authorId="2" shapeId="0" xr:uid="{B909F90C-4F23-4FC6-ABEE-4D7287083A5E}">
      <text>
        <r>
          <rPr>
            <b/>
            <sz val="9"/>
            <color indexed="81"/>
            <rFont val="Tahoma"/>
            <family val="2"/>
          </rPr>
          <t>John:</t>
        </r>
        <r>
          <rPr>
            <sz val="9"/>
            <color indexed="81"/>
            <rFont val="Tahoma"/>
            <family val="2"/>
          </rPr>
          <t xml:space="preserve">
All seasons, Feed period 6</t>
        </r>
      </text>
    </comment>
    <comment ref="D202" authorId="2" shapeId="0" xr:uid="{3538148D-E777-4300-AF3B-95F0A5BFCAFD}">
      <text>
        <r>
          <rPr>
            <b/>
            <sz val="9"/>
            <color indexed="81"/>
            <rFont val="Tahoma"/>
            <family val="2"/>
          </rPr>
          <t>John:</t>
        </r>
        <r>
          <rPr>
            <sz val="9"/>
            <color indexed="81"/>
            <rFont val="Tahoma"/>
            <family val="2"/>
          </rPr>
          <t xml:space="preserve">
Pasture type</t>
        </r>
      </text>
    </comment>
    <comment ref="E202" authorId="2" shapeId="0" xr:uid="{B138527F-BFEF-4CE3-BE1D-AEBDDAB0FDE9}">
      <text>
        <r>
          <rPr>
            <b/>
            <sz val="9"/>
            <color indexed="81"/>
            <rFont val="Tahoma"/>
            <family val="2"/>
          </rPr>
          <t>John:</t>
        </r>
        <r>
          <rPr>
            <sz val="9"/>
            <color indexed="81"/>
            <rFont val="Tahoma"/>
            <family val="2"/>
          </rPr>
          <t xml:space="preserve">
Feed period 1</t>
        </r>
      </text>
    </comment>
    <comment ref="I20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2" authorId="2" shapeId="0" xr:uid="{552EDF8D-FF87-4D86-841E-671E00CD1BB6}">
      <text>
        <r>
          <rPr>
            <b/>
            <sz val="9"/>
            <color indexed="81"/>
            <rFont val="Tahoma"/>
            <family val="2"/>
          </rPr>
          <t>John:</t>
        </r>
        <r>
          <rPr>
            <sz val="9"/>
            <color indexed="81"/>
            <rFont val="Tahoma"/>
            <family val="2"/>
          </rPr>
          <t xml:space="preserve">
Pasture type</t>
        </r>
      </text>
    </comment>
    <comment ref="K202" authorId="2" shapeId="0" xr:uid="{7AA38021-C5BE-4F34-B261-D66DF7A5717A}">
      <text>
        <r>
          <rPr>
            <b/>
            <sz val="9"/>
            <color indexed="81"/>
            <rFont val="Tahoma"/>
            <family val="2"/>
          </rPr>
          <t>John:</t>
        </r>
        <r>
          <rPr>
            <sz val="9"/>
            <color indexed="81"/>
            <rFont val="Tahoma"/>
            <family val="2"/>
          </rPr>
          <t xml:space="preserve">
LMU 0</t>
        </r>
      </text>
    </comment>
    <comment ref="L202" authorId="2" shapeId="0" xr:uid="{40276BC8-9485-4D08-8675-79429F534511}">
      <text>
        <r>
          <rPr>
            <b/>
            <sz val="9"/>
            <color indexed="81"/>
            <rFont val="Tahoma"/>
            <family val="2"/>
          </rPr>
          <t>John:</t>
        </r>
        <r>
          <rPr>
            <sz val="9"/>
            <color indexed="81"/>
            <rFont val="Tahoma"/>
            <family val="2"/>
          </rPr>
          <t xml:space="preserve">
LMU 1</t>
        </r>
      </text>
    </comment>
    <comment ref="M202" authorId="2" shapeId="0" xr:uid="{92E1FB2F-C6C0-4DC8-A102-3A06A8F16934}">
      <text>
        <r>
          <rPr>
            <b/>
            <sz val="9"/>
            <color indexed="81"/>
            <rFont val="Tahoma"/>
            <family val="2"/>
          </rPr>
          <t>John:</t>
        </r>
        <r>
          <rPr>
            <sz val="9"/>
            <color indexed="81"/>
            <rFont val="Tahoma"/>
            <family val="2"/>
          </rPr>
          <t xml:space="preserve">
LMU 2</t>
        </r>
      </text>
    </comment>
    <comment ref="N202" authorId="2" shapeId="0" xr:uid="{2FA86CF4-9645-4C66-AD44-EB615543BAFA}">
      <text>
        <r>
          <rPr>
            <b/>
            <sz val="9"/>
            <color indexed="81"/>
            <rFont val="Tahoma"/>
            <family val="2"/>
          </rPr>
          <t>John:</t>
        </r>
        <r>
          <rPr>
            <sz val="9"/>
            <color indexed="81"/>
            <rFont val="Tahoma"/>
            <family val="2"/>
          </rPr>
          <t xml:space="preserve">
LMU 3</t>
        </r>
      </text>
    </comment>
    <comment ref="O202" authorId="2" shapeId="0" xr:uid="{DE60A10B-B6ED-4426-AA4D-FF169D0141EC}">
      <text>
        <r>
          <rPr>
            <b/>
            <sz val="9"/>
            <color indexed="81"/>
            <rFont val="Tahoma"/>
            <family val="2"/>
          </rPr>
          <t>John:</t>
        </r>
        <r>
          <rPr>
            <sz val="9"/>
            <color indexed="81"/>
            <rFont val="Tahoma"/>
            <family val="2"/>
          </rPr>
          <t xml:space="preserve">
LMU 4</t>
        </r>
      </text>
    </comment>
    <comment ref="P202" authorId="2" shapeId="0" xr:uid="{B1479B32-D229-4BE6-B7CB-5B4481EFEE12}">
      <text>
        <r>
          <rPr>
            <b/>
            <sz val="9"/>
            <color indexed="81"/>
            <rFont val="Tahoma"/>
            <family val="2"/>
          </rPr>
          <t>John:</t>
        </r>
        <r>
          <rPr>
            <sz val="9"/>
            <color indexed="81"/>
            <rFont val="Tahoma"/>
            <family val="2"/>
          </rPr>
          <t xml:space="preserve">
LMU 5</t>
        </r>
      </text>
    </comment>
    <comment ref="Q202" authorId="2" shapeId="0" xr:uid="{14C37071-D484-4E9A-8A5D-DF01F2CCB158}">
      <text>
        <r>
          <rPr>
            <b/>
            <sz val="9"/>
            <color indexed="81"/>
            <rFont val="Tahoma"/>
            <family val="2"/>
          </rPr>
          <t>John:</t>
        </r>
        <r>
          <rPr>
            <sz val="9"/>
            <color indexed="81"/>
            <rFont val="Tahoma"/>
            <family val="2"/>
          </rPr>
          <t xml:space="preserve">
LMU 6</t>
        </r>
      </text>
    </comment>
    <comment ref="I20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3" authorId="2" shapeId="0" xr:uid="{36C4D6DE-C3A6-448C-9A35-4240B39C73C5}">
      <text>
        <r>
          <rPr>
            <b/>
            <sz val="9"/>
            <color indexed="81"/>
            <rFont val="Tahoma"/>
            <family val="2"/>
          </rPr>
          <t>John:</t>
        </r>
        <r>
          <rPr>
            <sz val="9"/>
            <color indexed="81"/>
            <rFont val="Tahoma"/>
            <family val="2"/>
          </rPr>
          <t xml:space="preserve">
Pasture type</t>
        </r>
      </text>
    </comment>
    <comment ref="I20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5" authorId="2" shapeId="0" xr:uid="{9BCA516F-10DD-4A7D-9496-D3F0AAE9FAB5}">
      <text>
        <r>
          <rPr>
            <b/>
            <sz val="9"/>
            <color indexed="81"/>
            <rFont val="Tahoma"/>
            <family val="2"/>
          </rPr>
          <t>John:</t>
        </r>
        <r>
          <rPr>
            <sz val="9"/>
            <color indexed="81"/>
            <rFont val="Tahoma"/>
            <family val="2"/>
          </rPr>
          <t xml:space="preserve">
Yields in all rot on all LMUS</t>
        </r>
      </text>
    </comment>
    <comment ref="I20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2"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5" authorId="0" shapeId="0" xr:uid="{4DF023BE-EF25-4403-8DD9-3A155BBF1659}">
      <text>
        <r>
          <rPr>
            <b/>
            <sz val="9"/>
            <color indexed="81"/>
            <rFont val="Tahoma"/>
            <family val="2"/>
          </rPr>
          <t>Michael Young:</t>
        </r>
        <r>
          <rPr>
            <sz val="9"/>
            <color indexed="81"/>
            <rFont val="Tahoma"/>
            <family val="2"/>
          </rPr>
          <t xml:space="preserve">
min dams</t>
        </r>
      </text>
    </comment>
    <comment ref="C53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8" authorId="2" shapeId="0" xr:uid="{296396D9-9F0D-4B9D-A6EC-F865B1BB85AC}">
      <text>
        <r>
          <rPr>
            <b/>
            <sz val="9"/>
            <color indexed="81"/>
            <rFont val="Tahoma"/>
            <family val="2"/>
          </rPr>
          <t>John:</t>
        </r>
        <r>
          <rPr>
            <sz val="9"/>
            <color indexed="81"/>
            <rFont val="Tahoma"/>
            <family val="2"/>
          </rPr>
          <t xml:space="preserve">
Include pasture. Default is True</t>
        </r>
      </text>
    </comment>
    <comment ref="C68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<sst xmlns="http://schemas.openxmlformats.org/spreadsheetml/2006/main" count="12400" uniqueCount="2148">
  <si>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</si>
  <si>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</si>
  <si>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</si>
  <si>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</si>
  <si>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</si>
  <si>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</si>
  <si>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</si>
  <si>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</si>
  <si>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</si>
  <si>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</si>
  <si>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</si>
  <si>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</si>
  <si>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</si>
  <si>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</si>
  <si>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</si>
  <si>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</si>
  <si>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</si>
  <si>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</si>
  <si>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</si>
  <si>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</si>
  <si>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</si>
  <si>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</si>
  <si>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</si>
  <si>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</si>
  <si>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</si>
  <si>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</si>
  <si>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</si>
  <si>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</si>
  <si>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</si>
  <si>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</si>
  <si>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</si>
  <si>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</si>
  <si>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</si>
  <si>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</si>
  <si>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</si>
  <si>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</si>
  <si>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</si>
  <si>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</si>
  <si>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</si>
  <si>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</si>
  <si>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</si>
  <si>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</si>
  <si>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</si>
  <si>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</si>
  <si>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</si>
  <si>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</si>
  <si>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</si>
  <si>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</si>
  <si>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</si>
  <si>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</si>
  <si>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</si>
  <si>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</si>
  <si>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</si>
  <si>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</si>
  <si>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</si>
  <si>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</si>
  <si>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</si>
  <si>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</si>
  <si>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</si>
  <si>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</si>
  <si>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</si>
  <si>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</si>
  <si>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</si>
  <si>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</si>
  <si>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</si>
  <si>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</si>
  <si>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</si>
  <si>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</si>
  <si>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</si>
  <si>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</si>
  <si>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</si>
  <si>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</si>
  <si>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</si>
  <si>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</si>
  <si>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</si>
  <si>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</si>
  <si>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</si>
  <si>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</si>
  <si>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</si>
  <si>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</si>
  <si>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</si>
  <si>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</si>
  <si>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</si>
  <si>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</si>
  <si>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</si>
  <si>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</si>
  <si>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</si>
  <si>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</si>
  <si>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</si>
  <si>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</si>
  <si>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</si>
  <si>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</si>
  <si>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</si>
  <si>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</si>
  <si>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</si>
  <si>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</si>
  <si>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</si>
  <si>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</si>
  <si>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</si>
  <si>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</si>
  <si>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</si>
  <si>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</si>
  <si>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</si>
  <si>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</si>
  <si>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</si>
  <si>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</si>
  <si>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</si>
  <si>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</si>
  <si>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</si>
  <si>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</si>
  <si>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</si>
  <si>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</si>
  <si>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</si>
  <si>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</si>
  <si>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</si>
  <si>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</si>
  <si>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</si>
  <si>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</si>
  <si>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</si>
  <si>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</si>
  <si>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</si>
  <si>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</si>
  <si>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</si>
  <si>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</si>
  <si>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</si>
  <si>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</si>
  <si>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</si>
  <si>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</si>
  <si>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</si>
  <si>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</si>
  <si>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</si>
  <si>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</si>
  <si>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</si>
  <si>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</si>
  <si>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</si>
  <si>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</si>
  <si>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</si>
  <si>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</si>
  <si>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</si>
  <si>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</si>
  <si>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</si>
  <si>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</si>
  <si>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</si>
  <si>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</si>
  <si>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</si>
  <si>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</si>
  <si>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</si>
  <si>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</si>
  <si>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</si>
  <si>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</si>
  <si>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</si>
  <si>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</si>
  <si>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</si>
  <si>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</si>
  <si>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</si>
  <si>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</si>
  <si>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</si>
  <si>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</si>
  <si>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</si>
  <si>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</si>
  <si>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</si>
  <si>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</si>
  <si>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</si>
  <si>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</si>
  <si>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</si>
  <si>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</si>
  <si>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</si>
  <si>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</si>
  <si>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</si>
  <si>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</si>
  <si>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</si>
  <si>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</si>
  <si>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</si>
  <si>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</si>
  <si>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</si>
  <si>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</si>
  <si>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</si>
  <si>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</si>
  <si>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</si>
  <si>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</si>
  <si>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</si>
  <si>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</si>
  <si>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</si>
  <si>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</si>
  <si>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</si>
  <si>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</si>
  <si>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</si>
  <si>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</si>
  <si>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</si>
  <si>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</si>
  <si>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</si>
  <si>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</si>
  <si>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</si>
  <si>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</si>
  <si>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</si>
  <si>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</si>
  <si>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</si>
  <si>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</si>
  <si>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</si>
  <si>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</si>
  <si>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</si>
  <si>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</si>
  <si>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</si>
  <si>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</si>
  <si>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</si>
  <si>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</si>
  <si>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</si>
  <si>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</si>
  <si>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</si>
  <si>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</si>
  <si>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</si>
  <si>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</si>
  <si>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</si>
  <si>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</si>
  <si>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</si>
  <si>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</si>
  <si>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</si>
  <si>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</si>
  <si>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</si>
  <si>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</si>
  <si>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</si>
  <si>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</si>
  <si>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</si>
  <si>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</si>
  <si>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</si>
  <si>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</si>
  <si>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</si>
  <si>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</si>
  <si>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</si>
  <si>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</si>
  <si>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</si>
  <si>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</si>
  <si>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</si>
  <si>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</si>
  <si>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</si>
  <si>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</si>
  <si>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</si>
  <si>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</si>
  <si>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</si>
  <si>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</si>
  <si>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</si>
  <si>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</si>
  <si>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</si>
  <si>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</si>
  <si>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</si>
  <si>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</si>
  <si>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</si>
  <si>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</si>
  <si>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</si>
  <si>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</si>
  <si>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</si>
  <si>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</si>
  <si>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</si>
  <si>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</si>
  <si>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</si>
  <si>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</si>
  <si>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</si>
  <si>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</si>
  <si>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</si>
  <si>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</si>
  <si>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</si>
  <si>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</si>
  <si>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</si>
  <si>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</si>
  <si>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</si>
  <si>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</si>
  <si>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</si>
  <si>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</si>
  <si>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</si>
  <si>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</si>
  <si>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</si>
  <si>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</si>
  <si>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</si>
  <si>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</si>
  <si>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</si>
  <si>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</si>
  <si>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</si>
  <si>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</si>
  <si>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</si>
  <si>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</si>
  <si>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</si>
  <si>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</si>
  <si>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</si>
  <si>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</si>
  <si>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</si>
  <si>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</si>
  <si>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</si>
  <si>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</si>
  <si>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</si>
  <si>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</si>
  <si>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</si>
  <si>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</si>
  <si>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</si>
  <si>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</si>
  <si>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</si>
  <si>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</si>
  <si>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</si>
  <si>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</si>
  <si>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</si>
  <si>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</si>
  <si>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</si>
  <si>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</si>
  <si>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</si>
  <si>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</si>
  <si>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</si>
  <si>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</si>
  <si>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</si>
  <si>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</si>
  <si>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</si>
  <si>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</si>
  <si>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</si>
  <si>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</si>
  <si>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</si>
  <si>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</si>
  <si>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</si>
  <si>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</si>
  <si>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</si>
  <si>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</si>
  <si>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</si>
  <si>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</si>
  <si>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</si>
  <si>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</si>
  <si>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</si>
  <si>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</si>
  <si>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</si>
  <si>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</si>
  <si>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</si>
  <si>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</si>
  <si>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</si>
  <si>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</si>
  <si>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</si>
  <si>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</si>
  <si>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</si>
  <si>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</si>
  <si>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</si>
  <si>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</si>
  <si>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</si>
  <si>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</si>
  <si>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</si>
  <si>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</si>
  <si>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</si>
  <si>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</si>
  <si>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</si>
  <si>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</si>
  <si>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</si>
  <si>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</si>
  <si>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</si>
  <si>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</si>
  <si>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</si>
  <si>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</si>
  <si>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</si>
  <si>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</si>
  <si>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</si>
  <si>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</si>
  <si>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</si>
  <si>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</si>
  <si>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</si>
  <si>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</si>
  <si>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</si>
  <si>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</si>
  <si>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</si>
  <si>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</si>
  <si>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</si>
  <si>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</si>
  <si>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</si>
  <si>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</si>
  <si>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</si>
  <si>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</si>
  <si>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</si>
  <si>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</si>
  <si>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</si>
  <si>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</si>
  <si>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</si>
  <si>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</si>
  <si>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</si>
  <si>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</si>
  <si>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</si>
  <si>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</si>
  <si>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</si>
  <si>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</si>
  <si>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</si>
  <si>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</si>
  <si>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</si>
  <si>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</si>
  <si>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</si>
  <si>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</si>
  <si>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</si>
  <si>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</si>
  <si>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</si>
  <si>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</si>
  <si>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</si>
  <si>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</si>
  <si>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</si>
  <si>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</si>
  <si>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</si>
  <si>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</si>
  <si>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</si>
  <si>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</si>
  <si>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</si>
  <si>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</si>
  <si>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</si>
  <si>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</si>
  <si>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</si>
  <si>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</si>
  <si>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</si>
  <si>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</si>
  <si>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</si>
  <si>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</si>
  <si>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</si>
  <si>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</si>
  <si>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</si>
  <si>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</si>
  <si>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</si>
  <si>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</si>
  <si>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</si>
  <si>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</si>
  <si>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</si>
  <si>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</si>
  <si>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</si>
  <si>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</si>
  <si>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</si>
  <si>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</si>
  <si>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</si>
  <si>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</si>
  <si>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</si>
  <si>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</si>
  <si>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</si>
  <si>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</si>
  <si>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</si>
  <si>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</si>
  <si>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</si>
  <si>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</si>
  <si>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</si>
  <si>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</si>
  <si>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</si>
  <si>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</si>
  <si>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</si>
  <si>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</si>
  <si>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</si>
  <si>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</si>
  <si>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</si>
  <si>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</si>
  <si>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</si>
  <si>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</si>
  <si>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</si>
  <si>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</si>
  <si>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</si>
  <si>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</si>
  <si>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</si>
  <si>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</si>
  <si>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</si>
  <si>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</si>
  <si>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</si>
  <si>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</si>
  <si>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</si>
  <si>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</si>
  <si>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</si>
  <si>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</si>
  <si>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</si>
  <si>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</si>
  <si>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</si>
  <si>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</si>
  <si>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</si>
  <si>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</si>
  <si>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</si>
  <si>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</si>
  <si>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</si>
  <si>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</si>
  <si>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</si>
  <si>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</si>
  <si>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</si>
  <si>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</si>
  <si>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</si>
  <si>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</si>
  <si>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</si>
  <si>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</si>
  <si>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</si>
  <si>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</si>
  <si>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</si>
  <si>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</si>
  <si>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</si>
  <si>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</si>
  <si>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</si>
  <si>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</si>
  <si>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</si>
  <si>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</si>
  <si>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</si>
  <si>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</si>
  <si>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</si>
  <si>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</si>
  <si>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</si>
  <si>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</si>
  <si>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</si>
  <si>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</si>
  <si>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</si>
  <si>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</si>
  <si>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</si>
  <si>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</si>
  <si>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</si>
  <si>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</si>
  <si>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</si>
  <si>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</si>
  <si>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</si>
  <si>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</si>
  <si>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</si>
  <si>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</si>
  <si>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</si>
  <si>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</si>
  <si>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</si>
  <si>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</si>
  <si>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</si>
  <si>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</si>
  <si>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</si>
  <si>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</si>
  <si>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</si>
  <si>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</si>
  <si>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</si>
  <si>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</si>
  <si>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</si>
  <si>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</si>
  <si>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</si>
  <si>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</si>
  <si>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</si>
  <si>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</si>
  <si>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</si>
  <si>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</si>
  <si>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</si>
  <si>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</si>
  <si>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</si>
  <si>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</si>
  <si>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</si>
  <si>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</si>
  <si>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</si>
  <si>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</si>
  <si>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</si>
  <si>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</si>
  <si>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</si>
  <si>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</si>
  <si>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</si>
  <si>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</si>
  <si>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</si>
  <si>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</si>
  <si>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</si>
  <si>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</si>
  <si>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</si>
  <si>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</si>
  <si>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</si>
  <si>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</si>
  <si>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</si>
  <si>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</si>
  <si>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</si>
  <si>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</si>
  <si>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</si>
  <si>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</si>
  <si>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</si>
  <si>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</si>
  <si>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</si>
  <si>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</si>
  <si>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</si>
  <si>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</si>
  <si>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</si>
  <si>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</si>
  <si>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</si>
  <si>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</si>
  <si>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</si>
  <si>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</si>
  <si>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</si>
  <si>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</si>
  <si>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</si>
  <si>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</si>
  <si>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</si>
  <si>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</si>
  <si>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</si>
  <si>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</si>
  <si>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</si>
  <si>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</si>
  <si>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</si>
  <si>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</si>
  <si>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</si>
  <si>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</si>
  <si>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</si>
  <si>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</si>
  <si>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</si>
  <si>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</si>
  <si>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</si>
  <si>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</si>
  <si>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</si>
  <si>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</si>
  <si>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</si>
  <si>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</si>
  <si>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</si>
  <si>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</si>
  <si>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</si>
  <si>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</si>
  <si>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</si>
  <si>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</si>
  <si>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</si>
  <si>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</si>
  <si>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</si>
  <si>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</si>
  <si>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</si>
  <si>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</si>
  <si>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</si>
  <si>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</si>
  <si>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</si>
  <si>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</si>
  <si>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</si>
  <si>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</si>
  <si>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</si>
  <si>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</si>
  <si>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</si>
  <si>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</si>
  <si>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</si>
  <si>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</si>
  <si>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</si>
  <si>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</si>
  <si>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</si>
  <si>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</si>
  <si>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</si>
  <si>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</si>
  <si>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</si>
  <si>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</si>
  <si>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</si>
  <si>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</si>
  <si>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</si>
  <si>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</si>
  <si>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</si>
  <si>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</si>
  <si>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</si>
  <si>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</si>
  <si>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</si>
  <si>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</si>
  <si>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</si>
  <si>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</si>
  <si>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</si>
  <si>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</si>
  <si>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</si>
  <si>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</si>
  <si>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</si>
  <si>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</si>
  <si>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</si>
  <si>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</si>
  <si>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</si>
  <si>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</si>
  <si>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</si>
  <si>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</si>
  <si>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</si>
  <si>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</si>
  <si>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</si>
  <si>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</si>
  <si>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</si>
  <si>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</si>
  <si>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</si>
  <si>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</si>
  <si>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</si>
  <si>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</si>
  <si>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</si>
  <si>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</si>
  <si>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</si>
  <si>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</si>
  <si>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</si>
  <si>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</si>
  <si>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</si>
  <si>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</si>
  <si>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</si>
  <si>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</si>
  <si>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</si>
  <si>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</si>
  <si>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</si>
  <si>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</si>
  <si>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</si>
  <si>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</si>
  <si>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</si>
  <si>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</si>
  <si>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</si>
  <si>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</si>
  <si>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</si>
  <si>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</si>
  <si>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</si>
  <si>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</si>
  <si>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</si>
  <si>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</si>
  <si>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</si>
  <si>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</si>
  <si>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</si>
  <si>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</si>
  <si>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</si>
  <si>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</si>
  <si>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</si>
  <si>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</si>
  <si>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</si>
  <si>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</si>
  <si>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</si>
  <si>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</si>
  <si>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</si>
  <si>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</si>
  <si>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</si>
  <si>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</si>
  <si>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</si>
  <si>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</si>
  <si>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</si>
  <si>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</si>
  <si>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</si>
  <si>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</si>
  <si>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</si>
  <si>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</si>
  <si>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</si>
  <si>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</si>
  <si>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</si>
  <si>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</si>
  <si>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</si>
  <si>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</si>
  <si>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</si>
  <si>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</si>
  <si>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</si>
  <si>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</si>
  <si>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</si>
  <si>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</si>
  <si>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</si>
  <si>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</si>
  <si>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</si>
  <si>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</si>
  <si>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</si>
  <si>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</si>
  <si>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</si>
  <si>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</si>
  <si>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</si>
  <si>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</si>
  <si>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</si>
  <si>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</si>
  <si>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</si>
  <si>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</si>
  <si>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</si>
  <si>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</si>
  <si>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</si>
  <si>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</si>
  <si>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</si>
  <si>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</si>
  <si>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</si>
  <si>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</si>
  <si>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</si>
  <si>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</si>
  <si>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</si>
  <si>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</si>
  <si>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</si>
  <si>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</si>
  <si>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</si>
  <si>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</si>
  <si>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</si>
  <si>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</si>
  <si>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</si>
  <si>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</si>
  <si>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</si>
  <si>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</si>
  <si>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</si>
  <si>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</si>
  <si>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</si>
  <si>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</si>
  <si>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</si>
  <si>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</si>
  <si>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</si>
  <si>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</si>
  <si>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</si>
  <si>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</si>
  <si>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</si>
  <si>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</si>
  <si>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</si>
  <si>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</si>
  <si>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</si>
  <si>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</si>
  <si>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</si>
  <si>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</si>
  <si>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</si>
  <si>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</si>
  <si>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</si>
  <si>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</si>
  <si>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</si>
  <si>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</si>
  <si>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</si>
  <si>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</si>
  <si>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</si>
  <si>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</si>
  <si>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</si>
  <si>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</si>
  <si>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</si>
  <si>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</si>
  <si>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</si>
  <si>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</si>
  <si>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</si>
  <si>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</si>
  <si>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</si>
  <si>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</si>
  <si>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</si>
  <si>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</si>
  <si>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</si>
  <si>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</si>
  <si>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</si>
  <si>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</si>
  <si>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</si>
  <si>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</si>
  <si>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</si>
  <si>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</si>
  <si>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</si>
  <si>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</si>
  <si>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</si>
  <si>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</si>
  <si>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</si>
  <si>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</si>
  <si>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</si>
  <si>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</si>
  <si>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</si>
  <si>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</si>
  <si>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</si>
  <si>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</si>
  <si>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</si>
  <si>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</si>
  <si>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</si>
  <si>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</si>
  <si>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</si>
  <si>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</si>
  <si>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</si>
  <si>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</si>
  <si>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</si>
  <si>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</si>
  <si>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</si>
  <si>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</si>
  <si>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</si>
  <si>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</si>
  <si>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</si>
  <si>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</si>
  <si>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</si>
  <si>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</si>
  <si>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</si>
  <si>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</si>
  <si>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</si>
  <si>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</si>
  <si>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</si>
  <si>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</si>
  <si>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</si>
  <si>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</si>
  <si>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</si>
  <si>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</si>
  <si>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</si>
  <si>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</si>
  <si>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</si>
  <si>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</si>
  <si>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</si>
  <si>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</si>
  <si>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</si>
  <si>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</si>
  <si>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</si>
  <si>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</si>
  <si>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</si>
  <si>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</si>
  <si>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</si>
  <si>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</si>
  <si>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</si>
  <si>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</si>
  <si>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</si>
  <si>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</si>
  <si>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</si>
  <si>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</si>
  <si>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</si>
  <si>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</si>
  <si>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</si>
  <si>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</si>
  <si>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</si>
  <si>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</si>
  <si>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</si>
  <si>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</si>
  <si>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</si>
  <si>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</si>
  <si>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</si>
  <si>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</si>
  <si>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</si>
  <si>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</si>
  <si>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</si>
  <si>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</si>
  <si>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</si>
  <si>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</si>
  <si>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</si>
  <si>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</si>
  <si>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</si>
  <si>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</si>
  <si>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</si>
  <si>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</si>
  <si>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</si>
  <si>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</si>
  <si>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</si>
  <si>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</si>
  <si>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</si>
  <si>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</si>
  <si>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</si>
  <si>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</si>
  <si>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</si>
  <si>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</si>
  <si>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</si>
  <si>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</si>
  <si>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</si>
  <si>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</si>
  <si>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</si>
  <si>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</si>
  <si>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</si>
  <si>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</si>
  <si>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</si>
  <si>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</si>
  <si>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</si>
  <si>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</si>
  <si>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</si>
  <si>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</si>
  <si>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</si>
  <si>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</si>
  <si>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</si>
  <si>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</si>
  <si>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</si>
  <si>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</si>
  <si>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</si>
  <si>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</si>
  <si>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</si>
  <si>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</si>
  <si>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</si>
  <si>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</si>
  <si>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</si>
  <si>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</si>
  <si>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</si>
  <si>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</si>
  <si>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</si>
  <si>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</si>
  <si>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</si>
  <si>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</si>
  <si>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</si>
  <si>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</si>
  <si>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</si>
  <si>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</si>
  <si>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</si>
  <si>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</si>
  <si>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</si>
  <si>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</si>
  <si>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</si>
  <si>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</si>
  <si>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</si>
  <si>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</si>
  <si>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</si>
  <si>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</si>
  <si>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</si>
  <si>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</si>
  <si>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</si>
  <si>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</si>
  <si>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</si>
  <si>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</si>
  <si>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</si>
  <si>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</si>
  <si>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</si>
  <si>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</si>
  <si>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</si>
  <si>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</si>
  <si>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</si>
  <si>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</si>
  <si>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</si>
  <si>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</si>
  <si>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</si>
  <si>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</si>
  <si>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</si>
  <si>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</si>
  <si>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</si>
  <si>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</si>
  <si>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</si>
  <si>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</si>
  <si>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</si>
  <si>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</si>
  <si>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</si>
  <si>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</si>
  <si>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</si>
  <si>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</si>
  <si>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</si>
  <si>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</si>
  <si>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</si>
  <si>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</si>
  <si>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</si>
  <si>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</si>
  <si>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</si>
  <si>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</si>
  <si>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</si>
  <si>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</si>
  <si>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</si>
  <si>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</si>
  <si>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</si>
  <si>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</si>
  <si>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</si>
  <si>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</si>
  <si>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</si>
  <si>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</si>
  <si>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</si>
  <si>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</si>
  <si>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</si>
  <si>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</si>
  <si>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</si>
  <si>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</si>
  <si>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</si>
  <si>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</si>
  <si>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</si>
  <si>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</si>
  <si>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</si>
  <si>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</si>
  <si>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</si>
  <si>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</si>
  <si>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</si>
  <si>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</si>
  <si>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</si>
  <si>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</si>
  <si>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</si>
  <si>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</si>
  <si>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</si>
  <si>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</si>
  <si>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</si>
  <si>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</si>
  <si>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</si>
  <si>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</si>
  <si>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</si>
  <si>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</si>
  <si>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</si>
  <si>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</si>
  <si>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</si>
  <si>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</si>
  <si>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</si>
  <si>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</si>
  <si>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</si>
  <si>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</si>
  <si>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</si>
  <si>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</si>
  <si>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</si>
  <si>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</si>
  <si>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</si>
  <si>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</si>
  <si>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</si>
  <si>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</si>
  <si>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</si>
  <si>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</si>
  <si>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</si>
  <si>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</si>
  <si>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</si>
  <si>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</si>
  <si>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</si>
  <si>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</si>
  <si>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</si>
  <si>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</si>
  <si>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</si>
  <si>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</si>
  <si>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</si>
  <si>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</si>
  <si>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</si>
  <si>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</si>
  <si>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</si>
  <si>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</si>
  <si>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</si>
  <si>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</si>
  <si>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</si>
  <si>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</si>
  <si>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</si>
  <si>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</si>
  <si>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</si>
  <si>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</si>
  <si>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</si>
  <si>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</si>
  <si>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</si>
  <si>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</si>
  <si>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</si>
  <si>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</si>
  <si>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</si>
  <si>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</si>
  <si>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</si>
  <si>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</si>
  <si>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</si>
  <si>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</si>
  <si>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</si>
  <si>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</si>
  <si>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</si>
  <si>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</si>
  <si>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</si>
  <si>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</si>
  <si>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</si>
  <si>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</si>
  <si>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</si>
  <si>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</si>
  <si>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</si>
  <si>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</si>
  <si>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</si>
  <si>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</si>
  <si>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</si>
  <si>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</si>
  <si>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</si>
  <si>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</si>
  <si>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</si>
  <si>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</si>
  <si>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</si>
  <si>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</si>
  <si>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</si>
  <si>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</si>
  <si>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</si>
  <si>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</si>
  <si>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</si>
  <si>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</si>
  <si>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</si>
  <si>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</si>
  <si>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</si>
  <si>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</si>
  <si>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</si>
  <si>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</si>
  <si>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</si>
  <si>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</si>
  <si>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</si>
  <si>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</si>
  <si>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</si>
  <si>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</si>
  <si>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</si>
  <si>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</si>
  <si>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</si>
  <si>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</si>
  <si>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</si>
  <si>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</si>
  <si>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</si>
  <si>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</si>
  <si>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</si>
  <si>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</si>
  <si>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</si>
  <si>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</si>
  <si>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</si>
  <si>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</si>
  <si>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</si>
  <si>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</si>
  <si>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</si>
  <si>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</si>
  <si>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</si>
  <si>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</si>
  <si>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</si>
  <si>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</si>
  <si>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</si>
  <si>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</si>
  <si>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</si>
  <si>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</si>
  <si>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</si>
  <si>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</si>
  <si>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</si>
  <si>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</si>
  <si>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</si>
  <si>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</si>
  <si>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</si>
  <si>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</si>
  <si>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</si>
  <si>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</si>
  <si>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</si>
  <si>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</si>
  <si>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</si>
  <si>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</si>
  <si>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</si>
  <si>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</si>
  <si>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</si>
  <si>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</si>
  <si>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</si>
  <si>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</si>
  <si>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</si>
  <si>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</si>
  <si>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</si>
  <si>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</si>
  <si>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</si>
  <si>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</si>
  <si>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</si>
  <si>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</si>
  <si>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</si>
  <si>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</si>
  <si>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</si>
  <si>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</si>
  <si>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</si>
  <si>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</si>
  <si>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</si>
  <si>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</si>
  <si>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</si>
  <si>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</si>
  <si>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</si>
  <si>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</si>
  <si>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</si>
  <si>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</si>
  <si>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</si>
  <si>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</si>
  <si>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</si>
  <si>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</si>
  <si>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</si>
  <si>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</si>
  <si>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</si>
  <si>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</si>
  <si>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</si>
  <si>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</si>
  <si>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</si>
  <si>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</si>
  <si>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</si>
  <si>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</si>
  <si>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</si>
  <si>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</si>
  <si>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</si>
  <si>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</si>
  <si>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</si>
  <si>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</si>
  <si>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</si>
  <si>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</si>
  <si>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</si>
  <si>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</si>
  <si>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</si>
  <si>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</si>
  <si>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</si>
  <si>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</si>
  <si>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</si>
  <si>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</si>
  <si>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</si>
  <si>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</si>
  <si>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</si>
  <si>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</si>
  <si>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</si>
  <si>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</si>
  <si>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</si>
  <si>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</si>
  <si>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</si>
  <si>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</si>
  <si>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</si>
  <si>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</si>
  <si>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</si>
  <si>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</si>
  <si>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</si>
  <si>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</si>
  <si>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</si>
  <si>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</si>
  <si>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</si>
  <si>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</si>
  <si>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</si>
  <si>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</si>
  <si>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</si>
  <si>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</si>
  <si>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</si>
  <si>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</si>
  <si>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</si>
  <si>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</si>
  <si>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</si>
  <si>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</si>
  <si>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</si>
  <si>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</si>
  <si>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</si>
  <si>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</si>
  <si>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</si>
  <si>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</si>
  <si>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</si>
  <si>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</si>
  <si>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</si>
  <si>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</si>
  <si>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</si>
  <si>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</si>
  <si>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</si>
  <si>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</si>
  <si>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</si>
  <si>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</si>
  <si>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</si>
  <si>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</si>
  <si>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</si>
  <si>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</si>
  <si>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</si>
  <si>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</si>
  <si>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</si>
  <si>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</si>
  <si>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</si>
  <si>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</si>
  <si>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</si>
  <si>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</si>
  <si>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</si>
  <si>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</si>
  <si>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</si>
  <si>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</si>
  <si>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</si>
  <si>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</si>
  <si>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</si>
  <si>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</si>
  <si>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</si>
  <si>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</si>
  <si>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</si>
  <si>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</si>
  <si>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</si>
  <si>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</si>
  <si>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</si>
  <si>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</si>
  <si>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</si>
  <si>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</si>
  <si>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</si>
  <si>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</si>
  <si>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</si>
  <si>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</si>
  <si>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</si>
  <si>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</si>
  <si>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</si>
  <si>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</si>
  <si>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</si>
  <si>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</si>
  <si>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</si>
  <si>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</si>
  <si>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</si>
  <si>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</si>
  <si>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</si>
  <si>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</si>
  <si>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</si>
  <si>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</si>
  <si>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</si>
  <si>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</si>
  <si>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</si>
  <si>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</si>
  <si>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</si>
  <si>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</si>
  <si>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</si>
  <si>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</si>
  <si>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</si>
  <si>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</si>
  <si>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</si>
  <si>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</si>
  <si>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</si>
  <si>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</si>
  <si>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</si>
  <si>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</si>
  <si>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</si>
  <si>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</si>
  <si>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</si>
  <si>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</si>
  <si>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</si>
  <si>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</si>
  <si>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</si>
  <si>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</si>
  <si>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</si>
  <si>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</si>
  <si>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</si>
  <si>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</si>
  <si>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</si>
  <si>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</si>
  <si>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</si>
  <si>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</si>
  <si>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</si>
  <si>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</si>
  <si>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</si>
  <si>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</si>
  <si>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</si>
  <si>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</si>
  <si>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</si>
  <si>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</si>
  <si>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</si>
  <si>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</si>
  <si>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</si>
  <si>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</si>
  <si>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</si>
  <si>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</si>
  <si>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</si>
  <si>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</si>
  <si>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</si>
  <si>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</si>
  <si>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</si>
  <si>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</si>
  <si>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</si>
  <si>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</si>
  <si>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</si>
  <si>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</si>
  <si>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</si>
  <si>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</si>
  <si>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</si>
  <si>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</si>
  <si>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</si>
  <si>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</si>
  <si>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</si>
  <si>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</si>
  <si>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</si>
  <si>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</si>
  <si>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</si>
  <si>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</si>
  <si>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</si>
  <si>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</si>
  <si>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</si>
  <si>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</si>
  <si>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</si>
  <si>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</si>
  <si>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</si>
  <si>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</si>
  <si>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</si>
  <si>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</si>
  <si>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</si>
  <si>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</si>
  <si>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</si>
  <si>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</si>
  <si>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</si>
  <si>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</si>
  <si>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</si>
  <si>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</si>
  <si>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</si>
  <si>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</si>
  <si>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</si>
  <si>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</si>
  <si>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</si>
  <si>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</si>
  <si>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</si>
  <si>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</si>
  <si>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</si>
  <si>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</si>
  <si>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</si>
  <si>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</si>
  <si>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</si>
  <si>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</si>
  <si>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</si>
  <si>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</si>
  <si>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</si>
  <si>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</si>
  <si>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</si>
  <si>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</si>
  <si>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</si>
  <si>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</si>
  <si>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</si>
  <si>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</si>
  <si>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</si>
  <si>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</si>
  <si>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</si>
  <si>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</si>
  <si>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</si>
  <si>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</si>
  <si>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</si>
  <si>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</si>
  <si>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</si>
  <si>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</si>
  <si>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</si>
  <si>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</si>
  <si>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</si>
  <si>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</si>
  <si>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</si>
  <si>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</si>
  <si>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</si>
  <si>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</si>
  <si>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</si>
  <si>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</si>
  <si>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</si>
  <si>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</si>
  <si>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</si>
  <si>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</si>
  <si>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</si>
  <si>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</si>
  <si>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</si>
  <si>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</si>
  <si>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</si>
  <si>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</si>
  <si>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</si>
  <si>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</si>
  <si>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</si>
  <si>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</si>
  <si>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</si>
  <si>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</si>
  <si>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</si>
  <si>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</si>
  <si>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</si>
  <si>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</si>
  <si>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</si>
  <si>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</si>
  <si>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</si>
  <si>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</si>
  <si>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</si>
  <si>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</si>
  <si>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</si>
  <si>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</si>
  <si>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</si>
  <si>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</si>
  <si>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</si>
  <si>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</si>
  <si>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</si>
  <si>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</si>
  <si>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</si>
  <si>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</si>
  <si>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</si>
  <si>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</si>
  <si>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</si>
  <si>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</si>
  <si>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</si>
  <si>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</si>
  <si>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</si>
  <si>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</si>
  <si>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</si>
  <si>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</si>
  <si>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</si>
  <si>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</si>
  <si>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</si>
  <si>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</si>
  <si>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</si>
  <si>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</si>
  <si>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</si>
  <si>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</si>
  <si>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</si>
  <si>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</si>
  <si>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</si>
  <si>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</si>
  <si>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</si>
  <si>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</si>
  <si>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</si>
  <si>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</si>
  <si>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</si>
  <si>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</si>
  <si>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</si>
  <si>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</si>
  <si>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</si>
  <si>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</si>
  <si>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</si>
  <si>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</si>
  <si>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</si>
  <si>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</si>
  <si>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</si>
  <si>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</si>
  <si>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</si>
  <si>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</si>
  <si>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</si>
  <si>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</si>
  <si>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</si>
  <si>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</si>
  <si>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</si>
  <si>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</si>
  <si>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</si>
  <si>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</si>
  <si>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</si>
  <si>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</si>
  <si>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</si>
  <si>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</si>
  <si>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</si>
  <si>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</si>
  <si>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</si>
  <si>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</si>
  <si>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</si>
  <si>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</si>
  <si>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</si>
  <si>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</si>
  <si>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</si>
  <si>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</si>
  <si>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</si>
  <si>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</si>
  <si>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</si>
  <si>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</si>
  <si>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</si>
  <si>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</si>
  <si>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</si>
  <si>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</si>
  <si>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</si>
  <si>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</si>
  <si>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</si>
  <si>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</si>
  <si>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</si>
  <si>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</si>
  <si>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</si>
  <si>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</si>
  <si>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</si>
  <si>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</si>
  <si>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</si>
  <si>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</si>
  <si>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</si>
  <si>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</si>
  <si>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</si>
  <si>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</si>
  <si>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</si>
  <si>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</si>
  <si>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</si>
  <si>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</si>
  <si>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</si>
  <si>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</si>
  <si>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</si>
  <si>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</si>
  <si>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</si>
  <si>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</si>
  <si>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</si>
  <si>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</si>
  <si>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</si>
  <si>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</si>
  <si>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</si>
  <si>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</si>
  <si>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</si>
  <si>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</si>
  <si>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</si>
  <si>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</si>
  <si>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</si>
  <si>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</si>
  <si>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</si>
  <si>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</si>
  <si>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</si>
  <si>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</si>
  <si>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</si>
  <si>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</si>
  <si>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</si>
  <si>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</si>
  <si>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</si>
  <si>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</si>
  <si>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</si>
  <si>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</si>
  <si>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</si>
  <si>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</si>
  <si>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</si>
  <si>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</si>
  <si>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</si>
  <si>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</si>
  <si>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</si>
  <si>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</si>
  <si>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</si>
  <si>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</si>
  <si>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</si>
  <si>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</si>
  <si>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</si>
  <si>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</si>
  <si>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</si>
  <si>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</si>
  <si>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</si>
  <si>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</si>
  <si>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</si>
  <si>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</si>
  <si>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</si>
  <si>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</si>
  <si>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</si>
  <si>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</si>
  <si>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</si>
  <si>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</si>
  <si>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</si>
  <si>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</si>
  <si>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</si>
  <si>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</si>
  <si>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</si>
  <si>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</si>
  <si>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</si>
  <si>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</si>
  <si>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</si>
  <si>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</si>
  <si>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</si>
  <si>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</si>
  <si>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</si>
  <si>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</si>
  <si>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</si>
  <si>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</si>
  <si>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</si>
  <si>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</si>
  <si>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</si>
  <si>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</si>
  <si>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</si>
  <si>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</si>
  <si>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</si>
  <si>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</si>
  <si>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</si>
  <si>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</si>
  <si>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</si>
  <si>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</si>
  <si>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</si>
  <si>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</si>
  <si>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</si>
  <si>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</si>
  <si>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</si>
  <si>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</si>
  <si>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</si>
  <si>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</si>
  <si>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</si>
  <si>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</si>
  <si>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</si>
  <si>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</si>
  <si>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</si>
  <si>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</si>
  <si>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</si>
  <si>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</si>
  <si>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</si>
  <si>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</si>
  <si>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</si>
  <si>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</si>
  <si>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</si>
  <si>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</si>
  <si>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</si>
  <si>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</si>
  <si>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</si>
  <si>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</si>
  <si>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</si>
  <si>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</si>
  <si>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</si>
  <si>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</si>
  <si>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</si>
  <si>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</si>
  <si>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</si>
  <si>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</si>
  <si>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</si>
  <si>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</si>
  <si>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</si>
  <si>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</si>
  <si>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</si>
  <si>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</si>
  <si>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</si>
  <si>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</si>
  <si>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</si>
  <si>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</si>
  <si>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</si>
  <si>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</si>
  <si>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</si>
  <si>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</si>
  <si>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</si>
  <si>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</si>
  <si>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</si>
  <si>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</si>
  <si>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</si>
  <si>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</si>
  <si>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</si>
  <si>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</si>
  <si>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</si>
  <si>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</si>
  <si>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</si>
  <si>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</si>
  <si>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</si>
  <si>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</si>
  <si>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</si>
  <si>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</si>
  <si>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</si>
  <si>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</si>
  <si>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</si>
  <si>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</si>
  <si>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</si>
  <si>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</si>
  <si>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</si>
  <si>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</si>
  <si>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</si>
  <si>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</si>
  <si>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</si>
  <si>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</si>
  <si>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</si>
  <si>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</si>
  <si>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</si>
  <si>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</si>
  <si>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</si>
  <si>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</si>
  <si>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</si>
  <si>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</si>
  <si>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</si>
  <si>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</si>
  <si>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</si>
  <si>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</si>
  <si>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</si>
  <si>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</si>
  <si>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</si>
  <si>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</si>
  <si>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</si>
  <si>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</si>
  <si>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</si>
  <si>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</si>
  <si>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</si>
  <si>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</si>
  <si>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</si>
  <si>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</si>
  <si>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</si>
  <si>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</si>
  <si>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</si>
  <si>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</si>
  <si>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</si>
  <si>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</si>
  <si>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</si>
  <si>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</si>
  <si>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</si>
  <si>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</si>
  <si>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</si>
  <si>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</si>
  <si>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</si>
  <si>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</si>
  <si>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</si>
  <si>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</si>
  <si>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</si>
  <si>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</si>
  <si>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</si>
  <si>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</si>
  <si>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</si>
  <si>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</si>
  <si>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</si>
  <si>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</si>
  <si>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</si>
  <si>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</si>
  <si>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</si>
  <si>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</si>
  <si>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</si>
  <si>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</si>
  <si>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</si>
  <si>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</si>
  <si>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</si>
  <si>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</si>
  <si>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</si>
  <si>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</si>
  <si>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</si>
  <si>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</si>
  <si>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</si>
  <si>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</si>
  <si>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</si>
  <si>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</si>
  <si>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</si>
  <si>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</si>
  <si>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</si>
  <si>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</si>
  <si>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</si>
  <si>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</si>
  <si>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</si>
  <si>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</si>
  <si>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</si>
  <si>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</si>
  <si>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</si>
  <si>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</si>
  <si>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</si>
  <si>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</si>
  <si>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</si>
  <si>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</si>
  <si>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</si>
  <si>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</si>
  <si>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</si>
  <si>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</si>
  <si>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</si>
  <si>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</si>
  <si>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</si>
  <si>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</si>
  <si>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</si>
  <si>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</si>
  <si>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</si>
  <si>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</si>
  <si>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</si>
  <si>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</si>
  <si>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</si>
  <si>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</si>
  <si>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</si>
  <si>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</si>
  <si>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</si>
  <si>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</si>
  <si>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</si>
  <si>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</si>
  <si>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</si>
  <si>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</si>
  <si>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</si>
  <si>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</si>
  <si>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</si>
  <si>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</si>
  <si>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</si>
  <si>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</si>
  <si>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</si>
  <si>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</si>
  <si>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</si>
  <si>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</si>
  <si>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</si>
  <si>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</si>
  <si>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</si>
  <si>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</si>
  <si>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</si>
  <si>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</si>
  <si>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</si>
  <si>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</si>
  <si>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</si>
  <si>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</si>
  <si>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</si>
  <si>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</si>
  <si>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</si>
  <si>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</si>
  <si>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</si>
  <si>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</si>
  <si>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</si>
  <si>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</si>
  <si>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</si>
  <si>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</si>
  <si>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</si>
  <si>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</si>
  <si>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</si>
  <si>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</si>
  <si>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</si>
  <si>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</si>
  <si>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</si>
  <si>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</si>
  <si>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</si>
  <si>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</si>
  <si>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</si>
  <si>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</si>
  <si>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</si>
  <si>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</si>
  <si>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</si>
  <si>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</si>
  <si>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</si>
  <si>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</si>
  <si>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</si>
  <si>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</si>
  <si>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</si>
  <si>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</si>
  <si>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</si>
  <si>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</si>
  <si>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</si>
  <si>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</si>
  <si>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</si>
  <si>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</si>
  <si>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</si>
  <si>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</si>
  <si>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</si>
  <si>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</si>
  <si>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</si>
  <si>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</si>
  <si>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</si>
  <si>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</si>
  <si>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</si>
  <si>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</si>
  <si>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</si>
  <si>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</si>
  <si>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</si>
  <si>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</si>
  <si>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</si>
  <si>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</si>
  <si>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</si>
  <si>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</si>
  <si>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</si>
  <si>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</si>
  <si>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</si>
  <si>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</si>
  <si>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</si>
  <si>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</si>
  <si>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</si>
  <si>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</si>
  <si>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</si>
  <si>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</si>
  <si>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</si>
  <si>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</si>
  <si>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</si>
  <si>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</si>
  <si>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</si>
  <si>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</si>
  <si>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</si>
  <si>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</si>
  <si>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</si>
  <si>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</si>
  <si>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</si>
  <si>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</si>
  <si>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</si>
  <si>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</si>
  <si>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</si>
  <si>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</si>
  <si>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</si>
  <si>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</si>
  <si>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</si>
  <si>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</si>
  <si>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</si>
  <si>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</si>
  <si>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</si>
  <si>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</si>
  <si>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</si>
  <si>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</si>
  <si>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</si>
  <si>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</si>
  <si>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</si>
  <si>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</si>
  <si>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</si>
  <si>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</si>
  <si>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</si>
  <si>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</si>
  <si>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</si>
  <si>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</si>
  <si>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</si>
  <si>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</si>
  <si>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</si>
  <si>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</si>
  <si>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</si>
  <si>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</si>
  <si>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</si>
  <si>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</si>
  <si>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</si>
  <si>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</si>
  <si>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</si>
  <si>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</si>
  <si>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</si>
  <si>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</si>
  <si>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</si>
  <si>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</si>
  <si>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</si>
  <si>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</si>
  <si>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</si>
  <si>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</si>
  <si>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</si>
  <si>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</si>
  <si>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</si>
  <si>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</si>
  <si>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</si>
  <si>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</si>
  <si>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</si>
  <si>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</si>
  <si>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</si>
  <si>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</si>
  <si>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</si>
  <si>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</si>
  <si>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</si>
  <si>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</si>
  <si>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</si>
  <si>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</si>
  <si>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</si>
  <si>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</si>
  <si>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</si>
  <si>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</si>
  <si>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</si>
  <si>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</si>
  <si>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</si>
  <si>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</si>
  <si>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</si>
  <si>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</si>
  <si>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</si>
  <si>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</si>
  <si>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</si>
  <si>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</si>
  <si>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</si>
  <si>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</si>
  <si>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</si>
  <si>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</si>
  <si>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</si>
  <si>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</si>
  <si>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</si>
  <si>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</si>
  <si>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</si>
  <si>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</si>
  <si>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</si>
  <si>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</si>
  <si>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</si>
  <si>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</si>
  <si>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</si>
  <si>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</si>
  <si>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</si>
  <si>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</si>
  <si>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cw_c2</t>
  </si>
  <si>
    <t>cu2_c2</t>
  </si>
  <si>
    <t>cd_c2</t>
  </si>
  <si>
    <t>cl_c2</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</si>
  <si>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</si>
  <si>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</si>
  <si>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</si>
  <si>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</si>
  <si>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</si>
  <si>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</si>
  <si>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</si>
  <si>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</si>
  <si>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</si>
  <si>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</si>
  <si>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</si>
  <si>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</si>
  <si>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</si>
  <si>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</si>
  <si>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</si>
  <si>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</si>
  <si>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</si>
  <si>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</si>
  <si>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</si>
  <si>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</si>
  <si>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</si>
  <si>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</si>
  <si>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</si>
  <si>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</si>
  <si>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</si>
  <si>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</si>
  <si>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</si>
  <si>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</si>
  <si>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</si>
  <si>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</si>
  <si>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</si>
  <si>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</si>
  <si>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</si>
  <si>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</si>
  <si>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</si>
  <si>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</si>
  <si>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</si>
  <si>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</si>
  <si>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</si>
  <si>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</si>
  <si>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</si>
  <si>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</si>
  <si>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</si>
  <si>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</si>
  <si>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</si>
  <si>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</si>
  <si>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</si>
  <si>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</si>
  <si>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</si>
  <si>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</si>
  <si>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</si>
  <si>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</si>
  <si>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</si>
  <si>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</si>
  <si>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</si>
  <si>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</si>
  <si>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</si>
  <si>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</si>
  <si>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</si>
  <si>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</si>
  <si>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</si>
  <si>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</si>
  <si>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</si>
  <si>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</si>
  <si>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</si>
  <si>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</si>
  <si>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</si>
  <si>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</si>
  <si>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</si>
  <si>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</si>
  <si>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</si>
  <si>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</si>
  <si>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</si>
  <si>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</si>
  <si>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</si>
  <si>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</si>
  <si>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</si>
  <si>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</si>
  <si>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</si>
  <si>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</si>
  <si>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</si>
  <si>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</si>
  <si>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</si>
  <si>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</si>
  <si>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</si>
  <si>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</si>
  <si>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</si>
  <si>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</si>
  <si>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</si>
  <si>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</si>
  <si>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</si>
  <si>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</si>
  <si>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</si>
  <si>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</si>
  <si>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</si>
  <si>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</si>
  <si>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</si>
  <si>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</si>
  <si>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</si>
  <si>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</si>
  <si>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</si>
  <si>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</si>
  <si>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</si>
  <si>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</si>
  <si>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</si>
  <si>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</si>
  <si>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</si>
  <si>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</si>
  <si>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</si>
  <si>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</si>
  <si>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</si>
  <si>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</si>
  <si>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</si>
  <si>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</si>
  <si>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</si>
  <si>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</si>
  <si>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</si>
  <si>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</si>
  <si>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</si>
  <si>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</si>
  <si>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</si>
  <si>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</si>
  <si>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</si>
  <si>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</si>
  <si>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</si>
  <si>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Deleted all the trials after 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</si>
</sst>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D282"/>
  <sheetViews>
    <sheetView tabSelected="1" zoomScale="85" zoomScaleNormal="85" workbookViewId="0">
      <pane xSplit="49" ySplit="5" topLeftCell="AX137" activePane="bottomRight" state="frozen"/>
      <selection pane="topRight" activeCell="AX1" sqref="AX1"/>
      <selection pane="bottomLeft" activeCell="A6" sqref="A6"/>
      <selection pane="bottomRight" activeCell="K215" sqref="K215:K224"/>
    </sheetView>
    <sheetView zoomScale="85" zoomScaleNormal="85" workbookViewId="1">
      <pane xSplit="7" ySplit="34" topLeftCell="H270" activePane="bottomRight" state="frozen"/>
      <selection pane="topRight" activeCell="H1" sqref="H1"/>
      <selection pane="bottomLeft" activeCell="A35" sqref="A35"/>
      <selection pane="bottomRight" activeCell="A274" sqref="A274:XFD8914"/>
    </sheetView>
  </sheetViews>
  <sheetFormatPr defaultRowHeight="15" outlineLevelRow="3" outlineLevelCol="2"/>
  <cols>
    <col min="1" max="1" width="8.140625" customWidth="1"/>
    <col min="2" max="2" width="8" customWidth="1"/>
    <col min="5" max="5" width="10.5703125" customWidth="1"/>
    <col min="8" max="8" width="6" customWidth="1"/>
    <col min="9" max="9" width="3.85546875" customWidth="1" outlineLevel="1" collapsed="1"/>
    <col min="10" max="17" width="3.85546875" customWidth="1" outlineLevel="1"/>
    <col min="18" max="18" width="3.85546875" customWidth="1" outlineLevel="1" collapsed="1"/>
    <col min="19" max="22" width="4" customWidth="1" outlineLevel="1"/>
    <col min="23" max="26" width="3.85546875" customWidth="1" outlineLevel="1"/>
    <col min="27" max="33" width="3.85546875" customWidth="1" outlineLevel="2"/>
    <col min="34" max="40" width="4.5703125" customWidth="1" outlineLevel="2"/>
    <col min="41" max="45" width="3.85546875" customWidth="1" outlineLevel="2"/>
    <col min="46" max="47" width="4.140625" customWidth="1" outlineLevel="2"/>
    <col min="48" max="48" width="6"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lapsed="1"/>
    <col min="72" max="91" width="6.28515625" hidden="1" customWidth="1" outlineLevel="1"/>
    <col min="92" max="92" width="4.7109375" customWidth="1"/>
    <col min="93" max="93" width="6.28515625" customWidth="1" outlineLevel="1"/>
    <col min="94" max="94" width="12.140625" customWidth="1" outlineLevel="1"/>
    <col min="95" max="113" width="6.28515625" customWidth="1" outlineLevel="1"/>
    <col min="114" max="114" width="4.7109375" customWidth="1" collapsed="1"/>
    <col min="115" max="117" width="6.28515625" hidden="1" customWidth="1" outlineLevel="1"/>
    <col min="118" max="118" width="15.42578125" hidden="1" customWidth="1" outlineLevel="1"/>
    <col min="119" max="121" width="6.28515625" hidden="1" customWidth="1" outlineLevel="1"/>
    <col min="122" max="122" width="15.42578125" hidden="1" customWidth="1" outlineLevel="1"/>
    <col min="123" max="145" width="6.28515625" hidden="1" customWidth="1" outlineLevel="1"/>
    <col min="146" max="146" width="6.85546875" hidden="1" customWidth="1" outlineLevel="1"/>
    <col min="147" max="148" width="6.28515625" hidden="1" customWidth="1" outlineLevel="1"/>
    <col min="149" max="149" width="4.7109375" customWidth="1" collapsed="1"/>
    <col min="150" max="164" width="6.28515625" hidden="1" customWidth="1" outlineLevel="1"/>
    <col min="165" max="165" width="6.28515625" hidden="1" customWidth="1" outlineLevel="1" collapsed="1"/>
    <col min="166" max="224" width="6.28515625" hidden="1" customWidth="1" outlineLevel="2"/>
    <col min="225" max="225" width="6.28515625" hidden="1" customWidth="1" outlineLevel="1"/>
    <col min="226" max="226" width="6.28515625" hidden="1" customWidth="1" outlineLevel="1" collapsed="1"/>
    <col min="227" max="285" width="6.28515625" hidden="1" customWidth="1" outlineLevel="2"/>
    <col min="286" max="287" width="6.28515625" hidden="1" customWidth="1" outlineLevel="1"/>
    <col min="288" max="288" width="4.7109375" customWidth="1" collapsed="1"/>
    <col min="289" max="310" width="6.28515625" hidden="1" customWidth="1" outlineLevel="1"/>
    <col min="311" max="325" width="6.28515625" customWidth="1"/>
    <col min="326" max="326" width="6.28515625" customWidth="1" collapsed="1"/>
    <col min="327" max="351" width="6.28515625" hidden="1" customWidth="1" outlineLevel="1"/>
    <col min="352" max="356" width="6.28515625" customWidth="1"/>
    <col min="357" max="357" width="8" customWidth="1"/>
    <col min="358" max="364" width="6.28515625" customWidth="1" outlineLevel="1"/>
    <col min="365" max="365" width="4.7109375" customWidth="1"/>
    <col min="366" max="380" width="6.28515625" customWidth="1" outlineLevel="1"/>
    <col min="381" max="381" width="5.7109375" customWidth="1" outlineLevel="1"/>
    <col min="382" max="419" width="6.28515625" customWidth="1" outlineLevel="1"/>
    <col min="420" max="420" width="4.7109375" customWidth="1"/>
    <col min="421" max="427" width="6.28515625" customWidth="1" outlineLevel="1"/>
    <col min="428" max="428" width="4.7109375" customWidth="1"/>
    <col min="429" max="439" width="6.28515625" customWidth="1" outlineLevel="1"/>
    <col min="440" max="440" width="4.7109375" customWidth="1"/>
    <col min="441" max="626" width="6.28515625" customWidth="1" outlineLevel="1"/>
    <col min="627" max="627" width="6.28515625" customWidth="1"/>
    <col min="628" max="628" width="2.85546875" customWidth="1"/>
  </cols>
  <sheetData>
    <row r="1" spans="1:628"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7" t="s">
        <v>16</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1" t="s">
        <v>0</v>
      </c>
      <c r="ER1" s="1" t="s">
        <v>0</v>
      </c>
      <c r="ES1" s="7" t="s">
        <v>16</v>
      </c>
      <c r="ET1" s="4" t="s">
        <v>10</v>
      </c>
      <c r="EU1" s="4" t="s">
        <v>10</v>
      </c>
      <c r="EV1" s="4" t="s">
        <v>10</v>
      </c>
      <c r="EW1" s="4" t="s">
        <v>10</v>
      </c>
      <c r="EX1" s="4" t="s">
        <v>10</v>
      </c>
      <c r="EY1" s="4" t="s">
        <v>10</v>
      </c>
      <c r="EZ1" s="4" t="s">
        <v>10</v>
      </c>
      <c r="FA1" s="4" t="s">
        <v>10</v>
      </c>
      <c r="FB1" s="4" t="s">
        <v>10</v>
      </c>
      <c r="FC1" s="4" t="s">
        <v>10</v>
      </c>
      <c r="FD1" s="4" t="s">
        <v>10</v>
      </c>
      <c r="FE1" s="4" t="s">
        <v>10</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10</v>
      </c>
      <c r="KB1" s="7" t="s">
        <v>16</v>
      </c>
      <c r="KC1" s="4" t="s">
        <v>10</v>
      </c>
      <c r="KD1" s="4" t="s">
        <v>10</v>
      </c>
      <c r="KE1" s="1" t="s">
        <v>9</v>
      </c>
      <c r="KF1" s="1" t="s">
        <v>9</v>
      </c>
      <c r="KG1" s="1" t="s">
        <v>9</v>
      </c>
      <c r="KH1" s="1" t="s">
        <v>9</v>
      </c>
      <c r="KI1" s="1" t="s">
        <v>9</v>
      </c>
      <c r="KJ1" s="4" t="s">
        <v>10</v>
      </c>
      <c r="KK1" s="4" t="s">
        <v>10</v>
      </c>
      <c r="KL1" s="4" t="s">
        <v>10</v>
      </c>
      <c r="KM1" s="4" t="s">
        <v>10</v>
      </c>
      <c r="KN1" s="4" t="s">
        <v>10</v>
      </c>
      <c r="KO1" s="4" t="s">
        <v>10</v>
      </c>
      <c r="KP1" s="4" t="s">
        <v>10</v>
      </c>
      <c r="KQ1" s="4" t="s">
        <v>10</v>
      </c>
      <c r="KR1" s="4" t="s">
        <v>10</v>
      </c>
      <c r="KS1" s="4" t="s">
        <v>10</v>
      </c>
      <c r="KT1" s="4" t="s">
        <v>10</v>
      </c>
      <c r="KU1" s="4" t="s">
        <v>10</v>
      </c>
      <c r="KV1" s="4" t="s">
        <v>10</v>
      </c>
      <c r="KW1" s="4" t="s">
        <v>0</v>
      </c>
      <c r="KX1" s="4" t="s">
        <v>11</v>
      </c>
      <c r="KY1" s="4" t="s">
        <v>0</v>
      </c>
      <c r="KZ1" s="4" t="s">
        <v>0</v>
      </c>
      <c r="LA1" s="4" t="s">
        <v>0</v>
      </c>
      <c r="LB1" s="4" t="s">
        <v>0</v>
      </c>
      <c r="LC1" s="4" t="s">
        <v>9</v>
      </c>
      <c r="LD1" s="4" t="s">
        <v>0</v>
      </c>
      <c r="LE1" s="4" t="s">
        <v>9</v>
      </c>
      <c r="LF1" s="4" t="s">
        <v>9</v>
      </c>
      <c r="LG1" s="4" t="s">
        <v>0</v>
      </c>
      <c r="LH1" s="4" t="s">
        <v>9</v>
      </c>
      <c r="LI1" s="4" t="s">
        <v>9</v>
      </c>
      <c r="LJ1" s="4" t="s">
        <v>9</v>
      </c>
      <c r="LK1" s="4" t="s">
        <v>9</v>
      </c>
      <c r="LL1" s="4" t="s">
        <v>0</v>
      </c>
      <c r="LM1" s="4" t="s">
        <v>9</v>
      </c>
      <c r="LN1" s="4" t="s">
        <v>0</v>
      </c>
      <c r="LO1" s="4" t="s">
        <v>9</v>
      </c>
      <c r="LP1" s="4" t="s">
        <v>9</v>
      </c>
      <c r="LQ1" s="4" t="s">
        <v>9</v>
      </c>
      <c r="LR1" s="1" t="s">
        <v>9</v>
      </c>
      <c r="LS1" s="1" t="s">
        <v>9</v>
      </c>
      <c r="LT1" s="1" t="s">
        <v>9</v>
      </c>
      <c r="LU1" s="1" t="s">
        <v>9</v>
      </c>
      <c r="LV1" s="1" t="s">
        <v>9</v>
      </c>
      <c r="LW1" s="1" t="s">
        <v>9</v>
      </c>
      <c r="LX1" s="1"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0</v>
      </c>
      <c r="MV1" s="1" t="s">
        <v>9</v>
      </c>
      <c r="MW1" s="1" t="s">
        <v>9</v>
      </c>
      <c r="MX1" s="1" t="s">
        <v>9</v>
      </c>
      <c r="MY1" s="1" t="s">
        <v>11</v>
      </c>
      <c r="MZ1" s="1" t="s">
        <v>0</v>
      </c>
      <c r="NA1" s="7" t="s">
        <v>16</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0</v>
      </c>
      <c r="PD1" s="7" t="s">
        <v>16</v>
      </c>
      <c r="PE1" s="4" t="s">
        <v>10</v>
      </c>
      <c r="PF1" s="4" t="s">
        <v>10</v>
      </c>
      <c r="PG1" s="4" t="s">
        <v>10</v>
      </c>
      <c r="PH1" s="4" t="s">
        <v>10</v>
      </c>
      <c r="PI1" s="4" t="s">
        <v>0</v>
      </c>
      <c r="PJ1" s="4" t="s">
        <v>0</v>
      </c>
      <c r="PK1" s="4" t="s">
        <v>0</v>
      </c>
      <c r="PL1" s="7" t="s">
        <v>16</v>
      </c>
      <c r="PM1" s="4" t="s">
        <v>10</v>
      </c>
      <c r="PN1" s="4" t="s">
        <v>10</v>
      </c>
      <c r="PO1" s="1" t="s">
        <v>0</v>
      </c>
      <c r="PP1" s="1" t="s">
        <v>0</v>
      </c>
      <c r="PQ1" s="1" t="s">
        <v>0</v>
      </c>
      <c r="PR1" s="1" t="s">
        <v>0</v>
      </c>
      <c r="PS1" s="1" t="s">
        <v>0</v>
      </c>
      <c r="PT1" s="1" t="s">
        <v>0</v>
      </c>
      <c r="PU1" s="1" t="s">
        <v>0</v>
      </c>
      <c r="PV1" s="1" t="s">
        <v>0</v>
      </c>
      <c r="PW1" s="4" t="s">
        <v>0</v>
      </c>
      <c r="PX1" s="123" t="s">
        <v>16</v>
      </c>
      <c r="PY1" s="20" t="s">
        <v>10</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4" t="s">
        <v>9</v>
      </c>
      <c r="XD1" s="7" t="s">
        <v>16</v>
      </c>
    </row>
    <row r="2" spans="1:628"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2130</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2067</v>
      </c>
      <c r="CR2" s="117" t="s">
        <v>2101</v>
      </c>
      <c r="CS2" s="117" t="s">
        <v>1917</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326" t="s">
        <v>1677</v>
      </c>
      <c r="DK2" s="117" t="s">
        <v>798</v>
      </c>
      <c r="DL2" s="117" t="s">
        <v>1427</v>
      </c>
      <c r="DM2" s="117" t="s">
        <v>797</v>
      </c>
      <c r="DN2" s="117" t="s">
        <v>1035</v>
      </c>
      <c r="DO2" s="117" t="s">
        <v>1052</v>
      </c>
      <c r="DP2" s="117" t="s">
        <v>516</v>
      </c>
      <c r="DQ2" s="117" t="s">
        <v>1037</v>
      </c>
      <c r="DR2" s="117" t="s">
        <v>1036</v>
      </c>
      <c r="DS2" s="117" t="s">
        <v>1308</v>
      </c>
      <c r="DT2" s="117" t="s">
        <v>1308</v>
      </c>
      <c r="DU2" s="117" t="s">
        <v>1308</v>
      </c>
      <c r="DV2" s="117" t="s">
        <v>1308</v>
      </c>
      <c r="DW2" s="117" t="s">
        <v>1308</v>
      </c>
      <c r="DX2" s="117" t="s">
        <v>1308</v>
      </c>
      <c r="DY2" s="117" t="s">
        <v>1309</v>
      </c>
      <c r="DZ2" s="117" t="s">
        <v>225</v>
      </c>
      <c r="EA2" s="117" t="s">
        <v>225</v>
      </c>
      <c r="EB2" s="117" t="s">
        <v>225</v>
      </c>
      <c r="EC2" s="117" t="s">
        <v>225</v>
      </c>
      <c r="ED2" s="117" t="s">
        <v>225</v>
      </c>
      <c r="EE2" s="117" t="s">
        <v>222</v>
      </c>
      <c r="EF2" s="117" t="s">
        <v>223</v>
      </c>
      <c r="EG2" s="117" t="s">
        <v>30</v>
      </c>
      <c r="EH2" s="117" t="s">
        <v>30</v>
      </c>
      <c r="EI2" s="117" t="s">
        <v>30</v>
      </c>
      <c r="EJ2" s="117" t="s">
        <v>30</v>
      </c>
      <c r="EK2" s="117" t="s">
        <v>30</v>
      </c>
      <c r="EL2" s="117" t="s">
        <v>30</v>
      </c>
      <c r="EM2" s="117" t="s">
        <v>32</v>
      </c>
      <c r="EN2" s="117" t="s">
        <v>32</v>
      </c>
      <c r="EO2" s="117" t="s">
        <v>32</v>
      </c>
      <c r="EP2" s="117" t="s">
        <v>1158</v>
      </c>
      <c r="EQ2" s="117" t="s">
        <v>356</v>
      </c>
      <c r="ER2" s="117" t="s">
        <v>357</v>
      </c>
      <c r="ES2" s="326" t="s">
        <v>1166</v>
      </c>
      <c r="ET2" s="117" t="s">
        <v>1256</v>
      </c>
      <c r="EU2" s="117" t="s">
        <v>1256</v>
      </c>
      <c r="EV2" s="117" t="s">
        <v>1256</v>
      </c>
      <c r="EW2" s="117" t="s">
        <v>1257</v>
      </c>
      <c r="EX2" s="117" t="s">
        <v>1257</v>
      </c>
      <c r="EY2" s="117" t="s">
        <v>1257</v>
      </c>
      <c r="EZ2" s="117" t="s">
        <v>1258</v>
      </c>
      <c r="FA2" s="117" t="s">
        <v>1258</v>
      </c>
      <c r="FB2" s="117" t="s">
        <v>1258</v>
      </c>
      <c r="FC2" s="117" t="s">
        <v>1259</v>
      </c>
      <c r="FD2" s="117" t="s">
        <v>1259</v>
      </c>
      <c r="FE2" s="117" t="s">
        <v>1259</v>
      </c>
      <c r="FF2" s="117" t="s">
        <v>517</v>
      </c>
      <c r="FG2" s="117" t="s">
        <v>516</v>
      </c>
      <c r="FH2" s="117" t="s">
        <v>516</v>
      </c>
      <c r="FI2" s="117" t="s">
        <v>516</v>
      </c>
      <c r="FJ2" s="117" t="s">
        <v>516</v>
      </c>
      <c r="FK2" s="117" t="s">
        <v>516</v>
      </c>
      <c r="FL2" s="117" t="s">
        <v>516</v>
      </c>
      <c r="FM2" s="117" t="s">
        <v>516</v>
      </c>
      <c r="FN2" s="117" t="s">
        <v>516</v>
      </c>
      <c r="FO2" s="117" t="s">
        <v>516</v>
      </c>
      <c r="FP2" s="117" t="s">
        <v>516</v>
      </c>
      <c r="FQ2" s="117" t="s">
        <v>516</v>
      </c>
      <c r="FR2" s="117" t="s">
        <v>516</v>
      </c>
      <c r="FS2" s="117" t="s">
        <v>516</v>
      </c>
      <c r="FT2" s="117" t="s">
        <v>516</v>
      </c>
      <c r="FU2" s="117" t="s">
        <v>516</v>
      </c>
      <c r="FV2" s="117" t="s">
        <v>516</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845</v>
      </c>
      <c r="KB2" s="326" t="s">
        <v>1167</v>
      </c>
      <c r="KC2" s="117" t="s">
        <v>29</v>
      </c>
      <c r="KD2" s="117" t="s">
        <v>15</v>
      </c>
      <c r="KE2" s="117" t="s">
        <v>198</v>
      </c>
      <c r="KF2" s="117" t="s">
        <v>364</v>
      </c>
      <c r="KG2" s="117" t="s">
        <v>364</v>
      </c>
      <c r="KH2" s="117" t="s">
        <v>25</v>
      </c>
      <c r="KI2" s="117" t="s">
        <v>25</v>
      </c>
      <c r="KJ2" s="117" t="s">
        <v>24</v>
      </c>
      <c r="KK2" s="117" t="s">
        <v>26</v>
      </c>
      <c r="KL2" s="117" t="s">
        <v>27</v>
      </c>
      <c r="KM2" s="117" t="s">
        <v>2018</v>
      </c>
      <c r="KN2" s="117" t="s">
        <v>2018</v>
      </c>
      <c r="KO2" s="117" t="s">
        <v>25</v>
      </c>
      <c r="KP2" s="117" t="s">
        <v>25</v>
      </c>
      <c r="KQ2" s="117" t="s">
        <v>2019</v>
      </c>
      <c r="KR2" s="117" t="s">
        <v>1889</v>
      </c>
      <c r="KS2" s="117" t="s">
        <v>1886</v>
      </c>
      <c r="KT2" s="117" t="s">
        <v>1886</v>
      </c>
      <c r="KU2" s="117" t="s">
        <v>2020</v>
      </c>
      <c r="KV2" s="117" t="s">
        <v>2021</v>
      </c>
      <c r="KW2" s="117" t="s">
        <v>1553</v>
      </c>
      <c r="KX2" s="117" t="s">
        <v>2063</v>
      </c>
      <c r="KY2" s="117" t="s">
        <v>1925</v>
      </c>
      <c r="KZ2" s="117" t="s">
        <v>1553</v>
      </c>
      <c r="LA2" s="117" t="s">
        <v>1926</v>
      </c>
      <c r="LB2" s="117" t="s">
        <v>1560</v>
      </c>
      <c r="LC2" s="117" t="s">
        <v>24</v>
      </c>
      <c r="LD2" s="117" t="s">
        <v>26</v>
      </c>
      <c r="LE2" s="117" t="s">
        <v>27</v>
      </c>
      <c r="LF2" s="117" t="s">
        <v>1990</v>
      </c>
      <c r="LG2" s="117" t="s">
        <v>1895</v>
      </c>
      <c r="LH2" s="117" t="s">
        <v>1886</v>
      </c>
      <c r="LI2" s="117" t="s">
        <v>1886</v>
      </c>
      <c r="LJ2" s="117" t="s">
        <v>1886</v>
      </c>
      <c r="LK2" s="117" t="s">
        <v>1886</v>
      </c>
      <c r="LL2" s="117" t="s">
        <v>1889</v>
      </c>
      <c r="LM2" s="117" t="s">
        <v>1887</v>
      </c>
      <c r="LN2" s="117" t="s">
        <v>1888</v>
      </c>
      <c r="LO2" s="117" t="s">
        <v>1452</v>
      </c>
      <c r="LP2" s="117" t="s">
        <v>1452</v>
      </c>
      <c r="LQ2" s="117" t="s">
        <v>1452</v>
      </c>
      <c r="LR2" s="117" t="s">
        <v>1452</v>
      </c>
      <c r="LS2" s="117" t="s">
        <v>1452</v>
      </c>
      <c r="LT2" s="117" t="s">
        <v>1452</v>
      </c>
      <c r="LU2" s="117" t="s">
        <v>1452</v>
      </c>
      <c r="LV2" s="117" t="s">
        <v>1452</v>
      </c>
      <c r="LW2" s="117" t="s">
        <v>1452</v>
      </c>
      <c r="LX2" s="117" t="s">
        <v>1567</v>
      </c>
      <c r="LY2" s="117" t="s">
        <v>1567</v>
      </c>
      <c r="LZ2" s="117" t="s">
        <v>1567</v>
      </c>
      <c r="MA2" s="117" t="s">
        <v>1567</v>
      </c>
      <c r="MB2" s="117" t="s">
        <v>1567</v>
      </c>
      <c r="MC2" s="117" t="s">
        <v>1567</v>
      </c>
      <c r="MD2" s="117" t="s">
        <v>1567</v>
      </c>
      <c r="ME2" s="117" t="s">
        <v>1567</v>
      </c>
      <c r="MF2" s="117" t="s">
        <v>1567</v>
      </c>
      <c r="MG2" s="117" t="s">
        <v>392</v>
      </c>
      <c r="MH2" s="117" t="s">
        <v>392</v>
      </c>
      <c r="MI2" s="117" t="s">
        <v>392</v>
      </c>
      <c r="MJ2" s="117" t="s">
        <v>392</v>
      </c>
      <c r="MK2" s="117" t="s">
        <v>392</v>
      </c>
      <c r="ML2" s="117" t="s">
        <v>392</v>
      </c>
      <c r="MM2" s="117" t="s">
        <v>392</v>
      </c>
      <c r="MN2" s="117" t="s">
        <v>1549</v>
      </c>
      <c r="MO2" s="117" t="s">
        <v>1550</v>
      </c>
      <c r="MP2" s="117" t="s">
        <v>1452</v>
      </c>
      <c r="MQ2" s="117" t="s">
        <v>1452</v>
      </c>
      <c r="MR2" s="117" t="s">
        <v>1452</v>
      </c>
      <c r="MS2" s="117" t="s">
        <v>190</v>
      </c>
      <c r="MT2" s="117" t="s">
        <v>1619</v>
      </c>
      <c r="MU2" s="117" t="s">
        <v>1497</v>
      </c>
      <c r="MV2" s="117" t="s">
        <v>1452</v>
      </c>
      <c r="MW2" s="117" t="s">
        <v>1452</v>
      </c>
      <c r="MX2" s="117" t="s">
        <v>1452</v>
      </c>
      <c r="MY2" s="117" t="s">
        <v>1666</v>
      </c>
      <c r="MZ2" s="117" t="s">
        <v>1667</v>
      </c>
      <c r="NA2" s="326" t="s">
        <v>1183</v>
      </c>
      <c r="NB2" s="117" t="s">
        <v>1195</v>
      </c>
      <c r="NC2" s="117" t="s">
        <v>1853</v>
      </c>
      <c r="ND2" s="117" t="s">
        <v>1860</v>
      </c>
      <c r="NE2" s="117" t="s">
        <v>14</v>
      </c>
      <c r="NF2" s="117" t="s">
        <v>14</v>
      </c>
      <c r="NG2" s="117" t="s">
        <v>14</v>
      </c>
      <c r="NH2" s="117" t="s">
        <v>17</v>
      </c>
      <c r="NI2" s="117" t="s">
        <v>17</v>
      </c>
      <c r="NJ2" s="117" t="s">
        <v>694</v>
      </c>
      <c r="NK2" s="117" t="s">
        <v>694</v>
      </c>
      <c r="NL2" s="117" t="s">
        <v>801</v>
      </c>
      <c r="NM2" s="117" t="s">
        <v>801</v>
      </c>
      <c r="NN2" s="117" t="s">
        <v>917</v>
      </c>
      <c r="NO2" s="117" t="s">
        <v>917</v>
      </c>
      <c r="NP2" s="117" t="s">
        <v>348</v>
      </c>
      <c r="NQ2" s="117" t="s">
        <v>799</v>
      </c>
      <c r="NR2" s="117" t="s">
        <v>856</v>
      </c>
      <c r="NS2" s="117" t="s">
        <v>856</v>
      </c>
      <c r="NT2" s="117" t="s">
        <v>856</v>
      </c>
      <c r="NU2" s="117" t="s">
        <v>856</v>
      </c>
      <c r="NV2" s="117" t="s">
        <v>856</v>
      </c>
      <c r="NW2" s="117" t="s">
        <v>856</v>
      </c>
      <c r="NX2" s="117" t="s">
        <v>856</v>
      </c>
      <c r="NY2" s="117" t="s">
        <v>856</v>
      </c>
      <c r="NZ2" s="117" t="s">
        <v>800</v>
      </c>
      <c r="OA2" s="117" t="s">
        <v>857</v>
      </c>
      <c r="OB2" s="117" t="s">
        <v>857</v>
      </c>
      <c r="OC2" s="117" t="s">
        <v>857</v>
      </c>
      <c r="OD2" s="117" t="s">
        <v>857</v>
      </c>
      <c r="OE2" s="117" t="s">
        <v>857</v>
      </c>
      <c r="OF2" s="117" t="s">
        <v>857</v>
      </c>
      <c r="OG2" s="117" t="s">
        <v>857</v>
      </c>
      <c r="OH2" s="117" t="s">
        <v>802</v>
      </c>
      <c r="OI2" s="117" t="s">
        <v>806</v>
      </c>
      <c r="OJ2" s="117" t="s">
        <v>806</v>
      </c>
      <c r="OK2" s="117" t="s">
        <v>803</v>
      </c>
      <c r="OL2" s="117" t="s">
        <v>805</v>
      </c>
      <c r="OM2" s="117" t="s">
        <v>805</v>
      </c>
      <c r="ON2" s="117" t="s">
        <v>805</v>
      </c>
      <c r="OO2" s="117" t="s">
        <v>805</v>
      </c>
      <c r="OP2" s="117" t="s">
        <v>805</v>
      </c>
      <c r="OQ2" s="117" t="s">
        <v>1262</v>
      </c>
      <c r="OR2" s="117" t="s">
        <v>1262</v>
      </c>
      <c r="OS2" s="117" t="s">
        <v>1461</v>
      </c>
      <c r="OT2" s="117" t="s">
        <v>297</v>
      </c>
      <c r="OU2" s="117" t="s">
        <v>916</v>
      </c>
      <c r="OV2" s="117" t="s">
        <v>297</v>
      </c>
      <c r="OW2" s="117" t="s">
        <v>381</v>
      </c>
      <c r="OX2" s="117" t="s">
        <v>339</v>
      </c>
      <c r="OY2" s="117" t="s">
        <v>808</v>
      </c>
      <c r="OZ2" s="117" t="s">
        <v>1029</v>
      </c>
      <c r="PA2" s="117" t="s">
        <v>275</v>
      </c>
      <c r="PB2" s="117" t="s">
        <v>276</v>
      </c>
      <c r="PC2" s="117" t="s">
        <v>1204</v>
      </c>
      <c r="PD2" s="326" t="s">
        <v>1169</v>
      </c>
      <c r="PE2" s="117" t="s">
        <v>70</v>
      </c>
      <c r="PF2" s="117" t="s">
        <v>109</v>
      </c>
      <c r="PG2" s="117" t="s">
        <v>71</v>
      </c>
      <c r="PH2" s="117" t="s">
        <v>353</v>
      </c>
      <c r="PI2" s="117" t="s">
        <v>815</v>
      </c>
      <c r="PJ2" s="117" t="s">
        <v>1663</v>
      </c>
      <c r="PK2" s="117" t="s">
        <v>1429</v>
      </c>
      <c r="PL2" s="326" t="s">
        <v>1170</v>
      </c>
      <c r="PM2" s="117" t="s">
        <v>1261</v>
      </c>
      <c r="PN2" s="117" t="s">
        <v>1252</v>
      </c>
      <c r="PO2" s="117" t="s">
        <v>1432</v>
      </c>
      <c r="PP2" s="117" t="s">
        <v>1531</v>
      </c>
      <c r="PQ2" s="117" t="s">
        <v>1531</v>
      </c>
      <c r="PR2" s="117" t="s">
        <v>1531</v>
      </c>
      <c r="PS2" s="117" t="s">
        <v>1531</v>
      </c>
      <c r="PT2" s="117" t="s">
        <v>1531</v>
      </c>
      <c r="PU2" s="117" t="s">
        <v>1531</v>
      </c>
      <c r="PV2" s="117" t="s">
        <v>1531</v>
      </c>
      <c r="PW2" s="117" t="s">
        <v>765</v>
      </c>
      <c r="PX2" s="326" t="s">
        <v>1876</v>
      </c>
      <c r="PY2" s="117" t="s">
        <v>1940</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474</v>
      </c>
      <c r="XD2" s="599">
        <v>0</v>
      </c>
    </row>
    <row r="3" spans="1:628" s="2" customFormat="1" ht="42" customHeight="1">
      <c r="A3" s="70">
        <v>11402</v>
      </c>
      <c r="B3" s="69">
        <f ca="1">COUNTIFS($C$4:$C$281,$A$3,$E$4:$E$281,TRUE)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93"/>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93"/>
      <c r="ER3" s="93"/>
      <c r="ES3" s="27"/>
      <c r="ET3" s="27"/>
      <c r="EU3" s="27"/>
      <c r="EV3" s="27"/>
      <c r="EW3" s="27"/>
      <c r="EX3" s="27"/>
      <c r="EY3" s="27"/>
      <c r="EZ3" s="27"/>
      <c r="FA3" s="27"/>
      <c r="FB3" s="27"/>
      <c r="FC3" s="27"/>
      <c r="FD3" s="27"/>
      <c r="FE3" s="27"/>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27"/>
      <c r="KC3" s="27"/>
      <c r="KD3" s="27"/>
      <c r="KE3" s="93"/>
      <c r="KF3" s="93"/>
      <c r="KG3" s="93"/>
      <c r="KH3" s="93"/>
      <c r="KI3" s="93"/>
      <c r="KJ3" s="27"/>
      <c r="KK3" s="93"/>
      <c r="KL3" s="93"/>
      <c r="KM3" s="93"/>
      <c r="KN3" s="93"/>
      <c r="KO3" s="93"/>
      <c r="KP3" s="93"/>
      <c r="KQ3" s="93"/>
      <c r="KR3" s="93"/>
      <c r="KS3" s="93"/>
      <c r="KT3" s="93"/>
      <c r="KU3" s="93"/>
      <c r="KV3" s="93"/>
      <c r="KW3" s="27"/>
      <c r="KX3" s="27"/>
      <c r="KY3" s="27"/>
      <c r="KZ3" s="27"/>
      <c r="LA3" s="27"/>
      <c r="LB3" s="27"/>
      <c r="LC3" s="27"/>
      <c r="LD3" s="27"/>
      <c r="LE3" s="27"/>
      <c r="LF3" s="27"/>
      <c r="LG3" s="27"/>
      <c r="LH3" s="27"/>
      <c r="LI3" s="27"/>
      <c r="LJ3" s="27"/>
      <c r="LK3" s="27"/>
      <c r="LL3" s="27"/>
      <c r="LM3" s="27"/>
      <c r="LN3" s="27"/>
      <c r="LO3" s="27"/>
      <c r="LP3" s="27"/>
      <c r="LQ3" s="27"/>
      <c r="LR3" s="93"/>
      <c r="LS3" s="93"/>
      <c r="LT3" s="27"/>
      <c r="LU3" s="27"/>
      <c r="LV3" s="93"/>
      <c r="LW3" s="93"/>
      <c r="LX3" s="93"/>
      <c r="LY3" s="93"/>
      <c r="LZ3" s="93"/>
      <c r="MA3" s="93"/>
      <c r="MB3" s="93"/>
      <c r="MC3" s="93"/>
      <c r="MD3" s="93"/>
      <c r="ME3" s="93"/>
      <c r="MF3" s="93"/>
      <c r="MG3" s="93"/>
      <c r="MH3" s="93"/>
      <c r="MI3" s="93"/>
      <c r="MJ3" s="93"/>
      <c r="MK3" s="93"/>
      <c r="ML3" s="93"/>
      <c r="MM3" s="93"/>
      <c r="MN3" s="93"/>
      <c r="MO3" s="93"/>
      <c r="MP3" s="93"/>
      <c r="MQ3" s="93"/>
      <c r="MR3" s="93"/>
      <c r="MS3" s="93"/>
      <c r="MT3" s="93"/>
      <c r="MU3" s="93"/>
      <c r="MV3" s="93"/>
      <c r="MW3" s="93"/>
      <c r="MX3" s="93"/>
      <c r="MY3" s="93"/>
      <c r="MZ3" s="93"/>
      <c r="NA3" s="27"/>
      <c r="NB3" s="93"/>
      <c r="NC3" s="93"/>
      <c r="ND3" s="93"/>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93"/>
      <c r="OX3" s="93"/>
      <c r="OY3" s="93"/>
      <c r="OZ3" s="93"/>
      <c r="PA3" s="93"/>
      <c r="PB3" s="93"/>
      <c r="PC3" s="93" t="s">
        <v>254</v>
      </c>
      <c r="PD3" s="27"/>
      <c r="PE3" s="27"/>
      <c r="PF3" s="27"/>
      <c r="PG3" s="27"/>
      <c r="PH3" s="27"/>
      <c r="PI3" s="27"/>
      <c r="PJ3" s="93"/>
      <c r="PK3" s="93"/>
      <c r="PL3" s="27"/>
      <c r="PM3" s="27"/>
      <c r="PN3" s="27"/>
      <c r="PO3" s="93" t="s">
        <v>254</v>
      </c>
      <c r="PP3" s="93" t="s">
        <v>254</v>
      </c>
      <c r="PQ3" s="93" t="s">
        <v>254</v>
      </c>
      <c r="PR3" s="93" t="s">
        <v>254</v>
      </c>
      <c r="PS3" s="93" t="s">
        <v>254</v>
      </c>
      <c r="PT3" s="93" t="s">
        <v>254</v>
      </c>
      <c r="PU3" s="93" t="s">
        <v>254</v>
      </c>
      <c r="PV3" s="93" t="s">
        <v>254</v>
      </c>
      <c r="PW3" s="93" t="s">
        <v>254</v>
      </c>
      <c r="PX3" s="27"/>
      <c r="PY3" s="93"/>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599">
        <v>0</v>
      </c>
    </row>
    <row r="4" spans="1:628" s="2" customFormat="1" ht="79.5" customHeight="1">
      <c r="A4" s="96" t="str">
        <f>"Trial Number
("&amp;COUNT(A$5:A$281)-1&amp;")"</f>
        <v>Trial Number
(248)</v>
      </c>
      <c r="B4" s="96" t="s">
        <v>64</v>
      </c>
      <c r="C4" s="96" t="s">
        <v>60</v>
      </c>
      <c r="D4" s="96" t="s">
        <v>1318</v>
      </c>
      <c r="E4" s="96" t="str">
        <f ca="1">"Run Trials
("&amp;COUNTIFS(E$5:E$281,TRUE)&amp;")
("&amp;TEXT(COUNTIFS(E$5:E$281,TRUE)/(COUNTA($A$5:$A$281)-1),"0.0%)")</f>
        <v>Run Trials
(199)
(80.2%)</v>
      </c>
      <c r="F4" s="97" t="str">
        <f ca="1">"Full output
("&amp;TEXT(COUNTIFS($E$5:$E$281,TRUE,F$5:F$281,TRUE)/COUNTIFS($E$5:$E$281,TRUE),"0%)")</f>
        <v>Full output
(2%)</v>
      </c>
      <c r="G4" s="96" t="str">
        <f ca="1">"Report
("&amp;TEXT(COUNTIFS(G$5:G$281,TRUE)/(COUNTA(G$5:G$281)-1),"0.0%)")&amp;"
("&amp;TEXT(COUNTIFS(G$5:G$281,TRUE,$E$5:$E$281,TRUE)/COUNTIFS($E$5:$E$281,TRUE),"0%)")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IF(COUNTIFS(AX$5:AX$281,"Dup")&gt;0,"Dup","")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t="s">
        <v>6</v>
      </c>
      <c r="CT4" s="95" t="s">
        <v>7</v>
      </c>
      <c r="CU4" s="95" t="s">
        <v>8</v>
      </c>
      <c r="CV4" s="95" t="s">
        <v>160</v>
      </c>
      <c r="CW4" s="95" t="s">
        <v>175</v>
      </c>
      <c r="CX4" s="95" t="s">
        <v>233</v>
      </c>
      <c r="CY4" s="95" t="s">
        <v>235</v>
      </c>
      <c r="CZ4" s="95" t="s">
        <v>269</v>
      </c>
      <c r="DA4" s="95" t="s">
        <v>1920</v>
      </c>
      <c r="DB4" s="95" t="s">
        <v>1921</v>
      </c>
      <c r="DC4" s="95" t="s">
        <v>1922</v>
      </c>
      <c r="DD4" s="95" t="s">
        <v>1923</v>
      </c>
      <c r="DE4" s="95" t="s">
        <v>1854</v>
      </c>
      <c r="DF4" s="95" t="s">
        <v>1919</v>
      </c>
      <c r="DG4" s="95" t="s">
        <v>1924</v>
      </c>
      <c r="DH4" s="95" t="s">
        <v>2070</v>
      </c>
      <c r="DI4" s="95" t="s">
        <v>1855</v>
      </c>
      <c r="DJ4" s="94"/>
      <c r="DK4" s="95"/>
      <c r="DL4" s="95"/>
      <c r="DM4" s="95"/>
      <c r="DN4" s="95"/>
      <c r="DO4" s="95"/>
      <c r="DP4" s="95" t="s">
        <v>1053</v>
      </c>
      <c r="DQ4" s="95"/>
      <c r="DR4" s="95"/>
      <c r="DS4" s="95" t="s">
        <v>1479</v>
      </c>
      <c r="DT4" s="95" t="s">
        <v>1480</v>
      </c>
      <c r="DU4" s="95" t="s">
        <v>1481</v>
      </c>
      <c r="DV4" s="95" t="s">
        <v>1311</v>
      </c>
      <c r="DW4" s="95" t="s">
        <v>1312</v>
      </c>
      <c r="DX4" s="95" t="s">
        <v>1313</v>
      </c>
      <c r="DY4" s="95"/>
      <c r="DZ4" s="95" t="s">
        <v>160</v>
      </c>
      <c r="EA4" s="95" t="s">
        <v>175</v>
      </c>
      <c r="EB4" s="95" t="s">
        <v>233</v>
      </c>
      <c r="EC4" s="95" t="s">
        <v>235</v>
      </c>
      <c r="ED4" s="95" t="s">
        <v>269</v>
      </c>
      <c r="EE4" s="95"/>
      <c r="EF4" s="95"/>
      <c r="EG4" s="95" t="s">
        <v>6</v>
      </c>
      <c r="EH4" s="95" t="s">
        <v>7</v>
      </c>
      <c r="EI4" s="95" t="s">
        <v>8</v>
      </c>
      <c r="EJ4" s="95" t="s">
        <v>160</v>
      </c>
      <c r="EK4" s="95" t="s">
        <v>175</v>
      </c>
      <c r="EL4" s="95" t="s">
        <v>269</v>
      </c>
      <c r="EM4" s="95" t="s">
        <v>6</v>
      </c>
      <c r="EN4" s="95" t="s">
        <v>7</v>
      </c>
      <c r="EO4" s="95" t="s">
        <v>8</v>
      </c>
      <c r="EP4" s="95"/>
      <c r="EQ4" s="95"/>
      <c r="ER4" s="95"/>
      <c r="ES4" s="94"/>
      <c r="ET4" s="95" t="s">
        <v>6</v>
      </c>
      <c r="EU4" s="95" t="s">
        <v>7</v>
      </c>
      <c r="EV4" s="95" t="s">
        <v>8</v>
      </c>
      <c r="EW4" s="95" t="s">
        <v>6</v>
      </c>
      <c r="EX4" s="95" t="s">
        <v>7</v>
      </c>
      <c r="EY4" s="95" t="s">
        <v>8</v>
      </c>
      <c r="EZ4" s="95" t="s">
        <v>6</v>
      </c>
      <c r="FA4" s="95" t="s">
        <v>7</v>
      </c>
      <c r="FB4" s="95" t="s">
        <v>8</v>
      </c>
      <c r="FC4" s="95" t="s">
        <v>6</v>
      </c>
      <c r="FD4" s="95" t="s">
        <v>7</v>
      </c>
      <c r="FE4" s="95" t="s">
        <v>8</v>
      </c>
      <c r="FF4" s="522" t="s">
        <v>288</v>
      </c>
      <c r="FG4" s="523" t="str">
        <f>INDEX(DataAutumn!i.LTWFeedIndices_BBB,1,FG$26)</f>
        <v>0:1, 54:62</v>
      </c>
      <c r="FH4" s="523" t="str">
        <f>INDEX(DataAutumn!i.LTWFeedIndices_BBB,1,FH$26)</f>
        <v>0:1, 62:69</v>
      </c>
      <c r="FI4" s="523" t="str">
        <f>INDEX(CHOOSE(FI$30,DataAutumn!i.FS_StrategyIndices,DataWinter!i.FS_StrategyIndices,DataSpring!i.FS_StrategyIndices),FI$31,FI$26)</f>
        <v>19:20, 33:49</v>
      </c>
      <c r="FJ4" s="523" t="str">
        <f ca="1">INDEX(CHOOSE(FJ$30,DataAutumn!i.FS_StrategyIndices,DataWinter!i.FS_StrategyIndices,DataSpring!i.FS_StrategyIndices),FJ$31,FJ$26)</f>
        <v>6:7, 62:69</v>
      </c>
      <c r="FK4" s="523" t="str">
        <f ca="1">INDEX(CHOOSE(FK$30,DataAutumn!i.FS_StrategyIndices,DataWinter!i.FS_StrategyIndices,DataSpring!i.FS_StrategyIndices),FK$31,FK$26)</f>
        <v>10:11, 62:69</v>
      </c>
      <c r="FL4" s="523" t="str">
        <f ca="1">INDEX(CHOOSE(FL$30,DataAutumn!i.FS_StrategyIndices,DataWinter!i.FS_StrategyIndices,DataSpring!i.FS_StrategyIndices),FL$31,FL$26)</f>
        <v>6:7, 69:76</v>
      </c>
      <c r="FM4" s="523" t="str">
        <f ca="1">INDEX(CHOOSE(FM$30,DataAutumn!i.FS_StrategyIndices,DataWinter!i.FS_StrategyIndices,DataSpring!i.FS_StrategyIndices),FM$31,FM$26)</f>
        <v>10:11, 69:76</v>
      </c>
      <c r="FN4" s="523" t="str">
        <f ca="1">INDEX(CHOOSE(FN$30,DataAutumn!i.FS_StrategyIndices,DataWinter!i.FS_StrategyIndices,DataSpring!i.FS_StrategyIndices),FN$31,FN$26)</f>
        <v>19:20, 84:102</v>
      </c>
      <c r="FO4" s="523" t="str">
        <f ca="1">INDEX(CHOOSE(FO$30,DataAutumn!i.FS_StrategyIndices,DataWinter!i.FS_StrategyIndices,DataSpring!i.FS_StrategyIndices),FO$31,FO$26)</f>
        <v>19:20, 33:51</v>
      </c>
      <c r="FP4" s="523" t="str">
        <f ca="1">INDEX(CHOOSE(FP$30,DataAutumn!i.FS_StrategyIndices,DataWinter!i.FS_StrategyIndices,DataSpring!i.FS_StrategyIndices),FP$31,FP$26)</f>
        <v>6:7, 64:71</v>
      </c>
      <c r="FQ4" s="523" t="str">
        <f ca="1">INDEX(CHOOSE(FQ$30,DataAutumn!i.FS_StrategyIndices,DataWinter!i.FS_StrategyIndices,DataSpring!i.FS_StrategyIndices),FQ$31,FQ$26)</f>
        <v>10:11, 64:71</v>
      </c>
      <c r="FR4" s="523" t="str">
        <f ca="1">INDEX(CHOOSE(FR$30,DataAutumn!i.FS_StrategyIndices,DataWinter!i.FS_StrategyIndices,DataSpring!i.FS_StrategyIndices),FR$31,FR$26)</f>
        <v>6:7, 71:78</v>
      </c>
      <c r="FS4" s="523" t="str">
        <f ca="1">INDEX(CHOOSE(FS$30,DataAutumn!i.FS_StrategyIndices,DataWinter!i.FS_StrategyIndices,DataSpring!i.FS_StrategyIndices),FS$31,FS$26)</f>
        <v>10:11, 71:78</v>
      </c>
      <c r="FT4" s="523" t="str">
        <f ca="1">INDEX(CHOOSE(FT$30,DataAutumn!i.FS_StrategyIndices,DataWinter!i.FS_StrategyIndices,DataSpring!i.FS_StrategyIndices),FT$31,FT$26)</f>
        <v>19:20, 86:102</v>
      </c>
      <c r="FU4" s="523" t="str">
        <f ca="1">INDEX(CHOOSE(FU$30,DataAutumn!i.FS_StrategyIndices,DataWinter!i.FS_StrategyIndices,DataSpring!i.FS_StrategyIndices),FU$31,FU$26)</f>
        <v>19:20, 33:54</v>
      </c>
      <c r="FV4" s="523" t="str">
        <f ca="1">INDEX(CHOOSE(FV$30,DataAutumn!i.FS_StrategyIndices,DataWinter!i.FS_StrategyIndices,DataSpring!i.FS_StrategyIndices),FV$31,FV$26)</f>
        <v>6:7, 67:74</v>
      </c>
      <c r="FW4" s="523" t="str">
        <f ca="1">INDEX(CHOOSE(FW$30,DataAutumn!i.FS_StrategyIndices,DataWinter!i.FS_StrategyIndices,DataSpring!i.FS_StrategyIndices),FW$31,FW$26)</f>
        <v>10:11, 67:74</v>
      </c>
      <c r="FX4" s="523" t="str">
        <f ca="1">INDEX(CHOOSE(FX$30,DataAutumn!i.FS_StrategyIndices,DataWinter!i.FS_StrategyIndices,DataSpring!i.FS_StrategyIndices),FX$31,FX$26)</f>
        <v>6:7, 74:81</v>
      </c>
      <c r="FY4" s="523" t="str">
        <f ca="1">INDEX(CHOOSE(FY$30,DataAutumn!i.FS_StrategyIndices,DataWinter!i.FS_StrategyIndices,DataSpring!i.FS_StrategyIndices),FY$31,FY$26)</f>
        <v>10:11, 74:81</v>
      </c>
      <c r="FZ4" s="523" t="str">
        <f ca="1">INDEX(CHOOSE(FZ$30,DataAutumn!i.FS_StrategyIndices,DataWinter!i.FS_StrategyIndices,DataSpring!i.FS_StrategyIndices),FZ$31,FZ$26)</f>
        <v>19:20, 89:102</v>
      </c>
      <c r="GA4" s="523" t="str">
        <f ca="1">INDEX(CHOOSE(GA$30,DataAutumn!i.FS_StrategyIndices,DataWinter!i.FS_StrategyIndices,DataSpring!i.FS_StrategyIndices),GA$31,GA$26)</f>
        <v>19:20, 33:56</v>
      </c>
      <c r="GB4" s="523" t="str">
        <f ca="1">INDEX(CHOOSE(GB$30,DataAutumn!i.FS_StrategyIndices,DataWinter!i.FS_StrategyIndices,DataSpring!i.FS_StrategyIndices),GB$31,GB$26)</f>
        <v>6:7, 69:76</v>
      </c>
      <c r="GC4" s="523" t="str">
        <f ca="1">INDEX(CHOOSE(GC$30,DataAutumn!i.FS_StrategyIndices,DataWinter!i.FS_StrategyIndices,DataSpring!i.FS_StrategyIndices),GC$31,GC$26)</f>
        <v>10:11, 69:76</v>
      </c>
      <c r="GD4" s="523" t="str">
        <f ca="1">INDEX(CHOOSE(GD$30,DataAutumn!i.FS_StrategyIndices,DataWinter!i.FS_StrategyIndices,DataSpring!i.FS_StrategyIndices),GD$31,GD$26)</f>
        <v>6:7, 76:83</v>
      </c>
      <c r="GE4" s="523" t="str">
        <f ca="1">INDEX(CHOOSE(GE$30,DataAutumn!i.FS_StrategyIndices,DataWinter!i.FS_StrategyIndices,DataSpring!i.FS_StrategyIndices),GE$31,GE$26)</f>
        <v>10:11, 76:83</v>
      </c>
      <c r="GF4" s="523" t="str">
        <f ca="1">INDEX(CHOOSE(GF$30,DataAutumn!i.FS_StrategyIndices,DataWinter!i.FS_StrategyIndices,DataSpring!i.FS_StrategyIndices),GF$31,GF$26)</f>
        <v>19:20, 91:102</v>
      </c>
      <c r="GG4" s="523" t="str">
        <f ca="1">INDEX(CHOOSE(GG$30,DataAutumn!i.FS_StrategyIndices,DataWinter!i.FS_StrategyIndices,DataSpring!i.FS_StrategyIndices),GG$31,GG$26)</f>
        <v>19:20, 33:58</v>
      </c>
      <c r="GH4" s="523" t="str">
        <f ca="1">INDEX(CHOOSE(GH$30,DataAutumn!i.FS_StrategyIndices,DataWinter!i.FS_StrategyIndices,DataSpring!i.FS_StrategyIndices),GH$31,GH$26)</f>
        <v>6:7, 71:78</v>
      </c>
      <c r="GI4" s="523" t="str">
        <f ca="1">INDEX(CHOOSE(GI$30,DataAutumn!i.FS_StrategyIndices,DataWinter!i.FS_StrategyIndices,DataSpring!i.FS_StrategyIndices),GI$31,GI$26)</f>
        <v>10:11, 71:78</v>
      </c>
      <c r="GJ4" s="523" t="str">
        <f ca="1">INDEX(CHOOSE(GJ$30,DataAutumn!i.FS_StrategyIndices,DataWinter!i.FS_StrategyIndices,DataSpring!i.FS_StrategyIndices),GJ$31,GJ$26)</f>
        <v>6:7, 78:85</v>
      </c>
      <c r="GK4" s="523" t="str">
        <f ca="1">INDEX(CHOOSE(GK$30,DataAutumn!i.FS_StrategyIndices,DataWinter!i.FS_StrategyIndices,DataSpring!i.FS_StrategyIndices),GK$31,GK$26)</f>
        <v>10:11, 78:85</v>
      </c>
      <c r="GL4" s="523" t="str">
        <f ca="1">INDEX(CHOOSE(GL$30,DataAutumn!i.FS_StrategyIndices,DataWinter!i.FS_StrategyIndices,DataSpring!i.FS_StrategyIndices),GL$31,GL$26)</f>
        <v>19:20, 93:102</v>
      </c>
      <c r="GM4" s="523" t="str">
        <f ca="1">INDEX(CHOOSE(GM$30,DataAutumn!i.FS_StrategyIndices,DataWinter!i.FS_StrategyIndices,DataSpring!i.FS_StrategyIndices),GM$31,GM$26)</f>
        <v>19:20, 33:49</v>
      </c>
      <c r="GN4" s="523" t="str">
        <f ca="1">INDEX(CHOOSE(GN$30,DataAutumn!i.FS_StrategyIndices,DataWinter!i.FS_StrategyIndices,DataSpring!i.FS_StrategyIndices),GN$31,GN$26)</f>
        <v>6:7, 62:69</v>
      </c>
      <c r="GO4" s="523" t="str">
        <f ca="1">INDEX(CHOOSE(GO$30,DataAutumn!i.FS_StrategyIndices,DataWinter!i.FS_StrategyIndices,DataSpring!i.FS_StrategyIndices),GO$31,GO$26)</f>
        <v>10:11, 62:69</v>
      </c>
      <c r="GP4" s="523" t="str">
        <f ca="1">INDEX(CHOOSE(GP$30,DataAutumn!i.FS_StrategyIndices,DataWinter!i.FS_StrategyIndices,DataSpring!i.FS_StrategyIndices),GP$31,GP$26)</f>
        <v>6:7, 69:76</v>
      </c>
      <c r="GQ4" s="523" t="str">
        <f ca="1">INDEX(CHOOSE(GQ$30,DataAutumn!i.FS_StrategyIndices,DataWinter!i.FS_StrategyIndices,DataSpring!i.FS_StrategyIndices),GQ$31,GQ$26)</f>
        <v>10:11, 69:76</v>
      </c>
      <c r="GR4" s="523" t="str">
        <f ca="1">INDEX(CHOOSE(GR$30,DataAutumn!i.FS_StrategyIndices,DataWinter!i.FS_StrategyIndices,DataSpring!i.FS_StrategyIndices),GR$31,GR$26)</f>
        <v>19:20, 84:102</v>
      </c>
      <c r="GS4" s="523" t="str">
        <f ca="1">INDEX(CHOOSE(GS$30,DataAutumn!i.FS_StrategyIndices,DataWinter!i.FS_StrategyIndices,DataSpring!i.FS_StrategyIndices),GS$31,GS$26)</f>
        <v>6:7, 114:121</v>
      </c>
      <c r="GT4" s="523" t="str">
        <f ca="1">INDEX(CHOOSE(GT$30,DataAutumn!i.FS_StrategyIndices,DataWinter!i.FS_StrategyIndices,DataSpring!i.FS_StrategyIndices),GT$31,GT$26)</f>
        <v>10:11, 114:121</v>
      </c>
      <c r="GU4" s="523" t="str">
        <f ca="1">INDEX(CHOOSE(GU$30,DataAutumn!i.FS_StrategyIndices,DataWinter!i.FS_StrategyIndices,DataSpring!i.FS_StrategyIndices),GU$31,GU$26)</f>
        <v>6:7, 121:129</v>
      </c>
      <c r="GV4" s="523" t="str">
        <f ca="1">INDEX(CHOOSE(GV$30,DataAutumn!i.FS_StrategyIndices,DataWinter!i.FS_StrategyIndices,DataSpring!i.FS_StrategyIndices),GV$31,GV$26)</f>
        <v>10:11, 121:129</v>
      </c>
      <c r="GW4" s="523" t="str">
        <f ca="1">INDEX(CHOOSE(GW$30,DataAutumn!i.FS_StrategyIndices,DataWinter!i.FS_StrategyIndices,DataSpring!i.FS_StrategyIndices),GW$31,GW$26)</f>
        <v>19:20, 137:154</v>
      </c>
      <c r="GX4" s="523" t="str">
        <f ca="1">INDEX(CHOOSE(GX$30,DataAutumn!i.FS_StrategyIndices,DataWinter!i.FS_StrategyIndices,DataSpring!i.FS_StrategyIndices),GX$31,GX$26)</f>
        <v>6:7, 167:173</v>
      </c>
      <c r="GY4" s="523" t="str">
        <f ca="1">INDEX(CHOOSE(GY$30,DataAutumn!i.FS_StrategyIndices,DataWinter!i.FS_StrategyIndices,DataSpring!i.FS_StrategyIndices),GY$31,GY$26)</f>
        <v>10:11, 167:173</v>
      </c>
      <c r="GZ4" s="523" t="str">
        <f ca="1">INDEX(CHOOSE(GZ$30,DataAutumn!i.FS_StrategyIndices,DataWinter!i.FS_StrategyIndices,DataSpring!i.FS_StrategyIndices),GZ$31,GZ$26)</f>
        <v>6:7, 173:181</v>
      </c>
      <c r="HA4" s="523" t="str">
        <f ca="1">INDEX(CHOOSE(HA$30,DataAutumn!i.FS_StrategyIndices,DataWinter!i.FS_StrategyIndices,DataSpring!i.FS_StrategyIndices),HA$31,HA$26)</f>
        <v>10:11, 173:181</v>
      </c>
      <c r="HB4" s="523" t="str">
        <f ca="1">INDEX(CHOOSE(HB$30,DataAutumn!i.FS_StrategyIndices,DataWinter!i.FS_StrategyIndices,DataSpring!i.FS_StrategyIndices),HB$31,HB$26)</f>
        <v>19:20, 189:206</v>
      </c>
      <c r="HC4" s="523" t="str">
        <f ca="1">INDEX(CHOOSE(HC$30,DataAutumn!i.FS_StrategyIndices,DataWinter!i.FS_StrategyIndices,DataSpring!i.FS_StrategyIndices),HC$31,HC$26)</f>
        <v>6:7, 219:225</v>
      </c>
      <c r="HD4" s="523" t="str">
        <f ca="1">INDEX(CHOOSE(HD$30,DataAutumn!i.FS_StrategyIndices,DataWinter!i.FS_StrategyIndices,DataSpring!i.FS_StrategyIndices),HD$31,HD$26)</f>
        <v>10:11, 219:225</v>
      </c>
      <c r="HE4" s="523" t="str">
        <f ca="1">INDEX(CHOOSE(HE$30,DataAutumn!i.FS_StrategyIndices,DataWinter!i.FS_StrategyIndices,DataSpring!i.FS_StrategyIndices),HE$31,HE$26)</f>
        <v>6:7, 225:233</v>
      </c>
      <c r="HF4" s="523" t="str">
        <f ca="1">INDEX(CHOOSE(HF$30,DataAutumn!i.FS_StrategyIndices,DataWinter!i.FS_StrategyIndices,DataSpring!i.FS_StrategyIndices),HF$31,HF$26)</f>
        <v>10:11, 225:233</v>
      </c>
      <c r="HG4" s="523" t="str">
        <f ca="1">INDEX(CHOOSE(HG$30,DataAutumn!i.FS_StrategyIndices,DataWinter!i.FS_StrategyIndices,DataSpring!i.FS_StrategyIndices),HG$31,HG$26)</f>
        <v>19:20, 241:258</v>
      </c>
      <c r="HH4" s="523" t="str">
        <f ca="1">INDEX(CHOOSE(HH$30,DataAutumn!i.FS_StrategyIndices,DataWinter!i.FS_StrategyIndices,DataSpring!i.FS_StrategyIndices),HH$31,HH$26)</f>
        <v>6:7, 271:277</v>
      </c>
      <c r="HI4" s="523" t="str">
        <f ca="1">INDEX(CHOOSE(HI$30,DataAutumn!i.FS_StrategyIndices,DataWinter!i.FS_StrategyIndices,DataSpring!i.FS_StrategyIndices),HI$31,HI$26)</f>
        <v>10:11, 271:277</v>
      </c>
      <c r="HJ4" s="523" t="str">
        <f ca="1">INDEX(CHOOSE(HJ$30,DataAutumn!i.FS_StrategyIndices,DataWinter!i.FS_StrategyIndices,DataSpring!i.FS_StrategyIndices),HJ$31,HJ$26)</f>
        <v>6:7, 277:285</v>
      </c>
      <c r="HK4" s="523" t="str">
        <f ca="1">INDEX(CHOOSE(HK$30,DataAutumn!i.FS_StrategyIndices,DataWinter!i.FS_StrategyIndices,DataSpring!i.FS_StrategyIndices),HK$31,HK$26)</f>
        <v>10:11, 277:285</v>
      </c>
      <c r="HL4" s="523" t="str">
        <f ca="1">INDEX(CHOOSE(HL$30,DataAutumn!i.FS_StrategyIndices,DataWinter!i.FS_StrategyIndices,DataSpring!i.FS_StrategyIndices),HL$31,HL$26)</f>
        <v>19:20, 293:310</v>
      </c>
      <c r="HM4" s="523" t="str">
        <f ca="1">INDEX(CHOOSE(HM$30,DataAutumn!i.FS_StrategyIndices,DataWinter!i.FS_StrategyIndices,DataSpring!i.FS_StrategyIndices),HM$31,HM$26)</f>
        <v>6:7, 323:329</v>
      </c>
      <c r="HN4" s="523" t="str">
        <f ca="1">INDEX(CHOOSE(HN$30,DataAutumn!i.FS_StrategyIndices,DataWinter!i.FS_StrategyIndices,DataSpring!i.FS_StrategyIndices),HN$31,HN$26)</f>
        <v>10:11, 323:329</v>
      </c>
      <c r="HO4" s="523" t="str">
        <f ca="1">INDEX(CHOOSE(HO$30,DataAutumn!i.FS_StrategyIndices,DataWinter!i.FS_StrategyIndices,DataSpring!i.FS_StrategyIndices),HO$31,HO$26)</f>
        <v>6:7, 329:337</v>
      </c>
      <c r="HP4" s="523" t="str">
        <f ca="1">INDEX(CHOOSE(HP$30,DataAutumn!i.FS_StrategyIndices,DataWinter!i.FS_StrategyIndices,DataSpring!i.FS_StrategyIndices),HP$31,HP$26)</f>
        <v>10:11, 329:337</v>
      </c>
      <c r="HQ4" s="523" t="str">
        <f ca="1">INDEX(CHOOSE(HQ$30,DataAutumn!i.FS_StrategyIndices,DataWinter!i.FS_StrategyIndices,DataSpring!i.FS_StrategyIndices),HQ$31,HQ$26)</f>
        <v>19:20, 345:362</v>
      </c>
      <c r="HR4" s="523" t="str">
        <f>INDEX(CHOOSE(HR$30,DataAutumn!i.FS_StrategyIndices,DataWinter!i.FS_StrategyIndices,DataSpring!i.FS_StrategyIndices),HR$31,HR$26)</f>
        <v>67:68, 43:59</v>
      </c>
      <c r="HS4" s="523" t="str">
        <f ca="1">INDEX(CHOOSE(HS$30,DataAutumn!i.FS_StrategyIndices,DataWinter!i.FS_StrategyIndices,DataSpring!i.FS_StrategyIndices),HS$31,HS$26)</f>
        <v>54:55, 72:79</v>
      </c>
      <c r="HT4" s="523" t="str">
        <f ca="1">INDEX(CHOOSE(HT$30,DataAutumn!i.FS_StrategyIndices,DataWinter!i.FS_StrategyIndices,DataSpring!i.FS_StrategyIndices),HT$31,HT$26)</f>
        <v>58:59, 72:79</v>
      </c>
      <c r="HU4" s="523" t="str">
        <f ca="1">INDEX(CHOOSE(HU$30,DataAutumn!i.FS_StrategyIndices,DataWinter!i.FS_StrategyIndices,DataSpring!i.FS_StrategyIndices),HU$31,HU$26)</f>
        <v>54:55, 79:86</v>
      </c>
      <c r="HV4" s="523" t="str">
        <f ca="1">INDEX(CHOOSE(HV$30,DataAutumn!i.FS_StrategyIndices,DataWinter!i.FS_StrategyIndices,DataSpring!i.FS_StrategyIndices),HV$31,HV$26)</f>
        <v>58:59, 79:86</v>
      </c>
      <c r="HW4" s="523" t="str">
        <f ca="1">INDEX(CHOOSE(HW$30,DataAutumn!i.FS_StrategyIndices,DataWinter!i.FS_StrategyIndices,DataSpring!i.FS_StrategyIndices),HW$31,HW$26)</f>
        <v>67:68, 94:111</v>
      </c>
      <c r="HX4" s="523" t="str">
        <f ca="1">INDEX(CHOOSE(HX$30,DataAutumn!i.FS_StrategyIndices,DataWinter!i.FS_StrategyIndices,DataSpring!i.FS_StrategyIndices),HX$31,HX$26)</f>
        <v>67:68, 43:61</v>
      </c>
      <c r="HY4" s="523" t="str">
        <f ca="1">INDEX(CHOOSE(HY$30,DataAutumn!i.FS_StrategyIndices,DataWinter!i.FS_StrategyIndices,DataSpring!i.FS_StrategyIndices),HY$31,HY$26)</f>
        <v>54:55, 74:81</v>
      </c>
      <c r="HZ4" s="523" t="str">
        <f ca="1">INDEX(CHOOSE(HZ$30,DataAutumn!i.FS_StrategyIndices,DataWinter!i.FS_StrategyIndices,DataSpring!i.FS_StrategyIndices),HZ$31,HZ$26)</f>
        <v>58:59, 74:81</v>
      </c>
      <c r="IA4" s="523" t="str">
        <f ca="1">INDEX(CHOOSE(IA$30,DataAutumn!i.FS_StrategyIndices,DataWinter!i.FS_StrategyIndices,DataSpring!i.FS_StrategyIndices),IA$31,IA$26)</f>
        <v>54:55, 81:88</v>
      </c>
      <c r="IB4" s="523" t="str">
        <f ca="1">INDEX(CHOOSE(IB$30,DataAutumn!i.FS_StrategyIndices,DataWinter!i.FS_StrategyIndices,DataSpring!i.FS_StrategyIndices),IB$31,IB$26)</f>
        <v>58:59, 81:88</v>
      </c>
      <c r="IC4" s="523" t="str">
        <f ca="1">INDEX(CHOOSE(IC$30,DataAutumn!i.FS_StrategyIndices,DataWinter!i.FS_StrategyIndices,DataSpring!i.FS_StrategyIndices),IC$31,IC$26)</f>
        <v>67:68, 96:111</v>
      </c>
      <c r="ID4" s="523" t="str">
        <f ca="1">INDEX(CHOOSE(ID$30,DataAutumn!i.FS_StrategyIndices,DataWinter!i.FS_StrategyIndices,DataSpring!i.FS_StrategyIndices),ID$31,ID$26)</f>
        <v>67:68, 43:64</v>
      </c>
      <c r="IE4" s="523" t="str">
        <f ca="1">INDEX(CHOOSE(IE$30,DataAutumn!i.FS_StrategyIndices,DataWinter!i.FS_StrategyIndices,DataSpring!i.FS_StrategyIndices),IE$31,IE$26)</f>
        <v>54:55, 77:84</v>
      </c>
      <c r="IF4" s="523" t="str">
        <f ca="1">INDEX(CHOOSE(IF$30,DataAutumn!i.FS_StrategyIndices,DataWinter!i.FS_StrategyIndices,DataSpring!i.FS_StrategyIndices),IF$31,IF$26)</f>
        <v>58:59, 77:84</v>
      </c>
      <c r="IG4" s="523" t="str">
        <f ca="1">INDEX(CHOOSE(IG$30,DataAutumn!i.FS_StrategyIndices,DataWinter!i.FS_StrategyIndices,DataSpring!i.FS_StrategyIndices),IG$31,IG$26)</f>
        <v>54:55, 84:91</v>
      </c>
      <c r="IH4" s="523" t="str">
        <f ca="1">INDEX(CHOOSE(IH$30,DataAutumn!i.FS_StrategyIndices,DataWinter!i.FS_StrategyIndices,DataSpring!i.FS_StrategyIndices),IH$31,IH$26)</f>
        <v>58:59, 84:91</v>
      </c>
      <c r="II4" s="523" t="str">
        <f ca="1">INDEX(CHOOSE(II$30,DataAutumn!i.FS_StrategyIndices,DataWinter!i.FS_StrategyIndices,DataSpring!i.FS_StrategyIndices),II$31,II$26)</f>
        <v>67:68, 99:111</v>
      </c>
      <c r="IJ4" s="523" t="str">
        <f ca="1">INDEX(CHOOSE(IJ$30,DataAutumn!i.FS_StrategyIndices,DataWinter!i.FS_StrategyIndices,DataSpring!i.FS_StrategyIndices),IJ$31,IJ$26)</f>
        <v>67:68, 43:66</v>
      </c>
      <c r="IK4" s="523" t="str">
        <f ca="1">INDEX(CHOOSE(IK$30,DataAutumn!i.FS_StrategyIndices,DataWinter!i.FS_StrategyIndices,DataSpring!i.FS_StrategyIndices),IK$31,IK$26)</f>
        <v>54:55, 79:86</v>
      </c>
      <c r="IL4" s="523" t="str">
        <f ca="1">INDEX(CHOOSE(IL$30,DataAutumn!i.FS_StrategyIndices,DataWinter!i.FS_StrategyIndices,DataSpring!i.FS_StrategyIndices),IL$31,IL$26)</f>
        <v>58:59, 79:86</v>
      </c>
      <c r="IM4" s="523" t="str">
        <f ca="1">INDEX(CHOOSE(IM$30,DataAutumn!i.FS_StrategyIndices,DataWinter!i.FS_StrategyIndices,DataSpring!i.FS_StrategyIndices),IM$31,IM$26)</f>
        <v>54:55, 86:93</v>
      </c>
      <c r="IN4" s="523" t="str">
        <f ca="1">INDEX(CHOOSE(IN$30,DataAutumn!i.FS_StrategyIndices,DataWinter!i.FS_StrategyIndices,DataSpring!i.FS_StrategyIndices),IN$31,IN$26)</f>
        <v>58:59, 86:93</v>
      </c>
      <c r="IO4" s="523" t="str">
        <f ca="1">INDEX(CHOOSE(IO$30,DataAutumn!i.FS_StrategyIndices,DataWinter!i.FS_StrategyIndices,DataSpring!i.FS_StrategyIndices),IO$31,IO$26)</f>
        <v>67:68, 101:111</v>
      </c>
      <c r="IP4" s="523" t="str">
        <f ca="1">INDEX(CHOOSE(IP$30,DataAutumn!i.FS_StrategyIndices,DataWinter!i.FS_StrategyIndices,DataSpring!i.FS_StrategyIndices),IP$31,IP$26)</f>
        <v>67:68, 43:68</v>
      </c>
      <c r="IQ4" s="523" t="str">
        <f ca="1">INDEX(CHOOSE(IQ$30,DataAutumn!i.FS_StrategyIndices,DataWinter!i.FS_StrategyIndices,DataSpring!i.FS_StrategyIndices),IQ$31,IQ$26)</f>
        <v>54:55, 81:88</v>
      </c>
      <c r="IR4" s="523" t="str">
        <f ca="1">INDEX(CHOOSE(IR$30,DataAutumn!i.FS_StrategyIndices,DataWinter!i.FS_StrategyIndices,DataSpring!i.FS_StrategyIndices),IR$31,IR$26)</f>
        <v>58:59, 81:88</v>
      </c>
      <c r="IS4" s="523" t="str">
        <f ca="1">INDEX(CHOOSE(IS$30,DataAutumn!i.FS_StrategyIndices,DataWinter!i.FS_StrategyIndices,DataSpring!i.FS_StrategyIndices),IS$31,IS$26)</f>
        <v>54:55, 88:95</v>
      </c>
      <c r="IT4" s="523" t="str">
        <f ca="1">INDEX(CHOOSE(IT$30,DataAutumn!i.FS_StrategyIndices,DataWinter!i.FS_StrategyIndices,DataSpring!i.FS_StrategyIndices),IT$31,IT$26)</f>
        <v>58:59, 88:95</v>
      </c>
      <c r="IU4" s="523" t="str">
        <f ca="1">INDEX(CHOOSE(IU$30,DataAutumn!i.FS_StrategyIndices,DataWinter!i.FS_StrategyIndices,DataSpring!i.FS_StrategyIndices),IU$31,IU$26)</f>
        <v>67:68, 103:111</v>
      </c>
      <c r="IV4" s="523" t="str">
        <f ca="1">INDEX(CHOOSE(IV$30,DataAutumn!i.FS_StrategyIndices,DataWinter!i.FS_StrategyIndices,DataSpring!i.FS_StrategyIndices),IV$31,IV$26)</f>
        <v>67:68, 43:59</v>
      </c>
      <c r="IW4" s="523" t="str">
        <f ca="1">INDEX(CHOOSE(IW$30,DataAutumn!i.FS_StrategyIndices,DataWinter!i.FS_StrategyIndices,DataSpring!i.FS_StrategyIndices),IW$31,IW$26)</f>
        <v>54:55, 72:79</v>
      </c>
      <c r="IX4" s="523" t="str">
        <f ca="1">INDEX(CHOOSE(IX$30,DataAutumn!i.FS_StrategyIndices,DataWinter!i.FS_StrategyIndices,DataSpring!i.FS_StrategyIndices),IX$31,IX$26)</f>
        <v>58:59, 72:79</v>
      </c>
      <c r="IY4" s="523" t="str">
        <f ca="1">INDEX(CHOOSE(IY$30,DataAutumn!i.FS_StrategyIndices,DataWinter!i.FS_StrategyIndices,DataSpring!i.FS_StrategyIndices),IY$31,IY$26)</f>
        <v>54:55, 79:86</v>
      </c>
      <c r="IZ4" s="523" t="str">
        <f ca="1">INDEX(CHOOSE(IZ$30,DataAutumn!i.FS_StrategyIndices,DataWinter!i.FS_StrategyIndices,DataSpring!i.FS_StrategyIndices),IZ$31,IZ$26)</f>
        <v>58:59, 79:86</v>
      </c>
      <c r="JA4" s="523" t="str">
        <f ca="1">INDEX(CHOOSE(JA$30,DataAutumn!i.FS_StrategyIndices,DataWinter!i.FS_StrategyIndices,DataSpring!i.FS_StrategyIndices),JA$31,JA$26)</f>
        <v>67:68, 94:111</v>
      </c>
      <c r="JB4" s="523" t="str">
        <f ca="1">INDEX(CHOOSE(JB$30,DataAutumn!i.FS_StrategyIndices,DataWinter!i.FS_StrategyIndices,DataSpring!i.FS_StrategyIndices),JB$31,JB$26)</f>
        <v>54:55, 124:131</v>
      </c>
      <c r="JC4" s="523" t="str">
        <f ca="1">INDEX(CHOOSE(JC$30,DataAutumn!i.FS_StrategyIndices,DataWinter!i.FS_StrategyIndices,DataSpring!i.FS_StrategyIndices),JC$31,JC$26)</f>
        <v>58:59, 124:131</v>
      </c>
      <c r="JD4" s="523" t="str">
        <f ca="1">INDEX(CHOOSE(JD$30,DataAutumn!i.FS_StrategyIndices,DataWinter!i.FS_StrategyIndices,DataSpring!i.FS_StrategyIndices),JD$31,JD$26)</f>
        <v>54:55, 131:138</v>
      </c>
      <c r="JE4" s="523" t="str">
        <f ca="1">INDEX(CHOOSE(JE$30,DataAutumn!i.FS_StrategyIndices,DataWinter!i.FS_StrategyIndices,DataSpring!i.FS_StrategyIndices),JE$31,JE$26)</f>
        <v>58:59, 131:138</v>
      </c>
      <c r="JF4" s="523" t="str">
        <f ca="1">INDEX(CHOOSE(JF$30,DataAutumn!i.FS_StrategyIndices,DataWinter!i.FS_StrategyIndices,DataSpring!i.FS_StrategyIndices),JF$31,JF$26)</f>
        <v>67:68, 146:164</v>
      </c>
      <c r="JG4" s="523" t="str">
        <f ca="1">INDEX(CHOOSE(JG$30,DataAutumn!i.FS_StrategyIndices,DataWinter!i.FS_StrategyIndices,DataSpring!i.FS_StrategyIndices),JG$31,JG$26)</f>
        <v>54:55, 176:183</v>
      </c>
      <c r="JH4" s="523" t="str">
        <f ca="1">INDEX(CHOOSE(JH$30,DataAutumn!i.FS_StrategyIndices,DataWinter!i.FS_StrategyIndices,DataSpring!i.FS_StrategyIndices),JH$31,JH$26)</f>
        <v>58:59, 176:183</v>
      </c>
      <c r="JI4" s="523" t="str">
        <f ca="1">INDEX(CHOOSE(JI$30,DataAutumn!i.FS_StrategyIndices,DataWinter!i.FS_StrategyIndices,DataSpring!i.FS_StrategyIndices),JI$31,JI$26)</f>
        <v>54:55, 183:191</v>
      </c>
      <c r="JJ4" s="523" t="str">
        <f ca="1">INDEX(CHOOSE(JJ$30,DataAutumn!i.FS_StrategyIndices,DataWinter!i.FS_StrategyIndices,DataSpring!i.FS_StrategyIndices),JJ$31,JJ$26)</f>
        <v>58:59, 183:191</v>
      </c>
      <c r="JK4" s="523" t="str">
        <f ca="1">INDEX(CHOOSE(JK$30,DataAutumn!i.FS_StrategyIndices,DataWinter!i.FS_StrategyIndices,DataSpring!i.FS_StrategyIndices),JK$31,JK$26)</f>
        <v>67:68, 199:216</v>
      </c>
      <c r="JL4" s="523" t="str">
        <f ca="1">INDEX(CHOOSE(JL$30,DataAutumn!i.FS_StrategyIndices,DataWinter!i.FS_StrategyIndices,DataSpring!i.FS_StrategyIndices),JL$31,JL$26)</f>
        <v>54:55, 229:235</v>
      </c>
      <c r="JM4" s="523" t="str">
        <f ca="1">INDEX(CHOOSE(JM$30,DataAutumn!i.FS_StrategyIndices,DataWinter!i.FS_StrategyIndices,DataSpring!i.FS_StrategyIndices),JM$31,JM$26)</f>
        <v>58:59, 229:235</v>
      </c>
      <c r="JN4" s="523" t="str">
        <f ca="1">INDEX(CHOOSE(JN$30,DataAutumn!i.FS_StrategyIndices,DataWinter!i.FS_StrategyIndices,DataSpring!i.FS_StrategyIndices),JN$31,JN$26)</f>
        <v>54:55, 235:243</v>
      </c>
      <c r="JO4" s="523" t="str">
        <f ca="1">INDEX(CHOOSE(JO$30,DataAutumn!i.FS_StrategyIndices,DataWinter!i.FS_StrategyIndices,DataSpring!i.FS_StrategyIndices),JO$31,JO$26)</f>
        <v>58:59, 235:243</v>
      </c>
      <c r="JP4" s="523" t="str">
        <f ca="1">INDEX(CHOOSE(JP$30,DataAutumn!i.FS_StrategyIndices,DataWinter!i.FS_StrategyIndices,DataSpring!i.FS_StrategyIndices),JP$31,JP$26)</f>
        <v>67:68, 251:268</v>
      </c>
      <c r="JQ4" s="523" t="str">
        <f ca="1">INDEX(CHOOSE(JQ$30,DataAutumn!i.FS_StrategyIndices,DataWinter!i.FS_StrategyIndices,DataSpring!i.FS_StrategyIndices),JQ$31,JQ$26)</f>
        <v>54:55, 281:287</v>
      </c>
      <c r="JR4" s="523" t="str">
        <f ca="1">INDEX(CHOOSE(JR$30,DataAutumn!i.FS_StrategyIndices,DataWinter!i.FS_StrategyIndices,DataSpring!i.FS_StrategyIndices),JR$31,JR$26)</f>
        <v>58:59, 281:287</v>
      </c>
      <c r="JS4" s="523" t="str">
        <f ca="1">INDEX(CHOOSE(JS$30,DataAutumn!i.FS_StrategyIndices,DataWinter!i.FS_StrategyIndices,DataSpring!i.FS_StrategyIndices),JS$31,JS$26)</f>
        <v>54:55, 287:295</v>
      </c>
      <c r="JT4" s="523" t="str">
        <f ca="1">INDEX(CHOOSE(JT$30,DataAutumn!i.FS_StrategyIndices,DataWinter!i.FS_StrategyIndices,DataSpring!i.FS_StrategyIndices),JT$31,JT$26)</f>
        <v>58:59, 287:295</v>
      </c>
      <c r="JU4" s="523" t="str">
        <f ca="1">INDEX(CHOOSE(JU$30,DataAutumn!i.FS_StrategyIndices,DataWinter!i.FS_StrategyIndices,DataSpring!i.FS_StrategyIndices),JU$31,JU$26)</f>
        <v>67:68, 303:320</v>
      </c>
      <c r="JV4" s="523" t="str">
        <f ca="1">INDEX(CHOOSE(JV$30,DataAutumn!i.FS_StrategyIndices,DataWinter!i.FS_StrategyIndices,DataSpring!i.FS_StrategyIndices),JV$31,JV$26)</f>
        <v>54:55, 333:339</v>
      </c>
      <c r="JW4" s="523" t="str">
        <f ca="1">INDEX(CHOOSE(JW$30,DataAutumn!i.FS_StrategyIndices,DataWinter!i.FS_StrategyIndices,DataSpring!i.FS_StrategyIndices),JW$31,JW$26)</f>
        <v>58:59, 333:339</v>
      </c>
      <c r="JX4" s="523" t="str">
        <f ca="1">INDEX(CHOOSE(JX$30,DataAutumn!i.FS_StrategyIndices,DataWinter!i.FS_StrategyIndices,DataSpring!i.FS_StrategyIndices),JX$31,JX$26)</f>
        <v>54:55, 339:347</v>
      </c>
      <c r="JY4" s="523" t="str">
        <f ca="1">INDEX(CHOOSE(JY$30,DataAutumn!i.FS_StrategyIndices,DataWinter!i.FS_StrategyIndices,DataSpring!i.FS_StrategyIndices),JY$31,JY$26)</f>
        <v>58:59, 339:347</v>
      </c>
      <c r="JZ4" s="523" t="str">
        <f ca="1">INDEX(CHOOSE(JZ$30,DataAutumn!i.FS_StrategyIndices,DataWinter!i.FS_StrategyIndices,DataSpring!i.FS_StrategyIndices),JZ$31,JZ$26)</f>
        <v>67:68, 355:372</v>
      </c>
      <c r="KA4" s="95" t="s">
        <v>846</v>
      </c>
      <c r="KB4" s="94"/>
      <c r="KC4" s="95" t="s">
        <v>6</v>
      </c>
      <c r="KD4" s="95" t="s">
        <v>8</v>
      </c>
      <c r="KE4" s="95"/>
      <c r="KF4" s="95"/>
      <c r="KG4" s="95"/>
      <c r="KH4" s="95" t="s">
        <v>1674</v>
      </c>
      <c r="KI4" s="95" t="s">
        <v>1761</v>
      </c>
      <c r="KJ4" s="95"/>
      <c r="KK4" s="95"/>
      <c r="KL4" s="95"/>
      <c r="KM4" s="95" t="s">
        <v>2022</v>
      </c>
      <c r="KN4" s="95" t="s">
        <v>345</v>
      </c>
      <c r="KO4" s="95" t="s">
        <v>2028</v>
      </c>
      <c r="KP4" s="95" t="s">
        <v>2023</v>
      </c>
      <c r="KQ4" s="95" t="s">
        <v>2024</v>
      </c>
      <c r="KR4" s="95" t="s">
        <v>371</v>
      </c>
      <c r="KS4" s="95" t="s">
        <v>2025</v>
      </c>
      <c r="KT4" s="95" t="s">
        <v>2026</v>
      </c>
      <c r="KU4" s="95" t="s">
        <v>371</v>
      </c>
      <c r="KV4" s="95" t="s">
        <v>814</v>
      </c>
      <c r="KW4" s="95"/>
      <c r="KX4" s="95"/>
      <c r="KY4" s="95"/>
      <c r="KZ4" s="95"/>
      <c r="LA4" s="95"/>
      <c r="LB4" s="95"/>
      <c r="LC4" s="95"/>
      <c r="LD4" s="95"/>
      <c r="LE4" s="95"/>
      <c r="LF4" s="95"/>
      <c r="LG4" s="95"/>
      <c r="LH4" s="95" t="s">
        <v>2031</v>
      </c>
      <c r="LI4" s="95" t="s">
        <v>1890</v>
      </c>
      <c r="LJ4" s="95" t="s">
        <v>1891</v>
      </c>
      <c r="LK4" s="95" t="s">
        <v>1892</v>
      </c>
      <c r="LL4" s="95" t="s">
        <v>371</v>
      </c>
      <c r="LM4" s="95" t="s">
        <v>371</v>
      </c>
      <c r="LN4" s="95" t="s">
        <v>1893</v>
      </c>
      <c r="LO4" s="95" t="s">
        <v>1453</v>
      </c>
      <c r="LP4" s="95" t="s">
        <v>1454</v>
      </c>
      <c r="LQ4" s="95" t="s">
        <v>1188</v>
      </c>
      <c r="LR4" s="95" t="s">
        <v>1450</v>
      </c>
      <c r="LS4" s="95" t="s">
        <v>1189</v>
      </c>
      <c r="LT4" s="95" t="s">
        <v>1455</v>
      </c>
      <c r="LU4" s="95" t="s">
        <v>1456</v>
      </c>
      <c r="LV4" s="95" t="s">
        <v>1457</v>
      </c>
      <c r="LW4" s="95" t="s">
        <v>1458</v>
      </c>
      <c r="LX4" s="95" t="s">
        <v>1453</v>
      </c>
      <c r="LY4" s="95" t="s">
        <v>1454</v>
      </c>
      <c r="LZ4" s="95" t="s">
        <v>1188</v>
      </c>
      <c r="MA4" s="95" t="s">
        <v>1450</v>
      </c>
      <c r="MB4" s="95" t="s">
        <v>1189</v>
      </c>
      <c r="MC4" s="95" t="s">
        <v>1455</v>
      </c>
      <c r="MD4" s="95" t="s">
        <v>1456</v>
      </c>
      <c r="ME4" s="95" t="s">
        <v>1457</v>
      </c>
      <c r="MF4" s="95" t="s">
        <v>1458</v>
      </c>
      <c r="MG4" s="95" t="s">
        <v>814</v>
      </c>
      <c r="MH4" s="95" t="s">
        <v>1747</v>
      </c>
      <c r="MI4" s="95" t="s">
        <v>992</v>
      </c>
      <c r="MJ4" s="95" t="s">
        <v>371</v>
      </c>
      <c r="MK4" s="95" t="s">
        <v>369</v>
      </c>
      <c r="ML4" s="95" t="s">
        <v>591</v>
      </c>
      <c r="MM4" s="95" t="s">
        <v>393</v>
      </c>
      <c r="MN4" s="95" t="s">
        <v>566</v>
      </c>
      <c r="MO4" s="95" t="s">
        <v>566</v>
      </c>
      <c r="MP4" s="95" t="s">
        <v>1836</v>
      </c>
      <c r="MQ4" s="95" t="s">
        <v>1838</v>
      </c>
      <c r="MR4" s="95" t="s">
        <v>1837</v>
      </c>
      <c r="MS4" s="94"/>
      <c r="MT4" s="95" t="s">
        <v>1618</v>
      </c>
      <c r="MU4" s="95" t="s">
        <v>1053</v>
      </c>
      <c r="MV4" s="95" t="s">
        <v>846</v>
      </c>
      <c r="MW4" s="95" t="s">
        <v>1842</v>
      </c>
      <c r="MX4" s="95" t="s">
        <v>1618</v>
      </c>
      <c r="MY4" s="95" t="s">
        <v>1618</v>
      </c>
      <c r="MZ4" s="95" t="s">
        <v>1618</v>
      </c>
      <c r="NA4" s="94"/>
      <c r="NB4" s="95"/>
      <c r="NC4" s="95"/>
      <c r="ND4" s="95" t="s">
        <v>1155</v>
      </c>
      <c r="NE4" s="95" t="s">
        <v>6</v>
      </c>
      <c r="NF4" s="95" t="s">
        <v>7</v>
      </c>
      <c r="NG4" s="95" t="s">
        <v>8</v>
      </c>
      <c r="NH4" s="95" t="s">
        <v>814</v>
      </c>
      <c r="NI4" s="95" t="s">
        <v>566</v>
      </c>
      <c r="NJ4" s="95" t="s">
        <v>6</v>
      </c>
      <c r="NK4" s="95" t="s">
        <v>695</v>
      </c>
      <c r="NL4" s="95" t="s">
        <v>6</v>
      </c>
      <c r="NM4" s="95" t="s">
        <v>695</v>
      </c>
      <c r="NN4" s="95" t="s">
        <v>6</v>
      </c>
      <c r="NO4" s="95" t="s">
        <v>695</v>
      </c>
      <c r="NP4" s="95"/>
      <c r="NQ4" s="95"/>
      <c r="NR4" s="130" t="s">
        <v>1184</v>
      </c>
      <c r="NS4" s="130" t="s">
        <v>1187</v>
      </c>
      <c r="NT4" s="130" t="s">
        <v>1188</v>
      </c>
      <c r="NU4" s="130" t="s">
        <v>1634</v>
      </c>
      <c r="NV4" s="130" t="s">
        <v>1635</v>
      </c>
      <c r="NW4" s="130" t="s">
        <v>1636</v>
      </c>
      <c r="NX4" s="130" t="s">
        <v>1637</v>
      </c>
      <c r="NY4" s="130" t="s">
        <v>1638</v>
      </c>
      <c r="NZ4" s="95"/>
      <c r="OA4" s="95" t="s">
        <v>1271</v>
      </c>
      <c r="OB4" s="95" t="s">
        <v>2105</v>
      </c>
      <c r="OC4" s="95" t="s">
        <v>1190</v>
      </c>
      <c r="OD4" s="95" t="s">
        <v>1628</v>
      </c>
      <c r="OE4" s="95" t="s">
        <v>1629</v>
      </c>
      <c r="OF4" s="95" t="s">
        <v>1630</v>
      </c>
      <c r="OG4" s="95" t="s">
        <v>1272</v>
      </c>
      <c r="OH4" s="95"/>
      <c r="OI4" s="95" t="s">
        <v>2036</v>
      </c>
      <c r="OJ4" s="95" t="s">
        <v>2035</v>
      </c>
      <c r="OK4" s="95"/>
      <c r="OL4" s="95" t="s">
        <v>875</v>
      </c>
      <c r="OM4" s="95" t="s">
        <v>969</v>
      </c>
      <c r="ON4" s="95" t="s">
        <v>970</v>
      </c>
      <c r="OO4" s="95" t="s">
        <v>971</v>
      </c>
      <c r="OP4" s="95" t="s">
        <v>968</v>
      </c>
      <c r="OQ4" s="95" t="s">
        <v>1264</v>
      </c>
      <c r="OR4" s="95" t="s">
        <v>1265</v>
      </c>
      <c r="OS4" s="95"/>
      <c r="OT4" s="95" t="s">
        <v>814</v>
      </c>
      <c r="OU4" s="95" t="s">
        <v>814</v>
      </c>
      <c r="OV4" s="95" t="s">
        <v>371</v>
      </c>
      <c r="OW4" s="95"/>
      <c r="OX4" s="95" t="s">
        <v>340</v>
      </c>
      <c r="OY4" s="95" t="s">
        <v>809</v>
      </c>
      <c r="OZ4" s="95" t="s">
        <v>6</v>
      </c>
      <c r="PA4" s="95" t="s">
        <v>6</v>
      </c>
      <c r="PB4" s="95" t="s">
        <v>6</v>
      </c>
      <c r="PC4" s="95"/>
      <c r="PD4" s="94"/>
      <c r="PE4" s="95"/>
      <c r="PF4" s="95"/>
      <c r="PG4" s="95"/>
      <c r="PH4" s="95"/>
      <c r="PI4" s="95"/>
      <c r="PJ4" s="95" t="s">
        <v>1155</v>
      </c>
      <c r="PK4" s="95" t="s">
        <v>1155</v>
      </c>
      <c r="PL4" s="94"/>
      <c r="PM4" s="95" t="s">
        <v>160</v>
      </c>
      <c r="PN4" s="95"/>
      <c r="PO4" s="95"/>
      <c r="PP4" s="95" t="s">
        <v>1447</v>
      </c>
      <c r="PQ4" s="95" t="s">
        <v>1532</v>
      </c>
      <c r="PR4" s="95" t="s">
        <v>1533</v>
      </c>
      <c r="PS4" s="95" t="s">
        <v>1534</v>
      </c>
      <c r="PT4" s="95" t="s">
        <v>1535</v>
      </c>
      <c r="PU4" s="95" t="s">
        <v>1536</v>
      </c>
      <c r="PV4" s="95" t="s">
        <v>1537</v>
      </c>
      <c r="PW4" s="95"/>
      <c r="PX4" s="94"/>
      <c r="PY4" s="130" t="str">
        <f t="shared" ref="PY4:QD4" si="0">INDEX(i.slices_ffcfw,PY$26,PY$30+(PY$32-1)*3)</f>
        <v>33:34</v>
      </c>
      <c r="PZ4" s="130" t="str">
        <f t="shared" si="0"/>
        <v>49:50</v>
      </c>
      <c r="QA4" s="130" t="str">
        <f t="shared" si="0"/>
        <v>62:63</v>
      </c>
      <c r="QB4" s="130" t="str">
        <f t="shared" si="0"/>
        <v>69:70</v>
      </c>
      <c r="QC4" s="130" t="str">
        <f t="shared" si="0"/>
        <v>76:77</v>
      </c>
      <c r="QD4" s="130" t="str">
        <f t="shared" si="0"/>
        <v>84:85</v>
      </c>
      <c r="QE4" s="130" t="str">
        <f t="shared" ref="QE4:RP4" ca="1" si="1">INDEX(i.slices_ffcfw,QE$26,QE$30+(QE$32-1)*3)</f>
        <v>33:34</v>
      </c>
      <c r="QF4" s="130" t="str">
        <f t="shared" ca="1" si="1"/>
        <v>51:52</v>
      </c>
      <c r="QG4" s="130" t="str">
        <f t="shared" ca="1" si="1"/>
        <v>64:65</v>
      </c>
      <c r="QH4" s="130" t="str">
        <f t="shared" ca="1" si="1"/>
        <v>71:72</v>
      </c>
      <c r="QI4" s="130" t="str">
        <f t="shared" ca="1" si="1"/>
        <v>78:79</v>
      </c>
      <c r="QJ4" s="130" t="str">
        <f t="shared" ca="1" si="1"/>
        <v>86:87</v>
      </c>
      <c r="QK4" s="130" t="str">
        <f t="shared" ca="1" si="1"/>
        <v>33:34</v>
      </c>
      <c r="QL4" s="130" t="str">
        <f t="shared" ca="1" si="1"/>
        <v>54:55</v>
      </c>
      <c r="QM4" s="130" t="str">
        <f t="shared" ca="1" si="1"/>
        <v>67:68</v>
      </c>
      <c r="QN4" s="130" t="str">
        <f t="shared" ca="1" si="1"/>
        <v>74:75</v>
      </c>
      <c r="QO4" s="130" t="str">
        <f t="shared" ca="1" si="1"/>
        <v>81:82</v>
      </c>
      <c r="QP4" s="130" t="str">
        <f t="shared" ca="1" si="1"/>
        <v>89:90</v>
      </c>
      <c r="QQ4" s="130" t="str">
        <f t="shared" ca="1" si="1"/>
        <v>33:34</v>
      </c>
      <c r="QR4" s="130" t="str">
        <f t="shared" ca="1" si="1"/>
        <v>56:57</v>
      </c>
      <c r="QS4" s="130" t="str">
        <f t="shared" ca="1" si="1"/>
        <v>69:70</v>
      </c>
      <c r="QT4" s="130" t="str">
        <f t="shared" ca="1" si="1"/>
        <v>76:77</v>
      </c>
      <c r="QU4" s="130" t="str">
        <f t="shared" ca="1" si="1"/>
        <v>83:84</v>
      </c>
      <c r="QV4" s="130" t="str">
        <f t="shared" ca="1" si="1"/>
        <v>91:92</v>
      </c>
      <c r="QW4" s="130" t="str">
        <f t="shared" ca="1" si="1"/>
        <v>33:34</v>
      </c>
      <c r="QX4" s="130" t="str">
        <f t="shared" ca="1" si="1"/>
        <v>58:59</v>
      </c>
      <c r="QY4" s="130" t="str">
        <f t="shared" ca="1" si="1"/>
        <v>71:72</v>
      </c>
      <c r="QZ4" s="130" t="str">
        <f t="shared" ca="1" si="1"/>
        <v>78:79</v>
      </c>
      <c r="RA4" s="130" t="str">
        <f t="shared" ca="1" si="1"/>
        <v>85:86</v>
      </c>
      <c r="RB4" s="130" t="str">
        <f t="shared" ca="1" si="1"/>
        <v>93:94</v>
      </c>
      <c r="RC4" s="130" t="str">
        <f t="shared" ca="1" si="1"/>
        <v>33:34</v>
      </c>
      <c r="RD4" s="130" t="str">
        <f t="shared" ca="1" si="1"/>
        <v>49:50</v>
      </c>
      <c r="RE4" s="130" t="str">
        <f t="shared" ca="1" si="1"/>
        <v>62:63</v>
      </c>
      <c r="RF4" s="130" t="str">
        <f t="shared" ca="1" si="1"/>
        <v>69:70</v>
      </c>
      <c r="RG4" s="130" t="str">
        <f t="shared" ca="1" si="1"/>
        <v>76:77</v>
      </c>
      <c r="RH4" s="130" t="str">
        <f t="shared" ca="1" si="1"/>
        <v>84:85</v>
      </c>
      <c r="RI4" s="130" t="str">
        <f>INDEX(i.slices_ffcfw,RI$26,RI$30+(RI$32-1)*3)</f>
        <v>102:103</v>
      </c>
      <c r="RJ4" s="130" t="str">
        <f>INDEX(i.slices_ffcfw,RJ$26,RJ$30+(RJ$32-1)*3)</f>
        <v>114:115</v>
      </c>
      <c r="RK4" s="130" t="str">
        <f>INDEX(i.slices_ffcfw,RK$26,RK$30+(RK$32-1)*3)</f>
        <v>121:122</v>
      </c>
      <c r="RL4" s="130" t="str">
        <f t="shared" si="1"/>
        <v>129:130</v>
      </c>
      <c r="RM4" s="130" t="str">
        <f t="shared" si="1"/>
        <v>137:138</v>
      </c>
      <c r="RN4" s="130" t="str">
        <f t="shared" si="1"/>
        <v>154:155</v>
      </c>
      <c r="RO4" s="130" t="str">
        <f t="shared" si="1"/>
        <v>167:168</v>
      </c>
      <c r="RP4" s="130" t="str">
        <f t="shared" si="1"/>
        <v>173:174</v>
      </c>
      <c r="RQ4" s="130" t="str">
        <f t="shared" ref="RQ4:TH4" si="2">INDEX(i.slices_ffcfw,RQ$26,RQ$30+(RQ$32-1)*3)</f>
        <v>181:182</v>
      </c>
      <c r="RR4" s="130" t="str">
        <f t="shared" si="2"/>
        <v>189:190</v>
      </c>
      <c r="RS4" s="130" t="str">
        <f t="shared" si="2"/>
        <v>206:207</v>
      </c>
      <c r="RT4" s="130" t="str">
        <f t="shared" si="2"/>
        <v>219:220</v>
      </c>
      <c r="RU4" s="130" t="str">
        <f t="shared" si="2"/>
        <v>225:226</v>
      </c>
      <c r="RV4" s="130" t="str">
        <f t="shared" si="2"/>
        <v>233:234</v>
      </c>
      <c r="RW4" s="130" t="str">
        <f t="shared" si="2"/>
        <v>241:242</v>
      </c>
      <c r="RX4" s="130" t="str">
        <f t="shared" si="2"/>
        <v>258:259</v>
      </c>
      <c r="RY4" s="130" t="str">
        <f t="shared" si="2"/>
        <v>271:272</v>
      </c>
      <c r="RZ4" s="130" t="str">
        <f t="shared" si="2"/>
        <v>277:278</v>
      </c>
      <c r="SA4" s="130" t="str">
        <f t="shared" si="2"/>
        <v>285:286</v>
      </c>
      <c r="SB4" s="130" t="str">
        <f t="shared" si="2"/>
        <v>293:294</v>
      </c>
      <c r="SC4" s="130" t="str">
        <f t="shared" si="2"/>
        <v>310:311</v>
      </c>
      <c r="SD4" s="130" t="str">
        <f t="shared" si="2"/>
        <v>323:324</v>
      </c>
      <c r="SE4" s="130" t="str">
        <f t="shared" si="2"/>
        <v>329:330</v>
      </c>
      <c r="SF4" s="130" t="str">
        <f t="shared" si="2"/>
        <v>337:338</v>
      </c>
      <c r="SG4" s="130" t="str">
        <f t="shared" si="2"/>
        <v>345:346</v>
      </c>
      <c r="SH4" s="130" t="str">
        <f t="shared" si="2"/>
        <v>362:363</v>
      </c>
      <c r="SI4" s="130" t="str">
        <f t="shared" si="2"/>
        <v>38:39</v>
      </c>
      <c r="SJ4" s="130" t="str">
        <f t="shared" si="2"/>
        <v>54:55</v>
      </c>
      <c r="SK4" s="130" t="str">
        <f t="shared" si="2"/>
        <v>67:68</v>
      </c>
      <c r="SL4" s="130" t="str">
        <f t="shared" si="2"/>
        <v>74:75</v>
      </c>
      <c r="SM4" s="130" t="str">
        <f t="shared" si="2"/>
        <v>81:82</v>
      </c>
      <c r="SN4" s="130" t="str">
        <f t="shared" si="2"/>
        <v>89:90</v>
      </c>
      <c r="SO4" s="130" t="str">
        <f t="shared" ca="1" si="2"/>
        <v>38:39</v>
      </c>
      <c r="SP4" s="130" t="str">
        <f t="shared" ca="1" si="2"/>
        <v>56:57</v>
      </c>
      <c r="SQ4" s="130" t="str">
        <f t="shared" ca="1" si="2"/>
        <v>69:70</v>
      </c>
      <c r="SR4" s="130" t="str">
        <f t="shared" ca="1" si="2"/>
        <v>76:77</v>
      </c>
      <c r="SS4" s="130" t="str">
        <f t="shared" ca="1" si="2"/>
        <v>83:84</v>
      </c>
      <c r="ST4" s="130" t="str">
        <f t="shared" ca="1" si="2"/>
        <v>91:92</v>
      </c>
      <c r="SU4" s="130" t="str">
        <f t="shared" ca="1" si="2"/>
        <v>38:39</v>
      </c>
      <c r="SV4" s="130" t="str">
        <f t="shared" ca="1" si="2"/>
        <v>59:60</v>
      </c>
      <c r="SW4" s="130" t="str">
        <f t="shared" ca="1" si="2"/>
        <v>72:73</v>
      </c>
      <c r="SX4" s="130" t="str">
        <f t="shared" ca="1" si="2"/>
        <v>79:80</v>
      </c>
      <c r="SY4" s="130" t="str">
        <f t="shared" ca="1" si="2"/>
        <v>86:87</v>
      </c>
      <c r="SZ4" s="130" t="str">
        <f t="shared" ca="1" si="2"/>
        <v>94:95</v>
      </c>
      <c r="TA4" s="130" t="str">
        <f t="shared" ca="1" si="2"/>
        <v>38:39</v>
      </c>
      <c r="TB4" s="130" t="str">
        <f t="shared" ca="1" si="2"/>
        <v>61:62</v>
      </c>
      <c r="TC4" s="130" t="str">
        <f t="shared" ca="1" si="2"/>
        <v>74:75</v>
      </c>
      <c r="TD4" s="130" t="str">
        <f t="shared" ca="1" si="2"/>
        <v>81:82</v>
      </c>
      <c r="TE4" s="130" t="str">
        <f t="shared" ca="1" si="2"/>
        <v>88:89</v>
      </c>
      <c r="TF4" s="130" t="str">
        <f t="shared" ca="1" si="2"/>
        <v>96:97</v>
      </c>
      <c r="TG4" s="130" t="str">
        <f t="shared" ca="1" si="2"/>
        <v>38:39</v>
      </c>
      <c r="TH4" s="130" t="str">
        <f t="shared" ca="1" si="2"/>
        <v>63:64</v>
      </c>
      <c r="TI4" s="130" t="str">
        <f t="shared" ref="TI4:VF4" ca="1" si="3">INDEX(i.slices_ffcfw,TI$26,TI$30+(TI$32-1)*3)</f>
        <v>76:77</v>
      </c>
      <c r="TJ4" s="130" t="str">
        <f t="shared" ca="1" si="3"/>
        <v>83:84</v>
      </c>
      <c r="TK4" s="130" t="str">
        <f t="shared" ca="1" si="3"/>
        <v>90:91</v>
      </c>
      <c r="TL4" s="130" t="str">
        <f t="shared" ca="1" si="3"/>
        <v>98:99</v>
      </c>
      <c r="TM4" s="130" t="str">
        <f t="shared" ca="1" si="3"/>
        <v>38:39</v>
      </c>
      <c r="TN4" s="130" t="str">
        <f t="shared" ca="1" si="3"/>
        <v>54:55</v>
      </c>
      <c r="TO4" s="130" t="str">
        <f t="shared" ca="1" si="3"/>
        <v>67:68</v>
      </c>
      <c r="TP4" s="130" t="str">
        <f t="shared" ca="1" si="3"/>
        <v>74:75</v>
      </c>
      <c r="TQ4" s="130" t="str">
        <f t="shared" ca="1" si="3"/>
        <v>81:82</v>
      </c>
      <c r="TR4" s="130" t="str">
        <f t="shared" ca="1" si="3"/>
        <v>89:90</v>
      </c>
      <c r="TS4" s="130" t="str">
        <f>INDEX(i.slices_ffcfw,TS$26,TS$30+(TS$32-1)*3)</f>
        <v>106:107</v>
      </c>
      <c r="TT4" s="130" t="str">
        <f>INDEX(i.slices_ffcfw,TT$26,TT$30+(TT$32-1)*3)</f>
        <v>119:120</v>
      </c>
      <c r="TU4" s="130" t="str">
        <f t="shared" si="3"/>
        <v>126:127</v>
      </c>
      <c r="TV4" s="130" t="str">
        <f t="shared" si="3"/>
        <v>133:134</v>
      </c>
      <c r="TW4" s="130" t="str">
        <f t="shared" si="3"/>
        <v>141:142</v>
      </c>
      <c r="TX4" s="130" t="str">
        <f t="shared" si="3"/>
        <v>159:160</v>
      </c>
      <c r="TY4" s="130" t="str">
        <f t="shared" si="3"/>
        <v>171:172</v>
      </c>
      <c r="TZ4" s="130" t="str">
        <f t="shared" si="3"/>
        <v>178:179</v>
      </c>
      <c r="UA4" s="130" t="str">
        <f t="shared" si="3"/>
        <v>186:187</v>
      </c>
      <c r="UB4" s="130" t="str">
        <f t="shared" si="3"/>
        <v>194:195</v>
      </c>
      <c r="UC4" s="130" t="str">
        <f t="shared" si="3"/>
        <v>211:212</v>
      </c>
      <c r="UD4" s="130" t="str">
        <f t="shared" si="3"/>
        <v>224:225</v>
      </c>
      <c r="UE4" s="130" t="str">
        <f t="shared" si="3"/>
        <v>230:231</v>
      </c>
      <c r="UF4" s="130" t="str">
        <f t="shared" si="3"/>
        <v>238:239</v>
      </c>
      <c r="UG4" s="130" t="str">
        <f t="shared" si="3"/>
        <v>246:247</v>
      </c>
      <c r="UH4" s="130" t="str">
        <f t="shared" si="3"/>
        <v>263:264</v>
      </c>
      <c r="UI4" s="130" t="str">
        <f t="shared" si="3"/>
        <v>276:277</v>
      </c>
      <c r="UJ4" s="130" t="str">
        <f t="shared" si="3"/>
        <v>282:283</v>
      </c>
      <c r="UK4" s="130" t="str">
        <f t="shared" si="3"/>
        <v>290:291</v>
      </c>
      <c r="UL4" s="130" t="str">
        <f t="shared" si="3"/>
        <v>298:299</v>
      </c>
      <c r="UM4" s="130" t="str">
        <f t="shared" si="3"/>
        <v>315:316</v>
      </c>
      <c r="UN4" s="130" t="str">
        <f t="shared" si="3"/>
        <v>328:329</v>
      </c>
      <c r="UO4" s="130" t="str">
        <f t="shared" si="3"/>
        <v>334:335</v>
      </c>
      <c r="UP4" s="130" t="str">
        <f t="shared" si="3"/>
        <v>342:343</v>
      </c>
      <c r="UQ4" s="130" t="str">
        <f t="shared" si="3"/>
        <v>350:351</v>
      </c>
      <c r="UR4" s="130" t="str">
        <f t="shared" si="3"/>
        <v>367:368</v>
      </c>
      <c r="US4" s="130" t="str">
        <f t="shared" si="3"/>
        <v>43:44</v>
      </c>
      <c r="UT4" s="130" t="str">
        <f t="shared" si="3"/>
        <v>59:60</v>
      </c>
      <c r="UU4" s="130" t="str">
        <f t="shared" si="3"/>
        <v>72:73</v>
      </c>
      <c r="UV4" s="130" t="str">
        <f t="shared" si="3"/>
        <v>79:80</v>
      </c>
      <c r="UW4" s="130" t="str">
        <f t="shared" si="3"/>
        <v>86:87</v>
      </c>
      <c r="UX4" s="130" t="str">
        <f t="shared" si="3"/>
        <v>94:95</v>
      </c>
      <c r="UY4" s="130" t="str">
        <f t="shared" ca="1" si="3"/>
        <v>43:44</v>
      </c>
      <c r="UZ4" s="130" t="str">
        <f t="shared" ca="1" si="3"/>
        <v>61:62</v>
      </c>
      <c r="VA4" s="130" t="str">
        <f t="shared" ca="1" si="3"/>
        <v>74:75</v>
      </c>
      <c r="VB4" s="130" t="str">
        <f t="shared" ca="1" si="3"/>
        <v>81:82</v>
      </c>
      <c r="VC4" s="130" t="str">
        <f t="shared" ca="1" si="3"/>
        <v>88:89</v>
      </c>
      <c r="VD4" s="130" t="str">
        <f t="shared" ca="1" si="3"/>
        <v>96:97</v>
      </c>
      <c r="VE4" s="130" t="str">
        <f t="shared" ca="1" si="3"/>
        <v>43:44</v>
      </c>
      <c r="VF4" s="130" t="str">
        <f t="shared" ca="1" si="3"/>
        <v>64:65</v>
      </c>
      <c r="VG4" s="130" t="str">
        <f t="shared" ref="VG4:XB4" ca="1" si="4">INDEX(i.slices_ffcfw,VG$26,VG$30+(VG$32-1)*3)</f>
        <v>77:78</v>
      </c>
      <c r="VH4" s="130" t="str">
        <f t="shared" ca="1" si="4"/>
        <v>84:85</v>
      </c>
      <c r="VI4" s="130" t="str">
        <f t="shared" ca="1" si="4"/>
        <v>91:92</v>
      </c>
      <c r="VJ4" s="130" t="str">
        <f t="shared" ca="1" si="4"/>
        <v>99:100</v>
      </c>
      <c r="VK4" s="130" t="str">
        <f t="shared" ca="1" si="4"/>
        <v>43:44</v>
      </c>
      <c r="VL4" s="130" t="str">
        <f t="shared" ca="1" si="4"/>
        <v>66:67</v>
      </c>
      <c r="VM4" s="130" t="str">
        <f t="shared" ca="1" si="4"/>
        <v>79:80</v>
      </c>
      <c r="VN4" s="130" t="str">
        <f t="shared" ca="1" si="4"/>
        <v>86:87</v>
      </c>
      <c r="VO4" s="130" t="str">
        <f t="shared" ca="1" si="4"/>
        <v>93:94</v>
      </c>
      <c r="VP4" s="130" t="str">
        <f t="shared" ca="1" si="4"/>
        <v>101:102</v>
      </c>
      <c r="VQ4" s="130" t="str">
        <f t="shared" ca="1" si="4"/>
        <v>43:44</v>
      </c>
      <c r="VR4" s="130" t="str">
        <f t="shared" ca="1" si="4"/>
        <v>68:69</v>
      </c>
      <c r="VS4" s="130" t="str">
        <f t="shared" ca="1" si="4"/>
        <v>81:82</v>
      </c>
      <c r="VT4" s="130" t="str">
        <f t="shared" ca="1" si="4"/>
        <v>88:89</v>
      </c>
      <c r="VU4" s="130" t="str">
        <f t="shared" ca="1" si="4"/>
        <v>95:96</v>
      </c>
      <c r="VV4" s="130" t="str">
        <f t="shared" ca="1" si="4"/>
        <v>103:104</v>
      </c>
      <c r="VW4" s="130" t="str">
        <f t="shared" ca="1" si="4"/>
        <v>43:44</v>
      </c>
      <c r="VX4" s="130" t="str">
        <f t="shared" ca="1" si="4"/>
        <v>59:60</v>
      </c>
      <c r="VY4" s="130" t="str">
        <f t="shared" ca="1" si="4"/>
        <v>72:73</v>
      </c>
      <c r="VZ4" s="130" t="str">
        <f t="shared" ca="1" si="4"/>
        <v>79:80</v>
      </c>
      <c r="WA4" s="130" t="str">
        <f t="shared" ca="1" si="4"/>
        <v>86:87</v>
      </c>
      <c r="WB4" s="130" t="str">
        <f t="shared" ca="1" si="4"/>
        <v>94:95</v>
      </c>
      <c r="WC4" s="130" t="str">
        <f t="shared" si="4"/>
        <v>111:112</v>
      </c>
      <c r="WD4" s="130" t="str">
        <f t="shared" si="4"/>
        <v>124:125</v>
      </c>
      <c r="WE4" s="130" t="str">
        <f t="shared" si="4"/>
        <v>131:132</v>
      </c>
      <c r="WF4" s="130" t="str">
        <f t="shared" si="4"/>
        <v>138:139</v>
      </c>
      <c r="WG4" s="130" t="str">
        <f t="shared" si="4"/>
        <v>146:147</v>
      </c>
      <c r="WH4" s="130" t="str">
        <f t="shared" si="4"/>
        <v>164:165</v>
      </c>
      <c r="WI4" s="130" t="str">
        <f t="shared" si="4"/>
        <v>176:177</v>
      </c>
      <c r="WJ4" s="130" t="str">
        <f t="shared" si="4"/>
        <v>183:184</v>
      </c>
      <c r="WK4" s="130" t="str">
        <f t="shared" si="4"/>
        <v>191:192</v>
      </c>
      <c r="WL4" s="130" t="str">
        <f t="shared" si="4"/>
        <v>199:200</v>
      </c>
      <c r="WM4" s="130" t="str">
        <f t="shared" si="4"/>
        <v>216:217</v>
      </c>
      <c r="WN4" s="130" t="str">
        <f t="shared" si="4"/>
        <v>229:230</v>
      </c>
      <c r="WO4" s="130" t="str">
        <f t="shared" si="4"/>
        <v>235:236</v>
      </c>
      <c r="WP4" s="130" t="str">
        <f t="shared" si="4"/>
        <v>243:244</v>
      </c>
      <c r="WQ4" s="130" t="str">
        <f t="shared" si="4"/>
        <v>251:252</v>
      </c>
      <c r="WR4" s="130" t="str">
        <f t="shared" si="4"/>
        <v>268:269</v>
      </c>
      <c r="WS4" s="130" t="str">
        <f t="shared" si="4"/>
        <v>281:282</v>
      </c>
      <c r="WT4" s="130" t="str">
        <f t="shared" si="4"/>
        <v>287:288</v>
      </c>
      <c r="WU4" s="130" t="str">
        <f t="shared" si="4"/>
        <v>295:296</v>
      </c>
      <c r="WV4" s="130" t="str">
        <f t="shared" si="4"/>
        <v>303:304</v>
      </c>
      <c r="WW4" s="130" t="str">
        <f t="shared" si="4"/>
        <v>320:321</v>
      </c>
      <c r="WX4" s="130" t="str">
        <f t="shared" si="4"/>
        <v>333:334</v>
      </c>
      <c r="WY4" s="130" t="str">
        <f t="shared" si="4"/>
        <v>339:340</v>
      </c>
      <c r="WZ4" s="130" t="str">
        <f t="shared" si="4"/>
        <v>347:348</v>
      </c>
      <c r="XA4" s="130" t="str">
        <f t="shared" si="4"/>
        <v>355:356</v>
      </c>
      <c r="XB4" s="130" t="str">
        <f t="shared" si="4"/>
        <v>372:373</v>
      </c>
      <c r="XC4" s="95"/>
      <c r="XD4" s="599">
        <v>0</v>
      </c>
    </row>
    <row r="5" spans="1:628">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I5" si="8">IF(OR(CO$1="sam",CO$1="sai"),1,IF(CO$1="sav","-",IF(OR(CO$1="sap",CO$1="saa",CO$1="sar",CO$1="sat"),0)))</f>
        <v>-</v>
      </c>
      <c r="CP5" s="527" t="str">
        <f t="shared" si="8"/>
        <v>-</v>
      </c>
      <c r="CQ5" s="527">
        <f t="shared" si="8"/>
        <v>1</v>
      </c>
      <c r="CR5" s="527" t="str">
        <f t="shared" si="8"/>
        <v>-</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100"/>
      <c r="DK5" s="527" t="str">
        <f t="shared" ref="DK5:ER5" si="9">IF(OR(DK$1="sam",DK$1="sai"),1,IF(DK$1="sav","-",IF(OR(DK$1="sap",DK$1="saa",DK$1="sar",DK$1="sat"),0)))</f>
        <v>-</v>
      </c>
      <c r="DL5" s="527" t="str">
        <f t="shared" si="9"/>
        <v>-</v>
      </c>
      <c r="DM5" s="527" t="str">
        <f t="shared" si="9"/>
        <v>-</v>
      </c>
      <c r="DN5" s="572" t="str">
        <f t="shared" si="9"/>
        <v>-</v>
      </c>
      <c r="DO5" s="527" t="str">
        <f t="shared" si="9"/>
        <v>-</v>
      </c>
      <c r="DP5" s="527" t="str">
        <f t="shared" si="9"/>
        <v>-</v>
      </c>
      <c r="DQ5" s="527" t="str">
        <f t="shared" si="9"/>
        <v>-</v>
      </c>
      <c r="DR5" s="572" t="str">
        <f t="shared" si="9"/>
        <v>-</v>
      </c>
      <c r="DS5" s="527" t="str">
        <f t="shared" si="9"/>
        <v>-</v>
      </c>
      <c r="DT5" s="527" t="str">
        <f t="shared" si="9"/>
        <v>-</v>
      </c>
      <c r="DU5" s="527" t="str">
        <f t="shared" si="9"/>
        <v>-</v>
      </c>
      <c r="DV5" s="527" t="str">
        <f t="shared" si="9"/>
        <v>-</v>
      </c>
      <c r="DW5" s="527" t="str">
        <f t="shared" si="9"/>
        <v>-</v>
      </c>
      <c r="DX5" s="527" t="str">
        <f t="shared" si="9"/>
        <v>-</v>
      </c>
      <c r="DY5" s="527" t="str">
        <f t="shared" si="9"/>
        <v>-</v>
      </c>
      <c r="DZ5" s="527" t="str">
        <f t="shared" si="9"/>
        <v>-</v>
      </c>
      <c r="EA5" s="527" t="str">
        <f t="shared" si="9"/>
        <v>-</v>
      </c>
      <c r="EB5" s="527" t="str">
        <f t="shared" si="9"/>
        <v>-</v>
      </c>
      <c r="EC5" s="527" t="str">
        <f t="shared" si="9"/>
        <v>-</v>
      </c>
      <c r="ED5" s="527" t="str">
        <f t="shared" si="9"/>
        <v>-</v>
      </c>
      <c r="EE5" s="527" t="str">
        <f t="shared" si="9"/>
        <v>-</v>
      </c>
      <c r="EF5" s="527" t="str">
        <f t="shared" si="9"/>
        <v>-</v>
      </c>
      <c r="EG5" s="527" t="str">
        <f t="shared" si="9"/>
        <v>-</v>
      </c>
      <c r="EH5" s="527" t="str">
        <f t="shared" si="9"/>
        <v>-</v>
      </c>
      <c r="EI5" s="527" t="str">
        <f t="shared" si="9"/>
        <v>-</v>
      </c>
      <c r="EJ5" s="527" t="str">
        <f t="shared" si="9"/>
        <v>-</v>
      </c>
      <c r="EK5" s="527" t="str">
        <f t="shared" si="9"/>
        <v>-</v>
      </c>
      <c r="EL5" s="527" t="str">
        <f t="shared" si="9"/>
        <v>-</v>
      </c>
      <c r="EM5" s="527" t="str">
        <f t="shared" si="9"/>
        <v>-</v>
      </c>
      <c r="EN5" s="527" t="str">
        <f t="shared" si="9"/>
        <v>-</v>
      </c>
      <c r="EO5" s="527" t="str">
        <f t="shared" si="9"/>
        <v>-</v>
      </c>
      <c r="EP5" s="527" t="str">
        <f t="shared" si="9"/>
        <v>-</v>
      </c>
      <c r="EQ5" s="527">
        <f t="shared" si="9"/>
        <v>1</v>
      </c>
      <c r="ER5" s="527">
        <f t="shared" si="9"/>
        <v>1</v>
      </c>
      <c r="ES5" s="100"/>
      <c r="ET5" s="527" t="str">
        <f t="shared" ref="ET5:HE5" si="10">IF(OR(ET$1="sam",ET$1="sai"),1,IF(ET$1="sav","-",IF(OR(ET$1="sap",ET$1="saa",ET$1="sar",ET$1="sat"),0)))</f>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t="str">
        <f t="shared" si="10"/>
        <v>-</v>
      </c>
      <c r="FE5" s="527" t="str">
        <f t="shared" si="10"/>
        <v>-</v>
      </c>
      <c r="FF5" s="527">
        <f t="shared" si="10"/>
        <v>0</v>
      </c>
      <c r="FG5" s="527">
        <f t="shared" si="10"/>
        <v>0</v>
      </c>
      <c r="FH5" s="527">
        <f t="shared" si="10"/>
        <v>0</v>
      </c>
      <c r="FI5" s="527">
        <f t="shared" si="10"/>
        <v>0</v>
      </c>
      <c r="FJ5" s="527">
        <f t="shared" si="10"/>
        <v>0</v>
      </c>
      <c r="FK5" s="527">
        <f t="shared" si="10"/>
        <v>0</v>
      </c>
      <c r="FL5" s="527">
        <f t="shared" si="10"/>
        <v>0</v>
      </c>
      <c r="FM5" s="527">
        <f t="shared" si="10"/>
        <v>0</v>
      </c>
      <c r="FN5" s="527">
        <f t="shared" si="10"/>
        <v>0</v>
      </c>
      <c r="FO5" s="527">
        <f t="shared" si="10"/>
        <v>0</v>
      </c>
      <c r="FP5" s="527">
        <f t="shared" si="10"/>
        <v>0</v>
      </c>
      <c r="FQ5" s="527">
        <f t="shared" si="10"/>
        <v>0</v>
      </c>
      <c r="FR5" s="527">
        <f t="shared" si="10"/>
        <v>0</v>
      </c>
      <c r="FS5" s="527">
        <f t="shared" si="10"/>
        <v>0</v>
      </c>
      <c r="FT5" s="527">
        <f t="shared" si="10"/>
        <v>0</v>
      </c>
      <c r="FU5" s="527">
        <f t="shared" si="10"/>
        <v>0</v>
      </c>
      <c r="FV5" s="527">
        <f t="shared" si="10"/>
        <v>0</v>
      </c>
      <c r="FW5" s="527">
        <f t="shared" si="10"/>
        <v>0</v>
      </c>
      <c r="FX5" s="527">
        <f t="shared" si="10"/>
        <v>0</v>
      </c>
      <c r="FY5" s="527">
        <f t="shared" si="10"/>
        <v>0</v>
      </c>
      <c r="FZ5" s="527">
        <f t="shared" si="10"/>
        <v>0</v>
      </c>
      <c r="GA5" s="527">
        <f t="shared" si="10"/>
        <v>0</v>
      </c>
      <c r="GB5" s="527">
        <f t="shared" si="10"/>
        <v>0</v>
      </c>
      <c r="GC5" s="527">
        <f t="shared" si="10"/>
        <v>0</v>
      </c>
      <c r="GD5" s="527">
        <f t="shared" si="10"/>
        <v>0</v>
      </c>
      <c r="GE5" s="527">
        <f t="shared" si="10"/>
        <v>0</v>
      </c>
      <c r="GF5" s="527">
        <f t="shared" si="10"/>
        <v>0</v>
      </c>
      <c r="GG5" s="527">
        <f t="shared" si="10"/>
        <v>0</v>
      </c>
      <c r="GH5" s="527">
        <f t="shared" si="10"/>
        <v>0</v>
      </c>
      <c r="GI5" s="527">
        <f t="shared" si="10"/>
        <v>0</v>
      </c>
      <c r="GJ5" s="527">
        <f t="shared" si="10"/>
        <v>0</v>
      </c>
      <c r="GK5" s="527">
        <f t="shared" si="10"/>
        <v>0</v>
      </c>
      <c r="GL5" s="527">
        <f t="shared" si="10"/>
        <v>0</v>
      </c>
      <c r="GM5" s="527">
        <f t="shared" si="10"/>
        <v>0</v>
      </c>
      <c r="GN5" s="527">
        <f t="shared" si="10"/>
        <v>0</v>
      </c>
      <c r="GO5" s="527">
        <f t="shared" si="10"/>
        <v>0</v>
      </c>
      <c r="GP5" s="527">
        <f t="shared" si="10"/>
        <v>0</v>
      </c>
      <c r="GQ5" s="527">
        <f t="shared" si="10"/>
        <v>0</v>
      </c>
      <c r="GR5" s="527">
        <f t="shared" si="10"/>
        <v>0</v>
      </c>
      <c r="GS5" s="527">
        <f t="shared" si="10"/>
        <v>0</v>
      </c>
      <c r="GT5" s="527">
        <f t="shared" si="10"/>
        <v>0</v>
      </c>
      <c r="GU5" s="527">
        <f t="shared" si="10"/>
        <v>0</v>
      </c>
      <c r="GV5" s="527">
        <f t="shared" si="10"/>
        <v>0</v>
      </c>
      <c r="GW5" s="527">
        <f t="shared" si="10"/>
        <v>0</v>
      </c>
      <c r="GX5" s="527">
        <f t="shared" si="10"/>
        <v>0</v>
      </c>
      <c r="GY5" s="527">
        <f t="shared" si="10"/>
        <v>0</v>
      </c>
      <c r="GZ5" s="527">
        <f t="shared" si="10"/>
        <v>0</v>
      </c>
      <c r="HA5" s="527">
        <f t="shared" si="10"/>
        <v>0</v>
      </c>
      <c r="HB5" s="527">
        <f t="shared" si="10"/>
        <v>0</v>
      </c>
      <c r="HC5" s="527">
        <f t="shared" si="10"/>
        <v>0</v>
      </c>
      <c r="HD5" s="527">
        <f t="shared" si="10"/>
        <v>0</v>
      </c>
      <c r="HE5" s="527">
        <f t="shared" si="10"/>
        <v>0</v>
      </c>
      <c r="HF5" s="527">
        <f t="shared" ref="HF5:JQ5" si="11">IF(OR(HF$1="sam",HF$1="sai"),1,IF(HF$1="sav","-",IF(OR(HF$1="sap",HF$1="saa",HF$1="sar",HF$1="sat"),0)))</f>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si="11"/>
        <v>0</v>
      </c>
      <c r="HT5" s="527">
        <f t="shared" si="11"/>
        <v>0</v>
      </c>
      <c r="HU5" s="527">
        <f t="shared" si="11"/>
        <v>0</v>
      </c>
      <c r="HV5" s="527">
        <f t="shared" si="11"/>
        <v>0</v>
      </c>
      <c r="HW5" s="527">
        <f t="shared" si="11"/>
        <v>0</v>
      </c>
      <c r="HX5" s="527">
        <f t="shared" si="11"/>
        <v>0</v>
      </c>
      <c r="HY5" s="527">
        <f t="shared" si="11"/>
        <v>0</v>
      </c>
      <c r="HZ5" s="527">
        <f t="shared" si="11"/>
        <v>0</v>
      </c>
      <c r="IA5" s="527">
        <f t="shared" si="11"/>
        <v>0</v>
      </c>
      <c r="IB5" s="527">
        <f t="shared" si="11"/>
        <v>0</v>
      </c>
      <c r="IC5" s="527">
        <f t="shared" si="11"/>
        <v>0</v>
      </c>
      <c r="ID5" s="527">
        <f t="shared" si="11"/>
        <v>0</v>
      </c>
      <c r="IE5" s="527">
        <f t="shared" si="11"/>
        <v>0</v>
      </c>
      <c r="IF5" s="527">
        <f t="shared" si="11"/>
        <v>0</v>
      </c>
      <c r="IG5" s="527">
        <f t="shared" si="11"/>
        <v>0</v>
      </c>
      <c r="IH5" s="527">
        <f t="shared" si="11"/>
        <v>0</v>
      </c>
      <c r="II5" s="527">
        <f t="shared" si="11"/>
        <v>0</v>
      </c>
      <c r="IJ5" s="527">
        <f t="shared" si="11"/>
        <v>0</v>
      </c>
      <c r="IK5" s="527">
        <f t="shared" si="11"/>
        <v>0</v>
      </c>
      <c r="IL5" s="527">
        <f t="shared" si="11"/>
        <v>0</v>
      </c>
      <c r="IM5" s="527">
        <f t="shared" si="11"/>
        <v>0</v>
      </c>
      <c r="IN5" s="527">
        <f t="shared" si="11"/>
        <v>0</v>
      </c>
      <c r="IO5" s="527">
        <f t="shared" si="11"/>
        <v>0</v>
      </c>
      <c r="IP5" s="527">
        <f t="shared" si="11"/>
        <v>0</v>
      </c>
      <c r="IQ5" s="527">
        <f t="shared" si="11"/>
        <v>0</v>
      </c>
      <c r="IR5" s="527">
        <f t="shared" si="11"/>
        <v>0</v>
      </c>
      <c r="IS5" s="527">
        <f t="shared" si="11"/>
        <v>0</v>
      </c>
      <c r="IT5" s="527">
        <f t="shared" si="11"/>
        <v>0</v>
      </c>
      <c r="IU5" s="527">
        <f t="shared" si="11"/>
        <v>0</v>
      </c>
      <c r="IV5" s="527">
        <f t="shared" si="11"/>
        <v>0</v>
      </c>
      <c r="IW5" s="527">
        <f t="shared" si="11"/>
        <v>0</v>
      </c>
      <c r="IX5" s="527">
        <f t="shared" si="11"/>
        <v>0</v>
      </c>
      <c r="IY5" s="527">
        <f t="shared" si="11"/>
        <v>0</v>
      </c>
      <c r="IZ5" s="527">
        <f t="shared" si="11"/>
        <v>0</v>
      </c>
      <c r="JA5" s="527">
        <f t="shared" si="11"/>
        <v>0</v>
      </c>
      <c r="JB5" s="527">
        <f t="shared" si="11"/>
        <v>0</v>
      </c>
      <c r="JC5" s="527">
        <f t="shared" si="11"/>
        <v>0</v>
      </c>
      <c r="JD5" s="527">
        <f t="shared" si="11"/>
        <v>0</v>
      </c>
      <c r="JE5" s="527">
        <f t="shared" si="11"/>
        <v>0</v>
      </c>
      <c r="JF5" s="527">
        <f t="shared" si="11"/>
        <v>0</v>
      </c>
      <c r="JG5" s="527">
        <f t="shared" si="11"/>
        <v>0</v>
      </c>
      <c r="JH5" s="527">
        <f t="shared" si="11"/>
        <v>0</v>
      </c>
      <c r="JI5" s="527">
        <f t="shared" si="11"/>
        <v>0</v>
      </c>
      <c r="JJ5" s="527">
        <f t="shared" si="11"/>
        <v>0</v>
      </c>
      <c r="JK5" s="527">
        <f t="shared" si="11"/>
        <v>0</v>
      </c>
      <c r="JL5" s="527">
        <f t="shared" si="11"/>
        <v>0</v>
      </c>
      <c r="JM5" s="527">
        <f t="shared" si="11"/>
        <v>0</v>
      </c>
      <c r="JN5" s="527">
        <f t="shared" si="11"/>
        <v>0</v>
      </c>
      <c r="JO5" s="527">
        <f t="shared" si="11"/>
        <v>0</v>
      </c>
      <c r="JP5" s="527">
        <f t="shared" si="11"/>
        <v>0</v>
      </c>
      <c r="JQ5" s="527">
        <f t="shared" si="11"/>
        <v>0</v>
      </c>
      <c r="JR5" s="527">
        <f t="shared" ref="JR5:KA5" si="12">IF(OR(JR$1="sam",JR$1="sai"),1,IF(JR$1="sav","-",IF(OR(JR$1="sap",JR$1="saa",JR$1="sar",JR$1="sat"),0)))</f>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t="str">
        <f t="shared" si="12"/>
        <v>-</v>
      </c>
      <c r="KB5" s="100"/>
      <c r="KC5" s="527" t="str">
        <f t="shared" ref="KC5:MZ5" si="13">IF(OR(KC$1="sam",KC$1="sai"),1,IF(KC$1="sav","-",IF(OR(KC$1="sap",KC$1="saa",KC$1="sar",KC$1="sat"),0)))</f>
        <v>-</v>
      </c>
      <c r="KD5" s="527" t="str">
        <f t="shared" si="13"/>
        <v>-</v>
      </c>
      <c r="KE5" s="527">
        <f t="shared" si="13"/>
        <v>0</v>
      </c>
      <c r="KF5" s="527">
        <f t="shared" si="13"/>
        <v>0</v>
      </c>
      <c r="KG5" s="527">
        <f t="shared" si="13"/>
        <v>0</v>
      </c>
      <c r="KH5" s="527">
        <f t="shared" si="13"/>
        <v>0</v>
      </c>
      <c r="KI5" s="527">
        <f t="shared" si="13"/>
        <v>0</v>
      </c>
      <c r="KJ5" s="527" t="str">
        <f t="shared" si="13"/>
        <v>-</v>
      </c>
      <c r="KK5" s="527" t="str">
        <f t="shared" si="13"/>
        <v>-</v>
      </c>
      <c r="KL5" s="527" t="str">
        <f t="shared" si="13"/>
        <v>-</v>
      </c>
      <c r="KM5" s="527" t="str">
        <f t="shared" si="13"/>
        <v>-</v>
      </c>
      <c r="KN5" s="527" t="str">
        <f t="shared" si="13"/>
        <v>-</v>
      </c>
      <c r="KO5" s="527" t="str">
        <f t="shared" si="13"/>
        <v>-</v>
      </c>
      <c r="KP5" s="527" t="str">
        <f t="shared" si="13"/>
        <v>-</v>
      </c>
      <c r="KQ5" s="527" t="str">
        <f t="shared" si="13"/>
        <v>-</v>
      </c>
      <c r="KR5" s="527" t="str">
        <f t="shared" si="13"/>
        <v>-</v>
      </c>
      <c r="KS5" s="527" t="str">
        <f t="shared" si="13"/>
        <v>-</v>
      </c>
      <c r="KT5" s="527" t="str">
        <f t="shared" si="13"/>
        <v>-</v>
      </c>
      <c r="KU5" s="527" t="str">
        <f t="shared" si="13"/>
        <v>-</v>
      </c>
      <c r="KV5" s="527" t="str">
        <f t="shared" si="13"/>
        <v>-</v>
      </c>
      <c r="KW5" s="527">
        <f t="shared" si="13"/>
        <v>1</v>
      </c>
      <c r="KX5" s="527">
        <f t="shared" si="13"/>
        <v>0</v>
      </c>
      <c r="KY5" s="527">
        <f t="shared" si="13"/>
        <v>1</v>
      </c>
      <c r="KZ5" s="527">
        <f t="shared" si="13"/>
        <v>1</v>
      </c>
      <c r="LA5" s="527">
        <f t="shared" si="13"/>
        <v>1</v>
      </c>
      <c r="LB5" s="527">
        <f t="shared" si="13"/>
        <v>1</v>
      </c>
      <c r="LC5" s="527">
        <f t="shared" si="13"/>
        <v>0</v>
      </c>
      <c r="LD5" s="527">
        <f t="shared" si="13"/>
        <v>1</v>
      </c>
      <c r="LE5" s="527">
        <f t="shared" si="13"/>
        <v>0</v>
      </c>
      <c r="LF5" s="527">
        <f t="shared" si="13"/>
        <v>0</v>
      </c>
      <c r="LG5" s="527">
        <f>IF(OR(LG$1="sam",LG$1="sai"),1,IF(LG$1="sav","-",IF(OR(LG$1="sap",LG$1="saa",LG$1="sar",LG$1="sat"),0)))</f>
        <v>1</v>
      </c>
      <c r="LH5" s="527">
        <f t="shared" ref="LH5:LN5" si="14">IF(OR(LH$1="sam",LH$1="sai"),1,IF(LH$1="sav","-",IF(OR(LH$1="sap",LH$1="saa",LH$1="sar",LH$1="sat"),0)))</f>
        <v>0</v>
      </c>
      <c r="LI5" s="527">
        <f t="shared" si="14"/>
        <v>0</v>
      </c>
      <c r="LJ5" s="527">
        <f t="shared" si="14"/>
        <v>0</v>
      </c>
      <c r="LK5" s="527">
        <f t="shared" si="14"/>
        <v>0</v>
      </c>
      <c r="LL5" s="527">
        <f t="shared" si="14"/>
        <v>1</v>
      </c>
      <c r="LM5" s="527">
        <f t="shared" si="14"/>
        <v>0</v>
      </c>
      <c r="LN5" s="527">
        <f t="shared" si="14"/>
        <v>1</v>
      </c>
      <c r="LO5" s="527">
        <f t="shared" si="13"/>
        <v>0</v>
      </c>
      <c r="LP5" s="527">
        <f t="shared" si="13"/>
        <v>0</v>
      </c>
      <c r="LQ5" s="527">
        <f t="shared" si="13"/>
        <v>0</v>
      </c>
      <c r="LR5" s="527">
        <f t="shared" si="13"/>
        <v>0</v>
      </c>
      <c r="LS5" s="527">
        <f t="shared" si="13"/>
        <v>0</v>
      </c>
      <c r="LT5" s="527">
        <f t="shared" si="13"/>
        <v>0</v>
      </c>
      <c r="LU5" s="527">
        <f t="shared" si="13"/>
        <v>0</v>
      </c>
      <c r="LV5" s="527">
        <f t="shared" si="13"/>
        <v>0</v>
      </c>
      <c r="LW5" s="527">
        <f t="shared" si="13"/>
        <v>0</v>
      </c>
      <c r="LX5" s="527">
        <f t="shared" si="13"/>
        <v>0</v>
      </c>
      <c r="LY5" s="527">
        <f t="shared" si="13"/>
        <v>0</v>
      </c>
      <c r="LZ5" s="527">
        <f t="shared" si="13"/>
        <v>0</v>
      </c>
      <c r="MA5" s="527">
        <f t="shared" si="13"/>
        <v>0</v>
      </c>
      <c r="MB5" s="527">
        <f t="shared" si="13"/>
        <v>0</v>
      </c>
      <c r="MC5" s="527">
        <f t="shared" si="13"/>
        <v>0</v>
      </c>
      <c r="MD5" s="527">
        <f t="shared" si="13"/>
        <v>0</v>
      </c>
      <c r="ME5" s="527">
        <f t="shared" si="13"/>
        <v>0</v>
      </c>
      <c r="MF5" s="527">
        <f t="shared" si="13"/>
        <v>0</v>
      </c>
      <c r="MG5" s="527">
        <f t="shared" si="13"/>
        <v>0</v>
      </c>
      <c r="MH5" s="527">
        <f t="shared" si="13"/>
        <v>0</v>
      </c>
      <c r="MI5" s="527">
        <f t="shared" si="13"/>
        <v>0</v>
      </c>
      <c r="MJ5" s="527">
        <f t="shared" si="13"/>
        <v>0</v>
      </c>
      <c r="MK5" s="527">
        <f t="shared" si="13"/>
        <v>0</v>
      </c>
      <c r="ML5" s="527">
        <f t="shared" si="13"/>
        <v>0</v>
      </c>
      <c r="MM5" s="527">
        <f t="shared" si="13"/>
        <v>0</v>
      </c>
      <c r="MN5" s="527">
        <f t="shared" si="13"/>
        <v>0</v>
      </c>
      <c r="MO5" s="527">
        <f t="shared" si="13"/>
        <v>0</v>
      </c>
      <c r="MP5" s="527">
        <f t="shared" si="13"/>
        <v>0</v>
      </c>
      <c r="MQ5" s="527">
        <f t="shared" si="13"/>
        <v>0</v>
      </c>
      <c r="MR5" s="527">
        <f t="shared" si="13"/>
        <v>0</v>
      </c>
      <c r="MS5" s="527">
        <f t="shared" si="13"/>
        <v>0</v>
      </c>
      <c r="MT5" s="527">
        <f t="shared" si="13"/>
        <v>0</v>
      </c>
      <c r="MU5" s="527">
        <f t="shared" si="13"/>
        <v>1</v>
      </c>
      <c r="MV5" s="527">
        <f>IF(OR(MV$1="sam",MV$1="sai"),1,IF(MV$1="sav","-",IF(OR(MV$1="sap",MV$1="saa",MV$1="sar",MV$1="sat"),0)))</f>
        <v>0</v>
      </c>
      <c r="MW5" s="527">
        <f>IF(OR(MW$1="sam",MW$1="sai"),1,IF(MW$1="sav","-",IF(OR(MW$1="sap",MW$1="saa",MW$1="sar",MW$1="sat"),0)))</f>
        <v>0</v>
      </c>
      <c r="MX5" s="527">
        <f>IF(OR(MX$1="sam",MX$1="sai"),1,IF(MX$1="sav","-",IF(OR(MX$1="sap",MX$1="saa",MX$1="sar",MX$1="sat"),0)))</f>
        <v>0</v>
      </c>
      <c r="MY5" s="527">
        <f t="shared" si="13"/>
        <v>0</v>
      </c>
      <c r="MZ5" s="527">
        <f t="shared" si="13"/>
        <v>1</v>
      </c>
      <c r="NA5" s="100"/>
      <c r="NB5" s="527" t="str">
        <f t="shared" ref="NB5:PC5" si="15">IF(OR(NB$1="sam",NB$1="sai"),1,IF(NB$1="sav","-",IF(OR(NB$1="sap",NB$1="saa",NB$1="sar",NB$1="sat"),0)))</f>
        <v>-</v>
      </c>
      <c r="NC5" s="527" t="str">
        <f t="shared" si="15"/>
        <v>-</v>
      </c>
      <c r="ND5" s="527" t="str">
        <f t="shared" si="15"/>
        <v>-</v>
      </c>
      <c r="NE5" s="527" t="str">
        <f t="shared" si="15"/>
        <v>-</v>
      </c>
      <c r="NF5" s="527" t="str">
        <f t="shared" si="15"/>
        <v>-</v>
      </c>
      <c r="NG5" s="527" t="str">
        <f t="shared" si="15"/>
        <v>-</v>
      </c>
      <c r="NH5" s="527" t="str">
        <f t="shared" si="15"/>
        <v>-</v>
      </c>
      <c r="NI5" s="527" t="str">
        <f t="shared" si="15"/>
        <v>-</v>
      </c>
      <c r="NJ5" s="527" t="str">
        <f t="shared" si="15"/>
        <v>-</v>
      </c>
      <c r="NK5" s="527" t="str">
        <f t="shared" si="15"/>
        <v>-</v>
      </c>
      <c r="NL5" s="527" t="str">
        <f t="shared" si="15"/>
        <v>-</v>
      </c>
      <c r="NM5" s="527" t="str">
        <f t="shared" si="15"/>
        <v>-</v>
      </c>
      <c r="NN5" s="527" t="str">
        <f t="shared" si="15"/>
        <v>-</v>
      </c>
      <c r="NO5" s="527" t="str">
        <f t="shared" si="15"/>
        <v>-</v>
      </c>
      <c r="NP5" s="527" t="str">
        <f t="shared" si="15"/>
        <v>-</v>
      </c>
      <c r="NQ5" s="527" t="str">
        <f t="shared" si="15"/>
        <v>-</v>
      </c>
      <c r="NR5" s="527" t="str">
        <f t="shared" si="15"/>
        <v>-</v>
      </c>
      <c r="NS5" s="527" t="str">
        <f t="shared" si="15"/>
        <v>-</v>
      </c>
      <c r="NT5" s="527" t="str">
        <f t="shared" si="15"/>
        <v>-</v>
      </c>
      <c r="NU5" s="527" t="str">
        <f t="shared" si="15"/>
        <v>-</v>
      </c>
      <c r="NV5" s="527" t="str">
        <f t="shared" si="15"/>
        <v>-</v>
      </c>
      <c r="NW5" s="527" t="str">
        <f t="shared" si="15"/>
        <v>-</v>
      </c>
      <c r="NX5" s="527" t="str">
        <f t="shared" si="15"/>
        <v>-</v>
      </c>
      <c r="NY5" s="527" t="str">
        <f t="shared" si="15"/>
        <v>-</v>
      </c>
      <c r="NZ5" s="527" t="str">
        <f t="shared" si="15"/>
        <v>-</v>
      </c>
      <c r="OA5" s="527" t="str">
        <f t="shared" si="15"/>
        <v>-</v>
      </c>
      <c r="OB5" s="527" t="str">
        <f t="shared" si="15"/>
        <v>-</v>
      </c>
      <c r="OC5" s="527" t="str">
        <f t="shared" si="15"/>
        <v>-</v>
      </c>
      <c r="OD5" s="527" t="str">
        <f t="shared" si="15"/>
        <v>-</v>
      </c>
      <c r="OE5" s="527" t="str">
        <f t="shared" si="15"/>
        <v>-</v>
      </c>
      <c r="OF5" s="527" t="str">
        <f t="shared" si="15"/>
        <v>-</v>
      </c>
      <c r="OG5" s="527" t="str">
        <f t="shared" si="15"/>
        <v>-</v>
      </c>
      <c r="OH5" s="527" t="str">
        <f t="shared" si="15"/>
        <v>-</v>
      </c>
      <c r="OI5" s="527" t="str">
        <f t="shared" si="15"/>
        <v>-</v>
      </c>
      <c r="OJ5" s="527" t="str">
        <f t="shared" si="15"/>
        <v>-</v>
      </c>
      <c r="OK5" s="527" t="str">
        <f t="shared" si="15"/>
        <v>-</v>
      </c>
      <c r="OL5" s="527" t="str">
        <f t="shared" si="15"/>
        <v>-</v>
      </c>
      <c r="OM5" s="527" t="str">
        <f t="shared" si="15"/>
        <v>-</v>
      </c>
      <c r="ON5" s="527" t="str">
        <f t="shared" si="15"/>
        <v>-</v>
      </c>
      <c r="OO5" s="527" t="str">
        <f t="shared" si="15"/>
        <v>-</v>
      </c>
      <c r="OP5" s="527" t="str">
        <f t="shared" si="15"/>
        <v>-</v>
      </c>
      <c r="OQ5" s="527" t="str">
        <f t="shared" si="15"/>
        <v>-</v>
      </c>
      <c r="OR5" s="527" t="str">
        <f t="shared" si="15"/>
        <v>-</v>
      </c>
      <c r="OS5" s="527" t="str">
        <f t="shared" si="15"/>
        <v>-</v>
      </c>
      <c r="OT5" s="527" t="str">
        <f t="shared" si="15"/>
        <v>-</v>
      </c>
      <c r="OU5" s="527" t="str">
        <f t="shared" si="15"/>
        <v>-</v>
      </c>
      <c r="OV5" s="527" t="str">
        <f t="shared" si="15"/>
        <v>-</v>
      </c>
      <c r="OW5" s="527" t="str">
        <f t="shared" si="15"/>
        <v>-</v>
      </c>
      <c r="OX5" s="527" t="str">
        <f t="shared" si="15"/>
        <v>-</v>
      </c>
      <c r="OY5" s="527" t="str">
        <f t="shared" si="15"/>
        <v>-</v>
      </c>
      <c r="OZ5" s="527" t="str">
        <f t="shared" si="15"/>
        <v>-</v>
      </c>
      <c r="PA5" s="527" t="str">
        <f t="shared" si="15"/>
        <v>-</v>
      </c>
      <c r="PB5" s="527" t="str">
        <f t="shared" si="15"/>
        <v>-</v>
      </c>
      <c r="PC5" s="527">
        <f t="shared" si="15"/>
        <v>1</v>
      </c>
      <c r="PD5" s="100"/>
      <c r="PE5" s="527" t="str">
        <f t="shared" ref="PE5:PK5" si="16">IF(OR(PE$1="sam",PE$1="sai"),1,IF(PE$1="sav","-",IF(OR(PE$1="sap",PE$1="saa",PE$1="sar",PE$1="sat"),0)))</f>
        <v>-</v>
      </c>
      <c r="PF5" s="527" t="str">
        <f t="shared" si="16"/>
        <v>-</v>
      </c>
      <c r="PG5" s="527" t="str">
        <f t="shared" si="16"/>
        <v>-</v>
      </c>
      <c r="PH5" s="527" t="str">
        <f t="shared" si="16"/>
        <v>-</v>
      </c>
      <c r="PI5" s="527">
        <f t="shared" si="16"/>
        <v>1</v>
      </c>
      <c r="PJ5" s="527">
        <f t="shared" si="16"/>
        <v>1</v>
      </c>
      <c r="PK5" s="527">
        <f t="shared" si="16"/>
        <v>1</v>
      </c>
      <c r="PL5" s="100"/>
      <c r="PM5" s="527" t="str">
        <f t="shared" ref="PM5:PW5" si="17">IF(OR(PM$1="sam",PM$1="sai"),1,IF(PM$1="sav","-",IF(OR(PM$1="sap",PM$1="saa",PM$1="sar",PM$1="sat"),0)))</f>
        <v>-</v>
      </c>
      <c r="PN5" s="527" t="str">
        <f t="shared" si="17"/>
        <v>-</v>
      </c>
      <c r="PO5" s="527">
        <f t="shared" si="17"/>
        <v>1</v>
      </c>
      <c r="PP5" s="527">
        <f t="shared" si="17"/>
        <v>1</v>
      </c>
      <c r="PQ5" s="527">
        <f t="shared" si="17"/>
        <v>1</v>
      </c>
      <c r="PR5" s="527">
        <f t="shared" si="17"/>
        <v>1</v>
      </c>
      <c r="PS5" s="527">
        <f t="shared" si="17"/>
        <v>1</v>
      </c>
      <c r="PT5" s="527">
        <f t="shared" si="17"/>
        <v>1</v>
      </c>
      <c r="PU5" s="527">
        <f t="shared" si="17"/>
        <v>1</v>
      </c>
      <c r="PV5" s="527">
        <f t="shared" si="17"/>
        <v>1</v>
      </c>
      <c r="PW5" s="527">
        <f t="shared" si="17"/>
        <v>1</v>
      </c>
      <c r="PX5" s="100"/>
      <c r="PY5" s="527" t="str">
        <f t="shared" ref="PY5:SJ5" si="18">IF(OR(PY$1="sam",PY$1="sai"),1,IF(PY$1="sav","-",IF(OR(PY$1="sap",PY$1="saa",PY$1="sar",PY$1="sat"),0)))</f>
        <v>-</v>
      </c>
      <c r="PZ5" s="527" t="str">
        <f t="shared" si="18"/>
        <v>-</v>
      </c>
      <c r="QA5" s="527" t="str">
        <f t="shared" si="18"/>
        <v>-</v>
      </c>
      <c r="QB5" s="527" t="str">
        <f t="shared" si="18"/>
        <v>-</v>
      </c>
      <c r="QC5" s="527" t="str">
        <f t="shared" si="18"/>
        <v>-</v>
      </c>
      <c r="QD5" s="527" t="str">
        <f t="shared" si="18"/>
        <v>-</v>
      </c>
      <c r="QE5" s="527" t="str">
        <f t="shared" si="18"/>
        <v>-</v>
      </c>
      <c r="QF5" s="527" t="str">
        <f t="shared" si="18"/>
        <v>-</v>
      </c>
      <c r="QG5" s="527" t="str">
        <f t="shared" si="18"/>
        <v>-</v>
      </c>
      <c r="QH5" s="527" t="str">
        <f t="shared" si="18"/>
        <v>-</v>
      </c>
      <c r="QI5" s="527" t="str">
        <f t="shared" si="18"/>
        <v>-</v>
      </c>
      <c r="QJ5" s="527" t="str">
        <f t="shared" si="18"/>
        <v>-</v>
      </c>
      <c r="QK5" s="527" t="str">
        <f t="shared" si="18"/>
        <v>-</v>
      </c>
      <c r="QL5" s="527" t="str">
        <f t="shared" si="18"/>
        <v>-</v>
      </c>
      <c r="QM5" s="527" t="str">
        <f t="shared" si="18"/>
        <v>-</v>
      </c>
      <c r="QN5" s="527" t="str">
        <f t="shared" si="18"/>
        <v>-</v>
      </c>
      <c r="QO5" s="527" t="str">
        <f t="shared" si="18"/>
        <v>-</v>
      </c>
      <c r="QP5" s="527" t="str">
        <f t="shared" si="18"/>
        <v>-</v>
      </c>
      <c r="QQ5" s="527" t="str">
        <f t="shared" si="18"/>
        <v>-</v>
      </c>
      <c r="QR5" s="527" t="str">
        <f t="shared" si="18"/>
        <v>-</v>
      </c>
      <c r="QS5" s="527" t="str">
        <f t="shared" si="18"/>
        <v>-</v>
      </c>
      <c r="QT5" s="527" t="str">
        <f t="shared" si="18"/>
        <v>-</v>
      </c>
      <c r="QU5" s="527" t="str">
        <f t="shared" si="18"/>
        <v>-</v>
      </c>
      <c r="QV5" s="527" t="str">
        <f t="shared" si="18"/>
        <v>-</v>
      </c>
      <c r="QW5" s="527" t="str">
        <f t="shared" si="18"/>
        <v>-</v>
      </c>
      <c r="QX5" s="527" t="str">
        <f t="shared" si="18"/>
        <v>-</v>
      </c>
      <c r="QY5" s="527" t="str">
        <f t="shared" si="18"/>
        <v>-</v>
      </c>
      <c r="QZ5" s="527" t="str">
        <f t="shared" si="18"/>
        <v>-</v>
      </c>
      <c r="RA5" s="527" t="str">
        <f t="shared" si="18"/>
        <v>-</v>
      </c>
      <c r="RB5" s="527" t="str">
        <f t="shared" si="18"/>
        <v>-</v>
      </c>
      <c r="RC5" s="527" t="str">
        <f t="shared" si="18"/>
        <v>-</v>
      </c>
      <c r="RD5" s="527" t="str">
        <f t="shared" si="18"/>
        <v>-</v>
      </c>
      <c r="RE5" s="527" t="str">
        <f t="shared" si="18"/>
        <v>-</v>
      </c>
      <c r="RF5" s="527" t="str">
        <f t="shared" si="18"/>
        <v>-</v>
      </c>
      <c r="RG5" s="527" t="str">
        <f t="shared" si="18"/>
        <v>-</v>
      </c>
      <c r="RH5" s="527" t="str">
        <f t="shared" si="18"/>
        <v>-</v>
      </c>
      <c r="RI5" s="527" t="str">
        <f t="shared" si="18"/>
        <v>-</v>
      </c>
      <c r="RJ5" s="527" t="str">
        <f t="shared" si="18"/>
        <v>-</v>
      </c>
      <c r="RK5" s="527" t="str">
        <f t="shared" si="18"/>
        <v>-</v>
      </c>
      <c r="RL5" s="527" t="str">
        <f t="shared" si="18"/>
        <v>-</v>
      </c>
      <c r="RM5" s="527" t="str">
        <f t="shared" si="18"/>
        <v>-</v>
      </c>
      <c r="RN5" s="527" t="str">
        <f t="shared" si="18"/>
        <v>-</v>
      </c>
      <c r="RO5" s="527" t="str">
        <f t="shared" si="18"/>
        <v>-</v>
      </c>
      <c r="RP5" s="527" t="str">
        <f t="shared" si="18"/>
        <v>-</v>
      </c>
      <c r="RQ5" s="527" t="str">
        <f t="shared" si="18"/>
        <v>-</v>
      </c>
      <c r="RR5" s="527" t="str">
        <f t="shared" si="18"/>
        <v>-</v>
      </c>
      <c r="RS5" s="527" t="str">
        <f t="shared" si="18"/>
        <v>-</v>
      </c>
      <c r="RT5" s="527" t="str">
        <f t="shared" si="18"/>
        <v>-</v>
      </c>
      <c r="RU5" s="527" t="str">
        <f t="shared" si="18"/>
        <v>-</v>
      </c>
      <c r="RV5" s="527" t="str">
        <f t="shared" si="18"/>
        <v>-</v>
      </c>
      <c r="RW5" s="527" t="str">
        <f t="shared" si="18"/>
        <v>-</v>
      </c>
      <c r="RX5" s="527" t="str">
        <f t="shared" si="18"/>
        <v>-</v>
      </c>
      <c r="RY5" s="527" t="str">
        <f t="shared" si="18"/>
        <v>-</v>
      </c>
      <c r="RZ5" s="527" t="str">
        <f t="shared" si="18"/>
        <v>-</v>
      </c>
      <c r="SA5" s="527" t="str">
        <f t="shared" si="18"/>
        <v>-</v>
      </c>
      <c r="SB5" s="527" t="str">
        <f t="shared" si="18"/>
        <v>-</v>
      </c>
      <c r="SC5" s="527" t="str">
        <f t="shared" si="18"/>
        <v>-</v>
      </c>
      <c r="SD5" s="527" t="str">
        <f t="shared" si="18"/>
        <v>-</v>
      </c>
      <c r="SE5" s="527" t="str">
        <f t="shared" si="18"/>
        <v>-</v>
      </c>
      <c r="SF5" s="527" t="str">
        <f t="shared" si="18"/>
        <v>-</v>
      </c>
      <c r="SG5" s="527" t="str">
        <f t="shared" si="18"/>
        <v>-</v>
      </c>
      <c r="SH5" s="527" t="str">
        <f t="shared" si="18"/>
        <v>-</v>
      </c>
      <c r="SI5" s="527" t="str">
        <f t="shared" si="18"/>
        <v>-</v>
      </c>
      <c r="SJ5" s="527" t="str">
        <f t="shared" si="18"/>
        <v>-</v>
      </c>
      <c r="SK5" s="527" t="str">
        <f t="shared" ref="SK5:UV5" si="19">IF(OR(SK$1="sam",SK$1="sai"),1,IF(SK$1="sav","-",IF(OR(SK$1="sap",SK$1="saa",SK$1="sar",SK$1="sat"),0)))</f>
        <v>-</v>
      </c>
      <c r="SL5" s="527" t="str">
        <f t="shared" si="19"/>
        <v>-</v>
      </c>
      <c r="SM5" s="527" t="str">
        <f t="shared" si="19"/>
        <v>-</v>
      </c>
      <c r="SN5" s="527" t="str">
        <f t="shared" si="19"/>
        <v>-</v>
      </c>
      <c r="SO5" s="527" t="str">
        <f t="shared" si="19"/>
        <v>-</v>
      </c>
      <c r="SP5" s="527" t="str">
        <f t="shared" si="19"/>
        <v>-</v>
      </c>
      <c r="SQ5" s="527" t="str">
        <f t="shared" si="19"/>
        <v>-</v>
      </c>
      <c r="SR5" s="527" t="str">
        <f t="shared" si="19"/>
        <v>-</v>
      </c>
      <c r="SS5" s="527" t="str">
        <f t="shared" si="19"/>
        <v>-</v>
      </c>
      <c r="ST5" s="527" t="str">
        <f t="shared" si="19"/>
        <v>-</v>
      </c>
      <c r="SU5" s="527" t="str">
        <f t="shared" si="19"/>
        <v>-</v>
      </c>
      <c r="SV5" s="527" t="str">
        <f t="shared" si="19"/>
        <v>-</v>
      </c>
      <c r="SW5" s="527" t="str">
        <f t="shared" si="19"/>
        <v>-</v>
      </c>
      <c r="SX5" s="527" t="str">
        <f t="shared" si="19"/>
        <v>-</v>
      </c>
      <c r="SY5" s="527" t="str">
        <f t="shared" si="19"/>
        <v>-</v>
      </c>
      <c r="SZ5" s="527" t="str">
        <f t="shared" si="19"/>
        <v>-</v>
      </c>
      <c r="TA5" s="527" t="str">
        <f t="shared" si="19"/>
        <v>-</v>
      </c>
      <c r="TB5" s="527" t="str">
        <f t="shared" si="19"/>
        <v>-</v>
      </c>
      <c r="TC5" s="527" t="str">
        <f t="shared" si="19"/>
        <v>-</v>
      </c>
      <c r="TD5" s="527" t="str">
        <f t="shared" si="19"/>
        <v>-</v>
      </c>
      <c r="TE5" s="527" t="str">
        <f t="shared" si="19"/>
        <v>-</v>
      </c>
      <c r="TF5" s="527" t="str">
        <f t="shared" si="19"/>
        <v>-</v>
      </c>
      <c r="TG5" s="527" t="str">
        <f t="shared" si="19"/>
        <v>-</v>
      </c>
      <c r="TH5" s="527" t="str">
        <f t="shared" si="19"/>
        <v>-</v>
      </c>
      <c r="TI5" s="527" t="str">
        <f t="shared" si="19"/>
        <v>-</v>
      </c>
      <c r="TJ5" s="527" t="str">
        <f t="shared" si="19"/>
        <v>-</v>
      </c>
      <c r="TK5" s="527" t="str">
        <f t="shared" si="19"/>
        <v>-</v>
      </c>
      <c r="TL5" s="527" t="str">
        <f t="shared" si="19"/>
        <v>-</v>
      </c>
      <c r="TM5" s="527" t="str">
        <f t="shared" si="19"/>
        <v>-</v>
      </c>
      <c r="TN5" s="527" t="str">
        <f t="shared" si="19"/>
        <v>-</v>
      </c>
      <c r="TO5" s="527" t="str">
        <f t="shared" si="19"/>
        <v>-</v>
      </c>
      <c r="TP5" s="527" t="str">
        <f t="shared" si="19"/>
        <v>-</v>
      </c>
      <c r="TQ5" s="527" t="str">
        <f t="shared" si="19"/>
        <v>-</v>
      </c>
      <c r="TR5" s="527" t="str">
        <f t="shared" si="19"/>
        <v>-</v>
      </c>
      <c r="TS5" s="527" t="str">
        <f t="shared" si="19"/>
        <v>-</v>
      </c>
      <c r="TT5" s="527" t="str">
        <f t="shared" si="19"/>
        <v>-</v>
      </c>
      <c r="TU5" s="527" t="str">
        <f t="shared" si="19"/>
        <v>-</v>
      </c>
      <c r="TV5" s="527" t="str">
        <f t="shared" si="19"/>
        <v>-</v>
      </c>
      <c r="TW5" s="527" t="str">
        <f t="shared" si="19"/>
        <v>-</v>
      </c>
      <c r="TX5" s="527" t="str">
        <f t="shared" si="19"/>
        <v>-</v>
      </c>
      <c r="TY5" s="527" t="str">
        <f t="shared" si="19"/>
        <v>-</v>
      </c>
      <c r="TZ5" s="527" t="str">
        <f t="shared" si="19"/>
        <v>-</v>
      </c>
      <c r="UA5" s="527" t="str">
        <f t="shared" si="19"/>
        <v>-</v>
      </c>
      <c r="UB5" s="527" t="str">
        <f t="shared" si="19"/>
        <v>-</v>
      </c>
      <c r="UC5" s="527" t="str">
        <f t="shared" si="19"/>
        <v>-</v>
      </c>
      <c r="UD5" s="527" t="str">
        <f t="shared" si="19"/>
        <v>-</v>
      </c>
      <c r="UE5" s="527" t="str">
        <f t="shared" si="19"/>
        <v>-</v>
      </c>
      <c r="UF5" s="527" t="str">
        <f t="shared" si="19"/>
        <v>-</v>
      </c>
      <c r="UG5" s="527" t="str">
        <f t="shared" si="19"/>
        <v>-</v>
      </c>
      <c r="UH5" s="527" t="str">
        <f t="shared" si="19"/>
        <v>-</v>
      </c>
      <c r="UI5" s="527" t="str">
        <f t="shared" si="19"/>
        <v>-</v>
      </c>
      <c r="UJ5" s="527" t="str">
        <f t="shared" si="19"/>
        <v>-</v>
      </c>
      <c r="UK5" s="527" t="str">
        <f t="shared" si="19"/>
        <v>-</v>
      </c>
      <c r="UL5" s="527" t="str">
        <f t="shared" si="19"/>
        <v>-</v>
      </c>
      <c r="UM5" s="527" t="str">
        <f t="shared" si="19"/>
        <v>-</v>
      </c>
      <c r="UN5" s="527" t="str">
        <f t="shared" si="19"/>
        <v>-</v>
      </c>
      <c r="UO5" s="527" t="str">
        <f t="shared" si="19"/>
        <v>-</v>
      </c>
      <c r="UP5" s="527" t="str">
        <f t="shared" si="19"/>
        <v>-</v>
      </c>
      <c r="UQ5" s="527" t="str">
        <f t="shared" si="19"/>
        <v>-</v>
      </c>
      <c r="UR5" s="527" t="str">
        <f t="shared" si="19"/>
        <v>-</v>
      </c>
      <c r="US5" s="527" t="str">
        <f t="shared" si="19"/>
        <v>-</v>
      </c>
      <c r="UT5" s="527" t="str">
        <f t="shared" si="19"/>
        <v>-</v>
      </c>
      <c r="UU5" s="527" t="str">
        <f t="shared" si="19"/>
        <v>-</v>
      </c>
      <c r="UV5" s="527" t="str">
        <f t="shared" si="19"/>
        <v>-</v>
      </c>
      <c r="UW5" s="527" t="str">
        <f t="shared" ref="UW5:XA5" si="20">IF(OR(UW$1="sam",UW$1="sai"),1,IF(UW$1="sav","-",IF(OR(UW$1="sap",UW$1="saa",UW$1="sar",UW$1="sat"),0)))</f>
        <v>-</v>
      </c>
      <c r="UX5" s="527" t="str">
        <f t="shared" si="20"/>
        <v>-</v>
      </c>
      <c r="UY5" s="527" t="str">
        <f t="shared" si="20"/>
        <v>-</v>
      </c>
      <c r="UZ5" s="527" t="str">
        <f t="shared" si="20"/>
        <v>-</v>
      </c>
      <c r="VA5" s="527" t="str">
        <f t="shared" si="20"/>
        <v>-</v>
      </c>
      <c r="VB5" s="527" t="str">
        <f t="shared" si="20"/>
        <v>-</v>
      </c>
      <c r="VC5" s="527" t="str">
        <f t="shared" si="20"/>
        <v>-</v>
      </c>
      <c r="VD5" s="527" t="str">
        <f t="shared" si="20"/>
        <v>-</v>
      </c>
      <c r="VE5" s="527" t="str">
        <f t="shared" si="20"/>
        <v>-</v>
      </c>
      <c r="VF5" s="527" t="str">
        <f t="shared" si="20"/>
        <v>-</v>
      </c>
      <c r="VG5" s="527" t="str">
        <f t="shared" si="20"/>
        <v>-</v>
      </c>
      <c r="VH5" s="527" t="str">
        <f t="shared" si="20"/>
        <v>-</v>
      </c>
      <c r="VI5" s="527" t="str">
        <f t="shared" si="20"/>
        <v>-</v>
      </c>
      <c r="VJ5" s="527" t="str">
        <f t="shared" si="20"/>
        <v>-</v>
      </c>
      <c r="VK5" s="527" t="str">
        <f t="shared" si="20"/>
        <v>-</v>
      </c>
      <c r="VL5" s="527" t="str">
        <f t="shared" si="20"/>
        <v>-</v>
      </c>
      <c r="VM5" s="527" t="str">
        <f t="shared" si="20"/>
        <v>-</v>
      </c>
      <c r="VN5" s="527" t="str">
        <f t="shared" si="20"/>
        <v>-</v>
      </c>
      <c r="VO5" s="527" t="str">
        <f t="shared" si="20"/>
        <v>-</v>
      </c>
      <c r="VP5" s="527" t="str">
        <f t="shared" si="20"/>
        <v>-</v>
      </c>
      <c r="VQ5" s="527" t="str">
        <f t="shared" si="20"/>
        <v>-</v>
      </c>
      <c r="VR5" s="527" t="str">
        <f t="shared" si="20"/>
        <v>-</v>
      </c>
      <c r="VS5" s="527" t="str">
        <f t="shared" si="20"/>
        <v>-</v>
      </c>
      <c r="VT5" s="527" t="str">
        <f t="shared" si="20"/>
        <v>-</v>
      </c>
      <c r="VU5" s="527" t="str">
        <f t="shared" si="20"/>
        <v>-</v>
      </c>
      <c r="VV5" s="527" t="str">
        <f t="shared" si="20"/>
        <v>-</v>
      </c>
      <c r="VW5" s="527" t="str">
        <f t="shared" si="20"/>
        <v>-</v>
      </c>
      <c r="VX5" s="527" t="str">
        <f t="shared" si="20"/>
        <v>-</v>
      </c>
      <c r="VY5" s="527" t="str">
        <f t="shared" si="20"/>
        <v>-</v>
      </c>
      <c r="VZ5" s="527" t="str">
        <f t="shared" si="20"/>
        <v>-</v>
      </c>
      <c r="WA5" s="527" t="str">
        <f t="shared" si="20"/>
        <v>-</v>
      </c>
      <c r="WB5" s="527" t="str">
        <f t="shared" si="20"/>
        <v>-</v>
      </c>
      <c r="WC5" s="527" t="str">
        <f t="shared" si="20"/>
        <v>-</v>
      </c>
      <c r="WD5" s="527" t="str">
        <f t="shared" si="20"/>
        <v>-</v>
      </c>
      <c r="WE5" s="527" t="str">
        <f t="shared" si="20"/>
        <v>-</v>
      </c>
      <c r="WF5" s="527" t="str">
        <f t="shared" si="20"/>
        <v>-</v>
      </c>
      <c r="WG5" s="527" t="str">
        <f t="shared" si="20"/>
        <v>-</v>
      </c>
      <c r="WH5" s="527" t="str">
        <f t="shared" si="20"/>
        <v>-</v>
      </c>
      <c r="WI5" s="527" t="str">
        <f t="shared" si="20"/>
        <v>-</v>
      </c>
      <c r="WJ5" s="527" t="str">
        <f t="shared" si="20"/>
        <v>-</v>
      </c>
      <c r="WK5" s="527" t="str">
        <f t="shared" si="20"/>
        <v>-</v>
      </c>
      <c r="WL5" s="527" t="str">
        <f t="shared" si="20"/>
        <v>-</v>
      </c>
      <c r="WM5" s="527" t="str">
        <f t="shared" si="20"/>
        <v>-</v>
      </c>
      <c r="WN5" s="527" t="str">
        <f t="shared" si="20"/>
        <v>-</v>
      </c>
      <c r="WO5" s="527" t="str">
        <f t="shared" si="20"/>
        <v>-</v>
      </c>
      <c r="WP5" s="527" t="str">
        <f t="shared" si="20"/>
        <v>-</v>
      </c>
      <c r="WQ5" s="527" t="str">
        <f t="shared" si="20"/>
        <v>-</v>
      </c>
      <c r="WR5" s="527" t="str">
        <f t="shared" si="20"/>
        <v>-</v>
      </c>
      <c r="WS5" s="527" t="str">
        <f t="shared" si="20"/>
        <v>-</v>
      </c>
      <c r="WT5" s="527" t="str">
        <f t="shared" si="20"/>
        <v>-</v>
      </c>
      <c r="WU5" s="527" t="str">
        <f t="shared" si="20"/>
        <v>-</v>
      </c>
      <c r="WV5" s="527" t="str">
        <f t="shared" si="20"/>
        <v>-</v>
      </c>
      <c r="WW5" s="527" t="str">
        <f t="shared" si="20"/>
        <v>-</v>
      </c>
      <c r="WX5" s="527" t="str">
        <f t="shared" si="20"/>
        <v>-</v>
      </c>
      <c r="WY5" s="527" t="str">
        <f t="shared" si="20"/>
        <v>-</v>
      </c>
      <c r="WZ5" s="527" t="str">
        <f t="shared" si="20"/>
        <v>-</v>
      </c>
      <c r="XA5" s="527" t="str">
        <f t="shared" si="20"/>
        <v>-</v>
      </c>
      <c r="XB5" s="527" t="str">
        <f>IF(OR(XB$1="sam",XB$1="sai"),1,IF(XB$1="sav","-",IF(OR(XB$1="sap",XB$1="saa",XB$1="sar",XB$1="sat"),0)))</f>
        <v>-</v>
      </c>
      <c r="XC5" s="527">
        <f t="shared" ref="XC5" si="21">IF(OR(XC$1="sam",XC$1="sai"),1,IF(XC$1="sav","-",IF(OR(XC$1="sap",XC$1="saa",XC$1="sar",XC$1="sat"),0)))</f>
        <v>0</v>
      </c>
      <c r="XD5" s="599">
        <v>0</v>
      </c>
    </row>
    <row r="6" spans="1:628"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05"/>
      <c r="DK6" s="518"/>
      <c r="DL6" s="513"/>
      <c r="DM6" s="513"/>
      <c r="DN6" s="573"/>
      <c r="DO6" s="513"/>
      <c r="DP6" s="516"/>
      <c r="DQ6" s="513"/>
      <c r="DR6" s="573"/>
      <c r="DS6" s="515"/>
      <c r="DT6" s="515"/>
      <c r="DU6" s="515"/>
      <c r="DV6" s="515"/>
      <c r="DW6" s="515"/>
      <c r="DX6" s="515"/>
      <c r="DY6" s="513"/>
      <c r="DZ6" s="513"/>
      <c r="EA6" s="513"/>
      <c r="EB6" s="513"/>
      <c r="EC6" s="513"/>
      <c r="ED6" s="513"/>
      <c r="EE6" s="513"/>
      <c r="EF6" s="513"/>
      <c r="EG6" s="513"/>
      <c r="EH6" s="513"/>
      <c r="EI6" s="513"/>
      <c r="EJ6" s="513"/>
      <c r="EK6" s="513"/>
      <c r="EL6" s="513"/>
      <c r="EM6" s="513"/>
      <c r="EN6" s="513"/>
      <c r="EO6" s="513"/>
      <c r="EP6" s="513"/>
      <c r="EQ6" s="516"/>
      <c r="ER6" s="515"/>
      <c r="ES6" s="505"/>
      <c r="ET6" s="513"/>
      <c r="EU6" s="513"/>
      <c r="EV6" s="513"/>
      <c r="EW6" s="513"/>
      <c r="EX6" s="513"/>
      <c r="EY6" s="513"/>
      <c r="EZ6" s="513"/>
      <c r="FA6" s="513"/>
      <c r="FB6" s="513"/>
      <c r="FC6" s="513"/>
      <c r="FD6" s="513"/>
      <c r="FE6" s="513"/>
      <c r="FF6" s="516"/>
      <c r="FG6" s="516"/>
      <c r="FH6" s="516"/>
      <c r="FI6" s="516"/>
      <c r="FJ6" s="516"/>
      <c r="FK6" s="516"/>
      <c r="FL6" s="516"/>
      <c r="FM6" s="516"/>
      <c r="FN6" s="516"/>
      <c r="FO6" s="516"/>
      <c r="FP6" s="516"/>
      <c r="FQ6" s="516"/>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3"/>
      <c r="KB6" s="505"/>
      <c r="KC6" s="518"/>
      <c r="KD6" s="518"/>
      <c r="KE6" s="515"/>
      <c r="KF6" s="518"/>
      <c r="KG6" s="518"/>
      <c r="KH6" s="518"/>
      <c r="KI6" s="515"/>
      <c r="KJ6" s="518"/>
      <c r="KK6" s="513"/>
      <c r="KL6" s="513"/>
      <c r="KM6" s="513"/>
      <c r="KN6" s="513"/>
      <c r="KO6" s="513"/>
      <c r="KP6" s="513"/>
      <c r="KQ6" s="513"/>
      <c r="KR6" s="513"/>
      <c r="KS6" s="513"/>
      <c r="KT6" s="513"/>
      <c r="KU6" s="513"/>
      <c r="KV6" s="513"/>
      <c r="KW6" s="518"/>
      <c r="KX6" s="515"/>
      <c r="KY6" s="515"/>
      <c r="KZ6" s="515"/>
      <c r="LA6" s="515"/>
      <c r="LB6" s="515"/>
      <c r="LC6" s="518"/>
      <c r="LD6" s="518"/>
      <c r="LE6" s="518"/>
      <c r="LF6" s="518"/>
      <c r="LG6" s="515"/>
      <c r="LH6" s="515"/>
      <c r="LI6" s="515"/>
      <c r="LJ6" s="515"/>
      <c r="LK6" s="515"/>
      <c r="LL6" s="515"/>
      <c r="LM6" s="515"/>
      <c r="LN6" s="515"/>
      <c r="LO6" s="513"/>
      <c r="LP6" s="513"/>
      <c r="LQ6" s="513"/>
      <c r="LR6" s="513"/>
      <c r="LS6" s="513"/>
      <c r="LT6" s="513"/>
      <c r="LU6" s="513"/>
      <c r="LV6" s="517"/>
      <c r="LW6" s="516"/>
      <c r="LX6" s="516"/>
      <c r="LY6" s="516"/>
      <c r="LZ6" s="516"/>
      <c r="MA6" s="516"/>
      <c r="MB6" s="516"/>
      <c r="MC6" s="516"/>
      <c r="MD6" s="516"/>
      <c r="ME6" s="516"/>
      <c r="MF6" s="516"/>
      <c r="MG6" s="515"/>
      <c r="MH6" s="515"/>
      <c r="MI6" s="515"/>
      <c r="MJ6" s="515"/>
      <c r="MK6" s="515"/>
      <c r="ML6" s="515"/>
      <c r="MM6" s="515"/>
      <c r="MN6" s="520"/>
      <c r="MO6" s="520"/>
      <c r="MP6" s="520"/>
      <c r="MQ6" s="520"/>
      <c r="MR6" s="520"/>
      <c r="MS6" s="520"/>
      <c r="MT6" s="515"/>
      <c r="MU6" s="515"/>
      <c r="MV6" s="516"/>
      <c r="MW6" s="516"/>
      <c r="MX6" s="516"/>
      <c r="MY6" s="515"/>
      <c r="MZ6" s="515"/>
      <c r="NA6" s="505"/>
      <c r="NB6" s="513"/>
      <c r="NC6" s="513"/>
      <c r="ND6" s="513"/>
      <c r="NE6" s="515"/>
      <c r="NF6" s="515"/>
      <c r="NG6" s="515"/>
      <c r="NH6" s="519"/>
      <c r="NI6" s="516"/>
      <c r="NJ6" s="515"/>
      <c r="NK6" s="515"/>
      <c r="NL6" s="515"/>
      <c r="NM6" s="515"/>
      <c r="NN6" s="515"/>
      <c r="NO6" s="515"/>
      <c r="NP6" s="520"/>
      <c r="NQ6" s="513"/>
      <c r="NR6" s="515"/>
      <c r="NS6" s="515"/>
      <c r="NT6" s="515"/>
      <c r="NU6" s="515"/>
      <c r="NV6" s="515"/>
      <c r="NW6" s="515"/>
      <c r="NX6" s="515"/>
      <c r="NY6" s="515"/>
      <c r="NZ6" s="520"/>
      <c r="OA6" s="513"/>
      <c r="OB6" s="513"/>
      <c r="OC6" s="513"/>
      <c r="OD6" s="513"/>
      <c r="OE6" s="513"/>
      <c r="OF6" s="513"/>
      <c r="OG6" s="513"/>
      <c r="OH6" s="515"/>
      <c r="OI6" s="515"/>
      <c r="OJ6" s="515"/>
      <c r="OK6" s="513"/>
      <c r="OL6" s="515"/>
      <c r="OM6" s="515"/>
      <c r="ON6" s="515"/>
      <c r="OO6" s="515"/>
      <c r="OP6" s="515"/>
      <c r="OQ6" s="519"/>
      <c r="OR6" s="519"/>
      <c r="OS6" s="513"/>
      <c r="OT6" s="513"/>
      <c r="OU6" s="513"/>
      <c r="OV6" s="513"/>
      <c r="OW6" s="515"/>
      <c r="OX6" s="515"/>
      <c r="OY6" s="515"/>
      <c r="OZ6" s="515"/>
      <c r="PA6" s="515"/>
      <c r="PB6" s="515"/>
      <c r="PC6" s="515"/>
      <c r="PD6" s="505"/>
      <c r="PE6" s="516"/>
      <c r="PF6" s="515"/>
      <c r="PG6" s="515"/>
      <c r="PH6" s="515"/>
      <c r="PI6" s="515"/>
      <c r="PJ6" s="515"/>
      <c r="PK6" s="515"/>
      <c r="PL6" s="505"/>
      <c r="PM6" s="515"/>
      <c r="PN6" s="515"/>
      <c r="PO6" s="516"/>
      <c r="PP6" s="516"/>
      <c r="PQ6" s="516"/>
      <c r="PR6" s="516"/>
      <c r="PS6" s="516"/>
      <c r="PT6" s="516"/>
      <c r="PU6" s="516"/>
      <c r="PV6" s="516"/>
      <c r="PW6" s="513"/>
      <c r="PX6" s="505"/>
      <c r="PY6" s="513"/>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99">
        <v>0</v>
      </c>
    </row>
    <row r="7" spans="1:628"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9"/>
      <c r="DK7" s="562"/>
      <c r="DL7" s="562"/>
      <c r="DM7" s="562"/>
      <c r="DN7" s="574"/>
      <c r="DO7" s="562"/>
      <c r="DP7" s="563"/>
      <c r="DQ7" s="562"/>
      <c r="DR7" s="574"/>
      <c r="DS7" s="562"/>
      <c r="DT7" s="562"/>
      <c r="DU7" s="562"/>
      <c r="DV7" s="562"/>
      <c r="DW7" s="562"/>
      <c r="DX7" s="562"/>
      <c r="DY7" s="562"/>
      <c r="DZ7" s="562"/>
      <c r="EA7" s="562"/>
      <c r="EB7" s="562"/>
      <c r="EC7" s="562"/>
      <c r="ED7" s="562"/>
      <c r="EE7" s="562"/>
      <c r="EF7" s="562"/>
      <c r="EG7" s="562"/>
      <c r="EH7" s="562"/>
      <c r="EI7" s="562"/>
      <c r="EJ7" s="562"/>
      <c r="EK7" s="562"/>
      <c r="EL7" s="562"/>
      <c r="EM7" s="562"/>
      <c r="EN7" s="562"/>
      <c r="EO7" s="562"/>
      <c r="EP7" s="562"/>
      <c r="EQ7" s="562"/>
      <c r="ER7" s="562"/>
      <c r="ES7" s="9"/>
      <c r="ET7" s="562"/>
      <c r="EU7" s="562"/>
      <c r="EV7" s="562"/>
      <c r="EW7" s="562"/>
      <c r="EX7" s="562"/>
      <c r="EY7" s="562"/>
      <c r="EZ7" s="562"/>
      <c r="FA7" s="562"/>
      <c r="FB7" s="562"/>
      <c r="FC7" s="562"/>
      <c r="FD7" s="562"/>
      <c r="FE7" s="562"/>
      <c r="FF7" s="562"/>
      <c r="FG7" s="564"/>
      <c r="FH7" s="564"/>
      <c r="FI7" s="564"/>
      <c r="FJ7" s="564"/>
      <c r="FK7" s="564"/>
      <c r="FL7" s="564"/>
      <c r="FM7" s="564"/>
      <c r="FN7" s="564"/>
      <c r="FO7" s="607"/>
      <c r="FP7" s="607"/>
      <c r="FQ7" s="607"/>
      <c r="FR7" s="607"/>
      <c r="FS7" s="607"/>
      <c r="FT7" s="607"/>
      <c r="FU7" s="607"/>
      <c r="FV7" s="607"/>
      <c r="FW7" s="607"/>
      <c r="FX7" s="607"/>
      <c r="FY7" s="607"/>
      <c r="FZ7" s="607"/>
      <c r="GA7" s="607"/>
      <c r="GB7" s="607"/>
      <c r="GC7" s="607"/>
      <c r="GD7" s="607"/>
      <c r="GE7" s="607"/>
      <c r="GF7" s="607"/>
      <c r="GG7" s="607"/>
      <c r="GH7" s="607"/>
      <c r="GI7" s="607"/>
      <c r="GJ7" s="607"/>
      <c r="GK7" s="607"/>
      <c r="GL7" s="607"/>
      <c r="GM7" s="607"/>
      <c r="GN7" s="607"/>
      <c r="GO7" s="607"/>
      <c r="GP7" s="607"/>
      <c r="GQ7" s="607"/>
      <c r="GR7" s="607"/>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607"/>
      <c r="HY7" s="607"/>
      <c r="HZ7" s="607"/>
      <c r="IA7" s="607"/>
      <c r="IB7" s="607"/>
      <c r="IC7" s="607"/>
      <c r="ID7" s="607"/>
      <c r="IE7" s="607"/>
      <c r="IF7" s="607"/>
      <c r="IG7" s="607"/>
      <c r="IH7" s="607"/>
      <c r="II7" s="607"/>
      <c r="IJ7" s="607"/>
      <c r="IK7" s="607"/>
      <c r="IL7" s="607"/>
      <c r="IM7" s="607"/>
      <c r="IN7" s="607"/>
      <c r="IO7" s="607"/>
      <c r="IP7" s="607"/>
      <c r="IQ7" s="607"/>
      <c r="IR7" s="607"/>
      <c r="IS7" s="607"/>
      <c r="IT7" s="607"/>
      <c r="IU7" s="607"/>
      <c r="IV7" s="607"/>
      <c r="IW7" s="607"/>
      <c r="IX7" s="607"/>
      <c r="IY7" s="607"/>
      <c r="IZ7" s="607"/>
      <c r="JA7" s="607"/>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2"/>
      <c r="KB7" s="9"/>
      <c r="KC7" s="562"/>
      <c r="KD7" s="562"/>
      <c r="KE7" s="562"/>
      <c r="KF7" s="562"/>
      <c r="KG7" s="562"/>
      <c r="KH7" s="562"/>
      <c r="KI7" s="562"/>
      <c r="KJ7" s="562"/>
      <c r="KK7" s="562"/>
      <c r="KL7" s="562"/>
      <c r="KM7" s="562"/>
      <c r="KN7" s="562"/>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9"/>
      <c r="NB7" s="562"/>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9"/>
      <c r="PE7" s="562"/>
      <c r="PF7" s="562"/>
      <c r="PG7" s="562"/>
      <c r="PH7" s="562"/>
      <c r="PI7" s="562"/>
      <c r="PJ7" s="562"/>
      <c r="PK7" s="562"/>
      <c r="PL7" s="9"/>
      <c r="PM7" s="562"/>
      <c r="PN7" s="562"/>
      <c r="PO7" s="562"/>
      <c r="PP7" s="562"/>
      <c r="PQ7" s="562"/>
      <c r="PR7" s="562"/>
      <c r="PS7" s="562"/>
      <c r="PT7" s="562"/>
      <c r="PU7" s="562"/>
      <c r="PV7" s="562"/>
      <c r="PW7" s="562"/>
      <c r="PX7" s="9"/>
      <c r="PY7" s="68"/>
      <c r="PZ7" s="68"/>
      <c r="QA7" s="68"/>
      <c r="QB7" s="68"/>
      <c r="QC7" s="68"/>
      <c r="QD7" s="68"/>
      <c r="QE7" s="607"/>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8"/>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566"/>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2"/>
      <c r="XD7" s="599">
        <v>0</v>
      </c>
    </row>
    <row r="8" spans="1:628"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9"/>
      <c r="DK8" s="562"/>
      <c r="DL8" s="562"/>
      <c r="DM8" s="562"/>
      <c r="DN8" s="574"/>
      <c r="DO8" s="562"/>
      <c r="DP8" s="563"/>
      <c r="DQ8" s="562"/>
      <c r="DR8" s="574"/>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9"/>
      <c r="ET8" s="562"/>
      <c r="EU8" s="562"/>
      <c r="EV8" s="562"/>
      <c r="EW8" s="562"/>
      <c r="EX8" s="562"/>
      <c r="EY8" s="562"/>
      <c r="EZ8" s="562"/>
      <c r="FA8" s="562"/>
      <c r="FB8" s="562"/>
      <c r="FC8" s="562"/>
      <c r="FD8" s="562"/>
      <c r="FE8" s="562"/>
      <c r="FF8" s="562"/>
      <c r="FG8" s="564"/>
      <c r="FH8" s="564"/>
      <c r="FI8" s="564"/>
      <c r="FJ8" s="564"/>
      <c r="FK8" s="564"/>
      <c r="FL8" s="564"/>
      <c r="FM8" s="564"/>
      <c r="FN8" s="56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4"/>
      <c r="GM8" s="134"/>
      <c r="GN8" s="134"/>
      <c r="GO8" s="134"/>
      <c r="GP8" s="134"/>
      <c r="GQ8" s="134"/>
      <c r="GR8" s="13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134"/>
      <c r="HY8" s="134"/>
      <c r="HZ8" s="134"/>
      <c r="IA8" s="134"/>
      <c r="IB8" s="134"/>
      <c r="IC8" s="134"/>
      <c r="ID8" s="134"/>
      <c r="IE8" s="134"/>
      <c r="IF8" s="134"/>
      <c r="IG8" s="134"/>
      <c r="IH8" s="134"/>
      <c r="II8" s="134"/>
      <c r="IJ8" s="134"/>
      <c r="IK8" s="134"/>
      <c r="IL8" s="134"/>
      <c r="IM8" s="134"/>
      <c r="IN8" s="134"/>
      <c r="IO8" s="134"/>
      <c r="IP8" s="134"/>
      <c r="IQ8" s="134"/>
      <c r="IR8" s="134"/>
      <c r="IS8" s="134"/>
      <c r="IT8" s="134"/>
      <c r="IU8" s="134"/>
      <c r="IV8" s="134"/>
      <c r="IW8" s="134"/>
      <c r="IX8" s="134"/>
      <c r="IY8" s="134"/>
      <c r="IZ8" s="134"/>
      <c r="JA8" s="13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2"/>
      <c r="KB8" s="9"/>
      <c r="KC8" s="565"/>
      <c r="KD8" s="565"/>
      <c r="KE8" s="562"/>
      <c r="KF8" s="562"/>
      <c r="KG8" s="562"/>
      <c r="KH8" s="562"/>
      <c r="KI8" s="562"/>
      <c r="KJ8" s="562"/>
      <c r="KK8" s="565"/>
      <c r="KL8" s="565"/>
      <c r="KM8" s="565"/>
      <c r="KN8" s="565"/>
      <c r="KO8" s="565"/>
      <c r="KP8" s="565"/>
      <c r="KQ8" s="565"/>
      <c r="KR8" s="565"/>
      <c r="KS8" s="565"/>
      <c r="KT8" s="565"/>
      <c r="KU8" s="565"/>
      <c r="KV8" s="565"/>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9"/>
      <c r="NB8" s="562"/>
      <c r="NC8" s="562"/>
      <c r="ND8" s="562"/>
      <c r="NE8" s="565"/>
      <c r="NF8" s="565"/>
      <c r="NG8" s="565"/>
      <c r="NH8" s="565"/>
      <c r="NI8" s="565"/>
      <c r="NJ8" s="562"/>
      <c r="NK8" s="562"/>
      <c r="NL8" s="562"/>
      <c r="NM8" s="562"/>
      <c r="NN8" s="562"/>
      <c r="NO8" s="562"/>
      <c r="NP8" s="562"/>
      <c r="NQ8" s="562"/>
      <c r="NR8" s="562"/>
      <c r="NS8" s="562"/>
      <c r="NT8" s="562"/>
      <c r="NU8" s="562"/>
      <c r="NV8" s="562"/>
      <c r="NW8" s="562"/>
      <c r="NX8" s="562"/>
      <c r="NY8" s="562"/>
      <c r="NZ8" s="565"/>
      <c r="OA8" s="565"/>
      <c r="OB8" s="565"/>
      <c r="OC8" s="565"/>
      <c r="OD8" s="565"/>
      <c r="OE8" s="565"/>
      <c r="OF8" s="565"/>
      <c r="OG8" s="565"/>
      <c r="OH8" s="562"/>
      <c r="OI8" s="562"/>
      <c r="OJ8" s="562"/>
      <c r="OK8" s="565"/>
      <c r="OL8" s="565"/>
      <c r="OM8" s="562"/>
      <c r="ON8" s="562"/>
      <c r="OO8" s="562"/>
      <c r="OP8" s="562"/>
      <c r="OQ8" s="562"/>
      <c r="OR8" s="562"/>
      <c r="OS8" s="562"/>
      <c r="OT8" s="562"/>
      <c r="OU8" s="562"/>
      <c r="OV8" s="562"/>
      <c r="OW8" s="562"/>
      <c r="OX8" s="565"/>
      <c r="OY8" s="565"/>
      <c r="OZ8" s="562"/>
      <c r="PA8" s="562"/>
      <c r="PB8" s="562"/>
      <c r="PC8" s="562"/>
      <c r="PD8" s="9"/>
      <c r="PE8" s="562"/>
      <c r="PF8" s="562"/>
      <c r="PG8" s="562"/>
      <c r="PH8" s="562"/>
      <c r="PI8" s="562"/>
      <c r="PJ8" s="562"/>
      <c r="PK8" s="562"/>
      <c r="PL8" s="9"/>
      <c r="PM8" s="562"/>
      <c r="PN8" s="562"/>
      <c r="PO8" s="562"/>
      <c r="PP8" s="562"/>
      <c r="PQ8" s="562"/>
      <c r="PR8" s="562"/>
      <c r="PS8" s="562"/>
      <c r="PT8" s="562"/>
      <c r="PU8" s="562"/>
      <c r="PV8" s="562"/>
      <c r="PW8" s="562"/>
      <c r="PX8" s="9"/>
      <c r="PY8" s="12"/>
      <c r="PZ8" s="12"/>
      <c r="QA8" s="12"/>
      <c r="QB8" s="12"/>
      <c r="QC8" s="12"/>
      <c r="QD8" s="12"/>
      <c r="QE8" s="134"/>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566"/>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5"/>
      <c r="XD8" s="599">
        <v>0</v>
      </c>
    </row>
    <row r="9" spans="1:628" hidden="1" outlineLevel="1">
      <c r="A9" s="20"/>
      <c r="B9" s="20"/>
      <c r="C9" s="14"/>
      <c r="D9" s="14"/>
      <c r="E9" t="b">
        <v>0</v>
      </c>
      <c r="G9" s="28" t="str">
        <f t="shared" ref="G9:G23" ca="1" si="22">"SA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9"/>
      <c r="DK9" s="562"/>
      <c r="DL9" s="562"/>
      <c r="DM9" s="562"/>
      <c r="DN9" s="574"/>
      <c r="DO9" s="562"/>
      <c r="DP9" s="563"/>
      <c r="DQ9" s="562"/>
      <c r="DR9" s="574"/>
      <c r="DS9" s="562"/>
      <c r="DT9" s="562"/>
      <c r="DU9" s="562"/>
      <c r="DV9" s="562"/>
      <c r="DW9" s="562"/>
      <c r="DX9" s="562"/>
      <c r="DY9" s="562"/>
      <c r="DZ9" s="562"/>
      <c r="EA9" s="562"/>
      <c r="EB9" s="562"/>
      <c r="EC9" s="562"/>
      <c r="ED9" s="562"/>
      <c r="EE9" s="562"/>
      <c r="EF9" s="562"/>
      <c r="EG9" s="562"/>
      <c r="EH9" s="562"/>
      <c r="EI9" s="562"/>
      <c r="EJ9" s="562"/>
      <c r="EK9" s="562"/>
      <c r="EL9" s="562"/>
      <c r="EM9" s="562"/>
      <c r="EN9" s="562"/>
      <c r="EO9" s="562"/>
      <c r="EP9" s="562"/>
      <c r="EQ9" s="562"/>
      <c r="ER9" s="562"/>
      <c r="ES9" s="9"/>
      <c r="ET9" s="562"/>
      <c r="EU9" s="562"/>
      <c r="EV9" s="562"/>
      <c r="EW9" s="562"/>
      <c r="EX9" s="562"/>
      <c r="EY9" s="562"/>
      <c r="EZ9" s="562"/>
      <c r="FA9" s="562"/>
      <c r="FB9" s="562"/>
      <c r="FC9" s="562"/>
      <c r="FD9" s="562"/>
      <c r="FE9" s="562"/>
      <c r="FF9" s="562"/>
      <c r="FG9" s="564"/>
      <c r="FH9" s="564"/>
      <c r="FI9" s="564"/>
      <c r="FJ9" s="564"/>
      <c r="FK9" s="564"/>
      <c r="FL9" s="564"/>
      <c r="FM9" s="564"/>
      <c r="FN9" s="56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13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13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2"/>
      <c r="KB9" s="9"/>
      <c r="KC9" s="565"/>
      <c r="KD9" s="565"/>
      <c r="KE9" s="562"/>
      <c r="KF9" s="562"/>
      <c r="KG9" s="562"/>
      <c r="KH9" s="562"/>
      <c r="KI9" s="562"/>
      <c r="KJ9" s="562"/>
      <c r="KK9" s="565"/>
      <c r="KL9" s="565"/>
      <c r="KM9" s="565"/>
      <c r="KN9" s="565"/>
      <c r="KO9" s="565"/>
      <c r="KP9" s="565"/>
      <c r="KQ9" s="565"/>
      <c r="KR9" s="565"/>
      <c r="KS9" s="565"/>
      <c r="KT9" s="565"/>
      <c r="KU9" s="565"/>
      <c r="KV9" s="565"/>
      <c r="KW9" s="562"/>
      <c r="KX9" s="562"/>
      <c r="KY9" s="562"/>
      <c r="KZ9" s="562"/>
      <c r="LA9" s="562"/>
      <c r="LB9" s="562"/>
      <c r="LC9" s="562"/>
      <c r="LD9" s="562"/>
      <c r="LE9" s="562"/>
      <c r="LF9" s="562"/>
      <c r="LG9" s="562"/>
      <c r="LH9" s="562"/>
      <c r="LI9" s="562"/>
      <c r="LJ9" s="562"/>
      <c r="LK9" s="562"/>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9"/>
      <c r="NB9" s="562"/>
      <c r="NC9" s="562"/>
      <c r="ND9" s="562"/>
      <c r="NE9" s="565"/>
      <c r="NF9" s="565"/>
      <c r="NG9" s="565"/>
      <c r="NH9" s="565"/>
      <c r="NI9" s="565"/>
      <c r="NJ9" s="562"/>
      <c r="NK9" s="562"/>
      <c r="NL9" s="562"/>
      <c r="NM9" s="562"/>
      <c r="NN9" s="562"/>
      <c r="NO9" s="562"/>
      <c r="NP9" s="562"/>
      <c r="NQ9" s="562"/>
      <c r="NR9" s="562"/>
      <c r="NS9" s="562"/>
      <c r="NT9" s="562"/>
      <c r="NU9" s="562"/>
      <c r="NV9" s="562"/>
      <c r="NW9" s="562"/>
      <c r="NX9" s="562"/>
      <c r="NY9" s="562"/>
      <c r="NZ9" s="565"/>
      <c r="OA9" s="565"/>
      <c r="OB9" s="565"/>
      <c r="OC9" s="565"/>
      <c r="OD9" s="565"/>
      <c r="OE9" s="565"/>
      <c r="OF9" s="565"/>
      <c r="OG9" s="565"/>
      <c r="OH9" s="562"/>
      <c r="OI9" s="562"/>
      <c r="OJ9" s="562"/>
      <c r="OK9" s="565"/>
      <c r="OL9" s="565"/>
      <c r="OM9" s="562"/>
      <c r="ON9" s="562"/>
      <c r="OO9" s="562"/>
      <c r="OP9" s="562"/>
      <c r="OQ9" s="562"/>
      <c r="OR9" s="562"/>
      <c r="OS9" s="562"/>
      <c r="OT9" s="562"/>
      <c r="OU9" s="562"/>
      <c r="OV9" s="562"/>
      <c r="OW9" s="562"/>
      <c r="OX9" s="565"/>
      <c r="OY9" s="565"/>
      <c r="OZ9" s="562"/>
      <c r="PA9" s="562"/>
      <c r="PB9" s="562"/>
      <c r="PC9" s="562"/>
      <c r="PD9" s="9"/>
      <c r="PE9" s="562"/>
      <c r="PF9" s="562"/>
      <c r="PG9" s="562"/>
      <c r="PH9" s="562"/>
      <c r="PI9" s="562"/>
      <c r="PJ9" s="562"/>
      <c r="PK9" s="562"/>
      <c r="PL9" s="9"/>
      <c r="PM9" s="562"/>
      <c r="PN9" s="562"/>
      <c r="PO9" s="562"/>
      <c r="PP9" s="562"/>
      <c r="PQ9" s="562"/>
      <c r="PR9" s="562"/>
      <c r="PS9" s="562"/>
      <c r="PT9" s="562"/>
      <c r="PU9" s="562"/>
      <c r="PV9" s="562"/>
      <c r="PW9" s="562"/>
      <c r="PX9" s="9"/>
      <c r="PY9" s="12"/>
      <c r="PZ9" s="12"/>
      <c r="QA9" s="12"/>
      <c r="QB9" s="12"/>
      <c r="QC9" s="12"/>
      <c r="QD9" s="12"/>
      <c r="QE9" s="134"/>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566"/>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5"/>
      <c r="XD9" s="599">
        <v>0</v>
      </c>
    </row>
    <row r="10" spans="1:628" hidden="1" outlineLevel="1">
      <c r="A10" s="20"/>
      <c r="B10" s="20"/>
      <c r="C10" s="14"/>
      <c r="D10" s="14"/>
      <c r="E10" t="b">
        <v>0</v>
      </c>
      <c r="G10" s="28" t="str">
        <f t="shared" ca="1" si="22"/>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9"/>
      <c r="DK10" s="562"/>
      <c r="DL10" s="562"/>
      <c r="DM10" s="562"/>
      <c r="DN10" s="574"/>
      <c r="DO10" s="562"/>
      <c r="DP10" s="563"/>
      <c r="DQ10" s="562"/>
      <c r="DR10" s="574"/>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9"/>
      <c r="ET10" s="562"/>
      <c r="EU10" s="562"/>
      <c r="EV10" s="562"/>
      <c r="EW10" s="562"/>
      <c r="EX10" s="562"/>
      <c r="EY10" s="562"/>
      <c r="EZ10" s="562"/>
      <c r="FA10" s="562"/>
      <c r="FB10" s="562"/>
      <c r="FC10" s="562"/>
      <c r="FD10" s="562"/>
      <c r="FE10" s="562"/>
      <c r="FF10" s="562"/>
      <c r="FG10" s="564"/>
      <c r="FH10" s="564"/>
      <c r="FI10" s="564"/>
      <c r="FJ10" s="564"/>
      <c r="FK10" s="564"/>
      <c r="FL10" s="564"/>
      <c r="FM10" s="564"/>
      <c r="FN10" s="56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13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13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2"/>
      <c r="KB10" s="9"/>
      <c r="KC10" s="565"/>
      <c r="KD10" s="565"/>
      <c r="KE10" s="562"/>
      <c r="KF10" s="562"/>
      <c r="KG10" s="562"/>
      <c r="KH10" s="562"/>
      <c r="KI10" s="562"/>
      <c r="KJ10" s="562"/>
      <c r="KK10" s="565"/>
      <c r="KL10" s="565"/>
      <c r="KM10" s="565"/>
      <c r="KN10" s="565"/>
      <c r="KO10" s="565"/>
      <c r="KP10" s="565"/>
      <c r="KQ10" s="565"/>
      <c r="KR10" s="565"/>
      <c r="KS10" s="565"/>
      <c r="KT10" s="565"/>
      <c r="KU10" s="565"/>
      <c r="KV10" s="565"/>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9"/>
      <c r="NB10" s="562"/>
      <c r="NC10" s="562"/>
      <c r="ND10" s="562"/>
      <c r="NE10" s="565"/>
      <c r="NF10" s="565"/>
      <c r="NG10" s="565"/>
      <c r="NH10" s="565"/>
      <c r="NI10" s="565"/>
      <c r="NJ10" s="562"/>
      <c r="NK10" s="562"/>
      <c r="NL10" s="562"/>
      <c r="NM10" s="562"/>
      <c r="NN10" s="562"/>
      <c r="NO10" s="562"/>
      <c r="NP10" s="562"/>
      <c r="NQ10" s="562"/>
      <c r="NR10" s="562"/>
      <c r="NS10" s="562"/>
      <c r="NT10" s="562"/>
      <c r="NU10" s="562"/>
      <c r="NV10" s="562"/>
      <c r="NW10" s="562"/>
      <c r="NX10" s="562"/>
      <c r="NY10" s="562"/>
      <c r="NZ10" s="565"/>
      <c r="OA10" s="565"/>
      <c r="OB10" s="565"/>
      <c r="OC10" s="565"/>
      <c r="OD10" s="565"/>
      <c r="OE10" s="565"/>
      <c r="OF10" s="565"/>
      <c r="OG10" s="565"/>
      <c r="OH10" s="562"/>
      <c r="OI10" s="562"/>
      <c r="OJ10" s="562"/>
      <c r="OK10" s="565"/>
      <c r="OL10" s="565"/>
      <c r="OM10" s="562"/>
      <c r="ON10" s="562"/>
      <c r="OO10" s="562"/>
      <c r="OP10" s="562"/>
      <c r="OQ10" s="562"/>
      <c r="OR10" s="562"/>
      <c r="OS10" s="562"/>
      <c r="OT10" s="562"/>
      <c r="OU10" s="562"/>
      <c r="OV10" s="562"/>
      <c r="OW10" s="562"/>
      <c r="OX10" s="565"/>
      <c r="OY10" s="565"/>
      <c r="OZ10" s="562"/>
      <c r="PA10" s="562"/>
      <c r="PB10" s="562"/>
      <c r="PC10" s="562"/>
      <c r="PD10" s="9"/>
      <c r="PE10" s="562"/>
      <c r="PF10" s="562"/>
      <c r="PG10" s="562"/>
      <c r="PH10" s="562"/>
      <c r="PI10" s="562"/>
      <c r="PJ10" s="562"/>
      <c r="PK10" s="562"/>
      <c r="PL10" s="9"/>
      <c r="PM10" s="562"/>
      <c r="PN10" s="562"/>
      <c r="PO10" s="562"/>
      <c r="PP10" s="562"/>
      <c r="PQ10" s="562"/>
      <c r="PR10" s="562"/>
      <c r="PS10" s="562"/>
      <c r="PT10" s="562"/>
      <c r="PU10" s="562"/>
      <c r="PV10" s="562"/>
      <c r="PW10" s="562"/>
      <c r="PX10" s="9"/>
      <c r="PY10" s="12"/>
      <c r="PZ10" s="12"/>
      <c r="QA10" s="12"/>
      <c r="QB10" s="12"/>
      <c r="QC10" s="12"/>
      <c r="QD10" s="12"/>
      <c r="QE10" s="134"/>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566"/>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5"/>
      <c r="XD10" s="599">
        <v>0</v>
      </c>
    </row>
    <row r="11" spans="1:628" hidden="1" outlineLevel="1">
      <c r="A11" s="20"/>
      <c r="B11" s="20"/>
      <c r="C11" s="14"/>
      <c r="D11" s="14"/>
      <c r="E11" t="b">
        <v>0</v>
      </c>
      <c r="G11" s="28" t="str">
        <f t="shared" ca="1" si="22"/>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9"/>
      <c r="DK11" s="562"/>
      <c r="DL11" s="562"/>
      <c r="DM11" s="562"/>
      <c r="DN11" s="574"/>
      <c r="DO11" s="562"/>
      <c r="DP11" s="563"/>
      <c r="DQ11" s="562"/>
      <c r="DR11" s="574"/>
      <c r="DS11" s="562"/>
      <c r="DT11" s="562"/>
      <c r="DU11" s="562"/>
      <c r="DV11" s="562"/>
      <c r="DW11" s="562"/>
      <c r="DX11" s="562"/>
      <c r="DY11" s="562"/>
      <c r="DZ11" s="562"/>
      <c r="EA11" s="562"/>
      <c r="EB11" s="562"/>
      <c r="EC11" s="562"/>
      <c r="ED11" s="562"/>
      <c r="EE11" s="562"/>
      <c r="EF11" s="562"/>
      <c r="EG11" s="562"/>
      <c r="EH11" s="562"/>
      <c r="EI11" s="562"/>
      <c r="EJ11" s="562"/>
      <c r="EK11" s="562"/>
      <c r="EL11" s="562"/>
      <c r="EM11" s="562"/>
      <c r="EN11" s="562"/>
      <c r="EO11" s="562"/>
      <c r="EP11" s="562"/>
      <c r="EQ11" s="562"/>
      <c r="ER11" s="562"/>
      <c r="ES11" s="9"/>
      <c r="ET11" s="562"/>
      <c r="EU11" s="562"/>
      <c r="EV11" s="562"/>
      <c r="EW11" s="562"/>
      <c r="EX11" s="562"/>
      <c r="EY11" s="562"/>
      <c r="EZ11" s="562"/>
      <c r="FA11" s="562"/>
      <c r="FB11" s="562"/>
      <c r="FC11" s="562"/>
      <c r="FD11" s="562"/>
      <c r="FE11" s="562"/>
      <c r="FF11" s="562"/>
      <c r="FG11" s="564"/>
      <c r="FH11" s="564"/>
      <c r="FI11" s="564"/>
      <c r="FJ11" s="564"/>
      <c r="FK11" s="564"/>
      <c r="FL11" s="564"/>
      <c r="FM11" s="564"/>
      <c r="FN11" s="56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c r="GL11" s="134"/>
      <c r="GM11" s="134"/>
      <c r="GN11" s="134"/>
      <c r="GO11" s="134"/>
      <c r="GP11" s="134"/>
      <c r="GQ11" s="134"/>
      <c r="GR11" s="13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134"/>
      <c r="HY11" s="134"/>
      <c r="HZ11" s="134"/>
      <c r="IA11" s="134"/>
      <c r="IB11" s="134"/>
      <c r="IC11" s="134"/>
      <c r="ID11" s="134"/>
      <c r="IE11" s="134"/>
      <c r="IF11" s="134"/>
      <c r="IG11" s="134"/>
      <c r="IH11" s="134"/>
      <c r="II11" s="134"/>
      <c r="IJ11" s="134"/>
      <c r="IK11" s="134"/>
      <c r="IL11" s="134"/>
      <c r="IM11" s="134"/>
      <c r="IN11" s="134"/>
      <c r="IO11" s="134"/>
      <c r="IP11" s="134"/>
      <c r="IQ11" s="134"/>
      <c r="IR11" s="134"/>
      <c r="IS11" s="134"/>
      <c r="IT11" s="134"/>
      <c r="IU11" s="134"/>
      <c r="IV11" s="134"/>
      <c r="IW11" s="134"/>
      <c r="IX11" s="134"/>
      <c r="IY11" s="134"/>
      <c r="IZ11" s="134"/>
      <c r="JA11" s="13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2"/>
      <c r="KB11" s="9"/>
      <c r="KC11" s="565"/>
      <c r="KD11" s="565"/>
      <c r="KE11" s="562"/>
      <c r="KF11" s="562"/>
      <c r="KG11" s="562"/>
      <c r="KH11" s="562"/>
      <c r="KI11" s="562"/>
      <c r="KJ11" s="562"/>
      <c r="KK11" s="565"/>
      <c r="KL11" s="565"/>
      <c r="KM11" s="565"/>
      <c r="KN11" s="565"/>
      <c r="KO11" s="565"/>
      <c r="KP11" s="565"/>
      <c r="KQ11" s="565"/>
      <c r="KR11" s="565"/>
      <c r="KS11" s="565"/>
      <c r="KT11" s="565"/>
      <c r="KU11" s="565"/>
      <c r="KV11" s="565"/>
      <c r="KW11" s="562"/>
      <c r="KX11" s="562"/>
      <c r="KY11" s="562"/>
      <c r="KZ11" s="562"/>
      <c r="LA11" s="562"/>
      <c r="LB11" s="562"/>
      <c r="LC11" s="562"/>
      <c r="LD11" s="562"/>
      <c r="LE11" s="562"/>
      <c r="LF11" s="562"/>
      <c r="LG11" s="562"/>
      <c r="LH11" s="562"/>
      <c r="LI11" s="562"/>
      <c r="LJ11" s="562"/>
      <c r="LK11" s="562"/>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9"/>
      <c r="NB11" s="562"/>
      <c r="NC11" s="562"/>
      <c r="ND11" s="562"/>
      <c r="NE11" s="565"/>
      <c r="NF11" s="565"/>
      <c r="NG11" s="565"/>
      <c r="NH11" s="565"/>
      <c r="NI11" s="565"/>
      <c r="NJ11" s="562"/>
      <c r="NK11" s="562"/>
      <c r="NL11" s="562"/>
      <c r="NM11" s="562"/>
      <c r="NN11" s="562"/>
      <c r="NO11" s="562"/>
      <c r="NP11" s="562"/>
      <c r="NQ11" s="562"/>
      <c r="NR11" s="562"/>
      <c r="NS11" s="562"/>
      <c r="NT11" s="562"/>
      <c r="NU11" s="562"/>
      <c r="NV11" s="562"/>
      <c r="NW11" s="562"/>
      <c r="NX11" s="562"/>
      <c r="NY11" s="562"/>
      <c r="NZ11" s="565"/>
      <c r="OA11" s="565"/>
      <c r="OB11" s="565"/>
      <c r="OC11" s="565"/>
      <c r="OD11" s="565"/>
      <c r="OE11" s="565"/>
      <c r="OF11" s="565"/>
      <c r="OG11" s="565"/>
      <c r="OH11" s="562"/>
      <c r="OI11" s="562"/>
      <c r="OJ11" s="562"/>
      <c r="OK11" s="565"/>
      <c r="OL11" s="565"/>
      <c r="OM11" s="562"/>
      <c r="ON11" s="562"/>
      <c r="OO11" s="562"/>
      <c r="OP11" s="562"/>
      <c r="OQ11" s="562"/>
      <c r="OR11" s="562"/>
      <c r="OS11" s="562"/>
      <c r="OT11" s="562"/>
      <c r="OU11" s="562"/>
      <c r="OV11" s="562"/>
      <c r="OW11" s="562"/>
      <c r="OX11" s="565"/>
      <c r="OY11" s="565"/>
      <c r="OZ11" s="562"/>
      <c r="PA11" s="562"/>
      <c r="PB11" s="562"/>
      <c r="PC11" s="562"/>
      <c r="PD11" s="9"/>
      <c r="PE11" s="562"/>
      <c r="PF11" s="562"/>
      <c r="PG11" s="562"/>
      <c r="PH11" s="562"/>
      <c r="PI11" s="562"/>
      <c r="PJ11" s="562"/>
      <c r="PK11" s="562"/>
      <c r="PL11" s="9"/>
      <c r="PM11" s="562"/>
      <c r="PN11" s="562"/>
      <c r="PO11" s="562"/>
      <c r="PP11" s="562"/>
      <c r="PQ11" s="562"/>
      <c r="PR11" s="562"/>
      <c r="PS11" s="562"/>
      <c r="PT11" s="562"/>
      <c r="PU11" s="562"/>
      <c r="PV11" s="562"/>
      <c r="PW11" s="562"/>
      <c r="PX11" s="9"/>
      <c r="PY11" s="12"/>
      <c r="PZ11" s="12"/>
      <c r="QA11" s="12"/>
      <c r="QB11" s="12"/>
      <c r="QC11" s="12"/>
      <c r="QD11" s="12"/>
      <c r="QE11" s="134"/>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566"/>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5"/>
      <c r="XD11" s="599">
        <v>0</v>
      </c>
    </row>
    <row r="12" spans="1:628" hidden="1" outlineLevel="1">
      <c r="A12" s="20"/>
      <c r="B12" s="20"/>
      <c r="C12" s="14"/>
      <c r="D12" s="14"/>
      <c r="E12" t="b">
        <v>0</v>
      </c>
      <c r="G12" s="28" t="str">
        <f t="shared" ca="1" si="22"/>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9"/>
      <c r="DK12" s="562"/>
      <c r="DL12" s="562"/>
      <c r="DM12" s="562"/>
      <c r="DN12" s="574"/>
      <c r="DO12" s="562"/>
      <c r="DP12" s="563"/>
      <c r="DQ12" s="562"/>
      <c r="DR12" s="574"/>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9"/>
      <c r="ET12" s="562"/>
      <c r="EU12" s="562"/>
      <c r="EV12" s="562"/>
      <c r="EW12" s="562"/>
      <c r="EX12" s="562"/>
      <c r="EY12" s="562"/>
      <c r="EZ12" s="562"/>
      <c r="FA12" s="562"/>
      <c r="FB12" s="562"/>
      <c r="FC12" s="562"/>
      <c r="FD12" s="562"/>
      <c r="FE12" s="562"/>
      <c r="FF12" s="562"/>
      <c r="FG12" s="564"/>
      <c r="FH12" s="564"/>
      <c r="FI12" s="564"/>
      <c r="FJ12" s="564"/>
      <c r="FK12" s="564"/>
      <c r="FL12" s="564"/>
      <c r="FM12" s="564"/>
      <c r="FN12" s="56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c r="GQ12" s="134"/>
      <c r="GR12" s="13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134"/>
      <c r="HY12" s="134"/>
      <c r="HZ12" s="134"/>
      <c r="IA12" s="134"/>
      <c r="IB12" s="134"/>
      <c r="IC12" s="134"/>
      <c r="ID12" s="134"/>
      <c r="IE12" s="134"/>
      <c r="IF12" s="134"/>
      <c r="IG12" s="134"/>
      <c r="IH12" s="134"/>
      <c r="II12" s="134"/>
      <c r="IJ12" s="134"/>
      <c r="IK12" s="134"/>
      <c r="IL12" s="134"/>
      <c r="IM12" s="134"/>
      <c r="IN12" s="134"/>
      <c r="IO12" s="134"/>
      <c r="IP12" s="134"/>
      <c r="IQ12" s="134"/>
      <c r="IR12" s="134"/>
      <c r="IS12" s="134"/>
      <c r="IT12" s="134"/>
      <c r="IU12" s="134"/>
      <c r="IV12" s="134"/>
      <c r="IW12" s="134"/>
      <c r="IX12" s="134"/>
      <c r="IY12" s="134"/>
      <c r="IZ12" s="134"/>
      <c r="JA12" s="13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2"/>
      <c r="KB12" s="9"/>
      <c r="KC12" s="565"/>
      <c r="KD12" s="565"/>
      <c r="KE12" s="562"/>
      <c r="KF12" s="562"/>
      <c r="KG12" s="562"/>
      <c r="KH12" s="562"/>
      <c r="KI12" s="562"/>
      <c r="KJ12" s="562"/>
      <c r="KK12" s="565"/>
      <c r="KL12" s="565"/>
      <c r="KM12" s="565"/>
      <c r="KN12" s="565"/>
      <c r="KO12" s="565"/>
      <c r="KP12" s="565"/>
      <c r="KQ12" s="565"/>
      <c r="KR12" s="565"/>
      <c r="KS12" s="565"/>
      <c r="KT12" s="565"/>
      <c r="KU12" s="565"/>
      <c r="KV12" s="565"/>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9"/>
      <c r="NB12" s="562"/>
      <c r="NC12" s="562"/>
      <c r="ND12" s="562"/>
      <c r="NE12" s="565"/>
      <c r="NF12" s="565"/>
      <c r="NG12" s="565"/>
      <c r="NH12" s="565"/>
      <c r="NI12" s="565"/>
      <c r="NJ12" s="562"/>
      <c r="NK12" s="562"/>
      <c r="NL12" s="562"/>
      <c r="NM12" s="562"/>
      <c r="NN12" s="562"/>
      <c r="NO12" s="562"/>
      <c r="NP12" s="562"/>
      <c r="NQ12" s="562"/>
      <c r="NR12" s="562"/>
      <c r="NS12" s="562"/>
      <c r="NT12" s="562"/>
      <c r="NU12" s="562"/>
      <c r="NV12" s="562"/>
      <c r="NW12" s="562"/>
      <c r="NX12" s="562"/>
      <c r="NY12" s="562"/>
      <c r="NZ12" s="565"/>
      <c r="OA12" s="565"/>
      <c r="OB12" s="565"/>
      <c r="OC12" s="565"/>
      <c r="OD12" s="565"/>
      <c r="OE12" s="565"/>
      <c r="OF12" s="565"/>
      <c r="OG12" s="565"/>
      <c r="OH12" s="562"/>
      <c r="OI12" s="562"/>
      <c r="OJ12" s="562"/>
      <c r="OK12" s="565"/>
      <c r="OL12" s="565"/>
      <c r="OM12" s="562"/>
      <c r="ON12" s="562"/>
      <c r="OO12" s="562"/>
      <c r="OP12" s="562"/>
      <c r="OQ12" s="562"/>
      <c r="OR12" s="562"/>
      <c r="OS12" s="562"/>
      <c r="OT12" s="562"/>
      <c r="OU12" s="562"/>
      <c r="OV12" s="562"/>
      <c r="OW12" s="562"/>
      <c r="OX12" s="565"/>
      <c r="OY12" s="565"/>
      <c r="OZ12" s="562"/>
      <c r="PA12" s="562"/>
      <c r="PB12" s="562"/>
      <c r="PC12" s="562"/>
      <c r="PD12" s="9"/>
      <c r="PE12" s="562"/>
      <c r="PF12" s="562"/>
      <c r="PG12" s="562"/>
      <c r="PH12" s="562"/>
      <c r="PI12" s="562"/>
      <c r="PJ12" s="562"/>
      <c r="PK12" s="562"/>
      <c r="PL12" s="9"/>
      <c r="PM12" s="562"/>
      <c r="PN12" s="562"/>
      <c r="PO12" s="562"/>
      <c r="PP12" s="562"/>
      <c r="PQ12" s="562"/>
      <c r="PR12" s="562"/>
      <c r="PS12" s="562"/>
      <c r="PT12" s="562"/>
      <c r="PU12" s="562"/>
      <c r="PV12" s="562"/>
      <c r="PW12" s="562"/>
      <c r="PX12" s="9"/>
      <c r="PY12" s="12"/>
      <c r="PZ12" s="12"/>
      <c r="QA12" s="12"/>
      <c r="QB12" s="12"/>
      <c r="QC12" s="12"/>
      <c r="QD12" s="12"/>
      <c r="QE12" s="134"/>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566"/>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5"/>
      <c r="XD12" s="599">
        <v>0</v>
      </c>
    </row>
    <row r="13" spans="1:628" hidden="1" outlineLevel="1">
      <c r="A13" s="20"/>
      <c r="B13" s="20"/>
      <c r="C13" s="14"/>
      <c r="D13" s="14"/>
      <c r="E13" t="b">
        <v>0</v>
      </c>
      <c r="G13" s="28" t="str">
        <f t="shared" ca="1" si="22"/>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9"/>
      <c r="DK13" s="562"/>
      <c r="DL13" s="562"/>
      <c r="DM13" s="562"/>
      <c r="DN13" s="574"/>
      <c r="DO13" s="562"/>
      <c r="DP13" s="563"/>
      <c r="DQ13" s="562"/>
      <c r="DR13" s="574"/>
      <c r="DS13" s="562"/>
      <c r="DT13" s="562"/>
      <c r="DU13" s="562"/>
      <c r="DV13" s="562"/>
      <c r="DW13" s="562"/>
      <c r="DX13" s="562"/>
      <c r="DY13" s="562"/>
      <c r="DZ13" s="562"/>
      <c r="EA13" s="562"/>
      <c r="EB13" s="562"/>
      <c r="EC13" s="562"/>
      <c r="ED13" s="562"/>
      <c r="EE13" s="562"/>
      <c r="EF13" s="562"/>
      <c r="EG13" s="562"/>
      <c r="EH13" s="562"/>
      <c r="EI13" s="562"/>
      <c r="EJ13" s="562"/>
      <c r="EK13" s="562"/>
      <c r="EL13" s="562"/>
      <c r="EM13" s="562"/>
      <c r="EN13" s="562"/>
      <c r="EO13" s="562"/>
      <c r="EP13" s="562"/>
      <c r="EQ13" s="562"/>
      <c r="ER13" s="562"/>
      <c r="ES13" s="9"/>
      <c r="ET13" s="562"/>
      <c r="EU13" s="562"/>
      <c r="EV13" s="562"/>
      <c r="EW13" s="562"/>
      <c r="EX13" s="562"/>
      <c r="EY13" s="562"/>
      <c r="EZ13" s="562"/>
      <c r="FA13" s="562"/>
      <c r="FB13" s="562"/>
      <c r="FC13" s="562"/>
      <c r="FD13" s="562"/>
      <c r="FE13" s="562"/>
      <c r="FF13" s="562"/>
      <c r="FG13" s="564"/>
      <c r="FH13" s="564"/>
      <c r="FI13" s="564"/>
      <c r="FJ13" s="564"/>
      <c r="FK13" s="564"/>
      <c r="FL13" s="564"/>
      <c r="FM13" s="564"/>
      <c r="FN13" s="56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13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13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2"/>
      <c r="KB13" s="9"/>
      <c r="KC13" s="565"/>
      <c r="KD13" s="565"/>
      <c r="KE13" s="562"/>
      <c r="KF13" s="562"/>
      <c r="KG13" s="562"/>
      <c r="KH13" s="562"/>
      <c r="KI13" s="562"/>
      <c r="KJ13" s="562"/>
      <c r="KK13" s="565"/>
      <c r="KL13" s="565"/>
      <c r="KM13" s="565"/>
      <c r="KN13" s="565"/>
      <c r="KO13" s="565"/>
      <c r="KP13" s="565"/>
      <c r="KQ13" s="565"/>
      <c r="KR13" s="565"/>
      <c r="KS13" s="565"/>
      <c r="KT13" s="565"/>
      <c r="KU13" s="565"/>
      <c r="KV13" s="565"/>
      <c r="KW13" s="562"/>
      <c r="KX13" s="562"/>
      <c r="KY13" s="562"/>
      <c r="KZ13" s="562"/>
      <c r="LA13" s="562"/>
      <c r="LB13" s="562"/>
      <c r="LC13" s="562"/>
      <c r="LD13" s="562"/>
      <c r="LE13" s="562"/>
      <c r="LF13" s="562"/>
      <c r="LG13" s="562"/>
      <c r="LH13" s="562"/>
      <c r="LI13" s="562"/>
      <c r="LJ13" s="562"/>
      <c r="LK13" s="562"/>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9"/>
      <c r="NB13" s="562"/>
      <c r="NC13" s="562"/>
      <c r="ND13" s="562"/>
      <c r="NE13" s="565"/>
      <c r="NF13" s="565"/>
      <c r="NG13" s="565"/>
      <c r="NH13" s="565"/>
      <c r="NI13" s="565"/>
      <c r="NJ13" s="562"/>
      <c r="NK13" s="562"/>
      <c r="NL13" s="562"/>
      <c r="NM13" s="562"/>
      <c r="NN13" s="562"/>
      <c r="NO13" s="562"/>
      <c r="NP13" s="562"/>
      <c r="NQ13" s="562"/>
      <c r="NR13" s="562"/>
      <c r="NS13" s="562"/>
      <c r="NT13" s="562"/>
      <c r="NU13" s="562"/>
      <c r="NV13" s="562"/>
      <c r="NW13" s="562"/>
      <c r="NX13" s="562"/>
      <c r="NY13" s="562"/>
      <c r="NZ13" s="565"/>
      <c r="OA13" s="565"/>
      <c r="OB13" s="565"/>
      <c r="OC13" s="565"/>
      <c r="OD13" s="565"/>
      <c r="OE13" s="565"/>
      <c r="OF13" s="565"/>
      <c r="OG13" s="565"/>
      <c r="OH13" s="562"/>
      <c r="OI13" s="562"/>
      <c r="OJ13" s="562"/>
      <c r="OK13" s="565"/>
      <c r="OL13" s="565"/>
      <c r="OM13" s="562"/>
      <c r="ON13" s="562"/>
      <c r="OO13" s="562"/>
      <c r="OP13" s="562"/>
      <c r="OQ13" s="562"/>
      <c r="OR13" s="562"/>
      <c r="OS13" s="562"/>
      <c r="OT13" s="562"/>
      <c r="OU13" s="562"/>
      <c r="OV13" s="562"/>
      <c r="OW13" s="562"/>
      <c r="OX13" s="565"/>
      <c r="OY13" s="565"/>
      <c r="OZ13" s="562"/>
      <c r="PA13" s="562"/>
      <c r="PB13" s="562"/>
      <c r="PC13" s="562"/>
      <c r="PD13" s="9"/>
      <c r="PE13" s="562"/>
      <c r="PF13" s="562"/>
      <c r="PG13" s="562"/>
      <c r="PH13" s="562"/>
      <c r="PI13" s="562"/>
      <c r="PJ13" s="562"/>
      <c r="PK13" s="562"/>
      <c r="PL13" s="9"/>
      <c r="PM13" s="562"/>
      <c r="PN13" s="562"/>
      <c r="PO13" s="562"/>
      <c r="PP13" s="562"/>
      <c r="PQ13" s="562"/>
      <c r="PR13" s="562"/>
      <c r="PS13" s="562"/>
      <c r="PT13" s="562"/>
      <c r="PU13" s="562"/>
      <c r="PV13" s="562"/>
      <c r="PW13" s="562"/>
      <c r="PX13" s="9"/>
      <c r="PY13" s="12"/>
      <c r="PZ13" s="12"/>
      <c r="QA13" s="12"/>
      <c r="QB13" s="12"/>
      <c r="QC13" s="12"/>
      <c r="QD13" s="12"/>
      <c r="QE13" s="134"/>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566"/>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5"/>
      <c r="XD13" s="599">
        <v>0</v>
      </c>
    </row>
    <row r="14" spans="1:628" hidden="1" outlineLevel="2">
      <c r="A14" s="20"/>
      <c r="B14" s="20"/>
      <c r="C14" s="14"/>
      <c r="D14" s="14"/>
      <c r="E14" t="b">
        <v>0</v>
      </c>
      <c r="G14" s="28" t="str">
        <f t="shared" ca="1" si="22"/>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9"/>
      <c r="DK14" s="562"/>
      <c r="DL14" s="562"/>
      <c r="DM14" s="562"/>
      <c r="DN14" s="574"/>
      <c r="DO14" s="562"/>
      <c r="DP14" s="563"/>
      <c r="DQ14" s="562"/>
      <c r="DR14" s="574"/>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9"/>
      <c r="ET14" s="562"/>
      <c r="EU14" s="562"/>
      <c r="EV14" s="562"/>
      <c r="EW14" s="562"/>
      <c r="EX14" s="562"/>
      <c r="EY14" s="562"/>
      <c r="EZ14" s="562"/>
      <c r="FA14" s="562"/>
      <c r="FB14" s="562"/>
      <c r="FC14" s="562"/>
      <c r="FD14" s="562"/>
      <c r="FE14" s="562"/>
      <c r="FF14" s="562"/>
      <c r="FG14" s="564"/>
      <c r="FH14" s="564"/>
      <c r="FI14" s="564"/>
      <c r="FJ14" s="564"/>
      <c r="FK14" s="564"/>
      <c r="FL14" s="564"/>
      <c r="FM14" s="564"/>
      <c r="FN14" s="56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13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13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2"/>
      <c r="KB14" s="9"/>
      <c r="KC14" s="565"/>
      <c r="KD14" s="565"/>
      <c r="KE14" s="562"/>
      <c r="KF14" s="562"/>
      <c r="KG14" s="562"/>
      <c r="KH14" s="562"/>
      <c r="KI14" s="562"/>
      <c r="KJ14" s="562"/>
      <c r="KK14" s="565"/>
      <c r="KL14" s="565"/>
      <c r="KM14" s="565"/>
      <c r="KN14" s="565"/>
      <c r="KO14" s="565"/>
      <c r="KP14" s="565"/>
      <c r="KQ14" s="565"/>
      <c r="KR14" s="565"/>
      <c r="KS14" s="565"/>
      <c r="KT14" s="565"/>
      <c r="KU14" s="565"/>
      <c r="KV14" s="565"/>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9"/>
      <c r="NB14" s="562"/>
      <c r="NC14" s="562"/>
      <c r="ND14" s="562"/>
      <c r="NE14" s="565"/>
      <c r="NF14" s="565"/>
      <c r="NG14" s="565"/>
      <c r="NH14" s="565"/>
      <c r="NI14" s="565"/>
      <c r="NJ14" s="562"/>
      <c r="NK14" s="562"/>
      <c r="NL14" s="562"/>
      <c r="NM14" s="562"/>
      <c r="NN14" s="562"/>
      <c r="NO14" s="562"/>
      <c r="NP14" s="562"/>
      <c r="NQ14" s="562"/>
      <c r="NR14" s="562"/>
      <c r="NS14" s="562"/>
      <c r="NT14" s="562"/>
      <c r="NU14" s="562"/>
      <c r="NV14" s="562"/>
      <c r="NW14" s="562"/>
      <c r="NX14" s="562"/>
      <c r="NY14" s="562"/>
      <c r="NZ14" s="565"/>
      <c r="OA14" s="565"/>
      <c r="OB14" s="565"/>
      <c r="OC14" s="565"/>
      <c r="OD14" s="565"/>
      <c r="OE14" s="565"/>
      <c r="OF14" s="565"/>
      <c r="OG14" s="565"/>
      <c r="OH14" s="562"/>
      <c r="OI14" s="562"/>
      <c r="OJ14" s="562"/>
      <c r="OK14" s="565"/>
      <c r="OL14" s="565"/>
      <c r="OM14" s="562"/>
      <c r="ON14" s="562"/>
      <c r="OO14" s="562"/>
      <c r="OP14" s="562"/>
      <c r="OQ14" s="562"/>
      <c r="OR14" s="562"/>
      <c r="OS14" s="562"/>
      <c r="OT14" s="562"/>
      <c r="OU14" s="562"/>
      <c r="OV14" s="562"/>
      <c r="OW14" s="562"/>
      <c r="OX14" s="565"/>
      <c r="OY14" s="565"/>
      <c r="OZ14" s="562"/>
      <c r="PA14" s="562"/>
      <c r="PB14" s="562"/>
      <c r="PC14" s="562"/>
      <c r="PD14" s="9"/>
      <c r="PE14" s="562"/>
      <c r="PF14" s="562"/>
      <c r="PG14" s="562"/>
      <c r="PH14" s="562"/>
      <c r="PI14" s="562"/>
      <c r="PJ14" s="562"/>
      <c r="PK14" s="562"/>
      <c r="PL14" s="9"/>
      <c r="PM14" s="562"/>
      <c r="PN14" s="562"/>
      <c r="PO14" s="562"/>
      <c r="PP14" s="562"/>
      <c r="PQ14" s="562"/>
      <c r="PR14" s="562"/>
      <c r="PS14" s="562"/>
      <c r="PT14" s="562"/>
      <c r="PU14" s="562"/>
      <c r="PV14" s="562"/>
      <c r="PW14" s="562"/>
      <c r="PX14" s="9"/>
      <c r="PY14" s="12"/>
      <c r="PZ14" s="12"/>
      <c r="QA14" s="12"/>
      <c r="QB14" s="12"/>
      <c r="QC14" s="12"/>
      <c r="QD14" s="12"/>
      <c r="QE14" s="134"/>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566"/>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5"/>
      <c r="XD14" s="599">
        <v>0</v>
      </c>
    </row>
    <row r="15" spans="1:628" hidden="1" outlineLevel="2">
      <c r="A15" s="20"/>
      <c r="B15" s="20"/>
      <c r="C15" s="14"/>
      <c r="D15" s="14"/>
      <c r="E15" t="b">
        <v>0</v>
      </c>
      <c r="G15" s="28" t="str">
        <f t="shared" ca="1" si="22"/>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9"/>
      <c r="DK15" s="562"/>
      <c r="DL15" s="562"/>
      <c r="DM15" s="562"/>
      <c r="DN15" s="574"/>
      <c r="DO15" s="562"/>
      <c r="DP15" s="563"/>
      <c r="DQ15" s="562"/>
      <c r="DR15" s="574"/>
      <c r="DS15" s="562"/>
      <c r="DT15" s="562"/>
      <c r="DU15" s="562"/>
      <c r="DV15" s="562"/>
      <c r="DW15" s="562"/>
      <c r="DX15" s="562"/>
      <c r="DY15" s="562"/>
      <c r="DZ15" s="562"/>
      <c r="EA15" s="562"/>
      <c r="EB15" s="562"/>
      <c r="EC15" s="562"/>
      <c r="ED15" s="562"/>
      <c r="EE15" s="562"/>
      <c r="EF15" s="562"/>
      <c r="EG15" s="562"/>
      <c r="EH15" s="562"/>
      <c r="EI15" s="562"/>
      <c r="EJ15" s="562"/>
      <c r="EK15" s="562"/>
      <c r="EL15" s="562"/>
      <c r="EM15" s="562"/>
      <c r="EN15" s="562"/>
      <c r="EO15" s="562"/>
      <c r="EP15" s="562"/>
      <c r="EQ15" s="562"/>
      <c r="ER15" s="562"/>
      <c r="ES15" s="9"/>
      <c r="ET15" s="562"/>
      <c r="EU15" s="562"/>
      <c r="EV15" s="562"/>
      <c r="EW15" s="562"/>
      <c r="EX15" s="562"/>
      <c r="EY15" s="562"/>
      <c r="EZ15" s="562"/>
      <c r="FA15" s="562"/>
      <c r="FB15" s="562"/>
      <c r="FC15" s="562"/>
      <c r="FD15" s="562"/>
      <c r="FE15" s="562"/>
      <c r="FF15" s="562"/>
      <c r="FG15" s="564"/>
      <c r="FH15" s="564"/>
      <c r="FI15" s="564"/>
      <c r="FJ15" s="564"/>
      <c r="FK15" s="564"/>
      <c r="FL15" s="564"/>
      <c r="FM15" s="564"/>
      <c r="FN15" s="56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13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13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2"/>
      <c r="KB15" s="9"/>
      <c r="KC15" s="565"/>
      <c r="KD15" s="565"/>
      <c r="KE15" s="562"/>
      <c r="KF15" s="562"/>
      <c r="KG15" s="562"/>
      <c r="KH15" s="562"/>
      <c r="KI15" s="562"/>
      <c r="KJ15" s="562"/>
      <c r="KK15" s="565"/>
      <c r="KL15" s="565"/>
      <c r="KM15" s="565"/>
      <c r="KN15" s="565"/>
      <c r="KO15" s="565"/>
      <c r="KP15" s="565"/>
      <c r="KQ15" s="565"/>
      <c r="KR15" s="565"/>
      <c r="KS15" s="565"/>
      <c r="KT15" s="565"/>
      <c r="KU15" s="565"/>
      <c r="KV15" s="565"/>
      <c r="KW15" s="562"/>
      <c r="KX15" s="562"/>
      <c r="KY15" s="562"/>
      <c r="KZ15" s="562"/>
      <c r="LA15" s="562"/>
      <c r="LB15" s="562"/>
      <c r="LC15" s="562"/>
      <c r="LD15" s="562"/>
      <c r="LE15" s="562"/>
      <c r="LF15" s="562"/>
      <c r="LG15" s="562"/>
      <c r="LH15" s="562"/>
      <c r="LI15" s="562"/>
      <c r="LJ15" s="562"/>
      <c r="LK15" s="562"/>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9"/>
      <c r="NB15" s="562"/>
      <c r="NC15" s="562"/>
      <c r="ND15" s="562"/>
      <c r="NE15" s="565"/>
      <c r="NF15" s="565"/>
      <c r="NG15" s="565"/>
      <c r="NH15" s="565"/>
      <c r="NI15" s="565"/>
      <c r="NJ15" s="562"/>
      <c r="NK15" s="562"/>
      <c r="NL15" s="562"/>
      <c r="NM15" s="562"/>
      <c r="NN15" s="562"/>
      <c r="NO15" s="562"/>
      <c r="NP15" s="562"/>
      <c r="NQ15" s="562"/>
      <c r="NR15" s="562"/>
      <c r="NS15" s="562"/>
      <c r="NT15" s="562"/>
      <c r="NU15" s="562"/>
      <c r="NV15" s="562"/>
      <c r="NW15" s="562"/>
      <c r="NX15" s="562"/>
      <c r="NY15" s="562"/>
      <c r="NZ15" s="565"/>
      <c r="OA15" s="565"/>
      <c r="OB15" s="565"/>
      <c r="OC15" s="565"/>
      <c r="OD15" s="565"/>
      <c r="OE15" s="565"/>
      <c r="OF15" s="565"/>
      <c r="OG15" s="565"/>
      <c r="OH15" s="562"/>
      <c r="OI15" s="562"/>
      <c r="OJ15" s="562"/>
      <c r="OK15" s="565"/>
      <c r="OL15" s="565"/>
      <c r="OM15" s="562"/>
      <c r="ON15" s="562"/>
      <c r="OO15" s="562"/>
      <c r="OP15" s="562"/>
      <c r="OQ15" s="562"/>
      <c r="OR15" s="562"/>
      <c r="OS15" s="562"/>
      <c r="OT15" s="562"/>
      <c r="OU15" s="562"/>
      <c r="OV15" s="562"/>
      <c r="OW15" s="562"/>
      <c r="OX15" s="565"/>
      <c r="OY15" s="565"/>
      <c r="OZ15" s="562"/>
      <c r="PA15" s="562"/>
      <c r="PB15" s="562"/>
      <c r="PC15" s="562"/>
      <c r="PD15" s="9"/>
      <c r="PE15" s="562"/>
      <c r="PF15" s="562"/>
      <c r="PG15" s="562"/>
      <c r="PH15" s="562"/>
      <c r="PI15" s="562"/>
      <c r="PJ15" s="562"/>
      <c r="PK15" s="562"/>
      <c r="PL15" s="9"/>
      <c r="PM15" s="562"/>
      <c r="PN15" s="562"/>
      <c r="PO15" s="562"/>
      <c r="PP15" s="562"/>
      <c r="PQ15" s="562"/>
      <c r="PR15" s="562"/>
      <c r="PS15" s="562"/>
      <c r="PT15" s="562"/>
      <c r="PU15" s="562"/>
      <c r="PV15" s="562"/>
      <c r="PW15" s="562"/>
      <c r="PX15" s="9"/>
      <c r="PY15" s="12"/>
      <c r="PZ15" s="12"/>
      <c r="QA15" s="12"/>
      <c r="QB15" s="12"/>
      <c r="QC15" s="12"/>
      <c r="QD15" s="12"/>
      <c r="QE15" s="134"/>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566"/>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5"/>
      <c r="XD15" s="599">
        <v>0</v>
      </c>
    </row>
    <row r="16" spans="1:628" hidden="1" outlineLevel="2">
      <c r="A16" s="20"/>
      <c r="B16" s="20"/>
      <c r="C16" s="14"/>
      <c r="D16" s="14"/>
      <c r="E16" t="b">
        <v>0</v>
      </c>
      <c r="G16" s="28" t="str">
        <f t="shared" ca="1" si="22"/>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9"/>
      <c r="DK16" s="562"/>
      <c r="DL16" s="562"/>
      <c r="DM16" s="562"/>
      <c r="DN16" s="574"/>
      <c r="DO16" s="562"/>
      <c r="DP16" s="563"/>
      <c r="DQ16" s="562"/>
      <c r="DR16" s="574"/>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9"/>
      <c r="ET16" s="562"/>
      <c r="EU16" s="562"/>
      <c r="EV16" s="562"/>
      <c r="EW16" s="562"/>
      <c r="EX16" s="562"/>
      <c r="EY16" s="562"/>
      <c r="EZ16" s="562"/>
      <c r="FA16" s="562"/>
      <c r="FB16" s="562"/>
      <c r="FC16" s="562"/>
      <c r="FD16" s="562"/>
      <c r="FE16" s="562"/>
      <c r="FF16" s="562"/>
      <c r="FG16" s="564"/>
      <c r="FH16" s="564"/>
      <c r="FI16" s="564"/>
      <c r="FJ16" s="564"/>
      <c r="FK16" s="564"/>
      <c r="FL16" s="564"/>
      <c r="FM16" s="564"/>
      <c r="FN16" s="564"/>
      <c r="FO16" s="605"/>
      <c r="FP16" s="605"/>
      <c r="FQ16" s="605"/>
      <c r="FR16" s="605"/>
      <c r="FS16" s="605"/>
      <c r="FT16" s="605"/>
      <c r="FU16" s="605"/>
      <c r="FV16" s="605"/>
      <c r="FW16" s="605"/>
      <c r="FX16" s="605"/>
      <c r="FY16" s="605"/>
      <c r="FZ16" s="605"/>
      <c r="GA16" s="605"/>
      <c r="GB16" s="605"/>
      <c r="GC16" s="605"/>
      <c r="GD16" s="605"/>
      <c r="GE16" s="605"/>
      <c r="GF16" s="605"/>
      <c r="GG16" s="605"/>
      <c r="GH16" s="605"/>
      <c r="GI16" s="605"/>
      <c r="GJ16" s="605"/>
      <c r="GK16" s="605"/>
      <c r="GL16" s="605"/>
      <c r="GM16" s="605"/>
      <c r="GN16" s="605"/>
      <c r="GO16" s="605"/>
      <c r="GP16" s="605"/>
      <c r="GQ16" s="605"/>
      <c r="GR16" s="605"/>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605"/>
      <c r="HY16" s="605"/>
      <c r="HZ16" s="605"/>
      <c r="IA16" s="605"/>
      <c r="IB16" s="605"/>
      <c r="IC16" s="605"/>
      <c r="ID16" s="605"/>
      <c r="IE16" s="605"/>
      <c r="IF16" s="605"/>
      <c r="IG16" s="605"/>
      <c r="IH16" s="605"/>
      <c r="II16" s="605"/>
      <c r="IJ16" s="605"/>
      <c r="IK16" s="605"/>
      <c r="IL16" s="605"/>
      <c r="IM16" s="605"/>
      <c r="IN16" s="605"/>
      <c r="IO16" s="605"/>
      <c r="IP16" s="605"/>
      <c r="IQ16" s="605"/>
      <c r="IR16" s="605"/>
      <c r="IS16" s="605"/>
      <c r="IT16" s="605"/>
      <c r="IU16" s="605"/>
      <c r="IV16" s="605"/>
      <c r="IW16" s="605"/>
      <c r="IX16" s="605"/>
      <c r="IY16" s="605"/>
      <c r="IZ16" s="605"/>
      <c r="JA16" s="605"/>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2"/>
      <c r="KB16" s="9"/>
      <c r="KC16" s="565"/>
      <c r="KD16" s="565"/>
      <c r="KE16" s="562"/>
      <c r="KF16" s="562"/>
      <c r="KG16" s="562"/>
      <c r="KH16" s="562"/>
      <c r="KI16" s="562"/>
      <c r="KJ16" s="562"/>
      <c r="KK16" s="565"/>
      <c r="KL16" s="565"/>
      <c r="KM16" s="565"/>
      <c r="KN16" s="565"/>
      <c r="KO16" s="565"/>
      <c r="KP16" s="565"/>
      <c r="KQ16" s="565"/>
      <c r="KR16" s="565"/>
      <c r="KS16" s="565"/>
      <c r="KT16" s="565"/>
      <c r="KU16" s="565"/>
      <c r="KV16" s="565"/>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9"/>
      <c r="NB16" s="562"/>
      <c r="NC16" s="562"/>
      <c r="ND16" s="562"/>
      <c r="NE16" s="565"/>
      <c r="NF16" s="565"/>
      <c r="NG16" s="565"/>
      <c r="NH16" s="565"/>
      <c r="NI16" s="565"/>
      <c r="NJ16" s="562"/>
      <c r="NK16" s="562"/>
      <c r="NL16" s="562"/>
      <c r="NM16" s="562"/>
      <c r="NN16" s="562"/>
      <c r="NO16" s="562"/>
      <c r="NP16" s="562"/>
      <c r="NQ16" s="562"/>
      <c r="NR16" s="562"/>
      <c r="NS16" s="562"/>
      <c r="NT16" s="562"/>
      <c r="NU16" s="562"/>
      <c r="NV16" s="562"/>
      <c r="NW16" s="562"/>
      <c r="NX16" s="562"/>
      <c r="NY16" s="562"/>
      <c r="NZ16" s="565"/>
      <c r="OA16" s="565"/>
      <c r="OB16" s="565"/>
      <c r="OC16" s="565"/>
      <c r="OD16" s="565"/>
      <c r="OE16" s="565"/>
      <c r="OF16" s="565"/>
      <c r="OG16" s="565"/>
      <c r="OH16" s="562"/>
      <c r="OI16" s="562"/>
      <c r="OJ16" s="562"/>
      <c r="OK16" s="565"/>
      <c r="OL16" s="565"/>
      <c r="OM16" s="562"/>
      <c r="ON16" s="562"/>
      <c r="OO16" s="562"/>
      <c r="OP16" s="562"/>
      <c r="OQ16" s="562"/>
      <c r="OR16" s="562"/>
      <c r="OS16" s="562"/>
      <c r="OT16" s="562"/>
      <c r="OU16" s="562"/>
      <c r="OV16" s="562"/>
      <c r="OW16" s="562"/>
      <c r="OX16" s="565"/>
      <c r="OY16" s="565"/>
      <c r="OZ16" s="562"/>
      <c r="PA16" s="562"/>
      <c r="PB16" s="562"/>
      <c r="PC16" s="562"/>
      <c r="PD16" s="9"/>
      <c r="PE16" s="562"/>
      <c r="PF16" s="562"/>
      <c r="PG16" s="562"/>
      <c r="PH16" s="562"/>
      <c r="PI16" s="562"/>
      <c r="PJ16" s="562"/>
      <c r="PK16" s="562"/>
      <c r="PL16" s="9"/>
      <c r="PM16" s="562"/>
      <c r="PN16" s="562"/>
      <c r="PO16" s="562"/>
      <c r="PP16" s="562"/>
      <c r="PQ16" s="562"/>
      <c r="PR16" s="562"/>
      <c r="PS16" s="562"/>
      <c r="PT16" s="562"/>
      <c r="PU16" s="562"/>
      <c r="PV16" s="562"/>
      <c r="PW16" s="562"/>
      <c r="PX16" s="9"/>
      <c r="PY16" s="52"/>
      <c r="PZ16" s="52"/>
      <c r="QA16" s="52"/>
      <c r="QB16" s="52"/>
      <c r="QC16" s="52"/>
      <c r="QD16" s="52"/>
      <c r="QE16" s="605"/>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66"/>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5"/>
      <c r="XD16" s="599">
        <v>0</v>
      </c>
    </row>
    <row r="17" spans="1:628" hidden="1" outlineLevel="2">
      <c r="A17" s="20"/>
      <c r="B17" s="20"/>
      <c r="C17" s="14"/>
      <c r="D17" s="14"/>
      <c r="E17" t="b">
        <v>0</v>
      </c>
      <c r="G17" s="28" t="str">
        <f t="shared" ca="1" si="22"/>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9"/>
      <c r="DK17" s="562"/>
      <c r="DL17" s="562"/>
      <c r="DM17" s="562"/>
      <c r="DN17" s="574"/>
      <c r="DO17" s="562"/>
      <c r="DP17" s="563"/>
      <c r="DQ17" s="562"/>
      <c r="DR17" s="574"/>
      <c r="DS17" s="562"/>
      <c r="DT17" s="562"/>
      <c r="DU17" s="562"/>
      <c r="DV17" s="562"/>
      <c r="DW17" s="562"/>
      <c r="DX17" s="562"/>
      <c r="DY17" s="562"/>
      <c r="DZ17" s="562"/>
      <c r="EA17" s="562"/>
      <c r="EB17" s="562"/>
      <c r="EC17" s="562"/>
      <c r="ED17" s="562"/>
      <c r="EE17" s="562"/>
      <c r="EF17" s="562"/>
      <c r="EG17" s="562"/>
      <c r="EH17" s="562"/>
      <c r="EI17" s="562"/>
      <c r="EJ17" s="562"/>
      <c r="EK17" s="562"/>
      <c r="EL17" s="562"/>
      <c r="EM17" s="562"/>
      <c r="EN17" s="562"/>
      <c r="EO17" s="562"/>
      <c r="EP17" s="562"/>
      <c r="EQ17" s="562"/>
      <c r="ER17" s="562"/>
      <c r="ES17" s="9"/>
      <c r="ET17" s="562"/>
      <c r="EU17" s="562"/>
      <c r="EV17" s="562"/>
      <c r="EW17" s="562"/>
      <c r="EX17" s="562"/>
      <c r="EY17" s="562"/>
      <c r="EZ17" s="562"/>
      <c r="FA17" s="562"/>
      <c r="FB17" s="562"/>
      <c r="FC17" s="562"/>
      <c r="FD17" s="562"/>
      <c r="FE17" s="562"/>
      <c r="FF17" s="562"/>
      <c r="FG17" s="564"/>
      <c r="FH17" s="564"/>
      <c r="FI17" s="564"/>
      <c r="FJ17" s="564"/>
      <c r="FK17" s="564"/>
      <c r="FL17" s="564"/>
      <c r="FM17" s="564"/>
      <c r="FN17" s="564"/>
      <c r="FO17" s="605"/>
      <c r="FP17" s="605"/>
      <c r="FQ17" s="605"/>
      <c r="FR17" s="605"/>
      <c r="FS17" s="605"/>
      <c r="FT17" s="605"/>
      <c r="FU17" s="605"/>
      <c r="FV17" s="605"/>
      <c r="FW17" s="605"/>
      <c r="FX17" s="605"/>
      <c r="FY17" s="605"/>
      <c r="FZ17" s="605"/>
      <c r="GA17" s="605"/>
      <c r="GB17" s="605"/>
      <c r="GC17" s="605"/>
      <c r="GD17" s="605"/>
      <c r="GE17" s="605"/>
      <c r="GF17" s="605"/>
      <c r="GG17" s="605"/>
      <c r="GH17" s="605"/>
      <c r="GI17" s="605"/>
      <c r="GJ17" s="605"/>
      <c r="GK17" s="605"/>
      <c r="GL17" s="605"/>
      <c r="GM17" s="605"/>
      <c r="GN17" s="605"/>
      <c r="GO17" s="605"/>
      <c r="GP17" s="605"/>
      <c r="GQ17" s="605"/>
      <c r="GR17" s="605"/>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605"/>
      <c r="HY17" s="605"/>
      <c r="HZ17" s="605"/>
      <c r="IA17" s="605"/>
      <c r="IB17" s="605"/>
      <c r="IC17" s="605"/>
      <c r="ID17" s="605"/>
      <c r="IE17" s="605"/>
      <c r="IF17" s="605"/>
      <c r="IG17" s="605"/>
      <c r="IH17" s="605"/>
      <c r="II17" s="605"/>
      <c r="IJ17" s="605"/>
      <c r="IK17" s="605"/>
      <c r="IL17" s="605"/>
      <c r="IM17" s="605"/>
      <c r="IN17" s="605"/>
      <c r="IO17" s="605"/>
      <c r="IP17" s="605"/>
      <c r="IQ17" s="605"/>
      <c r="IR17" s="605"/>
      <c r="IS17" s="605"/>
      <c r="IT17" s="605"/>
      <c r="IU17" s="605"/>
      <c r="IV17" s="605"/>
      <c r="IW17" s="605"/>
      <c r="IX17" s="605"/>
      <c r="IY17" s="605"/>
      <c r="IZ17" s="605"/>
      <c r="JA17" s="605"/>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2"/>
      <c r="KB17" s="9"/>
      <c r="KC17" s="565"/>
      <c r="KD17" s="565"/>
      <c r="KE17" s="562"/>
      <c r="KF17" s="562"/>
      <c r="KG17" s="562"/>
      <c r="KH17" s="562"/>
      <c r="KI17" s="562"/>
      <c r="KJ17" s="562"/>
      <c r="KK17" s="565"/>
      <c r="KL17" s="565"/>
      <c r="KM17" s="565"/>
      <c r="KN17" s="565"/>
      <c r="KO17" s="565"/>
      <c r="KP17" s="565"/>
      <c r="KQ17" s="565"/>
      <c r="KR17" s="565"/>
      <c r="KS17" s="565"/>
      <c r="KT17" s="565"/>
      <c r="KU17" s="565"/>
      <c r="KV17" s="565"/>
      <c r="KW17" s="562"/>
      <c r="KX17" s="562"/>
      <c r="KY17" s="562"/>
      <c r="KZ17" s="562"/>
      <c r="LA17" s="562"/>
      <c r="LB17" s="562"/>
      <c r="LC17" s="562"/>
      <c r="LD17" s="562"/>
      <c r="LE17" s="562"/>
      <c r="LF17" s="562"/>
      <c r="LG17" s="562"/>
      <c r="LH17" s="562"/>
      <c r="LI17" s="562"/>
      <c r="LJ17" s="562"/>
      <c r="LK17" s="562"/>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9"/>
      <c r="NB17" s="562"/>
      <c r="NC17" s="562"/>
      <c r="ND17" s="562"/>
      <c r="NE17" s="565"/>
      <c r="NF17" s="565"/>
      <c r="NG17" s="565"/>
      <c r="NH17" s="565"/>
      <c r="NI17" s="565"/>
      <c r="NJ17" s="562"/>
      <c r="NK17" s="562"/>
      <c r="NL17" s="562"/>
      <c r="NM17" s="562"/>
      <c r="NN17" s="562"/>
      <c r="NO17" s="562"/>
      <c r="NP17" s="562"/>
      <c r="NQ17" s="562"/>
      <c r="NR17" s="562"/>
      <c r="NS17" s="562"/>
      <c r="NT17" s="562"/>
      <c r="NU17" s="562"/>
      <c r="NV17" s="562"/>
      <c r="NW17" s="562"/>
      <c r="NX17" s="562"/>
      <c r="NY17" s="562"/>
      <c r="NZ17" s="565"/>
      <c r="OA17" s="565"/>
      <c r="OB17" s="565"/>
      <c r="OC17" s="565"/>
      <c r="OD17" s="565"/>
      <c r="OE17" s="565"/>
      <c r="OF17" s="565"/>
      <c r="OG17" s="565"/>
      <c r="OH17" s="562"/>
      <c r="OI17" s="562"/>
      <c r="OJ17" s="562"/>
      <c r="OK17" s="565"/>
      <c r="OL17" s="565"/>
      <c r="OM17" s="562"/>
      <c r="ON17" s="562"/>
      <c r="OO17" s="562"/>
      <c r="OP17" s="562"/>
      <c r="OQ17" s="562"/>
      <c r="OR17" s="562"/>
      <c r="OS17" s="562"/>
      <c r="OT17" s="562"/>
      <c r="OU17" s="562"/>
      <c r="OV17" s="562"/>
      <c r="OW17" s="562"/>
      <c r="OX17" s="565"/>
      <c r="OY17" s="565"/>
      <c r="OZ17" s="562"/>
      <c r="PA17" s="562"/>
      <c r="PB17" s="562"/>
      <c r="PC17" s="562"/>
      <c r="PD17" s="9"/>
      <c r="PE17" s="562"/>
      <c r="PF17" s="562"/>
      <c r="PG17" s="562"/>
      <c r="PH17" s="562"/>
      <c r="PI17" s="562"/>
      <c r="PJ17" s="562"/>
      <c r="PK17" s="562"/>
      <c r="PL17" s="9"/>
      <c r="PM17" s="562"/>
      <c r="PN17" s="562"/>
      <c r="PO17" s="562"/>
      <c r="PP17" s="562"/>
      <c r="PQ17" s="562"/>
      <c r="PR17" s="562"/>
      <c r="PS17" s="562"/>
      <c r="PT17" s="562"/>
      <c r="PU17" s="562"/>
      <c r="PV17" s="562"/>
      <c r="PW17" s="562"/>
      <c r="PX17" s="9"/>
      <c r="PY17" s="52"/>
      <c r="PZ17" s="52"/>
      <c r="QA17" s="52"/>
      <c r="QB17" s="52"/>
      <c r="QC17" s="52"/>
      <c r="QD17" s="52"/>
      <c r="QE17" s="605"/>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66"/>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5"/>
      <c r="XD17" s="599">
        <v>0</v>
      </c>
    </row>
    <row r="18" spans="1:628" hidden="1" outlineLevel="2">
      <c r="A18" s="20"/>
      <c r="B18" s="20"/>
      <c r="C18" s="14"/>
      <c r="D18" s="14"/>
      <c r="E18" t="b">
        <v>0</v>
      </c>
      <c r="G18" s="28" t="str">
        <f t="shared" ca="1" si="22"/>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9"/>
      <c r="DK18" s="562"/>
      <c r="DL18" s="562"/>
      <c r="DM18" s="562"/>
      <c r="DN18" s="574"/>
      <c r="DO18" s="562"/>
      <c r="DP18" s="563"/>
      <c r="DQ18" s="562"/>
      <c r="DR18" s="574"/>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9"/>
      <c r="ET18" s="562"/>
      <c r="EU18" s="562"/>
      <c r="EV18" s="562"/>
      <c r="EW18" s="562"/>
      <c r="EX18" s="562"/>
      <c r="EY18" s="562"/>
      <c r="EZ18" s="562"/>
      <c r="FA18" s="562"/>
      <c r="FB18" s="562"/>
      <c r="FC18" s="562"/>
      <c r="FD18" s="562"/>
      <c r="FE18" s="562"/>
      <c r="FF18" s="562"/>
      <c r="FG18" s="564"/>
      <c r="FH18" s="564"/>
      <c r="FI18" s="564"/>
      <c r="FJ18" s="564"/>
      <c r="FK18" s="564"/>
      <c r="FL18" s="564"/>
      <c r="FM18" s="564"/>
      <c r="FN18" s="564"/>
      <c r="FO18" s="605"/>
      <c r="FP18" s="605"/>
      <c r="FQ18" s="605"/>
      <c r="FR18" s="605"/>
      <c r="FS18" s="605"/>
      <c r="FT18" s="605"/>
      <c r="FU18" s="605"/>
      <c r="FV18" s="605"/>
      <c r="FW18" s="605"/>
      <c r="FX18" s="605"/>
      <c r="FY18" s="605"/>
      <c r="FZ18" s="605"/>
      <c r="GA18" s="605"/>
      <c r="GB18" s="605"/>
      <c r="GC18" s="605"/>
      <c r="GD18" s="605"/>
      <c r="GE18" s="605"/>
      <c r="GF18" s="605"/>
      <c r="GG18" s="605"/>
      <c r="GH18" s="605"/>
      <c r="GI18" s="605"/>
      <c r="GJ18" s="605"/>
      <c r="GK18" s="605"/>
      <c r="GL18" s="605"/>
      <c r="GM18" s="605"/>
      <c r="GN18" s="605"/>
      <c r="GO18" s="605"/>
      <c r="GP18" s="605"/>
      <c r="GQ18" s="605"/>
      <c r="GR18" s="605"/>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605"/>
      <c r="HY18" s="605"/>
      <c r="HZ18" s="605"/>
      <c r="IA18" s="605"/>
      <c r="IB18" s="605"/>
      <c r="IC18" s="605"/>
      <c r="ID18" s="605"/>
      <c r="IE18" s="605"/>
      <c r="IF18" s="605"/>
      <c r="IG18" s="605"/>
      <c r="IH18" s="605"/>
      <c r="II18" s="605"/>
      <c r="IJ18" s="605"/>
      <c r="IK18" s="605"/>
      <c r="IL18" s="605"/>
      <c r="IM18" s="605"/>
      <c r="IN18" s="605"/>
      <c r="IO18" s="605"/>
      <c r="IP18" s="605"/>
      <c r="IQ18" s="605"/>
      <c r="IR18" s="605"/>
      <c r="IS18" s="605"/>
      <c r="IT18" s="605"/>
      <c r="IU18" s="605"/>
      <c r="IV18" s="605"/>
      <c r="IW18" s="605"/>
      <c r="IX18" s="605"/>
      <c r="IY18" s="605"/>
      <c r="IZ18" s="605"/>
      <c r="JA18" s="605"/>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2"/>
      <c r="KB18" s="9"/>
      <c r="KC18" s="565"/>
      <c r="KD18" s="565"/>
      <c r="KE18" s="562"/>
      <c r="KF18" s="562"/>
      <c r="KG18" s="562"/>
      <c r="KH18" s="562"/>
      <c r="KI18" s="562"/>
      <c r="KJ18" s="562"/>
      <c r="KK18" s="565"/>
      <c r="KL18" s="565"/>
      <c r="KM18" s="565"/>
      <c r="KN18" s="565"/>
      <c r="KO18" s="565"/>
      <c r="KP18" s="565"/>
      <c r="KQ18" s="565"/>
      <c r="KR18" s="565"/>
      <c r="KS18" s="565"/>
      <c r="KT18" s="565"/>
      <c r="KU18" s="565"/>
      <c r="KV18" s="565"/>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9"/>
      <c r="NB18" s="562"/>
      <c r="NC18" s="562"/>
      <c r="ND18" s="562"/>
      <c r="NE18" s="565"/>
      <c r="NF18" s="565"/>
      <c r="NG18" s="565"/>
      <c r="NH18" s="565"/>
      <c r="NI18" s="565"/>
      <c r="NJ18" s="562"/>
      <c r="NK18" s="562"/>
      <c r="NL18" s="562"/>
      <c r="NM18" s="562"/>
      <c r="NN18" s="562"/>
      <c r="NO18" s="562"/>
      <c r="NP18" s="562"/>
      <c r="NQ18" s="562"/>
      <c r="NR18" s="562"/>
      <c r="NS18" s="562"/>
      <c r="NT18" s="562"/>
      <c r="NU18" s="562"/>
      <c r="NV18" s="562"/>
      <c r="NW18" s="562"/>
      <c r="NX18" s="562"/>
      <c r="NY18" s="562"/>
      <c r="NZ18" s="565"/>
      <c r="OA18" s="565"/>
      <c r="OB18" s="565"/>
      <c r="OC18" s="565"/>
      <c r="OD18" s="565"/>
      <c r="OE18" s="565"/>
      <c r="OF18" s="565"/>
      <c r="OG18" s="565"/>
      <c r="OH18" s="562"/>
      <c r="OI18" s="562"/>
      <c r="OJ18" s="562"/>
      <c r="OK18" s="565"/>
      <c r="OL18" s="565"/>
      <c r="OM18" s="562"/>
      <c r="ON18" s="562"/>
      <c r="OO18" s="562"/>
      <c r="OP18" s="562"/>
      <c r="OQ18" s="562"/>
      <c r="OR18" s="562"/>
      <c r="OS18" s="562"/>
      <c r="OT18" s="562"/>
      <c r="OU18" s="562"/>
      <c r="OV18" s="562"/>
      <c r="OW18" s="562"/>
      <c r="OX18" s="565"/>
      <c r="OY18" s="565"/>
      <c r="OZ18" s="562"/>
      <c r="PA18" s="562"/>
      <c r="PB18" s="562"/>
      <c r="PC18" s="562"/>
      <c r="PD18" s="9"/>
      <c r="PE18" s="562"/>
      <c r="PF18" s="562"/>
      <c r="PG18" s="562"/>
      <c r="PH18" s="562"/>
      <c r="PI18" s="562"/>
      <c r="PJ18" s="562"/>
      <c r="PK18" s="562"/>
      <c r="PL18" s="9"/>
      <c r="PM18" s="562"/>
      <c r="PN18" s="562"/>
      <c r="PO18" s="562"/>
      <c r="PP18" s="562"/>
      <c r="PQ18" s="562"/>
      <c r="PR18" s="562"/>
      <c r="PS18" s="562"/>
      <c r="PT18" s="562"/>
      <c r="PU18" s="562"/>
      <c r="PV18" s="562"/>
      <c r="PW18" s="562"/>
      <c r="PX18" s="9"/>
      <c r="PY18" s="52"/>
      <c r="PZ18" s="52"/>
      <c r="QA18" s="52"/>
      <c r="QB18" s="52"/>
      <c r="QC18" s="52"/>
      <c r="QD18" s="52"/>
      <c r="QE18" s="605"/>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66"/>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5"/>
      <c r="XD18" s="599">
        <v>0</v>
      </c>
    </row>
    <row r="19" spans="1:628" hidden="1" outlineLevel="2">
      <c r="A19" s="20"/>
      <c r="B19" s="20"/>
      <c r="C19" s="14"/>
      <c r="D19" s="14"/>
      <c r="E19" t="b">
        <v>0</v>
      </c>
      <c r="G19" s="28" t="str">
        <f t="shared" ca="1" si="22"/>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9"/>
      <c r="DK19" s="562"/>
      <c r="DL19" s="562"/>
      <c r="DM19" s="562"/>
      <c r="DN19" s="574"/>
      <c r="DO19" s="562"/>
      <c r="DP19" s="563"/>
      <c r="DQ19" s="562"/>
      <c r="DR19" s="574"/>
      <c r="DS19" s="562"/>
      <c r="DT19" s="562"/>
      <c r="DU19" s="562"/>
      <c r="DV19" s="562"/>
      <c r="DW19" s="562"/>
      <c r="DX19" s="562"/>
      <c r="DY19" s="562"/>
      <c r="DZ19" s="562"/>
      <c r="EA19" s="562"/>
      <c r="EB19" s="562"/>
      <c r="EC19" s="562"/>
      <c r="ED19" s="562"/>
      <c r="EE19" s="562"/>
      <c r="EF19" s="562"/>
      <c r="EG19" s="562"/>
      <c r="EH19" s="562"/>
      <c r="EI19" s="562"/>
      <c r="EJ19" s="562"/>
      <c r="EK19" s="562"/>
      <c r="EL19" s="562"/>
      <c r="EM19" s="562"/>
      <c r="EN19" s="562"/>
      <c r="EO19" s="562"/>
      <c r="EP19" s="562"/>
      <c r="EQ19" s="562"/>
      <c r="ER19" s="562"/>
      <c r="ES19" s="9"/>
      <c r="ET19" s="562"/>
      <c r="EU19" s="562"/>
      <c r="EV19" s="562"/>
      <c r="EW19" s="562"/>
      <c r="EX19" s="562"/>
      <c r="EY19" s="562"/>
      <c r="EZ19" s="562"/>
      <c r="FA19" s="562"/>
      <c r="FB19" s="562"/>
      <c r="FC19" s="562"/>
      <c r="FD19" s="562"/>
      <c r="FE19" s="562"/>
      <c r="FF19" s="562"/>
      <c r="FG19" s="564"/>
      <c r="FH19" s="564"/>
      <c r="FI19" s="564"/>
      <c r="FJ19" s="564"/>
      <c r="FK19" s="564"/>
      <c r="FL19" s="564"/>
      <c r="FM19" s="564"/>
      <c r="FN19" s="564"/>
      <c r="FO19" s="605"/>
      <c r="FP19" s="605"/>
      <c r="FQ19" s="605"/>
      <c r="FR19" s="605"/>
      <c r="FS19" s="605"/>
      <c r="FT19" s="605"/>
      <c r="FU19" s="605"/>
      <c r="FV19" s="605"/>
      <c r="FW19" s="605"/>
      <c r="FX19" s="605"/>
      <c r="FY19" s="605"/>
      <c r="FZ19" s="605"/>
      <c r="GA19" s="605"/>
      <c r="GB19" s="605"/>
      <c r="GC19" s="605"/>
      <c r="GD19" s="605"/>
      <c r="GE19" s="605"/>
      <c r="GF19" s="605"/>
      <c r="GG19" s="605"/>
      <c r="GH19" s="605"/>
      <c r="GI19" s="605"/>
      <c r="GJ19" s="605"/>
      <c r="GK19" s="605"/>
      <c r="GL19" s="605"/>
      <c r="GM19" s="605"/>
      <c r="GN19" s="605"/>
      <c r="GO19" s="605"/>
      <c r="GP19" s="605"/>
      <c r="GQ19" s="605"/>
      <c r="GR19" s="605"/>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605"/>
      <c r="HY19" s="605"/>
      <c r="HZ19" s="605"/>
      <c r="IA19" s="605"/>
      <c r="IB19" s="605"/>
      <c r="IC19" s="605"/>
      <c r="ID19" s="605"/>
      <c r="IE19" s="605"/>
      <c r="IF19" s="605"/>
      <c r="IG19" s="605"/>
      <c r="IH19" s="605"/>
      <c r="II19" s="605"/>
      <c r="IJ19" s="605"/>
      <c r="IK19" s="605"/>
      <c r="IL19" s="605"/>
      <c r="IM19" s="605"/>
      <c r="IN19" s="605"/>
      <c r="IO19" s="605"/>
      <c r="IP19" s="605"/>
      <c r="IQ19" s="605"/>
      <c r="IR19" s="605"/>
      <c r="IS19" s="605"/>
      <c r="IT19" s="605"/>
      <c r="IU19" s="605"/>
      <c r="IV19" s="605"/>
      <c r="IW19" s="605"/>
      <c r="IX19" s="605"/>
      <c r="IY19" s="605"/>
      <c r="IZ19" s="605"/>
      <c r="JA19" s="605"/>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2"/>
      <c r="KB19" s="9"/>
      <c r="KC19" s="565"/>
      <c r="KD19" s="565"/>
      <c r="KE19" s="562"/>
      <c r="KF19" s="562"/>
      <c r="KG19" s="562"/>
      <c r="KH19" s="562"/>
      <c r="KI19" s="562"/>
      <c r="KJ19" s="562"/>
      <c r="KK19" s="565"/>
      <c r="KL19" s="565"/>
      <c r="KM19" s="565"/>
      <c r="KN19" s="565"/>
      <c r="KO19" s="565"/>
      <c r="KP19" s="565"/>
      <c r="KQ19" s="565"/>
      <c r="KR19" s="565"/>
      <c r="KS19" s="565"/>
      <c r="KT19" s="565"/>
      <c r="KU19" s="565"/>
      <c r="KV19" s="565"/>
      <c r="KW19" s="562"/>
      <c r="KX19" s="562"/>
      <c r="KY19" s="562"/>
      <c r="KZ19" s="562"/>
      <c r="LA19" s="562"/>
      <c r="LB19" s="562"/>
      <c r="LC19" s="562"/>
      <c r="LD19" s="562"/>
      <c r="LE19" s="562"/>
      <c r="LF19" s="562"/>
      <c r="LG19" s="562"/>
      <c r="LH19" s="562"/>
      <c r="LI19" s="562"/>
      <c r="LJ19" s="562"/>
      <c r="LK19" s="562"/>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9"/>
      <c r="NB19" s="562"/>
      <c r="NC19" s="562"/>
      <c r="ND19" s="562"/>
      <c r="NE19" s="565"/>
      <c r="NF19" s="565"/>
      <c r="NG19" s="565"/>
      <c r="NH19" s="565"/>
      <c r="NI19" s="565"/>
      <c r="NJ19" s="562"/>
      <c r="NK19" s="562"/>
      <c r="NL19" s="562"/>
      <c r="NM19" s="562"/>
      <c r="NN19" s="562"/>
      <c r="NO19" s="562"/>
      <c r="NP19" s="562"/>
      <c r="NQ19" s="562"/>
      <c r="NR19" s="562"/>
      <c r="NS19" s="562"/>
      <c r="NT19" s="562"/>
      <c r="NU19" s="562"/>
      <c r="NV19" s="562"/>
      <c r="NW19" s="562"/>
      <c r="NX19" s="562"/>
      <c r="NY19" s="562"/>
      <c r="NZ19" s="565"/>
      <c r="OA19" s="565"/>
      <c r="OB19" s="565"/>
      <c r="OC19" s="565"/>
      <c r="OD19" s="565"/>
      <c r="OE19" s="565"/>
      <c r="OF19" s="565"/>
      <c r="OG19" s="565"/>
      <c r="OH19" s="562"/>
      <c r="OI19" s="562"/>
      <c r="OJ19" s="562"/>
      <c r="OK19" s="565"/>
      <c r="OL19" s="565"/>
      <c r="OM19" s="562"/>
      <c r="ON19" s="562"/>
      <c r="OO19" s="562"/>
      <c r="OP19" s="562"/>
      <c r="OQ19" s="562"/>
      <c r="OR19" s="562"/>
      <c r="OS19" s="562"/>
      <c r="OT19" s="562"/>
      <c r="OU19" s="562"/>
      <c r="OV19" s="562"/>
      <c r="OW19" s="562"/>
      <c r="OX19" s="565"/>
      <c r="OY19" s="565"/>
      <c r="OZ19" s="562"/>
      <c r="PA19" s="562"/>
      <c r="PB19" s="562"/>
      <c r="PC19" s="562"/>
      <c r="PD19" s="9"/>
      <c r="PE19" s="562"/>
      <c r="PF19" s="562"/>
      <c r="PG19" s="562"/>
      <c r="PH19" s="562"/>
      <c r="PI19" s="562"/>
      <c r="PJ19" s="562"/>
      <c r="PK19" s="562"/>
      <c r="PL19" s="9"/>
      <c r="PM19" s="562"/>
      <c r="PN19" s="562"/>
      <c r="PO19" s="562"/>
      <c r="PP19" s="562"/>
      <c r="PQ19" s="562"/>
      <c r="PR19" s="562"/>
      <c r="PS19" s="562"/>
      <c r="PT19" s="562"/>
      <c r="PU19" s="562"/>
      <c r="PV19" s="562"/>
      <c r="PW19" s="562"/>
      <c r="PX19" s="9"/>
      <c r="PY19" s="52"/>
      <c r="PZ19" s="52"/>
      <c r="QA19" s="52"/>
      <c r="QB19" s="52"/>
      <c r="QC19" s="52"/>
      <c r="QD19" s="52"/>
      <c r="QE19" s="605"/>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66"/>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5"/>
      <c r="XD19" s="599">
        <v>0</v>
      </c>
    </row>
    <row r="20" spans="1:628" hidden="1" outlineLevel="2">
      <c r="A20" s="20"/>
      <c r="B20" s="20"/>
      <c r="C20" s="14"/>
      <c r="D20" s="14"/>
      <c r="E20" t="b">
        <v>0</v>
      </c>
      <c r="G20" s="28" t="str">
        <f t="shared" ca="1" si="22"/>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9"/>
      <c r="DK20" s="562"/>
      <c r="DL20" s="562"/>
      <c r="DM20" s="562"/>
      <c r="DN20" s="574"/>
      <c r="DO20" s="562"/>
      <c r="DP20" s="563"/>
      <c r="DQ20" s="562"/>
      <c r="DR20" s="574"/>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9"/>
      <c r="ET20" s="562"/>
      <c r="EU20" s="562"/>
      <c r="EV20" s="562"/>
      <c r="EW20" s="562"/>
      <c r="EX20" s="562"/>
      <c r="EY20" s="562"/>
      <c r="EZ20" s="562"/>
      <c r="FA20" s="562"/>
      <c r="FB20" s="562"/>
      <c r="FC20" s="562"/>
      <c r="FD20" s="562"/>
      <c r="FE20" s="562"/>
      <c r="FF20" s="562"/>
      <c r="FG20" s="564"/>
      <c r="FH20" s="564"/>
      <c r="FI20" s="564"/>
      <c r="FJ20" s="564"/>
      <c r="FK20" s="564"/>
      <c r="FL20" s="564"/>
      <c r="FM20" s="564"/>
      <c r="FN20" s="564"/>
      <c r="FO20" s="605"/>
      <c r="FP20" s="605"/>
      <c r="FQ20" s="605"/>
      <c r="FR20" s="605"/>
      <c r="FS20" s="605"/>
      <c r="FT20" s="605"/>
      <c r="FU20" s="605"/>
      <c r="FV20" s="605"/>
      <c r="FW20" s="605"/>
      <c r="FX20" s="605"/>
      <c r="FY20" s="605"/>
      <c r="FZ20" s="605"/>
      <c r="GA20" s="605"/>
      <c r="GB20" s="605"/>
      <c r="GC20" s="605"/>
      <c r="GD20" s="605"/>
      <c r="GE20" s="605"/>
      <c r="GF20" s="605"/>
      <c r="GG20" s="605"/>
      <c r="GH20" s="605"/>
      <c r="GI20" s="605"/>
      <c r="GJ20" s="605"/>
      <c r="GK20" s="605"/>
      <c r="GL20" s="605"/>
      <c r="GM20" s="605"/>
      <c r="GN20" s="605"/>
      <c r="GO20" s="605"/>
      <c r="GP20" s="605"/>
      <c r="GQ20" s="605"/>
      <c r="GR20" s="605"/>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605"/>
      <c r="HY20" s="605"/>
      <c r="HZ20" s="605"/>
      <c r="IA20" s="605"/>
      <c r="IB20" s="605"/>
      <c r="IC20" s="605"/>
      <c r="ID20" s="605"/>
      <c r="IE20" s="605"/>
      <c r="IF20" s="605"/>
      <c r="IG20" s="605"/>
      <c r="IH20" s="605"/>
      <c r="II20" s="605"/>
      <c r="IJ20" s="605"/>
      <c r="IK20" s="605"/>
      <c r="IL20" s="605"/>
      <c r="IM20" s="605"/>
      <c r="IN20" s="605"/>
      <c r="IO20" s="605"/>
      <c r="IP20" s="605"/>
      <c r="IQ20" s="605"/>
      <c r="IR20" s="605"/>
      <c r="IS20" s="605"/>
      <c r="IT20" s="605"/>
      <c r="IU20" s="605"/>
      <c r="IV20" s="605"/>
      <c r="IW20" s="605"/>
      <c r="IX20" s="605"/>
      <c r="IY20" s="605"/>
      <c r="IZ20" s="605"/>
      <c r="JA20" s="605"/>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2"/>
      <c r="KB20" s="9"/>
      <c r="KC20" s="565"/>
      <c r="KD20" s="565"/>
      <c r="KE20" s="562"/>
      <c r="KF20" s="562"/>
      <c r="KG20" s="562"/>
      <c r="KH20" s="562"/>
      <c r="KI20" s="562"/>
      <c r="KJ20" s="562"/>
      <c r="KK20" s="565"/>
      <c r="KL20" s="565"/>
      <c r="KM20" s="565"/>
      <c r="KN20" s="565"/>
      <c r="KO20" s="565"/>
      <c r="KP20" s="565"/>
      <c r="KQ20" s="565"/>
      <c r="KR20" s="565"/>
      <c r="KS20" s="565"/>
      <c r="KT20" s="565"/>
      <c r="KU20" s="565"/>
      <c r="KV20" s="565"/>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9"/>
      <c r="NB20" s="562"/>
      <c r="NC20" s="562"/>
      <c r="ND20" s="562"/>
      <c r="NE20" s="565"/>
      <c r="NF20" s="565"/>
      <c r="NG20" s="565"/>
      <c r="NH20" s="565"/>
      <c r="NI20" s="565"/>
      <c r="NJ20" s="562"/>
      <c r="NK20" s="562"/>
      <c r="NL20" s="562"/>
      <c r="NM20" s="562"/>
      <c r="NN20" s="562"/>
      <c r="NO20" s="562"/>
      <c r="NP20" s="562"/>
      <c r="NQ20" s="562"/>
      <c r="NR20" s="562"/>
      <c r="NS20" s="562"/>
      <c r="NT20" s="562"/>
      <c r="NU20" s="562"/>
      <c r="NV20" s="562"/>
      <c r="NW20" s="562"/>
      <c r="NX20" s="562"/>
      <c r="NY20" s="562"/>
      <c r="NZ20" s="565"/>
      <c r="OA20" s="565"/>
      <c r="OB20" s="565"/>
      <c r="OC20" s="565"/>
      <c r="OD20" s="565"/>
      <c r="OE20" s="565"/>
      <c r="OF20" s="565"/>
      <c r="OG20" s="565"/>
      <c r="OH20" s="562"/>
      <c r="OI20" s="562"/>
      <c r="OJ20" s="562"/>
      <c r="OK20" s="565"/>
      <c r="OL20" s="565"/>
      <c r="OM20" s="562"/>
      <c r="ON20" s="562"/>
      <c r="OO20" s="562"/>
      <c r="OP20" s="562"/>
      <c r="OQ20" s="562"/>
      <c r="OR20" s="562"/>
      <c r="OS20" s="562"/>
      <c r="OT20" s="562"/>
      <c r="OU20" s="562"/>
      <c r="OV20" s="562"/>
      <c r="OW20" s="562"/>
      <c r="OX20" s="565"/>
      <c r="OY20" s="565"/>
      <c r="OZ20" s="562"/>
      <c r="PA20" s="562"/>
      <c r="PB20" s="562"/>
      <c r="PC20" s="562"/>
      <c r="PD20" s="9"/>
      <c r="PE20" s="562"/>
      <c r="PF20" s="562"/>
      <c r="PG20" s="562"/>
      <c r="PH20" s="562"/>
      <c r="PI20" s="562"/>
      <c r="PJ20" s="562"/>
      <c r="PK20" s="562"/>
      <c r="PL20" s="9"/>
      <c r="PM20" s="562"/>
      <c r="PN20" s="562"/>
      <c r="PO20" s="562"/>
      <c r="PP20" s="562"/>
      <c r="PQ20" s="562"/>
      <c r="PR20" s="562"/>
      <c r="PS20" s="562"/>
      <c r="PT20" s="562"/>
      <c r="PU20" s="562"/>
      <c r="PV20" s="562"/>
      <c r="PW20" s="562"/>
      <c r="PX20" s="9"/>
      <c r="PY20" s="52"/>
      <c r="PZ20" s="52"/>
      <c r="QA20" s="52"/>
      <c r="QB20" s="52"/>
      <c r="QC20" s="52"/>
      <c r="QD20" s="52"/>
      <c r="QE20" s="605"/>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66"/>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5"/>
      <c r="XD20" s="599">
        <v>0</v>
      </c>
    </row>
    <row r="21" spans="1:628" hidden="1" outlineLevel="2">
      <c r="A21" s="20"/>
      <c r="B21" s="20"/>
      <c r="C21" s="14"/>
      <c r="D21" s="14"/>
      <c r="E21" t="b">
        <v>0</v>
      </c>
      <c r="G21" s="28" t="str">
        <f t="shared" ca="1" si="22"/>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9"/>
      <c r="DK21" s="562"/>
      <c r="DL21" s="562"/>
      <c r="DM21" s="562"/>
      <c r="DN21" s="574"/>
      <c r="DO21" s="562"/>
      <c r="DP21" s="563"/>
      <c r="DQ21" s="562"/>
      <c r="DR21" s="574"/>
      <c r="DS21" s="562"/>
      <c r="DT21" s="562"/>
      <c r="DU21" s="562"/>
      <c r="DV21" s="562"/>
      <c r="DW21" s="562"/>
      <c r="DX21" s="562"/>
      <c r="DY21" s="562"/>
      <c r="DZ21" s="562"/>
      <c r="EA21" s="562"/>
      <c r="EB21" s="562"/>
      <c r="EC21" s="562"/>
      <c r="ED21" s="562"/>
      <c r="EE21" s="562"/>
      <c r="EF21" s="562"/>
      <c r="EG21" s="562"/>
      <c r="EH21" s="562"/>
      <c r="EI21" s="562"/>
      <c r="EJ21" s="562"/>
      <c r="EK21" s="562"/>
      <c r="EL21" s="562"/>
      <c r="EM21" s="562"/>
      <c r="EN21" s="562"/>
      <c r="EO21" s="562"/>
      <c r="EP21" s="562"/>
      <c r="EQ21" s="562"/>
      <c r="ER21" s="562"/>
      <c r="ES21" s="9"/>
      <c r="ET21" s="562"/>
      <c r="EU21" s="562"/>
      <c r="EV21" s="562"/>
      <c r="EW21" s="562"/>
      <c r="EX21" s="562"/>
      <c r="EY21" s="562"/>
      <c r="EZ21" s="562"/>
      <c r="FA21" s="562"/>
      <c r="FB21" s="562"/>
      <c r="FC21" s="562"/>
      <c r="FD21" s="562"/>
      <c r="FE21" s="562"/>
      <c r="FF21" s="562"/>
      <c r="FG21" s="564"/>
      <c r="FH21" s="564"/>
      <c r="FI21" s="564"/>
      <c r="FJ21" s="564"/>
      <c r="FK21" s="564"/>
      <c r="FL21" s="564"/>
      <c r="FM21" s="564"/>
      <c r="FN21" s="564"/>
      <c r="FO21" s="605"/>
      <c r="FP21" s="605"/>
      <c r="FQ21" s="605"/>
      <c r="FR21" s="605"/>
      <c r="FS21" s="605"/>
      <c r="FT21" s="605"/>
      <c r="FU21" s="605"/>
      <c r="FV21" s="605"/>
      <c r="FW21" s="605"/>
      <c r="FX21" s="605"/>
      <c r="FY21" s="605"/>
      <c r="FZ21" s="605"/>
      <c r="GA21" s="605"/>
      <c r="GB21" s="605"/>
      <c r="GC21" s="605"/>
      <c r="GD21" s="605"/>
      <c r="GE21" s="605"/>
      <c r="GF21" s="605"/>
      <c r="GG21" s="605"/>
      <c r="GH21" s="605"/>
      <c r="GI21" s="605"/>
      <c r="GJ21" s="605"/>
      <c r="GK21" s="605"/>
      <c r="GL21" s="605"/>
      <c r="GM21" s="605"/>
      <c r="GN21" s="605"/>
      <c r="GO21" s="605"/>
      <c r="GP21" s="605"/>
      <c r="GQ21" s="605"/>
      <c r="GR21" s="605"/>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605"/>
      <c r="HY21" s="605"/>
      <c r="HZ21" s="605"/>
      <c r="IA21" s="605"/>
      <c r="IB21" s="605"/>
      <c r="IC21" s="605"/>
      <c r="ID21" s="605"/>
      <c r="IE21" s="605"/>
      <c r="IF21" s="605"/>
      <c r="IG21" s="605"/>
      <c r="IH21" s="605"/>
      <c r="II21" s="605"/>
      <c r="IJ21" s="605"/>
      <c r="IK21" s="605"/>
      <c r="IL21" s="605"/>
      <c r="IM21" s="605"/>
      <c r="IN21" s="605"/>
      <c r="IO21" s="605"/>
      <c r="IP21" s="605"/>
      <c r="IQ21" s="605"/>
      <c r="IR21" s="605"/>
      <c r="IS21" s="605"/>
      <c r="IT21" s="605"/>
      <c r="IU21" s="605"/>
      <c r="IV21" s="605"/>
      <c r="IW21" s="605"/>
      <c r="IX21" s="605"/>
      <c r="IY21" s="605"/>
      <c r="IZ21" s="605"/>
      <c r="JA21" s="605"/>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2"/>
      <c r="KB21" s="9"/>
      <c r="KC21" s="565"/>
      <c r="KD21" s="565"/>
      <c r="KE21" s="562"/>
      <c r="KF21" s="562"/>
      <c r="KG21" s="562"/>
      <c r="KH21" s="562"/>
      <c r="KI21" s="562"/>
      <c r="KJ21" s="562"/>
      <c r="KK21" s="565"/>
      <c r="KL21" s="565"/>
      <c r="KM21" s="565"/>
      <c r="KN21" s="565"/>
      <c r="KO21" s="565"/>
      <c r="KP21" s="565"/>
      <c r="KQ21" s="565"/>
      <c r="KR21" s="565"/>
      <c r="KS21" s="565"/>
      <c r="KT21" s="565"/>
      <c r="KU21" s="565"/>
      <c r="KV21" s="565"/>
      <c r="KW21" s="562"/>
      <c r="KX21" s="562"/>
      <c r="KY21" s="562"/>
      <c r="KZ21" s="562"/>
      <c r="LA21" s="562"/>
      <c r="LB21" s="562"/>
      <c r="LC21" s="562"/>
      <c r="LD21" s="562"/>
      <c r="LE21" s="562"/>
      <c r="LF21" s="562"/>
      <c r="LG21" s="562"/>
      <c r="LH21" s="562"/>
      <c r="LI21" s="562"/>
      <c r="LJ21" s="562"/>
      <c r="LK21" s="562"/>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9"/>
      <c r="NB21" s="562"/>
      <c r="NC21" s="562"/>
      <c r="ND21" s="562"/>
      <c r="NE21" s="565"/>
      <c r="NF21" s="565"/>
      <c r="NG21" s="565"/>
      <c r="NH21" s="565"/>
      <c r="NI21" s="565"/>
      <c r="NJ21" s="562"/>
      <c r="NK21" s="562"/>
      <c r="NL21" s="562"/>
      <c r="NM21" s="562"/>
      <c r="NN21" s="562"/>
      <c r="NO21" s="562"/>
      <c r="NP21" s="562"/>
      <c r="NQ21" s="562"/>
      <c r="NR21" s="562"/>
      <c r="NS21" s="562"/>
      <c r="NT21" s="562"/>
      <c r="NU21" s="562"/>
      <c r="NV21" s="562"/>
      <c r="NW21" s="562"/>
      <c r="NX21" s="562"/>
      <c r="NY21" s="562"/>
      <c r="NZ21" s="565"/>
      <c r="OA21" s="565"/>
      <c r="OB21" s="565"/>
      <c r="OC21" s="565"/>
      <c r="OD21" s="565"/>
      <c r="OE21" s="565"/>
      <c r="OF21" s="565"/>
      <c r="OG21" s="565"/>
      <c r="OH21" s="562"/>
      <c r="OI21" s="562"/>
      <c r="OJ21" s="562"/>
      <c r="OK21" s="565"/>
      <c r="OL21" s="565"/>
      <c r="OM21" s="562"/>
      <c r="ON21" s="562"/>
      <c r="OO21" s="562"/>
      <c r="OP21" s="562"/>
      <c r="OQ21" s="562"/>
      <c r="OR21" s="562"/>
      <c r="OS21" s="562"/>
      <c r="OT21" s="562"/>
      <c r="OU21" s="562"/>
      <c r="OV21" s="562"/>
      <c r="OW21" s="562"/>
      <c r="OX21" s="565"/>
      <c r="OY21" s="565"/>
      <c r="OZ21" s="562"/>
      <c r="PA21" s="562"/>
      <c r="PB21" s="562"/>
      <c r="PC21" s="562"/>
      <c r="PD21" s="9"/>
      <c r="PE21" s="562"/>
      <c r="PF21" s="562"/>
      <c r="PG21" s="562"/>
      <c r="PH21" s="562"/>
      <c r="PI21" s="562"/>
      <c r="PJ21" s="562"/>
      <c r="PK21" s="562"/>
      <c r="PL21" s="9"/>
      <c r="PM21" s="562"/>
      <c r="PN21" s="562"/>
      <c r="PO21" s="562"/>
      <c r="PP21" s="562"/>
      <c r="PQ21" s="562"/>
      <c r="PR21" s="562"/>
      <c r="PS21" s="562"/>
      <c r="PT21" s="562"/>
      <c r="PU21" s="562"/>
      <c r="PV21" s="562"/>
      <c r="PW21" s="562"/>
      <c r="PX21" s="9"/>
      <c r="PY21" s="52"/>
      <c r="PZ21" s="52"/>
      <c r="QA21" s="52"/>
      <c r="QB21" s="52"/>
      <c r="QC21" s="52"/>
      <c r="QD21" s="52"/>
      <c r="QE21" s="605"/>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66"/>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5"/>
      <c r="XD21" s="599">
        <v>0</v>
      </c>
    </row>
    <row r="22" spans="1:628" hidden="1" outlineLevel="2">
      <c r="A22" s="20"/>
      <c r="B22" s="20"/>
      <c r="C22" s="14"/>
      <c r="D22" s="14"/>
      <c r="E22" t="b">
        <v>0</v>
      </c>
      <c r="G22" s="28" t="str">
        <f t="shared" ca="1" si="22"/>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9"/>
      <c r="DK22" s="562"/>
      <c r="DL22" s="562"/>
      <c r="DM22" s="562"/>
      <c r="DN22" s="574"/>
      <c r="DO22" s="562"/>
      <c r="DP22" s="563"/>
      <c r="DQ22" s="562"/>
      <c r="DR22" s="574"/>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9"/>
      <c r="ET22" s="562"/>
      <c r="EU22" s="562"/>
      <c r="EV22" s="562"/>
      <c r="EW22" s="562"/>
      <c r="EX22" s="562"/>
      <c r="EY22" s="562"/>
      <c r="EZ22" s="562"/>
      <c r="FA22" s="562"/>
      <c r="FB22" s="562"/>
      <c r="FC22" s="562"/>
      <c r="FD22" s="562"/>
      <c r="FE22" s="562"/>
      <c r="FF22" s="562"/>
      <c r="FG22" s="564"/>
      <c r="FH22" s="564"/>
      <c r="FI22" s="564"/>
      <c r="FJ22" s="564"/>
      <c r="FK22" s="564"/>
      <c r="FL22" s="564"/>
      <c r="FM22" s="564"/>
      <c r="FN22" s="564"/>
      <c r="FO22" s="605"/>
      <c r="FP22" s="605"/>
      <c r="FQ22" s="605"/>
      <c r="FR22" s="605"/>
      <c r="FS22" s="605"/>
      <c r="FT22" s="605"/>
      <c r="FU22" s="605"/>
      <c r="FV22" s="605"/>
      <c r="FW22" s="605"/>
      <c r="FX22" s="605"/>
      <c r="FY22" s="605"/>
      <c r="FZ22" s="605"/>
      <c r="GA22" s="605"/>
      <c r="GB22" s="605"/>
      <c r="GC22" s="605"/>
      <c r="GD22" s="605"/>
      <c r="GE22" s="605"/>
      <c r="GF22" s="605"/>
      <c r="GG22" s="605"/>
      <c r="GH22" s="605"/>
      <c r="GI22" s="605"/>
      <c r="GJ22" s="605"/>
      <c r="GK22" s="605"/>
      <c r="GL22" s="605"/>
      <c r="GM22" s="605"/>
      <c r="GN22" s="605"/>
      <c r="GO22" s="605"/>
      <c r="GP22" s="605"/>
      <c r="GQ22" s="605"/>
      <c r="GR22" s="605"/>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605"/>
      <c r="HY22" s="605"/>
      <c r="HZ22" s="605"/>
      <c r="IA22" s="605"/>
      <c r="IB22" s="605"/>
      <c r="IC22" s="605"/>
      <c r="ID22" s="605"/>
      <c r="IE22" s="605"/>
      <c r="IF22" s="605"/>
      <c r="IG22" s="605"/>
      <c r="IH22" s="605"/>
      <c r="II22" s="605"/>
      <c r="IJ22" s="605"/>
      <c r="IK22" s="605"/>
      <c r="IL22" s="605"/>
      <c r="IM22" s="605"/>
      <c r="IN22" s="605"/>
      <c r="IO22" s="605"/>
      <c r="IP22" s="605"/>
      <c r="IQ22" s="605"/>
      <c r="IR22" s="605"/>
      <c r="IS22" s="605"/>
      <c r="IT22" s="605"/>
      <c r="IU22" s="605"/>
      <c r="IV22" s="605"/>
      <c r="IW22" s="605"/>
      <c r="IX22" s="605"/>
      <c r="IY22" s="605"/>
      <c r="IZ22" s="605"/>
      <c r="JA22" s="605"/>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2"/>
      <c r="KB22" s="9"/>
      <c r="KC22" s="565"/>
      <c r="KD22" s="565"/>
      <c r="KE22" s="562"/>
      <c r="KF22" s="562"/>
      <c r="KG22" s="562"/>
      <c r="KH22" s="562"/>
      <c r="KI22" s="562"/>
      <c r="KJ22" s="562"/>
      <c r="KK22" s="565"/>
      <c r="KL22" s="565"/>
      <c r="KM22" s="565"/>
      <c r="KN22" s="565"/>
      <c r="KO22" s="565"/>
      <c r="KP22" s="565"/>
      <c r="KQ22" s="565"/>
      <c r="KR22" s="565"/>
      <c r="KS22" s="565"/>
      <c r="KT22" s="565"/>
      <c r="KU22" s="565"/>
      <c r="KV22" s="565"/>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9"/>
      <c r="NB22" s="562"/>
      <c r="NC22" s="562"/>
      <c r="ND22" s="562"/>
      <c r="NE22" s="565"/>
      <c r="NF22" s="565"/>
      <c r="NG22" s="565"/>
      <c r="NH22" s="565"/>
      <c r="NI22" s="565"/>
      <c r="NJ22" s="562"/>
      <c r="NK22" s="562"/>
      <c r="NL22" s="562"/>
      <c r="NM22" s="562"/>
      <c r="NN22" s="562"/>
      <c r="NO22" s="562"/>
      <c r="NP22" s="562"/>
      <c r="NQ22" s="562"/>
      <c r="NR22" s="562"/>
      <c r="NS22" s="562"/>
      <c r="NT22" s="562"/>
      <c r="NU22" s="562"/>
      <c r="NV22" s="562"/>
      <c r="NW22" s="562"/>
      <c r="NX22" s="562"/>
      <c r="NY22" s="562"/>
      <c r="NZ22" s="565"/>
      <c r="OA22" s="565"/>
      <c r="OB22" s="565"/>
      <c r="OC22" s="565"/>
      <c r="OD22" s="565"/>
      <c r="OE22" s="565"/>
      <c r="OF22" s="565"/>
      <c r="OG22" s="565"/>
      <c r="OH22" s="562"/>
      <c r="OI22" s="562"/>
      <c r="OJ22" s="562"/>
      <c r="OK22" s="565"/>
      <c r="OL22" s="565"/>
      <c r="OM22" s="562"/>
      <c r="ON22" s="562"/>
      <c r="OO22" s="562"/>
      <c r="OP22" s="562"/>
      <c r="OQ22" s="562"/>
      <c r="OR22" s="562"/>
      <c r="OS22" s="562"/>
      <c r="OT22" s="562"/>
      <c r="OU22" s="562"/>
      <c r="OV22" s="562"/>
      <c r="OW22" s="562"/>
      <c r="OX22" s="565"/>
      <c r="OY22" s="565"/>
      <c r="OZ22" s="562"/>
      <c r="PA22" s="562"/>
      <c r="PB22" s="562"/>
      <c r="PC22" s="562"/>
      <c r="PD22" s="9"/>
      <c r="PE22" s="562"/>
      <c r="PF22" s="562"/>
      <c r="PG22" s="562"/>
      <c r="PH22" s="562"/>
      <c r="PI22" s="562"/>
      <c r="PJ22" s="562"/>
      <c r="PK22" s="562"/>
      <c r="PL22" s="9"/>
      <c r="PM22" s="562"/>
      <c r="PN22" s="562"/>
      <c r="PO22" s="562"/>
      <c r="PP22" s="562"/>
      <c r="PQ22" s="562"/>
      <c r="PR22" s="562"/>
      <c r="PS22" s="562"/>
      <c r="PT22" s="562"/>
      <c r="PU22" s="562"/>
      <c r="PV22" s="562"/>
      <c r="PW22" s="562"/>
      <c r="PX22" s="9"/>
      <c r="PY22" s="52"/>
      <c r="PZ22" s="52"/>
      <c r="QA22" s="52"/>
      <c r="QB22" s="52"/>
      <c r="QC22" s="52"/>
      <c r="QD22" s="52"/>
      <c r="QE22" s="605"/>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66"/>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5"/>
      <c r="XD22" s="599">
        <v>0</v>
      </c>
    </row>
    <row r="23" spans="1:628" hidden="1" outlineLevel="2">
      <c r="A23" s="20"/>
      <c r="B23" s="20"/>
      <c r="C23" s="14"/>
      <c r="D23" s="14"/>
      <c r="E23" t="b">
        <v>0</v>
      </c>
      <c r="G23" s="28" t="str">
        <f t="shared" ca="1" si="22"/>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9"/>
      <c r="DK23" s="562"/>
      <c r="DL23" s="562"/>
      <c r="DM23" s="562"/>
      <c r="DN23" s="574"/>
      <c r="DO23" s="562"/>
      <c r="DP23" s="563"/>
      <c r="DQ23" s="562"/>
      <c r="DR23" s="574"/>
      <c r="DS23" s="562"/>
      <c r="DT23" s="562"/>
      <c r="DU23" s="562"/>
      <c r="DV23" s="562"/>
      <c r="DW23" s="562"/>
      <c r="DX23" s="562"/>
      <c r="DY23" s="562"/>
      <c r="DZ23" s="562"/>
      <c r="EA23" s="562"/>
      <c r="EB23" s="562"/>
      <c r="EC23" s="562"/>
      <c r="ED23" s="562"/>
      <c r="EE23" s="562"/>
      <c r="EF23" s="562"/>
      <c r="EG23" s="562"/>
      <c r="EH23" s="562"/>
      <c r="EI23" s="562"/>
      <c r="EJ23" s="562"/>
      <c r="EK23" s="562"/>
      <c r="EL23" s="562"/>
      <c r="EM23" s="562"/>
      <c r="EN23" s="562"/>
      <c r="EO23" s="562"/>
      <c r="EP23" s="562"/>
      <c r="EQ23" s="562"/>
      <c r="ER23" s="562"/>
      <c r="ES23" s="9"/>
      <c r="ET23" s="562"/>
      <c r="EU23" s="562"/>
      <c r="EV23" s="562"/>
      <c r="EW23" s="562"/>
      <c r="EX23" s="562"/>
      <c r="EY23" s="562"/>
      <c r="EZ23" s="562"/>
      <c r="FA23" s="562"/>
      <c r="FB23" s="562"/>
      <c r="FC23" s="562"/>
      <c r="FD23" s="562"/>
      <c r="FE23" s="562"/>
      <c r="FF23" s="562"/>
      <c r="FG23" s="564"/>
      <c r="FH23" s="564"/>
      <c r="FI23" s="564"/>
      <c r="FJ23" s="564"/>
      <c r="FK23" s="564"/>
      <c r="FL23" s="564"/>
      <c r="FM23" s="564"/>
      <c r="FN23" s="564"/>
      <c r="FO23" s="605"/>
      <c r="FP23" s="605"/>
      <c r="FQ23" s="605"/>
      <c r="FR23" s="605"/>
      <c r="FS23" s="605"/>
      <c r="FT23" s="605"/>
      <c r="FU23" s="605"/>
      <c r="FV23" s="605"/>
      <c r="FW23" s="605"/>
      <c r="FX23" s="605"/>
      <c r="FY23" s="605"/>
      <c r="FZ23" s="605"/>
      <c r="GA23" s="605"/>
      <c r="GB23" s="605"/>
      <c r="GC23" s="605"/>
      <c r="GD23" s="605"/>
      <c r="GE23" s="605"/>
      <c r="GF23" s="605"/>
      <c r="GG23" s="605"/>
      <c r="GH23" s="605"/>
      <c r="GI23" s="605"/>
      <c r="GJ23" s="605"/>
      <c r="GK23" s="605"/>
      <c r="GL23" s="605"/>
      <c r="GM23" s="605"/>
      <c r="GN23" s="605"/>
      <c r="GO23" s="605"/>
      <c r="GP23" s="605"/>
      <c r="GQ23" s="605"/>
      <c r="GR23" s="605"/>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605"/>
      <c r="HY23" s="605"/>
      <c r="HZ23" s="605"/>
      <c r="IA23" s="605"/>
      <c r="IB23" s="605"/>
      <c r="IC23" s="605"/>
      <c r="ID23" s="605"/>
      <c r="IE23" s="605"/>
      <c r="IF23" s="605"/>
      <c r="IG23" s="605"/>
      <c r="IH23" s="605"/>
      <c r="II23" s="605"/>
      <c r="IJ23" s="605"/>
      <c r="IK23" s="605"/>
      <c r="IL23" s="605"/>
      <c r="IM23" s="605"/>
      <c r="IN23" s="605"/>
      <c r="IO23" s="605"/>
      <c r="IP23" s="605"/>
      <c r="IQ23" s="605"/>
      <c r="IR23" s="605"/>
      <c r="IS23" s="605"/>
      <c r="IT23" s="605"/>
      <c r="IU23" s="605"/>
      <c r="IV23" s="605"/>
      <c r="IW23" s="605"/>
      <c r="IX23" s="605"/>
      <c r="IY23" s="605"/>
      <c r="IZ23" s="605"/>
      <c r="JA23" s="605"/>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2"/>
      <c r="KB23" s="9"/>
      <c r="KC23" s="565"/>
      <c r="KD23" s="565"/>
      <c r="KE23" s="562"/>
      <c r="KF23" s="562"/>
      <c r="KG23" s="562"/>
      <c r="KH23" s="562"/>
      <c r="KI23" s="562"/>
      <c r="KJ23" s="562"/>
      <c r="KK23" s="565"/>
      <c r="KL23" s="565"/>
      <c r="KM23" s="565"/>
      <c r="KN23" s="565"/>
      <c r="KO23" s="565"/>
      <c r="KP23" s="565"/>
      <c r="KQ23" s="565"/>
      <c r="KR23" s="565"/>
      <c r="KS23" s="565"/>
      <c r="KT23" s="565"/>
      <c r="KU23" s="565"/>
      <c r="KV23" s="565"/>
      <c r="KW23" s="562"/>
      <c r="KX23" s="562"/>
      <c r="KY23" s="562"/>
      <c r="KZ23" s="562"/>
      <c r="LA23" s="562"/>
      <c r="LB23" s="562"/>
      <c r="LC23" s="562"/>
      <c r="LD23" s="562"/>
      <c r="LE23" s="562"/>
      <c r="LF23" s="562"/>
      <c r="LG23" s="562"/>
      <c r="LH23" s="562"/>
      <c r="LI23" s="562"/>
      <c r="LJ23" s="562"/>
      <c r="LK23" s="562"/>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9"/>
      <c r="NB23" s="562"/>
      <c r="NC23" s="562"/>
      <c r="ND23" s="562"/>
      <c r="NE23" s="565"/>
      <c r="NF23" s="565"/>
      <c r="NG23" s="565"/>
      <c r="NH23" s="565"/>
      <c r="NI23" s="565"/>
      <c r="NJ23" s="562"/>
      <c r="NK23" s="562"/>
      <c r="NL23" s="562"/>
      <c r="NM23" s="562"/>
      <c r="NN23" s="562"/>
      <c r="NO23" s="562"/>
      <c r="NP23" s="562"/>
      <c r="NQ23" s="562"/>
      <c r="NR23" s="562"/>
      <c r="NS23" s="562"/>
      <c r="NT23" s="562"/>
      <c r="NU23" s="562"/>
      <c r="NV23" s="562"/>
      <c r="NW23" s="562"/>
      <c r="NX23" s="562"/>
      <c r="NY23" s="562"/>
      <c r="NZ23" s="565"/>
      <c r="OA23" s="565"/>
      <c r="OB23" s="565"/>
      <c r="OC23" s="565"/>
      <c r="OD23" s="565"/>
      <c r="OE23" s="565"/>
      <c r="OF23" s="565"/>
      <c r="OG23" s="565"/>
      <c r="OH23" s="562"/>
      <c r="OI23" s="562"/>
      <c r="OJ23" s="562"/>
      <c r="OK23" s="565"/>
      <c r="OL23" s="565"/>
      <c r="OM23" s="562"/>
      <c r="ON23" s="562"/>
      <c r="OO23" s="562"/>
      <c r="OP23" s="562"/>
      <c r="OQ23" s="562"/>
      <c r="OR23" s="562"/>
      <c r="OS23" s="562"/>
      <c r="OT23" s="562"/>
      <c r="OU23" s="562"/>
      <c r="OV23" s="562"/>
      <c r="OW23" s="562"/>
      <c r="OX23" s="565"/>
      <c r="OY23" s="565"/>
      <c r="OZ23" s="562"/>
      <c r="PA23" s="562"/>
      <c r="PB23" s="562"/>
      <c r="PC23" s="562"/>
      <c r="PD23" s="9"/>
      <c r="PE23" s="562"/>
      <c r="PF23" s="562"/>
      <c r="PG23" s="562"/>
      <c r="PH23" s="562"/>
      <c r="PI23" s="562"/>
      <c r="PJ23" s="562"/>
      <c r="PK23" s="562"/>
      <c r="PL23" s="9"/>
      <c r="PM23" s="562"/>
      <c r="PN23" s="562"/>
      <c r="PO23" s="562"/>
      <c r="PP23" s="562"/>
      <c r="PQ23" s="562"/>
      <c r="PR23" s="562"/>
      <c r="PS23" s="562"/>
      <c r="PT23" s="562"/>
      <c r="PU23" s="562"/>
      <c r="PV23" s="562"/>
      <c r="PW23" s="562"/>
      <c r="PX23" s="9"/>
      <c r="PY23" s="52"/>
      <c r="PZ23" s="52"/>
      <c r="QA23" s="52"/>
      <c r="QB23" s="52"/>
      <c r="QC23" s="52"/>
      <c r="QD23" s="52"/>
      <c r="QE23" s="605"/>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66"/>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5"/>
      <c r="XD23" s="599">
        <v>0</v>
      </c>
    </row>
    <row r="24" spans="1:628"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99">
        <v>0</v>
      </c>
    </row>
    <row r="25" spans="1:628"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0"/>
      <c r="DK25" s="601"/>
      <c r="DL25" s="601"/>
      <c r="DM25" s="601"/>
      <c r="DN25" s="602"/>
      <c r="DO25" s="601"/>
      <c r="DP25" s="603"/>
      <c r="DQ25" s="601"/>
      <c r="DR25" s="602"/>
      <c r="DS25" s="604" t="s">
        <v>1574</v>
      </c>
      <c r="DT25" s="604"/>
      <c r="DU25" s="604"/>
      <c r="DV25" s="604" t="s">
        <v>1575</v>
      </c>
      <c r="DW25" s="604"/>
      <c r="DX25" s="604"/>
      <c r="DY25" s="601"/>
      <c r="DZ25" s="601"/>
      <c r="EA25" s="601"/>
      <c r="EB25" s="601"/>
      <c r="EC25" s="601"/>
      <c r="ED25" s="601"/>
      <c r="EE25" s="601"/>
      <c r="EF25" s="601"/>
      <c r="EG25" s="601"/>
      <c r="EH25" s="601"/>
      <c r="EI25" s="601"/>
      <c r="EJ25" s="601"/>
      <c r="EK25" s="601"/>
      <c r="EL25" s="601"/>
      <c r="EM25" s="601"/>
      <c r="EN25" s="601"/>
      <c r="EO25" s="601"/>
      <c r="EP25" s="601"/>
      <c r="EQ25" s="601"/>
      <c r="ER25" s="601"/>
      <c r="ES25" s="600"/>
      <c r="ET25" s="601"/>
      <c r="EU25" s="601"/>
      <c r="EV25" s="601"/>
      <c r="EW25" s="601"/>
      <c r="EX25" s="601"/>
      <c r="EY25" s="601"/>
      <c r="EZ25" s="601"/>
      <c r="FA25" s="601"/>
      <c r="FB25" s="601"/>
      <c r="FC25" s="601"/>
      <c r="FD25" s="601"/>
      <c r="FE25" s="601"/>
      <c r="FF25" s="601"/>
      <c r="FG25" s="609" t="s">
        <v>1576</v>
      </c>
      <c r="FH25" s="609"/>
      <c r="FI25" s="608" t="s">
        <v>1094</v>
      </c>
      <c r="FJ25" s="608"/>
      <c r="FK25" s="608"/>
      <c r="FL25" s="608"/>
      <c r="FM25" s="608"/>
      <c r="FN25" s="610" t="s">
        <v>1094</v>
      </c>
      <c r="FO25" s="608" t="s">
        <v>1094</v>
      </c>
      <c r="FP25" s="608"/>
      <c r="FQ25" s="608"/>
      <c r="FR25" s="608"/>
      <c r="FS25" s="608"/>
      <c r="FT25" s="610" t="s">
        <v>1094</v>
      </c>
      <c r="FU25" s="608" t="s">
        <v>1094</v>
      </c>
      <c r="FV25" s="608"/>
      <c r="FW25" s="608"/>
      <c r="FX25" s="608"/>
      <c r="FY25" s="608"/>
      <c r="FZ25" s="610" t="s">
        <v>1094</v>
      </c>
      <c r="GA25" s="608" t="s">
        <v>1094</v>
      </c>
      <c r="GB25" s="608"/>
      <c r="GC25" s="608"/>
      <c r="GD25" s="608"/>
      <c r="GE25" s="608"/>
      <c r="GF25" s="610" t="s">
        <v>1094</v>
      </c>
      <c r="GG25" s="608" t="s">
        <v>1094</v>
      </c>
      <c r="GH25" s="608"/>
      <c r="GI25" s="608"/>
      <c r="GJ25" s="608"/>
      <c r="GK25" s="608"/>
      <c r="GL25" s="610" t="s">
        <v>1094</v>
      </c>
      <c r="GM25" s="608" t="s">
        <v>1094</v>
      </c>
      <c r="GN25" s="608"/>
      <c r="GO25" s="608"/>
      <c r="GP25" s="608"/>
      <c r="GQ25" s="608"/>
      <c r="GR25" s="610" t="s">
        <v>1094</v>
      </c>
      <c r="GS25" s="608" t="s">
        <v>1094</v>
      </c>
      <c r="GT25" s="608"/>
      <c r="GU25" s="608"/>
      <c r="GV25" s="608"/>
      <c r="GW25" s="608" t="s">
        <v>1094</v>
      </c>
      <c r="GX25" s="608"/>
      <c r="GY25" s="608"/>
      <c r="GZ25" s="608"/>
      <c r="HA25" s="608"/>
      <c r="HB25" s="608"/>
      <c r="HC25" s="608"/>
      <c r="HD25" s="608"/>
      <c r="HE25" s="608"/>
      <c r="HF25" s="608"/>
      <c r="HG25" s="608"/>
      <c r="HH25" s="608"/>
      <c r="HI25" s="608"/>
      <c r="HJ25" s="608"/>
      <c r="HK25" s="608"/>
      <c r="HL25" s="608"/>
      <c r="HM25" s="608"/>
      <c r="HN25" s="608"/>
      <c r="HO25" s="608"/>
      <c r="HP25" s="608"/>
      <c r="HQ25" s="611"/>
      <c r="HR25" s="608" t="s">
        <v>1094</v>
      </c>
      <c r="HS25" s="608"/>
      <c r="HT25" s="608"/>
      <c r="HU25" s="608"/>
      <c r="HV25" s="608"/>
      <c r="HW25" s="610" t="s">
        <v>1094</v>
      </c>
      <c r="HX25" s="608" t="s">
        <v>1094</v>
      </c>
      <c r="HY25" s="608"/>
      <c r="HZ25" s="608"/>
      <c r="IA25" s="608"/>
      <c r="IB25" s="608"/>
      <c r="IC25" s="610" t="s">
        <v>1094</v>
      </c>
      <c r="ID25" s="608" t="s">
        <v>1094</v>
      </c>
      <c r="IE25" s="608"/>
      <c r="IF25" s="608"/>
      <c r="IG25" s="608"/>
      <c r="IH25" s="608"/>
      <c r="II25" s="610" t="s">
        <v>1094</v>
      </c>
      <c r="IJ25" s="608" t="s">
        <v>1094</v>
      </c>
      <c r="IK25" s="608"/>
      <c r="IL25" s="608"/>
      <c r="IM25" s="608"/>
      <c r="IN25" s="608"/>
      <c r="IO25" s="610" t="s">
        <v>1094</v>
      </c>
      <c r="IP25" s="608" t="s">
        <v>1094</v>
      </c>
      <c r="IQ25" s="608"/>
      <c r="IR25" s="608"/>
      <c r="IS25" s="608"/>
      <c r="IT25" s="608"/>
      <c r="IU25" s="610" t="s">
        <v>1094</v>
      </c>
      <c r="IV25" s="608" t="s">
        <v>1094</v>
      </c>
      <c r="IW25" s="608"/>
      <c r="IX25" s="608"/>
      <c r="IY25" s="608"/>
      <c r="IZ25" s="608"/>
      <c r="JA25" s="610" t="s">
        <v>1094</v>
      </c>
      <c r="JB25" s="608" t="s">
        <v>1094</v>
      </c>
      <c r="JC25" s="608"/>
      <c r="JD25" s="608"/>
      <c r="JE25" s="608"/>
      <c r="JF25" s="608" t="s">
        <v>1094</v>
      </c>
      <c r="JG25" s="608"/>
      <c r="JH25" s="608"/>
      <c r="JI25" s="608"/>
      <c r="JJ25" s="608"/>
      <c r="JK25" s="608"/>
      <c r="JL25" s="608"/>
      <c r="JM25" s="608"/>
      <c r="JN25" s="608"/>
      <c r="JO25" s="608"/>
      <c r="JP25" s="608"/>
      <c r="JQ25" s="608"/>
      <c r="JR25" s="608"/>
      <c r="JS25" s="608"/>
      <c r="JT25" s="608"/>
      <c r="JU25" s="608"/>
      <c r="JV25" s="608"/>
      <c r="JW25" s="608"/>
      <c r="JX25" s="608"/>
      <c r="JY25" s="608"/>
      <c r="JZ25" s="608"/>
      <c r="KA25" s="601" t="s">
        <v>1577</v>
      </c>
      <c r="KB25" s="600"/>
      <c r="KC25" s="604" t="s">
        <v>1578</v>
      </c>
      <c r="KD25" s="604"/>
      <c r="KE25" s="601"/>
      <c r="KF25" s="601" t="s">
        <v>1928</v>
      </c>
      <c r="KG25" s="601" t="s">
        <v>1929</v>
      </c>
      <c r="KH25" s="601" t="s">
        <v>1927</v>
      </c>
      <c r="KI25" s="601"/>
      <c r="KJ25" s="601" t="s">
        <v>1578</v>
      </c>
      <c r="KK25" s="601"/>
      <c r="KL25" s="601"/>
      <c r="KM25" s="601"/>
      <c r="KN25" s="601"/>
      <c r="KO25" s="601"/>
      <c r="KP25" s="601"/>
      <c r="KQ25" s="601"/>
      <c r="KR25" s="601"/>
      <c r="KS25" s="601"/>
      <c r="KT25" s="601"/>
      <c r="KU25" s="601"/>
      <c r="KV25" s="601"/>
      <c r="KW25" s="601" t="s">
        <v>1931</v>
      </c>
      <c r="KX25" s="604" t="s">
        <v>1987</v>
      </c>
      <c r="KY25" s="604" t="s">
        <v>1987</v>
      </c>
      <c r="KZ25" s="604"/>
      <c r="LA25" s="604"/>
      <c r="LB25" s="604"/>
      <c r="LC25" s="604"/>
      <c r="LD25" s="604"/>
      <c r="LE25" s="604"/>
      <c r="LF25" s="604"/>
      <c r="LG25" s="604"/>
      <c r="LH25" s="604"/>
      <c r="LI25" s="604"/>
      <c r="LJ25" s="604"/>
      <c r="LK25" s="604"/>
      <c r="LL25" s="604"/>
      <c r="LM25" s="604"/>
      <c r="LN25" s="604"/>
      <c r="LO25" s="604" t="s">
        <v>1932</v>
      </c>
      <c r="LP25" s="604"/>
      <c r="LQ25" s="604"/>
      <c r="LR25" s="604"/>
      <c r="LS25" s="604"/>
      <c r="LT25" s="604"/>
      <c r="LU25" s="604"/>
      <c r="LV25" s="604"/>
      <c r="LW25" s="604"/>
      <c r="LX25" s="604" t="s">
        <v>1933</v>
      </c>
      <c r="LY25" s="604"/>
      <c r="LZ25" s="604"/>
      <c r="MA25" s="604"/>
      <c r="MB25" s="604"/>
      <c r="MC25" s="604"/>
      <c r="MD25" s="604"/>
      <c r="ME25" s="604"/>
      <c r="MF25" s="604"/>
      <c r="MG25" s="604" t="s">
        <v>1934</v>
      </c>
      <c r="MH25" s="604"/>
      <c r="MI25" s="604"/>
      <c r="MJ25" s="604" t="s">
        <v>1929</v>
      </c>
      <c r="MK25" s="604"/>
      <c r="ML25" s="604"/>
      <c r="MM25" s="604"/>
      <c r="MN25" s="604" t="s">
        <v>1987</v>
      </c>
      <c r="MO25" s="604"/>
      <c r="MP25" s="604"/>
      <c r="MQ25" s="604"/>
      <c r="MR25" s="604"/>
      <c r="MS25" s="604"/>
      <c r="MT25" s="601"/>
      <c r="MU25" s="601"/>
      <c r="MV25" s="606"/>
      <c r="MW25" s="606"/>
      <c r="MX25" s="606"/>
      <c r="MY25" s="601"/>
      <c r="MZ25" s="601"/>
      <c r="NA25" s="600"/>
      <c r="NB25" s="601" t="s">
        <v>1935</v>
      </c>
      <c r="NC25" s="601"/>
      <c r="ND25" s="601" t="s">
        <v>2116</v>
      </c>
      <c r="NE25" s="604" t="s">
        <v>552</v>
      </c>
      <c r="NF25" s="604"/>
      <c r="NG25" s="604"/>
      <c r="NH25" s="606"/>
      <c r="NI25" s="606"/>
      <c r="NJ25" s="604" t="s">
        <v>1929</v>
      </c>
      <c r="NK25" s="604"/>
      <c r="NL25" s="604"/>
      <c r="NM25" s="604"/>
      <c r="NN25" s="604"/>
      <c r="NO25" s="604"/>
      <c r="NP25" s="604"/>
      <c r="NQ25" s="601"/>
      <c r="NR25" s="601" t="s">
        <v>1936</v>
      </c>
      <c r="NS25" s="601"/>
      <c r="NT25" s="601"/>
      <c r="NU25" s="601"/>
      <c r="NV25" s="601"/>
      <c r="NW25" s="601"/>
      <c r="NX25" s="601"/>
      <c r="NY25" s="601"/>
      <c r="NZ25" s="601"/>
      <c r="OA25" s="601"/>
      <c r="OB25" s="601"/>
      <c r="OC25" s="601"/>
      <c r="OD25" s="601"/>
      <c r="OE25" s="601"/>
      <c r="OF25" s="601"/>
      <c r="OG25" s="601"/>
      <c r="OH25" s="601"/>
      <c r="OI25" s="601" t="s">
        <v>1066</v>
      </c>
      <c r="OJ25" s="601"/>
      <c r="OK25" s="601"/>
      <c r="OL25" s="601"/>
      <c r="OM25" s="604" t="s">
        <v>1578</v>
      </c>
      <c r="ON25" s="604"/>
      <c r="OO25" s="604"/>
      <c r="OP25" s="604"/>
      <c r="OQ25" s="606"/>
      <c r="OR25" s="606"/>
      <c r="OS25" s="601"/>
      <c r="OT25" s="601"/>
      <c r="OU25" s="601"/>
      <c r="OV25" s="601"/>
      <c r="OW25" s="604" t="s">
        <v>1578</v>
      </c>
      <c r="OX25" s="604"/>
      <c r="OY25" s="604"/>
      <c r="OZ25" s="604"/>
      <c r="PA25" s="604"/>
      <c r="PB25" s="604"/>
      <c r="PC25" s="601" t="s">
        <v>1582</v>
      </c>
      <c r="PD25" s="600"/>
      <c r="PE25" s="606"/>
      <c r="PF25" s="601"/>
      <c r="PG25" s="601"/>
      <c r="PH25" s="601"/>
      <c r="PI25" s="601" t="s">
        <v>1585</v>
      </c>
      <c r="PJ25" s="601" t="s">
        <v>1586</v>
      </c>
      <c r="PK25" s="601" t="s">
        <v>1587</v>
      </c>
      <c r="PL25" s="600"/>
      <c r="PM25" s="601"/>
      <c r="PN25" s="601"/>
      <c r="PO25" s="606"/>
      <c r="PP25" s="604" t="s">
        <v>1937</v>
      </c>
      <c r="PQ25" s="604"/>
      <c r="PR25" s="604"/>
      <c r="PS25" s="604"/>
      <c r="PT25" s="604"/>
      <c r="PU25" s="604"/>
      <c r="PV25" s="604"/>
      <c r="PW25" s="604"/>
      <c r="PX25" s="600"/>
      <c r="PY25" s="601"/>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599">
        <v>0</v>
      </c>
    </row>
    <row r="26" spans="1:628">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2">
        <v>0</v>
      </c>
      <c r="CT26" s="12">
        <v>1</v>
      </c>
      <c r="CU26" s="12">
        <v>2</v>
      </c>
      <c r="CV26" s="12">
        <v>6</v>
      </c>
      <c r="CW26" s="12">
        <v>4</v>
      </c>
      <c r="CX26" s="12">
        <v>5</v>
      </c>
      <c r="CY26" s="12">
        <v>6</v>
      </c>
      <c r="CZ26" s="12">
        <v>7</v>
      </c>
      <c r="DA26" s="12">
        <v>8</v>
      </c>
      <c r="DB26" s="12">
        <v>9</v>
      </c>
      <c r="DC26" s="12">
        <v>10</v>
      </c>
      <c r="DD26" s="12">
        <v>11</v>
      </c>
      <c r="DE26" s="12">
        <v>12</v>
      </c>
      <c r="DF26" s="12">
        <v>13</v>
      </c>
      <c r="DG26" s="12">
        <v>14</v>
      </c>
      <c r="DH26" s="12">
        <v>15</v>
      </c>
      <c r="DI26" s="12">
        <v>16</v>
      </c>
      <c r="DJ26" s="9"/>
      <c r="DK26" s="14"/>
      <c r="DL26" s="14"/>
      <c r="DM26" s="14"/>
      <c r="DN26" s="575"/>
      <c r="DO26" s="14"/>
      <c r="DP26" s="144"/>
      <c r="DQ26" s="14"/>
      <c r="DR26" s="575"/>
      <c r="DS26" s="12">
        <v>1</v>
      </c>
      <c r="DT26" s="12">
        <v>2</v>
      </c>
      <c r="DU26" s="12">
        <v>3</v>
      </c>
      <c r="DV26" s="12">
        <v>1</v>
      </c>
      <c r="DW26" s="12">
        <v>2</v>
      </c>
      <c r="DX26" s="12">
        <v>3</v>
      </c>
      <c r="DY26" s="14"/>
      <c r="DZ26" s="12"/>
      <c r="EA26" s="12"/>
      <c r="EB26" s="12"/>
      <c r="EC26" s="12"/>
      <c r="ED26" s="12"/>
      <c r="EE26" s="14"/>
      <c r="EF26" s="14"/>
      <c r="EG26" s="14"/>
      <c r="EH26" s="14"/>
      <c r="EI26" s="14"/>
      <c r="EJ26" s="14"/>
      <c r="EK26" s="14"/>
      <c r="EL26" s="14"/>
      <c r="EM26" s="14"/>
      <c r="EN26" s="14"/>
      <c r="EO26" s="14"/>
      <c r="EP26" s="14"/>
      <c r="EQ26" s="14"/>
      <c r="ER26" s="14"/>
      <c r="ES26" s="9"/>
      <c r="ET26" s="14"/>
      <c r="EU26" s="14"/>
      <c r="EV26" s="14"/>
      <c r="EW26" s="14"/>
      <c r="EX26" s="14"/>
      <c r="EY26" s="14"/>
      <c r="EZ26" s="14"/>
      <c r="FA26" s="14"/>
      <c r="FB26" s="14"/>
      <c r="FC26" s="14"/>
      <c r="FD26" s="14"/>
      <c r="FE26" s="14"/>
      <c r="FF26" s="14"/>
      <c r="FG26" s="12">
        <v>1</v>
      </c>
      <c r="FH26" s="12">
        <v>2</v>
      </c>
      <c r="FI26" s="12">
        <v>1</v>
      </c>
      <c r="FJ26" s="12">
        <v>3</v>
      </c>
      <c r="FK26" s="533">
        <f>FJ26</f>
        <v>3</v>
      </c>
      <c r="FL26" s="12">
        <v>4</v>
      </c>
      <c r="FM26" s="533">
        <f>FL26</f>
        <v>4</v>
      </c>
      <c r="FN26" s="12">
        <v>6</v>
      </c>
      <c r="FO26" s="240">
        <f ca="1">OFFSET(FO26,0,-6)+6</f>
        <v>7</v>
      </c>
      <c r="FP26" s="240">
        <f t="shared" ref="FP26:GR26" ca="1" si="23">OFFSET(FP26,0,-6)+6</f>
        <v>9</v>
      </c>
      <c r="FQ26" s="240">
        <f t="shared" ca="1" si="23"/>
        <v>9</v>
      </c>
      <c r="FR26" s="240">
        <f t="shared" ca="1" si="23"/>
        <v>10</v>
      </c>
      <c r="FS26" s="240">
        <f t="shared" ca="1" si="23"/>
        <v>10</v>
      </c>
      <c r="FT26" s="240">
        <f t="shared" ca="1" si="23"/>
        <v>12</v>
      </c>
      <c r="FU26" s="240">
        <f t="shared" ca="1" si="23"/>
        <v>13</v>
      </c>
      <c r="FV26" s="240">
        <f t="shared" ca="1" si="23"/>
        <v>15</v>
      </c>
      <c r="FW26" s="240">
        <f t="shared" ca="1" si="23"/>
        <v>15</v>
      </c>
      <c r="FX26" s="240">
        <f t="shared" ca="1" si="23"/>
        <v>16</v>
      </c>
      <c r="FY26" s="240">
        <f t="shared" ca="1" si="23"/>
        <v>16</v>
      </c>
      <c r="FZ26" s="240">
        <f t="shared" ca="1" si="23"/>
        <v>18</v>
      </c>
      <c r="GA26" s="240">
        <f t="shared" ca="1" si="23"/>
        <v>19</v>
      </c>
      <c r="GB26" s="240">
        <f t="shared" ca="1" si="23"/>
        <v>21</v>
      </c>
      <c r="GC26" s="240">
        <f t="shared" ca="1" si="23"/>
        <v>21</v>
      </c>
      <c r="GD26" s="240">
        <f t="shared" ca="1" si="23"/>
        <v>22</v>
      </c>
      <c r="GE26" s="240">
        <f t="shared" ca="1" si="23"/>
        <v>22</v>
      </c>
      <c r="GF26" s="240">
        <f t="shared" ca="1" si="23"/>
        <v>24</v>
      </c>
      <c r="GG26" s="240">
        <f t="shared" ca="1" si="23"/>
        <v>25</v>
      </c>
      <c r="GH26" s="240">
        <f t="shared" ca="1" si="23"/>
        <v>27</v>
      </c>
      <c r="GI26" s="240">
        <f t="shared" ca="1" si="23"/>
        <v>27</v>
      </c>
      <c r="GJ26" s="240">
        <f t="shared" ca="1" si="23"/>
        <v>28</v>
      </c>
      <c r="GK26" s="240">
        <f t="shared" ca="1" si="23"/>
        <v>28</v>
      </c>
      <c r="GL26" s="240">
        <f t="shared" ca="1" si="23"/>
        <v>30</v>
      </c>
      <c r="GM26" s="240">
        <f t="shared" ca="1" si="23"/>
        <v>31</v>
      </c>
      <c r="GN26" s="240">
        <f t="shared" ca="1" si="23"/>
        <v>33</v>
      </c>
      <c r="GO26" s="240">
        <f t="shared" ca="1" si="23"/>
        <v>33</v>
      </c>
      <c r="GP26" s="240">
        <f t="shared" ca="1" si="23"/>
        <v>34</v>
      </c>
      <c r="GQ26" s="240">
        <f t="shared" ca="1" si="23"/>
        <v>34</v>
      </c>
      <c r="GR26" s="240">
        <f t="shared" ca="1" si="23"/>
        <v>36</v>
      </c>
      <c r="GS26" s="12">
        <v>38</v>
      </c>
      <c r="GT26" s="533">
        <f t="shared" ref="GT26:GV26" si="24">GS26</f>
        <v>38</v>
      </c>
      <c r="GU26" s="12">
        <v>39</v>
      </c>
      <c r="GV26" s="533">
        <f t="shared" si="24"/>
        <v>39</v>
      </c>
      <c r="GW26" s="12">
        <v>41</v>
      </c>
      <c r="GX26" s="240">
        <f ca="1">OFFSET(GX26,0,-5)+5</f>
        <v>43</v>
      </c>
      <c r="GY26" s="240">
        <f t="shared" ref="GY26:HQ26" ca="1" si="25">OFFSET(GY26,0,-5)+5</f>
        <v>43</v>
      </c>
      <c r="GZ26" s="240">
        <f t="shared" ca="1" si="25"/>
        <v>44</v>
      </c>
      <c r="HA26" s="240">
        <f t="shared" ca="1" si="25"/>
        <v>44</v>
      </c>
      <c r="HB26" s="240">
        <f t="shared" ca="1" si="25"/>
        <v>46</v>
      </c>
      <c r="HC26" s="240">
        <f t="shared" ca="1" si="25"/>
        <v>48</v>
      </c>
      <c r="HD26" s="240">
        <f t="shared" ca="1" si="25"/>
        <v>48</v>
      </c>
      <c r="HE26" s="240">
        <f t="shared" ca="1" si="25"/>
        <v>49</v>
      </c>
      <c r="HF26" s="240">
        <f t="shared" ca="1" si="25"/>
        <v>49</v>
      </c>
      <c r="HG26" s="240">
        <f t="shared" ca="1" si="25"/>
        <v>51</v>
      </c>
      <c r="HH26" s="240">
        <f t="shared" ca="1" si="25"/>
        <v>53</v>
      </c>
      <c r="HI26" s="240">
        <f t="shared" ca="1" si="25"/>
        <v>53</v>
      </c>
      <c r="HJ26" s="240">
        <f t="shared" ca="1" si="25"/>
        <v>54</v>
      </c>
      <c r="HK26" s="240">
        <f t="shared" ca="1" si="25"/>
        <v>54</v>
      </c>
      <c r="HL26" s="240">
        <f t="shared" ca="1" si="25"/>
        <v>56</v>
      </c>
      <c r="HM26" s="240">
        <f t="shared" ca="1" si="25"/>
        <v>58</v>
      </c>
      <c r="HN26" s="240">
        <f t="shared" ca="1" si="25"/>
        <v>58</v>
      </c>
      <c r="HO26" s="240">
        <f t="shared" ca="1" si="25"/>
        <v>59</v>
      </c>
      <c r="HP26" s="240">
        <f t="shared" ca="1" si="25"/>
        <v>59</v>
      </c>
      <c r="HQ26" s="240">
        <f t="shared" ca="1" si="25"/>
        <v>61</v>
      </c>
      <c r="HR26" s="12">
        <v>1</v>
      </c>
      <c r="HS26" s="12">
        <v>3</v>
      </c>
      <c r="HT26" s="533">
        <f>HS26</f>
        <v>3</v>
      </c>
      <c r="HU26" s="12">
        <v>4</v>
      </c>
      <c r="HV26" s="533">
        <f>HU26</f>
        <v>4</v>
      </c>
      <c r="HW26" s="12">
        <v>6</v>
      </c>
      <c r="HX26" s="240">
        <f ca="1">OFFSET(HX26,0,-6)+6</f>
        <v>7</v>
      </c>
      <c r="HY26" s="240">
        <f t="shared" ref="HY26:JA26" ca="1" si="26">OFFSET(HY26,0,-6)+6</f>
        <v>9</v>
      </c>
      <c r="HZ26" s="240">
        <f t="shared" ca="1" si="26"/>
        <v>9</v>
      </c>
      <c r="IA26" s="240">
        <f t="shared" ca="1" si="26"/>
        <v>10</v>
      </c>
      <c r="IB26" s="240">
        <f t="shared" ca="1" si="26"/>
        <v>10</v>
      </c>
      <c r="IC26" s="240">
        <f t="shared" ca="1" si="26"/>
        <v>12</v>
      </c>
      <c r="ID26" s="240">
        <f t="shared" ca="1" si="26"/>
        <v>13</v>
      </c>
      <c r="IE26" s="240">
        <f t="shared" ca="1" si="26"/>
        <v>15</v>
      </c>
      <c r="IF26" s="240">
        <f t="shared" ca="1" si="26"/>
        <v>15</v>
      </c>
      <c r="IG26" s="240">
        <f t="shared" ca="1" si="26"/>
        <v>16</v>
      </c>
      <c r="IH26" s="240">
        <f t="shared" ca="1" si="26"/>
        <v>16</v>
      </c>
      <c r="II26" s="240">
        <f t="shared" ca="1" si="26"/>
        <v>18</v>
      </c>
      <c r="IJ26" s="240">
        <f t="shared" ca="1" si="26"/>
        <v>19</v>
      </c>
      <c r="IK26" s="240">
        <f t="shared" ca="1" si="26"/>
        <v>21</v>
      </c>
      <c r="IL26" s="240">
        <f t="shared" ca="1" si="26"/>
        <v>21</v>
      </c>
      <c r="IM26" s="240">
        <f t="shared" ca="1" si="26"/>
        <v>22</v>
      </c>
      <c r="IN26" s="240">
        <f t="shared" ca="1" si="26"/>
        <v>22</v>
      </c>
      <c r="IO26" s="240">
        <f t="shared" ca="1" si="26"/>
        <v>24</v>
      </c>
      <c r="IP26" s="240">
        <f t="shared" ca="1" si="26"/>
        <v>25</v>
      </c>
      <c r="IQ26" s="240">
        <f t="shared" ca="1" si="26"/>
        <v>27</v>
      </c>
      <c r="IR26" s="240">
        <f t="shared" ca="1" si="26"/>
        <v>27</v>
      </c>
      <c r="IS26" s="240">
        <f t="shared" ca="1" si="26"/>
        <v>28</v>
      </c>
      <c r="IT26" s="240">
        <f t="shared" ca="1" si="26"/>
        <v>28</v>
      </c>
      <c r="IU26" s="240">
        <f t="shared" ca="1" si="26"/>
        <v>30</v>
      </c>
      <c r="IV26" s="240">
        <f t="shared" ca="1" si="26"/>
        <v>31</v>
      </c>
      <c r="IW26" s="240">
        <f t="shared" ca="1" si="26"/>
        <v>33</v>
      </c>
      <c r="IX26" s="240">
        <f t="shared" ca="1" si="26"/>
        <v>33</v>
      </c>
      <c r="IY26" s="240">
        <f t="shared" ca="1" si="26"/>
        <v>34</v>
      </c>
      <c r="IZ26" s="240">
        <f t="shared" ca="1" si="26"/>
        <v>34</v>
      </c>
      <c r="JA26" s="240">
        <f t="shared" ca="1" si="26"/>
        <v>36</v>
      </c>
      <c r="JB26" s="12">
        <v>38</v>
      </c>
      <c r="JC26" s="533">
        <f t="shared" ref="JC26" si="27">JB26</f>
        <v>38</v>
      </c>
      <c r="JD26" s="12">
        <v>39</v>
      </c>
      <c r="JE26" s="533">
        <f t="shared" ref="JE26" si="28">JD26</f>
        <v>39</v>
      </c>
      <c r="JF26" s="12">
        <v>41</v>
      </c>
      <c r="JG26" s="240">
        <f ca="1">OFFSET(JG26,0,-5)+5</f>
        <v>43</v>
      </c>
      <c r="JH26" s="240">
        <f t="shared" ref="JH26:JZ26" ca="1" si="29">OFFSET(JH26,0,-5)+5</f>
        <v>43</v>
      </c>
      <c r="JI26" s="240">
        <f t="shared" ca="1" si="29"/>
        <v>44</v>
      </c>
      <c r="JJ26" s="240">
        <f t="shared" ca="1" si="29"/>
        <v>44</v>
      </c>
      <c r="JK26" s="240">
        <f t="shared" ca="1" si="29"/>
        <v>46</v>
      </c>
      <c r="JL26" s="240">
        <f t="shared" ca="1" si="29"/>
        <v>48</v>
      </c>
      <c r="JM26" s="240">
        <f t="shared" ca="1" si="29"/>
        <v>48</v>
      </c>
      <c r="JN26" s="240">
        <f t="shared" ca="1" si="29"/>
        <v>49</v>
      </c>
      <c r="JO26" s="240">
        <f t="shared" ca="1" si="29"/>
        <v>49</v>
      </c>
      <c r="JP26" s="240">
        <f t="shared" ca="1" si="29"/>
        <v>51</v>
      </c>
      <c r="JQ26" s="240">
        <f t="shared" ca="1" si="29"/>
        <v>53</v>
      </c>
      <c r="JR26" s="240">
        <f t="shared" ca="1" si="29"/>
        <v>53</v>
      </c>
      <c r="JS26" s="240">
        <f t="shared" ca="1" si="29"/>
        <v>54</v>
      </c>
      <c r="JT26" s="240">
        <f t="shared" ca="1" si="29"/>
        <v>54</v>
      </c>
      <c r="JU26" s="240">
        <f t="shared" ca="1" si="29"/>
        <v>56</v>
      </c>
      <c r="JV26" s="240">
        <f t="shared" ca="1" si="29"/>
        <v>58</v>
      </c>
      <c r="JW26" s="240">
        <f t="shared" ca="1" si="29"/>
        <v>58</v>
      </c>
      <c r="JX26" s="240">
        <f t="shared" ca="1" si="29"/>
        <v>59</v>
      </c>
      <c r="JY26" s="240">
        <f t="shared" ca="1" si="29"/>
        <v>59</v>
      </c>
      <c r="JZ26" s="240">
        <f t="shared" ca="1" si="29"/>
        <v>61</v>
      </c>
      <c r="KA26" s="12">
        <v>1</v>
      </c>
      <c r="KB26" s="9"/>
      <c r="KC26" s="12">
        <v>1</v>
      </c>
      <c r="KD26" s="12">
        <v>2</v>
      </c>
      <c r="KE26" s="14"/>
      <c r="KF26" s="12">
        <v>1</v>
      </c>
      <c r="KG26" s="12">
        <v>8</v>
      </c>
      <c r="KH26" s="12">
        <v>1</v>
      </c>
      <c r="KI26" s="12">
        <v>1</v>
      </c>
      <c r="KJ26" s="12">
        <v>3</v>
      </c>
      <c r="KK26" s="14"/>
      <c r="KL26" s="14"/>
      <c r="KM26" s="14"/>
      <c r="KN26" s="14"/>
      <c r="KO26" s="14"/>
      <c r="KP26" s="14"/>
      <c r="KQ26" s="14"/>
      <c r="KR26" s="14"/>
      <c r="KS26" s="14"/>
      <c r="KT26" s="14"/>
      <c r="KU26" s="14"/>
      <c r="KV26" s="14"/>
      <c r="KW26" s="12">
        <v>1</v>
      </c>
      <c r="KX26" s="12"/>
      <c r="KY26" s="12"/>
      <c r="KZ26" s="12"/>
      <c r="LA26" s="12"/>
      <c r="LB26" s="12"/>
      <c r="LC26" s="12">
        <v>1</v>
      </c>
      <c r="LD26" s="12">
        <v>14</v>
      </c>
      <c r="LE26" s="12">
        <v>15</v>
      </c>
      <c r="LF26" s="12">
        <v>16</v>
      </c>
      <c r="LG26" s="12"/>
      <c r="LH26" s="12">
        <v>6</v>
      </c>
      <c r="LI26" s="12"/>
      <c r="LJ26" s="12"/>
      <c r="LK26" s="12"/>
      <c r="LL26" s="12"/>
      <c r="LM26" s="12"/>
      <c r="LN26" s="12"/>
      <c r="LO26" s="12">
        <v>1</v>
      </c>
      <c r="LP26" s="12">
        <v>1</v>
      </c>
      <c r="LQ26" s="12">
        <v>1</v>
      </c>
      <c r="LR26" s="12">
        <v>2</v>
      </c>
      <c r="LS26" s="12">
        <v>2</v>
      </c>
      <c r="LT26" s="12">
        <v>2</v>
      </c>
      <c r="LU26" s="12">
        <v>3</v>
      </c>
      <c r="LV26" s="12">
        <v>3</v>
      </c>
      <c r="LW26" s="12">
        <v>3</v>
      </c>
      <c r="LX26" s="12">
        <v>1</v>
      </c>
      <c r="LY26" s="12">
        <v>1</v>
      </c>
      <c r="LZ26" s="12">
        <v>1</v>
      </c>
      <c r="MA26" s="12">
        <v>2</v>
      </c>
      <c r="MB26" s="12">
        <v>2</v>
      </c>
      <c r="MC26" s="12">
        <v>2</v>
      </c>
      <c r="MD26" s="12">
        <v>3</v>
      </c>
      <c r="ME26" s="12">
        <v>3</v>
      </c>
      <c r="MF26" s="12">
        <v>3</v>
      </c>
      <c r="MG26" s="12">
        <v>1</v>
      </c>
      <c r="MH26" s="12">
        <v>1</v>
      </c>
      <c r="MI26" s="12">
        <v>1</v>
      </c>
      <c r="MJ26" s="12">
        <v>1</v>
      </c>
      <c r="MK26" s="12">
        <v>1</v>
      </c>
      <c r="ML26" s="12">
        <v>1</v>
      </c>
      <c r="MM26" s="12">
        <v>1</v>
      </c>
      <c r="MN26" s="12">
        <v>10</v>
      </c>
      <c r="MO26" s="12">
        <v>11</v>
      </c>
      <c r="MP26" s="12">
        <v>12</v>
      </c>
      <c r="MQ26" s="12">
        <v>12</v>
      </c>
      <c r="MR26" s="12">
        <v>12</v>
      </c>
      <c r="MS26" s="12">
        <v>13</v>
      </c>
      <c r="MT26" s="12">
        <v>2</v>
      </c>
      <c r="MU26" s="12">
        <v>2</v>
      </c>
      <c r="MV26" s="12">
        <v>8</v>
      </c>
      <c r="MW26" s="12">
        <v>9</v>
      </c>
      <c r="MX26" s="12">
        <v>10</v>
      </c>
      <c r="MY26" s="12">
        <v>2</v>
      </c>
      <c r="MZ26" s="12">
        <v>2</v>
      </c>
      <c r="NA26" s="9"/>
      <c r="NB26" s="12">
        <v>1</v>
      </c>
      <c r="NC26" s="12"/>
      <c r="ND26" s="12">
        <v>9</v>
      </c>
      <c r="NE26" s="14"/>
      <c r="NF26" s="14"/>
      <c r="NG26" s="14"/>
      <c r="NH26" s="12">
        <v>3</v>
      </c>
      <c r="NI26" s="12">
        <v>3</v>
      </c>
      <c r="NJ26" s="12">
        <v>1</v>
      </c>
      <c r="NK26" s="12">
        <v>3</v>
      </c>
      <c r="NL26" s="12">
        <v>2</v>
      </c>
      <c r="NM26" s="12">
        <v>4</v>
      </c>
      <c r="NN26" s="12">
        <v>13</v>
      </c>
      <c r="NO26" s="12">
        <v>17</v>
      </c>
      <c r="NP26" s="12">
        <v>5</v>
      </c>
      <c r="NQ26" s="14"/>
      <c r="NR26" s="14"/>
      <c r="NS26" s="14"/>
      <c r="NT26" s="14"/>
      <c r="NU26" s="14"/>
      <c r="NV26" s="14"/>
      <c r="NW26" s="14"/>
      <c r="NX26" s="14"/>
      <c r="NY26" s="14"/>
      <c r="NZ26" s="14"/>
      <c r="OA26" s="14"/>
      <c r="OB26" s="14"/>
      <c r="OC26" s="14"/>
      <c r="OD26" s="14"/>
      <c r="OE26" s="14"/>
      <c r="OF26" s="14"/>
      <c r="OG26" s="14"/>
      <c r="OH26" s="14"/>
      <c r="OI26" s="14"/>
      <c r="OJ26" s="14"/>
      <c r="OK26" s="14"/>
      <c r="OL26" s="14"/>
      <c r="OM26" s="12">
        <v>6</v>
      </c>
      <c r="ON26" s="12">
        <v>7</v>
      </c>
      <c r="OO26" s="12">
        <v>8</v>
      </c>
      <c r="OP26" s="12">
        <v>9</v>
      </c>
      <c r="OQ26" s="14"/>
      <c r="OR26" s="14"/>
      <c r="OS26" s="14"/>
      <c r="OT26" s="14"/>
      <c r="OU26" s="14"/>
      <c r="OV26" s="14"/>
      <c r="OW26" s="12">
        <v>12</v>
      </c>
      <c r="OX26" s="12">
        <v>10</v>
      </c>
      <c r="OY26" s="12">
        <v>10</v>
      </c>
      <c r="OZ26" s="12">
        <v>11</v>
      </c>
      <c r="PA26" s="12">
        <v>4</v>
      </c>
      <c r="PB26" s="12">
        <v>5</v>
      </c>
      <c r="PC26" s="25" t="s">
        <v>1162</v>
      </c>
      <c r="PD26" s="14"/>
      <c r="PE26" s="12">
        <v>1</v>
      </c>
      <c r="PF26" s="12">
        <v>2</v>
      </c>
      <c r="PG26" s="12">
        <v>3</v>
      </c>
      <c r="PH26" s="12">
        <v>4</v>
      </c>
      <c r="PI26" s="12">
        <v>1</v>
      </c>
      <c r="PJ26" s="12">
        <v>1</v>
      </c>
      <c r="PK26" s="12">
        <v>1</v>
      </c>
      <c r="PL26" s="14"/>
      <c r="PM26" s="14"/>
      <c r="PN26" s="14"/>
      <c r="PO26" s="14"/>
      <c r="PP26" s="12">
        <v>1</v>
      </c>
      <c r="PQ26" s="12">
        <v>2</v>
      </c>
      <c r="PR26" s="12">
        <v>3</v>
      </c>
      <c r="PS26" s="12">
        <v>4</v>
      </c>
      <c r="PT26" s="12">
        <v>5</v>
      </c>
      <c r="PU26" s="12">
        <v>6</v>
      </c>
      <c r="PV26" s="12">
        <v>7</v>
      </c>
      <c r="PW26" s="12">
        <v>8</v>
      </c>
      <c r="PX26" s="14"/>
      <c r="PY26" s="12">
        <v>1</v>
      </c>
      <c r="PZ26" s="12">
        <v>2</v>
      </c>
      <c r="QA26" s="12">
        <v>4</v>
      </c>
      <c r="QB26" s="12">
        <v>5</v>
      </c>
      <c r="QC26" s="12">
        <v>6</v>
      </c>
      <c r="QD26" s="12">
        <v>7</v>
      </c>
      <c r="QE26" s="134">
        <f ca="1">OFFSET(QE26,0,-6)</f>
        <v>1</v>
      </c>
      <c r="QF26" s="134">
        <f t="shared" ref="QF26:RH26" ca="1" si="30">OFFSET(QF26,0,-6)</f>
        <v>2</v>
      </c>
      <c r="QG26" s="134">
        <f t="shared" ca="1" si="30"/>
        <v>4</v>
      </c>
      <c r="QH26" s="134">
        <f t="shared" ca="1" si="30"/>
        <v>5</v>
      </c>
      <c r="QI26" s="134">
        <f t="shared" ca="1" si="30"/>
        <v>6</v>
      </c>
      <c r="QJ26" s="134">
        <f t="shared" ca="1" si="30"/>
        <v>7</v>
      </c>
      <c r="QK26" s="134">
        <f t="shared" ca="1" si="30"/>
        <v>1</v>
      </c>
      <c r="QL26" s="134">
        <f t="shared" ca="1" si="30"/>
        <v>2</v>
      </c>
      <c r="QM26" s="134">
        <f t="shared" ca="1" si="30"/>
        <v>4</v>
      </c>
      <c r="QN26" s="134">
        <f t="shared" ca="1" si="30"/>
        <v>5</v>
      </c>
      <c r="QO26" s="134">
        <f t="shared" ca="1" si="30"/>
        <v>6</v>
      </c>
      <c r="QP26" s="134">
        <f t="shared" ca="1" si="30"/>
        <v>7</v>
      </c>
      <c r="QQ26" s="134">
        <f t="shared" ca="1" si="30"/>
        <v>1</v>
      </c>
      <c r="QR26" s="134">
        <f t="shared" ca="1" si="30"/>
        <v>2</v>
      </c>
      <c r="QS26" s="134">
        <f t="shared" ca="1" si="30"/>
        <v>4</v>
      </c>
      <c r="QT26" s="134">
        <f t="shared" ca="1" si="30"/>
        <v>5</v>
      </c>
      <c r="QU26" s="134">
        <f t="shared" ca="1" si="30"/>
        <v>6</v>
      </c>
      <c r="QV26" s="134">
        <f t="shared" ca="1" si="30"/>
        <v>7</v>
      </c>
      <c r="QW26" s="134">
        <f t="shared" ca="1" si="30"/>
        <v>1</v>
      </c>
      <c r="QX26" s="134">
        <f t="shared" ca="1" si="30"/>
        <v>2</v>
      </c>
      <c r="QY26" s="134">
        <f t="shared" ca="1" si="30"/>
        <v>4</v>
      </c>
      <c r="QZ26" s="134">
        <f t="shared" ca="1" si="30"/>
        <v>5</v>
      </c>
      <c r="RA26" s="134">
        <f t="shared" ca="1" si="30"/>
        <v>6</v>
      </c>
      <c r="RB26" s="134">
        <f t="shared" ca="1" si="30"/>
        <v>7</v>
      </c>
      <c r="RC26" s="134">
        <f t="shared" ca="1" si="30"/>
        <v>1</v>
      </c>
      <c r="RD26" s="134">
        <f t="shared" ca="1" si="30"/>
        <v>2</v>
      </c>
      <c r="RE26" s="134">
        <f t="shared" ca="1" si="30"/>
        <v>4</v>
      </c>
      <c r="RF26" s="134">
        <f t="shared" ca="1" si="30"/>
        <v>5</v>
      </c>
      <c r="RG26" s="134">
        <f t="shared" ca="1" si="30"/>
        <v>6</v>
      </c>
      <c r="RH26" s="134">
        <f t="shared" ca="1" si="30"/>
        <v>7</v>
      </c>
      <c r="RI26" s="12">
        <v>8</v>
      </c>
      <c r="RJ26" s="12">
        <f t="shared" ref="RJ26:RS26" si="31">RI26+1</f>
        <v>9</v>
      </c>
      <c r="RK26" s="12">
        <f t="shared" si="31"/>
        <v>10</v>
      </c>
      <c r="RL26" s="12">
        <f t="shared" si="31"/>
        <v>11</v>
      </c>
      <c r="RM26" s="12">
        <f t="shared" si="31"/>
        <v>12</v>
      </c>
      <c r="RN26" s="12">
        <f t="shared" si="31"/>
        <v>13</v>
      </c>
      <c r="RO26" s="12">
        <f t="shared" si="31"/>
        <v>14</v>
      </c>
      <c r="RP26" s="12">
        <f t="shared" si="31"/>
        <v>15</v>
      </c>
      <c r="RQ26" s="12">
        <f t="shared" si="31"/>
        <v>16</v>
      </c>
      <c r="RR26" s="12">
        <f t="shared" si="31"/>
        <v>17</v>
      </c>
      <c r="RS26" s="12">
        <f t="shared" si="31"/>
        <v>18</v>
      </c>
      <c r="RT26" s="12">
        <f t="shared" ref="RT26:SB26" si="32">RS26+1</f>
        <v>19</v>
      </c>
      <c r="RU26" s="12">
        <f t="shared" si="32"/>
        <v>20</v>
      </c>
      <c r="RV26" s="12">
        <f t="shared" si="32"/>
        <v>21</v>
      </c>
      <c r="RW26" s="12">
        <f t="shared" si="32"/>
        <v>22</v>
      </c>
      <c r="RX26" s="12">
        <f t="shared" si="32"/>
        <v>23</v>
      </c>
      <c r="RY26" s="12">
        <f t="shared" si="32"/>
        <v>24</v>
      </c>
      <c r="RZ26" s="12">
        <f t="shared" si="32"/>
        <v>25</v>
      </c>
      <c r="SA26" s="12">
        <f t="shared" si="32"/>
        <v>26</v>
      </c>
      <c r="SB26" s="12">
        <f t="shared" si="32"/>
        <v>27</v>
      </c>
      <c r="SC26" s="12">
        <f t="shared" ref="SC26" si="33">SB26+1</f>
        <v>28</v>
      </c>
      <c r="SD26" s="12">
        <f t="shared" ref="SD26" si="34">SC26+1</f>
        <v>29</v>
      </c>
      <c r="SE26" s="12">
        <f t="shared" ref="SE26" si="35">SD26+1</f>
        <v>30</v>
      </c>
      <c r="SF26" s="12">
        <f t="shared" ref="SF26:SH26" si="36">SE26+1</f>
        <v>31</v>
      </c>
      <c r="SG26" s="12">
        <f t="shared" si="36"/>
        <v>32</v>
      </c>
      <c r="SH26" s="12">
        <f t="shared" si="36"/>
        <v>33</v>
      </c>
      <c r="SI26" s="143">
        <f>PY26</f>
        <v>1</v>
      </c>
      <c r="SJ26" s="143">
        <f t="shared" ref="SJ26:UU26" si="37">PZ26</f>
        <v>2</v>
      </c>
      <c r="SK26" s="143">
        <f t="shared" si="37"/>
        <v>4</v>
      </c>
      <c r="SL26" s="143">
        <f t="shared" si="37"/>
        <v>5</v>
      </c>
      <c r="SM26" s="143">
        <f t="shared" si="37"/>
        <v>6</v>
      </c>
      <c r="SN26" s="143">
        <f t="shared" si="37"/>
        <v>7</v>
      </c>
      <c r="SO26" s="143">
        <f t="shared" ca="1" si="37"/>
        <v>1</v>
      </c>
      <c r="SP26" s="143">
        <f t="shared" ca="1" si="37"/>
        <v>2</v>
      </c>
      <c r="SQ26" s="143">
        <f t="shared" ca="1" si="37"/>
        <v>4</v>
      </c>
      <c r="SR26" s="143">
        <f t="shared" ca="1" si="37"/>
        <v>5</v>
      </c>
      <c r="SS26" s="143">
        <f t="shared" ca="1" si="37"/>
        <v>6</v>
      </c>
      <c r="ST26" s="143">
        <f t="shared" ca="1" si="37"/>
        <v>7</v>
      </c>
      <c r="SU26" s="143">
        <f t="shared" ca="1" si="37"/>
        <v>1</v>
      </c>
      <c r="SV26" s="143">
        <f t="shared" ca="1" si="37"/>
        <v>2</v>
      </c>
      <c r="SW26" s="143">
        <f t="shared" ca="1" si="37"/>
        <v>4</v>
      </c>
      <c r="SX26" s="143">
        <f t="shared" ca="1" si="37"/>
        <v>5</v>
      </c>
      <c r="SY26" s="143">
        <f t="shared" ca="1" si="37"/>
        <v>6</v>
      </c>
      <c r="SZ26" s="143">
        <f t="shared" ca="1" si="37"/>
        <v>7</v>
      </c>
      <c r="TA26" s="143">
        <f t="shared" ca="1" si="37"/>
        <v>1</v>
      </c>
      <c r="TB26" s="143">
        <f t="shared" ca="1" si="37"/>
        <v>2</v>
      </c>
      <c r="TC26" s="143">
        <f t="shared" ca="1" si="37"/>
        <v>4</v>
      </c>
      <c r="TD26" s="143">
        <f t="shared" ca="1" si="37"/>
        <v>5</v>
      </c>
      <c r="TE26" s="143">
        <f t="shared" ca="1" si="37"/>
        <v>6</v>
      </c>
      <c r="TF26" s="143">
        <f t="shared" ca="1" si="37"/>
        <v>7</v>
      </c>
      <c r="TG26" s="143">
        <f t="shared" ca="1" si="37"/>
        <v>1</v>
      </c>
      <c r="TH26" s="143">
        <f t="shared" ca="1" si="37"/>
        <v>2</v>
      </c>
      <c r="TI26" s="143">
        <f t="shared" ca="1" si="37"/>
        <v>4</v>
      </c>
      <c r="TJ26" s="143">
        <f t="shared" ca="1" si="37"/>
        <v>5</v>
      </c>
      <c r="TK26" s="143">
        <f t="shared" ca="1" si="37"/>
        <v>6</v>
      </c>
      <c r="TL26" s="143">
        <f t="shared" ca="1" si="37"/>
        <v>7</v>
      </c>
      <c r="TM26" s="143">
        <f t="shared" ca="1" si="37"/>
        <v>1</v>
      </c>
      <c r="TN26" s="143">
        <f t="shared" ca="1" si="37"/>
        <v>2</v>
      </c>
      <c r="TO26" s="143">
        <f t="shared" ca="1" si="37"/>
        <v>4</v>
      </c>
      <c r="TP26" s="143">
        <f t="shared" ca="1" si="37"/>
        <v>5</v>
      </c>
      <c r="TQ26" s="143">
        <f t="shared" ca="1" si="37"/>
        <v>6</v>
      </c>
      <c r="TR26" s="143">
        <f t="shared" ca="1" si="37"/>
        <v>7</v>
      </c>
      <c r="TS26" s="143">
        <f t="shared" si="37"/>
        <v>8</v>
      </c>
      <c r="TT26" s="143">
        <f t="shared" si="37"/>
        <v>9</v>
      </c>
      <c r="TU26" s="143">
        <f t="shared" si="37"/>
        <v>10</v>
      </c>
      <c r="TV26" s="143">
        <f t="shared" si="37"/>
        <v>11</v>
      </c>
      <c r="TW26" s="143">
        <f t="shared" si="37"/>
        <v>12</v>
      </c>
      <c r="TX26" s="143">
        <f t="shared" si="37"/>
        <v>13</v>
      </c>
      <c r="TY26" s="143">
        <f t="shared" si="37"/>
        <v>14</v>
      </c>
      <c r="TZ26" s="143">
        <f t="shared" si="37"/>
        <v>15</v>
      </c>
      <c r="UA26" s="143">
        <f t="shared" si="37"/>
        <v>16</v>
      </c>
      <c r="UB26" s="143">
        <f t="shared" si="37"/>
        <v>17</v>
      </c>
      <c r="UC26" s="143">
        <f t="shared" si="37"/>
        <v>18</v>
      </c>
      <c r="UD26" s="143">
        <f t="shared" si="37"/>
        <v>19</v>
      </c>
      <c r="UE26" s="143">
        <f t="shared" si="37"/>
        <v>20</v>
      </c>
      <c r="UF26" s="143">
        <f t="shared" si="37"/>
        <v>21</v>
      </c>
      <c r="UG26" s="143">
        <f t="shared" si="37"/>
        <v>22</v>
      </c>
      <c r="UH26" s="143">
        <f t="shared" si="37"/>
        <v>23</v>
      </c>
      <c r="UI26" s="143">
        <f t="shared" si="37"/>
        <v>24</v>
      </c>
      <c r="UJ26" s="143">
        <f t="shared" si="37"/>
        <v>25</v>
      </c>
      <c r="UK26" s="143">
        <f t="shared" si="37"/>
        <v>26</v>
      </c>
      <c r="UL26" s="143">
        <f t="shared" si="37"/>
        <v>27</v>
      </c>
      <c r="UM26" s="143">
        <f t="shared" si="37"/>
        <v>28</v>
      </c>
      <c r="UN26" s="143">
        <f t="shared" si="37"/>
        <v>29</v>
      </c>
      <c r="UO26" s="143">
        <f t="shared" si="37"/>
        <v>30</v>
      </c>
      <c r="UP26" s="143">
        <f t="shared" si="37"/>
        <v>31</v>
      </c>
      <c r="UQ26" s="143">
        <f t="shared" si="37"/>
        <v>32</v>
      </c>
      <c r="UR26" s="143">
        <f t="shared" si="37"/>
        <v>33</v>
      </c>
      <c r="US26" s="143">
        <f t="shared" si="37"/>
        <v>1</v>
      </c>
      <c r="UT26" s="143">
        <f t="shared" si="37"/>
        <v>2</v>
      </c>
      <c r="UU26" s="143">
        <f t="shared" si="37"/>
        <v>4</v>
      </c>
      <c r="UV26" s="143">
        <f t="shared" ref="UV26:XB26" si="38">SL26</f>
        <v>5</v>
      </c>
      <c r="UW26" s="143">
        <f t="shared" si="38"/>
        <v>6</v>
      </c>
      <c r="UX26" s="143">
        <f t="shared" si="38"/>
        <v>7</v>
      </c>
      <c r="UY26" s="143">
        <f t="shared" ca="1" si="38"/>
        <v>1</v>
      </c>
      <c r="UZ26" s="143">
        <f t="shared" ca="1" si="38"/>
        <v>2</v>
      </c>
      <c r="VA26" s="143">
        <f t="shared" ca="1" si="38"/>
        <v>4</v>
      </c>
      <c r="VB26" s="143">
        <f t="shared" ca="1" si="38"/>
        <v>5</v>
      </c>
      <c r="VC26" s="143">
        <f t="shared" ca="1" si="38"/>
        <v>6</v>
      </c>
      <c r="VD26" s="143">
        <f t="shared" ca="1" si="38"/>
        <v>7</v>
      </c>
      <c r="VE26" s="143">
        <f t="shared" ca="1" si="38"/>
        <v>1</v>
      </c>
      <c r="VF26" s="143">
        <f t="shared" ca="1" si="38"/>
        <v>2</v>
      </c>
      <c r="VG26" s="143">
        <f t="shared" ca="1" si="38"/>
        <v>4</v>
      </c>
      <c r="VH26" s="143">
        <f t="shared" ca="1" si="38"/>
        <v>5</v>
      </c>
      <c r="VI26" s="143">
        <f t="shared" ca="1" si="38"/>
        <v>6</v>
      </c>
      <c r="VJ26" s="143">
        <f t="shared" ca="1" si="38"/>
        <v>7</v>
      </c>
      <c r="VK26" s="143">
        <f t="shared" ca="1" si="38"/>
        <v>1</v>
      </c>
      <c r="VL26" s="143">
        <f t="shared" ca="1" si="38"/>
        <v>2</v>
      </c>
      <c r="VM26" s="143">
        <f t="shared" ca="1" si="38"/>
        <v>4</v>
      </c>
      <c r="VN26" s="143">
        <f t="shared" ca="1" si="38"/>
        <v>5</v>
      </c>
      <c r="VO26" s="143">
        <f t="shared" ca="1" si="38"/>
        <v>6</v>
      </c>
      <c r="VP26" s="143">
        <f t="shared" ca="1" si="38"/>
        <v>7</v>
      </c>
      <c r="VQ26" s="143">
        <f t="shared" ca="1" si="38"/>
        <v>1</v>
      </c>
      <c r="VR26" s="143">
        <f t="shared" ca="1" si="38"/>
        <v>2</v>
      </c>
      <c r="VS26" s="143">
        <f t="shared" ca="1" si="38"/>
        <v>4</v>
      </c>
      <c r="VT26" s="143">
        <f t="shared" ca="1" si="38"/>
        <v>5</v>
      </c>
      <c r="VU26" s="143">
        <f t="shared" ca="1" si="38"/>
        <v>6</v>
      </c>
      <c r="VV26" s="143">
        <f t="shared" ca="1" si="38"/>
        <v>7</v>
      </c>
      <c r="VW26" s="143">
        <f t="shared" ca="1" si="38"/>
        <v>1</v>
      </c>
      <c r="VX26" s="143">
        <f t="shared" ca="1" si="38"/>
        <v>2</v>
      </c>
      <c r="VY26" s="143">
        <f t="shared" ca="1" si="38"/>
        <v>4</v>
      </c>
      <c r="VZ26" s="143">
        <f t="shared" ca="1" si="38"/>
        <v>5</v>
      </c>
      <c r="WA26" s="143">
        <f t="shared" ca="1" si="38"/>
        <v>6</v>
      </c>
      <c r="WB26" s="143">
        <f t="shared" ca="1" si="38"/>
        <v>7</v>
      </c>
      <c r="WC26" s="143">
        <f t="shared" si="38"/>
        <v>8</v>
      </c>
      <c r="WD26" s="143">
        <f t="shared" si="38"/>
        <v>9</v>
      </c>
      <c r="WE26" s="143">
        <f t="shared" si="38"/>
        <v>10</v>
      </c>
      <c r="WF26" s="143">
        <f t="shared" si="38"/>
        <v>11</v>
      </c>
      <c r="WG26" s="143">
        <f t="shared" si="38"/>
        <v>12</v>
      </c>
      <c r="WH26" s="143">
        <f t="shared" si="38"/>
        <v>13</v>
      </c>
      <c r="WI26" s="143">
        <f t="shared" si="38"/>
        <v>14</v>
      </c>
      <c r="WJ26" s="143">
        <f t="shared" si="38"/>
        <v>15</v>
      </c>
      <c r="WK26" s="143">
        <f t="shared" si="38"/>
        <v>16</v>
      </c>
      <c r="WL26" s="143">
        <f t="shared" si="38"/>
        <v>17</v>
      </c>
      <c r="WM26" s="143">
        <f t="shared" si="38"/>
        <v>18</v>
      </c>
      <c r="WN26" s="143">
        <f t="shared" si="38"/>
        <v>19</v>
      </c>
      <c r="WO26" s="143">
        <f t="shared" si="38"/>
        <v>20</v>
      </c>
      <c r="WP26" s="143">
        <f t="shared" si="38"/>
        <v>21</v>
      </c>
      <c r="WQ26" s="143">
        <f t="shared" si="38"/>
        <v>22</v>
      </c>
      <c r="WR26" s="143">
        <f t="shared" si="38"/>
        <v>23</v>
      </c>
      <c r="WS26" s="143">
        <f t="shared" si="38"/>
        <v>24</v>
      </c>
      <c r="WT26" s="143">
        <f t="shared" si="38"/>
        <v>25</v>
      </c>
      <c r="WU26" s="143">
        <f t="shared" si="38"/>
        <v>26</v>
      </c>
      <c r="WV26" s="143">
        <f t="shared" si="38"/>
        <v>27</v>
      </c>
      <c r="WW26" s="143">
        <f t="shared" si="38"/>
        <v>28</v>
      </c>
      <c r="WX26" s="143">
        <f t="shared" si="38"/>
        <v>29</v>
      </c>
      <c r="WY26" s="143">
        <f t="shared" si="38"/>
        <v>30</v>
      </c>
      <c r="WZ26" s="143">
        <f t="shared" si="38"/>
        <v>31</v>
      </c>
      <c r="XA26" s="143">
        <f t="shared" si="38"/>
        <v>32</v>
      </c>
      <c r="XB26" s="143">
        <f t="shared" si="38"/>
        <v>33</v>
      </c>
      <c r="XC26" s="14"/>
      <c r="XD26" s="599">
        <v>0</v>
      </c>
    </row>
    <row r="27" spans="1:628"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2">
        <v>1</v>
      </c>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9"/>
      <c r="DK27" s="14"/>
      <c r="DL27" s="14"/>
      <c r="DM27" s="14"/>
      <c r="DN27" s="575"/>
      <c r="DO27" s="14"/>
      <c r="DP27" s="144"/>
      <c r="DQ27" s="14"/>
      <c r="DR27" s="575"/>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9"/>
      <c r="ET27" s="14"/>
      <c r="EU27" s="14"/>
      <c r="EV27" s="14"/>
      <c r="EW27" s="14"/>
      <c r="EX27" s="14"/>
      <c r="EY27" s="14"/>
      <c r="EZ27" s="14"/>
      <c r="FA27" s="14"/>
      <c r="FB27" s="14"/>
      <c r="FC27" s="14"/>
      <c r="FD27" s="14"/>
      <c r="FE27" s="14"/>
      <c r="FF27" s="14"/>
      <c r="FG27" s="511"/>
      <c r="FH27" s="511"/>
      <c r="FI27" s="12">
        <v>1</v>
      </c>
      <c r="FJ27" s="12">
        <v>2</v>
      </c>
      <c r="FK27" s="12">
        <v>2</v>
      </c>
      <c r="FL27" s="12">
        <v>3</v>
      </c>
      <c r="FM27" s="12">
        <v>3</v>
      </c>
      <c r="FN27" s="12">
        <v>1</v>
      </c>
      <c r="FO27" s="541">
        <f ca="1">OFFSET(FO27,0,-6)</f>
        <v>1</v>
      </c>
      <c r="FP27" s="541">
        <f t="shared" ref="FP27:GR27" ca="1" si="39">OFFSET(FP27,0,-6)</f>
        <v>2</v>
      </c>
      <c r="FQ27" s="541">
        <f t="shared" ca="1" si="39"/>
        <v>2</v>
      </c>
      <c r="FR27" s="541">
        <f t="shared" ca="1" si="39"/>
        <v>3</v>
      </c>
      <c r="FS27" s="541">
        <f t="shared" ca="1" si="39"/>
        <v>3</v>
      </c>
      <c r="FT27" s="541">
        <f t="shared" ca="1" si="39"/>
        <v>1</v>
      </c>
      <c r="FU27" s="541">
        <f t="shared" ca="1" si="39"/>
        <v>1</v>
      </c>
      <c r="FV27" s="541">
        <f t="shared" ca="1" si="39"/>
        <v>2</v>
      </c>
      <c r="FW27" s="541">
        <f t="shared" ca="1" si="39"/>
        <v>2</v>
      </c>
      <c r="FX27" s="541">
        <f t="shared" ca="1" si="39"/>
        <v>3</v>
      </c>
      <c r="FY27" s="541">
        <f t="shared" ca="1" si="39"/>
        <v>3</v>
      </c>
      <c r="FZ27" s="541">
        <f t="shared" ca="1" si="39"/>
        <v>1</v>
      </c>
      <c r="GA27" s="541">
        <f t="shared" ca="1" si="39"/>
        <v>1</v>
      </c>
      <c r="GB27" s="541">
        <f t="shared" ca="1" si="39"/>
        <v>2</v>
      </c>
      <c r="GC27" s="541">
        <f t="shared" ca="1" si="39"/>
        <v>2</v>
      </c>
      <c r="GD27" s="541">
        <f t="shared" ca="1" si="39"/>
        <v>3</v>
      </c>
      <c r="GE27" s="541">
        <f t="shared" ca="1" si="39"/>
        <v>3</v>
      </c>
      <c r="GF27" s="541">
        <f t="shared" ca="1" si="39"/>
        <v>1</v>
      </c>
      <c r="GG27" s="541">
        <f t="shared" ca="1" si="39"/>
        <v>1</v>
      </c>
      <c r="GH27" s="541">
        <f t="shared" ca="1" si="39"/>
        <v>2</v>
      </c>
      <c r="GI27" s="541">
        <f t="shared" ca="1" si="39"/>
        <v>2</v>
      </c>
      <c r="GJ27" s="541">
        <f t="shared" ca="1" si="39"/>
        <v>3</v>
      </c>
      <c r="GK27" s="541">
        <f t="shared" ca="1" si="39"/>
        <v>3</v>
      </c>
      <c r="GL27" s="541">
        <f t="shared" ca="1" si="39"/>
        <v>1</v>
      </c>
      <c r="GM27" s="541">
        <f t="shared" ca="1" si="39"/>
        <v>1</v>
      </c>
      <c r="GN27" s="541">
        <f t="shared" ca="1" si="39"/>
        <v>2</v>
      </c>
      <c r="GO27" s="541">
        <f t="shared" ca="1" si="39"/>
        <v>2</v>
      </c>
      <c r="GP27" s="541">
        <f t="shared" ca="1" si="39"/>
        <v>3</v>
      </c>
      <c r="GQ27" s="541">
        <f t="shared" ca="1" si="39"/>
        <v>3</v>
      </c>
      <c r="GR27" s="541">
        <f t="shared" ca="1" si="39"/>
        <v>1</v>
      </c>
      <c r="GS27" s="12">
        <v>2</v>
      </c>
      <c r="GT27" s="12">
        <v>2</v>
      </c>
      <c r="GU27" s="12">
        <v>3</v>
      </c>
      <c r="GV27" s="12">
        <v>3</v>
      </c>
      <c r="GW27" s="12">
        <v>1</v>
      </c>
      <c r="GX27" s="544">
        <f ca="1">OFFSET(GX27,0,-5)</f>
        <v>2</v>
      </c>
      <c r="GY27" s="544">
        <f t="shared" ref="GY27:HQ27" ca="1" si="40">OFFSET(GY27,0,-5)</f>
        <v>2</v>
      </c>
      <c r="GZ27" s="544">
        <f t="shared" ca="1" si="40"/>
        <v>3</v>
      </c>
      <c r="HA27" s="544">
        <f t="shared" ca="1" si="40"/>
        <v>3</v>
      </c>
      <c r="HB27" s="544">
        <f t="shared" ca="1" si="40"/>
        <v>1</v>
      </c>
      <c r="HC27" s="544">
        <f t="shared" ca="1" si="40"/>
        <v>2</v>
      </c>
      <c r="HD27" s="544">
        <f t="shared" ca="1" si="40"/>
        <v>2</v>
      </c>
      <c r="HE27" s="544">
        <f t="shared" ca="1" si="40"/>
        <v>3</v>
      </c>
      <c r="HF27" s="544">
        <f t="shared" ca="1" si="40"/>
        <v>3</v>
      </c>
      <c r="HG27" s="544">
        <f t="shared" ca="1" si="40"/>
        <v>1</v>
      </c>
      <c r="HH27" s="544">
        <f t="shared" ca="1" si="40"/>
        <v>2</v>
      </c>
      <c r="HI27" s="544">
        <f t="shared" ca="1" si="40"/>
        <v>2</v>
      </c>
      <c r="HJ27" s="544">
        <f t="shared" ca="1" si="40"/>
        <v>3</v>
      </c>
      <c r="HK27" s="544">
        <f t="shared" ca="1" si="40"/>
        <v>3</v>
      </c>
      <c r="HL27" s="544">
        <f t="shared" ca="1" si="40"/>
        <v>1</v>
      </c>
      <c r="HM27" s="544">
        <f t="shared" ca="1" si="40"/>
        <v>2</v>
      </c>
      <c r="HN27" s="544">
        <f t="shared" ca="1" si="40"/>
        <v>2</v>
      </c>
      <c r="HO27" s="544">
        <f t="shared" ca="1" si="40"/>
        <v>3</v>
      </c>
      <c r="HP27" s="544">
        <f t="shared" ca="1" si="40"/>
        <v>3</v>
      </c>
      <c r="HQ27" s="544">
        <f t="shared" ca="1" si="40"/>
        <v>1</v>
      </c>
      <c r="HR27" s="12">
        <v>1</v>
      </c>
      <c r="HS27" s="12">
        <v>2</v>
      </c>
      <c r="HT27" s="12">
        <v>2</v>
      </c>
      <c r="HU27" s="12">
        <v>3</v>
      </c>
      <c r="HV27" s="12">
        <v>3</v>
      </c>
      <c r="HW27" s="12">
        <v>1</v>
      </c>
      <c r="HX27" s="541">
        <f ca="1">OFFSET(HX27,0,-6)</f>
        <v>1</v>
      </c>
      <c r="HY27" s="541">
        <f t="shared" ref="HY27:JA27" ca="1" si="41">OFFSET(HY27,0,-6)</f>
        <v>2</v>
      </c>
      <c r="HZ27" s="541">
        <f t="shared" ca="1" si="41"/>
        <v>2</v>
      </c>
      <c r="IA27" s="541">
        <f t="shared" ca="1" si="41"/>
        <v>3</v>
      </c>
      <c r="IB27" s="541">
        <f t="shared" ca="1" si="41"/>
        <v>3</v>
      </c>
      <c r="IC27" s="541">
        <f t="shared" ca="1" si="41"/>
        <v>1</v>
      </c>
      <c r="ID27" s="541">
        <f t="shared" ca="1" si="41"/>
        <v>1</v>
      </c>
      <c r="IE27" s="541">
        <f t="shared" ca="1" si="41"/>
        <v>2</v>
      </c>
      <c r="IF27" s="541">
        <f t="shared" ca="1" si="41"/>
        <v>2</v>
      </c>
      <c r="IG27" s="541">
        <f t="shared" ca="1" si="41"/>
        <v>3</v>
      </c>
      <c r="IH27" s="541">
        <f t="shared" ca="1" si="41"/>
        <v>3</v>
      </c>
      <c r="II27" s="541">
        <f t="shared" ca="1" si="41"/>
        <v>1</v>
      </c>
      <c r="IJ27" s="541">
        <f t="shared" ca="1" si="41"/>
        <v>1</v>
      </c>
      <c r="IK27" s="541">
        <f t="shared" ca="1" si="41"/>
        <v>2</v>
      </c>
      <c r="IL27" s="541">
        <f t="shared" ca="1" si="41"/>
        <v>2</v>
      </c>
      <c r="IM27" s="541">
        <f t="shared" ca="1" si="41"/>
        <v>3</v>
      </c>
      <c r="IN27" s="541">
        <f t="shared" ca="1" si="41"/>
        <v>3</v>
      </c>
      <c r="IO27" s="541">
        <f t="shared" ca="1" si="41"/>
        <v>1</v>
      </c>
      <c r="IP27" s="541">
        <f t="shared" ca="1" si="41"/>
        <v>1</v>
      </c>
      <c r="IQ27" s="541">
        <f t="shared" ca="1" si="41"/>
        <v>2</v>
      </c>
      <c r="IR27" s="541">
        <f t="shared" ca="1" si="41"/>
        <v>2</v>
      </c>
      <c r="IS27" s="541">
        <f t="shared" ca="1" si="41"/>
        <v>3</v>
      </c>
      <c r="IT27" s="541">
        <f t="shared" ca="1" si="41"/>
        <v>3</v>
      </c>
      <c r="IU27" s="541">
        <f t="shared" ca="1" si="41"/>
        <v>1</v>
      </c>
      <c r="IV27" s="541">
        <f t="shared" ca="1" si="41"/>
        <v>1</v>
      </c>
      <c r="IW27" s="541">
        <f t="shared" ca="1" si="41"/>
        <v>2</v>
      </c>
      <c r="IX27" s="541">
        <f t="shared" ca="1" si="41"/>
        <v>2</v>
      </c>
      <c r="IY27" s="541">
        <f t="shared" ca="1" si="41"/>
        <v>3</v>
      </c>
      <c r="IZ27" s="541">
        <f t="shared" ca="1" si="41"/>
        <v>3</v>
      </c>
      <c r="JA27" s="541">
        <f t="shared" ca="1" si="41"/>
        <v>1</v>
      </c>
      <c r="JB27" s="12">
        <v>2</v>
      </c>
      <c r="JC27" s="12">
        <v>2</v>
      </c>
      <c r="JD27" s="12">
        <v>3</v>
      </c>
      <c r="JE27" s="12">
        <v>3</v>
      </c>
      <c r="JF27" s="12">
        <v>1</v>
      </c>
      <c r="JG27" s="544">
        <f ca="1">OFFSET(JG27,0,-5)</f>
        <v>2</v>
      </c>
      <c r="JH27" s="544">
        <f t="shared" ref="JH27:JZ27" ca="1" si="42">OFFSET(JH27,0,-5)</f>
        <v>2</v>
      </c>
      <c r="JI27" s="544">
        <f t="shared" ca="1" si="42"/>
        <v>3</v>
      </c>
      <c r="JJ27" s="544">
        <f t="shared" ca="1" si="42"/>
        <v>3</v>
      </c>
      <c r="JK27" s="544">
        <f t="shared" ca="1" si="42"/>
        <v>1</v>
      </c>
      <c r="JL27" s="544">
        <f t="shared" ca="1" si="42"/>
        <v>2</v>
      </c>
      <c r="JM27" s="544">
        <f t="shared" ca="1" si="42"/>
        <v>2</v>
      </c>
      <c r="JN27" s="544">
        <f t="shared" ca="1" si="42"/>
        <v>3</v>
      </c>
      <c r="JO27" s="544">
        <f t="shared" ca="1" si="42"/>
        <v>3</v>
      </c>
      <c r="JP27" s="544">
        <f t="shared" ca="1" si="42"/>
        <v>1</v>
      </c>
      <c r="JQ27" s="544">
        <f t="shared" ca="1" si="42"/>
        <v>2</v>
      </c>
      <c r="JR27" s="544">
        <f t="shared" ca="1" si="42"/>
        <v>2</v>
      </c>
      <c r="JS27" s="544">
        <f t="shared" ca="1" si="42"/>
        <v>3</v>
      </c>
      <c r="JT27" s="544">
        <f t="shared" ca="1" si="42"/>
        <v>3</v>
      </c>
      <c r="JU27" s="544">
        <f t="shared" ca="1" si="42"/>
        <v>1</v>
      </c>
      <c r="JV27" s="544">
        <f t="shared" ca="1" si="42"/>
        <v>2</v>
      </c>
      <c r="JW27" s="544">
        <f t="shared" ca="1" si="42"/>
        <v>2</v>
      </c>
      <c r="JX27" s="544">
        <f t="shared" ca="1" si="42"/>
        <v>3</v>
      </c>
      <c r="JY27" s="544">
        <f t="shared" ca="1" si="42"/>
        <v>3</v>
      </c>
      <c r="JZ27" s="544">
        <f t="shared" ca="1" si="42"/>
        <v>1</v>
      </c>
      <c r="KA27" s="14"/>
      <c r="KB27" s="9"/>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2">
        <v>1</v>
      </c>
      <c r="LP27" s="12">
        <v>2</v>
      </c>
      <c r="LQ27" s="12">
        <v>3</v>
      </c>
      <c r="LR27" s="12">
        <v>1</v>
      </c>
      <c r="LS27" s="12">
        <v>2</v>
      </c>
      <c r="LT27" s="12">
        <v>3</v>
      </c>
      <c r="LU27" s="12">
        <v>1</v>
      </c>
      <c r="LV27" s="12">
        <v>2</v>
      </c>
      <c r="LW27" s="12">
        <v>3</v>
      </c>
      <c r="LX27" s="12">
        <v>1</v>
      </c>
      <c r="LY27" s="12">
        <v>2</v>
      </c>
      <c r="LZ27" s="12">
        <v>3</v>
      </c>
      <c r="MA27" s="12">
        <v>1</v>
      </c>
      <c r="MB27" s="12">
        <v>2</v>
      </c>
      <c r="MC27" s="12">
        <v>3</v>
      </c>
      <c r="MD27" s="12">
        <v>1</v>
      </c>
      <c r="ME27" s="12">
        <v>2</v>
      </c>
      <c r="MF27" s="12">
        <v>3</v>
      </c>
      <c r="MG27" s="14"/>
      <c r="MH27" s="14"/>
      <c r="MI27" s="14"/>
      <c r="MJ27" s="12">
        <v>9</v>
      </c>
      <c r="MK27" s="12">
        <v>10</v>
      </c>
      <c r="ML27" s="12">
        <v>11</v>
      </c>
      <c r="MM27" s="12">
        <v>12</v>
      </c>
      <c r="MN27" s="14"/>
      <c r="MO27" s="14"/>
      <c r="MP27" s="14"/>
      <c r="MQ27" s="14"/>
      <c r="MR27" s="14"/>
      <c r="MS27" s="14"/>
      <c r="MT27" s="14"/>
      <c r="MU27" s="14"/>
      <c r="MV27" s="14"/>
      <c r="MW27" s="14"/>
      <c r="MX27" s="14"/>
      <c r="MY27" s="14"/>
      <c r="MZ27" s="14"/>
      <c r="NA27" s="9"/>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9"/>
      <c r="PE27" s="14"/>
      <c r="PF27" s="14"/>
      <c r="PG27" s="14"/>
      <c r="PH27" s="14"/>
      <c r="PI27" s="14"/>
      <c r="PJ27" s="14"/>
      <c r="PK27" s="14"/>
      <c r="PL27" s="9"/>
      <c r="PM27" s="14"/>
      <c r="PN27" s="14"/>
      <c r="PO27" s="14"/>
      <c r="PP27" s="14"/>
      <c r="PQ27" s="14"/>
      <c r="PR27" s="14"/>
      <c r="PS27" s="14"/>
      <c r="PT27" s="14"/>
      <c r="PU27" s="14"/>
      <c r="PV27" s="14"/>
      <c r="PW27" s="14"/>
      <c r="PX27" s="9"/>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599">
        <v>0</v>
      </c>
    </row>
    <row r="28" spans="1:628"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2">
        <v>2</v>
      </c>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9"/>
      <c r="DK28" s="14"/>
      <c r="DL28" s="14"/>
      <c r="DM28" s="14"/>
      <c r="DN28" s="575"/>
      <c r="DO28" s="14"/>
      <c r="DP28" s="144"/>
      <c r="DQ28" s="14"/>
      <c r="DR28" s="575"/>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9"/>
      <c r="ET28" s="14"/>
      <c r="EU28" s="14"/>
      <c r="EV28" s="14"/>
      <c r="EW28" s="14"/>
      <c r="EX28" s="14"/>
      <c r="EY28" s="14"/>
      <c r="EZ28" s="14"/>
      <c r="FA28" s="14"/>
      <c r="FB28" s="14"/>
      <c r="FC28" s="14"/>
      <c r="FD28" s="14"/>
      <c r="FE28" s="14"/>
      <c r="FF28" s="14"/>
      <c r="FG28" s="501"/>
      <c r="FH28" s="501"/>
      <c r="FI28" s="12">
        <f>d.Region</f>
        <v>2</v>
      </c>
      <c r="FJ28" s="533">
        <f ca="1">OFFSET(FJ28,0,-1)</f>
        <v>2</v>
      </c>
      <c r="FK28" s="533">
        <f t="shared" ref="FK28:IH28" ca="1" si="43">OFFSET(FK28,0,-1)</f>
        <v>2</v>
      </c>
      <c r="FL28" s="533">
        <f t="shared" ca="1" si="43"/>
        <v>2</v>
      </c>
      <c r="FM28" s="533">
        <f t="shared" ca="1" si="43"/>
        <v>2</v>
      </c>
      <c r="FN28" s="533">
        <f t="shared" ca="1" si="43"/>
        <v>2</v>
      </c>
      <c r="FO28" s="533">
        <f t="shared" ca="1" si="43"/>
        <v>2</v>
      </c>
      <c r="FP28" s="533">
        <f t="shared" ca="1" si="43"/>
        <v>2</v>
      </c>
      <c r="FQ28" s="533">
        <f t="shared" ca="1" si="43"/>
        <v>2</v>
      </c>
      <c r="FR28" s="533">
        <f t="shared" ca="1" si="43"/>
        <v>2</v>
      </c>
      <c r="FS28" s="533">
        <f t="shared" ca="1" si="43"/>
        <v>2</v>
      </c>
      <c r="FT28" s="533">
        <f t="shared" ca="1" si="43"/>
        <v>2</v>
      </c>
      <c r="FU28" s="533">
        <f t="shared" ca="1" si="43"/>
        <v>2</v>
      </c>
      <c r="FV28" s="533">
        <f t="shared" ca="1" si="43"/>
        <v>2</v>
      </c>
      <c r="FW28" s="533">
        <f t="shared" ca="1" si="43"/>
        <v>2</v>
      </c>
      <c r="FX28" s="533">
        <f t="shared" ca="1" si="43"/>
        <v>2</v>
      </c>
      <c r="FY28" s="533">
        <f t="shared" ca="1" si="43"/>
        <v>2</v>
      </c>
      <c r="FZ28" s="533">
        <f t="shared" ca="1" si="43"/>
        <v>2</v>
      </c>
      <c r="GA28" s="533">
        <f t="shared" ca="1" si="43"/>
        <v>2</v>
      </c>
      <c r="GB28" s="533">
        <f t="shared" ca="1" si="43"/>
        <v>2</v>
      </c>
      <c r="GC28" s="533">
        <f t="shared" ca="1" si="43"/>
        <v>2</v>
      </c>
      <c r="GD28" s="533">
        <f t="shared" ca="1" si="43"/>
        <v>2</v>
      </c>
      <c r="GE28" s="533">
        <f t="shared" ca="1" si="43"/>
        <v>2</v>
      </c>
      <c r="GF28" s="533">
        <f t="shared" ca="1" si="43"/>
        <v>2</v>
      </c>
      <c r="GG28" s="533">
        <f t="shared" ca="1" si="43"/>
        <v>2</v>
      </c>
      <c r="GH28" s="533">
        <f t="shared" ca="1" si="43"/>
        <v>2</v>
      </c>
      <c r="GI28" s="533">
        <f t="shared" ca="1" si="43"/>
        <v>2</v>
      </c>
      <c r="GJ28" s="533">
        <f t="shared" ca="1" si="43"/>
        <v>2</v>
      </c>
      <c r="GK28" s="533">
        <f t="shared" ca="1" si="43"/>
        <v>2</v>
      </c>
      <c r="GL28" s="533">
        <f t="shared" ca="1" si="43"/>
        <v>2</v>
      </c>
      <c r="GM28" s="533">
        <f t="shared" ca="1" si="43"/>
        <v>2</v>
      </c>
      <c r="GN28" s="533">
        <f t="shared" ca="1" si="43"/>
        <v>2</v>
      </c>
      <c r="GO28" s="533">
        <f t="shared" ca="1" si="43"/>
        <v>2</v>
      </c>
      <c r="GP28" s="533">
        <f t="shared" ca="1" si="43"/>
        <v>2</v>
      </c>
      <c r="GQ28" s="533">
        <f t="shared" ca="1" si="43"/>
        <v>2</v>
      </c>
      <c r="GR28" s="533">
        <f t="shared" ca="1" si="43"/>
        <v>2</v>
      </c>
      <c r="GS28" s="533">
        <f t="shared" ca="1" si="43"/>
        <v>2</v>
      </c>
      <c r="GT28" s="533">
        <f t="shared" ca="1" si="43"/>
        <v>2</v>
      </c>
      <c r="GU28" s="533">
        <f t="shared" ca="1" si="43"/>
        <v>2</v>
      </c>
      <c r="GV28" s="533">
        <f t="shared" ca="1" si="43"/>
        <v>2</v>
      </c>
      <c r="GW28" s="533">
        <f t="shared" ca="1" si="43"/>
        <v>2</v>
      </c>
      <c r="GX28" s="533">
        <f t="shared" ca="1" si="43"/>
        <v>2</v>
      </c>
      <c r="GY28" s="533">
        <f t="shared" ca="1" si="43"/>
        <v>2</v>
      </c>
      <c r="GZ28" s="533">
        <f t="shared" ca="1" si="43"/>
        <v>2</v>
      </c>
      <c r="HA28" s="533">
        <f t="shared" ca="1" si="43"/>
        <v>2</v>
      </c>
      <c r="HB28" s="533">
        <f t="shared" ca="1" si="43"/>
        <v>2</v>
      </c>
      <c r="HC28" s="533">
        <f t="shared" ca="1" si="43"/>
        <v>2</v>
      </c>
      <c r="HD28" s="533">
        <f t="shared" ca="1" si="43"/>
        <v>2</v>
      </c>
      <c r="HE28" s="533">
        <f t="shared" ca="1" si="43"/>
        <v>2</v>
      </c>
      <c r="HF28" s="533">
        <f t="shared" ca="1" si="43"/>
        <v>2</v>
      </c>
      <c r="HG28" s="533">
        <f t="shared" ca="1" si="43"/>
        <v>2</v>
      </c>
      <c r="HH28" s="533">
        <f t="shared" ca="1" si="43"/>
        <v>2</v>
      </c>
      <c r="HI28" s="533">
        <f t="shared" ca="1" si="43"/>
        <v>2</v>
      </c>
      <c r="HJ28" s="533">
        <f t="shared" ca="1" si="43"/>
        <v>2</v>
      </c>
      <c r="HK28" s="533">
        <f t="shared" ca="1" si="43"/>
        <v>2</v>
      </c>
      <c r="HL28" s="533">
        <f t="shared" ca="1" si="43"/>
        <v>2</v>
      </c>
      <c r="HM28" s="533">
        <f t="shared" ca="1" si="43"/>
        <v>2</v>
      </c>
      <c r="HN28" s="533">
        <f t="shared" ca="1" si="43"/>
        <v>2</v>
      </c>
      <c r="HO28" s="533">
        <f t="shared" ca="1" si="43"/>
        <v>2</v>
      </c>
      <c r="HP28" s="533">
        <f t="shared" ca="1" si="43"/>
        <v>2</v>
      </c>
      <c r="HQ28" s="533">
        <f t="shared" ca="1" si="43"/>
        <v>2</v>
      </c>
      <c r="HR28" s="533">
        <f t="shared" ca="1" si="43"/>
        <v>2</v>
      </c>
      <c r="HS28" s="533">
        <f t="shared" ca="1" si="43"/>
        <v>2</v>
      </c>
      <c r="HT28" s="533">
        <f t="shared" ca="1" si="43"/>
        <v>2</v>
      </c>
      <c r="HU28" s="533">
        <f t="shared" ca="1" si="43"/>
        <v>2</v>
      </c>
      <c r="HV28" s="533">
        <f t="shared" ca="1" si="43"/>
        <v>2</v>
      </c>
      <c r="HW28" s="533">
        <f t="shared" ca="1" si="43"/>
        <v>2</v>
      </c>
      <c r="HX28" s="533">
        <f t="shared" ca="1" si="43"/>
        <v>2</v>
      </c>
      <c r="HY28" s="533">
        <f t="shared" ca="1" si="43"/>
        <v>2</v>
      </c>
      <c r="HZ28" s="533">
        <f t="shared" ca="1" si="43"/>
        <v>2</v>
      </c>
      <c r="IA28" s="533">
        <f t="shared" ca="1" si="43"/>
        <v>2</v>
      </c>
      <c r="IB28" s="533">
        <f t="shared" ca="1" si="43"/>
        <v>2</v>
      </c>
      <c r="IC28" s="533">
        <f t="shared" ca="1" si="43"/>
        <v>2</v>
      </c>
      <c r="ID28" s="533">
        <f t="shared" ca="1" si="43"/>
        <v>2</v>
      </c>
      <c r="IE28" s="533">
        <f t="shared" ca="1" si="43"/>
        <v>2</v>
      </c>
      <c r="IF28" s="533">
        <f t="shared" ca="1" si="43"/>
        <v>2</v>
      </c>
      <c r="IG28" s="533">
        <f t="shared" ca="1" si="43"/>
        <v>2</v>
      </c>
      <c r="IH28" s="533">
        <f t="shared" ca="1" si="43"/>
        <v>2</v>
      </c>
      <c r="II28" s="533">
        <f t="shared" ref="II28:JA28" ca="1" si="44">OFFSET(II28,0,-1)</f>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ca="1" si="44"/>
        <v>2</v>
      </c>
      <c r="IW28" s="533">
        <f t="shared" ca="1" si="44"/>
        <v>2</v>
      </c>
      <c r="IX28" s="533">
        <f t="shared" ca="1" si="44"/>
        <v>2</v>
      </c>
      <c r="IY28" s="533">
        <f t="shared" ca="1" si="44"/>
        <v>2</v>
      </c>
      <c r="IZ28" s="533">
        <f t="shared" ca="1" si="44"/>
        <v>2</v>
      </c>
      <c r="JA28" s="533">
        <f t="shared" ca="1" si="44"/>
        <v>2</v>
      </c>
      <c r="JB28" s="533">
        <f t="shared" ref="JB28:JZ28" ca="1" si="45">OFFSET(JB28,0,-1)</f>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ca="1" si="45"/>
        <v>2</v>
      </c>
      <c r="JP28" s="533">
        <f t="shared" ca="1" si="45"/>
        <v>2</v>
      </c>
      <c r="JQ28" s="533">
        <f t="shared" ca="1" si="45"/>
        <v>2</v>
      </c>
      <c r="JR28" s="533">
        <f t="shared" ca="1" si="45"/>
        <v>2</v>
      </c>
      <c r="JS28" s="533">
        <f t="shared" ca="1" si="45"/>
        <v>2</v>
      </c>
      <c r="JT28" s="533">
        <f t="shared" ca="1" si="45"/>
        <v>2</v>
      </c>
      <c r="JU28" s="533">
        <f t="shared" ca="1" si="45"/>
        <v>2</v>
      </c>
      <c r="JV28" s="533">
        <f t="shared" ca="1" si="45"/>
        <v>2</v>
      </c>
      <c r="JW28" s="533">
        <f t="shared" ca="1" si="45"/>
        <v>2</v>
      </c>
      <c r="JX28" s="533">
        <f t="shared" ca="1" si="45"/>
        <v>2</v>
      </c>
      <c r="JY28" s="533">
        <f t="shared" ca="1" si="45"/>
        <v>2</v>
      </c>
      <c r="JZ28" s="533">
        <f t="shared" ca="1" si="45"/>
        <v>2</v>
      </c>
      <c r="KA28" s="14"/>
      <c r="KB28" s="9"/>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9"/>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9"/>
      <c r="PE28" s="14"/>
      <c r="PF28" s="14"/>
      <c r="PG28" s="14"/>
      <c r="PH28" s="14"/>
      <c r="PI28" s="14"/>
      <c r="PJ28" s="14"/>
      <c r="PK28" s="14"/>
      <c r="PL28" s="9"/>
      <c r="PM28" s="14"/>
      <c r="PN28" s="14"/>
      <c r="PO28" s="14"/>
      <c r="PP28" s="14"/>
      <c r="PQ28" s="14"/>
      <c r="PR28" s="14"/>
      <c r="PS28" s="14"/>
      <c r="PT28" s="14"/>
      <c r="PU28" s="14"/>
      <c r="PV28" s="14"/>
      <c r="PW28" s="14"/>
      <c r="PX28" s="9"/>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599">
        <v>0</v>
      </c>
    </row>
    <row r="29" spans="1:628"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9"/>
      <c r="DK29" s="14"/>
      <c r="DL29" s="14"/>
      <c r="DM29" s="14"/>
      <c r="DN29" s="575"/>
      <c r="DO29" s="14"/>
      <c r="DP29" s="144"/>
      <c r="DQ29" s="14"/>
      <c r="DR29" s="575"/>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9"/>
      <c r="ET29" s="14"/>
      <c r="EU29" s="14"/>
      <c r="EV29" s="14"/>
      <c r="EW29" s="14"/>
      <c r="EX29" s="14"/>
      <c r="EY29" s="14"/>
      <c r="EZ29" s="14"/>
      <c r="FA29" s="14"/>
      <c r="FB29" s="14"/>
      <c r="FC29" s="14"/>
      <c r="FD29" s="14"/>
      <c r="FE29" s="14"/>
      <c r="FF29" s="14"/>
      <c r="FG29" s="511"/>
      <c r="FH29" s="511"/>
      <c r="FI29" s="511"/>
      <c r="FJ29" s="511"/>
      <c r="FK29" s="511"/>
      <c r="FL29" s="511"/>
      <c r="FM29" s="511"/>
      <c r="FN29" s="511"/>
      <c r="FO29" s="511"/>
      <c r="FP29" s="511"/>
      <c r="FQ29" s="511"/>
      <c r="FR29" s="511"/>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14"/>
      <c r="KB29" s="9"/>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9"/>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9"/>
      <c r="PE29" s="14"/>
      <c r="PF29" s="14"/>
      <c r="PG29" s="14"/>
      <c r="PH29" s="14"/>
      <c r="PI29" s="14"/>
      <c r="PJ29" s="14"/>
      <c r="PK29" s="14"/>
      <c r="PL29" s="9"/>
      <c r="PM29" s="14"/>
      <c r="PN29" s="14"/>
      <c r="PO29" s="14"/>
      <c r="PP29" s="14"/>
      <c r="PQ29" s="14"/>
      <c r="PR29" s="14"/>
      <c r="PS29" s="14"/>
      <c r="PT29" s="14"/>
      <c r="PU29" s="14"/>
      <c r="PV29" s="14"/>
      <c r="PW29" s="14"/>
      <c r="PX29" s="9"/>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599">
        <v>0</v>
      </c>
    </row>
    <row r="30" spans="1:628"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9"/>
      <c r="DK30" s="14"/>
      <c r="DL30" s="14"/>
      <c r="DM30" s="14"/>
      <c r="DN30" s="575"/>
      <c r="DO30" s="14"/>
      <c r="DP30" s="144"/>
      <c r="DQ30" s="14"/>
      <c r="DR30" s="575"/>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9"/>
      <c r="ET30" s="14"/>
      <c r="EU30" s="14"/>
      <c r="EV30" s="14"/>
      <c r="EW30" s="14"/>
      <c r="EX30" s="14"/>
      <c r="EY30" s="14"/>
      <c r="EZ30" s="14"/>
      <c r="FA30" s="14"/>
      <c r="FB30" s="14"/>
      <c r="FC30" s="14"/>
      <c r="FD30" s="14"/>
      <c r="FE30" s="14"/>
      <c r="FF30" s="14"/>
      <c r="FG30" s="134">
        <f>IF(d.Region=1,2,1)</f>
        <v>1</v>
      </c>
      <c r="FH30" s="134">
        <f>IF(d.Region=1,2,1)</f>
        <v>1</v>
      </c>
      <c r="FI30" s="134">
        <f>IF(d.Region=1,2,1)</f>
        <v>1</v>
      </c>
      <c r="FJ30" s="533">
        <f t="shared" ref="FJ30:HQ30" ca="1" si="46">OFFSET(FJ30,0,-1)</f>
        <v>1</v>
      </c>
      <c r="FK30" s="533">
        <f t="shared" ca="1" si="46"/>
        <v>1</v>
      </c>
      <c r="FL30" s="533">
        <f t="shared" ca="1" si="46"/>
        <v>1</v>
      </c>
      <c r="FM30" s="533">
        <f t="shared" ca="1" si="46"/>
        <v>1</v>
      </c>
      <c r="FN30" s="533">
        <f t="shared" ca="1" si="46"/>
        <v>1</v>
      </c>
      <c r="FO30" s="533">
        <f t="shared" ca="1" si="46"/>
        <v>1</v>
      </c>
      <c r="FP30" s="533">
        <f t="shared" ca="1" si="46"/>
        <v>1</v>
      </c>
      <c r="FQ30" s="533">
        <f t="shared" ca="1" si="46"/>
        <v>1</v>
      </c>
      <c r="FR30" s="533">
        <f t="shared" ca="1" si="46"/>
        <v>1</v>
      </c>
      <c r="FS30" s="533">
        <f t="shared" ca="1" si="46"/>
        <v>1</v>
      </c>
      <c r="FT30" s="533">
        <f t="shared" ca="1" si="46"/>
        <v>1</v>
      </c>
      <c r="FU30" s="533">
        <f t="shared" ca="1" si="46"/>
        <v>1</v>
      </c>
      <c r="FV30" s="533">
        <f t="shared" ca="1" si="46"/>
        <v>1</v>
      </c>
      <c r="FW30" s="533">
        <f t="shared" ca="1" si="46"/>
        <v>1</v>
      </c>
      <c r="FX30" s="533">
        <f t="shared" ca="1" si="46"/>
        <v>1</v>
      </c>
      <c r="FY30" s="533">
        <f t="shared" ca="1" si="46"/>
        <v>1</v>
      </c>
      <c r="FZ30" s="533">
        <f t="shared" ca="1" si="46"/>
        <v>1</v>
      </c>
      <c r="GA30" s="533">
        <f t="shared" ca="1" si="46"/>
        <v>1</v>
      </c>
      <c r="GB30" s="533">
        <f t="shared" ca="1" si="46"/>
        <v>1</v>
      </c>
      <c r="GC30" s="533">
        <f t="shared" ca="1" si="46"/>
        <v>1</v>
      </c>
      <c r="GD30" s="533">
        <f t="shared" ca="1" si="46"/>
        <v>1</v>
      </c>
      <c r="GE30" s="533">
        <f t="shared" ca="1" si="46"/>
        <v>1</v>
      </c>
      <c r="GF30" s="533">
        <f t="shared" ca="1" si="46"/>
        <v>1</v>
      </c>
      <c r="GG30" s="533">
        <f t="shared" ca="1" si="46"/>
        <v>1</v>
      </c>
      <c r="GH30" s="533">
        <f t="shared" ca="1" si="46"/>
        <v>1</v>
      </c>
      <c r="GI30" s="533">
        <f t="shared" ca="1" si="46"/>
        <v>1</v>
      </c>
      <c r="GJ30" s="533">
        <f t="shared" ca="1" si="46"/>
        <v>1</v>
      </c>
      <c r="GK30" s="533">
        <f t="shared" ca="1" si="46"/>
        <v>1</v>
      </c>
      <c r="GL30" s="533">
        <f t="shared" ca="1" si="46"/>
        <v>1</v>
      </c>
      <c r="GM30" s="533">
        <f t="shared" ca="1" si="46"/>
        <v>1</v>
      </c>
      <c r="GN30" s="533">
        <f t="shared" ca="1" si="46"/>
        <v>1</v>
      </c>
      <c r="GO30" s="533">
        <f t="shared" ca="1" si="46"/>
        <v>1</v>
      </c>
      <c r="GP30" s="533">
        <f t="shared" ca="1" si="46"/>
        <v>1</v>
      </c>
      <c r="GQ30" s="533">
        <f t="shared" ca="1" si="46"/>
        <v>1</v>
      </c>
      <c r="GR30" s="533">
        <f t="shared" ca="1" si="46"/>
        <v>1</v>
      </c>
      <c r="GS30" s="533">
        <f t="shared" ca="1" si="46"/>
        <v>1</v>
      </c>
      <c r="GT30" s="533">
        <f t="shared" ca="1" si="46"/>
        <v>1</v>
      </c>
      <c r="GU30" s="533">
        <f t="shared" ca="1" si="46"/>
        <v>1</v>
      </c>
      <c r="GV30" s="533">
        <f t="shared" ca="1" si="46"/>
        <v>1</v>
      </c>
      <c r="GW30" s="533">
        <f t="shared" ca="1" si="46"/>
        <v>1</v>
      </c>
      <c r="GX30" s="533">
        <f t="shared" ca="1" si="46"/>
        <v>1</v>
      </c>
      <c r="GY30" s="533">
        <f t="shared" ca="1" si="46"/>
        <v>1</v>
      </c>
      <c r="GZ30" s="533">
        <f t="shared" ca="1" si="46"/>
        <v>1</v>
      </c>
      <c r="HA30" s="533">
        <f t="shared" ca="1" si="46"/>
        <v>1</v>
      </c>
      <c r="HB30" s="533">
        <f t="shared" ca="1" si="46"/>
        <v>1</v>
      </c>
      <c r="HC30" s="533">
        <f t="shared" ca="1" si="46"/>
        <v>1</v>
      </c>
      <c r="HD30" s="533">
        <f t="shared" ca="1" si="46"/>
        <v>1</v>
      </c>
      <c r="HE30" s="533">
        <f t="shared" ca="1" si="46"/>
        <v>1</v>
      </c>
      <c r="HF30" s="533">
        <f t="shared" ca="1" si="46"/>
        <v>1</v>
      </c>
      <c r="HG30" s="533">
        <f t="shared" ca="1" si="46"/>
        <v>1</v>
      </c>
      <c r="HH30" s="533">
        <f t="shared" ca="1" si="46"/>
        <v>1</v>
      </c>
      <c r="HI30" s="533">
        <f t="shared" ca="1" si="46"/>
        <v>1</v>
      </c>
      <c r="HJ30" s="533">
        <f t="shared" ca="1" si="46"/>
        <v>1</v>
      </c>
      <c r="HK30" s="533">
        <f t="shared" ca="1" si="46"/>
        <v>1</v>
      </c>
      <c r="HL30" s="533">
        <f t="shared" ca="1" si="46"/>
        <v>1</v>
      </c>
      <c r="HM30" s="533">
        <f t="shared" ca="1" si="46"/>
        <v>1</v>
      </c>
      <c r="HN30" s="533">
        <f t="shared" ca="1" si="46"/>
        <v>1</v>
      </c>
      <c r="HO30" s="533">
        <f t="shared" ca="1" si="46"/>
        <v>1</v>
      </c>
      <c r="HP30" s="533">
        <f t="shared" ca="1" si="46"/>
        <v>1</v>
      </c>
      <c r="HQ30" s="533">
        <f t="shared" ca="1" si="46"/>
        <v>1</v>
      </c>
      <c r="HR30" s="12">
        <v>3</v>
      </c>
      <c r="HS30" s="533">
        <f t="shared" ref="HS30:JZ30" ca="1" si="47">OFFSET(HS30,0,-1)</f>
        <v>3</v>
      </c>
      <c r="HT30" s="533">
        <f t="shared" ca="1" si="47"/>
        <v>3</v>
      </c>
      <c r="HU30" s="533">
        <f t="shared" ca="1" si="47"/>
        <v>3</v>
      </c>
      <c r="HV30" s="533">
        <f t="shared" ca="1" si="47"/>
        <v>3</v>
      </c>
      <c r="HW30" s="533">
        <f t="shared" ca="1" si="47"/>
        <v>3</v>
      </c>
      <c r="HX30" s="533">
        <f t="shared" ca="1" si="47"/>
        <v>3</v>
      </c>
      <c r="HY30" s="533">
        <f t="shared" ca="1" si="47"/>
        <v>3</v>
      </c>
      <c r="HZ30" s="533">
        <f t="shared" ca="1" si="47"/>
        <v>3</v>
      </c>
      <c r="IA30" s="533">
        <f t="shared" ca="1" si="47"/>
        <v>3</v>
      </c>
      <c r="IB30" s="533">
        <f t="shared" ca="1" si="47"/>
        <v>3</v>
      </c>
      <c r="IC30" s="533">
        <f t="shared" ca="1" si="47"/>
        <v>3</v>
      </c>
      <c r="ID30" s="533">
        <f t="shared" ca="1" si="47"/>
        <v>3</v>
      </c>
      <c r="IE30" s="533">
        <f t="shared" ca="1" si="47"/>
        <v>3</v>
      </c>
      <c r="IF30" s="533">
        <f t="shared" ca="1" si="47"/>
        <v>3</v>
      </c>
      <c r="IG30" s="533">
        <f t="shared" ca="1" si="47"/>
        <v>3</v>
      </c>
      <c r="IH30" s="533">
        <f t="shared" ca="1" si="47"/>
        <v>3</v>
      </c>
      <c r="II30" s="533">
        <f t="shared" ca="1" si="47"/>
        <v>3</v>
      </c>
      <c r="IJ30" s="533">
        <f t="shared" ca="1" si="47"/>
        <v>3</v>
      </c>
      <c r="IK30" s="533">
        <f t="shared" ca="1" si="47"/>
        <v>3</v>
      </c>
      <c r="IL30" s="533">
        <f t="shared" ca="1" si="47"/>
        <v>3</v>
      </c>
      <c r="IM30" s="533">
        <f t="shared" ca="1" si="47"/>
        <v>3</v>
      </c>
      <c r="IN30" s="533">
        <f t="shared" ca="1" si="47"/>
        <v>3</v>
      </c>
      <c r="IO30" s="533">
        <f t="shared" ca="1" si="47"/>
        <v>3</v>
      </c>
      <c r="IP30" s="533">
        <f t="shared" ca="1" si="47"/>
        <v>3</v>
      </c>
      <c r="IQ30" s="533">
        <f t="shared" ca="1" si="47"/>
        <v>3</v>
      </c>
      <c r="IR30" s="533">
        <f t="shared" ca="1" si="47"/>
        <v>3</v>
      </c>
      <c r="IS30" s="533">
        <f t="shared" ca="1" si="47"/>
        <v>3</v>
      </c>
      <c r="IT30" s="533">
        <f t="shared" ca="1" si="47"/>
        <v>3</v>
      </c>
      <c r="IU30" s="533">
        <f t="shared" ca="1" si="47"/>
        <v>3</v>
      </c>
      <c r="IV30" s="533">
        <f t="shared" ca="1" si="47"/>
        <v>3</v>
      </c>
      <c r="IW30" s="533">
        <f t="shared" ca="1" si="47"/>
        <v>3</v>
      </c>
      <c r="IX30" s="533">
        <f t="shared" ca="1" si="47"/>
        <v>3</v>
      </c>
      <c r="IY30" s="533">
        <f t="shared" ca="1" si="47"/>
        <v>3</v>
      </c>
      <c r="IZ30" s="533">
        <f t="shared" ca="1" si="47"/>
        <v>3</v>
      </c>
      <c r="JA30" s="533">
        <f t="shared" ca="1" si="47"/>
        <v>3</v>
      </c>
      <c r="JB30" s="533">
        <f t="shared" ca="1" si="47"/>
        <v>3</v>
      </c>
      <c r="JC30" s="533">
        <f t="shared" ca="1" si="47"/>
        <v>3</v>
      </c>
      <c r="JD30" s="533">
        <f t="shared" ca="1" si="47"/>
        <v>3</v>
      </c>
      <c r="JE30" s="533">
        <f t="shared" ca="1" si="47"/>
        <v>3</v>
      </c>
      <c r="JF30" s="533">
        <f t="shared" ca="1" si="47"/>
        <v>3</v>
      </c>
      <c r="JG30" s="533">
        <f t="shared" ca="1" si="47"/>
        <v>3</v>
      </c>
      <c r="JH30" s="533">
        <f t="shared" ca="1" si="47"/>
        <v>3</v>
      </c>
      <c r="JI30" s="533">
        <f t="shared" ca="1" si="47"/>
        <v>3</v>
      </c>
      <c r="JJ30" s="533">
        <f t="shared" ca="1" si="47"/>
        <v>3</v>
      </c>
      <c r="JK30" s="533">
        <f t="shared" ca="1" si="47"/>
        <v>3</v>
      </c>
      <c r="JL30" s="533">
        <f t="shared" ca="1" si="47"/>
        <v>3</v>
      </c>
      <c r="JM30" s="533">
        <f t="shared" ca="1" si="47"/>
        <v>3</v>
      </c>
      <c r="JN30" s="533">
        <f t="shared" ca="1" si="47"/>
        <v>3</v>
      </c>
      <c r="JO30" s="533">
        <f t="shared" ca="1" si="47"/>
        <v>3</v>
      </c>
      <c r="JP30" s="533">
        <f t="shared" ca="1" si="47"/>
        <v>3</v>
      </c>
      <c r="JQ30" s="533">
        <f t="shared" ca="1" si="47"/>
        <v>3</v>
      </c>
      <c r="JR30" s="533">
        <f t="shared" ca="1" si="47"/>
        <v>3</v>
      </c>
      <c r="JS30" s="533">
        <f t="shared" ca="1" si="47"/>
        <v>3</v>
      </c>
      <c r="JT30" s="533">
        <f t="shared" ca="1" si="47"/>
        <v>3</v>
      </c>
      <c r="JU30" s="533">
        <f t="shared" ca="1" si="47"/>
        <v>3</v>
      </c>
      <c r="JV30" s="533">
        <f t="shared" ca="1" si="47"/>
        <v>3</v>
      </c>
      <c r="JW30" s="533">
        <f t="shared" ca="1" si="47"/>
        <v>3</v>
      </c>
      <c r="JX30" s="533">
        <f t="shared" ca="1" si="47"/>
        <v>3</v>
      </c>
      <c r="JY30" s="533">
        <f t="shared" ca="1" si="47"/>
        <v>3</v>
      </c>
      <c r="JZ30" s="533">
        <f t="shared" ca="1" si="47"/>
        <v>3</v>
      </c>
      <c r="KA30" s="14"/>
      <c r="KB30" s="9"/>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9"/>
      <c r="NB30" s="14"/>
      <c r="NC30" s="14"/>
      <c r="ND30" s="14"/>
      <c r="NE30" s="12">
        <v>1</v>
      </c>
      <c r="NF30" s="12">
        <v>2</v>
      </c>
      <c r="NG30" s="12">
        <v>3</v>
      </c>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9"/>
      <c r="PE30" s="14"/>
      <c r="PF30" s="14"/>
      <c r="PG30" s="14"/>
      <c r="PH30" s="14"/>
      <c r="PI30" s="14"/>
      <c r="PJ30" s="14"/>
      <c r="PK30" s="14"/>
      <c r="PL30" s="9"/>
      <c r="PM30" s="14"/>
      <c r="PN30" s="14"/>
      <c r="PO30" s="14"/>
      <c r="PP30" s="14"/>
      <c r="PQ30" s="14"/>
      <c r="PR30" s="14"/>
      <c r="PS30" s="14"/>
      <c r="PT30" s="14"/>
      <c r="PU30" s="14"/>
      <c r="PV30" s="14"/>
      <c r="PW30" s="14"/>
      <c r="PX30" s="9"/>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42">
        <f>PY30+1</f>
        <v>2</v>
      </c>
      <c r="SJ30" s="142">
        <f t="shared" ref="SJ30:UU30" si="48">PZ30+1</f>
        <v>2</v>
      </c>
      <c r="SK30" s="142">
        <f t="shared" si="48"/>
        <v>2</v>
      </c>
      <c r="SL30" s="142">
        <f t="shared" si="48"/>
        <v>2</v>
      </c>
      <c r="SM30" s="142">
        <f t="shared" si="48"/>
        <v>2</v>
      </c>
      <c r="SN30" s="142">
        <f t="shared" si="48"/>
        <v>2</v>
      </c>
      <c r="SO30" s="142">
        <f t="shared" si="48"/>
        <v>2</v>
      </c>
      <c r="SP30" s="142">
        <f t="shared" si="48"/>
        <v>2</v>
      </c>
      <c r="SQ30" s="142">
        <f t="shared" si="48"/>
        <v>2</v>
      </c>
      <c r="SR30" s="142">
        <f t="shared" si="48"/>
        <v>2</v>
      </c>
      <c r="SS30" s="142">
        <f t="shared" si="48"/>
        <v>2</v>
      </c>
      <c r="ST30" s="142">
        <f t="shared" si="48"/>
        <v>2</v>
      </c>
      <c r="SU30" s="142">
        <f t="shared" si="48"/>
        <v>2</v>
      </c>
      <c r="SV30" s="142">
        <f t="shared" si="48"/>
        <v>2</v>
      </c>
      <c r="SW30" s="142">
        <f t="shared" si="48"/>
        <v>2</v>
      </c>
      <c r="SX30" s="142">
        <f t="shared" si="48"/>
        <v>2</v>
      </c>
      <c r="SY30" s="142">
        <f t="shared" si="48"/>
        <v>2</v>
      </c>
      <c r="SZ30" s="142">
        <f t="shared" si="48"/>
        <v>2</v>
      </c>
      <c r="TA30" s="142">
        <f t="shared" si="48"/>
        <v>2</v>
      </c>
      <c r="TB30" s="142">
        <f t="shared" si="48"/>
        <v>2</v>
      </c>
      <c r="TC30" s="142">
        <f t="shared" si="48"/>
        <v>2</v>
      </c>
      <c r="TD30" s="142">
        <f t="shared" si="48"/>
        <v>2</v>
      </c>
      <c r="TE30" s="142">
        <f t="shared" si="48"/>
        <v>2</v>
      </c>
      <c r="TF30" s="142">
        <f t="shared" si="48"/>
        <v>2</v>
      </c>
      <c r="TG30" s="142">
        <f t="shared" si="48"/>
        <v>2</v>
      </c>
      <c r="TH30" s="142">
        <f t="shared" si="48"/>
        <v>2</v>
      </c>
      <c r="TI30" s="142">
        <f t="shared" si="48"/>
        <v>2</v>
      </c>
      <c r="TJ30" s="142">
        <f t="shared" si="48"/>
        <v>2</v>
      </c>
      <c r="TK30" s="142">
        <f t="shared" si="48"/>
        <v>2</v>
      </c>
      <c r="TL30" s="142">
        <f t="shared" si="48"/>
        <v>2</v>
      </c>
      <c r="TM30" s="142">
        <f t="shared" si="48"/>
        <v>2</v>
      </c>
      <c r="TN30" s="142">
        <f t="shared" si="48"/>
        <v>2</v>
      </c>
      <c r="TO30" s="142">
        <f t="shared" si="48"/>
        <v>2</v>
      </c>
      <c r="TP30" s="142">
        <f t="shared" si="48"/>
        <v>2</v>
      </c>
      <c r="TQ30" s="142">
        <f t="shared" si="48"/>
        <v>2</v>
      </c>
      <c r="TR30" s="142">
        <f t="shared" si="48"/>
        <v>2</v>
      </c>
      <c r="TS30" s="142">
        <f t="shared" si="48"/>
        <v>2</v>
      </c>
      <c r="TT30" s="142">
        <f t="shared" si="48"/>
        <v>2</v>
      </c>
      <c r="TU30" s="142">
        <f t="shared" si="48"/>
        <v>2</v>
      </c>
      <c r="TV30" s="142">
        <f t="shared" si="48"/>
        <v>2</v>
      </c>
      <c r="TW30" s="142">
        <f t="shared" si="48"/>
        <v>2</v>
      </c>
      <c r="TX30" s="142">
        <f t="shared" si="48"/>
        <v>2</v>
      </c>
      <c r="TY30" s="142">
        <f t="shared" si="48"/>
        <v>2</v>
      </c>
      <c r="TZ30" s="142">
        <f t="shared" si="48"/>
        <v>2</v>
      </c>
      <c r="UA30" s="142">
        <f t="shared" si="48"/>
        <v>2</v>
      </c>
      <c r="UB30" s="142">
        <f t="shared" si="48"/>
        <v>2</v>
      </c>
      <c r="UC30" s="142">
        <f t="shared" si="48"/>
        <v>2</v>
      </c>
      <c r="UD30" s="142">
        <f t="shared" si="48"/>
        <v>2</v>
      </c>
      <c r="UE30" s="142">
        <f t="shared" si="48"/>
        <v>2</v>
      </c>
      <c r="UF30" s="142">
        <f t="shared" si="48"/>
        <v>2</v>
      </c>
      <c r="UG30" s="142">
        <f t="shared" si="48"/>
        <v>2</v>
      </c>
      <c r="UH30" s="142">
        <f t="shared" si="48"/>
        <v>2</v>
      </c>
      <c r="UI30" s="142">
        <f t="shared" si="48"/>
        <v>2</v>
      </c>
      <c r="UJ30" s="142">
        <f t="shared" si="48"/>
        <v>2</v>
      </c>
      <c r="UK30" s="142">
        <f t="shared" si="48"/>
        <v>2</v>
      </c>
      <c r="UL30" s="142">
        <f t="shared" si="48"/>
        <v>2</v>
      </c>
      <c r="UM30" s="142">
        <f t="shared" si="48"/>
        <v>2</v>
      </c>
      <c r="UN30" s="142">
        <f t="shared" si="48"/>
        <v>2</v>
      </c>
      <c r="UO30" s="142">
        <f t="shared" si="48"/>
        <v>2</v>
      </c>
      <c r="UP30" s="142">
        <f t="shared" si="48"/>
        <v>2</v>
      </c>
      <c r="UQ30" s="142">
        <f t="shared" si="48"/>
        <v>2</v>
      </c>
      <c r="UR30" s="142">
        <f t="shared" si="48"/>
        <v>2</v>
      </c>
      <c r="US30" s="142">
        <f t="shared" si="48"/>
        <v>3</v>
      </c>
      <c r="UT30" s="142">
        <f t="shared" si="48"/>
        <v>3</v>
      </c>
      <c r="UU30" s="142">
        <f t="shared" si="48"/>
        <v>3</v>
      </c>
      <c r="UV30" s="142">
        <f t="shared" ref="UV30:XB30" si="49">SL30+1</f>
        <v>3</v>
      </c>
      <c r="UW30" s="142">
        <f t="shared" si="49"/>
        <v>3</v>
      </c>
      <c r="UX30" s="142">
        <f t="shared" si="49"/>
        <v>3</v>
      </c>
      <c r="UY30" s="142">
        <f t="shared" si="49"/>
        <v>3</v>
      </c>
      <c r="UZ30" s="142">
        <f t="shared" si="49"/>
        <v>3</v>
      </c>
      <c r="VA30" s="142">
        <f t="shared" si="49"/>
        <v>3</v>
      </c>
      <c r="VB30" s="142">
        <f t="shared" si="49"/>
        <v>3</v>
      </c>
      <c r="VC30" s="142">
        <f t="shared" si="49"/>
        <v>3</v>
      </c>
      <c r="VD30" s="142">
        <f t="shared" si="49"/>
        <v>3</v>
      </c>
      <c r="VE30" s="142">
        <f t="shared" si="49"/>
        <v>3</v>
      </c>
      <c r="VF30" s="142">
        <f t="shared" si="49"/>
        <v>3</v>
      </c>
      <c r="VG30" s="142">
        <f t="shared" si="49"/>
        <v>3</v>
      </c>
      <c r="VH30" s="142">
        <f t="shared" si="49"/>
        <v>3</v>
      </c>
      <c r="VI30" s="142">
        <f t="shared" si="49"/>
        <v>3</v>
      </c>
      <c r="VJ30" s="142">
        <f t="shared" si="49"/>
        <v>3</v>
      </c>
      <c r="VK30" s="142">
        <f t="shared" si="49"/>
        <v>3</v>
      </c>
      <c r="VL30" s="142">
        <f t="shared" si="49"/>
        <v>3</v>
      </c>
      <c r="VM30" s="142">
        <f t="shared" si="49"/>
        <v>3</v>
      </c>
      <c r="VN30" s="142">
        <f t="shared" si="49"/>
        <v>3</v>
      </c>
      <c r="VO30" s="142">
        <f t="shared" si="49"/>
        <v>3</v>
      </c>
      <c r="VP30" s="142">
        <f t="shared" si="49"/>
        <v>3</v>
      </c>
      <c r="VQ30" s="142">
        <f t="shared" si="49"/>
        <v>3</v>
      </c>
      <c r="VR30" s="142">
        <f t="shared" si="49"/>
        <v>3</v>
      </c>
      <c r="VS30" s="142">
        <f t="shared" si="49"/>
        <v>3</v>
      </c>
      <c r="VT30" s="142">
        <f t="shared" si="49"/>
        <v>3</v>
      </c>
      <c r="VU30" s="142">
        <f t="shared" si="49"/>
        <v>3</v>
      </c>
      <c r="VV30" s="142">
        <f t="shared" si="49"/>
        <v>3</v>
      </c>
      <c r="VW30" s="142">
        <f t="shared" si="49"/>
        <v>3</v>
      </c>
      <c r="VX30" s="142">
        <f t="shared" si="49"/>
        <v>3</v>
      </c>
      <c r="VY30" s="142">
        <f t="shared" si="49"/>
        <v>3</v>
      </c>
      <c r="VZ30" s="142">
        <f t="shared" si="49"/>
        <v>3</v>
      </c>
      <c r="WA30" s="142">
        <f t="shared" si="49"/>
        <v>3</v>
      </c>
      <c r="WB30" s="142">
        <f t="shared" si="49"/>
        <v>3</v>
      </c>
      <c r="WC30" s="142">
        <f t="shared" si="49"/>
        <v>3</v>
      </c>
      <c r="WD30" s="142">
        <f t="shared" si="49"/>
        <v>3</v>
      </c>
      <c r="WE30" s="142">
        <f t="shared" si="49"/>
        <v>3</v>
      </c>
      <c r="WF30" s="142">
        <f t="shared" si="49"/>
        <v>3</v>
      </c>
      <c r="WG30" s="142">
        <f t="shared" si="49"/>
        <v>3</v>
      </c>
      <c r="WH30" s="142">
        <f t="shared" si="49"/>
        <v>3</v>
      </c>
      <c r="WI30" s="142">
        <f t="shared" si="49"/>
        <v>3</v>
      </c>
      <c r="WJ30" s="142">
        <f t="shared" si="49"/>
        <v>3</v>
      </c>
      <c r="WK30" s="142">
        <f t="shared" si="49"/>
        <v>3</v>
      </c>
      <c r="WL30" s="142">
        <f t="shared" si="49"/>
        <v>3</v>
      </c>
      <c r="WM30" s="142">
        <f t="shared" si="49"/>
        <v>3</v>
      </c>
      <c r="WN30" s="142">
        <f t="shared" si="49"/>
        <v>3</v>
      </c>
      <c r="WO30" s="142">
        <f t="shared" si="49"/>
        <v>3</v>
      </c>
      <c r="WP30" s="142">
        <f t="shared" si="49"/>
        <v>3</v>
      </c>
      <c r="WQ30" s="142">
        <f t="shared" si="49"/>
        <v>3</v>
      </c>
      <c r="WR30" s="142">
        <f t="shared" si="49"/>
        <v>3</v>
      </c>
      <c r="WS30" s="142">
        <f t="shared" si="49"/>
        <v>3</v>
      </c>
      <c r="WT30" s="142">
        <f t="shared" si="49"/>
        <v>3</v>
      </c>
      <c r="WU30" s="142">
        <f t="shared" si="49"/>
        <v>3</v>
      </c>
      <c r="WV30" s="142">
        <f t="shared" si="49"/>
        <v>3</v>
      </c>
      <c r="WW30" s="142">
        <f t="shared" si="49"/>
        <v>3</v>
      </c>
      <c r="WX30" s="142">
        <f t="shared" si="49"/>
        <v>3</v>
      </c>
      <c r="WY30" s="142">
        <f t="shared" si="49"/>
        <v>3</v>
      </c>
      <c r="WZ30" s="142">
        <f t="shared" si="49"/>
        <v>3</v>
      </c>
      <c r="XA30" s="142">
        <f t="shared" si="49"/>
        <v>3</v>
      </c>
      <c r="XB30" s="142">
        <f t="shared" si="49"/>
        <v>3</v>
      </c>
      <c r="XC30" s="14"/>
      <c r="XD30" s="599">
        <v>0</v>
      </c>
    </row>
    <row r="31" spans="1:628"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9"/>
      <c r="DK31" s="14"/>
      <c r="DL31" s="14"/>
      <c r="DM31" s="14"/>
      <c r="DN31" s="575"/>
      <c r="DO31" s="14"/>
      <c r="DP31" s="144"/>
      <c r="DQ31" s="14"/>
      <c r="DR31" s="575"/>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9"/>
      <c r="ET31" s="14"/>
      <c r="EU31" s="14"/>
      <c r="EV31" s="14"/>
      <c r="EW31" s="14"/>
      <c r="EX31" s="14"/>
      <c r="EY31" s="14"/>
      <c r="EZ31" s="14"/>
      <c r="FA31" s="14"/>
      <c r="FB31" s="14"/>
      <c r="FC31" s="14"/>
      <c r="FD31" s="14"/>
      <c r="FE31" s="14"/>
      <c r="FF31" s="14"/>
      <c r="FG31" s="12"/>
      <c r="FH31" s="12"/>
      <c r="FI31" s="14">
        <v>1</v>
      </c>
      <c r="FJ31" s="14">
        <v>2</v>
      </c>
      <c r="FK31" s="12">
        <v>3</v>
      </c>
      <c r="FL31" s="14">
        <v>2</v>
      </c>
      <c r="FM31" s="12">
        <v>3</v>
      </c>
      <c r="FN31" s="14">
        <v>1</v>
      </c>
      <c r="FO31" s="543">
        <f ca="1">OFFSET(FO31,0,-6)</f>
        <v>1</v>
      </c>
      <c r="FP31" s="543">
        <f t="shared" ref="FP31:GR31" ca="1" si="50">OFFSET(FP31,0,-6)</f>
        <v>2</v>
      </c>
      <c r="FQ31" s="543">
        <f t="shared" ca="1" si="50"/>
        <v>3</v>
      </c>
      <c r="FR31" s="543">
        <f t="shared" ca="1" si="50"/>
        <v>2</v>
      </c>
      <c r="FS31" s="543">
        <f t="shared" ca="1" si="50"/>
        <v>3</v>
      </c>
      <c r="FT31" s="543">
        <f t="shared" ca="1" si="50"/>
        <v>1</v>
      </c>
      <c r="FU31" s="543">
        <f t="shared" ca="1" si="50"/>
        <v>1</v>
      </c>
      <c r="FV31" s="543">
        <f t="shared" ca="1" si="50"/>
        <v>2</v>
      </c>
      <c r="FW31" s="543">
        <f t="shared" ca="1" si="50"/>
        <v>3</v>
      </c>
      <c r="FX31" s="543">
        <f t="shared" ca="1" si="50"/>
        <v>2</v>
      </c>
      <c r="FY31" s="543">
        <f t="shared" ca="1" si="50"/>
        <v>3</v>
      </c>
      <c r="FZ31" s="543">
        <f t="shared" ca="1" si="50"/>
        <v>1</v>
      </c>
      <c r="GA31" s="543">
        <f t="shared" ca="1" si="50"/>
        <v>1</v>
      </c>
      <c r="GB31" s="543">
        <f t="shared" ca="1" si="50"/>
        <v>2</v>
      </c>
      <c r="GC31" s="543">
        <f t="shared" ca="1" si="50"/>
        <v>3</v>
      </c>
      <c r="GD31" s="543">
        <f t="shared" ca="1" si="50"/>
        <v>2</v>
      </c>
      <c r="GE31" s="543">
        <f t="shared" ca="1" si="50"/>
        <v>3</v>
      </c>
      <c r="GF31" s="543">
        <f t="shared" ca="1" si="50"/>
        <v>1</v>
      </c>
      <c r="GG31" s="543">
        <f t="shared" ca="1" si="50"/>
        <v>1</v>
      </c>
      <c r="GH31" s="543">
        <f t="shared" ca="1" si="50"/>
        <v>2</v>
      </c>
      <c r="GI31" s="543">
        <f t="shared" ca="1" si="50"/>
        <v>3</v>
      </c>
      <c r="GJ31" s="543">
        <f t="shared" ca="1" si="50"/>
        <v>2</v>
      </c>
      <c r="GK31" s="543">
        <f t="shared" ca="1" si="50"/>
        <v>3</v>
      </c>
      <c r="GL31" s="543">
        <f t="shared" ca="1" si="50"/>
        <v>1</v>
      </c>
      <c r="GM31" s="543">
        <f t="shared" ca="1" si="50"/>
        <v>1</v>
      </c>
      <c r="GN31" s="543">
        <f t="shared" ca="1" si="50"/>
        <v>2</v>
      </c>
      <c r="GO31" s="543">
        <f t="shared" ca="1" si="50"/>
        <v>3</v>
      </c>
      <c r="GP31" s="543">
        <f t="shared" ca="1" si="50"/>
        <v>2</v>
      </c>
      <c r="GQ31" s="543">
        <f t="shared" ca="1" si="50"/>
        <v>3</v>
      </c>
      <c r="GR31" s="543">
        <f t="shared" ca="1" si="50"/>
        <v>1</v>
      </c>
      <c r="GS31" s="12">
        <v>2</v>
      </c>
      <c r="GT31" s="12">
        <v>3</v>
      </c>
      <c r="GU31" s="12">
        <v>2</v>
      </c>
      <c r="GV31" s="12">
        <v>3</v>
      </c>
      <c r="GW31" s="12">
        <v>1</v>
      </c>
      <c r="GX31" s="542">
        <f ca="1">OFFSET(GX31,0,-5)</f>
        <v>2</v>
      </c>
      <c r="GY31" s="542">
        <f t="shared" ref="GY31:HQ31" ca="1" si="51">OFFSET(GY31,0,-5)</f>
        <v>3</v>
      </c>
      <c r="GZ31" s="542">
        <f t="shared" ca="1" si="51"/>
        <v>2</v>
      </c>
      <c r="HA31" s="542">
        <f t="shared" ca="1" si="51"/>
        <v>3</v>
      </c>
      <c r="HB31" s="542">
        <f t="shared" ca="1" si="51"/>
        <v>1</v>
      </c>
      <c r="HC31" s="542">
        <f t="shared" ca="1" si="51"/>
        <v>2</v>
      </c>
      <c r="HD31" s="542">
        <f t="shared" ca="1" si="51"/>
        <v>3</v>
      </c>
      <c r="HE31" s="542">
        <f t="shared" ca="1" si="51"/>
        <v>2</v>
      </c>
      <c r="HF31" s="542">
        <f t="shared" ca="1" si="51"/>
        <v>3</v>
      </c>
      <c r="HG31" s="542">
        <f t="shared" ca="1" si="51"/>
        <v>1</v>
      </c>
      <c r="HH31" s="542">
        <f t="shared" ca="1" si="51"/>
        <v>2</v>
      </c>
      <c r="HI31" s="542">
        <f t="shared" ca="1" si="51"/>
        <v>3</v>
      </c>
      <c r="HJ31" s="542">
        <f t="shared" ca="1" si="51"/>
        <v>2</v>
      </c>
      <c r="HK31" s="542">
        <f t="shared" ca="1" si="51"/>
        <v>3</v>
      </c>
      <c r="HL31" s="542">
        <f t="shared" ca="1" si="51"/>
        <v>1</v>
      </c>
      <c r="HM31" s="542">
        <f t="shared" ca="1" si="51"/>
        <v>2</v>
      </c>
      <c r="HN31" s="542">
        <f t="shared" ca="1" si="51"/>
        <v>3</v>
      </c>
      <c r="HO31" s="542">
        <f t="shared" ca="1" si="51"/>
        <v>2</v>
      </c>
      <c r="HP31" s="542">
        <f t="shared" ca="1" si="51"/>
        <v>3</v>
      </c>
      <c r="HQ31" s="542">
        <f t="shared" ca="1" si="51"/>
        <v>1</v>
      </c>
      <c r="HR31" s="14">
        <v>1</v>
      </c>
      <c r="HS31" s="14">
        <v>2</v>
      </c>
      <c r="HT31" s="12">
        <v>3</v>
      </c>
      <c r="HU31" s="14">
        <v>2</v>
      </c>
      <c r="HV31" s="12">
        <v>3</v>
      </c>
      <c r="HW31" s="14">
        <v>1</v>
      </c>
      <c r="HX31" s="543">
        <f ca="1">OFFSET(HX31,0,-6)</f>
        <v>1</v>
      </c>
      <c r="HY31" s="543">
        <f t="shared" ref="HY31:JA31" ca="1" si="52">OFFSET(HY31,0,-6)</f>
        <v>2</v>
      </c>
      <c r="HZ31" s="543">
        <f t="shared" ca="1" si="52"/>
        <v>3</v>
      </c>
      <c r="IA31" s="543">
        <f t="shared" ca="1" si="52"/>
        <v>2</v>
      </c>
      <c r="IB31" s="543">
        <f t="shared" ca="1" si="52"/>
        <v>3</v>
      </c>
      <c r="IC31" s="543">
        <f t="shared" ca="1" si="52"/>
        <v>1</v>
      </c>
      <c r="ID31" s="543">
        <f t="shared" ca="1" si="52"/>
        <v>1</v>
      </c>
      <c r="IE31" s="543">
        <f t="shared" ca="1" si="52"/>
        <v>2</v>
      </c>
      <c r="IF31" s="543">
        <f t="shared" ca="1" si="52"/>
        <v>3</v>
      </c>
      <c r="IG31" s="543">
        <f t="shared" ca="1" si="52"/>
        <v>2</v>
      </c>
      <c r="IH31" s="543">
        <f t="shared" ca="1" si="52"/>
        <v>3</v>
      </c>
      <c r="II31" s="543">
        <f t="shared" ca="1" si="52"/>
        <v>1</v>
      </c>
      <c r="IJ31" s="543">
        <f t="shared" ca="1" si="52"/>
        <v>1</v>
      </c>
      <c r="IK31" s="543">
        <f t="shared" ca="1" si="52"/>
        <v>2</v>
      </c>
      <c r="IL31" s="543">
        <f t="shared" ca="1" si="52"/>
        <v>3</v>
      </c>
      <c r="IM31" s="543">
        <f t="shared" ca="1" si="52"/>
        <v>2</v>
      </c>
      <c r="IN31" s="543">
        <f t="shared" ca="1" si="52"/>
        <v>3</v>
      </c>
      <c r="IO31" s="543">
        <f t="shared" ca="1" si="52"/>
        <v>1</v>
      </c>
      <c r="IP31" s="543">
        <f t="shared" ca="1" si="52"/>
        <v>1</v>
      </c>
      <c r="IQ31" s="543">
        <f t="shared" ca="1" si="52"/>
        <v>2</v>
      </c>
      <c r="IR31" s="543">
        <f t="shared" ca="1" si="52"/>
        <v>3</v>
      </c>
      <c r="IS31" s="543">
        <f t="shared" ca="1" si="52"/>
        <v>2</v>
      </c>
      <c r="IT31" s="543">
        <f t="shared" ca="1" si="52"/>
        <v>3</v>
      </c>
      <c r="IU31" s="543">
        <f t="shared" ca="1" si="52"/>
        <v>1</v>
      </c>
      <c r="IV31" s="543">
        <f t="shared" ca="1" si="52"/>
        <v>1</v>
      </c>
      <c r="IW31" s="543">
        <f t="shared" ca="1" si="52"/>
        <v>2</v>
      </c>
      <c r="IX31" s="543">
        <f t="shared" ca="1" si="52"/>
        <v>3</v>
      </c>
      <c r="IY31" s="543">
        <f t="shared" ca="1" si="52"/>
        <v>2</v>
      </c>
      <c r="IZ31" s="543">
        <f t="shared" ca="1" si="52"/>
        <v>3</v>
      </c>
      <c r="JA31" s="543">
        <f t="shared" ca="1" si="52"/>
        <v>1</v>
      </c>
      <c r="JB31" s="12">
        <v>2</v>
      </c>
      <c r="JC31" s="12">
        <v>3</v>
      </c>
      <c r="JD31" s="12">
        <v>2</v>
      </c>
      <c r="JE31" s="12">
        <v>3</v>
      </c>
      <c r="JF31" s="12">
        <v>1</v>
      </c>
      <c r="JG31" s="542">
        <f ca="1">OFFSET(JG31,0,-5)</f>
        <v>2</v>
      </c>
      <c r="JH31" s="542">
        <f t="shared" ref="JH31:JZ31" ca="1" si="53">OFFSET(JH31,0,-5)</f>
        <v>3</v>
      </c>
      <c r="JI31" s="542">
        <f t="shared" ca="1" si="53"/>
        <v>2</v>
      </c>
      <c r="JJ31" s="542">
        <f t="shared" ca="1" si="53"/>
        <v>3</v>
      </c>
      <c r="JK31" s="542">
        <f t="shared" ca="1" si="53"/>
        <v>1</v>
      </c>
      <c r="JL31" s="542">
        <f t="shared" ca="1" si="53"/>
        <v>2</v>
      </c>
      <c r="JM31" s="542">
        <f t="shared" ca="1" si="53"/>
        <v>3</v>
      </c>
      <c r="JN31" s="542">
        <f t="shared" ca="1" si="53"/>
        <v>2</v>
      </c>
      <c r="JO31" s="542">
        <f t="shared" ca="1" si="53"/>
        <v>3</v>
      </c>
      <c r="JP31" s="542">
        <f t="shared" ca="1" si="53"/>
        <v>1</v>
      </c>
      <c r="JQ31" s="542">
        <f t="shared" ca="1" si="53"/>
        <v>2</v>
      </c>
      <c r="JR31" s="542">
        <f t="shared" ca="1" si="53"/>
        <v>3</v>
      </c>
      <c r="JS31" s="542">
        <f t="shared" ca="1" si="53"/>
        <v>2</v>
      </c>
      <c r="JT31" s="542">
        <f t="shared" ca="1" si="53"/>
        <v>3</v>
      </c>
      <c r="JU31" s="542">
        <f t="shared" ca="1" si="53"/>
        <v>1</v>
      </c>
      <c r="JV31" s="542">
        <f t="shared" ca="1" si="53"/>
        <v>2</v>
      </c>
      <c r="JW31" s="542">
        <f t="shared" ca="1" si="53"/>
        <v>3</v>
      </c>
      <c r="JX31" s="542">
        <f t="shared" ca="1" si="53"/>
        <v>2</v>
      </c>
      <c r="JY31" s="542">
        <f t="shared" ca="1" si="53"/>
        <v>3</v>
      </c>
      <c r="JZ31" s="542">
        <f t="shared" ca="1" si="53"/>
        <v>1</v>
      </c>
      <c r="KA31" s="14"/>
      <c r="KB31" s="9"/>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9"/>
      <c r="NB31" s="14"/>
      <c r="NC31" s="14"/>
      <c r="ND31" s="14"/>
      <c r="NE31" s="12"/>
      <c r="NF31" s="12"/>
      <c r="NG31" s="12"/>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9"/>
      <c r="PE31" s="14"/>
      <c r="PF31" s="14"/>
      <c r="PG31" s="14"/>
      <c r="PH31" s="14"/>
      <c r="PI31" s="14"/>
      <c r="PJ31" s="14"/>
      <c r="PK31" s="14"/>
      <c r="PL31" s="9"/>
      <c r="PM31" s="14"/>
      <c r="PN31" s="14"/>
      <c r="PO31" s="14"/>
      <c r="PP31" s="14"/>
      <c r="PQ31" s="14"/>
      <c r="PR31" s="14"/>
      <c r="PS31" s="14"/>
      <c r="PT31" s="14"/>
      <c r="PU31" s="14"/>
      <c r="PV31" s="14"/>
      <c r="PW31" s="14"/>
      <c r="PX31" s="9"/>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4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
      <c r="XD31" s="599">
        <v>0</v>
      </c>
    </row>
    <row r="32" spans="1:628"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9"/>
      <c r="DK32" s="507"/>
      <c r="DL32" s="507"/>
      <c r="DM32" s="507"/>
      <c r="DN32" s="576"/>
      <c r="DO32" s="507"/>
      <c r="DP32" s="510"/>
      <c r="DQ32" s="507"/>
      <c r="DR32" s="576"/>
      <c r="DS32" s="507"/>
      <c r="DT32" s="507"/>
      <c r="DU32" s="507"/>
      <c r="DV32" s="507"/>
      <c r="DW32" s="507"/>
      <c r="DX32" s="507"/>
      <c r="DY32" s="507"/>
      <c r="DZ32" s="507"/>
      <c r="EA32" s="507"/>
      <c r="EB32" s="507"/>
      <c r="EC32" s="507"/>
      <c r="ED32" s="507"/>
      <c r="EE32" s="507"/>
      <c r="EF32" s="507"/>
      <c r="EG32" s="507"/>
      <c r="EH32" s="507"/>
      <c r="EI32" s="507"/>
      <c r="EJ32" s="507"/>
      <c r="EK32" s="507"/>
      <c r="EL32" s="507"/>
      <c r="EM32" s="507"/>
      <c r="EN32" s="507"/>
      <c r="EO32" s="507"/>
      <c r="EP32" s="507"/>
      <c r="EQ32" s="507"/>
      <c r="ER32" s="507"/>
      <c r="ES32" s="509"/>
      <c r="ET32" s="507"/>
      <c r="EU32" s="507"/>
      <c r="EV32" s="507"/>
      <c r="EW32" s="507"/>
      <c r="EX32" s="507"/>
      <c r="EY32" s="507"/>
      <c r="EZ32" s="507"/>
      <c r="FA32" s="507"/>
      <c r="FB32" s="507"/>
      <c r="FC32" s="507"/>
      <c r="FD32" s="507"/>
      <c r="FE32" s="507"/>
      <c r="FF32" s="507"/>
      <c r="FG32" s="206">
        <v>1</v>
      </c>
      <c r="FH32" s="206">
        <v>1</v>
      </c>
      <c r="FI32" s="206">
        <v>1</v>
      </c>
      <c r="FJ32" s="206">
        <v>1</v>
      </c>
      <c r="FK32" s="206">
        <v>1</v>
      </c>
      <c r="FL32" s="206">
        <v>1</v>
      </c>
      <c r="FM32" s="206">
        <v>1</v>
      </c>
      <c r="FN32" s="206">
        <v>1</v>
      </c>
      <c r="FO32" s="134">
        <f ca="1">OFFSET(FO32,0,-6)+1</f>
        <v>2</v>
      </c>
      <c r="FP32" s="134">
        <f t="shared" ref="FP32:GR32" ca="1" si="54">OFFSET(FP32,0,-6)+1</f>
        <v>2</v>
      </c>
      <c r="FQ32" s="134">
        <f t="shared" ca="1" si="54"/>
        <v>2</v>
      </c>
      <c r="FR32" s="134">
        <f t="shared" ca="1" si="54"/>
        <v>2</v>
      </c>
      <c r="FS32" s="134">
        <f t="shared" ca="1" si="54"/>
        <v>2</v>
      </c>
      <c r="FT32" s="134">
        <f t="shared" ca="1" si="54"/>
        <v>2</v>
      </c>
      <c r="FU32" s="134">
        <f t="shared" ca="1" si="54"/>
        <v>3</v>
      </c>
      <c r="FV32" s="134">
        <f t="shared" ca="1" si="54"/>
        <v>3</v>
      </c>
      <c r="FW32" s="134">
        <f t="shared" ca="1" si="54"/>
        <v>3</v>
      </c>
      <c r="FX32" s="134">
        <f t="shared" ca="1" si="54"/>
        <v>3</v>
      </c>
      <c r="FY32" s="134">
        <f t="shared" ca="1" si="54"/>
        <v>3</v>
      </c>
      <c r="FZ32" s="134">
        <f t="shared" ca="1" si="54"/>
        <v>3</v>
      </c>
      <c r="GA32" s="134">
        <f t="shared" ca="1" si="54"/>
        <v>4</v>
      </c>
      <c r="GB32" s="134">
        <f t="shared" ca="1" si="54"/>
        <v>4</v>
      </c>
      <c r="GC32" s="134">
        <f t="shared" ca="1" si="54"/>
        <v>4</v>
      </c>
      <c r="GD32" s="134">
        <f t="shared" ca="1" si="54"/>
        <v>4</v>
      </c>
      <c r="GE32" s="134">
        <f t="shared" ca="1" si="54"/>
        <v>4</v>
      </c>
      <c r="GF32" s="134">
        <f t="shared" ca="1" si="54"/>
        <v>4</v>
      </c>
      <c r="GG32" s="134">
        <f t="shared" ca="1" si="54"/>
        <v>5</v>
      </c>
      <c r="GH32" s="134">
        <f t="shared" ca="1" si="54"/>
        <v>5</v>
      </c>
      <c r="GI32" s="134">
        <f t="shared" ca="1" si="54"/>
        <v>5</v>
      </c>
      <c r="GJ32" s="134">
        <f t="shared" ca="1" si="54"/>
        <v>5</v>
      </c>
      <c r="GK32" s="134">
        <f t="shared" ca="1" si="54"/>
        <v>5</v>
      </c>
      <c r="GL32" s="134">
        <f t="shared" ca="1" si="54"/>
        <v>5</v>
      </c>
      <c r="GM32" s="134">
        <f t="shared" ca="1" si="54"/>
        <v>6</v>
      </c>
      <c r="GN32" s="134">
        <f t="shared" ca="1" si="54"/>
        <v>6</v>
      </c>
      <c r="GO32" s="134">
        <f t="shared" ca="1" si="54"/>
        <v>6</v>
      </c>
      <c r="GP32" s="134">
        <f t="shared" ca="1" si="54"/>
        <v>6</v>
      </c>
      <c r="GQ32" s="134">
        <f t="shared" ca="1" si="54"/>
        <v>6</v>
      </c>
      <c r="GR32" s="134">
        <f t="shared" ca="1" si="54"/>
        <v>6</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134">
        <f ca="1">OFFSET(HX32,0,-6)+1</f>
        <v>2</v>
      </c>
      <c r="HY32" s="134">
        <f t="shared" ref="HY32:JA32" ca="1" si="55">OFFSET(HY32,0,-6)+1</f>
        <v>2</v>
      </c>
      <c r="HZ32" s="134">
        <f t="shared" ca="1" si="55"/>
        <v>2</v>
      </c>
      <c r="IA32" s="134">
        <f t="shared" ca="1" si="55"/>
        <v>2</v>
      </c>
      <c r="IB32" s="134">
        <f t="shared" ca="1" si="55"/>
        <v>2</v>
      </c>
      <c r="IC32" s="134">
        <f t="shared" ca="1" si="55"/>
        <v>2</v>
      </c>
      <c r="ID32" s="134">
        <f t="shared" ca="1" si="55"/>
        <v>3</v>
      </c>
      <c r="IE32" s="134">
        <f t="shared" ca="1" si="55"/>
        <v>3</v>
      </c>
      <c r="IF32" s="134">
        <f t="shared" ca="1" si="55"/>
        <v>3</v>
      </c>
      <c r="IG32" s="134">
        <f t="shared" ca="1" si="55"/>
        <v>3</v>
      </c>
      <c r="IH32" s="134">
        <f t="shared" ca="1" si="55"/>
        <v>3</v>
      </c>
      <c r="II32" s="134">
        <f t="shared" ca="1" si="55"/>
        <v>3</v>
      </c>
      <c r="IJ32" s="134">
        <f t="shared" ca="1" si="55"/>
        <v>4</v>
      </c>
      <c r="IK32" s="134">
        <f t="shared" ca="1" si="55"/>
        <v>4</v>
      </c>
      <c r="IL32" s="134">
        <f t="shared" ca="1" si="55"/>
        <v>4</v>
      </c>
      <c r="IM32" s="134">
        <f t="shared" ca="1" si="55"/>
        <v>4</v>
      </c>
      <c r="IN32" s="134">
        <f t="shared" ca="1" si="55"/>
        <v>4</v>
      </c>
      <c r="IO32" s="134">
        <f t="shared" ca="1" si="55"/>
        <v>4</v>
      </c>
      <c r="IP32" s="134">
        <f t="shared" ca="1" si="55"/>
        <v>5</v>
      </c>
      <c r="IQ32" s="134">
        <f t="shared" ca="1" si="55"/>
        <v>5</v>
      </c>
      <c r="IR32" s="134">
        <f t="shared" ca="1" si="55"/>
        <v>5</v>
      </c>
      <c r="IS32" s="134">
        <f t="shared" ca="1" si="55"/>
        <v>5</v>
      </c>
      <c r="IT32" s="134">
        <f t="shared" ca="1" si="55"/>
        <v>5</v>
      </c>
      <c r="IU32" s="134">
        <f t="shared" ca="1" si="55"/>
        <v>5</v>
      </c>
      <c r="IV32" s="134">
        <f t="shared" ca="1" si="55"/>
        <v>6</v>
      </c>
      <c r="IW32" s="134">
        <f t="shared" ca="1" si="55"/>
        <v>6</v>
      </c>
      <c r="IX32" s="134">
        <f t="shared" ca="1" si="55"/>
        <v>6</v>
      </c>
      <c r="IY32" s="134">
        <f t="shared" ca="1" si="55"/>
        <v>6</v>
      </c>
      <c r="IZ32" s="134">
        <f t="shared" ca="1" si="55"/>
        <v>6</v>
      </c>
      <c r="JA32" s="134">
        <f t="shared" ca="1" si="55"/>
        <v>6</v>
      </c>
      <c r="JB32" s="206">
        <v>1</v>
      </c>
      <c r="JC32" s="206">
        <v>1</v>
      </c>
      <c r="JD32" s="206">
        <v>1</v>
      </c>
      <c r="JE32" s="206">
        <v>1</v>
      </c>
      <c r="JF32" s="206">
        <v>1</v>
      </c>
      <c r="JG32" s="206">
        <v>1</v>
      </c>
      <c r="JH32" s="206">
        <v>1</v>
      </c>
      <c r="JI32" s="206">
        <v>1</v>
      </c>
      <c r="JJ32" s="206">
        <v>1</v>
      </c>
      <c r="JK32" s="206">
        <v>1</v>
      </c>
      <c r="JL32" s="206">
        <v>1</v>
      </c>
      <c r="JM32" s="206">
        <v>1</v>
      </c>
      <c r="JN32" s="206">
        <v>1</v>
      </c>
      <c r="JO32" s="206">
        <v>1</v>
      </c>
      <c r="JP32" s="206">
        <v>1</v>
      </c>
      <c r="JQ32" s="206">
        <v>1</v>
      </c>
      <c r="JR32" s="206">
        <v>1</v>
      </c>
      <c r="JS32" s="206">
        <v>1</v>
      </c>
      <c r="JT32" s="206">
        <v>1</v>
      </c>
      <c r="JU32" s="206">
        <v>1</v>
      </c>
      <c r="JV32" s="206">
        <v>1</v>
      </c>
      <c r="JW32" s="206">
        <v>1</v>
      </c>
      <c r="JX32" s="206">
        <v>1</v>
      </c>
      <c r="JY32" s="206">
        <v>1</v>
      </c>
      <c r="JZ32" s="206">
        <v>1</v>
      </c>
      <c r="KA32" s="507"/>
      <c r="KB32" s="509"/>
      <c r="KC32" s="507"/>
      <c r="KD32" s="507"/>
      <c r="KE32" s="507"/>
      <c r="KF32" s="507"/>
      <c r="KG32" s="507"/>
      <c r="KH32" s="507"/>
      <c r="KI32" s="507"/>
      <c r="KJ32" s="507"/>
      <c r="KK32" s="507"/>
      <c r="KL32" s="507"/>
      <c r="KM32" s="507"/>
      <c r="KN32" s="507"/>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9"/>
      <c r="NB32" s="507"/>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9"/>
      <c r="PE32" s="507"/>
      <c r="PF32" s="507"/>
      <c r="PG32" s="507"/>
      <c r="PH32" s="507"/>
      <c r="PI32" s="507"/>
      <c r="PJ32" s="507"/>
      <c r="PK32" s="507"/>
      <c r="PL32" s="509"/>
      <c r="PM32" s="507"/>
      <c r="PN32" s="507"/>
      <c r="PO32" s="507"/>
      <c r="PP32" s="507"/>
      <c r="PQ32" s="507"/>
      <c r="PR32" s="507"/>
      <c r="PS32" s="507"/>
      <c r="PT32" s="507"/>
      <c r="PU32" s="507"/>
      <c r="PV32" s="507"/>
      <c r="PW32" s="507"/>
      <c r="PX32" s="509"/>
      <c r="PY32" s="12">
        <v>1</v>
      </c>
      <c r="PZ32" s="12">
        <v>1</v>
      </c>
      <c r="QA32" s="12">
        <v>1</v>
      </c>
      <c r="QB32" s="12">
        <v>1</v>
      </c>
      <c r="QC32" s="12">
        <v>1</v>
      </c>
      <c r="QD32" s="12">
        <v>1</v>
      </c>
      <c r="QE32" s="134">
        <f ca="1">OFFSET(QE32,0,-6)+1</f>
        <v>2</v>
      </c>
      <c r="QF32" s="134">
        <f t="shared" ref="QF32:RH32" ca="1" si="56">OFFSET(QF32,0,-6)+1</f>
        <v>2</v>
      </c>
      <c r="QG32" s="134">
        <f t="shared" ca="1" si="56"/>
        <v>2</v>
      </c>
      <c r="QH32" s="134">
        <f t="shared" ca="1" si="56"/>
        <v>2</v>
      </c>
      <c r="QI32" s="134">
        <f t="shared" ca="1" si="56"/>
        <v>2</v>
      </c>
      <c r="QJ32" s="134">
        <f t="shared" ca="1" si="56"/>
        <v>2</v>
      </c>
      <c r="QK32" s="134">
        <f t="shared" ca="1" si="56"/>
        <v>3</v>
      </c>
      <c r="QL32" s="134">
        <f t="shared" ca="1" si="56"/>
        <v>3</v>
      </c>
      <c r="QM32" s="134">
        <f t="shared" ca="1" si="56"/>
        <v>3</v>
      </c>
      <c r="QN32" s="134">
        <f t="shared" ca="1" si="56"/>
        <v>3</v>
      </c>
      <c r="QO32" s="134">
        <f t="shared" ca="1" si="56"/>
        <v>3</v>
      </c>
      <c r="QP32" s="134">
        <f t="shared" ca="1" si="56"/>
        <v>3</v>
      </c>
      <c r="QQ32" s="134">
        <f t="shared" ca="1" si="56"/>
        <v>4</v>
      </c>
      <c r="QR32" s="134">
        <f t="shared" ca="1" si="56"/>
        <v>4</v>
      </c>
      <c r="QS32" s="134">
        <f t="shared" ca="1" si="56"/>
        <v>4</v>
      </c>
      <c r="QT32" s="134">
        <f t="shared" ca="1" si="56"/>
        <v>4</v>
      </c>
      <c r="QU32" s="134">
        <f t="shared" ca="1" si="56"/>
        <v>4</v>
      </c>
      <c r="QV32" s="134">
        <f t="shared" ca="1" si="56"/>
        <v>4</v>
      </c>
      <c r="QW32" s="134">
        <f t="shared" ca="1" si="56"/>
        <v>5</v>
      </c>
      <c r="QX32" s="134">
        <f t="shared" ca="1" si="56"/>
        <v>5</v>
      </c>
      <c r="QY32" s="134">
        <f t="shared" ca="1" si="56"/>
        <v>5</v>
      </c>
      <c r="QZ32" s="134">
        <f t="shared" ca="1" si="56"/>
        <v>5</v>
      </c>
      <c r="RA32" s="134">
        <f t="shared" ca="1" si="56"/>
        <v>5</v>
      </c>
      <c r="RB32" s="134">
        <f t="shared" ca="1" si="56"/>
        <v>5</v>
      </c>
      <c r="RC32" s="134">
        <f t="shared" ca="1" si="56"/>
        <v>6</v>
      </c>
      <c r="RD32" s="134">
        <f t="shared" ca="1" si="56"/>
        <v>6</v>
      </c>
      <c r="RE32" s="134">
        <f t="shared" ca="1" si="56"/>
        <v>6</v>
      </c>
      <c r="RF32" s="134">
        <f t="shared" ca="1" si="56"/>
        <v>6</v>
      </c>
      <c r="RG32" s="134">
        <f t="shared" ca="1" si="56"/>
        <v>6</v>
      </c>
      <c r="RH32" s="134">
        <f t="shared" ca="1" si="56"/>
        <v>6</v>
      </c>
      <c r="RI32" s="12">
        <v>1</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43">
        <f>PY32</f>
        <v>1</v>
      </c>
      <c r="SJ32" s="143">
        <f t="shared" ref="SJ32:UU32" si="57">PZ32</f>
        <v>1</v>
      </c>
      <c r="SK32" s="143">
        <f t="shared" si="57"/>
        <v>1</v>
      </c>
      <c r="SL32" s="143">
        <f t="shared" si="57"/>
        <v>1</v>
      </c>
      <c r="SM32" s="143">
        <f t="shared" si="57"/>
        <v>1</v>
      </c>
      <c r="SN32" s="143">
        <f t="shared" si="57"/>
        <v>1</v>
      </c>
      <c r="SO32" s="143">
        <f t="shared" ca="1" si="57"/>
        <v>2</v>
      </c>
      <c r="SP32" s="143">
        <f t="shared" ca="1" si="57"/>
        <v>2</v>
      </c>
      <c r="SQ32" s="143">
        <f t="shared" ca="1" si="57"/>
        <v>2</v>
      </c>
      <c r="SR32" s="143">
        <f t="shared" ca="1" si="57"/>
        <v>2</v>
      </c>
      <c r="SS32" s="143">
        <f t="shared" ca="1" si="57"/>
        <v>2</v>
      </c>
      <c r="ST32" s="143">
        <f t="shared" ca="1" si="57"/>
        <v>2</v>
      </c>
      <c r="SU32" s="143">
        <f t="shared" ca="1" si="57"/>
        <v>3</v>
      </c>
      <c r="SV32" s="143">
        <f t="shared" ca="1" si="57"/>
        <v>3</v>
      </c>
      <c r="SW32" s="143">
        <f t="shared" ca="1" si="57"/>
        <v>3</v>
      </c>
      <c r="SX32" s="143">
        <f t="shared" ca="1" si="57"/>
        <v>3</v>
      </c>
      <c r="SY32" s="143">
        <f t="shared" ca="1" si="57"/>
        <v>3</v>
      </c>
      <c r="SZ32" s="143">
        <f t="shared" ca="1" si="57"/>
        <v>3</v>
      </c>
      <c r="TA32" s="143">
        <f t="shared" ca="1" si="57"/>
        <v>4</v>
      </c>
      <c r="TB32" s="143">
        <f t="shared" ca="1" si="57"/>
        <v>4</v>
      </c>
      <c r="TC32" s="143">
        <f t="shared" ca="1" si="57"/>
        <v>4</v>
      </c>
      <c r="TD32" s="143">
        <f t="shared" ca="1" si="57"/>
        <v>4</v>
      </c>
      <c r="TE32" s="143">
        <f t="shared" ca="1" si="57"/>
        <v>4</v>
      </c>
      <c r="TF32" s="143">
        <f t="shared" ca="1" si="57"/>
        <v>4</v>
      </c>
      <c r="TG32" s="143">
        <f t="shared" ca="1" si="57"/>
        <v>5</v>
      </c>
      <c r="TH32" s="143">
        <f t="shared" ca="1" si="57"/>
        <v>5</v>
      </c>
      <c r="TI32" s="143">
        <f t="shared" ca="1" si="57"/>
        <v>5</v>
      </c>
      <c r="TJ32" s="143">
        <f t="shared" ca="1" si="57"/>
        <v>5</v>
      </c>
      <c r="TK32" s="143">
        <f t="shared" ca="1" si="57"/>
        <v>5</v>
      </c>
      <c r="TL32" s="143">
        <f t="shared" ca="1" si="57"/>
        <v>5</v>
      </c>
      <c r="TM32" s="143">
        <f t="shared" ca="1" si="57"/>
        <v>6</v>
      </c>
      <c r="TN32" s="143">
        <f t="shared" ca="1" si="57"/>
        <v>6</v>
      </c>
      <c r="TO32" s="143">
        <f t="shared" ca="1" si="57"/>
        <v>6</v>
      </c>
      <c r="TP32" s="143">
        <f t="shared" ca="1" si="57"/>
        <v>6</v>
      </c>
      <c r="TQ32" s="143">
        <f t="shared" ca="1" si="57"/>
        <v>6</v>
      </c>
      <c r="TR32" s="143">
        <f t="shared" ca="1" si="57"/>
        <v>6</v>
      </c>
      <c r="TS32" s="143">
        <f t="shared" si="57"/>
        <v>1</v>
      </c>
      <c r="TT32" s="143">
        <f t="shared" si="57"/>
        <v>1</v>
      </c>
      <c r="TU32" s="143">
        <f t="shared" si="57"/>
        <v>1</v>
      </c>
      <c r="TV32" s="143">
        <f t="shared" si="57"/>
        <v>1</v>
      </c>
      <c r="TW32" s="143">
        <f t="shared" si="57"/>
        <v>1</v>
      </c>
      <c r="TX32" s="143">
        <f t="shared" si="57"/>
        <v>1</v>
      </c>
      <c r="TY32" s="143">
        <f t="shared" si="57"/>
        <v>1</v>
      </c>
      <c r="TZ32" s="143">
        <f t="shared" si="57"/>
        <v>1</v>
      </c>
      <c r="UA32" s="143">
        <f t="shared" si="57"/>
        <v>1</v>
      </c>
      <c r="UB32" s="143">
        <f t="shared" si="57"/>
        <v>1</v>
      </c>
      <c r="UC32" s="143">
        <f t="shared" si="57"/>
        <v>1</v>
      </c>
      <c r="UD32" s="143">
        <f t="shared" si="57"/>
        <v>1</v>
      </c>
      <c r="UE32" s="143">
        <f t="shared" si="57"/>
        <v>1</v>
      </c>
      <c r="UF32" s="143">
        <f t="shared" si="57"/>
        <v>1</v>
      </c>
      <c r="UG32" s="143">
        <f t="shared" si="57"/>
        <v>1</v>
      </c>
      <c r="UH32" s="143">
        <f t="shared" si="57"/>
        <v>1</v>
      </c>
      <c r="UI32" s="143">
        <f t="shared" si="57"/>
        <v>1</v>
      </c>
      <c r="UJ32" s="143">
        <f t="shared" si="57"/>
        <v>1</v>
      </c>
      <c r="UK32" s="143">
        <f t="shared" si="57"/>
        <v>1</v>
      </c>
      <c r="UL32" s="143">
        <f t="shared" si="57"/>
        <v>1</v>
      </c>
      <c r="UM32" s="143">
        <f t="shared" si="57"/>
        <v>1</v>
      </c>
      <c r="UN32" s="143">
        <f t="shared" si="57"/>
        <v>1</v>
      </c>
      <c r="UO32" s="143">
        <f t="shared" si="57"/>
        <v>1</v>
      </c>
      <c r="UP32" s="143">
        <f t="shared" si="57"/>
        <v>1</v>
      </c>
      <c r="UQ32" s="143">
        <f t="shared" si="57"/>
        <v>1</v>
      </c>
      <c r="UR32" s="143">
        <f t="shared" si="57"/>
        <v>1</v>
      </c>
      <c r="US32" s="143">
        <f t="shared" si="57"/>
        <v>1</v>
      </c>
      <c r="UT32" s="143">
        <f t="shared" si="57"/>
        <v>1</v>
      </c>
      <c r="UU32" s="143">
        <f t="shared" si="57"/>
        <v>1</v>
      </c>
      <c r="UV32" s="143">
        <f t="shared" ref="UV32:XB32" si="58">SL32</f>
        <v>1</v>
      </c>
      <c r="UW32" s="143">
        <f t="shared" si="58"/>
        <v>1</v>
      </c>
      <c r="UX32" s="143">
        <f t="shared" si="58"/>
        <v>1</v>
      </c>
      <c r="UY32" s="143">
        <f t="shared" ca="1" si="58"/>
        <v>2</v>
      </c>
      <c r="UZ32" s="143">
        <f t="shared" ca="1" si="58"/>
        <v>2</v>
      </c>
      <c r="VA32" s="143">
        <f t="shared" ca="1" si="58"/>
        <v>2</v>
      </c>
      <c r="VB32" s="143">
        <f t="shared" ca="1" si="58"/>
        <v>2</v>
      </c>
      <c r="VC32" s="143">
        <f t="shared" ca="1" si="58"/>
        <v>2</v>
      </c>
      <c r="VD32" s="143">
        <f t="shared" ca="1" si="58"/>
        <v>2</v>
      </c>
      <c r="VE32" s="143">
        <f t="shared" ca="1" si="58"/>
        <v>3</v>
      </c>
      <c r="VF32" s="143">
        <f t="shared" ca="1" si="58"/>
        <v>3</v>
      </c>
      <c r="VG32" s="143">
        <f t="shared" ca="1" si="58"/>
        <v>3</v>
      </c>
      <c r="VH32" s="143">
        <f t="shared" ca="1" si="58"/>
        <v>3</v>
      </c>
      <c r="VI32" s="143">
        <f t="shared" ca="1" si="58"/>
        <v>3</v>
      </c>
      <c r="VJ32" s="143">
        <f t="shared" ca="1" si="58"/>
        <v>3</v>
      </c>
      <c r="VK32" s="143">
        <f t="shared" ca="1" si="58"/>
        <v>4</v>
      </c>
      <c r="VL32" s="143">
        <f t="shared" ca="1" si="58"/>
        <v>4</v>
      </c>
      <c r="VM32" s="143">
        <f t="shared" ca="1" si="58"/>
        <v>4</v>
      </c>
      <c r="VN32" s="143">
        <f t="shared" ca="1" si="58"/>
        <v>4</v>
      </c>
      <c r="VO32" s="143">
        <f t="shared" ca="1" si="58"/>
        <v>4</v>
      </c>
      <c r="VP32" s="143">
        <f t="shared" ca="1" si="58"/>
        <v>4</v>
      </c>
      <c r="VQ32" s="143">
        <f t="shared" ca="1" si="58"/>
        <v>5</v>
      </c>
      <c r="VR32" s="143">
        <f t="shared" ca="1" si="58"/>
        <v>5</v>
      </c>
      <c r="VS32" s="143">
        <f t="shared" ca="1" si="58"/>
        <v>5</v>
      </c>
      <c r="VT32" s="143">
        <f t="shared" ca="1" si="58"/>
        <v>5</v>
      </c>
      <c r="VU32" s="143">
        <f t="shared" ca="1" si="58"/>
        <v>5</v>
      </c>
      <c r="VV32" s="143">
        <f t="shared" ca="1" si="58"/>
        <v>5</v>
      </c>
      <c r="VW32" s="143">
        <f t="shared" ca="1" si="58"/>
        <v>6</v>
      </c>
      <c r="VX32" s="143">
        <f t="shared" ca="1" si="58"/>
        <v>6</v>
      </c>
      <c r="VY32" s="143">
        <f t="shared" ca="1" si="58"/>
        <v>6</v>
      </c>
      <c r="VZ32" s="143">
        <f t="shared" ca="1" si="58"/>
        <v>6</v>
      </c>
      <c r="WA32" s="143">
        <f t="shared" ca="1" si="58"/>
        <v>6</v>
      </c>
      <c r="WB32" s="143">
        <f t="shared" ca="1" si="58"/>
        <v>6</v>
      </c>
      <c r="WC32" s="143">
        <f t="shared" si="58"/>
        <v>1</v>
      </c>
      <c r="WD32" s="143">
        <f t="shared" si="58"/>
        <v>1</v>
      </c>
      <c r="WE32" s="143">
        <f t="shared" si="58"/>
        <v>1</v>
      </c>
      <c r="WF32" s="143">
        <f t="shared" si="58"/>
        <v>1</v>
      </c>
      <c r="WG32" s="143">
        <f t="shared" si="58"/>
        <v>1</v>
      </c>
      <c r="WH32" s="143">
        <f t="shared" si="58"/>
        <v>1</v>
      </c>
      <c r="WI32" s="143">
        <f t="shared" si="58"/>
        <v>1</v>
      </c>
      <c r="WJ32" s="143">
        <f t="shared" si="58"/>
        <v>1</v>
      </c>
      <c r="WK32" s="143">
        <f t="shared" si="58"/>
        <v>1</v>
      </c>
      <c r="WL32" s="143">
        <f t="shared" si="58"/>
        <v>1</v>
      </c>
      <c r="WM32" s="143">
        <f t="shared" si="58"/>
        <v>1</v>
      </c>
      <c r="WN32" s="143">
        <f t="shared" si="58"/>
        <v>1</v>
      </c>
      <c r="WO32" s="143">
        <f t="shared" si="58"/>
        <v>1</v>
      </c>
      <c r="WP32" s="143">
        <f t="shared" si="58"/>
        <v>1</v>
      </c>
      <c r="WQ32" s="143">
        <f t="shared" si="58"/>
        <v>1</v>
      </c>
      <c r="WR32" s="143">
        <f t="shared" si="58"/>
        <v>1</v>
      </c>
      <c r="WS32" s="143">
        <f t="shared" si="58"/>
        <v>1</v>
      </c>
      <c r="WT32" s="143">
        <f t="shared" si="58"/>
        <v>1</v>
      </c>
      <c r="WU32" s="143">
        <f t="shared" si="58"/>
        <v>1</v>
      </c>
      <c r="WV32" s="143">
        <f t="shared" si="58"/>
        <v>1</v>
      </c>
      <c r="WW32" s="143">
        <f t="shared" si="58"/>
        <v>1</v>
      </c>
      <c r="WX32" s="143">
        <f t="shared" si="58"/>
        <v>1</v>
      </c>
      <c r="WY32" s="143">
        <f t="shared" si="58"/>
        <v>1</v>
      </c>
      <c r="WZ32" s="143">
        <f t="shared" si="58"/>
        <v>1</v>
      </c>
      <c r="XA32" s="143">
        <f t="shared" si="58"/>
        <v>1</v>
      </c>
      <c r="XB32" s="143">
        <f t="shared" si="58"/>
        <v>1</v>
      </c>
      <c r="XC32" s="507"/>
      <c r="XD32" s="599">
        <v>0</v>
      </c>
    </row>
    <row r="33" spans="1:628">
      <c r="A33" s="20">
        <f>ROW(A33)-5</f>
        <v>28</v>
      </c>
      <c r="B33" s="20">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11" t="str">
        <f t="shared" si="60"/>
        <v>-</v>
      </c>
      <c r="BI33" s="9"/>
      <c r="BJ33" s="11" t="str">
        <f t="shared" ref="BJ33:ER33" si="61">BJ$5</f>
        <v>-</v>
      </c>
      <c r="BK33" s="11" t="str">
        <f t="shared" si="61"/>
        <v>-</v>
      </c>
      <c r="BL33" s="11" t="str">
        <f t="shared" si="61"/>
        <v>-</v>
      </c>
      <c r="BM33" s="11" t="str">
        <f t="shared" si="61"/>
        <v>-</v>
      </c>
      <c r="BN33" s="11" t="str">
        <f t="shared" si="61"/>
        <v>-</v>
      </c>
      <c r="BO33" s="11" t="str">
        <f>BO$5</f>
        <v>-</v>
      </c>
      <c r="BP33" s="11" t="str">
        <f t="shared" si="61"/>
        <v>-</v>
      </c>
      <c r="BQ33" s="11" t="str">
        <f t="shared" si="61"/>
        <v>-</v>
      </c>
      <c r="BR33" s="11" t="str">
        <f>BR$5</f>
        <v>-</v>
      </c>
      <c r="BS33" s="9"/>
      <c r="BT33" s="11" t="str">
        <f t="shared" ref="BT33:DI33" si="62">BT$5</f>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11" t="str">
        <f t="shared" si="62"/>
        <v>-</v>
      </c>
      <c r="CL33" s="11" t="str">
        <f t="shared" si="62"/>
        <v>-</v>
      </c>
      <c r="CM33" s="11" t="str">
        <f t="shared" si="62"/>
        <v>-</v>
      </c>
      <c r="CN33" s="9"/>
      <c r="CO33" s="11" t="str">
        <f t="shared" si="62"/>
        <v>-</v>
      </c>
      <c r="CP33" s="11" t="str">
        <f t="shared" si="62"/>
        <v>-</v>
      </c>
      <c r="CQ33" s="11">
        <f t="shared" si="62"/>
        <v>1</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11" t="str">
        <f t="shared" si="62"/>
        <v>-</v>
      </c>
      <c r="DD33" s="11" t="str">
        <f t="shared" si="62"/>
        <v>-</v>
      </c>
      <c r="DE33" s="11" t="str">
        <f t="shared" si="62"/>
        <v>-</v>
      </c>
      <c r="DF33" s="11" t="str">
        <f t="shared" si="62"/>
        <v>-</v>
      </c>
      <c r="DG33" s="11" t="str">
        <f t="shared" si="62"/>
        <v>-</v>
      </c>
      <c r="DH33" s="11" t="str">
        <f t="shared" si="62"/>
        <v>-</v>
      </c>
      <c r="DI33" s="11" t="str">
        <f t="shared" si="62"/>
        <v>-</v>
      </c>
      <c r="DJ33" s="9"/>
      <c r="DK33" s="11" t="str">
        <f t="shared" si="61"/>
        <v>-</v>
      </c>
      <c r="DL33" s="11" t="str">
        <f>DL$5</f>
        <v>-</v>
      </c>
      <c r="DM33" s="11" t="str">
        <f>DM$5</f>
        <v>-</v>
      </c>
      <c r="DN33" s="577" t="str">
        <f>DN$5</f>
        <v>-</v>
      </c>
      <c r="DO33" s="11" t="str">
        <f t="shared" si="61"/>
        <v>-</v>
      </c>
      <c r="DP33" s="11" t="str">
        <f t="shared" si="61"/>
        <v>-</v>
      </c>
      <c r="DQ33" s="11" t="str">
        <f t="shared" si="61"/>
        <v>-</v>
      </c>
      <c r="DR33" s="577" t="str">
        <f t="shared" si="61"/>
        <v>-</v>
      </c>
      <c r="DS33" s="11" t="str">
        <f t="shared" ref="DS33:EO33" si="63">DS$5</f>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3"/>
        <v>-</v>
      </c>
      <c r="EJ33" s="11" t="str">
        <f t="shared" si="63"/>
        <v>-</v>
      </c>
      <c r="EK33" s="11" t="str">
        <f t="shared" si="63"/>
        <v>-</v>
      </c>
      <c r="EL33" s="11" t="str">
        <f t="shared" si="63"/>
        <v>-</v>
      </c>
      <c r="EM33" s="11" t="str">
        <f t="shared" si="63"/>
        <v>-</v>
      </c>
      <c r="EN33" s="11" t="str">
        <f t="shared" si="63"/>
        <v>-</v>
      </c>
      <c r="EO33" s="11" t="str">
        <f t="shared" si="63"/>
        <v>-</v>
      </c>
      <c r="EP33" s="11" t="str">
        <f t="shared" si="61"/>
        <v>-</v>
      </c>
      <c r="EQ33" s="11">
        <f t="shared" si="61"/>
        <v>1</v>
      </c>
      <c r="ER33" s="11">
        <f t="shared" si="61"/>
        <v>1</v>
      </c>
      <c r="ES33" s="9"/>
      <c r="ET33" s="11" t="str">
        <f t="shared" ref="ET33:FE33" si="64">ET$5</f>
        <v>-</v>
      </c>
      <c r="EU33" s="11" t="str">
        <f t="shared" si="64"/>
        <v>-</v>
      </c>
      <c r="EV33" s="11" t="str">
        <f t="shared" si="64"/>
        <v>-</v>
      </c>
      <c r="EW33" s="11" t="str">
        <f t="shared" si="64"/>
        <v>-</v>
      </c>
      <c r="EX33" s="11" t="str">
        <f t="shared" si="64"/>
        <v>-</v>
      </c>
      <c r="EY33" s="11" t="str">
        <f t="shared" si="64"/>
        <v>-</v>
      </c>
      <c r="EZ33" s="11" t="str">
        <f t="shared" si="64"/>
        <v>-</v>
      </c>
      <c r="FA33" s="11" t="str">
        <f t="shared" si="64"/>
        <v>-</v>
      </c>
      <c r="FB33" s="11" t="str">
        <f t="shared" si="64"/>
        <v>-</v>
      </c>
      <c r="FC33" s="11" t="str">
        <f t="shared" si="64"/>
        <v>-</v>
      </c>
      <c r="FD33" s="11" t="str">
        <f t="shared" si="64"/>
        <v>-</v>
      </c>
      <c r="FE33" s="11" t="str">
        <f t="shared" si="64"/>
        <v>-</v>
      </c>
      <c r="FF33" s="11">
        <f t="shared" ref="FF33:KA33" si="65">FF$5</f>
        <v>0</v>
      </c>
      <c r="FG33" s="512">
        <f t="shared" si="65"/>
        <v>0</v>
      </c>
      <c r="FH33" s="512">
        <f t="shared" si="65"/>
        <v>0</v>
      </c>
      <c r="FI33" s="512">
        <f t="shared" si="65"/>
        <v>0</v>
      </c>
      <c r="FJ33" s="512">
        <f t="shared" si="65"/>
        <v>0</v>
      </c>
      <c r="FK33" s="512">
        <f t="shared" si="65"/>
        <v>0</v>
      </c>
      <c r="FL33" s="512">
        <f t="shared" si="65"/>
        <v>0</v>
      </c>
      <c r="FM33" s="512">
        <f t="shared" si="65"/>
        <v>0</v>
      </c>
      <c r="FN33" s="512">
        <f t="shared" si="65"/>
        <v>0</v>
      </c>
      <c r="FO33" s="512">
        <f t="shared" si="65"/>
        <v>0</v>
      </c>
      <c r="FP33" s="512">
        <f t="shared" si="65"/>
        <v>0</v>
      </c>
      <c r="FQ33" s="512">
        <f t="shared" si="65"/>
        <v>0</v>
      </c>
      <c r="FR33" s="512">
        <f t="shared" si="65"/>
        <v>0</v>
      </c>
      <c r="FS33" s="512">
        <f t="shared" si="65"/>
        <v>0</v>
      </c>
      <c r="FT33" s="512">
        <f t="shared" si="65"/>
        <v>0</v>
      </c>
      <c r="FU33" s="512">
        <f t="shared" si="65"/>
        <v>0</v>
      </c>
      <c r="FV33" s="512">
        <f t="shared" si="65"/>
        <v>0</v>
      </c>
      <c r="FW33" s="512">
        <f t="shared" si="65"/>
        <v>0</v>
      </c>
      <c r="FX33" s="512">
        <f t="shared" si="65"/>
        <v>0</v>
      </c>
      <c r="FY33" s="512">
        <f t="shared" si="65"/>
        <v>0</v>
      </c>
      <c r="FZ33" s="512">
        <f t="shared" si="65"/>
        <v>0</v>
      </c>
      <c r="GA33" s="512">
        <f t="shared" si="65"/>
        <v>0</v>
      </c>
      <c r="GB33" s="512">
        <f t="shared" si="65"/>
        <v>0</v>
      </c>
      <c r="GC33" s="512">
        <f t="shared" si="65"/>
        <v>0</v>
      </c>
      <c r="GD33" s="512">
        <f t="shared" si="65"/>
        <v>0</v>
      </c>
      <c r="GE33" s="512">
        <f t="shared" si="65"/>
        <v>0</v>
      </c>
      <c r="GF33" s="512">
        <f t="shared" si="65"/>
        <v>0</v>
      </c>
      <c r="GG33" s="512">
        <f t="shared" si="65"/>
        <v>0</v>
      </c>
      <c r="GH33" s="512">
        <f t="shared" si="65"/>
        <v>0</v>
      </c>
      <c r="GI33" s="512">
        <f t="shared" si="65"/>
        <v>0</v>
      </c>
      <c r="GJ33" s="512">
        <f t="shared" si="65"/>
        <v>0</v>
      </c>
      <c r="GK33" s="512">
        <f t="shared" si="65"/>
        <v>0</v>
      </c>
      <c r="GL33" s="512">
        <f t="shared" si="65"/>
        <v>0</v>
      </c>
      <c r="GM33" s="512">
        <f t="shared" si="65"/>
        <v>0</v>
      </c>
      <c r="GN33" s="512">
        <f t="shared" si="65"/>
        <v>0</v>
      </c>
      <c r="GO33" s="512">
        <f t="shared" si="65"/>
        <v>0</v>
      </c>
      <c r="GP33" s="512">
        <f t="shared" si="65"/>
        <v>0</v>
      </c>
      <c r="GQ33" s="512">
        <f t="shared" si="65"/>
        <v>0</v>
      </c>
      <c r="GR33" s="512">
        <f t="shared" si="65"/>
        <v>0</v>
      </c>
      <c r="GS33" s="512">
        <f t="shared" si="65"/>
        <v>0</v>
      </c>
      <c r="GT33" s="512">
        <f t="shared" si="65"/>
        <v>0</v>
      </c>
      <c r="GU33" s="512">
        <f t="shared" si="65"/>
        <v>0</v>
      </c>
      <c r="GV33" s="512">
        <f t="shared" si="65"/>
        <v>0</v>
      </c>
      <c r="GW33" s="512">
        <f t="shared" si="65"/>
        <v>0</v>
      </c>
      <c r="GX33" s="512">
        <f t="shared" si="65"/>
        <v>0</v>
      </c>
      <c r="GY33" s="512">
        <f t="shared" si="65"/>
        <v>0</v>
      </c>
      <c r="GZ33" s="512">
        <f t="shared" si="65"/>
        <v>0</v>
      </c>
      <c r="HA33" s="512">
        <f t="shared" si="65"/>
        <v>0</v>
      </c>
      <c r="HB33" s="512">
        <f t="shared" si="65"/>
        <v>0</v>
      </c>
      <c r="HC33" s="512">
        <f t="shared" si="65"/>
        <v>0</v>
      </c>
      <c r="HD33" s="512">
        <f t="shared" si="65"/>
        <v>0</v>
      </c>
      <c r="HE33" s="512">
        <f t="shared" si="65"/>
        <v>0</v>
      </c>
      <c r="HF33" s="512">
        <f t="shared" si="65"/>
        <v>0</v>
      </c>
      <c r="HG33" s="512">
        <f t="shared" si="65"/>
        <v>0</v>
      </c>
      <c r="HH33" s="512">
        <f t="shared" si="65"/>
        <v>0</v>
      </c>
      <c r="HI33" s="512">
        <f t="shared" si="65"/>
        <v>0</v>
      </c>
      <c r="HJ33" s="512">
        <f t="shared" si="65"/>
        <v>0</v>
      </c>
      <c r="HK33" s="512">
        <f t="shared" si="65"/>
        <v>0</v>
      </c>
      <c r="HL33" s="512">
        <f t="shared" si="65"/>
        <v>0</v>
      </c>
      <c r="HM33" s="512">
        <f t="shared" si="65"/>
        <v>0</v>
      </c>
      <c r="HN33" s="512">
        <f t="shared" si="65"/>
        <v>0</v>
      </c>
      <c r="HO33" s="512">
        <f t="shared" si="65"/>
        <v>0</v>
      </c>
      <c r="HP33" s="512">
        <f t="shared" si="65"/>
        <v>0</v>
      </c>
      <c r="HQ33" s="512">
        <f t="shared" si="65"/>
        <v>0</v>
      </c>
      <c r="HR33" s="512">
        <f t="shared" si="65"/>
        <v>0</v>
      </c>
      <c r="HS33" s="512">
        <f t="shared" si="65"/>
        <v>0</v>
      </c>
      <c r="HT33" s="512">
        <f t="shared" si="65"/>
        <v>0</v>
      </c>
      <c r="HU33" s="512">
        <f t="shared" si="65"/>
        <v>0</v>
      </c>
      <c r="HV33" s="512">
        <f t="shared" si="65"/>
        <v>0</v>
      </c>
      <c r="HW33" s="512">
        <f t="shared" si="65"/>
        <v>0</v>
      </c>
      <c r="HX33" s="512">
        <f t="shared" si="65"/>
        <v>0</v>
      </c>
      <c r="HY33" s="512">
        <f t="shared" si="65"/>
        <v>0</v>
      </c>
      <c r="HZ33" s="512">
        <f t="shared" si="65"/>
        <v>0</v>
      </c>
      <c r="IA33" s="512">
        <f t="shared" si="65"/>
        <v>0</v>
      </c>
      <c r="IB33" s="512">
        <f t="shared" si="65"/>
        <v>0</v>
      </c>
      <c r="IC33" s="512">
        <f t="shared" si="65"/>
        <v>0</v>
      </c>
      <c r="ID33" s="512">
        <f t="shared" si="65"/>
        <v>0</v>
      </c>
      <c r="IE33" s="512">
        <f t="shared" si="65"/>
        <v>0</v>
      </c>
      <c r="IF33" s="512">
        <f t="shared" si="65"/>
        <v>0</v>
      </c>
      <c r="IG33" s="512">
        <f t="shared" si="65"/>
        <v>0</v>
      </c>
      <c r="IH33" s="512">
        <f t="shared" si="65"/>
        <v>0</v>
      </c>
      <c r="II33" s="512">
        <f t="shared" si="65"/>
        <v>0</v>
      </c>
      <c r="IJ33" s="512">
        <f t="shared" si="65"/>
        <v>0</v>
      </c>
      <c r="IK33" s="512">
        <f t="shared" si="65"/>
        <v>0</v>
      </c>
      <c r="IL33" s="512">
        <f t="shared" si="65"/>
        <v>0</v>
      </c>
      <c r="IM33" s="512">
        <f t="shared" si="65"/>
        <v>0</v>
      </c>
      <c r="IN33" s="512">
        <f t="shared" si="65"/>
        <v>0</v>
      </c>
      <c r="IO33" s="512">
        <f t="shared" si="65"/>
        <v>0</v>
      </c>
      <c r="IP33" s="512">
        <f t="shared" si="65"/>
        <v>0</v>
      </c>
      <c r="IQ33" s="512">
        <f t="shared" si="65"/>
        <v>0</v>
      </c>
      <c r="IR33" s="512">
        <f t="shared" si="65"/>
        <v>0</v>
      </c>
      <c r="IS33" s="512">
        <f t="shared" si="65"/>
        <v>0</v>
      </c>
      <c r="IT33" s="512">
        <f t="shared" si="65"/>
        <v>0</v>
      </c>
      <c r="IU33" s="512">
        <f t="shared" si="65"/>
        <v>0</v>
      </c>
      <c r="IV33" s="512">
        <f t="shared" si="65"/>
        <v>0</v>
      </c>
      <c r="IW33" s="512">
        <f t="shared" si="65"/>
        <v>0</v>
      </c>
      <c r="IX33" s="512">
        <f t="shared" si="65"/>
        <v>0</v>
      </c>
      <c r="IY33" s="512">
        <f t="shared" si="65"/>
        <v>0</v>
      </c>
      <c r="IZ33" s="512">
        <f t="shared" si="65"/>
        <v>0</v>
      </c>
      <c r="JA33" s="512">
        <f t="shared" si="65"/>
        <v>0</v>
      </c>
      <c r="JB33" s="512">
        <f t="shared" si="65"/>
        <v>0</v>
      </c>
      <c r="JC33" s="512">
        <f t="shared" si="65"/>
        <v>0</v>
      </c>
      <c r="JD33" s="512">
        <f t="shared" si="65"/>
        <v>0</v>
      </c>
      <c r="JE33" s="512">
        <f t="shared" si="65"/>
        <v>0</v>
      </c>
      <c r="JF33" s="512">
        <f t="shared" si="65"/>
        <v>0</v>
      </c>
      <c r="JG33" s="512">
        <f t="shared" si="65"/>
        <v>0</v>
      </c>
      <c r="JH33" s="512">
        <f t="shared" si="65"/>
        <v>0</v>
      </c>
      <c r="JI33" s="512">
        <f t="shared" si="65"/>
        <v>0</v>
      </c>
      <c r="JJ33" s="512">
        <f t="shared" si="65"/>
        <v>0</v>
      </c>
      <c r="JK33" s="512">
        <f t="shared" si="65"/>
        <v>0</v>
      </c>
      <c r="JL33" s="512">
        <f t="shared" si="65"/>
        <v>0</v>
      </c>
      <c r="JM33" s="512">
        <f t="shared" si="65"/>
        <v>0</v>
      </c>
      <c r="JN33" s="512">
        <f t="shared" si="65"/>
        <v>0</v>
      </c>
      <c r="JO33" s="512">
        <f t="shared" si="65"/>
        <v>0</v>
      </c>
      <c r="JP33" s="512">
        <f t="shared" si="65"/>
        <v>0</v>
      </c>
      <c r="JQ33" s="512">
        <f t="shared" si="65"/>
        <v>0</v>
      </c>
      <c r="JR33" s="512">
        <f t="shared" si="65"/>
        <v>0</v>
      </c>
      <c r="JS33" s="512">
        <f t="shared" si="65"/>
        <v>0</v>
      </c>
      <c r="JT33" s="512">
        <f t="shared" si="65"/>
        <v>0</v>
      </c>
      <c r="JU33" s="512">
        <f t="shared" si="65"/>
        <v>0</v>
      </c>
      <c r="JV33" s="512">
        <f t="shared" si="65"/>
        <v>0</v>
      </c>
      <c r="JW33" s="512">
        <f t="shared" si="65"/>
        <v>0</v>
      </c>
      <c r="JX33" s="512">
        <f t="shared" si="65"/>
        <v>0</v>
      </c>
      <c r="JY33" s="512">
        <f t="shared" si="65"/>
        <v>0</v>
      </c>
      <c r="JZ33" s="512">
        <f t="shared" si="65"/>
        <v>0</v>
      </c>
      <c r="KA33" s="11" t="str">
        <f t="shared" si="65"/>
        <v>-</v>
      </c>
      <c r="KB33" s="9"/>
      <c r="KC33" s="12">
        <v>1</v>
      </c>
      <c r="KD33" s="12" t="b">
        <v>0</v>
      </c>
      <c r="KE33" s="11">
        <f t="shared" ref="KE33" si="66">KE$5</f>
        <v>0</v>
      </c>
      <c r="KF33" s="11">
        <f>KF$5</f>
        <v>0</v>
      </c>
      <c r="KG33" s="11">
        <f>KG$5</f>
        <v>0</v>
      </c>
      <c r="KH33" s="11">
        <f>KH$5</f>
        <v>0</v>
      </c>
      <c r="KI33" s="11">
        <f>KI$5</f>
        <v>0</v>
      </c>
      <c r="KJ33" s="11" t="str">
        <f t="shared" ref="KJ33:LU33" si="67">KJ$5</f>
        <v>-</v>
      </c>
      <c r="KK33" s="11" t="str">
        <f t="shared" si="67"/>
        <v>-</v>
      </c>
      <c r="KL33" s="11" t="str">
        <f t="shared" si="67"/>
        <v>-</v>
      </c>
      <c r="KM33" s="11" t="str">
        <f t="shared" si="67"/>
        <v>-</v>
      </c>
      <c r="KN33" s="11" t="str">
        <f t="shared" si="67"/>
        <v>-</v>
      </c>
      <c r="KO33" s="11" t="str">
        <f t="shared" si="67"/>
        <v>-</v>
      </c>
      <c r="KP33" s="11" t="str">
        <f t="shared" si="67"/>
        <v>-</v>
      </c>
      <c r="KQ33" s="11" t="str">
        <f t="shared" si="67"/>
        <v>-</v>
      </c>
      <c r="KR33" s="11" t="str">
        <f t="shared" si="67"/>
        <v>-</v>
      </c>
      <c r="KS33" s="11" t="str">
        <f t="shared" si="67"/>
        <v>-</v>
      </c>
      <c r="KT33" s="11" t="str">
        <f t="shared" si="67"/>
        <v>-</v>
      </c>
      <c r="KU33" s="11" t="str">
        <f t="shared" si="67"/>
        <v>-</v>
      </c>
      <c r="KV33" s="11" t="str">
        <f t="shared" si="67"/>
        <v>-</v>
      </c>
      <c r="KW33" s="11">
        <f t="shared" si="67"/>
        <v>1</v>
      </c>
      <c r="KX33" s="11">
        <f t="shared" si="67"/>
        <v>0</v>
      </c>
      <c r="KY33" s="11">
        <f t="shared" si="67"/>
        <v>1</v>
      </c>
      <c r="KZ33" s="11">
        <f t="shared" si="67"/>
        <v>1</v>
      </c>
      <c r="LA33" s="11">
        <f t="shared" si="67"/>
        <v>1</v>
      </c>
      <c r="LB33" s="11">
        <f t="shared" si="67"/>
        <v>1</v>
      </c>
      <c r="LC33" s="11">
        <f t="shared" si="67"/>
        <v>0</v>
      </c>
      <c r="LD33" s="11">
        <f t="shared" si="67"/>
        <v>1</v>
      </c>
      <c r="LE33" s="11">
        <f t="shared" si="67"/>
        <v>0</v>
      </c>
      <c r="LF33" s="11">
        <f t="shared" si="67"/>
        <v>0</v>
      </c>
      <c r="LG33" s="11">
        <f t="shared" si="67"/>
        <v>1</v>
      </c>
      <c r="LH33" s="11">
        <f t="shared" si="67"/>
        <v>0</v>
      </c>
      <c r="LI33" s="11">
        <f t="shared" si="67"/>
        <v>0</v>
      </c>
      <c r="LJ33" s="11">
        <f t="shared" si="67"/>
        <v>0</v>
      </c>
      <c r="LK33" s="11">
        <f t="shared" si="67"/>
        <v>0</v>
      </c>
      <c r="LL33" s="11">
        <f t="shared" si="67"/>
        <v>1</v>
      </c>
      <c r="LM33" s="11">
        <f t="shared" si="67"/>
        <v>0</v>
      </c>
      <c r="LN33" s="11">
        <f t="shared" si="67"/>
        <v>1</v>
      </c>
      <c r="LO33" s="11">
        <f t="shared" si="67"/>
        <v>0</v>
      </c>
      <c r="LP33" s="11">
        <f t="shared" si="67"/>
        <v>0</v>
      </c>
      <c r="LQ33" s="11">
        <f t="shared" si="67"/>
        <v>0</v>
      </c>
      <c r="LR33" s="11">
        <f>LR$5</f>
        <v>0</v>
      </c>
      <c r="LS33" s="11">
        <f>LS$5</f>
        <v>0</v>
      </c>
      <c r="LT33" s="11">
        <f t="shared" si="67"/>
        <v>0</v>
      </c>
      <c r="LU33" s="11">
        <f t="shared" si="67"/>
        <v>0</v>
      </c>
      <c r="LV33" s="11">
        <f t="shared" ref="LV33:MZ33" si="68">LV$5</f>
        <v>0</v>
      </c>
      <c r="LW33" s="11">
        <f t="shared" si="68"/>
        <v>0</v>
      </c>
      <c r="LX33" s="11">
        <f t="shared" si="68"/>
        <v>0</v>
      </c>
      <c r="LY33" s="11">
        <f t="shared" si="68"/>
        <v>0</v>
      </c>
      <c r="LZ33" s="11">
        <f t="shared" si="68"/>
        <v>0</v>
      </c>
      <c r="MA33" s="11">
        <f t="shared" si="68"/>
        <v>0</v>
      </c>
      <c r="MB33" s="11">
        <f t="shared" si="68"/>
        <v>0</v>
      </c>
      <c r="MC33" s="11">
        <f t="shared" si="68"/>
        <v>0</v>
      </c>
      <c r="MD33" s="11">
        <f t="shared" si="68"/>
        <v>0</v>
      </c>
      <c r="ME33" s="11">
        <f t="shared" si="68"/>
        <v>0</v>
      </c>
      <c r="MF33" s="11">
        <f t="shared" si="68"/>
        <v>0</v>
      </c>
      <c r="MG33" s="11">
        <f t="shared" si="68"/>
        <v>0</v>
      </c>
      <c r="MH33" s="11">
        <f t="shared" si="68"/>
        <v>0</v>
      </c>
      <c r="MI33" s="11">
        <f t="shared" si="68"/>
        <v>0</v>
      </c>
      <c r="MJ33" s="11">
        <f t="shared" si="68"/>
        <v>0</v>
      </c>
      <c r="MK33" s="11">
        <f t="shared" si="68"/>
        <v>0</v>
      </c>
      <c r="ML33" s="11">
        <f t="shared" si="68"/>
        <v>0</v>
      </c>
      <c r="MM33" s="11">
        <f t="shared" si="68"/>
        <v>0</v>
      </c>
      <c r="MN33" s="11">
        <f t="shared" si="68"/>
        <v>0</v>
      </c>
      <c r="MO33" s="11">
        <f t="shared" si="68"/>
        <v>0</v>
      </c>
      <c r="MP33" s="11">
        <f t="shared" si="68"/>
        <v>0</v>
      </c>
      <c r="MQ33" s="11">
        <f t="shared" si="68"/>
        <v>0</v>
      </c>
      <c r="MR33" s="11">
        <f t="shared" si="68"/>
        <v>0</v>
      </c>
      <c r="MS33" s="11">
        <f t="shared" si="68"/>
        <v>0</v>
      </c>
      <c r="MT33" s="11">
        <f t="shared" si="68"/>
        <v>0</v>
      </c>
      <c r="MU33" s="11">
        <f t="shared" si="68"/>
        <v>1</v>
      </c>
      <c r="MV33" s="11">
        <f>MV$5</f>
        <v>0</v>
      </c>
      <c r="MW33" s="11">
        <f>MW$5</f>
        <v>0</v>
      </c>
      <c r="MX33" s="11">
        <f>MX$5</f>
        <v>0</v>
      </c>
      <c r="MY33" s="11">
        <f t="shared" si="68"/>
        <v>0</v>
      </c>
      <c r="MZ33" s="11">
        <f t="shared" si="68"/>
        <v>1</v>
      </c>
      <c r="NA33" s="9"/>
      <c r="NB33" s="11" t="str">
        <f>NB$5</f>
        <v>-</v>
      </c>
      <c r="NC33" s="11" t="str">
        <f>NC$5</f>
        <v>-</v>
      </c>
      <c r="ND33" s="11" t="str">
        <f>ND$5</f>
        <v>-</v>
      </c>
      <c r="NE33" s="12" t="b">
        <v>0</v>
      </c>
      <c r="NF33" s="12" t="b">
        <v>0</v>
      </c>
      <c r="NG33" s="12" t="b">
        <v>1</v>
      </c>
      <c r="NH33" s="12">
        <v>1</v>
      </c>
      <c r="NI33" s="12">
        <v>1</v>
      </c>
      <c r="NJ33" s="11" t="str">
        <f t="shared" ref="NJ33:OG33" si="69">NJ$5</f>
        <v>-</v>
      </c>
      <c r="NK33" s="11" t="str">
        <f>NK$5</f>
        <v>-</v>
      </c>
      <c r="NL33" s="11" t="str">
        <f>NL$5</f>
        <v>-</v>
      </c>
      <c r="NM33" s="11" t="str">
        <f t="shared" si="69"/>
        <v>-</v>
      </c>
      <c r="NN33" s="11" t="str">
        <f t="shared" si="69"/>
        <v>-</v>
      </c>
      <c r="NO33" s="11" t="str">
        <f t="shared" si="69"/>
        <v>-</v>
      </c>
      <c r="NP33" s="11" t="str">
        <f t="shared" si="69"/>
        <v>-</v>
      </c>
      <c r="NQ33" s="11" t="str">
        <f t="shared" si="69"/>
        <v>-</v>
      </c>
      <c r="NR33" s="11" t="str">
        <f t="shared" si="69"/>
        <v>-</v>
      </c>
      <c r="NS33" s="11" t="str">
        <f t="shared" si="69"/>
        <v>-</v>
      </c>
      <c r="NT33" s="11" t="str">
        <f t="shared" si="69"/>
        <v>-</v>
      </c>
      <c r="NU33" s="11" t="str">
        <f t="shared" si="69"/>
        <v>-</v>
      </c>
      <c r="NV33" s="11" t="str">
        <f t="shared" si="69"/>
        <v>-</v>
      </c>
      <c r="NW33" s="11" t="str">
        <f t="shared" si="69"/>
        <v>-</v>
      </c>
      <c r="NX33" s="11" t="str">
        <f t="shared" si="69"/>
        <v>-</v>
      </c>
      <c r="NY33" s="11" t="str">
        <f t="shared" si="69"/>
        <v>-</v>
      </c>
      <c r="NZ33" s="12" t="b">
        <v>1</v>
      </c>
      <c r="OA33" s="12" t="str">
        <f t="shared" si="69"/>
        <v>-</v>
      </c>
      <c r="OB33" s="12" t="str">
        <f t="shared" si="69"/>
        <v>-</v>
      </c>
      <c r="OC33" s="12" t="str">
        <f t="shared" si="69"/>
        <v>-</v>
      </c>
      <c r="OD33" s="12" t="str">
        <f t="shared" si="69"/>
        <v>-</v>
      </c>
      <c r="OE33" s="12" t="str">
        <f t="shared" si="69"/>
        <v>-</v>
      </c>
      <c r="OF33" s="12" t="str">
        <f t="shared" si="69"/>
        <v>-</v>
      </c>
      <c r="OG33" s="12" t="str">
        <f t="shared" si="69"/>
        <v>-</v>
      </c>
      <c r="OH33" s="11" t="str">
        <f>OH$5</f>
        <v>-</v>
      </c>
      <c r="OI33" s="11" t="str">
        <f>OI$5</f>
        <v>-</v>
      </c>
      <c r="OJ33" s="11" t="str">
        <f>OJ$5</f>
        <v>-</v>
      </c>
      <c r="OK33" s="12" t="b">
        <v>1</v>
      </c>
      <c r="OL33" s="12">
        <v>0</v>
      </c>
      <c r="OM33" s="11" t="str">
        <f t="shared" ref="OM33:OP33" si="70">OM$5</f>
        <v>-</v>
      </c>
      <c r="ON33" s="11" t="str">
        <f t="shared" si="70"/>
        <v>-</v>
      </c>
      <c r="OO33" s="11" t="str">
        <f t="shared" si="70"/>
        <v>-</v>
      </c>
      <c r="OP33" s="11" t="str">
        <f t="shared" si="70"/>
        <v>-</v>
      </c>
      <c r="OQ33" s="11" t="str">
        <f t="shared" ref="OQ33:OW33" si="71">OQ$5</f>
        <v>-</v>
      </c>
      <c r="OR33" s="11" t="str">
        <f t="shared" si="71"/>
        <v>-</v>
      </c>
      <c r="OS33" s="11" t="str">
        <f t="shared" si="71"/>
        <v>-</v>
      </c>
      <c r="OT33" s="11" t="str">
        <f t="shared" si="71"/>
        <v>-</v>
      </c>
      <c r="OU33" s="11" t="str">
        <f t="shared" si="71"/>
        <v>-</v>
      </c>
      <c r="OV33" s="11" t="str">
        <f t="shared" si="71"/>
        <v>-</v>
      </c>
      <c r="OW33" s="11" t="str">
        <f t="shared" si="71"/>
        <v>-</v>
      </c>
      <c r="OX33" s="12">
        <v>500</v>
      </c>
      <c r="OY33" s="12">
        <v>500</v>
      </c>
      <c r="OZ33" s="11" t="str">
        <f t="shared" ref="OZ33:PB33" si="72">OZ$5</f>
        <v>-</v>
      </c>
      <c r="PA33" s="11" t="str">
        <f t="shared" si="72"/>
        <v>-</v>
      </c>
      <c r="PB33" s="11" t="str">
        <f t="shared" si="72"/>
        <v>-</v>
      </c>
      <c r="PC33" s="11">
        <f t="shared" ref="PC33" si="73">PC$5</f>
        <v>1</v>
      </c>
      <c r="PD33" s="9"/>
      <c r="PE33" s="11" t="str">
        <f t="shared" ref="PE33:PO33" si="74">PE$5</f>
        <v>-</v>
      </c>
      <c r="PF33" s="11" t="str">
        <f t="shared" si="74"/>
        <v>-</v>
      </c>
      <c r="PG33" s="11" t="str">
        <f t="shared" si="74"/>
        <v>-</v>
      </c>
      <c r="PH33" s="11" t="str">
        <f t="shared" si="74"/>
        <v>-</v>
      </c>
      <c r="PI33" s="11">
        <f t="shared" si="74"/>
        <v>1</v>
      </c>
      <c r="PJ33" s="11">
        <f t="shared" si="74"/>
        <v>1</v>
      </c>
      <c r="PK33" s="11">
        <f t="shared" si="74"/>
        <v>1</v>
      </c>
      <c r="PL33" s="9"/>
      <c r="PM33" s="11" t="str">
        <f t="shared" si="74"/>
        <v>-</v>
      </c>
      <c r="PN33" s="11" t="str">
        <f t="shared" si="74"/>
        <v>-</v>
      </c>
      <c r="PO33" s="11">
        <f t="shared" si="74"/>
        <v>1</v>
      </c>
      <c r="PP33" s="134">
        <f t="shared" ref="PP33:PW34" si="75">INDEX(i.PGRscalar,1,($N33-1)*10+PP$26)</f>
        <v>1</v>
      </c>
      <c r="PQ33" s="134">
        <f t="shared" si="75"/>
        <v>1</v>
      </c>
      <c r="PR33" s="134">
        <f t="shared" si="75"/>
        <v>1</v>
      </c>
      <c r="PS33" s="134">
        <f t="shared" si="75"/>
        <v>1</v>
      </c>
      <c r="PT33" s="134">
        <f t="shared" si="75"/>
        <v>1</v>
      </c>
      <c r="PU33" s="134">
        <f t="shared" si="75"/>
        <v>1</v>
      </c>
      <c r="PV33" s="134">
        <f t="shared" si="75"/>
        <v>1</v>
      </c>
      <c r="PW33" s="134">
        <f t="shared" si="75"/>
        <v>1</v>
      </c>
      <c r="PX33" s="9"/>
      <c r="PY33" s="12" t="str">
        <f>IF($P33=PY$30,TRUE,"-")</f>
        <v>-</v>
      </c>
      <c r="PZ33" s="11" t="str">
        <f t="shared" ref="PZ33:TH33" si="76">PZ$5</f>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2" t="str">
        <f>IF($P33=SI$30,TRUE,"-")</f>
        <v>-</v>
      </c>
      <c r="SJ33" s="11" t="str">
        <f t="shared" si="76"/>
        <v>-</v>
      </c>
      <c r="SK33" s="11" t="str">
        <f t="shared" si="76"/>
        <v>-</v>
      </c>
      <c r="SL33" s="11" t="str">
        <f t="shared" si="76"/>
        <v>-</v>
      </c>
      <c r="SM33" s="11" t="str">
        <f t="shared" si="76"/>
        <v>-</v>
      </c>
      <c r="SN33" s="11" t="str">
        <f t="shared" si="76"/>
        <v>-</v>
      </c>
      <c r="SO33" s="11" t="str">
        <f t="shared" si="76"/>
        <v>-</v>
      </c>
      <c r="SP33" s="11" t="str">
        <f t="shared" si="76"/>
        <v>-</v>
      </c>
      <c r="SQ33" s="11" t="str">
        <f t="shared" si="76"/>
        <v>-</v>
      </c>
      <c r="SR33" s="11" t="str">
        <f t="shared" si="76"/>
        <v>-</v>
      </c>
      <c r="SS33" s="11" t="str">
        <f t="shared" si="76"/>
        <v>-</v>
      </c>
      <c r="ST33" s="11" t="str">
        <f t="shared" si="76"/>
        <v>-</v>
      </c>
      <c r="SU33" s="11" t="str">
        <f t="shared" si="76"/>
        <v>-</v>
      </c>
      <c r="SV33" s="11" t="str">
        <f t="shared" si="76"/>
        <v>-</v>
      </c>
      <c r="SW33" s="11" t="str">
        <f t="shared" si="76"/>
        <v>-</v>
      </c>
      <c r="SX33" s="11" t="str">
        <f t="shared" si="76"/>
        <v>-</v>
      </c>
      <c r="SY33" s="11" t="str">
        <f t="shared" si="76"/>
        <v>-</v>
      </c>
      <c r="SZ33" s="11" t="str">
        <f t="shared" si="76"/>
        <v>-</v>
      </c>
      <c r="TA33" s="11" t="str">
        <f t="shared" si="76"/>
        <v>-</v>
      </c>
      <c r="TB33" s="11" t="str">
        <f t="shared" si="76"/>
        <v>-</v>
      </c>
      <c r="TC33" s="11" t="str">
        <f t="shared" si="76"/>
        <v>-</v>
      </c>
      <c r="TD33" s="11" t="str">
        <f t="shared" si="76"/>
        <v>-</v>
      </c>
      <c r="TE33" s="11" t="str">
        <f t="shared" si="76"/>
        <v>-</v>
      </c>
      <c r="TF33" s="11" t="str">
        <f t="shared" si="76"/>
        <v>-</v>
      </c>
      <c r="TG33" s="11" t="str">
        <f t="shared" si="76"/>
        <v>-</v>
      </c>
      <c r="TH33" s="11" t="str">
        <f t="shared" si="76"/>
        <v>-</v>
      </c>
      <c r="TI33" s="11" t="str">
        <f t="shared" ref="TI33:WR33" si="77">TI$5</f>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2" t="b">
        <f>IF($P33=US$30,TRUE,"-")</f>
        <v>1</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si="77"/>
        <v>-</v>
      </c>
      <c r="VV33" s="11" t="str">
        <f t="shared" si="77"/>
        <v>-</v>
      </c>
      <c r="VW33" s="11" t="str">
        <f t="shared" si="77"/>
        <v>-</v>
      </c>
      <c r="VX33" s="11" t="str">
        <f t="shared" si="77"/>
        <v>-</v>
      </c>
      <c r="VY33" s="11" t="str">
        <f t="shared" si="77"/>
        <v>-</v>
      </c>
      <c r="VZ33" s="11" t="str">
        <f t="shared" si="77"/>
        <v>-</v>
      </c>
      <c r="WA33" s="11" t="str">
        <f t="shared" si="77"/>
        <v>-</v>
      </c>
      <c r="WB33" s="11" t="str">
        <f t="shared" si="77"/>
        <v>-</v>
      </c>
      <c r="WC33" s="11" t="str">
        <f t="shared" si="77"/>
        <v>-</v>
      </c>
      <c r="WD33" s="11" t="str">
        <f t="shared" si="77"/>
        <v>-</v>
      </c>
      <c r="WE33" s="11" t="str">
        <f t="shared" si="77"/>
        <v>-</v>
      </c>
      <c r="WF33" s="11" t="str">
        <f t="shared" si="77"/>
        <v>-</v>
      </c>
      <c r="WG33" s="11" t="str">
        <f t="shared" si="77"/>
        <v>-</v>
      </c>
      <c r="WH33" s="11" t="str">
        <f t="shared" si="77"/>
        <v>-</v>
      </c>
      <c r="WI33" s="11" t="str">
        <f t="shared" si="77"/>
        <v>-</v>
      </c>
      <c r="WJ33" s="11" t="str">
        <f t="shared" si="77"/>
        <v>-</v>
      </c>
      <c r="WK33" s="11" t="str">
        <f t="shared" si="77"/>
        <v>-</v>
      </c>
      <c r="WL33" s="11" t="str">
        <f t="shared" si="77"/>
        <v>-</v>
      </c>
      <c r="WM33" s="11" t="str">
        <f t="shared" si="77"/>
        <v>-</v>
      </c>
      <c r="WN33" s="11" t="str">
        <f t="shared" si="77"/>
        <v>-</v>
      </c>
      <c r="WO33" s="11" t="str">
        <f t="shared" si="77"/>
        <v>-</v>
      </c>
      <c r="WP33" s="11" t="str">
        <f t="shared" si="77"/>
        <v>-</v>
      </c>
      <c r="WQ33" s="11" t="str">
        <f t="shared" si="77"/>
        <v>-</v>
      </c>
      <c r="WR33" s="11" t="str">
        <f t="shared" si="77"/>
        <v>-</v>
      </c>
      <c r="WS33" s="11" t="str">
        <f t="shared" ref="WS33:XC33" si="78">WS$5</f>
        <v>-</v>
      </c>
      <c r="WT33" s="11" t="str">
        <f t="shared" si="78"/>
        <v>-</v>
      </c>
      <c r="WU33" s="11" t="str">
        <f t="shared" si="78"/>
        <v>-</v>
      </c>
      <c r="WV33" s="11" t="str">
        <f t="shared" si="78"/>
        <v>-</v>
      </c>
      <c r="WW33" s="11" t="str">
        <f t="shared" si="78"/>
        <v>-</v>
      </c>
      <c r="WX33" s="11" t="str">
        <f t="shared" si="78"/>
        <v>-</v>
      </c>
      <c r="WY33" s="11" t="str">
        <f t="shared" si="78"/>
        <v>-</v>
      </c>
      <c r="WZ33" s="11" t="str">
        <f t="shared" si="78"/>
        <v>-</v>
      </c>
      <c r="XA33" s="11" t="str">
        <f t="shared" si="78"/>
        <v>-</v>
      </c>
      <c r="XB33" s="11" t="str">
        <f t="shared" si="78"/>
        <v>-</v>
      </c>
      <c r="XC33" s="11">
        <f t="shared" si="78"/>
        <v>0</v>
      </c>
      <c r="XD33" s="599">
        <v>0</v>
      </c>
    </row>
    <row r="34" spans="1:628">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19" t="str">
        <f t="shared" ca="1" si="79"/>
        <v>-</v>
      </c>
      <c r="BI34" s="9"/>
      <c r="BJ34" s="5" t="b">
        <f t="shared" ref="BJ34:BO34" si="80">INDEX(i.model_structure,$I34,BJ$26)</f>
        <v>1</v>
      </c>
      <c r="BK34" s="5" t="str">
        <f t="shared" si="80"/>
        <v>-</v>
      </c>
      <c r="BL34" s="5" t="str">
        <f t="shared" si="80"/>
        <v>-</v>
      </c>
      <c r="BM34" s="5" t="str">
        <f t="shared" si="80"/>
        <v>-</v>
      </c>
      <c r="BN34" s="5" t="b">
        <f t="shared" si="80"/>
        <v>0</v>
      </c>
      <c r="BO34" s="134">
        <f t="shared" si="80"/>
        <v>0</v>
      </c>
      <c r="BP34" s="19" t="str">
        <f t="shared" ref="BP34:BQ34" ca="1" si="81">OFFSET(BP$5,$B34,0)</f>
        <v>-</v>
      </c>
      <c r="BQ34" s="19" t="str">
        <f t="shared" ca="1" si="81"/>
        <v>-</v>
      </c>
      <c r="BR34" s="12" t="b">
        <v>1</v>
      </c>
      <c r="BS34" s="9"/>
      <c r="BT34" s="19" t="str">
        <f t="shared" ref="BT34:DI34" ca="1" si="82">OFFSET(BT$5,$B34,0)</f>
        <v>-</v>
      </c>
      <c r="BU34" s="19" t="str">
        <f ca="1">OFFSET(BU$5,$B34,0)</f>
        <v>-</v>
      </c>
      <c r="BV34" s="19" t="str">
        <f t="shared" ca="1" si="82"/>
        <v>-</v>
      </c>
      <c r="BW34" s="19" t="str">
        <f t="shared" ca="1" si="82"/>
        <v>-</v>
      </c>
      <c r="BX34" s="19" t="str">
        <f ca="1">OFFSET(BX$5,$B34,0)</f>
        <v>-</v>
      </c>
      <c r="BY34" s="19" t="str">
        <f t="shared" ca="1" si="82"/>
        <v>-</v>
      </c>
      <c r="BZ34" s="19" t="str">
        <f t="shared" ca="1" si="82"/>
        <v>-</v>
      </c>
      <c r="CA34" s="19" t="str">
        <f t="shared" ca="1" si="82"/>
        <v>-</v>
      </c>
      <c r="CB34" s="19" t="str">
        <f t="shared" ca="1" si="82"/>
        <v>-</v>
      </c>
      <c r="CC34" s="19" t="str">
        <f t="shared" ca="1" si="82"/>
        <v>-</v>
      </c>
      <c r="CD34" s="19" t="str">
        <f t="shared" ca="1" si="82"/>
        <v>-</v>
      </c>
      <c r="CE34" s="19" t="str">
        <f t="shared" ca="1" si="82"/>
        <v>-</v>
      </c>
      <c r="CF34" s="19" t="str">
        <f t="shared" ca="1" si="82"/>
        <v>-</v>
      </c>
      <c r="CG34" s="19" t="str">
        <f t="shared" ca="1" si="82"/>
        <v>-</v>
      </c>
      <c r="CH34" s="19" t="str">
        <f t="shared" ca="1" si="82"/>
        <v>-</v>
      </c>
      <c r="CI34" s="19" t="str">
        <f t="shared" ca="1" si="82"/>
        <v>-</v>
      </c>
      <c r="CJ34" s="19" t="str">
        <f t="shared" ca="1" si="82"/>
        <v>-</v>
      </c>
      <c r="CK34" s="19" t="str">
        <f t="shared" ca="1" si="82"/>
        <v>-</v>
      </c>
      <c r="CL34" s="19" t="str">
        <f t="shared" ca="1" si="82"/>
        <v>-</v>
      </c>
      <c r="CM34" s="19" t="str">
        <f t="shared" ca="1" si="82"/>
        <v>-</v>
      </c>
      <c r="CN34" s="9"/>
      <c r="CO34" s="19" t="str">
        <f t="shared" ca="1" si="82"/>
        <v>-</v>
      </c>
      <c r="CP34" s="19" t="str">
        <f t="shared" ca="1" si="82"/>
        <v>-</v>
      </c>
      <c r="CQ34" s="19">
        <f t="shared" ca="1" si="82"/>
        <v>1</v>
      </c>
      <c r="CR34" s="19" t="str">
        <f t="shared" ca="1" si="82"/>
        <v>-</v>
      </c>
      <c r="CS34" s="19" t="str">
        <f t="shared" ca="1" si="82"/>
        <v>-</v>
      </c>
      <c r="CT34" s="19" t="str">
        <f t="shared" ca="1" si="82"/>
        <v>-</v>
      </c>
      <c r="CU34" s="19" t="str">
        <f t="shared" ca="1" si="82"/>
        <v>-</v>
      </c>
      <c r="CV34" s="19" t="str">
        <f t="shared" ca="1" si="82"/>
        <v>-</v>
      </c>
      <c r="CW34" s="19" t="str">
        <f t="shared" ca="1" si="82"/>
        <v>-</v>
      </c>
      <c r="CX34" s="19" t="str">
        <f t="shared" ca="1" si="82"/>
        <v>-</v>
      </c>
      <c r="CY34" s="19" t="str">
        <f t="shared" ca="1" si="82"/>
        <v>-</v>
      </c>
      <c r="CZ34" s="19" t="str">
        <f t="shared" ca="1" si="82"/>
        <v>-</v>
      </c>
      <c r="DA34" s="19" t="str">
        <f t="shared" ca="1" si="82"/>
        <v>-</v>
      </c>
      <c r="DB34" s="19" t="str">
        <f t="shared" ca="1" si="82"/>
        <v>-</v>
      </c>
      <c r="DC34" s="19" t="str">
        <f t="shared" ca="1" si="82"/>
        <v>-</v>
      </c>
      <c r="DD34" s="19" t="str">
        <f t="shared" ca="1" si="82"/>
        <v>-</v>
      </c>
      <c r="DE34" s="19" t="str">
        <f t="shared" ca="1" si="82"/>
        <v>-</v>
      </c>
      <c r="DF34" s="19" t="str">
        <f t="shared" ca="1" si="82"/>
        <v>-</v>
      </c>
      <c r="DG34" s="19" t="str">
        <f t="shared" ca="1" si="82"/>
        <v>-</v>
      </c>
      <c r="DH34" s="19" t="str">
        <f t="shared" ca="1" si="82"/>
        <v>-</v>
      </c>
      <c r="DI34" s="19" t="str">
        <f t="shared" ca="1" si="82"/>
        <v>-</v>
      </c>
      <c r="DJ34" s="9"/>
      <c r="DK34" s="12" t="b">
        <v>1</v>
      </c>
      <c r="DL34" s="12" t="b">
        <v>1</v>
      </c>
      <c r="DM34" s="12" t="b">
        <v>1</v>
      </c>
      <c r="DN34" s="578" t="str">
        <f ca="1">OFFSET(DN$5,$B34,0)</f>
        <v>-</v>
      </c>
      <c r="DO34" s="12" t="b">
        <v>1</v>
      </c>
      <c r="DP34" s="12">
        <v>0</v>
      </c>
      <c r="DQ34" s="19" t="str">
        <f t="shared" ref="DQ34:EP34" ca="1" si="83">OFFSET(DQ$5,$B34,0)</f>
        <v>-</v>
      </c>
      <c r="DR34" s="578" t="str">
        <f t="shared" ca="1" si="83"/>
        <v>-</v>
      </c>
      <c r="DS34" s="19" t="str">
        <f t="shared" ref="DS34:ED34" ca="1" si="84">OFFSET(DS$5,$B34,0)</f>
        <v>-</v>
      </c>
      <c r="DT34" s="19" t="str">
        <f t="shared" ca="1" si="84"/>
        <v>-</v>
      </c>
      <c r="DU34" s="19" t="str">
        <f t="shared" ca="1" si="84"/>
        <v>-</v>
      </c>
      <c r="DV34" s="19" t="str">
        <f t="shared" ca="1" si="84"/>
        <v>-</v>
      </c>
      <c r="DW34" s="19" t="str">
        <f t="shared" ca="1" si="84"/>
        <v>-</v>
      </c>
      <c r="DX34" s="19" t="str">
        <f t="shared" ca="1" si="84"/>
        <v>-</v>
      </c>
      <c r="DY34" s="19" t="str">
        <f t="shared" ca="1" si="84"/>
        <v>-</v>
      </c>
      <c r="DZ34" s="19" t="str">
        <f t="shared" ca="1" si="84"/>
        <v>-</v>
      </c>
      <c r="EA34" s="19" t="str">
        <f t="shared" ca="1" si="84"/>
        <v>-</v>
      </c>
      <c r="EB34" s="19" t="str">
        <f t="shared" ca="1" si="84"/>
        <v>-</v>
      </c>
      <c r="EC34" s="19" t="str">
        <f t="shared" ca="1" si="84"/>
        <v>-</v>
      </c>
      <c r="ED34" s="19" t="str">
        <f t="shared" ca="1" si="84"/>
        <v>-</v>
      </c>
      <c r="EE34" s="12">
        <v>1</v>
      </c>
      <c r="EF34" s="12">
        <v>1</v>
      </c>
      <c r="EG34" s="12">
        <v>0</v>
      </c>
      <c r="EH34" s="19" t="str">
        <f ca="1">OFFSET(EH$5,$B34,0)</f>
        <v>-</v>
      </c>
      <c r="EI34" s="19" t="str">
        <f ca="1">OFFSET(EI$5,$B34,0)</f>
        <v>-</v>
      </c>
      <c r="EJ34" s="19" t="str">
        <f ca="1">OFFSET(EJ$5,$B34,0)</f>
        <v>-</v>
      </c>
      <c r="EK34" s="19" t="str">
        <f ca="1">OFFSET(EK$5,$B34,0)</f>
        <v>-</v>
      </c>
      <c r="EL34" s="19" t="str">
        <f ca="1">OFFSET(EL$5,$B34,0)</f>
        <v>-</v>
      </c>
      <c r="EM34" s="12">
        <v>0</v>
      </c>
      <c r="EN34" s="19" t="str">
        <f ca="1">OFFSET(EN$5,$B34,0)</f>
        <v>-</v>
      </c>
      <c r="EO34" s="19" t="str">
        <f ca="1">OFFSET(EO$5,$B34,0)</f>
        <v>-</v>
      </c>
      <c r="EP34" s="19" t="str">
        <f t="shared" ca="1" si="83"/>
        <v>-</v>
      </c>
      <c r="EQ34" s="12">
        <v>0</v>
      </c>
      <c r="ER34" s="12">
        <v>0</v>
      </c>
      <c r="ES34" s="9"/>
      <c r="ET34" s="19" t="str">
        <f t="shared" ref="ET34:FE34" ca="1" si="85">OFFSET(ET$5,$B34,0)</f>
        <v>-</v>
      </c>
      <c r="EU34" s="19" t="str">
        <f t="shared" ca="1" si="85"/>
        <v>-</v>
      </c>
      <c r="EV34" s="19" t="str">
        <f t="shared" ca="1" si="85"/>
        <v>-</v>
      </c>
      <c r="EW34" s="19" t="str">
        <f t="shared" ca="1" si="85"/>
        <v>-</v>
      </c>
      <c r="EX34" s="19" t="str">
        <f t="shared" ca="1" si="85"/>
        <v>-</v>
      </c>
      <c r="EY34" s="19" t="str">
        <f t="shared" ca="1" si="85"/>
        <v>-</v>
      </c>
      <c r="EZ34" s="19" t="str">
        <f t="shared" ca="1" si="85"/>
        <v>-</v>
      </c>
      <c r="FA34" s="19" t="str">
        <f t="shared" ca="1" si="85"/>
        <v>-</v>
      </c>
      <c r="FB34" s="19" t="str">
        <f t="shared" ca="1" si="85"/>
        <v>-</v>
      </c>
      <c r="FC34" s="19" t="str">
        <f t="shared" ca="1" si="85"/>
        <v>-</v>
      </c>
      <c r="FD34" s="19" t="str">
        <f t="shared" ca="1" si="85"/>
        <v>-</v>
      </c>
      <c r="FE34" s="19" t="str">
        <f t="shared" ca="1" si="85"/>
        <v>-</v>
      </c>
      <c r="FF34" s="19">
        <f t="shared" ref="FF34:KZ34" ca="1" si="86">OFFSET(FF$5,$B34,0)</f>
        <v>0</v>
      </c>
      <c r="FG34" s="19">
        <f t="shared" ca="1" si="86"/>
        <v>0</v>
      </c>
      <c r="FH34" s="19">
        <f t="shared" ca="1" si="86"/>
        <v>0</v>
      </c>
      <c r="FI34" s="19">
        <f t="shared" ca="1" si="86"/>
        <v>0</v>
      </c>
      <c r="FJ34" s="19">
        <f t="shared" ca="1" si="86"/>
        <v>0</v>
      </c>
      <c r="FK34" s="19">
        <f t="shared" ca="1" si="86"/>
        <v>0</v>
      </c>
      <c r="FL34" s="19">
        <f t="shared" ca="1" si="86"/>
        <v>0</v>
      </c>
      <c r="FM34" s="19">
        <f t="shared" ca="1" si="86"/>
        <v>0</v>
      </c>
      <c r="FN34" s="19">
        <f t="shared" ca="1" si="86"/>
        <v>0</v>
      </c>
      <c r="FO34" s="19">
        <f t="shared" ca="1" si="86"/>
        <v>0</v>
      </c>
      <c r="FP34" s="19">
        <f t="shared" ca="1" si="86"/>
        <v>0</v>
      </c>
      <c r="FQ34" s="19">
        <f t="shared" ca="1" si="86"/>
        <v>0</v>
      </c>
      <c r="FR34" s="19">
        <f t="shared" ca="1" si="86"/>
        <v>0</v>
      </c>
      <c r="FS34" s="19">
        <f t="shared" ca="1" si="86"/>
        <v>0</v>
      </c>
      <c r="FT34" s="19">
        <f t="shared" ca="1" si="86"/>
        <v>0</v>
      </c>
      <c r="FU34" s="19">
        <f t="shared" ca="1" si="86"/>
        <v>0</v>
      </c>
      <c r="FV34" s="19">
        <f t="shared" ca="1" si="86"/>
        <v>0</v>
      </c>
      <c r="FW34" s="19">
        <f t="shared" ca="1" si="86"/>
        <v>0</v>
      </c>
      <c r="FX34" s="19">
        <f t="shared" ca="1" si="86"/>
        <v>0</v>
      </c>
      <c r="FY34" s="19">
        <f t="shared" ca="1" si="86"/>
        <v>0</v>
      </c>
      <c r="FZ34" s="19">
        <f t="shared" ca="1" si="86"/>
        <v>0</v>
      </c>
      <c r="GA34" s="19">
        <f t="shared" ca="1" si="86"/>
        <v>0</v>
      </c>
      <c r="GB34" s="19">
        <f t="shared" ca="1" si="86"/>
        <v>0</v>
      </c>
      <c r="GC34" s="19">
        <f t="shared" ca="1" si="86"/>
        <v>0</v>
      </c>
      <c r="GD34" s="19">
        <f t="shared" ca="1" si="86"/>
        <v>0</v>
      </c>
      <c r="GE34" s="19">
        <f t="shared" ca="1" si="86"/>
        <v>0</v>
      </c>
      <c r="GF34" s="19">
        <f t="shared" ca="1" si="86"/>
        <v>0</v>
      </c>
      <c r="GG34" s="19">
        <f t="shared" ca="1" si="86"/>
        <v>0</v>
      </c>
      <c r="GH34" s="19">
        <f t="shared" ca="1" si="86"/>
        <v>0</v>
      </c>
      <c r="GI34" s="19">
        <f t="shared" ca="1" si="86"/>
        <v>0</v>
      </c>
      <c r="GJ34" s="19">
        <f t="shared" ca="1" si="86"/>
        <v>0</v>
      </c>
      <c r="GK34" s="19">
        <f t="shared" ca="1" si="86"/>
        <v>0</v>
      </c>
      <c r="GL34" s="19">
        <f t="shared" ca="1" si="86"/>
        <v>0</v>
      </c>
      <c r="GM34" s="19">
        <f t="shared" ca="1" si="86"/>
        <v>0</v>
      </c>
      <c r="GN34" s="19">
        <f t="shared" ca="1" si="86"/>
        <v>0</v>
      </c>
      <c r="GO34" s="19">
        <f t="shared" ca="1" si="86"/>
        <v>0</v>
      </c>
      <c r="GP34" s="19">
        <f t="shared" ca="1" si="86"/>
        <v>0</v>
      </c>
      <c r="GQ34" s="19">
        <f t="shared" ca="1" si="86"/>
        <v>0</v>
      </c>
      <c r="GR34" s="19">
        <f t="shared" ca="1" si="86"/>
        <v>0</v>
      </c>
      <c r="GS34" s="19">
        <f t="shared" ca="1" si="86"/>
        <v>0</v>
      </c>
      <c r="GT34" s="19">
        <f t="shared" ca="1" si="86"/>
        <v>0</v>
      </c>
      <c r="GU34" s="19">
        <f t="shared" ca="1" si="86"/>
        <v>0</v>
      </c>
      <c r="GV34" s="19">
        <f t="shared" ca="1" si="86"/>
        <v>0</v>
      </c>
      <c r="GW34" s="19">
        <f t="shared" ca="1" si="86"/>
        <v>0</v>
      </c>
      <c r="GX34" s="19">
        <f t="shared" ca="1" si="86"/>
        <v>0</v>
      </c>
      <c r="GY34" s="19">
        <f t="shared" ca="1" si="86"/>
        <v>0</v>
      </c>
      <c r="GZ34" s="19">
        <f t="shared" ca="1" si="86"/>
        <v>0</v>
      </c>
      <c r="HA34" s="19">
        <f t="shared" ca="1" si="86"/>
        <v>0</v>
      </c>
      <c r="HB34" s="19">
        <f t="shared" ca="1" si="86"/>
        <v>0</v>
      </c>
      <c r="HC34" s="19">
        <f t="shared" ca="1" si="86"/>
        <v>0</v>
      </c>
      <c r="HD34" s="19">
        <f t="shared" ca="1" si="86"/>
        <v>0</v>
      </c>
      <c r="HE34" s="19">
        <f t="shared" ca="1" si="86"/>
        <v>0</v>
      </c>
      <c r="HF34" s="19">
        <f t="shared" ca="1" si="86"/>
        <v>0</v>
      </c>
      <c r="HG34" s="19">
        <f t="shared" ca="1" si="86"/>
        <v>0</v>
      </c>
      <c r="HH34" s="19">
        <f t="shared" ca="1" si="86"/>
        <v>0</v>
      </c>
      <c r="HI34" s="19">
        <f t="shared" ca="1" si="86"/>
        <v>0</v>
      </c>
      <c r="HJ34" s="19">
        <f t="shared" ca="1" si="86"/>
        <v>0</v>
      </c>
      <c r="HK34" s="19">
        <f t="shared" ca="1" si="86"/>
        <v>0</v>
      </c>
      <c r="HL34" s="19">
        <f t="shared" ca="1" si="86"/>
        <v>0</v>
      </c>
      <c r="HM34" s="19">
        <f t="shared" ca="1" si="86"/>
        <v>0</v>
      </c>
      <c r="HN34" s="19">
        <f t="shared" ca="1" si="86"/>
        <v>0</v>
      </c>
      <c r="HO34" s="19">
        <f t="shared" ca="1" si="86"/>
        <v>0</v>
      </c>
      <c r="HP34" s="19">
        <f t="shared" ca="1" si="86"/>
        <v>0</v>
      </c>
      <c r="HQ34" s="19">
        <f t="shared" ca="1" si="86"/>
        <v>0</v>
      </c>
      <c r="HR34" s="19">
        <f t="shared" ca="1" si="86"/>
        <v>0</v>
      </c>
      <c r="HS34" s="19">
        <f t="shared" ca="1" si="86"/>
        <v>0</v>
      </c>
      <c r="HT34" s="19">
        <f t="shared" ca="1" si="86"/>
        <v>0</v>
      </c>
      <c r="HU34" s="19">
        <f t="shared" ca="1" si="86"/>
        <v>0</v>
      </c>
      <c r="HV34" s="19">
        <f t="shared" ca="1" si="86"/>
        <v>0</v>
      </c>
      <c r="HW34" s="19">
        <f t="shared" ca="1" si="86"/>
        <v>0</v>
      </c>
      <c r="HX34" s="19">
        <f t="shared" ca="1" si="86"/>
        <v>0</v>
      </c>
      <c r="HY34" s="19">
        <f t="shared" ca="1" si="86"/>
        <v>0</v>
      </c>
      <c r="HZ34" s="19">
        <f t="shared" ca="1" si="86"/>
        <v>0</v>
      </c>
      <c r="IA34" s="19">
        <f t="shared" ca="1" si="86"/>
        <v>0</v>
      </c>
      <c r="IB34" s="19">
        <f t="shared" ca="1" si="86"/>
        <v>0</v>
      </c>
      <c r="IC34" s="19">
        <f t="shared" ca="1" si="86"/>
        <v>0</v>
      </c>
      <c r="ID34" s="19">
        <f t="shared" ca="1" si="86"/>
        <v>0</v>
      </c>
      <c r="IE34" s="19">
        <f t="shared" ca="1" si="86"/>
        <v>0</v>
      </c>
      <c r="IF34" s="19">
        <f t="shared" ca="1" si="86"/>
        <v>0</v>
      </c>
      <c r="IG34" s="19">
        <f t="shared" ca="1" si="86"/>
        <v>0</v>
      </c>
      <c r="IH34" s="19">
        <f t="shared" ca="1" si="86"/>
        <v>0</v>
      </c>
      <c r="II34" s="19">
        <f t="shared" ca="1" si="86"/>
        <v>0</v>
      </c>
      <c r="IJ34" s="19">
        <f t="shared" ca="1" si="86"/>
        <v>0</v>
      </c>
      <c r="IK34" s="19">
        <f t="shared" ca="1" si="86"/>
        <v>0</v>
      </c>
      <c r="IL34" s="19">
        <f t="shared" ca="1" si="86"/>
        <v>0</v>
      </c>
      <c r="IM34" s="19">
        <f t="shared" ca="1" si="86"/>
        <v>0</v>
      </c>
      <c r="IN34" s="19">
        <f t="shared" ca="1" si="86"/>
        <v>0</v>
      </c>
      <c r="IO34" s="19">
        <f t="shared" ca="1" si="86"/>
        <v>0</v>
      </c>
      <c r="IP34" s="19">
        <f t="shared" ca="1" si="86"/>
        <v>0</v>
      </c>
      <c r="IQ34" s="19">
        <f t="shared" ca="1" si="86"/>
        <v>0</v>
      </c>
      <c r="IR34" s="19">
        <f t="shared" ca="1" si="86"/>
        <v>0</v>
      </c>
      <c r="IS34" s="19">
        <f t="shared" ca="1" si="86"/>
        <v>0</v>
      </c>
      <c r="IT34" s="19">
        <f t="shared" ca="1" si="86"/>
        <v>0</v>
      </c>
      <c r="IU34" s="19">
        <f t="shared" ca="1" si="86"/>
        <v>0</v>
      </c>
      <c r="IV34" s="19">
        <f t="shared" ca="1" si="86"/>
        <v>0</v>
      </c>
      <c r="IW34" s="19">
        <f t="shared" ca="1" si="86"/>
        <v>0</v>
      </c>
      <c r="IX34" s="19">
        <f t="shared" ca="1" si="86"/>
        <v>0</v>
      </c>
      <c r="IY34" s="19">
        <f t="shared" ca="1" si="86"/>
        <v>0</v>
      </c>
      <c r="IZ34" s="19">
        <f t="shared" ca="1" si="86"/>
        <v>0</v>
      </c>
      <c r="JA34" s="19">
        <f t="shared" ca="1" si="86"/>
        <v>0</v>
      </c>
      <c r="JB34" s="19">
        <f t="shared" ca="1" si="86"/>
        <v>0</v>
      </c>
      <c r="JC34" s="19">
        <f t="shared" ca="1" si="86"/>
        <v>0</v>
      </c>
      <c r="JD34" s="19">
        <f t="shared" ca="1" si="86"/>
        <v>0</v>
      </c>
      <c r="JE34" s="19">
        <f t="shared" ca="1" si="86"/>
        <v>0</v>
      </c>
      <c r="JF34" s="19">
        <f t="shared" ca="1" si="86"/>
        <v>0</v>
      </c>
      <c r="JG34" s="19">
        <f t="shared" ca="1" si="86"/>
        <v>0</v>
      </c>
      <c r="JH34" s="19">
        <f t="shared" ca="1" si="86"/>
        <v>0</v>
      </c>
      <c r="JI34" s="19">
        <f t="shared" ca="1" si="86"/>
        <v>0</v>
      </c>
      <c r="JJ34" s="19">
        <f t="shared" ca="1" si="86"/>
        <v>0</v>
      </c>
      <c r="JK34" s="19">
        <f t="shared" ca="1" si="86"/>
        <v>0</v>
      </c>
      <c r="JL34" s="19">
        <f t="shared" ca="1" si="86"/>
        <v>0</v>
      </c>
      <c r="JM34" s="19">
        <f t="shared" ca="1" si="86"/>
        <v>0</v>
      </c>
      <c r="JN34" s="19">
        <f t="shared" ca="1" si="86"/>
        <v>0</v>
      </c>
      <c r="JO34" s="19">
        <f t="shared" ca="1" si="86"/>
        <v>0</v>
      </c>
      <c r="JP34" s="19">
        <f t="shared" ca="1" si="86"/>
        <v>0</v>
      </c>
      <c r="JQ34" s="19">
        <f t="shared" ca="1" si="86"/>
        <v>0</v>
      </c>
      <c r="JR34" s="19">
        <f t="shared" ca="1" si="86"/>
        <v>0</v>
      </c>
      <c r="JS34" s="19">
        <f t="shared" ca="1" si="86"/>
        <v>0</v>
      </c>
      <c r="JT34" s="19">
        <f t="shared" ca="1" si="86"/>
        <v>0</v>
      </c>
      <c r="JU34" s="19">
        <f t="shared" ca="1" si="86"/>
        <v>0</v>
      </c>
      <c r="JV34" s="19">
        <f t="shared" ca="1" si="86"/>
        <v>0</v>
      </c>
      <c r="JW34" s="19">
        <f t="shared" ca="1" si="86"/>
        <v>0</v>
      </c>
      <c r="JX34" s="19">
        <f t="shared" ca="1" si="86"/>
        <v>0</v>
      </c>
      <c r="JY34" s="19">
        <f t="shared" ca="1" si="86"/>
        <v>0</v>
      </c>
      <c r="JZ34" s="19">
        <f t="shared" ca="1" si="86"/>
        <v>0</v>
      </c>
      <c r="KA34" s="19" t="str">
        <f t="shared" ref="KA34" ca="1" si="87">OFFSET(KA$5,$B34,0)</f>
        <v>-</v>
      </c>
      <c r="KB34" s="9"/>
      <c r="KC34" s="19">
        <f t="shared" ca="1" si="86"/>
        <v>1</v>
      </c>
      <c r="KD34" s="12" t="b">
        <v>0</v>
      </c>
      <c r="KE34" s="19">
        <f t="shared" ref="KE34:PC34" ca="1" si="88">OFFSET(KE$5,$B34,0)</f>
        <v>0</v>
      </c>
      <c r="KF34" s="19">
        <f ca="1">OFFSET(KF$5,$B34,0)</f>
        <v>0</v>
      </c>
      <c r="KG34" s="19">
        <f ca="1">OFFSET(KG$5,$B34,0)</f>
        <v>0</v>
      </c>
      <c r="KH34" s="19">
        <f ca="1">OFFSET(KH$5,$B34,0)</f>
        <v>0</v>
      </c>
      <c r="KI34" s="19">
        <f ca="1">OFFSET(KI$5,$B34,0)</f>
        <v>0</v>
      </c>
      <c r="KJ34" s="19" t="str">
        <f t="shared" ca="1" si="86"/>
        <v>-</v>
      </c>
      <c r="KK34" s="19" t="str">
        <f t="shared" ca="1" si="86"/>
        <v>-</v>
      </c>
      <c r="KL34" s="19" t="str">
        <f t="shared" ca="1" si="86"/>
        <v>-</v>
      </c>
      <c r="KM34" s="19" t="str">
        <f t="shared" ca="1" si="86"/>
        <v>-</v>
      </c>
      <c r="KN34" s="19" t="str">
        <f t="shared" ca="1" si="86"/>
        <v>-</v>
      </c>
      <c r="KO34" s="19" t="str">
        <f t="shared" ca="1" si="86"/>
        <v>-</v>
      </c>
      <c r="KP34" s="19" t="str">
        <f t="shared" ca="1" si="86"/>
        <v>-</v>
      </c>
      <c r="KQ34" s="19" t="str">
        <f t="shared" ca="1" si="86"/>
        <v>-</v>
      </c>
      <c r="KR34" s="19" t="str">
        <f t="shared" ca="1" si="86"/>
        <v>-</v>
      </c>
      <c r="KS34" s="19" t="str">
        <f t="shared" ca="1" si="86"/>
        <v>-</v>
      </c>
      <c r="KT34" s="19" t="str">
        <f t="shared" ca="1" si="86"/>
        <v>-</v>
      </c>
      <c r="KU34" s="19" t="str">
        <f t="shared" ca="1" si="86"/>
        <v>-</v>
      </c>
      <c r="KV34" s="19" t="str">
        <f t="shared" ca="1" si="86"/>
        <v>-</v>
      </c>
      <c r="KW34" s="19">
        <f t="shared" ca="1" si="86"/>
        <v>1</v>
      </c>
      <c r="KX34" s="19">
        <f t="shared" ca="1" si="86"/>
        <v>0</v>
      </c>
      <c r="KY34" s="19">
        <f t="shared" ca="1" si="86"/>
        <v>1</v>
      </c>
      <c r="KZ34" s="19">
        <f t="shared" ca="1" si="86"/>
        <v>1</v>
      </c>
      <c r="LA34" s="19">
        <f t="shared" ref="LA34:LF34" ca="1" si="89">OFFSET(LA$5,$B34,0)</f>
        <v>1</v>
      </c>
      <c r="LB34" s="19">
        <f t="shared" ca="1" si="89"/>
        <v>1</v>
      </c>
      <c r="LC34" s="19">
        <f t="shared" ca="1" si="89"/>
        <v>0</v>
      </c>
      <c r="LD34" s="19">
        <f t="shared" ca="1" si="89"/>
        <v>1</v>
      </c>
      <c r="LE34" s="19">
        <f t="shared" ca="1" si="89"/>
        <v>0</v>
      </c>
      <c r="LF34" s="19">
        <f t="shared" ca="1" si="89"/>
        <v>0</v>
      </c>
      <c r="LG34" s="19">
        <f t="shared" ca="1" si="88"/>
        <v>1</v>
      </c>
      <c r="LH34" s="19">
        <f t="shared" ca="1" si="88"/>
        <v>0</v>
      </c>
      <c r="LI34" s="19">
        <f t="shared" ca="1" si="88"/>
        <v>0</v>
      </c>
      <c r="LJ34" s="19">
        <f t="shared" ca="1" si="88"/>
        <v>0</v>
      </c>
      <c r="LK34" s="19">
        <f t="shared" ca="1" si="88"/>
        <v>0</v>
      </c>
      <c r="LL34" s="19">
        <f t="shared" ca="1" si="88"/>
        <v>1</v>
      </c>
      <c r="LM34" s="19">
        <f t="shared" ca="1" si="88"/>
        <v>0</v>
      </c>
      <c r="LN34" s="19">
        <f t="shared" ca="1" si="88"/>
        <v>1</v>
      </c>
      <c r="LO34" s="19">
        <f t="shared" ca="1" si="88"/>
        <v>0</v>
      </c>
      <c r="LP34" s="19">
        <f t="shared" ca="1" si="88"/>
        <v>0</v>
      </c>
      <c r="LQ34" s="19">
        <f t="shared" ca="1" si="88"/>
        <v>0</v>
      </c>
      <c r="LR34" s="19">
        <f ca="1">OFFSET(LR$5,$B34,0)</f>
        <v>0</v>
      </c>
      <c r="LS34" s="19">
        <f ca="1">OFFSET(LS$5,$B34,0)</f>
        <v>0</v>
      </c>
      <c r="LT34" s="19">
        <f t="shared" ca="1" si="88"/>
        <v>0</v>
      </c>
      <c r="LU34" s="19">
        <f t="shared" ca="1" si="88"/>
        <v>0</v>
      </c>
      <c r="LV34" s="19">
        <f t="shared" ca="1" si="88"/>
        <v>0</v>
      </c>
      <c r="LW34" s="19">
        <f t="shared" ca="1" si="88"/>
        <v>0</v>
      </c>
      <c r="LX34" s="19">
        <f t="shared" ca="1" si="88"/>
        <v>0</v>
      </c>
      <c r="LY34" s="19">
        <f t="shared" ca="1" si="88"/>
        <v>0</v>
      </c>
      <c r="LZ34" s="19">
        <f t="shared" ca="1" si="88"/>
        <v>0</v>
      </c>
      <c r="MA34" s="19">
        <f t="shared" ca="1" si="88"/>
        <v>0</v>
      </c>
      <c r="MB34" s="19">
        <f t="shared" ca="1" si="88"/>
        <v>0</v>
      </c>
      <c r="MC34" s="19">
        <f t="shared" ca="1" si="88"/>
        <v>0</v>
      </c>
      <c r="MD34" s="19">
        <f t="shared" ca="1" si="88"/>
        <v>0</v>
      </c>
      <c r="ME34" s="19">
        <f t="shared" ca="1" si="88"/>
        <v>0</v>
      </c>
      <c r="MF34" s="19">
        <f t="shared" ca="1" si="88"/>
        <v>0</v>
      </c>
      <c r="MG34" s="19">
        <f t="shared" ca="1" si="88"/>
        <v>0</v>
      </c>
      <c r="MH34" s="19">
        <f t="shared" ca="1" si="88"/>
        <v>0</v>
      </c>
      <c r="MI34" s="19">
        <f t="shared" ca="1" si="88"/>
        <v>0</v>
      </c>
      <c r="MJ34" s="19">
        <f t="shared" ca="1" si="88"/>
        <v>0</v>
      </c>
      <c r="MK34" s="19">
        <f t="shared" ca="1" si="88"/>
        <v>0</v>
      </c>
      <c r="ML34" s="19">
        <f t="shared" ca="1" si="88"/>
        <v>0</v>
      </c>
      <c r="MM34" s="19">
        <f t="shared" ca="1" si="88"/>
        <v>0</v>
      </c>
      <c r="MN34" s="19">
        <f t="shared" ca="1" si="88"/>
        <v>0</v>
      </c>
      <c r="MO34" s="19">
        <f t="shared" ca="1" si="88"/>
        <v>0</v>
      </c>
      <c r="MP34" s="19">
        <f t="shared" ca="1" si="88"/>
        <v>0</v>
      </c>
      <c r="MQ34" s="19">
        <f t="shared" ca="1" si="88"/>
        <v>0</v>
      </c>
      <c r="MR34" s="19">
        <f t="shared" ca="1" si="88"/>
        <v>0</v>
      </c>
      <c r="MS34" s="19">
        <f t="shared" ca="1" si="88"/>
        <v>0</v>
      </c>
      <c r="MT34" s="19">
        <f t="shared" ca="1" si="88"/>
        <v>0</v>
      </c>
      <c r="MU34" s="19">
        <f t="shared" ca="1" si="88"/>
        <v>1</v>
      </c>
      <c r="MV34" s="19">
        <f ca="1">OFFSET(MV$5,$B34,0)</f>
        <v>0</v>
      </c>
      <c r="MW34" s="19">
        <f ca="1">OFFSET(MW$5,$B34,0)</f>
        <v>0</v>
      </c>
      <c r="MX34" s="19">
        <f ca="1">OFFSET(MX$5,$B34,0)</f>
        <v>0</v>
      </c>
      <c r="MY34" s="19">
        <f t="shared" ca="1" si="88"/>
        <v>0</v>
      </c>
      <c r="MZ34" s="19">
        <f t="shared" ca="1" si="88"/>
        <v>1</v>
      </c>
      <c r="NA34" s="9"/>
      <c r="NB34" s="5" t="b">
        <f>INDEX(i.cropgraze_inc,$M34,NB$26)</f>
        <v>0</v>
      </c>
      <c r="NC34" s="19" t="str">
        <f t="shared" ca="1" si="88"/>
        <v>-</v>
      </c>
      <c r="ND34" s="19" t="str">
        <f t="shared" ca="1" si="88"/>
        <v>-</v>
      </c>
      <c r="NE34" s="19" t="b">
        <f t="shared" ca="1" si="88"/>
        <v>0</v>
      </c>
      <c r="NF34" s="19" t="b">
        <f t="shared" ca="1" si="88"/>
        <v>0</v>
      </c>
      <c r="NG34" s="19" t="b">
        <f t="shared" ca="1" si="88"/>
        <v>1</v>
      </c>
      <c r="NH34" s="12">
        <v>2</v>
      </c>
      <c r="NI34" s="12">
        <v>2</v>
      </c>
      <c r="NJ34" s="19" t="str">
        <f t="shared" ca="1" si="88"/>
        <v>-</v>
      </c>
      <c r="NK34" s="19" t="str">
        <f ca="1">OFFSET(NK$5,$B34,0)</f>
        <v>-</v>
      </c>
      <c r="NL34" s="19" t="str">
        <f ca="1">OFFSET(NL$5,$B34,0)</f>
        <v>-</v>
      </c>
      <c r="NM34" s="19" t="str">
        <f t="shared" ca="1" si="88"/>
        <v>-</v>
      </c>
      <c r="NN34" s="19" t="str">
        <f t="shared" ca="1" si="88"/>
        <v>-</v>
      </c>
      <c r="NO34" s="19" t="str">
        <f t="shared" ca="1" si="88"/>
        <v>-</v>
      </c>
      <c r="NP34" s="19" t="str">
        <f t="shared" ca="1" si="88"/>
        <v>-</v>
      </c>
      <c r="NQ34" s="19" t="str">
        <f t="shared" ca="1" si="88"/>
        <v>-</v>
      </c>
      <c r="NR34" s="19" t="str">
        <f t="shared" ca="1" si="88"/>
        <v>-</v>
      </c>
      <c r="NS34" s="19" t="str">
        <f t="shared" ca="1" si="88"/>
        <v>-</v>
      </c>
      <c r="NT34" s="19" t="str">
        <f t="shared" ca="1" si="88"/>
        <v>-</v>
      </c>
      <c r="NU34" s="19" t="str">
        <f t="shared" ca="1" si="88"/>
        <v>-</v>
      </c>
      <c r="NV34" s="19" t="str">
        <f t="shared" ca="1" si="88"/>
        <v>-</v>
      </c>
      <c r="NW34" s="19" t="str">
        <f t="shared" ca="1" si="88"/>
        <v>-</v>
      </c>
      <c r="NX34" s="19" t="str">
        <f t="shared" ca="1" si="88"/>
        <v>-</v>
      </c>
      <c r="NY34" s="19" t="str">
        <f t="shared" ca="1" si="88"/>
        <v>-</v>
      </c>
      <c r="NZ34" s="19" t="b">
        <f t="shared" ca="1" si="88"/>
        <v>1</v>
      </c>
      <c r="OA34" s="265">
        <v>0</v>
      </c>
      <c r="OB34" s="265">
        <v>999999</v>
      </c>
      <c r="OC34" s="265">
        <v>999999</v>
      </c>
      <c r="OD34" s="265">
        <v>999999</v>
      </c>
      <c r="OE34" s="265">
        <v>999999</v>
      </c>
      <c r="OF34" s="265">
        <v>999999</v>
      </c>
      <c r="OG34" s="265">
        <v>999999</v>
      </c>
      <c r="OH34" s="19" t="str">
        <f t="shared" ref="OH34:OM34" ca="1" si="90">OFFSET(OH$5,$B34,0)</f>
        <v>-</v>
      </c>
      <c r="OI34" s="19" t="str">
        <f t="shared" ca="1" si="90"/>
        <v>-</v>
      </c>
      <c r="OJ34" s="19" t="str">
        <f t="shared" ca="1" si="90"/>
        <v>-</v>
      </c>
      <c r="OK34" s="19" t="b">
        <f t="shared" ca="1" si="90"/>
        <v>1</v>
      </c>
      <c r="OL34" s="19">
        <f t="shared" ca="1" si="90"/>
        <v>0</v>
      </c>
      <c r="OM34" s="19" t="str">
        <f t="shared" ca="1" si="90"/>
        <v>-</v>
      </c>
      <c r="ON34" s="19" t="str">
        <f t="shared" ref="ON34:OP34" ca="1" si="91">OFFSET(ON$5,$B34,0)</f>
        <v>-</v>
      </c>
      <c r="OO34" s="19" t="str">
        <f t="shared" ca="1" si="91"/>
        <v>-</v>
      </c>
      <c r="OP34" s="19" t="str">
        <f t="shared" ca="1" si="91"/>
        <v>-</v>
      </c>
      <c r="OQ34" s="19" t="str">
        <f t="shared" ca="1" si="88"/>
        <v>-</v>
      </c>
      <c r="OR34" s="19" t="str">
        <f t="shared" ca="1" si="88"/>
        <v>-</v>
      </c>
      <c r="OS34" s="19" t="str">
        <f t="shared" ca="1" si="88"/>
        <v>-</v>
      </c>
      <c r="OT34" s="19" t="str">
        <f t="shared" ca="1" si="88"/>
        <v>-</v>
      </c>
      <c r="OU34" s="5">
        <f ca="1">IF($KC34=5,0.75,0)</f>
        <v>0</v>
      </c>
      <c r="OV34" s="19" t="str">
        <f t="shared" ca="1" si="88"/>
        <v>-</v>
      </c>
      <c r="OW34" s="19" t="str">
        <f t="shared" ca="1" si="88"/>
        <v>-</v>
      </c>
      <c r="OX34" s="19">
        <f t="shared" ca="1" si="88"/>
        <v>500</v>
      </c>
      <c r="OY34" s="19">
        <f t="shared" ca="1" si="88"/>
        <v>500</v>
      </c>
      <c r="OZ34" s="19" t="str">
        <f t="shared" ref="OZ34:PB34" ca="1" si="92">OFFSET(OZ$5,$B34,0)</f>
        <v>-</v>
      </c>
      <c r="PA34" s="19" t="str">
        <f t="shared" ca="1" si="92"/>
        <v>-</v>
      </c>
      <c r="PB34" s="19" t="str">
        <f t="shared" ca="1" si="92"/>
        <v>-</v>
      </c>
      <c r="PC34" s="19">
        <f t="shared" ca="1" si="88"/>
        <v>1</v>
      </c>
      <c r="PD34" s="9"/>
      <c r="PE34" s="5">
        <f>INDEX(i.std_prices,1,PE$26)</f>
        <v>50</v>
      </c>
      <c r="PF34" s="5">
        <f>INDEX(i.std_prices,1,PF$26)</f>
        <v>50</v>
      </c>
      <c r="PG34" s="5">
        <f>INDEX(i.std_prices,1,PG$26)</f>
        <v>50</v>
      </c>
      <c r="PH34" s="5">
        <f>INDEX(i.std_prices,1,PH$26)</f>
        <v>50</v>
      </c>
      <c r="PI34" s="19">
        <f t="shared" ref="PI34:PK34" ca="1" si="93">OFFSET(PI$5,$B34,0)</f>
        <v>1</v>
      </c>
      <c r="PJ34" s="19">
        <f t="shared" ca="1" si="93"/>
        <v>1</v>
      </c>
      <c r="PK34" s="19">
        <f t="shared" ca="1" si="93"/>
        <v>1</v>
      </c>
      <c r="PL34" s="9"/>
      <c r="PM34" s="12" t="b">
        <v>0</v>
      </c>
      <c r="PN34" s="12" t="b">
        <v>0</v>
      </c>
      <c r="PO34" s="19">
        <f t="shared" ref="PO34:SX34" ca="1" si="94">OFFSET(PO$5,$B34,0)</f>
        <v>1</v>
      </c>
      <c r="PP34" s="134">
        <f t="shared" si="75"/>
        <v>1</v>
      </c>
      <c r="PQ34" s="134">
        <f t="shared" si="75"/>
        <v>1</v>
      </c>
      <c r="PR34" s="134">
        <f t="shared" si="75"/>
        <v>1</v>
      </c>
      <c r="PS34" s="134">
        <f t="shared" si="75"/>
        <v>1</v>
      </c>
      <c r="PT34" s="134">
        <f t="shared" si="75"/>
        <v>1</v>
      </c>
      <c r="PU34" s="134">
        <f t="shared" si="75"/>
        <v>1</v>
      </c>
      <c r="PV34" s="134">
        <f t="shared" si="75"/>
        <v>1</v>
      </c>
      <c r="PW34" s="134">
        <f t="shared" si="75"/>
        <v>1</v>
      </c>
      <c r="PX34" s="9"/>
      <c r="PY34" s="12" t="str">
        <f t="shared" ref="PY34:PY48" si="95">IF($P34=PY$30,TRUE,"-")</f>
        <v>-</v>
      </c>
      <c r="PZ34" s="19" t="str">
        <f t="shared" ca="1" si="94"/>
        <v>-</v>
      </c>
      <c r="QA34" s="19" t="str">
        <f t="shared" ca="1" si="94"/>
        <v>-</v>
      </c>
      <c r="QB34" s="19" t="str">
        <f t="shared" ca="1" si="94"/>
        <v>-</v>
      </c>
      <c r="QC34" s="19" t="str">
        <f t="shared" ca="1" si="94"/>
        <v>-</v>
      </c>
      <c r="QD34" s="19" t="str">
        <f t="shared" ca="1" si="94"/>
        <v>-</v>
      </c>
      <c r="QE34" s="19" t="str">
        <f t="shared" ca="1" si="94"/>
        <v>-</v>
      </c>
      <c r="QF34" s="19" t="str">
        <f t="shared" ca="1" si="94"/>
        <v>-</v>
      </c>
      <c r="QG34" s="19" t="str">
        <f t="shared" ca="1" si="94"/>
        <v>-</v>
      </c>
      <c r="QH34" s="19" t="str">
        <f t="shared" ca="1" si="94"/>
        <v>-</v>
      </c>
      <c r="QI34" s="19" t="str">
        <f t="shared" ca="1" si="94"/>
        <v>-</v>
      </c>
      <c r="QJ34" s="19" t="str">
        <f t="shared" ca="1" si="94"/>
        <v>-</v>
      </c>
      <c r="QK34" s="19" t="str">
        <f t="shared" ca="1" si="94"/>
        <v>-</v>
      </c>
      <c r="QL34" s="19" t="str">
        <f t="shared" ca="1" si="94"/>
        <v>-</v>
      </c>
      <c r="QM34" s="19" t="str">
        <f t="shared" ca="1" si="94"/>
        <v>-</v>
      </c>
      <c r="QN34" s="19" t="str">
        <f t="shared" ca="1" si="94"/>
        <v>-</v>
      </c>
      <c r="QO34" s="19" t="str">
        <f t="shared" ca="1" si="94"/>
        <v>-</v>
      </c>
      <c r="QP34" s="19" t="str">
        <f t="shared" ca="1" si="94"/>
        <v>-</v>
      </c>
      <c r="QQ34" s="19" t="str">
        <f t="shared" ca="1" si="94"/>
        <v>-</v>
      </c>
      <c r="QR34" s="19" t="str">
        <f t="shared" ca="1" si="94"/>
        <v>-</v>
      </c>
      <c r="QS34" s="19" t="str">
        <f t="shared" ca="1" si="94"/>
        <v>-</v>
      </c>
      <c r="QT34" s="19" t="str">
        <f t="shared" ca="1" si="94"/>
        <v>-</v>
      </c>
      <c r="QU34" s="19" t="str">
        <f t="shared" ca="1" si="94"/>
        <v>-</v>
      </c>
      <c r="QV34" s="19" t="str">
        <f t="shared" ca="1" si="94"/>
        <v>-</v>
      </c>
      <c r="QW34" s="19" t="str">
        <f t="shared" ca="1" si="94"/>
        <v>-</v>
      </c>
      <c r="QX34" s="19" t="str">
        <f t="shared" ca="1" si="94"/>
        <v>-</v>
      </c>
      <c r="QY34" s="19" t="str">
        <f t="shared" ca="1" si="94"/>
        <v>-</v>
      </c>
      <c r="QZ34" s="19" t="str">
        <f t="shared" ca="1" si="94"/>
        <v>-</v>
      </c>
      <c r="RA34" s="19" t="str">
        <f t="shared" ca="1" si="94"/>
        <v>-</v>
      </c>
      <c r="RB34" s="19" t="str">
        <f t="shared" ca="1" si="94"/>
        <v>-</v>
      </c>
      <c r="RC34" s="19" t="str">
        <f t="shared" ca="1" si="94"/>
        <v>-</v>
      </c>
      <c r="RD34" s="19" t="str">
        <f t="shared" ca="1" si="94"/>
        <v>-</v>
      </c>
      <c r="RE34" s="19" t="str">
        <f t="shared" ca="1" si="94"/>
        <v>-</v>
      </c>
      <c r="RF34" s="19" t="str">
        <f t="shared" ca="1" si="94"/>
        <v>-</v>
      </c>
      <c r="RG34" s="19" t="str">
        <f t="shared" ca="1" si="94"/>
        <v>-</v>
      </c>
      <c r="RH34" s="19" t="str">
        <f t="shared" ca="1" si="94"/>
        <v>-</v>
      </c>
      <c r="RI34" s="19" t="str">
        <f t="shared" ca="1" si="94"/>
        <v>-</v>
      </c>
      <c r="RJ34" s="19" t="str">
        <f t="shared" ca="1" si="94"/>
        <v>-</v>
      </c>
      <c r="RK34" s="19" t="str">
        <f t="shared" ca="1" si="94"/>
        <v>-</v>
      </c>
      <c r="RL34" s="19" t="str">
        <f t="shared" ca="1" si="94"/>
        <v>-</v>
      </c>
      <c r="RM34" s="19" t="str">
        <f t="shared" ca="1" si="94"/>
        <v>-</v>
      </c>
      <c r="RN34" s="19" t="str">
        <f t="shared" ca="1" si="94"/>
        <v>-</v>
      </c>
      <c r="RO34" s="19" t="str">
        <f t="shared" ca="1" si="94"/>
        <v>-</v>
      </c>
      <c r="RP34" s="19" t="str">
        <f t="shared" ca="1" si="94"/>
        <v>-</v>
      </c>
      <c r="RQ34" s="19" t="str">
        <f t="shared" ca="1" si="94"/>
        <v>-</v>
      </c>
      <c r="RR34" s="19" t="str">
        <f t="shared" ca="1" si="94"/>
        <v>-</v>
      </c>
      <c r="RS34" s="19" t="str">
        <f t="shared" ca="1" si="94"/>
        <v>-</v>
      </c>
      <c r="RT34" s="19" t="str">
        <f t="shared" ca="1" si="94"/>
        <v>-</v>
      </c>
      <c r="RU34" s="19" t="str">
        <f t="shared" ca="1" si="94"/>
        <v>-</v>
      </c>
      <c r="RV34" s="19" t="str">
        <f t="shared" ca="1" si="94"/>
        <v>-</v>
      </c>
      <c r="RW34" s="19" t="str">
        <f t="shared" ca="1" si="94"/>
        <v>-</v>
      </c>
      <c r="RX34" s="19" t="str">
        <f t="shared" ca="1" si="94"/>
        <v>-</v>
      </c>
      <c r="RY34" s="19" t="str">
        <f t="shared" ca="1" si="94"/>
        <v>-</v>
      </c>
      <c r="RZ34" s="19" t="str">
        <f t="shared" ca="1" si="94"/>
        <v>-</v>
      </c>
      <c r="SA34" s="19" t="str">
        <f t="shared" ca="1" si="94"/>
        <v>-</v>
      </c>
      <c r="SB34" s="19" t="str">
        <f t="shared" ca="1" si="94"/>
        <v>-</v>
      </c>
      <c r="SC34" s="19" t="str">
        <f t="shared" ca="1" si="94"/>
        <v>-</v>
      </c>
      <c r="SD34" s="19" t="str">
        <f t="shared" ca="1" si="94"/>
        <v>-</v>
      </c>
      <c r="SE34" s="19" t="str">
        <f t="shared" ca="1" si="94"/>
        <v>-</v>
      </c>
      <c r="SF34" s="19" t="str">
        <f t="shared" ca="1" si="94"/>
        <v>-</v>
      </c>
      <c r="SG34" s="19" t="str">
        <f t="shared" ca="1" si="94"/>
        <v>-</v>
      </c>
      <c r="SH34" s="19" t="str">
        <f t="shared" ca="1" si="94"/>
        <v>-</v>
      </c>
      <c r="SI34" s="12" t="str">
        <f t="shared" ref="SI34:SI48" si="96">IF($P34=SI$30,TRUE,"-")</f>
        <v>-</v>
      </c>
      <c r="SJ34" s="19" t="str">
        <f t="shared" ca="1" si="94"/>
        <v>-</v>
      </c>
      <c r="SK34" s="19" t="str">
        <f t="shared" ca="1" si="94"/>
        <v>-</v>
      </c>
      <c r="SL34" s="19" t="str">
        <f t="shared" ca="1" si="94"/>
        <v>-</v>
      </c>
      <c r="SM34" s="19" t="str">
        <f t="shared" ca="1" si="94"/>
        <v>-</v>
      </c>
      <c r="SN34" s="19" t="str">
        <f t="shared" ca="1" si="94"/>
        <v>-</v>
      </c>
      <c r="SO34" s="19" t="str">
        <f t="shared" ca="1" si="94"/>
        <v>-</v>
      </c>
      <c r="SP34" s="19" t="str">
        <f t="shared" ca="1" si="94"/>
        <v>-</v>
      </c>
      <c r="SQ34" s="19" t="str">
        <f t="shared" ca="1" si="94"/>
        <v>-</v>
      </c>
      <c r="SR34" s="19" t="str">
        <f t="shared" ca="1" si="94"/>
        <v>-</v>
      </c>
      <c r="SS34" s="19" t="str">
        <f t="shared" ca="1" si="94"/>
        <v>-</v>
      </c>
      <c r="ST34" s="19" t="str">
        <f t="shared" ca="1" si="94"/>
        <v>-</v>
      </c>
      <c r="SU34" s="19" t="str">
        <f t="shared" ca="1" si="94"/>
        <v>-</v>
      </c>
      <c r="SV34" s="19" t="str">
        <f t="shared" ca="1" si="94"/>
        <v>-</v>
      </c>
      <c r="SW34" s="19" t="str">
        <f t="shared" ca="1" si="94"/>
        <v>-</v>
      </c>
      <c r="SX34" s="19" t="str">
        <f t="shared" ca="1" si="94"/>
        <v>-</v>
      </c>
      <c r="SY34" s="19" t="str">
        <f t="shared" ref="SY34:WH34" ca="1" si="97">OFFSET(SY$5,$B34,0)</f>
        <v>-</v>
      </c>
      <c r="SZ34" s="19" t="str">
        <f t="shared" ca="1" si="97"/>
        <v>-</v>
      </c>
      <c r="TA34" s="19" t="str">
        <f t="shared" ca="1" si="97"/>
        <v>-</v>
      </c>
      <c r="TB34" s="19" t="str">
        <f t="shared" ca="1" si="97"/>
        <v>-</v>
      </c>
      <c r="TC34" s="19" t="str">
        <f t="shared" ca="1" si="97"/>
        <v>-</v>
      </c>
      <c r="TD34" s="19" t="str">
        <f t="shared" ca="1" si="97"/>
        <v>-</v>
      </c>
      <c r="TE34" s="19" t="str">
        <f t="shared" ca="1" si="97"/>
        <v>-</v>
      </c>
      <c r="TF34" s="19" t="str">
        <f t="shared" ca="1" si="97"/>
        <v>-</v>
      </c>
      <c r="TG34" s="19" t="str">
        <f t="shared" ca="1" si="97"/>
        <v>-</v>
      </c>
      <c r="TH34" s="19" t="str">
        <f t="shared" ca="1" si="97"/>
        <v>-</v>
      </c>
      <c r="TI34" s="19" t="str">
        <f t="shared" ca="1" si="97"/>
        <v>-</v>
      </c>
      <c r="TJ34" s="19" t="str">
        <f t="shared" ca="1" si="97"/>
        <v>-</v>
      </c>
      <c r="TK34" s="19" t="str">
        <f t="shared" ca="1" si="97"/>
        <v>-</v>
      </c>
      <c r="TL34" s="19" t="str">
        <f t="shared" ca="1" si="97"/>
        <v>-</v>
      </c>
      <c r="TM34" s="19" t="str">
        <f t="shared" ca="1" si="97"/>
        <v>-</v>
      </c>
      <c r="TN34" s="19" t="str">
        <f t="shared" ca="1" si="97"/>
        <v>-</v>
      </c>
      <c r="TO34" s="19" t="str">
        <f t="shared" ca="1" si="97"/>
        <v>-</v>
      </c>
      <c r="TP34" s="19" t="str">
        <f t="shared" ca="1" si="97"/>
        <v>-</v>
      </c>
      <c r="TQ34" s="19" t="str">
        <f t="shared" ca="1" si="97"/>
        <v>-</v>
      </c>
      <c r="TR34" s="19" t="str">
        <f t="shared" ca="1" si="97"/>
        <v>-</v>
      </c>
      <c r="TS34" s="19" t="str">
        <f t="shared" ca="1" si="97"/>
        <v>-</v>
      </c>
      <c r="TT34" s="19" t="str">
        <f t="shared" ca="1" si="97"/>
        <v>-</v>
      </c>
      <c r="TU34" s="19" t="str">
        <f t="shared" ca="1" si="97"/>
        <v>-</v>
      </c>
      <c r="TV34" s="19" t="str">
        <f t="shared" ca="1" si="97"/>
        <v>-</v>
      </c>
      <c r="TW34" s="19" t="str">
        <f t="shared" ca="1" si="97"/>
        <v>-</v>
      </c>
      <c r="TX34" s="19" t="str">
        <f t="shared" ca="1" si="97"/>
        <v>-</v>
      </c>
      <c r="TY34" s="19" t="str">
        <f t="shared" ca="1" si="97"/>
        <v>-</v>
      </c>
      <c r="TZ34" s="19" t="str">
        <f t="shared" ca="1" si="97"/>
        <v>-</v>
      </c>
      <c r="UA34" s="19" t="str">
        <f t="shared" ca="1" si="97"/>
        <v>-</v>
      </c>
      <c r="UB34" s="19" t="str">
        <f t="shared" ca="1" si="97"/>
        <v>-</v>
      </c>
      <c r="UC34" s="19" t="str">
        <f t="shared" ca="1" si="97"/>
        <v>-</v>
      </c>
      <c r="UD34" s="19" t="str">
        <f t="shared" ca="1" si="97"/>
        <v>-</v>
      </c>
      <c r="UE34" s="19" t="str">
        <f t="shared" ca="1" si="97"/>
        <v>-</v>
      </c>
      <c r="UF34" s="19" t="str">
        <f t="shared" ca="1" si="97"/>
        <v>-</v>
      </c>
      <c r="UG34" s="19" t="str">
        <f t="shared" ca="1" si="97"/>
        <v>-</v>
      </c>
      <c r="UH34" s="19" t="str">
        <f t="shared" ca="1" si="97"/>
        <v>-</v>
      </c>
      <c r="UI34" s="19" t="str">
        <f t="shared" ca="1" si="97"/>
        <v>-</v>
      </c>
      <c r="UJ34" s="19" t="str">
        <f t="shared" ca="1" si="97"/>
        <v>-</v>
      </c>
      <c r="UK34" s="19" t="str">
        <f t="shared" ca="1" si="97"/>
        <v>-</v>
      </c>
      <c r="UL34" s="19" t="str">
        <f t="shared" ca="1" si="97"/>
        <v>-</v>
      </c>
      <c r="UM34" s="19" t="str">
        <f t="shared" ca="1" si="97"/>
        <v>-</v>
      </c>
      <c r="UN34" s="19" t="str">
        <f t="shared" ca="1" si="97"/>
        <v>-</v>
      </c>
      <c r="UO34" s="19" t="str">
        <f t="shared" ca="1" si="97"/>
        <v>-</v>
      </c>
      <c r="UP34" s="19" t="str">
        <f t="shared" ca="1" si="97"/>
        <v>-</v>
      </c>
      <c r="UQ34" s="19" t="str">
        <f t="shared" ca="1" si="97"/>
        <v>-</v>
      </c>
      <c r="UR34" s="19" t="str">
        <f t="shared" ca="1" si="97"/>
        <v>-</v>
      </c>
      <c r="US34" s="12" t="b">
        <f t="shared" ref="US34:US48" si="98">IF($P34=US$30,TRUE,"-")</f>
        <v>1</v>
      </c>
      <c r="UT34" s="19" t="str">
        <f t="shared" ca="1" si="97"/>
        <v>-</v>
      </c>
      <c r="UU34" s="19" t="str">
        <f t="shared" ca="1" si="97"/>
        <v>-</v>
      </c>
      <c r="UV34" s="19" t="str">
        <f t="shared" ca="1" si="97"/>
        <v>-</v>
      </c>
      <c r="UW34" s="19" t="str">
        <f t="shared" ca="1" si="97"/>
        <v>-</v>
      </c>
      <c r="UX34" s="19" t="str">
        <f t="shared" ca="1" si="97"/>
        <v>-</v>
      </c>
      <c r="UY34" s="19" t="str">
        <f t="shared" ca="1" si="97"/>
        <v>-</v>
      </c>
      <c r="UZ34" s="19" t="str">
        <f t="shared" ca="1" si="97"/>
        <v>-</v>
      </c>
      <c r="VA34" s="19" t="str">
        <f t="shared" ca="1" si="97"/>
        <v>-</v>
      </c>
      <c r="VB34" s="19" t="str">
        <f t="shared" ca="1" si="97"/>
        <v>-</v>
      </c>
      <c r="VC34" s="19" t="str">
        <f t="shared" ca="1" si="97"/>
        <v>-</v>
      </c>
      <c r="VD34" s="19" t="str">
        <f t="shared" ca="1" si="97"/>
        <v>-</v>
      </c>
      <c r="VE34" s="19" t="str">
        <f t="shared" ca="1" si="97"/>
        <v>-</v>
      </c>
      <c r="VF34" s="19" t="str">
        <f t="shared" ca="1" si="97"/>
        <v>-</v>
      </c>
      <c r="VG34" s="19" t="str">
        <f t="shared" ca="1" si="97"/>
        <v>-</v>
      </c>
      <c r="VH34" s="19" t="str">
        <f t="shared" ca="1" si="97"/>
        <v>-</v>
      </c>
      <c r="VI34" s="19" t="str">
        <f t="shared" ca="1" si="97"/>
        <v>-</v>
      </c>
      <c r="VJ34" s="19" t="str">
        <f t="shared" ca="1" si="97"/>
        <v>-</v>
      </c>
      <c r="VK34" s="19" t="str">
        <f t="shared" ca="1" si="97"/>
        <v>-</v>
      </c>
      <c r="VL34" s="19" t="str">
        <f t="shared" ca="1" si="97"/>
        <v>-</v>
      </c>
      <c r="VM34" s="19" t="str">
        <f t="shared" ca="1" si="97"/>
        <v>-</v>
      </c>
      <c r="VN34" s="19" t="str">
        <f t="shared" ca="1" si="97"/>
        <v>-</v>
      </c>
      <c r="VO34" s="19" t="str">
        <f t="shared" ca="1" si="97"/>
        <v>-</v>
      </c>
      <c r="VP34" s="19" t="str">
        <f t="shared" ca="1" si="97"/>
        <v>-</v>
      </c>
      <c r="VQ34" s="19" t="str">
        <f t="shared" ca="1" si="97"/>
        <v>-</v>
      </c>
      <c r="VR34" s="19" t="str">
        <f t="shared" ca="1" si="97"/>
        <v>-</v>
      </c>
      <c r="VS34" s="19" t="str">
        <f t="shared" ca="1" si="97"/>
        <v>-</v>
      </c>
      <c r="VT34" s="19" t="str">
        <f t="shared" ca="1" si="97"/>
        <v>-</v>
      </c>
      <c r="VU34" s="19" t="str">
        <f t="shared" ca="1" si="97"/>
        <v>-</v>
      </c>
      <c r="VV34" s="19" t="str">
        <f t="shared" ca="1" si="97"/>
        <v>-</v>
      </c>
      <c r="VW34" s="19" t="str">
        <f t="shared" ca="1" si="97"/>
        <v>-</v>
      </c>
      <c r="VX34" s="19" t="str">
        <f t="shared" ca="1" si="97"/>
        <v>-</v>
      </c>
      <c r="VY34" s="19" t="str">
        <f t="shared" ca="1" si="97"/>
        <v>-</v>
      </c>
      <c r="VZ34" s="19" t="str">
        <f t="shared" ca="1" si="97"/>
        <v>-</v>
      </c>
      <c r="WA34" s="19" t="str">
        <f t="shared" ca="1" si="97"/>
        <v>-</v>
      </c>
      <c r="WB34" s="19" t="str">
        <f t="shared" ca="1" si="97"/>
        <v>-</v>
      </c>
      <c r="WC34" s="19" t="str">
        <f t="shared" ca="1" si="97"/>
        <v>-</v>
      </c>
      <c r="WD34" s="19" t="str">
        <f t="shared" ca="1" si="97"/>
        <v>-</v>
      </c>
      <c r="WE34" s="19" t="str">
        <f t="shared" ca="1" si="97"/>
        <v>-</v>
      </c>
      <c r="WF34" s="19" t="str">
        <f t="shared" ca="1" si="97"/>
        <v>-</v>
      </c>
      <c r="WG34" s="19" t="str">
        <f t="shared" ca="1" si="97"/>
        <v>-</v>
      </c>
      <c r="WH34" s="19" t="str">
        <f t="shared" ca="1" si="97"/>
        <v>-</v>
      </c>
      <c r="WI34" s="19" t="str">
        <f t="shared" ref="WI34:XB34" ca="1" si="99">OFFSET(WI$5,$B34,0)</f>
        <v>-</v>
      </c>
      <c r="WJ34" s="19" t="str">
        <f t="shared" ca="1" si="99"/>
        <v>-</v>
      </c>
      <c r="WK34" s="19" t="str">
        <f t="shared" ca="1" si="99"/>
        <v>-</v>
      </c>
      <c r="WL34" s="19" t="str">
        <f t="shared" ca="1" si="99"/>
        <v>-</v>
      </c>
      <c r="WM34" s="19" t="str">
        <f t="shared" ca="1" si="99"/>
        <v>-</v>
      </c>
      <c r="WN34" s="19" t="str">
        <f t="shared" ca="1" si="99"/>
        <v>-</v>
      </c>
      <c r="WO34" s="19" t="str">
        <f t="shared" ca="1" si="99"/>
        <v>-</v>
      </c>
      <c r="WP34" s="19" t="str">
        <f t="shared" ca="1" si="99"/>
        <v>-</v>
      </c>
      <c r="WQ34" s="19" t="str">
        <f t="shared" ca="1" si="99"/>
        <v>-</v>
      </c>
      <c r="WR34" s="19" t="str">
        <f t="shared" ca="1" si="99"/>
        <v>-</v>
      </c>
      <c r="WS34" s="19" t="str">
        <f t="shared" ca="1" si="99"/>
        <v>-</v>
      </c>
      <c r="WT34" s="19" t="str">
        <f t="shared" ca="1" si="99"/>
        <v>-</v>
      </c>
      <c r="WU34" s="19" t="str">
        <f t="shared" ca="1" si="99"/>
        <v>-</v>
      </c>
      <c r="WV34" s="19" t="str">
        <f t="shared" ca="1" si="99"/>
        <v>-</v>
      </c>
      <c r="WW34" s="19" t="str">
        <f t="shared" ca="1" si="99"/>
        <v>-</v>
      </c>
      <c r="WX34" s="19" t="str">
        <f t="shared" ca="1" si="99"/>
        <v>-</v>
      </c>
      <c r="WY34" s="19" t="str">
        <f t="shared" ca="1" si="99"/>
        <v>-</v>
      </c>
      <c r="WZ34" s="19" t="str">
        <f t="shared" ca="1" si="99"/>
        <v>-</v>
      </c>
      <c r="XA34" s="19" t="str">
        <f t="shared" ca="1" si="99"/>
        <v>-</v>
      </c>
      <c r="XB34" s="19" t="str">
        <f t="shared" ca="1" si="99"/>
        <v>-</v>
      </c>
      <c r="XC34" s="19">
        <f ca="1">OFFSET(XC$5,$B34,0)</f>
        <v>0</v>
      </c>
      <c r="XD34" s="599">
        <v>0</v>
      </c>
    </row>
    <row r="35" spans="1:628"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9"/>
      <c r="DK35" s="14"/>
      <c r="DL35" s="14"/>
      <c r="DM35" s="14"/>
      <c r="DN35" s="575"/>
      <c r="DO35" s="14"/>
      <c r="DP35" s="14"/>
      <c r="DQ35" s="14"/>
      <c r="DR35" s="575"/>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9"/>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9"/>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9"/>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9"/>
      <c r="PE35" s="14"/>
      <c r="PF35" s="14"/>
      <c r="PG35" s="14"/>
      <c r="PH35" s="14"/>
      <c r="PI35" s="14"/>
      <c r="PJ35" s="14"/>
      <c r="PK35" s="14"/>
      <c r="PL35" s="9"/>
      <c r="PM35" s="14"/>
      <c r="PN35" s="14"/>
      <c r="PO35" s="14"/>
      <c r="PP35" s="14"/>
      <c r="PQ35" s="14"/>
      <c r="PR35" s="14"/>
      <c r="PS35" s="14"/>
      <c r="PT35" s="14"/>
      <c r="PU35" s="14"/>
      <c r="PV35" s="14"/>
      <c r="PW35" s="14"/>
      <c r="PX35" s="9"/>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599">
        <v>0</v>
      </c>
    </row>
    <row r="36" spans="1:628">
      <c r="A36" s="20">
        <f t="shared" ref="A36:A280" si="100">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1">INDEX(i.FlkStrctr,$O36,AQ$26)</f>
        <v>2</v>
      </c>
      <c r="AR36" s="5">
        <f t="shared" si="101"/>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2">BK$33</f>
        <v>-</v>
      </c>
      <c r="BL36" s="13" t="str">
        <f t="shared" si="102"/>
        <v>-</v>
      </c>
      <c r="BM36" s="13" t="str">
        <f t="shared" si="102"/>
        <v>-</v>
      </c>
      <c r="BN36" s="12" t="b">
        <v>0</v>
      </c>
      <c r="BO36" s="13" t="str">
        <f>BO$33</f>
        <v>-</v>
      </c>
      <c r="BP36" s="13" t="str">
        <f t="shared" ref="BP36:BQ36" si="103">BP$33</f>
        <v>-</v>
      </c>
      <c r="BQ36" s="13" t="str">
        <f t="shared" si="103"/>
        <v>-</v>
      </c>
      <c r="BR36" s="19" t="str">
        <f ca="1">OFFSET(BR$5,$B36,0)</f>
        <v>-</v>
      </c>
      <c r="BS36" s="9"/>
      <c r="BT36" s="13" t="str">
        <f t="shared" ref="BT36:DI36" si="104">BT$33</f>
        <v>-</v>
      </c>
      <c r="BU36" s="5" t="str">
        <f t="shared" ref="BU36:BU44" ca="1" si="105">IF($O36&lt;&gt;4,OFFSET(BU$5,$B36,0),1)</f>
        <v>-</v>
      </c>
      <c r="BV36" s="5">
        <f t="shared" ref="BV36:BW44" si="106">$R36</f>
        <v>0</v>
      </c>
      <c r="BW36" s="5">
        <f t="shared" si="106"/>
        <v>0</v>
      </c>
      <c r="BX36" s="19" t="str">
        <f t="shared" ref="BX36:BZ37" ca="1" si="107">OFFSET(BX$5,$B36,0)</f>
        <v>-</v>
      </c>
      <c r="BY36" s="19" t="str">
        <f t="shared" ca="1" si="107"/>
        <v>-</v>
      </c>
      <c r="BZ36" s="19" t="str">
        <f t="shared" ca="1" si="107"/>
        <v>-</v>
      </c>
      <c r="CA36" s="5" t="str">
        <f t="shared" ref="CA36:CA44" ca="1" si="108">IF($O36&lt;&gt;4,OFFSET(CA$5,$B36,0),1)</f>
        <v>-</v>
      </c>
      <c r="CB36" s="5">
        <f t="shared" ref="CB36:CC44" si="109">$R36</f>
        <v>0</v>
      </c>
      <c r="CC36" s="5">
        <f t="shared" si="109"/>
        <v>0</v>
      </c>
      <c r="CD36" s="19" t="str">
        <f t="shared" ref="CD36:CD37" ca="1" si="110">OFFSET(CD$5,$B36,0)</f>
        <v>-</v>
      </c>
      <c r="CE36" s="5" t="str">
        <f t="shared" ref="CE36:CE44" ca="1" si="111">IF($O36&lt;&gt;4,OFFSET(CE$5,$B36,0),1)</f>
        <v>-</v>
      </c>
      <c r="CF36" s="5">
        <f t="shared" ref="CF36:CF44" si="112">$R36</f>
        <v>0</v>
      </c>
      <c r="CG36" s="19" t="str">
        <f t="shared" ref="CG36:CJ37" ca="1" si="113">OFFSET(CG$5,$B36,0)</f>
        <v>-</v>
      </c>
      <c r="CH36" s="19" t="str">
        <f t="shared" ca="1" si="113"/>
        <v>-</v>
      </c>
      <c r="CI36" s="5">
        <f t="shared" ref="CI36:CI44" si="114">$R36</f>
        <v>0</v>
      </c>
      <c r="CJ36" s="19" t="str">
        <f t="shared" ca="1" si="113"/>
        <v>-</v>
      </c>
      <c r="CK36" s="5" t="str">
        <f t="shared" ref="CK36:CK44" ca="1" si="115">IF($O36&lt;&gt;4,OFFSET(CK$5,$B36,0),1)</f>
        <v>-</v>
      </c>
      <c r="CL36" s="5">
        <f t="shared" ref="CL36:CM44" si="116">$R36</f>
        <v>0</v>
      </c>
      <c r="CM36" s="5">
        <f t="shared" si="116"/>
        <v>0</v>
      </c>
      <c r="CN36" s="9"/>
      <c r="CO36" s="13" t="str">
        <f t="shared" si="104"/>
        <v>-</v>
      </c>
      <c r="CP36" s="13" t="str">
        <f t="shared" si="104"/>
        <v>-</v>
      </c>
      <c r="CQ36" s="13">
        <f t="shared" si="104"/>
        <v>1</v>
      </c>
      <c r="CR36" s="13" t="str">
        <f t="shared" si="104"/>
        <v>-</v>
      </c>
      <c r="CS36" s="13" t="str">
        <f t="shared" si="104"/>
        <v>-</v>
      </c>
      <c r="CT36" s="13" t="str">
        <f t="shared" si="104"/>
        <v>-</v>
      </c>
      <c r="CU36" s="13" t="str">
        <f t="shared" si="104"/>
        <v>-</v>
      </c>
      <c r="CV36" s="13" t="str">
        <f t="shared" si="104"/>
        <v>-</v>
      </c>
      <c r="CW36" s="13" t="str">
        <f t="shared" si="104"/>
        <v>-</v>
      </c>
      <c r="CX36" s="13" t="str">
        <f t="shared" si="104"/>
        <v>-</v>
      </c>
      <c r="CY36" s="13" t="str">
        <f t="shared" si="104"/>
        <v>-</v>
      </c>
      <c r="CZ36" s="13" t="str">
        <f t="shared" si="104"/>
        <v>-</v>
      </c>
      <c r="DA36" s="13" t="str">
        <f t="shared" si="104"/>
        <v>-</v>
      </c>
      <c r="DB36" s="13" t="str">
        <f t="shared" si="104"/>
        <v>-</v>
      </c>
      <c r="DC36" s="13" t="str">
        <f t="shared" si="104"/>
        <v>-</v>
      </c>
      <c r="DD36" s="13" t="str">
        <f t="shared" si="104"/>
        <v>-</v>
      </c>
      <c r="DE36" s="13" t="str">
        <f t="shared" si="104"/>
        <v>-</v>
      </c>
      <c r="DF36" s="13" t="str">
        <f t="shared" si="104"/>
        <v>-</v>
      </c>
      <c r="DG36" s="13" t="str">
        <f t="shared" si="104"/>
        <v>-</v>
      </c>
      <c r="DH36" s="13" t="str">
        <f t="shared" si="104"/>
        <v>-</v>
      </c>
      <c r="DI36" s="13" t="str">
        <f t="shared" si="104"/>
        <v>-</v>
      </c>
      <c r="DJ36" s="9"/>
      <c r="DK36" s="12" t="b">
        <v>0</v>
      </c>
      <c r="DL36" s="12" t="b">
        <v>0</v>
      </c>
      <c r="DM36" s="12" t="b">
        <v>0</v>
      </c>
      <c r="DN36" s="579">
        <v>0</v>
      </c>
      <c r="DO36" s="12" t="b">
        <v>1</v>
      </c>
      <c r="DP36" s="13" t="str">
        <f t="shared" ref="DP36" si="117">DP$33</f>
        <v>-</v>
      </c>
      <c r="DQ36" s="12" t="b">
        <v>1</v>
      </c>
      <c r="DR36" s="468">
        <f>$P36</f>
        <v>3</v>
      </c>
      <c r="DS36" s="19" t="str">
        <f t="shared" ref="DS36:EH48" ca="1" si="118">OFFSET(DS$5,$B36,0)</f>
        <v>-</v>
      </c>
      <c r="DT36" s="19" t="str">
        <f t="shared" ca="1" si="118"/>
        <v>-</v>
      </c>
      <c r="DU36" s="19" t="str">
        <f t="shared" ca="1" si="118"/>
        <v>-</v>
      </c>
      <c r="DV36" s="19" t="str">
        <f t="shared" ca="1" si="118"/>
        <v>-</v>
      </c>
      <c r="DW36" s="19" t="str">
        <f t="shared" ca="1" si="118"/>
        <v>-</v>
      </c>
      <c r="DX36" s="19" t="str">
        <f t="shared" ca="1" si="118"/>
        <v>-</v>
      </c>
      <c r="DY36" s="19" t="str">
        <f t="shared" ca="1" si="118"/>
        <v>-</v>
      </c>
      <c r="DZ36" s="13" t="str">
        <f>DZ$33</f>
        <v>-</v>
      </c>
      <c r="EA36" s="13" t="str">
        <f>EA$33</f>
        <v>-</v>
      </c>
      <c r="EB36" s="13" t="str">
        <f>EB$33</f>
        <v>-</v>
      </c>
      <c r="EC36" s="13" t="str">
        <f>EC$33</f>
        <v>-</v>
      </c>
      <c r="ED36" s="13" t="str">
        <f>ED$33</f>
        <v>-</v>
      </c>
      <c r="EE36" s="12">
        <v>1</v>
      </c>
      <c r="EF36" s="12">
        <v>1</v>
      </c>
      <c r="EG36" s="13" t="str">
        <f t="shared" ref="EG36:EO36" si="119">EG$33</f>
        <v>-</v>
      </c>
      <c r="EH36" s="13" t="str">
        <f t="shared" si="119"/>
        <v>-</v>
      </c>
      <c r="EI36" s="13" t="str">
        <f t="shared" si="119"/>
        <v>-</v>
      </c>
      <c r="EJ36" s="13" t="str">
        <f t="shared" si="119"/>
        <v>-</v>
      </c>
      <c r="EK36" s="13" t="str">
        <f t="shared" si="119"/>
        <v>-</v>
      </c>
      <c r="EL36" s="13" t="str">
        <f t="shared" si="119"/>
        <v>-</v>
      </c>
      <c r="EM36" s="13" t="str">
        <f t="shared" si="119"/>
        <v>-</v>
      </c>
      <c r="EN36" s="13" t="str">
        <f t="shared" si="119"/>
        <v>-</v>
      </c>
      <c r="EO36" s="13" t="str">
        <f t="shared" si="119"/>
        <v>-</v>
      </c>
      <c r="EP36" s="13" t="str">
        <f t="shared" ref="EP36:ER36" si="120">EP$33</f>
        <v>-</v>
      </c>
      <c r="EQ36" s="13">
        <f t="shared" si="120"/>
        <v>1</v>
      </c>
      <c r="ER36" s="13">
        <f t="shared" si="120"/>
        <v>1</v>
      </c>
      <c r="ES36" s="9"/>
      <c r="ET36" s="113">
        <v>0.125</v>
      </c>
      <c r="EU36" s="113">
        <v>0.3</v>
      </c>
      <c r="EV36" s="113">
        <v>-0.05</v>
      </c>
      <c r="EW36" s="113">
        <v>0.1</v>
      </c>
      <c r="EX36" s="113">
        <v>0.25</v>
      </c>
      <c r="EY36" s="113">
        <v>-0.05</v>
      </c>
      <c r="EZ36" s="113">
        <v>0.05</v>
      </c>
      <c r="FA36" s="113">
        <v>0.1</v>
      </c>
      <c r="FB36" s="113">
        <v>-0.02</v>
      </c>
      <c r="FC36" s="113">
        <v>0.1</v>
      </c>
      <c r="FD36" s="113">
        <v>0.25</v>
      </c>
      <c r="FE36" s="113">
        <v>-0.05</v>
      </c>
      <c r="FF36" s="13">
        <f t="shared" ref="FF36:JZ36" si="121">FF$33</f>
        <v>0</v>
      </c>
      <c r="FG36" s="13">
        <f t="shared" si="121"/>
        <v>0</v>
      </c>
      <c r="FH36" s="13">
        <f t="shared" si="121"/>
        <v>0</v>
      </c>
      <c r="FI36" s="13">
        <f t="shared" si="121"/>
        <v>0</v>
      </c>
      <c r="FJ36" s="13">
        <f t="shared" si="121"/>
        <v>0</v>
      </c>
      <c r="FK36" s="13">
        <f t="shared" si="121"/>
        <v>0</v>
      </c>
      <c r="FL36" s="13">
        <f t="shared" si="121"/>
        <v>0</v>
      </c>
      <c r="FM36" s="13">
        <f t="shared" si="121"/>
        <v>0</v>
      </c>
      <c r="FN36" s="13">
        <f t="shared" si="121"/>
        <v>0</v>
      </c>
      <c r="FO36" s="13">
        <f t="shared" si="121"/>
        <v>0</v>
      </c>
      <c r="FP36" s="13">
        <f t="shared" si="121"/>
        <v>0</v>
      </c>
      <c r="FQ36" s="13">
        <f t="shared" si="121"/>
        <v>0</v>
      </c>
      <c r="FR36" s="13">
        <f t="shared" si="121"/>
        <v>0</v>
      </c>
      <c r="FS36" s="13">
        <f t="shared" si="121"/>
        <v>0</v>
      </c>
      <c r="FT36" s="13">
        <f t="shared" si="121"/>
        <v>0</v>
      </c>
      <c r="FU36" s="13">
        <f t="shared" si="121"/>
        <v>0</v>
      </c>
      <c r="FV36" s="13">
        <f t="shared" si="121"/>
        <v>0</v>
      </c>
      <c r="FW36" s="13">
        <f t="shared" si="121"/>
        <v>0</v>
      </c>
      <c r="FX36" s="13">
        <f t="shared" si="121"/>
        <v>0</v>
      </c>
      <c r="FY36" s="13">
        <f t="shared" si="121"/>
        <v>0</v>
      </c>
      <c r="FZ36" s="13">
        <f t="shared" si="121"/>
        <v>0</v>
      </c>
      <c r="GA36" s="13">
        <f t="shared" si="121"/>
        <v>0</v>
      </c>
      <c r="GB36" s="13">
        <f t="shared" si="121"/>
        <v>0</v>
      </c>
      <c r="GC36" s="13">
        <f t="shared" si="121"/>
        <v>0</v>
      </c>
      <c r="GD36" s="13">
        <f t="shared" si="121"/>
        <v>0</v>
      </c>
      <c r="GE36" s="13">
        <f t="shared" si="121"/>
        <v>0</v>
      </c>
      <c r="GF36" s="13">
        <f t="shared" si="121"/>
        <v>0</v>
      </c>
      <c r="GG36" s="13">
        <f t="shared" si="121"/>
        <v>0</v>
      </c>
      <c r="GH36" s="13">
        <f t="shared" si="121"/>
        <v>0</v>
      </c>
      <c r="GI36" s="13">
        <f t="shared" si="121"/>
        <v>0</v>
      </c>
      <c r="GJ36" s="13">
        <f t="shared" si="121"/>
        <v>0</v>
      </c>
      <c r="GK36" s="13">
        <f t="shared" si="121"/>
        <v>0</v>
      </c>
      <c r="GL36" s="13">
        <f t="shared" si="121"/>
        <v>0</v>
      </c>
      <c r="GM36" s="13">
        <f t="shared" si="121"/>
        <v>0</v>
      </c>
      <c r="GN36" s="13">
        <f t="shared" si="121"/>
        <v>0</v>
      </c>
      <c r="GO36" s="13">
        <f t="shared" si="121"/>
        <v>0</v>
      </c>
      <c r="GP36" s="13">
        <f t="shared" si="121"/>
        <v>0</v>
      </c>
      <c r="GQ36" s="13">
        <f t="shared" si="121"/>
        <v>0</v>
      </c>
      <c r="GR36" s="13">
        <f t="shared" si="121"/>
        <v>0</v>
      </c>
      <c r="GS36" s="13">
        <f t="shared" si="121"/>
        <v>0</v>
      </c>
      <c r="GT36" s="13">
        <f t="shared" si="121"/>
        <v>0</v>
      </c>
      <c r="GU36" s="13">
        <f t="shared" si="121"/>
        <v>0</v>
      </c>
      <c r="GV36" s="13">
        <f t="shared" si="121"/>
        <v>0</v>
      </c>
      <c r="GW36" s="13">
        <f t="shared" si="121"/>
        <v>0</v>
      </c>
      <c r="GX36" s="13">
        <f t="shared" si="121"/>
        <v>0</v>
      </c>
      <c r="GY36" s="13">
        <f t="shared" si="121"/>
        <v>0</v>
      </c>
      <c r="GZ36" s="13">
        <f t="shared" si="121"/>
        <v>0</v>
      </c>
      <c r="HA36" s="13">
        <f t="shared" si="121"/>
        <v>0</v>
      </c>
      <c r="HB36" s="13">
        <f t="shared" si="121"/>
        <v>0</v>
      </c>
      <c r="HC36" s="13">
        <f t="shared" si="121"/>
        <v>0</v>
      </c>
      <c r="HD36" s="13">
        <f t="shared" si="121"/>
        <v>0</v>
      </c>
      <c r="HE36" s="13">
        <f t="shared" si="121"/>
        <v>0</v>
      </c>
      <c r="HF36" s="13">
        <f t="shared" si="121"/>
        <v>0</v>
      </c>
      <c r="HG36" s="13">
        <f t="shared" si="121"/>
        <v>0</v>
      </c>
      <c r="HH36" s="13">
        <f t="shared" si="121"/>
        <v>0</v>
      </c>
      <c r="HI36" s="13">
        <f t="shared" si="121"/>
        <v>0</v>
      </c>
      <c r="HJ36" s="13">
        <f t="shared" si="121"/>
        <v>0</v>
      </c>
      <c r="HK36" s="13">
        <f t="shared" si="121"/>
        <v>0</v>
      </c>
      <c r="HL36" s="13">
        <f t="shared" si="121"/>
        <v>0</v>
      </c>
      <c r="HM36" s="13">
        <f t="shared" si="121"/>
        <v>0</v>
      </c>
      <c r="HN36" s="13">
        <f t="shared" si="121"/>
        <v>0</v>
      </c>
      <c r="HO36" s="13">
        <f t="shared" si="121"/>
        <v>0</v>
      </c>
      <c r="HP36" s="13">
        <f t="shared" si="121"/>
        <v>0</v>
      </c>
      <c r="HQ36" s="13">
        <f t="shared" si="121"/>
        <v>0</v>
      </c>
      <c r="HR36" s="13">
        <f t="shared" si="121"/>
        <v>0</v>
      </c>
      <c r="HS36" s="13">
        <f t="shared" si="121"/>
        <v>0</v>
      </c>
      <c r="HT36" s="13">
        <f t="shared" si="121"/>
        <v>0</v>
      </c>
      <c r="HU36" s="13">
        <f t="shared" si="121"/>
        <v>0</v>
      </c>
      <c r="HV36" s="13">
        <f t="shared" si="121"/>
        <v>0</v>
      </c>
      <c r="HW36" s="13">
        <f t="shared" si="121"/>
        <v>0</v>
      </c>
      <c r="HX36" s="13">
        <f t="shared" si="121"/>
        <v>0</v>
      </c>
      <c r="HY36" s="13">
        <f t="shared" si="121"/>
        <v>0</v>
      </c>
      <c r="HZ36" s="13">
        <f t="shared" si="121"/>
        <v>0</v>
      </c>
      <c r="IA36" s="13">
        <f t="shared" si="121"/>
        <v>0</v>
      </c>
      <c r="IB36" s="13">
        <f t="shared" si="121"/>
        <v>0</v>
      </c>
      <c r="IC36" s="13">
        <f t="shared" si="121"/>
        <v>0</v>
      </c>
      <c r="ID36" s="13">
        <f t="shared" si="121"/>
        <v>0</v>
      </c>
      <c r="IE36" s="13">
        <f t="shared" si="121"/>
        <v>0</v>
      </c>
      <c r="IF36" s="13">
        <f t="shared" si="121"/>
        <v>0</v>
      </c>
      <c r="IG36" s="13">
        <f t="shared" si="121"/>
        <v>0</v>
      </c>
      <c r="IH36" s="13">
        <f t="shared" si="121"/>
        <v>0</v>
      </c>
      <c r="II36" s="13">
        <f t="shared" si="121"/>
        <v>0</v>
      </c>
      <c r="IJ36" s="13">
        <f t="shared" si="121"/>
        <v>0</v>
      </c>
      <c r="IK36" s="13">
        <f t="shared" si="121"/>
        <v>0</v>
      </c>
      <c r="IL36" s="13">
        <f t="shared" si="121"/>
        <v>0</v>
      </c>
      <c r="IM36" s="13">
        <f t="shared" si="121"/>
        <v>0</v>
      </c>
      <c r="IN36" s="13">
        <f t="shared" si="121"/>
        <v>0</v>
      </c>
      <c r="IO36" s="13">
        <f t="shared" si="121"/>
        <v>0</v>
      </c>
      <c r="IP36" s="13">
        <f t="shared" si="121"/>
        <v>0</v>
      </c>
      <c r="IQ36" s="13">
        <f t="shared" si="121"/>
        <v>0</v>
      </c>
      <c r="IR36" s="13">
        <f t="shared" si="121"/>
        <v>0</v>
      </c>
      <c r="IS36" s="13">
        <f t="shared" si="121"/>
        <v>0</v>
      </c>
      <c r="IT36" s="13">
        <f t="shared" si="121"/>
        <v>0</v>
      </c>
      <c r="IU36" s="13">
        <f t="shared" si="121"/>
        <v>0</v>
      </c>
      <c r="IV36" s="13">
        <f t="shared" si="121"/>
        <v>0</v>
      </c>
      <c r="IW36" s="13">
        <f t="shared" si="121"/>
        <v>0</v>
      </c>
      <c r="IX36" s="13">
        <f t="shared" si="121"/>
        <v>0</v>
      </c>
      <c r="IY36" s="13">
        <f t="shared" si="121"/>
        <v>0</v>
      </c>
      <c r="IZ36" s="13">
        <f t="shared" si="121"/>
        <v>0</v>
      </c>
      <c r="JA36" s="13">
        <f t="shared" si="121"/>
        <v>0</v>
      </c>
      <c r="JB36" s="13">
        <f t="shared" si="121"/>
        <v>0</v>
      </c>
      <c r="JC36" s="13">
        <f t="shared" si="121"/>
        <v>0</v>
      </c>
      <c r="JD36" s="13">
        <f t="shared" si="121"/>
        <v>0</v>
      </c>
      <c r="JE36" s="13">
        <f t="shared" si="121"/>
        <v>0</v>
      </c>
      <c r="JF36" s="13">
        <f t="shared" si="121"/>
        <v>0</v>
      </c>
      <c r="JG36" s="13">
        <f t="shared" si="121"/>
        <v>0</v>
      </c>
      <c r="JH36" s="13">
        <f t="shared" si="121"/>
        <v>0</v>
      </c>
      <c r="JI36" s="13">
        <f t="shared" si="121"/>
        <v>0</v>
      </c>
      <c r="JJ36" s="13">
        <f t="shared" si="121"/>
        <v>0</v>
      </c>
      <c r="JK36" s="13">
        <f t="shared" si="121"/>
        <v>0</v>
      </c>
      <c r="JL36" s="13">
        <f t="shared" si="121"/>
        <v>0</v>
      </c>
      <c r="JM36" s="13">
        <f t="shared" si="121"/>
        <v>0</v>
      </c>
      <c r="JN36" s="13">
        <f t="shared" si="121"/>
        <v>0</v>
      </c>
      <c r="JO36" s="13">
        <f t="shared" si="121"/>
        <v>0</v>
      </c>
      <c r="JP36" s="13">
        <f t="shared" si="121"/>
        <v>0</v>
      </c>
      <c r="JQ36" s="13">
        <f t="shared" si="121"/>
        <v>0</v>
      </c>
      <c r="JR36" s="13">
        <f t="shared" si="121"/>
        <v>0</v>
      </c>
      <c r="JS36" s="13">
        <f t="shared" si="121"/>
        <v>0</v>
      </c>
      <c r="JT36" s="13">
        <f t="shared" si="121"/>
        <v>0</v>
      </c>
      <c r="JU36" s="13">
        <f t="shared" si="121"/>
        <v>0</v>
      </c>
      <c r="JV36" s="13">
        <f t="shared" si="121"/>
        <v>0</v>
      </c>
      <c r="JW36" s="13">
        <f t="shared" si="121"/>
        <v>0</v>
      </c>
      <c r="JX36" s="13">
        <f t="shared" si="121"/>
        <v>0</v>
      </c>
      <c r="JY36" s="13">
        <f t="shared" si="121"/>
        <v>0</v>
      </c>
      <c r="JZ36" s="13">
        <f t="shared" si="121"/>
        <v>0</v>
      </c>
      <c r="KA36" s="13" t="str">
        <f t="shared" ref="KA36:KC36" si="122">KA$33</f>
        <v>-</v>
      </c>
      <c r="KB36" s="9"/>
      <c r="KC36" s="13">
        <f t="shared" si="122"/>
        <v>1</v>
      </c>
      <c r="KD36" s="12" t="s">
        <v>31</v>
      </c>
      <c r="KE36" s="13">
        <f t="shared" ref="KE36:MZ36" si="123">KE$33</f>
        <v>0</v>
      </c>
      <c r="KF36" s="13">
        <f>KF$33</f>
        <v>0</v>
      </c>
      <c r="KG36" s="13">
        <f>KG$33</f>
        <v>0</v>
      </c>
      <c r="KH36" s="13">
        <f>KH$33</f>
        <v>0</v>
      </c>
      <c r="KI36" s="13">
        <f>KI$33</f>
        <v>0</v>
      </c>
      <c r="KJ36" s="13" t="str">
        <f t="shared" si="123"/>
        <v>-</v>
      </c>
      <c r="KK36" s="13" t="str">
        <f t="shared" si="123"/>
        <v>-</v>
      </c>
      <c r="KL36" s="13" t="str">
        <f t="shared" si="123"/>
        <v>-</v>
      </c>
      <c r="KM36" s="13" t="str">
        <f t="shared" si="123"/>
        <v>-</v>
      </c>
      <c r="KN36" s="13" t="str">
        <f t="shared" si="123"/>
        <v>-</v>
      </c>
      <c r="KO36" s="13" t="str">
        <f t="shared" si="123"/>
        <v>-</v>
      </c>
      <c r="KP36" s="13" t="str">
        <f t="shared" si="123"/>
        <v>-</v>
      </c>
      <c r="KQ36" s="13" t="str">
        <f t="shared" si="123"/>
        <v>-</v>
      </c>
      <c r="KR36" s="13" t="str">
        <f t="shared" si="123"/>
        <v>-</v>
      </c>
      <c r="KS36" s="13" t="str">
        <f t="shared" si="123"/>
        <v>-</v>
      </c>
      <c r="KT36" s="13" t="str">
        <f t="shared" si="123"/>
        <v>-</v>
      </c>
      <c r="KU36" s="13" t="str">
        <f t="shared" si="123"/>
        <v>-</v>
      </c>
      <c r="KV36" s="13" t="str">
        <f t="shared" si="123"/>
        <v>-</v>
      </c>
      <c r="KW36" s="13">
        <f t="shared" si="123"/>
        <v>1</v>
      </c>
      <c r="KX36" s="13">
        <f t="shared" si="123"/>
        <v>0</v>
      </c>
      <c r="KY36" s="13">
        <f t="shared" si="123"/>
        <v>1</v>
      </c>
      <c r="KZ36" s="13">
        <f t="shared" si="123"/>
        <v>1</v>
      </c>
      <c r="LA36" s="13">
        <f t="shared" si="123"/>
        <v>1</v>
      </c>
      <c r="LB36" s="13">
        <f t="shared" si="123"/>
        <v>1</v>
      </c>
      <c r="LC36" s="13">
        <f t="shared" si="123"/>
        <v>0</v>
      </c>
      <c r="LD36" s="13">
        <f t="shared" si="123"/>
        <v>1</v>
      </c>
      <c r="LE36" s="13">
        <f t="shared" si="123"/>
        <v>0</v>
      </c>
      <c r="LF36" s="13">
        <f t="shared" si="123"/>
        <v>0</v>
      </c>
      <c r="LG36" s="13">
        <f t="shared" si="123"/>
        <v>1</v>
      </c>
      <c r="LH36" s="13">
        <f t="shared" si="123"/>
        <v>0</v>
      </c>
      <c r="LI36" s="13">
        <f t="shared" si="123"/>
        <v>0</v>
      </c>
      <c r="LJ36" s="13">
        <f t="shared" si="123"/>
        <v>0</v>
      </c>
      <c r="LK36" s="13">
        <f t="shared" si="123"/>
        <v>0</v>
      </c>
      <c r="LL36" s="13">
        <f t="shared" si="123"/>
        <v>1</v>
      </c>
      <c r="LM36" s="13">
        <f t="shared" si="123"/>
        <v>0</v>
      </c>
      <c r="LN36" s="13">
        <f t="shared" si="123"/>
        <v>1</v>
      </c>
      <c r="LO36" s="13">
        <f t="shared" si="123"/>
        <v>0</v>
      </c>
      <c r="LP36" s="13">
        <f t="shared" si="123"/>
        <v>0</v>
      </c>
      <c r="LQ36" s="13">
        <f t="shared" si="123"/>
        <v>0</v>
      </c>
      <c r="LR36" s="13">
        <f>LR$33</f>
        <v>0</v>
      </c>
      <c r="LS36" s="13">
        <f>LS$33</f>
        <v>0</v>
      </c>
      <c r="LT36" s="13">
        <f t="shared" si="123"/>
        <v>0</v>
      </c>
      <c r="LU36" s="13">
        <f t="shared" si="123"/>
        <v>0</v>
      </c>
      <c r="LV36" s="13">
        <f t="shared" si="123"/>
        <v>0</v>
      </c>
      <c r="LW36" s="13">
        <f t="shared" si="123"/>
        <v>0</v>
      </c>
      <c r="LX36" s="13">
        <f t="shared" si="123"/>
        <v>0</v>
      </c>
      <c r="LY36" s="13">
        <f t="shared" si="123"/>
        <v>0</v>
      </c>
      <c r="LZ36" s="13">
        <f t="shared" si="123"/>
        <v>0</v>
      </c>
      <c r="MA36" s="13">
        <f t="shared" si="123"/>
        <v>0</v>
      </c>
      <c r="MB36" s="13">
        <f t="shared" si="123"/>
        <v>0</v>
      </c>
      <c r="MC36" s="13">
        <f t="shared" si="123"/>
        <v>0</v>
      </c>
      <c r="MD36" s="13">
        <f t="shared" si="123"/>
        <v>0</v>
      </c>
      <c r="ME36" s="13">
        <f t="shared" si="123"/>
        <v>0</v>
      </c>
      <c r="MF36" s="13">
        <f t="shared" si="123"/>
        <v>0</v>
      </c>
      <c r="MG36" s="13">
        <f t="shared" si="123"/>
        <v>0</v>
      </c>
      <c r="MH36" s="13">
        <f t="shared" si="123"/>
        <v>0</v>
      </c>
      <c r="MI36" s="13">
        <f t="shared" si="123"/>
        <v>0</v>
      </c>
      <c r="MJ36" s="13">
        <f t="shared" si="123"/>
        <v>0</v>
      </c>
      <c r="MK36" s="13">
        <f t="shared" si="123"/>
        <v>0</v>
      </c>
      <c r="ML36" s="13">
        <f t="shared" si="123"/>
        <v>0</v>
      </c>
      <c r="MM36" s="13">
        <f t="shared" si="123"/>
        <v>0</v>
      </c>
      <c r="MN36" s="13">
        <f t="shared" si="123"/>
        <v>0</v>
      </c>
      <c r="MO36" s="13">
        <f t="shared" si="123"/>
        <v>0</v>
      </c>
      <c r="MP36" s="13">
        <f t="shared" si="123"/>
        <v>0</v>
      </c>
      <c r="MQ36" s="13">
        <f t="shared" si="123"/>
        <v>0</v>
      </c>
      <c r="MR36" s="13">
        <f t="shared" si="123"/>
        <v>0</v>
      </c>
      <c r="MS36" s="13">
        <f t="shared" si="123"/>
        <v>0</v>
      </c>
      <c r="MT36" s="13">
        <f t="shared" si="123"/>
        <v>0</v>
      </c>
      <c r="MU36" s="13">
        <f t="shared" si="123"/>
        <v>1</v>
      </c>
      <c r="MV36" s="13">
        <f>MV$33</f>
        <v>0</v>
      </c>
      <c r="MW36" s="13">
        <f>MW$33</f>
        <v>0</v>
      </c>
      <c r="MX36" s="13">
        <f>MX$33</f>
        <v>0</v>
      </c>
      <c r="MY36" s="13">
        <f t="shared" si="123"/>
        <v>0</v>
      </c>
      <c r="MZ36" s="13">
        <f t="shared" si="123"/>
        <v>1</v>
      </c>
      <c r="NA36" s="9"/>
      <c r="NB36" s="13" t="str">
        <f>NB$33</f>
        <v>-</v>
      </c>
      <c r="NC36" s="13" t="str">
        <f t="shared" ref="NC36:ND36" si="124">NC$33</f>
        <v>-</v>
      </c>
      <c r="ND36" s="13" t="str">
        <f t="shared" si="124"/>
        <v>-</v>
      </c>
      <c r="NE36" s="5" t="b">
        <f t="shared" ref="NE36:NG48" si="125">($P36=NE$30)</f>
        <v>0</v>
      </c>
      <c r="NF36" s="5" t="b">
        <f t="shared" si="125"/>
        <v>0</v>
      </c>
      <c r="NG36" s="5" t="b">
        <f t="shared" si="125"/>
        <v>1</v>
      </c>
      <c r="NH36" s="134">
        <f>$Q36</f>
        <v>1</v>
      </c>
      <c r="NI36" s="134">
        <f t="shared" ref="NI36:NI48" si="126">$Q36</f>
        <v>1</v>
      </c>
      <c r="NJ36" s="13" t="str">
        <f t="shared" ref="NJ36:XC36" si="127">NJ$33</f>
        <v>-</v>
      </c>
      <c r="NK36" s="13" t="str">
        <f>NK$33</f>
        <v>-</v>
      </c>
      <c r="NL36" s="13" t="str">
        <f>NL$33</f>
        <v>-</v>
      </c>
      <c r="NM36" s="13" t="str">
        <f t="shared" si="127"/>
        <v>-</v>
      </c>
      <c r="NN36" s="12">
        <v>1</v>
      </c>
      <c r="NO36" s="13" t="str">
        <f>NO$33</f>
        <v>-</v>
      </c>
      <c r="NP36" s="13" t="str">
        <f t="shared" si="127"/>
        <v>-</v>
      </c>
      <c r="NQ36" s="13" t="str">
        <f t="shared" si="127"/>
        <v>-</v>
      </c>
      <c r="NR36" s="13" t="str">
        <f t="shared" si="127"/>
        <v>-</v>
      </c>
      <c r="NS36" s="13" t="str">
        <f t="shared" si="127"/>
        <v>-</v>
      </c>
      <c r="NT36" s="13" t="str">
        <f t="shared" si="127"/>
        <v>-</v>
      </c>
      <c r="NU36" s="13" t="str">
        <f t="shared" si="127"/>
        <v>-</v>
      </c>
      <c r="NV36" s="13" t="str">
        <f t="shared" si="127"/>
        <v>-</v>
      </c>
      <c r="NW36" s="13" t="str">
        <f t="shared" si="127"/>
        <v>-</v>
      </c>
      <c r="NX36" s="13" t="str">
        <f t="shared" si="127"/>
        <v>-</v>
      </c>
      <c r="NY36" s="13" t="str">
        <f t="shared" si="127"/>
        <v>-</v>
      </c>
      <c r="NZ36" s="13" t="b">
        <f t="shared" si="127"/>
        <v>1</v>
      </c>
      <c r="OA36" s="12">
        <v>0</v>
      </c>
      <c r="OB36" s="265">
        <v>999999</v>
      </c>
      <c r="OC36" s="265">
        <v>999999</v>
      </c>
      <c r="OD36" s="265">
        <v>999999</v>
      </c>
      <c r="OE36" s="265">
        <v>999999</v>
      </c>
      <c r="OF36" s="265">
        <v>999999</v>
      </c>
      <c r="OG36" s="265">
        <v>999999</v>
      </c>
      <c r="OH36" s="13" t="str">
        <f t="shared" ref="OH36:OM36" si="128">OH$33</f>
        <v>-</v>
      </c>
      <c r="OI36" s="13" t="str">
        <f t="shared" si="128"/>
        <v>-</v>
      </c>
      <c r="OJ36" s="13" t="str">
        <f t="shared" si="128"/>
        <v>-</v>
      </c>
      <c r="OK36" s="13" t="b">
        <f t="shared" si="128"/>
        <v>1</v>
      </c>
      <c r="OL36" s="13">
        <f t="shared" si="128"/>
        <v>0</v>
      </c>
      <c r="OM36" s="13" t="str">
        <f t="shared" si="128"/>
        <v>-</v>
      </c>
      <c r="ON36" s="13" t="str">
        <f t="shared" ref="ON36:OP36" si="129">ON$33</f>
        <v>-</v>
      </c>
      <c r="OO36" s="13" t="str">
        <f t="shared" si="129"/>
        <v>-</v>
      </c>
      <c r="OP36" s="13" t="str">
        <f t="shared" si="129"/>
        <v>-</v>
      </c>
      <c r="OQ36" s="13" t="str">
        <f>OQ$33</f>
        <v>-</v>
      </c>
      <c r="OR36" s="13" t="str">
        <f>OR$33</f>
        <v>-</v>
      </c>
      <c r="OS36" s="13" t="str">
        <f t="shared" si="127"/>
        <v>-</v>
      </c>
      <c r="OT36" s="13" t="str">
        <f t="shared" si="127"/>
        <v>-</v>
      </c>
      <c r="OU36" s="13" t="str">
        <f t="shared" si="127"/>
        <v>-</v>
      </c>
      <c r="OV36" s="13" t="str">
        <f t="shared" si="127"/>
        <v>-</v>
      </c>
      <c r="OW36" s="13" t="str">
        <f t="shared" si="127"/>
        <v>-</v>
      </c>
      <c r="OX36" s="13">
        <f t="shared" si="127"/>
        <v>500</v>
      </c>
      <c r="OY36" s="13">
        <f t="shared" si="127"/>
        <v>500</v>
      </c>
      <c r="OZ36" s="13" t="str">
        <f t="shared" ref="OZ36:PB36" si="130">OZ$33</f>
        <v>-</v>
      </c>
      <c r="PA36" s="13" t="str">
        <f t="shared" si="130"/>
        <v>-</v>
      </c>
      <c r="PB36" s="13" t="str">
        <f t="shared" si="130"/>
        <v>-</v>
      </c>
      <c r="PC36" s="13">
        <f t="shared" si="127"/>
        <v>1</v>
      </c>
      <c r="PD36" s="9"/>
      <c r="PE36" s="13" t="str">
        <f t="shared" si="127"/>
        <v>-</v>
      </c>
      <c r="PF36" s="13" t="str">
        <f t="shared" si="127"/>
        <v>-</v>
      </c>
      <c r="PG36" s="13" t="str">
        <f t="shared" si="127"/>
        <v>-</v>
      </c>
      <c r="PH36" s="13" t="str">
        <f t="shared" si="127"/>
        <v>-</v>
      </c>
      <c r="PI36" s="13">
        <f t="shared" si="127"/>
        <v>1</v>
      </c>
      <c r="PJ36" s="13">
        <f t="shared" si="127"/>
        <v>1</v>
      </c>
      <c r="PK36" s="13">
        <f t="shared" si="127"/>
        <v>1</v>
      </c>
      <c r="PL36" s="9"/>
      <c r="PM36" s="13" t="str">
        <f t="shared" si="127"/>
        <v>-</v>
      </c>
      <c r="PN36" s="13" t="str">
        <f t="shared" si="127"/>
        <v>-</v>
      </c>
      <c r="PO36" s="13">
        <f t="shared" si="127"/>
        <v>1</v>
      </c>
      <c r="PP36" s="134">
        <f t="shared" ref="PP36:PW48" si="131">INDEX(i.PGRscalar,1,($N36-1)*10+PP$26)</f>
        <v>1</v>
      </c>
      <c r="PQ36" s="134">
        <f t="shared" si="131"/>
        <v>1</v>
      </c>
      <c r="PR36" s="134">
        <f t="shared" si="131"/>
        <v>1</v>
      </c>
      <c r="PS36" s="134">
        <f t="shared" si="131"/>
        <v>1</v>
      </c>
      <c r="PT36" s="134">
        <f t="shared" si="131"/>
        <v>1</v>
      </c>
      <c r="PU36" s="134">
        <f t="shared" si="131"/>
        <v>1</v>
      </c>
      <c r="PV36" s="134">
        <f t="shared" si="131"/>
        <v>1</v>
      </c>
      <c r="PW36" s="134">
        <f t="shared" si="131"/>
        <v>1</v>
      </c>
      <c r="PX36" s="9"/>
      <c r="PY36" s="12" t="str">
        <f t="shared" si="95"/>
        <v>-</v>
      </c>
      <c r="PZ36" s="13" t="str">
        <f t="shared" si="127"/>
        <v>-</v>
      </c>
      <c r="QA36" s="13" t="str">
        <f t="shared" si="127"/>
        <v>-</v>
      </c>
      <c r="QB36" s="13" t="str">
        <f t="shared" si="127"/>
        <v>-</v>
      </c>
      <c r="QC36" s="13" t="str">
        <f t="shared" si="127"/>
        <v>-</v>
      </c>
      <c r="QD36" s="13" t="str">
        <f t="shared" si="127"/>
        <v>-</v>
      </c>
      <c r="QE36" s="13" t="str">
        <f t="shared" si="127"/>
        <v>-</v>
      </c>
      <c r="QF36" s="13" t="str">
        <f t="shared" si="127"/>
        <v>-</v>
      </c>
      <c r="QG36" s="13" t="str">
        <f t="shared" si="127"/>
        <v>-</v>
      </c>
      <c r="QH36" s="13" t="str">
        <f t="shared" si="127"/>
        <v>-</v>
      </c>
      <c r="QI36" s="13" t="str">
        <f t="shared" si="127"/>
        <v>-</v>
      </c>
      <c r="QJ36" s="13" t="str">
        <f t="shared" si="127"/>
        <v>-</v>
      </c>
      <c r="QK36" s="13" t="str">
        <f t="shared" si="127"/>
        <v>-</v>
      </c>
      <c r="QL36" s="13" t="str">
        <f t="shared" si="127"/>
        <v>-</v>
      </c>
      <c r="QM36" s="13" t="str">
        <f t="shared" si="127"/>
        <v>-</v>
      </c>
      <c r="QN36" s="13" t="str">
        <f t="shared" si="127"/>
        <v>-</v>
      </c>
      <c r="QO36" s="13" t="str">
        <f t="shared" si="127"/>
        <v>-</v>
      </c>
      <c r="QP36" s="13" t="str">
        <f t="shared" si="127"/>
        <v>-</v>
      </c>
      <c r="QQ36" s="13" t="str">
        <f t="shared" si="127"/>
        <v>-</v>
      </c>
      <c r="QR36" s="13" t="str">
        <f t="shared" si="127"/>
        <v>-</v>
      </c>
      <c r="QS36" s="13" t="str">
        <f t="shared" si="127"/>
        <v>-</v>
      </c>
      <c r="QT36" s="13" t="str">
        <f t="shared" si="127"/>
        <v>-</v>
      </c>
      <c r="QU36" s="13" t="str">
        <f t="shared" si="127"/>
        <v>-</v>
      </c>
      <c r="QV36" s="13" t="str">
        <f t="shared" si="127"/>
        <v>-</v>
      </c>
      <c r="QW36" s="13" t="str">
        <f t="shared" si="127"/>
        <v>-</v>
      </c>
      <c r="QX36" s="13" t="str">
        <f t="shared" si="127"/>
        <v>-</v>
      </c>
      <c r="QY36" s="13" t="str">
        <f t="shared" si="127"/>
        <v>-</v>
      </c>
      <c r="QZ36" s="13" t="str">
        <f t="shared" si="127"/>
        <v>-</v>
      </c>
      <c r="RA36" s="13" t="str">
        <f t="shared" si="127"/>
        <v>-</v>
      </c>
      <c r="RB36" s="13" t="str">
        <f t="shared" si="127"/>
        <v>-</v>
      </c>
      <c r="RC36" s="13" t="str">
        <f t="shared" si="127"/>
        <v>-</v>
      </c>
      <c r="RD36" s="13" t="str">
        <f t="shared" si="127"/>
        <v>-</v>
      </c>
      <c r="RE36" s="13" t="str">
        <f t="shared" si="127"/>
        <v>-</v>
      </c>
      <c r="RF36" s="13" t="str">
        <f t="shared" si="127"/>
        <v>-</v>
      </c>
      <c r="RG36" s="13" t="str">
        <f t="shared" si="127"/>
        <v>-</v>
      </c>
      <c r="RH36" s="13" t="str">
        <f t="shared" si="127"/>
        <v>-</v>
      </c>
      <c r="RI36" s="13" t="str">
        <f t="shared" si="127"/>
        <v>-</v>
      </c>
      <c r="RJ36" s="13" t="str">
        <f t="shared" si="127"/>
        <v>-</v>
      </c>
      <c r="RK36" s="13" t="str">
        <f t="shared" si="127"/>
        <v>-</v>
      </c>
      <c r="RL36" s="13" t="str">
        <f t="shared" si="127"/>
        <v>-</v>
      </c>
      <c r="RM36" s="13" t="str">
        <f t="shared" si="127"/>
        <v>-</v>
      </c>
      <c r="RN36" s="13" t="str">
        <f t="shared" si="127"/>
        <v>-</v>
      </c>
      <c r="RO36" s="13" t="str">
        <f t="shared" si="127"/>
        <v>-</v>
      </c>
      <c r="RP36" s="13" t="str">
        <f t="shared" si="127"/>
        <v>-</v>
      </c>
      <c r="RQ36" s="13" t="str">
        <f t="shared" si="127"/>
        <v>-</v>
      </c>
      <c r="RR36" s="13" t="str">
        <f t="shared" si="127"/>
        <v>-</v>
      </c>
      <c r="RS36" s="13" t="str">
        <f t="shared" si="127"/>
        <v>-</v>
      </c>
      <c r="RT36" s="13" t="str">
        <f t="shared" si="127"/>
        <v>-</v>
      </c>
      <c r="RU36" s="13" t="str">
        <f t="shared" si="127"/>
        <v>-</v>
      </c>
      <c r="RV36" s="13" t="str">
        <f t="shared" si="127"/>
        <v>-</v>
      </c>
      <c r="RW36" s="13" t="str">
        <f t="shared" si="127"/>
        <v>-</v>
      </c>
      <c r="RX36" s="13" t="str">
        <f t="shared" si="127"/>
        <v>-</v>
      </c>
      <c r="RY36" s="13" t="str">
        <f t="shared" si="127"/>
        <v>-</v>
      </c>
      <c r="RZ36" s="13" t="str">
        <f t="shared" si="127"/>
        <v>-</v>
      </c>
      <c r="SA36" s="13" t="str">
        <f t="shared" si="127"/>
        <v>-</v>
      </c>
      <c r="SB36" s="13" t="str">
        <f t="shared" si="127"/>
        <v>-</v>
      </c>
      <c r="SC36" s="13" t="str">
        <f t="shared" si="127"/>
        <v>-</v>
      </c>
      <c r="SD36" s="13" t="str">
        <f t="shared" si="127"/>
        <v>-</v>
      </c>
      <c r="SE36" s="13" t="str">
        <f t="shared" si="127"/>
        <v>-</v>
      </c>
      <c r="SF36" s="13" t="str">
        <f t="shared" si="127"/>
        <v>-</v>
      </c>
      <c r="SG36" s="13" t="str">
        <f t="shared" si="127"/>
        <v>-</v>
      </c>
      <c r="SH36" s="13" t="str">
        <f t="shared" si="127"/>
        <v>-</v>
      </c>
      <c r="SI36" s="12" t="str">
        <f t="shared" si="96"/>
        <v>-</v>
      </c>
      <c r="SJ36" s="13" t="str">
        <f t="shared" si="127"/>
        <v>-</v>
      </c>
      <c r="SK36" s="13" t="str">
        <f t="shared" si="127"/>
        <v>-</v>
      </c>
      <c r="SL36" s="13" t="str">
        <f t="shared" si="127"/>
        <v>-</v>
      </c>
      <c r="SM36" s="13" t="str">
        <f t="shared" si="127"/>
        <v>-</v>
      </c>
      <c r="SN36" s="13" t="str">
        <f t="shared" si="127"/>
        <v>-</v>
      </c>
      <c r="SO36" s="13" t="str">
        <f t="shared" si="127"/>
        <v>-</v>
      </c>
      <c r="SP36" s="13" t="str">
        <f t="shared" si="127"/>
        <v>-</v>
      </c>
      <c r="SQ36" s="13" t="str">
        <f t="shared" si="127"/>
        <v>-</v>
      </c>
      <c r="SR36" s="13" t="str">
        <f t="shared" si="127"/>
        <v>-</v>
      </c>
      <c r="SS36" s="13" t="str">
        <f t="shared" si="127"/>
        <v>-</v>
      </c>
      <c r="ST36" s="13" t="str">
        <f t="shared" si="127"/>
        <v>-</v>
      </c>
      <c r="SU36" s="13" t="str">
        <f t="shared" si="127"/>
        <v>-</v>
      </c>
      <c r="SV36" s="13" t="str">
        <f t="shared" si="127"/>
        <v>-</v>
      </c>
      <c r="SW36" s="13" t="str">
        <f t="shared" si="127"/>
        <v>-</v>
      </c>
      <c r="SX36" s="13" t="str">
        <f t="shared" si="127"/>
        <v>-</v>
      </c>
      <c r="SY36" s="13" t="str">
        <f t="shared" si="127"/>
        <v>-</v>
      </c>
      <c r="SZ36" s="13" t="str">
        <f t="shared" si="127"/>
        <v>-</v>
      </c>
      <c r="TA36" s="13" t="str">
        <f t="shared" si="127"/>
        <v>-</v>
      </c>
      <c r="TB36" s="13" t="str">
        <f t="shared" si="127"/>
        <v>-</v>
      </c>
      <c r="TC36" s="13" t="str">
        <f t="shared" si="127"/>
        <v>-</v>
      </c>
      <c r="TD36" s="13" t="str">
        <f t="shared" si="127"/>
        <v>-</v>
      </c>
      <c r="TE36" s="13" t="str">
        <f t="shared" si="127"/>
        <v>-</v>
      </c>
      <c r="TF36" s="13" t="str">
        <f t="shared" si="127"/>
        <v>-</v>
      </c>
      <c r="TG36" s="13" t="str">
        <f t="shared" si="127"/>
        <v>-</v>
      </c>
      <c r="TH36" s="13" t="str">
        <f t="shared" si="127"/>
        <v>-</v>
      </c>
      <c r="TI36" s="13" t="str">
        <f t="shared" si="127"/>
        <v>-</v>
      </c>
      <c r="TJ36" s="13" t="str">
        <f t="shared" si="127"/>
        <v>-</v>
      </c>
      <c r="TK36" s="13" t="str">
        <f t="shared" si="127"/>
        <v>-</v>
      </c>
      <c r="TL36" s="13" t="str">
        <f t="shared" si="127"/>
        <v>-</v>
      </c>
      <c r="TM36" s="13" t="str">
        <f t="shared" si="127"/>
        <v>-</v>
      </c>
      <c r="TN36" s="13" t="str">
        <f t="shared" si="127"/>
        <v>-</v>
      </c>
      <c r="TO36" s="13" t="str">
        <f t="shared" si="127"/>
        <v>-</v>
      </c>
      <c r="TP36" s="13" t="str">
        <f t="shared" si="127"/>
        <v>-</v>
      </c>
      <c r="TQ36" s="13" t="str">
        <f t="shared" si="127"/>
        <v>-</v>
      </c>
      <c r="TR36" s="13" t="str">
        <f t="shared" si="127"/>
        <v>-</v>
      </c>
      <c r="TS36" s="13" t="str">
        <f t="shared" si="127"/>
        <v>-</v>
      </c>
      <c r="TT36" s="13" t="str">
        <f t="shared" si="127"/>
        <v>-</v>
      </c>
      <c r="TU36" s="13" t="str">
        <f t="shared" si="127"/>
        <v>-</v>
      </c>
      <c r="TV36" s="13" t="str">
        <f t="shared" si="127"/>
        <v>-</v>
      </c>
      <c r="TW36" s="13" t="str">
        <f t="shared" si="127"/>
        <v>-</v>
      </c>
      <c r="TX36" s="13" t="str">
        <f t="shared" si="127"/>
        <v>-</v>
      </c>
      <c r="TY36" s="13" t="str">
        <f t="shared" si="127"/>
        <v>-</v>
      </c>
      <c r="TZ36" s="13" t="str">
        <f t="shared" si="127"/>
        <v>-</v>
      </c>
      <c r="UA36" s="13" t="str">
        <f t="shared" si="127"/>
        <v>-</v>
      </c>
      <c r="UB36" s="13" t="str">
        <f t="shared" si="127"/>
        <v>-</v>
      </c>
      <c r="UC36" s="13" t="str">
        <f t="shared" si="127"/>
        <v>-</v>
      </c>
      <c r="UD36" s="13" t="str">
        <f t="shared" si="127"/>
        <v>-</v>
      </c>
      <c r="UE36" s="13" t="str">
        <f t="shared" si="127"/>
        <v>-</v>
      </c>
      <c r="UF36" s="13" t="str">
        <f t="shared" si="127"/>
        <v>-</v>
      </c>
      <c r="UG36" s="13" t="str">
        <f t="shared" si="127"/>
        <v>-</v>
      </c>
      <c r="UH36" s="13" t="str">
        <f t="shared" si="127"/>
        <v>-</v>
      </c>
      <c r="UI36" s="13" t="str">
        <f t="shared" si="127"/>
        <v>-</v>
      </c>
      <c r="UJ36" s="13" t="str">
        <f t="shared" si="127"/>
        <v>-</v>
      </c>
      <c r="UK36" s="13" t="str">
        <f t="shared" si="127"/>
        <v>-</v>
      </c>
      <c r="UL36" s="13" t="str">
        <f t="shared" si="127"/>
        <v>-</v>
      </c>
      <c r="UM36" s="13" t="str">
        <f t="shared" si="127"/>
        <v>-</v>
      </c>
      <c r="UN36" s="13" t="str">
        <f t="shared" si="127"/>
        <v>-</v>
      </c>
      <c r="UO36" s="13" t="str">
        <f t="shared" si="127"/>
        <v>-</v>
      </c>
      <c r="UP36" s="13" t="str">
        <f t="shared" si="127"/>
        <v>-</v>
      </c>
      <c r="UQ36" s="13" t="str">
        <f t="shared" si="127"/>
        <v>-</v>
      </c>
      <c r="UR36" s="13" t="str">
        <f t="shared" si="127"/>
        <v>-</v>
      </c>
      <c r="US36" s="12" t="b">
        <f t="shared" si="98"/>
        <v>1</v>
      </c>
      <c r="UT36" s="13" t="str">
        <f t="shared" si="127"/>
        <v>-</v>
      </c>
      <c r="UU36" s="13" t="str">
        <f t="shared" si="127"/>
        <v>-</v>
      </c>
      <c r="UV36" s="13" t="str">
        <f t="shared" si="127"/>
        <v>-</v>
      </c>
      <c r="UW36" s="13" t="str">
        <f t="shared" si="127"/>
        <v>-</v>
      </c>
      <c r="UX36" s="13" t="str">
        <f t="shared" si="127"/>
        <v>-</v>
      </c>
      <c r="UY36" s="13" t="str">
        <f t="shared" si="127"/>
        <v>-</v>
      </c>
      <c r="UZ36" s="13" t="str">
        <f t="shared" si="127"/>
        <v>-</v>
      </c>
      <c r="VA36" s="13" t="str">
        <f t="shared" si="127"/>
        <v>-</v>
      </c>
      <c r="VB36" s="13" t="str">
        <f t="shared" si="127"/>
        <v>-</v>
      </c>
      <c r="VC36" s="13" t="str">
        <f t="shared" si="127"/>
        <v>-</v>
      </c>
      <c r="VD36" s="13" t="str">
        <f t="shared" si="127"/>
        <v>-</v>
      </c>
      <c r="VE36" s="13" t="str">
        <f t="shared" si="127"/>
        <v>-</v>
      </c>
      <c r="VF36" s="13" t="str">
        <f t="shared" si="127"/>
        <v>-</v>
      </c>
      <c r="VG36" s="13" t="str">
        <f t="shared" si="127"/>
        <v>-</v>
      </c>
      <c r="VH36" s="13" t="str">
        <f t="shared" si="127"/>
        <v>-</v>
      </c>
      <c r="VI36" s="13" t="str">
        <f t="shared" si="127"/>
        <v>-</v>
      </c>
      <c r="VJ36" s="13" t="str">
        <f t="shared" si="127"/>
        <v>-</v>
      </c>
      <c r="VK36" s="13" t="str">
        <f t="shared" si="127"/>
        <v>-</v>
      </c>
      <c r="VL36" s="13" t="str">
        <f t="shared" si="127"/>
        <v>-</v>
      </c>
      <c r="VM36" s="13" t="str">
        <f t="shared" si="127"/>
        <v>-</v>
      </c>
      <c r="VN36" s="13" t="str">
        <f t="shared" si="127"/>
        <v>-</v>
      </c>
      <c r="VO36" s="13" t="str">
        <f t="shared" si="127"/>
        <v>-</v>
      </c>
      <c r="VP36" s="13" t="str">
        <f t="shared" si="127"/>
        <v>-</v>
      </c>
      <c r="VQ36" s="13" t="str">
        <f t="shared" si="127"/>
        <v>-</v>
      </c>
      <c r="VR36" s="13" t="str">
        <f t="shared" si="127"/>
        <v>-</v>
      </c>
      <c r="VS36" s="13" t="str">
        <f t="shared" si="127"/>
        <v>-</v>
      </c>
      <c r="VT36" s="13" t="str">
        <f t="shared" si="127"/>
        <v>-</v>
      </c>
      <c r="VU36" s="13" t="str">
        <f t="shared" si="127"/>
        <v>-</v>
      </c>
      <c r="VV36" s="13" t="str">
        <f t="shared" si="127"/>
        <v>-</v>
      </c>
      <c r="VW36" s="13" t="str">
        <f t="shared" si="127"/>
        <v>-</v>
      </c>
      <c r="VX36" s="13" t="str">
        <f t="shared" si="127"/>
        <v>-</v>
      </c>
      <c r="VY36" s="13" t="str">
        <f t="shared" si="127"/>
        <v>-</v>
      </c>
      <c r="VZ36" s="13" t="str">
        <f t="shared" si="127"/>
        <v>-</v>
      </c>
      <c r="WA36" s="13" t="str">
        <f t="shared" si="127"/>
        <v>-</v>
      </c>
      <c r="WB36" s="13" t="str">
        <f t="shared" si="127"/>
        <v>-</v>
      </c>
      <c r="WC36" s="13" t="str">
        <f t="shared" si="127"/>
        <v>-</v>
      </c>
      <c r="WD36" s="13" t="str">
        <f t="shared" si="127"/>
        <v>-</v>
      </c>
      <c r="WE36" s="13" t="str">
        <f t="shared" si="127"/>
        <v>-</v>
      </c>
      <c r="WF36" s="13" t="str">
        <f t="shared" si="127"/>
        <v>-</v>
      </c>
      <c r="WG36" s="13" t="str">
        <f t="shared" si="127"/>
        <v>-</v>
      </c>
      <c r="WH36" s="13" t="str">
        <f t="shared" si="127"/>
        <v>-</v>
      </c>
      <c r="WI36" s="13" t="str">
        <f t="shared" si="127"/>
        <v>-</v>
      </c>
      <c r="WJ36" s="13" t="str">
        <f t="shared" si="127"/>
        <v>-</v>
      </c>
      <c r="WK36" s="13" t="str">
        <f t="shared" si="127"/>
        <v>-</v>
      </c>
      <c r="WL36" s="13" t="str">
        <f t="shared" si="127"/>
        <v>-</v>
      </c>
      <c r="WM36" s="13" t="str">
        <f t="shared" si="127"/>
        <v>-</v>
      </c>
      <c r="WN36" s="13" t="str">
        <f t="shared" si="127"/>
        <v>-</v>
      </c>
      <c r="WO36" s="13" t="str">
        <f t="shared" si="127"/>
        <v>-</v>
      </c>
      <c r="WP36" s="13" t="str">
        <f t="shared" si="127"/>
        <v>-</v>
      </c>
      <c r="WQ36" s="13" t="str">
        <f t="shared" si="127"/>
        <v>-</v>
      </c>
      <c r="WR36" s="13" t="str">
        <f t="shared" si="127"/>
        <v>-</v>
      </c>
      <c r="WS36" s="13" t="str">
        <f t="shared" si="127"/>
        <v>-</v>
      </c>
      <c r="WT36" s="13" t="str">
        <f t="shared" si="127"/>
        <v>-</v>
      </c>
      <c r="WU36" s="13" t="str">
        <f t="shared" si="127"/>
        <v>-</v>
      </c>
      <c r="WV36" s="13" t="str">
        <f t="shared" si="127"/>
        <v>-</v>
      </c>
      <c r="WW36" s="13" t="str">
        <f t="shared" si="127"/>
        <v>-</v>
      </c>
      <c r="WX36" s="13" t="str">
        <f t="shared" si="127"/>
        <v>-</v>
      </c>
      <c r="WY36" s="13" t="str">
        <f t="shared" si="127"/>
        <v>-</v>
      </c>
      <c r="WZ36" s="13" t="str">
        <f t="shared" si="127"/>
        <v>-</v>
      </c>
      <c r="XA36" s="13" t="str">
        <f t="shared" si="127"/>
        <v>-</v>
      </c>
      <c r="XB36" s="13" t="str">
        <f t="shared" si="127"/>
        <v>-</v>
      </c>
      <c r="XC36" s="13">
        <f t="shared" si="127"/>
        <v>0</v>
      </c>
      <c r="XD36" s="599">
        <v>0</v>
      </c>
    </row>
    <row r="37" spans="1:628" outlineLevel="1">
      <c r="A37" s="20">
        <f t="shared" si="100"/>
        <v>32</v>
      </c>
      <c r="B37" s="20">
        <f>$A$36</f>
        <v>31</v>
      </c>
      <c r="C37">
        <v>2</v>
      </c>
      <c r="D37" s="19" t="str">
        <f t="shared" ref="D37" ca="1" si="132">OFFSET(D$5,$B37,0)</f>
        <v>GSW</v>
      </c>
      <c r="E37" t="b">
        <v>1</v>
      </c>
      <c r="F37" t="b">
        <v>0</v>
      </c>
      <c r="G37" t="b">
        <v>1</v>
      </c>
      <c r="I37" s="19">
        <f t="shared" ref="I37:Z48" ca="1" si="133">OFFSET(I$5,$B37,0)</f>
        <v>0</v>
      </c>
      <c r="J37" s="19">
        <f t="shared" ca="1" si="133"/>
        <v>0</v>
      </c>
      <c r="K37" s="19" t="str">
        <f t="shared" ca="1" si="133"/>
        <v/>
      </c>
      <c r="L37" s="19">
        <f t="shared" ca="1" si="133"/>
        <v>1</v>
      </c>
      <c r="M37" s="19">
        <f t="shared" ca="1" si="133"/>
        <v>0</v>
      </c>
      <c r="N37" s="19">
        <f t="shared" ca="1" si="133"/>
        <v>2</v>
      </c>
      <c r="O37" s="19">
        <f t="shared" ca="1" si="133"/>
        <v>2</v>
      </c>
      <c r="P37" s="19">
        <f t="shared" ca="1" si="133"/>
        <v>3</v>
      </c>
      <c r="Q37" s="19">
        <f t="shared" ca="1" si="133"/>
        <v>1</v>
      </c>
      <c r="R37" s="19">
        <f ca="1">OFFSET(R$5,$B37,0)</f>
        <v>0</v>
      </c>
      <c r="S37" s="19">
        <f t="shared" ca="1" si="133"/>
        <v>0</v>
      </c>
      <c r="T37" s="19">
        <f t="shared" ca="1" si="133"/>
        <v>0</v>
      </c>
      <c r="U37" s="19">
        <f t="shared" ca="1" si="133"/>
        <v>0</v>
      </c>
      <c r="V37" s="19">
        <f t="shared" ca="1" si="133"/>
        <v>0</v>
      </c>
      <c r="W37" s="19">
        <f t="shared" ca="1" si="133"/>
        <v>0</v>
      </c>
      <c r="X37" s="19">
        <f t="shared" ca="1" si="133"/>
        <v>0</v>
      </c>
      <c r="Y37" s="19">
        <f t="shared" ca="1" si="133"/>
        <v>0</v>
      </c>
      <c r="Z37" s="19">
        <f t="shared" ca="1" si="133"/>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1"/>
        <v>2</v>
      </c>
      <c r="AR37" s="5">
        <f t="shared" ca="1" si="101"/>
        <v>0</v>
      </c>
      <c r="AS37" s="5">
        <f ca="1">INDEX(i.StdELMan,($N37-1)*12+($O37-1)*3+$P37,AS$26)</f>
        <v>6</v>
      </c>
      <c r="AW37" s="222" t="s">
        <v>1884</v>
      </c>
      <c r="AX37" s="9" t="str">
        <f>IF(COUNTIF(AW$5:AW37,AW37)=1,"-","Dup")</f>
        <v>-</v>
      </c>
      <c r="AY37" s="9"/>
      <c r="AZ37" s="19" t="b">
        <f t="shared" ref="AZ37:BH37" ca="1" si="134">OFFSET(AZ$5,$B37,0)</f>
        <v>1</v>
      </c>
      <c r="BA37" s="19" t="b">
        <f t="shared" ca="1" si="134"/>
        <v>1</v>
      </c>
      <c r="BB37" s="19" t="b">
        <f t="shared" ca="1" si="134"/>
        <v>1</v>
      </c>
      <c r="BC37" s="19" t="b">
        <f t="shared" ca="1" si="134"/>
        <v>1</v>
      </c>
      <c r="BD37" s="19" t="b">
        <f t="shared" ca="1" si="134"/>
        <v>1</v>
      </c>
      <c r="BE37" s="19" t="b">
        <f t="shared" ca="1" si="134"/>
        <v>1</v>
      </c>
      <c r="BF37" s="19" t="b">
        <f t="shared" ca="1" si="134"/>
        <v>1</v>
      </c>
      <c r="BG37" s="19" t="b">
        <f t="shared" ca="1" si="134"/>
        <v>1</v>
      </c>
      <c r="BH37" s="19" t="b">
        <f t="shared" ca="1" si="134"/>
        <v>1</v>
      </c>
      <c r="BI37" s="9"/>
      <c r="BJ37" s="19" t="b">
        <f t="shared" ref="BJ37:BQ37" ca="1" si="135">OFFSET(BJ$5,$B37,0)</f>
        <v>0</v>
      </c>
      <c r="BK37" s="19" t="str">
        <f t="shared" ca="1" si="135"/>
        <v>-</v>
      </c>
      <c r="BL37" s="19" t="str">
        <f t="shared" ca="1" si="135"/>
        <v>-</v>
      </c>
      <c r="BM37" s="19" t="str">
        <f t="shared" ca="1" si="135"/>
        <v>-</v>
      </c>
      <c r="BN37" s="19" t="b">
        <f t="shared" ca="1" si="135"/>
        <v>0</v>
      </c>
      <c r="BO37" s="19" t="str">
        <f ca="1">OFFSET(BO$5,$B37,0)</f>
        <v>-</v>
      </c>
      <c r="BP37" s="19" t="str">
        <f t="shared" ca="1" si="135"/>
        <v>-</v>
      </c>
      <c r="BQ37" s="19" t="str">
        <f t="shared" ca="1" si="135"/>
        <v>-</v>
      </c>
      <c r="BR37" s="19" t="str">
        <f ca="1">OFFSET(BR$5,$B37,0)</f>
        <v>-</v>
      </c>
      <c r="BS37" s="9"/>
      <c r="BT37" s="19" t="str">
        <f t="shared" ref="BT37:DI37" ca="1" si="136">OFFSET(BT$5,$B37,0)</f>
        <v>-</v>
      </c>
      <c r="BU37" s="5" t="str">
        <f t="shared" ca="1" si="105"/>
        <v>-</v>
      </c>
      <c r="BV37" s="5">
        <f t="shared" ca="1" si="106"/>
        <v>0</v>
      </c>
      <c r="BW37" s="5">
        <f t="shared" ca="1" si="106"/>
        <v>0</v>
      </c>
      <c r="BX37" s="19" t="str">
        <f t="shared" ca="1" si="107"/>
        <v>-</v>
      </c>
      <c r="BY37" s="19" t="str">
        <f t="shared" ca="1" si="107"/>
        <v>-</v>
      </c>
      <c r="BZ37" s="19" t="str">
        <f t="shared" ca="1" si="107"/>
        <v>-</v>
      </c>
      <c r="CA37" s="5" t="str">
        <f t="shared" ca="1" si="108"/>
        <v>-</v>
      </c>
      <c r="CB37" s="5">
        <f t="shared" ca="1" si="109"/>
        <v>0</v>
      </c>
      <c r="CC37" s="5">
        <f t="shared" ca="1" si="109"/>
        <v>0</v>
      </c>
      <c r="CD37" s="19" t="str">
        <f t="shared" ca="1" si="110"/>
        <v>-</v>
      </c>
      <c r="CE37" s="5" t="str">
        <f t="shared" ca="1" si="111"/>
        <v>-</v>
      </c>
      <c r="CF37" s="5">
        <f t="shared" ca="1" si="112"/>
        <v>0</v>
      </c>
      <c r="CG37" s="19" t="str">
        <f t="shared" ca="1" si="113"/>
        <v>-</v>
      </c>
      <c r="CH37" s="19" t="str">
        <f t="shared" ca="1" si="113"/>
        <v>-</v>
      </c>
      <c r="CI37" s="5">
        <f t="shared" ca="1" si="114"/>
        <v>0</v>
      </c>
      <c r="CJ37" s="19" t="str">
        <f t="shared" ca="1" si="113"/>
        <v>-</v>
      </c>
      <c r="CK37" s="5" t="str">
        <f t="shared" ca="1" si="115"/>
        <v>-</v>
      </c>
      <c r="CL37" s="5">
        <f t="shared" ca="1" si="116"/>
        <v>0</v>
      </c>
      <c r="CM37" s="5">
        <f t="shared" ca="1" si="116"/>
        <v>0</v>
      </c>
      <c r="CN37" s="9"/>
      <c r="CO37" s="19" t="str">
        <f t="shared" ca="1" si="136"/>
        <v>-</v>
      </c>
      <c r="CP37" s="19" t="str">
        <f t="shared" ca="1" si="136"/>
        <v>-</v>
      </c>
      <c r="CQ37" s="19">
        <f t="shared" ca="1" si="136"/>
        <v>1</v>
      </c>
      <c r="CR37" s="19" t="str">
        <f t="shared" ca="1" si="136"/>
        <v>-</v>
      </c>
      <c r="CS37" s="19" t="str">
        <f t="shared" ca="1" si="136"/>
        <v>-</v>
      </c>
      <c r="CT37" s="19" t="str">
        <f t="shared" ca="1" si="136"/>
        <v>-</v>
      </c>
      <c r="CU37" s="19" t="str">
        <f t="shared" ca="1" si="136"/>
        <v>-</v>
      </c>
      <c r="CV37" s="19" t="str">
        <f t="shared" ca="1" si="136"/>
        <v>-</v>
      </c>
      <c r="CW37" s="19" t="str">
        <f t="shared" ca="1" si="136"/>
        <v>-</v>
      </c>
      <c r="CX37" s="19" t="str">
        <f t="shared" ca="1" si="136"/>
        <v>-</v>
      </c>
      <c r="CY37" s="19" t="str">
        <f t="shared" ca="1" si="136"/>
        <v>-</v>
      </c>
      <c r="CZ37" s="19" t="str">
        <f t="shared" ca="1" si="136"/>
        <v>-</v>
      </c>
      <c r="DA37" s="19" t="str">
        <f t="shared" ca="1" si="136"/>
        <v>-</v>
      </c>
      <c r="DB37" s="19" t="str">
        <f t="shared" ca="1" si="136"/>
        <v>-</v>
      </c>
      <c r="DC37" s="19" t="str">
        <f t="shared" ca="1" si="136"/>
        <v>-</v>
      </c>
      <c r="DD37" s="19" t="str">
        <f t="shared" ca="1" si="136"/>
        <v>-</v>
      </c>
      <c r="DE37" s="19" t="str">
        <f t="shared" ca="1" si="136"/>
        <v>-</v>
      </c>
      <c r="DF37" s="19" t="str">
        <f t="shared" ca="1" si="136"/>
        <v>-</v>
      </c>
      <c r="DG37" s="19" t="str">
        <f t="shared" ca="1" si="136"/>
        <v>-</v>
      </c>
      <c r="DH37" s="19" t="str">
        <f t="shared" ca="1" si="136"/>
        <v>-</v>
      </c>
      <c r="DI37" s="19" t="str">
        <f t="shared" ca="1" si="136"/>
        <v>-</v>
      </c>
      <c r="DJ37" s="9"/>
      <c r="DK37" s="134" t="b">
        <f>$DM37</f>
        <v>1</v>
      </c>
      <c r="DL37" s="12" t="b">
        <v>1</v>
      </c>
      <c r="DM37" s="12" t="b">
        <v>1</v>
      </c>
      <c r="DN37" s="579">
        <v>2231200000</v>
      </c>
      <c r="DO37" s="12" t="b">
        <v>0</v>
      </c>
      <c r="DP37" s="19" t="str">
        <f ca="1">OFFSET(DP$5,$B37,0)</f>
        <v>-</v>
      </c>
      <c r="DQ37" s="12" t="b">
        <v>0</v>
      </c>
      <c r="DR37" s="468">
        <f t="shared" ref="DR37" ca="1" si="137">$P37</f>
        <v>3</v>
      </c>
      <c r="DS37" s="19" t="str">
        <f t="shared" ca="1" si="118"/>
        <v>-</v>
      </c>
      <c r="DT37" s="19" t="str">
        <f t="shared" ca="1" si="118"/>
        <v>-</v>
      </c>
      <c r="DU37" s="19" t="str">
        <f t="shared" ca="1" si="118"/>
        <v>-</v>
      </c>
      <c r="DV37" s="19" t="str">
        <f t="shared" ca="1" si="118"/>
        <v>-</v>
      </c>
      <c r="DW37" s="19" t="str">
        <f t="shared" ca="1" si="118"/>
        <v>-</v>
      </c>
      <c r="DX37" s="19" t="str">
        <f t="shared" ca="1" si="118"/>
        <v>-</v>
      </c>
      <c r="DY37" s="19" t="str">
        <f t="shared" ca="1" si="118"/>
        <v>-</v>
      </c>
      <c r="DZ37" s="19" t="str">
        <f t="shared" ca="1" si="118"/>
        <v>-</v>
      </c>
      <c r="EA37" s="19" t="str">
        <f t="shared" ca="1" si="118"/>
        <v>-</v>
      </c>
      <c r="EB37" s="19" t="str">
        <f t="shared" ca="1" si="118"/>
        <v>-</v>
      </c>
      <c r="EC37" s="19" t="str">
        <f t="shared" ca="1" si="118"/>
        <v>-</v>
      </c>
      <c r="ED37" s="19" t="str">
        <f t="shared" ca="1" si="118"/>
        <v>-</v>
      </c>
      <c r="EE37" s="19">
        <f t="shared" ca="1" si="118"/>
        <v>1</v>
      </c>
      <c r="EF37" s="19">
        <f t="shared" ca="1" si="118"/>
        <v>1</v>
      </c>
      <c r="EG37" s="19" t="str">
        <f t="shared" ca="1" si="118"/>
        <v>-</v>
      </c>
      <c r="EH37" s="19" t="str">
        <f t="shared" ca="1" si="118"/>
        <v>-</v>
      </c>
      <c r="EI37" s="19" t="str">
        <f t="shared" ref="EI37:EO37" ca="1" si="138">OFFSET(EI$5,$B37,0)</f>
        <v>-</v>
      </c>
      <c r="EJ37" s="19" t="str">
        <f t="shared" ca="1" si="138"/>
        <v>-</v>
      </c>
      <c r="EK37" s="19" t="str">
        <f t="shared" ca="1" si="138"/>
        <v>-</v>
      </c>
      <c r="EL37" s="19" t="str">
        <f t="shared" ca="1" si="138"/>
        <v>-</v>
      </c>
      <c r="EM37" s="19" t="str">
        <f t="shared" ca="1" si="138"/>
        <v>-</v>
      </c>
      <c r="EN37" s="19" t="str">
        <f t="shared" ca="1" si="138"/>
        <v>-</v>
      </c>
      <c r="EO37" s="19" t="str">
        <f t="shared" ca="1" si="138"/>
        <v>-</v>
      </c>
      <c r="EP37" s="19" t="str">
        <f t="shared" ref="EP37:ER37" ca="1" si="139">OFFSET(EP$5,$B37,0)</f>
        <v>-</v>
      </c>
      <c r="EQ37" s="19">
        <f t="shared" ca="1" si="139"/>
        <v>1</v>
      </c>
      <c r="ER37" s="19">
        <f t="shared" ca="1" si="139"/>
        <v>1</v>
      </c>
      <c r="ES37" s="9"/>
      <c r="ET37" s="19">
        <f t="shared" ref="ET37:HE37" ca="1" si="140">OFFSET(ET$5,$B37,0)</f>
        <v>0.125</v>
      </c>
      <c r="EU37" s="19">
        <f t="shared" ca="1" si="140"/>
        <v>0.3</v>
      </c>
      <c r="EV37" s="19">
        <f t="shared" ca="1" si="140"/>
        <v>-0.05</v>
      </c>
      <c r="EW37" s="19">
        <f t="shared" ca="1" si="140"/>
        <v>0.1</v>
      </c>
      <c r="EX37" s="19">
        <f t="shared" ca="1" si="140"/>
        <v>0.25</v>
      </c>
      <c r="EY37" s="19">
        <f t="shared" ca="1" si="140"/>
        <v>-0.05</v>
      </c>
      <c r="EZ37" s="19">
        <f t="shared" ca="1" si="140"/>
        <v>0.05</v>
      </c>
      <c r="FA37" s="19">
        <f t="shared" ca="1" si="140"/>
        <v>0.1</v>
      </c>
      <c r="FB37" s="19">
        <f t="shared" ca="1" si="140"/>
        <v>-0.02</v>
      </c>
      <c r="FC37" s="19">
        <f t="shared" ca="1" si="140"/>
        <v>0.1</v>
      </c>
      <c r="FD37" s="19">
        <f t="shared" ca="1" si="140"/>
        <v>0.25</v>
      </c>
      <c r="FE37" s="19">
        <f t="shared" ca="1" si="140"/>
        <v>-0.05</v>
      </c>
      <c r="FF37" s="19">
        <f t="shared" ca="1" si="140"/>
        <v>0</v>
      </c>
      <c r="FG37" s="19">
        <f t="shared" ca="1" si="140"/>
        <v>0</v>
      </c>
      <c r="FH37" s="19">
        <f t="shared" ca="1" si="140"/>
        <v>0</v>
      </c>
      <c r="FI37" s="19">
        <f t="shared" ca="1" si="140"/>
        <v>0</v>
      </c>
      <c r="FJ37" s="19">
        <f t="shared" ca="1" si="140"/>
        <v>0</v>
      </c>
      <c r="FK37" s="19">
        <f t="shared" ca="1" si="140"/>
        <v>0</v>
      </c>
      <c r="FL37" s="19">
        <f t="shared" ca="1" si="140"/>
        <v>0</v>
      </c>
      <c r="FM37" s="19">
        <f t="shared" ca="1" si="140"/>
        <v>0</v>
      </c>
      <c r="FN37" s="19">
        <f t="shared" ca="1" si="140"/>
        <v>0</v>
      </c>
      <c r="FO37" s="19">
        <f t="shared" ca="1" si="140"/>
        <v>0</v>
      </c>
      <c r="FP37" s="19">
        <f t="shared" ca="1" si="140"/>
        <v>0</v>
      </c>
      <c r="FQ37" s="19">
        <f t="shared" ca="1" si="140"/>
        <v>0</v>
      </c>
      <c r="FR37" s="19">
        <f t="shared" ca="1" si="140"/>
        <v>0</v>
      </c>
      <c r="FS37" s="19">
        <f t="shared" ca="1" si="140"/>
        <v>0</v>
      </c>
      <c r="FT37" s="19">
        <f t="shared" ca="1" si="140"/>
        <v>0</v>
      </c>
      <c r="FU37" s="19">
        <f t="shared" ca="1" si="140"/>
        <v>0</v>
      </c>
      <c r="FV37" s="19">
        <f t="shared" ca="1" si="140"/>
        <v>0</v>
      </c>
      <c r="FW37" s="19">
        <f t="shared" ca="1" si="140"/>
        <v>0</v>
      </c>
      <c r="FX37" s="19">
        <f t="shared" ca="1" si="140"/>
        <v>0</v>
      </c>
      <c r="FY37" s="19">
        <f t="shared" ca="1" si="140"/>
        <v>0</v>
      </c>
      <c r="FZ37" s="19">
        <f t="shared" ca="1" si="140"/>
        <v>0</v>
      </c>
      <c r="GA37" s="19">
        <f t="shared" ca="1" si="140"/>
        <v>0</v>
      </c>
      <c r="GB37" s="19">
        <f t="shared" ca="1" si="140"/>
        <v>0</v>
      </c>
      <c r="GC37" s="19">
        <f t="shared" ca="1" si="140"/>
        <v>0</v>
      </c>
      <c r="GD37" s="19">
        <f t="shared" ca="1" si="140"/>
        <v>0</v>
      </c>
      <c r="GE37" s="19">
        <f t="shared" ca="1" si="140"/>
        <v>0</v>
      </c>
      <c r="GF37" s="19">
        <f t="shared" ca="1" si="140"/>
        <v>0</v>
      </c>
      <c r="GG37" s="19">
        <f t="shared" ca="1" si="140"/>
        <v>0</v>
      </c>
      <c r="GH37" s="19">
        <f t="shared" ca="1" si="140"/>
        <v>0</v>
      </c>
      <c r="GI37" s="19">
        <f t="shared" ca="1" si="140"/>
        <v>0</v>
      </c>
      <c r="GJ37" s="19">
        <f t="shared" ca="1" si="140"/>
        <v>0</v>
      </c>
      <c r="GK37" s="19">
        <f t="shared" ca="1" si="140"/>
        <v>0</v>
      </c>
      <c r="GL37" s="19">
        <f t="shared" ca="1" si="140"/>
        <v>0</v>
      </c>
      <c r="GM37" s="19">
        <f t="shared" ca="1" si="140"/>
        <v>0</v>
      </c>
      <c r="GN37" s="19">
        <f t="shared" ca="1" si="140"/>
        <v>0</v>
      </c>
      <c r="GO37" s="19">
        <f t="shared" ca="1" si="140"/>
        <v>0</v>
      </c>
      <c r="GP37" s="19">
        <f t="shared" ca="1" si="140"/>
        <v>0</v>
      </c>
      <c r="GQ37" s="19">
        <f t="shared" ca="1" si="140"/>
        <v>0</v>
      </c>
      <c r="GR37" s="19">
        <f t="shared" ca="1" si="140"/>
        <v>0</v>
      </c>
      <c r="GS37" s="19">
        <f t="shared" ca="1" si="140"/>
        <v>0</v>
      </c>
      <c r="GT37" s="19">
        <f t="shared" ca="1" si="140"/>
        <v>0</v>
      </c>
      <c r="GU37" s="19">
        <f t="shared" ca="1" si="140"/>
        <v>0</v>
      </c>
      <c r="GV37" s="19">
        <f t="shared" ca="1" si="140"/>
        <v>0</v>
      </c>
      <c r="GW37" s="19">
        <f t="shared" ca="1" si="140"/>
        <v>0</v>
      </c>
      <c r="GX37" s="19">
        <f t="shared" ca="1" si="140"/>
        <v>0</v>
      </c>
      <c r="GY37" s="19">
        <f t="shared" ca="1" si="140"/>
        <v>0</v>
      </c>
      <c r="GZ37" s="19">
        <f t="shared" ca="1" si="140"/>
        <v>0</v>
      </c>
      <c r="HA37" s="19">
        <f t="shared" ca="1" si="140"/>
        <v>0</v>
      </c>
      <c r="HB37" s="19">
        <f t="shared" ca="1" si="140"/>
        <v>0</v>
      </c>
      <c r="HC37" s="19">
        <f t="shared" ca="1" si="140"/>
        <v>0</v>
      </c>
      <c r="HD37" s="19">
        <f t="shared" ca="1" si="140"/>
        <v>0</v>
      </c>
      <c r="HE37" s="19">
        <f t="shared" ca="1" si="140"/>
        <v>0</v>
      </c>
      <c r="HF37" s="19">
        <f t="shared" ref="HF37:JQ37" ca="1" si="141">OFFSET(HF$5,$B37,0)</f>
        <v>0</v>
      </c>
      <c r="HG37" s="19">
        <f t="shared" ca="1" si="141"/>
        <v>0</v>
      </c>
      <c r="HH37" s="19">
        <f t="shared" ca="1" si="141"/>
        <v>0</v>
      </c>
      <c r="HI37" s="19">
        <f t="shared" ca="1" si="141"/>
        <v>0</v>
      </c>
      <c r="HJ37" s="19">
        <f t="shared" ca="1" si="141"/>
        <v>0</v>
      </c>
      <c r="HK37" s="19">
        <f t="shared" ca="1" si="141"/>
        <v>0</v>
      </c>
      <c r="HL37" s="19">
        <f t="shared" ca="1" si="141"/>
        <v>0</v>
      </c>
      <c r="HM37" s="19">
        <f t="shared" ca="1" si="141"/>
        <v>0</v>
      </c>
      <c r="HN37" s="19">
        <f t="shared" ca="1" si="141"/>
        <v>0</v>
      </c>
      <c r="HO37" s="19">
        <f t="shared" ca="1" si="141"/>
        <v>0</v>
      </c>
      <c r="HP37" s="19">
        <f t="shared" ca="1" si="141"/>
        <v>0</v>
      </c>
      <c r="HQ37" s="19">
        <f t="shared" ca="1" si="141"/>
        <v>0</v>
      </c>
      <c r="HR37" s="19">
        <f t="shared" ca="1" si="141"/>
        <v>0</v>
      </c>
      <c r="HS37" s="19">
        <f t="shared" ca="1" si="141"/>
        <v>0</v>
      </c>
      <c r="HT37" s="19">
        <f t="shared" ca="1" si="141"/>
        <v>0</v>
      </c>
      <c r="HU37" s="19">
        <f t="shared" ca="1" si="141"/>
        <v>0</v>
      </c>
      <c r="HV37" s="19">
        <f t="shared" ca="1" si="141"/>
        <v>0</v>
      </c>
      <c r="HW37" s="19">
        <f t="shared" ca="1" si="141"/>
        <v>0</v>
      </c>
      <c r="HX37" s="19">
        <f t="shared" ca="1" si="141"/>
        <v>0</v>
      </c>
      <c r="HY37" s="19">
        <f t="shared" ca="1" si="141"/>
        <v>0</v>
      </c>
      <c r="HZ37" s="19">
        <f t="shared" ca="1" si="141"/>
        <v>0</v>
      </c>
      <c r="IA37" s="19">
        <f t="shared" ca="1" si="141"/>
        <v>0</v>
      </c>
      <c r="IB37" s="19">
        <f t="shared" ca="1" si="141"/>
        <v>0</v>
      </c>
      <c r="IC37" s="19">
        <f t="shared" ca="1" si="141"/>
        <v>0</v>
      </c>
      <c r="ID37" s="19">
        <f t="shared" ca="1" si="141"/>
        <v>0</v>
      </c>
      <c r="IE37" s="19">
        <f t="shared" ca="1" si="141"/>
        <v>0</v>
      </c>
      <c r="IF37" s="19">
        <f t="shared" ca="1" si="141"/>
        <v>0</v>
      </c>
      <c r="IG37" s="19">
        <f t="shared" ca="1" si="141"/>
        <v>0</v>
      </c>
      <c r="IH37" s="19">
        <f t="shared" ca="1" si="141"/>
        <v>0</v>
      </c>
      <c r="II37" s="19">
        <f t="shared" ca="1" si="141"/>
        <v>0</v>
      </c>
      <c r="IJ37" s="19">
        <f t="shared" ca="1" si="141"/>
        <v>0</v>
      </c>
      <c r="IK37" s="19">
        <f t="shared" ca="1" si="141"/>
        <v>0</v>
      </c>
      <c r="IL37" s="19">
        <f t="shared" ca="1" si="141"/>
        <v>0</v>
      </c>
      <c r="IM37" s="19">
        <f t="shared" ca="1" si="141"/>
        <v>0</v>
      </c>
      <c r="IN37" s="19">
        <f t="shared" ca="1" si="141"/>
        <v>0</v>
      </c>
      <c r="IO37" s="19">
        <f t="shared" ca="1" si="141"/>
        <v>0</v>
      </c>
      <c r="IP37" s="19">
        <f t="shared" ca="1" si="141"/>
        <v>0</v>
      </c>
      <c r="IQ37" s="19">
        <f t="shared" ca="1" si="141"/>
        <v>0</v>
      </c>
      <c r="IR37" s="19">
        <f t="shared" ca="1" si="141"/>
        <v>0</v>
      </c>
      <c r="IS37" s="19">
        <f t="shared" ca="1" si="141"/>
        <v>0</v>
      </c>
      <c r="IT37" s="19">
        <f t="shared" ca="1" si="141"/>
        <v>0</v>
      </c>
      <c r="IU37" s="19">
        <f t="shared" ca="1" si="141"/>
        <v>0</v>
      </c>
      <c r="IV37" s="19">
        <f t="shared" ca="1" si="141"/>
        <v>0</v>
      </c>
      <c r="IW37" s="19">
        <f t="shared" ca="1" si="141"/>
        <v>0</v>
      </c>
      <c r="IX37" s="19">
        <f t="shared" ca="1" si="141"/>
        <v>0</v>
      </c>
      <c r="IY37" s="19">
        <f t="shared" ca="1" si="141"/>
        <v>0</v>
      </c>
      <c r="IZ37" s="19">
        <f t="shared" ca="1" si="141"/>
        <v>0</v>
      </c>
      <c r="JA37" s="19">
        <f t="shared" ca="1" si="141"/>
        <v>0</v>
      </c>
      <c r="JB37" s="19">
        <f t="shared" ca="1" si="141"/>
        <v>0</v>
      </c>
      <c r="JC37" s="19">
        <f t="shared" ca="1" si="141"/>
        <v>0</v>
      </c>
      <c r="JD37" s="19">
        <f t="shared" ca="1" si="141"/>
        <v>0</v>
      </c>
      <c r="JE37" s="19">
        <f t="shared" ca="1" si="141"/>
        <v>0</v>
      </c>
      <c r="JF37" s="19">
        <f t="shared" ca="1" si="141"/>
        <v>0</v>
      </c>
      <c r="JG37" s="19">
        <f t="shared" ca="1" si="141"/>
        <v>0</v>
      </c>
      <c r="JH37" s="19">
        <f t="shared" ca="1" si="141"/>
        <v>0</v>
      </c>
      <c r="JI37" s="19">
        <f t="shared" ca="1" si="141"/>
        <v>0</v>
      </c>
      <c r="JJ37" s="19">
        <f t="shared" ca="1" si="141"/>
        <v>0</v>
      </c>
      <c r="JK37" s="19">
        <f t="shared" ca="1" si="141"/>
        <v>0</v>
      </c>
      <c r="JL37" s="19">
        <f t="shared" ca="1" si="141"/>
        <v>0</v>
      </c>
      <c r="JM37" s="19">
        <f t="shared" ca="1" si="141"/>
        <v>0</v>
      </c>
      <c r="JN37" s="19">
        <f t="shared" ca="1" si="141"/>
        <v>0</v>
      </c>
      <c r="JO37" s="19">
        <f t="shared" ca="1" si="141"/>
        <v>0</v>
      </c>
      <c r="JP37" s="19">
        <f t="shared" ca="1" si="141"/>
        <v>0</v>
      </c>
      <c r="JQ37" s="19">
        <f t="shared" ca="1" si="141"/>
        <v>0</v>
      </c>
      <c r="JR37" s="19">
        <f t="shared" ref="JR37:KA37" ca="1" si="142">OFFSET(JR$5,$B37,0)</f>
        <v>0</v>
      </c>
      <c r="JS37" s="19">
        <f t="shared" ca="1" si="142"/>
        <v>0</v>
      </c>
      <c r="JT37" s="19">
        <f t="shared" ca="1" si="142"/>
        <v>0</v>
      </c>
      <c r="JU37" s="19">
        <f t="shared" ca="1" si="142"/>
        <v>0</v>
      </c>
      <c r="JV37" s="19">
        <f t="shared" ca="1" si="142"/>
        <v>0</v>
      </c>
      <c r="JW37" s="19">
        <f t="shared" ca="1" si="142"/>
        <v>0</v>
      </c>
      <c r="JX37" s="19">
        <f t="shared" ca="1" si="142"/>
        <v>0</v>
      </c>
      <c r="JY37" s="19">
        <f t="shared" ca="1" si="142"/>
        <v>0</v>
      </c>
      <c r="JZ37" s="19">
        <f t="shared" ca="1" si="142"/>
        <v>0</v>
      </c>
      <c r="KA37" s="19" t="str">
        <f t="shared" ca="1" si="142"/>
        <v>-</v>
      </c>
      <c r="KB37" s="9"/>
      <c r="KC37" s="19">
        <f t="shared" ref="KC37:MZ48" ca="1" si="143">OFFSET(KC$5,$B37,0)</f>
        <v>1</v>
      </c>
      <c r="KD37" s="19" t="str">
        <f t="shared" ca="1" si="143"/>
        <v>-</v>
      </c>
      <c r="KE37" s="19">
        <f t="shared" ca="1" si="143"/>
        <v>0</v>
      </c>
      <c r="KF37" s="19">
        <f t="shared" ca="1" si="143"/>
        <v>0</v>
      </c>
      <c r="KG37" s="19">
        <f t="shared" ca="1" si="143"/>
        <v>0</v>
      </c>
      <c r="KH37" s="19">
        <f t="shared" ca="1" si="143"/>
        <v>0</v>
      </c>
      <c r="KI37" s="19">
        <f t="shared" ca="1" si="143"/>
        <v>0</v>
      </c>
      <c r="KJ37" s="19" t="str">
        <f t="shared" ca="1" si="143"/>
        <v>-</v>
      </c>
      <c r="KK37" s="19" t="str">
        <f t="shared" ca="1" si="143"/>
        <v>-</v>
      </c>
      <c r="KL37" s="19" t="str">
        <f t="shared" ca="1" si="143"/>
        <v>-</v>
      </c>
      <c r="KM37" s="19" t="str">
        <f t="shared" ca="1" si="143"/>
        <v>-</v>
      </c>
      <c r="KN37" s="19" t="str">
        <f t="shared" ca="1" si="143"/>
        <v>-</v>
      </c>
      <c r="KO37" s="19" t="str">
        <f t="shared" ca="1" si="143"/>
        <v>-</v>
      </c>
      <c r="KP37" s="19" t="str">
        <f t="shared" ca="1" si="143"/>
        <v>-</v>
      </c>
      <c r="KQ37" s="19" t="str">
        <f t="shared" ca="1" si="143"/>
        <v>-</v>
      </c>
      <c r="KR37" s="19" t="str">
        <f t="shared" ca="1" si="143"/>
        <v>-</v>
      </c>
      <c r="KS37" s="19" t="str">
        <f t="shared" ca="1" si="143"/>
        <v>-</v>
      </c>
      <c r="KT37" s="19" t="str">
        <f t="shared" ca="1" si="143"/>
        <v>-</v>
      </c>
      <c r="KU37" s="19" t="str">
        <f t="shared" ca="1" si="143"/>
        <v>-</v>
      </c>
      <c r="KV37" s="19" t="str">
        <f t="shared" ca="1" si="143"/>
        <v>-</v>
      </c>
      <c r="KW37" s="19">
        <f t="shared" ca="1" si="143"/>
        <v>1</v>
      </c>
      <c r="KX37" s="19">
        <f t="shared" ca="1" si="143"/>
        <v>0</v>
      </c>
      <c r="KY37" s="19">
        <f t="shared" ca="1" si="143"/>
        <v>1</v>
      </c>
      <c r="KZ37" s="19">
        <f t="shared" ca="1" si="143"/>
        <v>1</v>
      </c>
      <c r="LA37" s="19">
        <f t="shared" ca="1" si="143"/>
        <v>1</v>
      </c>
      <c r="LB37" s="19">
        <f t="shared" ca="1" si="143"/>
        <v>1</v>
      </c>
      <c r="LC37" s="19">
        <f t="shared" ca="1" si="143"/>
        <v>0</v>
      </c>
      <c r="LD37" s="19">
        <f t="shared" ca="1" si="143"/>
        <v>1</v>
      </c>
      <c r="LE37" s="19">
        <f t="shared" ca="1" si="143"/>
        <v>0</v>
      </c>
      <c r="LF37" s="19">
        <f t="shared" ca="1" si="143"/>
        <v>0</v>
      </c>
      <c r="LG37" s="19">
        <f t="shared" ca="1" si="143"/>
        <v>1</v>
      </c>
      <c r="LH37" s="19">
        <f t="shared" ca="1" si="143"/>
        <v>0</v>
      </c>
      <c r="LI37" s="19">
        <f t="shared" ca="1" si="143"/>
        <v>0</v>
      </c>
      <c r="LJ37" s="19">
        <f t="shared" ca="1" si="143"/>
        <v>0</v>
      </c>
      <c r="LK37" s="19">
        <f t="shared" ca="1" si="143"/>
        <v>0</v>
      </c>
      <c r="LL37" s="19">
        <f t="shared" ca="1" si="143"/>
        <v>1</v>
      </c>
      <c r="LM37" s="19">
        <f t="shared" ca="1" si="143"/>
        <v>0</v>
      </c>
      <c r="LN37" s="19">
        <f t="shared" ca="1" si="143"/>
        <v>1</v>
      </c>
      <c r="LO37" s="19">
        <f t="shared" ca="1" si="143"/>
        <v>0</v>
      </c>
      <c r="LP37" s="19">
        <f t="shared" ca="1" si="143"/>
        <v>0</v>
      </c>
      <c r="LQ37" s="19">
        <f t="shared" ca="1" si="143"/>
        <v>0</v>
      </c>
      <c r="LR37" s="19">
        <f t="shared" ca="1" si="143"/>
        <v>0</v>
      </c>
      <c r="LS37" s="19">
        <f t="shared" ca="1" si="143"/>
        <v>0</v>
      </c>
      <c r="LT37" s="19">
        <f t="shared" ca="1" si="143"/>
        <v>0</v>
      </c>
      <c r="LU37" s="19">
        <f t="shared" ca="1" si="143"/>
        <v>0</v>
      </c>
      <c r="LV37" s="19">
        <f t="shared" ca="1" si="143"/>
        <v>0</v>
      </c>
      <c r="LW37" s="19">
        <f t="shared" ca="1" si="143"/>
        <v>0</v>
      </c>
      <c r="LX37" s="19">
        <f t="shared" ca="1" si="143"/>
        <v>0</v>
      </c>
      <c r="LY37" s="19">
        <f t="shared" ca="1" si="143"/>
        <v>0</v>
      </c>
      <c r="LZ37" s="19">
        <f t="shared" ca="1" si="143"/>
        <v>0</v>
      </c>
      <c r="MA37" s="19">
        <f t="shared" ca="1" si="143"/>
        <v>0</v>
      </c>
      <c r="MB37" s="19">
        <f t="shared" ca="1" si="143"/>
        <v>0</v>
      </c>
      <c r="MC37" s="19">
        <f t="shared" ca="1" si="143"/>
        <v>0</v>
      </c>
      <c r="MD37" s="19">
        <f t="shared" ca="1" si="143"/>
        <v>0</v>
      </c>
      <c r="ME37" s="19">
        <f t="shared" ca="1" si="143"/>
        <v>0</v>
      </c>
      <c r="MF37" s="19">
        <f t="shared" ca="1" si="143"/>
        <v>0</v>
      </c>
      <c r="MG37" s="19">
        <f t="shared" ca="1" si="143"/>
        <v>0</v>
      </c>
      <c r="MH37" s="19">
        <f t="shared" ca="1" si="143"/>
        <v>0</v>
      </c>
      <c r="MI37" s="19">
        <f t="shared" ca="1" si="143"/>
        <v>0</v>
      </c>
      <c r="MJ37" s="19">
        <f t="shared" ca="1" si="143"/>
        <v>0</v>
      </c>
      <c r="MK37" s="19">
        <f t="shared" ca="1" si="143"/>
        <v>0</v>
      </c>
      <c r="ML37" s="19">
        <f t="shared" ca="1" si="143"/>
        <v>0</v>
      </c>
      <c r="MM37" s="19">
        <f t="shared" ca="1" si="143"/>
        <v>0</v>
      </c>
      <c r="MN37" s="19">
        <f t="shared" ca="1" si="143"/>
        <v>0</v>
      </c>
      <c r="MO37" s="19">
        <f t="shared" ca="1" si="143"/>
        <v>0</v>
      </c>
      <c r="MP37" s="19">
        <f t="shared" ca="1" si="143"/>
        <v>0</v>
      </c>
      <c r="MQ37" s="19">
        <f t="shared" ca="1" si="143"/>
        <v>0</v>
      </c>
      <c r="MR37" s="19">
        <f t="shared" ca="1" si="143"/>
        <v>0</v>
      </c>
      <c r="MS37" s="19">
        <f t="shared" ca="1" si="143"/>
        <v>0</v>
      </c>
      <c r="MT37" s="19">
        <f t="shared" ca="1" si="143"/>
        <v>0</v>
      </c>
      <c r="MU37" s="19">
        <f t="shared" ca="1" si="143"/>
        <v>1</v>
      </c>
      <c r="MV37" s="19">
        <f t="shared" ca="1" si="143"/>
        <v>0</v>
      </c>
      <c r="MW37" s="19">
        <f t="shared" ca="1" si="143"/>
        <v>0</v>
      </c>
      <c r="MX37" s="19">
        <f t="shared" ca="1" si="143"/>
        <v>0</v>
      </c>
      <c r="MY37" s="19">
        <f t="shared" ca="1" si="143"/>
        <v>0</v>
      </c>
      <c r="MZ37" s="19">
        <f t="shared" ca="1" si="143"/>
        <v>1</v>
      </c>
      <c r="NA37" s="9"/>
      <c r="NB37" s="19" t="str">
        <f ca="1">OFFSET(NB$5,$B37,0)</f>
        <v>-</v>
      </c>
      <c r="NC37" s="19" t="str">
        <f t="shared" ref="NC37:ND48" ca="1" si="144">OFFSET(NC$5,$B37,0)</f>
        <v>-</v>
      </c>
      <c r="ND37" s="19" t="str">
        <f t="shared" ca="1" si="144"/>
        <v>-</v>
      </c>
      <c r="NE37" s="5" t="b">
        <f t="shared" ca="1" si="125"/>
        <v>0</v>
      </c>
      <c r="NF37" s="5" t="b">
        <f t="shared" ca="1" si="125"/>
        <v>0</v>
      </c>
      <c r="NG37" s="5" t="b">
        <f t="shared" ca="1" si="125"/>
        <v>1</v>
      </c>
      <c r="NH37" s="134">
        <f t="shared" ref="NH37" ca="1" si="145">$Q37</f>
        <v>1</v>
      </c>
      <c r="NI37" s="134">
        <f t="shared" ca="1" si="126"/>
        <v>1</v>
      </c>
      <c r="NJ37" s="19" t="str">
        <f t="shared" ref="NJ37:PC37" ca="1" si="146">OFFSET(NJ$5,$B37,0)</f>
        <v>-</v>
      </c>
      <c r="NK37" s="19" t="str">
        <f ca="1">OFFSET(NK$5,$B37,0)</f>
        <v>-</v>
      </c>
      <c r="NL37" s="19" t="str">
        <f t="shared" ca="1" si="146"/>
        <v>-</v>
      </c>
      <c r="NM37" s="19" t="str">
        <f t="shared" ca="1" si="146"/>
        <v>-</v>
      </c>
      <c r="NN37" s="19">
        <f t="shared" ca="1" si="146"/>
        <v>1</v>
      </c>
      <c r="NO37" s="19" t="str">
        <f t="shared" ca="1" si="146"/>
        <v>-</v>
      </c>
      <c r="NP37" s="19" t="str">
        <f t="shared" ca="1" si="146"/>
        <v>-</v>
      </c>
      <c r="NQ37" s="19" t="str">
        <f t="shared" ca="1" si="146"/>
        <v>-</v>
      </c>
      <c r="NR37" s="19" t="str">
        <f t="shared" ca="1" si="146"/>
        <v>-</v>
      </c>
      <c r="NS37" s="19" t="str">
        <f t="shared" ca="1" si="146"/>
        <v>-</v>
      </c>
      <c r="NT37" s="19" t="str">
        <f t="shared" ca="1" si="146"/>
        <v>-</v>
      </c>
      <c r="NU37" s="19" t="str">
        <f t="shared" ca="1" si="146"/>
        <v>-</v>
      </c>
      <c r="NV37" s="19" t="str">
        <f t="shared" ca="1" si="146"/>
        <v>-</v>
      </c>
      <c r="NW37" s="19" t="str">
        <f t="shared" ca="1" si="146"/>
        <v>-</v>
      </c>
      <c r="NX37" s="19" t="str">
        <f t="shared" ca="1" si="146"/>
        <v>-</v>
      </c>
      <c r="NY37" s="19" t="str">
        <f t="shared" ca="1" si="146"/>
        <v>-</v>
      </c>
      <c r="NZ37" s="19" t="b">
        <f t="shared" ca="1" si="146"/>
        <v>1</v>
      </c>
      <c r="OA37" s="19">
        <f t="shared" ca="1" si="146"/>
        <v>0</v>
      </c>
      <c r="OB37" s="19">
        <f t="shared" ca="1" si="146"/>
        <v>999999</v>
      </c>
      <c r="OC37" s="19">
        <f t="shared" ca="1" si="146"/>
        <v>999999</v>
      </c>
      <c r="OD37" s="19">
        <f t="shared" ca="1" si="146"/>
        <v>999999</v>
      </c>
      <c r="OE37" s="19">
        <f t="shared" ca="1" si="146"/>
        <v>999999</v>
      </c>
      <c r="OF37" s="19">
        <f t="shared" ca="1" si="146"/>
        <v>999999</v>
      </c>
      <c r="OG37" s="19">
        <f t="shared" ca="1" si="146"/>
        <v>999999</v>
      </c>
      <c r="OH37" s="19" t="str">
        <f t="shared" ca="1" si="146"/>
        <v>-</v>
      </c>
      <c r="OI37" s="19" t="str">
        <f t="shared" ca="1" si="146"/>
        <v>-</v>
      </c>
      <c r="OJ37" s="19" t="str">
        <f t="shared" ca="1" si="146"/>
        <v>-</v>
      </c>
      <c r="OK37" s="19" t="b">
        <f t="shared" ca="1" si="146"/>
        <v>1</v>
      </c>
      <c r="OL37" s="19">
        <f t="shared" ca="1" si="146"/>
        <v>0</v>
      </c>
      <c r="OM37" s="19" t="str">
        <f t="shared" ca="1" si="146"/>
        <v>-</v>
      </c>
      <c r="ON37" s="19" t="str">
        <f t="shared" ca="1" si="146"/>
        <v>-</v>
      </c>
      <c r="OO37" s="19" t="str">
        <f t="shared" ca="1" si="146"/>
        <v>-</v>
      </c>
      <c r="OP37" s="19" t="str">
        <f t="shared" ca="1" si="146"/>
        <v>-</v>
      </c>
      <c r="OQ37" s="19" t="str">
        <f t="shared" ca="1" si="146"/>
        <v>-</v>
      </c>
      <c r="OR37" s="19" t="str">
        <f t="shared" ca="1" si="146"/>
        <v>-</v>
      </c>
      <c r="OS37" s="19" t="str">
        <f t="shared" ca="1" si="146"/>
        <v>-</v>
      </c>
      <c r="OT37" s="19" t="str">
        <f t="shared" ca="1" si="146"/>
        <v>-</v>
      </c>
      <c r="OU37" s="19" t="str">
        <f t="shared" ca="1" si="146"/>
        <v>-</v>
      </c>
      <c r="OV37" s="19" t="str">
        <f t="shared" ca="1" si="146"/>
        <v>-</v>
      </c>
      <c r="OW37" s="19" t="str">
        <f t="shared" ca="1" si="146"/>
        <v>-</v>
      </c>
      <c r="OX37" s="19">
        <f t="shared" ca="1" si="146"/>
        <v>500</v>
      </c>
      <c r="OY37" s="19">
        <f t="shared" ca="1" si="146"/>
        <v>500</v>
      </c>
      <c r="OZ37" s="19" t="str">
        <f t="shared" ca="1" si="146"/>
        <v>-</v>
      </c>
      <c r="PA37" s="19" t="str">
        <f t="shared" ca="1" si="146"/>
        <v>-</v>
      </c>
      <c r="PB37" s="19" t="str">
        <f t="shared" ca="1" si="146"/>
        <v>-</v>
      </c>
      <c r="PC37" s="19">
        <f t="shared" ca="1" si="146"/>
        <v>1</v>
      </c>
      <c r="PD37" s="9"/>
      <c r="PE37" s="19" t="str">
        <f t="shared" ref="PE37:PK37" ca="1" si="147">OFFSET(PE$5,$B37,0)</f>
        <v>-</v>
      </c>
      <c r="PF37" s="19" t="str">
        <f t="shared" ca="1" si="147"/>
        <v>-</v>
      </c>
      <c r="PG37" s="19" t="str">
        <f t="shared" ca="1" si="147"/>
        <v>-</v>
      </c>
      <c r="PH37" s="19" t="str">
        <f t="shared" ca="1" si="147"/>
        <v>-</v>
      </c>
      <c r="PI37" s="19">
        <f t="shared" ca="1" si="147"/>
        <v>1</v>
      </c>
      <c r="PJ37" s="19">
        <f t="shared" ca="1" si="147"/>
        <v>1</v>
      </c>
      <c r="PK37" s="19">
        <f t="shared" ca="1" si="147"/>
        <v>1</v>
      </c>
      <c r="PL37" s="9"/>
      <c r="PM37" s="19" t="str">
        <f t="shared" ref="PM37:RX37" ca="1" si="148">OFFSET(PM$5,$B37,0)</f>
        <v>-</v>
      </c>
      <c r="PN37" s="19" t="str">
        <f t="shared" ca="1" si="148"/>
        <v>-</v>
      </c>
      <c r="PO37" s="19">
        <f t="shared" ca="1" si="148"/>
        <v>1</v>
      </c>
      <c r="PP37" s="134">
        <f t="shared" ca="1" si="131"/>
        <v>1</v>
      </c>
      <c r="PQ37" s="134">
        <f t="shared" ca="1" si="131"/>
        <v>1</v>
      </c>
      <c r="PR37" s="134">
        <f t="shared" ca="1" si="131"/>
        <v>1</v>
      </c>
      <c r="PS37" s="134">
        <f t="shared" ca="1" si="131"/>
        <v>1</v>
      </c>
      <c r="PT37" s="134">
        <f t="shared" ca="1" si="131"/>
        <v>1</v>
      </c>
      <c r="PU37" s="134">
        <f t="shared" ca="1" si="131"/>
        <v>1</v>
      </c>
      <c r="PV37" s="134">
        <f t="shared" ca="1" si="131"/>
        <v>1</v>
      </c>
      <c r="PW37" s="134">
        <f t="shared" ca="1" si="131"/>
        <v>1</v>
      </c>
      <c r="PX37" s="9"/>
      <c r="PY37" s="12" t="str">
        <f t="shared" ca="1" si="95"/>
        <v>-</v>
      </c>
      <c r="PZ37" s="19" t="str">
        <f t="shared" ca="1" si="148"/>
        <v>-</v>
      </c>
      <c r="QA37" s="19" t="str">
        <f t="shared" ca="1" si="148"/>
        <v>-</v>
      </c>
      <c r="QB37" s="19" t="str">
        <f t="shared" ca="1" si="148"/>
        <v>-</v>
      </c>
      <c r="QC37" s="19" t="str">
        <f t="shared" ca="1" si="148"/>
        <v>-</v>
      </c>
      <c r="QD37" s="19" t="str">
        <f t="shared" ca="1" si="148"/>
        <v>-</v>
      </c>
      <c r="QE37" s="19" t="str">
        <f t="shared" ca="1" si="148"/>
        <v>-</v>
      </c>
      <c r="QF37" s="19" t="str">
        <f t="shared" ca="1" si="148"/>
        <v>-</v>
      </c>
      <c r="QG37" s="19" t="str">
        <f t="shared" ca="1" si="148"/>
        <v>-</v>
      </c>
      <c r="QH37" s="19" t="str">
        <f t="shared" ca="1" si="148"/>
        <v>-</v>
      </c>
      <c r="QI37" s="19" t="str">
        <f t="shared" ca="1" si="148"/>
        <v>-</v>
      </c>
      <c r="QJ37" s="19" t="str">
        <f t="shared" ca="1" si="148"/>
        <v>-</v>
      </c>
      <c r="QK37" s="19" t="str">
        <f t="shared" ca="1" si="148"/>
        <v>-</v>
      </c>
      <c r="QL37" s="19" t="str">
        <f t="shared" ca="1" si="148"/>
        <v>-</v>
      </c>
      <c r="QM37" s="19" t="str">
        <f t="shared" ca="1" si="148"/>
        <v>-</v>
      </c>
      <c r="QN37" s="19" t="str">
        <f t="shared" ca="1" si="148"/>
        <v>-</v>
      </c>
      <c r="QO37" s="19" t="str">
        <f t="shared" ca="1" si="148"/>
        <v>-</v>
      </c>
      <c r="QP37" s="19" t="str">
        <f t="shared" ca="1" si="148"/>
        <v>-</v>
      </c>
      <c r="QQ37" s="19" t="str">
        <f t="shared" ca="1" si="148"/>
        <v>-</v>
      </c>
      <c r="QR37" s="19" t="str">
        <f t="shared" ca="1" si="148"/>
        <v>-</v>
      </c>
      <c r="QS37" s="19" t="str">
        <f t="shared" ca="1" si="148"/>
        <v>-</v>
      </c>
      <c r="QT37" s="19" t="str">
        <f t="shared" ca="1" si="148"/>
        <v>-</v>
      </c>
      <c r="QU37" s="19" t="str">
        <f t="shared" ca="1" si="148"/>
        <v>-</v>
      </c>
      <c r="QV37" s="19" t="str">
        <f t="shared" ca="1" si="148"/>
        <v>-</v>
      </c>
      <c r="QW37" s="19" t="str">
        <f t="shared" ca="1" si="148"/>
        <v>-</v>
      </c>
      <c r="QX37" s="19" t="str">
        <f t="shared" ca="1" si="148"/>
        <v>-</v>
      </c>
      <c r="QY37" s="19" t="str">
        <f t="shared" ca="1" si="148"/>
        <v>-</v>
      </c>
      <c r="QZ37" s="19" t="str">
        <f t="shared" ca="1" si="148"/>
        <v>-</v>
      </c>
      <c r="RA37" s="19" t="str">
        <f t="shared" ca="1" si="148"/>
        <v>-</v>
      </c>
      <c r="RB37" s="19" t="str">
        <f t="shared" ca="1" si="148"/>
        <v>-</v>
      </c>
      <c r="RC37" s="19" t="str">
        <f t="shared" ca="1" si="148"/>
        <v>-</v>
      </c>
      <c r="RD37" s="19" t="str">
        <f t="shared" ca="1" si="148"/>
        <v>-</v>
      </c>
      <c r="RE37" s="19" t="str">
        <f t="shared" ca="1" si="148"/>
        <v>-</v>
      </c>
      <c r="RF37" s="19" t="str">
        <f t="shared" ca="1" si="148"/>
        <v>-</v>
      </c>
      <c r="RG37" s="19" t="str">
        <f t="shared" ca="1" si="148"/>
        <v>-</v>
      </c>
      <c r="RH37" s="19" t="str">
        <f t="shared" ca="1" si="148"/>
        <v>-</v>
      </c>
      <c r="RI37" s="19" t="str">
        <f t="shared" ca="1" si="148"/>
        <v>-</v>
      </c>
      <c r="RJ37" s="19" t="str">
        <f t="shared" ca="1" si="148"/>
        <v>-</v>
      </c>
      <c r="RK37" s="19" t="str">
        <f t="shared" ca="1" si="148"/>
        <v>-</v>
      </c>
      <c r="RL37" s="19" t="str">
        <f t="shared" ca="1" si="148"/>
        <v>-</v>
      </c>
      <c r="RM37" s="19" t="str">
        <f t="shared" ca="1" si="148"/>
        <v>-</v>
      </c>
      <c r="RN37" s="19" t="str">
        <f t="shared" ca="1" si="148"/>
        <v>-</v>
      </c>
      <c r="RO37" s="19" t="str">
        <f t="shared" ca="1" si="148"/>
        <v>-</v>
      </c>
      <c r="RP37" s="19" t="str">
        <f t="shared" ca="1" si="148"/>
        <v>-</v>
      </c>
      <c r="RQ37" s="19" t="str">
        <f t="shared" ca="1" si="148"/>
        <v>-</v>
      </c>
      <c r="RR37" s="19" t="str">
        <f t="shared" ca="1" si="148"/>
        <v>-</v>
      </c>
      <c r="RS37" s="19" t="str">
        <f t="shared" ca="1" si="148"/>
        <v>-</v>
      </c>
      <c r="RT37" s="19" t="str">
        <f t="shared" ca="1" si="148"/>
        <v>-</v>
      </c>
      <c r="RU37" s="19" t="str">
        <f t="shared" ca="1" si="148"/>
        <v>-</v>
      </c>
      <c r="RV37" s="19" t="str">
        <f t="shared" ca="1" si="148"/>
        <v>-</v>
      </c>
      <c r="RW37" s="19" t="str">
        <f t="shared" ca="1" si="148"/>
        <v>-</v>
      </c>
      <c r="RX37" s="19" t="str">
        <f t="shared" ca="1" si="148"/>
        <v>-</v>
      </c>
      <c r="RY37" s="19" t="str">
        <f t="shared" ref="RY37:VG37" ca="1" si="149">OFFSET(RY$5,$B37,0)</f>
        <v>-</v>
      </c>
      <c r="RZ37" s="19" t="str">
        <f t="shared" ca="1" si="149"/>
        <v>-</v>
      </c>
      <c r="SA37" s="19" t="str">
        <f t="shared" ca="1" si="149"/>
        <v>-</v>
      </c>
      <c r="SB37" s="19" t="str">
        <f t="shared" ca="1" si="149"/>
        <v>-</v>
      </c>
      <c r="SC37" s="19" t="str">
        <f t="shared" ca="1" si="149"/>
        <v>-</v>
      </c>
      <c r="SD37" s="19" t="str">
        <f t="shared" ca="1" si="149"/>
        <v>-</v>
      </c>
      <c r="SE37" s="19" t="str">
        <f t="shared" ca="1" si="149"/>
        <v>-</v>
      </c>
      <c r="SF37" s="19" t="str">
        <f t="shared" ca="1" si="149"/>
        <v>-</v>
      </c>
      <c r="SG37" s="19" t="str">
        <f t="shared" ca="1" si="149"/>
        <v>-</v>
      </c>
      <c r="SH37" s="19" t="str">
        <f t="shared" ca="1" si="149"/>
        <v>-</v>
      </c>
      <c r="SI37" s="12" t="str">
        <f t="shared" ca="1" si="96"/>
        <v>-</v>
      </c>
      <c r="SJ37" s="19" t="str">
        <f t="shared" ca="1" si="149"/>
        <v>-</v>
      </c>
      <c r="SK37" s="19" t="str">
        <f t="shared" ca="1" si="149"/>
        <v>-</v>
      </c>
      <c r="SL37" s="19" t="str">
        <f t="shared" ca="1" si="149"/>
        <v>-</v>
      </c>
      <c r="SM37" s="19" t="str">
        <f t="shared" ca="1" si="149"/>
        <v>-</v>
      </c>
      <c r="SN37" s="19" t="str">
        <f t="shared" ca="1" si="149"/>
        <v>-</v>
      </c>
      <c r="SO37" s="19" t="str">
        <f t="shared" ca="1" si="149"/>
        <v>-</v>
      </c>
      <c r="SP37" s="19" t="str">
        <f t="shared" ca="1" si="149"/>
        <v>-</v>
      </c>
      <c r="SQ37" s="19" t="str">
        <f t="shared" ca="1" si="149"/>
        <v>-</v>
      </c>
      <c r="SR37" s="19" t="str">
        <f t="shared" ca="1" si="149"/>
        <v>-</v>
      </c>
      <c r="SS37" s="19" t="str">
        <f t="shared" ca="1" si="149"/>
        <v>-</v>
      </c>
      <c r="ST37" s="19" t="str">
        <f t="shared" ca="1" si="149"/>
        <v>-</v>
      </c>
      <c r="SU37" s="19" t="str">
        <f t="shared" ca="1" si="149"/>
        <v>-</v>
      </c>
      <c r="SV37" s="19" t="str">
        <f t="shared" ca="1" si="149"/>
        <v>-</v>
      </c>
      <c r="SW37" s="19" t="str">
        <f t="shared" ca="1" si="149"/>
        <v>-</v>
      </c>
      <c r="SX37" s="19" t="str">
        <f t="shared" ca="1" si="149"/>
        <v>-</v>
      </c>
      <c r="SY37" s="19" t="str">
        <f t="shared" ca="1" si="149"/>
        <v>-</v>
      </c>
      <c r="SZ37" s="19" t="str">
        <f t="shared" ca="1" si="149"/>
        <v>-</v>
      </c>
      <c r="TA37" s="19" t="str">
        <f t="shared" ca="1" si="149"/>
        <v>-</v>
      </c>
      <c r="TB37" s="19" t="str">
        <f t="shared" ca="1" si="149"/>
        <v>-</v>
      </c>
      <c r="TC37" s="19" t="str">
        <f t="shared" ca="1" si="149"/>
        <v>-</v>
      </c>
      <c r="TD37" s="19" t="str">
        <f t="shared" ca="1" si="149"/>
        <v>-</v>
      </c>
      <c r="TE37" s="19" t="str">
        <f t="shared" ca="1" si="149"/>
        <v>-</v>
      </c>
      <c r="TF37" s="19" t="str">
        <f t="shared" ca="1" si="149"/>
        <v>-</v>
      </c>
      <c r="TG37" s="19" t="str">
        <f t="shared" ca="1" si="149"/>
        <v>-</v>
      </c>
      <c r="TH37" s="19" t="str">
        <f t="shared" ca="1" si="149"/>
        <v>-</v>
      </c>
      <c r="TI37" s="19" t="str">
        <f t="shared" ca="1" si="149"/>
        <v>-</v>
      </c>
      <c r="TJ37" s="19" t="str">
        <f t="shared" ca="1" si="149"/>
        <v>-</v>
      </c>
      <c r="TK37" s="19" t="str">
        <f t="shared" ca="1" si="149"/>
        <v>-</v>
      </c>
      <c r="TL37" s="19" t="str">
        <f t="shared" ca="1" si="149"/>
        <v>-</v>
      </c>
      <c r="TM37" s="19" t="str">
        <f t="shared" ca="1" si="149"/>
        <v>-</v>
      </c>
      <c r="TN37" s="19" t="str">
        <f t="shared" ca="1" si="149"/>
        <v>-</v>
      </c>
      <c r="TO37" s="19" t="str">
        <f t="shared" ca="1" si="149"/>
        <v>-</v>
      </c>
      <c r="TP37" s="19" t="str">
        <f t="shared" ca="1" si="149"/>
        <v>-</v>
      </c>
      <c r="TQ37" s="19" t="str">
        <f t="shared" ca="1" si="149"/>
        <v>-</v>
      </c>
      <c r="TR37" s="19" t="str">
        <f t="shared" ca="1" si="149"/>
        <v>-</v>
      </c>
      <c r="TS37" s="19" t="str">
        <f t="shared" ca="1" si="149"/>
        <v>-</v>
      </c>
      <c r="TT37" s="19" t="str">
        <f t="shared" ca="1" si="149"/>
        <v>-</v>
      </c>
      <c r="TU37" s="19" t="str">
        <f t="shared" ca="1" si="149"/>
        <v>-</v>
      </c>
      <c r="TV37" s="19" t="str">
        <f t="shared" ca="1" si="149"/>
        <v>-</v>
      </c>
      <c r="TW37" s="19" t="str">
        <f t="shared" ca="1" si="149"/>
        <v>-</v>
      </c>
      <c r="TX37" s="19" t="str">
        <f t="shared" ca="1" si="149"/>
        <v>-</v>
      </c>
      <c r="TY37" s="19" t="str">
        <f t="shared" ca="1" si="149"/>
        <v>-</v>
      </c>
      <c r="TZ37" s="19" t="str">
        <f t="shared" ca="1" si="149"/>
        <v>-</v>
      </c>
      <c r="UA37" s="19" t="str">
        <f t="shared" ca="1" si="149"/>
        <v>-</v>
      </c>
      <c r="UB37" s="19" t="str">
        <f t="shared" ca="1" si="149"/>
        <v>-</v>
      </c>
      <c r="UC37" s="19" t="str">
        <f t="shared" ca="1" si="149"/>
        <v>-</v>
      </c>
      <c r="UD37" s="19" t="str">
        <f t="shared" ca="1" si="149"/>
        <v>-</v>
      </c>
      <c r="UE37" s="19" t="str">
        <f t="shared" ca="1" si="149"/>
        <v>-</v>
      </c>
      <c r="UF37" s="19" t="str">
        <f t="shared" ca="1" si="149"/>
        <v>-</v>
      </c>
      <c r="UG37" s="19" t="str">
        <f t="shared" ca="1" si="149"/>
        <v>-</v>
      </c>
      <c r="UH37" s="19" t="str">
        <f t="shared" ca="1" si="149"/>
        <v>-</v>
      </c>
      <c r="UI37" s="19" t="str">
        <f t="shared" ca="1" si="149"/>
        <v>-</v>
      </c>
      <c r="UJ37" s="19" t="str">
        <f t="shared" ca="1" si="149"/>
        <v>-</v>
      </c>
      <c r="UK37" s="19" t="str">
        <f t="shared" ca="1" si="149"/>
        <v>-</v>
      </c>
      <c r="UL37" s="19" t="str">
        <f t="shared" ca="1" si="149"/>
        <v>-</v>
      </c>
      <c r="UM37" s="19" t="str">
        <f t="shared" ca="1" si="149"/>
        <v>-</v>
      </c>
      <c r="UN37" s="19" t="str">
        <f t="shared" ca="1" si="149"/>
        <v>-</v>
      </c>
      <c r="UO37" s="19" t="str">
        <f t="shared" ca="1" si="149"/>
        <v>-</v>
      </c>
      <c r="UP37" s="19" t="str">
        <f t="shared" ca="1" si="149"/>
        <v>-</v>
      </c>
      <c r="UQ37" s="19" t="str">
        <f t="shared" ca="1" si="149"/>
        <v>-</v>
      </c>
      <c r="UR37" s="19" t="str">
        <f t="shared" ca="1" si="149"/>
        <v>-</v>
      </c>
      <c r="US37" s="12" t="b">
        <f t="shared" ca="1" si="98"/>
        <v>1</v>
      </c>
      <c r="UT37" s="19" t="str">
        <f t="shared" ca="1" si="149"/>
        <v>-</v>
      </c>
      <c r="UU37" s="19" t="str">
        <f t="shared" ca="1" si="149"/>
        <v>-</v>
      </c>
      <c r="UV37" s="19" t="str">
        <f t="shared" ca="1" si="149"/>
        <v>-</v>
      </c>
      <c r="UW37" s="19" t="str">
        <f t="shared" ca="1" si="149"/>
        <v>-</v>
      </c>
      <c r="UX37" s="19" t="str">
        <f t="shared" ca="1" si="149"/>
        <v>-</v>
      </c>
      <c r="UY37" s="19" t="str">
        <f t="shared" ca="1" si="149"/>
        <v>-</v>
      </c>
      <c r="UZ37" s="19" t="str">
        <f t="shared" ca="1" si="149"/>
        <v>-</v>
      </c>
      <c r="VA37" s="19" t="str">
        <f t="shared" ca="1" si="149"/>
        <v>-</v>
      </c>
      <c r="VB37" s="19" t="str">
        <f t="shared" ca="1" si="149"/>
        <v>-</v>
      </c>
      <c r="VC37" s="19" t="str">
        <f t="shared" ca="1" si="149"/>
        <v>-</v>
      </c>
      <c r="VD37" s="19" t="str">
        <f t="shared" ca="1" si="149"/>
        <v>-</v>
      </c>
      <c r="VE37" s="19" t="str">
        <f t="shared" ca="1" si="149"/>
        <v>-</v>
      </c>
      <c r="VF37" s="19" t="str">
        <f t="shared" ca="1" si="149"/>
        <v>-</v>
      </c>
      <c r="VG37" s="19" t="str">
        <f t="shared" ca="1" si="149"/>
        <v>-</v>
      </c>
      <c r="VH37" s="19" t="str">
        <f t="shared" ref="VH37:XC37" ca="1" si="150">OFFSET(VH$5,$B37,0)</f>
        <v>-</v>
      </c>
      <c r="VI37" s="19" t="str">
        <f t="shared" ca="1" si="150"/>
        <v>-</v>
      </c>
      <c r="VJ37" s="19" t="str">
        <f t="shared" ca="1" si="150"/>
        <v>-</v>
      </c>
      <c r="VK37" s="19" t="str">
        <f t="shared" ca="1" si="150"/>
        <v>-</v>
      </c>
      <c r="VL37" s="19" t="str">
        <f t="shared" ca="1" si="150"/>
        <v>-</v>
      </c>
      <c r="VM37" s="19" t="str">
        <f t="shared" ca="1" si="150"/>
        <v>-</v>
      </c>
      <c r="VN37" s="19" t="str">
        <f t="shared" ca="1" si="150"/>
        <v>-</v>
      </c>
      <c r="VO37" s="19" t="str">
        <f t="shared" ca="1" si="150"/>
        <v>-</v>
      </c>
      <c r="VP37" s="19" t="str">
        <f t="shared" ca="1" si="150"/>
        <v>-</v>
      </c>
      <c r="VQ37" s="19" t="str">
        <f t="shared" ca="1" si="150"/>
        <v>-</v>
      </c>
      <c r="VR37" s="19" t="str">
        <f t="shared" ca="1" si="150"/>
        <v>-</v>
      </c>
      <c r="VS37" s="19" t="str">
        <f t="shared" ca="1" si="150"/>
        <v>-</v>
      </c>
      <c r="VT37" s="19" t="str">
        <f t="shared" ca="1" si="150"/>
        <v>-</v>
      </c>
      <c r="VU37" s="19" t="str">
        <f t="shared" ca="1" si="150"/>
        <v>-</v>
      </c>
      <c r="VV37" s="19" t="str">
        <f t="shared" ca="1" si="150"/>
        <v>-</v>
      </c>
      <c r="VW37" s="19" t="str">
        <f t="shared" ca="1" si="150"/>
        <v>-</v>
      </c>
      <c r="VX37" s="19" t="str">
        <f t="shared" ca="1" si="150"/>
        <v>-</v>
      </c>
      <c r="VY37" s="19" t="str">
        <f t="shared" ca="1" si="150"/>
        <v>-</v>
      </c>
      <c r="VZ37" s="19" t="str">
        <f t="shared" ca="1" si="150"/>
        <v>-</v>
      </c>
      <c r="WA37" s="19" t="str">
        <f t="shared" ca="1" si="150"/>
        <v>-</v>
      </c>
      <c r="WB37" s="19" t="str">
        <f t="shared" ca="1" si="150"/>
        <v>-</v>
      </c>
      <c r="WC37" s="19" t="str">
        <f t="shared" ca="1" si="150"/>
        <v>-</v>
      </c>
      <c r="WD37" s="19" t="str">
        <f t="shared" ca="1" si="150"/>
        <v>-</v>
      </c>
      <c r="WE37" s="19" t="str">
        <f t="shared" ca="1" si="150"/>
        <v>-</v>
      </c>
      <c r="WF37" s="19" t="str">
        <f t="shared" ca="1" si="150"/>
        <v>-</v>
      </c>
      <c r="WG37" s="19" t="str">
        <f t="shared" ca="1" si="150"/>
        <v>-</v>
      </c>
      <c r="WH37" s="19" t="str">
        <f t="shared" ca="1" si="150"/>
        <v>-</v>
      </c>
      <c r="WI37" s="19" t="str">
        <f t="shared" ca="1" si="150"/>
        <v>-</v>
      </c>
      <c r="WJ37" s="19" t="str">
        <f t="shared" ca="1" si="150"/>
        <v>-</v>
      </c>
      <c r="WK37" s="19" t="str">
        <f t="shared" ca="1" si="150"/>
        <v>-</v>
      </c>
      <c r="WL37" s="19" t="str">
        <f t="shared" ca="1" si="150"/>
        <v>-</v>
      </c>
      <c r="WM37" s="19" t="str">
        <f t="shared" ca="1" si="150"/>
        <v>-</v>
      </c>
      <c r="WN37" s="19" t="str">
        <f t="shared" ca="1" si="150"/>
        <v>-</v>
      </c>
      <c r="WO37" s="19" t="str">
        <f t="shared" ca="1" si="150"/>
        <v>-</v>
      </c>
      <c r="WP37" s="19" t="str">
        <f t="shared" ca="1" si="150"/>
        <v>-</v>
      </c>
      <c r="WQ37" s="19" t="str">
        <f t="shared" ca="1" si="150"/>
        <v>-</v>
      </c>
      <c r="WR37" s="19" t="str">
        <f t="shared" ca="1" si="150"/>
        <v>-</v>
      </c>
      <c r="WS37" s="19" t="str">
        <f t="shared" ca="1" si="150"/>
        <v>-</v>
      </c>
      <c r="WT37" s="19" t="str">
        <f t="shared" ca="1" si="150"/>
        <v>-</v>
      </c>
      <c r="WU37" s="19" t="str">
        <f t="shared" ca="1" si="150"/>
        <v>-</v>
      </c>
      <c r="WV37" s="19" t="str">
        <f t="shared" ca="1" si="150"/>
        <v>-</v>
      </c>
      <c r="WW37" s="19" t="str">
        <f t="shared" ca="1" si="150"/>
        <v>-</v>
      </c>
      <c r="WX37" s="19" t="str">
        <f t="shared" ca="1" si="150"/>
        <v>-</v>
      </c>
      <c r="WY37" s="19" t="str">
        <f t="shared" ca="1" si="150"/>
        <v>-</v>
      </c>
      <c r="WZ37" s="19" t="str">
        <f t="shared" ca="1" si="150"/>
        <v>-</v>
      </c>
      <c r="XA37" s="19" t="str">
        <f t="shared" ca="1" si="150"/>
        <v>-</v>
      </c>
      <c r="XB37" s="19" t="str">
        <f t="shared" ca="1" si="150"/>
        <v>-</v>
      </c>
      <c r="XC37" s="19">
        <f t="shared" ca="1" si="150"/>
        <v>0</v>
      </c>
      <c r="XD37" s="599">
        <v>0</v>
      </c>
    </row>
    <row r="38" spans="1:628" outlineLevel="1">
      <c r="A38" s="20">
        <f>ROW(A38)-5</f>
        <v>33</v>
      </c>
      <c r="B38" s="20">
        <f>$A$34</f>
        <v>29</v>
      </c>
      <c r="C38">
        <v>3</v>
      </c>
      <c r="D38" s="19" t="str">
        <f ca="1">OFFSET(D$5,$B38,0)</f>
        <v>GSW</v>
      </c>
      <c r="E38" t="b">
        <v>1</v>
      </c>
      <c r="F38" t="b">
        <v>0</v>
      </c>
      <c r="G38" t="b">
        <v>1</v>
      </c>
      <c r="K38" s="19" t="str">
        <f t="shared" ca="1" si="133"/>
        <v/>
      </c>
      <c r="L38" s="19">
        <f t="shared" ca="1" si="133"/>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1"/>
        <v>2</v>
      </c>
      <c r="AR38" s="5">
        <f t="shared" si="101"/>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5"/>
        <v>-</v>
      </c>
      <c r="BV38" s="5">
        <f t="shared" si="106"/>
        <v>2</v>
      </c>
      <c r="BW38" s="5">
        <f t="shared" si="106"/>
        <v>2</v>
      </c>
      <c r="BX38" s="19" t="str">
        <f ca="1">OFFSET(BX$5,$B38,0)</f>
        <v>-</v>
      </c>
      <c r="BY38" s="19" t="str">
        <f ca="1">OFFSET(BY$5,$B38,0)</f>
        <v>-</v>
      </c>
      <c r="BZ38" s="19" t="str">
        <f ca="1">OFFSET(BZ$5,$B38,0)</f>
        <v>-</v>
      </c>
      <c r="CA38" s="5" t="str">
        <f t="shared" ca="1" si="108"/>
        <v>-</v>
      </c>
      <c r="CB38" s="5">
        <f t="shared" si="109"/>
        <v>2</v>
      </c>
      <c r="CC38" s="5">
        <f t="shared" si="109"/>
        <v>2</v>
      </c>
      <c r="CD38" s="19" t="str">
        <f ca="1">OFFSET(CD$5,$B38,0)</f>
        <v>-</v>
      </c>
      <c r="CE38" s="5" t="str">
        <f t="shared" ca="1" si="111"/>
        <v>-</v>
      </c>
      <c r="CF38" s="5">
        <f t="shared" si="112"/>
        <v>2</v>
      </c>
      <c r="CG38" s="19" t="str">
        <f ca="1">OFFSET(CG$5,$B38,0)</f>
        <v>-</v>
      </c>
      <c r="CH38" s="19" t="str">
        <f ca="1">OFFSET(CH$5,$B38,0)</f>
        <v>-</v>
      </c>
      <c r="CI38" s="5">
        <f t="shared" si="114"/>
        <v>2</v>
      </c>
      <c r="CJ38" s="19" t="str">
        <f ca="1">OFFSET(CJ$5,$B38,0)</f>
        <v>-</v>
      </c>
      <c r="CK38" s="5" t="str">
        <f t="shared" ca="1" si="115"/>
        <v>-</v>
      </c>
      <c r="CL38" s="5">
        <f t="shared" si="116"/>
        <v>2</v>
      </c>
      <c r="CM38" s="5">
        <f t="shared" si="116"/>
        <v>2</v>
      </c>
      <c r="CN38" s="9"/>
      <c r="CO38" s="19" t="str">
        <f t="shared" ref="CO38:DI48" ca="1" si="151">OFFSET(CO$5,$B38,0)</f>
        <v>-</v>
      </c>
      <c r="CP38" s="19" t="str">
        <f t="shared" ca="1" si="151"/>
        <v>-</v>
      </c>
      <c r="CQ38" s="19">
        <f t="shared" ca="1" si="151"/>
        <v>1</v>
      </c>
      <c r="CR38" s="19" t="str">
        <f t="shared" ca="1" si="151"/>
        <v>-</v>
      </c>
      <c r="CS38" s="19" t="str">
        <f t="shared" ca="1" si="151"/>
        <v>-</v>
      </c>
      <c r="CT38" s="19" t="str">
        <f t="shared" ca="1" si="151"/>
        <v>-</v>
      </c>
      <c r="CU38" s="19" t="str">
        <f t="shared" ca="1" si="151"/>
        <v>-</v>
      </c>
      <c r="CV38" s="19" t="str">
        <f t="shared" ca="1" si="151"/>
        <v>-</v>
      </c>
      <c r="CW38" s="19" t="str">
        <f t="shared" ca="1" si="151"/>
        <v>-</v>
      </c>
      <c r="CX38" s="19" t="str">
        <f t="shared" ca="1" si="151"/>
        <v>-</v>
      </c>
      <c r="CY38" s="19" t="str">
        <f t="shared" ca="1" si="151"/>
        <v>-</v>
      </c>
      <c r="CZ38" s="19" t="str">
        <f t="shared" ca="1" si="151"/>
        <v>-</v>
      </c>
      <c r="DA38" s="19" t="str">
        <f t="shared" ca="1" si="151"/>
        <v>-</v>
      </c>
      <c r="DB38" s="19" t="str">
        <f t="shared" ca="1" si="151"/>
        <v>-</v>
      </c>
      <c r="DC38" s="19" t="str">
        <f t="shared" ca="1" si="151"/>
        <v>-</v>
      </c>
      <c r="DD38" s="19" t="str">
        <f t="shared" ca="1" si="151"/>
        <v>-</v>
      </c>
      <c r="DE38" s="19" t="str">
        <f t="shared" ca="1" si="151"/>
        <v>-</v>
      </c>
      <c r="DF38" s="19" t="str">
        <f t="shared" ca="1" si="151"/>
        <v>-</v>
      </c>
      <c r="DG38" s="19" t="str">
        <f t="shared" ca="1" si="151"/>
        <v>-</v>
      </c>
      <c r="DH38" s="19" t="str">
        <f t="shared" ca="1" si="151"/>
        <v>-</v>
      </c>
      <c r="DI38" s="19" t="str">
        <f t="shared" ca="1" si="151"/>
        <v>-</v>
      </c>
      <c r="DJ38" s="9"/>
      <c r="DK38" s="134" t="b">
        <f>$DM38</f>
        <v>1</v>
      </c>
      <c r="DL38" s="12" t="b">
        <v>1</v>
      </c>
      <c r="DM38" s="12" t="b">
        <v>1</v>
      </c>
      <c r="DN38" s="468">
        <f>VALUE($N38&amp;$O38&amp;$P38&amp;$Q38&amp;IFERROR(VALUE($R38),0)&amp;$Z38&amp;$S38&amp;$T38&amp;$U38&amp;$V38)</f>
        <v>2232210000</v>
      </c>
      <c r="DO38" s="12" t="b">
        <v>0</v>
      </c>
      <c r="DP38" s="19">
        <f ca="1">OFFSET(DP$5,$B38,0)</f>
        <v>0</v>
      </c>
      <c r="DQ38" s="12" t="b">
        <v>0</v>
      </c>
      <c r="DR38" s="468">
        <f>$P38</f>
        <v>3</v>
      </c>
      <c r="DS38" s="19" t="str">
        <f t="shared" ref="DS38:ER38" ca="1" si="152">OFFSET(DS$5,$B38,0)</f>
        <v>-</v>
      </c>
      <c r="DT38" s="19" t="str">
        <f t="shared" ca="1" si="152"/>
        <v>-</v>
      </c>
      <c r="DU38" s="19" t="str">
        <f t="shared" ca="1" si="152"/>
        <v>-</v>
      </c>
      <c r="DV38" s="19" t="str">
        <f t="shared" ca="1" si="152"/>
        <v>-</v>
      </c>
      <c r="DW38" s="19" t="str">
        <f t="shared" ca="1" si="152"/>
        <v>-</v>
      </c>
      <c r="DX38" s="19" t="str">
        <f t="shared" ca="1" si="152"/>
        <v>-</v>
      </c>
      <c r="DY38" s="19" t="str">
        <f t="shared" ca="1" si="152"/>
        <v>-</v>
      </c>
      <c r="DZ38" s="19" t="str">
        <f t="shared" ca="1" si="152"/>
        <v>-</v>
      </c>
      <c r="EA38" s="19" t="str">
        <f t="shared" ca="1" si="152"/>
        <v>-</v>
      </c>
      <c r="EB38" s="19" t="str">
        <f t="shared" ca="1" si="152"/>
        <v>-</v>
      </c>
      <c r="EC38" s="19" t="str">
        <f t="shared" ca="1" si="152"/>
        <v>-</v>
      </c>
      <c r="ED38" s="19" t="str">
        <f t="shared" ca="1" si="152"/>
        <v>-</v>
      </c>
      <c r="EE38" s="19">
        <f t="shared" ca="1" si="152"/>
        <v>1</v>
      </c>
      <c r="EF38" s="19">
        <f t="shared" ca="1" si="152"/>
        <v>1</v>
      </c>
      <c r="EG38" s="19">
        <f t="shared" ca="1" si="152"/>
        <v>0</v>
      </c>
      <c r="EH38" s="19" t="str">
        <f t="shared" ca="1" si="152"/>
        <v>-</v>
      </c>
      <c r="EI38" s="19" t="str">
        <f t="shared" ca="1" si="152"/>
        <v>-</v>
      </c>
      <c r="EJ38" s="19" t="str">
        <f t="shared" ca="1" si="152"/>
        <v>-</v>
      </c>
      <c r="EK38" s="19" t="str">
        <f t="shared" ca="1" si="152"/>
        <v>-</v>
      </c>
      <c r="EL38" s="19" t="str">
        <f t="shared" ca="1" si="152"/>
        <v>-</v>
      </c>
      <c r="EM38" s="19">
        <f t="shared" ca="1" si="152"/>
        <v>0</v>
      </c>
      <c r="EN38" s="19" t="str">
        <f t="shared" ca="1" si="152"/>
        <v>-</v>
      </c>
      <c r="EO38" s="19" t="str">
        <f t="shared" ca="1" si="152"/>
        <v>-</v>
      </c>
      <c r="EP38" s="19" t="str">
        <f t="shared" ca="1" si="152"/>
        <v>-</v>
      </c>
      <c r="EQ38" s="19">
        <f t="shared" ca="1" si="152"/>
        <v>0</v>
      </c>
      <c r="ER38" s="19">
        <f t="shared" ca="1" si="152"/>
        <v>0</v>
      </c>
      <c r="ES38" s="9"/>
      <c r="ET38" s="113" t="s">
        <v>31</v>
      </c>
      <c r="EU38" s="113" t="s">
        <v>31</v>
      </c>
      <c r="EV38" s="113" t="s">
        <v>31</v>
      </c>
      <c r="EW38" s="113" t="s">
        <v>31</v>
      </c>
      <c r="EX38" s="113" t="s">
        <v>31</v>
      </c>
      <c r="EY38" s="113" t="s">
        <v>31</v>
      </c>
      <c r="EZ38" s="113" t="s">
        <v>31</v>
      </c>
      <c r="FA38" s="113" t="s">
        <v>31</v>
      </c>
      <c r="FB38" s="113" t="s">
        <v>31</v>
      </c>
      <c r="FC38" s="113" t="s">
        <v>31</v>
      </c>
      <c r="FD38" s="113" t="s">
        <v>31</v>
      </c>
      <c r="FE38" s="113" t="s">
        <v>31</v>
      </c>
      <c r="FF38" s="19">
        <f t="shared" ref="FF38:GK38" ca="1" si="153">OFFSET(FF$5,$B38,0)</f>
        <v>0</v>
      </c>
      <c r="FG38" s="19">
        <f t="shared" ca="1" si="153"/>
        <v>0</v>
      </c>
      <c r="FH38" s="19">
        <f t="shared" ca="1" si="153"/>
        <v>0</v>
      </c>
      <c r="FI38" s="19">
        <f t="shared" ca="1" si="153"/>
        <v>0</v>
      </c>
      <c r="FJ38" s="19">
        <f t="shared" ca="1" si="153"/>
        <v>0</v>
      </c>
      <c r="FK38" s="19">
        <f t="shared" ca="1" si="153"/>
        <v>0</v>
      </c>
      <c r="FL38" s="19">
        <f t="shared" ca="1" si="153"/>
        <v>0</v>
      </c>
      <c r="FM38" s="19">
        <f t="shared" ca="1" si="153"/>
        <v>0</v>
      </c>
      <c r="FN38" s="19">
        <f t="shared" ca="1" si="153"/>
        <v>0</v>
      </c>
      <c r="FO38" s="19">
        <f t="shared" ca="1" si="153"/>
        <v>0</v>
      </c>
      <c r="FP38" s="19">
        <f t="shared" ca="1" si="153"/>
        <v>0</v>
      </c>
      <c r="FQ38" s="19">
        <f t="shared" ca="1" si="153"/>
        <v>0</v>
      </c>
      <c r="FR38" s="19">
        <f t="shared" ca="1" si="153"/>
        <v>0</v>
      </c>
      <c r="FS38" s="19">
        <f t="shared" ca="1" si="153"/>
        <v>0</v>
      </c>
      <c r="FT38" s="19">
        <f t="shared" ca="1" si="153"/>
        <v>0</v>
      </c>
      <c r="FU38" s="19">
        <f t="shared" ca="1" si="153"/>
        <v>0</v>
      </c>
      <c r="FV38" s="19">
        <f t="shared" ca="1" si="153"/>
        <v>0</v>
      </c>
      <c r="FW38" s="19">
        <f t="shared" ca="1" si="153"/>
        <v>0</v>
      </c>
      <c r="FX38" s="19">
        <f t="shared" ca="1" si="153"/>
        <v>0</v>
      </c>
      <c r="FY38" s="19">
        <f t="shared" ca="1" si="153"/>
        <v>0</v>
      </c>
      <c r="FZ38" s="19">
        <f t="shared" ca="1" si="153"/>
        <v>0</v>
      </c>
      <c r="GA38" s="19">
        <f t="shared" ca="1" si="153"/>
        <v>0</v>
      </c>
      <c r="GB38" s="19">
        <f t="shared" ca="1" si="153"/>
        <v>0</v>
      </c>
      <c r="GC38" s="19">
        <f t="shared" ca="1" si="153"/>
        <v>0</v>
      </c>
      <c r="GD38" s="19">
        <f t="shared" ca="1" si="153"/>
        <v>0</v>
      </c>
      <c r="GE38" s="19">
        <f t="shared" ca="1" si="153"/>
        <v>0</v>
      </c>
      <c r="GF38" s="19">
        <f t="shared" ca="1" si="153"/>
        <v>0</v>
      </c>
      <c r="GG38" s="19">
        <f t="shared" ca="1" si="153"/>
        <v>0</v>
      </c>
      <c r="GH38" s="19">
        <f t="shared" ca="1" si="153"/>
        <v>0</v>
      </c>
      <c r="GI38" s="19">
        <f t="shared" ca="1" si="153"/>
        <v>0</v>
      </c>
      <c r="GJ38" s="19">
        <f t="shared" ca="1" si="153"/>
        <v>0</v>
      </c>
      <c r="GK38" s="19">
        <f t="shared" ca="1" si="153"/>
        <v>0</v>
      </c>
      <c r="GL38" s="19">
        <f t="shared" ref="GL38:HQ38" ca="1" si="154">OFFSET(GL$5,$B38,0)</f>
        <v>0</v>
      </c>
      <c r="GM38" s="19">
        <f t="shared" ca="1" si="154"/>
        <v>0</v>
      </c>
      <c r="GN38" s="19">
        <f t="shared" ca="1" si="154"/>
        <v>0</v>
      </c>
      <c r="GO38" s="19">
        <f t="shared" ca="1" si="154"/>
        <v>0</v>
      </c>
      <c r="GP38" s="19">
        <f t="shared" ca="1" si="154"/>
        <v>0</v>
      </c>
      <c r="GQ38" s="19">
        <f t="shared" ca="1" si="154"/>
        <v>0</v>
      </c>
      <c r="GR38" s="19">
        <f t="shared" ca="1" si="154"/>
        <v>0</v>
      </c>
      <c r="GS38" s="19">
        <f t="shared" ca="1" si="154"/>
        <v>0</v>
      </c>
      <c r="GT38" s="19">
        <f t="shared" ca="1" si="154"/>
        <v>0</v>
      </c>
      <c r="GU38" s="19">
        <f t="shared" ca="1" si="154"/>
        <v>0</v>
      </c>
      <c r="GV38" s="19">
        <f t="shared" ca="1" si="154"/>
        <v>0</v>
      </c>
      <c r="GW38" s="19">
        <f t="shared" ca="1" si="154"/>
        <v>0</v>
      </c>
      <c r="GX38" s="19">
        <f t="shared" ca="1" si="154"/>
        <v>0</v>
      </c>
      <c r="GY38" s="19">
        <f t="shared" ca="1" si="154"/>
        <v>0</v>
      </c>
      <c r="GZ38" s="19">
        <f t="shared" ca="1" si="154"/>
        <v>0</v>
      </c>
      <c r="HA38" s="19">
        <f t="shared" ca="1" si="154"/>
        <v>0</v>
      </c>
      <c r="HB38" s="19">
        <f t="shared" ca="1" si="154"/>
        <v>0</v>
      </c>
      <c r="HC38" s="19">
        <f t="shared" ca="1" si="154"/>
        <v>0</v>
      </c>
      <c r="HD38" s="19">
        <f t="shared" ca="1" si="154"/>
        <v>0</v>
      </c>
      <c r="HE38" s="19">
        <f t="shared" ca="1" si="154"/>
        <v>0</v>
      </c>
      <c r="HF38" s="19">
        <f t="shared" ca="1" si="154"/>
        <v>0</v>
      </c>
      <c r="HG38" s="19">
        <f t="shared" ca="1" si="154"/>
        <v>0</v>
      </c>
      <c r="HH38" s="19">
        <f t="shared" ca="1" si="154"/>
        <v>0</v>
      </c>
      <c r="HI38" s="19">
        <f t="shared" ca="1" si="154"/>
        <v>0</v>
      </c>
      <c r="HJ38" s="19">
        <f t="shared" ca="1" si="154"/>
        <v>0</v>
      </c>
      <c r="HK38" s="19">
        <f t="shared" ca="1" si="154"/>
        <v>0</v>
      </c>
      <c r="HL38" s="19">
        <f t="shared" ca="1" si="154"/>
        <v>0</v>
      </c>
      <c r="HM38" s="19">
        <f t="shared" ca="1" si="154"/>
        <v>0</v>
      </c>
      <c r="HN38" s="19">
        <f t="shared" ca="1" si="154"/>
        <v>0</v>
      </c>
      <c r="HO38" s="19">
        <f t="shared" ca="1" si="154"/>
        <v>0</v>
      </c>
      <c r="HP38" s="19">
        <f t="shared" ca="1" si="154"/>
        <v>0</v>
      </c>
      <c r="HQ38" s="19">
        <f t="shared" ca="1" si="154"/>
        <v>0</v>
      </c>
      <c r="HR38" s="19">
        <f t="shared" ref="HR38:IW38" ca="1" si="155">OFFSET(HR$5,$B38,0)</f>
        <v>0</v>
      </c>
      <c r="HS38" s="19">
        <f t="shared" ca="1" si="155"/>
        <v>0</v>
      </c>
      <c r="HT38" s="19">
        <f t="shared" ca="1" si="155"/>
        <v>0</v>
      </c>
      <c r="HU38" s="19">
        <f t="shared" ca="1" si="155"/>
        <v>0</v>
      </c>
      <c r="HV38" s="19">
        <f t="shared" ca="1" si="155"/>
        <v>0</v>
      </c>
      <c r="HW38" s="19">
        <f t="shared" ca="1" si="155"/>
        <v>0</v>
      </c>
      <c r="HX38" s="19">
        <f t="shared" ca="1" si="155"/>
        <v>0</v>
      </c>
      <c r="HY38" s="19">
        <f t="shared" ca="1" si="155"/>
        <v>0</v>
      </c>
      <c r="HZ38" s="19">
        <f t="shared" ca="1" si="155"/>
        <v>0</v>
      </c>
      <c r="IA38" s="19">
        <f t="shared" ca="1" si="155"/>
        <v>0</v>
      </c>
      <c r="IB38" s="19">
        <f t="shared" ca="1" si="155"/>
        <v>0</v>
      </c>
      <c r="IC38" s="19">
        <f t="shared" ca="1" si="155"/>
        <v>0</v>
      </c>
      <c r="ID38" s="19">
        <f t="shared" ca="1" si="155"/>
        <v>0</v>
      </c>
      <c r="IE38" s="19">
        <f t="shared" ca="1" si="155"/>
        <v>0</v>
      </c>
      <c r="IF38" s="19">
        <f t="shared" ca="1" si="155"/>
        <v>0</v>
      </c>
      <c r="IG38" s="19">
        <f t="shared" ca="1" si="155"/>
        <v>0</v>
      </c>
      <c r="IH38" s="19">
        <f t="shared" ca="1" si="155"/>
        <v>0</v>
      </c>
      <c r="II38" s="19">
        <f t="shared" ca="1" si="155"/>
        <v>0</v>
      </c>
      <c r="IJ38" s="19">
        <f t="shared" ca="1" si="155"/>
        <v>0</v>
      </c>
      <c r="IK38" s="19">
        <f t="shared" ca="1" si="155"/>
        <v>0</v>
      </c>
      <c r="IL38" s="19">
        <f t="shared" ca="1" si="155"/>
        <v>0</v>
      </c>
      <c r="IM38" s="19">
        <f t="shared" ca="1" si="155"/>
        <v>0</v>
      </c>
      <c r="IN38" s="19">
        <f t="shared" ca="1" si="155"/>
        <v>0</v>
      </c>
      <c r="IO38" s="19">
        <f t="shared" ca="1" si="155"/>
        <v>0</v>
      </c>
      <c r="IP38" s="19">
        <f t="shared" ca="1" si="155"/>
        <v>0</v>
      </c>
      <c r="IQ38" s="19">
        <f t="shared" ca="1" si="155"/>
        <v>0</v>
      </c>
      <c r="IR38" s="19">
        <f t="shared" ca="1" si="155"/>
        <v>0</v>
      </c>
      <c r="IS38" s="19">
        <f t="shared" ca="1" si="155"/>
        <v>0</v>
      </c>
      <c r="IT38" s="19">
        <f t="shared" ca="1" si="155"/>
        <v>0</v>
      </c>
      <c r="IU38" s="19">
        <f t="shared" ca="1" si="155"/>
        <v>0</v>
      </c>
      <c r="IV38" s="19">
        <f t="shared" ca="1" si="155"/>
        <v>0</v>
      </c>
      <c r="IW38" s="19">
        <f t="shared" ca="1" si="155"/>
        <v>0</v>
      </c>
      <c r="IX38" s="19">
        <f t="shared" ref="IX38:KA38" ca="1" si="156">OFFSET(IX$5,$B38,0)</f>
        <v>0</v>
      </c>
      <c r="IY38" s="19">
        <f t="shared" ca="1" si="156"/>
        <v>0</v>
      </c>
      <c r="IZ38" s="19">
        <f t="shared" ca="1" si="156"/>
        <v>0</v>
      </c>
      <c r="JA38" s="19">
        <f t="shared" ca="1" si="156"/>
        <v>0</v>
      </c>
      <c r="JB38" s="19">
        <f t="shared" ca="1" si="156"/>
        <v>0</v>
      </c>
      <c r="JC38" s="19">
        <f t="shared" ca="1" si="156"/>
        <v>0</v>
      </c>
      <c r="JD38" s="19">
        <f t="shared" ca="1" si="156"/>
        <v>0</v>
      </c>
      <c r="JE38" s="19">
        <f t="shared" ca="1" si="156"/>
        <v>0</v>
      </c>
      <c r="JF38" s="19">
        <f t="shared" ca="1" si="156"/>
        <v>0</v>
      </c>
      <c r="JG38" s="19">
        <f t="shared" ca="1" si="156"/>
        <v>0</v>
      </c>
      <c r="JH38" s="19">
        <f t="shared" ca="1" si="156"/>
        <v>0</v>
      </c>
      <c r="JI38" s="19">
        <f t="shared" ca="1" si="156"/>
        <v>0</v>
      </c>
      <c r="JJ38" s="19">
        <f t="shared" ca="1" si="156"/>
        <v>0</v>
      </c>
      <c r="JK38" s="19">
        <f t="shared" ca="1" si="156"/>
        <v>0</v>
      </c>
      <c r="JL38" s="19">
        <f t="shared" ca="1" si="156"/>
        <v>0</v>
      </c>
      <c r="JM38" s="19">
        <f t="shared" ca="1" si="156"/>
        <v>0</v>
      </c>
      <c r="JN38" s="19">
        <f t="shared" ca="1" si="156"/>
        <v>0</v>
      </c>
      <c r="JO38" s="19">
        <f t="shared" ca="1" si="156"/>
        <v>0</v>
      </c>
      <c r="JP38" s="19">
        <f t="shared" ca="1" si="156"/>
        <v>0</v>
      </c>
      <c r="JQ38" s="19">
        <f t="shared" ca="1" si="156"/>
        <v>0</v>
      </c>
      <c r="JR38" s="19">
        <f t="shared" ca="1" si="156"/>
        <v>0</v>
      </c>
      <c r="JS38" s="19">
        <f t="shared" ca="1" si="156"/>
        <v>0</v>
      </c>
      <c r="JT38" s="19">
        <f t="shared" ca="1" si="156"/>
        <v>0</v>
      </c>
      <c r="JU38" s="19">
        <f t="shared" ca="1" si="156"/>
        <v>0</v>
      </c>
      <c r="JV38" s="19">
        <f t="shared" ca="1" si="156"/>
        <v>0</v>
      </c>
      <c r="JW38" s="19">
        <f t="shared" ca="1" si="156"/>
        <v>0</v>
      </c>
      <c r="JX38" s="19">
        <f t="shared" ca="1" si="156"/>
        <v>0</v>
      </c>
      <c r="JY38" s="19">
        <f t="shared" ca="1" si="156"/>
        <v>0</v>
      </c>
      <c r="JZ38" s="19">
        <f t="shared" ca="1" si="156"/>
        <v>0</v>
      </c>
      <c r="KA38" s="19" t="str">
        <f t="shared" ca="1" si="156"/>
        <v>-</v>
      </c>
      <c r="KB38" s="9"/>
      <c r="KC38" s="19">
        <f t="shared" ref="KC38:MI38" ca="1" si="157">OFFSET(KC$5,$B38,0)</f>
        <v>1</v>
      </c>
      <c r="KD38" s="19" t="b">
        <f t="shared" ca="1" si="157"/>
        <v>0</v>
      </c>
      <c r="KE38" s="19">
        <f t="shared" ca="1" si="157"/>
        <v>0</v>
      </c>
      <c r="KF38" s="19">
        <f t="shared" ca="1" si="157"/>
        <v>0</v>
      </c>
      <c r="KG38" s="19">
        <f t="shared" ca="1" si="157"/>
        <v>0</v>
      </c>
      <c r="KH38" s="19">
        <f t="shared" ca="1" si="157"/>
        <v>0</v>
      </c>
      <c r="KI38" s="19">
        <f t="shared" ca="1" si="157"/>
        <v>0</v>
      </c>
      <c r="KJ38" s="19" t="str">
        <f t="shared" ca="1" si="157"/>
        <v>-</v>
      </c>
      <c r="KK38" s="19" t="str">
        <f t="shared" ca="1" si="143"/>
        <v>-</v>
      </c>
      <c r="KL38" s="19" t="str">
        <f t="shared" ca="1" si="143"/>
        <v>-</v>
      </c>
      <c r="KM38" s="19" t="str">
        <f t="shared" ca="1" si="143"/>
        <v>-</v>
      </c>
      <c r="KN38" s="19" t="str">
        <f t="shared" ca="1" si="143"/>
        <v>-</v>
      </c>
      <c r="KO38" s="19" t="str">
        <f t="shared" ca="1" si="143"/>
        <v>-</v>
      </c>
      <c r="KP38" s="19" t="str">
        <f t="shared" ca="1" si="143"/>
        <v>-</v>
      </c>
      <c r="KQ38" s="19" t="str">
        <f t="shared" ca="1" si="143"/>
        <v>-</v>
      </c>
      <c r="KR38" s="19" t="str">
        <f t="shared" ca="1" si="143"/>
        <v>-</v>
      </c>
      <c r="KS38" s="19" t="str">
        <f t="shared" ca="1" si="143"/>
        <v>-</v>
      </c>
      <c r="KT38" s="19" t="str">
        <f t="shared" ca="1" si="143"/>
        <v>-</v>
      </c>
      <c r="KU38" s="19" t="str">
        <f t="shared" ca="1" si="143"/>
        <v>-</v>
      </c>
      <c r="KV38" s="19" t="str">
        <f t="shared" ca="1" si="143"/>
        <v>-</v>
      </c>
      <c r="KW38" s="19">
        <f t="shared" ca="1" si="157"/>
        <v>1</v>
      </c>
      <c r="KX38" s="19">
        <f t="shared" ca="1" si="157"/>
        <v>0</v>
      </c>
      <c r="KY38" s="19">
        <f t="shared" ca="1" si="157"/>
        <v>1</v>
      </c>
      <c r="KZ38" s="19">
        <f t="shared" ca="1" si="157"/>
        <v>1</v>
      </c>
      <c r="LA38" s="19">
        <f t="shared" ca="1" si="157"/>
        <v>1</v>
      </c>
      <c r="LB38" s="19">
        <f t="shared" ca="1" si="157"/>
        <v>1</v>
      </c>
      <c r="LC38" s="19">
        <f t="shared" ca="1" si="157"/>
        <v>0</v>
      </c>
      <c r="LD38" s="19">
        <f t="shared" ca="1" si="157"/>
        <v>1</v>
      </c>
      <c r="LE38" s="19">
        <f t="shared" ca="1" si="157"/>
        <v>0</v>
      </c>
      <c r="LF38" s="19">
        <f t="shared" ca="1" si="157"/>
        <v>0</v>
      </c>
      <c r="LG38" s="19">
        <f t="shared" ca="1" si="157"/>
        <v>1</v>
      </c>
      <c r="LH38" s="19">
        <f t="shared" ca="1" si="157"/>
        <v>0</v>
      </c>
      <c r="LI38" s="19">
        <f t="shared" ca="1" si="157"/>
        <v>0</v>
      </c>
      <c r="LJ38" s="19">
        <f t="shared" ca="1" si="157"/>
        <v>0</v>
      </c>
      <c r="LK38" s="19">
        <f t="shared" ca="1" si="157"/>
        <v>0</v>
      </c>
      <c r="LL38" s="19">
        <f t="shared" ca="1" si="157"/>
        <v>1</v>
      </c>
      <c r="LM38" s="19">
        <f t="shared" ca="1" si="157"/>
        <v>0</v>
      </c>
      <c r="LN38" s="19">
        <f t="shared" ca="1" si="157"/>
        <v>1</v>
      </c>
      <c r="LO38" s="19">
        <f t="shared" ca="1" si="157"/>
        <v>0</v>
      </c>
      <c r="LP38" s="19">
        <f t="shared" ca="1" si="157"/>
        <v>0</v>
      </c>
      <c r="LQ38" s="19">
        <f t="shared" ca="1" si="157"/>
        <v>0</v>
      </c>
      <c r="LR38" s="19">
        <f t="shared" ca="1" si="157"/>
        <v>0</v>
      </c>
      <c r="LS38" s="19">
        <f t="shared" ca="1" si="157"/>
        <v>0</v>
      </c>
      <c r="LT38" s="19">
        <f t="shared" ca="1" si="157"/>
        <v>0</v>
      </c>
      <c r="LU38" s="19">
        <f t="shared" ca="1" si="157"/>
        <v>0</v>
      </c>
      <c r="LV38" s="19">
        <f t="shared" ca="1" si="157"/>
        <v>0</v>
      </c>
      <c r="LW38" s="19">
        <f t="shared" ca="1" si="157"/>
        <v>0</v>
      </c>
      <c r="LX38" s="19">
        <f t="shared" ca="1" si="157"/>
        <v>0</v>
      </c>
      <c r="LY38" s="19">
        <f t="shared" ca="1" si="157"/>
        <v>0</v>
      </c>
      <c r="LZ38" s="19">
        <f t="shared" ca="1" si="157"/>
        <v>0</v>
      </c>
      <c r="MA38" s="19">
        <f t="shared" ca="1" si="157"/>
        <v>0</v>
      </c>
      <c r="MB38" s="19">
        <f t="shared" ca="1" si="157"/>
        <v>0</v>
      </c>
      <c r="MC38" s="19">
        <f t="shared" ca="1" si="157"/>
        <v>0</v>
      </c>
      <c r="MD38" s="19">
        <f t="shared" ca="1" si="157"/>
        <v>0</v>
      </c>
      <c r="ME38" s="19">
        <f t="shared" ca="1" si="157"/>
        <v>0</v>
      </c>
      <c r="MF38" s="19">
        <f t="shared" ca="1" si="157"/>
        <v>0</v>
      </c>
      <c r="MG38" s="19">
        <f t="shared" ca="1" si="157"/>
        <v>0</v>
      </c>
      <c r="MH38" s="19">
        <f t="shared" ca="1" si="157"/>
        <v>0</v>
      </c>
      <c r="MI38" s="19">
        <f t="shared" ca="1" si="157"/>
        <v>0</v>
      </c>
      <c r="MJ38" s="5">
        <f>INDEX(i.dryman,($AP38-1)*4+$AO38,MJ$27)</f>
        <v>0</v>
      </c>
      <c r="MK38" s="5">
        <f>INDEX(i.dryman,($AP38-1)*4+$AO38,MK$27)</f>
        <v>6.25E-2</v>
      </c>
      <c r="ML38" s="5">
        <f>INDEX(i.dryman,($AP38-1)*4+$AO38,ML$27)</f>
        <v>6.25E-2</v>
      </c>
      <c r="MM38" s="5">
        <f>INDEX(i.dryman,($AP38-1)*4+$AO38,MM$27)</f>
        <v>6.25E-2</v>
      </c>
      <c r="MN38" s="19">
        <f t="shared" ref="MN38:MZ38" ca="1" si="158">OFFSET(MN$5,$B38,0)</f>
        <v>0</v>
      </c>
      <c r="MO38" s="19">
        <f t="shared" ca="1" si="158"/>
        <v>0</v>
      </c>
      <c r="MP38" s="19">
        <f t="shared" ca="1" si="158"/>
        <v>0</v>
      </c>
      <c r="MQ38" s="19">
        <f t="shared" ca="1" si="158"/>
        <v>0</v>
      </c>
      <c r="MR38" s="19">
        <f t="shared" ca="1" si="158"/>
        <v>0</v>
      </c>
      <c r="MS38" s="19">
        <f t="shared" ca="1" si="158"/>
        <v>0</v>
      </c>
      <c r="MT38" s="19">
        <f t="shared" ca="1" si="158"/>
        <v>0</v>
      </c>
      <c r="MU38" s="19">
        <f t="shared" ca="1" si="158"/>
        <v>1</v>
      </c>
      <c r="MV38" s="19">
        <f t="shared" ca="1" si="158"/>
        <v>0</v>
      </c>
      <c r="MW38" s="19">
        <f t="shared" ca="1" si="158"/>
        <v>0</v>
      </c>
      <c r="MX38" s="19">
        <f t="shared" ca="1" si="158"/>
        <v>0</v>
      </c>
      <c r="MY38" s="19">
        <f t="shared" ca="1" si="158"/>
        <v>0</v>
      </c>
      <c r="MZ38" s="19">
        <f t="shared" ca="1" si="158"/>
        <v>1</v>
      </c>
      <c r="NA38" s="9"/>
      <c r="NB38" s="5" t="b">
        <f t="shared" ref="NB38:NB44" ca="1" si="159">IF($M38&lt;&gt;0,INDEX(i.cropgraze_inc,$M38,NB$26),OFFSET(NB$5,$B38,0))</f>
        <v>0</v>
      </c>
      <c r="NC38" s="19" t="str">
        <f t="shared" ca="1" si="144"/>
        <v>-</v>
      </c>
      <c r="ND38" s="19" t="str">
        <f t="shared" ca="1" si="144"/>
        <v>-</v>
      </c>
      <c r="NE38" s="5" t="b">
        <f>($P38=NE$30)</f>
        <v>0</v>
      </c>
      <c r="NF38" s="5" t="b">
        <f>($P38=NF$30)</f>
        <v>0</v>
      </c>
      <c r="NG38" s="5" t="b">
        <f>($P38=NG$30)</f>
        <v>1</v>
      </c>
      <c r="NH38" s="134">
        <f>$Q38</f>
        <v>2</v>
      </c>
      <c r="NI38" s="134">
        <f>$Q38</f>
        <v>2</v>
      </c>
      <c r="NJ38" s="5" t="b">
        <f>INDEX(i.dryman,($AP38-1)*4+$AO38,NJ$26)</f>
        <v>0</v>
      </c>
      <c r="NK38" s="5" t="b">
        <f>INDEX(i.dryman,($AP38-1)*4+$AO38,NK$26)</f>
        <v>1</v>
      </c>
      <c r="NL38" s="5" t="b">
        <f>INDEX(i.dryman,($AP38-1)*4+$AO38,NL$26)</f>
        <v>1</v>
      </c>
      <c r="NM38" s="5" t="b">
        <f>INDEX(i.dryman,($AP38-1)*4+$AO38,NM$26)</f>
        <v>0</v>
      </c>
      <c r="NN38" s="5">
        <f t="shared" ref="NN38:NO44" si="160">INDEX(i.dryman,($AP38-1)*4+$AO38,NN$26+$O38-1)</f>
        <v>1</v>
      </c>
      <c r="NO38" s="5">
        <f t="shared" si="160"/>
        <v>0</v>
      </c>
      <c r="NP38" s="5" t="b">
        <f t="shared" ref="NP38:NP44" si="161">AND(INDEX(i.dryman,($AP38-1)*4+$AO38,NP$26),($NI38&gt;0))</f>
        <v>0</v>
      </c>
      <c r="NQ38" s="5" t="str" cm="1">
        <f t="array" aca="1" ref="NQ38" ca="1">IF(OR(NR38:NY38&lt;&gt;"-"),TRUE,"-")</f>
        <v>-</v>
      </c>
      <c r="NR38" s="19" t="str">
        <f t="shared" ref="NR38:NY38" ca="1" si="162">OFFSET(NR$5,$B38,0)</f>
        <v>-</v>
      </c>
      <c r="NS38" s="19" t="str">
        <f t="shared" ca="1" si="162"/>
        <v>-</v>
      </c>
      <c r="NT38" s="19" t="str">
        <f t="shared" ca="1" si="162"/>
        <v>-</v>
      </c>
      <c r="NU38" s="19" t="str">
        <f t="shared" ca="1" si="162"/>
        <v>-</v>
      </c>
      <c r="NV38" s="19" t="str">
        <f t="shared" ca="1" si="162"/>
        <v>-</v>
      </c>
      <c r="NW38" s="19" t="str">
        <f t="shared" ca="1" si="162"/>
        <v>-</v>
      </c>
      <c r="NX38" s="19" t="str">
        <f t="shared" ca="1" si="162"/>
        <v>-</v>
      </c>
      <c r="NY38" s="19" t="str">
        <f t="shared" ca="1" si="162"/>
        <v>-</v>
      </c>
      <c r="NZ38" s="5" t="b">
        <f t="array" aca="1" ref="NZ38" ca="1">IF(OR(OA38:OG38&lt;&gt;"-"),TRUE,"-")</f>
        <v>1</v>
      </c>
      <c r="OA38" s="19">
        <f t="shared" ref="OA38:OG38" ca="1" si="163">OFFSET(OA$5,$B38,0)</f>
        <v>0</v>
      </c>
      <c r="OB38" s="19">
        <f t="shared" ca="1" si="163"/>
        <v>999999</v>
      </c>
      <c r="OC38" s="19">
        <f t="shared" ca="1" si="163"/>
        <v>999999</v>
      </c>
      <c r="OD38" s="19">
        <f t="shared" ca="1" si="163"/>
        <v>999999</v>
      </c>
      <c r="OE38" s="19">
        <f t="shared" ca="1" si="163"/>
        <v>999999</v>
      </c>
      <c r="OF38" s="19">
        <f t="shared" ca="1" si="163"/>
        <v>999999</v>
      </c>
      <c r="OG38" s="19">
        <f t="shared" ca="1" si="163"/>
        <v>999999</v>
      </c>
      <c r="OH38" s="5" t="str">
        <f t="array" aca="1" ref="OH38" ca="1">IF(OR(OI38:OJ38&lt;&gt;"-"),TRUE,"-")</f>
        <v>-</v>
      </c>
      <c r="OI38" s="19" t="str">
        <f t="shared" ref="OI38:PC38" ca="1" si="164">OFFSET(OI$5,$B38,0)</f>
        <v>-</v>
      </c>
      <c r="OJ38" s="19" t="str">
        <f t="shared" ca="1" si="164"/>
        <v>-</v>
      </c>
      <c r="OK38" s="19" t="b">
        <f t="shared" ca="1" si="164"/>
        <v>1</v>
      </c>
      <c r="OL38" s="19">
        <f t="shared" ca="1" si="164"/>
        <v>0</v>
      </c>
      <c r="OM38" s="19" t="str">
        <f t="shared" ca="1" si="164"/>
        <v>-</v>
      </c>
      <c r="ON38" s="19" t="str">
        <f t="shared" ca="1" si="164"/>
        <v>-</v>
      </c>
      <c r="OO38" s="19" t="str">
        <f t="shared" ca="1" si="164"/>
        <v>-</v>
      </c>
      <c r="OP38" s="19" t="str">
        <f t="shared" ca="1" si="164"/>
        <v>-</v>
      </c>
      <c r="OQ38" s="19" t="str">
        <f t="shared" ca="1" si="164"/>
        <v>-</v>
      </c>
      <c r="OR38" s="19" t="str">
        <f t="shared" ca="1" si="164"/>
        <v>-</v>
      </c>
      <c r="OS38" s="19" t="str">
        <f t="shared" ca="1" si="164"/>
        <v>-</v>
      </c>
      <c r="OT38" s="19" t="str">
        <f t="shared" ca="1" si="164"/>
        <v>-</v>
      </c>
      <c r="OU38" s="19">
        <f t="shared" ca="1" si="164"/>
        <v>0</v>
      </c>
      <c r="OV38" s="19" t="str">
        <f t="shared" ca="1" si="164"/>
        <v>-</v>
      </c>
      <c r="OW38" s="19" t="str">
        <f t="shared" ca="1" si="164"/>
        <v>-</v>
      </c>
      <c r="OX38" s="19">
        <f t="shared" ca="1" si="164"/>
        <v>500</v>
      </c>
      <c r="OY38" s="19">
        <f t="shared" ca="1" si="164"/>
        <v>500</v>
      </c>
      <c r="OZ38" s="19" t="str">
        <f t="shared" ca="1" si="164"/>
        <v>-</v>
      </c>
      <c r="PA38" s="19" t="str">
        <f t="shared" ca="1" si="164"/>
        <v>-</v>
      </c>
      <c r="PB38" s="19" t="str">
        <f t="shared" ca="1" si="164"/>
        <v>-</v>
      </c>
      <c r="PC38" s="19">
        <f t="shared" ca="1" si="164"/>
        <v>1</v>
      </c>
      <c r="PD38" s="9"/>
      <c r="PE38" s="19">
        <f t="shared" ref="PE38:PK38" ca="1" si="165">OFFSET(PE$5,$B38,0)</f>
        <v>50</v>
      </c>
      <c r="PF38" s="19">
        <f t="shared" ca="1" si="165"/>
        <v>50</v>
      </c>
      <c r="PG38" s="19">
        <f t="shared" ca="1" si="165"/>
        <v>50</v>
      </c>
      <c r="PH38" s="19">
        <f t="shared" ca="1" si="165"/>
        <v>50</v>
      </c>
      <c r="PI38" s="19">
        <f t="shared" ca="1" si="165"/>
        <v>1</v>
      </c>
      <c r="PJ38" s="19">
        <f t="shared" ca="1" si="165"/>
        <v>1</v>
      </c>
      <c r="PK38" s="19">
        <f t="shared" ca="1" si="165"/>
        <v>1</v>
      </c>
      <c r="PL38" s="9"/>
      <c r="PM38" s="19" t="b">
        <f ca="1">OFFSET(PM$5,$B38,0)</f>
        <v>0</v>
      </c>
      <c r="PN38" s="19" t="b">
        <f ca="1">OFFSET(PN$5,$B38,0)</f>
        <v>0</v>
      </c>
      <c r="PO38" s="19">
        <f ca="1">OFFSET(PO$5,$B38,0)</f>
        <v>1</v>
      </c>
      <c r="PP38" s="134">
        <f t="shared" ref="PP38:PW38" si="166">INDEX(i.PGRscalar,1,($N38-1)*10+PP$26)</f>
        <v>1</v>
      </c>
      <c r="PQ38" s="134">
        <f t="shared" si="166"/>
        <v>1</v>
      </c>
      <c r="PR38" s="134">
        <f t="shared" si="166"/>
        <v>1</v>
      </c>
      <c r="PS38" s="134">
        <f t="shared" si="166"/>
        <v>1</v>
      </c>
      <c r="PT38" s="134">
        <f t="shared" si="166"/>
        <v>1</v>
      </c>
      <c r="PU38" s="134">
        <f t="shared" si="166"/>
        <v>1</v>
      </c>
      <c r="PV38" s="134">
        <f t="shared" si="166"/>
        <v>1</v>
      </c>
      <c r="PW38" s="134">
        <f t="shared" si="166"/>
        <v>1</v>
      </c>
      <c r="PX38" s="9"/>
      <c r="PY38" s="12" t="str">
        <f>IF($P38=PY$30,TRUE,"-")</f>
        <v>-</v>
      </c>
      <c r="PZ38" s="19" t="str">
        <f t="shared" ref="PZ38:RE38" ca="1" si="167">OFFSET(PZ$5,$B38,0)</f>
        <v>-</v>
      </c>
      <c r="QA38" s="19" t="str">
        <f t="shared" ca="1" si="167"/>
        <v>-</v>
      </c>
      <c r="QB38" s="19" t="str">
        <f t="shared" ca="1" si="167"/>
        <v>-</v>
      </c>
      <c r="QC38" s="19" t="str">
        <f t="shared" ca="1" si="167"/>
        <v>-</v>
      </c>
      <c r="QD38" s="19" t="str">
        <f t="shared" ca="1" si="167"/>
        <v>-</v>
      </c>
      <c r="QE38" s="19" t="str">
        <f t="shared" ca="1" si="167"/>
        <v>-</v>
      </c>
      <c r="QF38" s="19" t="str">
        <f t="shared" ca="1" si="167"/>
        <v>-</v>
      </c>
      <c r="QG38" s="19" t="str">
        <f t="shared" ca="1" si="167"/>
        <v>-</v>
      </c>
      <c r="QH38" s="19" t="str">
        <f t="shared" ca="1" si="167"/>
        <v>-</v>
      </c>
      <c r="QI38" s="19" t="str">
        <f t="shared" ca="1" si="167"/>
        <v>-</v>
      </c>
      <c r="QJ38" s="19" t="str">
        <f t="shared" ca="1" si="167"/>
        <v>-</v>
      </c>
      <c r="QK38" s="19" t="str">
        <f t="shared" ca="1" si="167"/>
        <v>-</v>
      </c>
      <c r="QL38" s="19" t="str">
        <f t="shared" ca="1" si="167"/>
        <v>-</v>
      </c>
      <c r="QM38" s="19" t="str">
        <f t="shared" ca="1" si="167"/>
        <v>-</v>
      </c>
      <c r="QN38" s="19" t="str">
        <f t="shared" ca="1" si="167"/>
        <v>-</v>
      </c>
      <c r="QO38" s="19" t="str">
        <f t="shared" ca="1" si="167"/>
        <v>-</v>
      </c>
      <c r="QP38" s="19" t="str">
        <f t="shared" ca="1" si="167"/>
        <v>-</v>
      </c>
      <c r="QQ38" s="19" t="str">
        <f t="shared" ca="1" si="167"/>
        <v>-</v>
      </c>
      <c r="QR38" s="19" t="str">
        <f t="shared" ca="1" si="167"/>
        <v>-</v>
      </c>
      <c r="QS38" s="19" t="str">
        <f t="shared" ca="1" si="167"/>
        <v>-</v>
      </c>
      <c r="QT38" s="19" t="str">
        <f t="shared" ca="1" si="167"/>
        <v>-</v>
      </c>
      <c r="QU38" s="19" t="str">
        <f t="shared" ca="1" si="167"/>
        <v>-</v>
      </c>
      <c r="QV38" s="19" t="str">
        <f t="shared" ca="1" si="167"/>
        <v>-</v>
      </c>
      <c r="QW38" s="19" t="str">
        <f t="shared" ca="1" si="167"/>
        <v>-</v>
      </c>
      <c r="QX38" s="19" t="str">
        <f t="shared" ca="1" si="167"/>
        <v>-</v>
      </c>
      <c r="QY38" s="19" t="str">
        <f t="shared" ca="1" si="167"/>
        <v>-</v>
      </c>
      <c r="QZ38" s="19" t="str">
        <f t="shared" ca="1" si="167"/>
        <v>-</v>
      </c>
      <c r="RA38" s="19" t="str">
        <f t="shared" ca="1" si="167"/>
        <v>-</v>
      </c>
      <c r="RB38" s="19" t="str">
        <f t="shared" ca="1" si="167"/>
        <v>-</v>
      </c>
      <c r="RC38" s="19" t="str">
        <f t="shared" ca="1" si="167"/>
        <v>-</v>
      </c>
      <c r="RD38" s="19" t="str">
        <f t="shared" ca="1" si="167"/>
        <v>-</v>
      </c>
      <c r="RE38" s="19" t="str">
        <f t="shared" ca="1" si="167"/>
        <v>-</v>
      </c>
      <c r="RF38" s="19" t="str">
        <f t="shared" ref="RF38:SH38" ca="1" si="168">OFFSET(RF$5,$B38,0)</f>
        <v>-</v>
      </c>
      <c r="RG38" s="19" t="str">
        <f t="shared" ca="1" si="168"/>
        <v>-</v>
      </c>
      <c r="RH38" s="19" t="str">
        <f t="shared" ca="1" si="168"/>
        <v>-</v>
      </c>
      <c r="RI38" s="19" t="str">
        <f t="shared" ca="1" si="168"/>
        <v>-</v>
      </c>
      <c r="RJ38" s="19" t="str">
        <f t="shared" ca="1" si="168"/>
        <v>-</v>
      </c>
      <c r="RK38" s="19" t="str">
        <f t="shared" ca="1" si="168"/>
        <v>-</v>
      </c>
      <c r="RL38" s="19" t="str">
        <f t="shared" ca="1" si="168"/>
        <v>-</v>
      </c>
      <c r="RM38" s="19" t="str">
        <f t="shared" ca="1" si="168"/>
        <v>-</v>
      </c>
      <c r="RN38" s="19" t="str">
        <f t="shared" ca="1" si="168"/>
        <v>-</v>
      </c>
      <c r="RO38" s="19" t="str">
        <f t="shared" ca="1" si="168"/>
        <v>-</v>
      </c>
      <c r="RP38" s="19" t="str">
        <f t="shared" ca="1" si="168"/>
        <v>-</v>
      </c>
      <c r="RQ38" s="19" t="str">
        <f t="shared" ca="1" si="168"/>
        <v>-</v>
      </c>
      <c r="RR38" s="19" t="str">
        <f t="shared" ca="1" si="168"/>
        <v>-</v>
      </c>
      <c r="RS38" s="19" t="str">
        <f t="shared" ca="1" si="168"/>
        <v>-</v>
      </c>
      <c r="RT38" s="19" t="str">
        <f t="shared" ca="1" si="168"/>
        <v>-</v>
      </c>
      <c r="RU38" s="19" t="str">
        <f t="shared" ca="1" si="168"/>
        <v>-</v>
      </c>
      <c r="RV38" s="19" t="str">
        <f t="shared" ca="1" si="168"/>
        <v>-</v>
      </c>
      <c r="RW38" s="19" t="str">
        <f t="shared" ca="1" si="168"/>
        <v>-</v>
      </c>
      <c r="RX38" s="19" t="str">
        <f t="shared" ca="1" si="168"/>
        <v>-</v>
      </c>
      <c r="RY38" s="19" t="str">
        <f t="shared" ca="1" si="168"/>
        <v>-</v>
      </c>
      <c r="RZ38" s="19" t="str">
        <f t="shared" ca="1" si="168"/>
        <v>-</v>
      </c>
      <c r="SA38" s="19" t="str">
        <f t="shared" ca="1" si="168"/>
        <v>-</v>
      </c>
      <c r="SB38" s="19" t="str">
        <f t="shared" ca="1" si="168"/>
        <v>-</v>
      </c>
      <c r="SC38" s="19" t="str">
        <f t="shared" ca="1" si="168"/>
        <v>-</v>
      </c>
      <c r="SD38" s="19" t="str">
        <f t="shared" ca="1" si="168"/>
        <v>-</v>
      </c>
      <c r="SE38" s="19" t="str">
        <f t="shared" ca="1" si="168"/>
        <v>-</v>
      </c>
      <c r="SF38" s="19" t="str">
        <f t="shared" ca="1" si="168"/>
        <v>-</v>
      </c>
      <c r="SG38" s="19" t="str">
        <f t="shared" ca="1" si="168"/>
        <v>-</v>
      </c>
      <c r="SH38" s="19" t="str">
        <f t="shared" ca="1" si="168"/>
        <v>-</v>
      </c>
      <c r="SI38" s="12" t="str">
        <f>IF($P38=SI$30,TRUE,"-")</f>
        <v>-</v>
      </c>
      <c r="SJ38" s="19" t="str">
        <f t="shared" ref="SJ38:TO38" ca="1" si="169">OFFSET(SJ$5,$B38,0)</f>
        <v>-</v>
      </c>
      <c r="SK38" s="19" t="str">
        <f t="shared" ca="1" si="169"/>
        <v>-</v>
      </c>
      <c r="SL38" s="19" t="str">
        <f t="shared" ca="1" si="169"/>
        <v>-</v>
      </c>
      <c r="SM38" s="19" t="str">
        <f t="shared" ca="1" si="169"/>
        <v>-</v>
      </c>
      <c r="SN38" s="19" t="str">
        <f t="shared" ca="1" si="169"/>
        <v>-</v>
      </c>
      <c r="SO38" s="19" t="str">
        <f t="shared" ca="1" si="169"/>
        <v>-</v>
      </c>
      <c r="SP38" s="19" t="str">
        <f t="shared" ca="1" si="169"/>
        <v>-</v>
      </c>
      <c r="SQ38" s="19" t="str">
        <f t="shared" ca="1" si="169"/>
        <v>-</v>
      </c>
      <c r="SR38" s="19" t="str">
        <f t="shared" ca="1" si="169"/>
        <v>-</v>
      </c>
      <c r="SS38" s="19" t="str">
        <f t="shared" ca="1" si="169"/>
        <v>-</v>
      </c>
      <c r="ST38" s="19" t="str">
        <f t="shared" ca="1" si="169"/>
        <v>-</v>
      </c>
      <c r="SU38" s="19" t="str">
        <f t="shared" ca="1" si="169"/>
        <v>-</v>
      </c>
      <c r="SV38" s="19" t="str">
        <f t="shared" ca="1" si="169"/>
        <v>-</v>
      </c>
      <c r="SW38" s="19" t="str">
        <f t="shared" ca="1" si="169"/>
        <v>-</v>
      </c>
      <c r="SX38" s="19" t="str">
        <f t="shared" ca="1" si="169"/>
        <v>-</v>
      </c>
      <c r="SY38" s="19" t="str">
        <f t="shared" ca="1" si="169"/>
        <v>-</v>
      </c>
      <c r="SZ38" s="19" t="str">
        <f t="shared" ca="1" si="169"/>
        <v>-</v>
      </c>
      <c r="TA38" s="19" t="str">
        <f t="shared" ca="1" si="169"/>
        <v>-</v>
      </c>
      <c r="TB38" s="19" t="str">
        <f t="shared" ca="1" si="169"/>
        <v>-</v>
      </c>
      <c r="TC38" s="19" t="str">
        <f t="shared" ca="1" si="169"/>
        <v>-</v>
      </c>
      <c r="TD38" s="19" t="str">
        <f t="shared" ca="1" si="169"/>
        <v>-</v>
      </c>
      <c r="TE38" s="19" t="str">
        <f t="shared" ca="1" si="169"/>
        <v>-</v>
      </c>
      <c r="TF38" s="19" t="str">
        <f t="shared" ca="1" si="169"/>
        <v>-</v>
      </c>
      <c r="TG38" s="19" t="str">
        <f t="shared" ca="1" si="169"/>
        <v>-</v>
      </c>
      <c r="TH38" s="19" t="str">
        <f t="shared" ca="1" si="169"/>
        <v>-</v>
      </c>
      <c r="TI38" s="19" t="str">
        <f t="shared" ca="1" si="169"/>
        <v>-</v>
      </c>
      <c r="TJ38" s="19" t="str">
        <f t="shared" ca="1" si="169"/>
        <v>-</v>
      </c>
      <c r="TK38" s="19" t="str">
        <f t="shared" ca="1" si="169"/>
        <v>-</v>
      </c>
      <c r="TL38" s="19" t="str">
        <f t="shared" ca="1" si="169"/>
        <v>-</v>
      </c>
      <c r="TM38" s="19" t="str">
        <f t="shared" ca="1" si="169"/>
        <v>-</v>
      </c>
      <c r="TN38" s="19" t="str">
        <f t="shared" ca="1" si="169"/>
        <v>-</v>
      </c>
      <c r="TO38" s="19" t="str">
        <f t="shared" ca="1" si="169"/>
        <v>-</v>
      </c>
      <c r="TP38" s="19" t="str">
        <f t="shared" ref="TP38:UR38" ca="1" si="170">OFFSET(TP$5,$B38,0)</f>
        <v>-</v>
      </c>
      <c r="TQ38" s="19" t="str">
        <f t="shared" ca="1" si="170"/>
        <v>-</v>
      </c>
      <c r="TR38" s="19" t="str">
        <f t="shared" ca="1" si="170"/>
        <v>-</v>
      </c>
      <c r="TS38" s="19" t="str">
        <f t="shared" ca="1" si="170"/>
        <v>-</v>
      </c>
      <c r="TT38" s="19" t="str">
        <f t="shared" ca="1" si="170"/>
        <v>-</v>
      </c>
      <c r="TU38" s="19" t="str">
        <f t="shared" ca="1" si="170"/>
        <v>-</v>
      </c>
      <c r="TV38" s="19" t="str">
        <f t="shared" ca="1" si="170"/>
        <v>-</v>
      </c>
      <c r="TW38" s="19" t="str">
        <f t="shared" ca="1" si="170"/>
        <v>-</v>
      </c>
      <c r="TX38" s="19" t="str">
        <f t="shared" ca="1" si="170"/>
        <v>-</v>
      </c>
      <c r="TY38" s="19" t="str">
        <f t="shared" ca="1" si="170"/>
        <v>-</v>
      </c>
      <c r="TZ38" s="19" t="str">
        <f t="shared" ca="1" si="170"/>
        <v>-</v>
      </c>
      <c r="UA38" s="19" t="str">
        <f t="shared" ca="1" si="170"/>
        <v>-</v>
      </c>
      <c r="UB38" s="19" t="str">
        <f t="shared" ca="1" si="170"/>
        <v>-</v>
      </c>
      <c r="UC38" s="19" t="str">
        <f t="shared" ca="1" si="170"/>
        <v>-</v>
      </c>
      <c r="UD38" s="19" t="str">
        <f t="shared" ca="1" si="170"/>
        <v>-</v>
      </c>
      <c r="UE38" s="19" t="str">
        <f t="shared" ca="1" si="170"/>
        <v>-</v>
      </c>
      <c r="UF38" s="19" t="str">
        <f t="shared" ca="1" si="170"/>
        <v>-</v>
      </c>
      <c r="UG38" s="19" t="str">
        <f t="shared" ca="1" si="170"/>
        <v>-</v>
      </c>
      <c r="UH38" s="19" t="str">
        <f t="shared" ca="1" si="170"/>
        <v>-</v>
      </c>
      <c r="UI38" s="19" t="str">
        <f t="shared" ca="1" si="170"/>
        <v>-</v>
      </c>
      <c r="UJ38" s="19" t="str">
        <f t="shared" ca="1" si="170"/>
        <v>-</v>
      </c>
      <c r="UK38" s="19" t="str">
        <f t="shared" ca="1" si="170"/>
        <v>-</v>
      </c>
      <c r="UL38" s="19" t="str">
        <f t="shared" ca="1" si="170"/>
        <v>-</v>
      </c>
      <c r="UM38" s="19" t="str">
        <f t="shared" ca="1" si="170"/>
        <v>-</v>
      </c>
      <c r="UN38" s="19" t="str">
        <f t="shared" ca="1" si="170"/>
        <v>-</v>
      </c>
      <c r="UO38" s="19" t="str">
        <f t="shared" ca="1" si="170"/>
        <v>-</v>
      </c>
      <c r="UP38" s="19" t="str">
        <f t="shared" ca="1" si="170"/>
        <v>-</v>
      </c>
      <c r="UQ38" s="19" t="str">
        <f t="shared" ca="1" si="170"/>
        <v>-</v>
      </c>
      <c r="UR38" s="19" t="str">
        <f t="shared" ca="1" si="170"/>
        <v>-</v>
      </c>
      <c r="US38" s="12" t="b">
        <f>IF($P38=US$30,TRUE,"-")</f>
        <v>1</v>
      </c>
      <c r="UT38" s="19" t="str">
        <f t="shared" ref="UT38:VY38" ca="1" si="171">OFFSET(UT$5,$B38,0)</f>
        <v>-</v>
      </c>
      <c r="UU38" s="19" t="str">
        <f t="shared" ca="1" si="171"/>
        <v>-</v>
      </c>
      <c r="UV38" s="19" t="str">
        <f t="shared" ca="1" si="171"/>
        <v>-</v>
      </c>
      <c r="UW38" s="19" t="str">
        <f t="shared" ca="1" si="171"/>
        <v>-</v>
      </c>
      <c r="UX38" s="19" t="str">
        <f t="shared" ca="1" si="171"/>
        <v>-</v>
      </c>
      <c r="UY38" s="19" t="str">
        <f t="shared" ca="1" si="171"/>
        <v>-</v>
      </c>
      <c r="UZ38" s="19" t="str">
        <f t="shared" ca="1" si="171"/>
        <v>-</v>
      </c>
      <c r="VA38" s="19" t="str">
        <f t="shared" ca="1" si="171"/>
        <v>-</v>
      </c>
      <c r="VB38" s="19" t="str">
        <f t="shared" ca="1" si="171"/>
        <v>-</v>
      </c>
      <c r="VC38" s="19" t="str">
        <f t="shared" ca="1" si="171"/>
        <v>-</v>
      </c>
      <c r="VD38" s="19" t="str">
        <f t="shared" ca="1" si="171"/>
        <v>-</v>
      </c>
      <c r="VE38" s="19" t="str">
        <f t="shared" ca="1" si="171"/>
        <v>-</v>
      </c>
      <c r="VF38" s="19" t="str">
        <f t="shared" ca="1" si="171"/>
        <v>-</v>
      </c>
      <c r="VG38" s="19" t="str">
        <f t="shared" ca="1" si="171"/>
        <v>-</v>
      </c>
      <c r="VH38" s="19" t="str">
        <f t="shared" ca="1" si="171"/>
        <v>-</v>
      </c>
      <c r="VI38" s="19" t="str">
        <f t="shared" ca="1" si="171"/>
        <v>-</v>
      </c>
      <c r="VJ38" s="19" t="str">
        <f t="shared" ca="1" si="171"/>
        <v>-</v>
      </c>
      <c r="VK38" s="19" t="str">
        <f t="shared" ca="1" si="171"/>
        <v>-</v>
      </c>
      <c r="VL38" s="19" t="str">
        <f t="shared" ca="1" si="171"/>
        <v>-</v>
      </c>
      <c r="VM38" s="19" t="str">
        <f t="shared" ca="1" si="171"/>
        <v>-</v>
      </c>
      <c r="VN38" s="19" t="str">
        <f t="shared" ca="1" si="171"/>
        <v>-</v>
      </c>
      <c r="VO38" s="19" t="str">
        <f t="shared" ca="1" si="171"/>
        <v>-</v>
      </c>
      <c r="VP38" s="19" t="str">
        <f t="shared" ca="1" si="171"/>
        <v>-</v>
      </c>
      <c r="VQ38" s="19" t="str">
        <f t="shared" ca="1" si="171"/>
        <v>-</v>
      </c>
      <c r="VR38" s="19" t="str">
        <f t="shared" ca="1" si="171"/>
        <v>-</v>
      </c>
      <c r="VS38" s="19" t="str">
        <f t="shared" ca="1" si="171"/>
        <v>-</v>
      </c>
      <c r="VT38" s="19" t="str">
        <f t="shared" ca="1" si="171"/>
        <v>-</v>
      </c>
      <c r="VU38" s="19" t="str">
        <f t="shared" ca="1" si="171"/>
        <v>-</v>
      </c>
      <c r="VV38" s="19" t="str">
        <f t="shared" ca="1" si="171"/>
        <v>-</v>
      </c>
      <c r="VW38" s="19" t="str">
        <f t="shared" ca="1" si="171"/>
        <v>-</v>
      </c>
      <c r="VX38" s="19" t="str">
        <f t="shared" ca="1" si="171"/>
        <v>-</v>
      </c>
      <c r="VY38" s="19" t="str">
        <f t="shared" ca="1" si="171"/>
        <v>-</v>
      </c>
      <c r="VZ38" s="19" t="str">
        <f t="shared" ref="VZ38:XC38" ca="1" si="172">OFFSET(VZ$5,$B38,0)</f>
        <v>-</v>
      </c>
      <c r="WA38" s="19" t="str">
        <f t="shared" ca="1" si="172"/>
        <v>-</v>
      </c>
      <c r="WB38" s="19" t="str">
        <f t="shared" ca="1" si="172"/>
        <v>-</v>
      </c>
      <c r="WC38" s="19" t="str">
        <f t="shared" ca="1" si="172"/>
        <v>-</v>
      </c>
      <c r="WD38" s="19" t="str">
        <f t="shared" ca="1" si="172"/>
        <v>-</v>
      </c>
      <c r="WE38" s="19" t="str">
        <f t="shared" ca="1" si="172"/>
        <v>-</v>
      </c>
      <c r="WF38" s="19" t="str">
        <f t="shared" ca="1" si="172"/>
        <v>-</v>
      </c>
      <c r="WG38" s="19" t="str">
        <f t="shared" ca="1" si="172"/>
        <v>-</v>
      </c>
      <c r="WH38" s="19" t="str">
        <f t="shared" ca="1" si="172"/>
        <v>-</v>
      </c>
      <c r="WI38" s="19" t="str">
        <f t="shared" ca="1" si="172"/>
        <v>-</v>
      </c>
      <c r="WJ38" s="19" t="str">
        <f t="shared" ca="1" si="172"/>
        <v>-</v>
      </c>
      <c r="WK38" s="19" t="str">
        <f t="shared" ca="1" si="172"/>
        <v>-</v>
      </c>
      <c r="WL38" s="19" t="str">
        <f t="shared" ca="1" si="172"/>
        <v>-</v>
      </c>
      <c r="WM38" s="19" t="str">
        <f t="shared" ca="1" si="172"/>
        <v>-</v>
      </c>
      <c r="WN38" s="19" t="str">
        <f t="shared" ca="1" si="172"/>
        <v>-</v>
      </c>
      <c r="WO38" s="19" t="str">
        <f t="shared" ca="1" si="172"/>
        <v>-</v>
      </c>
      <c r="WP38" s="19" t="str">
        <f t="shared" ca="1" si="172"/>
        <v>-</v>
      </c>
      <c r="WQ38" s="19" t="str">
        <f t="shared" ca="1" si="172"/>
        <v>-</v>
      </c>
      <c r="WR38" s="19" t="str">
        <f t="shared" ca="1" si="172"/>
        <v>-</v>
      </c>
      <c r="WS38" s="19" t="str">
        <f t="shared" ca="1" si="172"/>
        <v>-</v>
      </c>
      <c r="WT38" s="19" t="str">
        <f t="shared" ca="1" si="172"/>
        <v>-</v>
      </c>
      <c r="WU38" s="19" t="str">
        <f t="shared" ca="1" si="172"/>
        <v>-</v>
      </c>
      <c r="WV38" s="19" t="str">
        <f t="shared" ca="1" si="172"/>
        <v>-</v>
      </c>
      <c r="WW38" s="19" t="str">
        <f t="shared" ca="1" si="172"/>
        <v>-</v>
      </c>
      <c r="WX38" s="19" t="str">
        <f t="shared" ca="1" si="172"/>
        <v>-</v>
      </c>
      <c r="WY38" s="19" t="str">
        <f t="shared" ca="1" si="172"/>
        <v>-</v>
      </c>
      <c r="WZ38" s="19" t="str">
        <f t="shared" ca="1" si="172"/>
        <v>-</v>
      </c>
      <c r="XA38" s="19" t="str">
        <f t="shared" ca="1" si="172"/>
        <v>-</v>
      </c>
      <c r="XB38" s="19" t="str">
        <f t="shared" ca="1" si="172"/>
        <v>-</v>
      </c>
      <c r="XC38" s="19">
        <f t="shared" ca="1" si="172"/>
        <v>0</v>
      </c>
      <c r="XD38" s="599">
        <v>0</v>
      </c>
    </row>
    <row r="39" spans="1:628" outlineLevel="1">
      <c r="A39" s="20">
        <f t="shared" si="100"/>
        <v>34</v>
      </c>
      <c r="B39" s="20">
        <f>$A$38</f>
        <v>33</v>
      </c>
      <c r="C39">
        <v>4</v>
      </c>
      <c r="D39" s="19" t="str">
        <f t="shared" ref="D39:D44" ca="1" si="173">OFFSET(D$5,$B39,0)</f>
        <v>GSW</v>
      </c>
      <c r="E39" t="b">
        <v>1</v>
      </c>
      <c r="F39" t="b">
        <v>0</v>
      </c>
      <c r="G39" t="b">
        <v>1</v>
      </c>
      <c r="K39" s="19" t="str">
        <f t="shared" ca="1" si="133"/>
        <v/>
      </c>
      <c r="L39" s="19">
        <f t="shared" ca="1" si="133"/>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4">INDEX(i.StdELMan,($N39-1)*12+($O39-1)*3+$P39,AO$27)</f>
        <v>2</v>
      </c>
      <c r="AP39" s="134">
        <f>INDEX(CHOOSE($P39,DataAutumn!i.AdultDrys,DataWinter!i.AdultDrys,DataSpring!i.AdultDrys),1,$O39)</f>
        <v>3</v>
      </c>
      <c r="AQ39" s="5">
        <f t="shared" ref="AQ39:AR44" si="175">INDEX(i.FlkStrctr,$O39,AQ$26)</f>
        <v>2</v>
      </c>
      <c r="AR39" s="5">
        <f t="shared" si="175"/>
        <v>0</v>
      </c>
      <c r="AS39" s="5">
        <f t="shared" ref="AS39:AS44" si="176">INDEX(i.StdELMan,($N39-1)*12+($O39-1)*3+$P39,AS$26)</f>
        <v>6</v>
      </c>
      <c r="AW39" s="222" t="str">
        <f>CHOOSE($R39+1,"CSIRO","MU","NFS")&amp;" Excel feed supply"</f>
        <v>NFS Excel feed supply</v>
      </c>
      <c r="AX39" s="9" t="str">
        <f>IF(COUNTIF(AW$5:AW39,AW39)=1,"-","Dup")</f>
        <v>-</v>
      </c>
      <c r="AY39" s="9"/>
      <c r="AZ39" s="19" t="b">
        <f t="shared" ref="AZ39:BH44" ca="1" si="177">OFFSET(AZ$5,$B39,0)</f>
        <v>1</v>
      </c>
      <c r="BA39" s="19" t="b">
        <f t="shared" ca="1" si="177"/>
        <v>1</v>
      </c>
      <c r="BB39" s="19" t="b">
        <f t="shared" ca="1" si="177"/>
        <v>1</v>
      </c>
      <c r="BC39" s="19" t="b">
        <f t="shared" ca="1" si="177"/>
        <v>1</v>
      </c>
      <c r="BD39" s="19" t="b">
        <f t="shared" ca="1" si="177"/>
        <v>1</v>
      </c>
      <c r="BE39" s="19" t="b">
        <f t="shared" ca="1" si="177"/>
        <v>1</v>
      </c>
      <c r="BF39" s="19" t="b">
        <f t="shared" ca="1" si="177"/>
        <v>1</v>
      </c>
      <c r="BG39" s="19" t="b">
        <f t="shared" ca="1" si="177"/>
        <v>1</v>
      </c>
      <c r="BH39" s="19" t="b">
        <f t="shared" ca="1" si="177"/>
        <v>1</v>
      </c>
      <c r="BI39" s="9"/>
      <c r="BJ39" s="19" t="b">
        <f t="shared" ref="BJ39:BR44" ca="1" si="178">OFFSET(BJ$5,$B39,0)</f>
        <v>1</v>
      </c>
      <c r="BK39" s="19" t="str">
        <f t="shared" ca="1" si="178"/>
        <v>-</v>
      </c>
      <c r="BL39" s="19" t="str">
        <f t="shared" ca="1" si="178"/>
        <v>-</v>
      </c>
      <c r="BM39" s="19" t="str">
        <f t="shared" ca="1" si="178"/>
        <v>-</v>
      </c>
      <c r="BN39" s="19" t="b">
        <f t="shared" ca="1" si="178"/>
        <v>0</v>
      </c>
      <c r="BO39" s="19">
        <f t="shared" ca="1" si="178"/>
        <v>0</v>
      </c>
      <c r="BP39" s="19" t="str">
        <f t="shared" ca="1" si="178"/>
        <v>-</v>
      </c>
      <c r="BQ39" s="19" t="str">
        <f t="shared" ca="1" si="178"/>
        <v>-</v>
      </c>
      <c r="BR39" s="19" t="b">
        <f t="shared" ca="1" si="178"/>
        <v>1</v>
      </c>
      <c r="BS39" s="9"/>
      <c r="BT39" s="12" t="b">
        <v>0</v>
      </c>
      <c r="BU39" s="5" t="str">
        <f t="shared" ca="1" si="105"/>
        <v>-</v>
      </c>
      <c r="BV39" s="5">
        <f t="shared" si="106"/>
        <v>2</v>
      </c>
      <c r="BW39" s="5">
        <f t="shared" si="106"/>
        <v>2</v>
      </c>
      <c r="BX39" s="19" t="str">
        <f t="shared" ref="BX39:BZ44" ca="1" si="179">OFFSET(BX$5,$B39,0)</f>
        <v>-</v>
      </c>
      <c r="BY39" s="19" t="str">
        <f t="shared" ca="1" si="179"/>
        <v>-</v>
      </c>
      <c r="BZ39" s="19" t="str">
        <f t="shared" ca="1" si="179"/>
        <v>-</v>
      </c>
      <c r="CA39" s="5" t="str">
        <f t="shared" ca="1" si="108"/>
        <v>-</v>
      </c>
      <c r="CB39" s="5">
        <f t="shared" si="109"/>
        <v>2</v>
      </c>
      <c r="CC39" s="5">
        <f t="shared" si="109"/>
        <v>2</v>
      </c>
      <c r="CD39" s="19" t="str">
        <f t="shared" ref="CD39:CD44" ca="1" si="180">OFFSET(CD$5,$B39,0)</f>
        <v>-</v>
      </c>
      <c r="CE39" s="5" t="str">
        <f t="shared" ca="1" si="111"/>
        <v>-</v>
      </c>
      <c r="CF39" s="5">
        <f t="shared" si="112"/>
        <v>2</v>
      </c>
      <c r="CG39" s="19" t="str">
        <f t="shared" ref="CG39:CJ44" ca="1" si="181">OFFSET(CG$5,$B39,0)</f>
        <v>-</v>
      </c>
      <c r="CH39" s="19" t="str">
        <f t="shared" ca="1" si="181"/>
        <v>-</v>
      </c>
      <c r="CI39" s="5">
        <f t="shared" si="114"/>
        <v>2</v>
      </c>
      <c r="CJ39" s="19" t="str">
        <f t="shared" ca="1" si="181"/>
        <v>-</v>
      </c>
      <c r="CK39" s="5" t="str">
        <f t="shared" ca="1" si="115"/>
        <v>-</v>
      </c>
      <c r="CL39" s="5">
        <f t="shared" si="116"/>
        <v>2</v>
      </c>
      <c r="CM39" s="5">
        <f t="shared" si="116"/>
        <v>2</v>
      </c>
      <c r="CN39" s="9"/>
      <c r="CO39" s="19" t="str">
        <f t="shared" ref="CO39:DF44" ca="1" si="182">OFFSET(CO$5,$B39,0)</f>
        <v>-</v>
      </c>
      <c r="CP39" s="19" t="str">
        <f t="shared" ca="1" si="182"/>
        <v>-</v>
      </c>
      <c r="CQ39" s="19">
        <f t="shared" ca="1" si="182"/>
        <v>1</v>
      </c>
      <c r="CR39" s="19" t="str">
        <f t="shared" ca="1" si="182"/>
        <v>-</v>
      </c>
      <c r="CS39" s="19" t="str">
        <f t="shared" ca="1" si="182"/>
        <v>-</v>
      </c>
      <c r="CT39" s="19" t="str">
        <f t="shared" ca="1" si="182"/>
        <v>-</v>
      </c>
      <c r="CU39" s="19" t="str">
        <f t="shared" ca="1" si="182"/>
        <v>-</v>
      </c>
      <c r="CV39" s="19" t="str">
        <f t="shared" ca="1" si="182"/>
        <v>-</v>
      </c>
      <c r="CW39" s="19" t="str">
        <f t="shared" ca="1" si="182"/>
        <v>-</v>
      </c>
      <c r="CX39" s="19" t="str">
        <f t="shared" ca="1" si="182"/>
        <v>-</v>
      </c>
      <c r="CY39" s="19" t="str">
        <f t="shared" ca="1" si="182"/>
        <v>-</v>
      </c>
      <c r="CZ39" s="19" t="str">
        <f t="shared" ca="1" si="182"/>
        <v>-</v>
      </c>
      <c r="DA39" s="19" t="str">
        <f t="shared" ca="1" si="182"/>
        <v>-</v>
      </c>
      <c r="DB39" s="19" t="str">
        <f t="shared" ca="1" si="182"/>
        <v>-</v>
      </c>
      <c r="DC39" s="19" t="str">
        <f t="shared" ca="1" si="182"/>
        <v>-</v>
      </c>
      <c r="DD39" s="19" t="str">
        <f t="shared" ca="1" si="182"/>
        <v>-</v>
      </c>
      <c r="DE39" s="19" t="str">
        <f t="shared" ca="1" si="182"/>
        <v>-</v>
      </c>
      <c r="DF39" s="19" t="str">
        <f t="shared" ca="1" si="182"/>
        <v>-</v>
      </c>
      <c r="DG39" s="19" t="str">
        <f t="shared" ca="1" si="151"/>
        <v>-</v>
      </c>
      <c r="DH39" s="19" t="str">
        <f t="shared" ca="1" si="151"/>
        <v>-</v>
      </c>
      <c r="DI39" s="19" t="str">
        <f t="shared" ca="1" si="151"/>
        <v>-</v>
      </c>
      <c r="DJ39" s="9"/>
      <c r="DK39" s="12" t="b">
        <v>0</v>
      </c>
      <c r="DL39" s="12" t="b">
        <v>0</v>
      </c>
      <c r="DM39" s="12" t="b">
        <v>0</v>
      </c>
      <c r="DN39" s="579">
        <v>0</v>
      </c>
      <c r="DO39" s="12" t="b">
        <v>1</v>
      </c>
      <c r="DP39" s="13" t="str">
        <f t="shared" ref="DP39" si="183">DP$33</f>
        <v>-</v>
      </c>
      <c r="DQ39" s="12" t="b">
        <v>0</v>
      </c>
      <c r="DR39" s="468">
        <f t="shared" ref="DR39:DR44" si="184">$P39</f>
        <v>3</v>
      </c>
      <c r="DS39" s="19" t="str">
        <f t="shared" ca="1" si="118"/>
        <v>-</v>
      </c>
      <c r="DT39" s="19" t="str">
        <f t="shared" ca="1" si="118"/>
        <v>-</v>
      </c>
      <c r="DU39" s="19" t="str">
        <f t="shared" ca="1" si="118"/>
        <v>-</v>
      </c>
      <c r="DV39" s="19" t="str">
        <f t="shared" ca="1" si="118"/>
        <v>-</v>
      </c>
      <c r="DW39" s="19" t="str">
        <f t="shared" ca="1" si="118"/>
        <v>-</v>
      </c>
      <c r="DX39" s="19" t="str">
        <f t="shared" ca="1" si="118"/>
        <v>-</v>
      </c>
      <c r="DY39" s="19" t="str">
        <f t="shared" ca="1" si="118"/>
        <v>-</v>
      </c>
      <c r="DZ39" s="19" t="str">
        <f t="shared" ca="1" si="118"/>
        <v>-</v>
      </c>
      <c r="EA39" s="19" t="str">
        <f t="shared" ca="1" si="118"/>
        <v>-</v>
      </c>
      <c r="EB39" s="19" t="str">
        <f t="shared" ca="1" si="118"/>
        <v>-</v>
      </c>
      <c r="EC39" s="19" t="str">
        <f t="shared" ca="1" si="118"/>
        <v>-</v>
      </c>
      <c r="ED39" s="19" t="str">
        <f t="shared" ca="1" si="118"/>
        <v>-</v>
      </c>
      <c r="EE39" s="19">
        <f t="shared" ca="1" si="118"/>
        <v>1</v>
      </c>
      <c r="EF39" s="19">
        <f t="shared" ca="1" si="118"/>
        <v>1</v>
      </c>
      <c r="EG39" s="19">
        <f t="shared" ca="1" si="118"/>
        <v>0</v>
      </c>
      <c r="EH39" s="19" t="str">
        <f t="shared" ca="1" si="118"/>
        <v>-</v>
      </c>
      <c r="EI39" s="19" t="str">
        <f t="shared" ref="EI39:ER44" ca="1" si="185">OFFSET(EI$5,$B39,0)</f>
        <v>-</v>
      </c>
      <c r="EJ39" s="19" t="str">
        <f t="shared" ca="1" si="185"/>
        <v>-</v>
      </c>
      <c r="EK39" s="19" t="str">
        <f t="shared" ca="1" si="185"/>
        <v>-</v>
      </c>
      <c r="EL39" s="19" t="str">
        <f t="shared" ca="1" si="185"/>
        <v>-</v>
      </c>
      <c r="EM39" s="19">
        <f t="shared" ca="1" si="185"/>
        <v>0</v>
      </c>
      <c r="EN39" s="19" t="str">
        <f t="shared" ca="1" si="185"/>
        <v>-</v>
      </c>
      <c r="EO39" s="19" t="str">
        <f t="shared" ca="1" si="185"/>
        <v>-</v>
      </c>
      <c r="EP39" s="19" t="str">
        <f t="shared" ca="1" si="185"/>
        <v>-</v>
      </c>
      <c r="EQ39" s="19">
        <f t="shared" ca="1" si="185"/>
        <v>0</v>
      </c>
      <c r="ER39" s="19">
        <f t="shared" ca="1" si="185"/>
        <v>0</v>
      </c>
      <c r="ES39" s="9"/>
      <c r="ET39" s="113" t="s">
        <v>31</v>
      </c>
      <c r="EU39" s="113" t="s">
        <v>31</v>
      </c>
      <c r="EV39" s="113" t="s">
        <v>31</v>
      </c>
      <c r="EW39" s="113" t="s">
        <v>31</v>
      </c>
      <c r="EX39" s="113" t="s">
        <v>31</v>
      </c>
      <c r="EY39" s="113" t="s">
        <v>31</v>
      </c>
      <c r="EZ39" s="113" t="s">
        <v>31</v>
      </c>
      <c r="FA39" s="113" t="s">
        <v>31</v>
      </c>
      <c r="FB39" s="113" t="s">
        <v>31</v>
      </c>
      <c r="FC39" s="113" t="s">
        <v>31</v>
      </c>
      <c r="FD39" s="113" t="s">
        <v>31</v>
      </c>
      <c r="FE39" s="113" t="s">
        <v>31</v>
      </c>
      <c r="FF39" s="19">
        <f t="shared" ref="FF39:FI44" ca="1" si="186">OFFSET(FF$5,$B39,0)</f>
        <v>0</v>
      </c>
      <c r="FG39" s="19">
        <f t="shared" ca="1" si="186"/>
        <v>0</v>
      </c>
      <c r="FH39" s="19">
        <f t="shared" ca="1" si="186"/>
        <v>0</v>
      </c>
      <c r="FI39" s="19">
        <f t="shared" ca="1" si="186"/>
        <v>0</v>
      </c>
      <c r="FJ39" s="19">
        <f t="shared" ref="FJ39:FY44" ca="1" si="187">OFFSET(FJ$5,$B39,0)</f>
        <v>0</v>
      </c>
      <c r="FK39" s="19">
        <f t="shared" ca="1" si="187"/>
        <v>0</v>
      </c>
      <c r="FL39" s="19">
        <f t="shared" ca="1" si="187"/>
        <v>0</v>
      </c>
      <c r="FM39" s="19">
        <f t="shared" ca="1" si="187"/>
        <v>0</v>
      </c>
      <c r="FN39" s="19">
        <f t="shared" ca="1" si="187"/>
        <v>0</v>
      </c>
      <c r="FO39" s="19">
        <f t="shared" ca="1" si="187"/>
        <v>0</v>
      </c>
      <c r="FP39" s="19">
        <f t="shared" ca="1" si="187"/>
        <v>0</v>
      </c>
      <c r="FQ39" s="19">
        <f t="shared" ca="1" si="187"/>
        <v>0</v>
      </c>
      <c r="FR39" s="19">
        <f t="shared" ca="1" si="187"/>
        <v>0</v>
      </c>
      <c r="FS39" s="19">
        <f t="shared" ca="1" si="187"/>
        <v>0</v>
      </c>
      <c r="FT39" s="19">
        <f t="shared" ca="1" si="187"/>
        <v>0</v>
      </c>
      <c r="FU39" s="19">
        <f t="shared" ca="1" si="187"/>
        <v>0</v>
      </c>
      <c r="FV39" s="19">
        <f t="shared" ca="1" si="187"/>
        <v>0</v>
      </c>
      <c r="FW39" s="19">
        <f t="shared" ca="1" si="187"/>
        <v>0</v>
      </c>
      <c r="FX39" s="19">
        <f t="shared" ca="1" si="187"/>
        <v>0</v>
      </c>
      <c r="FY39" s="19">
        <f t="shared" ca="1" si="187"/>
        <v>0</v>
      </c>
      <c r="FZ39" s="19">
        <f t="shared" ref="FZ39:GO44" ca="1" si="188">OFFSET(FZ$5,$B39,0)</f>
        <v>0</v>
      </c>
      <c r="GA39" s="19">
        <f t="shared" ca="1" si="188"/>
        <v>0</v>
      </c>
      <c r="GB39" s="19">
        <f t="shared" ca="1" si="188"/>
        <v>0</v>
      </c>
      <c r="GC39" s="19">
        <f t="shared" ca="1" si="188"/>
        <v>0</v>
      </c>
      <c r="GD39" s="19">
        <f t="shared" ca="1" si="188"/>
        <v>0</v>
      </c>
      <c r="GE39" s="19">
        <f t="shared" ca="1" si="188"/>
        <v>0</v>
      </c>
      <c r="GF39" s="19">
        <f t="shared" ca="1" si="188"/>
        <v>0</v>
      </c>
      <c r="GG39" s="19">
        <f t="shared" ca="1" si="188"/>
        <v>0</v>
      </c>
      <c r="GH39" s="19">
        <f t="shared" ca="1" si="188"/>
        <v>0</v>
      </c>
      <c r="GI39" s="19">
        <f t="shared" ca="1" si="188"/>
        <v>0</v>
      </c>
      <c r="GJ39" s="19">
        <f t="shared" ca="1" si="188"/>
        <v>0</v>
      </c>
      <c r="GK39" s="19">
        <f t="shared" ca="1" si="188"/>
        <v>0</v>
      </c>
      <c r="GL39" s="19">
        <f t="shared" ca="1" si="188"/>
        <v>0</v>
      </c>
      <c r="GM39" s="19">
        <f t="shared" ca="1" si="188"/>
        <v>0</v>
      </c>
      <c r="GN39" s="19">
        <f t="shared" ca="1" si="188"/>
        <v>0</v>
      </c>
      <c r="GO39" s="19">
        <f t="shared" ca="1" si="188"/>
        <v>0</v>
      </c>
      <c r="GP39" s="19">
        <f t="shared" ref="GP39:HE44" ca="1" si="189">OFFSET(GP$5,$B39,0)</f>
        <v>0</v>
      </c>
      <c r="GQ39" s="19">
        <f t="shared" ca="1" si="189"/>
        <v>0</v>
      </c>
      <c r="GR39" s="19">
        <f t="shared" ca="1" si="189"/>
        <v>0</v>
      </c>
      <c r="GS39" s="19">
        <f t="shared" ca="1" si="189"/>
        <v>0</v>
      </c>
      <c r="GT39" s="19">
        <f t="shared" ca="1" si="189"/>
        <v>0</v>
      </c>
      <c r="GU39" s="19">
        <f t="shared" ca="1" si="189"/>
        <v>0</v>
      </c>
      <c r="GV39" s="19">
        <f t="shared" ca="1" si="189"/>
        <v>0</v>
      </c>
      <c r="GW39" s="19">
        <f t="shared" ca="1" si="189"/>
        <v>0</v>
      </c>
      <c r="GX39" s="19">
        <f t="shared" ca="1" si="189"/>
        <v>0</v>
      </c>
      <c r="GY39" s="19">
        <f t="shared" ca="1" si="189"/>
        <v>0</v>
      </c>
      <c r="GZ39" s="19">
        <f t="shared" ca="1" si="189"/>
        <v>0</v>
      </c>
      <c r="HA39" s="19">
        <f t="shared" ca="1" si="189"/>
        <v>0</v>
      </c>
      <c r="HB39" s="19">
        <f t="shared" ca="1" si="189"/>
        <v>0</v>
      </c>
      <c r="HC39" s="19">
        <f t="shared" ca="1" si="189"/>
        <v>0</v>
      </c>
      <c r="HD39" s="19">
        <f t="shared" ca="1" si="189"/>
        <v>0</v>
      </c>
      <c r="HE39" s="19">
        <f t="shared" ca="1" si="189"/>
        <v>0</v>
      </c>
      <c r="HF39" s="19">
        <f t="shared" ref="HF39:HU44" ca="1" si="190">OFFSET(HF$5,$B39,0)</f>
        <v>0</v>
      </c>
      <c r="HG39" s="19">
        <f t="shared" ca="1" si="190"/>
        <v>0</v>
      </c>
      <c r="HH39" s="19">
        <f t="shared" ca="1" si="190"/>
        <v>0</v>
      </c>
      <c r="HI39" s="19">
        <f t="shared" ca="1" si="190"/>
        <v>0</v>
      </c>
      <c r="HJ39" s="19">
        <f t="shared" ca="1" si="190"/>
        <v>0</v>
      </c>
      <c r="HK39" s="19">
        <f t="shared" ca="1" si="190"/>
        <v>0</v>
      </c>
      <c r="HL39" s="19">
        <f t="shared" ca="1" si="190"/>
        <v>0</v>
      </c>
      <c r="HM39" s="19">
        <f t="shared" ca="1" si="190"/>
        <v>0</v>
      </c>
      <c r="HN39" s="19">
        <f t="shared" ca="1" si="190"/>
        <v>0</v>
      </c>
      <c r="HO39" s="19">
        <f t="shared" ca="1" si="190"/>
        <v>0</v>
      </c>
      <c r="HP39" s="19">
        <f t="shared" ca="1" si="190"/>
        <v>0</v>
      </c>
      <c r="HQ39" s="19">
        <f t="shared" ca="1" si="190"/>
        <v>0</v>
      </c>
      <c r="HR39" s="19">
        <f t="shared" ca="1" si="190"/>
        <v>0</v>
      </c>
      <c r="HS39" s="19">
        <f t="shared" ca="1" si="190"/>
        <v>0</v>
      </c>
      <c r="HT39" s="19">
        <f t="shared" ca="1" si="190"/>
        <v>0</v>
      </c>
      <c r="HU39" s="19">
        <f t="shared" ca="1" si="190"/>
        <v>0</v>
      </c>
      <c r="HV39" s="19">
        <f t="shared" ref="HV39:IK44" ca="1" si="191">OFFSET(HV$5,$B39,0)</f>
        <v>0</v>
      </c>
      <c r="HW39" s="19">
        <f t="shared" ca="1" si="191"/>
        <v>0</v>
      </c>
      <c r="HX39" s="19">
        <f t="shared" ca="1" si="191"/>
        <v>0</v>
      </c>
      <c r="HY39" s="19">
        <f t="shared" ca="1" si="191"/>
        <v>0</v>
      </c>
      <c r="HZ39" s="19">
        <f t="shared" ca="1" si="191"/>
        <v>0</v>
      </c>
      <c r="IA39" s="19">
        <f t="shared" ca="1" si="191"/>
        <v>0</v>
      </c>
      <c r="IB39" s="19">
        <f t="shared" ca="1" si="191"/>
        <v>0</v>
      </c>
      <c r="IC39" s="19">
        <f t="shared" ca="1" si="191"/>
        <v>0</v>
      </c>
      <c r="ID39" s="19">
        <f t="shared" ca="1" si="191"/>
        <v>0</v>
      </c>
      <c r="IE39" s="19">
        <f t="shared" ca="1" si="191"/>
        <v>0</v>
      </c>
      <c r="IF39" s="19">
        <f t="shared" ca="1" si="191"/>
        <v>0</v>
      </c>
      <c r="IG39" s="19">
        <f t="shared" ca="1" si="191"/>
        <v>0</v>
      </c>
      <c r="IH39" s="19">
        <f t="shared" ca="1" si="191"/>
        <v>0</v>
      </c>
      <c r="II39" s="19">
        <f t="shared" ca="1" si="191"/>
        <v>0</v>
      </c>
      <c r="IJ39" s="19">
        <f t="shared" ca="1" si="191"/>
        <v>0</v>
      </c>
      <c r="IK39" s="19">
        <f t="shared" ca="1" si="191"/>
        <v>0</v>
      </c>
      <c r="IL39" s="19">
        <f t="shared" ref="IL39:JA44" ca="1" si="192">OFFSET(IL$5,$B39,0)</f>
        <v>0</v>
      </c>
      <c r="IM39" s="19">
        <f t="shared" ca="1" si="192"/>
        <v>0</v>
      </c>
      <c r="IN39" s="19">
        <f t="shared" ca="1" si="192"/>
        <v>0</v>
      </c>
      <c r="IO39" s="19">
        <f t="shared" ca="1" si="192"/>
        <v>0</v>
      </c>
      <c r="IP39" s="19">
        <f t="shared" ca="1" si="192"/>
        <v>0</v>
      </c>
      <c r="IQ39" s="19">
        <f t="shared" ca="1" si="192"/>
        <v>0</v>
      </c>
      <c r="IR39" s="19">
        <f t="shared" ca="1" si="192"/>
        <v>0</v>
      </c>
      <c r="IS39" s="19">
        <f t="shared" ca="1" si="192"/>
        <v>0</v>
      </c>
      <c r="IT39" s="19">
        <f t="shared" ca="1" si="192"/>
        <v>0</v>
      </c>
      <c r="IU39" s="19">
        <f t="shared" ca="1" si="192"/>
        <v>0</v>
      </c>
      <c r="IV39" s="19">
        <f t="shared" ca="1" si="192"/>
        <v>0</v>
      </c>
      <c r="IW39" s="19">
        <f t="shared" ca="1" si="192"/>
        <v>0</v>
      </c>
      <c r="IX39" s="19">
        <f t="shared" ca="1" si="192"/>
        <v>0</v>
      </c>
      <c r="IY39" s="19">
        <f t="shared" ca="1" si="192"/>
        <v>0</v>
      </c>
      <c r="IZ39" s="19">
        <f t="shared" ca="1" si="192"/>
        <v>0</v>
      </c>
      <c r="JA39" s="19">
        <f t="shared" ca="1" si="192"/>
        <v>0</v>
      </c>
      <c r="JB39" s="19">
        <f t="shared" ref="JB39:JQ44" ca="1" si="193">OFFSET(JB$5,$B39,0)</f>
        <v>0</v>
      </c>
      <c r="JC39" s="19">
        <f t="shared" ca="1" si="193"/>
        <v>0</v>
      </c>
      <c r="JD39" s="19">
        <f t="shared" ca="1" si="193"/>
        <v>0</v>
      </c>
      <c r="JE39" s="19">
        <f t="shared" ca="1" si="193"/>
        <v>0</v>
      </c>
      <c r="JF39" s="19">
        <f t="shared" ca="1" si="193"/>
        <v>0</v>
      </c>
      <c r="JG39" s="19">
        <f t="shared" ca="1" si="193"/>
        <v>0</v>
      </c>
      <c r="JH39" s="19">
        <f t="shared" ca="1" si="193"/>
        <v>0</v>
      </c>
      <c r="JI39" s="19">
        <f t="shared" ca="1" si="193"/>
        <v>0</v>
      </c>
      <c r="JJ39" s="19">
        <f t="shared" ca="1" si="193"/>
        <v>0</v>
      </c>
      <c r="JK39" s="19">
        <f t="shared" ca="1" si="193"/>
        <v>0</v>
      </c>
      <c r="JL39" s="19">
        <f t="shared" ca="1" si="193"/>
        <v>0</v>
      </c>
      <c r="JM39" s="19">
        <f t="shared" ca="1" si="193"/>
        <v>0</v>
      </c>
      <c r="JN39" s="19">
        <f t="shared" ca="1" si="193"/>
        <v>0</v>
      </c>
      <c r="JO39" s="19">
        <f t="shared" ca="1" si="193"/>
        <v>0</v>
      </c>
      <c r="JP39" s="19">
        <f t="shared" ca="1" si="193"/>
        <v>0</v>
      </c>
      <c r="JQ39" s="19">
        <f t="shared" ca="1" si="193"/>
        <v>0</v>
      </c>
      <c r="JR39" s="19">
        <f t="shared" ref="JR39:KA44" ca="1" si="194">OFFSET(JR$5,$B39,0)</f>
        <v>0</v>
      </c>
      <c r="JS39" s="19">
        <f t="shared" ca="1" si="194"/>
        <v>0</v>
      </c>
      <c r="JT39" s="19">
        <f t="shared" ca="1" si="194"/>
        <v>0</v>
      </c>
      <c r="JU39" s="19">
        <f t="shared" ca="1" si="194"/>
        <v>0</v>
      </c>
      <c r="JV39" s="19">
        <f t="shared" ca="1" si="194"/>
        <v>0</v>
      </c>
      <c r="JW39" s="19">
        <f t="shared" ca="1" si="194"/>
        <v>0</v>
      </c>
      <c r="JX39" s="19">
        <f t="shared" ca="1" si="194"/>
        <v>0</v>
      </c>
      <c r="JY39" s="19">
        <f t="shared" ca="1" si="194"/>
        <v>0</v>
      </c>
      <c r="JZ39" s="19">
        <f t="shared" ca="1" si="194"/>
        <v>0</v>
      </c>
      <c r="KA39" s="19" t="str">
        <f t="shared" ca="1" si="194"/>
        <v>-</v>
      </c>
      <c r="KB39" s="9"/>
      <c r="KC39" s="19">
        <f t="shared" ref="KC39:LU44" ca="1" si="195">OFFSET(KC$5,$B39,0)</f>
        <v>1</v>
      </c>
      <c r="KD39" s="19" t="b">
        <f t="shared" ca="1" si="195"/>
        <v>0</v>
      </c>
      <c r="KE39" s="19">
        <f t="shared" ca="1" si="195"/>
        <v>0</v>
      </c>
      <c r="KF39" s="19">
        <f t="shared" ca="1" si="195"/>
        <v>0</v>
      </c>
      <c r="KG39" s="19">
        <f t="shared" ca="1" si="195"/>
        <v>0</v>
      </c>
      <c r="KH39" s="19">
        <f t="shared" ca="1" si="195"/>
        <v>0</v>
      </c>
      <c r="KI39" s="19">
        <f t="shared" ca="1" si="195"/>
        <v>0</v>
      </c>
      <c r="KJ39" s="19" t="str">
        <f t="shared" ca="1" si="195"/>
        <v>-</v>
      </c>
      <c r="KK39" s="19" t="str">
        <f t="shared" ca="1" si="143"/>
        <v>-</v>
      </c>
      <c r="KL39" s="19" t="str">
        <f t="shared" ca="1" si="143"/>
        <v>-</v>
      </c>
      <c r="KM39" s="19" t="str">
        <f t="shared" ca="1" si="143"/>
        <v>-</v>
      </c>
      <c r="KN39" s="19" t="str">
        <f t="shared" ca="1" si="143"/>
        <v>-</v>
      </c>
      <c r="KO39" s="19" t="str">
        <f t="shared" ca="1" si="143"/>
        <v>-</v>
      </c>
      <c r="KP39" s="19" t="str">
        <f t="shared" ca="1" si="143"/>
        <v>-</v>
      </c>
      <c r="KQ39" s="19" t="str">
        <f t="shared" ca="1" si="143"/>
        <v>-</v>
      </c>
      <c r="KR39" s="19" t="str">
        <f t="shared" ca="1" si="143"/>
        <v>-</v>
      </c>
      <c r="KS39" s="19" t="str">
        <f t="shared" ca="1" si="143"/>
        <v>-</v>
      </c>
      <c r="KT39" s="19" t="str">
        <f t="shared" ca="1" si="143"/>
        <v>-</v>
      </c>
      <c r="KU39" s="19" t="str">
        <f t="shared" ca="1" si="143"/>
        <v>-</v>
      </c>
      <c r="KV39" s="19" t="str">
        <f t="shared" ca="1" si="143"/>
        <v>-</v>
      </c>
      <c r="KW39" s="19">
        <f t="shared" ca="1" si="195"/>
        <v>1</v>
      </c>
      <c r="KX39" s="19">
        <f t="shared" ca="1" si="195"/>
        <v>0</v>
      </c>
      <c r="KY39" s="19">
        <f t="shared" ca="1" si="195"/>
        <v>1</v>
      </c>
      <c r="KZ39" s="19">
        <f t="shared" ca="1" si="195"/>
        <v>1</v>
      </c>
      <c r="LA39" s="19">
        <f t="shared" ca="1" si="195"/>
        <v>1</v>
      </c>
      <c r="LB39" s="19">
        <f t="shared" ca="1" si="195"/>
        <v>1</v>
      </c>
      <c r="LC39" s="19">
        <f t="shared" ca="1" si="195"/>
        <v>0</v>
      </c>
      <c r="LD39" s="19">
        <f t="shared" ca="1" si="195"/>
        <v>1</v>
      </c>
      <c r="LE39" s="19">
        <f t="shared" ca="1" si="195"/>
        <v>0</v>
      </c>
      <c r="LF39" s="19">
        <f t="shared" ca="1" si="195"/>
        <v>0</v>
      </c>
      <c r="LG39" s="19">
        <f t="shared" ca="1" si="195"/>
        <v>1</v>
      </c>
      <c r="LH39" s="19">
        <f t="shared" ca="1" si="195"/>
        <v>0</v>
      </c>
      <c r="LI39" s="19">
        <f t="shared" ca="1" si="195"/>
        <v>0</v>
      </c>
      <c r="LJ39" s="19">
        <f t="shared" ca="1" si="195"/>
        <v>0</v>
      </c>
      <c r="LK39" s="19">
        <f t="shared" ca="1" si="195"/>
        <v>0</v>
      </c>
      <c r="LL39" s="19">
        <f t="shared" ca="1" si="195"/>
        <v>1</v>
      </c>
      <c r="LM39" s="19">
        <f t="shared" ca="1" si="195"/>
        <v>0</v>
      </c>
      <c r="LN39" s="19">
        <f t="shared" ca="1" si="195"/>
        <v>1</v>
      </c>
      <c r="LO39" s="19">
        <f t="shared" ca="1" si="195"/>
        <v>0</v>
      </c>
      <c r="LP39" s="19">
        <f t="shared" ca="1" si="195"/>
        <v>0</v>
      </c>
      <c r="LQ39" s="19">
        <f t="shared" ca="1" si="195"/>
        <v>0</v>
      </c>
      <c r="LR39" s="19">
        <f t="shared" ca="1" si="195"/>
        <v>0</v>
      </c>
      <c r="LS39" s="19">
        <f t="shared" ca="1" si="195"/>
        <v>0</v>
      </c>
      <c r="LT39" s="19">
        <f t="shared" ca="1" si="195"/>
        <v>0</v>
      </c>
      <c r="LU39" s="19">
        <f t="shared" ca="1" si="195"/>
        <v>0</v>
      </c>
      <c r="LV39" s="19">
        <f t="shared" ref="LV39:MI44" ca="1" si="196">OFFSET(LV$5,$B39,0)</f>
        <v>0</v>
      </c>
      <c r="LW39" s="19">
        <f t="shared" ca="1" si="196"/>
        <v>0</v>
      </c>
      <c r="LX39" s="19">
        <f t="shared" ca="1" si="196"/>
        <v>0</v>
      </c>
      <c r="LY39" s="19">
        <f t="shared" ca="1" si="196"/>
        <v>0</v>
      </c>
      <c r="LZ39" s="19">
        <f t="shared" ca="1" si="196"/>
        <v>0</v>
      </c>
      <c r="MA39" s="19">
        <f t="shared" ca="1" si="196"/>
        <v>0</v>
      </c>
      <c r="MB39" s="19">
        <f t="shared" ca="1" si="196"/>
        <v>0</v>
      </c>
      <c r="MC39" s="19">
        <f t="shared" ca="1" si="196"/>
        <v>0</v>
      </c>
      <c r="MD39" s="19">
        <f t="shared" ca="1" si="196"/>
        <v>0</v>
      </c>
      <c r="ME39" s="19">
        <f t="shared" ca="1" si="196"/>
        <v>0</v>
      </c>
      <c r="MF39" s="19">
        <f t="shared" ca="1" si="196"/>
        <v>0</v>
      </c>
      <c r="MG39" s="19">
        <f t="shared" ca="1" si="196"/>
        <v>0</v>
      </c>
      <c r="MH39" s="19">
        <f t="shared" ca="1" si="196"/>
        <v>0</v>
      </c>
      <c r="MI39" s="19">
        <f t="shared" ca="1" si="196"/>
        <v>0</v>
      </c>
      <c r="MJ39" s="5">
        <f t="shared" ref="MJ39:MM44" si="197">INDEX(i.dryman,($AP39-1)*4+$AO39,MJ$27)</f>
        <v>0</v>
      </c>
      <c r="MK39" s="5">
        <f t="shared" si="197"/>
        <v>6.25E-2</v>
      </c>
      <c r="ML39" s="5">
        <f t="shared" si="197"/>
        <v>6.25E-2</v>
      </c>
      <c r="MM39" s="5">
        <f t="shared" si="197"/>
        <v>6.25E-2</v>
      </c>
      <c r="MN39" s="19">
        <f t="shared" ref="MN39:MZ44" ca="1" si="198">OFFSET(MN$5,$B39,0)</f>
        <v>0</v>
      </c>
      <c r="MO39" s="19">
        <f t="shared" ca="1" si="198"/>
        <v>0</v>
      </c>
      <c r="MP39" s="19">
        <f t="shared" ca="1" si="198"/>
        <v>0</v>
      </c>
      <c r="MQ39" s="19">
        <f t="shared" ca="1" si="198"/>
        <v>0</v>
      </c>
      <c r="MR39" s="19">
        <f t="shared" ca="1" si="198"/>
        <v>0</v>
      </c>
      <c r="MS39" s="19">
        <f t="shared" ca="1" si="198"/>
        <v>0</v>
      </c>
      <c r="MT39" s="19">
        <f t="shared" ca="1" si="198"/>
        <v>0</v>
      </c>
      <c r="MU39" s="19">
        <f t="shared" ca="1" si="198"/>
        <v>1</v>
      </c>
      <c r="MV39" s="19">
        <f t="shared" ca="1" si="198"/>
        <v>0</v>
      </c>
      <c r="MW39" s="19">
        <f t="shared" ca="1" si="198"/>
        <v>0</v>
      </c>
      <c r="MX39" s="19">
        <f t="shared" ca="1" si="198"/>
        <v>0</v>
      </c>
      <c r="MY39" s="19">
        <f t="shared" ca="1" si="198"/>
        <v>0</v>
      </c>
      <c r="MZ39" s="19">
        <f t="shared" ca="1" si="198"/>
        <v>1</v>
      </c>
      <c r="NA39" s="9"/>
      <c r="NB39" s="5" t="b">
        <f t="shared" ca="1" si="159"/>
        <v>0</v>
      </c>
      <c r="NC39" s="19" t="str">
        <f t="shared" ca="1" si="144"/>
        <v>-</v>
      </c>
      <c r="ND39" s="19" t="str">
        <f t="shared" ca="1" si="144"/>
        <v>-</v>
      </c>
      <c r="NE39" s="5" t="b">
        <f t="shared" si="125"/>
        <v>0</v>
      </c>
      <c r="NF39" s="5" t="b">
        <f t="shared" si="125"/>
        <v>0</v>
      </c>
      <c r="NG39" s="5" t="b">
        <f t="shared" si="125"/>
        <v>1</v>
      </c>
      <c r="NH39" s="134">
        <f t="shared" ref="NH39:NH44" si="199">$Q39</f>
        <v>2</v>
      </c>
      <c r="NI39" s="134">
        <f t="shared" si="126"/>
        <v>2</v>
      </c>
      <c r="NJ39" s="5" t="b">
        <f t="shared" ref="NJ39:NM44" si="200">INDEX(i.dryman,($AP39-1)*4+$AO39,NJ$26)</f>
        <v>0</v>
      </c>
      <c r="NK39" s="5" t="b">
        <f t="shared" si="200"/>
        <v>1</v>
      </c>
      <c r="NL39" s="5" t="b">
        <f t="shared" si="200"/>
        <v>1</v>
      </c>
      <c r="NM39" s="5" t="b">
        <f t="shared" si="200"/>
        <v>0</v>
      </c>
      <c r="NN39" s="5">
        <f t="shared" si="160"/>
        <v>1</v>
      </c>
      <c r="NO39" s="5">
        <f t="shared" si="160"/>
        <v>0</v>
      </c>
      <c r="NP39" s="5" t="b">
        <f t="shared" si="161"/>
        <v>0</v>
      </c>
      <c r="NQ39" s="5" t="str" cm="1">
        <f t="array" aca="1" ref="NQ39" ca="1">IF(OR(NR39:NY39&lt;&gt;"-"),TRUE,"-")</f>
        <v>-</v>
      </c>
      <c r="NR39" s="19" t="str">
        <f t="shared" ref="NR39:NY44" ca="1" si="201">OFFSET(NR$5,$B39,0)</f>
        <v>-</v>
      </c>
      <c r="NS39" s="19" t="str">
        <f t="shared" ca="1" si="201"/>
        <v>-</v>
      </c>
      <c r="NT39" s="19" t="str">
        <f t="shared" ca="1" si="201"/>
        <v>-</v>
      </c>
      <c r="NU39" s="19" t="str">
        <f t="shared" ca="1" si="201"/>
        <v>-</v>
      </c>
      <c r="NV39" s="19" t="str">
        <f t="shared" ca="1" si="201"/>
        <v>-</v>
      </c>
      <c r="NW39" s="19" t="str">
        <f t="shared" ca="1" si="201"/>
        <v>-</v>
      </c>
      <c r="NX39" s="19" t="str">
        <f t="shared" ca="1" si="201"/>
        <v>-</v>
      </c>
      <c r="NY39" s="19" t="str">
        <f t="shared" ca="1" si="201"/>
        <v>-</v>
      </c>
      <c r="NZ39" s="5" t="b">
        <f t="array" aca="1" ref="NZ39" ca="1">IF(OR(OA39:OG39&lt;&gt;"-"),TRUE,"-")</f>
        <v>1</v>
      </c>
      <c r="OA39" s="19">
        <f t="shared" ref="OA39:OO44" ca="1" si="202">OFFSET(OA$5,$B39,0)</f>
        <v>0</v>
      </c>
      <c r="OB39" s="19">
        <f t="shared" ca="1" si="202"/>
        <v>999999</v>
      </c>
      <c r="OC39" s="19">
        <f t="shared" ca="1" si="202"/>
        <v>999999</v>
      </c>
      <c r="OD39" s="19">
        <f t="shared" ca="1" si="202"/>
        <v>999999</v>
      </c>
      <c r="OE39" s="19">
        <f t="shared" ca="1" si="202"/>
        <v>999999</v>
      </c>
      <c r="OF39" s="19">
        <f t="shared" ca="1" si="202"/>
        <v>999999</v>
      </c>
      <c r="OG39" s="19">
        <f t="shared" ca="1" si="202"/>
        <v>999999</v>
      </c>
      <c r="OH39" s="5" t="str">
        <f t="array" aca="1" ref="OH39" ca="1">IF(OR(OI39:OJ39&lt;&gt;"-"),TRUE,"-")</f>
        <v>-</v>
      </c>
      <c r="OI39" s="19" t="str">
        <f t="shared" ca="1" si="202"/>
        <v>-</v>
      </c>
      <c r="OJ39" s="19" t="str">
        <f t="shared" ca="1" si="202"/>
        <v>-</v>
      </c>
      <c r="OK39" s="19" t="b">
        <f t="shared" ca="1" si="202"/>
        <v>1</v>
      </c>
      <c r="OL39" s="19">
        <f t="shared" ca="1" si="202"/>
        <v>0</v>
      </c>
      <c r="OM39" s="19" t="str">
        <f t="shared" ca="1" si="202"/>
        <v>-</v>
      </c>
      <c r="ON39" s="19" t="str">
        <f t="shared" ca="1" si="202"/>
        <v>-</v>
      </c>
      <c r="OO39" s="19" t="str">
        <f t="shared" ca="1" si="202"/>
        <v>-</v>
      </c>
      <c r="OP39" s="19" t="str">
        <f t="shared" ref="OP39:PC44" ca="1" si="203">OFFSET(OP$5,$B39,0)</f>
        <v>-</v>
      </c>
      <c r="OQ39" s="19" t="str">
        <f t="shared" ca="1" si="203"/>
        <v>-</v>
      </c>
      <c r="OR39" s="19" t="str">
        <f t="shared" ca="1" si="203"/>
        <v>-</v>
      </c>
      <c r="OS39" s="19" t="str">
        <f t="shared" ca="1" si="203"/>
        <v>-</v>
      </c>
      <c r="OT39" s="19" t="str">
        <f t="shared" ca="1" si="203"/>
        <v>-</v>
      </c>
      <c r="OU39" s="19">
        <f t="shared" ca="1" si="203"/>
        <v>0</v>
      </c>
      <c r="OV39" s="19" t="str">
        <f t="shared" ca="1" si="203"/>
        <v>-</v>
      </c>
      <c r="OW39" s="19" t="str">
        <f t="shared" ca="1" si="203"/>
        <v>-</v>
      </c>
      <c r="OX39" s="19">
        <f t="shared" ca="1" si="203"/>
        <v>500</v>
      </c>
      <c r="OY39" s="19">
        <f t="shared" ca="1" si="203"/>
        <v>500</v>
      </c>
      <c r="OZ39" s="19" t="str">
        <f t="shared" ca="1" si="203"/>
        <v>-</v>
      </c>
      <c r="PA39" s="19" t="str">
        <f t="shared" ca="1" si="203"/>
        <v>-</v>
      </c>
      <c r="PB39" s="19" t="str">
        <f t="shared" ca="1" si="203"/>
        <v>-</v>
      </c>
      <c r="PC39" s="19">
        <f t="shared" ca="1" si="203"/>
        <v>1</v>
      </c>
      <c r="PD39" s="9"/>
      <c r="PE39" s="19">
        <f t="shared" ref="PE39:PK44" ca="1" si="204">OFFSET(PE$5,$B39,0)</f>
        <v>50</v>
      </c>
      <c r="PF39" s="19">
        <f t="shared" ca="1" si="204"/>
        <v>50</v>
      </c>
      <c r="PG39" s="19">
        <f t="shared" ca="1" si="204"/>
        <v>50</v>
      </c>
      <c r="PH39" s="19">
        <f t="shared" ca="1" si="204"/>
        <v>50</v>
      </c>
      <c r="PI39" s="19">
        <f t="shared" ca="1" si="204"/>
        <v>1</v>
      </c>
      <c r="PJ39" s="19">
        <f t="shared" ca="1" si="204"/>
        <v>1</v>
      </c>
      <c r="PK39" s="19">
        <f t="shared" ca="1" si="204"/>
        <v>1</v>
      </c>
      <c r="PL39" s="9"/>
      <c r="PM39" s="19" t="b">
        <f t="shared" ref="PM39:QB44" ca="1" si="205">OFFSET(PM$5,$B39,0)</f>
        <v>0</v>
      </c>
      <c r="PN39" s="19" t="b">
        <f t="shared" ca="1" si="205"/>
        <v>0</v>
      </c>
      <c r="PO39" s="19">
        <f t="shared" ca="1" si="205"/>
        <v>1</v>
      </c>
      <c r="PP39" s="134">
        <f t="shared" si="131"/>
        <v>1</v>
      </c>
      <c r="PQ39" s="134">
        <f t="shared" si="131"/>
        <v>1</v>
      </c>
      <c r="PR39" s="134">
        <f t="shared" si="131"/>
        <v>1</v>
      </c>
      <c r="PS39" s="134">
        <f t="shared" si="131"/>
        <v>1</v>
      </c>
      <c r="PT39" s="134">
        <f t="shared" si="131"/>
        <v>1</v>
      </c>
      <c r="PU39" s="134">
        <f t="shared" si="131"/>
        <v>1</v>
      </c>
      <c r="PV39" s="134">
        <f t="shared" si="131"/>
        <v>1</v>
      </c>
      <c r="PW39" s="134">
        <f t="shared" si="131"/>
        <v>1</v>
      </c>
      <c r="PX39" s="9"/>
      <c r="PY39" s="12" t="str">
        <f t="shared" si="95"/>
        <v>-</v>
      </c>
      <c r="PZ39" s="19" t="str">
        <f t="shared" ca="1" si="205"/>
        <v>-</v>
      </c>
      <c r="QA39" s="19" t="str">
        <f t="shared" ca="1" si="205"/>
        <v>-</v>
      </c>
      <c r="QB39" s="19" t="str">
        <f t="shared" ca="1" si="205"/>
        <v>-</v>
      </c>
      <c r="QC39" s="19" t="str">
        <f t="shared" ref="QC39:QR44" ca="1" si="206">OFFSET(QC$5,$B39,0)</f>
        <v>-</v>
      </c>
      <c r="QD39" s="19" t="str">
        <f t="shared" ca="1" si="206"/>
        <v>-</v>
      </c>
      <c r="QE39" s="19" t="str">
        <f t="shared" ca="1" si="206"/>
        <v>-</v>
      </c>
      <c r="QF39" s="19" t="str">
        <f t="shared" ca="1" si="206"/>
        <v>-</v>
      </c>
      <c r="QG39" s="19" t="str">
        <f t="shared" ca="1" si="206"/>
        <v>-</v>
      </c>
      <c r="QH39" s="19" t="str">
        <f t="shared" ca="1" si="206"/>
        <v>-</v>
      </c>
      <c r="QI39" s="19" t="str">
        <f t="shared" ca="1" si="206"/>
        <v>-</v>
      </c>
      <c r="QJ39" s="19" t="str">
        <f t="shared" ca="1" si="206"/>
        <v>-</v>
      </c>
      <c r="QK39" s="19" t="str">
        <f t="shared" ca="1" si="206"/>
        <v>-</v>
      </c>
      <c r="QL39" s="19" t="str">
        <f t="shared" ca="1" si="206"/>
        <v>-</v>
      </c>
      <c r="QM39" s="19" t="str">
        <f t="shared" ca="1" si="206"/>
        <v>-</v>
      </c>
      <c r="QN39" s="19" t="str">
        <f t="shared" ca="1" si="206"/>
        <v>-</v>
      </c>
      <c r="QO39" s="19" t="str">
        <f t="shared" ca="1" si="206"/>
        <v>-</v>
      </c>
      <c r="QP39" s="19" t="str">
        <f t="shared" ca="1" si="206"/>
        <v>-</v>
      </c>
      <c r="QQ39" s="19" t="str">
        <f t="shared" ca="1" si="206"/>
        <v>-</v>
      </c>
      <c r="QR39" s="19" t="str">
        <f t="shared" ca="1" si="206"/>
        <v>-</v>
      </c>
      <c r="QS39" s="19" t="str">
        <f t="shared" ref="QS39:RH44" ca="1" si="207">OFFSET(QS$5,$B39,0)</f>
        <v>-</v>
      </c>
      <c r="QT39" s="19" t="str">
        <f t="shared" ca="1" si="207"/>
        <v>-</v>
      </c>
      <c r="QU39" s="19" t="str">
        <f t="shared" ca="1" si="207"/>
        <v>-</v>
      </c>
      <c r="QV39" s="19" t="str">
        <f t="shared" ca="1" si="207"/>
        <v>-</v>
      </c>
      <c r="QW39" s="19" t="str">
        <f t="shared" ca="1" si="207"/>
        <v>-</v>
      </c>
      <c r="QX39" s="19" t="str">
        <f t="shared" ca="1" si="207"/>
        <v>-</v>
      </c>
      <c r="QY39" s="19" t="str">
        <f t="shared" ca="1" si="207"/>
        <v>-</v>
      </c>
      <c r="QZ39" s="19" t="str">
        <f t="shared" ca="1" si="207"/>
        <v>-</v>
      </c>
      <c r="RA39" s="19" t="str">
        <f t="shared" ca="1" si="207"/>
        <v>-</v>
      </c>
      <c r="RB39" s="19" t="str">
        <f t="shared" ca="1" si="207"/>
        <v>-</v>
      </c>
      <c r="RC39" s="19" t="str">
        <f t="shared" ca="1" si="207"/>
        <v>-</v>
      </c>
      <c r="RD39" s="19" t="str">
        <f t="shared" ca="1" si="207"/>
        <v>-</v>
      </c>
      <c r="RE39" s="19" t="str">
        <f t="shared" ca="1" si="207"/>
        <v>-</v>
      </c>
      <c r="RF39" s="19" t="str">
        <f t="shared" ca="1" si="207"/>
        <v>-</v>
      </c>
      <c r="RG39" s="19" t="str">
        <f t="shared" ca="1" si="207"/>
        <v>-</v>
      </c>
      <c r="RH39" s="19" t="str">
        <f t="shared" ca="1" si="207"/>
        <v>-</v>
      </c>
      <c r="RI39" s="19" t="str">
        <f t="shared" ref="RI39:RX44" ca="1" si="208">OFFSET(RI$5,$B39,0)</f>
        <v>-</v>
      </c>
      <c r="RJ39" s="19" t="str">
        <f t="shared" ca="1" si="208"/>
        <v>-</v>
      </c>
      <c r="RK39" s="19" t="str">
        <f t="shared" ca="1" si="208"/>
        <v>-</v>
      </c>
      <c r="RL39" s="19" t="str">
        <f t="shared" ca="1" si="208"/>
        <v>-</v>
      </c>
      <c r="RM39" s="19" t="str">
        <f t="shared" ca="1" si="208"/>
        <v>-</v>
      </c>
      <c r="RN39" s="19" t="str">
        <f t="shared" ca="1" si="208"/>
        <v>-</v>
      </c>
      <c r="RO39" s="19" t="str">
        <f t="shared" ca="1" si="208"/>
        <v>-</v>
      </c>
      <c r="RP39" s="19" t="str">
        <f t="shared" ca="1" si="208"/>
        <v>-</v>
      </c>
      <c r="RQ39" s="19" t="str">
        <f t="shared" ca="1" si="208"/>
        <v>-</v>
      </c>
      <c r="RR39" s="19" t="str">
        <f t="shared" ca="1" si="208"/>
        <v>-</v>
      </c>
      <c r="RS39" s="19" t="str">
        <f t="shared" ca="1" si="208"/>
        <v>-</v>
      </c>
      <c r="RT39" s="19" t="str">
        <f t="shared" ca="1" si="208"/>
        <v>-</v>
      </c>
      <c r="RU39" s="19" t="str">
        <f t="shared" ca="1" si="208"/>
        <v>-</v>
      </c>
      <c r="RV39" s="19" t="str">
        <f t="shared" ca="1" si="208"/>
        <v>-</v>
      </c>
      <c r="RW39" s="19" t="str">
        <f t="shared" ca="1" si="208"/>
        <v>-</v>
      </c>
      <c r="RX39" s="19" t="str">
        <f t="shared" ca="1" si="208"/>
        <v>-</v>
      </c>
      <c r="RY39" s="19" t="str">
        <f t="shared" ref="RY39:SN44" ca="1" si="209">OFFSET(RY$5,$B39,0)</f>
        <v>-</v>
      </c>
      <c r="RZ39" s="19" t="str">
        <f t="shared" ca="1" si="209"/>
        <v>-</v>
      </c>
      <c r="SA39" s="19" t="str">
        <f t="shared" ca="1" si="209"/>
        <v>-</v>
      </c>
      <c r="SB39" s="19" t="str">
        <f t="shared" ca="1" si="209"/>
        <v>-</v>
      </c>
      <c r="SC39" s="19" t="str">
        <f t="shared" ca="1" si="209"/>
        <v>-</v>
      </c>
      <c r="SD39" s="19" t="str">
        <f t="shared" ca="1" si="209"/>
        <v>-</v>
      </c>
      <c r="SE39" s="19" t="str">
        <f t="shared" ca="1" si="209"/>
        <v>-</v>
      </c>
      <c r="SF39" s="19" t="str">
        <f t="shared" ca="1" si="209"/>
        <v>-</v>
      </c>
      <c r="SG39" s="19" t="str">
        <f t="shared" ca="1" si="209"/>
        <v>-</v>
      </c>
      <c r="SH39" s="19" t="str">
        <f t="shared" ca="1" si="209"/>
        <v>-</v>
      </c>
      <c r="SI39" s="12" t="str">
        <f t="shared" si="96"/>
        <v>-</v>
      </c>
      <c r="SJ39" s="19" t="str">
        <f t="shared" ca="1" si="209"/>
        <v>-</v>
      </c>
      <c r="SK39" s="19" t="str">
        <f t="shared" ca="1" si="209"/>
        <v>-</v>
      </c>
      <c r="SL39" s="19" t="str">
        <f t="shared" ca="1" si="209"/>
        <v>-</v>
      </c>
      <c r="SM39" s="19" t="str">
        <f t="shared" ca="1" si="209"/>
        <v>-</v>
      </c>
      <c r="SN39" s="19" t="str">
        <f t="shared" ca="1" si="209"/>
        <v>-</v>
      </c>
      <c r="SO39" s="19" t="str">
        <f t="shared" ref="SO39:TD44" ca="1" si="210">OFFSET(SO$5,$B39,0)</f>
        <v>-</v>
      </c>
      <c r="SP39" s="19" t="str">
        <f t="shared" ca="1" si="210"/>
        <v>-</v>
      </c>
      <c r="SQ39" s="19" t="str">
        <f t="shared" ca="1" si="210"/>
        <v>-</v>
      </c>
      <c r="SR39" s="19" t="str">
        <f t="shared" ca="1" si="210"/>
        <v>-</v>
      </c>
      <c r="SS39" s="19" t="str">
        <f t="shared" ca="1" si="210"/>
        <v>-</v>
      </c>
      <c r="ST39" s="19" t="str">
        <f t="shared" ca="1" si="210"/>
        <v>-</v>
      </c>
      <c r="SU39" s="19" t="str">
        <f t="shared" ca="1" si="210"/>
        <v>-</v>
      </c>
      <c r="SV39" s="19" t="str">
        <f t="shared" ca="1" si="210"/>
        <v>-</v>
      </c>
      <c r="SW39" s="19" t="str">
        <f t="shared" ca="1" si="210"/>
        <v>-</v>
      </c>
      <c r="SX39" s="19" t="str">
        <f t="shared" ca="1" si="210"/>
        <v>-</v>
      </c>
      <c r="SY39" s="19" t="str">
        <f t="shared" ca="1" si="210"/>
        <v>-</v>
      </c>
      <c r="SZ39" s="19" t="str">
        <f t="shared" ca="1" si="210"/>
        <v>-</v>
      </c>
      <c r="TA39" s="19" t="str">
        <f t="shared" ca="1" si="210"/>
        <v>-</v>
      </c>
      <c r="TB39" s="19" t="str">
        <f t="shared" ca="1" si="210"/>
        <v>-</v>
      </c>
      <c r="TC39" s="19" t="str">
        <f t="shared" ca="1" si="210"/>
        <v>-</v>
      </c>
      <c r="TD39" s="19" t="str">
        <f t="shared" ca="1" si="210"/>
        <v>-</v>
      </c>
      <c r="TE39" s="19" t="str">
        <f t="shared" ref="TE39:TT44" ca="1" si="211">OFFSET(TE$5,$B39,0)</f>
        <v>-</v>
      </c>
      <c r="TF39" s="19" t="str">
        <f t="shared" ca="1" si="211"/>
        <v>-</v>
      </c>
      <c r="TG39" s="19" t="str">
        <f t="shared" ca="1" si="211"/>
        <v>-</v>
      </c>
      <c r="TH39" s="19" t="str">
        <f t="shared" ca="1" si="211"/>
        <v>-</v>
      </c>
      <c r="TI39" s="19" t="str">
        <f t="shared" ca="1" si="211"/>
        <v>-</v>
      </c>
      <c r="TJ39" s="19" t="str">
        <f t="shared" ca="1" si="211"/>
        <v>-</v>
      </c>
      <c r="TK39" s="19" t="str">
        <f t="shared" ca="1" si="211"/>
        <v>-</v>
      </c>
      <c r="TL39" s="19" t="str">
        <f t="shared" ca="1" si="211"/>
        <v>-</v>
      </c>
      <c r="TM39" s="19" t="str">
        <f t="shared" ca="1" si="211"/>
        <v>-</v>
      </c>
      <c r="TN39" s="19" t="str">
        <f t="shared" ca="1" si="211"/>
        <v>-</v>
      </c>
      <c r="TO39" s="19" t="str">
        <f t="shared" ca="1" si="211"/>
        <v>-</v>
      </c>
      <c r="TP39" s="19" t="str">
        <f t="shared" ca="1" si="211"/>
        <v>-</v>
      </c>
      <c r="TQ39" s="19" t="str">
        <f t="shared" ca="1" si="211"/>
        <v>-</v>
      </c>
      <c r="TR39" s="19" t="str">
        <f t="shared" ca="1" si="211"/>
        <v>-</v>
      </c>
      <c r="TS39" s="19" t="str">
        <f t="shared" ca="1" si="211"/>
        <v>-</v>
      </c>
      <c r="TT39" s="19" t="str">
        <f t="shared" ca="1" si="211"/>
        <v>-</v>
      </c>
      <c r="TU39" s="19" t="str">
        <f t="shared" ref="TU39:UJ44" ca="1" si="212">OFFSET(TU$5,$B39,0)</f>
        <v>-</v>
      </c>
      <c r="TV39" s="19" t="str">
        <f t="shared" ca="1" si="212"/>
        <v>-</v>
      </c>
      <c r="TW39" s="19" t="str">
        <f t="shared" ca="1" si="212"/>
        <v>-</v>
      </c>
      <c r="TX39" s="19" t="str">
        <f t="shared" ca="1" si="212"/>
        <v>-</v>
      </c>
      <c r="TY39" s="19" t="str">
        <f t="shared" ca="1" si="212"/>
        <v>-</v>
      </c>
      <c r="TZ39" s="19" t="str">
        <f t="shared" ca="1" si="212"/>
        <v>-</v>
      </c>
      <c r="UA39" s="19" t="str">
        <f t="shared" ca="1" si="212"/>
        <v>-</v>
      </c>
      <c r="UB39" s="19" t="str">
        <f t="shared" ca="1" si="212"/>
        <v>-</v>
      </c>
      <c r="UC39" s="19" t="str">
        <f t="shared" ca="1" si="212"/>
        <v>-</v>
      </c>
      <c r="UD39" s="19" t="str">
        <f t="shared" ca="1" si="212"/>
        <v>-</v>
      </c>
      <c r="UE39" s="19" t="str">
        <f t="shared" ca="1" si="212"/>
        <v>-</v>
      </c>
      <c r="UF39" s="19" t="str">
        <f t="shared" ca="1" si="212"/>
        <v>-</v>
      </c>
      <c r="UG39" s="19" t="str">
        <f t="shared" ca="1" si="212"/>
        <v>-</v>
      </c>
      <c r="UH39" s="19" t="str">
        <f t="shared" ca="1" si="212"/>
        <v>-</v>
      </c>
      <c r="UI39" s="19" t="str">
        <f t="shared" ca="1" si="212"/>
        <v>-</v>
      </c>
      <c r="UJ39" s="19" t="str">
        <f t="shared" ca="1" si="212"/>
        <v>-</v>
      </c>
      <c r="UK39" s="19" t="str">
        <f t="shared" ref="UK39:UZ44" ca="1" si="213">OFFSET(UK$5,$B39,0)</f>
        <v>-</v>
      </c>
      <c r="UL39" s="19" t="str">
        <f t="shared" ca="1" si="213"/>
        <v>-</v>
      </c>
      <c r="UM39" s="19" t="str">
        <f t="shared" ca="1" si="213"/>
        <v>-</v>
      </c>
      <c r="UN39" s="19" t="str">
        <f t="shared" ca="1" si="213"/>
        <v>-</v>
      </c>
      <c r="UO39" s="19" t="str">
        <f t="shared" ca="1" si="213"/>
        <v>-</v>
      </c>
      <c r="UP39" s="19" t="str">
        <f t="shared" ca="1" si="213"/>
        <v>-</v>
      </c>
      <c r="UQ39" s="19" t="str">
        <f t="shared" ca="1" si="213"/>
        <v>-</v>
      </c>
      <c r="UR39" s="19" t="str">
        <f t="shared" ca="1" si="213"/>
        <v>-</v>
      </c>
      <c r="US39" s="12" t="b">
        <f t="shared" si="98"/>
        <v>1</v>
      </c>
      <c r="UT39" s="19" t="str">
        <f t="shared" ca="1" si="213"/>
        <v>-</v>
      </c>
      <c r="UU39" s="19" t="str">
        <f t="shared" ca="1" si="213"/>
        <v>-</v>
      </c>
      <c r="UV39" s="19" t="str">
        <f t="shared" ca="1" si="213"/>
        <v>-</v>
      </c>
      <c r="UW39" s="19" t="str">
        <f t="shared" ca="1" si="213"/>
        <v>-</v>
      </c>
      <c r="UX39" s="19" t="str">
        <f t="shared" ca="1" si="213"/>
        <v>-</v>
      </c>
      <c r="UY39" s="19" t="str">
        <f t="shared" ca="1" si="213"/>
        <v>-</v>
      </c>
      <c r="UZ39" s="19" t="str">
        <f t="shared" ca="1" si="213"/>
        <v>-</v>
      </c>
      <c r="VA39" s="19" t="str">
        <f t="shared" ref="VA39:VP44" ca="1" si="214">OFFSET(VA$5,$B39,0)</f>
        <v>-</v>
      </c>
      <c r="VB39" s="19" t="str">
        <f t="shared" ca="1" si="214"/>
        <v>-</v>
      </c>
      <c r="VC39" s="19" t="str">
        <f t="shared" ca="1" si="214"/>
        <v>-</v>
      </c>
      <c r="VD39" s="19" t="str">
        <f t="shared" ca="1" si="214"/>
        <v>-</v>
      </c>
      <c r="VE39" s="19" t="str">
        <f t="shared" ca="1" si="214"/>
        <v>-</v>
      </c>
      <c r="VF39" s="19" t="str">
        <f t="shared" ca="1" si="214"/>
        <v>-</v>
      </c>
      <c r="VG39" s="19" t="str">
        <f t="shared" ca="1" si="214"/>
        <v>-</v>
      </c>
      <c r="VH39" s="19" t="str">
        <f t="shared" ca="1" si="214"/>
        <v>-</v>
      </c>
      <c r="VI39" s="19" t="str">
        <f t="shared" ca="1" si="214"/>
        <v>-</v>
      </c>
      <c r="VJ39" s="19" t="str">
        <f t="shared" ca="1" si="214"/>
        <v>-</v>
      </c>
      <c r="VK39" s="19" t="str">
        <f t="shared" ca="1" si="214"/>
        <v>-</v>
      </c>
      <c r="VL39" s="19" t="str">
        <f t="shared" ca="1" si="214"/>
        <v>-</v>
      </c>
      <c r="VM39" s="19" t="str">
        <f t="shared" ca="1" si="214"/>
        <v>-</v>
      </c>
      <c r="VN39" s="19" t="str">
        <f t="shared" ca="1" si="214"/>
        <v>-</v>
      </c>
      <c r="VO39" s="19" t="str">
        <f t="shared" ca="1" si="214"/>
        <v>-</v>
      </c>
      <c r="VP39" s="19" t="str">
        <f t="shared" ca="1" si="214"/>
        <v>-</v>
      </c>
      <c r="VQ39" s="19" t="str">
        <f t="shared" ref="VQ39:WF44" ca="1" si="215">OFFSET(VQ$5,$B39,0)</f>
        <v>-</v>
      </c>
      <c r="VR39" s="19" t="str">
        <f t="shared" ca="1" si="215"/>
        <v>-</v>
      </c>
      <c r="VS39" s="19" t="str">
        <f t="shared" ca="1" si="215"/>
        <v>-</v>
      </c>
      <c r="VT39" s="19" t="str">
        <f t="shared" ca="1" si="215"/>
        <v>-</v>
      </c>
      <c r="VU39" s="19" t="str">
        <f t="shared" ca="1" si="215"/>
        <v>-</v>
      </c>
      <c r="VV39" s="19" t="str">
        <f t="shared" ca="1" si="215"/>
        <v>-</v>
      </c>
      <c r="VW39" s="19" t="str">
        <f t="shared" ca="1" si="215"/>
        <v>-</v>
      </c>
      <c r="VX39" s="19" t="str">
        <f t="shared" ca="1" si="215"/>
        <v>-</v>
      </c>
      <c r="VY39" s="19" t="str">
        <f t="shared" ca="1" si="215"/>
        <v>-</v>
      </c>
      <c r="VZ39" s="19" t="str">
        <f t="shared" ca="1" si="215"/>
        <v>-</v>
      </c>
      <c r="WA39" s="19" t="str">
        <f t="shared" ca="1" si="215"/>
        <v>-</v>
      </c>
      <c r="WB39" s="19" t="str">
        <f t="shared" ca="1" si="215"/>
        <v>-</v>
      </c>
      <c r="WC39" s="19" t="str">
        <f t="shared" ca="1" si="215"/>
        <v>-</v>
      </c>
      <c r="WD39" s="19" t="str">
        <f t="shared" ca="1" si="215"/>
        <v>-</v>
      </c>
      <c r="WE39" s="19" t="str">
        <f t="shared" ca="1" si="215"/>
        <v>-</v>
      </c>
      <c r="WF39" s="19" t="str">
        <f t="shared" ca="1" si="215"/>
        <v>-</v>
      </c>
      <c r="WG39" s="19" t="str">
        <f t="shared" ref="WG39:WV44" ca="1" si="216">OFFSET(WG$5,$B39,0)</f>
        <v>-</v>
      </c>
      <c r="WH39" s="19" t="str">
        <f t="shared" ca="1" si="216"/>
        <v>-</v>
      </c>
      <c r="WI39" s="19" t="str">
        <f t="shared" ca="1" si="216"/>
        <v>-</v>
      </c>
      <c r="WJ39" s="19" t="str">
        <f t="shared" ca="1" si="216"/>
        <v>-</v>
      </c>
      <c r="WK39" s="19" t="str">
        <f t="shared" ca="1" si="216"/>
        <v>-</v>
      </c>
      <c r="WL39" s="19" t="str">
        <f t="shared" ca="1" si="216"/>
        <v>-</v>
      </c>
      <c r="WM39" s="19" t="str">
        <f t="shared" ca="1" si="216"/>
        <v>-</v>
      </c>
      <c r="WN39" s="19" t="str">
        <f t="shared" ca="1" si="216"/>
        <v>-</v>
      </c>
      <c r="WO39" s="19" t="str">
        <f t="shared" ca="1" si="216"/>
        <v>-</v>
      </c>
      <c r="WP39" s="19" t="str">
        <f t="shared" ca="1" si="216"/>
        <v>-</v>
      </c>
      <c r="WQ39" s="19" t="str">
        <f t="shared" ca="1" si="216"/>
        <v>-</v>
      </c>
      <c r="WR39" s="19" t="str">
        <f t="shared" ca="1" si="216"/>
        <v>-</v>
      </c>
      <c r="WS39" s="19" t="str">
        <f t="shared" ca="1" si="216"/>
        <v>-</v>
      </c>
      <c r="WT39" s="19" t="str">
        <f t="shared" ca="1" si="216"/>
        <v>-</v>
      </c>
      <c r="WU39" s="19" t="str">
        <f t="shared" ca="1" si="216"/>
        <v>-</v>
      </c>
      <c r="WV39" s="19" t="str">
        <f t="shared" ca="1" si="216"/>
        <v>-</v>
      </c>
      <c r="WW39" s="19" t="str">
        <f t="shared" ref="WW39:XC44" ca="1" si="217">OFFSET(WW$5,$B39,0)</f>
        <v>-</v>
      </c>
      <c r="WX39" s="19" t="str">
        <f t="shared" ca="1" si="217"/>
        <v>-</v>
      </c>
      <c r="WY39" s="19" t="str">
        <f t="shared" ca="1" si="217"/>
        <v>-</v>
      </c>
      <c r="WZ39" s="19" t="str">
        <f t="shared" ca="1" si="217"/>
        <v>-</v>
      </c>
      <c r="XA39" s="19" t="str">
        <f t="shared" ca="1" si="217"/>
        <v>-</v>
      </c>
      <c r="XB39" s="19" t="str">
        <f t="shared" ca="1" si="217"/>
        <v>-</v>
      </c>
      <c r="XC39" s="19">
        <f t="shared" ca="1" si="217"/>
        <v>0</v>
      </c>
      <c r="XD39" s="599">
        <v>0</v>
      </c>
    </row>
    <row r="40" spans="1:628" outlineLevel="1">
      <c r="A40" s="20">
        <f t="shared" si="100"/>
        <v>35</v>
      </c>
      <c r="B40" s="20">
        <f>$A$39</f>
        <v>34</v>
      </c>
      <c r="C40">
        <v>5</v>
      </c>
      <c r="D40" s="19" t="str">
        <f t="shared" ca="1" si="173"/>
        <v>GSW</v>
      </c>
      <c r="E40" t="b">
        <v>1</v>
      </c>
      <c r="F40" t="b">
        <v>0</v>
      </c>
      <c r="G40" t="b">
        <v>1</v>
      </c>
      <c r="I40" s="19">
        <f t="shared" ref="I40:Z48" ca="1" si="218">OFFSET(I$5,$B40,0)</f>
        <v>0</v>
      </c>
      <c r="J40" s="19">
        <f t="shared" ca="1" si="218"/>
        <v>0</v>
      </c>
      <c r="K40" s="19" t="str">
        <f t="shared" ca="1" si="133"/>
        <v/>
      </c>
      <c r="L40" s="19">
        <f t="shared" ca="1" si="133"/>
        <v>1</v>
      </c>
      <c r="M40" s="19">
        <f t="shared" ca="1" si="218"/>
        <v>0</v>
      </c>
      <c r="N40" s="19">
        <f t="shared" ca="1" si="218"/>
        <v>2</v>
      </c>
      <c r="O40" s="19">
        <f t="shared" ca="1" si="218"/>
        <v>2</v>
      </c>
      <c r="P40" s="19">
        <f t="shared" ca="1" si="218"/>
        <v>3</v>
      </c>
      <c r="Q40" s="19">
        <f t="shared" ca="1" si="218"/>
        <v>2</v>
      </c>
      <c r="R40" s="19">
        <f ca="1">OFFSET(R$5,$B40,0)</f>
        <v>2</v>
      </c>
      <c r="S40" s="19">
        <f t="shared" ca="1" si="218"/>
        <v>0</v>
      </c>
      <c r="T40" s="19">
        <f t="shared" ca="1" si="218"/>
        <v>0</v>
      </c>
      <c r="U40" s="19">
        <f t="shared" ca="1" si="218"/>
        <v>0</v>
      </c>
      <c r="V40" s="19">
        <f t="shared" ca="1" si="218"/>
        <v>0</v>
      </c>
      <c r="W40" s="19">
        <f t="shared" ca="1" si="218"/>
        <v>0</v>
      </c>
      <c r="X40" s="19">
        <f t="shared" ca="1" si="218"/>
        <v>0</v>
      </c>
      <c r="Y40" s="19">
        <f t="shared" ca="1" si="218"/>
        <v>0</v>
      </c>
      <c r="Z40" s="19">
        <f t="shared" ca="1" si="218"/>
        <v>1</v>
      </c>
      <c r="AA40" s="209"/>
      <c r="AB40" s="209"/>
      <c r="AC40" s="209"/>
      <c r="AD40" s="209"/>
      <c r="AE40" s="209"/>
      <c r="AG40" s="209"/>
      <c r="AH40" s="209"/>
      <c r="AI40" s="209"/>
      <c r="AJ40" s="209"/>
      <c r="AK40" s="209"/>
      <c r="AL40" s="209"/>
      <c r="AM40" s="209"/>
      <c r="AN40" s="209"/>
      <c r="AO40" s="134">
        <f t="shared" ca="1" si="174"/>
        <v>2</v>
      </c>
      <c r="AP40" s="134">
        <f ca="1">INDEX(CHOOSE($P40,DataAutumn!i.AdultDrys,DataWinter!i.AdultDrys,DataSpring!i.AdultDrys),1,$O40)</f>
        <v>3</v>
      </c>
      <c r="AQ40" s="5">
        <f t="shared" ca="1" si="175"/>
        <v>2</v>
      </c>
      <c r="AR40" s="5">
        <f t="shared" ca="1" si="175"/>
        <v>0</v>
      </c>
      <c r="AS40" s="5">
        <f t="shared" ca="1" si="176"/>
        <v>6</v>
      </c>
      <c r="AW40" s="222" t="str">
        <f ca="1">CHOOSE($R40+1,"CSIRO","MU","NFS")&amp;" Optimum feed supply"</f>
        <v>NFS Optimum feed supply</v>
      </c>
      <c r="AX40" s="9" t="str">
        <f ca="1">IF(COUNTIF(AW$5:AW40,AW40)=1,"-","Dup")</f>
        <v>-</v>
      </c>
      <c r="AY40" s="9"/>
      <c r="AZ40" s="19" t="b">
        <f t="shared" ca="1" si="177"/>
        <v>1</v>
      </c>
      <c r="BA40" s="19" t="b">
        <f t="shared" ca="1" si="177"/>
        <v>1</v>
      </c>
      <c r="BB40" s="19" t="b">
        <f t="shared" ca="1" si="177"/>
        <v>1</v>
      </c>
      <c r="BC40" s="19" t="b">
        <f t="shared" ca="1" si="177"/>
        <v>1</v>
      </c>
      <c r="BD40" s="19" t="b">
        <f t="shared" ca="1" si="177"/>
        <v>1</v>
      </c>
      <c r="BE40" s="19" t="b">
        <f t="shared" ca="1" si="177"/>
        <v>1</v>
      </c>
      <c r="BF40" s="19" t="b">
        <f t="shared" ca="1" si="177"/>
        <v>1</v>
      </c>
      <c r="BG40" s="19" t="b">
        <f t="shared" ca="1" si="177"/>
        <v>1</v>
      </c>
      <c r="BH40" s="19" t="b">
        <f t="shared" ca="1" si="177"/>
        <v>1</v>
      </c>
      <c r="BI40" s="9"/>
      <c r="BJ40" s="19" t="b">
        <f t="shared" ca="1" si="178"/>
        <v>1</v>
      </c>
      <c r="BK40" s="19" t="str">
        <f t="shared" ca="1" si="178"/>
        <v>-</v>
      </c>
      <c r="BL40" s="19" t="str">
        <f t="shared" ca="1" si="178"/>
        <v>-</v>
      </c>
      <c r="BM40" s="19" t="str">
        <f t="shared" ca="1" si="178"/>
        <v>-</v>
      </c>
      <c r="BN40" s="19" t="b">
        <f t="shared" ca="1" si="178"/>
        <v>0</v>
      </c>
      <c r="BO40" s="19">
        <f t="shared" ca="1" si="178"/>
        <v>0</v>
      </c>
      <c r="BP40" s="19" t="str">
        <f t="shared" ca="1" si="178"/>
        <v>-</v>
      </c>
      <c r="BQ40" s="19" t="str">
        <f t="shared" ca="1" si="178"/>
        <v>-</v>
      </c>
      <c r="BR40" s="19" t="b">
        <f t="shared" ca="1" si="178"/>
        <v>1</v>
      </c>
      <c r="BS40" s="9"/>
      <c r="BT40" s="12" t="b">
        <v>0</v>
      </c>
      <c r="BU40" s="5" t="str">
        <f t="shared" ca="1" si="105"/>
        <v>-</v>
      </c>
      <c r="BV40" s="5">
        <f t="shared" ca="1" si="106"/>
        <v>2</v>
      </c>
      <c r="BW40" s="5">
        <f t="shared" ca="1" si="106"/>
        <v>2</v>
      </c>
      <c r="BX40" s="19" t="str">
        <f t="shared" ca="1" si="179"/>
        <v>-</v>
      </c>
      <c r="BY40" s="19" t="str">
        <f t="shared" ca="1" si="179"/>
        <v>-</v>
      </c>
      <c r="BZ40" s="19" t="str">
        <f t="shared" ca="1" si="179"/>
        <v>-</v>
      </c>
      <c r="CA40" s="5" t="str">
        <f t="shared" ca="1" si="108"/>
        <v>-</v>
      </c>
      <c r="CB40" s="5">
        <f t="shared" ca="1" si="109"/>
        <v>2</v>
      </c>
      <c r="CC40" s="5">
        <f t="shared" ca="1" si="109"/>
        <v>2</v>
      </c>
      <c r="CD40" s="19" t="str">
        <f t="shared" ca="1" si="180"/>
        <v>-</v>
      </c>
      <c r="CE40" s="5" t="str">
        <f t="shared" ca="1" si="111"/>
        <v>-</v>
      </c>
      <c r="CF40" s="5">
        <f t="shared" ca="1" si="112"/>
        <v>2</v>
      </c>
      <c r="CG40" s="19" t="str">
        <f t="shared" ca="1" si="181"/>
        <v>-</v>
      </c>
      <c r="CH40" s="19" t="str">
        <f t="shared" ca="1" si="181"/>
        <v>-</v>
      </c>
      <c r="CI40" s="5">
        <f t="shared" ca="1" si="114"/>
        <v>2</v>
      </c>
      <c r="CJ40" s="19" t="str">
        <f t="shared" ca="1" si="181"/>
        <v>-</v>
      </c>
      <c r="CK40" s="5" t="str">
        <f t="shared" ca="1" si="115"/>
        <v>-</v>
      </c>
      <c r="CL40" s="5">
        <f t="shared" ca="1" si="116"/>
        <v>2</v>
      </c>
      <c r="CM40" s="5">
        <f t="shared" ca="1" si="116"/>
        <v>2</v>
      </c>
      <c r="CN40" s="9"/>
      <c r="CO40" s="19" t="str">
        <f t="shared" ca="1" si="182"/>
        <v>-</v>
      </c>
      <c r="CP40" s="19" t="str">
        <f t="shared" ca="1" si="182"/>
        <v>-</v>
      </c>
      <c r="CQ40" s="19">
        <f t="shared" ca="1" si="182"/>
        <v>1</v>
      </c>
      <c r="CR40" s="19" t="str">
        <f t="shared" ca="1" si="182"/>
        <v>-</v>
      </c>
      <c r="CS40" s="19" t="str">
        <f t="shared" ca="1" si="182"/>
        <v>-</v>
      </c>
      <c r="CT40" s="19" t="str">
        <f t="shared" ca="1" si="182"/>
        <v>-</v>
      </c>
      <c r="CU40" s="19" t="str">
        <f t="shared" ca="1" si="182"/>
        <v>-</v>
      </c>
      <c r="CV40" s="19" t="str">
        <f t="shared" ca="1" si="182"/>
        <v>-</v>
      </c>
      <c r="CW40" s="19" t="str">
        <f t="shared" ca="1" si="182"/>
        <v>-</v>
      </c>
      <c r="CX40" s="19" t="str">
        <f t="shared" ca="1" si="182"/>
        <v>-</v>
      </c>
      <c r="CY40" s="19" t="str">
        <f t="shared" ca="1" si="182"/>
        <v>-</v>
      </c>
      <c r="CZ40" s="19" t="str">
        <f t="shared" ca="1" si="182"/>
        <v>-</v>
      </c>
      <c r="DA40" s="19" t="str">
        <f t="shared" ca="1" si="151"/>
        <v>-</v>
      </c>
      <c r="DB40" s="19" t="str">
        <f t="shared" ca="1" si="151"/>
        <v>-</v>
      </c>
      <c r="DC40" s="19" t="str">
        <f t="shared" ca="1" si="151"/>
        <v>-</v>
      </c>
      <c r="DD40" s="19" t="str">
        <f t="shared" ca="1" si="151"/>
        <v>-</v>
      </c>
      <c r="DE40" s="19" t="str">
        <f t="shared" ca="1" si="151"/>
        <v>-</v>
      </c>
      <c r="DF40" s="19" t="str">
        <f t="shared" ca="1" si="151"/>
        <v>-</v>
      </c>
      <c r="DG40" s="19" t="str">
        <f t="shared" ca="1" si="151"/>
        <v>-</v>
      </c>
      <c r="DH40" s="19" t="str">
        <f t="shared" ca="1" si="151"/>
        <v>-</v>
      </c>
      <c r="DI40" s="19" t="str">
        <f t="shared" ca="1" si="151"/>
        <v>-</v>
      </c>
      <c r="DJ40" s="9"/>
      <c r="DK40" s="134" t="b">
        <f t="shared" ref="DK40:DK44" si="219">$DM40</f>
        <v>1</v>
      </c>
      <c r="DL40" s="12" t="b">
        <v>1</v>
      </c>
      <c r="DM40" s="12" t="b">
        <v>1</v>
      </c>
      <c r="DN40" s="468">
        <f ca="1">VALUE($N40&amp;$O40&amp;$P40&amp;$Q40&amp;IFERROR(VALUE($R40),0)&amp;$Z40&amp;$S40&amp;$T40&amp;$U40&amp;$V40)</f>
        <v>2232210000</v>
      </c>
      <c r="DO40" s="12" t="b">
        <v>0</v>
      </c>
      <c r="DP40" s="19" t="str">
        <f t="shared" ref="DP40:DP44" ca="1" si="220">OFFSET(DP$5,$B40,0)</f>
        <v>-</v>
      </c>
      <c r="DQ40" s="12" t="b">
        <v>0</v>
      </c>
      <c r="DR40" s="468">
        <f t="shared" ca="1" si="184"/>
        <v>3</v>
      </c>
      <c r="DS40" s="19" t="str">
        <f t="shared" ca="1" si="118"/>
        <v>-</v>
      </c>
      <c r="DT40" s="19" t="str">
        <f t="shared" ca="1" si="118"/>
        <v>-</v>
      </c>
      <c r="DU40" s="19" t="str">
        <f t="shared" ca="1" si="118"/>
        <v>-</v>
      </c>
      <c r="DV40" s="19" t="str">
        <f t="shared" ca="1" si="118"/>
        <v>-</v>
      </c>
      <c r="DW40" s="19" t="str">
        <f t="shared" ca="1" si="118"/>
        <v>-</v>
      </c>
      <c r="DX40" s="19" t="str">
        <f t="shared" ca="1" si="118"/>
        <v>-</v>
      </c>
      <c r="DY40" s="19" t="str">
        <f t="shared" ca="1" si="118"/>
        <v>-</v>
      </c>
      <c r="DZ40" s="19" t="str">
        <f t="shared" ca="1" si="118"/>
        <v>-</v>
      </c>
      <c r="EA40" s="19" t="str">
        <f t="shared" ca="1" si="118"/>
        <v>-</v>
      </c>
      <c r="EB40" s="19" t="str">
        <f t="shared" ca="1" si="118"/>
        <v>-</v>
      </c>
      <c r="EC40" s="19" t="str">
        <f t="shared" ca="1" si="118"/>
        <v>-</v>
      </c>
      <c r="ED40" s="19" t="str">
        <f t="shared" ca="1" si="118"/>
        <v>-</v>
      </c>
      <c r="EE40" s="19">
        <f t="shared" ca="1" si="118"/>
        <v>1</v>
      </c>
      <c r="EF40" s="19">
        <f t="shared" ca="1" si="118"/>
        <v>1</v>
      </c>
      <c r="EG40" s="19">
        <f t="shared" ca="1" si="118"/>
        <v>0</v>
      </c>
      <c r="EH40" s="19" t="str">
        <f t="shared" ca="1" si="118"/>
        <v>-</v>
      </c>
      <c r="EI40" s="19" t="str">
        <f t="shared" ca="1" si="185"/>
        <v>-</v>
      </c>
      <c r="EJ40" s="19" t="str">
        <f t="shared" ca="1" si="185"/>
        <v>-</v>
      </c>
      <c r="EK40" s="19" t="str">
        <f t="shared" ca="1" si="185"/>
        <v>-</v>
      </c>
      <c r="EL40" s="19" t="str">
        <f t="shared" ca="1" si="185"/>
        <v>-</v>
      </c>
      <c r="EM40" s="19">
        <f t="shared" ca="1" si="185"/>
        <v>0</v>
      </c>
      <c r="EN40" s="19" t="str">
        <f t="shared" ca="1" si="185"/>
        <v>-</v>
      </c>
      <c r="EO40" s="19" t="str">
        <f t="shared" ca="1" si="185"/>
        <v>-</v>
      </c>
      <c r="EP40" s="19" t="str">
        <f t="shared" ca="1" si="185"/>
        <v>-</v>
      </c>
      <c r="EQ40" s="19">
        <f t="shared" ca="1" si="185"/>
        <v>0</v>
      </c>
      <c r="ER40" s="19">
        <f t="shared" ca="1" si="185"/>
        <v>0</v>
      </c>
      <c r="ES40" s="9"/>
      <c r="ET40" s="113" t="s">
        <v>31</v>
      </c>
      <c r="EU40" s="113" t="s">
        <v>31</v>
      </c>
      <c r="EV40" s="113" t="s">
        <v>31</v>
      </c>
      <c r="EW40" s="113" t="s">
        <v>31</v>
      </c>
      <c r="EX40" s="113" t="s">
        <v>31</v>
      </c>
      <c r="EY40" s="113" t="s">
        <v>31</v>
      </c>
      <c r="EZ40" s="113" t="s">
        <v>31</v>
      </c>
      <c r="FA40" s="113" t="s">
        <v>31</v>
      </c>
      <c r="FB40" s="113" t="s">
        <v>31</v>
      </c>
      <c r="FC40" s="113" t="s">
        <v>31</v>
      </c>
      <c r="FD40" s="113" t="s">
        <v>31</v>
      </c>
      <c r="FE40" s="113" t="s">
        <v>31</v>
      </c>
      <c r="FF40" s="19">
        <f t="shared" ca="1" si="186"/>
        <v>0</v>
      </c>
      <c r="FG40" s="19">
        <f t="shared" ca="1" si="186"/>
        <v>0</v>
      </c>
      <c r="FH40" s="19">
        <f t="shared" ca="1" si="186"/>
        <v>0</v>
      </c>
      <c r="FI40" s="19">
        <f t="shared" ca="1" si="186"/>
        <v>0</v>
      </c>
      <c r="FJ40" s="19">
        <f t="shared" ca="1" si="187"/>
        <v>0</v>
      </c>
      <c r="FK40" s="19">
        <f t="shared" ca="1" si="187"/>
        <v>0</v>
      </c>
      <c r="FL40" s="19">
        <f t="shared" ca="1" si="187"/>
        <v>0</v>
      </c>
      <c r="FM40" s="19">
        <f t="shared" ca="1" si="187"/>
        <v>0</v>
      </c>
      <c r="FN40" s="19">
        <f t="shared" ca="1" si="187"/>
        <v>0</v>
      </c>
      <c r="FO40" s="19">
        <f t="shared" ca="1" si="187"/>
        <v>0</v>
      </c>
      <c r="FP40" s="19">
        <f t="shared" ca="1" si="187"/>
        <v>0</v>
      </c>
      <c r="FQ40" s="19">
        <f t="shared" ca="1" si="187"/>
        <v>0</v>
      </c>
      <c r="FR40" s="19">
        <f t="shared" ca="1" si="187"/>
        <v>0</v>
      </c>
      <c r="FS40" s="19">
        <f t="shared" ca="1" si="187"/>
        <v>0</v>
      </c>
      <c r="FT40" s="19">
        <f t="shared" ca="1" si="187"/>
        <v>0</v>
      </c>
      <c r="FU40" s="19">
        <f t="shared" ca="1" si="187"/>
        <v>0</v>
      </c>
      <c r="FV40" s="19">
        <f t="shared" ca="1" si="187"/>
        <v>0</v>
      </c>
      <c r="FW40" s="19">
        <f t="shared" ca="1" si="187"/>
        <v>0</v>
      </c>
      <c r="FX40" s="19">
        <f t="shared" ca="1" si="187"/>
        <v>0</v>
      </c>
      <c r="FY40" s="19">
        <f t="shared" ca="1" si="187"/>
        <v>0</v>
      </c>
      <c r="FZ40" s="19">
        <f t="shared" ca="1" si="188"/>
        <v>0</v>
      </c>
      <c r="GA40" s="19">
        <f t="shared" ca="1" si="188"/>
        <v>0</v>
      </c>
      <c r="GB40" s="19">
        <f t="shared" ca="1" si="188"/>
        <v>0</v>
      </c>
      <c r="GC40" s="19">
        <f t="shared" ca="1" si="188"/>
        <v>0</v>
      </c>
      <c r="GD40" s="19">
        <f t="shared" ca="1" si="188"/>
        <v>0</v>
      </c>
      <c r="GE40" s="19">
        <f t="shared" ca="1" si="188"/>
        <v>0</v>
      </c>
      <c r="GF40" s="19">
        <f t="shared" ca="1" si="188"/>
        <v>0</v>
      </c>
      <c r="GG40" s="19">
        <f t="shared" ca="1" si="188"/>
        <v>0</v>
      </c>
      <c r="GH40" s="19">
        <f t="shared" ca="1" si="188"/>
        <v>0</v>
      </c>
      <c r="GI40" s="19">
        <f t="shared" ca="1" si="188"/>
        <v>0</v>
      </c>
      <c r="GJ40" s="19">
        <f t="shared" ca="1" si="188"/>
        <v>0</v>
      </c>
      <c r="GK40" s="19">
        <f t="shared" ca="1" si="188"/>
        <v>0</v>
      </c>
      <c r="GL40" s="19">
        <f t="shared" ca="1" si="188"/>
        <v>0</v>
      </c>
      <c r="GM40" s="19">
        <f t="shared" ca="1" si="188"/>
        <v>0</v>
      </c>
      <c r="GN40" s="19">
        <f t="shared" ca="1" si="188"/>
        <v>0</v>
      </c>
      <c r="GO40" s="19">
        <f t="shared" ca="1" si="188"/>
        <v>0</v>
      </c>
      <c r="GP40" s="19">
        <f t="shared" ca="1" si="189"/>
        <v>0</v>
      </c>
      <c r="GQ40" s="19">
        <f t="shared" ca="1" si="189"/>
        <v>0</v>
      </c>
      <c r="GR40" s="19">
        <f t="shared" ca="1" si="189"/>
        <v>0</v>
      </c>
      <c r="GS40" s="19">
        <f t="shared" ca="1" si="189"/>
        <v>0</v>
      </c>
      <c r="GT40" s="19">
        <f t="shared" ca="1" si="189"/>
        <v>0</v>
      </c>
      <c r="GU40" s="19">
        <f t="shared" ca="1" si="189"/>
        <v>0</v>
      </c>
      <c r="GV40" s="19">
        <f t="shared" ca="1" si="189"/>
        <v>0</v>
      </c>
      <c r="GW40" s="19">
        <f t="shared" ca="1" si="189"/>
        <v>0</v>
      </c>
      <c r="GX40" s="19">
        <f t="shared" ca="1" si="189"/>
        <v>0</v>
      </c>
      <c r="GY40" s="19">
        <f t="shared" ca="1" si="189"/>
        <v>0</v>
      </c>
      <c r="GZ40" s="19">
        <f t="shared" ca="1" si="189"/>
        <v>0</v>
      </c>
      <c r="HA40" s="19">
        <f t="shared" ca="1" si="189"/>
        <v>0</v>
      </c>
      <c r="HB40" s="19">
        <f t="shared" ca="1" si="189"/>
        <v>0</v>
      </c>
      <c r="HC40" s="19">
        <f t="shared" ca="1" si="189"/>
        <v>0</v>
      </c>
      <c r="HD40" s="19">
        <f t="shared" ca="1" si="189"/>
        <v>0</v>
      </c>
      <c r="HE40" s="19">
        <f t="shared" ca="1" si="189"/>
        <v>0</v>
      </c>
      <c r="HF40" s="19">
        <f t="shared" ca="1" si="190"/>
        <v>0</v>
      </c>
      <c r="HG40" s="19">
        <f t="shared" ca="1" si="190"/>
        <v>0</v>
      </c>
      <c r="HH40" s="19">
        <f t="shared" ca="1" si="190"/>
        <v>0</v>
      </c>
      <c r="HI40" s="19">
        <f t="shared" ca="1" si="190"/>
        <v>0</v>
      </c>
      <c r="HJ40" s="19">
        <f t="shared" ca="1" si="190"/>
        <v>0</v>
      </c>
      <c r="HK40" s="19">
        <f t="shared" ca="1" si="190"/>
        <v>0</v>
      </c>
      <c r="HL40" s="19">
        <f t="shared" ca="1" si="190"/>
        <v>0</v>
      </c>
      <c r="HM40" s="19">
        <f t="shared" ca="1" si="190"/>
        <v>0</v>
      </c>
      <c r="HN40" s="19">
        <f t="shared" ca="1" si="190"/>
        <v>0</v>
      </c>
      <c r="HO40" s="19">
        <f t="shared" ca="1" si="190"/>
        <v>0</v>
      </c>
      <c r="HP40" s="19">
        <f t="shared" ca="1" si="190"/>
        <v>0</v>
      </c>
      <c r="HQ40" s="19">
        <f t="shared" ca="1" si="190"/>
        <v>0</v>
      </c>
      <c r="HR40" s="19">
        <f t="shared" ca="1" si="190"/>
        <v>0</v>
      </c>
      <c r="HS40" s="19">
        <f t="shared" ca="1" si="190"/>
        <v>0</v>
      </c>
      <c r="HT40" s="19">
        <f t="shared" ca="1" si="190"/>
        <v>0</v>
      </c>
      <c r="HU40" s="19">
        <f t="shared" ca="1" si="190"/>
        <v>0</v>
      </c>
      <c r="HV40" s="19">
        <f t="shared" ca="1" si="191"/>
        <v>0</v>
      </c>
      <c r="HW40" s="19">
        <f t="shared" ca="1" si="191"/>
        <v>0</v>
      </c>
      <c r="HX40" s="19">
        <f t="shared" ca="1" si="191"/>
        <v>0</v>
      </c>
      <c r="HY40" s="19">
        <f t="shared" ca="1" si="191"/>
        <v>0</v>
      </c>
      <c r="HZ40" s="19">
        <f t="shared" ca="1" si="191"/>
        <v>0</v>
      </c>
      <c r="IA40" s="19">
        <f t="shared" ca="1" si="191"/>
        <v>0</v>
      </c>
      <c r="IB40" s="19">
        <f t="shared" ca="1" si="191"/>
        <v>0</v>
      </c>
      <c r="IC40" s="19">
        <f t="shared" ca="1" si="191"/>
        <v>0</v>
      </c>
      <c r="ID40" s="19">
        <f t="shared" ca="1" si="191"/>
        <v>0</v>
      </c>
      <c r="IE40" s="19">
        <f t="shared" ca="1" si="191"/>
        <v>0</v>
      </c>
      <c r="IF40" s="19">
        <f t="shared" ca="1" si="191"/>
        <v>0</v>
      </c>
      <c r="IG40" s="19">
        <f t="shared" ca="1" si="191"/>
        <v>0</v>
      </c>
      <c r="IH40" s="19">
        <f t="shared" ca="1" si="191"/>
        <v>0</v>
      </c>
      <c r="II40" s="19">
        <f t="shared" ca="1" si="191"/>
        <v>0</v>
      </c>
      <c r="IJ40" s="19">
        <f t="shared" ca="1" si="191"/>
        <v>0</v>
      </c>
      <c r="IK40" s="19">
        <f t="shared" ca="1" si="191"/>
        <v>0</v>
      </c>
      <c r="IL40" s="19">
        <f t="shared" ca="1" si="192"/>
        <v>0</v>
      </c>
      <c r="IM40" s="19">
        <f t="shared" ca="1" si="192"/>
        <v>0</v>
      </c>
      <c r="IN40" s="19">
        <f t="shared" ca="1" si="192"/>
        <v>0</v>
      </c>
      <c r="IO40" s="19">
        <f t="shared" ca="1" si="192"/>
        <v>0</v>
      </c>
      <c r="IP40" s="19">
        <f t="shared" ca="1" si="192"/>
        <v>0</v>
      </c>
      <c r="IQ40" s="19">
        <f t="shared" ca="1" si="192"/>
        <v>0</v>
      </c>
      <c r="IR40" s="19">
        <f t="shared" ca="1" si="192"/>
        <v>0</v>
      </c>
      <c r="IS40" s="19">
        <f t="shared" ca="1" si="192"/>
        <v>0</v>
      </c>
      <c r="IT40" s="19">
        <f t="shared" ca="1" si="192"/>
        <v>0</v>
      </c>
      <c r="IU40" s="19">
        <f t="shared" ca="1" si="192"/>
        <v>0</v>
      </c>
      <c r="IV40" s="19">
        <f t="shared" ca="1" si="192"/>
        <v>0</v>
      </c>
      <c r="IW40" s="19">
        <f t="shared" ca="1" si="192"/>
        <v>0</v>
      </c>
      <c r="IX40" s="19">
        <f t="shared" ca="1" si="192"/>
        <v>0</v>
      </c>
      <c r="IY40" s="19">
        <f t="shared" ca="1" si="192"/>
        <v>0</v>
      </c>
      <c r="IZ40" s="19">
        <f t="shared" ca="1" si="192"/>
        <v>0</v>
      </c>
      <c r="JA40" s="19">
        <f t="shared" ca="1" si="192"/>
        <v>0</v>
      </c>
      <c r="JB40" s="19">
        <f t="shared" ca="1" si="193"/>
        <v>0</v>
      </c>
      <c r="JC40" s="19">
        <f t="shared" ca="1" si="193"/>
        <v>0</v>
      </c>
      <c r="JD40" s="19">
        <f t="shared" ca="1" si="193"/>
        <v>0</v>
      </c>
      <c r="JE40" s="19">
        <f t="shared" ca="1" si="193"/>
        <v>0</v>
      </c>
      <c r="JF40" s="19">
        <f t="shared" ca="1" si="193"/>
        <v>0</v>
      </c>
      <c r="JG40" s="19">
        <f t="shared" ca="1" si="193"/>
        <v>0</v>
      </c>
      <c r="JH40" s="19">
        <f t="shared" ca="1" si="193"/>
        <v>0</v>
      </c>
      <c r="JI40" s="19">
        <f t="shared" ca="1" si="193"/>
        <v>0</v>
      </c>
      <c r="JJ40" s="19">
        <f t="shared" ca="1" si="193"/>
        <v>0</v>
      </c>
      <c r="JK40" s="19">
        <f t="shared" ca="1" si="193"/>
        <v>0</v>
      </c>
      <c r="JL40" s="19">
        <f t="shared" ca="1" si="193"/>
        <v>0</v>
      </c>
      <c r="JM40" s="19">
        <f t="shared" ca="1" si="193"/>
        <v>0</v>
      </c>
      <c r="JN40" s="19">
        <f t="shared" ca="1" si="193"/>
        <v>0</v>
      </c>
      <c r="JO40" s="19">
        <f t="shared" ca="1" si="193"/>
        <v>0</v>
      </c>
      <c r="JP40" s="19">
        <f t="shared" ca="1" si="193"/>
        <v>0</v>
      </c>
      <c r="JQ40" s="19">
        <f t="shared" ca="1" si="193"/>
        <v>0</v>
      </c>
      <c r="JR40" s="19">
        <f t="shared" ca="1" si="194"/>
        <v>0</v>
      </c>
      <c r="JS40" s="19">
        <f t="shared" ca="1" si="194"/>
        <v>0</v>
      </c>
      <c r="JT40" s="19">
        <f t="shared" ca="1" si="194"/>
        <v>0</v>
      </c>
      <c r="JU40" s="19">
        <f t="shared" ca="1" si="194"/>
        <v>0</v>
      </c>
      <c r="JV40" s="19">
        <f t="shared" ca="1" si="194"/>
        <v>0</v>
      </c>
      <c r="JW40" s="19">
        <f t="shared" ca="1" si="194"/>
        <v>0</v>
      </c>
      <c r="JX40" s="19">
        <f t="shared" ca="1" si="194"/>
        <v>0</v>
      </c>
      <c r="JY40" s="19">
        <f t="shared" ca="1" si="194"/>
        <v>0</v>
      </c>
      <c r="JZ40" s="19">
        <f t="shared" ca="1" si="194"/>
        <v>0</v>
      </c>
      <c r="KA40" s="19" t="str">
        <f t="shared" ca="1" si="194"/>
        <v>-</v>
      </c>
      <c r="KB40" s="9"/>
      <c r="KC40" s="19">
        <f t="shared" ca="1" si="195"/>
        <v>1</v>
      </c>
      <c r="KD40" s="19" t="b">
        <f t="shared" ca="1" si="195"/>
        <v>0</v>
      </c>
      <c r="KE40" s="19">
        <f t="shared" ca="1" si="195"/>
        <v>0</v>
      </c>
      <c r="KF40" s="19">
        <f t="shared" ca="1" si="195"/>
        <v>0</v>
      </c>
      <c r="KG40" s="19">
        <f t="shared" ca="1" si="195"/>
        <v>0</v>
      </c>
      <c r="KH40" s="19">
        <f t="shared" ca="1" si="195"/>
        <v>0</v>
      </c>
      <c r="KI40" s="19">
        <f t="shared" ca="1" si="195"/>
        <v>0</v>
      </c>
      <c r="KJ40" s="19" t="str">
        <f t="shared" ca="1" si="195"/>
        <v>-</v>
      </c>
      <c r="KK40" s="19" t="str">
        <f t="shared" ca="1" si="143"/>
        <v>-</v>
      </c>
      <c r="KL40" s="19" t="str">
        <f t="shared" ca="1" si="143"/>
        <v>-</v>
      </c>
      <c r="KM40" s="19" t="str">
        <f t="shared" ca="1" si="143"/>
        <v>-</v>
      </c>
      <c r="KN40" s="19" t="str">
        <f t="shared" ca="1" si="143"/>
        <v>-</v>
      </c>
      <c r="KO40" s="19" t="str">
        <f t="shared" ca="1" si="143"/>
        <v>-</v>
      </c>
      <c r="KP40" s="19" t="str">
        <f t="shared" ca="1" si="143"/>
        <v>-</v>
      </c>
      <c r="KQ40" s="19" t="str">
        <f t="shared" ca="1" si="143"/>
        <v>-</v>
      </c>
      <c r="KR40" s="19" t="str">
        <f t="shared" ca="1" si="143"/>
        <v>-</v>
      </c>
      <c r="KS40" s="19" t="str">
        <f t="shared" ca="1" si="143"/>
        <v>-</v>
      </c>
      <c r="KT40" s="19" t="str">
        <f t="shared" ca="1" si="143"/>
        <v>-</v>
      </c>
      <c r="KU40" s="19" t="str">
        <f t="shared" ca="1" si="143"/>
        <v>-</v>
      </c>
      <c r="KV40" s="19" t="str">
        <f t="shared" ca="1" si="143"/>
        <v>-</v>
      </c>
      <c r="KW40" s="19">
        <f t="shared" ca="1" si="195"/>
        <v>1</v>
      </c>
      <c r="KX40" s="19">
        <f t="shared" ca="1" si="195"/>
        <v>0</v>
      </c>
      <c r="KY40" s="19">
        <f t="shared" ca="1" si="195"/>
        <v>1</v>
      </c>
      <c r="KZ40" s="19">
        <f t="shared" ca="1" si="195"/>
        <v>1</v>
      </c>
      <c r="LA40" s="19">
        <f t="shared" ca="1" si="195"/>
        <v>1</v>
      </c>
      <c r="LB40" s="19">
        <f t="shared" ca="1" si="195"/>
        <v>1</v>
      </c>
      <c r="LC40" s="19">
        <f t="shared" ca="1" si="195"/>
        <v>0</v>
      </c>
      <c r="LD40" s="19">
        <f t="shared" ca="1" si="195"/>
        <v>1</v>
      </c>
      <c r="LE40" s="19">
        <f t="shared" ca="1" si="195"/>
        <v>0</v>
      </c>
      <c r="LF40" s="19">
        <f t="shared" ca="1" si="195"/>
        <v>0</v>
      </c>
      <c r="LG40" s="19">
        <f t="shared" ca="1" si="195"/>
        <v>1</v>
      </c>
      <c r="LH40" s="19">
        <f t="shared" ca="1" si="195"/>
        <v>0</v>
      </c>
      <c r="LI40" s="19">
        <f t="shared" ca="1" si="195"/>
        <v>0</v>
      </c>
      <c r="LJ40" s="19">
        <f t="shared" ca="1" si="195"/>
        <v>0</v>
      </c>
      <c r="LK40" s="19">
        <f t="shared" ca="1" si="195"/>
        <v>0</v>
      </c>
      <c r="LL40" s="19">
        <f t="shared" ca="1" si="195"/>
        <v>1</v>
      </c>
      <c r="LM40" s="19">
        <f t="shared" ca="1" si="195"/>
        <v>0</v>
      </c>
      <c r="LN40" s="19">
        <f t="shared" ca="1" si="195"/>
        <v>1</v>
      </c>
      <c r="LO40" s="19">
        <f t="shared" ca="1" si="195"/>
        <v>0</v>
      </c>
      <c r="LP40" s="19">
        <f t="shared" ca="1" si="195"/>
        <v>0</v>
      </c>
      <c r="LQ40" s="19">
        <f t="shared" ca="1" si="195"/>
        <v>0</v>
      </c>
      <c r="LR40" s="19">
        <f t="shared" ca="1" si="195"/>
        <v>0</v>
      </c>
      <c r="LS40" s="19">
        <f t="shared" ca="1" si="195"/>
        <v>0</v>
      </c>
      <c r="LT40" s="19">
        <f t="shared" ca="1" si="195"/>
        <v>0</v>
      </c>
      <c r="LU40" s="19">
        <f t="shared" ca="1" si="195"/>
        <v>0</v>
      </c>
      <c r="LV40" s="19">
        <f t="shared" ca="1" si="196"/>
        <v>0</v>
      </c>
      <c r="LW40" s="19">
        <f t="shared" ca="1" si="196"/>
        <v>0</v>
      </c>
      <c r="LX40" s="19">
        <f t="shared" ca="1" si="196"/>
        <v>0</v>
      </c>
      <c r="LY40" s="19">
        <f t="shared" ca="1" si="196"/>
        <v>0</v>
      </c>
      <c r="LZ40" s="19">
        <f t="shared" ca="1" si="196"/>
        <v>0</v>
      </c>
      <c r="MA40" s="19">
        <f t="shared" ca="1" si="196"/>
        <v>0</v>
      </c>
      <c r="MB40" s="19">
        <f t="shared" ca="1" si="196"/>
        <v>0</v>
      </c>
      <c r="MC40" s="19">
        <f t="shared" ca="1" si="196"/>
        <v>0</v>
      </c>
      <c r="MD40" s="19">
        <f t="shared" ca="1" si="196"/>
        <v>0</v>
      </c>
      <c r="ME40" s="19">
        <f t="shared" ca="1" si="196"/>
        <v>0</v>
      </c>
      <c r="MF40" s="19">
        <f t="shared" ca="1" si="196"/>
        <v>0</v>
      </c>
      <c r="MG40" s="19">
        <f t="shared" ca="1" si="196"/>
        <v>0</v>
      </c>
      <c r="MH40" s="19">
        <f t="shared" ca="1" si="196"/>
        <v>0</v>
      </c>
      <c r="MI40" s="19">
        <f t="shared" ca="1" si="196"/>
        <v>0</v>
      </c>
      <c r="MJ40" s="5">
        <f t="shared" ca="1" si="197"/>
        <v>0</v>
      </c>
      <c r="MK40" s="5">
        <f t="shared" ca="1" si="197"/>
        <v>6.25E-2</v>
      </c>
      <c r="ML40" s="5">
        <f t="shared" ca="1" si="197"/>
        <v>6.25E-2</v>
      </c>
      <c r="MM40" s="5">
        <f t="shared" ca="1" si="197"/>
        <v>6.25E-2</v>
      </c>
      <c r="MN40" s="19">
        <f t="shared" ca="1" si="198"/>
        <v>0</v>
      </c>
      <c r="MO40" s="19">
        <f t="shared" ca="1" si="198"/>
        <v>0</v>
      </c>
      <c r="MP40" s="19">
        <f t="shared" ca="1" si="198"/>
        <v>0</v>
      </c>
      <c r="MQ40" s="19">
        <f t="shared" ca="1" si="198"/>
        <v>0</v>
      </c>
      <c r="MR40" s="19">
        <f t="shared" ca="1" si="198"/>
        <v>0</v>
      </c>
      <c r="MS40" s="19">
        <f t="shared" ca="1" si="198"/>
        <v>0</v>
      </c>
      <c r="MT40" s="19">
        <f t="shared" ca="1" si="198"/>
        <v>0</v>
      </c>
      <c r="MU40" s="19">
        <f t="shared" ca="1" si="198"/>
        <v>1</v>
      </c>
      <c r="MV40" s="19">
        <f t="shared" ca="1" si="198"/>
        <v>0</v>
      </c>
      <c r="MW40" s="19">
        <f t="shared" ca="1" si="198"/>
        <v>0</v>
      </c>
      <c r="MX40" s="19">
        <f t="shared" ca="1" si="198"/>
        <v>0</v>
      </c>
      <c r="MY40" s="19">
        <f t="shared" ca="1" si="198"/>
        <v>0</v>
      </c>
      <c r="MZ40" s="19">
        <f t="shared" ca="1" si="198"/>
        <v>1</v>
      </c>
      <c r="NA40" s="9"/>
      <c r="NB40" s="5" t="b">
        <f t="shared" ca="1" si="159"/>
        <v>0</v>
      </c>
      <c r="NC40" s="19" t="str">
        <f t="shared" ca="1" si="144"/>
        <v>-</v>
      </c>
      <c r="ND40" s="19" t="str">
        <f t="shared" ca="1" si="144"/>
        <v>-</v>
      </c>
      <c r="NE40" s="5" t="b">
        <f t="shared" ca="1" si="125"/>
        <v>0</v>
      </c>
      <c r="NF40" s="5" t="b">
        <f t="shared" ca="1" si="125"/>
        <v>0</v>
      </c>
      <c r="NG40" s="5" t="b">
        <f t="shared" ca="1" si="125"/>
        <v>1</v>
      </c>
      <c r="NH40" s="134">
        <f t="shared" ca="1" si="199"/>
        <v>2</v>
      </c>
      <c r="NI40" s="134">
        <f t="shared" ca="1" si="126"/>
        <v>2</v>
      </c>
      <c r="NJ40" s="5" t="b">
        <f t="shared" ca="1" si="200"/>
        <v>0</v>
      </c>
      <c r="NK40" s="5" t="b">
        <f t="shared" ca="1" si="200"/>
        <v>1</v>
      </c>
      <c r="NL40" s="5" t="b">
        <f t="shared" ca="1" si="200"/>
        <v>1</v>
      </c>
      <c r="NM40" s="5" t="b">
        <f t="shared" ca="1" si="200"/>
        <v>0</v>
      </c>
      <c r="NN40" s="5">
        <f t="shared" ca="1" si="160"/>
        <v>1</v>
      </c>
      <c r="NO40" s="5">
        <f t="shared" ca="1" si="160"/>
        <v>0</v>
      </c>
      <c r="NP40" s="5" t="b">
        <f t="shared" ca="1" si="161"/>
        <v>0</v>
      </c>
      <c r="NQ40" s="5" t="str" cm="1">
        <f t="array" aca="1" ref="NQ40" ca="1">IF(OR(NR40:NY40&lt;&gt;"-"),TRUE,"-")</f>
        <v>-</v>
      </c>
      <c r="NR40" s="19" t="str">
        <f t="shared" ca="1" si="201"/>
        <v>-</v>
      </c>
      <c r="NS40" s="19" t="str">
        <f t="shared" ca="1" si="201"/>
        <v>-</v>
      </c>
      <c r="NT40" s="19" t="str">
        <f t="shared" ca="1" si="201"/>
        <v>-</v>
      </c>
      <c r="NU40" s="19" t="str">
        <f t="shared" ca="1" si="201"/>
        <v>-</v>
      </c>
      <c r="NV40" s="19" t="str">
        <f t="shared" ca="1" si="201"/>
        <v>-</v>
      </c>
      <c r="NW40" s="19" t="str">
        <f t="shared" ca="1" si="201"/>
        <v>-</v>
      </c>
      <c r="NX40" s="19" t="str">
        <f t="shared" ca="1" si="201"/>
        <v>-</v>
      </c>
      <c r="NY40" s="19" t="str">
        <f t="shared" ca="1" si="201"/>
        <v>-</v>
      </c>
      <c r="NZ40" s="5" t="b">
        <f t="array" aca="1" ref="NZ40" ca="1">IF(OR(OA40:OG40&lt;&gt;"-"),TRUE,"-")</f>
        <v>1</v>
      </c>
      <c r="OA40" s="19">
        <f t="shared" ca="1" si="202"/>
        <v>0</v>
      </c>
      <c r="OB40" s="19">
        <f t="shared" ca="1" si="202"/>
        <v>999999</v>
      </c>
      <c r="OC40" s="19">
        <f t="shared" ca="1" si="202"/>
        <v>999999</v>
      </c>
      <c r="OD40" s="19">
        <f t="shared" ca="1" si="202"/>
        <v>999999</v>
      </c>
      <c r="OE40" s="19">
        <f t="shared" ca="1" si="202"/>
        <v>999999</v>
      </c>
      <c r="OF40" s="19">
        <f t="shared" ca="1" si="202"/>
        <v>999999</v>
      </c>
      <c r="OG40" s="19">
        <f t="shared" ca="1" si="202"/>
        <v>999999</v>
      </c>
      <c r="OH40" s="5" t="str">
        <f t="array" aca="1" ref="OH40" ca="1">IF(OR(OI40:OJ40&lt;&gt;"-"),TRUE,"-")</f>
        <v>-</v>
      </c>
      <c r="OI40" s="19" t="str">
        <f t="shared" ca="1" si="202"/>
        <v>-</v>
      </c>
      <c r="OJ40" s="19" t="str">
        <f t="shared" ca="1" si="202"/>
        <v>-</v>
      </c>
      <c r="OK40" s="19" t="b">
        <f t="shared" ca="1" si="202"/>
        <v>1</v>
      </c>
      <c r="OL40" s="19">
        <f t="shared" ca="1" si="202"/>
        <v>0</v>
      </c>
      <c r="OM40" s="19" t="str">
        <f t="shared" ca="1" si="202"/>
        <v>-</v>
      </c>
      <c r="ON40" s="19" t="str">
        <f t="shared" ca="1" si="202"/>
        <v>-</v>
      </c>
      <c r="OO40" s="19" t="str">
        <f t="shared" ca="1" si="202"/>
        <v>-</v>
      </c>
      <c r="OP40" s="19" t="str">
        <f t="shared" ca="1" si="203"/>
        <v>-</v>
      </c>
      <c r="OQ40" s="19" t="str">
        <f t="shared" ca="1" si="203"/>
        <v>-</v>
      </c>
      <c r="OR40" s="19" t="str">
        <f t="shared" ca="1" si="203"/>
        <v>-</v>
      </c>
      <c r="OS40" s="19" t="str">
        <f t="shared" ca="1" si="203"/>
        <v>-</v>
      </c>
      <c r="OT40" s="19" t="str">
        <f t="shared" ca="1" si="203"/>
        <v>-</v>
      </c>
      <c r="OU40" s="19">
        <f t="shared" ca="1" si="203"/>
        <v>0</v>
      </c>
      <c r="OV40" s="19" t="str">
        <f t="shared" ca="1" si="203"/>
        <v>-</v>
      </c>
      <c r="OW40" s="19" t="str">
        <f t="shared" ca="1" si="203"/>
        <v>-</v>
      </c>
      <c r="OX40" s="19">
        <f t="shared" ca="1" si="203"/>
        <v>500</v>
      </c>
      <c r="OY40" s="19">
        <f t="shared" ca="1" si="203"/>
        <v>500</v>
      </c>
      <c r="OZ40" s="19" t="str">
        <f t="shared" ca="1" si="203"/>
        <v>-</v>
      </c>
      <c r="PA40" s="19" t="str">
        <f t="shared" ca="1" si="203"/>
        <v>-</v>
      </c>
      <c r="PB40" s="19" t="str">
        <f t="shared" ca="1" si="203"/>
        <v>-</v>
      </c>
      <c r="PC40" s="19">
        <f t="shared" ca="1" si="203"/>
        <v>1</v>
      </c>
      <c r="PD40" s="9"/>
      <c r="PE40" s="19">
        <f t="shared" ca="1" si="204"/>
        <v>50</v>
      </c>
      <c r="PF40" s="19">
        <f t="shared" ca="1" si="204"/>
        <v>50</v>
      </c>
      <c r="PG40" s="19">
        <f t="shared" ca="1" si="204"/>
        <v>50</v>
      </c>
      <c r="PH40" s="19">
        <f t="shared" ca="1" si="204"/>
        <v>50</v>
      </c>
      <c r="PI40" s="19">
        <f t="shared" ca="1" si="204"/>
        <v>1</v>
      </c>
      <c r="PJ40" s="19">
        <f t="shared" ca="1" si="204"/>
        <v>1</v>
      </c>
      <c r="PK40" s="19">
        <f t="shared" ca="1" si="204"/>
        <v>1</v>
      </c>
      <c r="PL40" s="9"/>
      <c r="PM40" s="19" t="b">
        <f t="shared" ca="1" si="205"/>
        <v>0</v>
      </c>
      <c r="PN40" s="19" t="b">
        <f t="shared" ca="1" si="205"/>
        <v>0</v>
      </c>
      <c r="PO40" s="19">
        <f t="shared" ca="1" si="205"/>
        <v>1</v>
      </c>
      <c r="PP40" s="134">
        <f t="shared" ca="1" si="131"/>
        <v>1</v>
      </c>
      <c r="PQ40" s="134">
        <f t="shared" ca="1" si="131"/>
        <v>1</v>
      </c>
      <c r="PR40" s="134">
        <f t="shared" ca="1" si="131"/>
        <v>1</v>
      </c>
      <c r="PS40" s="134">
        <f t="shared" ca="1" si="131"/>
        <v>1</v>
      </c>
      <c r="PT40" s="134">
        <f t="shared" ca="1" si="131"/>
        <v>1</v>
      </c>
      <c r="PU40" s="134">
        <f t="shared" ca="1" si="131"/>
        <v>1</v>
      </c>
      <c r="PV40" s="134">
        <f t="shared" ca="1" si="131"/>
        <v>1</v>
      </c>
      <c r="PW40" s="134">
        <f t="shared" ca="1" si="131"/>
        <v>1</v>
      </c>
      <c r="PX40" s="9"/>
      <c r="PY40" s="12" t="str">
        <f t="shared" ca="1" si="95"/>
        <v>-</v>
      </c>
      <c r="PZ40" s="19" t="str">
        <f t="shared" ca="1" si="205"/>
        <v>-</v>
      </c>
      <c r="QA40" s="19" t="str">
        <f t="shared" ca="1" si="205"/>
        <v>-</v>
      </c>
      <c r="QB40" s="19" t="str">
        <f t="shared" ca="1" si="205"/>
        <v>-</v>
      </c>
      <c r="QC40" s="19" t="str">
        <f t="shared" ca="1" si="206"/>
        <v>-</v>
      </c>
      <c r="QD40" s="19" t="str">
        <f t="shared" ca="1" si="206"/>
        <v>-</v>
      </c>
      <c r="QE40" s="19" t="str">
        <f t="shared" ca="1" si="206"/>
        <v>-</v>
      </c>
      <c r="QF40" s="19" t="str">
        <f t="shared" ca="1" si="206"/>
        <v>-</v>
      </c>
      <c r="QG40" s="19" t="str">
        <f t="shared" ca="1" si="206"/>
        <v>-</v>
      </c>
      <c r="QH40" s="19" t="str">
        <f t="shared" ca="1" si="206"/>
        <v>-</v>
      </c>
      <c r="QI40" s="19" t="str">
        <f t="shared" ca="1" si="206"/>
        <v>-</v>
      </c>
      <c r="QJ40" s="19" t="str">
        <f t="shared" ca="1" si="206"/>
        <v>-</v>
      </c>
      <c r="QK40" s="19" t="str">
        <f t="shared" ca="1" si="206"/>
        <v>-</v>
      </c>
      <c r="QL40" s="19" t="str">
        <f t="shared" ca="1" si="206"/>
        <v>-</v>
      </c>
      <c r="QM40" s="19" t="str">
        <f t="shared" ca="1" si="206"/>
        <v>-</v>
      </c>
      <c r="QN40" s="19" t="str">
        <f t="shared" ca="1" si="206"/>
        <v>-</v>
      </c>
      <c r="QO40" s="19" t="str">
        <f t="shared" ca="1" si="206"/>
        <v>-</v>
      </c>
      <c r="QP40" s="19" t="str">
        <f t="shared" ca="1" si="206"/>
        <v>-</v>
      </c>
      <c r="QQ40" s="19" t="str">
        <f t="shared" ca="1" si="206"/>
        <v>-</v>
      </c>
      <c r="QR40" s="19" t="str">
        <f t="shared" ca="1" si="206"/>
        <v>-</v>
      </c>
      <c r="QS40" s="19" t="str">
        <f t="shared" ca="1" si="207"/>
        <v>-</v>
      </c>
      <c r="QT40" s="19" t="str">
        <f t="shared" ca="1" si="207"/>
        <v>-</v>
      </c>
      <c r="QU40" s="19" t="str">
        <f t="shared" ca="1" si="207"/>
        <v>-</v>
      </c>
      <c r="QV40" s="19" t="str">
        <f t="shared" ca="1" si="207"/>
        <v>-</v>
      </c>
      <c r="QW40" s="19" t="str">
        <f t="shared" ca="1" si="207"/>
        <v>-</v>
      </c>
      <c r="QX40" s="19" t="str">
        <f t="shared" ca="1" si="207"/>
        <v>-</v>
      </c>
      <c r="QY40" s="19" t="str">
        <f t="shared" ca="1" si="207"/>
        <v>-</v>
      </c>
      <c r="QZ40" s="19" t="str">
        <f t="shared" ca="1" si="207"/>
        <v>-</v>
      </c>
      <c r="RA40" s="19" t="str">
        <f t="shared" ca="1" si="207"/>
        <v>-</v>
      </c>
      <c r="RB40" s="19" t="str">
        <f t="shared" ca="1" si="207"/>
        <v>-</v>
      </c>
      <c r="RC40" s="19" t="str">
        <f t="shared" ca="1" si="207"/>
        <v>-</v>
      </c>
      <c r="RD40" s="19" t="str">
        <f t="shared" ca="1" si="207"/>
        <v>-</v>
      </c>
      <c r="RE40" s="19" t="str">
        <f t="shared" ca="1" si="207"/>
        <v>-</v>
      </c>
      <c r="RF40" s="19" t="str">
        <f t="shared" ca="1" si="207"/>
        <v>-</v>
      </c>
      <c r="RG40" s="19" t="str">
        <f t="shared" ca="1" si="207"/>
        <v>-</v>
      </c>
      <c r="RH40" s="19" t="str">
        <f t="shared" ca="1" si="207"/>
        <v>-</v>
      </c>
      <c r="RI40" s="19" t="str">
        <f t="shared" ca="1" si="208"/>
        <v>-</v>
      </c>
      <c r="RJ40" s="19" t="str">
        <f t="shared" ca="1" si="208"/>
        <v>-</v>
      </c>
      <c r="RK40" s="19" t="str">
        <f t="shared" ca="1" si="208"/>
        <v>-</v>
      </c>
      <c r="RL40" s="19" t="str">
        <f t="shared" ca="1" si="208"/>
        <v>-</v>
      </c>
      <c r="RM40" s="19" t="str">
        <f t="shared" ca="1" si="208"/>
        <v>-</v>
      </c>
      <c r="RN40" s="19" t="str">
        <f t="shared" ca="1" si="208"/>
        <v>-</v>
      </c>
      <c r="RO40" s="19" t="str">
        <f t="shared" ca="1" si="208"/>
        <v>-</v>
      </c>
      <c r="RP40" s="19" t="str">
        <f t="shared" ca="1" si="208"/>
        <v>-</v>
      </c>
      <c r="RQ40" s="19" t="str">
        <f t="shared" ca="1" si="208"/>
        <v>-</v>
      </c>
      <c r="RR40" s="19" t="str">
        <f t="shared" ca="1" si="208"/>
        <v>-</v>
      </c>
      <c r="RS40" s="19" t="str">
        <f t="shared" ca="1" si="208"/>
        <v>-</v>
      </c>
      <c r="RT40" s="19" t="str">
        <f t="shared" ca="1" si="208"/>
        <v>-</v>
      </c>
      <c r="RU40" s="19" t="str">
        <f t="shared" ca="1" si="208"/>
        <v>-</v>
      </c>
      <c r="RV40" s="19" t="str">
        <f t="shared" ca="1" si="208"/>
        <v>-</v>
      </c>
      <c r="RW40" s="19" t="str">
        <f t="shared" ca="1" si="208"/>
        <v>-</v>
      </c>
      <c r="RX40" s="19" t="str">
        <f t="shared" ca="1" si="208"/>
        <v>-</v>
      </c>
      <c r="RY40" s="19" t="str">
        <f t="shared" ca="1" si="209"/>
        <v>-</v>
      </c>
      <c r="RZ40" s="19" t="str">
        <f t="shared" ca="1" si="209"/>
        <v>-</v>
      </c>
      <c r="SA40" s="19" t="str">
        <f t="shared" ca="1" si="209"/>
        <v>-</v>
      </c>
      <c r="SB40" s="19" t="str">
        <f t="shared" ca="1" si="209"/>
        <v>-</v>
      </c>
      <c r="SC40" s="19" t="str">
        <f t="shared" ca="1" si="209"/>
        <v>-</v>
      </c>
      <c r="SD40" s="19" t="str">
        <f t="shared" ca="1" si="209"/>
        <v>-</v>
      </c>
      <c r="SE40" s="19" t="str">
        <f t="shared" ca="1" si="209"/>
        <v>-</v>
      </c>
      <c r="SF40" s="19" t="str">
        <f t="shared" ca="1" si="209"/>
        <v>-</v>
      </c>
      <c r="SG40" s="19" t="str">
        <f t="shared" ca="1" si="209"/>
        <v>-</v>
      </c>
      <c r="SH40" s="19" t="str">
        <f t="shared" ca="1" si="209"/>
        <v>-</v>
      </c>
      <c r="SI40" s="12" t="str">
        <f t="shared" ca="1" si="96"/>
        <v>-</v>
      </c>
      <c r="SJ40" s="19" t="str">
        <f t="shared" ca="1" si="209"/>
        <v>-</v>
      </c>
      <c r="SK40" s="19" t="str">
        <f t="shared" ca="1" si="209"/>
        <v>-</v>
      </c>
      <c r="SL40" s="19" t="str">
        <f t="shared" ca="1" si="209"/>
        <v>-</v>
      </c>
      <c r="SM40" s="19" t="str">
        <f t="shared" ca="1" si="209"/>
        <v>-</v>
      </c>
      <c r="SN40" s="19" t="str">
        <f t="shared" ca="1" si="209"/>
        <v>-</v>
      </c>
      <c r="SO40" s="19" t="str">
        <f t="shared" ca="1" si="210"/>
        <v>-</v>
      </c>
      <c r="SP40" s="19" t="str">
        <f t="shared" ca="1" si="210"/>
        <v>-</v>
      </c>
      <c r="SQ40" s="19" t="str">
        <f t="shared" ca="1" si="210"/>
        <v>-</v>
      </c>
      <c r="SR40" s="19" t="str">
        <f t="shared" ca="1" si="210"/>
        <v>-</v>
      </c>
      <c r="SS40" s="19" t="str">
        <f t="shared" ca="1" si="210"/>
        <v>-</v>
      </c>
      <c r="ST40" s="19" t="str">
        <f t="shared" ca="1" si="210"/>
        <v>-</v>
      </c>
      <c r="SU40" s="19" t="str">
        <f t="shared" ca="1" si="210"/>
        <v>-</v>
      </c>
      <c r="SV40" s="19" t="str">
        <f t="shared" ca="1" si="210"/>
        <v>-</v>
      </c>
      <c r="SW40" s="19" t="str">
        <f t="shared" ca="1" si="210"/>
        <v>-</v>
      </c>
      <c r="SX40" s="19" t="str">
        <f t="shared" ca="1" si="210"/>
        <v>-</v>
      </c>
      <c r="SY40" s="19" t="str">
        <f t="shared" ca="1" si="210"/>
        <v>-</v>
      </c>
      <c r="SZ40" s="19" t="str">
        <f t="shared" ca="1" si="210"/>
        <v>-</v>
      </c>
      <c r="TA40" s="19" t="str">
        <f t="shared" ca="1" si="210"/>
        <v>-</v>
      </c>
      <c r="TB40" s="19" t="str">
        <f t="shared" ca="1" si="210"/>
        <v>-</v>
      </c>
      <c r="TC40" s="19" t="str">
        <f t="shared" ca="1" si="210"/>
        <v>-</v>
      </c>
      <c r="TD40" s="19" t="str">
        <f t="shared" ca="1" si="210"/>
        <v>-</v>
      </c>
      <c r="TE40" s="19" t="str">
        <f t="shared" ca="1" si="211"/>
        <v>-</v>
      </c>
      <c r="TF40" s="19" t="str">
        <f t="shared" ca="1" si="211"/>
        <v>-</v>
      </c>
      <c r="TG40" s="19" t="str">
        <f t="shared" ca="1" si="211"/>
        <v>-</v>
      </c>
      <c r="TH40" s="19" t="str">
        <f t="shared" ca="1" si="211"/>
        <v>-</v>
      </c>
      <c r="TI40" s="19" t="str">
        <f t="shared" ca="1" si="211"/>
        <v>-</v>
      </c>
      <c r="TJ40" s="19" t="str">
        <f t="shared" ca="1" si="211"/>
        <v>-</v>
      </c>
      <c r="TK40" s="19" t="str">
        <f t="shared" ca="1" si="211"/>
        <v>-</v>
      </c>
      <c r="TL40" s="19" t="str">
        <f t="shared" ca="1" si="211"/>
        <v>-</v>
      </c>
      <c r="TM40" s="19" t="str">
        <f t="shared" ca="1" si="211"/>
        <v>-</v>
      </c>
      <c r="TN40" s="19" t="str">
        <f t="shared" ca="1" si="211"/>
        <v>-</v>
      </c>
      <c r="TO40" s="19" t="str">
        <f t="shared" ca="1" si="211"/>
        <v>-</v>
      </c>
      <c r="TP40" s="19" t="str">
        <f t="shared" ca="1" si="211"/>
        <v>-</v>
      </c>
      <c r="TQ40" s="19" t="str">
        <f t="shared" ca="1" si="211"/>
        <v>-</v>
      </c>
      <c r="TR40" s="19" t="str">
        <f t="shared" ca="1" si="211"/>
        <v>-</v>
      </c>
      <c r="TS40" s="19" t="str">
        <f t="shared" ca="1" si="211"/>
        <v>-</v>
      </c>
      <c r="TT40" s="19" t="str">
        <f t="shared" ca="1" si="211"/>
        <v>-</v>
      </c>
      <c r="TU40" s="19" t="str">
        <f t="shared" ca="1" si="212"/>
        <v>-</v>
      </c>
      <c r="TV40" s="19" t="str">
        <f t="shared" ca="1" si="212"/>
        <v>-</v>
      </c>
      <c r="TW40" s="19" t="str">
        <f t="shared" ca="1" si="212"/>
        <v>-</v>
      </c>
      <c r="TX40" s="19" t="str">
        <f t="shared" ca="1" si="212"/>
        <v>-</v>
      </c>
      <c r="TY40" s="19" t="str">
        <f t="shared" ca="1" si="212"/>
        <v>-</v>
      </c>
      <c r="TZ40" s="19" t="str">
        <f t="shared" ca="1" si="212"/>
        <v>-</v>
      </c>
      <c r="UA40" s="19" t="str">
        <f t="shared" ca="1" si="212"/>
        <v>-</v>
      </c>
      <c r="UB40" s="19" t="str">
        <f t="shared" ca="1" si="212"/>
        <v>-</v>
      </c>
      <c r="UC40" s="19" t="str">
        <f t="shared" ca="1" si="212"/>
        <v>-</v>
      </c>
      <c r="UD40" s="19" t="str">
        <f t="shared" ca="1" si="212"/>
        <v>-</v>
      </c>
      <c r="UE40" s="19" t="str">
        <f t="shared" ca="1" si="212"/>
        <v>-</v>
      </c>
      <c r="UF40" s="19" t="str">
        <f t="shared" ca="1" si="212"/>
        <v>-</v>
      </c>
      <c r="UG40" s="19" t="str">
        <f t="shared" ca="1" si="212"/>
        <v>-</v>
      </c>
      <c r="UH40" s="19" t="str">
        <f t="shared" ca="1" si="212"/>
        <v>-</v>
      </c>
      <c r="UI40" s="19" t="str">
        <f t="shared" ca="1" si="212"/>
        <v>-</v>
      </c>
      <c r="UJ40" s="19" t="str">
        <f t="shared" ca="1" si="212"/>
        <v>-</v>
      </c>
      <c r="UK40" s="19" t="str">
        <f t="shared" ca="1" si="213"/>
        <v>-</v>
      </c>
      <c r="UL40" s="19" t="str">
        <f t="shared" ca="1" si="213"/>
        <v>-</v>
      </c>
      <c r="UM40" s="19" t="str">
        <f t="shared" ca="1" si="213"/>
        <v>-</v>
      </c>
      <c r="UN40" s="19" t="str">
        <f t="shared" ca="1" si="213"/>
        <v>-</v>
      </c>
      <c r="UO40" s="19" t="str">
        <f t="shared" ca="1" si="213"/>
        <v>-</v>
      </c>
      <c r="UP40" s="19" t="str">
        <f t="shared" ca="1" si="213"/>
        <v>-</v>
      </c>
      <c r="UQ40" s="19" t="str">
        <f t="shared" ca="1" si="213"/>
        <v>-</v>
      </c>
      <c r="UR40" s="19" t="str">
        <f t="shared" ca="1" si="213"/>
        <v>-</v>
      </c>
      <c r="US40" s="12" t="b">
        <f t="shared" ca="1" si="98"/>
        <v>1</v>
      </c>
      <c r="UT40" s="19" t="str">
        <f t="shared" ca="1" si="213"/>
        <v>-</v>
      </c>
      <c r="UU40" s="19" t="str">
        <f t="shared" ca="1" si="213"/>
        <v>-</v>
      </c>
      <c r="UV40" s="19" t="str">
        <f t="shared" ca="1" si="213"/>
        <v>-</v>
      </c>
      <c r="UW40" s="19" t="str">
        <f t="shared" ca="1" si="213"/>
        <v>-</v>
      </c>
      <c r="UX40" s="19" t="str">
        <f t="shared" ca="1" si="213"/>
        <v>-</v>
      </c>
      <c r="UY40" s="19" t="str">
        <f t="shared" ca="1" si="213"/>
        <v>-</v>
      </c>
      <c r="UZ40" s="19" t="str">
        <f t="shared" ca="1" si="213"/>
        <v>-</v>
      </c>
      <c r="VA40" s="19" t="str">
        <f t="shared" ca="1" si="214"/>
        <v>-</v>
      </c>
      <c r="VB40" s="19" t="str">
        <f t="shared" ca="1" si="214"/>
        <v>-</v>
      </c>
      <c r="VC40" s="19" t="str">
        <f t="shared" ca="1" si="214"/>
        <v>-</v>
      </c>
      <c r="VD40" s="19" t="str">
        <f t="shared" ca="1" si="214"/>
        <v>-</v>
      </c>
      <c r="VE40" s="19" t="str">
        <f t="shared" ca="1" si="214"/>
        <v>-</v>
      </c>
      <c r="VF40" s="19" t="str">
        <f t="shared" ca="1" si="214"/>
        <v>-</v>
      </c>
      <c r="VG40" s="19" t="str">
        <f t="shared" ca="1" si="214"/>
        <v>-</v>
      </c>
      <c r="VH40" s="19" t="str">
        <f t="shared" ca="1" si="214"/>
        <v>-</v>
      </c>
      <c r="VI40" s="19" t="str">
        <f t="shared" ca="1" si="214"/>
        <v>-</v>
      </c>
      <c r="VJ40" s="19" t="str">
        <f t="shared" ca="1" si="214"/>
        <v>-</v>
      </c>
      <c r="VK40" s="19" t="str">
        <f t="shared" ca="1" si="214"/>
        <v>-</v>
      </c>
      <c r="VL40" s="19" t="str">
        <f t="shared" ca="1" si="214"/>
        <v>-</v>
      </c>
      <c r="VM40" s="19" t="str">
        <f t="shared" ca="1" si="214"/>
        <v>-</v>
      </c>
      <c r="VN40" s="19" t="str">
        <f t="shared" ca="1" si="214"/>
        <v>-</v>
      </c>
      <c r="VO40" s="19" t="str">
        <f t="shared" ca="1" si="214"/>
        <v>-</v>
      </c>
      <c r="VP40" s="19" t="str">
        <f t="shared" ca="1" si="214"/>
        <v>-</v>
      </c>
      <c r="VQ40" s="19" t="str">
        <f t="shared" ca="1" si="215"/>
        <v>-</v>
      </c>
      <c r="VR40" s="19" t="str">
        <f t="shared" ca="1" si="215"/>
        <v>-</v>
      </c>
      <c r="VS40" s="19" t="str">
        <f t="shared" ca="1" si="215"/>
        <v>-</v>
      </c>
      <c r="VT40" s="19" t="str">
        <f t="shared" ca="1" si="215"/>
        <v>-</v>
      </c>
      <c r="VU40" s="19" t="str">
        <f t="shared" ca="1" si="215"/>
        <v>-</v>
      </c>
      <c r="VV40" s="19" t="str">
        <f t="shared" ca="1" si="215"/>
        <v>-</v>
      </c>
      <c r="VW40" s="19" t="str">
        <f t="shared" ca="1" si="215"/>
        <v>-</v>
      </c>
      <c r="VX40" s="19" t="str">
        <f t="shared" ca="1" si="215"/>
        <v>-</v>
      </c>
      <c r="VY40" s="19" t="str">
        <f t="shared" ca="1" si="215"/>
        <v>-</v>
      </c>
      <c r="VZ40" s="19" t="str">
        <f t="shared" ca="1" si="215"/>
        <v>-</v>
      </c>
      <c r="WA40" s="19" t="str">
        <f t="shared" ca="1" si="215"/>
        <v>-</v>
      </c>
      <c r="WB40" s="19" t="str">
        <f t="shared" ca="1" si="215"/>
        <v>-</v>
      </c>
      <c r="WC40" s="19" t="str">
        <f t="shared" ca="1" si="215"/>
        <v>-</v>
      </c>
      <c r="WD40" s="19" t="str">
        <f t="shared" ca="1" si="215"/>
        <v>-</v>
      </c>
      <c r="WE40" s="19" t="str">
        <f t="shared" ca="1" si="215"/>
        <v>-</v>
      </c>
      <c r="WF40" s="19" t="str">
        <f t="shared" ca="1" si="215"/>
        <v>-</v>
      </c>
      <c r="WG40" s="19" t="str">
        <f t="shared" ca="1" si="216"/>
        <v>-</v>
      </c>
      <c r="WH40" s="19" t="str">
        <f t="shared" ca="1" si="216"/>
        <v>-</v>
      </c>
      <c r="WI40" s="19" t="str">
        <f t="shared" ca="1" si="216"/>
        <v>-</v>
      </c>
      <c r="WJ40" s="19" t="str">
        <f t="shared" ca="1" si="216"/>
        <v>-</v>
      </c>
      <c r="WK40" s="19" t="str">
        <f t="shared" ca="1" si="216"/>
        <v>-</v>
      </c>
      <c r="WL40" s="19" t="str">
        <f t="shared" ca="1" si="216"/>
        <v>-</v>
      </c>
      <c r="WM40" s="19" t="str">
        <f t="shared" ca="1" si="216"/>
        <v>-</v>
      </c>
      <c r="WN40" s="19" t="str">
        <f t="shared" ca="1" si="216"/>
        <v>-</v>
      </c>
      <c r="WO40" s="19" t="str">
        <f t="shared" ca="1" si="216"/>
        <v>-</v>
      </c>
      <c r="WP40" s="19" t="str">
        <f t="shared" ca="1" si="216"/>
        <v>-</v>
      </c>
      <c r="WQ40" s="19" t="str">
        <f t="shared" ca="1" si="216"/>
        <v>-</v>
      </c>
      <c r="WR40" s="19" t="str">
        <f t="shared" ca="1" si="216"/>
        <v>-</v>
      </c>
      <c r="WS40" s="19" t="str">
        <f t="shared" ca="1" si="216"/>
        <v>-</v>
      </c>
      <c r="WT40" s="19" t="str">
        <f t="shared" ca="1" si="216"/>
        <v>-</v>
      </c>
      <c r="WU40" s="19" t="str">
        <f t="shared" ca="1" si="216"/>
        <v>-</v>
      </c>
      <c r="WV40" s="19" t="str">
        <f t="shared" ca="1" si="216"/>
        <v>-</v>
      </c>
      <c r="WW40" s="19" t="str">
        <f t="shared" ca="1" si="217"/>
        <v>-</v>
      </c>
      <c r="WX40" s="19" t="str">
        <f t="shared" ca="1" si="217"/>
        <v>-</v>
      </c>
      <c r="WY40" s="19" t="str">
        <f t="shared" ca="1" si="217"/>
        <v>-</v>
      </c>
      <c r="WZ40" s="19" t="str">
        <f t="shared" ca="1" si="217"/>
        <v>-</v>
      </c>
      <c r="XA40" s="19" t="str">
        <f t="shared" ca="1" si="217"/>
        <v>-</v>
      </c>
      <c r="XB40" s="19" t="str">
        <f t="shared" ca="1" si="217"/>
        <v>-</v>
      </c>
      <c r="XC40" s="19">
        <f t="shared" ca="1" si="217"/>
        <v>0</v>
      </c>
      <c r="XD40" s="599">
        <v>0</v>
      </c>
    </row>
    <row r="41" spans="1:628" outlineLevel="1">
      <c r="A41" s="20">
        <f t="shared" ref="A41:A42" si="221">ROW(A41)-5</f>
        <v>36</v>
      </c>
      <c r="B41" s="20">
        <f>$A$38</f>
        <v>33</v>
      </c>
      <c r="C41">
        <v>6</v>
      </c>
      <c r="D41" s="19" t="str">
        <f t="shared" ca="1" si="173"/>
        <v>GSW</v>
      </c>
      <c r="E41" t="b">
        <v>1</v>
      </c>
      <c r="F41" t="b">
        <v>0</v>
      </c>
      <c r="G41" t="b">
        <v>1</v>
      </c>
      <c r="K41" s="19" t="str">
        <f t="shared" ca="1" si="133"/>
        <v/>
      </c>
      <c r="L41" s="19">
        <f t="shared" ca="1" si="133"/>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4"/>
        <v>2</v>
      </c>
      <c r="AP41" s="134">
        <f>INDEX(CHOOSE($P41,DataAutumn!i.AdultDrys,DataWinter!i.AdultDrys,DataSpring!i.AdultDrys),1,$O41)</f>
        <v>3</v>
      </c>
      <c r="AQ41" s="5">
        <f t="shared" si="175"/>
        <v>2</v>
      </c>
      <c r="AR41" s="5">
        <f t="shared" si="175"/>
        <v>0</v>
      </c>
      <c r="AS41" s="5">
        <f t="shared" si="176"/>
        <v>6</v>
      </c>
      <c r="AW41" s="222" t="str">
        <f>CHOOSE($R41+1,"CSIRO","MU","NFS")&amp;" Excel feed supply"</f>
        <v>MU Excel feed supply</v>
      </c>
      <c r="AX41" s="9" t="str">
        <f ca="1">IF(COUNTIF(AW$5:AW41,AW41)=1,"-","Dup")</f>
        <v>-</v>
      </c>
      <c r="AY41" s="9"/>
      <c r="AZ41" s="19" t="b">
        <f t="shared" ca="1" si="177"/>
        <v>1</v>
      </c>
      <c r="BA41" s="19" t="b">
        <f t="shared" ca="1" si="177"/>
        <v>1</v>
      </c>
      <c r="BB41" s="19" t="b">
        <f t="shared" ca="1" si="177"/>
        <v>1</v>
      </c>
      <c r="BC41" s="19" t="b">
        <f t="shared" ca="1" si="177"/>
        <v>1</v>
      </c>
      <c r="BD41" s="19" t="b">
        <f t="shared" ca="1" si="177"/>
        <v>1</v>
      </c>
      <c r="BE41" s="19" t="b">
        <f t="shared" ca="1" si="177"/>
        <v>1</v>
      </c>
      <c r="BF41" s="19" t="b">
        <f t="shared" ca="1" si="177"/>
        <v>1</v>
      </c>
      <c r="BG41" s="19" t="b">
        <f t="shared" ca="1" si="177"/>
        <v>1</v>
      </c>
      <c r="BH41" s="19" t="b">
        <f t="shared" ca="1" si="177"/>
        <v>1</v>
      </c>
      <c r="BI41" s="9"/>
      <c r="BJ41" s="19" t="b">
        <f t="shared" ca="1" si="178"/>
        <v>1</v>
      </c>
      <c r="BK41" s="19" t="str">
        <f t="shared" ca="1" si="178"/>
        <v>-</v>
      </c>
      <c r="BL41" s="19" t="str">
        <f t="shared" ca="1" si="178"/>
        <v>-</v>
      </c>
      <c r="BM41" s="19" t="str">
        <f t="shared" ca="1" si="178"/>
        <v>-</v>
      </c>
      <c r="BN41" s="19" t="b">
        <f t="shared" ca="1" si="178"/>
        <v>0</v>
      </c>
      <c r="BO41" s="19">
        <f t="shared" ca="1" si="178"/>
        <v>0</v>
      </c>
      <c r="BP41" s="19" t="str">
        <f t="shared" ca="1" si="178"/>
        <v>-</v>
      </c>
      <c r="BQ41" s="19" t="str">
        <f t="shared" ca="1" si="178"/>
        <v>-</v>
      </c>
      <c r="BR41" s="19" t="b">
        <f t="shared" ca="1" si="178"/>
        <v>1</v>
      </c>
      <c r="BS41" s="9"/>
      <c r="BT41" s="12" t="b">
        <v>1</v>
      </c>
      <c r="BU41" s="5" t="str">
        <f t="shared" ca="1" si="105"/>
        <v>-</v>
      </c>
      <c r="BV41" s="5">
        <f t="shared" si="106"/>
        <v>1</v>
      </c>
      <c r="BW41" s="5">
        <f t="shared" si="106"/>
        <v>1</v>
      </c>
      <c r="BX41" s="19" t="str">
        <f t="shared" ca="1" si="179"/>
        <v>-</v>
      </c>
      <c r="BY41" s="19" t="str">
        <f t="shared" ca="1" si="179"/>
        <v>-</v>
      </c>
      <c r="BZ41" s="19" t="str">
        <f t="shared" ca="1" si="179"/>
        <v>-</v>
      </c>
      <c r="CA41" s="5" t="str">
        <f t="shared" ca="1" si="108"/>
        <v>-</v>
      </c>
      <c r="CB41" s="5">
        <f t="shared" si="109"/>
        <v>1</v>
      </c>
      <c r="CC41" s="5">
        <f t="shared" si="109"/>
        <v>1</v>
      </c>
      <c r="CD41" s="19" t="str">
        <f t="shared" ca="1" si="180"/>
        <v>-</v>
      </c>
      <c r="CE41" s="5" t="str">
        <f t="shared" ca="1" si="111"/>
        <v>-</v>
      </c>
      <c r="CF41" s="5">
        <f t="shared" si="112"/>
        <v>1</v>
      </c>
      <c r="CG41" s="19" t="str">
        <f t="shared" ca="1" si="181"/>
        <v>-</v>
      </c>
      <c r="CH41" s="19" t="str">
        <f t="shared" ca="1" si="181"/>
        <v>-</v>
      </c>
      <c r="CI41" s="5">
        <f t="shared" si="114"/>
        <v>1</v>
      </c>
      <c r="CJ41" s="19" t="str">
        <f t="shared" ca="1" si="181"/>
        <v>-</v>
      </c>
      <c r="CK41" s="5" t="str">
        <f t="shared" ca="1" si="115"/>
        <v>-</v>
      </c>
      <c r="CL41" s="5">
        <f t="shared" si="116"/>
        <v>1</v>
      </c>
      <c r="CM41" s="5">
        <f t="shared" si="116"/>
        <v>1</v>
      </c>
      <c r="CN41" s="9"/>
      <c r="CO41" s="19" t="str">
        <f t="shared" ca="1" si="182"/>
        <v>-</v>
      </c>
      <c r="CP41" s="19" t="str">
        <f t="shared" ca="1" si="182"/>
        <v>-</v>
      </c>
      <c r="CQ41" s="19">
        <f t="shared" ca="1" si="182"/>
        <v>1</v>
      </c>
      <c r="CR41" s="19" t="str">
        <f t="shared" ca="1" si="182"/>
        <v>-</v>
      </c>
      <c r="CS41" s="19" t="str">
        <f t="shared" ca="1" si="182"/>
        <v>-</v>
      </c>
      <c r="CT41" s="19" t="str">
        <f t="shared" ca="1" si="182"/>
        <v>-</v>
      </c>
      <c r="CU41" s="19" t="str">
        <f t="shared" ca="1" si="182"/>
        <v>-</v>
      </c>
      <c r="CV41" s="19" t="str">
        <f t="shared" ca="1" si="182"/>
        <v>-</v>
      </c>
      <c r="CW41" s="19" t="str">
        <f t="shared" ca="1" si="182"/>
        <v>-</v>
      </c>
      <c r="CX41" s="19" t="str">
        <f t="shared" ca="1" si="182"/>
        <v>-</v>
      </c>
      <c r="CY41" s="19" t="str">
        <f t="shared" ca="1" si="182"/>
        <v>-</v>
      </c>
      <c r="CZ41" s="19" t="str">
        <f t="shared" ca="1" si="182"/>
        <v>-</v>
      </c>
      <c r="DA41" s="19" t="str">
        <f t="shared" ca="1" si="151"/>
        <v>-</v>
      </c>
      <c r="DB41" s="19" t="str">
        <f t="shared" ca="1" si="151"/>
        <v>-</v>
      </c>
      <c r="DC41" s="19" t="str">
        <f t="shared" ca="1" si="151"/>
        <v>-</v>
      </c>
      <c r="DD41" s="19" t="str">
        <f t="shared" ca="1" si="151"/>
        <v>-</v>
      </c>
      <c r="DE41" s="19" t="str">
        <f t="shared" ca="1" si="151"/>
        <v>-</v>
      </c>
      <c r="DF41" s="19" t="str">
        <f t="shared" ca="1" si="151"/>
        <v>-</v>
      </c>
      <c r="DG41" s="19" t="str">
        <f t="shared" ca="1" si="151"/>
        <v>-</v>
      </c>
      <c r="DH41" s="19" t="str">
        <f t="shared" ca="1" si="151"/>
        <v>-</v>
      </c>
      <c r="DI41" s="19" t="str">
        <f t="shared" ca="1" si="151"/>
        <v>-</v>
      </c>
      <c r="DJ41" s="9"/>
      <c r="DK41" s="12" t="b">
        <v>1</v>
      </c>
      <c r="DL41" s="12" t="b">
        <v>0</v>
      </c>
      <c r="DM41" s="12" t="b">
        <v>0</v>
      </c>
      <c r="DN41" s="579">
        <v>0</v>
      </c>
      <c r="DO41" s="12" t="b">
        <v>1</v>
      </c>
      <c r="DP41" s="13" t="str">
        <f t="shared" ref="DP41:DP43" si="222">DP$33</f>
        <v>-</v>
      </c>
      <c r="DQ41" s="12" t="b">
        <v>0</v>
      </c>
      <c r="DR41" s="468">
        <f t="shared" si="184"/>
        <v>3</v>
      </c>
      <c r="DS41" s="19" t="str">
        <f t="shared" ca="1" si="118"/>
        <v>-</v>
      </c>
      <c r="DT41" s="19" t="str">
        <f t="shared" ca="1" si="118"/>
        <v>-</v>
      </c>
      <c r="DU41" s="19" t="str">
        <f t="shared" ca="1" si="118"/>
        <v>-</v>
      </c>
      <c r="DV41" s="19" t="str">
        <f t="shared" ca="1" si="118"/>
        <v>-</v>
      </c>
      <c r="DW41" s="19" t="str">
        <f t="shared" ca="1" si="118"/>
        <v>-</v>
      </c>
      <c r="DX41" s="19" t="str">
        <f t="shared" ca="1" si="118"/>
        <v>-</v>
      </c>
      <c r="DY41" s="19" t="str">
        <f t="shared" ca="1" si="118"/>
        <v>-</v>
      </c>
      <c r="DZ41" s="19" t="str">
        <f t="shared" ca="1" si="118"/>
        <v>-</v>
      </c>
      <c r="EA41" s="19" t="str">
        <f t="shared" ca="1" si="118"/>
        <v>-</v>
      </c>
      <c r="EB41" s="19" t="str">
        <f t="shared" ca="1" si="118"/>
        <v>-</v>
      </c>
      <c r="EC41" s="19" t="str">
        <f t="shared" ca="1" si="118"/>
        <v>-</v>
      </c>
      <c r="ED41" s="19" t="str">
        <f t="shared" ca="1" si="118"/>
        <v>-</v>
      </c>
      <c r="EE41" s="19">
        <f t="shared" ca="1" si="118"/>
        <v>1</v>
      </c>
      <c r="EF41" s="19">
        <f t="shared" ca="1" si="118"/>
        <v>1</v>
      </c>
      <c r="EG41" s="19">
        <f t="shared" ca="1" si="118"/>
        <v>0</v>
      </c>
      <c r="EH41" s="19" t="str">
        <f t="shared" ca="1" si="118"/>
        <v>-</v>
      </c>
      <c r="EI41" s="19" t="str">
        <f t="shared" ca="1" si="185"/>
        <v>-</v>
      </c>
      <c r="EJ41" s="19" t="str">
        <f t="shared" ca="1" si="185"/>
        <v>-</v>
      </c>
      <c r="EK41" s="19" t="str">
        <f t="shared" ca="1" si="185"/>
        <v>-</v>
      </c>
      <c r="EL41" s="19" t="str">
        <f t="shared" ca="1" si="185"/>
        <v>-</v>
      </c>
      <c r="EM41" s="19">
        <f t="shared" ca="1" si="185"/>
        <v>0</v>
      </c>
      <c r="EN41" s="19" t="str">
        <f t="shared" ca="1" si="185"/>
        <v>-</v>
      </c>
      <c r="EO41" s="19" t="str">
        <f t="shared" ca="1" si="185"/>
        <v>-</v>
      </c>
      <c r="EP41" s="19" t="str">
        <f t="shared" ca="1" si="185"/>
        <v>-</v>
      </c>
      <c r="EQ41" s="19">
        <f t="shared" ca="1" si="185"/>
        <v>0</v>
      </c>
      <c r="ER41" s="19">
        <f t="shared" ca="1" si="185"/>
        <v>0</v>
      </c>
      <c r="ES41" s="9"/>
      <c r="ET41" s="113" t="s">
        <v>31</v>
      </c>
      <c r="EU41" s="113" t="s">
        <v>31</v>
      </c>
      <c r="EV41" s="113" t="s">
        <v>31</v>
      </c>
      <c r="EW41" s="113" t="s">
        <v>31</v>
      </c>
      <c r="EX41" s="113" t="s">
        <v>31</v>
      </c>
      <c r="EY41" s="113" t="s">
        <v>31</v>
      </c>
      <c r="EZ41" s="113" t="s">
        <v>31</v>
      </c>
      <c r="FA41" s="113" t="s">
        <v>31</v>
      </c>
      <c r="FB41" s="113" t="s">
        <v>31</v>
      </c>
      <c r="FC41" s="113" t="s">
        <v>31</v>
      </c>
      <c r="FD41" s="113" t="s">
        <v>31</v>
      </c>
      <c r="FE41" s="113" t="s">
        <v>31</v>
      </c>
      <c r="FF41" s="19">
        <f t="shared" ca="1" si="186"/>
        <v>0</v>
      </c>
      <c r="FG41" s="19">
        <f t="shared" ca="1" si="186"/>
        <v>0</v>
      </c>
      <c r="FH41" s="19">
        <f t="shared" ca="1" si="186"/>
        <v>0</v>
      </c>
      <c r="FI41" s="19">
        <f t="shared" ca="1" si="186"/>
        <v>0</v>
      </c>
      <c r="FJ41" s="19">
        <f t="shared" ca="1" si="187"/>
        <v>0</v>
      </c>
      <c r="FK41" s="19">
        <f t="shared" ca="1" si="187"/>
        <v>0</v>
      </c>
      <c r="FL41" s="19">
        <f t="shared" ca="1" si="187"/>
        <v>0</v>
      </c>
      <c r="FM41" s="19">
        <f t="shared" ca="1" si="187"/>
        <v>0</v>
      </c>
      <c r="FN41" s="19">
        <f t="shared" ca="1" si="187"/>
        <v>0</v>
      </c>
      <c r="FO41" s="19">
        <f t="shared" ca="1" si="187"/>
        <v>0</v>
      </c>
      <c r="FP41" s="19">
        <f t="shared" ca="1" si="187"/>
        <v>0</v>
      </c>
      <c r="FQ41" s="19">
        <f t="shared" ca="1" si="187"/>
        <v>0</v>
      </c>
      <c r="FR41" s="19">
        <f t="shared" ca="1" si="187"/>
        <v>0</v>
      </c>
      <c r="FS41" s="19">
        <f t="shared" ca="1" si="187"/>
        <v>0</v>
      </c>
      <c r="FT41" s="19">
        <f t="shared" ca="1" si="187"/>
        <v>0</v>
      </c>
      <c r="FU41" s="19">
        <f t="shared" ca="1" si="187"/>
        <v>0</v>
      </c>
      <c r="FV41" s="19">
        <f t="shared" ca="1" si="187"/>
        <v>0</v>
      </c>
      <c r="FW41" s="19">
        <f t="shared" ca="1" si="187"/>
        <v>0</v>
      </c>
      <c r="FX41" s="19">
        <f t="shared" ca="1" si="187"/>
        <v>0</v>
      </c>
      <c r="FY41" s="19">
        <f t="shared" ca="1" si="187"/>
        <v>0</v>
      </c>
      <c r="FZ41" s="19">
        <f t="shared" ca="1" si="188"/>
        <v>0</v>
      </c>
      <c r="GA41" s="19">
        <f t="shared" ca="1" si="188"/>
        <v>0</v>
      </c>
      <c r="GB41" s="19">
        <f t="shared" ca="1" si="188"/>
        <v>0</v>
      </c>
      <c r="GC41" s="19">
        <f t="shared" ca="1" si="188"/>
        <v>0</v>
      </c>
      <c r="GD41" s="19">
        <f t="shared" ca="1" si="188"/>
        <v>0</v>
      </c>
      <c r="GE41" s="19">
        <f t="shared" ca="1" si="188"/>
        <v>0</v>
      </c>
      <c r="GF41" s="19">
        <f t="shared" ca="1" si="188"/>
        <v>0</v>
      </c>
      <c r="GG41" s="19">
        <f t="shared" ca="1" si="188"/>
        <v>0</v>
      </c>
      <c r="GH41" s="19">
        <f t="shared" ca="1" si="188"/>
        <v>0</v>
      </c>
      <c r="GI41" s="19">
        <f t="shared" ca="1" si="188"/>
        <v>0</v>
      </c>
      <c r="GJ41" s="19">
        <f t="shared" ca="1" si="188"/>
        <v>0</v>
      </c>
      <c r="GK41" s="19">
        <f t="shared" ca="1" si="188"/>
        <v>0</v>
      </c>
      <c r="GL41" s="19">
        <f t="shared" ca="1" si="188"/>
        <v>0</v>
      </c>
      <c r="GM41" s="19">
        <f t="shared" ca="1" si="188"/>
        <v>0</v>
      </c>
      <c r="GN41" s="19">
        <f t="shared" ca="1" si="188"/>
        <v>0</v>
      </c>
      <c r="GO41" s="19">
        <f t="shared" ca="1" si="188"/>
        <v>0</v>
      </c>
      <c r="GP41" s="19">
        <f t="shared" ca="1" si="189"/>
        <v>0</v>
      </c>
      <c r="GQ41" s="19">
        <f t="shared" ca="1" si="189"/>
        <v>0</v>
      </c>
      <c r="GR41" s="19">
        <f t="shared" ca="1" si="189"/>
        <v>0</v>
      </c>
      <c r="GS41" s="19">
        <f t="shared" ca="1" si="189"/>
        <v>0</v>
      </c>
      <c r="GT41" s="19">
        <f t="shared" ca="1" si="189"/>
        <v>0</v>
      </c>
      <c r="GU41" s="19">
        <f t="shared" ca="1" si="189"/>
        <v>0</v>
      </c>
      <c r="GV41" s="19">
        <f t="shared" ca="1" si="189"/>
        <v>0</v>
      </c>
      <c r="GW41" s="19">
        <f t="shared" ca="1" si="189"/>
        <v>0</v>
      </c>
      <c r="GX41" s="19">
        <f t="shared" ca="1" si="189"/>
        <v>0</v>
      </c>
      <c r="GY41" s="19">
        <f t="shared" ca="1" si="189"/>
        <v>0</v>
      </c>
      <c r="GZ41" s="19">
        <f t="shared" ca="1" si="189"/>
        <v>0</v>
      </c>
      <c r="HA41" s="19">
        <f t="shared" ca="1" si="189"/>
        <v>0</v>
      </c>
      <c r="HB41" s="19">
        <f t="shared" ca="1" si="189"/>
        <v>0</v>
      </c>
      <c r="HC41" s="19">
        <f t="shared" ca="1" si="189"/>
        <v>0</v>
      </c>
      <c r="HD41" s="19">
        <f t="shared" ca="1" si="189"/>
        <v>0</v>
      </c>
      <c r="HE41" s="19">
        <f t="shared" ca="1" si="189"/>
        <v>0</v>
      </c>
      <c r="HF41" s="19">
        <f t="shared" ca="1" si="190"/>
        <v>0</v>
      </c>
      <c r="HG41" s="19">
        <f t="shared" ca="1" si="190"/>
        <v>0</v>
      </c>
      <c r="HH41" s="19">
        <f t="shared" ca="1" si="190"/>
        <v>0</v>
      </c>
      <c r="HI41" s="19">
        <f t="shared" ca="1" si="190"/>
        <v>0</v>
      </c>
      <c r="HJ41" s="19">
        <f t="shared" ca="1" si="190"/>
        <v>0</v>
      </c>
      <c r="HK41" s="19">
        <f t="shared" ca="1" si="190"/>
        <v>0</v>
      </c>
      <c r="HL41" s="19">
        <f t="shared" ca="1" si="190"/>
        <v>0</v>
      </c>
      <c r="HM41" s="19">
        <f t="shared" ca="1" si="190"/>
        <v>0</v>
      </c>
      <c r="HN41" s="19">
        <f t="shared" ca="1" si="190"/>
        <v>0</v>
      </c>
      <c r="HO41" s="19">
        <f t="shared" ca="1" si="190"/>
        <v>0</v>
      </c>
      <c r="HP41" s="19">
        <f t="shared" ca="1" si="190"/>
        <v>0</v>
      </c>
      <c r="HQ41" s="19">
        <f t="shared" ca="1" si="190"/>
        <v>0</v>
      </c>
      <c r="HR41" s="19">
        <f t="shared" ca="1" si="190"/>
        <v>0</v>
      </c>
      <c r="HS41" s="19">
        <f t="shared" ca="1" si="190"/>
        <v>0</v>
      </c>
      <c r="HT41" s="19">
        <f t="shared" ca="1" si="190"/>
        <v>0</v>
      </c>
      <c r="HU41" s="19">
        <f t="shared" ca="1" si="190"/>
        <v>0</v>
      </c>
      <c r="HV41" s="19">
        <f t="shared" ca="1" si="191"/>
        <v>0</v>
      </c>
      <c r="HW41" s="19">
        <f t="shared" ca="1" si="191"/>
        <v>0</v>
      </c>
      <c r="HX41" s="19">
        <f t="shared" ca="1" si="191"/>
        <v>0</v>
      </c>
      <c r="HY41" s="19">
        <f t="shared" ca="1" si="191"/>
        <v>0</v>
      </c>
      <c r="HZ41" s="19">
        <f t="shared" ca="1" si="191"/>
        <v>0</v>
      </c>
      <c r="IA41" s="19">
        <f t="shared" ca="1" si="191"/>
        <v>0</v>
      </c>
      <c r="IB41" s="19">
        <f t="shared" ca="1" si="191"/>
        <v>0</v>
      </c>
      <c r="IC41" s="19">
        <f t="shared" ca="1" si="191"/>
        <v>0</v>
      </c>
      <c r="ID41" s="19">
        <f t="shared" ca="1" si="191"/>
        <v>0</v>
      </c>
      <c r="IE41" s="19">
        <f t="shared" ca="1" si="191"/>
        <v>0</v>
      </c>
      <c r="IF41" s="19">
        <f t="shared" ca="1" si="191"/>
        <v>0</v>
      </c>
      <c r="IG41" s="19">
        <f t="shared" ca="1" si="191"/>
        <v>0</v>
      </c>
      <c r="IH41" s="19">
        <f t="shared" ca="1" si="191"/>
        <v>0</v>
      </c>
      <c r="II41" s="19">
        <f t="shared" ca="1" si="191"/>
        <v>0</v>
      </c>
      <c r="IJ41" s="19">
        <f t="shared" ca="1" si="191"/>
        <v>0</v>
      </c>
      <c r="IK41" s="19">
        <f t="shared" ca="1" si="191"/>
        <v>0</v>
      </c>
      <c r="IL41" s="19">
        <f t="shared" ca="1" si="192"/>
        <v>0</v>
      </c>
      <c r="IM41" s="19">
        <f t="shared" ca="1" si="192"/>
        <v>0</v>
      </c>
      <c r="IN41" s="19">
        <f t="shared" ca="1" si="192"/>
        <v>0</v>
      </c>
      <c r="IO41" s="19">
        <f t="shared" ca="1" si="192"/>
        <v>0</v>
      </c>
      <c r="IP41" s="19">
        <f t="shared" ca="1" si="192"/>
        <v>0</v>
      </c>
      <c r="IQ41" s="19">
        <f t="shared" ca="1" si="192"/>
        <v>0</v>
      </c>
      <c r="IR41" s="19">
        <f t="shared" ca="1" si="192"/>
        <v>0</v>
      </c>
      <c r="IS41" s="19">
        <f t="shared" ca="1" si="192"/>
        <v>0</v>
      </c>
      <c r="IT41" s="19">
        <f t="shared" ca="1" si="192"/>
        <v>0</v>
      </c>
      <c r="IU41" s="19">
        <f t="shared" ca="1" si="192"/>
        <v>0</v>
      </c>
      <c r="IV41" s="19">
        <f t="shared" ca="1" si="192"/>
        <v>0</v>
      </c>
      <c r="IW41" s="19">
        <f t="shared" ca="1" si="192"/>
        <v>0</v>
      </c>
      <c r="IX41" s="19">
        <f t="shared" ca="1" si="192"/>
        <v>0</v>
      </c>
      <c r="IY41" s="19">
        <f t="shared" ca="1" si="192"/>
        <v>0</v>
      </c>
      <c r="IZ41" s="19">
        <f t="shared" ca="1" si="192"/>
        <v>0</v>
      </c>
      <c r="JA41" s="19">
        <f t="shared" ca="1" si="192"/>
        <v>0</v>
      </c>
      <c r="JB41" s="19">
        <f t="shared" ca="1" si="193"/>
        <v>0</v>
      </c>
      <c r="JC41" s="19">
        <f t="shared" ca="1" si="193"/>
        <v>0</v>
      </c>
      <c r="JD41" s="19">
        <f t="shared" ca="1" si="193"/>
        <v>0</v>
      </c>
      <c r="JE41" s="19">
        <f t="shared" ca="1" si="193"/>
        <v>0</v>
      </c>
      <c r="JF41" s="19">
        <f t="shared" ca="1" si="193"/>
        <v>0</v>
      </c>
      <c r="JG41" s="19">
        <f t="shared" ca="1" si="193"/>
        <v>0</v>
      </c>
      <c r="JH41" s="19">
        <f t="shared" ca="1" si="193"/>
        <v>0</v>
      </c>
      <c r="JI41" s="19">
        <f t="shared" ca="1" si="193"/>
        <v>0</v>
      </c>
      <c r="JJ41" s="19">
        <f t="shared" ca="1" si="193"/>
        <v>0</v>
      </c>
      <c r="JK41" s="19">
        <f t="shared" ca="1" si="193"/>
        <v>0</v>
      </c>
      <c r="JL41" s="19">
        <f t="shared" ca="1" si="193"/>
        <v>0</v>
      </c>
      <c r="JM41" s="19">
        <f t="shared" ca="1" si="193"/>
        <v>0</v>
      </c>
      <c r="JN41" s="19">
        <f t="shared" ca="1" si="193"/>
        <v>0</v>
      </c>
      <c r="JO41" s="19">
        <f t="shared" ca="1" si="193"/>
        <v>0</v>
      </c>
      <c r="JP41" s="19">
        <f t="shared" ca="1" si="193"/>
        <v>0</v>
      </c>
      <c r="JQ41" s="19">
        <f t="shared" ca="1" si="193"/>
        <v>0</v>
      </c>
      <c r="JR41" s="19">
        <f t="shared" ca="1" si="194"/>
        <v>0</v>
      </c>
      <c r="JS41" s="19">
        <f t="shared" ca="1" si="194"/>
        <v>0</v>
      </c>
      <c r="JT41" s="19">
        <f t="shared" ca="1" si="194"/>
        <v>0</v>
      </c>
      <c r="JU41" s="19">
        <f t="shared" ca="1" si="194"/>
        <v>0</v>
      </c>
      <c r="JV41" s="19">
        <f t="shared" ca="1" si="194"/>
        <v>0</v>
      </c>
      <c r="JW41" s="19">
        <f t="shared" ca="1" si="194"/>
        <v>0</v>
      </c>
      <c r="JX41" s="19">
        <f t="shared" ca="1" si="194"/>
        <v>0</v>
      </c>
      <c r="JY41" s="19">
        <f t="shared" ca="1" si="194"/>
        <v>0</v>
      </c>
      <c r="JZ41" s="19">
        <f t="shared" ca="1" si="194"/>
        <v>0</v>
      </c>
      <c r="KA41" s="19" t="str">
        <f t="shared" ca="1" si="194"/>
        <v>-</v>
      </c>
      <c r="KB41" s="9"/>
      <c r="KC41" s="19">
        <f t="shared" ca="1" si="195"/>
        <v>1</v>
      </c>
      <c r="KD41" s="19" t="b">
        <f t="shared" ca="1" si="195"/>
        <v>0</v>
      </c>
      <c r="KE41" s="19">
        <f t="shared" ca="1" si="195"/>
        <v>0</v>
      </c>
      <c r="KF41" s="19">
        <f t="shared" ca="1" si="195"/>
        <v>0</v>
      </c>
      <c r="KG41" s="19">
        <f t="shared" ca="1" si="195"/>
        <v>0</v>
      </c>
      <c r="KH41" s="19">
        <f t="shared" ca="1" si="195"/>
        <v>0</v>
      </c>
      <c r="KI41" s="19">
        <f t="shared" ca="1" si="195"/>
        <v>0</v>
      </c>
      <c r="KJ41" s="19" t="str">
        <f t="shared" ca="1" si="195"/>
        <v>-</v>
      </c>
      <c r="KK41" s="19" t="str">
        <f t="shared" ca="1" si="143"/>
        <v>-</v>
      </c>
      <c r="KL41" s="19" t="str">
        <f t="shared" ca="1" si="143"/>
        <v>-</v>
      </c>
      <c r="KM41" s="19" t="str">
        <f t="shared" ca="1" si="143"/>
        <v>-</v>
      </c>
      <c r="KN41" s="19" t="str">
        <f t="shared" ca="1" si="143"/>
        <v>-</v>
      </c>
      <c r="KO41" s="19" t="str">
        <f t="shared" ca="1" si="143"/>
        <v>-</v>
      </c>
      <c r="KP41" s="19" t="str">
        <f t="shared" ca="1" si="143"/>
        <v>-</v>
      </c>
      <c r="KQ41" s="19" t="str">
        <f t="shared" ca="1" si="143"/>
        <v>-</v>
      </c>
      <c r="KR41" s="19" t="str">
        <f t="shared" ca="1" si="143"/>
        <v>-</v>
      </c>
      <c r="KS41" s="19" t="str">
        <f t="shared" ca="1" si="143"/>
        <v>-</v>
      </c>
      <c r="KT41" s="19" t="str">
        <f t="shared" ca="1" si="143"/>
        <v>-</v>
      </c>
      <c r="KU41" s="19" t="str">
        <f t="shared" ca="1" si="143"/>
        <v>-</v>
      </c>
      <c r="KV41" s="19" t="str">
        <f t="shared" ca="1" si="143"/>
        <v>-</v>
      </c>
      <c r="KW41" s="19">
        <f t="shared" ca="1" si="195"/>
        <v>1</v>
      </c>
      <c r="KX41" s="19">
        <f t="shared" ca="1" si="195"/>
        <v>0</v>
      </c>
      <c r="KY41" s="19">
        <f t="shared" ca="1" si="195"/>
        <v>1</v>
      </c>
      <c r="KZ41" s="19">
        <f t="shared" ca="1" si="195"/>
        <v>1</v>
      </c>
      <c r="LA41" s="19">
        <f t="shared" ca="1" si="195"/>
        <v>1</v>
      </c>
      <c r="LB41" s="19">
        <f t="shared" ca="1" si="195"/>
        <v>1</v>
      </c>
      <c r="LC41" s="19">
        <f t="shared" ca="1" si="195"/>
        <v>0</v>
      </c>
      <c r="LD41" s="19">
        <f t="shared" ca="1" si="195"/>
        <v>1</v>
      </c>
      <c r="LE41" s="19">
        <f t="shared" ca="1" si="195"/>
        <v>0</v>
      </c>
      <c r="LF41" s="19">
        <f t="shared" ca="1" si="195"/>
        <v>0</v>
      </c>
      <c r="LG41" s="19">
        <f t="shared" ca="1" si="195"/>
        <v>1</v>
      </c>
      <c r="LH41" s="19">
        <f t="shared" ca="1" si="195"/>
        <v>0</v>
      </c>
      <c r="LI41" s="19">
        <f t="shared" ca="1" si="195"/>
        <v>0</v>
      </c>
      <c r="LJ41" s="19">
        <f t="shared" ca="1" si="195"/>
        <v>0</v>
      </c>
      <c r="LK41" s="19">
        <f t="shared" ca="1" si="195"/>
        <v>0</v>
      </c>
      <c r="LL41" s="19">
        <f t="shared" ca="1" si="195"/>
        <v>1</v>
      </c>
      <c r="LM41" s="19">
        <f t="shared" ca="1" si="195"/>
        <v>0</v>
      </c>
      <c r="LN41" s="19">
        <f t="shared" ca="1" si="195"/>
        <v>1</v>
      </c>
      <c r="LO41" s="19">
        <f t="shared" ca="1" si="195"/>
        <v>0</v>
      </c>
      <c r="LP41" s="19">
        <f t="shared" ca="1" si="195"/>
        <v>0</v>
      </c>
      <c r="LQ41" s="19">
        <f t="shared" ca="1" si="195"/>
        <v>0</v>
      </c>
      <c r="LR41" s="19">
        <f t="shared" ca="1" si="195"/>
        <v>0</v>
      </c>
      <c r="LS41" s="19">
        <f t="shared" ca="1" si="195"/>
        <v>0</v>
      </c>
      <c r="LT41" s="19">
        <f t="shared" ca="1" si="195"/>
        <v>0</v>
      </c>
      <c r="LU41" s="19">
        <f t="shared" ca="1" si="195"/>
        <v>0</v>
      </c>
      <c r="LV41" s="19">
        <f t="shared" ca="1" si="196"/>
        <v>0</v>
      </c>
      <c r="LW41" s="19">
        <f t="shared" ca="1" si="196"/>
        <v>0</v>
      </c>
      <c r="LX41" s="19">
        <f t="shared" ca="1" si="196"/>
        <v>0</v>
      </c>
      <c r="LY41" s="19">
        <f t="shared" ca="1" si="196"/>
        <v>0</v>
      </c>
      <c r="LZ41" s="19">
        <f t="shared" ca="1" si="196"/>
        <v>0</v>
      </c>
      <c r="MA41" s="19">
        <f t="shared" ca="1" si="196"/>
        <v>0</v>
      </c>
      <c r="MB41" s="19">
        <f t="shared" ca="1" si="196"/>
        <v>0</v>
      </c>
      <c r="MC41" s="19">
        <f t="shared" ca="1" si="196"/>
        <v>0</v>
      </c>
      <c r="MD41" s="19">
        <f t="shared" ca="1" si="196"/>
        <v>0</v>
      </c>
      <c r="ME41" s="19">
        <f t="shared" ca="1" si="196"/>
        <v>0</v>
      </c>
      <c r="MF41" s="19">
        <f t="shared" ca="1" si="196"/>
        <v>0</v>
      </c>
      <c r="MG41" s="19">
        <f t="shared" ca="1" si="196"/>
        <v>0</v>
      </c>
      <c r="MH41" s="19">
        <f t="shared" ca="1" si="196"/>
        <v>0</v>
      </c>
      <c r="MI41" s="19">
        <f t="shared" ca="1" si="196"/>
        <v>0</v>
      </c>
      <c r="MJ41" s="5">
        <f t="shared" si="197"/>
        <v>0</v>
      </c>
      <c r="MK41" s="5">
        <f t="shared" si="197"/>
        <v>6.25E-2</v>
      </c>
      <c r="ML41" s="5">
        <f t="shared" si="197"/>
        <v>6.25E-2</v>
      </c>
      <c r="MM41" s="5">
        <f t="shared" si="197"/>
        <v>6.25E-2</v>
      </c>
      <c r="MN41" s="19">
        <f t="shared" ca="1" si="198"/>
        <v>0</v>
      </c>
      <c r="MO41" s="19">
        <f t="shared" ca="1" si="198"/>
        <v>0</v>
      </c>
      <c r="MP41" s="19">
        <f t="shared" ca="1" si="198"/>
        <v>0</v>
      </c>
      <c r="MQ41" s="19">
        <f t="shared" ca="1" si="198"/>
        <v>0</v>
      </c>
      <c r="MR41" s="19">
        <f t="shared" ca="1" si="198"/>
        <v>0</v>
      </c>
      <c r="MS41" s="19">
        <f t="shared" ca="1" si="198"/>
        <v>0</v>
      </c>
      <c r="MT41" s="19">
        <f t="shared" ca="1" si="198"/>
        <v>0</v>
      </c>
      <c r="MU41" s="19">
        <f t="shared" ca="1" si="198"/>
        <v>1</v>
      </c>
      <c r="MV41" s="19">
        <f t="shared" ca="1" si="198"/>
        <v>0</v>
      </c>
      <c r="MW41" s="19">
        <f t="shared" ca="1" si="198"/>
        <v>0</v>
      </c>
      <c r="MX41" s="19">
        <f t="shared" ca="1" si="198"/>
        <v>0</v>
      </c>
      <c r="MY41" s="19">
        <f t="shared" ca="1" si="198"/>
        <v>0</v>
      </c>
      <c r="MZ41" s="19">
        <f t="shared" ca="1" si="198"/>
        <v>1</v>
      </c>
      <c r="NA41" s="9"/>
      <c r="NB41" s="5" t="b">
        <f t="shared" ca="1" si="159"/>
        <v>0</v>
      </c>
      <c r="NC41" s="19" t="str">
        <f t="shared" ca="1" si="144"/>
        <v>-</v>
      </c>
      <c r="ND41" s="19" t="str">
        <f t="shared" ca="1" si="144"/>
        <v>-</v>
      </c>
      <c r="NE41" s="5" t="b">
        <f t="shared" si="125"/>
        <v>0</v>
      </c>
      <c r="NF41" s="5" t="b">
        <f t="shared" si="125"/>
        <v>0</v>
      </c>
      <c r="NG41" s="5" t="b">
        <f t="shared" si="125"/>
        <v>1</v>
      </c>
      <c r="NH41" s="134">
        <f t="shared" si="199"/>
        <v>2</v>
      </c>
      <c r="NI41" s="134">
        <f t="shared" si="126"/>
        <v>2</v>
      </c>
      <c r="NJ41" s="5" t="b">
        <f t="shared" si="200"/>
        <v>0</v>
      </c>
      <c r="NK41" s="5" t="b">
        <f t="shared" si="200"/>
        <v>1</v>
      </c>
      <c r="NL41" s="5" t="b">
        <f t="shared" si="200"/>
        <v>1</v>
      </c>
      <c r="NM41" s="5" t="b">
        <f t="shared" si="200"/>
        <v>0</v>
      </c>
      <c r="NN41" s="5">
        <f t="shared" si="160"/>
        <v>1</v>
      </c>
      <c r="NO41" s="5">
        <f t="shared" si="160"/>
        <v>0</v>
      </c>
      <c r="NP41" s="5" t="b">
        <f t="shared" si="161"/>
        <v>0</v>
      </c>
      <c r="NQ41" s="5" t="str" cm="1">
        <f t="array" aca="1" ref="NQ41" ca="1">IF(OR(NR41:NY41&lt;&gt;"-"),TRUE,"-")</f>
        <v>-</v>
      </c>
      <c r="NR41" s="19" t="str">
        <f t="shared" ca="1" si="201"/>
        <v>-</v>
      </c>
      <c r="NS41" s="19" t="str">
        <f t="shared" ca="1" si="201"/>
        <v>-</v>
      </c>
      <c r="NT41" s="19" t="str">
        <f t="shared" ca="1" si="201"/>
        <v>-</v>
      </c>
      <c r="NU41" s="19" t="str">
        <f t="shared" ca="1" si="201"/>
        <v>-</v>
      </c>
      <c r="NV41" s="19" t="str">
        <f t="shared" ca="1" si="201"/>
        <v>-</v>
      </c>
      <c r="NW41" s="19" t="str">
        <f t="shared" ca="1" si="201"/>
        <v>-</v>
      </c>
      <c r="NX41" s="19" t="str">
        <f t="shared" ca="1" si="201"/>
        <v>-</v>
      </c>
      <c r="NY41" s="19" t="str">
        <f t="shared" ca="1" si="201"/>
        <v>-</v>
      </c>
      <c r="NZ41" s="5" t="b">
        <f t="array" aca="1" ref="NZ41" ca="1">IF(OR(OA41:OG41&lt;&gt;"-"),TRUE,"-")</f>
        <v>1</v>
      </c>
      <c r="OA41" s="19">
        <f t="shared" ca="1" si="202"/>
        <v>0</v>
      </c>
      <c r="OB41" s="19">
        <f t="shared" ca="1" si="202"/>
        <v>999999</v>
      </c>
      <c r="OC41" s="19">
        <f t="shared" ca="1" si="202"/>
        <v>999999</v>
      </c>
      <c r="OD41" s="19">
        <f t="shared" ca="1" si="202"/>
        <v>999999</v>
      </c>
      <c r="OE41" s="19">
        <f t="shared" ca="1" si="202"/>
        <v>999999</v>
      </c>
      <c r="OF41" s="19">
        <f t="shared" ca="1" si="202"/>
        <v>999999</v>
      </c>
      <c r="OG41" s="19">
        <f t="shared" ca="1" si="202"/>
        <v>999999</v>
      </c>
      <c r="OH41" s="5" t="str">
        <f t="array" aca="1" ref="OH41" ca="1">IF(OR(OI41:OJ41&lt;&gt;"-"),TRUE,"-")</f>
        <v>-</v>
      </c>
      <c r="OI41" s="19" t="str">
        <f t="shared" ca="1" si="202"/>
        <v>-</v>
      </c>
      <c r="OJ41" s="19" t="str">
        <f t="shared" ca="1" si="202"/>
        <v>-</v>
      </c>
      <c r="OK41" s="19" t="b">
        <f t="shared" ca="1" si="202"/>
        <v>1</v>
      </c>
      <c r="OL41" s="19">
        <f t="shared" ca="1" si="202"/>
        <v>0</v>
      </c>
      <c r="OM41" s="19" t="str">
        <f t="shared" ca="1" si="202"/>
        <v>-</v>
      </c>
      <c r="ON41" s="19" t="str">
        <f t="shared" ca="1" si="202"/>
        <v>-</v>
      </c>
      <c r="OO41" s="19" t="str">
        <f t="shared" ca="1" si="202"/>
        <v>-</v>
      </c>
      <c r="OP41" s="19" t="str">
        <f t="shared" ca="1" si="203"/>
        <v>-</v>
      </c>
      <c r="OQ41" s="19" t="str">
        <f t="shared" ca="1" si="203"/>
        <v>-</v>
      </c>
      <c r="OR41" s="19" t="str">
        <f t="shared" ca="1" si="203"/>
        <v>-</v>
      </c>
      <c r="OS41" s="19" t="str">
        <f t="shared" ca="1" si="203"/>
        <v>-</v>
      </c>
      <c r="OT41" s="19" t="str">
        <f t="shared" ca="1" si="203"/>
        <v>-</v>
      </c>
      <c r="OU41" s="19">
        <f t="shared" ca="1" si="203"/>
        <v>0</v>
      </c>
      <c r="OV41" s="19" t="str">
        <f t="shared" ca="1" si="203"/>
        <v>-</v>
      </c>
      <c r="OW41" s="19" t="str">
        <f t="shared" ca="1" si="203"/>
        <v>-</v>
      </c>
      <c r="OX41" s="19">
        <f t="shared" ca="1" si="203"/>
        <v>500</v>
      </c>
      <c r="OY41" s="19">
        <f t="shared" ca="1" si="203"/>
        <v>500</v>
      </c>
      <c r="OZ41" s="19" t="str">
        <f t="shared" ca="1" si="203"/>
        <v>-</v>
      </c>
      <c r="PA41" s="19" t="str">
        <f t="shared" ca="1" si="203"/>
        <v>-</v>
      </c>
      <c r="PB41" s="19" t="str">
        <f t="shared" ca="1" si="203"/>
        <v>-</v>
      </c>
      <c r="PC41" s="19">
        <f t="shared" ca="1" si="203"/>
        <v>1</v>
      </c>
      <c r="PD41" s="9"/>
      <c r="PE41" s="19">
        <f t="shared" ca="1" si="204"/>
        <v>50</v>
      </c>
      <c r="PF41" s="19">
        <f t="shared" ca="1" si="204"/>
        <v>50</v>
      </c>
      <c r="PG41" s="19">
        <f t="shared" ca="1" si="204"/>
        <v>50</v>
      </c>
      <c r="PH41" s="19">
        <f t="shared" ca="1" si="204"/>
        <v>50</v>
      </c>
      <c r="PI41" s="19">
        <f t="shared" ca="1" si="204"/>
        <v>1</v>
      </c>
      <c r="PJ41" s="19">
        <f t="shared" ca="1" si="204"/>
        <v>1</v>
      </c>
      <c r="PK41" s="19">
        <f t="shared" ca="1" si="204"/>
        <v>1</v>
      </c>
      <c r="PL41" s="9"/>
      <c r="PM41" s="19" t="b">
        <f t="shared" ca="1" si="205"/>
        <v>0</v>
      </c>
      <c r="PN41" s="19" t="b">
        <f t="shared" ca="1" si="205"/>
        <v>0</v>
      </c>
      <c r="PO41" s="19">
        <f t="shared" ca="1" si="205"/>
        <v>1</v>
      </c>
      <c r="PP41" s="134">
        <f t="shared" si="131"/>
        <v>1</v>
      </c>
      <c r="PQ41" s="134">
        <f t="shared" si="131"/>
        <v>1</v>
      </c>
      <c r="PR41" s="134">
        <f t="shared" si="131"/>
        <v>1</v>
      </c>
      <c r="PS41" s="134">
        <f t="shared" si="131"/>
        <v>1</v>
      </c>
      <c r="PT41" s="134">
        <f t="shared" si="131"/>
        <v>1</v>
      </c>
      <c r="PU41" s="134">
        <f t="shared" si="131"/>
        <v>1</v>
      </c>
      <c r="PV41" s="134">
        <f t="shared" si="131"/>
        <v>1</v>
      </c>
      <c r="PW41" s="134">
        <f t="shared" si="131"/>
        <v>1</v>
      </c>
      <c r="PX41" s="9"/>
      <c r="PY41" s="12" t="str">
        <f t="shared" si="95"/>
        <v>-</v>
      </c>
      <c r="PZ41" s="19" t="str">
        <f t="shared" ca="1" si="205"/>
        <v>-</v>
      </c>
      <c r="QA41" s="19" t="str">
        <f t="shared" ca="1" si="205"/>
        <v>-</v>
      </c>
      <c r="QB41" s="19" t="str">
        <f t="shared" ca="1" si="205"/>
        <v>-</v>
      </c>
      <c r="QC41" s="19" t="str">
        <f t="shared" ca="1" si="206"/>
        <v>-</v>
      </c>
      <c r="QD41" s="19" t="str">
        <f t="shared" ca="1" si="206"/>
        <v>-</v>
      </c>
      <c r="QE41" s="19" t="str">
        <f t="shared" ca="1" si="206"/>
        <v>-</v>
      </c>
      <c r="QF41" s="19" t="str">
        <f t="shared" ca="1" si="206"/>
        <v>-</v>
      </c>
      <c r="QG41" s="19" t="str">
        <f t="shared" ca="1" si="206"/>
        <v>-</v>
      </c>
      <c r="QH41" s="19" t="str">
        <f t="shared" ca="1" si="206"/>
        <v>-</v>
      </c>
      <c r="QI41" s="19" t="str">
        <f t="shared" ca="1" si="206"/>
        <v>-</v>
      </c>
      <c r="QJ41" s="19" t="str">
        <f t="shared" ca="1" si="206"/>
        <v>-</v>
      </c>
      <c r="QK41" s="19" t="str">
        <f t="shared" ca="1" si="206"/>
        <v>-</v>
      </c>
      <c r="QL41" s="19" t="str">
        <f t="shared" ca="1" si="206"/>
        <v>-</v>
      </c>
      <c r="QM41" s="19" t="str">
        <f t="shared" ca="1" si="206"/>
        <v>-</v>
      </c>
      <c r="QN41" s="19" t="str">
        <f t="shared" ca="1" si="206"/>
        <v>-</v>
      </c>
      <c r="QO41" s="19" t="str">
        <f t="shared" ca="1" si="206"/>
        <v>-</v>
      </c>
      <c r="QP41" s="19" t="str">
        <f t="shared" ca="1" si="206"/>
        <v>-</v>
      </c>
      <c r="QQ41" s="19" t="str">
        <f t="shared" ca="1" si="206"/>
        <v>-</v>
      </c>
      <c r="QR41" s="19" t="str">
        <f t="shared" ca="1" si="206"/>
        <v>-</v>
      </c>
      <c r="QS41" s="19" t="str">
        <f t="shared" ca="1" si="207"/>
        <v>-</v>
      </c>
      <c r="QT41" s="19" t="str">
        <f t="shared" ca="1" si="207"/>
        <v>-</v>
      </c>
      <c r="QU41" s="19" t="str">
        <f t="shared" ca="1" si="207"/>
        <v>-</v>
      </c>
      <c r="QV41" s="19" t="str">
        <f t="shared" ca="1" si="207"/>
        <v>-</v>
      </c>
      <c r="QW41" s="19" t="str">
        <f t="shared" ca="1" si="207"/>
        <v>-</v>
      </c>
      <c r="QX41" s="19" t="str">
        <f t="shared" ca="1" si="207"/>
        <v>-</v>
      </c>
      <c r="QY41" s="19" t="str">
        <f t="shared" ca="1" si="207"/>
        <v>-</v>
      </c>
      <c r="QZ41" s="19" t="str">
        <f t="shared" ca="1" si="207"/>
        <v>-</v>
      </c>
      <c r="RA41" s="19" t="str">
        <f t="shared" ca="1" si="207"/>
        <v>-</v>
      </c>
      <c r="RB41" s="19" t="str">
        <f t="shared" ca="1" si="207"/>
        <v>-</v>
      </c>
      <c r="RC41" s="19" t="str">
        <f t="shared" ca="1" si="207"/>
        <v>-</v>
      </c>
      <c r="RD41" s="19" t="str">
        <f t="shared" ca="1" si="207"/>
        <v>-</v>
      </c>
      <c r="RE41" s="19" t="str">
        <f t="shared" ca="1" si="207"/>
        <v>-</v>
      </c>
      <c r="RF41" s="19" t="str">
        <f t="shared" ca="1" si="207"/>
        <v>-</v>
      </c>
      <c r="RG41" s="19" t="str">
        <f t="shared" ca="1" si="207"/>
        <v>-</v>
      </c>
      <c r="RH41" s="19" t="str">
        <f t="shared" ca="1" si="207"/>
        <v>-</v>
      </c>
      <c r="RI41" s="19" t="str">
        <f t="shared" ca="1" si="208"/>
        <v>-</v>
      </c>
      <c r="RJ41" s="19" t="str">
        <f t="shared" ca="1" si="208"/>
        <v>-</v>
      </c>
      <c r="RK41" s="19" t="str">
        <f t="shared" ca="1" si="208"/>
        <v>-</v>
      </c>
      <c r="RL41" s="19" t="str">
        <f t="shared" ca="1" si="208"/>
        <v>-</v>
      </c>
      <c r="RM41" s="19" t="str">
        <f t="shared" ca="1" si="208"/>
        <v>-</v>
      </c>
      <c r="RN41" s="19" t="str">
        <f t="shared" ca="1" si="208"/>
        <v>-</v>
      </c>
      <c r="RO41" s="19" t="str">
        <f t="shared" ca="1" si="208"/>
        <v>-</v>
      </c>
      <c r="RP41" s="19" t="str">
        <f t="shared" ca="1" si="208"/>
        <v>-</v>
      </c>
      <c r="RQ41" s="19" t="str">
        <f t="shared" ca="1" si="208"/>
        <v>-</v>
      </c>
      <c r="RR41" s="19" t="str">
        <f t="shared" ca="1" si="208"/>
        <v>-</v>
      </c>
      <c r="RS41" s="19" t="str">
        <f t="shared" ca="1" si="208"/>
        <v>-</v>
      </c>
      <c r="RT41" s="19" t="str">
        <f t="shared" ca="1" si="208"/>
        <v>-</v>
      </c>
      <c r="RU41" s="19" t="str">
        <f t="shared" ca="1" si="208"/>
        <v>-</v>
      </c>
      <c r="RV41" s="19" t="str">
        <f t="shared" ca="1" si="208"/>
        <v>-</v>
      </c>
      <c r="RW41" s="19" t="str">
        <f t="shared" ca="1" si="208"/>
        <v>-</v>
      </c>
      <c r="RX41" s="19" t="str">
        <f t="shared" ca="1" si="208"/>
        <v>-</v>
      </c>
      <c r="RY41" s="19" t="str">
        <f t="shared" ca="1" si="209"/>
        <v>-</v>
      </c>
      <c r="RZ41" s="19" t="str">
        <f t="shared" ca="1" si="209"/>
        <v>-</v>
      </c>
      <c r="SA41" s="19" t="str">
        <f t="shared" ca="1" si="209"/>
        <v>-</v>
      </c>
      <c r="SB41" s="19" t="str">
        <f t="shared" ca="1" si="209"/>
        <v>-</v>
      </c>
      <c r="SC41" s="19" t="str">
        <f t="shared" ca="1" si="209"/>
        <v>-</v>
      </c>
      <c r="SD41" s="19" t="str">
        <f t="shared" ca="1" si="209"/>
        <v>-</v>
      </c>
      <c r="SE41" s="19" t="str">
        <f t="shared" ca="1" si="209"/>
        <v>-</v>
      </c>
      <c r="SF41" s="19" t="str">
        <f t="shared" ca="1" si="209"/>
        <v>-</v>
      </c>
      <c r="SG41" s="19" t="str">
        <f t="shared" ca="1" si="209"/>
        <v>-</v>
      </c>
      <c r="SH41" s="19" t="str">
        <f t="shared" ca="1" si="209"/>
        <v>-</v>
      </c>
      <c r="SI41" s="12" t="str">
        <f t="shared" si="96"/>
        <v>-</v>
      </c>
      <c r="SJ41" s="19" t="str">
        <f t="shared" ca="1" si="209"/>
        <v>-</v>
      </c>
      <c r="SK41" s="19" t="str">
        <f t="shared" ca="1" si="209"/>
        <v>-</v>
      </c>
      <c r="SL41" s="19" t="str">
        <f t="shared" ca="1" si="209"/>
        <v>-</v>
      </c>
      <c r="SM41" s="19" t="str">
        <f t="shared" ca="1" si="209"/>
        <v>-</v>
      </c>
      <c r="SN41" s="19" t="str">
        <f t="shared" ca="1" si="209"/>
        <v>-</v>
      </c>
      <c r="SO41" s="19" t="str">
        <f t="shared" ca="1" si="210"/>
        <v>-</v>
      </c>
      <c r="SP41" s="19" t="str">
        <f t="shared" ca="1" si="210"/>
        <v>-</v>
      </c>
      <c r="SQ41" s="19" t="str">
        <f t="shared" ca="1" si="210"/>
        <v>-</v>
      </c>
      <c r="SR41" s="19" t="str">
        <f t="shared" ca="1" si="210"/>
        <v>-</v>
      </c>
      <c r="SS41" s="19" t="str">
        <f t="shared" ca="1" si="210"/>
        <v>-</v>
      </c>
      <c r="ST41" s="19" t="str">
        <f t="shared" ca="1" si="210"/>
        <v>-</v>
      </c>
      <c r="SU41" s="19" t="str">
        <f t="shared" ca="1" si="210"/>
        <v>-</v>
      </c>
      <c r="SV41" s="19" t="str">
        <f t="shared" ca="1" si="210"/>
        <v>-</v>
      </c>
      <c r="SW41" s="19" t="str">
        <f t="shared" ca="1" si="210"/>
        <v>-</v>
      </c>
      <c r="SX41" s="19" t="str">
        <f t="shared" ca="1" si="210"/>
        <v>-</v>
      </c>
      <c r="SY41" s="19" t="str">
        <f t="shared" ca="1" si="210"/>
        <v>-</v>
      </c>
      <c r="SZ41" s="19" t="str">
        <f t="shared" ca="1" si="210"/>
        <v>-</v>
      </c>
      <c r="TA41" s="19" t="str">
        <f t="shared" ca="1" si="210"/>
        <v>-</v>
      </c>
      <c r="TB41" s="19" t="str">
        <f t="shared" ca="1" si="210"/>
        <v>-</v>
      </c>
      <c r="TC41" s="19" t="str">
        <f t="shared" ca="1" si="210"/>
        <v>-</v>
      </c>
      <c r="TD41" s="19" t="str">
        <f t="shared" ca="1" si="210"/>
        <v>-</v>
      </c>
      <c r="TE41" s="19" t="str">
        <f t="shared" ca="1" si="211"/>
        <v>-</v>
      </c>
      <c r="TF41" s="19" t="str">
        <f t="shared" ca="1" si="211"/>
        <v>-</v>
      </c>
      <c r="TG41" s="19" t="str">
        <f t="shared" ca="1" si="211"/>
        <v>-</v>
      </c>
      <c r="TH41" s="19" t="str">
        <f t="shared" ca="1" si="211"/>
        <v>-</v>
      </c>
      <c r="TI41" s="19" t="str">
        <f t="shared" ca="1" si="211"/>
        <v>-</v>
      </c>
      <c r="TJ41" s="19" t="str">
        <f t="shared" ca="1" si="211"/>
        <v>-</v>
      </c>
      <c r="TK41" s="19" t="str">
        <f t="shared" ca="1" si="211"/>
        <v>-</v>
      </c>
      <c r="TL41" s="19" t="str">
        <f t="shared" ca="1" si="211"/>
        <v>-</v>
      </c>
      <c r="TM41" s="19" t="str">
        <f t="shared" ca="1" si="211"/>
        <v>-</v>
      </c>
      <c r="TN41" s="19" t="str">
        <f t="shared" ca="1" si="211"/>
        <v>-</v>
      </c>
      <c r="TO41" s="19" t="str">
        <f t="shared" ca="1" si="211"/>
        <v>-</v>
      </c>
      <c r="TP41" s="19" t="str">
        <f t="shared" ca="1" si="211"/>
        <v>-</v>
      </c>
      <c r="TQ41" s="19" t="str">
        <f t="shared" ca="1" si="211"/>
        <v>-</v>
      </c>
      <c r="TR41" s="19" t="str">
        <f t="shared" ca="1" si="211"/>
        <v>-</v>
      </c>
      <c r="TS41" s="19" t="str">
        <f t="shared" ca="1" si="211"/>
        <v>-</v>
      </c>
      <c r="TT41" s="19" t="str">
        <f t="shared" ca="1" si="211"/>
        <v>-</v>
      </c>
      <c r="TU41" s="19" t="str">
        <f t="shared" ca="1" si="212"/>
        <v>-</v>
      </c>
      <c r="TV41" s="19" t="str">
        <f t="shared" ca="1" si="212"/>
        <v>-</v>
      </c>
      <c r="TW41" s="19" t="str">
        <f t="shared" ca="1" si="212"/>
        <v>-</v>
      </c>
      <c r="TX41" s="19" t="str">
        <f t="shared" ca="1" si="212"/>
        <v>-</v>
      </c>
      <c r="TY41" s="19" t="str">
        <f t="shared" ca="1" si="212"/>
        <v>-</v>
      </c>
      <c r="TZ41" s="19" t="str">
        <f t="shared" ca="1" si="212"/>
        <v>-</v>
      </c>
      <c r="UA41" s="19" t="str">
        <f t="shared" ca="1" si="212"/>
        <v>-</v>
      </c>
      <c r="UB41" s="19" t="str">
        <f t="shared" ca="1" si="212"/>
        <v>-</v>
      </c>
      <c r="UC41" s="19" t="str">
        <f t="shared" ca="1" si="212"/>
        <v>-</v>
      </c>
      <c r="UD41" s="19" t="str">
        <f t="shared" ca="1" si="212"/>
        <v>-</v>
      </c>
      <c r="UE41" s="19" t="str">
        <f t="shared" ca="1" si="212"/>
        <v>-</v>
      </c>
      <c r="UF41" s="19" t="str">
        <f t="shared" ca="1" si="212"/>
        <v>-</v>
      </c>
      <c r="UG41" s="19" t="str">
        <f t="shared" ca="1" si="212"/>
        <v>-</v>
      </c>
      <c r="UH41" s="19" t="str">
        <f t="shared" ca="1" si="212"/>
        <v>-</v>
      </c>
      <c r="UI41" s="19" t="str">
        <f t="shared" ca="1" si="212"/>
        <v>-</v>
      </c>
      <c r="UJ41" s="19" t="str">
        <f t="shared" ca="1" si="212"/>
        <v>-</v>
      </c>
      <c r="UK41" s="19" t="str">
        <f t="shared" ca="1" si="213"/>
        <v>-</v>
      </c>
      <c r="UL41" s="19" t="str">
        <f t="shared" ca="1" si="213"/>
        <v>-</v>
      </c>
      <c r="UM41" s="19" t="str">
        <f t="shared" ca="1" si="213"/>
        <v>-</v>
      </c>
      <c r="UN41" s="19" t="str">
        <f t="shared" ca="1" si="213"/>
        <v>-</v>
      </c>
      <c r="UO41" s="19" t="str">
        <f t="shared" ca="1" si="213"/>
        <v>-</v>
      </c>
      <c r="UP41" s="19" t="str">
        <f t="shared" ca="1" si="213"/>
        <v>-</v>
      </c>
      <c r="UQ41" s="19" t="str">
        <f t="shared" ca="1" si="213"/>
        <v>-</v>
      </c>
      <c r="UR41" s="19" t="str">
        <f t="shared" ca="1" si="213"/>
        <v>-</v>
      </c>
      <c r="US41" s="12" t="b">
        <f t="shared" si="98"/>
        <v>1</v>
      </c>
      <c r="UT41" s="19" t="str">
        <f t="shared" ca="1" si="213"/>
        <v>-</v>
      </c>
      <c r="UU41" s="19" t="str">
        <f t="shared" ca="1" si="213"/>
        <v>-</v>
      </c>
      <c r="UV41" s="19" t="str">
        <f t="shared" ca="1" si="213"/>
        <v>-</v>
      </c>
      <c r="UW41" s="19" t="str">
        <f t="shared" ca="1" si="213"/>
        <v>-</v>
      </c>
      <c r="UX41" s="19" t="str">
        <f t="shared" ca="1" si="213"/>
        <v>-</v>
      </c>
      <c r="UY41" s="19" t="str">
        <f t="shared" ca="1" si="213"/>
        <v>-</v>
      </c>
      <c r="UZ41" s="19" t="str">
        <f t="shared" ca="1" si="213"/>
        <v>-</v>
      </c>
      <c r="VA41" s="19" t="str">
        <f t="shared" ca="1" si="214"/>
        <v>-</v>
      </c>
      <c r="VB41" s="19" t="str">
        <f t="shared" ca="1" si="214"/>
        <v>-</v>
      </c>
      <c r="VC41" s="19" t="str">
        <f t="shared" ca="1" si="214"/>
        <v>-</v>
      </c>
      <c r="VD41" s="19" t="str">
        <f t="shared" ca="1" si="214"/>
        <v>-</v>
      </c>
      <c r="VE41" s="19" t="str">
        <f t="shared" ca="1" si="214"/>
        <v>-</v>
      </c>
      <c r="VF41" s="19" t="str">
        <f t="shared" ca="1" si="214"/>
        <v>-</v>
      </c>
      <c r="VG41" s="19" t="str">
        <f t="shared" ca="1" si="214"/>
        <v>-</v>
      </c>
      <c r="VH41" s="19" t="str">
        <f t="shared" ca="1" si="214"/>
        <v>-</v>
      </c>
      <c r="VI41" s="19" t="str">
        <f t="shared" ca="1" si="214"/>
        <v>-</v>
      </c>
      <c r="VJ41" s="19" t="str">
        <f t="shared" ca="1" si="214"/>
        <v>-</v>
      </c>
      <c r="VK41" s="19" t="str">
        <f t="shared" ca="1" si="214"/>
        <v>-</v>
      </c>
      <c r="VL41" s="19" t="str">
        <f t="shared" ca="1" si="214"/>
        <v>-</v>
      </c>
      <c r="VM41" s="19" t="str">
        <f t="shared" ca="1" si="214"/>
        <v>-</v>
      </c>
      <c r="VN41" s="19" t="str">
        <f t="shared" ca="1" si="214"/>
        <v>-</v>
      </c>
      <c r="VO41" s="19" t="str">
        <f t="shared" ca="1" si="214"/>
        <v>-</v>
      </c>
      <c r="VP41" s="19" t="str">
        <f t="shared" ca="1" si="214"/>
        <v>-</v>
      </c>
      <c r="VQ41" s="19" t="str">
        <f t="shared" ca="1" si="215"/>
        <v>-</v>
      </c>
      <c r="VR41" s="19" t="str">
        <f t="shared" ca="1" si="215"/>
        <v>-</v>
      </c>
      <c r="VS41" s="19" t="str">
        <f t="shared" ca="1" si="215"/>
        <v>-</v>
      </c>
      <c r="VT41" s="19" t="str">
        <f t="shared" ca="1" si="215"/>
        <v>-</v>
      </c>
      <c r="VU41" s="19" t="str">
        <f t="shared" ca="1" si="215"/>
        <v>-</v>
      </c>
      <c r="VV41" s="19" t="str">
        <f t="shared" ca="1" si="215"/>
        <v>-</v>
      </c>
      <c r="VW41" s="19" t="str">
        <f t="shared" ca="1" si="215"/>
        <v>-</v>
      </c>
      <c r="VX41" s="19" t="str">
        <f t="shared" ca="1" si="215"/>
        <v>-</v>
      </c>
      <c r="VY41" s="19" t="str">
        <f t="shared" ca="1" si="215"/>
        <v>-</v>
      </c>
      <c r="VZ41" s="19" t="str">
        <f t="shared" ca="1" si="215"/>
        <v>-</v>
      </c>
      <c r="WA41" s="19" t="str">
        <f t="shared" ca="1" si="215"/>
        <v>-</v>
      </c>
      <c r="WB41" s="19" t="str">
        <f t="shared" ca="1" si="215"/>
        <v>-</v>
      </c>
      <c r="WC41" s="19" t="str">
        <f t="shared" ca="1" si="215"/>
        <v>-</v>
      </c>
      <c r="WD41" s="19" t="str">
        <f t="shared" ca="1" si="215"/>
        <v>-</v>
      </c>
      <c r="WE41" s="19" t="str">
        <f t="shared" ca="1" si="215"/>
        <v>-</v>
      </c>
      <c r="WF41" s="19" t="str">
        <f t="shared" ca="1" si="215"/>
        <v>-</v>
      </c>
      <c r="WG41" s="19" t="str">
        <f t="shared" ca="1" si="216"/>
        <v>-</v>
      </c>
      <c r="WH41" s="19" t="str">
        <f t="shared" ca="1" si="216"/>
        <v>-</v>
      </c>
      <c r="WI41" s="19" t="str">
        <f t="shared" ca="1" si="216"/>
        <v>-</v>
      </c>
      <c r="WJ41" s="19" t="str">
        <f t="shared" ca="1" si="216"/>
        <v>-</v>
      </c>
      <c r="WK41" s="19" t="str">
        <f t="shared" ca="1" si="216"/>
        <v>-</v>
      </c>
      <c r="WL41" s="19" t="str">
        <f t="shared" ca="1" si="216"/>
        <v>-</v>
      </c>
      <c r="WM41" s="19" t="str">
        <f t="shared" ca="1" si="216"/>
        <v>-</v>
      </c>
      <c r="WN41" s="19" t="str">
        <f t="shared" ca="1" si="216"/>
        <v>-</v>
      </c>
      <c r="WO41" s="19" t="str">
        <f t="shared" ca="1" si="216"/>
        <v>-</v>
      </c>
      <c r="WP41" s="19" t="str">
        <f t="shared" ca="1" si="216"/>
        <v>-</v>
      </c>
      <c r="WQ41" s="19" t="str">
        <f t="shared" ca="1" si="216"/>
        <v>-</v>
      </c>
      <c r="WR41" s="19" t="str">
        <f t="shared" ca="1" si="216"/>
        <v>-</v>
      </c>
      <c r="WS41" s="19" t="str">
        <f t="shared" ca="1" si="216"/>
        <v>-</v>
      </c>
      <c r="WT41" s="19" t="str">
        <f t="shared" ca="1" si="216"/>
        <v>-</v>
      </c>
      <c r="WU41" s="19" t="str">
        <f t="shared" ca="1" si="216"/>
        <v>-</v>
      </c>
      <c r="WV41" s="19" t="str">
        <f t="shared" ca="1" si="216"/>
        <v>-</v>
      </c>
      <c r="WW41" s="19" t="str">
        <f t="shared" ca="1" si="217"/>
        <v>-</v>
      </c>
      <c r="WX41" s="19" t="str">
        <f t="shared" ca="1" si="217"/>
        <v>-</v>
      </c>
      <c r="WY41" s="19" t="str">
        <f t="shared" ca="1" si="217"/>
        <v>-</v>
      </c>
      <c r="WZ41" s="19" t="str">
        <f t="shared" ca="1" si="217"/>
        <v>-</v>
      </c>
      <c r="XA41" s="19" t="str">
        <f t="shared" ca="1" si="217"/>
        <v>-</v>
      </c>
      <c r="XB41" s="19" t="str">
        <f t="shared" ca="1" si="217"/>
        <v>-</v>
      </c>
      <c r="XC41" s="19">
        <f t="shared" ca="1" si="217"/>
        <v>0</v>
      </c>
      <c r="XD41" s="599">
        <v>0</v>
      </c>
    </row>
    <row r="42" spans="1:628" outlineLevel="1">
      <c r="A42" s="20">
        <f t="shared" si="221"/>
        <v>37</v>
      </c>
      <c r="B42" s="20">
        <f>$A$41</f>
        <v>36</v>
      </c>
      <c r="C42">
        <v>7</v>
      </c>
      <c r="D42" s="19" t="str">
        <f t="shared" ca="1" si="173"/>
        <v>GSW</v>
      </c>
      <c r="E42" t="b">
        <v>1</v>
      </c>
      <c r="F42" t="b">
        <v>0</v>
      </c>
      <c r="G42" t="b">
        <v>1</v>
      </c>
      <c r="I42" s="19">
        <f t="shared" ca="1" si="218"/>
        <v>0</v>
      </c>
      <c r="J42" s="19">
        <f t="shared" ca="1" si="218"/>
        <v>0</v>
      </c>
      <c r="K42" s="19" t="str">
        <f t="shared" ca="1" si="133"/>
        <v/>
      </c>
      <c r="L42" s="19">
        <f t="shared" ca="1" si="133"/>
        <v>1</v>
      </c>
      <c r="M42" s="19">
        <f t="shared" ca="1" si="218"/>
        <v>0</v>
      </c>
      <c r="N42" s="19">
        <f t="shared" ca="1" si="218"/>
        <v>2</v>
      </c>
      <c r="O42" s="19">
        <f t="shared" ca="1" si="218"/>
        <v>2</v>
      </c>
      <c r="P42" s="19">
        <f t="shared" ca="1" si="218"/>
        <v>3</v>
      </c>
      <c r="Q42" s="19">
        <f t="shared" ca="1" si="218"/>
        <v>2</v>
      </c>
      <c r="R42" s="19">
        <f ca="1">OFFSET(R$5,$B42,0)</f>
        <v>1</v>
      </c>
      <c r="S42" s="19">
        <f t="shared" ca="1" si="218"/>
        <v>0</v>
      </c>
      <c r="T42" s="19">
        <f t="shared" ca="1" si="218"/>
        <v>0</v>
      </c>
      <c r="U42" s="19">
        <f t="shared" ca="1" si="218"/>
        <v>0</v>
      </c>
      <c r="V42" s="19">
        <f t="shared" ca="1" si="218"/>
        <v>0</v>
      </c>
      <c r="W42" s="19">
        <f t="shared" ca="1" si="218"/>
        <v>0</v>
      </c>
      <c r="X42" s="19">
        <f t="shared" ca="1" si="218"/>
        <v>0</v>
      </c>
      <c r="Y42" s="19">
        <f t="shared" ca="1" si="218"/>
        <v>0</v>
      </c>
      <c r="Z42" s="19">
        <f t="shared" ca="1" si="218"/>
        <v>1</v>
      </c>
      <c r="AA42" s="209"/>
      <c r="AB42" s="209"/>
      <c r="AC42" s="209"/>
      <c r="AD42" s="209"/>
      <c r="AE42" s="209"/>
      <c r="AG42" s="209"/>
      <c r="AH42" s="209"/>
      <c r="AI42" s="209"/>
      <c r="AJ42" s="209"/>
      <c r="AK42" s="209"/>
      <c r="AL42" s="209"/>
      <c r="AM42" s="209"/>
      <c r="AN42" s="209"/>
      <c r="AO42" s="134">
        <f t="shared" ca="1" si="174"/>
        <v>2</v>
      </c>
      <c r="AP42" s="134">
        <f ca="1">INDEX(CHOOSE($P42,DataAutumn!i.AdultDrys,DataWinter!i.AdultDrys,DataSpring!i.AdultDrys),1,$O42)</f>
        <v>3</v>
      </c>
      <c r="AQ42" s="5">
        <f t="shared" ca="1" si="175"/>
        <v>2</v>
      </c>
      <c r="AR42" s="5">
        <f t="shared" ca="1" si="175"/>
        <v>0</v>
      </c>
      <c r="AS42" s="5">
        <f t="shared" ca="1" si="176"/>
        <v>6</v>
      </c>
      <c r="AW42" s="222" t="str">
        <f ca="1">CHOOSE($R42+1,"CSIRO","MU","NFS")&amp;" Optimum feed supply"</f>
        <v>MU Optimum feed supply</v>
      </c>
      <c r="AX42" s="9" t="str">
        <f ca="1">IF(COUNTIF(AW$5:AW42,AW42)=1,"-","Dup")</f>
        <v>-</v>
      </c>
      <c r="AY42" s="9"/>
      <c r="AZ42" s="19" t="b">
        <f t="shared" ca="1" si="177"/>
        <v>1</v>
      </c>
      <c r="BA42" s="19" t="b">
        <f t="shared" ca="1" si="177"/>
        <v>1</v>
      </c>
      <c r="BB42" s="19" t="b">
        <f t="shared" ca="1" si="177"/>
        <v>1</v>
      </c>
      <c r="BC42" s="19" t="b">
        <f t="shared" ca="1" si="177"/>
        <v>1</v>
      </c>
      <c r="BD42" s="19" t="b">
        <f t="shared" ca="1" si="177"/>
        <v>1</v>
      </c>
      <c r="BE42" s="19" t="b">
        <f t="shared" ca="1" si="177"/>
        <v>1</v>
      </c>
      <c r="BF42" s="19" t="b">
        <f t="shared" ca="1" si="177"/>
        <v>1</v>
      </c>
      <c r="BG42" s="19" t="b">
        <f t="shared" ca="1" si="177"/>
        <v>1</v>
      </c>
      <c r="BH42" s="19" t="b">
        <f t="shared" ca="1" si="177"/>
        <v>1</v>
      </c>
      <c r="BI42" s="9"/>
      <c r="BJ42" s="19" t="b">
        <f t="shared" ca="1" si="178"/>
        <v>1</v>
      </c>
      <c r="BK42" s="19" t="str">
        <f t="shared" ca="1" si="178"/>
        <v>-</v>
      </c>
      <c r="BL42" s="19" t="str">
        <f t="shared" ca="1" si="178"/>
        <v>-</v>
      </c>
      <c r="BM42" s="19" t="str">
        <f t="shared" ca="1" si="178"/>
        <v>-</v>
      </c>
      <c r="BN42" s="19" t="b">
        <f t="shared" ca="1" si="178"/>
        <v>0</v>
      </c>
      <c r="BO42" s="19">
        <f t="shared" ca="1" si="178"/>
        <v>0</v>
      </c>
      <c r="BP42" s="19" t="str">
        <f t="shared" ca="1" si="178"/>
        <v>-</v>
      </c>
      <c r="BQ42" s="19" t="str">
        <f t="shared" ca="1" si="178"/>
        <v>-</v>
      </c>
      <c r="BR42" s="19" t="b">
        <f t="shared" ca="1" si="178"/>
        <v>1</v>
      </c>
      <c r="BS42" s="9"/>
      <c r="BT42" s="12" t="b">
        <v>0</v>
      </c>
      <c r="BU42" s="5" t="str">
        <f t="shared" ca="1" si="105"/>
        <v>-</v>
      </c>
      <c r="BV42" s="5">
        <f t="shared" ca="1" si="106"/>
        <v>1</v>
      </c>
      <c r="BW42" s="5">
        <f t="shared" ca="1" si="106"/>
        <v>1</v>
      </c>
      <c r="BX42" s="19" t="str">
        <f t="shared" ca="1" si="179"/>
        <v>-</v>
      </c>
      <c r="BY42" s="19" t="str">
        <f t="shared" ca="1" si="179"/>
        <v>-</v>
      </c>
      <c r="BZ42" s="19" t="str">
        <f t="shared" ca="1" si="179"/>
        <v>-</v>
      </c>
      <c r="CA42" s="5" t="str">
        <f t="shared" ca="1" si="108"/>
        <v>-</v>
      </c>
      <c r="CB42" s="5">
        <f t="shared" ca="1" si="109"/>
        <v>1</v>
      </c>
      <c r="CC42" s="5">
        <f t="shared" ca="1" si="109"/>
        <v>1</v>
      </c>
      <c r="CD42" s="19" t="str">
        <f t="shared" ca="1" si="180"/>
        <v>-</v>
      </c>
      <c r="CE42" s="5" t="str">
        <f t="shared" ca="1" si="111"/>
        <v>-</v>
      </c>
      <c r="CF42" s="5">
        <f t="shared" ca="1" si="112"/>
        <v>1</v>
      </c>
      <c r="CG42" s="19" t="str">
        <f t="shared" ca="1" si="181"/>
        <v>-</v>
      </c>
      <c r="CH42" s="19" t="str">
        <f t="shared" ca="1" si="181"/>
        <v>-</v>
      </c>
      <c r="CI42" s="5">
        <f t="shared" ca="1" si="114"/>
        <v>1</v>
      </c>
      <c r="CJ42" s="19" t="str">
        <f t="shared" ca="1" si="181"/>
        <v>-</v>
      </c>
      <c r="CK42" s="5" t="str">
        <f t="shared" ca="1" si="115"/>
        <v>-</v>
      </c>
      <c r="CL42" s="5">
        <f t="shared" ca="1" si="116"/>
        <v>1</v>
      </c>
      <c r="CM42" s="5">
        <f t="shared" ca="1" si="116"/>
        <v>1</v>
      </c>
      <c r="CN42" s="9"/>
      <c r="CO42" s="19" t="str">
        <f t="shared" ca="1" si="182"/>
        <v>-</v>
      </c>
      <c r="CP42" s="19" t="str">
        <f t="shared" ca="1" si="182"/>
        <v>-</v>
      </c>
      <c r="CQ42" s="19">
        <f t="shared" ca="1" si="182"/>
        <v>1</v>
      </c>
      <c r="CR42" s="19" t="str">
        <f t="shared" ca="1" si="182"/>
        <v>-</v>
      </c>
      <c r="CS42" s="19" t="str">
        <f t="shared" ca="1" si="182"/>
        <v>-</v>
      </c>
      <c r="CT42" s="19" t="str">
        <f t="shared" ca="1" si="182"/>
        <v>-</v>
      </c>
      <c r="CU42" s="19" t="str">
        <f t="shared" ca="1" si="182"/>
        <v>-</v>
      </c>
      <c r="CV42" s="19" t="str">
        <f t="shared" ca="1" si="182"/>
        <v>-</v>
      </c>
      <c r="CW42" s="19" t="str">
        <f t="shared" ca="1" si="182"/>
        <v>-</v>
      </c>
      <c r="CX42" s="19" t="str">
        <f t="shared" ca="1" si="182"/>
        <v>-</v>
      </c>
      <c r="CY42" s="19" t="str">
        <f t="shared" ca="1" si="182"/>
        <v>-</v>
      </c>
      <c r="CZ42" s="19" t="str">
        <f t="shared" ca="1" si="182"/>
        <v>-</v>
      </c>
      <c r="DA42" s="19" t="str">
        <f t="shared" ca="1" si="151"/>
        <v>-</v>
      </c>
      <c r="DB42" s="19" t="str">
        <f t="shared" ca="1" si="151"/>
        <v>-</v>
      </c>
      <c r="DC42" s="19" t="str">
        <f t="shared" ca="1" si="151"/>
        <v>-</v>
      </c>
      <c r="DD42" s="19" t="str">
        <f t="shared" ca="1" si="151"/>
        <v>-</v>
      </c>
      <c r="DE42" s="19" t="str">
        <f t="shared" ca="1" si="151"/>
        <v>-</v>
      </c>
      <c r="DF42" s="19" t="str">
        <f t="shared" ca="1" si="151"/>
        <v>-</v>
      </c>
      <c r="DG42" s="19" t="str">
        <f t="shared" ca="1" si="151"/>
        <v>-</v>
      </c>
      <c r="DH42" s="19" t="str">
        <f t="shared" ca="1" si="151"/>
        <v>-</v>
      </c>
      <c r="DI42" s="19" t="str">
        <f t="shared" ca="1" si="151"/>
        <v>-</v>
      </c>
      <c r="DJ42" s="9"/>
      <c r="DK42" s="134" t="b">
        <f t="shared" si="219"/>
        <v>1</v>
      </c>
      <c r="DL42" s="12" t="b">
        <v>1</v>
      </c>
      <c r="DM42" s="12" t="b">
        <v>1</v>
      </c>
      <c r="DN42" s="468">
        <f ca="1">VALUE($N42&amp;$O42&amp;$P42&amp;$Q42&amp;IFERROR(VALUE($R42),0)&amp;$Z42&amp;$S42&amp;$T42&amp;$U42&amp;$V42)</f>
        <v>2232110000</v>
      </c>
      <c r="DO42" s="12" t="b">
        <v>0</v>
      </c>
      <c r="DP42" s="19" t="str">
        <f t="shared" ca="1" si="220"/>
        <v>-</v>
      </c>
      <c r="DQ42" s="12" t="b">
        <v>0</v>
      </c>
      <c r="DR42" s="468">
        <f t="shared" ca="1" si="184"/>
        <v>3</v>
      </c>
      <c r="DS42" s="19" t="str">
        <f t="shared" ca="1" si="118"/>
        <v>-</v>
      </c>
      <c r="DT42" s="19" t="str">
        <f t="shared" ca="1" si="118"/>
        <v>-</v>
      </c>
      <c r="DU42" s="19" t="str">
        <f t="shared" ca="1" si="118"/>
        <v>-</v>
      </c>
      <c r="DV42" s="19" t="str">
        <f t="shared" ca="1" si="118"/>
        <v>-</v>
      </c>
      <c r="DW42" s="19" t="str">
        <f t="shared" ca="1" si="118"/>
        <v>-</v>
      </c>
      <c r="DX42" s="19" t="str">
        <f t="shared" ca="1" si="118"/>
        <v>-</v>
      </c>
      <c r="DY42" s="19" t="str">
        <f t="shared" ca="1" si="118"/>
        <v>-</v>
      </c>
      <c r="DZ42" s="19" t="str">
        <f t="shared" ca="1" si="118"/>
        <v>-</v>
      </c>
      <c r="EA42" s="19" t="str">
        <f t="shared" ca="1" si="118"/>
        <v>-</v>
      </c>
      <c r="EB42" s="19" t="str">
        <f t="shared" ca="1" si="118"/>
        <v>-</v>
      </c>
      <c r="EC42" s="19" t="str">
        <f t="shared" ca="1" si="118"/>
        <v>-</v>
      </c>
      <c r="ED42" s="19" t="str">
        <f t="shared" ca="1" si="118"/>
        <v>-</v>
      </c>
      <c r="EE42" s="19">
        <f t="shared" ca="1" si="118"/>
        <v>1</v>
      </c>
      <c r="EF42" s="19">
        <f t="shared" ca="1" si="118"/>
        <v>1</v>
      </c>
      <c r="EG42" s="19">
        <f t="shared" ca="1" si="118"/>
        <v>0</v>
      </c>
      <c r="EH42" s="19" t="str">
        <f t="shared" ca="1" si="118"/>
        <v>-</v>
      </c>
      <c r="EI42" s="19" t="str">
        <f t="shared" ca="1" si="185"/>
        <v>-</v>
      </c>
      <c r="EJ42" s="19" t="str">
        <f t="shared" ca="1" si="185"/>
        <v>-</v>
      </c>
      <c r="EK42" s="19" t="str">
        <f t="shared" ca="1" si="185"/>
        <v>-</v>
      </c>
      <c r="EL42" s="19" t="str">
        <f t="shared" ca="1" si="185"/>
        <v>-</v>
      </c>
      <c r="EM42" s="19">
        <f t="shared" ca="1" si="185"/>
        <v>0</v>
      </c>
      <c r="EN42" s="19" t="str">
        <f t="shared" ca="1" si="185"/>
        <v>-</v>
      </c>
      <c r="EO42" s="19" t="str">
        <f t="shared" ca="1" si="185"/>
        <v>-</v>
      </c>
      <c r="EP42" s="19" t="str">
        <f t="shared" ca="1" si="185"/>
        <v>-</v>
      </c>
      <c r="EQ42" s="19">
        <f t="shared" ca="1" si="185"/>
        <v>0</v>
      </c>
      <c r="ER42" s="19">
        <f t="shared" ca="1" si="185"/>
        <v>0</v>
      </c>
      <c r="ES42" s="9"/>
      <c r="ET42" s="113" t="s">
        <v>31</v>
      </c>
      <c r="EU42" s="113" t="s">
        <v>31</v>
      </c>
      <c r="EV42" s="113" t="s">
        <v>31</v>
      </c>
      <c r="EW42" s="113" t="s">
        <v>31</v>
      </c>
      <c r="EX42" s="113" t="s">
        <v>31</v>
      </c>
      <c r="EY42" s="113" t="s">
        <v>31</v>
      </c>
      <c r="EZ42" s="113" t="s">
        <v>31</v>
      </c>
      <c r="FA42" s="113" t="s">
        <v>31</v>
      </c>
      <c r="FB42" s="113" t="s">
        <v>31</v>
      </c>
      <c r="FC42" s="113" t="s">
        <v>31</v>
      </c>
      <c r="FD42" s="113" t="s">
        <v>31</v>
      </c>
      <c r="FE42" s="113" t="s">
        <v>31</v>
      </c>
      <c r="FF42" s="19">
        <f t="shared" ca="1" si="186"/>
        <v>0</v>
      </c>
      <c r="FG42" s="19">
        <f t="shared" ca="1" si="186"/>
        <v>0</v>
      </c>
      <c r="FH42" s="19">
        <f t="shared" ca="1" si="186"/>
        <v>0</v>
      </c>
      <c r="FI42" s="19">
        <f t="shared" ca="1" si="186"/>
        <v>0</v>
      </c>
      <c r="FJ42" s="19">
        <f t="shared" ca="1" si="187"/>
        <v>0</v>
      </c>
      <c r="FK42" s="19">
        <f t="shared" ca="1" si="187"/>
        <v>0</v>
      </c>
      <c r="FL42" s="19">
        <f t="shared" ca="1" si="187"/>
        <v>0</v>
      </c>
      <c r="FM42" s="19">
        <f t="shared" ca="1" si="187"/>
        <v>0</v>
      </c>
      <c r="FN42" s="19">
        <f t="shared" ca="1" si="187"/>
        <v>0</v>
      </c>
      <c r="FO42" s="19">
        <f t="shared" ca="1" si="187"/>
        <v>0</v>
      </c>
      <c r="FP42" s="19">
        <f t="shared" ca="1" si="187"/>
        <v>0</v>
      </c>
      <c r="FQ42" s="19">
        <f t="shared" ca="1" si="187"/>
        <v>0</v>
      </c>
      <c r="FR42" s="19">
        <f t="shared" ca="1" si="187"/>
        <v>0</v>
      </c>
      <c r="FS42" s="19">
        <f t="shared" ca="1" si="187"/>
        <v>0</v>
      </c>
      <c r="FT42" s="19">
        <f t="shared" ca="1" si="187"/>
        <v>0</v>
      </c>
      <c r="FU42" s="19">
        <f t="shared" ca="1" si="187"/>
        <v>0</v>
      </c>
      <c r="FV42" s="19">
        <f t="shared" ca="1" si="187"/>
        <v>0</v>
      </c>
      <c r="FW42" s="19">
        <f t="shared" ca="1" si="187"/>
        <v>0</v>
      </c>
      <c r="FX42" s="19">
        <f t="shared" ca="1" si="187"/>
        <v>0</v>
      </c>
      <c r="FY42" s="19">
        <f t="shared" ca="1" si="187"/>
        <v>0</v>
      </c>
      <c r="FZ42" s="19">
        <f t="shared" ca="1" si="188"/>
        <v>0</v>
      </c>
      <c r="GA42" s="19">
        <f t="shared" ca="1" si="188"/>
        <v>0</v>
      </c>
      <c r="GB42" s="19">
        <f t="shared" ca="1" si="188"/>
        <v>0</v>
      </c>
      <c r="GC42" s="19">
        <f t="shared" ca="1" si="188"/>
        <v>0</v>
      </c>
      <c r="GD42" s="19">
        <f t="shared" ca="1" si="188"/>
        <v>0</v>
      </c>
      <c r="GE42" s="19">
        <f t="shared" ca="1" si="188"/>
        <v>0</v>
      </c>
      <c r="GF42" s="19">
        <f t="shared" ca="1" si="188"/>
        <v>0</v>
      </c>
      <c r="GG42" s="19">
        <f t="shared" ca="1" si="188"/>
        <v>0</v>
      </c>
      <c r="GH42" s="19">
        <f t="shared" ca="1" si="188"/>
        <v>0</v>
      </c>
      <c r="GI42" s="19">
        <f t="shared" ca="1" si="188"/>
        <v>0</v>
      </c>
      <c r="GJ42" s="19">
        <f t="shared" ca="1" si="188"/>
        <v>0</v>
      </c>
      <c r="GK42" s="19">
        <f t="shared" ca="1" si="188"/>
        <v>0</v>
      </c>
      <c r="GL42" s="19">
        <f t="shared" ca="1" si="188"/>
        <v>0</v>
      </c>
      <c r="GM42" s="19">
        <f t="shared" ca="1" si="188"/>
        <v>0</v>
      </c>
      <c r="GN42" s="19">
        <f t="shared" ca="1" si="188"/>
        <v>0</v>
      </c>
      <c r="GO42" s="19">
        <f t="shared" ca="1" si="188"/>
        <v>0</v>
      </c>
      <c r="GP42" s="19">
        <f t="shared" ca="1" si="189"/>
        <v>0</v>
      </c>
      <c r="GQ42" s="19">
        <f t="shared" ca="1" si="189"/>
        <v>0</v>
      </c>
      <c r="GR42" s="19">
        <f t="shared" ca="1" si="189"/>
        <v>0</v>
      </c>
      <c r="GS42" s="19">
        <f t="shared" ca="1" si="189"/>
        <v>0</v>
      </c>
      <c r="GT42" s="19">
        <f t="shared" ca="1" si="189"/>
        <v>0</v>
      </c>
      <c r="GU42" s="19">
        <f t="shared" ca="1" si="189"/>
        <v>0</v>
      </c>
      <c r="GV42" s="19">
        <f t="shared" ca="1" si="189"/>
        <v>0</v>
      </c>
      <c r="GW42" s="19">
        <f t="shared" ca="1" si="189"/>
        <v>0</v>
      </c>
      <c r="GX42" s="19">
        <f t="shared" ca="1" si="189"/>
        <v>0</v>
      </c>
      <c r="GY42" s="19">
        <f t="shared" ca="1" si="189"/>
        <v>0</v>
      </c>
      <c r="GZ42" s="19">
        <f t="shared" ca="1" si="189"/>
        <v>0</v>
      </c>
      <c r="HA42" s="19">
        <f t="shared" ca="1" si="189"/>
        <v>0</v>
      </c>
      <c r="HB42" s="19">
        <f t="shared" ca="1" si="189"/>
        <v>0</v>
      </c>
      <c r="HC42" s="19">
        <f t="shared" ca="1" si="189"/>
        <v>0</v>
      </c>
      <c r="HD42" s="19">
        <f t="shared" ca="1" si="189"/>
        <v>0</v>
      </c>
      <c r="HE42" s="19">
        <f t="shared" ca="1" si="189"/>
        <v>0</v>
      </c>
      <c r="HF42" s="19">
        <f t="shared" ca="1" si="190"/>
        <v>0</v>
      </c>
      <c r="HG42" s="19">
        <f t="shared" ca="1" si="190"/>
        <v>0</v>
      </c>
      <c r="HH42" s="19">
        <f t="shared" ca="1" si="190"/>
        <v>0</v>
      </c>
      <c r="HI42" s="19">
        <f t="shared" ca="1" si="190"/>
        <v>0</v>
      </c>
      <c r="HJ42" s="19">
        <f t="shared" ca="1" si="190"/>
        <v>0</v>
      </c>
      <c r="HK42" s="19">
        <f t="shared" ca="1" si="190"/>
        <v>0</v>
      </c>
      <c r="HL42" s="19">
        <f t="shared" ca="1" si="190"/>
        <v>0</v>
      </c>
      <c r="HM42" s="19">
        <f t="shared" ca="1" si="190"/>
        <v>0</v>
      </c>
      <c r="HN42" s="19">
        <f t="shared" ca="1" si="190"/>
        <v>0</v>
      </c>
      <c r="HO42" s="19">
        <f t="shared" ca="1" si="190"/>
        <v>0</v>
      </c>
      <c r="HP42" s="19">
        <f t="shared" ca="1" si="190"/>
        <v>0</v>
      </c>
      <c r="HQ42" s="19">
        <f t="shared" ca="1" si="190"/>
        <v>0</v>
      </c>
      <c r="HR42" s="19">
        <f t="shared" ca="1" si="190"/>
        <v>0</v>
      </c>
      <c r="HS42" s="19">
        <f t="shared" ca="1" si="190"/>
        <v>0</v>
      </c>
      <c r="HT42" s="19">
        <f t="shared" ca="1" si="190"/>
        <v>0</v>
      </c>
      <c r="HU42" s="19">
        <f t="shared" ca="1" si="190"/>
        <v>0</v>
      </c>
      <c r="HV42" s="19">
        <f t="shared" ca="1" si="191"/>
        <v>0</v>
      </c>
      <c r="HW42" s="19">
        <f t="shared" ca="1" si="191"/>
        <v>0</v>
      </c>
      <c r="HX42" s="19">
        <f t="shared" ca="1" si="191"/>
        <v>0</v>
      </c>
      <c r="HY42" s="19">
        <f t="shared" ca="1" si="191"/>
        <v>0</v>
      </c>
      <c r="HZ42" s="19">
        <f t="shared" ca="1" si="191"/>
        <v>0</v>
      </c>
      <c r="IA42" s="19">
        <f t="shared" ca="1" si="191"/>
        <v>0</v>
      </c>
      <c r="IB42" s="19">
        <f t="shared" ca="1" si="191"/>
        <v>0</v>
      </c>
      <c r="IC42" s="19">
        <f t="shared" ca="1" si="191"/>
        <v>0</v>
      </c>
      <c r="ID42" s="19">
        <f t="shared" ca="1" si="191"/>
        <v>0</v>
      </c>
      <c r="IE42" s="19">
        <f t="shared" ca="1" si="191"/>
        <v>0</v>
      </c>
      <c r="IF42" s="19">
        <f t="shared" ca="1" si="191"/>
        <v>0</v>
      </c>
      <c r="IG42" s="19">
        <f t="shared" ca="1" si="191"/>
        <v>0</v>
      </c>
      <c r="IH42" s="19">
        <f t="shared" ca="1" si="191"/>
        <v>0</v>
      </c>
      <c r="II42" s="19">
        <f t="shared" ca="1" si="191"/>
        <v>0</v>
      </c>
      <c r="IJ42" s="19">
        <f t="shared" ca="1" si="191"/>
        <v>0</v>
      </c>
      <c r="IK42" s="19">
        <f t="shared" ca="1" si="191"/>
        <v>0</v>
      </c>
      <c r="IL42" s="19">
        <f t="shared" ca="1" si="192"/>
        <v>0</v>
      </c>
      <c r="IM42" s="19">
        <f t="shared" ca="1" si="192"/>
        <v>0</v>
      </c>
      <c r="IN42" s="19">
        <f t="shared" ca="1" si="192"/>
        <v>0</v>
      </c>
      <c r="IO42" s="19">
        <f t="shared" ca="1" si="192"/>
        <v>0</v>
      </c>
      <c r="IP42" s="19">
        <f t="shared" ca="1" si="192"/>
        <v>0</v>
      </c>
      <c r="IQ42" s="19">
        <f t="shared" ca="1" si="192"/>
        <v>0</v>
      </c>
      <c r="IR42" s="19">
        <f t="shared" ca="1" si="192"/>
        <v>0</v>
      </c>
      <c r="IS42" s="19">
        <f t="shared" ca="1" si="192"/>
        <v>0</v>
      </c>
      <c r="IT42" s="19">
        <f t="shared" ca="1" si="192"/>
        <v>0</v>
      </c>
      <c r="IU42" s="19">
        <f t="shared" ca="1" si="192"/>
        <v>0</v>
      </c>
      <c r="IV42" s="19">
        <f t="shared" ca="1" si="192"/>
        <v>0</v>
      </c>
      <c r="IW42" s="19">
        <f t="shared" ca="1" si="192"/>
        <v>0</v>
      </c>
      <c r="IX42" s="19">
        <f t="shared" ca="1" si="192"/>
        <v>0</v>
      </c>
      <c r="IY42" s="19">
        <f t="shared" ca="1" si="192"/>
        <v>0</v>
      </c>
      <c r="IZ42" s="19">
        <f t="shared" ca="1" si="192"/>
        <v>0</v>
      </c>
      <c r="JA42" s="19">
        <f t="shared" ca="1" si="192"/>
        <v>0</v>
      </c>
      <c r="JB42" s="19">
        <f t="shared" ca="1" si="193"/>
        <v>0</v>
      </c>
      <c r="JC42" s="19">
        <f t="shared" ca="1" si="193"/>
        <v>0</v>
      </c>
      <c r="JD42" s="19">
        <f t="shared" ca="1" si="193"/>
        <v>0</v>
      </c>
      <c r="JE42" s="19">
        <f t="shared" ca="1" si="193"/>
        <v>0</v>
      </c>
      <c r="JF42" s="19">
        <f t="shared" ca="1" si="193"/>
        <v>0</v>
      </c>
      <c r="JG42" s="19">
        <f t="shared" ca="1" si="193"/>
        <v>0</v>
      </c>
      <c r="JH42" s="19">
        <f t="shared" ca="1" si="193"/>
        <v>0</v>
      </c>
      <c r="JI42" s="19">
        <f t="shared" ca="1" si="193"/>
        <v>0</v>
      </c>
      <c r="JJ42" s="19">
        <f t="shared" ca="1" si="193"/>
        <v>0</v>
      </c>
      <c r="JK42" s="19">
        <f t="shared" ca="1" si="193"/>
        <v>0</v>
      </c>
      <c r="JL42" s="19">
        <f t="shared" ca="1" si="193"/>
        <v>0</v>
      </c>
      <c r="JM42" s="19">
        <f t="shared" ca="1" si="193"/>
        <v>0</v>
      </c>
      <c r="JN42" s="19">
        <f t="shared" ca="1" si="193"/>
        <v>0</v>
      </c>
      <c r="JO42" s="19">
        <f t="shared" ca="1" si="193"/>
        <v>0</v>
      </c>
      <c r="JP42" s="19">
        <f t="shared" ca="1" si="193"/>
        <v>0</v>
      </c>
      <c r="JQ42" s="19">
        <f t="shared" ca="1" si="193"/>
        <v>0</v>
      </c>
      <c r="JR42" s="19">
        <f t="shared" ca="1" si="194"/>
        <v>0</v>
      </c>
      <c r="JS42" s="19">
        <f t="shared" ca="1" si="194"/>
        <v>0</v>
      </c>
      <c r="JT42" s="19">
        <f t="shared" ca="1" si="194"/>
        <v>0</v>
      </c>
      <c r="JU42" s="19">
        <f t="shared" ca="1" si="194"/>
        <v>0</v>
      </c>
      <c r="JV42" s="19">
        <f t="shared" ca="1" si="194"/>
        <v>0</v>
      </c>
      <c r="JW42" s="19">
        <f t="shared" ca="1" si="194"/>
        <v>0</v>
      </c>
      <c r="JX42" s="19">
        <f t="shared" ca="1" si="194"/>
        <v>0</v>
      </c>
      <c r="JY42" s="19">
        <f t="shared" ca="1" si="194"/>
        <v>0</v>
      </c>
      <c r="JZ42" s="19">
        <f t="shared" ca="1" si="194"/>
        <v>0</v>
      </c>
      <c r="KA42" s="19" t="str">
        <f t="shared" ca="1" si="194"/>
        <v>-</v>
      </c>
      <c r="KB42" s="9"/>
      <c r="KC42" s="19">
        <f t="shared" ca="1" si="195"/>
        <v>1</v>
      </c>
      <c r="KD42" s="19" t="b">
        <f t="shared" ca="1" si="195"/>
        <v>0</v>
      </c>
      <c r="KE42" s="19">
        <f t="shared" ca="1" si="195"/>
        <v>0</v>
      </c>
      <c r="KF42" s="19">
        <f t="shared" ca="1" si="195"/>
        <v>0</v>
      </c>
      <c r="KG42" s="19">
        <f t="shared" ca="1" si="195"/>
        <v>0</v>
      </c>
      <c r="KH42" s="19">
        <f t="shared" ca="1" si="195"/>
        <v>0</v>
      </c>
      <c r="KI42" s="19">
        <f t="shared" ca="1" si="195"/>
        <v>0</v>
      </c>
      <c r="KJ42" s="19" t="str">
        <f t="shared" ca="1" si="195"/>
        <v>-</v>
      </c>
      <c r="KK42" s="19" t="str">
        <f t="shared" ca="1" si="143"/>
        <v>-</v>
      </c>
      <c r="KL42" s="19" t="str">
        <f t="shared" ca="1" si="143"/>
        <v>-</v>
      </c>
      <c r="KM42" s="19" t="str">
        <f t="shared" ca="1" si="143"/>
        <v>-</v>
      </c>
      <c r="KN42" s="19" t="str">
        <f t="shared" ca="1" si="143"/>
        <v>-</v>
      </c>
      <c r="KO42" s="19" t="str">
        <f t="shared" ca="1" si="143"/>
        <v>-</v>
      </c>
      <c r="KP42" s="19" t="str">
        <f t="shared" ca="1" si="143"/>
        <v>-</v>
      </c>
      <c r="KQ42" s="19" t="str">
        <f t="shared" ca="1" si="143"/>
        <v>-</v>
      </c>
      <c r="KR42" s="19" t="str">
        <f t="shared" ca="1" si="143"/>
        <v>-</v>
      </c>
      <c r="KS42" s="19" t="str">
        <f t="shared" ca="1" si="143"/>
        <v>-</v>
      </c>
      <c r="KT42" s="19" t="str">
        <f t="shared" ca="1" si="143"/>
        <v>-</v>
      </c>
      <c r="KU42" s="19" t="str">
        <f t="shared" ca="1" si="143"/>
        <v>-</v>
      </c>
      <c r="KV42" s="19" t="str">
        <f t="shared" ca="1" si="143"/>
        <v>-</v>
      </c>
      <c r="KW42" s="19">
        <f t="shared" ca="1" si="195"/>
        <v>1</v>
      </c>
      <c r="KX42" s="19">
        <f t="shared" ca="1" si="195"/>
        <v>0</v>
      </c>
      <c r="KY42" s="19">
        <f t="shared" ca="1" si="195"/>
        <v>1</v>
      </c>
      <c r="KZ42" s="19">
        <f t="shared" ca="1" si="195"/>
        <v>1</v>
      </c>
      <c r="LA42" s="19">
        <f t="shared" ca="1" si="195"/>
        <v>1</v>
      </c>
      <c r="LB42" s="19">
        <f t="shared" ca="1" si="195"/>
        <v>1</v>
      </c>
      <c r="LC42" s="19">
        <f t="shared" ca="1" si="195"/>
        <v>0</v>
      </c>
      <c r="LD42" s="19">
        <f t="shared" ca="1" si="195"/>
        <v>1</v>
      </c>
      <c r="LE42" s="19">
        <f t="shared" ca="1" si="195"/>
        <v>0</v>
      </c>
      <c r="LF42" s="19">
        <f t="shared" ca="1" si="195"/>
        <v>0</v>
      </c>
      <c r="LG42" s="19">
        <f t="shared" ca="1" si="195"/>
        <v>1</v>
      </c>
      <c r="LH42" s="19">
        <f t="shared" ca="1" si="195"/>
        <v>0</v>
      </c>
      <c r="LI42" s="19">
        <f t="shared" ca="1" si="195"/>
        <v>0</v>
      </c>
      <c r="LJ42" s="19">
        <f t="shared" ca="1" si="195"/>
        <v>0</v>
      </c>
      <c r="LK42" s="19">
        <f t="shared" ca="1" si="195"/>
        <v>0</v>
      </c>
      <c r="LL42" s="19">
        <f t="shared" ca="1" si="195"/>
        <v>1</v>
      </c>
      <c r="LM42" s="19">
        <f t="shared" ca="1" si="195"/>
        <v>0</v>
      </c>
      <c r="LN42" s="19">
        <f t="shared" ca="1" si="195"/>
        <v>1</v>
      </c>
      <c r="LO42" s="19">
        <f t="shared" ca="1" si="195"/>
        <v>0</v>
      </c>
      <c r="LP42" s="19">
        <f t="shared" ca="1" si="195"/>
        <v>0</v>
      </c>
      <c r="LQ42" s="19">
        <f t="shared" ca="1" si="195"/>
        <v>0</v>
      </c>
      <c r="LR42" s="19">
        <f t="shared" ca="1" si="195"/>
        <v>0</v>
      </c>
      <c r="LS42" s="19">
        <f t="shared" ca="1" si="195"/>
        <v>0</v>
      </c>
      <c r="LT42" s="19">
        <f t="shared" ca="1" si="195"/>
        <v>0</v>
      </c>
      <c r="LU42" s="19">
        <f t="shared" ca="1" si="195"/>
        <v>0</v>
      </c>
      <c r="LV42" s="19">
        <f t="shared" ca="1" si="196"/>
        <v>0</v>
      </c>
      <c r="LW42" s="19">
        <f t="shared" ca="1" si="196"/>
        <v>0</v>
      </c>
      <c r="LX42" s="19">
        <f t="shared" ca="1" si="196"/>
        <v>0</v>
      </c>
      <c r="LY42" s="19">
        <f t="shared" ca="1" si="196"/>
        <v>0</v>
      </c>
      <c r="LZ42" s="19">
        <f t="shared" ca="1" si="196"/>
        <v>0</v>
      </c>
      <c r="MA42" s="19">
        <f t="shared" ca="1" si="196"/>
        <v>0</v>
      </c>
      <c r="MB42" s="19">
        <f t="shared" ca="1" si="196"/>
        <v>0</v>
      </c>
      <c r="MC42" s="19">
        <f t="shared" ca="1" si="196"/>
        <v>0</v>
      </c>
      <c r="MD42" s="19">
        <f t="shared" ca="1" si="196"/>
        <v>0</v>
      </c>
      <c r="ME42" s="19">
        <f t="shared" ca="1" si="196"/>
        <v>0</v>
      </c>
      <c r="MF42" s="19">
        <f t="shared" ca="1" si="196"/>
        <v>0</v>
      </c>
      <c r="MG42" s="19">
        <f t="shared" ca="1" si="196"/>
        <v>0</v>
      </c>
      <c r="MH42" s="19">
        <f t="shared" ca="1" si="196"/>
        <v>0</v>
      </c>
      <c r="MI42" s="19">
        <f t="shared" ca="1" si="196"/>
        <v>0</v>
      </c>
      <c r="MJ42" s="5">
        <f t="shared" ca="1" si="197"/>
        <v>0</v>
      </c>
      <c r="MK42" s="5">
        <f t="shared" ca="1" si="197"/>
        <v>6.25E-2</v>
      </c>
      <c r="ML42" s="5">
        <f t="shared" ca="1" si="197"/>
        <v>6.25E-2</v>
      </c>
      <c r="MM42" s="5">
        <f t="shared" ca="1" si="197"/>
        <v>6.25E-2</v>
      </c>
      <c r="MN42" s="19">
        <f t="shared" ca="1" si="198"/>
        <v>0</v>
      </c>
      <c r="MO42" s="19">
        <f t="shared" ca="1" si="198"/>
        <v>0</v>
      </c>
      <c r="MP42" s="19">
        <f t="shared" ca="1" si="198"/>
        <v>0</v>
      </c>
      <c r="MQ42" s="19">
        <f t="shared" ca="1" si="198"/>
        <v>0</v>
      </c>
      <c r="MR42" s="19">
        <f t="shared" ca="1" si="198"/>
        <v>0</v>
      </c>
      <c r="MS42" s="19">
        <f t="shared" ca="1" si="198"/>
        <v>0</v>
      </c>
      <c r="MT42" s="19">
        <f t="shared" ca="1" si="198"/>
        <v>0</v>
      </c>
      <c r="MU42" s="19">
        <f t="shared" ca="1" si="198"/>
        <v>1</v>
      </c>
      <c r="MV42" s="19">
        <f t="shared" ca="1" si="198"/>
        <v>0</v>
      </c>
      <c r="MW42" s="19">
        <f t="shared" ca="1" si="198"/>
        <v>0</v>
      </c>
      <c r="MX42" s="19">
        <f t="shared" ca="1" si="198"/>
        <v>0</v>
      </c>
      <c r="MY42" s="19">
        <f t="shared" ca="1" si="198"/>
        <v>0</v>
      </c>
      <c r="MZ42" s="19">
        <f t="shared" ca="1" si="198"/>
        <v>1</v>
      </c>
      <c r="NA42" s="9"/>
      <c r="NB42" s="5" t="b">
        <f t="shared" ca="1" si="159"/>
        <v>0</v>
      </c>
      <c r="NC42" s="19" t="str">
        <f t="shared" ca="1" si="144"/>
        <v>-</v>
      </c>
      <c r="ND42" s="19" t="str">
        <f t="shared" ca="1" si="144"/>
        <v>-</v>
      </c>
      <c r="NE42" s="5" t="b">
        <f t="shared" ca="1" si="125"/>
        <v>0</v>
      </c>
      <c r="NF42" s="5" t="b">
        <f t="shared" ca="1" si="125"/>
        <v>0</v>
      </c>
      <c r="NG42" s="5" t="b">
        <f t="shared" ca="1" si="125"/>
        <v>1</v>
      </c>
      <c r="NH42" s="134">
        <f t="shared" ca="1" si="199"/>
        <v>2</v>
      </c>
      <c r="NI42" s="134">
        <f t="shared" ca="1" si="126"/>
        <v>2</v>
      </c>
      <c r="NJ42" s="5" t="b">
        <f t="shared" ca="1" si="200"/>
        <v>0</v>
      </c>
      <c r="NK42" s="5" t="b">
        <f t="shared" ca="1" si="200"/>
        <v>1</v>
      </c>
      <c r="NL42" s="5" t="b">
        <f t="shared" ca="1" si="200"/>
        <v>1</v>
      </c>
      <c r="NM42" s="5" t="b">
        <f t="shared" ca="1" si="200"/>
        <v>0</v>
      </c>
      <c r="NN42" s="5">
        <f t="shared" ca="1" si="160"/>
        <v>1</v>
      </c>
      <c r="NO42" s="5">
        <f t="shared" ca="1" si="160"/>
        <v>0</v>
      </c>
      <c r="NP42" s="5" t="b">
        <f t="shared" ca="1" si="161"/>
        <v>0</v>
      </c>
      <c r="NQ42" s="5" t="str" cm="1">
        <f t="array" aca="1" ref="NQ42" ca="1">IF(OR(NR42:NY42&lt;&gt;"-"),TRUE,"-")</f>
        <v>-</v>
      </c>
      <c r="NR42" s="19" t="str">
        <f t="shared" ca="1" si="201"/>
        <v>-</v>
      </c>
      <c r="NS42" s="19" t="str">
        <f t="shared" ca="1" si="201"/>
        <v>-</v>
      </c>
      <c r="NT42" s="19" t="str">
        <f t="shared" ca="1" si="201"/>
        <v>-</v>
      </c>
      <c r="NU42" s="19" t="str">
        <f t="shared" ca="1" si="201"/>
        <v>-</v>
      </c>
      <c r="NV42" s="19" t="str">
        <f t="shared" ca="1" si="201"/>
        <v>-</v>
      </c>
      <c r="NW42" s="19" t="str">
        <f t="shared" ca="1" si="201"/>
        <v>-</v>
      </c>
      <c r="NX42" s="19" t="str">
        <f t="shared" ca="1" si="201"/>
        <v>-</v>
      </c>
      <c r="NY42" s="19" t="str">
        <f t="shared" ca="1" si="201"/>
        <v>-</v>
      </c>
      <c r="NZ42" s="5" t="b">
        <f t="array" aca="1" ref="NZ42" ca="1">IF(OR(OA42:OG42&lt;&gt;"-"),TRUE,"-")</f>
        <v>1</v>
      </c>
      <c r="OA42" s="19">
        <f t="shared" ca="1" si="202"/>
        <v>0</v>
      </c>
      <c r="OB42" s="19">
        <f t="shared" ca="1" si="202"/>
        <v>999999</v>
      </c>
      <c r="OC42" s="19">
        <f t="shared" ca="1" si="202"/>
        <v>999999</v>
      </c>
      <c r="OD42" s="19">
        <f t="shared" ca="1" si="202"/>
        <v>999999</v>
      </c>
      <c r="OE42" s="19">
        <f t="shared" ca="1" si="202"/>
        <v>999999</v>
      </c>
      <c r="OF42" s="19">
        <f t="shared" ca="1" si="202"/>
        <v>999999</v>
      </c>
      <c r="OG42" s="19">
        <f t="shared" ca="1" si="202"/>
        <v>999999</v>
      </c>
      <c r="OH42" s="5" t="str">
        <f t="array" aca="1" ref="OH42" ca="1">IF(OR(OI42:OJ42&lt;&gt;"-"),TRUE,"-")</f>
        <v>-</v>
      </c>
      <c r="OI42" s="19" t="str">
        <f t="shared" ca="1" si="202"/>
        <v>-</v>
      </c>
      <c r="OJ42" s="19" t="str">
        <f t="shared" ca="1" si="202"/>
        <v>-</v>
      </c>
      <c r="OK42" s="19" t="b">
        <f t="shared" ca="1" si="202"/>
        <v>1</v>
      </c>
      <c r="OL42" s="19">
        <f t="shared" ca="1" si="202"/>
        <v>0</v>
      </c>
      <c r="OM42" s="19" t="str">
        <f t="shared" ca="1" si="202"/>
        <v>-</v>
      </c>
      <c r="ON42" s="19" t="str">
        <f t="shared" ca="1" si="202"/>
        <v>-</v>
      </c>
      <c r="OO42" s="19" t="str">
        <f t="shared" ca="1" si="202"/>
        <v>-</v>
      </c>
      <c r="OP42" s="19" t="str">
        <f t="shared" ca="1" si="203"/>
        <v>-</v>
      </c>
      <c r="OQ42" s="19" t="str">
        <f t="shared" ca="1" si="203"/>
        <v>-</v>
      </c>
      <c r="OR42" s="19" t="str">
        <f t="shared" ca="1" si="203"/>
        <v>-</v>
      </c>
      <c r="OS42" s="19" t="str">
        <f t="shared" ca="1" si="203"/>
        <v>-</v>
      </c>
      <c r="OT42" s="19" t="str">
        <f t="shared" ca="1" si="203"/>
        <v>-</v>
      </c>
      <c r="OU42" s="19">
        <f t="shared" ca="1" si="203"/>
        <v>0</v>
      </c>
      <c r="OV42" s="19" t="str">
        <f t="shared" ca="1" si="203"/>
        <v>-</v>
      </c>
      <c r="OW42" s="19" t="str">
        <f t="shared" ca="1" si="203"/>
        <v>-</v>
      </c>
      <c r="OX42" s="19">
        <f t="shared" ca="1" si="203"/>
        <v>500</v>
      </c>
      <c r="OY42" s="19">
        <f t="shared" ca="1" si="203"/>
        <v>500</v>
      </c>
      <c r="OZ42" s="19" t="str">
        <f t="shared" ca="1" si="203"/>
        <v>-</v>
      </c>
      <c r="PA42" s="19" t="str">
        <f t="shared" ca="1" si="203"/>
        <v>-</v>
      </c>
      <c r="PB42" s="19" t="str">
        <f t="shared" ca="1" si="203"/>
        <v>-</v>
      </c>
      <c r="PC42" s="19">
        <f t="shared" ca="1" si="203"/>
        <v>1</v>
      </c>
      <c r="PD42" s="9"/>
      <c r="PE42" s="19">
        <f t="shared" ca="1" si="204"/>
        <v>50</v>
      </c>
      <c r="PF42" s="19">
        <f t="shared" ca="1" si="204"/>
        <v>50</v>
      </c>
      <c r="PG42" s="19">
        <f t="shared" ca="1" si="204"/>
        <v>50</v>
      </c>
      <c r="PH42" s="19">
        <f t="shared" ca="1" si="204"/>
        <v>50</v>
      </c>
      <c r="PI42" s="19">
        <f t="shared" ca="1" si="204"/>
        <v>1</v>
      </c>
      <c r="PJ42" s="19">
        <f t="shared" ca="1" si="204"/>
        <v>1</v>
      </c>
      <c r="PK42" s="19">
        <f t="shared" ca="1" si="204"/>
        <v>1</v>
      </c>
      <c r="PL42" s="9"/>
      <c r="PM42" s="19" t="b">
        <f t="shared" ca="1" si="205"/>
        <v>0</v>
      </c>
      <c r="PN42" s="19" t="b">
        <f t="shared" ca="1" si="205"/>
        <v>0</v>
      </c>
      <c r="PO42" s="19">
        <f t="shared" ca="1" si="205"/>
        <v>1</v>
      </c>
      <c r="PP42" s="134">
        <f t="shared" ca="1" si="131"/>
        <v>1</v>
      </c>
      <c r="PQ42" s="134">
        <f t="shared" ca="1" si="131"/>
        <v>1</v>
      </c>
      <c r="PR42" s="134">
        <f t="shared" ca="1" si="131"/>
        <v>1</v>
      </c>
      <c r="PS42" s="134">
        <f t="shared" ca="1" si="131"/>
        <v>1</v>
      </c>
      <c r="PT42" s="134">
        <f t="shared" ca="1" si="131"/>
        <v>1</v>
      </c>
      <c r="PU42" s="134">
        <f t="shared" ca="1" si="131"/>
        <v>1</v>
      </c>
      <c r="PV42" s="134">
        <f t="shared" ca="1" si="131"/>
        <v>1</v>
      </c>
      <c r="PW42" s="134">
        <f t="shared" ca="1" si="131"/>
        <v>1</v>
      </c>
      <c r="PX42" s="9"/>
      <c r="PY42" s="12" t="str">
        <f t="shared" ca="1" si="95"/>
        <v>-</v>
      </c>
      <c r="PZ42" s="19" t="str">
        <f t="shared" ca="1" si="205"/>
        <v>-</v>
      </c>
      <c r="QA42" s="19" t="str">
        <f t="shared" ca="1" si="205"/>
        <v>-</v>
      </c>
      <c r="QB42" s="19" t="str">
        <f t="shared" ca="1" si="205"/>
        <v>-</v>
      </c>
      <c r="QC42" s="19" t="str">
        <f t="shared" ca="1" si="206"/>
        <v>-</v>
      </c>
      <c r="QD42" s="19" t="str">
        <f t="shared" ca="1" si="206"/>
        <v>-</v>
      </c>
      <c r="QE42" s="19" t="str">
        <f t="shared" ca="1" si="206"/>
        <v>-</v>
      </c>
      <c r="QF42" s="19" t="str">
        <f t="shared" ca="1" si="206"/>
        <v>-</v>
      </c>
      <c r="QG42" s="19" t="str">
        <f t="shared" ca="1" si="206"/>
        <v>-</v>
      </c>
      <c r="QH42" s="19" t="str">
        <f t="shared" ca="1" si="206"/>
        <v>-</v>
      </c>
      <c r="QI42" s="19" t="str">
        <f t="shared" ca="1" si="206"/>
        <v>-</v>
      </c>
      <c r="QJ42" s="19" t="str">
        <f t="shared" ca="1" si="206"/>
        <v>-</v>
      </c>
      <c r="QK42" s="19" t="str">
        <f t="shared" ca="1" si="206"/>
        <v>-</v>
      </c>
      <c r="QL42" s="19" t="str">
        <f t="shared" ca="1" si="206"/>
        <v>-</v>
      </c>
      <c r="QM42" s="19" t="str">
        <f t="shared" ca="1" si="206"/>
        <v>-</v>
      </c>
      <c r="QN42" s="19" t="str">
        <f t="shared" ca="1" si="206"/>
        <v>-</v>
      </c>
      <c r="QO42" s="19" t="str">
        <f t="shared" ca="1" si="206"/>
        <v>-</v>
      </c>
      <c r="QP42" s="19" t="str">
        <f t="shared" ca="1" si="206"/>
        <v>-</v>
      </c>
      <c r="QQ42" s="19" t="str">
        <f t="shared" ca="1" si="206"/>
        <v>-</v>
      </c>
      <c r="QR42" s="19" t="str">
        <f t="shared" ca="1" si="206"/>
        <v>-</v>
      </c>
      <c r="QS42" s="19" t="str">
        <f t="shared" ca="1" si="207"/>
        <v>-</v>
      </c>
      <c r="QT42" s="19" t="str">
        <f t="shared" ca="1" si="207"/>
        <v>-</v>
      </c>
      <c r="QU42" s="19" t="str">
        <f t="shared" ca="1" si="207"/>
        <v>-</v>
      </c>
      <c r="QV42" s="19" t="str">
        <f t="shared" ca="1" si="207"/>
        <v>-</v>
      </c>
      <c r="QW42" s="19" t="str">
        <f t="shared" ca="1" si="207"/>
        <v>-</v>
      </c>
      <c r="QX42" s="19" t="str">
        <f t="shared" ca="1" si="207"/>
        <v>-</v>
      </c>
      <c r="QY42" s="19" t="str">
        <f t="shared" ca="1" si="207"/>
        <v>-</v>
      </c>
      <c r="QZ42" s="19" t="str">
        <f t="shared" ca="1" si="207"/>
        <v>-</v>
      </c>
      <c r="RA42" s="19" t="str">
        <f t="shared" ca="1" si="207"/>
        <v>-</v>
      </c>
      <c r="RB42" s="19" t="str">
        <f t="shared" ca="1" si="207"/>
        <v>-</v>
      </c>
      <c r="RC42" s="19" t="str">
        <f t="shared" ca="1" si="207"/>
        <v>-</v>
      </c>
      <c r="RD42" s="19" t="str">
        <f t="shared" ca="1" si="207"/>
        <v>-</v>
      </c>
      <c r="RE42" s="19" t="str">
        <f t="shared" ca="1" si="207"/>
        <v>-</v>
      </c>
      <c r="RF42" s="19" t="str">
        <f t="shared" ca="1" si="207"/>
        <v>-</v>
      </c>
      <c r="RG42" s="19" t="str">
        <f t="shared" ca="1" si="207"/>
        <v>-</v>
      </c>
      <c r="RH42" s="19" t="str">
        <f t="shared" ca="1" si="207"/>
        <v>-</v>
      </c>
      <c r="RI42" s="19" t="str">
        <f t="shared" ca="1" si="208"/>
        <v>-</v>
      </c>
      <c r="RJ42" s="19" t="str">
        <f t="shared" ca="1" si="208"/>
        <v>-</v>
      </c>
      <c r="RK42" s="19" t="str">
        <f t="shared" ca="1" si="208"/>
        <v>-</v>
      </c>
      <c r="RL42" s="19" t="str">
        <f t="shared" ca="1" si="208"/>
        <v>-</v>
      </c>
      <c r="RM42" s="19" t="str">
        <f t="shared" ca="1" si="208"/>
        <v>-</v>
      </c>
      <c r="RN42" s="19" t="str">
        <f t="shared" ca="1" si="208"/>
        <v>-</v>
      </c>
      <c r="RO42" s="19" t="str">
        <f t="shared" ca="1" si="208"/>
        <v>-</v>
      </c>
      <c r="RP42" s="19" t="str">
        <f t="shared" ca="1" si="208"/>
        <v>-</v>
      </c>
      <c r="RQ42" s="19" t="str">
        <f t="shared" ca="1" si="208"/>
        <v>-</v>
      </c>
      <c r="RR42" s="19" t="str">
        <f t="shared" ca="1" si="208"/>
        <v>-</v>
      </c>
      <c r="RS42" s="19" t="str">
        <f t="shared" ca="1" si="208"/>
        <v>-</v>
      </c>
      <c r="RT42" s="19" t="str">
        <f t="shared" ca="1" si="208"/>
        <v>-</v>
      </c>
      <c r="RU42" s="19" t="str">
        <f t="shared" ca="1" si="208"/>
        <v>-</v>
      </c>
      <c r="RV42" s="19" t="str">
        <f t="shared" ca="1" si="208"/>
        <v>-</v>
      </c>
      <c r="RW42" s="19" t="str">
        <f t="shared" ca="1" si="208"/>
        <v>-</v>
      </c>
      <c r="RX42" s="19" t="str">
        <f t="shared" ca="1" si="208"/>
        <v>-</v>
      </c>
      <c r="RY42" s="19" t="str">
        <f t="shared" ca="1" si="209"/>
        <v>-</v>
      </c>
      <c r="RZ42" s="19" t="str">
        <f t="shared" ca="1" si="209"/>
        <v>-</v>
      </c>
      <c r="SA42" s="19" t="str">
        <f t="shared" ca="1" si="209"/>
        <v>-</v>
      </c>
      <c r="SB42" s="19" t="str">
        <f t="shared" ca="1" si="209"/>
        <v>-</v>
      </c>
      <c r="SC42" s="19" t="str">
        <f t="shared" ca="1" si="209"/>
        <v>-</v>
      </c>
      <c r="SD42" s="19" t="str">
        <f t="shared" ca="1" si="209"/>
        <v>-</v>
      </c>
      <c r="SE42" s="19" t="str">
        <f t="shared" ca="1" si="209"/>
        <v>-</v>
      </c>
      <c r="SF42" s="19" t="str">
        <f t="shared" ca="1" si="209"/>
        <v>-</v>
      </c>
      <c r="SG42" s="19" t="str">
        <f t="shared" ca="1" si="209"/>
        <v>-</v>
      </c>
      <c r="SH42" s="19" t="str">
        <f t="shared" ca="1" si="209"/>
        <v>-</v>
      </c>
      <c r="SI42" s="12" t="str">
        <f t="shared" ca="1" si="96"/>
        <v>-</v>
      </c>
      <c r="SJ42" s="19" t="str">
        <f t="shared" ca="1" si="209"/>
        <v>-</v>
      </c>
      <c r="SK42" s="19" t="str">
        <f t="shared" ca="1" si="209"/>
        <v>-</v>
      </c>
      <c r="SL42" s="19" t="str">
        <f t="shared" ca="1" si="209"/>
        <v>-</v>
      </c>
      <c r="SM42" s="19" t="str">
        <f t="shared" ca="1" si="209"/>
        <v>-</v>
      </c>
      <c r="SN42" s="19" t="str">
        <f t="shared" ca="1" si="209"/>
        <v>-</v>
      </c>
      <c r="SO42" s="19" t="str">
        <f t="shared" ca="1" si="210"/>
        <v>-</v>
      </c>
      <c r="SP42" s="19" t="str">
        <f t="shared" ca="1" si="210"/>
        <v>-</v>
      </c>
      <c r="SQ42" s="19" t="str">
        <f t="shared" ca="1" si="210"/>
        <v>-</v>
      </c>
      <c r="SR42" s="19" t="str">
        <f t="shared" ca="1" si="210"/>
        <v>-</v>
      </c>
      <c r="SS42" s="19" t="str">
        <f t="shared" ca="1" si="210"/>
        <v>-</v>
      </c>
      <c r="ST42" s="19" t="str">
        <f t="shared" ca="1" si="210"/>
        <v>-</v>
      </c>
      <c r="SU42" s="19" t="str">
        <f t="shared" ca="1" si="210"/>
        <v>-</v>
      </c>
      <c r="SV42" s="19" t="str">
        <f t="shared" ca="1" si="210"/>
        <v>-</v>
      </c>
      <c r="SW42" s="19" t="str">
        <f t="shared" ca="1" si="210"/>
        <v>-</v>
      </c>
      <c r="SX42" s="19" t="str">
        <f t="shared" ca="1" si="210"/>
        <v>-</v>
      </c>
      <c r="SY42" s="19" t="str">
        <f t="shared" ca="1" si="210"/>
        <v>-</v>
      </c>
      <c r="SZ42" s="19" t="str">
        <f t="shared" ca="1" si="210"/>
        <v>-</v>
      </c>
      <c r="TA42" s="19" t="str">
        <f t="shared" ca="1" si="210"/>
        <v>-</v>
      </c>
      <c r="TB42" s="19" t="str">
        <f t="shared" ca="1" si="210"/>
        <v>-</v>
      </c>
      <c r="TC42" s="19" t="str">
        <f t="shared" ca="1" si="210"/>
        <v>-</v>
      </c>
      <c r="TD42" s="19" t="str">
        <f t="shared" ca="1" si="210"/>
        <v>-</v>
      </c>
      <c r="TE42" s="19" t="str">
        <f t="shared" ca="1" si="211"/>
        <v>-</v>
      </c>
      <c r="TF42" s="19" t="str">
        <f t="shared" ca="1" si="211"/>
        <v>-</v>
      </c>
      <c r="TG42" s="19" t="str">
        <f t="shared" ca="1" si="211"/>
        <v>-</v>
      </c>
      <c r="TH42" s="19" t="str">
        <f t="shared" ca="1" si="211"/>
        <v>-</v>
      </c>
      <c r="TI42" s="19" t="str">
        <f t="shared" ca="1" si="211"/>
        <v>-</v>
      </c>
      <c r="TJ42" s="19" t="str">
        <f t="shared" ca="1" si="211"/>
        <v>-</v>
      </c>
      <c r="TK42" s="19" t="str">
        <f t="shared" ca="1" si="211"/>
        <v>-</v>
      </c>
      <c r="TL42" s="19" t="str">
        <f t="shared" ca="1" si="211"/>
        <v>-</v>
      </c>
      <c r="TM42" s="19" t="str">
        <f t="shared" ca="1" si="211"/>
        <v>-</v>
      </c>
      <c r="TN42" s="19" t="str">
        <f t="shared" ca="1" si="211"/>
        <v>-</v>
      </c>
      <c r="TO42" s="19" t="str">
        <f t="shared" ca="1" si="211"/>
        <v>-</v>
      </c>
      <c r="TP42" s="19" t="str">
        <f t="shared" ca="1" si="211"/>
        <v>-</v>
      </c>
      <c r="TQ42" s="19" t="str">
        <f t="shared" ca="1" si="211"/>
        <v>-</v>
      </c>
      <c r="TR42" s="19" t="str">
        <f t="shared" ca="1" si="211"/>
        <v>-</v>
      </c>
      <c r="TS42" s="19" t="str">
        <f t="shared" ca="1" si="211"/>
        <v>-</v>
      </c>
      <c r="TT42" s="19" t="str">
        <f t="shared" ca="1" si="211"/>
        <v>-</v>
      </c>
      <c r="TU42" s="19" t="str">
        <f t="shared" ca="1" si="212"/>
        <v>-</v>
      </c>
      <c r="TV42" s="19" t="str">
        <f t="shared" ca="1" si="212"/>
        <v>-</v>
      </c>
      <c r="TW42" s="19" t="str">
        <f t="shared" ca="1" si="212"/>
        <v>-</v>
      </c>
      <c r="TX42" s="19" t="str">
        <f t="shared" ca="1" si="212"/>
        <v>-</v>
      </c>
      <c r="TY42" s="19" t="str">
        <f t="shared" ca="1" si="212"/>
        <v>-</v>
      </c>
      <c r="TZ42" s="19" t="str">
        <f t="shared" ca="1" si="212"/>
        <v>-</v>
      </c>
      <c r="UA42" s="19" t="str">
        <f t="shared" ca="1" si="212"/>
        <v>-</v>
      </c>
      <c r="UB42" s="19" t="str">
        <f t="shared" ca="1" si="212"/>
        <v>-</v>
      </c>
      <c r="UC42" s="19" t="str">
        <f t="shared" ca="1" si="212"/>
        <v>-</v>
      </c>
      <c r="UD42" s="19" t="str">
        <f t="shared" ca="1" si="212"/>
        <v>-</v>
      </c>
      <c r="UE42" s="19" t="str">
        <f t="shared" ca="1" si="212"/>
        <v>-</v>
      </c>
      <c r="UF42" s="19" t="str">
        <f t="shared" ca="1" si="212"/>
        <v>-</v>
      </c>
      <c r="UG42" s="19" t="str">
        <f t="shared" ca="1" si="212"/>
        <v>-</v>
      </c>
      <c r="UH42" s="19" t="str">
        <f t="shared" ca="1" si="212"/>
        <v>-</v>
      </c>
      <c r="UI42" s="19" t="str">
        <f t="shared" ca="1" si="212"/>
        <v>-</v>
      </c>
      <c r="UJ42" s="19" t="str">
        <f t="shared" ca="1" si="212"/>
        <v>-</v>
      </c>
      <c r="UK42" s="19" t="str">
        <f t="shared" ca="1" si="213"/>
        <v>-</v>
      </c>
      <c r="UL42" s="19" t="str">
        <f t="shared" ca="1" si="213"/>
        <v>-</v>
      </c>
      <c r="UM42" s="19" t="str">
        <f t="shared" ca="1" si="213"/>
        <v>-</v>
      </c>
      <c r="UN42" s="19" t="str">
        <f t="shared" ca="1" si="213"/>
        <v>-</v>
      </c>
      <c r="UO42" s="19" t="str">
        <f t="shared" ca="1" si="213"/>
        <v>-</v>
      </c>
      <c r="UP42" s="19" t="str">
        <f t="shared" ca="1" si="213"/>
        <v>-</v>
      </c>
      <c r="UQ42" s="19" t="str">
        <f t="shared" ca="1" si="213"/>
        <v>-</v>
      </c>
      <c r="UR42" s="19" t="str">
        <f t="shared" ca="1" si="213"/>
        <v>-</v>
      </c>
      <c r="US42" s="12" t="b">
        <f t="shared" ca="1" si="98"/>
        <v>1</v>
      </c>
      <c r="UT42" s="19" t="str">
        <f t="shared" ca="1" si="213"/>
        <v>-</v>
      </c>
      <c r="UU42" s="19" t="str">
        <f t="shared" ca="1" si="213"/>
        <v>-</v>
      </c>
      <c r="UV42" s="19" t="str">
        <f t="shared" ca="1" si="213"/>
        <v>-</v>
      </c>
      <c r="UW42" s="19" t="str">
        <f t="shared" ca="1" si="213"/>
        <v>-</v>
      </c>
      <c r="UX42" s="19" t="str">
        <f t="shared" ca="1" si="213"/>
        <v>-</v>
      </c>
      <c r="UY42" s="19" t="str">
        <f t="shared" ca="1" si="213"/>
        <v>-</v>
      </c>
      <c r="UZ42" s="19" t="str">
        <f t="shared" ca="1" si="213"/>
        <v>-</v>
      </c>
      <c r="VA42" s="19" t="str">
        <f t="shared" ca="1" si="214"/>
        <v>-</v>
      </c>
      <c r="VB42" s="19" t="str">
        <f t="shared" ca="1" si="214"/>
        <v>-</v>
      </c>
      <c r="VC42" s="19" t="str">
        <f t="shared" ca="1" si="214"/>
        <v>-</v>
      </c>
      <c r="VD42" s="19" t="str">
        <f t="shared" ca="1" si="214"/>
        <v>-</v>
      </c>
      <c r="VE42" s="19" t="str">
        <f t="shared" ca="1" si="214"/>
        <v>-</v>
      </c>
      <c r="VF42" s="19" t="str">
        <f t="shared" ca="1" si="214"/>
        <v>-</v>
      </c>
      <c r="VG42" s="19" t="str">
        <f t="shared" ca="1" si="214"/>
        <v>-</v>
      </c>
      <c r="VH42" s="19" t="str">
        <f t="shared" ca="1" si="214"/>
        <v>-</v>
      </c>
      <c r="VI42" s="19" t="str">
        <f t="shared" ca="1" si="214"/>
        <v>-</v>
      </c>
      <c r="VJ42" s="19" t="str">
        <f t="shared" ca="1" si="214"/>
        <v>-</v>
      </c>
      <c r="VK42" s="19" t="str">
        <f t="shared" ca="1" si="214"/>
        <v>-</v>
      </c>
      <c r="VL42" s="19" t="str">
        <f t="shared" ca="1" si="214"/>
        <v>-</v>
      </c>
      <c r="VM42" s="19" t="str">
        <f t="shared" ca="1" si="214"/>
        <v>-</v>
      </c>
      <c r="VN42" s="19" t="str">
        <f t="shared" ca="1" si="214"/>
        <v>-</v>
      </c>
      <c r="VO42" s="19" t="str">
        <f t="shared" ca="1" si="214"/>
        <v>-</v>
      </c>
      <c r="VP42" s="19" t="str">
        <f t="shared" ca="1" si="214"/>
        <v>-</v>
      </c>
      <c r="VQ42" s="19" t="str">
        <f t="shared" ca="1" si="215"/>
        <v>-</v>
      </c>
      <c r="VR42" s="19" t="str">
        <f t="shared" ca="1" si="215"/>
        <v>-</v>
      </c>
      <c r="VS42" s="19" t="str">
        <f t="shared" ca="1" si="215"/>
        <v>-</v>
      </c>
      <c r="VT42" s="19" t="str">
        <f t="shared" ca="1" si="215"/>
        <v>-</v>
      </c>
      <c r="VU42" s="19" t="str">
        <f t="shared" ca="1" si="215"/>
        <v>-</v>
      </c>
      <c r="VV42" s="19" t="str">
        <f t="shared" ca="1" si="215"/>
        <v>-</v>
      </c>
      <c r="VW42" s="19" t="str">
        <f t="shared" ca="1" si="215"/>
        <v>-</v>
      </c>
      <c r="VX42" s="19" t="str">
        <f t="shared" ca="1" si="215"/>
        <v>-</v>
      </c>
      <c r="VY42" s="19" t="str">
        <f t="shared" ca="1" si="215"/>
        <v>-</v>
      </c>
      <c r="VZ42" s="19" t="str">
        <f t="shared" ca="1" si="215"/>
        <v>-</v>
      </c>
      <c r="WA42" s="19" t="str">
        <f t="shared" ca="1" si="215"/>
        <v>-</v>
      </c>
      <c r="WB42" s="19" t="str">
        <f t="shared" ca="1" si="215"/>
        <v>-</v>
      </c>
      <c r="WC42" s="19" t="str">
        <f t="shared" ca="1" si="215"/>
        <v>-</v>
      </c>
      <c r="WD42" s="19" t="str">
        <f t="shared" ca="1" si="215"/>
        <v>-</v>
      </c>
      <c r="WE42" s="19" t="str">
        <f t="shared" ca="1" si="215"/>
        <v>-</v>
      </c>
      <c r="WF42" s="19" t="str">
        <f t="shared" ca="1" si="215"/>
        <v>-</v>
      </c>
      <c r="WG42" s="19" t="str">
        <f t="shared" ca="1" si="216"/>
        <v>-</v>
      </c>
      <c r="WH42" s="19" t="str">
        <f t="shared" ca="1" si="216"/>
        <v>-</v>
      </c>
      <c r="WI42" s="19" t="str">
        <f t="shared" ca="1" si="216"/>
        <v>-</v>
      </c>
      <c r="WJ42" s="19" t="str">
        <f t="shared" ca="1" si="216"/>
        <v>-</v>
      </c>
      <c r="WK42" s="19" t="str">
        <f t="shared" ca="1" si="216"/>
        <v>-</v>
      </c>
      <c r="WL42" s="19" t="str">
        <f t="shared" ca="1" si="216"/>
        <v>-</v>
      </c>
      <c r="WM42" s="19" t="str">
        <f t="shared" ca="1" si="216"/>
        <v>-</v>
      </c>
      <c r="WN42" s="19" t="str">
        <f t="shared" ca="1" si="216"/>
        <v>-</v>
      </c>
      <c r="WO42" s="19" t="str">
        <f t="shared" ca="1" si="216"/>
        <v>-</v>
      </c>
      <c r="WP42" s="19" t="str">
        <f t="shared" ca="1" si="216"/>
        <v>-</v>
      </c>
      <c r="WQ42" s="19" t="str">
        <f t="shared" ca="1" si="216"/>
        <v>-</v>
      </c>
      <c r="WR42" s="19" t="str">
        <f t="shared" ca="1" si="216"/>
        <v>-</v>
      </c>
      <c r="WS42" s="19" t="str">
        <f t="shared" ca="1" si="216"/>
        <v>-</v>
      </c>
      <c r="WT42" s="19" t="str">
        <f t="shared" ca="1" si="216"/>
        <v>-</v>
      </c>
      <c r="WU42" s="19" t="str">
        <f t="shared" ca="1" si="216"/>
        <v>-</v>
      </c>
      <c r="WV42" s="19" t="str">
        <f t="shared" ca="1" si="216"/>
        <v>-</v>
      </c>
      <c r="WW42" s="19" t="str">
        <f t="shared" ca="1" si="217"/>
        <v>-</v>
      </c>
      <c r="WX42" s="19" t="str">
        <f t="shared" ca="1" si="217"/>
        <v>-</v>
      </c>
      <c r="WY42" s="19" t="str">
        <f t="shared" ca="1" si="217"/>
        <v>-</v>
      </c>
      <c r="WZ42" s="19" t="str">
        <f t="shared" ca="1" si="217"/>
        <v>-</v>
      </c>
      <c r="XA42" s="19" t="str">
        <f t="shared" ca="1" si="217"/>
        <v>-</v>
      </c>
      <c r="XB42" s="19" t="str">
        <f t="shared" ca="1" si="217"/>
        <v>-</v>
      </c>
      <c r="XC42" s="19">
        <f t="shared" ca="1" si="217"/>
        <v>0</v>
      </c>
      <c r="XD42" s="599">
        <v>0</v>
      </c>
    </row>
    <row r="43" spans="1:628" outlineLevel="1">
      <c r="A43" s="20">
        <f t="shared" si="100"/>
        <v>38</v>
      </c>
      <c r="B43" s="20">
        <f>$A$38</f>
        <v>33</v>
      </c>
      <c r="C43">
        <v>8</v>
      </c>
      <c r="D43" s="19" t="str">
        <f t="shared" ca="1" si="173"/>
        <v>GSW</v>
      </c>
      <c r="E43" t="b">
        <v>1</v>
      </c>
      <c r="F43" t="b">
        <v>0</v>
      </c>
      <c r="G43" t="b">
        <v>1</v>
      </c>
      <c r="K43" s="19" t="str">
        <f t="shared" ca="1" si="133"/>
        <v/>
      </c>
      <c r="L43" s="19">
        <f t="shared" ca="1" si="133"/>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4"/>
        <v>2</v>
      </c>
      <c r="AP43" s="134">
        <f>INDEX(CHOOSE($P43,DataAutumn!i.AdultDrys,DataWinter!i.AdultDrys,DataSpring!i.AdultDrys),1,$O43)</f>
        <v>3</v>
      </c>
      <c r="AQ43" s="5">
        <f t="shared" si="175"/>
        <v>2</v>
      </c>
      <c r="AR43" s="5">
        <f t="shared" si="175"/>
        <v>0</v>
      </c>
      <c r="AS43" s="5">
        <f t="shared" si="176"/>
        <v>6</v>
      </c>
      <c r="AW43" s="222" t="str">
        <f>CHOOSE($R43+1,"CSIRO","MU","NFS")&amp;" Excel feed supply"</f>
        <v>CSIRO Excel feed supply</v>
      </c>
      <c r="AX43" s="9" t="str">
        <f ca="1">IF(COUNTIF(AW$5:AW43,AW43)=1,"-","Dup")</f>
        <v>-</v>
      </c>
      <c r="AY43" s="9"/>
      <c r="AZ43" s="19" t="b">
        <f t="shared" ca="1" si="177"/>
        <v>1</v>
      </c>
      <c r="BA43" s="19" t="b">
        <f t="shared" ca="1" si="177"/>
        <v>1</v>
      </c>
      <c r="BB43" s="19" t="b">
        <f t="shared" ca="1" si="177"/>
        <v>1</v>
      </c>
      <c r="BC43" s="19" t="b">
        <f t="shared" ca="1" si="177"/>
        <v>1</v>
      </c>
      <c r="BD43" s="19" t="b">
        <f t="shared" ca="1" si="177"/>
        <v>1</v>
      </c>
      <c r="BE43" s="19" t="b">
        <f t="shared" ca="1" si="177"/>
        <v>1</v>
      </c>
      <c r="BF43" s="19" t="b">
        <f t="shared" ca="1" si="177"/>
        <v>1</v>
      </c>
      <c r="BG43" s="19" t="b">
        <f t="shared" ca="1" si="177"/>
        <v>1</v>
      </c>
      <c r="BH43" s="19" t="b">
        <f t="shared" ca="1" si="177"/>
        <v>1</v>
      </c>
      <c r="BI43" s="9"/>
      <c r="BJ43" s="19" t="b">
        <f t="shared" ca="1" si="178"/>
        <v>1</v>
      </c>
      <c r="BK43" s="19" t="str">
        <f t="shared" ca="1" si="178"/>
        <v>-</v>
      </c>
      <c r="BL43" s="19" t="str">
        <f t="shared" ca="1" si="178"/>
        <v>-</v>
      </c>
      <c r="BM43" s="19" t="str">
        <f t="shared" ca="1" si="178"/>
        <v>-</v>
      </c>
      <c r="BN43" s="19" t="b">
        <f t="shared" ca="1" si="178"/>
        <v>0</v>
      </c>
      <c r="BO43" s="19">
        <f t="shared" ca="1" si="178"/>
        <v>0</v>
      </c>
      <c r="BP43" s="19" t="str">
        <f t="shared" ca="1" si="178"/>
        <v>-</v>
      </c>
      <c r="BQ43" s="19" t="str">
        <f t="shared" ca="1" si="178"/>
        <v>-</v>
      </c>
      <c r="BR43" s="19" t="b">
        <f t="shared" ca="1" si="178"/>
        <v>1</v>
      </c>
      <c r="BS43" s="9"/>
      <c r="BT43" s="12" t="b">
        <v>1</v>
      </c>
      <c r="BU43" s="5" t="str">
        <f t="shared" ca="1" si="105"/>
        <v>-</v>
      </c>
      <c r="BV43" s="5">
        <f t="shared" si="106"/>
        <v>0</v>
      </c>
      <c r="BW43" s="5">
        <f t="shared" si="106"/>
        <v>0</v>
      </c>
      <c r="BX43" s="19" t="str">
        <f t="shared" ca="1" si="179"/>
        <v>-</v>
      </c>
      <c r="BY43" s="19" t="str">
        <f t="shared" ca="1" si="179"/>
        <v>-</v>
      </c>
      <c r="BZ43" s="19" t="str">
        <f t="shared" ca="1" si="179"/>
        <v>-</v>
      </c>
      <c r="CA43" s="5" t="str">
        <f t="shared" ca="1" si="108"/>
        <v>-</v>
      </c>
      <c r="CB43" s="5">
        <f t="shared" si="109"/>
        <v>0</v>
      </c>
      <c r="CC43" s="5">
        <f t="shared" si="109"/>
        <v>0</v>
      </c>
      <c r="CD43" s="19" t="str">
        <f t="shared" ca="1" si="180"/>
        <v>-</v>
      </c>
      <c r="CE43" s="5" t="str">
        <f t="shared" ca="1" si="111"/>
        <v>-</v>
      </c>
      <c r="CF43" s="5">
        <f t="shared" si="112"/>
        <v>0</v>
      </c>
      <c r="CG43" s="19" t="str">
        <f t="shared" ca="1" si="181"/>
        <v>-</v>
      </c>
      <c r="CH43" s="19" t="str">
        <f t="shared" ca="1" si="181"/>
        <v>-</v>
      </c>
      <c r="CI43" s="5">
        <f t="shared" si="114"/>
        <v>0</v>
      </c>
      <c r="CJ43" s="19" t="str">
        <f t="shared" ca="1" si="181"/>
        <v>-</v>
      </c>
      <c r="CK43" s="5" t="str">
        <f t="shared" ca="1" si="115"/>
        <v>-</v>
      </c>
      <c r="CL43" s="5">
        <f t="shared" si="116"/>
        <v>0</v>
      </c>
      <c r="CM43" s="5">
        <f t="shared" si="116"/>
        <v>0</v>
      </c>
      <c r="CN43" s="9"/>
      <c r="CO43" s="19" t="str">
        <f t="shared" ca="1" si="182"/>
        <v>-</v>
      </c>
      <c r="CP43" s="19" t="str">
        <f t="shared" ca="1" si="182"/>
        <v>-</v>
      </c>
      <c r="CQ43" s="19">
        <f t="shared" ca="1" si="182"/>
        <v>1</v>
      </c>
      <c r="CR43" s="19" t="str">
        <f t="shared" ca="1" si="182"/>
        <v>-</v>
      </c>
      <c r="CS43" s="19" t="str">
        <f t="shared" ca="1" si="182"/>
        <v>-</v>
      </c>
      <c r="CT43" s="19" t="str">
        <f t="shared" ca="1" si="182"/>
        <v>-</v>
      </c>
      <c r="CU43" s="19" t="str">
        <f t="shared" ca="1" si="182"/>
        <v>-</v>
      </c>
      <c r="CV43" s="19" t="str">
        <f t="shared" ca="1" si="182"/>
        <v>-</v>
      </c>
      <c r="CW43" s="19" t="str">
        <f t="shared" ca="1" si="182"/>
        <v>-</v>
      </c>
      <c r="CX43" s="19" t="str">
        <f t="shared" ca="1" si="182"/>
        <v>-</v>
      </c>
      <c r="CY43" s="19" t="str">
        <f t="shared" ca="1" si="182"/>
        <v>-</v>
      </c>
      <c r="CZ43" s="19" t="str">
        <f t="shared" ca="1" si="182"/>
        <v>-</v>
      </c>
      <c r="DA43" s="19" t="str">
        <f t="shared" ca="1" si="151"/>
        <v>-</v>
      </c>
      <c r="DB43" s="19" t="str">
        <f t="shared" ca="1" si="151"/>
        <v>-</v>
      </c>
      <c r="DC43" s="19" t="str">
        <f t="shared" ca="1" si="151"/>
        <v>-</v>
      </c>
      <c r="DD43" s="19" t="str">
        <f t="shared" ca="1" si="151"/>
        <v>-</v>
      </c>
      <c r="DE43" s="19" t="str">
        <f t="shared" ca="1" si="151"/>
        <v>-</v>
      </c>
      <c r="DF43" s="19" t="str">
        <f t="shared" ca="1" si="151"/>
        <v>-</v>
      </c>
      <c r="DG43" s="19" t="str">
        <f t="shared" ca="1" si="151"/>
        <v>-</v>
      </c>
      <c r="DH43" s="19" t="str">
        <f t="shared" ca="1" si="151"/>
        <v>-</v>
      </c>
      <c r="DI43" s="19" t="str">
        <f t="shared" ca="1" si="151"/>
        <v>-</v>
      </c>
      <c r="DJ43" s="9"/>
      <c r="DK43" s="12" t="b">
        <v>1</v>
      </c>
      <c r="DL43" s="12" t="b">
        <v>0</v>
      </c>
      <c r="DM43" s="12" t="b">
        <v>0</v>
      </c>
      <c r="DN43" s="579">
        <v>0</v>
      </c>
      <c r="DO43" s="12" t="b">
        <v>1</v>
      </c>
      <c r="DP43" s="13" t="str">
        <f t="shared" si="222"/>
        <v>-</v>
      </c>
      <c r="DQ43" s="12" t="b">
        <v>0</v>
      </c>
      <c r="DR43" s="468">
        <f t="shared" si="184"/>
        <v>3</v>
      </c>
      <c r="DS43" s="19" t="str">
        <f t="shared" ca="1" si="118"/>
        <v>-</v>
      </c>
      <c r="DT43" s="19" t="str">
        <f t="shared" ca="1" si="118"/>
        <v>-</v>
      </c>
      <c r="DU43" s="19" t="str">
        <f t="shared" ca="1" si="118"/>
        <v>-</v>
      </c>
      <c r="DV43" s="19" t="str">
        <f t="shared" ca="1" si="118"/>
        <v>-</v>
      </c>
      <c r="DW43" s="19" t="str">
        <f t="shared" ca="1" si="118"/>
        <v>-</v>
      </c>
      <c r="DX43" s="19" t="str">
        <f t="shared" ca="1" si="118"/>
        <v>-</v>
      </c>
      <c r="DY43" s="19" t="str">
        <f t="shared" ca="1" si="118"/>
        <v>-</v>
      </c>
      <c r="DZ43" s="19" t="str">
        <f t="shared" ca="1" si="118"/>
        <v>-</v>
      </c>
      <c r="EA43" s="19" t="str">
        <f t="shared" ca="1" si="118"/>
        <v>-</v>
      </c>
      <c r="EB43" s="19" t="str">
        <f t="shared" ca="1" si="118"/>
        <v>-</v>
      </c>
      <c r="EC43" s="19" t="str">
        <f t="shared" ca="1" si="118"/>
        <v>-</v>
      </c>
      <c r="ED43" s="19" t="str">
        <f t="shared" ca="1" si="118"/>
        <v>-</v>
      </c>
      <c r="EE43" s="19">
        <f t="shared" ca="1" si="118"/>
        <v>1</v>
      </c>
      <c r="EF43" s="19">
        <f t="shared" ca="1" si="118"/>
        <v>1</v>
      </c>
      <c r="EG43" s="19">
        <f t="shared" ca="1" si="118"/>
        <v>0</v>
      </c>
      <c r="EH43" s="19" t="str">
        <f t="shared" ca="1" si="118"/>
        <v>-</v>
      </c>
      <c r="EI43" s="19" t="str">
        <f t="shared" ca="1" si="185"/>
        <v>-</v>
      </c>
      <c r="EJ43" s="19" t="str">
        <f t="shared" ca="1" si="185"/>
        <v>-</v>
      </c>
      <c r="EK43" s="19" t="str">
        <f t="shared" ca="1" si="185"/>
        <v>-</v>
      </c>
      <c r="EL43" s="19" t="str">
        <f t="shared" ca="1" si="185"/>
        <v>-</v>
      </c>
      <c r="EM43" s="19">
        <f t="shared" ca="1" si="185"/>
        <v>0</v>
      </c>
      <c r="EN43" s="19" t="str">
        <f t="shared" ca="1" si="185"/>
        <v>-</v>
      </c>
      <c r="EO43" s="19" t="str">
        <f t="shared" ca="1" si="185"/>
        <v>-</v>
      </c>
      <c r="EP43" s="19" t="str">
        <f t="shared" ca="1" si="185"/>
        <v>-</v>
      </c>
      <c r="EQ43" s="19">
        <f t="shared" ca="1" si="185"/>
        <v>0</v>
      </c>
      <c r="ER43" s="19">
        <f t="shared" ca="1" si="185"/>
        <v>0</v>
      </c>
      <c r="ES43" s="9"/>
      <c r="ET43" s="113" t="s">
        <v>31</v>
      </c>
      <c r="EU43" s="113" t="s">
        <v>31</v>
      </c>
      <c r="EV43" s="113" t="s">
        <v>31</v>
      </c>
      <c r="EW43" s="113" t="s">
        <v>31</v>
      </c>
      <c r="EX43" s="113" t="s">
        <v>31</v>
      </c>
      <c r="EY43" s="113" t="s">
        <v>31</v>
      </c>
      <c r="EZ43" s="113" t="s">
        <v>31</v>
      </c>
      <c r="FA43" s="113" t="s">
        <v>31</v>
      </c>
      <c r="FB43" s="113" t="s">
        <v>31</v>
      </c>
      <c r="FC43" s="113" t="s">
        <v>31</v>
      </c>
      <c r="FD43" s="113" t="s">
        <v>31</v>
      </c>
      <c r="FE43" s="113" t="s">
        <v>31</v>
      </c>
      <c r="FF43" s="19">
        <f t="shared" ca="1" si="186"/>
        <v>0</v>
      </c>
      <c r="FG43" s="19">
        <f t="shared" ca="1" si="186"/>
        <v>0</v>
      </c>
      <c r="FH43" s="19">
        <f t="shared" ca="1" si="186"/>
        <v>0</v>
      </c>
      <c r="FI43" s="19">
        <f t="shared" ca="1" si="186"/>
        <v>0</v>
      </c>
      <c r="FJ43" s="19">
        <f t="shared" ca="1" si="187"/>
        <v>0</v>
      </c>
      <c r="FK43" s="19">
        <f t="shared" ca="1" si="187"/>
        <v>0</v>
      </c>
      <c r="FL43" s="19">
        <f t="shared" ca="1" si="187"/>
        <v>0</v>
      </c>
      <c r="FM43" s="19">
        <f t="shared" ca="1" si="187"/>
        <v>0</v>
      </c>
      <c r="FN43" s="19">
        <f t="shared" ca="1" si="187"/>
        <v>0</v>
      </c>
      <c r="FO43" s="19">
        <f t="shared" ca="1" si="187"/>
        <v>0</v>
      </c>
      <c r="FP43" s="19">
        <f t="shared" ca="1" si="187"/>
        <v>0</v>
      </c>
      <c r="FQ43" s="19">
        <f t="shared" ca="1" si="187"/>
        <v>0</v>
      </c>
      <c r="FR43" s="19">
        <f t="shared" ca="1" si="187"/>
        <v>0</v>
      </c>
      <c r="FS43" s="19">
        <f t="shared" ca="1" si="187"/>
        <v>0</v>
      </c>
      <c r="FT43" s="19">
        <f t="shared" ca="1" si="187"/>
        <v>0</v>
      </c>
      <c r="FU43" s="19">
        <f t="shared" ca="1" si="187"/>
        <v>0</v>
      </c>
      <c r="FV43" s="19">
        <f t="shared" ca="1" si="187"/>
        <v>0</v>
      </c>
      <c r="FW43" s="19">
        <f t="shared" ca="1" si="187"/>
        <v>0</v>
      </c>
      <c r="FX43" s="19">
        <f t="shared" ca="1" si="187"/>
        <v>0</v>
      </c>
      <c r="FY43" s="19">
        <f t="shared" ca="1" si="187"/>
        <v>0</v>
      </c>
      <c r="FZ43" s="19">
        <f t="shared" ca="1" si="188"/>
        <v>0</v>
      </c>
      <c r="GA43" s="19">
        <f t="shared" ca="1" si="188"/>
        <v>0</v>
      </c>
      <c r="GB43" s="19">
        <f t="shared" ca="1" si="188"/>
        <v>0</v>
      </c>
      <c r="GC43" s="19">
        <f t="shared" ca="1" si="188"/>
        <v>0</v>
      </c>
      <c r="GD43" s="19">
        <f t="shared" ca="1" si="188"/>
        <v>0</v>
      </c>
      <c r="GE43" s="19">
        <f t="shared" ca="1" si="188"/>
        <v>0</v>
      </c>
      <c r="GF43" s="19">
        <f t="shared" ca="1" si="188"/>
        <v>0</v>
      </c>
      <c r="GG43" s="19">
        <f t="shared" ca="1" si="188"/>
        <v>0</v>
      </c>
      <c r="GH43" s="19">
        <f t="shared" ca="1" si="188"/>
        <v>0</v>
      </c>
      <c r="GI43" s="19">
        <f t="shared" ca="1" si="188"/>
        <v>0</v>
      </c>
      <c r="GJ43" s="19">
        <f t="shared" ca="1" si="188"/>
        <v>0</v>
      </c>
      <c r="GK43" s="19">
        <f t="shared" ca="1" si="188"/>
        <v>0</v>
      </c>
      <c r="GL43" s="19">
        <f t="shared" ca="1" si="188"/>
        <v>0</v>
      </c>
      <c r="GM43" s="19">
        <f t="shared" ca="1" si="188"/>
        <v>0</v>
      </c>
      <c r="GN43" s="19">
        <f t="shared" ca="1" si="188"/>
        <v>0</v>
      </c>
      <c r="GO43" s="19">
        <f t="shared" ca="1" si="188"/>
        <v>0</v>
      </c>
      <c r="GP43" s="19">
        <f t="shared" ca="1" si="189"/>
        <v>0</v>
      </c>
      <c r="GQ43" s="19">
        <f t="shared" ca="1" si="189"/>
        <v>0</v>
      </c>
      <c r="GR43" s="19">
        <f t="shared" ca="1" si="189"/>
        <v>0</v>
      </c>
      <c r="GS43" s="19">
        <f t="shared" ca="1" si="189"/>
        <v>0</v>
      </c>
      <c r="GT43" s="19">
        <f t="shared" ca="1" si="189"/>
        <v>0</v>
      </c>
      <c r="GU43" s="19">
        <f t="shared" ca="1" si="189"/>
        <v>0</v>
      </c>
      <c r="GV43" s="19">
        <f t="shared" ca="1" si="189"/>
        <v>0</v>
      </c>
      <c r="GW43" s="19">
        <f t="shared" ca="1" si="189"/>
        <v>0</v>
      </c>
      <c r="GX43" s="19">
        <f t="shared" ca="1" si="189"/>
        <v>0</v>
      </c>
      <c r="GY43" s="19">
        <f t="shared" ca="1" si="189"/>
        <v>0</v>
      </c>
      <c r="GZ43" s="19">
        <f t="shared" ca="1" si="189"/>
        <v>0</v>
      </c>
      <c r="HA43" s="19">
        <f t="shared" ca="1" si="189"/>
        <v>0</v>
      </c>
      <c r="HB43" s="19">
        <f t="shared" ca="1" si="189"/>
        <v>0</v>
      </c>
      <c r="HC43" s="19">
        <f t="shared" ca="1" si="189"/>
        <v>0</v>
      </c>
      <c r="HD43" s="19">
        <f t="shared" ca="1" si="189"/>
        <v>0</v>
      </c>
      <c r="HE43" s="19">
        <f t="shared" ca="1" si="189"/>
        <v>0</v>
      </c>
      <c r="HF43" s="19">
        <f t="shared" ca="1" si="190"/>
        <v>0</v>
      </c>
      <c r="HG43" s="19">
        <f t="shared" ca="1" si="190"/>
        <v>0</v>
      </c>
      <c r="HH43" s="19">
        <f t="shared" ca="1" si="190"/>
        <v>0</v>
      </c>
      <c r="HI43" s="19">
        <f t="shared" ca="1" si="190"/>
        <v>0</v>
      </c>
      <c r="HJ43" s="19">
        <f t="shared" ca="1" si="190"/>
        <v>0</v>
      </c>
      <c r="HK43" s="19">
        <f t="shared" ca="1" si="190"/>
        <v>0</v>
      </c>
      <c r="HL43" s="19">
        <f t="shared" ca="1" si="190"/>
        <v>0</v>
      </c>
      <c r="HM43" s="19">
        <f t="shared" ca="1" si="190"/>
        <v>0</v>
      </c>
      <c r="HN43" s="19">
        <f t="shared" ca="1" si="190"/>
        <v>0</v>
      </c>
      <c r="HO43" s="19">
        <f t="shared" ca="1" si="190"/>
        <v>0</v>
      </c>
      <c r="HP43" s="19">
        <f t="shared" ca="1" si="190"/>
        <v>0</v>
      </c>
      <c r="HQ43" s="19">
        <f t="shared" ca="1" si="190"/>
        <v>0</v>
      </c>
      <c r="HR43" s="19">
        <f t="shared" ca="1" si="190"/>
        <v>0</v>
      </c>
      <c r="HS43" s="19">
        <f t="shared" ca="1" si="190"/>
        <v>0</v>
      </c>
      <c r="HT43" s="19">
        <f t="shared" ca="1" si="190"/>
        <v>0</v>
      </c>
      <c r="HU43" s="19">
        <f t="shared" ca="1" si="190"/>
        <v>0</v>
      </c>
      <c r="HV43" s="19">
        <f t="shared" ca="1" si="191"/>
        <v>0</v>
      </c>
      <c r="HW43" s="19">
        <f t="shared" ca="1" si="191"/>
        <v>0</v>
      </c>
      <c r="HX43" s="19">
        <f t="shared" ca="1" si="191"/>
        <v>0</v>
      </c>
      <c r="HY43" s="19">
        <f t="shared" ca="1" si="191"/>
        <v>0</v>
      </c>
      <c r="HZ43" s="19">
        <f t="shared" ca="1" si="191"/>
        <v>0</v>
      </c>
      <c r="IA43" s="19">
        <f t="shared" ca="1" si="191"/>
        <v>0</v>
      </c>
      <c r="IB43" s="19">
        <f t="shared" ca="1" si="191"/>
        <v>0</v>
      </c>
      <c r="IC43" s="19">
        <f t="shared" ca="1" si="191"/>
        <v>0</v>
      </c>
      <c r="ID43" s="19">
        <f t="shared" ca="1" si="191"/>
        <v>0</v>
      </c>
      <c r="IE43" s="19">
        <f t="shared" ca="1" si="191"/>
        <v>0</v>
      </c>
      <c r="IF43" s="19">
        <f t="shared" ca="1" si="191"/>
        <v>0</v>
      </c>
      <c r="IG43" s="19">
        <f t="shared" ca="1" si="191"/>
        <v>0</v>
      </c>
      <c r="IH43" s="19">
        <f t="shared" ca="1" si="191"/>
        <v>0</v>
      </c>
      <c r="II43" s="19">
        <f t="shared" ca="1" si="191"/>
        <v>0</v>
      </c>
      <c r="IJ43" s="19">
        <f t="shared" ca="1" si="191"/>
        <v>0</v>
      </c>
      <c r="IK43" s="19">
        <f t="shared" ca="1" si="191"/>
        <v>0</v>
      </c>
      <c r="IL43" s="19">
        <f t="shared" ca="1" si="192"/>
        <v>0</v>
      </c>
      <c r="IM43" s="19">
        <f t="shared" ca="1" si="192"/>
        <v>0</v>
      </c>
      <c r="IN43" s="19">
        <f t="shared" ca="1" si="192"/>
        <v>0</v>
      </c>
      <c r="IO43" s="19">
        <f t="shared" ca="1" si="192"/>
        <v>0</v>
      </c>
      <c r="IP43" s="19">
        <f t="shared" ca="1" si="192"/>
        <v>0</v>
      </c>
      <c r="IQ43" s="19">
        <f t="shared" ca="1" si="192"/>
        <v>0</v>
      </c>
      <c r="IR43" s="19">
        <f t="shared" ca="1" si="192"/>
        <v>0</v>
      </c>
      <c r="IS43" s="19">
        <f t="shared" ca="1" si="192"/>
        <v>0</v>
      </c>
      <c r="IT43" s="19">
        <f t="shared" ca="1" si="192"/>
        <v>0</v>
      </c>
      <c r="IU43" s="19">
        <f t="shared" ca="1" si="192"/>
        <v>0</v>
      </c>
      <c r="IV43" s="19">
        <f t="shared" ca="1" si="192"/>
        <v>0</v>
      </c>
      <c r="IW43" s="19">
        <f t="shared" ca="1" si="192"/>
        <v>0</v>
      </c>
      <c r="IX43" s="19">
        <f t="shared" ca="1" si="192"/>
        <v>0</v>
      </c>
      <c r="IY43" s="19">
        <f t="shared" ca="1" si="192"/>
        <v>0</v>
      </c>
      <c r="IZ43" s="19">
        <f t="shared" ca="1" si="192"/>
        <v>0</v>
      </c>
      <c r="JA43" s="19">
        <f t="shared" ca="1" si="192"/>
        <v>0</v>
      </c>
      <c r="JB43" s="19">
        <f t="shared" ca="1" si="193"/>
        <v>0</v>
      </c>
      <c r="JC43" s="19">
        <f t="shared" ca="1" si="193"/>
        <v>0</v>
      </c>
      <c r="JD43" s="19">
        <f t="shared" ca="1" si="193"/>
        <v>0</v>
      </c>
      <c r="JE43" s="19">
        <f t="shared" ca="1" si="193"/>
        <v>0</v>
      </c>
      <c r="JF43" s="19">
        <f t="shared" ca="1" si="193"/>
        <v>0</v>
      </c>
      <c r="JG43" s="19">
        <f t="shared" ca="1" si="193"/>
        <v>0</v>
      </c>
      <c r="JH43" s="19">
        <f t="shared" ca="1" si="193"/>
        <v>0</v>
      </c>
      <c r="JI43" s="19">
        <f t="shared" ca="1" si="193"/>
        <v>0</v>
      </c>
      <c r="JJ43" s="19">
        <f t="shared" ca="1" si="193"/>
        <v>0</v>
      </c>
      <c r="JK43" s="19">
        <f t="shared" ca="1" si="193"/>
        <v>0</v>
      </c>
      <c r="JL43" s="19">
        <f t="shared" ca="1" si="193"/>
        <v>0</v>
      </c>
      <c r="JM43" s="19">
        <f t="shared" ca="1" si="193"/>
        <v>0</v>
      </c>
      <c r="JN43" s="19">
        <f t="shared" ca="1" si="193"/>
        <v>0</v>
      </c>
      <c r="JO43" s="19">
        <f t="shared" ca="1" si="193"/>
        <v>0</v>
      </c>
      <c r="JP43" s="19">
        <f t="shared" ca="1" si="193"/>
        <v>0</v>
      </c>
      <c r="JQ43" s="19">
        <f t="shared" ca="1" si="193"/>
        <v>0</v>
      </c>
      <c r="JR43" s="19">
        <f t="shared" ca="1" si="194"/>
        <v>0</v>
      </c>
      <c r="JS43" s="19">
        <f t="shared" ca="1" si="194"/>
        <v>0</v>
      </c>
      <c r="JT43" s="19">
        <f t="shared" ca="1" si="194"/>
        <v>0</v>
      </c>
      <c r="JU43" s="19">
        <f t="shared" ca="1" si="194"/>
        <v>0</v>
      </c>
      <c r="JV43" s="19">
        <f t="shared" ca="1" si="194"/>
        <v>0</v>
      </c>
      <c r="JW43" s="19">
        <f t="shared" ca="1" si="194"/>
        <v>0</v>
      </c>
      <c r="JX43" s="19">
        <f t="shared" ca="1" si="194"/>
        <v>0</v>
      </c>
      <c r="JY43" s="19">
        <f t="shared" ca="1" si="194"/>
        <v>0</v>
      </c>
      <c r="JZ43" s="19">
        <f t="shared" ca="1" si="194"/>
        <v>0</v>
      </c>
      <c r="KA43" s="19" t="str">
        <f t="shared" ca="1" si="194"/>
        <v>-</v>
      </c>
      <c r="KB43" s="9"/>
      <c r="KC43" s="19">
        <f t="shared" ca="1" si="195"/>
        <v>1</v>
      </c>
      <c r="KD43" s="19" t="b">
        <f t="shared" ca="1" si="195"/>
        <v>0</v>
      </c>
      <c r="KE43" s="19">
        <f t="shared" ca="1" si="195"/>
        <v>0</v>
      </c>
      <c r="KF43" s="19">
        <f t="shared" ca="1" si="195"/>
        <v>0</v>
      </c>
      <c r="KG43" s="19">
        <f t="shared" ca="1" si="195"/>
        <v>0</v>
      </c>
      <c r="KH43" s="19">
        <f t="shared" ca="1" si="195"/>
        <v>0</v>
      </c>
      <c r="KI43" s="19">
        <f t="shared" ca="1" si="195"/>
        <v>0</v>
      </c>
      <c r="KJ43" s="19" t="str">
        <f t="shared" ca="1" si="195"/>
        <v>-</v>
      </c>
      <c r="KK43" s="19" t="str">
        <f t="shared" ca="1" si="143"/>
        <v>-</v>
      </c>
      <c r="KL43" s="19" t="str">
        <f t="shared" ca="1" si="143"/>
        <v>-</v>
      </c>
      <c r="KM43" s="19" t="str">
        <f t="shared" ca="1" si="143"/>
        <v>-</v>
      </c>
      <c r="KN43" s="19" t="str">
        <f t="shared" ca="1" si="143"/>
        <v>-</v>
      </c>
      <c r="KO43" s="19" t="str">
        <f t="shared" ca="1" si="143"/>
        <v>-</v>
      </c>
      <c r="KP43" s="19" t="str">
        <f t="shared" ca="1" si="143"/>
        <v>-</v>
      </c>
      <c r="KQ43" s="19" t="str">
        <f t="shared" ca="1" si="143"/>
        <v>-</v>
      </c>
      <c r="KR43" s="19" t="str">
        <f t="shared" ca="1" si="143"/>
        <v>-</v>
      </c>
      <c r="KS43" s="19" t="str">
        <f t="shared" ca="1" si="143"/>
        <v>-</v>
      </c>
      <c r="KT43" s="19" t="str">
        <f t="shared" ca="1" si="143"/>
        <v>-</v>
      </c>
      <c r="KU43" s="19" t="str">
        <f t="shared" ca="1" si="143"/>
        <v>-</v>
      </c>
      <c r="KV43" s="19" t="str">
        <f t="shared" ca="1" si="143"/>
        <v>-</v>
      </c>
      <c r="KW43" s="19">
        <f t="shared" ca="1" si="195"/>
        <v>1</v>
      </c>
      <c r="KX43" s="19">
        <f t="shared" ca="1" si="195"/>
        <v>0</v>
      </c>
      <c r="KY43" s="19">
        <f t="shared" ca="1" si="195"/>
        <v>1</v>
      </c>
      <c r="KZ43" s="19">
        <f t="shared" ca="1" si="195"/>
        <v>1</v>
      </c>
      <c r="LA43" s="19">
        <f t="shared" ca="1" si="195"/>
        <v>1</v>
      </c>
      <c r="LB43" s="19">
        <f t="shared" ca="1" si="195"/>
        <v>1</v>
      </c>
      <c r="LC43" s="19">
        <f t="shared" ca="1" si="195"/>
        <v>0</v>
      </c>
      <c r="LD43" s="19">
        <f t="shared" ca="1" si="195"/>
        <v>1</v>
      </c>
      <c r="LE43" s="19">
        <f t="shared" ca="1" si="195"/>
        <v>0</v>
      </c>
      <c r="LF43" s="19">
        <f t="shared" ca="1" si="195"/>
        <v>0</v>
      </c>
      <c r="LG43" s="19">
        <f t="shared" ca="1" si="195"/>
        <v>1</v>
      </c>
      <c r="LH43" s="19">
        <f t="shared" ca="1" si="195"/>
        <v>0</v>
      </c>
      <c r="LI43" s="19">
        <f t="shared" ca="1" si="195"/>
        <v>0</v>
      </c>
      <c r="LJ43" s="19">
        <f t="shared" ca="1" si="195"/>
        <v>0</v>
      </c>
      <c r="LK43" s="19">
        <f t="shared" ca="1" si="195"/>
        <v>0</v>
      </c>
      <c r="LL43" s="19">
        <f t="shared" ca="1" si="195"/>
        <v>1</v>
      </c>
      <c r="LM43" s="19">
        <f t="shared" ca="1" si="195"/>
        <v>0</v>
      </c>
      <c r="LN43" s="19">
        <f t="shared" ca="1" si="195"/>
        <v>1</v>
      </c>
      <c r="LO43" s="19">
        <f t="shared" ca="1" si="195"/>
        <v>0</v>
      </c>
      <c r="LP43" s="19">
        <f t="shared" ca="1" si="195"/>
        <v>0</v>
      </c>
      <c r="LQ43" s="19">
        <f t="shared" ca="1" si="195"/>
        <v>0</v>
      </c>
      <c r="LR43" s="19">
        <f t="shared" ca="1" si="195"/>
        <v>0</v>
      </c>
      <c r="LS43" s="19">
        <f t="shared" ca="1" si="195"/>
        <v>0</v>
      </c>
      <c r="LT43" s="19">
        <f t="shared" ca="1" si="195"/>
        <v>0</v>
      </c>
      <c r="LU43" s="19">
        <f t="shared" ca="1" si="195"/>
        <v>0</v>
      </c>
      <c r="LV43" s="19">
        <f t="shared" ca="1" si="196"/>
        <v>0</v>
      </c>
      <c r="LW43" s="19">
        <f t="shared" ca="1" si="196"/>
        <v>0</v>
      </c>
      <c r="LX43" s="19">
        <f t="shared" ca="1" si="196"/>
        <v>0</v>
      </c>
      <c r="LY43" s="19">
        <f t="shared" ca="1" si="196"/>
        <v>0</v>
      </c>
      <c r="LZ43" s="19">
        <f t="shared" ca="1" si="196"/>
        <v>0</v>
      </c>
      <c r="MA43" s="19">
        <f t="shared" ca="1" si="196"/>
        <v>0</v>
      </c>
      <c r="MB43" s="19">
        <f t="shared" ca="1" si="196"/>
        <v>0</v>
      </c>
      <c r="MC43" s="19">
        <f t="shared" ca="1" si="196"/>
        <v>0</v>
      </c>
      <c r="MD43" s="19">
        <f t="shared" ca="1" si="196"/>
        <v>0</v>
      </c>
      <c r="ME43" s="19">
        <f t="shared" ca="1" si="196"/>
        <v>0</v>
      </c>
      <c r="MF43" s="19">
        <f t="shared" ca="1" si="196"/>
        <v>0</v>
      </c>
      <c r="MG43" s="19">
        <f t="shared" ca="1" si="196"/>
        <v>0</v>
      </c>
      <c r="MH43" s="19">
        <f t="shared" ca="1" si="196"/>
        <v>0</v>
      </c>
      <c r="MI43" s="19">
        <f t="shared" ca="1" si="196"/>
        <v>0</v>
      </c>
      <c r="MJ43" s="5">
        <f t="shared" si="197"/>
        <v>0</v>
      </c>
      <c r="MK43" s="5">
        <f t="shared" si="197"/>
        <v>6.25E-2</v>
      </c>
      <c r="ML43" s="5">
        <f t="shared" si="197"/>
        <v>6.25E-2</v>
      </c>
      <c r="MM43" s="5">
        <f t="shared" si="197"/>
        <v>6.25E-2</v>
      </c>
      <c r="MN43" s="19">
        <f t="shared" ca="1" si="198"/>
        <v>0</v>
      </c>
      <c r="MO43" s="19">
        <f t="shared" ca="1" si="198"/>
        <v>0</v>
      </c>
      <c r="MP43" s="19">
        <f t="shared" ca="1" si="198"/>
        <v>0</v>
      </c>
      <c r="MQ43" s="19">
        <f t="shared" ca="1" si="198"/>
        <v>0</v>
      </c>
      <c r="MR43" s="19">
        <f t="shared" ca="1" si="198"/>
        <v>0</v>
      </c>
      <c r="MS43" s="19">
        <f t="shared" ca="1" si="198"/>
        <v>0</v>
      </c>
      <c r="MT43" s="19">
        <f t="shared" ca="1" si="198"/>
        <v>0</v>
      </c>
      <c r="MU43" s="19">
        <f t="shared" ca="1" si="198"/>
        <v>1</v>
      </c>
      <c r="MV43" s="19">
        <f t="shared" ca="1" si="198"/>
        <v>0</v>
      </c>
      <c r="MW43" s="19">
        <f t="shared" ca="1" si="198"/>
        <v>0</v>
      </c>
      <c r="MX43" s="19">
        <f t="shared" ca="1" si="198"/>
        <v>0</v>
      </c>
      <c r="MY43" s="19">
        <f t="shared" ca="1" si="198"/>
        <v>0</v>
      </c>
      <c r="MZ43" s="19">
        <f t="shared" ca="1" si="198"/>
        <v>1</v>
      </c>
      <c r="NA43" s="9"/>
      <c r="NB43" s="5" t="b">
        <f t="shared" ca="1" si="159"/>
        <v>0</v>
      </c>
      <c r="NC43" s="19" t="str">
        <f t="shared" ca="1" si="144"/>
        <v>-</v>
      </c>
      <c r="ND43" s="19" t="str">
        <f t="shared" ca="1" si="144"/>
        <v>-</v>
      </c>
      <c r="NE43" s="5" t="b">
        <f t="shared" si="125"/>
        <v>0</v>
      </c>
      <c r="NF43" s="5" t="b">
        <f t="shared" si="125"/>
        <v>0</v>
      </c>
      <c r="NG43" s="5" t="b">
        <f t="shared" si="125"/>
        <v>1</v>
      </c>
      <c r="NH43" s="134">
        <f t="shared" si="199"/>
        <v>2</v>
      </c>
      <c r="NI43" s="134">
        <f t="shared" si="126"/>
        <v>2</v>
      </c>
      <c r="NJ43" s="5" t="b">
        <f t="shared" si="200"/>
        <v>0</v>
      </c>
      <c r="NK43" s="5" t="b">
        <f t="shared" si="200"/>
        <v>1</v>
      </c>
      <c r="NL43" s="5" t="b">
        <f t="shared" si="200"/>
        <v>1</v>
      </c>
      <c r="NM43" s="5" t="b">
        <f t="shared" si="200"/>
        <v>0</v>
      </c>
      <c r="NN43" s="5">
        <f t="shared" si="160"/>
        <v>1</v>
      </c>
      <c r="NO43" s="5">
        <f t="shared" si="160"/>
        <v>0</v>
      </c>
      <c r="NP43" s="5" t="b">
        <f t="shared" si="161"/>
        <v>0</v>
      </c>
      <c r="NQ43" s="5" t="str" cm="1">
        <f t="array" aca="1" ref="NQ43" ca="1">IF(OR(NR43:NY43&lt;&gt;"-"),TRUE,"-")</f>
        <v>-</v>
      </c>
      <c r="NR43" s="19" t="str">
        <f t="shared" ca="1" si="201"/>
        <v>-</v>
      </c>
      <c r="NS43" s="19" t="str">
        <f t="shared" ca="1" si="201"/>
        <v>-</v>
      </c>
      <c r="NT43" s="19" t="str">
        <f t="shared" ca="1" si="201"/>
        <v>-</v>
      </c>
      <c r="NU43" s="19" t="str">
        <f t="shared" ca="1" si="201"/>
        <v>-</v>
      </c>
      <c r="NV43" s="19" t="str">
        <f t="shared" ca="1" si="201"/>
        <v>-</v>
      </c>
      <c r="NW43" s="19" t="str">
        <f t="shared" ca="1" si="201"/>
        <v>-</v>
      </c>
      <c r="NX43" s="19" t="str">
        <f t="shared" ca="1" si="201"/>
        <v>-</v>
      </c>
      <c r="NY43" s="19" t="str">
        <f t="shared" ca="1" si="201"/>
        <v>-</v>
      </c>
      <c r="NZ43" s="5" t="b">
        <f t="array" aca="1" ref="NZ43" ca="1">IF(OR(OA43:OG43&lt;&gt;"-"),TRUE,"-")</f>
        <v>1</v>
      </c>
      <c r="OA43" s="19">
        <f t="shared" ca="1" si="202"/>
        <v>0</v>
      </c>
      <c r="OB43" s="19">
        <f t="shared" ca="1" si="202"/>
        <v>999999</v>
      </c>
      <c r="OC43" s="19">
        <f t="shared" ca="1" si="202"/>
        <v>999999</v>
      </c>
      <c r="OD43" s="19">
        <f t="shared" ca="1" si="202"/>
        <v>999999</v>
      </c>
      <c r="OE43" s="19">
        <f t="shared" ca="1" si="202"/>
        <v>999999</v>
      </c>
      <c r="OF43" s="19">
        <f t="shared" ca="1" si="202"/>
        <v>999999</v>
      </c>
      <c r="OG43" s="19">
        <f t="shared" ca="1" si="202"/>
        <v>999999</v>
      </c>
      <c r="OH43" s="5" t="str">
        <f t="array" aca="1" ref="OH43" ca="1">IF(OR(OI43:OJ43&lt;&gt;"-"),TRUE,"-")</f>
        <v>-</v>
      </c>
      <c r="OI43" s="19" t="str">
        <f t="shared" ca="1" si="202"/>
        <v>-</v>
      </c>
      <c r="OJ43" s="19" t="str">
        <f t="shared" ca="1" si="202"/>
        <v>-</v>
      </c>
      <c r="OK43" s="19" t="b">
        <f t="shared" ca="1" si="202"/>
        <v>1</v>
      </c>
      <c r="OL43" s="19">
        <f t="shared" ca="1" si="202"/>
        <v>0</v>
      </c>
      <c r="OM43" s="19" t="str">
        <f t="shared" ca="1" si="202"/>
        <v>-</v>
      </c>
      <c r="ON43" s="19" t="str">
        <f t="shared" ca="1" si="202"/>
        <v>-</v>
      </c>
      <c r="OO43" s="19" t="str">
        <f t="shared" ca="1" si="202"/>
        <v>-</v>
      </c>
      <c r="OP43" s="19" t="str">
        <f t="shared" ca="1" si="203"/>
        <v>-</v>
      </c>
      <c r="OQ43" s="19" t="str">
        <f t="shared" ca="1" si="203"/>
        <v>-</v>
      </c>
      <c r="OR43" s="19" t="str">
        <f t="shared" ca="1" si="203"/>
        <v>-</v>
      </c>
      <c r="OS43" s="19" t="str">
        <f t="shared" ca="1" si="203"/>
        <v>-</v>
      </c>
      <c r="OT43" s="19" t="str">
        <f t="shared" ca="1" si="203"/>
        <v>-</v>
      </c>
      <c r="OU43" s="19">
        <f t="shared" ca="1" si="203"/>
        <v>0</v>
      </c>
      <c r="OV43" s="19" t="str">
        <f t="shared" ca="1" si="203"/>
        <v>-</v>
      </c>
      <c r="OW43" s="19" t="str">
        <f t="shared" ca="1" si="203"/>
        <v>-</v>
      </c>
      <c r="OX43" s="19">
        <f t="shared" ca="1" si="203"/>
        <v>500</v>
      </c>
      <c r="OY43" s="19">
        <f t="shared" ca="1" si="203"/>
        <v>500</v>
      </c>
      <c r="OZ43" s="19" t="str">
        <f t="shared" ca="1" si="203"/>
        <v>-</v>
      </c>
      <c r="PA43" s="19" t="str">
        <f t="shared" ca="1" si="203"/>
        <v>-</v>
      </c>
      <c r="PB43" s="19" t="str">
        <f t="shared" ca="1" si="203"/>
        <v>-</v>
      </c>
      <c r="PC43" s="19">
        <f t="shared" ca="1" si="203"/>
        <v>1</v>
      </c>
      <c r="PD43" s="9"/>
      <c r="PE43" s="19">
        <f t="shared" ca="1" si="204"/>
        <v>50</v>
      </c>
      <c r="PF43" s="19">
        <f t="shared" ca="1" si="204"/>
        <v>50</v>
      </c>
      <c r="PG43" s="19">
        <f t="shared" ca="1" si="204"/>
        <v>50</v>
      </c>
      <c r="PH43" s="19">
        <f t="shared" ca="1" si="204"/>
        <v>50</v>
      </c>
      <c r="PI43" s="19">
        <f t="shared" ca="1" si="204"/>
        <v>1</v>
      </c>
      <c r="PJ43" s="19">
        <f t="shared" ca="1" si="204"/>
        <v>1</v>
      </c>
      <c r="PK43" s="19">
        <f t="shared" ca="1" si="204"/>
        <v>1</v>
      </c>
      <c r="PL43" s="9"/>
      <c r="PM43" s="19" t="b">
        <f t="shared" ca="1" si="205"/>
        <v>0</v>
      </c>
      <c r="PN43" s="19" t="b">
        <f t="shared" ca="1" si="205"/>
        <v>0</v>
      </c>
      <c r="PO43" s="19">
        <f t="shared" ca="1" si="205"/>
        <v>1</v>
      </c>
      <c r="PP43" s="134">
        <f t="shared" si="131"/>
        <v>1</v>
      </c>
      <c r="PQ43" s="134">
        <f t="shared" si="131"/>
        <v>1</v>
      </c>
      <c r="PR43" s="134">
        <f t="shared" si="131"/>
        <v>1</v>
      </c>
      <c r="PS43" s="134">
        <f t="shared" si="131"/>
        <v>1</v>
      </c>
      <c r="PT43" s="134">
        <f t="shared" si="131"/>
        <v>1</v>
      </c>
      <c r="PU43" s="134">
        <f t="shared" si="131"/>
        <v>1</v>
      </c>
      <c r="PV43" s="134">
        <f t="shared" si="131"/>
        <v>1</v>
      </c>
      <c r="PW43" s="134">
        <f t="shared" si="131"/>
        <v>1</v>
      </c>
      <c r="PX43" s="9"/>
      <c r="PY43" s="12" t="str">
        <f t="shared" si="95"/>
        <v>-</v>
      </c>
      <c r="PZ43" s="19" t="str">
        <f t="shared" ca="1" si="205"/>
        <v>-</v>
      </c>
      <c r="QA43" s="19" t="str">
        <f t="shared" ca="1" si="205"/>
        <v>-</v>
      </c>
      <c r="QB43" s="19" t="str">
        <f t="shared" ca="1" si="205"/>
        <v>-</v>
      </c>
      <c r="QC43" s="19" t="str">
        <f t="shared" ca="1" si="206"/>
        <v>-</v>
      </c>
      <c r="QD43" s="19" t="str">
        <f t="shared" ca="1" si="206"/>
        <v>-</v>
      </c>
      <c r="QE43" s="19" t="str">
        <f t="shared" ca="1" si="206"/>
        <v>-</v>
      </c>
      <c r="QF43" s="19" t="str">
        <f t="shared" ca="1" si="206"/>
        <v>-</v>
      </c>
      <c r="QG43" s="19" t="str">
        <f t="shared" ca="1" si="206"/>
        <v>-</v>
      </c>
      <c r="QH43" s="19" t="str">
        <f t="shared" ca="1" si="206"/>
        <v>-</v>
      </c>
      <c r="QI43" s="19" t="str">
        <f t="shared" ca="1" si="206"/>
        <v>-</v>
      </c>
      <c r="QJ43" s="19" t="str">
        <f t="shared" ca="1" si="206"/>
        <v>-</v>
      </c>
      <c r="QK43" s="19" t="str">
        <f t="shared" ca="1" si="206"/>
        <v>-</v>
      </c>
      <c r="QL43" s="19" t="str">
        <f t="shared" ca="1" si="206"/>
        <v>-</v>
      </c>
      <c r="QM43" s="19" t="str">
        <f t="shared" ca="1" si="206"/>
        <v>-</v>
      </c>
      <c r="QN43" s="19" t="str">
        <f t="shared" ca="1" si="206"/>
        <v>-</v>
      </c>
      <c r="QO43" s="19" t="str">
        <f t="shared" ca="1" si="206"/>
        <v>-</v>
      </c>
      <c r="QP43" s="19" t="str">
        <f t="shared" ca="1" si="206"/>
        <v>-</v>
      </c>
      <c r="QQ43" s="19" t="str">
        <f t="shared" ca="1" si="206"/>
        <v>-</v>
      </c>
      <c r="QR43" s="19" t="str">
        <f t="shared" ca="1" si="206"/>
        <v>-</v>
      </c>
      <c r="QS43" s="19" t="str">
        <f t="shared" ca="1" si="207"/>
        <v>-</v>
      </c>
      <c r="QT43" s="19" t="str">
        <f t="shared" ca="1" si="207"/>
        <v>-</v>
      </c>
      <c r="QU43" s="19" t="str">
        <f t="shared" ca="1" si="207"/>
        <v>-</v>
      </c>
      <c r="QV43" s="19" t="str">
        <f t="shared" ca="1" si="207"/>
        <v>-</v>
      </c>
      <c r="QW43" s="19" t="str">
        <f t="shared" ca="1" si="207"/>
        <v>-</v>
      </c>
      <c r="QX43" s="19" t="str">
        <f t="shared" ca="1" si="207"/>
        <v>-</v>
      </c>
      <c r="QY43" s="19" t="str">
        <f t="shared" ca="1" si="207"/>
        <v>-</v>
      </c>
      <c r="QZ43" s="19" t="str">
        <f t="shared" ca="1" si="207"/>
        <v>-</v>
      </c>
      <c r="RA43" s="19" t="str">
        <f t="shared" ca="1" si="207"/>
        <v>-</v>
      </c>
      <c r="RB43" s="19" t="str">
        <f t="shared" ca="1" si="207"/>
        <v>-</v>
      </c>
      <c r="RC43" s="19" t="str">
        <f t="shared" ca="1" si="207"/>
        <v>-</v>
      </c>
      <c r="RD43" s="19" t="str">
        <f t="shared" ca="1" si="207"/>
        <v>-</v>
      </c>
      <c r="RE43" s="19" t="str">
        <f t="shared" ca="1" si="207"/>
        <v>-</v>
      </c>
      <c r="RF43" s="19" t="str">
        <f t="shared" ca="1" si="207"/>
        <v>-</v>
      </c>
      <c r="RG43" s="19" t="str">
        <f t="shared" ca="1" si="207"/>
        <v>-</v>
      </c>
      <c r="RH43" s="19" t="str">
        <f t="shared" ca="1" si="207"/>
        <v>-</v>
      </c>
      <c r="RI43" s="19" t="str">
        <f t="shared" ca="1" si="208"/>
        <v>-</v>
      </c>
      <c r="RJ43" s="19" t="str">
        <f t="shared" ca="1" si="208"/>
        <v>-</v>
      </c>
      <c r="RK43" s="19" t="str">
        <f t="shared" ca="1" si="208"/>
        <v>-</v>
      </c>
      <c r="RL43" s="19" t="str">
        <f t="shared" ca="1" si="208"/>
        <v>-</v>
      </c>
      <c r="RM43" s="19" t="str">
        <f t="shared" ca="1" si="208"/>
        <v>-</v>
      </c>
      <c r="RN43" s="19" t="str">
        <f t="shared" ca="1" si="208"/>
        <v>-</v>
      </c>
      <c r="RO43" s="19" t="str">
        <f t="shared" ca="1" si="208"/>
        <v>-</v>
      </c>
      <c r="RP43" s="19" t="str">
        <f t="shared" ca="1" si="208"/>
        <v>-</v>
      </c>
      <c r="RQ43" s="19" t="str">
        <f t="shared" ca="1" si="208"/>
        <v>-</v>
      </c>
      <c r="RR43" s="19" t="str">
        <f t="shared" ca="1" si="208"/>
        <v>-</v>
      </c>
      <c r="RS43" s="19" t="str">
        <f t="shared" ca="1" si="208"/>
        <v>-</v>
      </c>
      <c r="RT43" s="19" t="str">
        <f t="shared" ca="1" si="208"/>
        <v>-</v>
      </c>
      <c r="RU43" s="19" t="str">
        <f t="shared" ca="1" si="208"/>
        <v>-</v>
      </c>
      <c r="RV43" s="19" t="str">
        <f t="shared" ca="1" si="208"/>
        <v>-</v>
      </c>
      <c r="RW43" s="19" t="str">
        <f t="shared" ca="1" si="208"/>
        <v>-</v>
      </c>
      <c r="RX43" s="19" t="str">
        <f t="shared" ca="1" si="208"/>
        <v>-</v>
      </c>
      <c r="RY43" s="19" t="str">
        <f t="shared" ca="1" si="209"/>
        <v>-</v>
      </c>
      <c r="RZ43" s="19" t="str">
        <f t="shared" ca="1" si="209"/>
        <v>-</v>
      </c>
      <c r="SA43" s="19" t="str">
        <f t="shared" ca="1" si="209"/>
        <v>-</v>
      </c>
      <c r="SB43" s="19" t="str">
        <f t="shared" ca="1" si="209"/>
        <v>-</v>
      </c>
      <c r="SC43" s="19" t="str">
        <f t="shared" ca="1" si="209"/>
        <v>-</v>
      </c>
      <c r="SD43" s="19" t="str">
        <f t="shared" ca="1" si="209"/>
        <v>-</v>
      </c>
      <c r="SE43" s="19" t="str">
        <f t="shared" ca="1" si="209"/>
        <v>-</v>
      </c>
      <c r="SF43" s="19" t="str">
        <f t="shared" ca="1" si="209"/>
        <v>-</v>
      </c>
      <c r="SG43" s="19" t="str">
        <f t="shared" ca="1" si="209"/>
        <v>-</v>
      </c>
      <c r="SH43" s="19" t="str">
        <f t="shared" ca="1" si="209"/>
        <v>-</v>
      </c>
      <c r="SI43" s="12" t="str">
        <f t="shared" si="96"/>
        <v>-</v>
      </c>
      <c r="SJ43" s="19" t="str">
        <f t="shared" ca="1" si="209"/>
        <v>-</v>
      </c>
      <c r="SK43" s="19" t="str">
        <f t="shared" ca="1" si="209"/>
        <v>-</v>
      </c>
      <c r="SL43" s="19" t="str">
        <f t="shared" ca="1" si="209"/>
        <v>-</v>
      </c>
      <c r="SM43" s="19" t="str">
        <f t="shared" ca="1" si="209"/>
        <v>-</v>
      </c>
      <c r="SN43" s="19" t="str">
        <f t="shared" ca="1" si="209"/>
        <v>-</v>
      </c>
      <c r="SO43" s="19" t="str">
        <f t="shared" ca="1" si="210"/>
        <v>-</v>
      </c>
      <c r="SP43" s="19" t="str">
        <f t="shared" ca="1" si="210"/>
        <v>-</v>
      </c>
      <c r="SQ43" s="19" t="str">
        <f t="shared" ca="1" si="210"/>
        <v>-</v>
      </c>
      <c r="SR43" s="19" t="str">
        <f t="shared" ca="1" si="210"/>
        <v>-</v>
      </c>
      <c r="SS43" s="19" t="str">
        <f t="shared" ca="1" si="210"/>
        <v>-</v>
      </c>
      <c r="ST43" s="19" t="str">
        <f t="shared" ca="1" si="210"/>
        <v>-</v>
      </c>
      <c r="SU43" s="19" t="str">
        <f t="shared" ca="1" si="210"/>
        <v>-</v>
      </c>
      <c r="SV43" s="19" t="str">
        <f t="shared" ca="1" si="210"/>
        <v>-</v>
      </c>
      <c r="SW43" s="19" t="str">
        <f t="shared" ca="1" si="210"/>
        <v>-</v>
      </c>
      <c r="SX43" s="19" t="str">
        <f t="shared" ca="1" si="210"/>
        <v>-</v>
      </c>
      <c r="SY43" s="19" t="str">
        <f t="shared" ca="1" si="210"/>
        <v>-</v>
      </c>
      <c r="SZ43" s="19" t="str">
        <f t="shared" ca="1" si="210"/>
        <v>-</v>
      </c>
      <c r="TA43" s="19" t="str">
        <f t="shared" ca="1" si="210"/>
        <v>-</v>
      </c>
      <c r="TB43" s="19" t="str">
        <f t="shared" ca="1" si="210"/>
        <v>-</v>
      </c>
      <c r="TC43" s="19" t="str">
        <f t="shared" ca="1" si="210"/>
        <v>-</v>
      </c>
      <c r="TD43" s="19" t="str">
        <f t="shared" ca="1" si="210"/>
        <v>-</v>
      </c>
      <c r="TE43" s="19" t="str">
        <f t="shared" ca="1" si="211"/>
        <v>-</v>
      </c>
      <c r="TF43" s="19" t="str">
        <f t="shared" ca="1" si="211"/>
        <v>-</v>
      </c>
      <c r="TG43" s="19" t="str">
        <f t="shared" ca="1" si="211"/>
        <v>-</v>
      </c>
      <c r="TH43" s="19" t="str">
        <f t="shared" ca="1" si="211"/>
        <v>-</v>
      </c>
      <c r="TI43" s="19" t="str">
        <f t="shared" ca="1" si="211"/>
        <v>-</v>
      </c>
      <c r="TJ43" s="19" t="str">
        <f t="shared" ca="1" si="211"/>
        <v>-</v>
      </c>
      <c r="TK43" s="19" t="str">
        <f t="shared" ca="1" si="211"/>
        <v>-</v>
      </c>
      <c r="TL43" s="19" t="str">
        <f t="shared" ca="1" si="211"/>
        <v>-</v>
      </c>
      <c r="TM43" s="19" t="str">
        <f t="shared" ca="1" si="211"/>
        <v>-</v>
      </c>
      <c r="TN43" s="19" t="str">
        <f t="shared" ca="1" si="211"/>
        <v>-</v>
      </c>
      <c r="TO43" s="19" t="str">
        <f t="shared" ca="1" si="211"/>
        <v>-</v>
      </c>
      <c r="TP43" s="19" t="str">
        <f t="shared" ca="1" si="211"/>
        <v>-</v>
      </c>
      <c r="TQ43" s="19" t="str">
        <f t="shared" ca="1" si="211"/>
        <v>-</v>
      </c>
      <c r="TR43" s="19" t="str">
        <f t="shared" ca="1" si="211"/>
        <v>-</v>
      </c>
      <c r="TS43" s="19" t="str">
        <f t="shared" ca="1" si="211"/>
        <v>-</v>
      </c>
      <c r="TT43" s="19" t="str">
        <f t="shared" ca="1" si="211"/>
        <v>-</v>
      </c>
      <c r="TU43" s="19" t="str">
        <f t="shared" ca="1" si="212"/>
        <v>-</v>
      </c>
      <c r="TV43" s="19" t="str">
        <f t="shared" ca="1" si="212"/>
        <v>-</v>
      </c>
      <c r="TW43" s="19" t="str">
        <f t="shared" ca="1" si="212"/>
        <v>-</v>
      </c>
      <c r="TX43" s="19" t="str">
        <f t="shared" ca="1" si="212"/>
        <v>-</v>
      </c>
      <c r="TY43" s="19" t="str">
        <f t="shared" ca="1" si="212"/>
        <v>-</v>
      </c>
      <c r="TZ43" s="19" t="str">
        <f t="shared" ca="1" si="212"/>
        <v>-</v>
      </c>
      <c r="UA43" s="19" t="str">
        <f t="shared" ca="1" si="212"/>
        <v>-</v>
      </c>
      <c r="UB43" s="19" t="str">
        <f t="shared" ca="1" si="212"/>
        <v>-</v>
      </c>
      <c r="UC43" s="19" t="str">
        <f t="shared" ca="1" si="212"/>
        <v>-</v>
      </c>
      <c r="UD43" s="19" t="str">
        <f t="shared" ca="1" si="212"/>
        <v>-</v>
      </c>
      <c r="UE43" s="19" t="str">
        <f t="shared" ca="1" si="212"/>
        <v>-</v>
      </c>
      <c r="UF43" s="19" t="str">
        <f t="shared" ca="1" si="212"/>
        <v>-</v>
      </c>
      <c r="UG43" s="19" t="str">
        <f t="shared" ca="1" si="212"/>
        <v>-</v>
      </c>
      <c r="UH43" s="19" t="str">
        <f t="shared" ca="1" si="212"/>
        <v>-</v>
      </c>
      <c r="UI43" s="19" t="str">
        <f t="shared" ca="1" si="212"/>
        <v>-</v>
      </c>
      <c r="UJ43" s="19" t="str">
        <f t="shared" ca="1" si="212"/>
        <v>-</v>
      </c>
      <c r="UK43" s="19" t="str">
        <f t="shared" ca="1" si="213"/>
        <v>-</v>
      </c>
      <c r="UL43" s="19" t="str">
        <f t="shared" ca="1" si="213"/>
        <v>-</v>
      </c>
      <c r="UM43" s="19" t="str">
        <f t="shared" ca="1" si="213"/>
        <v>-</v>
      </c>
      <c r="UN43" s="19" t="str">
        <f t="shared" ca="1" si="213"/>
        <v>-</v>
      </c>
      <c r="UO43" s="19" t="str">
        <f t="shared" ca="1" si="213"/>
        <v>-</v>
      </c>
      <c r="UP43" s="19" t="str">
        <f t="shared" ca="1" si="213"/>
        <v>-</v>
      </c>
      <c r="UQ43" s="19" t="str">
        <f t="shared" ca="1" si="213"/>
        <v>-</v>
      </c>
      <c r="UR43" s="19" t="str">
        <f t="shared" ca="1" si="213"/>
        <v>-</v>
      </c>
      <c r="US43" s="12" t="b">
        <f t="shared" si="98"/>
        <v>1</v>
      </c>
      <c r="UT43" s="19" t="str">
        <f t="shared" ca="1" si="213"/>
        <v>-</v>
      </c>
      <c r="UU43" s="19" t="str">
        <f t="shared" ca="1" si="213"/>
        <v>-</v>
      </c>
      <c r="UV43" s="19" t="str">
        <f t="shared" ca="1" si="213"/>
        <v>-</v>
      </c>
      <c r="UW43" s="19" t="str">
        <f t="shared" ca="1" si="213"/>
        <v>-</v>
      </c>
      <c r="UX43" s="19" t="str">
        <f t="shared" ca="1" si="213"/>
        <v>-</v>
      </c>
      <c r="UY43" s="19" t="str">
        <f t="shared" ca="1" si="213"/>
        <v>-</v>
      </c>
      <c r="UZ43" s="19" t="str">
        <f t="shared" ca="1" si="213"/>
        <v>-</v>
      </c>
      <c r="VA43" s="19" t="str">
        <f t="shared" ca="1" si="214"/>
        <v>-</v>
      </c>
      <c r="VB43" s="19" t="str">
        <f t="shared" ca="1" si="214"/>
        <v>-</v>
      </c>
      <c r="VC43" s="19" t="str">
        <f t="shared" ca="1" si="214"/>
        <v>-</v>
      </c>
      <c r="VD43" s="19" t="str">
        <f t="shared" ca="1" si="214"/>
        <v>-</v>
      </c>
      <c r="VE43" s="19" t="str">
        <f t="shared" ca="1" si="214"/>
        <v>-</v>
      </c>
      <c r="VF43" s="19" t="str">
        <f t="shared" ca="1" si="214"/>
        <v>-</v>
      </c>
      <c r="VG43" s="19" t="str">
        <f t="shared" ca="1" si="214"/>
        <v>-</v>
      </c>
      <c r="VH43" s="19" t="str">
        <f t="shared" ca="1" si="214"/>
        <v>-</v>
      </c>
      <c r="VI43" s="19" t="str">
        <f t="shared" ca="1" si="214"/>
        <v>-</v>
      </c>
      <c r="VJ43" s="19" t="str">
        <f t="shared" ca="1" si="214"/>
        <v>-</v>
      </c>
      <c r="VK43" s="19" t="str">
        <f t="shared" ca="1" si="214"/>
        <v>-</v>
      </c>
      <c r="VL43" s="19" t="str">
        <f t="shared" ca="1" si="214"/>
        <v>-</v>
      </c>
      <c r="VM43" s="19" t="str">
        <f t="shared" ca="1" si="214"/>
        <v>-</v>
      </c>
      <c r="VN43" s="19" t="str">
        <f t="shared" ca="1" si="214"/>
        <v>-</v>
      </c>
      <c r="VO43" s="19" t="str">
        <f t="shared" ca="1" si="214"/>
        <v>-</v>
      </c>
      <c r="VP43" s="19" t="str">
        <f t="shared" ca="1" si="214"/>
        <v>-</v>
      </c>
      <c r="VQ43" s="19" t="str">
        <f t="shared" ca="1" si="215"/>
        <v>-</v>
      </c>
      <c r="VR43" s="19" t="str">
        <f t="shared" ca="1" si="215"/>
        <v>-</v>
      </c>
      <c r="VS43" s="19" t="str">
        <f t="shared" ca="1" si="215"/>
        <v>-</v>
      </c>
      <c r="VT43" s="19" t="str">
        <f t="shared" ca="1" si="215"/>
        <v>-</v>
      </c>
      <c r="VU43" s="19" t="str">
        <f t="shared" ca="1" si="215"/>
        <v>-</v>
      </c>
      <c r="VV43" s="19" t="str">
        <f t="shared" ca="1" si="215"/>
        <v>-</v>
      </c>
      <c r="VW43" s="19" t="str">
        <f t="shared" ca="1" si="215"/>
        <v>-</v>
      </c>
      <c r="VX43" s="19" t="str">
        <f t="shared" ca="1" si="215"/>
        <v>-</v>
      </c>
      <c r="VY43" s="19" t="str">
        <f t="shared" ca="1" si="215"/>
        <v>-</v>
      </c>
      <c r="VZ43" s="19" t="str">
        <f t="shared" ca="1" si="215"/>
        <v>-</v>
      </c>
      <c r="WA43" s="19" t="str">
        <f t="shared" ca="1" si="215"/>
        <v>-</v>
      </c>
      <c r="WB43" s="19" t="str">
        <f t="shared" ca="1" si="215"/>
        <v>-</v>
      </c>
      <c r="WC43" s="19" t="str">
        <f t="shared" ca="1" si="215"/>
        <v>-</v>
      </c>
      <c r="WD43" s="19" t="str">
        <f t="shared" ca="1" si="215"/>
        <v>-</v>
      </c>
      <c r="WE43" s="19" t="str">
        <f t="shared" ca="1" si="215"/>
        <v>-</v>
      </c>
      <c r="WF43" s="19" t="str">
        <f t="shared" ca="1" si="215"/>
        <v>-</v>
      </c>
      <c r="WG43" s="19" t="str">
        <f t="shared" ca="1" si="216"/>
        <v>-</v>
      </c>
      <c r="WH43" s="19" t="str">
        <f t="shared" ca="1" si="216"/>
        <v>-</v>
      </c>
      <c r="WI43" s="19" t="str">
        <f t="shared" ca="1" si="216"/>
        <v>-</v>
      </c>
      <c r="WJ43" s="19" t="str">
        <f t="shared" ca="1" si="216"/>
        <v>-</v>
      </c>
      <c r="WK43" s="19" t="str">
        <f t="shared" ca="1" si="216"/>
        <v>-</v>
      </c>
      <c r="WL43" s="19" t="str">
        <f t="shared" ca="1" si="216"/>
        <v>-</v>
      </c>
      <c r="WM43" s="19" t="str">
        <f t="shared" ca="1" si="216"/>
        <v>-</v>
      </c>
      <c r="WN43" s="19" t="str">
        <f t="shared" ca="1" si="216"/>
        <v>-</v>
      </c>
      <c r="WO43" s="19" t="str">
        <f t="shared" ca="1" si="216"/>
        <v>-</v>
      </c>
      <c r="WP43" s="19" t="str">
        <f t="shared" ca="1" si="216"/>
        <v>-</v>
      </c>
      <c r="WQ43" s="19" t="str">
        <f t="shared" ca="1" si="216"/>
        <v>-</v>
      </c>
      <c r="WR43" s="19" t="str">
        <f t="shared" ca="1" si="216"/>
        <v>-</v>
      </c>
      <c r="WS43" s="19" t="str">
        <f t="shared" ca="1" si="216"/>
        <v>-</v>
      </c>
      <c r="WT43" s="19" t="str">
        <f t="shared" ca="1" si="216"/>
        <v>-</v>
      </c>
      <c r="WU43" s="19" t="str">
        <f t="shared" ca="1" si="216"/>
        <v>-</v>
      </c>
      <c r="WV43" s="19" t="str">
        <f t="shared" ca="1" si="216"/>
        <v>-</v>
      </c>
      <c r="WW43" s="19" t="str">
        <f t="shared" ca="1" si="217"/>
        <v>-</v>
      </c>
      <c r="WX43" s="19" t="str">
        <f t="shared" ca="1" si="217"/>
        <v>-</v>
      </c>
      <c r="WY43" s="19" t="str">
        <f t="shared" ca="1" si="217"/>
        <v>-</v>
      </c>
      <c r="WZ43" s="19" t="str">
        <f t="shared" ca="1" si="217"/>
        <v>-</v>
      </c>
      <c r="XA43" s="19" t="str">
        <f t="shared" ca="1" si="217"/>
        <v>-</v>
      </c>
      <c r="XB43" s="19" t="str">
        <f t="shared" ca="1" si="217"/>
        <v>-</v>
      </c>
      <c r="XC43" s="19">
        <f t="shared" ca="1" si="217"/>
        <v>0</v>
      </c>
      <c r="XD43" s="599">
        <v>0</v>
      </c>
    </row>
    <row r="44" spans="1:628" outlineLevel="1">
      <c r="A44" s="20">
        <f t="shared" si="100"/>
        <v>39</v>
      </c>
      <c r="B44" s="20">
        <f>$A$43</f>
        <v>38</v>
      </c>
      <c r="C44">
        <v>9</v>
      </c>
      <c r="D44" s="19" t="str">
        <f t="shared" ca="1" si="173"/>
        <v>GSW</v>
      </c>
      <c r="E44" t="b">
        <v>1</v>
      </c>
      <c r="F44" t="b">
        <v>0</v>
      </c>
      <c r="G44" t="b">
        <v>1</v>
      </c>
      <c r="I44" s="19">
        <f t="shared" ca="1" si="218"/>
        <v>0</v>
      </c>
      <c r="J44" s="19">
        <f t="shared" ca="1" si="218"/>
        <v>0</v>
      </c>
      <c r="K44" s="19" t="str">
        <f t="shared" ca="1" si="133"/>
        <v/>
      </c>
      <c r="L44" s="19">
        <f t="shared" ca="1" si="133"/>
        <v>1</v>
      </c>
      <c r="M44" s="19">
        <f t="shared" ca="1" si="218"/>
        <v>0</v>
      </c>
      <c r="N44" s="19">
        <f t="shared" ca="1" si="218"/>
        <v>2</v>
      </c>
      <c r="O44" s="19">
        <f t="shared" ca="1" si="218"/>
        <v>2</v>
      </c>
      <c r="P44" s="19">
        <f t="shared" ca="1" si="218"/>
        <v>3</v>
      </c>
      <c r="Q44" s="19">
        <f t="shared" ca="1" si="218"/>
        <v>2</v>
      </c>
      <c r="R44" s="19">
        <f ca="1">OFFSET(R$5,$B44,0)</f>
        <v>0</v>
      </c>
      <c r="S44" s="19">
        <f t="shared" ca="1" si="218"/>
        <v>0</v>
      </c>
      <c r="T44" s="19">
        <f t="shared" ca="1" si="218"/>
        <v>0</v>
      </c>
      <c r="U44" s="19">
        <f t="shared" ca="1" si="218"/>
        <v>0</v>
      </c>
      <c r="V44" s="19">
        <f t="shared" ca="1" si="218"/>
        <v>0</v>
      </c>
      <c r="W44" s="19">
        <f t="shared" ca="1" si="218"/>
        <v>0</v>
      </c>
      <c r="X44" s="19">
        <f t="shared" ca="1" si="218"/>
        <v>0</v>
      </c>
      <c r="Y44" s="19">
        <f t="shared" ca="1" si="218"/>
        <v>0</v>
      </c>
      <c r="Z44" s="19">
        <f t="shared" ca="1" si="218"/>
        <v>1</v>
      </c>
      <c r="AA44" s="209"/>
      <c r="AB44" s="209"/>
      <c r="AC44" s="209"/>
      <c r="AD44" s="209"/>
      <c r="AE44" s="209"/>
      <c r="AG44" s="209"/>
      <c r="AH44" s="209"/>
      <c r="AI44" s="209"/>
      <c r="AJ44" s="209"/>
      <c r="AK44" s="209"/>
      <c r="AL44" s="209"/>
      <c r="AM44" s="209"/>
      <c r="AN44" s="209"/>
      <c r="AO44" s="134">
        <f t="shared" ca="1" si="174"/>
        <v>2</v>
      </c>
      <c r="AP44" s="134">
        <f ca="1">INDEX(CHOOSE($P44,DataAutumn!i.AdultDrys,DataWinter!i.AdultDrys,DataSpring!i.AdultDrys),1,$O44)</f>
        <v>3</v>
      </c>
      <c r="AQ44" s="5">
        <f t="shared" ca="1" si="175"/>
        <v>2</v>
      </c>
      <c r="AR44" s="5">
        <f t="shared" ca="1" si="175"/>
        <v>0</v>
      </c>
      <c r="AS44" s="5">
        <f t="shared" ca="1" si="176"/>
        <v>6</v>
      </c>
      <c r="AW44" s="222" t="str">
        <f ca="1">CHOOSE($R44+1,"CSIRO","MU","NFS")&amp;" Optimum feed supply"</f>
        <v>CSIRO Optimum feed supply</v>
      </c>
      <c r="AX44" s="9" t="str">
        <f ca="1">IF(COUNTIF(AW$5:AW44,AW44)=1,"-","Dup")</f>
        <v>-</v>
      </c>
      <c r="AY44" s="9"/>
      <c r="AZ44" s="19" t="b">
        <f t="shared" ca="1" si="177"/>
        <v>1</v>
      </c>
      <c r="BA44" s="19" t="b">
        <f t="shared" ca="1" si="177"/>
        <v>1</v>
      </c>
      <c r="BB44" s="19" t="b">
        <f t="shared" ca="1" si="177"/>
        <v>1</v>
      </c>
      <c r="BC44" s="19" t="b">
        <f t="shared" ca="1" si="177"/>
        <v>1</v>
      </c>
      <c r="BD44" s="19" t="b">
        <f t="shared" ca="1" si="177"/>
        <v>1</v>
      </c>
      <c r="BE44" s="19" t="b">
        <f t="shared" ca="1" si="177"/>
        <v>1</v>
      </c>
      <c r="BF44" s="19" t="b">
        <f t="shared" ca="1" si="177"/>
        <v>1</v>
      </c>
      <c r="BG44" s="19" t="b">
        <f t="shared" ca="1" si="177"/>
        <v>1</v>
      </c>
      <c r="BH44" s="19" t="b">
        <f t="shared" ca="1" si="177"/>
        <v>1</v>
      </c>
      <c r="BI44" s="9"/>
      <c r="BJ44" s="19" t="b">
        <f t="shared" ca="1" si="178"/>
        <v>1</v>
      </c>
      <c r="BK44" s="19" t="str">
        <f t="shared" ca="1" si="178"/>
        <v>-</v>
      </c>
      <c r="BL44" s="19" t="str">
        <f t="shared" ca="1" si="178"/>
        <v>-</v>
      </c>
      <c r="BM44" s="19" t="str">
        <f t="shared" ca="1" si="178"/>
        <v>-</v>
      </c>
      <c r="BN44" s="19" t="b">
        <f t="shared" ca="1" si="178"/>
        <v>0</v>
      </c>
      <c r="BO44" s="19">
        <f t="shared" ca="1" si="178"/>
        <v>0</v>
      </c>
      <c r="BP44" s="19" t="str">
        <f t="shared" ca="1" si="178"/>
        <v>-</v>
      </c>
      <c r="BQ44" s="19" t="str">
        <f t="shared" ca="1" si="178"/>
        <v>-</v>
      </c>
      <c r="BR44" s="19" t="b">
        <f t="shared" ca="1" si="178"/>
        <v>1</v>
      </c>
      <c r="BS44" s="9"/>
      <c r="BT44" s="12" t="b">
        <v>0</v>
      </c>
      <c r="BU44" s="5" t="str">
        <f t="shared" ca="1" si="105"/>
        <v>-</v>
      </c>
      <c r="BV44" s="5">
        <f t="shared" ca="1" si="106"/>
        <v>0</v>
      </c>
      <c r="BW44" s="5">
        <f t="shared" ca="1" si="106"/>
        <v>0</v>
      </c>
      <c r="BX44" s="19" t="str">
        <f t="shared" ca="1" si="179"/>
        <v>-</v>
      </c>
      <c r="BY44" s="19" t="str">
        <f t="shared" ca="1" si="179"/>
        <v>-</v>
      </c>
      <c r="BZ44" s="19" t="str">
        <f t="shared" ca="1" si="179"/>
        <v>-</v>
      </c>
      <c r="CA44" s="5" t="str">
        <f t="shared" ca="1" si="108"/>
        <v>-</v>
      </c>
      <c r="CB44" s="5">
        <f t="shared" ca="1" si="109"/>
        <v>0</v>
      </c>
      <c r="CC44" s="5">
        <f t="shared" ca="1" si="109"/>
        <v>0</v>
      </c>
      <c r="CD44" s="19" t="str">
        <f t="shared" ca="1" si="180"/>
        <v>-</v>
      </c>
      <c r="CE44" s="5" t="str">
        <f t="shared" ca="1" si="111"/>
        <v>-</v>
      </c>
      <c r="CF44" s="5">
        <f t="shared" ca="1" si="112"/>
        <v>0</v>
      </c>
      <c r="CG44" s="19" t="str">
        <f t="shared" ca="1" si="181"/>
        <v>-</v>
      </c>
      <c r="CH44" s="19" t="str">
        <f t="shared" ca="1" si="181"/>
        <v>-</v>
      </c>
      <c r="CI44" s="5">
        <f t="shared" ca="1" si="114"/>
        <v>0</v>
      </c>
      <c r="CJ44" s="19" t="str">
        <f t="shared" ca="1" si="181"/>
        <v>-</v>
      </c>
      <c r="CK44" s="5" t="str">
        <f t="shared" ca="1" si="115"/>
        <v>-</v>
      </c>
      <c r="CL44" s="5">
        <f t="shared" ca="1" si="116"/>
        <v>0</v>
      </c>
      <c r="CM44" s="5">
        <f t="shared" ca="1" si="116"/>
        <v>0</v>
      </c>
      <c r="CN44" s="9"/>
      <c r="CO44" s="19" t="str">
        <f t="shared" ca="1" si="182"/>
        <v>-</v>
      </c>
      <c r="CP44" s="19" t="str">
        <f t="shared" ca="1" si="182"/>
        <v>-</v>
      </c>
      <c r="CQ44" s="19">
        <f t="shared" ca="1" si="182"/>
        <v>1</v>
      </c>
      <c r="CR44" s="19" t="str">
        <f t="shared" ca="1" si="182"/>
        <v>-</v>
      </c>
      <c r="CS44" s="19" t="str">
        <f t="shared" ca="1" si="182"/>
        <v>-</v>
      </c>
      <c r="CT44" s="19" t="str">
        <f t="shared" ca="1" si="182"/>
        <v>-</v>
      </c>
      <c r="CU44" s="19" t="str">
        <f t="shared" ca="1" si="182"/>
        <v>-</v>
      </c>
      <c r="CV44" s="19" t="str">
        <f t="shared" ca="1" si="182"/>
        <v>-</v>
      </c>
      <c r="CW44" s="19" t="str">
        <f t="shared" ca="1" si="182"/>
        <v>-</v>
      </c>
      <c r="CX44" s="19" t="str">
        <f t="shared" ca="1" si="182"/>
        <v>-</v>
      </c>
      <c r="CY44" s="19" t="str">
        <f t="shared" ca="1" si="182"/>
        <v>-</v>
      </c>
      <c r="CZ44" s="19" t="str">
        <f t="shared" ca="1" si="182"/>
        <v>-</v>
      </c>
      <c r="DA44" s="19" t="str">
        <f t="shared" ca="1" si="151"/>
        <v>-</v>
      </c>
      <c r="DB44" s="19" t="str">
        <f t="shared" ca="1" si="151"/>
        <v>-</v>
      </c>
      <c r="DC44" s="19" t="str">
        <f t="shared" ca="1" si="151"/>
        <v>-</v>
      </c>
      <c r="DD44" s="19" t="str">
        <f t="shared" ca="1" si="151"/>
        <v>-</v>
      </c>
      <c r="DE44" s="19" t="str">
        <f t="shared" ca="1" si="151"/>
        <v>-</v>
      </c>
      <c r="DF44" s="19" t="str">
        <f t="shared" ca="1" si="151"/>
        <v>-</v>
      </c>
      <c r="DG44" s="19" t="str">
        <f t="shared" ca="1" si="151"/>
        <v>-</v>
      </c>
      <c r="DH44" s="19" t="str">
        <f t="shared" ca="1" si="151"/>
        <v>-</v>
      </c>
      <c r="DI44" s="19" t="str">
        <f t="shared" ca="1" si="151"/>
        <v>-</v>
      </c>
      <c r="DJ44" s="9"/>
      <c r="DK44" s="134" t="b">
        <f t="shared" si="219"/>
        <v>1</v>
      </c>
      <c r="DL44" s="12" t="b">
        <v>1</v>
      </c>
      <c r="DM44" s="12" t="b">
        <v>1</v>
      </c>
      <c r="DN44" s="468">
        <f ca="1">VALUE($N44&amp;$O44&amp;$P44&amp;$Q44&amp;IFERROR(VALUE($R44),0)&amp;$Z44&amp;$S44&amp;$T44&amp;$U44&amp;$V44)</f>
        <v>2232010000</v>
      </c>
      <c r="DO44" s="12" t="b">
        <v>0</v>
      </c>
      <c r="DP44" s="19" t="str">
        <f t="shared" ca="1" si="220"/>
        <v>-</v>
      </c>
      <c r="DQ44" s="12" t="b">
        <v>0</v>
      </c>
      <c r="DR44" s="468">
        <f t="shared" ca="1" si="184"/>
        <v>3</v>
      </c>
      <c r="DS44" s="19" t="str">
        <f t="shared" ca="1" si="118"/>
        <v>-</v>
      </c>
      <c r="DT44" s="19" t="str">
        <f t="shared" ca="1" si="118"/>
        <v>-</v>
      </c>
      <c r="DU44" s="19" t="str">
        <f t="shared" ca="1" si="118"/>
        <v>-</v>
      </c>
      <c r="DV44" s="19" t="str">
        <f t="shared" ca="1" si="118"/>
        <v>-</v>
      </c>
      <c r="DW44" s="19" t="str">
        <f t="shared" ca="1" si="118"/>
        <v>-</v>
      </c>
      <c r="DX44" s="19" t="str">
        <f t="shared" ca="1" si="118"/>
        <v>-</v>
      </c>
      <c r="DY44" s="19" t="str">
        <f t="shared" ca="1" si="118"/>
        <v>-</v>
      </c>
      <c r="DZ44" s="19" t="str">
        <f t="shared" ca="1" si="118"/>
        <v>-</v>
      </c>
      <c r="EA44" s="19" t="str">
        <f t="shared" ca="1" si="118"/>
        <v>-</v>
      </c>
      <c r="EB44" s="19" t="str">
        <f t="shared" ca="1" si="118"/>
        <v>-</v>
      </c>
      <c r="EC44" s="19" t="str">
        <f t="shared" ca="1" si="118"/>
        <v>-</v>
      </c>
      <c r="ED44" s="19" t="str">
        <f t="shared" ca="1" si="118"/>
        <v>-</v>
      </c>
      <c r="EE44" s="19">
        <f t="shared" ca="1" si="118"/>
        <v>1</v>
      </c>
      <c r="EF44" s="19">
        <f t="shared" ca="1" si="118"/>
        <v>1</v>
      </c>
      <c r="EG44" s="19">
        <f t="shared" ca="1" si="118"/>
        <v>0</v>
      </c>
      <c r="EH44" s="19" t="str">
        <f t="shared" ca="1" si="118"/>
        <v>-</v>
      </c>
      <c r="EI44" s="19" t="str">
        <f t="shared" ca="1" si="185"/>
        <v>-</v>
      </c>
      <c r="EJ44" s="19" t="str">
        <f t="shared" ca="1" si="185"/>
        <v>-</v>
      </c>
      <c r="EK44" s="19" t="str">
        <f t="shared" ca="1" si="185"/>
        <v>-</v>
      </c>
      <c r="EL44" s="19" t="str">
        <f t="shared" ca="1" si="185"/>
        <v>-</v>
      </c>
      <c r="EM44" s="19">
        <f t="shared" ca="1" si="185"/>
        <v>0</v>
      </c>
      <c r="EN44" s="19" t="str">
        <f t="shared" ca="1" si="185"/>
        <v>-</v>
      </c>
      <c r="EO44" s="19" t="str">
        <f t="shared" ca="1" si="185"/>
        <v>-</v>
      </c>
      <c r="EP44" s="19" t="str">
        <f t="shared" ca="1" si="185"/>
        <v>-</v>
      </c>
      <c r="EQ44" s="19">
        <f t="shared" ca="1" si="185"/>
        <v>0</v>
      </c>
      <c r="ER44" s="19">
        <f t="shared" ca="1" si="185"/>
        <v>0</v>
      </c>
      <c r="ES44" s="9"/>
      <c r="ET44" s="113" t="s">
        <v>31</v>
      </c>
      <c r="EU44" s="113" t="s">
        <v>31</v>
      </c>
      <c r="EV44" s="113" t="s">
        <v>31</v>
      </c>
      <c r="EW44" s="113" t="s">
        <v>31</v>
      </c>
      <c r="EX44" s="113" t="s">
        <v>31</v>
      </c>
      <c r="EY44" s="113" t="s">
        <v>31</v>
      </c>
      <c r="EZ44" s="113" t="s">
        <v>31</v>
      </c>
      <c r="FA44" s="113" t="s">
        <v>31</v>
      </c>
      <c r="FB44" s="113" t="s">
        <v>31</v>
      </c>
      <c r="FC44" s="113" t="s">
        <v>31</v>
      </c>
      <c r="FD44" s="113" t="s">
        <v>31</v>
      </c>
      <c r="FE44" s="113" t="s">
        <v>31</v>
      </c>
      <c r="FF44" s="19">
        <f t="shared" ca="1" si="186"/>
        <v>0</v>
      </c>
      <c r="FG44" s="19">
        <f t="shared" ca="1" si="186"/>
        <v>0</v>
      </c>
      <c r="FH44" s="19">
        <f t="shared" ca="1" si="186"/>
        <v>0</v>
      </c>
      <c r="FI44" s="19">
        <f t="shared" ca="1" si="186"/>
        <v>0</v>
      </c>
      <c r="FJ44" s="19">
        <f t="shared" ca="1" si="187"/>
        <v>0</v>
      </c>
      <c r="FK44" s="19">
        <f t="shared" ca="1" si="187"/>
        <v>0</v>
      </c>
      <c r="FL44" s="19">
        <f t="shared" ca="1" si="187"/>
        <v>0</v>
      </c>
      <c r="FM44" s="19">
        <f t="shared" ca="1" si="187"/>
        <v>0</v>
      </c>
      <c r="FN44" s="19">
        <f t="shared" ca="1" si="187"/>
        <v>0</v>
      </c>
      <c r="FO44" s="19">
        <f t="shared" ca="1" si="187"/>
        <v>0</v>
      </c>
      <c r="FP44" s="19">
        <f t="shared" ca="1" si="187"/>
        <v>0</v>
      </c>
      <c r="FQ44" s="19">
        <f t="shared" ca="1" si="187"/>
        <v>0</v>
      </c>
      <c r="FR44" s="19">
        <f t="shared" ca="1" si="187"/>
        <v>0</v>
      </c>
      <c r="FS44" s="19">
        <f t="shared" ca="1" si="187"/>
        <v>0</v>
      </c>
      <c r="FT44" s="19">
        <f t="shared" ca="1" si="187"/>
        <v>0</v>
      </c>
      <c r="FU44" s="19">
        <f t="shared" ca="1" si="187"/>
        <v>0</v>
      </c>
      <c r="FV44" s="19">
        <f t="shared" ca="1" si="187"/>
        <v>0</v>
      </c>
      <c r="FW44" s="19">
        <f t="shared" ca="1" si="187"/>
        <v>0</v>
      </c>
      <c r="FX44" s="19">
        <f t="shared" ca="1" si="187"/>
        <v>0</v>
      </c>
      <c r="FY44" s="19">
        <f t="shared" ca="1" si="187"/>
        <v>0</v>
      </c>
      <c r="FZ44" s="19">
        <f t="shared" ca="1" si="188"/>
        <v>0</v>
      </c>
      <c r="GA44" s="19">
        <f t="shared" ca="1" si="188"/>
        <v>0</v>
      </c>
      <c r="GB44" s="19">
        <f t="shared" ca="1" si="188"/>
        <v>0</v>
      </c>
      <c r="GC44" s="19">
        <f t="shared" ca="1" si="188"/>
        <v>0</v>
      </c>
      <c r="GD44" s="19">
        <f t="shared" ca="1" si="188"/>
        <v>0</v>
      </c>
      <c r="GE44" s="19">
        <f t="shared" ca="1" si="188"/>
        <v>0</v>
      </c>
      <c r="GF44" s="19">
        <f t="shared" ca="1" si="188"/>
        <v>0</v>
      </c>
      <c r="GG44" s="19">
        <f t="shared" ca="1" si="188"/>
        <v>0</v>
      </c>
      <c r="GH44" s="19">
        <f t="shared" ca="1" si="188"/>
        <v>0</v>
      </c>
      <c r="GI44" s="19">
        <f t="shared" ca="1" si="188"/>
        <v>0</v>
      </c>
      <c r="GJ44" s="19">
        <f t="shared" ca="1" si="188"/>
        <v>0</v>
      </c>
      <c r="GK44" s="19">
        <f t="shared" ca="1" si="188"/>
        <v>0</v>
      </c>
      <c r="GL44" s="19">
        <f t="shared" ca="1" si="188"/>
        <v>0</v>
      </c>
      <c r="GM44" s="19">
        <f t="shared" ca="1" si="188"/>
        <v>0</v>
      </c>
      <c r="GN44" s="19">
        <f t="shared" ca="1" si="188"/>
        <v>0</v>
      </c>
      <c r="GO44" s="19">
        <f t="shared" ca="1" si="188"/>
        <v>0</v>
      </c>
      <c r="GP44" s="19">
        <f t="shared" ca="1" si="189"/>
        <v>0</v>
      </c>
      <c r="GQ44" s="19">
        <f t="shared" ca="1" si="189"/>
        <v>0</v>
      </c>
      <c r="GR44" s="19">
        <f t="shared" ca="1" si="189"/>
        <v>0</v>
      </c>
      <c r="GS44" s="19">
        <f t="shared" ca="1" si="189"/>
        <v>0</v>
      </c>
      <c r="GT44" s="19">
        <f t="shared" ca="1" si="189"/>
        <v>0</v>
      </c>
      <c r="GU44" s="19">
        <f t="shared" ca="1" si="189"/>
        <v>0</v>
      </c>
      <c r="GV44" s="19">
        <f t="shared" ca="1" si="189"/>
        <v>0</v>
      </c>
      <c r="GW44" s="19">
        <f t="shared" ca="1" si="189"/>
        <v>0</v>
      </c>
      <c r="GX44" s="19">
        <f t="shared" ca="1" si="189"/>
        <v>0</v>
      </c>
      <c r="GY44" s="19">
        <f t="shared" ca="1" si="189"/>
        <v>0</v>
      </c>
      <c r="GZ44" s="19">
        <f t="shared" ca="1" si="189"/>
        <v>0</v>
      </c>
      <c r="HA44" s="19">
        <f t="shared" ca="1" si="189"/>
        <v>0</v>
      </c>
      <c r="HB44" s="19">
        <f t="shared" ca="1" si="189"/>
        <v>0</v>
      </c>
      <c r="HC44" s="19">
        <f t="shared" ca="1" si="189"/>
        <v>0</v>
      </c>
      <c r="HD44" s="19">
        <f t="shared" ca="1" si="189"/>
        <v>0</v>
      </c>
      <c r="HE44" s="19">
        <f t="shared" ca="1" si="189"/>
        <v>0</v>
      </c>
      <c r="HF44" s="19">
        <f t="shared" ca="1" si="190"/>
        <v>0</v>
      </c>
      <c r="HG44" s="19">
        <f t="shared" ca="1" si="190"/>
        <v>0</v>
      </c>
      <c r="HH44" s="19">
        <f t="shared" ca="1" si="190"/>
        <v>0</v>
      </c>
      <c r="HI44" s="19">
        <f t="shared" ca="1" si="190"/>
        <v>0</v>
      </c>
      <c r="HJ44" s="19">
        <f t="shared" ca="1" si="190"/>
        <v>0</v>
      </c>
      <c r="HK44" s="19">
        <f t="shared" ca="1" si="190"/>
        <v>0</v>
      </c>
      <c r="HL44" s="19">
        <f t="shared" ca="1" si="190"/>
        <v>0</v>
      </c>
      <c r="HM44" s="19">
        <f t="shared" ca="1" si="190"/>
        <v>0</v>
      </c>
      <c r="HN44" s="19">
        <f t="shared" ca="1" si="190"/>
        <v>0</v>
      </c>
      <c r="HO44" s="19">
        <f t="shared" ca="1" si="190"/>
        <v>0</v>
      </c>
      <c r="HP44" s="19">
        <f t="shared" ca="1" si="190"/>
        <v>0</v>
      </c>
      <c r="HQ44" s="19">
        <f t="shared" ca="1" si="190"/>
        <v>0</v>
      </c>
      <c r="HR44" s="19">
        <f t="shared" ca="1" si="190"/>
        <v>0</v>
      </c>
      <c r="HS44" s="19">
        <f t="shared" ca="1" si="190"/>
        <v>0</v>
      </c>
      <c r="HT44" s="19">
        <f t="shared" ca="1" si="190"/>
        <v>0</v>
      </c>
      <c r="HU44" s="19">
        <f t="shared" ca="1" si="190"/>
        <v>0</v>
      </c>
      <c r="HV44" s="19">
        <f t="shared" ca="1" si="191"/>
        <v>0</v>
      </c>
      <c r="HW44" s="19">
        <f t="shared" ca="1" si="191"/>
        <v>0</v>
      </c>
      <c r="HX44" s="19">
        <f t="shared" ca="1" si="191"/>
        <v>0</v>
      </c>
      <c r="HY44" s="19">
        <f t="shared" ca="1" si="191"/>
        <v>0</v>
      </c>
      <c r="HZ44" s="19">
        <f t="shared" ca="1" si="191"/>
        <v>0</v>
      </c>
      <c r="IA44" s="19">
        <f t="shared" ca="1" si="191"/>
        <v>0</v>
      </c>
      <c r="IB44" s="19">
        <f t="shared" ca="1" si="191"/>
        <v>0</v>
      </c>
      <c r="IC44" s="19">
        <f t="shared" ca="1" si="191"/>
        <v>0</v>
      </c>
      <c r="ID44" s="19">
        <f t="shared" ca="1" si="191"/>
        <v>0</v>
      </c>
      <c r="IE44" s="19">
        <f t="shared" ca="1" si="191"/>
        <v>0</v>
      </c>
      <c r="IF44" s="19">
        <f t="shared" ca="1" si="191"/>
        <v>0</v>
      </c>
      <c r="IG44" s="19">
        <f t="shared" ca="1" si="191"/>
        <v>0</v>
      </c>
      <c r="IH44" s="19">
        <f t="shared" ca="1" si="191"/>
        <v>0</v>
      </c>
      <c r="II44" s="19">
        <f t="shared" ca="1" si="191"/>
        <v>0</v>
      </c>
      <c r="IJ44" s="19">
        <f t="shared" ca="1" si="191"/>
        <v>0</v>
      </c>
      <c r="IK44" s="19">
        <f t="shared" ca="1" si="191"/>
        <v>0</v>
      </c>
      <c r="IL44" s="19">
        <f t="shared" ca="1" si="192"/>
        <v>0</v>
      </c>
      <c r="IM44" s="19">
        <f t="shared" ca="1" si="192"/>
        <v>0</v>
      </c>
      <c r="IN44" s="19">
        <f t="shared" ca="1" si="192"/>
        <v>0</v>
      </c>
      <c r="IO44" s="19">
        <f t="shared" ca="1" si="192"/>
        <v>0</v>
      </c>
      <c r="IP44" s="19">
        <f t="shared" ca="1" si="192"/>
        <v>0</v>
      </c>
      <c r="IQ44" s="19">
        <f t="shared" ca="1" si="192"/>
        <v>0</v>
      </c>
      <c r="IR44" s="19">
        <f t="shared" ca="1" si="192"/>
        <v>0</v>
      </c>
      <c r="IS44" s="19">
        <f t="shared" ca="1" si="192"/>
        <v>0</v>
      </c>
      <c r="IT44" s="19">
        <f t="shared" ca="1" si="192"/>
        <v>0</v>
      </c>
      <c r="IU44" s="19">
        <f t="shared" ca="1" si="192"/>
        <v>0</v>
      </c>
      <c r="IV44" s="19">
        <f t="shared" ca="1" si="192"/>
        <v>0</v>
      </c>
      <c r="IW44" s="19">
        <f t="shared" ca="1" si="192"/>
        <v>0</v>
      </c>
      <c r="IX44" s="19">
        <f t="shared" ca="1" si="192"/>
        <v>0</v>
      </c>
      <c r="IY44" s="19">
        <f t="shared" ca="1" si="192"/>
        <v>0</v>
      </c>
      <c r="IZ44" s="19">
        <f t="shared" ca="1" si="192"/>
        <v>0</v>
      </c>
      <c r="JA44" s="19">
        <f t="shared" ca="1" si="192"/>
        <v>0</v>
      </c>
      <c r="JB44" s="19">
        <f t="shared" ca="1" si="193"/>
        <v>0</v>
      </c>
      <c r="JC44" s="19">
        <f t="shared" ca="1" si="193"/>
        <v>0</v>
      </c>
      <c r="JD44" s="19">
        <f t="shared" ca="1" si="193"/>
        <v>0</v>
      </c>
      <c r="JE44" s="19">
        <f t="shared" ca="1" si="193"/>
        <v>0</v>
      </c>
      <c r="JF44" s="19">
        <f t="shared" ca="1" si="193"/>
        <v>0</v>
      </c>
      <c r="JG44" s="19">
        <f t="shared" ca="1" si="193"/>
        <v>0</v>
      </c>
      <c r="JH44" s="19">
        <f t="shared" ca="1" si="193"/>
        <v>0</v>
      </c>
      <c r="JI44" s="19">
        <f t="shared" ca="1" si="193"/>
        <v>0</v>
      </c>
      <c r="JJ44" s="19">
        <f t="shared" ca="1" si="193"/>
        <v>0</v>
      </c>
      <c r="JK44" s="19">
        <f t="shared" ca="1" si="193"/>
        <v>0</v>
      </c>
      <c r="JL44" s="19">
        <f t="shared" ca="1" si="193"/>
        <v>0</v>
      </c>
      <c r="JM44" s="19">
        <f t="shared" ca="1" si="193"/>
        <v>0</v>
      </c>
      <c r="JN44" s="19">
        <f t="shared" ca="1" si="193"/>
        <v>0</v>
      </c>
      <c r="JO44" s="19">
        <f t="shared" ca="1" si="193"/>
        <v>0</v>
      </c>
      <c r="JP44" s="19">
        <f t="shared" ca="1" si="193"/>
        <v>0</v>
      </c>
      <c r="JQ44" s="19">
        <f t="shared" ca="1" si="193"/>
        <v>0</v>
      </c>
      <c r="JR44" s="19">
        <f t="shared" ca="1" si="194"/>
        <v>0</v>
      </c>
      <c r="JS44" s="19">
        <f t="shared" ca="1" si="194"/>
        <v>0</v>
      </c>
      <c r="JT44" s="19">
        <f t="shared" ca="1" si="194"/>
        <v>0</v>
      </c>
      <c r="JU44" s="19">
        <f t="shared" ca="1" si="194"/>
        <v>0</v>
      </c>
      <c r="JV44" s="19">
        <f t="shared" ca="1" si="194"/>
        <v>0</v>
      </c>
      <c r="JW44" s="19">
        <f t="shared" ca="1" si="194"/>
        <v>0</v>
      </c>
      <c r="JX44" s="19">
        <f t="shared" ca="1" si="194"/>
        <v>0</v>
      </c>
      <c r="JY44" s="19">
        <f t="shared" ca="1" si="194"/>
        <v>0</v>
      </c>
      <c r="JZ44" s="19">
        <f t="shared" ca="1" si="194"/>
        <v>0</v>
      </c>
      <c r="KA44" s="19" t="str">
        <f t="shared" ca="1" si="194"/>
        <v>-</v>
      </c>
      <c r="KB44" s="9"/>
      <c r="KC44" s="19">
        <f t="shared" ca="1" si="195"/>
        <v>1</v>
      </c>
      <c r="KD44" s="19" t="b">
        <f t="shared" ca="1" si="195"/>
        <v>0</v>
      </c>
      <c r="KE44" s="19">
        <f t="shared" ca="1" si="195"/>
        <v>0</v>
      </c>
      <c r="KF44" s="19">
        <f t="shared" ca="1" si="195"/>
        <v>0</v>
      </c>
      <c r="KG44" s="19">
        <f t="shared" ca="1" si="195"/>
        <v>0</v>
      </c>
      <c r="KH44" s="19">
        <f t="shared" ca="1" si="195"/>
        <v>0</v>
      </c>
      <c r="KI44" s="19">
        <f t="shared" ca="1" si="195"/>
        <v>0</v>
      </c>
      <c r="KJ44" s="19" t="str">
        <f t="shared" ca="1" si="195"/>
        <v>-</v>
      </c>
      <c r="KK44" s="19" t="str">
        <f t="shared" ca="1" si="143"/>
        <v>-</v>
      </c>
      <c r="KL44" s="19" t="str">
        <f t="shared" ca="1" si="143"/>
        <v>-</v>
      </c>
      <c r="KM44" s="19" t="str">
        <f t="shared" ca="1" si="143"/>
        <v>-</v>
      </c>
      <c r="KN44" s="19" t="str">
        <f t="shared" ca="1" si="143"/>
        <v>-</v>
      </c>
      <c r="KO44" s="19" t="str">
        <f t="shared" ca="1" si="143"/>
        <v>-</v>
      </c>
      <c r="KP44" s="19" t="str">
        <f t="shared" ca="1" si="143"/>
        <v>-</v>
      </c>
      <c r="KQ44" s="19" t="str">
        <f t="shared" ca="1" si="143"/>
        <v>-</v>
      </c>
      <c r="KR44" s="19" t="str">
        <f t="shared" ca="1" si="143"/>
        <v>-</v>
      </c>
      <c r="KS44" s="19" t="str">
        <f t="shared" ca="1" si="143"/>
        <v>-</v>
      </c>
      <c r="KT44" s="19" t="str">
        <f t="shared" ca="1" si="143"/>
        <v>-</v>
      </c>
      <c r="KU44" s="19" t="str">
        <f t="shared" ca="1" si="143"/>
        <v>-</v>
      </c>
      <c r="KV44" s="19" t="str">
        <f t="shared" ca="1" si="143"/>
        <v>-</v>
      </c>
      <c r="KW44" s="19">
        <f t="shared" ca="1" si="195"/>
        <v>1</v>
      </c>
      <c r="KX44" s="19">
        <f t="shared" ca="1" si="195"/>
        <v>0</v>
      </c>
      <c r="KY44" s="19">
        <f t="shared" ca="1" si="195"/>
        <v>1</v>
      </c>
      <c r="KZ44" s="19">
        <f t="shared" ca="1" si="195"/>
        <v>1</v>
      </c>
      <c r="LA44" s="19">
        <f t="shared" ca="1" si="195"/>
        <v>1</v>
      </c>
      <c r="LB44" s="19">
        <f t="shared" ca="1" si="195"/>
        <v>1</v>
      </c>
      <c r="LC44" s="19">
        <f t="shared" ca="1" si="195"/>
        <v>0</v>
      </c>
      <c r="LD44" s="19">
        <f t="shared" ca="1" si="195"/>
        <v>1</v>
      </c>
      <c r="LE44" s="19">
        <f t="shared" ca="1" si="195"/>
        <v>0</v>
      </c>
      <c r="LF44" s="19">
        <f t="shared" ca="1" si="195"/>
        <v>0</v>
      </c>
      <c r="LG44" s="19">
        <f t="shared" ca="1" si="195"/>
        <v>1</v>
      </c>
      <c r="LH44" s="19">
        <f t="shared" ca="1" si="195"/>
        <v>0</v>
      </c>
      <c r="LI44" s="19">
        <f t="shared" ca="1" si="195"/>
        <v>0</v>
      </c>
      <c r="LJ44" s="19">
        <f t="shared" ca="1" si="195"/>
        <v>0</v>
      </c>
      <c r="LK44" s="19">
        <f t="shared" ca="1" si="195"/>
        <v>0</v>
      </c>
      <c r="LL44" s="19">
        <f t="shared" ca="1" si="195"/>
        <v>1</v>
      </c>
      <c r="LM44" s="19">
        <f t="shared" ca="1" si="195"/>
        <v>0</v>
      </c>
      <c r="LN44" s="19">
        <f t="shared" ca="1" si="195"/>
        <v>1</v>
      </c>
      <c r="LO44" s="19">
        <f t="shared" ca="1" si="195"/>
        <v>0</v>
      </c>
      <c r="LP44" s="19">
        <f t="shared" ca="1" si="195"/>
        <v>0</v>
      </c>
      <c r="LQ44" s="19">
        <f t="shared" ca="1" si="195"/>
        <v>0</v>
      </c>
      <c r="LR44" s="19">
        <f t="shared" ca="1" si="195"/>
        <v>0</v>
      </c>
      <c r="LS44" s="19">
        <f t="shared" ca="1" si="195"/>
        <v>0</v>
      </c>
      <c r="LT44" s="19">
        <f t="shared" ca="1" si="195"/>
        <v>0</v>
      </c>
      <c r="LU44" s="19">
        <f t="shared" ca="1" si="195"/>
        <v>0</v>
      </c>
      <c r="LV44" s="19">
        <f t="shared" ca="1" si="196"/>
        <v>0</v>
      </c>
      <c r="LW44" s="19">
        <f t="shared" ca="1" si="196"/>
        <v>0</v>
      </c>
      <c r="LX44" s="19">
        <f t="shared" ca="1" si="196"/>
        <v>0</v>
      </c>
      <c r="LY44" s="19">
        <f t="shared" ca="1" si="196"/>
        <v>0</v>
      </c>
      <c r="LZ44" s="19">
        <f t="shared" ca="1" si="196"/>
        <v>0</v>
      </c>
      <c r="MA44" s="19">
        <f t="shared" ca="1" si="196"/>
        <v>0</v>
      </c>
      <c r="MB44" s="19">
        <f t="shared" ca="1" si="196"/>
        <v>0</v>
      </c>
      <c r="MC44" s="19">
        <f t="shared" ca="1" si="196"/>
        <v>0</v>
      </c>
      <c r="MD44" s="19">
        <f t="shared" ca="1" si="196"/>
        <v>0</v>
      </c>
      <c r="ME44" s="19">
        <f t="shared" ca="1" si="196"/>
        <v>0</v>
      </c>
      <c r="MF44" s="19">
        <f t="shared" ca="1" si="196"/>
        <v>0</v>
      </c>
      <c r="MG44" s="19">
        <f t="shared" ca="1" si="196"/>
        <v>0</v>
      </c>
      <c r="MH44" s="19">
        <f t="shared" ca="1" si="196"/>
        <v>0</v>
      </c>
      <c r="MI44" s="19">
        <f t="shared" ca="1" si="196"/>
        <v>0</v>
      </c>
      <c r="MJ44" s="5">
        <f t="shared" ca="1" si="197"/>
        <v>0</v>
      </c>
      <c r="MK44" s="5">
        <f t="shared" ca="1" si="197"/>
        <v>6.25E-2</v>
      </c>
      <c r="ML44" s="5">
        <f t="shared" ca="1" si="197"/>
        <v>6.25E-2</v>
      </c>
      <c r="MM44" s="5">
        <f t="shared" ca="1" si="197"/>
        <v>6.25E-2</v>
      </c>
      <c r="MN44" s="19">
        <f t="shared" ca="1" si="198"/>
        <v>0</v>
      </c>
      <c r="MO44" s="19">
        <f t="shared" ca="1" si="198"/>
        <v>0</v>
      </c>
      <c r="MP44" s="19">
        <f t="shared" ca="1" si="198"/>
        <v>0</v>
      </c>
      <c r="MQ44" s="19">
        <f t="shared" ca="1" si="198"/>
        <v>0</v>
      </c>
      <c r="MR44" s="19">
        <f t="shared" ca="1" si="198"/>
        <v>0</v>
      </c>
      <c r="MS44" s="19">
        <f t="shared" ca="1" si="198"/>
        <v>0</v>
      </c>
      <c r="MT44" s="19">
        <f t="shared" ca="1" si="198"/>
        <v>0</v>
      </c>
      <c r="MU44" s="19">
        <f t="shared" ca="1" si="198"/>
        <v>1</v>
      </c>
      <c r="MV44" s="19">
        <f t="shared" ca="1" si="198"/>
        <v>0</v>
      </c>
      <c r="MW44" s="19">
        <f t="shared" ca="1" si="198"/>
        <v>0</v>
      </c>
      <c r="MX44" s="19">
        <f t="shared" ca="1" si="198"/>
        <v>0</v>
      </c>
      <c r="MY44" s="19">
        <f t="shared" ca="1" si="198"/>
        <v>0</v>
      </c>
      <c r="MZ44" s="19">
        <f t="shared" ca="1" si="198"/>
        <v>1</v>
      </c>
      <c r="NA44" s="9"/>
      <c r="NB44" s="5" t="b">
        <f t="shared" ca="1" si="159"/>
        <v>0</v>
      </c>
      <c r="NC44" s="19" t="str">
        <f t="shared" ca="1" si="144"/>
        <v>-</v>
      </c>
      <c r="ND44" s="19" t="str">
        <f t="shared" ca="1" si="144"/>
        <v>-</v>
      </c>
      <c r="NE44" s="5" t="b">
        <f t="shared" ca="1" si="125"/>
        <v>0</v>
      </c>
      <c r="NF44" s="5" t="b">
        <f t="shared" ca="1" si="125"/>
        <v>0</v>
      </c>
      <c r="NG44" s="5" t="b">
        <f t="shared" ca="1" si="125"/>
        <v>1</v>
      </c>
      <c r="NH44" s="134">
        <f t="shared" ca="1" si="199"/>
        <v>2</v>
      </c>
      <c r="NI44" s="134">
        <f t="shared" ca="1" si="126"/>
        <v>2</v>
      </c>
      <c r="NJ44" s="5" t="b">
        <f t="shared" ca="1" si="200"/>
        <v>0</v>
      </c>
      <c r="NK44" s="5" t="b">
        <f t="shared" ca="1" si="200"/>
        <v>1</v>
      </c>
      <c r="NL44" s="5" t="b">
        <f t="shared" ca="1" si="200"/>
        <v>1</v>
      </c>
      <c r="NM44" s="5" t="b">
        <f t="shared" ca="1" si="200"/>
        <v>0</v>
      </c>
      <c r="NN44" s="5">
        <f t="shared" ca="1" si="160"/>
        <v>1</v>
      </c>
      <c r="NO44" s="5">
        <f t="shared" ca="1" si="160"/>
        <v>0</v>
      </c>
      <c r="NP44" s="5" t="b">
        <f t="shared" ca="1" si="161"/>
        <v>0</v>
      </c>
      <c r="NQ44" s="5" t="str" cm="1">
        <f t="array" aca="1" ref="NQ44" ca="1">IF(OR(NR44:NY44&lt;&gt;"-"),TRUE,"-")</f>
        <v>-</v>
      </c>
      <c r="NR44" s="19" t="str">
        <f t="shared" ca="1" si="201"/>
        <v>-</v>
      </c>
      <c r="NS44" s="19" t="str">
        <f t="shared" ca="1" si="201"/>
        <v>-</v>
      </c>
      <c r="NT44" s="19" t="str">
        <f t="shared" ca="1" si="201"/>
        <v>-</v>
      </c>
      <c r="NU44" s="19" t="str">
        <f t="shared" ca="1" si="201"/>
        <v>-</v>
      </c>
      <c r="NV44" s="19" t="str">
        <f t="shared" ca="1" si="201"/>
        <v>-</v>
      </c>
      <c r="NW44" s="19" t="str">
        <f t="shared" ca="1" si="201"/>
        <v>-</v>
      </c>
      <c r="NX44" s="19" t="str">
        <f t="shared" ca="1" si="201"/>
        <v>-</v>
      </c>
      <c r="NY44" s="19" t="str">
        <f t="shared" ca="1" si="201"/>
        <v>-</v>
      </c>
      <c r="NZ44" s="5" t="b">
        <f t="array" aca="1" ref="NZ44" ca="1">IF(OR(OA44:OG44&lt;&gt;"-"),TRUE,"-")</f>
        <v>1</v>
      </c>
      <c r="OA44" s="19">
        <f t="shared" ca="1" si="202"/>
        <v>0</v>
      </c>
      <c r="OB44" s="19">
        <f t="shared" ca="1" si="202"/>
        <v>999999</v>
      </c>
      <c r="OC44" s="19">
        <f t="shared" ca="1" si="202"/>
        <v>999999</v>
      </c>
      <c r="OD44" s="19">
        <f t="shared" ca="1" si="202"/>
        <v>999999</v>
      </c>
      <c r="OE44" s="19">
        <f t="shared" ca="1" si="202"/>
        <v>999999</v>
      </c>
      <c r="OF44" s="19">
        <f t="shared" ca="1" si="202"/>
        <v>999999</v>
      </c>
      <c r="OG44" s="19">
        <f t="shared" ca="1" si="202"/>
        <v>999999</v>
      </c>
      <c r="OH44" s="5" t="str">
        <f t="array" aca="1" ref="OH44" ca="1">IF(OR(OI44:OJ44&lt;&gt;"-"),TRUE,"-")</f>
        <v>-</v>
      </c>
      <c r="OI44" s="19" t="str">
        <f t="shared" ca="1" si="202"/>
        <v>-</v>
      </c>
      <c r="OJ44" s="19" t="str">
        <f t="shared" ca="1" si="202"/>
        <v>-</v>
      </c>
      <c r="OK44" s="19" t="b">
        <f t="shared" ca="1" si="202"/>
        <v>1</v>
      </c>
      <c r="OL44" s="19">
        <f t="shared" ca="1" si="202"/>
        <v>0</v>
      </c>
      <c r="OM44" s="19" t="str">
        <f t="shared" ca="1" si="202"/>
        <v>-</v>
      </c>
      <c r="ON44" s="19" t="str">
        <f t="shared" ca="1" si="202"/>
        <v>-</v>
      </c>
      <c r="OO44" s="19" t="str">
        <f t="shared" ca="1" si="202"/>
        <v>-</v>
      </c>
      <c r="OP44" s="19" t="str">
        <f t="shared" ca="1" si="203"/>
        <v>-</v>
      </c>
      <c r="OQ44" s="19" t="str">
        <f t="shared" ca="1" si="203"/>
        <v>-</v>
      </c>
      <c r="OR44" s="19" t="str">
        <f t="shared" ca="1" si="203"/>
        <v>-</v>
      </c>
      <c r="OS44" s="19" t="str">
        <f t="shared" ca="1" si="203"/>
        <v>-</v>
      </c>
      <c r="OT44" s="19" t="str">
        <f t="shared" ca="1" si="203"/>
        <v>-</v>
      </c>
      <c r="OU44" s="19">
        <f t="shared" ca="1" si="203"/>
        <v>0</v>
      </c>
      <c r="OV44" s="19" t="str">
        <f t="shared" ca="1" si="203"/>
        <v>-</v>
      </c>
      <c r="OW44" s="19" t="str">
        <f t="shared" ca="1" si="203"/>
        <v>-</v>
      </c>
      <c r="OX44" s="19">
        <f t="shared" ca="1" si="203"/>
        <v>500</v>
      </c>
      <c r="OY44" s="19">
        <f t="shared" ca="1" si="203"/>
        <v>500</v>
      </c>
      <c r="OZ44" s="19" t="str">
        <f t="shared" ca="1" si="203"/>
        <v>-</v>
      </c>
      <c r="PA44" s="19" t="str">
        <f t="shared" ca="1" si="203"/>
        <v>-</v>
      </c>
      <c r="PB44" s="19" t="str">
        <f t="shared" ca="1" si="203"/>
        <v>-</v>
      </c>
      <c r="PC44" s="19">
        <f t="shared" ca="1" si="203"/>
        <v>1</v>
      </c>
      <c r="PD44" s="9"/>
      <c r="PE44" s="19">
        <f t="shared" ca="1" si="204"/>
        <v>50</v>
      </c>
      <c r="PF44" s="19">
        <f t="shared" ca="1" si="204"/>
        <v>50</v>
      </c>
      <c r="PG44" s="19">
        <f t="shared" ca="1" si="204"/>
        <v>50</v>
      </c>
      <c r="PH44" s="19">
        <f t="shared" ca="1" si="204"/>
        <v>50</v>
      </c>
      <c r="PI44" s="19">
        <f t="shared" ca="1" si="204"/>
        <v>1</v>
      </c>
      <c r="PJ44" s="19">
        <f t="shared" ca="1" si="204"/>
        <v>1</v>
      </c>
      <c r="PK44" s="19">
        <f t="shared" ca="1" si="204"/>
        <v>1</v>
      </c>
      <c r="PL44" s="9"/>
      <c r="PM44" s="19" t="b">
        <f t="shared" ca="1" si="205"/>
        <v>0</v>
      </c>
      <c r="PN44" s="19" t="b">
        <f t="shared" ca="1" si="205"/>
        <v>0</v>
      </c>
      <c r="PO44" s="19">
        <f t="shared" ca="1" si="205"/>
        <v>1</v>
      </c>
      <c r="PP44" s="134">
        <f t="shared" ca="1" si="131"/>
        <v>1</v>
      </c>
      <c r="PQ44" s="134">
        <f t="shared" ca="1" si="131"/>
        <v>1</v>
      </c>
      <c r="PR44" s="134">
        <f t="shared" ca="1" si="131"/>
        <v>1</v>
      </c>
      <c r="PS44" s="134">
        <f t="shared" ca="1" si="131"/>
        <v>1</v>
      </c>
      <c r="PT44" s="134">
        <f t="shared" ca="1" si="131"/>
        <v>1</v>
      </c>
      <c r="PU44" s="134">
        <f t="shared" ca="1" si="131"/>
        <v>1</v>
      </c>
      <c r="PV44" s="134">
        <f t="shared" ca="1" si="131"/>
        <v>1</v>
      </c>
      <c r="PW44" s="134">
        <f t="shared" ca="1" si="131"/>
        <v>1</v>
      </c>
      <c r="PX44" s="9"/>
      <c r="PY44" s="12" t="str">
        <f t="shared" ca="1" si="95"/>
        <v>-</v>
      </c>
      <c r="PZ44" s="19" t="str">
        <f t="shared" ca="1" si="205"/>
        <v>-</v>
      </c>
      <c r="QA44" s="19" t="str">
        <f t="shared" ca="1" si="205"/>
        <v>-</v>
      </c>
      <c r="QB44" s="19" t="str">
        <f t="shared" ca="1" si="205"/>
        <v>-</v>
      </c>
      <c r="QC44" s="19" t="str">
        <f t="shared" ca="1" si="206"/>
        <v>-</v>
      </c>
      <c r="QD44" s="19" t="str">
        <f t="shared" ca="1" si="206"/>
        <v>-</v>
      </c>
      <c r="QE44" s="19" t="str">
        <f t="shared" ca="1" si="206"/>
        <v>-</v>
      </c>
      <c r="QF44" s="19" t="str">
        <f t="shared" ca="1" si="206"/>
        <v>-</v>
      </c>
      <c r="QG44" s="19" t="str">
        <f t="shared" ca="1" si="206"/>
        <v>-</v>
      </c>
      <c r="QH44" s="19" t="str">
        <f t="shared" ca="1" si="206"/>
        <v>-</v>
      </c>
      <c r="QI44" s="19" t="str">
        <f t="shared" ca="1" si="206"/>
        <v>-</v>
      </c>
      <c r="QJ44" s="19" t="str">
        <f t="shared" ca="1" si="206"/>
        <v>-</v>
      </c>
      <c r="QK44" s="19" t="str">
        <f t="shared" ca="1" si="206"/>
        <v>-</v>
      </c>
      <c r="QL44" s="19" t="str">
        <f t="shared" ca="1" si="206"/>
        <v>-</v>
      </c>
      <c r="QM44" s="19" t="str">
        <f t="shared" ca="1" si="206"/>
        <v>-</v>
      </c>
      <c r="QN44" s="19" t="str">
        <f t="shared" ca="1" si="206"/>
        <v>-</v>
      </c>
      <c r="QO44" s="19" t="str">
        <f t="shared" ca="1" si="206"/>
        <v>-</v>
      </c>
      <c r="QP44" s="19" t="str">
        <f t="shared" ca="1" si="206"/>
        <v>-</v>
      </c>
      <c r="QQ44" s="19" t="str">
        <f t="shared" ca="1" si="206"/>
        <v>-</v>
      </c>
      <c r="QR44" s="19" t="str">
        <f t="shared" ca="1" si="206"/>
        <v>-</v>
      </c>
      <c r="QS44" s="19" t="str">
        <f t="shared" ca="1" si="207"/>
        <v>-</v>
      </c>
      <c r="QT44" s="19" t="str">
        <f t="shared" ca="1" si="207"/>
        <v>-</v>
      </c>
      <c r="QU44" s="19" t="str">
        <f t="shared" ca="1" si="207"/>
        <v>-</v>
      </c>
      <c r="QV44" s="19" t="str">
        <f t="shared" ca="1" si="207"/>
        <v>-</v>
      </c>
      <c r="QW44" s="19" t="str">
        <f t="shared" ca="1" si="207"/>
        <v>-</v>
      </c>
      <c r="QX44" s="19" t="str">
        <f t="shared" ca="1" si="207"/>
        <v>-</v>
      </c>
      <c r="QY44" s="19" t="str">
        <f t="shared" ca="1" si="207"/>
        <v>-</v>
      </c>
      <c r="QZ44" s="19" t="str">
        <f t="shared" ca="1" si="207"/>
        <v>-</v>
      </c>
      <c r="RA44" s="19" t="str">
        <f t="shared" ca="1" si="207"/>
        <v>-</v>
      </c>
      <c r="RB44" s="19" t="str">
        <f t="shared" ca="1" si="207"/>
        <v>-</v>
      </c>
      <c r="RC44" s="19" t="str">
        <f t="shared" ca="1" si="207"/>
        <v>-</v>
      </c>
      <c r="RD44" s="19" t="str">
        <f t="shared" ca="1" si="207"/>
        <v>-</v>
      </c>
      <c r="RE44" s="19" t="str">
        <f t="shared" ca="1" si="207"/>
        <v>-</v>
      </c>
      <c r="RF44" s="19" t="str">
        <f t="shared" ca="1" si="207"/>
        <v>-</v>
      </c>
      <c r="RG44" s="19" t="str">
        <f t="shared" ca="1" si="207"/>
        <v>-</v>
      </c>
      <c r="RH44" s="19" t="str">
        <f t="shared" ca="1" si="207"/>
        <v>-</v>
      </c>
      <c r="RI44" s="19" t="str">
        <f t="shared" ca="1" si="208"/>
        <v>-</v>
      </c>
      <c r="RJ44" s="19" t="str">
        <f t="shared" ca="1" si="208"/>
        <v>-</v>
      </c>
      <c r="RK44" s="19" t="str">
        <f t="shared" ca="1" si="208"/>
        <v>-</v>
      </c>
      <c r="RL44" s="19" t="str">
        <f t="shared" ca="1" si="208"/>
        <v>-</v>
      </c>
      <c r="RM44" s="19" t="str">
        <f t="shared" ca="1" si="208"/>
        <v>-</v>
      </c>
      <c r="RN44" s="19" t="str">
        <f t="shared" ca="1" si="208"/>
        <v>-</v>
      </c>
      <c r="RO44" s="19" t="str">
        <f t="shared" ca="1" si="208"/>
        <v>-</v>
      </c>
      <c r="RP44" s="19" t="str">
        <f t="shared" ca="1" si="208"/>
        <v>-</v>
      </c>
      <c r="RQ44" s="19" t="str">
        <f t="shared" ca="1" si="208"/>
        <v>-</v>
      </c>
      <c r="RR44" s="19" t="str">
        <f t="shared" ca="1" si="208"/>
        <v>-</v>
      </c>
      <c r="RS44" s="19" t="str">
        <f t="shared" ca="1" si="208"/>
        <v>-</v>
      </c>
      <c r="RT44" s="19" t="str">
        <f t="shared" ca="1" si="208"/>
        <v>-</v>
      </c>
      <c r="RU44" s="19" t="str">
        <f t="shared" ca="1" si="208"/>
        <v>-</v>
      </c>
      <c r="RV44" s="19" t="str">
        <f t="shared" ca="1" si="208"/>
        <v>-</v>
      </c>
      <c r="RW44" s="19" t="str">
        <f t="shared" ca="1" si="208"/>
        <v>-</v>
      </c>
      <c r="RX44" s="19" t="str">
        <f t="shared" ca="1" si="208"/>
        <v>-</v>
      </c>
      <c r="RY44" s="19" t="str">
        <f t="shared" ca="1" si="209"/>
        <v>-</v>
      </c>
      <c r="RZ44" s="19" t="str">
        <f t="shared" ca="1" si="209"/>
        <v>-</v>
      </c>
      <c r="SA44" s="19" t="str">
        <f t="shared" ca="1" si="209"/>
        <v>-</v>
      </c>
      <c r="SB44" s="19" t="str">
        <f t="shared" ca="1" si="209"/>
        <v>-</v>
      </c>
      <c r="SC44" s="19" t="str">
        <f t="shared" ca="1" si="209"/>
        <v>-</v>
      </c>
      <c r="SD44" s="19" t="str">
        <f t="shared" ca="1" si="209"/>
        <v>-</v>
      </c>
      <c r="SE44" s="19" t="str">
        <f t="shared" ca="1" si="209"/>
        <v>-</v>
      </c>
      <c r="SF44" s="19" t="str">
        <f t="shared" ca="1" si="209"/>
        <v>-</v>
      </c>
      <c r="SG44" s="19" t="str">
        <f t="shared" ca="1" si="209"/>
        <v>-</v>
      </c>
      <c r="SH44" s="19" t="str">
        <f t="shared" ca="1" si="209"/>
        <v>-</v>
      </c>
      <c r="SI44" s="12" t="str">
        <f t="shared" ca="1" si="96"/>
        <v>-</v>
      </c>
      <c r="SJ44" s="19" t="str">
        <f t="shared" ca="1" si="209"/>
        <v>-</v>
      </c>
      <c r="SK44" s="19" t="str">
        <f t="shared" ca="1" si="209"/>
        <v>-</v>
      </c>
      <c r="SL44" s="19" t="str">
        <f t="shared" ca="1" si="209"/>
        <v>-</v>
      </c>
      <c r="SM44" s="19" t="str">
        <f t="shared" ca="1" si="209"/>
        <v>-</v>
      </c>
      <c r="SN44" s="19" t="str">
        <f t="shared" ca="1" si="209"/>
        <v>-</v>
      </c>
      <c r="SO44" s="19" t="str">
        <f t="shared" ca="1" si="210"/>
        <v>-</v>
      </c>
      <c r="SP44" s="19" t="str">
        <f t="shared" ca="1" si="210"/>
        <v>-</v>
      </c>
      <c r="SQ44" s="19" t="str">
        <f t="shared" ca="1" si="210"/>
        <v>-</v>
      </c>
      <c r="SR44" s="19" t="str">
        <f t="shared" ca="1" si="210"/>
        <v>-</v>
      </c>
      <c r="SS44" s="19" t="str">
        <f t="shared" ca="1" si="210"/>
        <v>-</v>
      </c>
      <c r="ST44" s="19" t="str">
        <f t="shared" ca="1" si="210"/>
        <v>-</v>
      </c>
      <c r="SU44" s="19" t="str">
        <f t="shared" ca="1" si="210"/>
        <v>-</v>
      </c>
      <c r="SV44" s="19" t="str">
        <f t="shared" ca="1" si="210"/>
        <v>-</v>
      </c>
      <c r="SW44" s="19" t="str">
        <f t="shared" ca="1" si="210"/>
        <v>-</v>
      </c>
      <c r="SX44" s="19" t="str">
        <f t="shared" ca="1" si="210"/>
        <v>-</v>
      </c>
      <c r="SY44" s="19" t="str">
        <f t="shared" ca="1" si="210"/>
        <v>-</v>
      </c>
      <c r="SZ44" s="19" t="str">
        <f t="shared" ca="1" si="210"/>
        <v>-</v>
      </c>
      <c r="TA44" s="19" t="str">
        <f t="shared" ca="1" si="210"/>
        <v>-</v>
      </c>
      <c r="TB44" s="19" t="str">
        <f t="shared" ca="1" si="210"/>
        <v>-</v>
      </c>
      <c r="TC44" s="19" t="str">
        <f t="shared" ca="1" si="210"/>
        <v>-</v>
      </c>
      <c r="TD44" s="19" t="str">
        <f t="shared" ca="1" si="210"/>
        <v>-</v>
      </c>
      <c r="TE44" s="19" t="str">
        <f t="shared" ca="1" si="211"/>
        <v>-</v>
      </c>
      <c r="TF44" s="19" t="str">
        <f t="shared" ca="1" si="211"/>
        <v>-</v>
      </c>
      <c r="TG44" s="19" t="str">
        <f t="shared" ca="1" si="211"/>
        <v>-</v>
      </c>
      <c r="TH44" s="19" t="str">
        <f t="shared" ca="1" si="211"/>
        <v>-</v>
      </c>
      <c r="TI44" s="19" t="str">
        <f t="shared" ca="1" si="211"/>
        <v>-</v>
      </c>
      <c r="TJ44" s="19" t="str">
        <f t="shared" ca="1" si="211"/>
        <v>-</v>
      </c>
      <c r="TK44" s="19" t="str">
        <f t="shared" ca="1" si="211"/>
        <v>-</v>
      </c>
      <c r="TL44" s="19" t="str">
        <f t="shared" ca="1" si="211"/>
        <v>-</v>
      </c>
      <c r="TM44" s="19" t="str">
        <f t="shared" ca="1" si="211"/>
        <v>-</v>
      </c>
      <c r="TN44" s="19" t="str">
        <f t="shared" ca="1" si="211"/>
        <v>-</v>
      </c>
      <c r="TO44" s="19" t="str">
        <f t="shared" ca="1" si="211"/>
        <v>-</v>
      </c>
      <c r="TP44" s="19" t="str">
        <f t="shared" ca="1" si="211"/>
        <v>-</v>
      </c>
      <c r="TQ44" s="19" t="str">
        <f t="shared" ca="1" si="211"/>
        <v>-</v>
      </c>
      <c r="TR44" s="19" t="str">
        <f t="shared" ca="1" si="211"/>
        <v>-</v>
      </c>
      <c r="TS44" s="19" t="str">
        <f t="shared" ca="1" si="211"/>
        <v>-</v>
      </c>
      <c r="TT44" s="19" t="str">
        <f t="shared" ca="1" si="211"/>
        <v>-</v>
      </c>
      <c r="TU44" s="19" t="str">
        <f t="shared" ca="1" si="212"/>
        <v>-</v>
      </c>
      <c r="TV44" s="19" t="str">
        <f t="shared" ca="1" si="212"/>
        <v>-</v>
      </c>
      <c r="TW44" s="19" t="str">
        <f t="shared" ca="1" si="212"/>
        <v>-</v>
      </c>
      <c r="TX44" s="19" t="str">
        <f t="shared" ca="1" si="212"/>
        <v>-</v>
      </c>
      <c r="TY44" s="19" t="str">
        <f t="shared" ca="1" si="212"/>
        <v>-</v>
      </c>
      <c r="TZ44" s="19" t="str">
        <f t="shared" ca="1" si="212"/>
        <v>-</v>
      </c>
      <c r="UA44" s="19" t="str">
        <f t="shared" ca="1" si="212"/>
        <v>-</v>
      </c>
      <c r="UB44" s="19" t="str">
        <f t="shared" ca="1" si="212"/>
        <v>-</v>
      </c>
      <c r="UC44" s="19" t="str">
        <f t="shared" ca="1" si="212"/>
        <v>-</v>
      </c>
      <c r="UD44" s="19" t="str">
        <f t="shared" ca="1" si="212"/>
        <v>-</v>
      </c>
      <c r="UE44" s="19" t="str">
        <f t="shared" ca="1" si="212"/>
        <v>-</v>
      </c>
      <c r="UF44" s="19" t="str">
        <f t="shared" ca="1" si="212"/>
        <v>-</v>
      </c>
      <c r="UG44" s="19" t="str">
        <f t="shared" ca="1" si="212"/>
        <v>-</v>
      </c>
      <c r="UH44" s="19" t="str">
        <f t="shared" ca="1" si="212"/>
        <v>-</v>
      </c>
      <c r="UI44" s="19" t="str">
        <f t="shared" ca="1" si="212"/>
        <v>-</v>
      </c>
      <c r="UJ44" s="19" t="str">
        <f t="shared" ca="1" si="212"/>
        <v>-</v>
      </c>
      <c r="UK44" s="19" t="str">
        <f t="shared" ca="1" si="213"/>
        <v>-</v>
      </c>
      <c r="UL44" s="19" t="str">
        <f t="shared" ca="1" si="213"/>
        <v>-</v>
      </c>
      <c r="UM44" s="19" t="str">
        <f t="shared" ca="1" si="213"/>
        <v>-</v>
      </c>
      <c r="UN44" s="19" t="str">
        <f t="shared" ca="1" si="213"/>
        <v>-</v>
      </c>
      <c r="UO44" s="19" t="str">
        <f t="shared" ca="1" si="213"/>
        <v>-</v>
      </c>
      <c r="UP44" s="19" t="str">
        <f t="shared" ca="1" si="213"/>
        <v>-</v>
      </c>
      <c r="UQ44" s="19" t="str">
        <f t="shared" ca="1" si="213"/>
        <v>-</v>
      </c>
      <c r="UR44" s="19" t="str">
        <f t="shared" ca="1" si="213"/>
        <v>-</v>
      </c>
      <c r="US44" s="12" t="b">
        <f t="shared" ca="1" si="98"/>
        <v>1</v>
      </c>
      <c r="UT44" s="19" t="str">
        <f t="shared" ca="1" si="213"/>
        <v>-</v>
      </c>
      <c r="UU44" s="19" t="str">
        <f t="shared" ca="1" si="213"/>
        <v>-</v>
      </c>
      <c r="UV44" s="19" t="str">
        <f t="shared" ca="1" si="213"/>
        <v>-</v>
      </c>
      <c r="UW44" s="19" t="str">
        <f t="shared" ca="1" si="213"/>
        <v>-</v>
      </c>
      <c r="UX44" s="19" t="str">
        <f t="shared" ca="1" si="213"/>
        <v>-</v>
      </c>
      <c r="UY44" s="19" t="str">
        <f t="shared" ca="1" si="213"/>
        <v>-</v>
      </c>
      <c r="UZ44" s="19" t="str">
        <f t="shared" ca="1" si="213"/>
        <v>-</v>
      </c>
      <c r="VA44" s="19" t="str">
        <f t="shared" ca="1" si="214"/>
        <v>-</v>
      </c>
      <c r="VB44" s="19" t="str">
        <f t="shared" ca="1" si="214"/>
        <v>-</v>
      </c>
      <c r="VC44" s="19" t="str">
        <f t="shared" ca="1" si="214"/>
        <v>-</v>
      </c>
      <c r="VD44" s="19" t="str">
        <f t="shared" ca="1" si="214"/>
        <v>-</v>
      </c>
      <c r="VE44" s="19" t="str">
        <f t="shared" ca="1" si="214"/>
        <v>-</v>
      </c>
      <c r="VF44" s="19" t="str">
        <f t="shared" ca="1" si="214"/>
        <v>-</v>
      </c>
      <c r="VG44" s="19" t="str">
        <f t="shared" ca="1" si="214"/>
        <v>-</v>
      </c>
      <c r="VH44" s="19" t="str">
        <f t="shared" ca="1" si="214"/>
        <v>-</v>
      </c>
      <c r="VI44" s="19" t="str">
        <f t="shared" ca="1" si="214"/>
        <v>-</v>
      </c>
      <c r="VJ44" s="19" t="str">
        <f t="shared" ca="1" si="214"/>
        <v>-</v>
      </c>
      <c r="VK44" s="19" t="str">
        <f t="shared" ca="1" si="214"/>
        <v>-</v>
      </c>
      <c r="VL44" s="19" t="str">
        <f t="shared" ca="1" si="214"/>
        <v>-</v>
      </c>
      <c r="VM44" s="19" t="str">
        <f t="shared" ca="1" si="214"/>
        <v>-</v>
      </c>
      <c r="VN44" s="19" t="str">
        <f t="shared" ca="1" si="214"/>
        <v>-</v>
      </c>
      <c r="VO44" s="19" t="str">
        <f t="shared" ca="1" si="214"/>
        <v>-</v>
      </c>
      <c r="VP44" s="19" t="str">
        <f t="shared" ca="1" si="214"/>
        <v>-</v>
      </c>
      <c r="VQ44" s="19" t="str">
        <f t="shared" ca="1" si="215"/>
        <v>-</v>
      </c>
      <c r="VR44" s="19" t="str">
        <f t="shared" ca="1" si="215"/>
        <v>-</v>
      </c>
      <c r="VS44" s="19" t="str">
        <f t="shared" ca="1" si="215"/>
        <v>-</v>
      </c>
      <c r="VT44" s="19" t="str">
        <f t="shared" ca="1" si="215"/>
        <v>-</v>
      </c>
      <c r="VU44" s="19" t="str">
        <f t="shared" ca="1" si="215"/>
        <v>-</v>
      </c>
      <c r="VV44" s="19" t="str">
        <f t="shared" ca="1" si="215"/>
        <v>-</v>
      </c>
      <c r="VW44" s="19" t="str">
        <f t="shared" ca="1" si="215"/>
        <v>-</v>
      </c>
      <c r="VX44" s="19" t="str">
        <f t="shared" ca="1" si="215"/>
        <v>-</v>
      </c>
      <c r="VY44" s="19" t="str">
        <f t="shared" ca="1" si="215"/>
        <v>-</v>
      </c>
      <c r="VZ44" s="19" t="str">
        <f t="shared" ca="1" si="215"/>
        <v>-</v>
      </c>
      <c r="WA44" s="19" t="str">
        <f t="shared" ca="1" si="215"/>
        <v>-</v>
      </c>
      <c r="WB44" s="19" t="str">
        <f t="shared" ca="1" si="215"/>
        <v>-</v>
      </c>
      <c r="WC44" s="19" t="str">
        <f t="shared" ca="1" si="215"/>
        <v>-</v>
      </c>
      <c r="WD44" s="19" t="str">
        <f t="shared" ca="1" si="215"/>
        <v>-</v>
      </c>
      <c r="WE44" s="19" t="str">
        <f t="shared" ca="1" si="215"/>
        <v>-</v>
      </c>
      <c r="WF44" s="19" t="str">
        <f t="shared" ca="1" si="215"/>
        <v>-</v>
      </c>
      <c r="WG44" s="19" t="str">
        <f t="shared" ca="1" si="216"/>
        <v>-</v>
      </c>
      <c r="WH44" s="19" t="str">
        <f t="shared" ca="1" si="216"/>
        <v>-</v>
      </c>
      <c r="WI44" s="19" t="str">
        <f t="shared" ca="1" si="216"/>
        <v>-</v>
      </c>
      <c r="WJ44" s="19" t="str">
        <f t="shared" ca="1" si="216"/>
        <v>-</v>
      </c>
      <c r="WK44" s="19" t="str">
        <f t="shared" ca="1" si="216"/>
        <v>-</v>
      </c>
      <c r="WL44" s="19" t="str">
        <f t="shared" ca="1" si="216"/>
        <v>-</v>
      </c>
      <c r="WM44" s="19" t="str">
        <f t="shared" ca="1" si="216"/>
        <v>-</v>
      </c>
      <c r="WN44" s="19" t="str">
        <f t="shared" ca="1" si="216"/>
        <v>-</v>
      </c>
      <c r="WO44" s="19" t="str">
        <f t="shared" ca="1" si="216"/>
        <v>-</v>
      </c>
      <c r="WP44" s="19" t="str">
        <f t="shared" ca="1" si="216"/>
        <v>-</v>
      </c>
      <c r="WQ44" s="19" t="str">
        <f t="shared" ca="1" si="216"/>
        <v>-</v>
      </c>
      <c r="WR44" s="19" t="str">
        <f t="shared" ca="1" si="216"/>
        <v>-</v>
      </c>
      <c r="WS44" s="19" t="str">
        <f t="shared" ca="1" si="216"/>
        <v>-</v>
      </c>
      <c r="WT44" s="19" t="str">
        <f t="shared" ca="1" si="216"/>
        <v>-</v>
      </c>
      <c r="WU44" s="19" t="str">
        <f t="shared" ca="1" si="216"/>
        <v>-</v>
      </c>
      <c r="WV44" s="19" t="str">
        <f t="shared" ca="1" si="216"/>
        <v>-</v>
      </c>
      <c r="WW44" s="19" t="str">
        <f t="shared" ca="1" si="217"/>
        <v>-</v>
      </c>
      <c r="WX44" s="19" t="str">
        <f t="shared" ca="1" si="217"/>
        <v>-</v>
      </c>
      <c r="WY44" s="19" t="str">
        <f t="shared" ca="1" si="217"/>
        <v>-</v>
      </c>
      <c r="WZ44" s="19" t="str">
        <f t="shared" ca="1" si="217"/>
        <v>-</v>
      </c>
      <c r="XA44" s="19" t="str">
        <f t="shared" ca="1" si="217"/>
        <v>-</v>
      </c>
      <c r="XB44" s="19" t="str">
        <f t="shared" ca="1" si="217"/>
        <v>-</v>
      </c>
      <c r="XC44" s="19">
        <f t="shared" ca="1" si="217"/>
        <v>0</v>
      </c>
      <c r="XD44" s="599">
        <v>0</v>
      </c>
    </row>
    <row r="45" spans="1:628" outlineLevel="1">
      <c r="A45" s="20">
        <f t="shared" si="100"/>
        <v>40</v>
      </c>
      <c r="B45" s="20">
        <f>$A$36</f>
        <v>31</v>
      </c>
      <c r="C45">
        <v>10</v>
      </c>
      <c r="D45" s="19" t="str">
        <f t="shared" ref="D45:D46" ca="1" si="223">OFFSET(D$5,$B45,0)</f>
        <v>GSW</v>
      </c>
      <c r="E45" t="b">
        <v>1</v>
      </c>
      <c r="F45" t="b">
        <v>0</v>
      </c>
      <c r="G45" t="b">
        <v>1</v>
      </c>
      <c r="I45" s="19">
        <f t="shared" ca="1" si="218"/>
        <v>0</v>
      </c>
      <c r="J45" s="19">
        <f t="shared" ca="1" si="218"/>
        <v>0</v>
      </c>
      <c r="K45" s="19" t="str">
        <f t="shared" ca="1" si="133"/>
        <v/>
      </c>
      <c r="L45" s="19">
        <f t="shared" ca="1" si="133"/>
        <v>1</v>
      </c>
      <c r="M45" s="19">
        <f t="shared" ca="1" si="218"/>
        <v>0</v>
      </c>
      <c r="N45" s="19">
        <f t="shared" ca="1" si="218"/>
        <v>2</v>
      </c>
      <c r="O45" s="19">
        <f t="shared" ca="1" si="218"/>
        <v>2</v>
      </c>
      <c r="P45" s="12">
        <v>2</v>
      </c>
      <c r="Q45" s="19">
        <f t="shared" ca="1" si="218"/>
        <v>1</v>
      </c>
      <c r="R45" s="19">
        <f ca="1">OFFSET(R$5,$B45,0)</f>
        <v>0</v>
      </c>
      <c r="S45" s="19">
        <f t="shared" ca="1" si="218"/>
        <v>0</v>
      </c>
      <c r="T45" s="19">
        <f t="shared" ca="1" si="218"/>
        <v>0</v>
      </c>
      <c r="U45" s="19">
        <f t="shared" ca="1" si="218"/>
        <v>0</v>
      </c>
      <c r="V45" s="19">
        <f t="shared" ca="1" si="218"/>
        <v>0</v>
      </c>
      <c r="W45" s="19">
        <f t="shared" ca="1" si="218"/>
        <v>0</v>
      </c>
      <c r="X45" s="19">
        <f t="shared" ca="1" si="218"/>
        <v>0</v>
      </c>
      <c r="Y45" s="19">
        <f t="shared" ca="1" si="218"/>
        <v>0</v>
      </c>
      <c r="Z45" s="19">
        <f t="shared" ca="1" si="218"/>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4">OFFSET(AZ$5,$B45,0)</f>
        <v>1</v>
      </c>
      <c r="BA45" s="19" t="b">
        <f t="shared" ca="1" si="224"/>
        <v>1</v>
      </c>
      <c r="BB45" s="19" t="b">
        <f t="shared" ca="1" si="224"/>
        <v>1</v>
      </c>
      <c r="BC45" s="19" t="b">
        <f t="shared" ca="1" si="224"/>
        <v>1</v>
      </c>
      <c r="BD45" s="19" t="b">
        <f t="shared" ca="1" si="224"/>
        <v>1</v>
      </c>
      <c r="BE45" s="19" t="b">
        <f t="shared" ca="1" si="224"/>
        <v>1</v>
      </c>
      <c r="BF45" s="19" t="b">
        <f t="shared" ca="1" si="224"/>
        <v>1</v>
      </c>
      <c r="BG45" s="19" t="b">
        <f t="shared" ca="1" si="224"/>
        <v>1</v>
      </c>
      <c r="BH45" s="19" t="b">
        <f t="shared" ca="1" si="224"/>
        <v>1</v>
      </c>
      <c r="BI45" s="9"/>
      <c r="BJ45" s="19" t="b">
        <f t="shared" ref="BJ45:ER52" ca="1" si="225">OFFSET(BJ$5,$B45,0)</f>
        <v>0</v>
      </c>
      <c r="BK45" s="19" t="str">
        <f t="shared" ca="1" si="225"/>
        <v>-</v>
      </c>
      <c r="BL45" s="19" t="str">
        <f t="shared" ca="1" si="225"/>
        <v>-</v>
      </c>
      <c r="BM45" s="19" t="str">
        <f t="shared" ca="1" si="225"/>
        <v>-</v>
      </c>
      <c r="BN45" s="19" t="b">
        <f t="shared" ca="1" si="225"/>
        <v>0</v>
      </c>
      <c r="BO45" s="19" t="str">
        <f t="shared" ref="BO45:BR48" ca="1" si="226">OFFSET(BO$5,$B45,0)</f>
        <v>-</v>
      </c>
      <c r="BP45" s="19" t="str">
        <f t="shared" ca="1" si="225"/>
        <v>-</v>
      </c>
      <c r="BQ45" s="19" t="str">
        <f t="shared" ca="1" si="225"/>
        <v>-</v>
      </c>
      <c r="BR45" s="19" t="str">
        <f t="shared" ca="1" si="226"/>
        <v>-</v>
      </c>
      <c r="BS45" s="9"/>
      <c r="BT45" s="19" t="str">
        <f t="shared" ref="BT45:CT48" ca="1" si="227">OFFSET(BT$5,$B45,0)</f>
        <v>-</v>
      </c>
      <c r="BU45" s="19" t="str">
        <f t="shared" ca="1" si="227"/>
        <v>-</v>
      </c>
      <c r="BV45" s="19">
        <f t="shared" ca="1" si="227"/>
        <v>0</v>
      </c>
      <c r="BW45" s="19">
        <f t="shared" ca="1" si="227"/>
        <v>0</v>
      </c>
      <c r="BX45" s="19" t="str">
        <f t="shared" ca="1" si="227"/>
        <v>-</v>
      </c>
      <c r="BY45" s="19" t="str">
        <f t="shared" ca="1" si="227"/>
        <v>-</v>
      </c>
      <c r="BZ45" s="19" t="str">
        <f t="shared" ca="1" si="227"/>
        <v>-</v>
      </c>
      <c r="CA45" s="19" t="str">
        <f t="shared" ca="1" si="227"/>
        <v>-</v>
      </c>
      <c r="CB45" s="19">
        <f t="shared" ca="1" si="227"/>
        <v>0</v>
      </c>
      <c r="CC45" s="19">
        <f t="shared" ca="1" si="227"/>
        <v>0</v>
      </c>
      <c r="CD45" s="19" t="str">
        <f t="shared" ca="1" si="227"/>
        <v>-</v>
      </c>
      <c r="CE45" s="19" t="str">
        <f t="shared" ca="1" si="227"/>
        <v>-</v>
      </c>
      <c r="CF45" s="19">
        <f t="shared" ca="1" si="227"/>
        <v>0</v>
      </c>
      <c r="CG45" s="19" t="str">
        <f t="shared" ca="1" si="227"/>
        <v>-</v>
      </c>
      <c r="CH45" s="19" t="str">
        <f t="shared" ca="1" si="227"/>
        <v>-</v>
      </c>
      <c r="CI45" s="19">
        <f t="shared" ca="1" si="227"/>
        <v>0</v>
      </c>
      <c r="CJ45" s="19" t="str">
        <f t="shared" ca="1" si="227"/>
        <v>-</v>
      </c>
      <c r="CK45" s="19" t="str">
        <f t="shared" ca="1" si="227"/>
        <v>-</v>
      </c>
      <c r="CL45" s="19">
        <f t="shared" ca="1" si="227"/>
        <v>0</v>
      </c>
      <c r="CM45" s="19">
        <f t="shared" ca="1" si="227"/>
        <v>0</v>
      </c>
      <c r="CN45" s="9"/>
      <c r="CO45" s="19" t="str">
        <f t="shared" ca="1" si="227"/>
        <v>-</v>
      </c>
      <c r="CP45" s="19" t="str">
        <f t="shared" ca="1" si="227"/>
        <v>-</v>
      </c>
      <c r="CQ45" s="19">
        <f t="shared" ca="1" si="227"/>
        <v>1</v>
      </c>
      <c r="CR45" s="19" t="str">
        <f t="shared" ca="1" si="227"/>
        <v>-</v>
      </c>
      <c r="CS45" s="19" t="str">
        <f t="shared" ca="1" si="227"/>
        <v>-</v>
      </c>
      <c r="CT45" s="19" t="str">
        <f t="shared" ca="1" si="227"/>
        <v>-</v>
      </c>
      <c r="CU45" s="19" t="str">
        <f t="shared" ref="CO45:DF48" ca="1" si="228">OFFSET(CU$5,$B45,0)</f>
        <v>-</v>
      </c>
      <c r="CV45" s="19" t="str">
        <f t="shared" ca="1" si="228"/>
        <v>-</v>
      </c>
      <c r="CW45" s="19" t="str">
        <f t="shared" ca="1" si="228"/>
        <v>-</v>
      </c>
      <c r="CX45" s="19" t="str">
        <f t="shared" ca="1" si="228"/>
        <v>-</v>
      </c>
      <c r="CY45" s="19" t="str">
        <f t="shared" ca="1" si="228"/>
        <v>-</v>
      </c>
      <c r="CZ45" s="19" t="str">
        <f t="shared" ca="1" si="228"/>
        <v>-</v>
      </c>
      <c r="DA45" s="19" t="str">
        <f t="shared" ca="1" si="228"/>
        <v>-</v>
      </c>
      <c r="DB45" s="19" t="str">
        <f t="shared" ca="1" si="228"/>
        <v>-</v>
      </c>
      <c r="DC45" s="19" t="str">
        <f t="shared" ca="1" si="228"/>
        <v>-</v>
      </c>
      <c r="DD45" s="19" t="str">
        <f t="shared" ca="1" si="228"/>
        <v>-</v>
      </c>
      <c r="DE45" s="19" t="str">
        <f t="shared" ca="1" si="228"/>
        <v>-</v>
      </c>
      <c r="DF45" s="19" t="str">
        <f t="shared" ca="1" si="228"/>
        <v>-</v>
      </c>
      <c r="DG45" s="19" t="str">
        <f t="shared" ca="1" si="151"/>
        <v>-</v>
      </c>
      <c r="DH45" s="19" t="str">
        <f t="shared" ca="1" si="151"/>
        <v>-</v>
      </c>
      <c r="DI45" s="19" t="str">
        <f t="shared" ca="1" si="151"/>
        <v>-</v>
      </c>
      <c r="DJ45" s="9"/>
      <c r="DK45" s="19" t="b">
        <f t="shared" ref="DK45:ER48" ca="1" si="229">OFFSET(DK$5,$B45,0)</f>
        <v>0</v>
      </c>
      <c r="DL45" s="19" t="b">
        <f t="shared" ca="1" si="229"/>
        <v>0</v>
      </c>
      <c r="DM45" s="19" t="b">
        <f t="shared" ca="1" si="229"/>
        <v>0</v>
      </c>
      <c r="DN45" s="578">
        <f t="shared" ca="1" si="229"/>
        <v>0</v>
      </c>
      <c r="DO45" s="19" t="b">
        <f t="shared" ca="1" si="229"/>
        <v>1</v>
      </c>
      <c r="DP45" s="19" t="str">
        <f t="shared" ca="1" si="229"/>
        <v>-</v>
      </c>
      <c r="DQ45" s="19" t="b">
        <f t="shared" ca="1" si="229"/>
        <v>1</v>
      </c>
      <c r="DR45" s="468">
        <f t="shared" ref="DR45:DR46" si="230">$P45</f>
        <v>2</v>
      </c>
      <c r="DS45" s="19" t="str">
        <f t="shared" ca="1" si="118"/>
        <v>-</v>
      </c>
      <c r="DT45" s="19" t="str">
        <f t="shared" ca="1" si="118"/>
        <v>-</v>
      </c>
      <c r="DU45" s="19" t="str">
        <f t="shared" ca="1" si="118"/>
        <v>-</v>
      </c>
      <c r="DV45" s="19" t="str">
        <f t="shared" ca="1" si="118"/>
        <v>-</v>
      </c>
      <c r="DW45" s="19" t="str">
        <f t="shared" ca="1" si="118"/>
        <v>-</v>
      </c>
      <c r="DX45" s="19" t="str">
        <f t="shared" ca="1" si="118"/>
        <v>-</v>
      </c>
      <c r="DY45" s="19" t="str">
        <f t="shared" ca="1" si="118"/>
        <v>-</v>
      </c>
      <c r="DZ45" s="19" t="str">
        <f t="shared" ref="DZ45:EO48" ca="1" si="231">OFFSET(DZ$5,$B45,0)</f>
        <v>-</v>
      </c>
      <c r="EA45" s="19" t="str">
        <f t="shared" ca="1" si="231"/>
        <v>-</v>
      </c>
      <c r="EB45" s="19" t="str">
        <f t="shared" ca="1" si="231"/>
        <v>-</v>
      </c>
      <c r="EC45" s="19" t="str">
        <f t="shared" ca="1" si="231"/>
        <v>-</v>
      </c>
      <c r="ED45" s="19" t="str">
        <f t="shared" ca="1" si="231"/>
        <v>-</v>
      </c>
      <c r="EE45" s="19">
        <f t="shared" ca="1" si="231"/>
        <v>1</v>
      </c>
      <c r="EF45" s="19">
        <f t="shared" ca="1" si="231"/>
        <v>1</v>
      </c>
      <c r="EG45" s="19" t="str">
        <f t="shared" ca="1" si="231"/>
        <v>-</v>
      </c>
      <c r="EH45" s="19" t="str">
        <f t="shared" ca="1" si="231"/>
        <v>-</v>
      </c>
      <c r="EI45" s="19" t="str">
        <f t="shared" ca="1" si="231"/>
        <v>-</v>
      </c>
      <c r="EJ45" s="19" t="str">
        <f t="shared" ca="1" si="231"/>
        <v>-</v>
      </c>
      <c r="EK45" s="19" t="str">
        <f t="shared" ca="1" si="231"/>
        <v>-</v>
      </c>
      <c r="EL45" s="19" t="str">
        <f t="shared" ca="1" si="231"/>
        <v>-</v>
      </c>
      <c r="EM45" s="19" t="str">
        <f t="shared" ca="1" si="231"/>
        <v>-</v>
      </c>
      <c r="EN45" s="19" t="str">
        <f t="shared" ca="1" si="231"/>
        <v>-</v>
      </c>
      <c r="EO45" s="19" t="str">
        <f t="shared" ca="1" si="231"/>
        <v>-</v>
      </c>
      <c r="EP45" s="19" t="str">
        <f t="shared" ca="1" si="229"/>
        <v>-</v>
      </c>
      <c r="EQ45" s="19">
        <f t="shared" ca="1" si="229"/>
        <v>1</v>
      </c>
      <c r="ER45" s="19">
        <f t="shared" ca="1" si="229"/>
        <v>1</v>
      </c>
      <c r="ES45" s="9"/>
      <c r="ET45" s="19">
        <f t="shared" ref="ET45:FL46" ca="1" si="232">OFFSET(ET$5,$B45,0)</f>
        <v>0.125</v>
      </c>
      <c r="EU45" s="19">
        <f t="shared" ca="1" si="232"/>
        <v>0.3</v>
      </c>
      <c r="EV45" s="19">
        <f t="shared" ca="1" si="232"/>
        <v>-0.05</v>
      </c>
      <c r="EW45" s="19">
        <f t="shared" ca="1" si="232"/>
        <v>0.1</v>
      </c>
      <c r="EX45" s="19">
        <f t="shared" ca="1" si="232"/>
        <v>0.25</v>
      </c>
      <c r="EY45" s="19">
        <f t="shared" ca="1" si="232"/>
        <v>-0.05</v>
      </c>
      <c r="EZ45" s="19">
        <f t="shared" ca="1" si="232"/>
        <v>0.05</v>
      </c>
      <c r="FA45" s="19">
        <f t="shared" ca="1" si="232"/>
        <v>0.1</v>
      </c>
      <c r="FB45" s="19">
        <f t="shared" ca="1" si="232"/>
        <v>-0.02</v>
      </c>
      <c r="FC45" s="19">
        <f t="shared" ca="1" si="232"/>
        <v>0.1</v>
      </c>
      <c r="FD45" s="19">
        <f t="shared" ca="1" si="232"/>
        <v>0.25</v>
      </c>
      <c r="FE45" s="19">
        <f t="shared" ca="1" si="232"/>
        <v>-0.05</v>
      </c>
      <c r="FF45" s="19">
        <f t="shared" ca="1" si="232"/>
        <v>0</v>
      </c>
      <c r="FG45" s="19">
        <f t="shared" ca="1" si="232"/>
        <v>0</v>
      </c>
      <c r="FH45" s="19">
        <f t="shared" ca="1" si="232"/>
        <v>0</v>
      </c>
      <c r="FI45" s="19">
        <f t="shared" ca="1" si="232"/>
        <v>0</v>
      </c>
      <c r="FJ45" s="19">
        <f t="shared" ca="1" si="232"/>
        <v>0</v>
      </c>
      <c r="FK45" s="19">
        <f t="shared" ref="FJ45:HQ48" ca="1" si="233">OFFSET(FK$5,$B45,0)</f>
        <v>0</v>
      </c>
      <c r="FL45" s="19">
        <f t="shared" ca="1" si="232"/>
        <v>0</v>
      </c>
      <c r="FM45" s="19">
        <f t="shared" ca="1" si="233"/>
        <v>0</v>
      </c>
      <c r="FN45" s="19">
        <f t="shared" ca="1" si="233"/>
        <v>0</v>
      </c>
      <c r="FO45" s="19">
        <f t="shared" ca="1" si="233"/>
        <v>0</v>
      </c>
      <c r="FP45" s="19">
        <f t="shared" ca="1" si="233"/>
        <v>0</v>
      </c>
      <c r="FQ45" s="19">
        <f t="shared" ca="1" si="233"/>
        <v>0</v>
      </c>
      <c r="FR45" s="19">
        <f t="shared" ca="1" si="233"/>
        <v>0</v>
      </c>
      <c r="FS45" s="19">
        <f t="shared" ca="1" si="233"/>
        <v>0</v>
      </c>
      <c r="FT45" s="19">
        <f t="shared" ca="1" si="233"/>
        <v>0</v>
      </c>
      <c r="FU45" s="19">
        <f t="shared" ca="1" si="233"/>
        <v>0</v>
      </c>
      <c r="FV45" s="19">
        <f t="shared" ca="1" si="233"/>
        <v>0</v>
      </c>
      <c r="FW45" s="19">
        <f t="shared" ca="1" si="233"/>
        <v>0</v>
      </c>
      <c r="FX45" s="19">
        <f t="shared" ca="1" si="233"/>
        <v>0</v>
      </c>
      <c r="FY45" s="19">
        <f t="shared" ca="1" si="233"/>
        <v>0</v>
      </c>
      <c r="FZ45" s="19">
        <f t="shared" ca="1" si="233"/>
        <v>0</v>
      </c>
      <c r="GA45" s="19">
        <f t="shared" ca="1" si="233"/>
        <v>0</v>
      </c>
      <c r="GB45" s="19">
        <f t="shared" ca="1" si="233"/>
        <v>0</v>
      </c>
      <c r="GC45" s="19">
        <f t="shared" ca="1" si="233"/>
        <v>0</v>
      </c>
      <c r="GD45" s="19">
        <f t="shared" ca="1" si="233"/>
        <v>0</v>
      </c>
      <c r="GE45" s="19">
        <f t="shared" ca="1" si="233"/>
        <v>0</v>
      </c>
      <c r="GF45" s="19">
        <f t="shared" ca="1" si="233"/>
        <v>0</v>
      </c>
      <c r="GG45" s="19">
        <f t="shared" ca="1" si="233"/>
        <v>0</v>
      </c>
      <c r="GH45" s="19">
        <f t="shared" ca="1" si="233"/>
        <v>0</v>
      </c>
      <c r="GI45" s="19">
        <f t="shared" ca="1" si="233"/>
        <v>0</v>
      </c>
      <c r="GJ45" s="19">
        <f t="shared" ca="1" si="233"/>
        <v>0</v>
      </c>
      <c r="GK45" s="19">
        <f t="shared" ca="1" si="233"/>
        <v>0</v>
      </c>
      <c r="GL45" s="19">
        <f t="shared" ca="1" si="233"/>
        <v>0</v>
      </c>
      <c r="GM45" s="19">
        <f t="shared" ca="1" si="233"/>
        <v>0</v>
      </c>
      <c r="GN45" s="19">
        <f t="shared" ca="1" si="233"/>
        <v>0</v>
      </c>
      <c r="GO45" s="19">
        <f t="shared" ca="1" si="233"/>
        <v>0</v>
      </c>
      <c r="GP45" s="19">
        <f t="shared" ca="1" si="233"/>
        <v>0</v>
      </c>
      <c r="GQ45" s="19">
        <f t="shared" ca="1" si="233"/>
        <v>0</v>
      </c>
      <c r="GR45" s="19">
        <f t="shared" ca="1" si="233"/>
        <v>0</v>
      </c>
      <c r="GS45" s="19">
        <f t="shared" ca="1" si="233"/>
        <v>0</v>
      </c>
      <c r="GT45" s="19">
        <f t="shared" ca="1" si="233"/>
        <v>0</v>
      </c>
      <c r="GU45" s="19">
        <f t="shared" ca="1" si="233"/>
        <v>0</v>
      </c>
      <c r="GV45" s="19">
        <f t="shared" ca="1" si="233"/>
        <v>0</v>
      </c>
      <c r="GW45" s="19">
        <f t="shared" ca="1" si="233"/>
        <v>0</v>
      </c>
      <c r="GX45" s="19">
        <f t="shared" ca="1" si="233"/>
        <v>0</v>
      </c>
      <c r="GY45" s="19">
        <f t="shared" ca="1" si="233"/>
        <v>0</v>
      </c>
      <c r="GZ45" s="19">
        <f t="shared" ca="1" si="233"/>
        <v>0</v>
      </c>
      <c r="HA45" s="19">
        <f t="shared" ca="1" si="233"/>
        <v>0</v>
      </c>
      <c r="HB45" s="19">
        <f t="shared" ca="1" si="233"/>
        <v>0</v>
      </c>
      <c r="HC45" s="19">
        <f t="shared" ca="1" si="233"/>
        <v>0</v>
      </c>
      <c r="HD45" s="19">
        <f t="shared" ca="1" si="233"/>
        <v>0</v>
      </c>
      <c r="HE45" s="19">
        <f t="shared" ca="1" si="233"/>
        <v>0</v>
      </c>
      <c r="HF45" s="19">
        <f t="shared" ca="1" si="233"/>
        <v>0</v>
      </c>
      <c r="HG45" s="19">
        <f t="shared" ca="1" si="233"/>
        <v>0</v>
      </c>
      <c r="HH45" s="19">
        <f t="shared" ca="1" si="233"/>
        <v>0</v>
      </c>
      <c r="HI45" s="19">
        <f t="shared" ca="1" si="233"/>
        <v>0</v>
      </c>
      <c r="HJ45" s="19">
        <f t="shared" ca="1" si="233"/>
        <v>0</v>
      </c>
      <c r="HK45" s="19">
        <f t="shared" ca="1" si="233"/>
        <v>0</v>
      </c>
      <c r="HL45" s="19">
        <f t="shared" ca="1" si="233"/>
        <v>0</v>
      </c>
      <c r="HM45" s="19">
        <f t="shared" ca="1" si="233"/>
        <v>0</v>
      </c>
      <c r="HN45" s="19">
        <f t="shared" ca="1" si="233"/>
        <v>0</v>
      </c>
      <c r="HO45" s="19">
        <f t="shared" ca="1" si="233"/>
        <v>0</v>
      </c>
      <c r="HP45" s="19">
        <f t="shared" ca="1" si="233"/>
        <v>0</v>
      </c>
      <c r="HQ45" s="19">
        <f t="shared" ca="1" si="233"/>
        <v>0</v>
      </c>
      <c r="HR45" s="19">
        <f t="shared" ref="HR45:IK48" ca="1" si="234">OFFSET(HR$5,$B45,0)</f>
        <v>0</v>
      </c>
      <c r="HS45" s="19">
        <f t="shared" ca="1" si="234"/>
        <v>0</v>
      </c>
      <c r="HT45" s="19">
        <f t="shared" ca="1" si="234"/>
        <v>0</v>
      </c>
      <c r="HU45" s="19">
        <f t="shared" ca="1" si="234"/>
        <v>0</v>
      </c>
      <c r="HV45" s="19">
        <f t="shared" ca="1" si="234"/>
        <v>0</v>
      </c>
      <c r="HW45" s="19">
        <f t="shared" ca="1" si="234"/>
        <v>0</v>
      </c>
      <c r="HX45" s="19">
        <f t="shared" ca="1" si="234"/>
        <v>0</v>
      </c>
      <c r="HY45" s="19">
        <f t="shared" ca="1" si="234"/>
        <v>0</v>
      </c>
      <c r="HZ45" s="19">
        <f t="shared" ca="1" si="234"/>
        <v>0</v>
      </c>
      <c r="IA45" s="19">
        <f t="shared" ca="1" si="234"/>
        <v>0</v>
      </c>
      <c r="IB45" s="19">
        <f t="shared" ca="1" si="234"/>
        <v>0</v>
      </c>
      <c r="IC45" s="19">
        <f t="shared" ca="1" si="234"/>
        <v>0</v>
      </c>
      <c r="ID45" s="19">
        <f t="shared" ca="1" si="234"/>
        <v>0</v>
      </c>
      <c r="IE45" s="19">
        <f t="shared" ca="1" si="234"/>
        <v>0</v>
      </c>
      <c r="IF45" s="19">
        <f t="shared" ca="1" si="234"/>
        <v>0</v>
      </c>
      <c r="IG45" s="19">
        <f t="shared" ca="1" si="234"/>
        <v>0</v>
      </c>
      <c r="IH45" s="19">
        <f t="shared" ca="1" si="234"/>
        <v>0</v>
      </c>
      <c r="II45" s="19">
        <f t="shared" ca="1" si="234"/>
        <v>0</v>
      </c>
      <c r="IJ45" s="19">
        <f t="shared" ca="1" si="234"/>
        <v>0</v>
      </c>
      <c r="IK45" s="19">
        <f t="shared" ca="1" si="234"/>
        <v>0</v>
      </c>
      <c r="IL45" s="19">
        <f t="shared" ref="IL45:JZ48" ca="1" si="235">OFFSET(IL$5,$B45,0)</f>
        <v>0</v>
      </c>
      <c r="IM45" s="19">
        <f t="shared" ca="1" si="235"/>
        <v>0</v>
      </c>
      <c r="IN45" s="19">
        <f t="shared" ca="1" si="235"/>
        <v>0</v>
      </c>
      <c r="IO45" s="19">
        <f t="shared" ca="1" si="235"/>
        <v>0</v>
      </c>
      <c r="IP45" s="19">
        <f t="shared" ca="1" si="235"/>
        <v>0</v>
      </c>
      <c r="IQ45" s="19">
        <f t="shared" ca="1" si="235"/>
        <v>0</v>
      </c>
      <c r="IR45" s="19">
        <f t="shared" ca="1" si="235"/>
        <v>0</v>
      </c>
      <c r="IS45" s="19">
        <f t="shared" ca="1" si="235"/>
        <v>0</v>
      </c>
      <c r="IT45" s="19">
        <f t="shared" ca="1" si="235"/>
        <v>0</v>
      </c>
      <c r="IU45" s="19">
        <f t="shared" ca="1" si="235"/>
        <v>0</v>
      </c>
      <c r="IV45" s="19">
        <f t="shared" ca="1" si="235"/>
        <v>0</v>
      </c>
      <c r="IW45" s="19">
        <f t="shared" ca="1" si="235"/>
        <v>0</v>
      </c>
      <c r="IX45" s="19">
        <f t="shared" ca="1" si="235"/>
        <v>0</v>
      </c>
      <c r="IY45" s="19">
        <f t="shared" ca="1" si="235"/>
        <v>0</v>
      </c>
      <c r="IZ45" s="19">
        <f t="shared" ca="1" si="235"/>
        <v>0</v>
      </c>
      <c r="JA45" s="19">
        <f t="shared" ca="1" si="235"/>
        <v>0</v>
      </c>
      <c r="JB45" s="19">
        <f t="shared" ca="1" si="235"/>
        <v>0</v>
      </c>
      <c r="JC45" s="19">
        <f t="shared" ca="1" si="235"/>
        <v>0</v>
      </c>
      <c r="JD45" s="19">
        <f t="shared" ca="1" si="235"/>
        <v>0</v>
      </c>
      <c r="JE45" s="19">
        <f t="shared" ca="1" si="235"/>
        <v>0</v>
      </c>
      <c r="JF45" s="19">
        <f t="shared" ca="1" si="235"/>
        <v>0</v>
      </c>
      <c r="JG45" s="19">
        <f t="shared" ca="1" si="235"/>
        <v>0</v>
      </c>
      <c r="JH45" s="19">
        <f t="shared" ca="1" si="235"/>
        <v>0</v>
      </c>
      <c r="JI45" s="19">
        <f t="shared" ca="1" si="235"/>
        <v>0</v>
      </c>
      <c r="JJ45" s="19">
        <f t="shared" ca="1" si="235"/>
        <v>0</v>
      </c>
      <c r="JK45" s="19">
        <f t="shared" ca="1" si="235"/>
        <v>0</v>
      </c>
      <c r="JL45" s="19">
        <f t="shared" ca="1" si="235"/>
        <v>0</v>
      </c>
      <c r="JM45" s="19">
        <f t="shared" ca="1" si="235"/>
        <v>0</v>
      </c>
      <c r="JN45" s="19">
        <f t="shared" ca="1" si="235"/>
        <v>0</v>
      </c>
      <c r="JO45" s="19">
        <f t="shared" ca="1" si="235"/>
        <v>0</v>
      </c>
      <c r="JP45" s="19">
        <f t="shared" ca="1" si="235"/>
        <v>0</v>
      </c>
      <c r="JQ45" s="19">
        <f t="shared" ca="1" si="235"/>
        <v>0</v>
      </c>
      <c r="JR45" s="19">
        <f t="shared" ca="1" si="235"/>
        <v>0</v>
      </c>
      <c r="JS45" s="19">
        <f t="shared" ca="1" si="235"/>
        <v>0</v>
      </c>
      <c r="JT45" s="19">
        <f t="shared" ca="1" si="235"/>
        <v>0</v>
      </c>
      <c r="JU45" s="19">
        <f t="shared" ca="1" si="235"/>
        <v>0</v>
      </c>
      <c r="JV45" s="19">
        <f t="shared" ca="1" si="235"/>
        <v>0</v>
      </c>
      <c r="JW45" s="19">
        <f t="shared" ca="1" si="235"/>
        <v>0</v>
      </c>
      <c r="JX45" s="19">
        <f t="shared" ca="1" si="235"/>
        <v>0</v>
      </c>
      <c r="JY45" s="19">
        <f t="shared" ca="1" si="235"/>
        <v>0</v>
      </c>
      <c r="JZ45" s="19">
        <f t="shared" ca="1" si="235"/>
        <v>0</v>
      </c>
      <c r="KA45" s="19" t="str">
        <f t="shared" ref="KA45:KA46" ca="1" si="236">OFFSET(KA$5,$B45,0)</f>
        <v>-</v>
      </c>
      <c r="KB45" s="9"/>
      <c r="KC45" s="19">
        <f t="shared" ref="KC45:MF48" ca="1" si="237">OFFSET(KC$5,$B45,0)</f>
        <v>1</v>
      </c>
      <c r="KD45" s="19" t="str">
        <f t="shared" ca="1" si="237"/>
        <v>-</v>
      </c>
      <c r="KE45" s="19">
        <f t="shared" ca="1" si="237"/>
        <v>0</v>
      </c>
      <c r="KF45" s="19">
        <f t="shared" ref="KF45:KI48" ca="1" si="238">OFFSET(KF$5,$B45,0)</f>
        <v>0</v>
      </c>
      <c r="KG45" s="19">
        <f t="shared" ca="1" si="238"/>
        <v>0</v>
      </c>
      <c r="KH45" s="19">
        <f t="shared" ca="1" si="238"/>
        <v>0</v>
      </c>
      <c r="KI45" s="19">
        <f t="shared" ca="1" si="238"/>
        <v>0</v>
      </c>
      <c r="KJ45" s="19" t="str">
        <f t="shared" ca="1" si="237"/>
        <v>-</v>
      </c>
      <c r="KK45" s="19" t="str">
        <f t="shared" ca="1" si="143"/>
        <v>-</v>
      </c>
      <c r="KL45" s="19" t="str">
        <f t="shared" ca="1" si="143"/>
        <v>-</v>
      </c>
      <c r="KM45" s="19" t="str">
        <f t="shared" ca="1" si="143"/>
        <v>-</v>
      </c>
      <c r="KN45" s="19" t="str">
        <f t="shared" ca="1" si="143"/>
        <v>-</v>
      </c>
      <c r="KO45" s="19" t="str">
        <f t="shared" ca="1" si="143"/>
        <v>-</v>
      </c>
      <c r="KP45" s="19" t="str">
        <f t="shared" ca="1" si="143"/>
        <v>-</v>
      </c>
      <c r="KQ45" s="19" t="str">
        <f t="shared" ca="1" si="143"/>
        <v>-</v>
      </c>
      <c r="KR45" s="19" t="str">
        <f t="shared" ca="1" si="143"/>
        <v>-</v>
      </c>
      <c r="KS45" s="19" t="str">
        <f t="shared" ca="1" si="143"/>
        <v>-</v>
      </c>
      <c r="KT45" s="19" t="str">
        <f t="shared" ca="1" si="143"/>
        <v>-</v>
      </c>
      <c r="KU45" s="19" t="str">
        <f t="shared" ca="1" si="143"/>
        <v>-</v>
      </c>
      <c r="KV45" s="19" t="str">
        <f t="shared" ca="1" si="143"/>
        <v>-</v>
      </c>
      <c r="KW45" s="19">
        <f t="shared" ca="1" si="237"/>
        <v>1</v>
      </c>
      <c r="KX45" s="19">
        <f t="shared" ca="1" si="237"/>
        <v>0</v>
      </c>
      <c r="KY45" s="19">
        <f t="shared" ca="1" si="237"/>
        <v>1</v>
      </c>
      <c r="KZ45" s="19">
        <f t="shared" ca="1" si="237"/>
        <v>1</v>
      </c>
      <c r="LA45" s="19">
        <f t="shared" ca="1" si="237"/>
        <v>1</v>
      </c>
      <c r="LB45" s="19">
        <f t="shared" ca="1" si="237"/>
        <v>1</v>
      </c>
      <c r="LC45" s="19">
        <f t="shared" ca="1" si="237"/>
        <v>0</v>
      </c>
      <c r="LD45" s="19">
        <f t="shared" ca="1" si="237"/>
        <v>1</v>
      </c>
      <c r="LE45" s="19">
        <f t="shared" ca="1" si="237"/>
        <v>0</v>
      </c>
      <c r="LF45" s="19">
        <f t="shared" ca="1" si="237"/>
        <v>0</v>
      </c>
      <c r="LG45" s="19">
        <f t="shared" ca="1" si="237"/>
        <v>1</v>
      </c>
      <c r="LH45" s="19">
        <f t="shared" ca="1" si="237"/>
        <v>0</v>
      </c>
      <c r="LI45" s="19">
        <f t="shared" ca="1" si="237"/>
        <v>0</v>
      </c>
      <c r="LJ45" s="19">
        <f t="shared" ca="1" si="237"/>
        <v>0</v>
      </c>
      <c r="LK45" s="19">
        <f t="shared" ca="1" si="237"/>
        <v>0</v>
      </c>
      <c r="LL45" s="19">
        <f t="shared" ca="1" si="237"/>
        <v>1</v>
      </c>
      <c r="LM45" s="19">
        <f t="shared" ca="1" si="237"/>
        <v>0</v>
      </c>
      <c r="LN45" s="19">
        <f t="shared" ca="1" si="237"/>
        <v>1</v>
      </c>
      <c r="LO45" s="19">
        <f t="shared" ca="1" si="237"/>
        <v>0</v>
      </c>
      <c r="LP45" s="19">
        <f t="shared" ca="1" si="237"/>
        <v>0</v>
      </c>
      <c r="LQ45" s="19">
        <f t="shared" ca="1" si="237"/>
        <v>0</v>
      </c>
      <c r="LR45" s="19">
        <f t="shared" ca="1" si="237"/>
        <v>0</v>
      </c>
      <c r="LS45" s="19">
        <f t="shared" ca="1" si="237"/>
        <v>0</v>
      </c>
      <c r="LT45" s="19">
        <f t="shared" ca="1" si="237"/>
        <v>0</v>
      </c>
      <c r="LU45" s="19">
        <f t="shared" ca="1" si="237"/>
        <v>0</v>
      </c>
      <c r="LV45" s="19">
        <f t="shared" ca="1" si="237"/>
        <v>0</v>
      </c>
      <c r="LW45" s="19">
        <f t="shared" ca="1" si="237"/>
        <v>0</v>
      </c>
      <c r="LX45" s="19">
        <f t="shared" ca="1" si="237"/>
        <v>0</v>
      </c>
      <c r="LY45" s="19">
        <f t="shared" ca="1" si="237"/>
        <v>0</v>
      </c>
      <c r="LZ45" s="19">
        <f t="shared" ca="1" si="237"/>
        <v>0</v>
      </c>
      <c r="MA45" s="19">
        <f t="shared" ca="1" si="237"/>
        <v>0</v>
      </c>
      <c r="MB45" s="19">
        <f t="shared" ca="1" si="237"/>
        <v>0</v>
      </c>
      <c r="MC45" s="19">
        <f t="shared" ca="1" si="237"/>
        <v>0</v>
      </c>
      <c r="MD45" s="19">
        <f t="shared" ca="1" si="237"/>
        <v>0</v>
      </c>
      <c r="ME45" s="19">
        <f t="shared" ca="1" si="237"/>
        <v>0</v>
      </c>
      <c r="MF45" s="19">
        <f t="shared" ca="1" si="237"/>
        <v>0</v>
      </c>
      <c r="MG45" s="19">
        <f t="shared" ref="MG45:MZ46" ca="1" si="239">OFFSET(MG$5,$B45,0)</f>
        <v>0</v>
      </c>
      <c r="MH45" s="19">
        <f t="shared" ca="1" si="239"/>
        <v>0</v>
      </c>
      <c r="MI45" s="19">
        <f t="shared" ca="1" si="239"/>
        <v>0</v>
      </c>
      <c r="MJ45" s="19">
        <f t="shared" ca="1" si="239"/>
        <v>0</v>
      </c>
      <c r="MK45" s="19">
        <f t="shared" ca="1" si="239"/>
        <v>0</v>
      </c>
      <c r="ML45" s="19">
        <f t="shared" ca="1" si="239"/>
        <v>0</v>
      </c>
      <c r="MM45" s="19">
        <f t="shared" ca="1" si="239"/>
        <v>0</v>
      </c>
      <c r="MN45" s="19">
        <f t="shared" ca="1" si="239"/>
        <v>0</v>
      </c>
      <c r="MO45" s="19">
        <f t="shared" ca="1" si="239"/>
        <v>0</v>
      </c>
      <c r="MP45" s="19">
        <f t="shared" ca="1" si="239"/>
        <v>0</v>
      </c>
      <c r="MQ45" s="19">
        <f t="shared" ca="1" si="239"/>
        <v>0</v>
      </c>
      <c r="MR45" s="19">
        <f t="shared" ca="1" si="239"/>
        <v>0</v>
      </c>
      <c r="MS45" s="19">
        <f t="shared" ca="1" si="239"/>
        <v>0</v>
      </c>
      <c r="MT45" s="19">
        <f t="shared" ca="1" si="239"/>
        <v>0</v>
      </c>
      <c r="MU45" s="19">
        <f t="shared" ca="1" si="239"/>
        <v>1</v>
      </c>
      <c r="MV45" s="19">
        <f t="shared" ref="MV45:MX48" ca="1" si="240">OFFSET(MV$5,$B45,0)</f>
        <v>0</v>
      </c>
      <c r="MW45" s="19">
        <f t="shared" ca="1" si="240"/>
        <v>0</v>
      </c>
      <c r="MX45" s="19">
        <f t="shared" ca="1" si="240"/>
        <v>0</v>
      </c>
      <c r="MY45" s="19">
        <f t="shared" ca="1" si="239"/>
        <v>0</v>
      </c>
      <c r="MZ45" s="19">
        <f t="shared" ca="1" si="239"/>
        <v>1</v>
      </c>
      <c r="NA45" s="9"/>
      <c r="NB45" s="19" t="str">
        <f ca="1">OFFSET(NB$5,$B45,0)</f>
        <v>-</v>
      </c>
      <c r="NC45" s="19" t="str">
        <f t="shared" ca="1" si="144"/>
        <v>-</v>
      </c>
      <c r="ND45" s="19" t="str">
        <f t="shared" ca="1" si="144"/>
        <v>-</v>
      </c>
      <c r="NE45" s="5" t="b">
        <f t="shared" si="125"/>
        <v>0</v>
      </c>
      <c r="NF45" s="5" t="b">
        <f t="shared" si="125"/>
        <v>1</v>
      </c>
      <c r="NG45" s="5" t="b">
        <f t="shared" si="125"/>
        <v>0</v>
      </c>
      <c r="NH45" s="134">
        <f t="shared" ref="NH45:NH48" ca="1" si="241">$Q45</f>
        <v>1</v>
      </c>
      <c r="NI45" s="134">
        <f t="shared" ca="1" si="126"/>
        <v>1</v>
      </c>
      <c r="NJ45" s="19" t="str">
        <f t="shared" ref="NJ45:OJ46" ca="1" si="242">OFFSET(NJ$5,$B45,0)</f>
        <v>-</v>
      </c>
      <c r="NK45" s="19" t="str">
        <f ca="1">OFFSET(NK$5,$B45,0)</f>
        <v>-</v>
      </c>
      <c r="NL45" s="19" t="str">
        <f t="shared" ca="1" si="242"/>
        <v>-</v>
      </c>
      <c r="NM45" s="19" t="str">
        <f t="shared" ca="1" si="242"/>
        <v>-</v>
      </c>
      <c r="NN45" s="19">
        <f t="shared" ca="1" si="242"/>
        <v>1</v>
      </c>
      <c r="NO45" s="19" t="str">
        <f t="shared" ca="1" si="242"/>
        <v>-</v>
      </c>
      <c r="NP45" s="19" t="str">
        <f t="shared" ca="1" si="242"/>
        <v>-</v>
      </c>
      <c r="NQ45" s="19" t="str">
        <f t="shared" ca="1" si="242"/>
        <v>-</v>
      </c>
      <c r="NR45" s="19" t="str">
        <f t="shared" ca="1" si="242"/>
        <v>-</v>
      </c>
      <c r="NS45" s="19" t="str">
        <f t="shared" ca="1" si="242"/>
        <v>-</v>
      </c>
      <c r="NT45" s="19" t="str">
        <f t="shared" ca="1" si="242"/>
        <v>-</v>
      </c>
      <c r="NU45" s="19" t="str">
        <f t="shared" ca="1" si="242"/>
        <v>-</v>
      </c>
      <c r="NV45" s="19" t="str">
        <f t="shared" ca="1" si="242"/>
        <v>-</v>
      </c>
      <c r="NW45" s="19" t="str">
        <f t="shared" ca="1" si="242"/>
        <v>-</v>
      </c>
      <c r="NX45" s="19" t="str">
        <f t="shared" ca="1" si="242"/>
        <v>-</v>
      </c>
      <c r="NY45" s="19" t="str">
        <f t="shared" ca="1" si="242"/>
        <v>-</v>
      </c>
      <c r="NZ45" s="19" t="b">
        <f t="shared" ca="1" si="242"/>
        <v>1</v>
      </c>
      <c r="OA45" s="19">
        <f t="shared" ca="1" si="242"/>
        <v>0</v>
      </c>
      <c r="OB45" s="19">
        <f t="shared" ca="1" si="242"/>
        <v>999999</v>
      </c>
      <c r="OC45" s="19">
        <f t="shared" ca="1" si="242"/>
        <v>999999</v>
      </c>
      <c r="OD45" s="19">
        <f t="shared" ca="1" si="242"/>
        <v>999999</v>
      </c>
      <c r="OE45" s="19">
        <f t="shared" ca="1" si="242"/>
        <v>999999</v>
      </c>
      <c r="OF45" s="19">
        <f t="shared" ca="1" si="242"/>
        <v>999999</v>
      </c>
      <c r="OG45" s="19">
        <f t="shared" ca="1" si="242"/>
        <v>999999</v>
      </c>
      <c r="OH45" s="19" t="str">
        <f t="shared" ca="1" si="242"/>
        <v>-</v>
      </c>
      <c r="OI45" s="19" t="str">
        <f t="shared" ca="1" si="242"/>
        <v>-</v>
      </c>
      <c r="OJ45" s="19" t="str">
        <f t="shared" ca="1" si="242"/>
        <v>-</v>
      </c>
      <c r="OK45" s="19" t="b">
        <f t="shared" ref="OK45:PB46" ca="1" si="243">OFFSET(OK$5,$B45,0)</f>
        <v>1</v>
      </c>
      <c r="OL45" s="19">
        <f t="shared" ca="1" si="243"/>
        <v>0</v>
      </c>
      <c r="OM45" s="19" t="str">
        <f t="shared" ca="1" si="243"/>
        <v>-</v>
      </c>
      <c r="ON45" s="19" t="str">
        <f t="shared" ca="1" si="243"/>
        <v>-</v>
      </c>
      <c r="OO45" s="19" t="str">
        <f t="shared" ca="1" si="243"/>
        <v>-</v>
      </c>
      <c r="OP45" s="19" t="str">
        <f t="shared" ca="1" si="243"/>
        <v>-</v>
      </c>
      <c r="OQ45" s="19" t="str">
        <f t="shared" ref="OQ45:OR48" ca="1" si="244">OFFSET(OQ$5,$B45,0)</f>
        <v>-</v>
      </c>
      <c r="OR45" s="19" t="str">
        <f t="shared" ca="1" si="244"/>
        <v>-</v>
      </c>
      <c r="OS45" s="19" t="str">
        <f t="shared" ca="1" si="243"/>
        <v>-</v>
      </c>
      <c r="OT45" s="19" t="str">
        <f t="shared" ca="1" si="243"/>
        <v>-</v>
      </c>
      <c r="OU45" s="19" t="str">
        <f t="shared" ca="1" si="243"/>
        <v>-</v>
      </c>
      <c r="OV45" s="19" t="str">
        <f t="shared" ca="1" si="243"/>
        <v>-</v>
      </c>
      <c r="OW45" s="19" t="str">
        <f t="shared" ca="1" si="243"/>
        <v>-</v>
      </c>
      <c r="OX45" s="19">
        <f t="shared" ca="1" si="243"/>
        <v>500</v>
      </c>
      <c r="OY45" s="19">
        <f t="shared" ca="1" si="243"/>
        <v>500</v>
      </c>
      <c r="OZ45" s="19" t="str">
        <f t="shared" ca="1" si="243"/>
        <v>-</v>
      </c>
      <c r="PA45" s="19" t="str">
        <f t="shared" ca="1" si="243"/>
        <v>-</v>
      </c>
      <c r="PB45" s="19" t="str">
        <f t="shared" ca="1" si="243"/>
        <v>-</v>
      </c>
      <c r="PC45" s="19">
        <f t="shared" ref="PC45:PC46" ca="1" si="245">OFFSET(PC$5,$B45,0)</f>
        <v>1</v>
      </c>
      <c r="PD45" s="9"/>
      <c r="PE45" s="19" t="str">
        <f t="shared" ref="PE45:PK46" ca="1" si="246">OFFSET(PE$5,$B45,0)</f>
        <v>-</v>
      </c>
      <c r="PF45" s="19" t="str">
        <f t="shared" ca="1" si="246"/>
        <v>-</v>
      </c>
      <c r="PG45" s="19" t="str">
        <f t="shared" ca="1" si="246"/>
        <v>-</v>
      </c>
      <c r="PH45" s="19" t="str">
        <f t="shared" ca="1" si="246"/>
        <v>-</v>
      </c>
      <c r="PI45" s="19">
        <f t="shared" ca="1" si="246"/>
        <v>1</v>
      </c>
      <c r="PJ45" s="19">
        <f t="shared" ca="1" si="246"/>
        <v>1</v>
      </c>
      <c r="PK45" s="19">
        <f t="shared" ca="1" si="246"/>
        <v>1</v>
      </c>
      <c r="PL45" s="9"/>
      <c r="PM45" s="19" t="str">
        <f t="shared" ref="PM45:QD48" ca="1" si="247">OFFSET(PM$5,$B45,0)</f>
        <v>-</v>
      </c>
      <c r="PN45" s="19" t="str">
        <f t="shared" ca="1" si="247"/>
        <v>-</v>
      </c>
      <c r="PO45" s="19">
        <f t="shared" ca="1" si="247"/>
        <v>1</v>
      </c>
      <c r="PP45" s="134">
        <f t="shared" ca="1" si="131"/>
        <v>1</v>
      </c>
      <c r="PQ45" s="134">
        <f t="shared" ca="1" si="131"/>
        <v>1</v>
      </c>
      <c r="PR45" s="134">
        <f t="shared" ca="1" si="131"/>
        <v>1</v>
      </c>
      <c r="PS45" s="134">
        <f t="shared" ca="1" si="131"/>
        <v>1</v>
      </c>
      <c r="PT45" s="134">
        <f t="shared" ca="1" si="131"/>
        <v>1</v>
      </c>
      <c r="PU45" s="134">
        <f t="shared" ca="1" si="131"/>
        <v>1</v>
      </c>
      <c r="PV45" s="134">
        <f t="shared" ca="1" si="131"/>
        <v>1</v>
      </c>
      <c r="PW45" s="134">
        <f t="shared" ca="1" si="131"/>
        <v>1</v>
      </c>
      <c r="PX45" s="9"/>
      <c r="PY45" s="12" t="str">
        <f t="shared" si="95"/>
        <v>-</v>
      </c>
      <c r="PZ45" s="19" t="str">
        <f t="shared" ca="1" si="247"/>
        <v>-</v>
      </c>
      <c r="QA45" s="19" t="str">
        <f t="shared" ca="1" si="247"/>
        <v>-</v>
      </c>
      <c r="QB45" s="19" t="str">
        <f t="shared" ca="1" si="247"/>
        <v>-</v>
      </c>
      <c r="QC45" s="19" t="str">
        <f t="shared" ca="1" si="247"/>
        <v>-</v>
      </c>
      <c r="QD45" s="19" t="str">
        <f t="shared" ca="1" si="247"/>
        <v>-</v>
      </c>
      <c r="QE45" s="19" t="str">
        <f t="shared" ref="QE45:TM48" ca="1" si="248">OFFSET(QE$5,$B45,0)</f>
        <v>-</v>
      </c>
      <c r="QF45" s="19" t="str">
        <f t="shared" ca="1" si="248"/>
        <v>-</v>
      </c>
      <c r="QG45" s="19" t="str">
        <f t="shared" ca="1" si="248"/>
        <v>-</v>
      </c>
      <c r="QH45" s="19" t="str">
        <f t="shared" ca="1" si="248"/>
        <v>-</v>
      </c>
      <c r="QI45" s="19" t="str">
        <f t="shared" ca="1" si="248"/>
        <v>-</v>
      </c>
      <c r="QJ45" s="19" t="str">
        <f t="shared" ca="1" si="248"/>
        <v>-</v>
      </c>
      <c r="QK45" s="19" t="str">
        <f t="shared" ca="1" si="248"/>
        <v>-</v>
      </c>
      <c r="QL45" s="19" t="str">
        <f t="shared" ca="1" si="248"/>
        <v>-</v>
      </c>
      <c r="QM45" s="19" t="str">
        <f t="shared" ca="1" si="248"/>
        <v>-</v>
      </c>
      <c r="QN45" s="19" t="str">
        <f t="shared" ca="1" si="248"/>
        <v>-</v>
      </c>
      <c r="QO45" s="19" t="str">
        <f t="shared" ca="1" si="248"/>
        <v>-</v>
      </c>
      <c r="QP45" s="19" t="str">
        <f t="shared" ca="1" si="248"/>
        <v>-</v>
      </c>
      <c r="QQ45" s="19" t="str">
        <f t="shared" ca="1" si="248"/>
        <v>-</v>
      </c>
      <c r="QR45" s="19" t="str">
        <f t="shared" ca="1" si="248"/>
        <v>-</v>
      </c>
      <c r="QS45" s="19" t="str">
        <f t="shared" ca="1" si="248"/>
        <v>-</v>
      </c>
      <c r="QT45" s="19" t="str">
        <f t="shared" ca="1" si="248"/>
        <v>-</v>
      </c>
      <c r="QU45" s="19" t="str">
        <f t="shared" ca="1" si="248"/>
        <v>-</v>
      </c>
      <c r="QV45" s="19" t="str">
        <f t="shared" ca="1" si="248"/>
        <v>-</v>
      </c>
      <c r="QW45" s="19" t="str">
        <f t="shared" ca="1" si="248"/>
        <v>-</v>
      </c>
      <c r="QX45" s="19" t="str">
        <f t="shared" ca="1" si="248"/>
        <v>-</v>
      </c>
      <c r="QY45" s="19" t="str">
        <f t="shared" ca="1" si="248"/>
        <v>-</v>
      </c>
      <c r="QZ45" s="19" t="str">
        <f t="shared" ca="1" si="248"/>
        <v>-</v>
      </c>
      <c r="RA45" s="19" t="str">
        <f t="shared" ca="1" si="248"/>
        <v>-</v>
      </c>
      <c r="RB45" s="19" t="str">
        <f t="shared" ca="1" si="248"/>
        <v>-</v>
      </c>
      <c r="RC45" s="19" t="str">
        <f t="shared" ca="1" si="248"/>
        <v>-</v>
      </c>
      <c r="RD45" s="19" t="str">
        <f t="shared" ca="1" si="248"/>
        <v>-</v>
      </c>
      <c r="RE45" s="19" t="str">
        <f t="shared" ca="1" si="248"/>
        <v>-</v>
      </c>
      <c r="RF45" s="19" t="str">
        <f t="shared" ca="1" si="248"/>
        <v>-</v>
      </c>
      <c r="RG45" s="19" t="str">
        <f t="shared" ca="1" si="248"/>
        <v>-</v>
      </c>
      <c r="RH45" s="19" t="str">
        <f t="shared" ca="1" si="248"/>
        <v>-</v>
      </c>
      <c r="RI45" s="19" t="str">
        <f t="shared" ca="1" si="248"/>
        <v>-</v>
      </c>
      <c r="RJ45" s="19" t="str">
        <f t="shared" ca="1" si="248"/>
        <v>-</v>
      </c>
      <c r="RK45" s="19" t="str">
        <f t="shared" ca="1" si="248"/>
        <v>-</v>
      </c>
      <c r="RL45" s="19" t="str">
        <f t="shared" ca="1" si="248"/>
        <v>-</v>
      </c>
      <c r="RM45" s="19" t="str">
        <f t="shared" ca="1" si="248"/>
        <v>-</v>
      </c>
      <c r="RN45" s="19" t="str">
        <f t="shared" ca="1" si="248"/>
        <v>-</v>
      </c>
      <c r="RO45" s="19" t="str">
        <f t="shared" ca="1" si="248"/>
        <v>-</v>
      </c>
      <c r="RP45" s="19" t="str">
        <f t="shared" ca="1" si="248"/>
        <v>-</v>
      </c>
      <c r="RQ45" s="19" t="str">
        <f t="shared" ca="1" si="248"/>
        <v>-</v>
      </c>
      <c r="RR45" s="19" t="str">
        <f t="shared" ca="1" si="248"/>
        <v>-</v>
      </c>
      <c r="RS45" s="19" t="str">
        <f t="shared" ca="1" si="248"/>
        <v>-</v>
      </c>
      <c r="RT45" s="19" t="str">
        <f t="shared" ca="1" si="248"/>
        <v>-</v>
      </c>
      <c r="RU45" s="19" t="str">
        <f t="shared" ca="1" si="248"/>
        <v>-</v>
      </c>
      <c r="RV45" s="19" t="str">
        <f t="shared" ca="1" si="248"/>
        <v>-</v>
      </c>
      <c r="RW45" s="19" t="str">
        <f t="shared" ca="1" si="248"/>
        <v>-</v>
      </c>
      <c r="RX45" s="19" t="str">
        <f t="shared" ca="1" si="248"/>
        <v>-</v>
      </c>
      <c r="RY45" s="19" t="str">
        <f t="shared" ca="1" si="248"/>
        <v>-</v>
      </c>
      <c r="RZ45" s="19" t="str">
        <f t="shared" ca="1" si="248"/>
        <v>-</v>
      </c>
      <c r="SA45" s="19" t="str">
        <f t="shared" ca="1" si="248"/>
        <v>-</v>
      </c>
      <c r="SB45" s="19" t="str">
        <f t="shared" ca="1" si="248"/>
        <v>-</v>
      </c>
      <c r="SC45" s="19" t="str">
        <f t="shared" ca="1" si="248"/>
        <v>-</v>
      </c>
      <c r="SD45" s="19" t="str">
        <f t="shared" ca="1" si="248"/>
        <v>-</v>
      </c>
      <c r="SE45" s="19" t="str">
        <f t="shared" ca="1" si="248"/>
        <v>-</v>
      </c>
      <c r="SF45" s="19" t="str">
        <f t="shared" ca="1" si="248"/>
        <v>-</v>
      </c>
      <c r="SG45" s="19" t="str">
        <f t="shared" ca="1" si="248"/>
        <v>-</v>
      </c>
      <c r="SH45" s="19" t="str">
        <f t="shared" ca="1" si="248"/>
        <v>-</v>
      </c>
      <c r="SI45" s="12" t="b">
        <f t="shared" si="96"/>
        <v>1</v>
      </c>
      <c r="SJ45" s="19" t="str">
        <f t="shared" ca="1" si="248"/>
        <v>-</v>
      </c>
      <c r="SK45" s="19" t="str">
        <f t="shared" ca="1" si="248"/>
        <v>-</v>
      </c>
      <c r="SL45" s="19" t="str">
        <f t="shared" ca="1" si="248"/>
        <v>-</v>
      </c>
      <c r="SM45" s="19" t="str">
        <f t="shared" ca="1" si="248"/>
        <v>-</v>
      </c>
      <c r="SN45" s="19" t="str">
        <f t="shared" ca="1" si="248"/>
        <v>-</v>
      </c>
      <c r="SO45" s="19" t="str">
        <f t="shared" ca="1" si="248"/>
        <v>-</v>
      </c>
      <c r="SP45" s="19" t="str">
        <f t="shared" ca="1" si="248"/>
        <v>-</v>
      </c>
      <c r="SQ45" s="19" t="str">
        <f t="shared" ca="1" si="248"/>
        <v>-</v>
      </c>
      <c r="SR45" s="19" t="str">
        <f t="shared" ca="1" si="248"/>
        <v>-</v>
      </c>
      <c r="SS45" s="19" t="str">
        <f t="shared" ca="1" si="248"/>
        <v>-</v>
      </c>
      <c r="ST45" s="19" t="str">
        <f t="shared" ca="1" si="248"/>
        <v>-</v>
      </c>
      <c r="SU45" s="19" t="str">
        <f t="shared" ca="1" si="248"/>
        <v>-</v>
      </c>
      <c r="SV45" s="19" t="str">
        <f t="shared" ca="1" si="248"/>
        <v>-</v>
      </c>
      <c r="SW45" s="19" t="str">
        <f t="shared" ca="1" si="248"/>
        <v>-</v>
      </c>
      <c r="SX45" s="19" t="str">
        <f t="shared" ca="1" si="248"/>
        <v>-</v>
      </c>
      <c r="SY45" s="19" t="str">
        <f t="shared" ca="1" si="248"/>
        <v>-</v>
      </c>
      <c r="SZ45" s="19" t="str">
        <f t="shared" ca="1" si="248"/>
        <v>-</v>
      </c>
      <c r="TA45" s="19" t="str">
        <f t="shared" ca="1" si="248"/>
        <v>-</v>
      </c>
      <c r="TB45" s="19" t="str">
        <f t="shared" ca="1" si="248"/>
        <v>-</v>
      </c>
      <c r="TC45" s="19" t="str">
        <f t="shared" ca="1" si="248"/>
        <v>-</v>
      </c>
      <c r="TD45" s="19" t="str">
        <f t="shared" ca="1" si="248"/>
        <v>-</v>
      </c>
      <c r="TE45" s="19" t="str">
        <f t="shared" ca="1" si="248"/>
        <v>-</v>
      </c>
      <c r="TF45" s="19" t="str">
        <f t="shared" ca="1" si="248"/>
        <v>-</v>
      </c>
      <c r="TG45" s="19" t="str">
        <f t="shared" ca="1" si="248"/>
        <v>-</v>
      </c>
      <c r="TH45" s="19" t="str">
        <f t="shared" ca="1" si="248"/>
        <v>-</v>
      </c>
      <c r="TI45" s="19" t="str">
        <f t="shared" ca="1" si="248"/>
        <v>-</v>
      </c>
      <c r="TJ45" s="19" t="str">
        <f t="shared" ca="1" si="248"/>
        <v>-</v>
      </c>
      <c r="TK45" s="19" t="str">
        <f t="shared" ca="1" si="248"/>
        <v>-</v>
      </c>
      <c r="TL45" s="19" t="str">
        <f t="shared" ca="1" si="248"/>
        <v>-</v>
      </c>
      <c r="TM45" s="19" t="str">
        <f t="shared" ca="1" si="248"/>
        <v>-</v>
      </c>
      <c r="TN45" s="19" t="str">
        <f t="shared" ref="TM45:TR48" ca="1" si="249">OFFSET(TN$5,$B45,0)</f>
        <v>-</v>
      </c>
      <c r="TO45" s="19" t="str">
        <f t="shared" ca="1" si="249"/>
        <v>-</v>
      </c>
      <c r="TP45" s="19" t="str">
        <f t="shared" ca="1" si="249"/>
        <v>-</v>
      </c>
      <c r="TQ45" s="19" t="str">
        <f t="shared" ca="1" si="249"/>
        <v>-</v>
      </c>
      <c r="TR45" s="19" t="str">
        <f t="shared" ca="1" si="249"/>
        <v>-</v>
      </c>
      <c r="TS45" s="19" t="str">
        <f t="shared" ref="TS45:WV48" ca="1" si="250">OFFSET(TS$5,$B45,0)</f>
        <v>-</v>
      </c>
      <c r="TT45" s="19" t="str">
        <f t="shared" ca="1" si="250"/>
        <v>-</v>
      </c>
      <c r="TU45" s="19" t="str">
        <f t="shared" ca="1" si="250"/>
        <v>-</v>
      </c>
      <c r="TV45" s="19" t="str">
        <f t="shared" ca="1" si="250"/>
        <v>-</v>
      </c>
      <c r="TW45" s="19" t="str">
        <f t="shared" ca="1" si="250"/>
        <v>-</v>
      </c>
      <c r="TX45" s="19" t="str">
        <f t="shared" ca="1" si="250"/>
        <v>-</v>
      </c>
      <c r="TY45" s="19" t="str">
        <f t="shared" ca="1" si="250"/>
        <v>-</v>
      </c>
      <c r="TZ45" s="19" t="str">
        <f t="shared" ca="1" si="250"/>
        <v>-</v>
      </c>
      <c r="UA45" s="19" t="str">
        <f t="shared" ca="1" si="250"/>
        <v>-</v>
      </c>
      <c r="UB45" s="19" t="str">
        <f t="shared" ca="1" si="250"/>
        <v>-</v>
      </c>
      <c r="UC45" s="19" t="str">
        <f t="shared" ca="1" si="250"/>
        <v>-</v>
      </c>
      <c r="UD45" s="19" t="str">
        <f t="shared" ca="1" si="250"/>
        <v>-</v>
      </c>
      <c r="UE45" s="19" t="str">
        <f t="shared" ca="1" si="250"/>
        <v>-</v>
      </c>
      <c r="UF45" s="19" t="str">
        <f t="shared" ca="1" si="250"/>
        <v>-</v>
      </c>
      <c r="UG45" s="19" t="str">
        <f t="shared" ca="1" si="250"/>
        <v>-</v>
      </c>
      <c r="UH45" s="19" t="str">
        <f t="shared" ca="1" si="250"/>
        <v>-</v>
      </c>
      <c r="UI45" s="19" t="str">
        <f t="shared" ca="1" si="250"/>
        <v>-</v>
      </c>
      <c r="UJ45" s="19" t="str">
        <f t="shared" ca="1" si="250"/>
        <v>-</v>
      </c>
      <c r="UK45" s="19" t="str">
        <f t="shared" ca="1" si="250"/>
        <v>-</v>
      </c>
      <c r="UL45" s="19" t="str">
        <f t="shared" ca="1" si="250"/>
        <v>-</v>
      </c>
      <c r="UM45" s="19" t="str">
        <f t="shared" ref="UM45:UR48" ca="1" si="251">OFFSET(UM$5,$B45,0)</f>
        <v>-</v>
      </c>
      <c r="UN45" s="19" t="str">
        <f t="shared" ca="1" si="251"/>
        <v>-</v>
      </c>
      <c r="UO45" s="19" t="str">
        <f t="shared" ca="1" si="251"/>
        <v>-</v>
      </c>
      <c r="UP45" s="19" t="str">
        <f t="shared" ca="1" si="251"/>
        <v>-</v>
      </c>
      <c r="UQ45" s="19" t="str">
        <f t="shared" ca="1" si="251"/>
        <v>-</v>
      </c>
      <c r="UR45" s="19" t="str">
        <f t="shared" ca="1" si="251"/>
        <v>-</v>
      </c>
      <c r="US45" s="12" t="str">
        <f t="shared" si="98"/>
        <v>-</v>
      </c>
      <c r="UT45" s="19" t="str">
        <f t="shared" ca="1" si="250"/>
        <v>-</v>
      </c>
      <c r="UU45" s="19" t="str">
        <f t="shared" ca="1" si="250"/>
        <v>-</v>
      </c>
      <c r="UV45" s="19" t="str">
        <f t="shared" ca="1" si="250"/>
        <v>-</v>
      </c>
      <c r="UW45" s="19" t="str">
        <f t="shared" ca="1" si="250"/>
        <v>-</v>
      </c>
      <c r="UX45" s="19" t="str">
        <f t="shared" ca="1" si="250"/>
        <v>-</v>
      </c>
      <c r="UY45" s="19" t="str">
        <f t="shared" ca="1" si="250"/>
        <v>-</v>
      </c>
      <c r="UZ45" s="19" t="str">
        <f t="shared" ca="1" si="250"/>
        <v>-</v>
      </c>
      <c r="VA45" s="19" t="str">
        <f t="shared" ref="UW45:VB48" ca="1" si="252">OFFSET(VA$5,$B45,0)</f>
        <v>-</v>
      </c>
      <c r="VB45" s="19" t="str">
        <f t="shared" ca="1" si="252"/>
        <v>-</v>
      </c>
      <c r="VC45" s="19" t="str">
        <f t="shared" ca="1" si="250"/>
        <v>-</v>
      </c>
      <c r="VD45" s="19" t="str">
        <f t="shared" ca="1" si="250"/>
        <v>-</v>
      </c>
      <c r="VE45" s="19" t="str">
        <f t="shared" ca="1" si="250"/>
        <v>-</v>
      </c>
      <c r="VF45" s="19" t="str">
        <f t="shared" ca="1" si="250"/>
        <v>-</v>
      </c>
      <c r="VG45" s="19" t="str">
        <f t="shared" ca="1" si="250"/>
        <v>-</v>
      </c>
      <c r="VH45" s="19" t="str">
        <f t="shared" ca="1" si="250"/>
        <v>-</v>
      </c>
      <c r="VI45" s="19" t="str">
        <f t="shared" ca="1" si="250"/>
        <v>-</v>
      </c>
      <c r="VJ45" s="19" t="str">
        <f t="shared" ca="1" si="250"/>
        <v>-</v>
      </c>
      <c r="VK45" s="19" t="str">
        <f t="shared" ca="1" si="250"/>
        <v>-</v>
      </c>
      <c r="VL45" s="19" t="str">
        <f t="shared" ca="1" si="250"/>
        <v>-</v>
      </c>
      <c r="VM45" s="19" t="str">
        <f t="shared" ca="1" si="250"/>
        <v>-</v>
      </c>
      <c r="VN45" s="19" t="str">
        <f t="shared" ca="1" si="250"/>
        <v>-</v>
      </c>
      <c r="VO45" s="19" t="str">
        <f t="shared" ca="1" si="250"/>
        <v>-</v>
      </c>
      <c r="VP45" s="19" t="str">
        <f t="shared" ca="1" si="250"/>
        <v>-</v>
      </c>
      <c r="VQ45" s="19" t="str">
        <f t="shared" ca="1" si="250"/>
        <v>-</v>
      </c>
      <c r="VR45" s="19" t="str">
        <f t="shared" ca="1" si="250"/>
        <v>-</v>
      </c>
      <c r="VS45" s="19" t="str">
        <f t="shared" ca="1" si="250"/>
        <v>-</v>
      </c>
      <c r="VT45" s="19" t="str">
        <f t="shared" ca="1" si="250"/>
        <v>-</v>
      </c>
      <c r="VU45" s="19" t="str">
        <f t="shared" ca="1" si="250"/>
        <v>-</v>
      </c>
      <c r="VV45" s="19" t="str">
        <f t="shared" ca="1" si="250"/>
        <v>-</v>
      </c>
      <c r="VW45" s="19" t="str">
        <f t="shared" ref="VW45:WB48" ca="1" si="253">OFFSET(VW$5,$B45,0)</f>
        <v>-</v>
      </c>
      <c r="VX45" s="19" t="str">
        <f t="shared" ca="1" si="253"/>
        <v>-</v>
      </c>
      <c r="VY45" s="19" t="str">
        <f t="shared" ca="1" si="253"/>
        <v>-</v>
      </c>
      <c r="VZ45" s="19" t="str">
        <f t="shared" ca="1" si="253"/>
        <v>-</v>
      </c>
      <c r="WA45" s="19" t="str">
        <f t="shared" ca="1" si="253"/>
        <v>-</v>
      </c>
      <c r="WB45" s="19" t="str">
        <f t="shared" ca="1" si="253"/>
        <v>-</v>
      </c>
      <c r="WC45" s="19" t="str">
        <f t="shared" ca="1" si="250"/>
        <v>-</v>
      </c>
      <c r="WD45" s="19" t="str">
        <f t="shared" ca="1" si="250"/>
        <v>-</v>
      </c>
      <c r="WE45" s="19" t="str">
        <f t="shared" ca="1" si="250"/>
        <v>-</v>
      </c>
      <c r="WF45" s="19" t="str">
        <f t="shared" ca="1" si="250"/>
        <v>-</v>
      </c>
      <c r="WG45" s="19" t="str">
        <f t="shared" ca="1" si="250"/>
        <v>-</v>
      </c>
      <c r="WH45" s="19" t="str">
        <f t="shared" ca="1" si="250"/>
        <v>-</v>
      </c>
      <c r="WI45" s="19" t="str">
        <f t="shared" ca="1" si="250"/>
        <v>-</v>
      </c>
      <c r="WJ45" s="19" t="str">
        <f t="shared" ca="1" si="250"/>
        <v>-</v>
      </c>
      <c r="WK45" s="19" t="str">
        <f t="shared" ca="1" si="250"/>
        <v>-</v>
      </c>
      <c r="WL45" s="19" t="str">
        <f t="shared" ca="1" si="250"/>
        <v>-</v>
      </c>
      <c r="WM45" s="19" t="str">
        <f t="shared" ca="1" si="250"/>
        <v>-</v>
      </c>
      <c r="WN45" s="19" t="str">
        <f t="shared" ca="1" si="250"/>
        <v>-</v>
      </c>
      <c r="WO45" s="19" t="str">
        <f t="shared" ca="1" si="250"/>
        <v>-</v>
      </c>
      <c r="WP45" s="19" t="str">
        <f t="shared" ca="1" si="250"/>
        <v>-</v>
      </c>
      <c r="WQ45" s="19" t="str">
        <f t="shared" ca="1" si="250"/>
        <v>-</v>
      </c>
      <c r="WR45" s="19" t="str">
        <f t="shared" ca="1" si="250"/>
        <v>-</v>
      </c>
      <c r="WS45" s="19" t="str">
        <f t="shared" ca="1" si="250"/>
        <v>-</v>
      </c>
      <c r="WT45" s="19" t="str">
        <f t="shared" ca="1" si="250"/>
        <v>-</v>
      </c>
      <c r="WU45" s="19" t="str">
        <f t="shared" ca="1" si="250"/>
        <v>-</v>
      </c>
      <c r="WV45" s="19" t="str">
        <f t="shared" ca="1" si="250"/>
        <v>-</v>
      </c>
      <c r="WW45" s="19" t="str">
        <f t="shared" ref="WW45:XB48" ca="1" si="254">OFFSET(WW$5,$B45,0)</f>
        <v>-</v>
      </c>
      <c r="WX45" s="19" t="str">
        <f t="shared" ca="1" si="254"/>
        <v>-</v>
      </c>
      <c r="WY45" s="19" t="str">
        <f t="shared" ca="1" si="254"/>
        <v>-</v>
      </c>
      <c r="WZ45" s="19" t="str">
        <f t="shared" ca="1" si="254"/>
        <v>-</v>
      </c>
      <c r="XA45" s="19" t="str">
        <f t="shared" ca="1" si="254"/>
        <v>-</v>
      </c>
      <c r="XB45" s="19" t="str">
        <f t="shared" ca="1" si="254"/>
        <v>-</v>
      </c>
      <c r="XC45" s="19">
        <f t="shared" ref="XC45:XC46" ca="1" si="255">OFFSET(XC$5,$B45,0)</f>
        <v>0</v>
      </c>
      <c r="XD45" s="599">
        <v>0</v>
      </c>
    </row>
    <row r="46" spans="1:628" outlineLevel="1">
      <c r="A46" s="20">
        <f t="shared" si="100"/>
        <v>41</v>
      </c>
      <c r="B46" s="20">
        <f t="shared" ref="B46:B48" si="256">$A$36</f>
        <v>31</v>
      </c>
      <c r="C46">
        <v>10</v>
      </c>
      <c r="D46" s="19" t="str">
        <f t="shared" ca="1" si="223"/>
        <v>GSW</v>
      </c>
      <c r="E46" t="b">
        <v>1</v>
      </c>
      <c r="F46" t="b">
        <v>0</v>
      </c>
      <c r="G46" t="b">
        <v>1</v>
      </c>
      <c r="I46" s="19">
        <f t="shared" ca="1" si="218"/>
        <v>0</v>
      </c>
      <c r="J46" s="19">
        <f t="shared" ca="1" si="218"/>
        <v>0</v>
      </c>
      <c r="K46" s="19" t="str">
        <f t="shared" ca="1" si="133"/>
        <v/>
      </c>
      <c r="L46" s="19">
        <f t="shared" ca="1" si="133"/>
        <v>1</v>
      </c>
      <c r="M46" s="19">
        <f t="shared" ca="1" si="218"/>
        <v>0</v>
      </c>
      <c r="N46" s="19">
        <f t="shared" ca="1" si="218"/>
        <v>2</v>
      </c>
      <c r="O46" s="19">
        <f t="shared" ca="1" si="218"/>
        <v>2</v>
      </c>
      <c r="P46" s="12">
        <v>1</v>
      </c>
      <c r="Q46" s="19">
        <f t="shared" ca="1" si="218"/>
        <v>1</v>
      </c>
      <c r="R46" s="19">
        <f ca="1">OFFSET(R$5,$B46,0)</f>
        <v>0</v>
      </c>
      <c r="S46" s="19">
        <f t="shared" ca="1" si="218"/>
        <v>0</v>
      </c>
      <c r="T46" s="19">
        <f t="shared" ca="1" si="218"/>
        <v>0</v>
      </c>
      <c r="U46" s="19">
        <f t="shared" ca="1" si="218"/>
        <v>0</v>
      </c>
      <c r="V46" s="19">
        <f t="shared" ca="1" si="218"/>
        <v>0</v>
      </c>
      <c r="W46" s="19">
        <f t="shared" ca="1" si="218"/>
        <v>0</v>
      </c>
      <c r="X46" s="19">
        <f t="shared" ca="1" si="218"/>
        <v>0</v>
      </c>
      <c r="Y46" s="19">
        <f t="shared" ca="1" si="218"/>
        <v>0</v>
      </c>
      <c r="Z46" s="19">
        <f t="shared" ca="1" si="218"/>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4"/>
        <v>1</v>
      </c>
      <c r="BA46" s="19" t="b">
        <f t="shared" ca="1" si="224"/>
        <v>1</v>
      </c>
      <c r="BB46" s="19" t="b">
        <f t="shared" ca="1" si="224"/>
        <v>1</v>
      </c>
      <c r="BC46" s="19" t="b">
        <f t="shared" ca="1" si="224"/>
        <v>1</v>
      </c>
      <c r="BD46" s="19" t="b">
        <f t="shared" ca="1" si="224"/>
        <v>1</v>
      </c>
      <c r="BE46" s="19" t="b">
        <f t="shared" ca="1" si="224"/>
        <v>1</v>
      </c>
      <c r="BF46" s="19" t="b">
        <f t="shared" ca="1" si="224"/>
        <v>1</v>
      </c>
      <c r="BG46" s="19" t="b">
        <f t="shared" ca="1" si="224"/>
        <v>1</v>
      </c>
      <c r="BH46" s="19" t="b">
        <f t="shared" ca="1" si="224"/>
        <v>1</v>
      </c>
      <c r="BI46" s="9"/>
      <c r="BJ46" s="19" t="b">
        <f t="shared" ca="1" si="225"/>
        <v>0</v>
      </c>
      <c r="BK46" s="19" t="str">
        <f t="shared" ca="1" si="225"/>
        <v>-</v>
      </c>
      <c r="BL46" s="19" t="str">
        <f t="shared" ca="1" si="225"/>
        <v>-</v>
      </c>
      <c r="BM46" s="19" t="str">
        <f t="shared" ca="1" si="225"/>
        <v>-</v>
      </c>
      <c r="BN46" s="19" t="b">
        <f t="shared" ca="1" si="225"/>
        <v>0</v>
      </c>
      <c r="BO46" s="19" t="str">
        <f t="shared" ca="1" si="226"/>
        <v>-</v>
      </c>
      <c r="BP46" s="19" t="str">
        <f t="shared" ca="1" si="225"/>
        <v>-</v>
      </c>
      <c r="BQ46" s="19" t="str">
        <f t="shared" ca="1" si="225"/>
        <v>-</v>
      </c>
      <c r="BR46" s="19" t="str">
        <f t="shared" ca="1" si="226"/>
        <v>-</v>
      </c>
      <c r="BS46" s="9"/>
      <c r="BT46" s="19" t="str">
        <f t="shared" ca="1" si="227"/>
        <v>-</v>
      </c>
      <c r="BU46" s="19" t="str">
        <f t="shared" ca="1" si="227"/>
        <v>-</v>
      </c>
      <c r="BV46" s="19">
        <f t="shared" ca="1" si="227"/>
        <v>0</v>
      </c>
      <c r="BW46" s="19">
        <f t="shared" ca="1" si="227"/>
        <v>0</v>
      </c>
      <c r="BX46" s="19" t="str">
        <f t="shared" ca="1" si="227"/>
        <v>-</v>
      </c>
      <c r="BY46" s="19" t="str">
        <f t="shared" ca="1" si="227"/>
        <v>-</v>
      </c>
      <c r="BZ46" s="19" t="str">
        <f t="shared" ca="1" si="227"/>
        <v>-</v>
      </c>
      <c r="CA46" s="19" t="str">
        <f t="shared" ca="1" si="227"/>
        <v>-</v>
      </c>
      <c r="CB46" s="19">
        <f t="shared" ca="1" si="227"/>
        <v>0</v>
      </c>
      <c r="CC46" s="19">
        <f t="shared" ca="1" si="227"/>
        <v>0</v>
      </c>
      <c r="CD46" s="19" t="str">
        <f t="shared" ca="1" si="227"/>
        <v>-</v>
      </c>
      <c r="CE46" s="19" t="str">
        <f t="shared" ca="1" si="227"/>
        <v>-</v>
      </c>
      <c r="CF46" s="19">
        <f t="shared" ca="1" si="227"/>
        <v>0</v>
      </c>
      <c r="CG46" s="19" t="str">
        <f t="shared" ca="1" si="227"/>
        <v>-</v>
      </c>
      <c r="CH46" s="19" t="str">
        <f t="shared" ca="1" si="227"/>
        <v>-</v>
      </c>
      <c r="CI46" s="19">
        <f t="shared" ca="1" si="227"/>
        <v>0</v>
      </c>
      <c r="CJ46" s="19" t="str">
        <f t="shared" ca="1" si="227"/>
        <v>-</v>
      </c>
      <c r="CK46" s="19" t="str">
        <f t="shared" ca="1" si="227"/>
        <v>-</v>
      </c>
      <c r="CL46" s="19">
        <f t="shared" ca="1" si="227"/>
        <v>0</v>
      </c>
      <c r="CM46" s="19">
        <f t="shared" ca="1" si="227"/>
        <v>0</v>
      </c>
      <c r="CN46" s="9"/>
      <c r="CO46" s="19" t="str">
        <f t="shared" ca="1" si="228"/>
        <v>-</v>
      </c>
      <c r="CP46" s="19" t="str">
        <f t="shared" ca="1" si="228"/>
        <v>-</v>
      </c>
      <c r="CQ46" s="19">
        <f t="shared" ca="1" si="228"/>
        <v>1</v>
      </c>
      <c r="CR46" s="19" t="str">
        <f t="shared" ca="1" si="228"/>
        <v>-</v>
      </c>
      <c r="CS46" s="19" t="str">
        <f t="shared" ca="1" si="228"/>
        <v>-</v>
      </c>
      <c r="CT46" s="19" t="str">
        <f t="shared" ca="1" si="228"/>
        <v>-</v>
      </c>
      <c r="CU46" s="19" t="str">
        <f t="shared" ca="1" si="228"/>
        <v>-</v>
      </c>
      <c r="CV46" s="19" t="str">
        <f t="shared" ca="1" si="228"/>
        <v>-</v>
      </c>
      <c r="CW46" s="19" t="str">
        <f t="shared" ca="1" si="228"/>
        <v>-</v>
      </c>
      <c r="CX46" s="19" t="str">
        <f t="shared" ca="1" si="228"/>
        <v>-</v>
      </c>
      <c r="CY46" s="19" t="str">
        <f t="shared" ca="1" si="228"/>
        <v>-</v>
      </c>
      <c r="CZ46" s="19" t="str">
        <f t="shared" ca="1" si="228"/>
        <v>-</v>
      </c>
      <c r="DA46" s="19" t="str">
        <f t="shared" ca="1" si="151"/>
        <v>-</v>
      </c>
      <c r="DB46" s="19" t="str">
        <f t="shared" ca="1" si="151"/>
        <v>-</v>
      </c>
      <c r="DC46" s="19" t="str">
        <f t="shared" ca="1" si="151"/>
        <v>-</v>
      </c>
      <c r="DD46" s="19" t="str">
        <f t="shared" ca="1" si="151"/>
        <v>-</v>
      </c>
      <c r="DE46" s="19" t="str">
        <f t="shared" ca="1" si="151"/>
        <v>-</v>
      </c>
      <c r="DF46" s="19" t="str">
        <f t="shared" ca="1" si="151"/>
        <v>-</v>
      </c>
      <c r="DG46" s="19" t="str">
        <f t="shared" ca="1" si="151"/>
        <v>-</v>
      </c>
      <c r="DH46" s="19" t="str">
        <f t="shared" ca="1" si="151"/>
        <v>-</v>
      </c>
      <c r="DI46" s="19" t="str">
        <f t="shared" ca="1" si="151"/>
        <v>-</v>
      </c>
      <c r="DJ46" s="9"/>
      <c r="DK46" s="19" t="b">
        <f t="shared" ca="1" si="229"/>
        <v>0</v>
      </c>
      <c r="DL46" s="19" t="b">
        <v>1</v>
      </c>
      <c r="DM46" s="19" t="b">
        <f t="shared" ca="1" si="229"/>
        <v>0</v>
      </c>
      <c r="DN46" s="578">
        <f t="shared" ca="1" si="229"/>
        <v>0</v>
      </c>
      <c r="DO46" s="19" t="b">
        <f t="shared" ca="1" si="229"/>
        <v>1</v>
      </c>
      <c r="DP46" s="19" t="str">
        <f t="shared" ca="1" si="229"/>
        <v>-</v>
      </c>
      <c r="DQ46" s="19" t="b">
        <f t="shared" ca="1" si="229"/>
        <v>1</v>
      </c>
      <c r="DR46" s="468">
        <f t="shared" si="230"/>
        <v>1</v>
      </c>
      <c r="DS46" s="19" t="str">
        <f t="shared" ca="1" si="118"/>
        <v>-</v>
      </c>
      <c r="DT46" s="19" t="str">
        <f t="shared" ca="1" si="118"/>
        <v>-</v>
      </c>
      <c r="DU46" s="19" t="str">
        <f t="shared" ca="1" si="118"/>
        <v>-</v>
      </c>
      <c r="DV46" s="19" t="str">
        <f t="shared" ca="1" si="118"/>
        <v>-</v>
      </c>
      <c r="DW46" s="19" t="str">
        <f t="shared" ca="1" si="118"/>
        <v>-</v>
      </c>
      <c r="DX46" s="19" t="str">
        <f t="shared" ca="1" si="118"/>
        <v>-</v>
      </c>
      <c r="DY46" s="19" t="str">
        <f t="shared" ca="1" si="118"/>
        <v>-</v>
      </c>
      <c r="DZ46" s="19" t="str">
        <f t="shared" ca="1" si="231"/>
        <v>-</v>
      </c>
      <c r="EA46" s="19" t="str">
        <f t="shared" ca="1" si="231"/>
        <v>-</v>
      </c>
      <c r="EB46" s="19" t="str">
        <f t="shared" ca="1" si="231"/>
        <v>-</v>
      </c>
      <c r="EC46" s="19" t="str">
        <f t="shared" ca="1" si="231"/>
        <v>-</v>
      </c>
      <c r="ED46" s="19" t="str">
        <f t="shared" ca="1" si="231"/>
        <v>-</v>
      </c>
      <c r="EE46" s="19">
        <f t="shared" ca="1" si="231"/>
        <v>1</v>
      </c>
      <c r="EF46" s="19">
        <f t="shared" ca="1" si="231"/>
        <v>1</v>
      </c>
      <c r="EG46" s="19" t="str">
        <f t="shared" ca="1" si="231"/>
        <v>-</v>
      </c>
      <c r="EH46" s="19" t="str">
        <f t="shared" ca="1" si="231"/>
        <v>-</v>
      </c>
      <c r="EI46" s="19" t="str">
        <f t="shared" ca="1" si="231"/>
        <v>-</v>
      </c>
      <c r="EJ46" s="19" t="str">
        <f t="shared" ca="1" si="231"/>
        <v>-</v>
      </c>
      <c r="EK46" s="19" t="str">
        <f t="shared" ca="1" si="231"/>
        <v>-</v>
      </c>
      <c r="EL46" s="19" t="str">
        <f t="shared" ca="1" si="231"/>
        <v>-</v>
      </c>
      <c r="EM46" s="19" t="str">
        <f t="shared" ca="1" si="231"/>
        <v>-</v>
      </c>
      <c r="EN46" s="19" t="str">
        <f t="shared" ca="1" si="231"/>
        <v>-</v>
      </c>
      <c r="EO46" s="19" t="str">
        <f t="shared" ca="1" si="231"/>
        <v>-</v>
      </c>
      <c r="EP46" s="19" t="str">
        <f t="shared" ca="1" si="229"/>
        <v>-</v>
      </c>
      <c r="EQ46" s="19">
        <f t="shared" ca="1" si="229"/>
        <v>1</v>
      </c>
      <c r="ER46" s="19">
        <f t="shared" ca="1" si="229"/>
        <v>1</v>
      </c>
      <c r="ES46" s="9"/>
      <c r="ET46" s="19">
        <f t="shared" ca="1" si="232"/>
        <v>0.125</v>
      </c>
      <c r="EU46" s="19">
        <f t="shared" ca="1" si="232"/>
        <v>0.3</v>
      </c>
      <c r="EV46" s="19">
        <f t="shared" ca="1" si="232"/>
        <v>-0.05</v>
      </c>
      <c r="EW46" s="19">
        <f t="shared" ca="1" si="232"/>
        <v>0.1</v>
      </c>
      <c r="EX46" s="19">
        <f t="shared" ca="1" si="232"/>
        <v>0.25</v>
      </c>
      <c r="EY46" s="19">
        <f t="shared" ca="1" si="232"/>
        <v>-0.05</v>
      </c>
      <c r="EZ46" s="19">
        <f t="shared" ca="1" si="232"/>
        <v>0.05</v>
      </c>
      <c r="FA46" s="19">
        <f t="shared" ca="1" si="232"/>
        <v>0.1</v>
      </c>
      <c r="FB46" s="19">
        <f t="shared" ca="1" si="232"/>
        <v>-0.02</v>
      </c>
      <c r="FC46" s="19">
        <f t="shared" ca="1" si="232"/>
        <v>0.1</v>
      </c>
      <c r="FD46" s="19">
        <f t="shared" ca="1" si="232"/>
        <v>0.25</v>
      </c>
      <c r="FE46" s="19">
        <f t="shared" ca="1" si="232"/>
        <v>-0.05</v>
      </c>
      <c r="FF46" s="19">
        <f t="shared" ca="1" si="232"/>
        <v>0</v>
      </c>
      <c r="FG46" s="19">
        <f t="shared" ca="1" si="232"/>
        <v>0</v>
      </c>
      <c r="FH46" s="19">
        <f t="shared" ca="1" si="232"/>
        <v>0</v>
      </c>
      <c r="FI46" s="19">
        <f t="shared" ca="1" si="232"/>
        <v>0</v>
      </c>
      <c r="FJ46" s="19">
        <f t="shared" ca="1" si="233"/>
        <v>0</v>
      </c>
      <c r="FK46" s="19">
        <f t="shared" ca="1" si="233"/>
        <v>0</v>
      </c>
      <c r="FL46" s="19">
        <f t="shared" ca="1" si="233"/>
        <v>0</v>
      </c>
      <c r="FM46" s="19">
        <f t="shared" ca="1" si="233"/>
        <v>0</v>
      </c>
      <c r="FN46" s="19">
        <f t="shared" ca="1" si="233"/>
        <v>0</v>
      </c>
      <c r="FO46" s="19">
        <f t="shared" ca="1" si="233"/>
        <v>0</v>
      </c>
      <c r="FP46" s="19">
        <f t="shared" ca="1" si="233"/>
        <v>0</v>
      </c>
      <c r="FQ46" s="19">
        <f t="shared" ca="1" si="233"/>
        <v>0</v>
      </c>
      <c r="FR46" s="19">
        <f t="shared" ca="1" si="233"/>
        <v>0</v>
      </c>
      <c r="FS46" s="19">
        <f t="shared" ca="1" si="233"/>
        <v>0</v>
      </c>
      <c r="FT46" s="19">
        <f t="shared" ca="1" si="233"/>
        <v>0</v>
      </c>
      <c r="FU46" s="19">
        <f t="shared" ca="1" si="233"/>
        <v>0</v>
      </c>
      <c r="FV46" s="19">
        <f t="shared" ca="1" si="233"/>
        <v>0</v>
      </c>
      <c r="FW46" s="19">
        <f t="shared" ca="1" si="233"/>
        <v>0</v>
      </c>
      <c r="FX46" s="19">
        <f t="shared" ca="1" si="233"/>
        <v>0</v>
      </c>
      <c r="FY46" s="19">
        <f t="shared" ca="1" si="233"/>
        <v>0</v>
      </c>
      <c r="FZ46" s="19">
        <f t="shared" ca="1" si="233"/>
        <v>0</v>
      </c>
      <c r="GA46" s="19">
        <f t="shared" ca="1" si="233"/>
        <v>0</v>
      </c>
      <c r="GB46" s="19">
        <f t="shared" ca="1" si="233"/>
        <v>0</v>
      </c>
      <c r="GC46" s="19">
        <f t="shared" ca="1" si="233"/>
        <v>0</v>
      </c>
      <c r="GD46" s="19">
        <f t="shared" ca="1" si="233"/>
        <v>0</v>
      </c>
      <c r="GE46" s="19">
        <f t="shared" ca="1" si="233"/>
        <v>0</v>
      </c>
      <c r="GF46" s="19">
        <f t="shared" ca="1" si="233"/>
        <v>0</v>
      </c>
      <c r="GG46" s="19">
        <f t="shared" ca="1" si="233"/>
        <v>0</v>
      </c>
      <c r="GH46" s="19">
        <f t="shared" ca="1" si="233"/>
        <v>0</v>
      </c>
      <c r="GI46" s="19">
        <f t="shared" ca="1" si="233"/>
        <v>0</v>
      </c>
      <c r="GJ46" s="19">
        <f t="shared" ca="1" si="233"/>
        <v>0</v>
      </c>
      <c r="GK46" s="19">
        <f t="shared" ca="1" si="233"/>
        <v>0</v>
      </c>
      <c r="GL46" s="19">
        <f t="shared" ca="1" si="233"/>
        <v>0</v>
      </c>
      <c r="GM46" s="19">
        <f t="shared" ca="1" si="233"/>
        <v>0</v>
      </c>
      <c r="GN46" s="19">
        <f t="shared" ca="1" si="233"/>
        <v>0</v>
      </c>
      <c r="GO46" s="19">
        <f t="shared" ca="1" si="233"/>
        <v>0</v>
      </c>
      <c r="GP46" s="19">
        <f t="shared" ca="1" si="233"/>
        <v>0</v>
      </c>
      <c r="GQ46" s="19">
        <f t="shared" ca="1" si="233"/>
        <v>0</v>
      </c>
      <c r="GR46" s="19">
        <f t="shared" ca="1" si="233"/>
        <v>0</v>
      </c>
      <c r="GS46" s="19">
        <f t="shared" ca="1" si="233"/>
        <v>0</v>
      </c>
      <c r="GT46" s="19">
        <f t="shared" ca="1" si="233"/>
        <v>0</v>
      </c>
      <c r="GU46" s="19">
        <f t="shared" ca="1" si="233"/>
        <v>0</v>
      </c>
      <c r="GV46" s="19">
        <f t="shared" ca="1" si="233"/>
        <v>0</v>
      </c>
      <c r="GW46" s="19">
        <f t="shared" ca="1" si="233"/>
        <v>0</v>
      </c>
      <c r="GX46" s="19">
        <f t="shared" ca="1" si="233"/>
        <v>0</v>
      </c>
      <c r="GY46" s="19">
        <f t="shared" ca="1" si="233"/>
        <v>0</v>
      </c>
      <c r="GZ46" s="19">
        <f t="shared" ca="1" si="233"/>
        <v>0</v>
      </c>
      <c r="HA46" s="19">
        <f t="shared" ca="1" si="233"/>
        <v>0</v>
      </c>
      <c r="HB46" s="19">
        <f t="shared" ca="1" si="233"/>
        <v>0</v>
      </c>
      <c r="HC46" s="19">
        <f t="shared" ca="1" si="233"/>
        <v>0</v>
      </c>
      <c r="HD46" s="19">
        <f t="shared" ca="1" si="233"/>
        <v>0</v>
      </c>
      <c r="HE46" s="19">
        <f t="shared" ca="1" si="233"/>
        <v>0</v>
      </c>
      <c r="HF46" s="19">
        <f t="shared" ca="1" si="233"/>
        <v>0</v>
      </c>
      <c r="HG46" s="19">
        <f t="shared" ca="1" si="233"/>
        <v>0</v>
      </c>
      <c r="HH46" s="19">
        <f t="shared" ca="1" si="233"/>
        <v>0</v>
      </c>
      <c r="HI46" s="19">
        <f t="shared" ca="1" si="233"/>
        <v>0</v>
      </c>
      <c r="HJ46" s="19">
        <f t="shared" ca="1" si="233"/>
        <v>0</v>
      </c>
      <c r="HK46" s="19">
        <f t="shared" ca="1" si="233"/>
        <v>0</v>
      </c>
      <c r="HL46" s="19">
        <f t="shared" ca="1" si="233"/>
        <v>0</v>
      </c>
      <c r="HM46" s="19">
        <f t="shared" ca="1" si="233"/>
        <v>0</v>
      </c>
      <c r="HN46" s="19">
        <f t="shared" ca="1" si="233"/>
        <v>0</v>
      </c>
      <c r="HO46" s="19">
        <f t="shared" ca="1" si="233"/>
        <v>0</v>
      </c>
      <c r="HP46" s="19">
        <f t="shared" ca="1" si="233"/>
        <v>0</v>
      </c>
      <c r="HQ46" s="19">
        <f t="shared" ca="1" si="233"/>
        <v>0</v>
      </c>
      <c r="HR46" s="19">
        <f t="shared" ca="1" si="234"/>
        <v>0</v>
      </c>
      <c r="HS46" s="19">
        <f t="shared" ca="1" si="234"/>
        <v>0</v>
      </c>
      <c r="HT46" s="19">
        <f t="shared" ca="1" si="234"/>
        <v>0</v>
      </c>
      <c r="HU46" s="19">
        <f t="shared" ca="1" si="234"/>
        <v>0</v>
      </c>
      <c r="HV46" s="19">
        <f t="shared" ca="1" si="234"/>
        <v>0</v>
      </c>
      <c r="HW46" s="19">
        <f t="shared" ca="1" si="234"/>
        <v>0</v>
      </c>
      <c r="HX46" s="19">
        <f t="shared" ca="1" si="234"/>
        <v>0</v>
      </c>
      <c r="HY46" s="19">
        <f t="shared" ca="1" si="234"/>
        <v>0</v>
      </c>
      <c r="HZ46" s="19">
        <f t="shared" ca="1" si="234"/>
        <v>0</v>
      </c>
      <c r="IA46" s="19">
        <f t="shared" ca="1" si="234"/>
        <v>0</v>
      </c>
      <c r="IB46" s="19">
        <f t="shared" ca="1" si="234"/>
        <v>0</v>
      </c>
      <c r="IC46" s="19">
        <f t="shared" ca="1" si="234"/>
        <v>0</v>
      </c>
      <c r="ID46" s="19">
        <f t="shared" ca="1" si="234"/>
        <v>0</v>
      </c>
      <c r="IE46" s="19">
        <f t="shared" ca="1" si="234"/>
        <v>0</v>
      </c>
      <c r="IF46" s="19">
        <f t="shared" ca="1" si="234"/>
        <v>0</v>
      </c>
      <c r="IG46" s="19">
        <f t="shared" ca="1" si="234"/>
        <v>0</v>
      </c>
      <c r="IH46" s="19">
        <f t="shared" ca="1" si="234"/>
        <v>0</v>
      </c>
      <c r="II46" s="19">
        <f t="shared" ca="1" si="234"/>
        <v>0</v>
      </c>
      <c r="IJ46" s="19">
        <f t="shared" ca="1" si="234"/>
        <v>0</v>
      </c>
      <c r="IK46" s="19">
        <f t="shared" ca="1" si="234"/>
        <v>0</v>
      </c>
      <c r="IL46" s="19">
        <f t="shared" ca="1" si="235"/>
        <v>0</v>
      </c>
      <c r="IM46" s="19">
        <f t="shared" ca="1" si="235"/>
        <v>0</v>
      </c>
      <c r="IN46" s="19">
        <f t="shared" ca="1" si="235"/>
        <v>0</v>
      </c>
      <c r="IO46" s="19">
        <f t="shared" ca="1" si="235"/>
        <v>0</v>
      </c>
      <c r="IP46" s="19">
        <f t="shared" ca="1" si="235"/>
        <v>0</v>
      </c>
      <c r="IQ46" s="19">
        <f t="shared" ca="1" si="235"/>
        <v>0</v>
      </c>
      <c r="IR46" s="19">
        <f t="shared" ca="1" si="235"/>
        <v>0</v>
      </c>
      <c r="IS46" s="19">
        <f t="shared" ca="1" si="235"/>
        <v>0</v>
      </c>
      <c r="IT46" s="19">
        <f t="shared" ca="1" si="235"/>
        <v>0</v>
      </c>
      <c r="IU46" s="19">
        <f t="shared" ca="1" si="235"/>
        <v>0</v>
      </c>
      <c r="IV46" s="19">
        <f t="shared" ca="1" si="235"/>
        <v>0</v>
      </c>
      <c r="IW46" s="19">
        <f t="shared" ca="1" si="235"/>
        <v>0</v>
      </c>
      <c r="IX46" s="19">
        <f t="shared" ca="1" si="235"/>
        <v>0</v>
      </c>
      <c r="IY46" s="19">
        <f t="shared" ca="1" si="235"/>
        <v>0</v>
      </c>
      <c r="IZ46" s="19">
        <f t="shared" ca="1" si="235"/>
        <v>0</v>
      </c>
      <c r="JA46" s="19">
        <f t="shared" ca="1" si="235"/>
        <v>0</v>
      </c>
      <c r="JB46" s="19">
        <f t="shared" ca="1" si="235"/>
        <v>0</v>
      </c>
      <c r="JC46" s="19">
        <f t="shared" ca="1" si="235"/>
        <v>0</v>
      </c>
      <c r="JD46" s="19">
        <f t="shared" ca="1" si="235"/>
        <v>0</v>
      </c>
      <c r="JE46" s="19">
        <f t="shared" ca="1" si="235"/>
        <v>0</v>
      </c>
      <c r="JF46" s="19">
        <f t="shared" ca="1" si="235"/>
        <v>0</v>
      </c>
      <c r="JG46" s="19">
        <f t="shared" ca="1" si="235"/>
        <v>0</v>
      </c>
      <c r="JH46" s="19">
        <f t="shared" ca="1" si="235"/>
        <v>0</v>
      </c>
      <c r="JI46" s="19">
        <f t="shared" ca="1" si="235"/>
        <v>0</v>
      </c>
      <c r="JJ46" s="19">
        <f t="shared" ca="1" si="235"/>
        <v>0</v>
      </c>
      <c r="JK46" s="19">
        <f t="shared" ca="1" si="235"/>
        <v>0</v>
      </c>
      <c r="JL46" s="19">
        <f t="shared" ca="1" si="235"/>
        <v>0</v>
      </c>
      <c r="JM46" s="19">
        <f t="shared" ca="1" si="235"/>
        <v>0</v>
      </c>
      <c r="JN46" s="19">
        <f t="shared" ca="1" si="235"/>
        <v>0</v>
      </c>
      <c r="JO46" s="19">
        <f t="shared" ca="1" si="235"/>
        <v>0</v>
      </c>
      <c r="JP46" s="19">
        <f t="shared" ca="1" si="235"/>
        <v>0</v>
      </c>
      <c r="JQ46" s="19">
        <f t="shared" ca="1" si="235"/>
        <v>0</v>
      </c>
      <c r="JR46" s="19">
        <f t="shared" ca="1" si="235"/>
        <v>0</v>
      </c>
      <c r="JS46" s="19">
        <f t="shared" ca="1" si="235"/>
        <v>0</v>
      </c>
      <c r="JT46" s="19">
        <f t="shared" ca="1" si="235"/>
        <v>0</v>
      </c>
      <c r="JU46" s="19">
        <f t="shared" ca="1" si="235"/>
        <v>0</v>
      </c>
      <c r="JV46" s="19">
        <f t="shared" ca="1" si="235"/>
        <v>0</v>
      </c>
      <c r="JW46" s="19">
        <f t="shared" ca="1" si="235"/>
        <v>0</v>
      </c>
      <c r="JX46" s="19">
        <f t="shared" ca="1" si="235"/>
        <v>0</v>
      </c>
      <c r="JY46" s="19">
        <f t="shared" ca="1" si="235"/>
        <v>0</v>
      </c>
      <c r="JZ46" s="19">
        <f t="shared" ca="1" si="235"/>
        <v>0</v>
      </c>
      <c r="KA46" s="19" t="str">
        <f t="shared" ca="1" si="236"/>
        <v>-</v>
      </c>
      <c r="KB46" s="9"/>
      <c r="KC46" s="19">
        <f t="shared" ca="1" si="237"/>
        <v>1</v>
      </c>
      <c r="KD46" s="19" t="str">
        <f t="shared" ca="1" si="237"/>
        <v>-</v>
      </c>
      <c r="KE46" s="19">
        <f t="shared" ca="1" si="237"/>
        <v>0</v>
      </c>
      <c r="KF46" s="19">
        <f t="shared" ca="1" si="238"/>
        <v>0</v>
      </c>
      <c r="KG46" s="19">
        <f t="shared" ca="1" si="238"/>
        <v>0</v>
      </c>
      <c r="KH46" s="19">
        <f t="shared" ca="1" si="238"/>
        <v>0</v>
      </c>
      <c r="KI46" s="19">
        <f t="shared" ca="1" si="238"/>
        <v>0</v>
      </c>
      <c r="KJ46" s="19" t="str">
        <f t="shared" ca="1" si="237"/>
        <v>-</v>
      </c>
      <c r="KK46" s="19" t="str">
        <f t="shared" ca="1" si="143"/>
        <v>-</v>
      </c>
      <c r="KL46" s="19" t="str">
        <f t="shared" ca="1" si="143"/>
        <v>-</v>
      </c>
      <c r="KM46" s="19" t="str">
        <f t="shared" ca="1" si="143"/>
        <v>-</v>
      </c>
      <c r="KN46" s="19" t="str">
        <f t="shared" ca="1" si="143"/>
        <v>-</v>
      </c>
      <c r="KO46" s="19" t="str">
        <f t="shared" ca="1" si="143"/>
        <v>-</v>
      </c>
      <c r="KP46" s="19" t="str">
        <f t="shared" ca="1" si="143"/>
        <v>-</v>
      </c>
      <c r="KQ46" s="19" t="str">
        <f t="shared" ca="1" si="143"/>
        <v>-</v>
      </c>
      <c r="KR46" s="19" t="str">
        <f t="shared" ca="1" si="143"/>
        <v>-</v>
      </c>
      <c r="KS46" s="19" t="str">
        <f t="shared" ca="1" si="143"/>
        <v>-</v>
      </c>
      <c r="KT46" s="19" t="str">
        <f t="shared" ca="1" si="143"/>
        <v>-</v>
      </c>
      <c r="KU46" s="19" t="str">
        <f t="shared" ca="1" si="143"/>
        <v>-</v>
      </c>
      <c r="KV46" s="19" t="str">
        <f t="shared" ca="1" si="143"/>
        <v>-</v>
      </c>
      <c r="KW46" s="19">
        <f t="shared" ca="1" si="237"/>
        <v>1</v>
      </c>
      <c r="KX46" s="19">
        <f t="shared" ca="1" si="237"/>
        <v>0</v>
      </c>
      <c r="KY46" s="19">
        <f t="shared" ca="1" si="237"/>
        <v>1</v>
      </c>
      <c r="KZ46" s="19">
        <f t="shared" ca="1" si="237"/>
        <v>1</v>
      </c>
      <c r="LA46" s="19">
        <f t="shared" ca="1" si="237"/>
        <v>1</v>
      </c>
      <c r="LB46" s="19">
        <f t="shared" ca="1" si="237"/>
        <v>1</v>
      </c>
      <c r="LC46" s="19">
        <f t="shared" ca="1" si="237"/>
        <v>0</v>
      </c>
      <c r="LD46" s="19">
        <f t="shared" ca="1" si="237"/>
        <v>1</v>
      </c>
      <c r="LE46" s="19">
        <f t="shared" ca="1" si="237"/>
        <v>0</v>
      </c>
      <c r="LF46" s="19">
        <f t="shared" ca="1" si="237"/>
        <v>0</v>
      </c>
      <c r="LG46" s="19">
        <f t="shared" ca="1" si="237"/>
        <v>1</v>
      </c>
      <c r="LH46" s="19">
        <f t="shared" ca="1" si="237"/>
        <v>0</v>
      </c>
      <c r="LI46" s="19">
        <f t="shared" ca="1" si="237"/>
        <v>0</v>
      </c>
      <c r="LJ46" s="19">
        <f t="shared" ca="1" si="237"/>
        <v>0</v>
      </c>
      <c r="LK46" s="19">
        <f t="shared" ca="1" si="237"/>
        <v>0</v>
      </c>
      <c r="LL46" s="19">
        <f t="shared" ca="1" si="237"/>
        <v>1</v>
      </c>
      <c r="LM46" s="19">
        <f t="shared" ca="1" si="237"/>
        <v>0</v>
      </c>
      <c r="LN46" s="19">
        <f t="shared" ca="1" si="237"/>
        <v>1</v>
      </c>
      <c r="LO46" s="19">
        <f t="shared" ca="1" si="237"/>
        <v>0</v>
      </c>
      <c r="LP46" s="19">
        <f t="shared" ca="1" si="237"/>
        <v>0</v>
      </c>
      <c r="LQ46" s="19">
        <f t="shared" ca="1" si="237"/>
        <v>0</v>
      </c>
      <c r="LR46" s="19">
        <f t="shared" ca="1" si="237"/>
        <v>0</v>
      </c>
      <c r="LS46" s="19">
        <f t="shared" ca="1" si="237"/>
        <v>0</v>
      </c>
      <c r="LT46" s="19">
        <f t="shared" ca="1" si="237"/>
        <v>0</v>
      </c>
      <c r="LU46" s="19">
        <f t="shared" ca="1" si="237"/>
        <v>0</v>
      </c>
      <c r="LV46" s="19">
        <f t="shared" ca="1" si="237"/>
        <v>0</v>
      </c>
      <c r="LW46" s="19">
        <f t="shared" ca="1" si="237"/>
        <v>0</v>
      </c>
      <c r="LX46" s="19">
        <f t="shared" ca="1" si="237"/>
        <v>0</v>
      </c>
      <c r="LY46" s="19">
        <f t="shared" ca="1" si="237"/>
        <v>0</v>
      </c>
      <c r="LZ46" s="19">
        <f t="shared" ca="1" si="237"/>
        <v>0</v>
      </c>
      <c r="MA46" s="19">
        <f t="shared" ca="1" si="237"/>
        <v>0</v>
      </c>
      <c r="MB46" s="19">
        <f t="shared" ca="1" si="237"/>
        <v>0</v>
      </c>
      <c r="MC46" s="19">
        <f t="shared" ca="1" si="237"/>
        <v>0</v>
      </c>
      <c r="MD46" s="19">
        <f t="shared" ca="1" si="237"/>
        <v>0</v>
      </c>
      <c r="ME46" s="19">
        <f t="shared" ca="1" si="237"/>
        <v>0</v>
      </c>
      <c r="MF46" s="19">
        <f t="shared" ca="1" si="237"/>
        <v>0</v>
      </c>
      <c r="MG46" s="19">
        <f t="shared" ca="1" si="239"/>
        <v>0</v>
      </c>
      <c r="MH46" s="19">
        <f t="shared" ca="1" si="239"/>
        <v>0</v>
      </c>
      <c r="MI46" s="19">
        <f t="shared" ca="1" si="239"/>
        <v>0</v>
      </c>
      <c r="MJ46" s="19">
        <f t="shared" ca="1" si="239"/>
        <v>0</v>
      </c>
      <c r="MK46" s="19">
        <f t="shared" ca="1" si="239"/>
        <v>0</v>
      </c>
      <c r="ML46" s="19">
        <f t="shared" ca="1" si="239"/>
        <v>0</v>
      </c>
      <c r="MM46" s="19">
        <f t="shared" ca="1" si="239"/>
        <v>0</v>
      </c>
      <c r="MN46" s="19">
        <f t="shared" ca="1" si="239"/>
        <v>0</v>
      </c>
      <c r="MO46" s="19">
        <f t="shared" ca="1" si="239"/>
        <v>0</v>
      </c>
      <c r="MP46" s="19">
        <f t="shared" ca="1" si="239"/>
        <v>0</v>
      </c>
      <c r="MQ46" s="19">
        <f t="shared" ca="1" si="239"/>
        <v>0</v>
      </c>
      <c r="MR46" s="19">
        <f t="shared" ca="1" si="239"/>
        <v>0</v>
      </c>
      <c r="MS46" s="19">
        <f t="shared" ca="1" si="239"/>
        <v>0</v>
      </c>
      <c r="MT46" s="19">
        <f t="shared" ca="1" si="239"/>
        <v>0</v>
      </c>
      <c r="MU46" s="19">
        <f t="shared" ca="1" si="239"/>
        <v>1</v>
      </c>
      <c r="MV46" s="19">
        <f t="shared" ca="1" si="240"/>
        <v>0</v>
      </c>
      <c r="MW46" s="19">
        <f t="shared" ca="1" si="240"/>
        <v>0</v>
      </c>
      <c r="MX46" s="19">
        <f t="shared" ca="1" si="240"/>
        <v>0</v>
      </c>
      <c r="MY46" s="19">
        <f t="shared" ca="1" si="239"/>
        <v>0</v>
      </c>
      <c r="MZ46" s="19">
        <f t="shared" ca="1" si="239"/>
        <v>1</v>
      </c>
      <c r="NA46" s="9"/>
      <c r="NB46" s="19" t="str">
        <f ca="1">OFFSET(NB$5,$B46,0)</f>
        <v>-</v>
      </c>
      <c r="NC46" s="19" t="str">
        <f t="shared" ca="1" si="144"/>
        <v>-</v>
      </c>
      <c r="ND46" s="19" t="str">
        <f t="shared" ca="1" si="144"/>
        <v>-</v>
      </c>
      <c r="NE46" s="5" t="b">
        <f t="shared" si="125"/>
        <v>1</v>
      </c>
      <c r="NF46" s="5" t="b">
        <f t="shared" si="125"/>
        <v>0</v>
      </c>
      <c r="NG46" s="5" t="b">
        <f t="shared" si="125"/>
        <v>0</v>
      </c>
      <c r="NH46" s="134">
        <f t="shared" ca="1" si="241"/>
        <v>1</v>
      </c>
      <c r="NI46" s="134">
        <f t="shared" ca="1" si="126"/>
        <v>1</v>
      </c>
      <c r="NJ46" s="19" t="str">
        <f t="shared" ca="1" si="242"/>
        <v>-</v>
      </c>
      <c r="NK46" s="19" t="str">
        <f ca="1">OFFSET(NK$5,$B46,0)</f>
        <v>-</v>
      </c>
      <c r="NL46" s="19" t="str">
        <f t="shared" ca="1" si="242"/>
        <v>-</v>
      </c>
      <c r="NM46" s="19" t="str">
        <f t="shared" ca="1" si="242"/>
        <v>-</v>
      </c>
      <c r="NN46" s="19">
        <f t="shared" ca="1" si="242"/>
        <v>1</v>
      </c>
      <c r="NO46" s="19" t="str">
        <f t="shared" ca="1" si="242"/>
        <v>-</v>
      </c>
      <c r="NP46" s="19" t="str">
        <f t="shared" ca="1" si="242"/>
        <v>-</v>
      </c>
      <c r="NQ46" s="19" t="str">
        <f t="shared" ca="1" si="242"/>
        <v>-</v>
      </c>
      <c r="NR46" s="19" t="str">
        <f t="shared" ca="1" si="242"/>
        <v>-</v>
      </c>
      <c r="NS46" s="19" t="str">
        <f t="shared" ca="1" si="242"/>
        <v>-</v>
      </c>
      <c r="NT46" s="19" t="str">
        <f t="shared" ca="1" si="242"/>
        <v>-</v>
      </c>
      <c r="NU46" s="19" t="str">
        <f t="shared" ca="1" si="242"/>
        <v>-</v>
      </c>
      <c r="NV46" s="19" t="str">
        <f t="shared" ca="1" si="242"/>
        <v>-</v>
      </c>
      <c r="NW46" s="19" t="str">
        <f t="shared" ca="1" si="242"/>
        <v>-</v>
      </c>
      <c r="NX46" s="19" t="str">
        <f t="shared" ca="1" si="242"/>
        <v>-</v>
      </c>
      <c r="NY46" s="19" t="str">
        <f t="shared" ca="1" si="242"/>
        <v>-</v>
      </c>
      <c r="NZ46" s="19" t="b">
        <f t="shared" ca="1" si="242"/>
        <v>1</v>
      </c>
      <c r="OA46" s="19">
        <f t="shared" ca="1" si="242"/>
        <v>0</v>
      </c>
      <c r="OB46" s="19">
        <f t="shared" ca="1" si="242"/>
        <v>999999</v>
      </c>
      <c r="OC46" s="19">
        <f t="shared" ca="1" si="242"/>
        <v>999999</v>
      </c>
      <c r="OD46" s="19">
        <f t="shared" ca="1" si="242"/>
        <v>999999</v>
      </c>
      <c r="OE46" s="19">
        <f t="shared" ca="1" si="242"/>
        <v>999999</v>
      </c>
      <c r="OF46" s="19">
        <f t="shared" ca="1" si="242"/>
        <v>999999</v>
      </c>
      <c r="OG46" s="19">
        <f t="shared" ca="1" si="242"/>
        <v>999999</v>
      </c>
      <c r="OH46" s="19" t="str">
        <f t="shared" ca="1" si="242"/>
        <v>-</v>
      </c>
      <c r="OI46" s="19" t="str">
        <f t="shared" ca="1" si="242"/>
        <v>-</v>
      </c>
      <c r="OJ46" s="19" t="str">
        <f t="shared" ca="1" si="242"/>
        <v>-</v>
      </c>
      <c r="OK46" s="19" t="b">
        <f t="shared" ca="1" si="243"/>
        <v>1</v>
      </c>
      <c r="OL46" s="19">
        <f t="shared" ca="1" si="243"/>
        <v>0</v>
      </c>
      <c r="OM46" s="19" t="str">
        <f t="shared" ca="1" si="243"/>
        <v>-</v>
      </c>
      <c r="ON46" s="19" t="str">
        <f t="shared" ca="1" si="243"/>
        <v>-</v>
      </c>
      <c r="OO46" s="19" t="str">
        <f t="shared" ca="1" si="243"/>
        <v>-</v>
      </c>
      <c r="OP46" s="19" t="str">
        <f t="shared" ca="1" si="243"/>
        <v>-</v>
      </c>
      <c r="OQ46" s="19" t="str">
        <f t="shared" ca="1" si="244"/>
        <v>-</v>
      </c>
      <c r="OR46" s="19" t="str">
        <f t="shared" ca="1" si="244"/>
        <v>-</v>
      </c>
      <c r="OS46" s="19" t="str">
        <f t="shared" ca="1" si="243"/>
        <v>-</v>
      </c>
      <c r="OT46" s="19" t="str">
        <f t="shared" ca="1" si="243"/>
        <v>-</v>
      </c>
      <c r="OU46" s="19" t="str">
        <f t="shared" ca="1" si="243"/>
        <v>-</v>
      </c>
      <c r="OV46" s="19" t="str">
        <f t="shared" ca="1" si="243"/>
        <v>-</v>
      </c>
      <c r="OW46" s="19" t="str">
        <f t="shared" ca="1" si="243"/>
        <v>-</v>
      </c>
      <c r="OX46" s="19">
        <f t="shared" ca="1" si="243"/>
        <v>500</v>
      </c>
      <c r="OY46" s="19">
        <f t="shared" ca="1" si="243"/>
        <v>500</v>
      </c>
      <c r="OZ46" s="19" t="str">
        <f t="shared" ca="1" si="243"/>
        <v>-</v>
      </c>
      <c r="PA46" s="19" t="str">
        <f t="shared" ca="1" si="243"/>
        <v>-</v>
      </c>
      <c r="PB46" s="19" t="str">
        <f t="shared" ca="1" si="243"/>
        <v>-</v>
      </c>
      <c r="PC46" s="19">
        <f t="shared" ca="1" si="245"/>
        <v>1</v>
      </c>
      <c r="PD46" s="9"/>
      <c r="PE46" s="19" t="str">
        <f t="shared" ca="1" si="246"/>
        <v>-</v>
      </c>
      <c r="PF46" s="19" t="str">
        <f t="shared" ca="1" si="246"/>
        <v>-</v>
      </c>
      <c r="PG46" s="19" t="str">
        <f t="shared" ca="1" si="246"/>
        <v>-</v>
      </c>
      <c r="PH46" s="19" t="str">
        <f t="shared" ca="1" si="246"/>
        <v>-</v>
      </c>
      <c r="PI46" s="19">
        <f t="shared" ca="1" si="246"/>
        <v>1</v>
      </c>
      <c r="PJ46" s="19">
        <f t="shared" ca="1" si="246"/>
        <v>1</v>
      </c>
      <c r="PK46" s="19">
        <f t="shared" ca="1" si="246"/>
        <v>1</v>
      </c>
      <c r="PL46" s="9"/>
      <c r="PM46" s="19" t="str">
        <f t="shared" ca="1" si="247"/>
        <v>-</v>
      </c>
      <c r="PN46" s="19" t="str">
        <f t="shared" ca="1" si="247"/>
        <v>-</v>
      </c>
      <c r="PO46" s="19">
        <f t="shared" ca="1" si="247"/>
        <v>1</v>
      </c>
      <c r="PP46" s="134">
        <f t="shared" ca="1" si="131"/>
        <v>1</v>
      </c>
      <c r="PQ46" s="134">
        <f t="shared" ca="1" si="131"/>
        <v>1</v>
      </c>
      <c r="PR46" s="134">
        <f t="shared" ca="1" si="131"/>
        <v>1</v>
      </c>
      <c r="PS46" s="134">
        <f t="shared" ca="1" si="131"/>
        <v>1</v>
      </c>
      <c r="PT46" s="134">
        <f t="shared" ca="1" si="131"/>
        <v>1</v>
      </c>
      <c r="PU46" s="134">
        <f t="shared" ca="1" si="131"/>
        <v>1</v>
      </c>
      <c r="PV46" s="134">
        <f t="shared" ca="1" si="131"/>
        <v>1</v>
      </c>
      <c r="PW46" s="134">
        <f t="shared" ca="1" si="131"/>
        <v>1</v>
      </c>
      <c r="PX46" s="9"/>
      <c r="PY46" s="12" t="b">
        <f t="shared" si="95"/>
        <v>1</v>
      </c>
      <c r="PZ46" s="19" t="str">
        <f t="shared" ref="PZ46:TH48" ca="1" si="257">OFFSET(PZ$5,$B46,0)</f>
        <v>-</v>
      </c>
      <c r="QA46" s="19" t="str">
        <f t="shared" ca="1" si="257"/>
        <v>-</v>
      </c>
      <c r="QB46" s="19" t="str">
        <f t="shared" ca="1" si="257"/>
        <v>-</v>
      </c>
      <c r="QC46" s="19" t="str">
        <f t="shared" ca="1" si="257"/>
        <v>-</v>
      </c>
      <c r="QD46" s="19" t="str">
        <f t="shared" ca="1" si="257"/>
        <v>-</v>
      </c>
      <c r="QE46" s="19" t="str">
        <f t="shared" ca="1" si="257"/>
        <v>-</v>
      </c>
      <c r="QF46" s="19" t="str">
        <f t="shared" ca="1" si="257"/>
        <v>-</v>
      </c>
      <c r="QG46" s="19" t="str">
        <f t="shared" ca="1" si="257"/>
        <v>-</v>
      </c>
      <c r="QH46" s="19" t="str">
        <f t="shared" ca="1" si="257"/>
        <v>-</v>
      </c>
      <c r="QI46" s="19" t="str">
        <f t="shared" ca="1" si="257"/>
        <v>-</v>
      </c>
      <c r="QJ46" s="19" t="str">
        <f t="shared" ca="1" si="257"/>
        <v>-</v>
      </c>
      <c r="QK46" s="19" t="str">
        <f t="shared" ca="1" si="257"/>
        <v>-</v>
      </c>
      <c r="QL46" s="19" t="str">
        <f t="shared" ca="1" si="257"/>
        <v>-</v>
      </c>
      <c r="QM46" s="19" t="str">
        <f t="shared" ca="1" si="257"/>
        <v>-</v>
      </c>
      <c r="QN46" s="19" t="str">
        <f t="shared" ca="1" si="257"/>
        <v>-</v>
      </c>
      <c r="QO46" s="19" t="str">
        <f t="shared" ca="1" si="257"/>
        <v>-</v>
      </c>
      <c r="QP46" s="19" t="str">
        <f t="shared" ca="1" si="257"/>
        <v>-</v>
      </c>
      <c r="QQ46" s="19" t="str">
        <f t="shared" ca="1" si="257"/>
        <v>-</v>
      </c>
      <c r="QR46" s="19" t="str">
        <f t="shared" ca="1" si="257"/>
        <v>-</v>
      </c>
      <c r="QS46" s="19" t="str">
        <f t="shared" ca="1" si="257"/>
        <v>-</v>
      </c>
      <c r="QT46" s="19" t="str">
        <f t="shared" ca="1" si="257"/>
        <v>-</v>
      </c>
      <c r="QU46" s="19" t="str">
        <f t="shared" ca="1" si="257"/>
        <v>-</v>
      </c>
      <c r="QV46" s="19" t="str">
        <f t="shared" ca="1" si="257"/>
        <v>-</v>
      </c>
      <c r="QW46" s="19" t="str">
        <f t="shared" ca="1" si="257"/>
        <v>-</v>
      </c>
      <c r="QX46" s="19" t="str">
        <f t="shared" ca="1" si="257"/>
        <v>-</v>
      </c>
      <c r="QY46" s="19" t="str">
        <f t="shared" ca="1" si="257"/>
        <v>-</v>
      </c>
      <c r="QZ46" s="19" t="str">
        <f t="shared" ca="1" si="257"/>
        <v>-</v>
      </c>
      <c r="RA46" s="19" t="str">
        <f t="shared" ca="1" si="257"/>
        <v>-</v>
      </c>
      <c r="RB46" s="19" t="str">
        <f t="shared" ca="1" si="257"/>
        <v>-</v>
      </c>
      <c r="RC46" s="19" t="str">
        <f t="shared" ca="1" si="257"/>
        <v>-</v>
      </c>
      <c r="RD46" s="19" t="str">
        <f t="shared" ca="1" si="257"/>
        <v>-</v>
      </c>
      <c r="RE46" s="19" t="str">
        <f t="shared" ca="1" si="257"/>
        <v>-</v>
      </c>
      <c r="RF46" s="19" t="str">
        <f t="shared" ca="1" si="257"/>
        <v>-</v>
      </c>
      <c r="RG46" s="19" t="str">
        <f t="shared" ca="1" si="257"/>
        <v>-</v>
      </c>
      <c r="RH46" s="19" t="str">
        <f t="shared" ca="1" si="257"/>
        <v>-</v>
      </c>
      <c r="RI46" s="19" t="str">
        <f t="shared" ca="1" si="257"/>
        <v>-</v>
      </c>
      <c r="RJ46" s="19" t="str">
        <f t="shared" ca="1" si="257"/>
        <v>-</v>
      </c>
      <c r="RK46" s="19" t="str">
        <f t="shared" ca="1" si="257"/>
        <v>-</v>
      </c>
      <c r="RL46" s="19" t="str">
        <f t="shared" ca="1" si="257"/>
        <v>-</v>
      </c>
      <c r="RM46" s="19" t="str">
        <f t="shared" ca="1" si="257"/>
        <v>-</v>
      </c>
      <c r="RN46" s="19" t="str">
        <f t="shared" ca="1" si="257"/>
        <v>-</v>
      </c>
      <c r="RO46" s="19" t="str">
        <f t="shared" ca="1" si="257"/>
        <v>-</v>
      </c>
      <c r="RP46" s="19" t="str">
        <f t="shared" ca="1" si="257"/>
        <v>-</v>
      </c>
      <c r="RQ46" s="19" t="str">
        <f t="shared" ca="1" si="257"/>
        <v>-</v>
      </c>
      <c r="RR46" s="19" t="str">
        <f t="shared" ca="1" si="257"/>
        <v>-</v>
      </c>
      <c r="RS46" s="19" t="str">
        <f t="shared" ca="1" si="257"/>
        <v>-</v>
      </c>
      <c r="RT46" s="19" t="str">
        <f t="shared" ca="1" si="257"/>
        <v>-</v>
      </c>
      <c r="RU46" s="19" t="str">
        <f t="shared" ca="1" si="257"/>
        <v>-</v>
      </c>
      <c r="RV46" s="19" t="str">
        <f t="shared" ca="1" si="257"/>
        <v>-</v>
      </c>
      <c r="RW46" s="19" t="str">
        <f t="shared" ca="1" si="257"/>
        <v>-</v>
      </c>
      <c r="RX46" s="19" t="str">
        <f t="shared" ca="1" si="257"/>
        <v>-</v>
      </c>
      <c r="RY46" s="19" t="str">
        <f t="shared" ca="1" si="257"/>
        <v>-</v>
      </c>
      <c r="RZ46" s="19" t="str">
        <f t="shared" ca="1" si="257"/>
        <v>-</v>
      </c>
      <c r="SA46" s="19" t="str">
        <f t="shared" ca="1" si="257"/>
        <v>-</v>
      </c>
      <c r="SB46" s="19" t="str">
        <f t="shared" ca="1" si="257"/>
        <v>-</v>
      </c>
      <c r="SC46" s="19" t="str">
        <f t="shared" ca="1" si="257"/>
        <v>-</v>
      </c>
      <c r="SD46" s="19" t="str">
        <f t="shared" ca="1" si="257"/>
        <v>-</v>
      </c>
      <c r="SE46" s="19" t="str">
        <f t="shared" ca="1" si="257"/>
        <v>-</v>
      </c>
      <c r="SF46" s="19" t="str">
        <f t="shared" ca="1" si="257"/>
        <v>-</v>
      </c>
      <c r="SG46" s="19" t="str">
        <f t="shared" ca="1" si="257"/>
        <v>-</v>
      </c>
      <c r="SH46" s="19" t="str">
        <f t="shared" ca="1" si="257"/>
        <v>-</v>
      </c>
      <c r="SI46" s="12" t="str">
        <f t="shared" si="96"/>
        <v>-</v>
      </c>
      <c r="SJ46" s="19" t="str">
        <f t="shared" ca="1" si="257"/>
        <v>-</v>
      </c>
      <c r="SK46" s="19" t="str">
        <f t="shared" ca="1" si="257"/>
        <v>-</v>
      </c>
      <c r="SL46" s="19" t="str">
        <f t="shared" ca="1" si="257"/>
        <v>-</v>
      </c>
      <c r="SM46" s="19" t="str">
        <f t="shared" ca="1" si="257"/>
        <v>-</v>
      </c>
      <c r="SN46" s="19" t="str">
        <f t="shared" ca="1" si="257"/>
        <v>-</v>
      </c>
      <c r="SO46" s="19" t="str">
        <f t="shared" ca="1" si="257"/>
        <v>-</v>
      </c>
      <c r="SP46" s="19" t="str">
        <f t="shared" ca="1" si="257"/>
        <v>-</v>
      </c>
      <c r="SQ46" s="19" t="str">
        <f t="shared" ca="1" si="257"/>
        <v>-</v>
      </c>
      <c r="SR46" s="19" t="str">
        <f t="shared" ca="1" si="257"/>
        <v>-</v>
      </c>
      <c r="SS46" s="19" t="str">
        <f t="shared" ca="1" si="257"/>
        <v>-</v>
      </c>
      <c r="ST46" s="19" t="str">
        <f t="shared" ca="1" si="257"/>
        <v>-</v>
      </c>
      <c r="SU46" s="19" t="str">
        <f t="shared" ca="1" si="257"/>
        <v>-</v>
      </c>
      <c r="SV46" s="19" t="str">
        <f t="shared" ca="1" si="257"/>
        <v>-</v>
      </c>
      <c r="SW46" s="19" t="str">
        <f t="shared" ca="1" si="257"/>
        <v>-</v>
      </c>
      <c r="SX46" s="19" t="str">
        <f t="shared" ca="1" si="257"/>
        <v>-</v>
      </c>
      <c r="SY46" s="19" t="str">
        <f t="shared" ca="1" si="257"/>
        <v>-</v>
      </c>
      <c r="SZ46" s="19" t="str">
        <f t="shared" ca="1" si="257"/>
        <v>-</v>
      </c>
      <c r="TA46" s="19" t="str">
        <f t="shared" ca="1" si="257"/>
        <v>-</v>
      </c>
      <c r="TB46" s="19" t="str">
        <f t="shared" ca="1" si="257"/>
        <v>-</v>
      </c>
      <c r="TC46" s="19" t="str">
        <f t="shared" ca="1" si="257"/>
        <v>-</v>
      </c>
      <c r="TD46" s="19" t="str">
        <f t="shared" ca="1" si="257"/>
        <v>-</v>
      </c>
      <c r="TE46" s="19" t="str">
        <f t="shared" ca="1" si="257"/>
        <v>-</v>
      </c>
      <c r="TF46" s="19" t="str">
        <f t="shared" ca="1" si="257"/>
        <v>-</v>
      </c>
      <c r="TG46" s="19" t="str">
        <f t="shared" ca="1" si="257"/>
        <v>-</v>
      </c>
      <c r="TH46" s="19" t="str">
        <f t="shared" ca="1" si="257"/>
        <v>-</v>
      </c>
      <c r="TI46" s="19" t="str">
        <f t="shared" ca="1" si="248"/>
        <v>-</v>
      </c>
      <c r="TJ46" s="19" t="str">
        <f t="shared" ca="1" si="248"/>
        <v>-</v>
      </c>
      <c r="TK46" s="19" t="str">
        <f t="shared" ca="1" si="248"/>
        <v>-</v>
      </c>
      <c r="TL46" s="19" t="str">
        <f t="shared" ca="1" si="248"/>
        <v>-</v>
      </c>
      <c r="TM46" s="19" t="str">
        <f t="shared" ca="1" si="249"/>
        <v>-</v>
      </c>
      <c r="TN46" s="19" t="str">
        <f t="shared" ca="1" si="249"/>
        <v>-</v>
      </c>
      <c r="TO46" s="19" t="str">
        <f t="shared" ca="1" si="249"/>
        <v>-</v>
      </c>
      <c r="TP46" s="19" t="str">
        <f t="shared" ca="1" si="249"/>
        <v>-</v>
      </c>
      <c r="TQ46" s="19" t="str">
        <f t="shared" ca="1" si="249"/>
        <v>-</v>
      </c>
      <c r="TR46" s="19" t="str">
        <f t="shared" ca="1" si="249"/>
        <v>-</v>
      </c>
      <c r="TS46" s="19" t="str">
        <f t="shared" ca="1" si="250"/>
        <v>-</v>
      </c>
      <c r="TT46" s="19" t="str">
        <f t="shared" ca="1" si="250"/>
        <v>-</v>
      </c>
      <c r="TU46" s="19" t="str">
        <f t="shared" ca="1" si="250"/>
        <v>-</v>
      </c>
      <c r="TV46" s="19" t="str">
        <f t="shared" ca="1" si="250"/>
        <v>-</v>
      </c>
      <c r="TW46" s="19" t="str">
        <f t="shared" ca="1" si="250"/>
        <v>-</v>
      </c>
      <c r="TX46" s="19" t="str">
        <f t="shared" ca="1" si="250"/>
        <v>-</v>
      </c>
      <c r="TY46" s="19" t="str">
        <f t="shared" ca="1" si="250"/>
        <v>-</v>
      </c>
      <c r="TZ46" s="19" t="str">
        <f t="shared" ca="1" si="250"/>
        <v>-</v>
      </c>
      <c r="UA46" s="19" t="str">
        <f t="shared" ca="1" si="250"/>
        <v>-</v>
      </c>
      <c r="UB46" s="19" t="str">
        <f t="shared" ca="1" si="250"/>
        <v>-</v>
      </c>
      <c r="UC46" s="19" t="str">
        <f t="shared" ca="1" si="250"/>
        <v>-</v>
      </c>
      <c r="UD46" s="19" t="str">
        <f t="shared" ca="1" si="250"/>
        <v>-</v>
      </c>
      <c r="UE46" s="19" t="str">
        <f t="shared" ca="1" si="250"/>
        <v>-</v>
      </c>
      <c r="UF46" s="19" t="str">
        <f t="shared" ca="1" si="250"/>
        <v>-</v>
      </c>
      <c r="UG46" s="19" t="str">
        <f t="shared" ca="1" si="250"/>
        <v>-</v>
      </c>
      <c r="UH46" s="19" t="str">
        <f t="shared" ca="1" si="250"/>
        <v>-</v>
      </c>
      <c r="UI46" s="19" t="str">
        <f t="shared" ca="1" si="250"/>
        <v>-</v>
      </c>
      <c r="UJ46" s="19" t="str">
        <f t="shared" ca="1" si="250"/>
        <v>-</v>
      </c>
      <c r="UK46" s="19" t="str">
        <f t="shared" ca="1" si="250"/>
        <v>-</v>
      </c>
      <c r="UL46" s="19" t="str">
        <f t="shared" ca="1" si="250"/>
        <v>-</v>
      </c>
      <c r="UM46" s="19" t="str">
        <f t="shared" ca="1" si="251"/>
        <v>-</v>
      </c>
      <c r="UN46" s="19" t="str">
        <f t="shared" ca="1" si="251"/>
        <v>-</v>
      </c>
      <c r="UO46" s="19" t="str">
        <f t="shared" ca="1" si="251"/>
        <v>-</v>
      </c>
      <c r="UP46" s="19" t="str">
        <f t="shared" ca="1" si="251"/>
        <v>-</v>
      </c>
      <c r="UQ46" s="19" t="str">
        <f t="shared" ca="1" si="251"/>
        <v>-</v>
      </c>
      <c r="UR46" s="19" t="str">
        <f t="shared" ca="1" si="251"/>
        <v>-</v>
      </c>
      <c r="US46" s="12" t="str">
        <f t="shared" si="98"/>
        <v>-</v>
      </c>
      <c r="UT46" s="19" t="str">
        <f t="shared" ca="1" si="250"/>
        <v>-</v>
      </c>
      <c r="UU46" s="19" t="str">
        <f t="shared" ca="1" si="250"/>
        <v>-</v>
      </c>
      <c r="UV46" s="19" t="str">
        <f t="shared" ca="1" si="250"/>
        <v>-</v>
      </c>
      <c r="UW46" s="19" t="str">
        <f t="shared" ca="1" si="252"/>
        <v>-</v>
      </c>
      <c r="UX46" s="19" t="str">
        <f t="shared" ca="1" si="252"/>
        <v>-</v>
      </c>
      <c r="UY46" s="19" t="str">
        <f t="shared" ca="1" si="252"/>
        <v>-</v>
      </c>
      <c r="UZ46" s="19" t="str">
        <f t="shared" ca="1" si="252"/>
        <v>-</v>
      </c>
      <c r="VA46" s="19" t="str">
        <f t="shared" ca="1" si="252"/>
        <v>-</v>
      </c>
      <c r="VB46" s="19" t="str">
        <f t="shared" ca="1" si="252"/>
        <v>-</v>
      </c>
      <c r="VC46" s="19" t="str">
        <f t="shared" ca="1" si="250"/>
        <v>-</v>
      </c>
      <c r="VD46" s="19" t="str">
        <f t="shared" ca="1" si="250"/>
        <v>-</v>
      </c>
      <c r="VE46" s="19" t="str">
        <f t="shared" ca="1" si="250"/>
        <v>-</v>
      </c>
      <c r="VF46" s="19" t="str">
        <f t="shared" ca="1" si="250"/>
        <v>-</v>
      </c>
      <c r="VG46" s="19" t="str">
        <f t="shared" ca="1" si="250"/>
        <v>-</v>
      </c>
      <c r="VH46" s="19" t="str">
        <f t="shared" ca="1" si="250"/>
        <v>-</v>
      </c>
      <c r="VI46" s="19" t="str">
        <f t="shared" ca="1" si="250"/>
        <v>-</v>
      </c>
      <c r="VJ46" s="19" t="str">
        <f t="shared" ca="1" si="250"/>
        <v>-</v>
      </c>
      <c r="VK46" s="19" t="str">
        <f t="shared" ca="1" si="250"/>
        <v>-</v>
      </c>
      <c r="VL46" s="19" t="str">
        <f t="shared" ca="1" si="250"/>
        <v>-</v>
      </c>
      <c r="VM46" s="19" t="str">
        <f t="shared" ca="1" si="250"/>
        <v>-</v>
      </c>
      <c r="VN46" s="19" t="str">
        <f t="shared" ca="1" si="250"/>
        <v>-</v>
      </c>
      <c r="VO46" s="19" t="str">
        <f t="shared" ca="1" si="250"/>
        <v>-</v>
      </c>
      <c r="VP46" s="19" t="str">
        <f t="shared" ca="1" si="250"/>
        <v>-</v>
      </c>
      <c r="VQ46" s="19" t="str">
        <f t="shared" ca="1" si="250"/>
        <v>-</v>
      </c>
      <c r="VR46" s="19" t="str">
        <f t="shared" ca="1" si="250"/>
        <v>-</v>
      </c>
      <c r="VS46" s="19" t="str">
        <f t="shared" ca="1" si="250"/>
        <v>-</v>
      </c>
      <c r="VT46" s="19" t="str">
        <f t="shared" ca="1" si="250"/>
        <v>-</v>
      </c>
      <c r="VU46" s="19" t="str">
        <f t="shared" ca="1" si="250"/>
        <v>-</v>
      </c>
      <c r="VV46" s="19" t="str">
        <f t="shared" ca="1" si="250"/>
        <v>-</v>
      </c>
      <c r="VW46" s="19" t="str">
        <f t="shared" ca="1" si="253"/>
        <v>-</v>
      </c>
      <c r="VX46" s="19" t="str">
        <f t="shared" ca="1" si="253"/>
        <v>-</v>
      </c>
      <c r="VY46" s="19" t="str">
        <f t="shared" ca="1" si="253"/>
        <v>-</v>
      </c>
      <c r="VZ46" s="19" t="str">
        <f t="shared" ca="1" si="253"/>
        <v>-</v>
      </c>
      <c r="WA46" s="19" t="str">
        <f t="shared" ca="1" si="253"/>
        <v>-</v>
      </c>
      <c r="WB46" s="19" t="str">
        <f t="shared" ca="1" si="253"/>
        <v>-</v>
      </c>
      <c r="WC46" s="19" t="str">
        <f t="shared" ca="1" si="250"/>
        <v>-</v>
      </c>
      <c r="WD46" s="19" t="str">
        <f t="shared" ca="1" si="250"/>
        <v>-</v>
      </c>
      <c r="WE46" s="19" t="str">
        <f t="shared" ca="1" si="250"/>
        <v>-</v>
      </c>
      <c r="WF46" s="19" t="str">
        <f t="shared" ca="1" si="250"/>
        <v>-</v>
      </c>
      <c r="WG46" s="19" t="str">
        <f t="shared" ca="1" si="250"/>
        <v>-</v>
      </c>
      <c r="WH46" s="19" t="str">
        <f t="shared" ca="1" si="250"/>
        <v>-</v>
      </c>
      <c r="WI46" s="19" t="str">
        <f t="shared" ca="1" si="250"/>
        <v>-</v>
      </c>
      <c r="WJ46" s="19" t="str">
        <f t="shared" ca="1" si="250"/>
        <v>-</v>
      </c>
      <c r="WK46" s="19" t="str">
        <f t="shared" ca="1" si="250"/>
        <v>-</v>
      </c>
      <c r="WL46" s="19" t="str">
        <f t="shared" ca="1" si="250"/>
        <v>-</v>
      </c>
      <c r="WM46" s="19" t="str">
        <f t="shared" ca="1" si="250"/>
        <v>-</v>
      </c>
      <c r="WN46" s="19" t="str">
        <f t="shared" ca="1" si="250"/>
        <v>-</v>
      </c>
      <c r="WO46" s="19" t="str">
        <f t="shared" ca="1" si="250"/>
        <v>-</v>
      </c>
      <c r="WP46" s="19" t="str">
        <f t="shared" ca="1" si="250"/>
        <v>-</v>
      </c>
      <c r="WQ46" s="19" t="str">
        <f t="shared" ca="1" si="250"/>
        <v>-</v>
      </c>
      <c r="WR46" s="19" t="str">
        <f t="shared" ca="1" si="250"/>
        <v>-</v>
      </c>
      <c r="WS46" s="19" t="str">
        <f t="shared" ca="1" si="250"/>
        <v>-</v>
      </c>
      <c r="WT46" s="19" t="str">
        <f t="shared" ca="1" si="250"/>
        <v>-</v>
      </c>
      <c r="WU46" s="19" t="str">
        <f t="shared" ca="1" si="250"/>
        <v>-</v>
      </c>
      <c r="WV46" s="19" t="str">
        <f t="shared" ca="1" si="250"/>
        <v>-</v>
      </c>
      <c r="WW46" s="19" t="str">
        <f t="shared" ca="1" si="254"/>
        <v>-</v>
      </c>
      <c r="WX46" s="19" t="str">
        <f t="shared" ca="1" si="254"/>
        <v>-</v>
      </c>
      <c r="WY46" s="19" t="str">
        <f t="shared" ca="1" si="254"/>
        <v>-</v>
      </c>
      <c r="WZ46" s="19" t="str">
        <f t="shared" ca="1" si="254"/>
        <v>-</v>
      </c>
      <c r="XA46" s="19" t="str">
        <f t="shared" ca="1" si="254"/>
        <v>-</v>
      </c>
      <c r="XB46" s="19" t="str">
        <f t="shared" ca="1" si="254"/>
        <v>-</v>
      </c>
      <c r="XC46" s="19">
        <f t="shared" ca="1" si="255"/>
        <v>0</v>
      </c>
      <c r="XD46" s="599">
        <v>0</v>
      </c>
    </row>
    <row r="47" spans="1:628" outlineLevel="1">
      <c r="A47" s="20">
        <f t="shared" ref="A47:A48" si="258">ROW(A47)-5</f>
        <v>42</v>
      </c>
      <c r="B47" s="20">
        <f t="shared" si="256"/>
        <v>31</v>
      </c>
      <c r="C47">
        <v>11</v>
      </c>
      <c r="D47" s="134" t="str">
        <f>INDEX(i.Region_Desc,$N47,1)</f>
        <v>SWV</v>
      </c>
      <c r="E47" t="b">
        <v>0</v>
      </c>
      <c r="F47" t="b">
        <v>1</v>
      </c>
      <c r="G47" t="b">
        <v>0</v>
      </c>
      <c r="I47" s="19">
        <f t="shared" ca="1" si="218"/>
        <v>0</v>
      </c>
      <c r="J47" s="19">
        <f t="shared" ca="1" si="218"/>
        <v>0</v>
      </c>
      <c r="K47" s="19" t="str">
        <f t="shared" ca="1" si="133"/>
        <v/>
      </c>
      <c r="L47" s="19">
        <f t="shared" ca="1" si="133"/>
        <v>1</v>
      </c>
      <c r="M47" s="19">
        <f t="shared" ca="1" si="218"/>
        <v>0</v>
      </c>
      <c r="N47" s="12">
        <v>1</v>
      </c>
      <c r="O47" s="19">
        <f t="shared" ca="1" si="218"/>
        <v>2</v>
      </c>
      <c r="P47" s="19">
        <f t="shared" ca="1" si="218"/>
        <v>3</v>
      </c>
      <c r="Q47" s="19">
        <f t="shared" ca="1" si="218"/>
        <v>1</v>
      </c>
      <c r="R47" s="19">
        <f ca="1">OFFSET(R$5,$B47,0)</f>
        <v>0</v>
      </c>
      <c r="S47" s="19">
        <f t="shared" ca="1" si="218"/>
        <v>0</v>
      </c>
      <c r="T47" s="19">
        <f t="shared" ca="1" si="218"/>
        <v>0</v>
      </c>
      <c r="U47" s="19">
        <f t="shared" ca="1" si="218"/>
        <v>0</v>
      </c>
      <c r="V47" s="19">
        <f t="shared" ca="1" si="218"/>
        <v>0</v>
      </c>
      <c r="W47" s="19">
        <f t="shared" ca="1" si="218"/>
        <v>0</v>
      </c>
      <c r="X47" s="19">
        <f t="shared" ca="1" si="218"/>
        <v>0</v>
      </c>
      <c r="Y47" s="19">
        <f t="shared" ca="1" si="218"/>
        <v>0</v>
      </c>
      <c r="Z47" s="19">
        <f t="shared" ca="1" si="218"/>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4"/>
        <v>1</v>
      </c>
      <c r="BC47" s="19" t="b">
        <f t="shared" ca="1" si="224"/>
        <v>1</v>
      </c>
      <c r="BD47" s="19" t="b">
        <f t="shared" ca="1" si="224"/>
        <v>1</v>
      </c>
      <c r="BE47" s="19" t="b">
        <f t="shared" ca="1" si="224"/>
        <v>1</v>
      </c>
      <c r="BF47" s="19" t="b">
        <f t="shared" ca="1" si="224"/>
        <v>1</v>
      </c>
      <c r="BG47" s="19" t="b">
        <f t="shared" ca="1" si="224"/>
        <v>1</v>
      </c>
      <c r="BH47" s="19" t="b">
        <f t="shared" ca="1" si="224"/>
        <v>1</v>
      </c>
      <c r="BI47" s="9"/>
      <c r="BJ47" s="19" t="b">
        <f t="shared" ref="BJ47:EQ48" ca="1" si="259">OFFSET(BJ$5,$B47,0)</f>
        <v>0</v>
      </c>
      <c r="BK47" s="19" t="str">
        <f t="shared" ca="1" si="259"/>
        <v>-</v>
      </c>
      <c r="BL47" s="19" t="str">
        <f t="shared" ca="1" si="259"/>
        <v>-</v>
      </c>
      <c r="BM47" s="19" t="str">
        <f t="shared" ca="1" si="259"/>
        <v>-</v>
      </c>
      <c r="BN47" s="19" t="b">
        <f t="shared" ca="1" si="259"/>
        <v>0</v>
      </c>
      <c r="BO47" s="19" t="str">
        <f t="shared" ca="1" si="226"/>
        <v>-</v>
      </c>
      <c r="BP47" s="19" t="str">
        <f t="shared" ca="1" si="259"/>
        <v>-</v>
      </c>
      <c r="BQ47" s="19" t="str">
        <f t="shared" ca="1" si="259"/>
        <v>-</v>
      </c>
      <c r="BR47" s="19" t="str">
        <f t="shared" ca="1" si="226"/>
        <v>-</v>
      </c>
      <c r="BS47" s="9"/>
      <c r="BT47" s="19" t="str">
        <f t="shared" ca="1" si="227"/>
        <v>-</v>
      </c>
      <c r="BU47" s="19" t="str">
        <f t="shared" ca="1" si="227"/>
        <v>-</v>
      </c>
      <c r="BV47" s="19">
        <f t="shared" ca="1" si="227"/>
        <v>0</v>
      </c>
      <c r="BW47" s="19">
        <f t="shared" ca="1" si="227"/>
        <v>0</v>
      </c>
      <c r="BX47" s="19" t="str">
        <f t="shared" ca="1" si="227"/>
        <v>-</v>
      </c>
      <c r="BY47" s="19" t="str">
        <f t="shared" ca="1" si="227"/>
        <v>-</v>
      </c>
      <c r="BZ47" s="19" t="str">
        <f t="shared" ca="1" si="227"/>
        <v>-</v>
      </c>
      <c r="CA47" s="19" t="str">
        <f t="shared" ca="1" si="227"/>
        <v>-</v>
      </c>
      <c r="CB47" s="19">
        <f t="shared" ca="1" si="227"/>
        <v>0</v>
      </c>
      <c r="CC47" s="19">
        <f t="shared" ca="1" si="227"/>
        <v>0</v>
      </c>
      <c r="CD47" s="19" t="str">
        <f t="shared" ca="1" si="227"/>
        <v>-</v>
      </c>
      <c r="CE47" s="19" t="str">
        <f t="shared" ca="1" si="227"/>
        <v>-</v>
      </c>
      <c r="CF47" s="19">
        <f t="shared" ca="1" si="227"/>
        <v>0</v>
      </c>
      <c r="CG47" s="19" t="str">
        <f t="shared" ca="1" si="227"/>
        <v>-</v>
      </c>
      <c r="CH47" s="19" t="str">
        <f t="shared" ca="1" si="227"/>
        <v>-</v>
      </c>
      <c r="CI47" s="19">
        <f t="shared" ca="1" si="227"/>
        <v>0</v>
      </c>
      <c r="CJ47" s="19" t="str">
        <f t="shared" ca="1" si="227"/>
        <v>-</v>
      </c>
      <c r="CK47" s="19" t="str">
        <f t="shared" ca="1" si="227"/>
        <v>-</v>
      </c>
      <c r="CL47" s="19">
        <f t="shared" ca="1" si="227"/>
        <v>0</v>
      </c>
      <c r="CM47" s="19">
        <f t="shared" ca="1" si="227"/>
        <v>0</v>
      </c>
      <c r="CN47" s="9"/>
      <c r="CO47" s="19" t="str">
        <f t="shared" ca="1" si="228"/>
        <v>-</v>
      </c>
      <c r="CP47" s="19" t="str">
        <f t="shared" ca="1" si="228"/>
        <v>-</v>
      </c>
      <c r="CQ47" s="19">
        <f t="shared" ca="1" si="228"/>
        <v>1</v>
      </c>
      <c r="CR47" s="19" t="str">
        <f t="shared" ca="1" si="228"/>
        <v>-</v>
      </c>
      <c r="CS47" s="19" t="str">
        <f t="shared" ca="1" si="228"/>
        <v>-</v>
      </c>
      <c r="CT47" s="19" t="str">
        <f t="shared" ca="1" si="228"/>
        <v>-</v>
      </c>
      <c r="CU47" s="19" t="str">
        <f t="shared" ca="1" si="228"/>
        <v>-</v>
      </c>
      <c r="CV47" s="19" t="str">
        <f t="shared" ca="1" si="228"/>
        <v>-</v>
      </c>
      <c r="CW47" s="19" t="str">
        <f t="shared" ca="1" si="228"/>
        <v>-</v>
      </c>
      <c r="CX47" s="19" t="str">
        <f t="shared" ca="1" si="228"/>
        <v>-</v>
      </c>
      <c r="CY47" s="19" t="str">
        <f t="shared" ca="1" si="228"/>
        <v>-</v>
      </c>
      <c r="CZ47" s="19" t="str">
        <f t="shared" ca="1" si="228"/>
        <v>-</v>
      </c>
      <c r="DA47" s="19" t="str">
        <f t="shared" ca="1" si="151"/>
        <v>-</v>
      </c>
      <c r="DB47" s="19" t="str">
        <f t="shared" ca="1" si="151"/>
        <v>-</v>
      </c>
      <c r="DC47" s="19" t="str">
        <f t="shared" ca="1" si="151"/>
        <v>-</v>
      </c>
      <c r="DD47" s="19" t="str">
        <f t="shared" ca="1" si="151"/>
        <v>-</v>
      </c>
      <c r="DE47" s="19" t="str">
        <f t="shared" ca="1" si="151"/>
        <v>-</v>
      </c>
      <c r="DF47" s="19" t="str">
        <f t="shared" ca="1" si="151"/>
        <v>-</v>
      </c>
      <c r="DG47" s="19" t="str">
        <f t="shared" ca="1" si="151"/>
        <v>-</v>
      </c>
      <c r="DH47" s="19" t="str">
        <f t="shared" ca="1" si="151"/>
        <v>-</v>
      </c>
      <c r="DI47" s="19" t="str">
        <f t="shared" ca="1" si="151"/>
        <v>-</v>
      </c>
      <c r="DJ47" s="9"/>
      <c r="DK47" s="19" t="b">
        <f t="shared" ca="1" si="259"/>
        <v>0</v>
      </c>
      <c r="DL47" s="19" t="b">
        <f t="shared" ca="1" si="229"/>
        <v>0</v>
      </c>
      <c r="DM47" s="19" t="b">
        <f t="shared" ref="DM47:DN48" ca="1" si="260">OFFSET(DM$5,$B47,0)</f>
        <v>0</v>
      </c>
      <c r="DN47" s="578">
        <f t="shared" ca="1" si="260"/>
        <v>0</v>
      </c>
      <c r="DO47" s="19" t="b">
        <f t="shared" ca="1" si="259"/>
        <v>1</v>
      </c>
      <c r="DP47" s="19" t="str">
        <f t="shared" ca="1" si="259"/>
        <v>-</v>
      </c>
      <c r="DQ47" s="19" t="b">
        <f t="shared" ca="1" si="259"/>
        <v>1</v>
      </c>
      <c r="DR47" s="578">
        <f t="shared" ref="DR47:EP226" ca="1" si="261">OFFSET(DR$5,$B47,0)</f>
        <v>3</v>
      </c>
      <c r="DS47" s="19" t="str">
        <f t="shared" ca="1" si="118"/>
        <v>-</v>
      </c>
      <c r="DT47" s="19" t="str">
        <f t="shared" ca="1" si="118"/>
        <v>-</v>
      </c>
      <c r="DU47" s="19" t="str">
        <f t="shared" ca="1" si="118"/>
        <v>-</v>
      </c>
      <c r="DV47" s="19" t="str">
        <f t="shared" ca="1" si="118"/>
        <v>-</v>
      </c>
      <c r="DW47" s="19" t="str">
        <f t="shared" ca="1" si="118"/>
        <v>-</v>
      </c>
      <c r="DX47" s="19" t="str">
        <f t="shared" ca="1" si="118"/>
        <v>-</v>
      </c>
      <c r="DY47" s="19" t="str">
        <f t="shared" ca="1" si="118"/>
        <v>-</v>
      </c>
      <c r="DZ47" s="19" t="str">
        <f t="shared" ca="1" si="231"/>
        <v>-</v>
      </c>
      <c r="EA47" s="19" t="str">
        <f t="shared" ca="1" si="231"/>
        <v>-</v>
      </c>
      <c r="EB47" s="19" t="str">
        <f t="shared" ca="1" si="231"/>
        <v>-</v>
      </c>
      <c r="EC47" s="19" t="str">
        <f t="shared" ca="1" si="231"/>
        <v>-</v>
      </c>
      <c r="ED47" s="19" t="str">
        <f t="shared" ca="1" si="231"/>
        <v>-</v>
      </c>
      <c r="EE47" s="19">
        <f t="shared" ca="1" si="231"/>
        <v>1</v>
      </c>
      <c r="EF47" s="19">
        <f t="shared" ca="1" si="231"/>
        <v>1</v>
      </c>
      <c r="EG47" s="19" t="str">
        <f t="shared" ca="1" si="231"/>
        <v>-</v>
      </c>
      <c r="EH47" s="19" t="str">
        <f t="shared" ca="1" si="231"/>
        <v>-</v>
      </c>
      <c r="EI47" s="19" t="str">
        <f t="shared" ca="1" si="231"/>
        <v>-</v>
      </c>
      <c r="EJ47" s="19" t="str">
        <f t="shared" ca="1" si="231"/>
        <v>-</v>
      </c>
      <c r="EK47" s="19" t="str">
        <f t="shared" ca="1" si="231"/>
        <v>-</v>
      </c>
      <c r="EL47" s="19" t="str">
        <f t="shared" ca="1" si="231"/>
        <v>-</v>
      </c>
      <c r="EM47" s="19" t="str">
        <f t="shared" ca="1" si="231"/>
        <v>-</v>
      </c>
      <c r="EN47" s="19" t="str">
        <f t="shared" ca="1" si="231"/>
        <v>-</v>
      </c>
      <c r="EO47" s="19" t="str">
        <f t="shared" ca="1" si="231"/>
        <v>-</v>
      </c>
      <c r="EP47" s="19" t="str">
        <f t="shared" ca="1" si="261"/>
        <v>-</v>
      </c>
      <c r="EQ47" s="19">
        <f t="shared" ca="1" si="259"/>
        <v>1</v>
      </c>
      <c r="ER47" s="19">
        <f t="shared" ref="ER47:ER48" ca="1" si="262">OFFSET(ER$5,$B47,0)</f>
        <v>1</v>
      </c>
      <c r="ES47" s="9"/>
      <c r="ET47" s="19">
        <f t="shared" ref="ET47:FE48" ca="1" si="263">OFFSET(ET$5,$B47,0)</f>
        <v>0.125</v>
      </c>
      <c r="EU47" s="19">
        <f t="shared" ca="1" si="263"/>
        <v>0.3</v>
      </c>
      <c r="EV47" s="19">
        <f t="shared" ca="1" si="263"/>
        <v>-0.05</v>
      </c>
      <c r="EW47" s="19">
        <f t="shared" ca="1" si="263"/>
        <v>0.1</v>
      </c>
      <c r="EX47" s="19">
        <f t="shared" ca="1" si="263"/>
        <v>0.25</v>
      </c>
      <c r="EY47" s="19">
        <f t="shared" ca="1" si="263"/>
        <v>-0.05</v>
      </c>
      <c r="EZ47" s="19">
        <f t="shared" ca="1" si="263"/>
        <v>0.05</v>
      </c>
      <c r="FA47" s="19">
        <f t="shared" ca="1" si="263"/>
        <v>0.1</v>
      </c>
      <c r="FB47" s="19">
        <f t="shared" ca="1" si="263"/>
        <v>-0.02</v>
      </c>
      <c r="FC47" s="19">
        <f t="shared" ca="1" si="263"/>
        <v>0.1</v>
      </c>
      <c r="FD47" s="19">
        <f t="shared" ca="1" si="263"/>
        <v>0.25</v>
      </c>
      <c r="FE47" s="19">
        <f t="shared" ca="1" si="263"/>
        <v>-0.05</v>
      </c>
      <c r="FF47" s="19">
        <f t="shared" ref="FF47:GA48" ca="1" si="264">OFFSET(FF$5,$B47,0)</f>
        <v>0</v>
      </c>
      <c r="FG47" s="19">
        <f t="shared" ca="1" si="264"/>
        <v>0</v>
      </c>
      <c r="FH47" s="19">
        <f t="shared" ca="1" si="264"/>
        <v>0</v>
      </c>
      <c r="FI47" s="19">
        <f t="shared" ca="1" si="264"/>
        <v>0</v>
      </c>
      <c r="FJ47" s="19">
        <f t="shared" ca="1" si="264"/>
        <v>0</v>
      </c>
      <c r="FK47" s="19">
        <f t="shared" ca="1" si="233"/>
        <v>0</v>
      </c>
      <c r="FL47" s="19">
        <f t="shared" ca="1" si="264"/>
        <v>0</v>
      </c>
      <c r="FM47" s="19">
        <f t="shared" ca="1" si="233"/>
        <v>0</v>
      </c>
      <c r="FN47" s="19">
        <f t="shared" ca="1" si="264"/>
        <v>0</v>
      </c>
      <c r="FO47" s="19">
        <f t="shared" ca="1" si="264"/>
        <v>0</v>
      </c>
      <c r="FP47" s="19">
        <f t="shared" ca="1" si="264"/>
        <v>0</v>
      </c>
      <c r="FQ47" s="19">
        <f t="shared" ca="1" si="264"/>
        <v>0</v>
      </c>
      <c r="FR47" s="19">
        <f t="shared" ca="1" si="264"/>
        <v>0</v>
      </c>
      <c r="FS47" s="19">
        <f t="shared" ca="1" si="264"/>
        <v>0</v>
      </c>
      <c r="FT47" s="19">
        <f t="shared" ca="1" si="264"/>
        <v>0</v>
      </c>
      <c r="FU47" s="19">
        <f t="shared" ca="1" si="264"/>
        <v>0</v>
      </c>
      <c r="FV47" s="19">
        <f t="shared" ca="1" si="264"/>
        <v>0</v>
      </c>
      <c r="FW47" s="19">
        <f t="shared" ca="1" si="264"/>
        <v>0</v>
      </c>
      <c r="FX47" s="19">
        <f t="shared" ca="1" si="264"/>
        <v>0</v>
      </c>
      <c r="FY47" s="19">
        <f t="shared" ca="1" si="264"/>
        <v>0</v>
      </c>
      <c r="FZ47" s="19">
        <f t="shared" ca="1" si="264"/>
        <v>0</v>
      </c>
      <c r="GA47" s="19">
        <f t="shared" ca="1" si="264"/>
        <v>0</v>
      </c>
      <c r="GB47" s="19">
        <f t="shared" ca="1" si="233"/>
        <v>0</v>
      </c>
      <c r="GC47" s="19">
        <f t="shared" ca="1" si="233"/>
        <v>0</v>
      </c>
      <c r="GD47" s="19">
        <f t="shared" ca="1" si="233"/>
        <v>0</v>
      </c>
      <c r="GE47" s="19">
        <f t="shared" ca="1" si="233"/>
        <v>0</v>
      </c>
      <c r="GF47" s="19">
        <f t="shared" ca="1" si="233"/>
        <v>0</v>
      </c>
      <c r="GG47" s="19">
        <f t="shared" ca="1" si="233"/>
        <v>0</v>
      </c>
      <c r="GH47" s="19">
        <f t="shared" ca="1" si="233"/>
        <v>0</v>
      </c>
      <c r="GI47" s="19">
        <f t="shared" ca="1" si="233"/>
        <v>0</v>
      </c>
      <c r="GJ47" s="19">
        <f t="shared" ca="1" si="233"/>
        <v>0</v>
      </c>
      <c r="GK47" s="19">
        <f t="shared" ca="1" si="233"/>
        <v>0</v>
      </c>
      <c r="GL47" s="19">
        <f t="shared" ca="1" si="233"/>
        <v>0</v>
      </c>
      <c r="GM47" s="19">
        <f t="shared" ca="1" si="233"/>
        <v>0</v>
      </c>
      <c r="GN47" s="19">
        <f t="shared" ca="1" si="233"/>
        <v>0</v>
      </c>
      <c r="GO47" s="19">
        <f t="shared" ca="1" si="233"/>
        <v>0</v>
      </c>
      <c r="GP47" s="19">
        <f t="shared" ca="1" si="233"/>
        <v>0</v>
      </c>
      <c r="GQ47" s="19">
        <f t="shared" ca="1" si="233"/>
        <v>0</v>
      </c>
      <c r="GR47" s="19">
        <f t="shared" ca="1" si="233"/>
        <v>0</v>
      </c>
      <c r="GS47" s="19">
        <f t="shared" ca="1" si="233"/>
        <v>0</v>
      </c>
      <c r="GT47" s="19">
        <f t="shared" ca="1" si="233"/>
        <v>0</v>
      </c>
      <c r="GU47" s="19">
        <f t="shared" ca="1" si="233"/>
        <v>0</v>
      </c>
      <c r="GV47" s="19">
        <f t="shared" ca="1" si="233"/>
        <v>0</v>
      </c>
      <c r="GW47" s="19">
        <f t="shared" ca="1" si="233"/>
        <v>0</v>
      </c>
      <c r="GX47" s="19">
        <f t="shared" ca="1" si="233"/>
        <v>0</v>
      </c>
      <c r="GY47" s="19">
        <f t="shared" ca="1" si="233"/>
        <v>0</v>
      </c>
      <c r="GZ47" s="19">
        <f t="shared" ca="1" si="233"/>
        <v>0</v>
      </c>
      <c r="HA47" s="19">
        <f t="shared" ca="1" si="233"/>
        <v>0</v>
      </c>
      <c r="HB47" s="19">
        <f t="shared" ca="1" si="233"/>
        <v>0</v>
      </c>
      <c r="HC47" s="19">
        <f t="shared" ca="1" si="233"/>
        <v>0</v>
      </c>
      <c r="HD47" s="19">
        <f t="shared" ca="1" si="233"/>
        <v>0</v>
      </c>
      <c r="HE47" s="19">
        <f t="shared" ca="1" si="233"/>
        <v>0</v>
      </c>
      <c r="HF47" s="19">
        <f t="shared" ca="1" si="233"/>
        <v>0</v>
      </c>
      <c r="HG47" s="19">
        <f t="shared" ca="1" si="233"/>
        <v>0</v>
      </c>
      <c r="HH47" s="19">
        <f t="shared" ca="1" si="233"/>
        <v>0</v>
      </c>
      <c r="HI47" s="19">
        <f t="shared" ca="1" si="233"/>
        <v>0</v>
      </c>
      <c r="HJ47" s="19">
        <f t="shared" ca="1" si="233"/>
        <v>0</v>
      </c>
      <c r="HK47" s="19">
        <f t="shared" ca="1" si="233"/>
        <v>0</v>
      </c>
      <c r="HL47" s="19">
        <f t="shared" ca="1" si="233"/>
        <v>0</v>
      </c>
      <c r="HM47" s="19">
        <f t="shared" ca="1" si="233"/>
        <v>0</v>
      </c>
      <c r="HN47" s="19">
        <f t="shared" ca="1" si="233"/>
        <v>0</v>
      </c>
      <c r="HO47" s="19">
        <f t="shared" ca="1" si="233"/>
        <v>0</v>
      </c>
      <c r="HP47" s="19">
        <f t="shared" ca="1" si="233"/>
        <v>0</v>
      </c>
      <c r="HQ47" s="19">
        <f t="shared" ca="1" si="233"/>
        <v>0</v>
      </c>
      <c r="HR47" s="19">
        <f t="shared" ca="1" si="234"/>
        <v>0</v>
      </c>
      <c r="HS47" s="19">
        <f t="shared" ca="1" si="234"/>
        <v>0</v>
      </c>
      <c r="HT47" s="19">
        <f t="shared" ca="1" si="234"/>
        <v>0</v>
      </c>
      <c r="HU47" s="19">
        <f t="shared" ca="1" si="234"/>
        <v>0</v>
      </c>
      <c r="HV47" s="19">
        <f t="shared" ca="1" si="234"/>
        <v>0</v>
      </c>
      <c r="HW47" s="19">
        <f t="shared" ca="1" si="234"/>
        <v>0</v>
      </c>
      <c r="HX47" s="19">
        <f t="shared" ca="1" si="234"/>
        <v>0</v>
      </c>
      <c r="HY47" s="19">
        <f t="shared" ca="1" si="234"/>
        <v>0</v>
      </c>
      <c r="HZ47" s="19">
        <f t="shared" ca="1" si="234"/>
        <v>0</v>
      </c>
      <c r="IA47" s="19">
        <f t="shared" ca="1" si="234"/>
        <v>0</v>
      </c>
      <c r="IB47" s="19">
        <f t="shared" ca="1" si="234"/>
        <v>0</v>
      </c>
      <c r="IC47" s="19">
        <f t="shared" ca="1" si="234"/>
        <v>0</v>
      </c>
      <c r="ID47" s="19">
        <f t="shared" ca="1" si="234"/>
        <v>0</v>
      </c>
      <c r="IE47" s="19">
        <f t="shared" ca="1" si="234"/>
        <v>0</v>
      </c>
      <c r="IF47" s="19">
        <f t="shared" ca="1" si="234"/>
        <v>0</v>
      </c>
      <c r="IG47" s="19">
        <f t="shared" ca="1" si="234"/>
        <v>0</v>
      </c>
      <c r="IH47" s="19">
        <f t="shared" ca="1" si="234"/>
        <v>0</v>
      </c>
      <c r="II47" s="19">
        <f t="shared" ca="1" si="234"/>
        <v>0</v>
      </c>
      <c r="IJ47" s="19">
        <f t="shared" ca="1" si="234"/>
        <v>0</v>
      </c>
      <c r="IK47" s="19">
        <f t="shared" ca="1" si="234"/>
        <v>0</v>
      </c>
      <c r="IL47" s="19">
        <f t="shared" ca="1" si="235"/>
        <v>0</v>
      </c>
      <c r="IM47" s="19">
        <f t="shared" ca="1" si="235"/>
        <v>0</v>
      </c>
      <c r="IN47" s="19">
        <f t="shared" ca="1" si="235"/>
        <v>0</v>
      </c>
      <c r="IO47" s="19">
        <f t="shared" ca="1" si="235"/>
        <v>0</v>
      </c>
      <c r="IP47" s="19">
        <f t="shared" ca="1" si="235"/>
        <v>0</v>
      </c>
      <c r="IQ47" s="19">
        <f t="shared" ca="1" si="235"/>
        <v>0</v>
      </c>
      <c r="IR47" s="19">
        <f t="shared" ca="1" si="235"/>
        <v>0</v>
      </c>
      <c r="IS47" s="19">
        <f t="shared" ca="1" si="235"/>
        <v>0</v>
      </c>
      <c r="IT47" s="19">
        <f t="shared" ca="1" si="235"/>
        <v>0</v>
      </c>
      <c r="IU47" s="19">
        <f t="shared" ca="1" si="235"/>
        <v>0</v>
      </c>
      <c r="IV47" s="19">
        <f t="shared" ca="1" si="235"/>
        <v>0</v>
      </c>
      <c r="IW47" s="19">
        <f t="shared" ca="1" si="235"/>
        <v>0</v>
      </c>
      <c r="IX47" s="19">
        <f t="shared" ca="1" si="235"/>
        <v>0</v>
      </c>
      <c r="IY47" s="19">
        <f t="shared" ca="1" si="235"/>
        <v>0</v>
      </c>
      <c r="IZ47" s="19">
        <f t="shared" ca="1" si="235"/>
        <v>0</v>
      </c>
      <c r="JA47" s="19">
        <f t="shared" ca="1" si="235"/>
        <v>0</v>
      </c>
      <c r="JB47" s="19">
        <f t="shared" ca="1" si="235"/>
        <v>0</v>
      </c>
      <c r="JC47" s="19">
        <f t="shared" ca="1" si="235"/>
        <v>0</v>
      </c>
      <c r="JD47" s="19">
        <f t="shared" ca="1" si="235"/>
        <v>0</v>
      </c>
      <c r="JE47" s="19">
        <f t="shared" ca="1" si="235"/>
        <v>0</v>
      </c>
      <c r="JF47" s="19">
        <f t="shared" ca="1" si="235"/>
        <v>0</v>
      </c>
      <c r="JG47" s="19">
        <f t="shared" ca="1" si="235"/>
        <v>0</v>
      </c>
      <c r="JH47" s="19">
        <f t="shared" ca="1" si="235"/>
        <v>0</v>
      </c>
      <c r="JI47" s="19">
        <f t="shared" ca="1" si="235"/>
        <v>0</v>
      </c>
      <c r="JJ47" s="19">
        <f t="shared" ca="1" si="235"/>
        <v>0</v>
      </c>
      <c r="JK47" s="19">
        <f t="shared" ca="1" si="235"/>
        <v>0</v>
      </c>
      <c r="JL47" s="19">
        <f t="shared" ca="1" si="235"/>
        <v>0</v>
      </c>
      <c r="JM47" s="19">
        <f t="shared" ca="1" si="235"/>
        <v>0</v>
      </c>
      <c r="JN47" s="19">
        <f t="shared" ca="1" si="235"/>
        <v>0</v>
      </c>
      <c r="JO47" s="19">
        <f t="shared" ca="1" si="235"/>
        <v>0</v>
      </c>
      <c r="JP47" s="19">
        <f t="shared" ca="1" si="235"/>
        <v>0</v>
      </c>
      <c r="JQ47" s="19">
        <f t="shared" ca="1" si="235"/>
        <v>0</v>
      </c>
      <c r="JR47" s="19">
        <f t="shared" ca="1" si="235"/>
        <v>0</v>
      </c>
      <c r="JS47" s="19">
        <f t="shared" ca="1" si="235"/>
        <v>0</v>
      </c>
      <c r="JT47" s="19">
        <f t="shared" ca="1" si="235"/>
        <v>0</v>
      </c>
      <c r="JU47" s="19">
        <f t="shared" ca="1" si="235"/>
        <v>0</v>
      </c>
      <c r="JV47" s="19">
        <f t="shared" ca="1" si="235"/>
        <v>0</v>
      </c>
      <c r="JW47" s="19">
        <f t="shared" ca="1" si="235"/>
        <v>0</v>
      </c>
      <c r="JX47" s="19">
        <f t="shared" ca="1" si="235"/>
        <v>0</v>
      </c>
      <c r="JY47" s="19">
        <f t="shared" ca="1" si="235"/>
        <v>0</v>
      </c>
      <c r="JZ47" s="19">
        <f t="shared" ca="1" si="235"/>
        <v>0</v>
      </c>
      <c r="KA47" s="19" t="str">
        <f t="shared" ref="KA47:KA48" ca="1" si="265">OFFSET(KA$5,$B47,0)</f>
        <v>-</v>
      </c>
      <c r="KB47" s="9"/>
      <c r="KC47" s="19">
        <f t="shared" ref="KC47:LF48" ca="1" si="266">OFFSET(KC$5,$B47,0)</f>
        <v>1</v>
      </c>
      <c r="KD47" s="19" t="str">
        <f t="shared" ca="1" si="266"/>
        <v>-</v>
      </c>
      <c r="KE47" s="19">
        <f t="shared" ca="1" si="237"/>
        <v>0</v>
      </c>
      <c r="KF47" s="19">
        <f t="shared" ca="1" si="238"/>
        <v>0</v>
      </c>
      <c r="KG47" s="19">
        <f t="shared" ca="1" si="238"/>
        <v>0</v>
      </c>
      <c r="KH47" s="19">
        <f t="shared" ca="1" si="238"/>
        <v>0</v>
      </c>
      <c r="KI47" s="19">
        <f t="shared" ca="1" si="238"/>
        <v>0</v>
      </c>
      <c r="KJ47" s="19" t="str">
        <f t="shared" ca="1" si="266"/>
        <v>-</v>
      </c>
      <c r="KK47" s="19" t="str">
        <f t="shared" ca="1" si="143"/>
        <v>-</v>
      </c>
      <c r="KL47" s="19" t="str">
        <f t="shared" ca="1" si="143"/>
        <v>-</v>
      </c>
      <c r="KM47" s="19" t="str">
        <f t="shared" ca="1" si="143"/>
        <v>-</v>
      </c>
      <c r="KN47" s="19" t="str">
        <f t="shared" ca="1" si="143"/>
        <v>-</v>
      </c>
      <c r="KO47" s="19" t="str">
        <f t="shared" ca="1" si="143"/>
        <v>-</v>
      </c>
      <c r="KP47" s="19" t="str">
        <f t="shared" ca="1" si="143"/>
        <v>-</v>
      </c>
      <c r="KQ47" s="19" t="str">
        <f t="shared" ca="1" si="143"/>
        <v>-</v>
      </c>
      <c r="KR47" s="19" t="str">
        <f t="shared" ca="1" si="143"/>
        <v>-</v>
      </c>
      <c r="KS47" s="19" t="str">
        <f t="shared" ca="1" si="143"/>
        <v>-</v>
      </c>
      <c r="KT47" s="19" t="str">
        <f t="shared" ca="1" si="143"/>
        <v>-</v>
      </c>
      <c r="KU47" s="19" t="str">
        <f t="shared" ca="1" si="143"/>
        <v>-</v>
      </c>
      <c r="KV47" s="19" t="str">
        <f t="shared" ca="1" si="143"/>
        <v>-</v>
      </c>
      <c r="KW47" s="19">
        <f t="shared" ca="1" si="266"/>
        <v>1</v>
      </c>
      <c r="KX47" s="19">
        <f t="shared" ca="1" si="266"/>
        <v>0</v>
      </c>
      <c r="KY47" s="19">
        <f t="shared" ca="1" si="266"/>
        <v>1</v>
      </c>
      <c r="KZ47" s="19">
        <f t="shared" ca="1" si="266"/>
        <v>1</v>
      </c>
      <c r="LA47" s="19">
        <f t="shared" ca="1" si="266"/>
        <v>1</v>
      </c>
      <c r="LB47" s="19">
        <f t="shared" ca="1" si="266"/>
        <v>1</v>
      </c>
      <c r="LC47" s="19">
        <f t="shared" ca="1" si="266"/>
        <v>0</v>
      </c>
      <c r="LD47" s="19">
        <f t="shared" ca="1" si="266"/>
        <v>1</v>
      </c>
      <c r="LE47" s="19">
        <f t="shared" ca="1" si="266"/>
        <v>0</v>
      </c>
      <c r="LF47" s="19">
        <f t="shared" ca="1" si="266"/>
        <v>0</v>
      </c>
      <c r="LG47" s="19">
        <f t="shared" ca="1" si="237"/>
        <v>1</v>
      </c>
      <c r="LH47" s="19">
        <f t="shared" ca="1" si="237"/>
        <v>0</v>
      </c>
      <c r="LI47" s="19">
        <f t="shared" ca="1" si="237"/>
        <v>0</v>
      </c>
      <c r="LJ47" s="19">
        <f t="shared" ca="1" si="237"/>
        <v>0</v>
      </c>
      <c r="LK47" s="19">
        <f t="shared" ca="1" si="237"/>
        <v>0</v>
      </c>
      <c r="LL47" s="19">
        <f t="shared" ca="1" si="237"/>
        <v>1</v>
      </c>
      <c r="LM47" s="19">
        <f t="shared" ca="1" si="237"/>
        <v>0</v>
      </c>
      <c r="LN47" s="19">
        <f t="shared" ca="1" si="237"/>
        <v>1</v>
      </c>
      <c r="LO47" s="19">
        <f t="shared" ref="LO47:MD48" ca="1" si="267">OFFSET(LO$5,$B47,0)</f>
        <v>0</v>
      </c>
      <c r="LP47" s="19">
        <f t="shared" ca="1" si="267"/>
        <v>0</v>
      </c>
      <c r="LQ47" s="19">
        <f t="shared" ca="1" si="267"/>
        <v>0</v>
      </c>
      <c r="LR47" s="19">
        <f t="shared" ref="LR47:LS48" ca="1" si="268">OFFSET(LR$5,$B47,0)</f>
        <v>0</v>
      </c>
      <c r="LS47" s="19">
        <f t="shared" ca="1" si="268"/>
        <v>0</v>
      </c>
      <c r="LT47" s="19">
        <f t="shared" ca="1" si="267"/>
        <v>0</v>
      </c>
      <c r="LU47" s="19">
        <f t="shared" ca="1" si="267"/>
        <v>0</v>
      </c>
      <c r="LV47" s="19">
        <f t="shared" ca="1" si="267"/>
        <v>0</v>
      </c>
      <c r="LW47" s="19">
        <f t="shared" ca="1" si="267"/>
        <v>0</v>
      </c>
      <c r="LX47" s="19">
        <f t="shared" ca="1" si="267"/>
        <v>0</v>
      </c>
      <c r="LY47" s="19">
        <f t="shared" ca="1" si="267"/>
        <v>0</v>
      </c>
      <c r="LZ47" s="19">
        <f t="shared" ca="1" si="267"/>
        <v>0</v>
      </c>
      <c r="MA47" s="19">
        <f t="shared" ca="1" si="267"/>
        <v>0</v>
      </c>
      <c r="MB47" s="19">
        <f t="shared" ca="1" si="267"/>
        <v>0</v>
      </c>
      <c r="MC47" s="19">
        <f t="shared" ca="1" si="267"/>
        <v>0</v>
      </c>
      <c r="MD47" s="19">
        <f t="shared" ca="1" si="267"/>
        <v>0</v>
      </c>
      <c r="ME47" s="19">
        <f t="shared" ca="1" si="237"/>
        <v>0</v>
      </c>
      <c r="MF47" s="19">
        <f t="shared" ca="1" si="237"/>
        <v>0</v>
      </c>
      <c r="MG47" s="19">
        <f t="shared" ref="MG47:MZ48" ca="1" si="269">OFFSET(MG$5,$B47,0)</f>
        <v>0</v>
      </c>
      <c r="MH47" s="19">
        <f t="shared" ca="1" si="269"/>
        <v>0</v>
      </c>
      <c r="MI47" s="19">
        <f t="shared" ca="1" si="269"/>
        <v>0</v>
      </c>
      <c r="MJ47" s="19">
        <f t="shared" ca="1" si="269"/>
        <v>0</v>
      </c>
      <c r="MK47" s="19">
        <f t="shared" ca="1" si="269"/>
        <v>0</v>
      </c>
      <c r="ML47" s="19">
        <f t="shared" ca="1" si="269"/>
        <v>0</v>
      </c>
      <c r="MM47" s="19">
        <f t="shared" ca="1" si="269"/>
        <v>0</v>
      </c>
      <c r="MN47" s="19">
        <f t="shared" ca="1" si="269"/>
        <v>0</v>
      </c>
      <c r="MO47" s="19">
        <f t="shared" ca="1" si="269"/>
        <v>0</v>
      </c>
      <c r="MP47" s="19">
        <f t="shared" ca="1" si="269"/>
        <v>0</v>
      </c>
      <c r="MQ47" s="19">
        <f t="shared" ca="1" si="269"/>
        <v>0</v>
      </c>
      <c r="MR47" s="19">
        <f t="shared" ca="1" si="269"/>
        <v>0</v>
      </c>
      <c r="MS47" s="19">
        <f t="shared" ca="1" si="269"/>
        <v>0</v>
      </c>
      <c r="MT47" s="19">
        <f t="shared" ca="1" si="269"/>
        <v>0</v>
      </c>
      <c r="MU47" s="19">
        <f t="shared" ca="1" si="269"/>
        <v>1</v>
      </c>
      <c r="MV47" s="19">
        <f t="shared" ca="1" si="240"/>
        <v>0</v>
      </c>
      <c r="MW47" s="19">
        <f t="shared" ca="1" si="240"/>
        <v>0</v>
      </c>
      <c r="MX47" s="19">
        <f t="shared" ca="1" si="240"/>
        <v>0</v>
      </c>
      <c r="MY47" s="19">
        <f t="shared" ca="1" si="269"/>
        <v>0</v>
      </c>
      <c r="MZ47" s="19">
        <f t="shared" ca="1" si="269"/>
        <v>1</v>
      </c>
      <c r="NA47" s="9"/>
      <c r="NB47" s="19" t="str">
        <f ca="1">OFFSET(NB$5,$B47,0)</f>
        <v>-</v>
      </c>
      <c r="NC47" s="19" t="str">
        <f t="shared" ca="1" si="144"/>
        <v>-</v>
      </c>
      <c r="ND47" s="19" t="str">
        <f t="shared" ca="1" si="144"/>
        <v>-</v>
      </c>
      <c r="NE47" s="5" t="b">
        <f t="shared" ca="1" si="125"/>
        <v>0</v>
      </c>
      <c r="NF47" s="5" t="b">
        <f t="shared" ca="1" si="125"/>
        <v>0</v>
      </c>
      <c r="NG47" s="5" t="b">
        <f t="shared" ca="1" si="125"/>
        <v>1</v>
      </c>
      <c r="NH47" s="134">
        <f t="shared" ca="1" si="241"/>
        <v>1</v>
      </c>
      <c r="NI47" s="134">
        <f t="shared" ca="1" si="126"/>
        <v>1</v>
      </c>
      <c r="NJ47" s="19" t="str">
        <f t="shared" ref="NJ47:NO48" ca="1" si="270">OFFSET(NJ$5,$B47,0)</f>
        <v>-</v>
      </c>
      <c r="NK47" s="19" t="str">
        <f ca="1">OFFSET(NK$5,$B47,0)</f>
        <v>-</v>
      </c>
      <c r="NL47" s="19" t="str">
        <f t="shared" ca="1" si="270"/>
        <v>-</v>
      </c>
      <c r="NM47" s="19" t="str">
        <f t="shared" ca="1" si="270"/>
        <v>-</v>
      </c>
      <c r="NN47" s="19">
        <f t="shared" ca="1" si="270"/>
        <v>1</v>
      </c>
      <c r="NO47" s="19" t="str">
        <f t="shared" ca="1" si="270"/>
        <v>-</v>
      </c>
      <c r="NP47" s="19" t="str">
        <f t="shared" ref="NP47:NY48" ca="1" si="271">OFFSET(NP$5,$B47,0)</f>
        <v>-</v>
      </c>
      <c r="NQ47" s="19" t="str">
        <f t="shared" ca="1" si="271"/>
        <v>-</v>
      </c>
      <c r="NR47" s="19" t="str">
        <f t="shared" ca="1" si="271"/>
        <v>-</v>
      </c>
      <c r="NS47" s="19" t="str">
        <f t="shared" ca="1" si="271"/>
        <v>-</v>
      </c>
      <c r="NT47" s="19" t="str">
        <f t="shared" ca="1" si="271"/>
        <v>-</v>
      </c>
      <c r="NU47" s="19" t="str">
        <f t="shared" ca="1" si="271"/>
        <v>-</v>
      </c>
      <c r="NV47" s="19" t="str">
        <f t="shared" ca="1" si="271"/>
        <v>-</v>
      </c>
      <c r="NW47" s="19" t="str">
        <f t="shared" ca="1" si="271"/>
        <v>-</v>
      </c>
      <c r="NX47" s="19" t="str">
        <f t="shared" ca="1" si="271"/>
        <v>-</v>
      </c>
      <c r="NY47" s="19" t="str">
        <f t="shared" ca="1" si="271"/>
        <v>-</v>
      </c>
      <c r="NZ47" s="19" t="b">
        <f t="shared" ref="NZ47:OG48" ca="1" si="272">OFFSET(NZ$5,$B47,0)</f>
        <v>1</v>
      </c>
      <c r="OA47" s="19">
        <f t="shared" ca="1" si="272"/>
        <v>0</v>
      </c>
      <c r="OB47" s="19">
        <f t="shared" ca="1" si="272"/>
        <v>999999</v>
      </c>
      <c r="OC47" s="19">
        <f t="shared" ca="1" si="272"/>
        <v>999999</v>
      </c>
      <c r="OD47" s="19">
        <f t="shared" ca="1" si="272"/>
        <v>999999</v>
      </c>
      <c r="OE47" s="19">
        <f t="shared" ca="1" si="272"/>
        <v>999999</v>
      </c>
      <c r="OF47" s="19">
        <f t="shared" ca="1" si="272"/>
        <v>999999</v>
      </c>
      <c r="OG47" s="19">
        <f t="shared" ca="1" si="272"/>
        <v>999999</v>
      </c>
      <c r="OH47" s="19" t="str">
        <f t="shared" ref="OH47:OP48" ca="1" si="273">OFFSET(OH$5,$B47,0)</f>
        <v>-</v>
      </c>
      <c r="OI47" s="19" t="str">
        <f t="shared" ca="1" si="273"/>
        <v>-</v>
      </c>
      <c r="OJ47" s="19" t="str">
        <f t="shared" ca="1" si="273"/>
        <v>-</v>
      </c>
      <c r="OK47" s="19" t="b">
        <f t="shared" ca="1" si="273"/>
        <v>1</v>
      </c>
      <c r="OL47" s="19">
        <f t="shared" ca="1" si="273"/>
        <v>0</v>
      </c>
      <c r="OM47" s="19" t="str">
        <f t="shared" ca="1" si="273"/>
        <v>-</v>
      </c>
      <c r="ON47" s="19" t="str">
        <f t="shared" ca="1" si="273"/>
        <v>-</v>
      </c>
      <c r="OO47" s="19" t="str">
        <f t="shared" ca="1" si="273"/>
        <v>-</v>
      </c>
      <c r="OP47" s="19" t="str">
        <f t="shared" ca="1" si="273"/>
        <v>-</v>
      </c>
      <c r="OQ47" s="19" t="str">
        <f t="shared" ca="1" si="244"/>
        <v>-</v>
      </c>
      <c r="OR47" s="19" t="str">
        <f t="shared" ca="1" si="244"/>
        <v>-</v>
      </c>
      <c r="OS47" s="19" t="str">
        <f t="shared" ref="OS47:OY48" ca="1" si="274">OFFSET(OS$5,$B47,0)</f>
        <v>-</v>
      </c>
      <c r="OT47" s="19" t="str">
        <f t="shared" ca="1" si="274"/>
        <v>-</v>
      </c>
      <c r="OU47" s="19" t="str">
        <f t="shared" ca="1" si="274"/>
        <v>-</v>
      </c>
      <c r="OV47" s="19" t="str">
        <f t="shared" ca="1" si="274"/>
        <v>-</v>
      </c>
      <c r="OW47" s="19" t="str">
        <f t="shared" ca="1" si="274"/>
        <v>-</v>
      </c>
      <c r="OX47" s="19">
        <f t="shared" ca="1" si="274"/>
        <v>500</v>
      </c>
      <c r="OY47" s="19">
        <f t="shared" ca="1" si="274"/>
        <v>500</v>
      </c>
      <c r="OZ47" s="19" t="str">
        <f t="shared" ref="OZ47:OZ48" ca="1" si="275">OFFSET(OZ$5,$B47,0)</f>
        <v>-</v>
      </c>
      <c r="PA47" s="19" t="str">
        <f t="shared" ref="PA47:PK48" ca="1" si="276">OFFSET(PA$5,$B47,0)</f>
        <v>-</v>
      </c>
      <c r="PB47" s="19" t="str">
        <f t="shared" ca="1" si="276"/>
        <v>-</v>
      </c>
      <c r="PC47" s="19">
        <f t="shared" ref="PC47:PC48" ca="1" si="277">OFFSET(PC$5,$B47,0)</f>
        <v>1</v>
      </c>
      <c r="PD47" s="9"/>
      <c r="PE47" s="19" t="str">
        <f t="shared" ca="1" si="276"/>
        <v>-</v>
      </c>
      <c r="PF47" s="19" t="str">
        <f t="shared" ca="1" si="276"/>
        <v>-</v>
      </c>
      <c r="PG47" s="19" t="str">
        <f t="shared" ca="1" si="276"/>
        <v>-</v>
      </c>
      <c r="PH47" s="19" t="str">
        <f t="shared" ca="1" si="276"/>
        <v>-</v>
      </c>
      <c r="PI47" s="19">
        <f t="shared" ca="1" si="276"/>
        <v>1</v>
      </c>
      <c r="PJ47" s="19">
        <f t="shared" ca="1" si="276"/>
        <v>1</v>
      </c>
      <c r="PK47" s="19">
        <f t="shared" ca="1" si="276"/>
        <v>1</v>
      </c>
      <c r="PL47" s="9"/>
      <c r="PM47" s="19" t="str">
        <f t="shared" ca="1" si="247"/>
        <v>-</v>
      </c>
      <c r="PN47" s="19" t="str">
        <f t="shared" ca="1" si="247"/>
        <v>-</v>
      </c>
      <c r="PO47" s="19">
        <f t="shared" ref="PO47:PO48" ca="1" si="278">OFFSET(PO$5,$B47,0)</f>
        <v>1</v>
      </c>
      <c r="PP47" s="134">
        <f t="shared" si="131"/>
        <v>1</v>
      </c>
      <c r="PQ47" s="134">
        <f t="shared" si="131"/>
        <v>1</v>
      </c>
      <c r="PR47" s="134">
        <f t="shared" si="131"/>
        <v>1</v>
      </c>
      <c r="PS47" s="134">
        <f t="shared" si="131"/>
        <v>1</v>
      </c>
      <c r="PT47" s="134">
        <f t="shared" si="131"/>
        <v>1</v>
      </c>
      <c r="PU47" s="134">
        <f t="shared" si="131"/>
        <v>1</v>
      </c>
      <c r="PV47" s="134">
        <f t="shared" si="131"/>
        <v>1</v>
      </c>
      <c r="PW47" s="134">
        <f t="shared" si="131"/>
        <v>1</v>
      </c>
      <c r="PX47" s="9"/>
      <c r="PY47" s="12" t="str">
        <f t="shared" ca="1" si="95"/>
        <v>-</v>
      </c>
      <c r="PZ47" s="19" t="str">
        <f t="shared" ca="1" si="257"/>
        <v>-</v>
      </c>
      <c r="QA47" s="19" t="str">
        <f t="shared" ca="1" si="257"/>
        <v>-</v>
      </c>
      <c r="QB47" s="19" t="str">
        <f t="shared" ca="1" si="257"/>
        <v>-</v>
      </c>
      <c r="QC47" s="19" t="str">
        <f t="shared" ca="1" si="257"/>
        <v>-</v>
      </c>
      <c r="QD47" s="19" t="str">
        <f t="shared" ca="1" si="257"/>
        <v>-</v>
      </c>
      <c r="QE47" s="19" t="str">
        <f t="shared" ca="1" si="257"/>
        <v>-</v>
      </c>
      <c r="QF47" s="19" t="str">
        <f t="shared" ca="1" si="257"/>
        <v>-</v>
      </c>
      <c r="QG47" s="19" t="str">
        <f t="shared" ca="1" si="257"/>
        <v>-</v>
      </c>
      <c r="QH47" s="19" t="str">
        <f t="shared" ca="1" si="257"/>
        <v>-</v>
      </c>
      <c r="QI47" s="19" t="str">
        <f t="shared" ca="1" si="257"/>
        <v>-</v>
      </c>
      <c r="QJ47" s="19" t="str">
        <f t="shared" ca="1" si="257"/>
        <v>-</v>
      </c>
      <c r="QK47" s="19" t="str">
        <f t="shared" ca="1" si="257"/>
        <v>-</v>
      </c>
      <c r="QL47" s="19" t="str">
        <f t="shared" ca="1" si="257"/>
        <v>-</v>
      </c>
      <c r="QM47" s="19" t="str">
        <f t="shared" ca="1" si="257"/>
        <v>-</v>
      </c>
      <c r="QN47" s="19" t="str">
        <f t="shared" ca="1" si="257"/>
        <v>-</v>
      </c>
      <c r="QO47" s="19" t="str">
        <f t="shared" ca="1" si="257"/>
        <v>-</v>
      </c>
      <c r="QP47" s="19" t="str">
        <f t="shared" ca="1" si="257"/>
        <v>-</v>
      </c>
      <c r="QQ47" s="19" t="str">
        <f t="shared" ca="1" si="257"/>
        <v>-</v>
      </c>
      <c r="QR47" s="19" t="str">
        <f t="shared" ca="1" si="257"/>
        <v>-</v>
      </c>
      <c r="QS47" s="19" t="str">
        <f t="shared" ca="1" si="257"/>
        <v>-</v>
      </c>
      <c r="QT47" s="19" t="str">
        <f t="shared" ca="1" si="257"/>
        <v>-</v>
      </c>
      <c r="QU47" s="19" t="str">
        <f t="shared" ca="1" si="257"/>
        <v>-</v>
      </c>
      <c r="QV47" s="19" t="str">
        <f t="shared" ca="1" si="257"/>
        <v>-</v>
      </c>
      <c r="QW47" s="19" t="str">
        <f t="shared" ca="1" si="257"/>
        <v>-</v>
      </c>
      <c r="QX47" s="19" t="str">
        <f t="shared" ca="1" si="257"/>
        <v>-</v>
      </c>
      <c r="QY47" s="19" t="str">
        <f t="shared" ca="1" si="257"/>
        <v>-</v>
      </c>
      <c r="QZ47" s="19" t="str">
        <f t="shared" ca="1" si="257"/>
        <v>-</v>
      </c>
      <c r="RA47" s="19" t="str">
        <f t="shared" ca="1" si="257"/>
        <v>-</v>
      </c>
      <c r="RB47" s="19" t="str">
        <f t="shared" ca="1" si="257"/>
        <v>-</v>
      </c>
      <c r="RC47" s="19" t="str">
        <f t="shared" ca="1" si="257"/>
        <v>-</v>
      </c>
      <c r="RD47" s="19" t="str">
        <f t="shared" ca="1" si="257"/>
        <v>-</v>
      </c>
      <c r="RE47" s="19" t="str">
        <f t="shared" ca="1" si="257"/>
        <v>-</v>
      </c>
      <c r="RF47" s="19" t="str">
        <f t="shared" ca="1" si="257"/>
        <v>-</v>
      </c>
      <c r="RG47" s="19" t="str">
        <f t="shared" ca="1" si="257"/>
        <v>-</v>
      </c>
      <c r="RH47" s="19" t="str">
        <f t="shared" ca="1" si="257"/>
        <v>-</v>
      </c>
      <c r="RI47" s="19" t="str">
        <f t="shared" ca="1" si="257"/>
        <v>-</v>
      </c>
      <c r="RJ47" s="19" t="str">
        <f t="shared" ca="1" si="257"/>
        <v>-</v>
      </c>
      <c r="RK47" s="19" t="str">
        <f t="shared" ca="1" si="257"/>
        <v>-</v>
      </c>
      <c r="RL47" s="19" t="str">
        <f t="shared" ca="1" si="257"/>
        <v>-</v>
      </c>
      <c r="RM47" s="19" t="str">
        <f t="shared" ca="1" si="257"/>
        <v>-</v>
      </c>
      <c r="RN47" s="19" t="str">
        <f t="shared" ca="1" si="257"/>
        <v>-</v>
      </c>
      <c r="RO47" s="19" t="str">
        <f t="shared" ca="1" si="257"/>
        <v>-</v>
      </c>
      <c r="RP47" s="19" t="str">
        <f t="shared" ca="1" si="257"/>
        <v>-</v>
      </c>
      <c r="RQ47" s="19" t="str">
        <f t="shared" ca="1" si="257"/>
        <v>-</v>
      </c>
      <c r="RR47" s="19" t="str">
        <f t="shared" ca="1" si="257"/>
        <v>-</v>
      </c>
      <c r="RS47" s="19" t="str">
        <f t="shared" ca="1" si="257"/>
        <v>-</v>
      </c>
      <c r="RT47" s="19" t="str">
        <f t="shared" ca="1" si="257"/>
        <v>-</v>
      </c>
      <c r="RU47" s="19" t="str">
        <f t="shared" ca="1" si="257"/>
        <v>-</v>
      </c>
      <c r="RV47" s="19" t="str">
        <f t="shared" ca="1" si="257"/>
        <v>-</v>
      </c>
      <c r="RW47" s="19" t="str">
        <f t="shared" ca="1" si="257"/>
        <v>-</v>
      </c>
      <c r="RX47" s="19" t="str">
        <f t="shared" ca="1" si="257"/>
        <v>-</v>
      </c>
      <c r="RY47" s="19" t="str">
        <f t="shared" ca="1" si="257"/>
        <v>-</v>
      </c>
      <c r="RZ47" s="19" t="str">
        <f t="shared" ca="1" si="257"/>
        <v>-</v>
      </c>
      <c r="SA47" s="19" t="str">
        <f t="shared" ca="1" si="257"/>
        <v>-</v>
      </c>
      <c r="SB47" s="19" t="str">
        <f t="shared" ca="1" si="257"/>
        <v>-</v>
      </c>
      <c r="SC47" s="19" t="str">
        <f t="shared" ca="1" si="257"/>
        <v>-</v>
      </c>
      <c r="SD47" s="19" t="str">
        <f t="shared" ca="1" si="257"/>
        <v>-</v>
      </c>
      <c r="SE47" s="19" t="str">
        <f t="shared" ca="1" si="257"/>
        <v>-</v>
      </c>
      <c r="SF47" s="19" t="str">
        <f t="shared" ca="1" si="257"/>
        <v>-</v>
      </c>
      <c r="SG47" s="19" t="str">
        <f t="shared" ca="1" si="257"/>
        <v>-</v>
      </c>
      <c r="SH47" s="19" t="str">
        <f t="shared" ca="1" si="257"/>
        <v>-</v>
      </c>
      <c r="SI47" s="12" t="str">
        <f t="shared" ca="1" si="96"/>
        <v>-</v>
      </c>
      <c r="SJ47" s="19" t="str">
        <f t="shared" ca="1" si="257"/>
        <v>-</v>
      </c>
      <c r="SK47" s="19" t="str">
        <f t="shared" ca="1" si="257"/>
        <v>-</v>
      </c>
      <c r="SL47" s="19" t="str">
        <f t="shared" ca="1" si="257"/>
        <v>-</v>
      </c>
      <c r="SM47" s="19" t="str">
        <f t="shared" ca="1" si="257"/>
        <v>-</v>
      </c>
      <c r="SN47" s="19" t="str">
        <f t="shared" ca="1" si="257"/>
        <v>-</v>
      </c>
      <c r="SO47" s="19" t="str">
        <f t="shared" ca="1" si="257"/>
        <v>-</v>
      </c>
      <c r="SP47" s="19" t="str">
        <f t="shared" ca="1" si="257"/>
        <v>-</v>
      </c>
      <c r="SQ47" s="19" t="str">
        <f t="shared" ca="1" si="257"/>
        <v>-</v>
      </c>
      <c r="SR47" s="19" t="str">
        <f t="shared" ca="1" si="257"/>
        <v>-</v>
      </c>
      <c r="SS47" s="19" t="str">
        <f t="shared" ca="1" si="257"/>
        <v>-</v>
      </c>
      <c r="ST47" s="19" t="str">
        <f t="shared" ca="1" si="257"/>
        <v>-</v>
      </c>
      <c r="SU47" s="19" t="str">
        <f t="shared" ca="1" si="257"/>
        <v>-</v>
      </c>
      <c r="SV47" s="19" t="str">
        <f t="shared" ca="1" si="257"/>
        <v>-</v>
      </c>
      <c r="SW47" s="19" t="str">
        <f t="shared" ca="1" si="257"/>
        <v>-</v>
      </c>
      <c r="SX47" s="19" t="str">
        <f t="shared" ca="1" si="257"/>
        <v>-</v>
      </c>
      <c r="SY47" s="19" t="str">
        <f t="shared" ca="1" si="257"/>
        <v>-</v>
      </c>
      <c r="SZ47" s="19" t="str">
        <f t="shared" ca="1" si="257"/>
        <v>-</v>
      </c>
      <c r="TA47" s="19" t="str">
        <f t="shared" ca="1" si="257"/>
        <v>-</v>
      </c>
      <c r="TB47" s="19" t="str">
        <f t="shared" ca="1" si="257"/>
        <v>-</v>
      </c>
      <c r="TC47" s="19" t="str">
        <f t="shared" ca="1" si="257"/>
        <v>-</v>
      </c>
      <c r="TD47" s="19" t="str">
        <f t="shared" ca="1" si="257"/>
        <v>-</v>
      </c>
      <c r="TE47" s="19" t="str">
        <f t="shared" ca="1" si="257"/>
        <v>-</v>
      </c>
      <c r="TF47" s="19" t="str">
        <f t="shared" ca="1" si="257"/>
        <v>-</v>
      </c>
      <c r="TG47" s="19" t="str">
        <f t="shared" ca="1" si="257"/>
        <v>-</v>
      </c>
      <c r="TH47" s="19" t="str">
        <f t="shared" ca="1" si="257"/>
        <v>-</v>
      </c>
      <c r="TI47" s="19" t="str">
        <f t="shared" ca="1" si="248"/>
        <v>-</v>
      </c>
      <c r="TJ47" s="19" t="str">
        <f t="shared" ca="1" si="248"/>
        <v>-</v>
      </c>
      <c r="TK47" s="19" t="str">
        <f t="shared" ca="1" si="248"/>
        <v>-</v>
      </c>
      <c r="TL47" s="19" t="str">
        <f t="shared" ca="1" si="248"/>
        <v>-</v>
      </c>
      <c r="TM47" s="19" t="str">
        <f t="shared" ca="1" si="249"/>
        <v>-</v>
      </c>
      <c r="TN47" s="19" t="str">
        <f t="shared" ca="1" si="249"/>
        <v>-</v>
      </c>
      <c r="TO47" s="19" t="str">
        <f t="shared" ca="1" si="249"/>
        <v>-</v>
      </c>
      <c r="TP47" s="19" t="str">
        <f t="shared" ca="1" si="249"/>
        <v>-</v>
      </c>
      <c r="TQ47" s="19" t="str">
        <f t="shared" ca="1" si="249"/>
        <v>-</v>
      </c>
      <c r="TR47" s="19" t="str">
        <f t="shared" ca="1" si="249"/>
        <v>-</v>
      </c>
      <c r="TS47" s="19" t="str">
        <f t="shared" ca="1" si="250"/>
        <v>-</v>
      </c>
      <c r="TT47" s="19" t="str">
        <f t="shared" ca="1" si="250"/>
        <v>-</v>
      </c>
      <c r="TU47" s="19" t="str">
        <f t="shared" ca="1" si="250"/>
        <v>-</v>
      </c>
      <c r="TV47" s="19" t="str">
        <f t="shared" ca="1" si="250"/>
        <v>-</v>
      </c>
      <c r="TW47" s="19" t="str">
        <f t="shared" ca="1" si="250"/>
        <v>-</v>
      </c>
      <c r="TX47" s="19" t="str">
        <f t="shared" ca="1" si="250"/>
        <v>-</v>
      </c>
      <c r="TY47" s="19" t="str">
        <f t="shared" ca="1" si="250"/>
        <v>-</v>
      </c>
      <c r="TZ47" s="19" t="str">
        <f t="shared" ca="1" si="250"/>
        <v>-</v>
      </c>
      <c r="UA47" s="19" t="str">
        <f t="shared" ca="1" si="250"/>
        <v>-</v>
      </c>
      <c r="UB47" s="19" t="str">
        <f t="shared" ca="1" si="250"/>
        <v>-</v>
      </c>
      <c r="UC47" s="19" t="str">
        <f t="shared" ca="1" si="250"/>
        <v>-</v>
      </c>
      <c r="UD47" s="19" t="str">
        <f t="shared" ca="1" si="250"/>
        <v>-</v>
      </c>
      <c r="UE47" s="19" t="str">
        <f t="shared" ca="1" si="250"/>
        <v>-</v>
      </c>
      <c r="UF47" s="19" t="str">
        <f t="shared" ca="1" si="250"/>
        <v>-</v>
      </c>
      <c r="UG47" s="19" t="str">
        <f t="shared" ca="1" si="250"/>
        <v>-</v>
      </c>
      <c r="UH47" s="19" t="str">
        <f t="shared" ca="1" si="250"/>
        <v>-</v>
      </c>
      <c r="UI47" s="19" t="str">
        <f t="shared" ca="1" si="250"/>
        <v>-</v>
      </c>
      <c r="UJ47" s="19" t="str">
        <f t="shared" ca="1" si="250"/>
        <v>-</v>
      </c>
      <c r="UK47" s="19" t="str">
        <f t="shared" ca="1" si="250"/>
        <v>-</v>
      </c>
      <c r="UL47" s="19" t="str">
        <f t="shared" ca="1" si="250"/>
        <v>-</v>
      </c>
      <c r="UM47" s="19" t="str">
        <f t="shared" ca="1" si="251"/>
        <v>-</v>
      </c>
      <c r="UN47" s="19" t="str">
        <f t="shared" ca="1" si="251"/>
        <v>-</v>
      </c>
      <c r="UO47" s="19" t="str">
        <f t="shared" ca="1" si="251"/>
        <v>-</v>
      </c>
      <c r="UP47" s="19" t="str">
        <f t="shared" ca="1" si="251"/>
        <v>-</v>
      </c>
      <c r="UQ47" s="19" t="str">
        <f t="shared" ca="1" si="251"/>
        <v>-</v>
      </c>
      <c r="UR47" s="19" t="str">
        <f t="shared" ca="1" si="251"/>
        <v>-</v>
      </c>
      <c r="US47" s="12" t="b">
        <f t="shared" ca="1" si="98"/>
        <v>1</v>
      </c>
      <c r="UT47" s="19" t="str">
        <f t="shared" ca="1" si="250"/>
        <v>-</v>
      </c>
      <c r="UU47" s="19" t="str">
        <f t="shared" ca="1" si="250"/>
        <v>-</v>
      </c>
      <c r="UV47" s="19" t="str">
        <f t="shared" ca="1" si="250"/>
        <v>-</v>
      </c>
      <c r="UW47" s="19" t="str">
        <f t="shared" ca="1" si="252"/>
        <v>-</v>
      </c>
      <c r="UX47" s="19" t="str">
        <f t="shared" ca="1" si="252"/>
        <v>-</v>
      </c>
      <c r="UY47" s="19" t="str">
        <f t="shared" ca="1" si="252"/>
        <v>-</v>
      </c>
      <c r="UZ47" s="19" t="str">
        <f t="shared" ca="1" si="252"/>
        <v>-</v>
      </c>
      <c r="VA47" s="19" t="str">
        <f t="shared" ca="1" si="252"/>
        <v>-</v>
      </c>
      <c r="VB47" s="19" t="str">
        <f t="shared" ca="1" si="252"/>
        <v>-</v>
      </c>
      <c r="VC47" s="19" t="str">
        <f t="shared" ca="1" si="250"/>
        <v>-</v>
      </c>
      <c r="VD47" s="19" t="str">
        <f t="shared" ca="1" si="250"/>
        <v>-</v>
      </c>
      <c r="VE47" s="19" t="str">
        <f t="shared" ca="1" si="250"/>
        <v>-</v>
      </c>
      <c r="VF47" s="19" t="str">
        <f t="shared" ca="1" si="250"/>
        <v>-</v>
      </c>
      <c r="VG47" s="19" t="str">
        <f t="shared" ca="1" si="250"/>
        <v>-</v>
      </c>
      <c r="VH47" s="19" t="str">
        <f t="shared" ca="1" si="250"/>
        <v>-</v>
      </c>
      <c r="VI47" s="19" t="str">
        <f t="shared" ca="1" si="250"/>
        <v>-</v>
      </c>
      <c r="VJ47" s="19" t="str">
        <f t="shared" ca="1" si="250"/>
        <v>-</v>
      </c>
      <c r="VK47" s="19" t="str">
        <f t="shared" ca="1" si="250"/>
        <v>-</v>
      </c>
      <c r="VL47" s="19" t="str">
        <f t="shared" ca="1" si="250"/>
        <v>-</v>
      </c>
      <c r="VM47" s="19" t="str">
        <f t="shared" ca="1" si="250"/>
        <v>-</v>
      </c>
      <c r="VN47" s="19" t="str">
        <f t="shared" ca="1" si="250"/>
        <v>-</v>
      </c>
      <c r="VO47" s="19" t="str">
        <f t="shared" ca="1" si="250"/>
        <v>-</v>
      </c>
      <c r="VP47" s="19" t="str">
        <f t="shared" ca="1" si="250"/>
        <v>-</v>
      </c>
      <c r="VQ47" s="19" t="str">
        <f t="shared" ca="1" si="250"/>
        <v>-</v>
      </c>
      <c r="VR47" s="19" t="str">
        <f t="shared" ca="1" si="250"/>
        <v>-</v>
      </c>
      <c r="VS47" s="19" t="str">
        <f t="shared" ca="1" si="250"/>
        <v>-</v>
      </c>
      <c r="VT47" s="19" t="str">
        <f t="shared" ca="1" si="250"/>
        <v>-</v>
      </c>
      <c r="VU47" s="19" t="str">
        <f t="shared" ca="1" si="250"/>
        <v>-</v>
      </c>
      <c r="VV47" s="19" t="str">
        <f t="shared" ca="1" si="250"/>
        <v>-</v>
      </c>
      <c r="VW47" s="19" t="str">
        <f t="shared" ca="1" si="253"/>
        <v>-</v>
      </c>
      <c r="VX47" s="19" t="str">
        <f t="shared" ca="1" si="253"/>
        <v>-</v>
      </c>
      <c r="VY47" s="19" t="str">
        <f t="shared" ca="1" si="253"/>
        <v>-</v>
      </c>
      <c r="VZ47" s="19" t="str">
        <f t="shared" ca="1" si="253"/>
        <v>-</v>
      </c>
      <c r="WA47" s="19" t="str">
        <f t="shared" ca="1" si="253"/>
        <v>-</v>
      </c>
      <c r="WB47" s="19" t="str">
        <f t="shared" ca="1" si="253"/>
        <v>-</v>
      </c>
      <c r="WC47" s="19" t="str">
        <f t="shared" ca="1" si="250"/>
        <v>-</v>
      </c>
      <c r="WD47" s="19" t="str">
        <f t="shared" ca="1" si="250"/>
        <v>-</v>
      </c>
      <c r="WE47" s="19" t="str">
        <f t="shared" ca="1" si="250"/>
        <v>-</v>
      </c>
      <c r="WF47" s="19" t="str">
        <f t="shared" ca="1" si="250"/>
        <v>-</v>
      </c>
      <c r="WG47" s="19" t="str">
        <f t="shared" ca="1" si="250"/>
        <v>-</v>
      </c>
      <c r="WH47" s="19" t="str">
        <f t="shared" ca="1" si="250"/>
        <v>-</v>
      </c>
      <c r="WI47" s="19" t="str">
        <f t="shared" ca="1" si="250"/>
        <v>-</v>
      </c>
      <c r="WJ47" s="19" t="str">
        <f t="shared" ca="1" si="250"/>
        <v>-</v>
      </c>
      <c r="WK47" s="19" t="str">
        <f t="shared" ca="1" si="250"/>
        <v>-</v>
      </c>
      <c r="WL47" s="19" t="str">
        <f t="shared" ca="1" si="250"/>
        <v>-</v>
      </c>
      <c r="WM47" s="19" t="str">
        <f t="shared" ca="1" si="250"/>
        <v>-</v>
      </c>
      <c r="WN47" s="19" t="str">
        <f t="shared" ca="1" si="250"/>
        <v>-</v>
      </c>
      <c r="WO47" s="19" t="str">
        <f t="shared" ca="1" si="250"/>
        <v>-</v>
      </c>
      <c r="WP47" s="19" t="str">
        <f t="shared" ca="1" si="250"/>
        <v>-</v>
      </c>
      <c r="WQ47" s="19" t="str">
        <f t="shared" ca="1" si="250"/>
        <v>-</v>
      </c>
      <c r="WR47" s="19" t="str">
        <f t="shared" ca="1" si="250"/>
        <v>-</v>
      </c>
      <c r="WS47" s="19" t="str">
        <f t="shared" ca="1" si="250"/>
        <v>-</v>
      </c>
      <c r="WT47" s="19" t="str">
        <f t="shared" ca="1" si="250"/>
        <v>-</v>
      </c>
      <c r="WU47" s="19" t="str">
        <f t="shared" ca="1" si="250"/>
        <v>-</v>
      </c>
      <c r="WV47" s="19" t="str">
        <f t="shared" ca="1" si="250"/>
        <v>-</v>
      </c>
      <c r="WW47" s="19" t="str">
        <f t="shared" ca="1" si="254"/>
        <v>-</v>
      </c>
      <c r="WX47" s="19" t="str">
        <f t="shared" ca="1" si="254"/>
        <v>-</v>
      </c>
      <c r="WY47" s="19" t="str">
        <f t="shared" ca="1" si="254"/>
        <v>-</v>
      </c>
      <c r="WZ47" s="19" t="str">
        <f t="shared" ca="1" si="254"/>
        <v>-</v>
      </c>
      <c r="XA47" s="19" t="str">
        <f t="shared" ca="1" si="254"/>
        <v>-</v>
      </c>
      <c r="XB47" s="19" t="str">
        <f t="shared" ca="1" si="254"/>
        <v>-</v>
      </c>
      <c r="XC47" s="19">
        <f t="shared" ref="XC47:XC48" ca="1" si="279">OFFSET(XC$5,$B47,0)</f>
        <v>0</v>
      </c>
      <c r="XD47" s="599">
        <v>0</v>
      </c>
    </row>
    <row r="48" spans="1:628" outlineLevel="1">
      <c r="A48" s="20">
        <f t="shared" si="258"/>
        <v>43</v>
      </c>
      <c r="B48" s="20">
        <f t="shared" si="256"/>
        <v>31</v>
      </c>
      <c r="C48">
        <v>11</v>
      </c>
      <c r="D48" s="134" t="str">
        <f>INDEX(i.Region_Desc,$N48,1)</f>
        <v>CWW</v>
      </c>
      <c r="E48" t="b">
        <v>0</v>
      </c>
      <c r="F48" t="b">
        <v>1</v>
      </c>
      <c r="G48" t="b">
        <v>0</v>
      </c>
      <c r="I48" s="19">
        <f t="shared" ca="1" si="218"/>
        <v>0</v>
      </c>
      <c r="J48" s="19">
        <f t="shared" ca="1" si="218"/>
        <v>0</v>
      </c>
      <c r="K48" s="19" t="str">
        <f t="shared" ca="1" si="133"/>
        <v/>
      </c>
      <c r="L48" s="19">
        <f t="shared" ca="1" si="133"/>
        <v>1</v>
      </c>
      <c r="M48" s="19">
        <f t="shared" ca="1" si="218"/>
        <v>0</v>
      </c>
      <c r="N48" s="12">
        <v>3</v>
      </c>
      <c r="O48" s="19">
        <f t="shared" ca="1" si="218"/>
        <v>2</v>
      </c>
      <c r="P48" s="19">
        <f t="shared" ca="1" si="218"/>
        <v>3</v>
      </c>
      <c r="Q48" s="19">
        <f t="shared" ca="1" si="218"/>
        <v>1</v>
      </c>
      <c r="R48" s="19">
        <f ca="1">OFFSET(R$5,$B48,0)</f>
        <v>0</v>
      </c>
      <c r="S48" s="19">
        <f t="shared" ca="1" si="218"/>
        <v>0</v>
      </c>
      <c r="T48" s="19">
        <f t="shared" ca="1" si="218"/>
        <v>0</v>
      </c>
      <c r="U48" s="19">
        <f t="shared" ca="1" si="218"/>
        <v>0</v>
      </c>
      <c r="V48" s="19">
        <f t="shared" ca="1" si="218"/>
        <v>0</v>
      </c>
      <c r="W48" s="19">
        <f t="shared" ca="1" si="218"/>
        <v>0</v>
      </c>
      <c r="X48" s="19">
        <f t="shared" ca="1" si="218"/>
        <v>0</v>
      </c>
      <c r="Y48" s="19">
        <f t="shared" ca="1" si="218"/>
        <v>0</v>
      </c>
      <c r="Z48" s="19">
        <f t="shared" ca="1" si="218"/>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4"/>
        <v>1</v>
      </c>
      <c r="BA48" s="19" t="b">
        <f t="shared" ca="1" si="224"/>
        <v>1</v>
      </c>
      <c r="BB48" s="19" t="b">
        <f t="shared" ca="1" si="224"/>
        <v>1</v>
      </c>
      <c r="BC48" s="19" t="b">
        <f t="shared" ca="1" si="224"/>
        <v>1</v>
      </c>
      <c r="BD48" s="19" t="b">
        <f t="shared" ca="1" si="224"/>
        <v>1</v>
      </c>
      <c r="BE48" s="19" t="b">
        <f t="shared" ca="1" si="224"/>
        <v>1</v>
      </c>
      <c r="BF48" s="19" t="b">
        <f t="shared" ca="1" si="224"/>
        <v>1</v>
      </c>
      <c r="BG48" s="19" t="b">
        <f t="shared" ca="1" si="224"/>
        <v>1</v>
      </c>
      <c r="BH48" s="19" t="b">
        <f t="shared" ca="1" si="224"/>
        <v>1</v>
      </c>
      <c r="BI48" s="9"/>
      <c r="BJ48" s="19" t="b">
        <f t="shared" ca="1" si="259"/>
        <v>0</v>
      </c>
      <c r="BK48" s="19" t="str">
        <f t="shared" ca="1" si="259"/>
        <v>-</v>
      </c>
      <c r="BL48" s="19" t="str">
        <f t="shared" ca="1" si="259"/>
        <v>-</v>
      </c>
      <c r="BM48" s="19" t="str">
        <f t="shared" ca="1" si="259"/>
        <v>-</v>
      </c>
      <c r="BN48" s="19" t="b">
        <f t="shared" ca="1" si="259"/>
        <v>0</v>
      </c>
      <c r="BO48" s="19" t="str">
        <f t="shared" ca="1" si="226"/>
        <v>-</v>
      </c>
      <c r="BP48" s="19" t="str">
        <f t="shared" ca="1" si="259"/>
        <v>-</v>
      </c>
      <c r="BQ48" s="19" t="str">
        <f t="shared" ca="1" si="259"/>
        <v>-</v>
      </c>
      <c r="BR48" s="19" t="str">
        <f t="shared" ca="1" si="226"/>
        <v>-</v>
      </c>
      <c r="BS48" s="9"/>
      <c r="BT48" s="19" t="str">
        <f t="shared" ca="1" si="227"/>
        <v>-</v>
      </c>
      <c r="BU48" s="19" t="str">
        <f t="shared" ca="1" si="227"/>
        <v>-</v>
      </c>
      <c r="BV48" s="19">
        <f t="shared" ca="1" si="227"/>
        <v>0</v>
      </c>
      <c r="BW48" s="19">
        <f t="shared" ca="1" si="227"/>
        <v>0</v>
      </c>
      <c r="BX48" s="19" t="str">
        <f t="shared" ca="1" si="227"/>
        <v>-</v>
      </c>
      <c r="BY48" s="19" t="str">
        <f t="shared" ca="1" si="227"/>
        <v>-</v>
      </c>
      <c r="BZ48" s="19" t="str">
        <f t="shared" ca="1" si="227"/>
        <v>-</v>
      </c>
      <c r="CA48" s="19" t="str">
        <f t="shared" ca="1" si="227"/>
        <v>-</v>
      </c>
      <c r="CB48" s="19">
        <f t="shared" ca="1" si="227"/>
        <v>0</v>
      </c>
      <c r="CC48" s="19">
        <f t="shared" ca="1" si="227"/>
        <v>0</v>
      </c>
      <c r="CD48" s="19" t="str">
        <f t="shared" ca="1" si="227"/>
        <v>-</v>
      </c>
      <c r="CE48" s="19" t="str">
        <f t="shared" ca="1" si="227"/>
        <v>-</v>
      </c>
      <c r="CF48" s="19">
        <f t="shared" ca="1" si="227"/>
        <v>0</v>
      </c>
      <c r="CG48" s="19" t="str">
        <f t="shared" ca="1" si="227"/>
        <v>-</v>
      </c>
      <c r="CH48" s="19" t="str">
        <f t="shared" ca="1" si="227"/>
        <v>-</v>
      </c>
      <c r="CI48" s="19">
        <f t="shared" ca="1" si="227"/>
        <v>0</v>
      </c>
      <c r="CJ48" s="19" t="str">
        <f t="shared" ca="1" si="227"/>
        <v>-</v>
      </c>
      <c r="CK48" s="19" t="str">
        <f t="shared" ca="1" si="227"/>
        <v>-</v>
      </c>
      <c r="CL48" s="19">
        <f t="shared" ca="1" si="227"/>
        <v>0</v>
      </c>
      <c r="CM48" s="19">
        <f t="shared" ca="1" si="227"/>
        <v>0</v>
      </c>
      <c r="CN48" s="9"/>
      <c r="CO48" s="19" t="str">
        <f t="shared" ca="1" si="228"/>
        <v>-</v>
      </c>
      <c r="CP48" s="19" t="str">
        <f t="shared" ca="1" si="228"/>
        <v>-</v>
      </c>
      <c r="CQ48" s="19">
        <f t="shared" ca="1" si="228"/>
        <v>1</v>
      </c>
      <c r="CR48" s="19" t="str">
        <f t="shared" ca="1" si="228"/>
        <v>-</v>
      </c>
      <c r="CS48" s="19" t="str">
        <f t="shared" ca="1" si="228"/>
        <v>-</v>
      </c>
      <c r="CT48" s="19" t="str">
        <f t="shared" ca="1" si="228"/>
        <v>-</v>
      </c>
      <c r="CU48" s="19" t="str">
        <f t="shared" ca="1" si="228"/>
        <v>-</v>
      </c>
      <c r="CV48" s="19" t="str">
        <f t="shared" ca="1" si="228"/>
        <v>-</v>
      </c>
      <c r="CW48" s="19" t="str">
        <f t="shared" ca="1" si="228"/>
        <v>-</v>
      </c>
      <c r="CX48" s="19" t="str">
        <f t="shared" ca="1" si="228"/>
        <v>-</v>
      </c>
      <c r="CY48" s="19" t="str">
        <f t="shared" ca="1" si="228"/>
        <v>-</v>
      </c>
      <c r="CZ48" s="19" t="str">
        <f t="shared" ca="1" si="228"/>
        <v>-</v>
      </c>
      <c r="DA48" s="19" t="str">
        <f t="shared" ca="1" si="151"/>
        <v>-</v>
      </c>
      <c r="DB48" s="19" t="str">
        <f t="shared" ca="1" si="151"/>
        <v>-</v>
      </c>
      <c r="DC48" s="19" t="str">
        <f t="shared" ca="1" si="151"/>
        <v>-</v>
      </c>
      <c r="DD48" s="19" t="str">
        <f t="shared" ca="1" si="151"/>
        <v>-</v>
      </c>
      <c r="DE48" s="19" t="str">
        <f t="shared" ca="1" si="151"/>
        <v>-</v>
      </c>
      <c r="DF48" s="19" t="str">
        <f t="shared" ca="1" si="151"/>
        <v>-</v>
      </c>
      <c r="DG48" s="19" t="str">
        <f t="shared" ca="1" si="151"/>
        <v>-</v>
      </c>
      <c r="DH48" s="19" t="str">
        <f t="shared" ca="1" si="151"/>
        <v>-</v>
      </c>
      <c r="DI48" s="19" t="str">
        <f t="shared" ca="1" si="151"/>
        <v>-</v>
      </c>
      <c r="DJ48" s="9"/>
      <c r="DK48" s="19" t="b">
        <f t="shared" ca="1" si="259"/>
        <v>0</v>
      </c>
      <c r="DL48" s="19" t="b">
        <f t="shared" ca="1" si="229"/>
        <v>0</v>
      </c>
      <c r="DM48" s="19" t="b">
        <f t="shared" ca="1" si="260"/>
        <v>0</v>
      </c>
      <c r="DN48" s="578">
        <f t="shared" ca="1" si="260"/>
        <v>0</v>
      </c>
      <c r="DO48" s="19" t="b">
        <f t="shared" ca="1" si="259"/>
        <v>1</v>
      </c>
      <c r="DP48" s="19" t="str">
        <f t="shared" ca="1" si="259"/>
        <v>-</v>
      </c>
      <c r="DQ48" s="19" t="b">
        <f t="shared" ca="1" si="259"/>
        <v>1</v>
      </c>
      <c r="DR48" s="578">
        <f t="shared" ca="1" si="261"/>
        <v>3</v>
      </c>
      <c r="DS48" s="19" t="str">
        <f t="shared" ca="1" si="118"/>
        <v>-</v>
      </c>
      <c r="DT48" s="19" t="str">
        <f t="shared" ca="1" si="118"/>
        <v>-</v>
      </c>
      <c r="DU48" s="19" t="str">
        <f t="shared" ca="1" si="118"/>
        <v>-</v>
      </c>
      <c r="DV48" s="19" t="str">
        <f t="shared" ca="1" si="118"/>
        <v>-</v>
      </c>
      <c r="DW48" s="19" t="str">
        <f t="shared" ca="1" si="118"/>
        <v>-</v>
      </c>
      <c r="DX48" s="19" t="str">
        <f t="shared" ca="1" si="118"/>
        <v>-</v>
      </c>
      <c r="DY48" s="19" t="str">
        <f t="shared" ca="1" si="118"/>
        <v>-</v>
      </c>
      <c r="DZ48" s="19" t="str">
        <f t="shared" ca="1" si="231"/>
        <v>-</v>
      </c>
      <c r="EA48" s="19" t="str">
        <f t="shared" ca="1" si="231"/>
        <v>-</v>
      </c>
      <c r="EB48" s="19" t="str">
        <f t="shared" ca="1" si="231"/>
        <v>-</v>
      </c>
      <c r="EC48" s="19" t="str">
        <f t="shared" ca="1" si="231"/>
        <v>-</v>
      </c>
      <c r="ED48" s="19" t="str">
        <f t="shared" ca="1" si="231"/>
        <v>-</v>
      </c>
      <c r="EE48" s="19">
        <f t="shared" ca="1" si="231"/>
        <v>1</v>
      </c>
      <c r="EF48" s="19">
        <f t="shared" ca="1" si="231"/>
        <v>1</v>
      </c>
      <c r="EG48" s="19" t="str">
        <f t="shared" ca="1" si="231"/>
        <v>-</v>
      </c>
      <c r="EH48" s="19" t="str">
        <f t="shared" ca="1" si="231"/>
        <v>-</v>
      </c>
      <c r="EI48" s="19" t="str">
        <f t="shared" ca="1" si="231"/>
        <v>-</v>
      </c>
      <c r="EJ48" s="19" t="str">
        <f t="shared" ca="1" si="231"/>
        <v>-</v>
      </c>
      <c r="EK48" s="19" t="str">
        <f t="shared" ca="1" si="231"/>
        <v>-</v>
      </c>
      <c r="EL48" s="19" t="str">
        <f t="shared" ca="1" si="231"/>
        <v>-</v>
      </c>
      <c r="EM48" s="19" t="str">
        <f t="shared" ca="1" si="231"/>
        <v>-</v>
      </c>
      <c r="EN48" s="19" t="str">
        <f t="shared" ca="1" si="231"/>
        <v>-</v>
      </c>
      <c r="EO48" s="19" t="str">
        <f t="shared" ca="1" si="231"/>
        <v>-</v>
      </c>
      <c r="EP48" s="19" t="str">
        <f t="shared" ca="1" si="261"/>
        <v>-</v>
      </c>
      <c r="EQ48" s="19">
        <f t="shared" ca="1" si="259"/>
        <v>1</v>
      </c>
      <c r="ER48" s="19">
        <f t="shared" ca="1" si="262"/>
        <v>1</v>
      </c>
      <c r="ES48" s="9"/>
      <c r="ET48" s="19">
        <f t="shared" ca="1" si="263"/>
        <v>0.125</v>
      </c>
      <c r="EU48" s="19">
        <f t="shared" ca="1" si="263"/>
        <v>0.3</v>
      </c>
      <c r="EV48" s="19">
        <f t="shared" ca="1" si="263"/>
        <v>-0.05</v>
      </c>
      <c r="EW48" s="19">
        <f t="shared" ca="1" si="263"/>
        <v>0.1</v>
      </c>
      <c r="EX48" s="19">
        <f t="shared" ca="1" si="263"/>
        <v>0.25</v>
      </c>
      <c r="EY48" s="19">
        <f t="shared" ca="1" si="263"/>
        <v>-0.05</v>
      </c>
      <c r="EZ48" s="19">
        <f t="shared" ca="1" si="263"/>
        <v>0.05</v>
      </c>
      <c r="FA48" s="19">
        <f t="shared" ca="1" si="263"/>
        <v>0.1</v>
      </c>
      <c r="FB48" s="19">
        <f t="shared" ca="1" si="263"/>
        <v>-0.02</v>
      </c>
      <c r="FC48" s="19">
        <f t="shared" ca="1" si="263"/>
        <v>0.1</v>
      </c>
      <c r="FD48" s="19">
        <f t="shared" ca="1" si="263"/>
        <v>0.25</v>
      </c>
      <c r="FE48" s="19">
        <f t="shared" ca="1" si="263"/>
        <v>-0.05</v>
      </c>
      <c r="FF48" s="19">
        <f t="shared" ca="1" si="264"/>
        <v>0</v>
      </c>
      <c r="FG48" s="19">
        <f t="shared" ca="1" si="264"/>
        <v>0</v>
      </c>
      <c r="FH48" s="19">
        <f t="shared" ca="1" si="264"/>
        <v>0</v>
      </c>
      <c r="FI48" s="19">
        <f t="shared" ca="1" si="264"/>
        <v>0</v>
      </c>
      <c r="FJ48" s="19">
        <f t="shared" ca="1" si="233"/>
        <v>0</v>
      </c>
      <c r="FK48" s="19">
        <f t="shared" ca="1" si="233"/>
        <v>0</v>
      </c>
      <c r="FL48" s="19">
        <f t="shared" ca="1" si="233"/>
        <v>0</v>
      </c>
      <c r="FM48" s="19">
        <f t="shared" ca="1" si="233"/>
        <v>0</v>
      </c>
      <c r="FN48" s="19">
        <f t="shared" ca="1" si="233"/>
        <v>0</v>
      </c>
      <c r="FO48" s="19">
        <f t="shared" ca="1" si="233"/>
        <v>0</v>
      </c>
      <c r="FP48" s="19">
        <f t="shared" ca="1" si="233"/>
        <v>0</v>
      </c>
      <c r="FQ48" s="19">
        <f t="shared" ca="1" si="233"/>
        <v>0</v>
      </c>
      <c r="FR48" s="19">
        <f t="shared" ca="1" si="233"/>
        <v>0</v>
      </c>
      <c r="FS48" s="19">
        <f t="shared" ca="1" si="233"/>
        <v>0</v>
      </c>
      <c r="FT48" s="19">
        <f t="shared" ca="1" si="233"/>
        <v>0</v>
      </c>
      <c r="FU48" s="19">
        <f t="shared" ca="1" si="233"/>
        <v>0</v>
      </c>
      <c r="FV48" s="19">
        <f t="shared" ca="1" si="233"/>
        <v>0</v>
      </c>
      <c r="FW48" s="19">
        <f t="shared" ca="1" si="233"/>
        <v>0</v>
      </c>
      <c r="FX48" s="19">
        <f t="shared" ca="1" si="233"/>
        <v>0</v>
      </c>
      <c r="FY48" s="19">
        <f t="shared" ca="1" si="233"/>
        <v>0</v>
      </c>
      <c r="FZ48" s="19">
        <f t="shared" ca="1" si="233"/>
        <v>0</v>
      </c>
      <c r="GA48" s="19">
        <f t="shared" ca="1" si="233"/>
        <v>0</v>
      </c>
      <c r="GB48" s="19">
        <f t="shared" ca="1" si="233"/>
        <v>0</v>
      </c>
      <c r="GC48" s="19">
        <f t="shared" ca="1" si="233"/>
        <v>0</v>
      </c>
      <c r="GD48" s="19">
        <f t="shared" ca="1" si="233"/>
        <v>0</v>
      </c>
      <c r="GE48" s="19">
        <f t="shared" ca="1" si="233"/>
        <v>0</v>
      </c>
      <c r="GF48" s="19">
        <f t="shared" ca="1" si="233"/>
        <v>0</v>
      </c>
      <c r="GG48" s="19">
        <f t="shared" ca="1" si="233"/>
        <v>0</v>
      </c>
      <c r="GH48" s="19">
        <f t="shared" ca="1" si="233"/>
        <v>0</v>
      </c>
      <c r="GI48" s="19">
        <f t="shared" ca="1" si="233"/>
        <v>0</v>
      </c>
      <c r="GJ48" s="19">
        <f t="shared" ca="1" si="233"/>
        <v>0</v>
      </c>
      <c r="GK48" s="19">
        <f t="shared" ca="1" si="233"/>
        <v>0</v>
      </c>
      <c r="GL48" s="19">
        <f t="shared" ca="1" si="233"/>
        <v>0</v>
      </c>
      <c r="GM48" s="19">
        <f t="shared" ca="1" si="233"/>
        <v>0</v>
      </c>
      <c r="GN48" s="19">
        <f t="shared" ca="1" si="233"/>
        <v>0</v>
      </c>
      <c r="GO48" s="19">
        <f t="shared" ca="1" si="233"/>
        <v>0</v>
      </c>
      <c r="GP48" s="19">
        <f t="shared" ca="1" si="233"/>
        <v>0</v>
      </c>
      <c r="GQ48" s="19">
        <f t="shared" ca="1" si="233"/>
        <v>0</v>
      </c>
      <c r="GR48" s="19">
        <f t="shared" ca="1" si="233"/>
        <v>0</v>
      </c>
      <c r="GS48" s="19">
        <f t="shared" ca="1" si="233"/>
        <v>0</v>
      </c>
      <c r="GT48" s="19">
        <f t="shared" ca="1" si="233"/>
        <v>0</v>
      </c>
      <c r="GU48" s="19">
        <f t="shared" ca="1" si="233"/>
        <v>0</v>
      </c>
      <c r="GV48" s="19">
        <f t="shared" ca="1" si="233"/>
        <v>0</v>
      </c>
      <c r="GW48" s="19">
        <f t="shared" ca="1" si="233"/>
        <v>0</v>
      </c>
      <c r="GX48" s="19">
        <f t="shared" ca="1" si="233"/>
        <v>0</v>
      </c>
      <c r="GY48" s="19">
        <f t="shared" ca="1" si="233"/>
        <v>0</v>
      </c>
      <c r="GZ48" s="19">
        <f t="shared" ca="1" si="233"/>
        <v>0</v>
      </c>
      <c r="HA48" s="19">
        <f t="shared" ca="1" si="233"/>
        <v>0</v>
      </c>
      <c r="HB48" s="19">
        <f t="shared" ca="1" si="233"/>
        <v>0</v>
      </c>
      <c r="HC48" s="19">
        <f t="shared" ca="1" si="233"/>
        <v>0</v>
      </c>
      <c r="HD48" s="19">
        <f t="shared" ca="1" si="233"/>
        <v>0</v>
      </c>
      <c r="HE48" s="19">
        <f t="shared" ca="1" si="233"/>
        <v>0</v>
      </c>
      <c r="HF48" s="19">
        <f t="shared" ca="1" si="233"/>
        <v>0</v>
      </c>
      <c r="HG48" s="19">
        <f t="shared" ca="1" si="233"/>
        <v>0</v>
      </c>
      <c r="HH48" s="19">
        <f t="shared" ca="1" si="233"/>
        <v>0</v>
      </c>
      <c r="HI48" s="19">
        <f t="shared" ca="1" si="233"/>
        <v>0</v>
      </c>
      <c r="HJ48" s="19">
        <f t="shared" ca="1" si="233"/>
        <v>0</v>
      </c>
      <c r="HK48" s="19">
        <f t="shared" ca="1" si="233"/>
        <v>0</v>
      </c>
      <c r="HL48" s="19">
        <f t="shared" ca="1" si="233"/>
        <v>0</v>
      </c>
      <c r="HM48" s="19">
        <f t="shared" ca="1" si="233"/>
        <v>0</v>
      </c>
      <c r="HN48" s="19">
        <f t="shared" ca="1" si="233"/>
        <v>0</v>
      </c>
      <c r="HO48" s="19">
        <f t="shared" ca="1" si="233"/>
        <v>0</v>
      </c>
      <c r="HP48" s="19">
        <f t="shared" ca="1" si="233"/>
        <v>0</v>
      </c>
      <c r="HQ48" s="19">
        <f t="shared" ca="1" si="233"/>
        <v>0</v>
      </c>
      <c r="HR48" s="19">
        <f t="shared" ca="1" si="234"/>
        <v>0</v>
      </c>
      <c r="HS48" s="19">
        <f t="shared" ca="1" si="234"/>
        <v>0</v>
      </c>
      <c r="HT48" s="19">
        <f t="shared" ca="1" si="234"/>
        <v>0</v>
      </c>
      <c r="HU48" s="19">
        <f t="shared" ca="1" si="234"/>
        <v>0</v>
      </c>
      <c r="HV48" s="19">
        <f t="shared" ca="1" si="234"/>
        <v>0</v>
      </c>
      <c r="HW48" s="19">
        <f t="shared" ca="1" si="234"/>
        <v>0</v>
      </c>
      <c r="HX48" s="19">
        <f t="shared" ca="1" si="234"/>
        <v>0</v>
      </c>
      <c r="HY48" s="19">
        <f t="shared" ca="1" si="234"/>
        <v>0</v>
      </c>
      <c r="HZ48" s="19">
        <f t="shared" ca="1" si="234"/>
        <v>0</v>
      </c>
      <c r="IA48" s="19">
        <f t="shared" ca="1" si="234"/>
        <v>0</v>
      </c>
      <c r="IB48" s="19">
        <f t="shared" ca="1" si="234"/>
        <v>0</v>
      </c>
      <c r="IC48" s="19">
        <f t="shared" ca="1" si="234"/>
        <v>0</v>
      </c>
      <c r="ID48" s="19">
        <f t="shared" ca="1" si="234"/>
        <v>0</v>
      </c>
      <c r="IE48" s="19">
        <f t="shared" ca="1" si="234"/>
        <v>0</v>
      </c>
      <c r="IF48" s="19">
        <f t="shared" ca="1" si="234"/>
        <v>0</v>
      </c>
      <c r="IG48" s="19">
        <f t="shared" ca="1" si="234"/>
        <v>0</v>
      </c>
      <c r="IH48" s="19">
        <f t="shared" ca="1" si="234"/>
        <v>0</v>
      </c>
      <c r="II48" s="19">
        <f t="shared" ca="1" si="234"/>
        <v>0</v>
      </c>
      <c r="IJ48" s="19">
        <f t="shared" ca="1" si="234"/>
        <v>0</v>
      </c>
      <c r="IK48" s="19">
        <f t="shared" ca="1" si="234"/>
        <v>0</v>
      </c>
      <c r="IL48" s="19">
        <f t="shared" ca="1" si="235"/>
        <v>0</v>
      </c>
      <c r="IM48" s="19">
        <f t="shared" ca="1" si="235"/>
        <v>0</v>
      </c>
      <c r="IN48" s="19">
        <f t="shared" ca="1" si="235"/>
        <v>0</v>
      </c>
      <c r="IO48" s="19">
        <f t="shared" ca="1" si="235"/>
        <v>0</v>
      </c>
      <c r="IP48" s="19">
        <f t="shared" ca="1" si="235"/>
        <v>0</v>
      </c>
      <c r="IQ48" s="19">
        <f t="shared" ca="1" si="235"/>
        <v>0</v>
      </c>
      <c r="IR48" s="19">
        <f t="shared" ca="1" si="235"/>
        <v>0</v>
      </c>
      <c r="IS48" s="19">
        <f t="shared" ca="1" si="235"/>
        <v>0</v>
      </c>
      <c r="IT48" s="19">
        <f t="shared" ca="1" si="235"/>
        <v>0</v>
      </c>
      <c r="IU48" s="19">
        <f t="shared" ca="1" si="235"/>
        <v>0</v>
      </c>
      <c r="IV48" s="19">
        <f t="shared" ca="1" si="235"/>
        <v>0</v>
      </c>
      <c r="IW48" s="19">
        <f t="shared" ca="1" si="235"/>
        <v>0</v>
      </c>
      <c r="IX48" s="19">
        <f t="shared" ca="1" si="235"/>
        <v>0</v>
      </c>
      <c r="IY48" s="19">
        <f t="shared" ca="1" si="235"/>
        <v>0</v>
      </c>
      <c r="IZ48" s="19">
        <f t="shared" ca="1" si="235"/>
        <v>0</v>
      </c>
      <c r="JA48" s="19">
        <f t="shared" ca="1" si="235"/>
        <v>0</v>
      </c>
      <c r="JB48" s="19">
        <f t="shared" ca="1" si="235"/>
        <v>0</v>
      </c>
      <c r="JC48" s="19">
        <f t="shared" ca="1" si="235"/>
        <v>0</v>
      </c>
      <c r="JD48" s="19">
        <f t="shared" ca="1" si="235"/>
        <v>0</v>
      </c>
      <c r="JE48" s="19">
        <f t="shared" ca="1" si="235"/>
        <v>0</v>
      </c>
      <c r="JF48" s="19">
        <f t="shared" ca="1" si="235"/>
        <v>0</v>
      </c>
      <c r="JG48" s="19">
        <f t="shared" ca="1" si="235"/>
        <v>0</v>
      </c>
      <c r="JH48" s="19">
        <f t="shared" ca="1" si="235"/>
        <v>0</v>
      </c>
      <c r="JI48" s="19">
        <f t="shared" ca="1" si="235"/>
        <v>0</v>
      </c>
      <c r="JJ48" s="19">
        <f t="shared" ca="1" si="235"/>
        <v>0</v>
      </c>
      <c r="JK48" s="19">
        <f t="shared" ca="1" si="235"/>
        <v>0</v>
      </c>
      <c r="JL48" s="19">
        <f t="shared" ca="1" si="235"/>
        <v>0</v>
      </c>
      <c r="JM48" s="19">
        <f t="shared" ca="1" si="235"/>
        <v>0</v>
      </c>
      <c r="JN48" s="19">
        <f t="shared" ca="1" si="235"/>
        <v>0</v>
      </c>
      <c r="JO48" s="19">
        <f t="shared" ca="1" si="235"/>
        <v>0</v>
      </c>
      <c r="JP48" s="19">
        <f t="shared" ca="1" si="235"/>
        <v>0</v>
      </c>
      <c r="JQ48" s="19">
        <f t="shared" ca="1" si="235"/>
        <v>0</v>
      </c>
      <c r="JR48" s="19">
        <f t="shared" ca="1" si="235"/>
        <v>0</v>
      </c>
      <c r="JS48" s="19">
        <f t="shared" ca="1" si="235"/>
        <v>0</v>
      </c>
      <c r="JT48" s="19">
        <f t="shared" ca="1" si="235"/>
        <v>0</v>
      </c>
      <c r="JU48" s="19">
        <f t="shared" ca="1" si="235"/>
        <v>0</v>
      </c>
      <c r="JV48" s="19">
        <f t="shared" ca="1" si="235"/>
        <v>0</v>
      </c>
      <c r="JW48" s="19">
        <f t="shared" ca="1" si="235"/>
        <v>0</v>
      </c>
      <c r="JX48" s="19">
        <f t="shared" ca="1" si="235"/>
        <v>0</v>
      </c>
      <c r="JY48" s="19">
        <f t="shared" ca="1" si="235"/>
        <v>0</v>
      </c>
      <c r="JZ48" s="19">
        <f t="shared" ca="1" si="235"/>
        <v>0</v>
      </c>
      <c r="KA48" s="19" t="str">
        <f t="shared" ca="1" si="265"/>
        <v>-</v>
      </c>
      <c r="KB48" s="9"/>
      <c r="KC48" s="19">
        <f t="shared" ca="1" si="266"/>
        <v>1</v>
      </c>
      <c r="KD48" s="19" t="str">
        <f t="shared" ca="1" si="266"/>
        <v>-</v>
      </c>
      <c r="KE48" s="19">
        <f t="shared" ca="1" si="237"/>
        <v>0</v>
      </c>
      <c r="KF48" s="19">
        <f t="shared" ca="1" si="238"/>
        <v>0</v>
      </c>
      <c r="KG48" s="19">
        <f t="shared" ca="1" si="238"/>
        <v>0</v>
      </c>
      <c r="KH48" s="19">
        <f t="shared" ca="1" si="238"/>
        <v>0</v>
      </c>
      <c r="KI48" s="19">
        <f t="shared" ca="1" si="238"/>
        <v>0</v>
      </c>
      <c r="KJ48" s="19" t="str">
        <f t="shared" ca="1" si="266"/>
        <v>-</v>
      </c>
      <c r="KK48" s="19" t="str">
        <f t="shared" ca="1" si="143"/>
        <v>-</v>
      </c>
      <c r="KL48" s="19" t="str">
        <f t="shared" ca="1" si="143"/>
        <v>-</v>
      </c>
      <c r="KM48" s="19" t="str">
        <f t="shared" ca="1" si="143"/>
        <v>-</v>
      </c>
      <c r="KN48" s="19" t="str">
        <f t="shared" ca="1" si="143"/>
        <v>-</v>
      </c>
      <c r="KO48" s="19" t="str">
        <f t="shared" ca="1" si="143"/>
        <v>-</v>
      </c>
      <c r="KP48" s="19" t="str">
        <f t="shared" ca="1" si="143"/>
        <v>-</v>
      </c>
      <c r="KQ48" s="19" t="str">
        <f t="shared" ca="1" si="143"/>
        <v>-</v>
      </c>
      <c r="KR48" s="19" t="str">
        <f t="shared" ca="1" si="143"/>
        <v>-</v>
      </c>
      <c r="KS48" s="19" t="str">
        <f t="shared" ca="1" si="143"/>
        <v>-</v>
      </c>
      <c r="KT48" s="19" t="str">
        <f t="shared" ca="1" si="143"/>
        <v>-</v>
      </c>
      <c r="KU48" s="19" t="str">
        <f t="shared" ca="1" si="143"/>
        <v>-</v>
      </c>
      <c r="KV48" s="19" t="str">
        <f t="shared" ca="1" si="143"/>
        <v>-</v>
      </c>
      <c r="KW48" s="19">
        <f t="shared" ca="1" si="266"/>
        <v>1</v>
      </c>
      <c r="KX48" s="19">
        <f t="shared" ca="1" si="266"/>
        <v>0</v>
      </c>
      <c r="KY48" s="19">
        <f t="shared" ca="1" si="266"/>
        <v>1</v>
      </c>
      <c r="KZ48" s="19">
        <f t="shared" ca="1" si="266"/>
        <v>1</v>
      </c>
      <c r="LA48" s="19">
        <f t="shared" ca="1" si="266"/>
        <v>1</v>
      </c>
      <c r="LB48" s="19">
        <f t="shared" ca="1" si="266"/>
        <v>1</v>
      </c>
      <c r="LC48" s="19">
        <f t="shared" ca="1" si="266"/>
        <v>0</v>
      </c>
      <c r="LD48" s="19">
        <f t="shared" ca="1" si="266"/>
        <v>1</v>
      </c>
      <c r="LE48" s="19">
        <f t="shared" ca="1" si="266"/>
        <v>0</v>
      </c>
      <c r="LF48" s="19">
        <f t="shared" ca="1" si="266"/>
        <v>0</v>
      </c>
      <c r="LG48" s="19">
        <f t="shared" ca="1" si="237"/>
        <v>1</v>
      </c>
      <c r="LH48" s="19">
        <f t="shared" ca="1" si="237"/>
        <v>0</v>
      </c>
      <c r="LI48" s="19">
        <f t="shared" ca="1" si="237"/>
        <v>0</v>
      </c>
      <c r="LJ48" s="19">
        <f t="shared" ca="1" si="237"/>
        <v>0</v>
      </c>
      <c r="LK48" s="19">
        <f t="shared" ca="1" si="237"/>
        <v>0</v>
      </c>
      <c r="LL48" s="19">
        <f t="shared" ca="1" si="237"/>
        <v>1</v>
      </c>
      <c r="LM48" s="19">
        <f t="shared" ca="1" si="237"/>
        <v>0</v>
      </c>
      <c r="LN48" s="19">
        <f t="shared" ca="1" si="237"/>
        <v>1</v>
      </c>
      <c r="LO48" s="19">
        <f t="shared" ca="1" si="267"/>
        <v>0</v>
      </c>
      <c r="LP48" s="19">
        <f t="shared" ca="1" si="267"/>
        <v>0</v>
      </c>
      <c r="LQ48" s="19">
        <f t="shared" ca="1" si="267"/>
        <v>0</v>
      </c>
      <c r="LR48" s="19">
        <f t="shared" ca="1" si="268"/>
        <v>0</v>
      </c>
      <c r="LS48" s="19">
        <f t="shared" ca="1" si="268"/>
        <v>0</v>
      </c>
      <c r="LT48" s="19">
        <f t="shared" ca="1" si="267"/>
        <v>0</v>
      </c>
      <c r="LU48" s="19">
        <f t="shared" ca="1" si="267"/>
        <v>0</v>
      </c>
      <c r="LV48" s="19">
        <f t="shared" ca="1" si="267"/>
        <v>0</v>
      </c>
      <c r="LW48" s="19">
        <f t="shared" ca="1" si="267"/>
        <v>0</v>
      </c>
      <c r="LX48" s="19">
        <f t="shared" ca="1" si="237"/>
        <v>0</v>
      </c>
      <c r="LY48" s="19">
        <f t="shared" ca="1" si="237"/>
        <v>0</v>
      </c>
      <c r="LZ48" s="19">
        <f t="shared" ca="1" si="237"/>
        <v>0</v>
      </c>
      <c r="MA48" s="19">
        <f t="shared" ca="1" si="237"/>
        <v>0</v>
      </c>
      <c r="MB48" s="19">
        <f t="shared" ca="1" si="237"/>
        <v>0</v>
      </c>
      <c r="MC48" s="19">
        <f t="shared" ca="1" si="237"/>
        <v>0</v>
      </c>
      <c r="MD48" s="19">
        <f t="shared" ca="1" si="237"/>
        <v>0</v>
      </c>
      <c r="ME48" s="19">
        <f t="shared" ca="1" si="237"/>
        <v>0</v>
      </c>
      <c r="MF48" s="19">
        <f t="shared" ca="1" si="237"/>
        <v>0</v>
      </c>
      <c r="MG48" s="19">
        <f t="shared" ca="1" si="269"/>
        <v>0</v>
      </c>
      <c r="MH48" s="19">
        <f t="shared" ca="1" si="269"/>
        <v>0</v>
      </c>
      <c r="MI48" s="19">
        <f t="shared" ca="1" si="269"/>
        <v>0</v>
      </c>
      <c r="MJ48" s="19">
        <f t="shared" ca="1" si="269"/>
        <v>0</v>
      </c>
      <c r="MK48" s="19">
        <f t="shared" ca="1" si="269"/>
        <v>0</v>
      </c>
      <c r="ML48" s="19">
        <f t="shared" ca="1" si="269"/>
        <v>0</v>
      </c>
      <c r="MM48" s="19">
        <f t="shared" ca="1" si="269"/>
        <v>0</v>
      </c>
      <c r="MN48" s="19">
        <f t="shared" ca="1" si="269"/>
        <v>0</v>
      </c>
      <c r="MO48" s="19">
        <f t="shared" ca="1" si="269"/>
        <v>0</v>
      </c>
      <c r="MP48" s="19">
        <f t="shared" ca="1" si="269"/>
        <v>0</v>
      </c>
      <c r="MQ48" s="19">
        <f t="shared" ca="1" si="269"/>
        <v>0</v>
      </c>
      <c r="MR48" s="19">
        <f t="shared" ca="1" si="269"/>
        <v>0</v>
      </c>
      <c r="MS48" s="19">
        <f t="shared" ca="1" si="269"/>
        <v>0</v>
      </c>
      <c r="MT48" s="19">
        <f t="shared" ca="1" si="269"/>
        <v>0</v>
      </c>
      <c r="MU48" s="19">
        <f t="shared" ca="1" si="269"/>
        <v>1</v>
      </c>
      <c r="MV48" s="19">
        <f t="shared" ca="1" si="240"/>
        <v>0</v>
      </c>
      <c r="MW48" s="19">
        <f t="shared" ca="1" si="240"/>
        <v>0</v>
      </c>
      <c r="MX48" s="19">
        <f t="shared" ca="1" si="240"/>
        <v>0</v>
      </c>
      <c r="MY48" s="19">
        <f t="shared" ca="1" si="269"/>
        <v>0</v>
      </c>
      <c r="MZ48" s="19">
        <f t="shared" ca="1" si="269"/>
        <v>1</v>
      </c>
      <c r="NA48" s="9"/>
      <c r="NB48" s="19" t="str">
        <f ca="1">OFFSET(NB$5,$B48,0)</f>
        <v>-</v>
      </c>
      <c r="NC48" s="19" t="str">
        <f t="shared" ca="1" si="144"/>
        <v>-</v>
      </c>
      <c r="ND48" s="19" t="str">
        <f t="shared" ca="1" si="144"/>
        <v>-</v>
      </c>
      <c r="NE48" s="5" t="b">
        <f t="shared" ca="1" si="125"/>
        <v>0</v>
      </c>
      <c r="NF48" s="5" t="b">
        <f t="shared" ca="1" si="125"/>
        <v>0</v>
      </c>
      <c r="NG48" s="5" t="b">
        <f t="shared" ca="1" si="125"/>
        <v>1</v>
      </c>
      <c r="NH48" s="134">
        <f t="shared" ca="1" si="241"/>
        <v>1</v>
      </c>
      <c r="NI48" s="134">
        <f t="shared" ca="1" si="126"/>
        <v>1</v>
      </c>
      <c r="NJ48" s="19" t="str">
        <f t="shared" ca="1" si="270"/>
        <v>-</v>
      </c>
      <c r="NK48" s="19" t="str">
        <f ca="1">OFFSET(NK$5,$B48,0)</f>
        <v>-</v>
      </c>
      <c r="NL48" s="19" t="str">
        <f t="shared" ca="1" si="270"/>
        <v>-</v>
      </c>
      <c r="NM48" s="19" t="str">
        <f t="shared" ca="1" si="270"/>
        <v>-</v>
      </c>
      <c r="NN48" s="19">
        <f t="shared" ca="1" si="270"/>
        <v>1</v>
      </c>
      <c r="NO48" s="19" t="str">
        <f t="shared" ca="1" si="270"/>
        <v>-</v>
      </c>
      <c r="NP48" s="19" t="str">
        <f t="shared" ca="1" si="271"/>
        <v>-</v>
      </c>
      <c r="NQ48" s="19" t="str">
        <f t="shared" ca="1" si="271"/>
        <v>-</v>
      </c>
      <c r="NR48" s="19" t="str">
        <f t="shared" ca="1" si="271"/>
        <v>-</v>
      </c>
      <c r="NS48" s="19" t="str">
        <f t="shared" ca="1" si="271"/>
        <v>-</v>
      </c>
      <c r="NT48" s="19" t="str">
        <f t="shared" ca="1" si="271"/>
        <v>-</v>
      </c>
      <c r="NU48" s="19" t="str">
        <f t="shared" ca="1" si="271"/>
        <v>-</v>
      </c>
      <c r="NV48" s="19" t="str">
        <f t="shared" ca="1" si="271"/>
        <v>-</v>
      </c>
      <c r="NW48" s="19" t="str">
        <f t="shared" ca="1" si="271"/>
        <v>-</v>
      </c>
      <c r="NX48" s="19" t="str">
        <f t="shared" ca="1" si="271"/>
        <v>-</v>
      </c>
      <c r="NY48" s="19" t="str">
        <f t="shared" ca="1" si="271"/>
        <v>-</v>
      </c>
      <c r="NZ48" s="19" t="b">
        <f t="shared" ca="1" si="272"/>
        <v>1</v>
      </c>
      <c r="OA48" s="19">
        <f t="shared" ca="1" si="272"/>
        <v>0</v>
      </c>
      <c r="OB48" s="19">
        <f t="shared" ca="1" si="272"/>
        <v>999999</v>
      </c>
      <c r="OC48" s="19">
        <f t="shared" ca="1" si="272"/>
        <v>999999</v>
      </c>
      <c r="OD48" s="19">
        <f t="shared" ca="1" si="272"/>
        <v>999999</v>
      </c>
      <c r="OE48" s="19">
        <f t="shared" ca="1" si="272"/>
        <v>999999</v>
      </c>
      <c r="OF48" s="19">
        <f t="shared" ca="1" si="272"/>
        <v>999999</v>
      </c>
      <c r="OG48" s="19">
        <f t="shared" ca="1" si="272"/>
        <v>999999</v>
      </c>
      <c r="OH48" s="19" t="str">
        <f t="shared" ca="1" si="273"/>
        <v>-</v>
      </c>
      <c r="OI48" s="19" t="str">
        <f t="shared" ca="1" si="273"/>
        <v>-</v>
      </c>
      <c r="OJ48" s="19" t="str">
        <f t="shared" ca="1" si="273"/>
        <v>-</v>
      </c>
      <c r="OK48" s="19" t="b">
        <f t="shared" ca="1" si="273"/>
        <v>1</v>
      </c>
      <c r="OL48" s="19">
        <f t="shared" ca="1" si="273"/>
        <v>0</v>
      </c>
      <c r="OM48" s="19" t="str">
        <f t="shared" ca="1" si="273"/>
        <v>-</v>
      </c>
      <c r="ON48" s="19" t="str">
        <f t="shared" ca="1" si="273"/>
        <v>-</v>
      </c>
      <c r="OO48" s="19" t="str">
        <f t="shared" ca="1" si="273"/>
        <v>-</v>
      </c>
      <c r="OP48" s="19" t="str">
        <f t="shared" ca="1" si="273"/>
        <v>-</v>
      </c>
      <c r="OQ48" s="19" t="str">
        <f t="shared" ca="1" si="244"/>
        <v>-</v>
      </c>
      <c r="OR48" s="19" t="str">
        <f t="shared" ca="1" si="244"/>
        <v>-</v>
      </c>
      <c r="OS48" s="19" t="str">
        <f t="shared" ca="1" si="274"/>
        <v>-</v>
      </c>
      <c r="OT48" s="19" t="str">
        <f t="shared" ca="1" si="274"/>
        <v>-</v>
      </c>
      <c r="OU48" s="19" t="str">
        <f t="shared" ca="1" si="274"/>
        <v>-</v>
      </c>
      <c r="OV48" s="19" t="str">
        <f t="shared" ca="1" si="274"/>
        <v>-</v>
      </c>
      <c r="OW48" s="19" t="str">
        <f t="shared" ca="1" si="274"/>
        <v>-</v>
      </c>
      <c r="OX48" s="19">
        <f t="shared" ca="1" si="274"/>
        <v>500</v>
      </c>
      <c r="OY48" s="19">
        <f t="shared" ca="1" si="274"/>
        <v>500</v>
      </c>
      <c r="OZ48" s="19" t="str">
        <f t="shared" ca="1" si="275"/>
        <v>-</v>
      </c>
      <c r="PA48" s="19" t="str">
        <f t="shared" ca="1" si="276"/>
        <v>-</v>
      </c>
      <c r="PB48" s="19" t="str">
        <f t="shared" ca="1" si="276"/>
        <v>-</v>
      </c>
      <c r="PC48" s="19">
        <f t="shared" ca="1" si="277"/>
        <v>1</v>
      </c>
      <c r="PD48" s="9"/>
      <c r="PE48" s="19" t="str">
        <f t="shared" ca="1" si="276"/>
        <v>-</v>
      </c>
      <c r="PF48" s="19" t="str">
        <f t="shared" ca="1" si="276"/>
        <v>-</v>
      </c>
      <c r="PG48" s="19" t="str">
        <f t="shared" ca="1" si="276"/>
        <v>-</v>
      </c>
      <c r="PH48" s="19" t="str">
        <f t="shared" ca="1" si="276"/>
        <v>-</v>
      </c>
      <c r="PI48" s="19">
        <f t="shared" ca="1" si="276"/>
        <v>1</v>
      </c>
      <c r="PJ48" s="19">
        <f t="shared" ca="1" si="276"/>
        <v>1</v>
      </c>
      <c r="PK48" s="19">
        <f t="shared" ca="1" si="276"/>
        <v>1</v>
      </c>
      <c r="PL48" s="9"/>
      <c r="PM48" s="19" t="str">
        <f t="shared" ca="1" si="247"/>
        <v>-</v>
      </c>
      <c r="PN48" s="19" t="str">
        <f t="shared" ca="1" si="247"/>
        <v>-</v>
      </c>
      <c r="PO48" s="19">
        <f t="shared" ca="1" si="278"/>
        <v>1</v>
      </c>
      <c r="PP48" s="134">
        <f t="shared" si="131"/>
        <v>1</v>
      </c>
      <c r="PQ48" s="134">
        <f t="shared" si="131"/>
        <v>1</v>
      </c>
      <c r="PR48" s="134">
        <f t="shared" si="131"/>
        <v>1</v>
      </c>
      <c r="PS48" s="134">
        <f t="shared" si="131"/>
        <v>1</v>
      </c>
      <c r="PT48" s="134">
        <f t="shared" si="131"/>
        <v>1</v>
      </c>
      <c r="PU48" s="134">
        <f t="shared" si="131"/>
        <v>1</v>
      </c>
      <c r="PV48" s="134">
        <f t="shared" si="131"/>
        <v>1</v>
      </c>
      <c r="PW48" s="134">
        <f t="shared" si="131"/>
        <v>1</v>
      </c>
      <c r="PX48" s="9"/>
      <c r="PY48" s="12" t="str">
        <f t="shared" ca="1" si="95"/>
        <v>-</v>
      </c>
      <c r="PZ48" s="19" t="str">
        <f t="shared" ca="1" si="257"/>
        <v>-</v>
      </c>
      <c r="QA48" s="19" t="str">
        <f t="shared" ca="1" si="257"/>
        <v>-</v>
      </c>
      <c r="QB48" s="19" t="str">
        <f t="shared" ca="1" si="257"/>
        <v>-</v>
      </c>
      <c r="QC48" s="19" t="str">
        <f t="shared" ca="1" si="257"/>
        <v>-</v>
      </c>
      <c r="QD48" s="19" t="str">
        <f t="shared" ca="1" si="257"/>
        <v>-</v>
      </c>
      <c r="QE48" s="19" t="str">
        <f t="shared" ca="1" si="257"/>
        <v>-</v>
      </c>
      <c r="QF48" s="19" t="str">
        <f t="shared" ca="1" si="257"/>
        <v>-</v>
      </c>
      <c r="QG48" s="19" t="str">
        <f t="shared" ca="1" si="257"/>
        <v>-</v>
      </c>
      <c r="QH48" s="19" t="str">
        <f t="shared" ca="1" si="257"/>
        <v>-</v>
      </c>
      <c r="QI48" s="19" t="str">
        <f t="shared" ca="1" si="257"/>
        <v>-</v>
      </c>
      <c r="QJ48" s="19" t="str">
        <f t="shared" ca="1" si="257"/>
        <v>-</v>
      </c>
      <c r="QK48" s="19" t="str">
        <f t="shared" ca="1" si="257"/>
        <v>-</v>
      </c>
      <c r="QL48" s="19" t="str">
        <f t="shared" ca="1" si="257"/>
        <v>-</v>
      </c>
      <c r="QM48" s="19" t="str">
        <f t="shared" ca="1" si="257"/>
        <v>-</v>
      </c>
      <c r="QN48" s="19" t="str">
        <f t="shared" ca="1" si="257"/>
        <v>-</v>
      </c>
      <c r="QO48" s="19" t="str">
        <f t="shared" ca="1" si="257"/>
        <v>-</v>
      </c>
      <c r="QP48" s="19" t="str">
        <f t="shared" ca="1" si="257"/>
        <v>-</v>
      </c>
      <c r="QQ48" s="19" t="str">
        <f t="shared" ca="1" si="257"/>
        <v>-</v>
      </c>
      <c r="QR48" s="19" t="str">
        <f t="shared" ca="1" si="257"/>
        <v>-</v>
      </c>
      <c r="QS48" s="19" t="str">
        <f t="shared" ca="1" si="257"/>
        <v>-</v>
      </c>
      <c r="QT48" s="19" t="str">
        <f t="shared" ca="1" si="257"/>
        <v>-</v>
      </c>
      <c r="QU48" s="19" t="str">
        <f t="shared" ca="1" si="257"/>
        <v>-</v>
      </c>
      <c r="QV48" s="19" t="str">
        <f t="shared" ca="1" si="257"/>
        <v>-</v>
      </c>
      <c r="QW48" s="19" t="str">
        <f t="shared" ca="1" si="257"/>
        <v>-</v>
      </c>
      <c r="QX48" s="19" t="str">
        <f t="shared" ca="1" si="257"/>
        <v>-</v>
      </c>
      <c r="QY48" s="19" t="str">
        <f t="shared" ca="1" si="257"/>
        <v>-</v>
      </c>
      <c r="QZ48" s="19" t="str">
        <f t="shared" ca="1" si="257"/>
        <v>-</v>
      </c>
      <c r="RA48" s="19" t="str">
        <f t="shared" ca="1" si="257"/>
        <v>-</v>
      </c>
      <c r="RB48" s="19" t="str">
        <f t="shared" ca="1" si="257"/>
        <v>-</v>
      </c>
      <c r="RC48" s="19" t="str">
        <f t="shared" ca="1" si="257"/>
        <v>-</v>
      </c>
      <c r="RD48" s="19" t="str">
        <f t="shared" ca="1" si="257"/>
        <v>-</v>
      </c>
      <c r="RE48" s="19" t="str">
        <f t="shared" ca="1" si="257"/>
        <v>-</v>
      </c>
      <c r="RF48" s="19" t="str">
        <f t="shared" ref="RF48:RH48" ca="1" si="280">OFFSET(RF$5,$B48,0)</f>
        <v>-</v>
      </c>
      <c r="RG48" s="19" t="str">
        <f t="shared" ca="1" si="280"/>
        <v>-</v>
      </c>
      <c r="RH48" s="19" t="str">
        <f t="shared" ca="1" si="280"/>
        <v>-</v>
      </c>
      <c r="RI48" s="19" t="str">
        <f t="shared" ca="1" si="257"/>
        <v>-</v>
      </c>
      <c r="RJ48" s="19" t="str">
        <f t="shared" ca="1" si="257"/>
        <v>-</v>
      </c>
      <c r="RK48" s="19" t="str">
        <f t="shared" ca="1" si="257"/>
        <v>-</v>
      </c>
      <c r="RL48" s="19" t="str">
        <f t="shared" ca="1" si="257"/>
        <v>-</v>
      </c>
      <c r="RM48" s="19" t="str">
        <f t="shared" ca="1" si="257"/>
        <v>-</v>
      </c>
      <c r="RN48" s="19" t="str">
        <f t="shared" ca="1" si="257"/>
        <v>-</v>
      </c>
      <c r="RO48" s="19" t="str">
        <f t="shared" ca="1" si="257"/>
        <v>-</v>
      </c>
      <c r="RP48" s="19" t="str">
        <f t="shared" ca="1" si="257"/>
        <v>-</v>
      </c>
      <c r="RQ48" s="19" t="str">
        <f t="shared" ca="1" si="257"/>
        <v>-</v>
      </c>
      <c r="RR48" s="19" t="str">
        <f t="shared" ca="1" si="257"/>
        <v>-</v>
      </c>
      <c r="RS48" s="19" t="str">
        <f t="shared" ca="1" si="257"/>
        <v>-</v>
      </c>
      <c r="RT48" s="19" t="str">
        <f t="shared" ca="1" si="257"/>
        <v>-</v>
      </c>
      <c r="RU48" s="19" t="str">
        <f t="shared" ca="1" si="257"/>
        <v>-</v>
      </c>
      <c r="RV48" s="19" t="str">
        <f t="shared" ca="1" si="257"/>
        <v>-</v>
      </c>
      <c r="RW48" s="19" t="str">
        <f t="shared" ca="1" si="257"/>
        <v>-</v>
      </c>
      <c r="RX48" s="19" t="str">
        <f t="shared" ca="1" si="257"/>
        <v>-</v>
      </c>
      <c r="RY48" s="19" t="str">
        <f t="shared" ca="1" si="257"/>
        <v>-</v>
      </c>
      <c r="RZ48" s="19" t="str">
        <f t="shared" ca="1" si="257"/>
        <v>-</v>
      </c>
      <c r="SA48" s="19" t="str">
        <f t="shared" ca="1" si="257"/>
        <v>-</v>
      </c>
      <c r="SB48" s="19" t="str">
        <f t="shared" ca="1" si="257"/>
        <v>-</v>
      </c>
      <c r="SC48" s="19" t="str">
        <f t="shared" ca="1" si="257"/>
        <v>-</v>
      </c>
      <c r="SD48" s="19" t="str">
        <f t="shared" ca="1" si="257"/>
        <v>-</v>
      </c>
      <c r="SE48" s="19" t="str">
        <f t="shared" ca="1" si="257"/>
        <v>-</v>
      </c>
      <c r="SF48" s="19" t="str">
        <f t="shared" ca="1" si="257"/>
        <v>-</v>
      </c>
      <c r="SG48" s="19" t="str">
        <f t="shared" ca="1" si="257"/>
        <v>-</v>
      </c>
      <c r="SH48" s="19" t="str">
        <f t="shared" ca="1" si="257"/>
        <v>-</v>
      </c>
      <c r="SI48" s="12" t="str">
        <f t="shared" ca="1" si="96"/>
        <v>-</v>
      </c>
      <c r="SJ48" s="19" t="str">
        <f t="shared" ca="1" si="257"/>
        <v>-</v>
      </c>
      <c r="SK48" s="19" t="str">
        <f t="shared" ca="1" si="257"/>
        <v>-</v>
      </c>
      <c r="SL48" s="19" t="str">
        <f t="shared" ca="1" si="257"/>
        <v>-</v>
      </c>
      <c r="SM48" s="19" t="str">
        <f t="shared" ca="1" si="257"/>
        <v>-</v>
      </c>
      <c r="SN48" s="19" t="str">
        <f t="shared" ca="1" si="257"/>
        <v>-</v>
      </c>
      <c r="SO48" s="19" t="str">
        <f t="shared" ca="1" si="257"/>
        <v>-</v>
      </c>
      <c r="SP48" s="19" t="str">
        <f t="shared" ca="1" si="257"/>
        <v>-</v>
      </c>
      <c r="SQ48" s="19" t="str">
        <f t="shared" ca="1" si="257"/>
        <v>-</v>
      </c>
      <c r="SR48" s="19" t="str">
        <f t="shared" ca="1" si="257"/>
        <v>-</v>
      </c>
      <c r="SS48" s="19" t="str">
        <f t="shared" ca="1" si="257"/>
        <v>-</v>
      </c>
      <c r="ST48" s="19" t="str">
        <f t="shared" ca="1" si="257"/>
        <v>-</v>
      </c>
      <c r="SU48" s="19" t="str">
        <f t="shared" ca="1" si="257"/>
        <v>-</v>
      </c>
      <c r="SV48" s="19" t="str">
        <f t="shared" ca="1" si="257"/>
        <v>-</v>
      </c>
      <c r="SW48" s="19" t="str">
        <f t="shared" ca="1" si="257"/>
        <v>-</v>
      </c>
      <c r="SX48" s="19" t="str">
        <f t="shared" ca="1" si="257"/>
        <v>-</v>
      </c>
      <c r="SY48" s="19" t="str">
        <f t="shared" ca="1" si="257"/>
        <v>-</v>
      </c>
      <c r="SZ48" s="19" t="str">
        <f t="shared" ca="1" si="257"/>
        <v>-</v>
      </c>
      <c r="TA48" s="19" t="str">
        <f t="shared" ca="1" si="257"/>
        <v>-</v>
      </c>
      <c r="TB48" s="19" t="str">
        <f t="shared" ca="1" si="257"/>
        <v>-</v>
      </c>
      <c r="TC48" s="19" t="str">
        <f t="shared" ca="1" si="257"/>
        <v>-</v>
      </c>
      <c r="TD48" s="19" t="str">
        <f t="shared" ca="1" si="257"/>
        <v>-</v>
      </c>
      <c r="TE48" s="19" t="str">
        <f t="shared" ca="1" si="257"/>
        <v>-</v>
      </c>
      <c r="TF48" s="19" t="str">
        <f t="shared" ca="1" si="257"/>
        <v>-</v>
      </c>
      <c r="TG48" s="19" t="str">
        <f t="shared" ca="1" si="257"/>
        <v>-</v>
      </c>
      <c r="TH48" s="19" t="str">
        <f t="shared" ca="1" si="257"/>
        <v>-</v>
      </c>
      <c r="TI48" s="19" t="str">
        <f t="shared" ca="1" si="248"/>
        <v>-</v>
      </c>
      <c r="TJ48" s="19" t="str">
        <f t="shared" ca="1" si="248"/>
        <v>-</v>
      </c>
      <c r="TK48" s="19" t="str">
        <f t="shared" ca="1" si="248"/>
        <v>-</v>
      </c>
      <c r="TL48" s="19" t="str">
        <f t="shared" ca="1" si="248"/>
        <v>-</v>
      </c>
      <c r="TM48" s="19" t="str">
        <f t="shared" ca="1" si="249"/>
        <v>-</v>
      </c>
      <c r="TN48" s="19" t="str">
        <f t="shared" ca="1" si="249"/>
        <v>-</v>
      </c>
      <c r="TO48" s="19" t="str">
        <f t="shared" ca="1" si="249"/>
        <v>-</v>
      </c>
      <c r="TP48" s="19" t="str">
        <f t="shared" ca="1" si="249"/>
        <v>-</v>
      </c>
      <c r="TQ48" s="19" t="str">
        <f t="shared" ca="1" si="249"/>
        <v>-</v>
      </c>
      <c r="TR48" s="19" t="str">
        <f t="shared" ca="1" si="249"/>
        <v>-</v>
      </c>
      <c r="TS48" s="19" t="str">
        <f t="shared" ca="1" si="250"/>
        <v>-</v>
      </c>
      <c r="TT48" s="19" t="str">
        <f t="shared" ca="1" si="250"/>
        <v>-</v>
      </c>
      <c r="TU48" s="19" t="str">
        <f t="shared" ca="1" si="250"/>
        <v>-</v>
      </c>
      <c r="TV48" s="19" t="str">
        <f t="shared" ca="1" si="250"/>
        <v>-</v>
      </c>
      <c r="TW48" s="19" t="str">
        <f t="shared" ca="1" si="250"/>
        <v>-</v>
      </c>
      <c r="TX48" s="19" t="str">
        <f t="shared" ca="1" si="250"/>
        <v>-</v>
      </c>
      <c r="TY48" s="19" t="str">
        <f t="shared" ca="1" si="250"/>
        <v>-</v>
      </c>
      <c r="TZ48" s="19" t="str">
        <f t="shared" ca="1" si="250"/>
        <v>-</v>
      </c>
      <c r="UA48" s="19" t="str">
        <f t="shared" ca="1" si="250"/>
        <v>-</v>
      </c>
      <c r="UB48" s="19" t="str">
        <f t="shared" ca="1" si="250"/>
        <v>-</v>
      </c>
      <c r="UC48" s="19" t="str">
        <f t="shared" ca="1" si="250"/>
        <v>-</v>
      </c>
      <c r="UD48" s="19" t="str">
        <f t="shared" ca="1" si="250"/>
        <v>-</v>
      </c>
      <c r="UE48" s="19" t="str">
        <f t="shared" ca="1" si="250"/>
        <v>-</v>
      </c>
      <c r="UF48" s="19" t="str">
        <f t="shared" ca="1" si="250"/>
        <v>-</v>
      </c>
      <c r="UG48" s="19" t="str">
        <f t="shared" ca="1" si="250"/>
        <v>-</v>
      </c>
      <c r="UH48" s="19" t="str">
        <f t="shared" ca="1" si="250"/>
        <v>-</v>
      </c>
      <c r="UI48" s="19" t="str">
        <f t="shared" ca="1" si="250"/>
        <v>-</v>
      </c>
      <c r="UJ48" s="19" t="str">
        <f t="shared" ca="1" si="250"/>
        <v>-</v>
      </c>
      <c r="UK48" s="19" t="str">
        <f t="shared" ca="1" si="250"/>
        <v>-</v>
      </c>
      <c r="UL48" s="19" t="str">
        <f t="shared" ca="1" si="250"/>
        <v>-</v>
      </c>
      <c r="UM48" s="19" t="str">
        <f t="shared" ca="1" si="251"/>
        <v>-</v>
      </c>
      <c r="UN48" s="19" t="str">
        <f t="shared" ca="1" si="251"/>
        <v>-</v>
      </c>
      <c r="UO48" s="19" t="str">
        <f t="shared" ca="1" si="251"/>
        <v>-</v>
      </c>
      <c r="UP48" s="19" t="str">
        <f t="shared" ca="1" si="251"/>
        <v>-</v>
      </c>
      <c r="UQ48" s="19" t="str">
        <f t="shared" ca="1" si="251"/>
        <v>-</v>
      </c>
      <c r="UR48" s="19" t="str">
        <f t="shared" ca="1" si="251"/>
        <v>-</v>
      </c>
      <c r="US48" s="12" t="b">
        <f t="shared" ca="1" si="98"/>
        <v>1</v>
      </c>
      <c r="UT48" s="19" t="str">
        <f t="shared" ca="1" si="250"/>
        <v>-</v>
      </c>
      <c r="UU48" s="19" t="str">
        <f t="shared" ca="1" si="250"/>
        <v>-</v>
      </c>
      <c r="UV48" s="19" t="str">
        <f t="shared" ca="1" si="250"/>
        <v>-</v>
      </c>
      <c r="UW48" s="19" t="str">
        <f t="shared" ca="1" si="252"/>
        <v>-</v>
      </c>
      <c r="UX48" s="19" t="str">
        <f t="shared" ca="1" si="252"/>
        <v>-</v>
      </c>
      <c r="UY48" s="19" t="str">
        <f t="shared" ca="1" si="252"/>
        <v>-</v>
      </c>
      <c r="UZ48" s="19" t="str">
        <f t="shared" ca="1" si="252"/>
        <v>-</v>
      </c>
      <c r="VA48" s="19" t="str">
        <f t="shared" ca="1" si="252"/>
        <v>-</v>
      </c>
      <c r="VB48" s="19" t="str">
        <f t="shared" ca="1" si="252"/>
        <v>-</v>
      </c>
      <c r="VC48" s="19" t="str">
        <f t="shared" ca="1" si="250"/>
        <v>-</v>
      </c>
      <c r="VD48" s="19" t="str">
        <f t="shared" ca="1" si="250"/>
        <v>-</v>
      </c>
      <c r="VE48" s="19" t="str">
        <f t="shared" ca="1" si="250"/>
        <v>-</v>
      </c>
      <c r="VF48" s="19" t="str">
        <f t="shared" ca="1" si="250"/>
        <v>-</v>
      </c>
      <c r="VG48" s="19" t="str">
        <f t="shared" ca="1" si="250"/>
        <v>-</v>
      </c>
      <c r="VH48" s="19" t="str">
        <f t="shared" ca="1" si="250"/>
        <v>-</v>
      </c>
      <c r="VI48" s="19" t="str">
        <f t="shared" ca="1" si="250"/>
        <v>-</v>
      </c>
      <c r="VJ48" s="19" t="str">
        <f t="shared" ca="1" si="250"/>
        <v>-</v>
      </c>
      <c r="VK48" s="19" t="str">
        <f t="shared" ca="1" si="250"/>
        <v>-</v>
      </c>
      <c r="VL48" s="19" t="str">
        <f t="shared" ca="1" si="250"/>
        <v>-</v>
      </c>
      <c r="VM48" s="19" t="str">
        <f t="shared" ca="1" si="250"/>
        <v>-</v>
      </c>
      <c r="VN48" s="19" t="str">
        <f t="shared" ca="1" si="250"/>
        <v>-</v>
      </c>
      <c r="VO48" s="19" t="str">
        <f t="shared" ca="1" si="250"/>
        <v>-</v>
      </c>
      <c r="VP48" s="19" t="str">
        <f t="shared" ca="1" si="250"/>
        <v>-</v>
      </c>
      <c r="VQ48" s="19" t="str">
        <f t="shared" ca="1" si="250"/>
        <v>-</v>
      </c>
      <c r="VR48" s="19" t="str">
        <f t="shared" ca="1" si="250"/>
        <v>-</v>
      </c>
      <c r="VS48" s="19" t="str">
        <f t="shared" ca="1" si="250"/>
        <v>-</v>
      </c>
      <c r="VT48" s="19" t="str">
        <f t="shared" ca="1" si="250"/>
        <v>-</v>
      </c>
      <c r="VU48" s="19" t="str">
        <f t="shared" ca="1" si="250"/>
        <v>-</v>
      </c>
      <c r="VV48" s="19" t="str">
        <f t="shared" ca="1" si="250"/>
        <v>-</v>
      </c>
      <c r="VW48" s="19" t="str">
        <f t="shared" ca="1" si="253"/>
        <v>-</v>
      </c>
      <c r="VX48" s="19" t="str">
        <f t="shared" ca="1" si="253"/>
        <v>-</v>
      </c>
      <c r="VY48" s="19" t="str">
        <f t="shared" ca="1" si="253"/>
        <v>-</v>
      </c>
      <c r="VZ48" s="19" t="str">
        <f t="shared" ca="1" si="253"/>
        <v>-</v>
      </c>
      <c r="WA48" s="19" t="str">
        <f t="shared" ca="1" si="253"/>
        <v>-</v>
      </c>
      <c r="WB48" s="19" t="str">
        <f t="shared" ca="1" si="253"/>
        <v>-</v>
      </c>
      <c r="WC48" s="19" t="str">
        <f t="shared" ca="1" si="250"/>
        <v>-</v>
      </c>
      <c r="WD48" s="19" t="str">
        <f t="shared" ca="1" si="250"/>
        <v>-</v>
      </c>
      <c r="WE48" s="19" t="str">
        <f t="shared" ca="1" si="250"/>
        <v>-</v>
      </c>
      <c r="WF48" s="19" t="str">
        <f t="shared" ca="1" si="250"/>
        <v>-</v>
      </c>
      <c r="WG48" s="19" t="str">
        <f t="shared" ca="1" si="250"/>
        <v>-</v>
      </c>
      <c r="WH48" s="19" t="str">
        <f t="shared" ca="1" si="250"/>
        <v>-</v>
      </c>
      <c r="WI48" s="19" t="str">
        <f t="shared" ca="1" si="250"/>
        <v>-</v>
      </c>
      <c r="WJ48" s="19" t="str">
        <f t="shared" ca="1" si="250"/>
        <v>-</v>
      </c>
      <c r="WK48" s="19" t="str">
        <f t="shared" ca="1" si="250"/>
        <v>-</v>
      </c>
      <c r="WL48" s="19" t="str">
        <f t="shared" ca="1" si="250"/>
        <v>-</v>
      </c>
      <c r="WM48" s="19" t="str">
        <f t="shared" ca="1" si="250"/>
        <v>-</v>
      </c>
      <c r="WN48" s="19" t="str">
        <f t="shared" ca="1" si="250"/>
        <v>-</v>
      </c>
      <c r="WO48" s="19" t="str">
        <f t="shared" ca="1" si="250"/>
        <v>-</v>
      </c>
      <c r="WP48" s="19" t="str">
        <f t="shared" ca="1" si="250"/>
        <v>-</v>
      </c>
      <c r="WQ48" s="19" t="str">
        <f t="shared" ca="1" si="250"/>
        <v>-</v>
      </c>
      <c r="WR48" s="19" t="str">
        <f t="shared" ca="1" si="250"/>
        <v>-</v>
      </c>
      <c r="WS48" s="19" t="str">
        <f t="shared" ca="1" si="250"/>
        <v>-</v>
      </c>
      <c r="WT48" s="19" t="str">
        <f t="shared" ca="1" si="250"/>
        <v>-</v>
      </c>
      <c r="WU48" s="19" t="str">
        <f t="shared" ca="1" si="250"/>
        <v>-</v>
      </c>
      <c r="WV48" s="19" t="str">
        <f t="shared" ref="WV48" ca="1" si="281">OFFSET(WV$5,$B48,0)</f>
        <v>-</v>
      </c>
      <c r="WW48" s="19" t="str">
        <f t="shared" ca="1" si="254"/>
        <v>-</v>
      </c>
      <c r="WX48" s="19" t="str">
        <f t="shared" ca="1" si="254"/>
        <v>-</v>
      </c>
      <c r="WY48" s="19" t="str">
        <f t="shared" ca="1" si="254"/>
        <v>-</v>
      </c>
      <c r="WZ48" s="19" t="str">
        <f t="shared" ca="1" si="254"/>
        <v>-</v>
      </c>
      <c r="XA48" s="19" t="str">
        <f t="shared" ca="1" si="254"/>
        <v>-</v>
      </c>
      <c r="XB48" s="19" t="str">
        <f t="shared" ca="1" si="254"/>
        <v>-</v>
      </c>
      <c r="XC48" s="19">
        <f t="shared" ca="1" si="279"/>
        <v>0</v>
      </c>
      <c r="XD48" s="599">
        <v>0</v>
      </c>
    </row>
    <row r="49" spans="1:628">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9"/>
      <c r="DK49" s="501"/>
      <c r="DL49" s="501"/>
      <c r="DM49" s="501"/>
      <c r="DN49" s="580"/>
      <c r="DO49" s="501"/>
      <c r="DP49" s="501"/>
      <c r="DQ49" s="501"/>
      <c r="DR49" s="580"/>
      <c r="DS49" s="501"/>
      <c r="DT49" s="501"/>
      <c r="DU49" s="501"/>
      <c r="DV49" s="501"/>
      <c r="DW49" s="501"/>
      <c r="DX49" s="501"/>
      <c r="DY49" s="501"/>
      <c r="DZ49" s="501"/>
      <c r="EA49" s="501"/>
      <c r="EB49" s="501"/>
      <c r="EC49" s="501"/>
      <c r="ED49" s="501"/>
      <c r="EE49" s="501"/>
      <c r="EF49" s="501"/>
      <c r="EG49" s="501"/>
      <c r="EH49" s="501"/>
      <c r="EI49" s="501"/>
      <c r="EJ49" s="501"/>
      <c r="EK49" s="501"/>
      <c r="EL49" s="501"/>
      <c r="EM49" s="501"/>
      <c r="EN49" s="501"/>
      <c r="EO49" s="501"/>
      <c r="EP49" s="501"/>
      <c r="EQ49" s="501"/>
      <c r="ER49" s="501"/>
      <c r="ES49" s="9"/>
      <c r="ET49" s="501"/>
      <c r="EU49" s="501"/>
      <c r="EV49" s="501"/>
      <c r="EW49" s="501"/>
      <c r="EX49" s="501"/>
      <c r="EY49" s="501"/>
      <c r="EZ49" s="501"/>
      <c r="FA49" s="501"/>
      <c r="FB49" s="501"/>
      <c r="FC49" s="501"/>
      <c r="FD49" s="501"/>
      <c r="FE49" s="501"/>
      <c r="FF49" s="502"/>
      <c r="FG49" s="501"/>
      <c r="FH49" s="501"/>
      <c r="FI49" s="501"/>
      <c r="FJ49" s="501"/>
      <c r="FK49" s="501"/>
      <c r="FL49" s="501"/>
      <c r="FM49" s="501"/>
      <c r="FN49" s="501"/>
      <c r="FO49" s="501"/>
      <c r="FP49" s="501"/>
      <c r="FQ49" s="501"/>
      <c r="FR49" s="501"/>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9"/>
      <c r="KC49" s="501"/>
      <c r="KD49" s="501"/>
      <c r="KE49" s="501"/>
      <c r="KF49" s="501"/>
      <c r="KG49" s="501"/>
      <c r="KH49" s="501"/>
      <c r="KI49" s="501"/>
      <c r="KJ49" s="501"/>
      <c r="KK49" s="501"/>
      <c r="KL49" s="501"/>
      <c r="KM49" s="501"/>
      <c r="KN49" s="501"/>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9"/>
      <c r="NB49" s="501"/>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9"/>
      <c r="PE49" s="501"/>
      <c r="PF49" s="501"/>
      <c r="PG49" s="501"/>
      <c r="PH49" s="501"/>
      <c r="PI49" s="501"/>
      <c r="PJ49" s="501"/>
      <c r="PK49" s="501"/>
      <c r="PL49" s="9"/>
      <c r="PM49" s="501"/>
      <c r="PN49" s="501"/>
      <c r="PO49" s="501"/>
      <c r="PP49" s="501"/>
      <c r="PQ49" s="501"/>
      <c r="PR49" s="501"/>
      <c r="PS49" s="501"/>
      <c r="PT49" s="501"/>
      <c r="PU49" s="501"/>
      <c r="PV49" s="501"/>
      <c r="PW49" s="501"/>
      <c r="PX49" s="9"/>
      <c r="PY49" s="501"/>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99">
        <v>0</v>
      </c>
    </row>
    <row r="50" spans="1:628"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9"/>
      <c r="DK50" s="501"/>
      <c r="DL50" s="501"/>
      <c r="DM50" s="501"/>
      <c r="DN50" s="580"/>
      <c r="DO50" s="501"/>
      <c r="DP50" s="501"/>
      <c r="DQ50" s="501"/>
      <c r="DR50" s="580"/>
      <c r="DS50" s="501"/>
      <c r="DT50" s="501"/>
      <c r="DU50" s="501"/>
      <c r="DV50" s="501"/>
      <c r="DW50" s="501"/>
      <c r="DX50" s="501"/>
      <c r="DY50" s="501"/>
      <c r="DZ50" s="501"/>
      <c r="EA50" s="501"/>
      <c r="EB50" s="501"/>
      <c r="EC50" s="501"/>
      <c r="ED50" s="501"/>
      <c r="EE50" s="501"/>
      <c r="EF50" s="501"/>
      <c r="EG50" s="501"/>
      <c r="EH50" s="501"/>
      <c r="EI50" s="501"/>
      <c r="EJ50" s="501"/>
      <c r="EK50" s="501"/>
      <c r="EL50" s="501"/>
      <c r="EM50" s="501"/>
      <c r="EN50" s="501"/>
      <c r="EO50" s="501"/>
      <c r="EP50" s="501"/>
      <c r="EQ50" s="501"/>
      <c r="ER50" s="501"/>
      <c r="ES50" s="9"/>
      <c r="ET50" s="501"/>
      <c r="EU50" s="501"/>
      <c r="EV50" s="501"/>
      <c r="EW50" s="501"/>
      <c r="EX50" s="501"/>
      <c r="EY50" s="501"/>
      <c r="EZ50" s="501"/>
      <c r="FA50" s="501"/>
      <c r="FB50" s="501"/>
      <c r="FC50" s="501"/>
      <c r="FD50" s="501"/>
      <c r="FE50" s="501"/>
      <c r="FF50" s="502"/>
      <c r="FG50" s="501"/>
      <c r="FH50" s="501"/>
      <c r="FI50" s="501"/>
      <c r="FJ50" s="501"/>
      <c r="FK50" s="501"/>
      <c r="FL50" s="501"/>
      <c r="FM50" s="501"/>
      <c r="FN50" s="501"/>
      <c r="FO50" s="501"/>
      <c r="FP50" s="501"/>
      <c r="FQ50" s="501"/>
      <c r="FR50" s="501"/>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9"/>
      <c r="KC50" s="501"/>
      <c r="KD50" s="501"/>
      <c r="KE50" s="501"/>
      <c r="KF50" s="501"/>
      <c r="KG50" s="501"/>
      <c r="KH50" s="501"/>
      <c r="KI50" s="501"/>
      <c r="KJ50" s="501"/>
      <c r="KK50" s="501"/>
      <c r="KL50" s="501"/>
      <c r="KM50" s="501"/>
      <c r="KN50" s="501"/>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9"/>
      <c r="NB50" s="501"/>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9"/>
      <c r="PE50" s="501"/>
      <c r="PF50" s="501"/>
      <c r="PG50" s="501"/>
      <c r="PH50" s="501"/>
      <c r="PI50" s="501"/>
      <c r="PJ50" s="501"/>
      <c r="PK50" s="501"/>
      <c r="PL50" s="9"/>
      <c r="PM50" s="501"/>
      <c r="PN50" s="501"/>
      <c r="PO50" s="501"/>
      <c r="PP50" s="501"/>
      <c r="PQ50" s="501"/>
      <c r="PR50" s="501"/>
      <c r="PS50" s="501"/>
      <c r="PT50" s="501"/>
      <c r="PU50" s="501"/>
      <c r="PV50" s="501"/>
      <c r="PW50" s="501"/>
      <c r="PX50" s="9"/>
      <c r="PY50" s="501"/>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99">
        <v>0</v>
      </c>
    </row>
    <row r="51" spans="1:628" outlineLevel="1" collapsed="1">
      <c r="A51" s="20">
        <f t="shared" si="100"/>
        <v>46</v>
      </c>
      <c r="B51" s="25">
        <f>$A$34</f>
        <v>29</v>
      </c>
      <c r="C51">
        <f t="shared" ref="C51:C62" ca="1" si="282">100+_xlfn.SWITCH(ExptNo,    1,$O51,    2,$P51+($O51-1)*3,    0)</f>
        <v>100</v>
      </c>
      <c r="D51" s="134" t="str">
        <f t="shared" ref="D51:D62" ca="1" si="283">INDEX(i.Region_Desc,$N51,1)</f>
        <v>GSW</v>
      </c>
      <c r="E51" t="b">
        <v>1</v>
      </c>
      <c r="F51" t="b">
        <v>0</v>
      </c>
      <c r="G51" t="b">
        <f t="shared" ref="G51:G62" si="284">E51</f>
        <v>1</v>
      </c>
      <c r="H51" s="25">
        <v>0</v>
      </c>
      <c r="I51" s="19">
        <f t="shared" ref="I51:N59" ca="1" si="285">OFFSET(I$5,$B51,0)</f>
        <v>1</v>
      </c>
      <c r="J51" s="19">
        <f t="shared" ca="1" si="285"/>
        <v>0</v>
      </c>
      <c r="K51" s="19" t="str">
        <f t="shared" ca="1" si="285"/>
        <v/>
      </c>
      <c r="L51" s="19">
        <f t="shared" ca="1" si="285"/>
        <v>1</v>
      </c>
      <c r="M51" s="19">
        <f t="shared" ca="1" si="285"/>
        <v>2</v>
      </c>
      <c r="N51" s="19">
        <f t="shared" ca="1" si="285"/>
        <v>2</v>
      </c>
      <c r="O51" s="114">
        <f t="shared" ref="O51:O62" si="286">INDEX(O$7:O$24,MOD(INT($H51/cStep),nLevels)+1,1)</f>
        <v>1</v>
      </c>
      <c r="P51" s="19">
        <f ca="1">OFFSET(P$5,$B51,0)</f>
        <v>3</v>
      </c>
      <c r="Q51" s="114">
        <f t="shared" ref="Q51:Q62" si="287">INDEX(Q$7:Q$24,MOD(INT($H51/cStep),nLevels)+1,1)</f>
        <v>3</v>
      </c>
      <c r="R51" s="19">
        <f t="shared" ref="R51:R62" ca="1" si="288">OFFSET(R$5,$B51,0)</f>
        <v>1</v>
      </c>
      <c r="S51" s="19">
        <f t="shared" ref="S51:V58" ca="1" si="289">OFFSET(S$5,$B51,0)</f>
        <v>0</v>
      </c>
      <c r="T51" s="19">
        <f t="shared" ca="1" si="289"/>
        <v>0</v>
      </c>
      <c r="U51" s="19">
        <f t="shared" ca="1" si="289"/>
        <v>0</v>
      </c>
      <c r="V51" s="19">
        <f t="shared" ca="1" si="289"/>
        <v>0</v>
      </c>
      <c r="W51" s="114">
        <f t="shared" ref="W51:Z62" si="290">INDEX(W$7:W$24,MOD(INT($H51/cStep),nLevels)+1,1)</f>
        <v>1</v>
      </c>
      <c r="X51" s="114">
        <f t="shared" si="290"/>
        <v>1</v>
      </c>
      <c r="Y51" s="114">
        <f t="shared" si="290"/>
        <v>1</v>
      </c>
      <c r="Z51" s="114">
        <f t="shared" si="290"/>
        <v>1</v>
      </c>
      <c r="AA51" s="209"/>
      <c r="AB51" s="209"/>
      <c r="AC51" s="209"/>
      <c r="AD51" s="209"/>
      <c r="AE51" s="209"/>
      <c r="AF51" s="19">
        <f ca="1">OFFSET(AF$5,$B51,0)</f>
        <v>0</v>
      </c>
      <c r="AG51" s="209"/>
      <c r="AH51" s="209"/>
      <c r="AI51" s="209"/>
      <c r="AJ51" s="209"/>
      <c r="AK51" s="209"/>
      <c r="AL51" s="209"/>
      <c r="AM51" s="209"/>
      <c r="AN51" s="209"/>
      <c r="AO51" s="134">
        <f t="shared" ref="AO51:AO62" ca="1" si="291">INDEX(i.StdELMan,($N51-1)*12+($O51-1)*3+$P51,AO$27)</f>
        <v>2</v>
      </c>
      <c r="AP51" s="134">
        <f ca="1">INDEX(CHOOSE($P51,DataAutumn!i.AdultDrys,DataWinter!i.AdultDrys,DataSpring!i.AdultDrys),1,$O51)</f>
        <v>4</v>
      </c>
      <c r="AQ51" s="5">
        <f t="shared" ref="AQ51:AR62" si="292">INDEX(i.FlkStrctr,$O51,AQ$26)</f>
        <v>2</v>
      </c>
      <c r="AR51" s="5">
        <f t="shared" si="292"/>
        <v>0</v>
      </c>
      <c r="AS51" s="5">
        <f t="shared" ref="AS51:AS62" ca="1" si="293">INDEX(i.StdELMan,($N51-1)*12+($O51-1)*3+$P51,AS$26)</f>
        <v>6</v>
      </c>
      <c r="AT51" s="209"/>
      <c r="AU51" s="209"/>
      <c r="AV51" s="209"/>
      <c r="AW51" s="353" t="str">
        <f t="shared" ref="AW51:AW62" ca="1" si="294">LEFT(OFFSET(AW51,-1,0),10)        &amp; TEXT($H51," 00000 ")
&amp; $D51        &amp;       IF($KC51=0," FWM","")&amp;IF($KC51=1," MWM","")&amp;IF($KC51=5," Mat","")&amp;IF($KD51=TRUE,"&amp;BBT","    ")        &amp;      " TOL"&amp;INDEX(i.DOY,$P51,1)
&amp; " Scan"&amp;$Q51       &amp;       CHOOSE($R51+1," CFS"," GFS"," NFS")&amp;"_"&amp;MID($DN51,7,1)           &amp;     " PI"&amp;TEXT($LL51-1,"00%")
&amp; " RR"&amp;TEXT(SUM($KF51:$KG51),"+00%;-00%;    ;@")
&amp; " GP"&amp;TEXT($PK51,"?00%")        &amp;    " WP"&amp;TEXT($PI51,"?00%")        &amp;     " MP"&amp;TEXT($PJ51,"?00%")
&amp; IF(NOT($DM51)," (E_F",IF($DK51," (T_F"," (t_F"))        &amp;     3+COUNTIF($DZ51:$EC51,TRUE)&amp;3&amp;"N"&amp;$EE51&amp;$EF51&amp;"L"&amp;$EQ51&amp;$ER51&amp;")"</f>
        <v>TemplateEx 00000 GSW FWM     TOL204 Scan3 GFS_1 PI00% RR+01% GP100% WP100% MP100% (T_F33N11L00)</v>
      </c>
      <c r="AX51" s="9" t="str">
        <f ca="1">IF(COUNTIF(AW$5:AW51,AW51)=1,"-","Dup")</f>
        <v>-</v>
      </c>
      <c r="AY51" s="9"/>
      <c r="AZ51" s="19" t="str">
        <f t="shared" ref="AZ51:BH62" ca="1" si="295">OFFSET(AZ$5,$B51,0)</f>
        <v>-</v>
      </c>
      <c r="BA51" s="19" t="str">
        <f t="shared" ca="1" si="295"/>
        <v>-</v>
      </c>
      <c r="BB51" s="19" t="str">
        <f t="shared" ca="1" si="295"/>
        <v>-</v>
      </c>
      <c r="BC51" s="19" t="str">
        <f t="shared" ca="1" si="295"/>
        <v>-</v>
      </c>
      <c r="BD51" s="19" t="str">
        <f t="shared" ca="1" si="295"/>
        <v>-</v>
      </c>
      <c r="BE51" s="19" t="str">
        <f t="shared" ca="1" si="295"/>
        <v>-</v>
      </c>
      <c r="BF51" s="19" t="str">
        <f t="shared" ca="1" si="295"/>
        <v>-</v>
      </c>
      <c r="BG51" s="19" t="str">
        <f t="shared" ca="1" si="295"/>
        <v>-</v>
      </c>
      <c r="BH51" s="19" t="str">
        <f t="shared" ca="1" si="295"/>
        <v>-</v>
      </c>
      <c r="BI51" s="9"/>
      <c r="BJ51" s="19" t="b">
        <f t="shared" ref="BJ51:BQ51" ca="1" si="296">OFFSET(BJ$5,$B51,0)</f>
        <v>1</v>
      </c>
      <c r="BK51" s="19" t="str">
        <f t="shared" ca="1" si="296"/>
        <v>-</v>
      </c>
      <c r="BL51" s="19" t="str">
        <f t="shared" ca="1" si="296"/>
        <v>-</v>
      </c>
      <c r="BM51" s="19" t="str">
        <f t="shared" ca="1" si="296"/>
        <v>-</v>
      </c>
      <c r="BN51" s="19" t="b">
        <f t="shared" ca="1" si="296"/>
        <v>0</v>
      </c>
      <c r="BO51" s="19">
        <f t="shared" ref="BO51:BR62" ca="1" si="297">OFFSET(BO$5,$B51,0)</f>
        <v>0</v>
      </c>
      <c r="BP51" s="19" t="str">
        <f t="shared" ca="1" si="296"/>
        <v>-</v>
      </c>
      <c r="BQ51" s="19" t="str">
        <f t="shared" ca="1" si="296"/>
        <v>-</v>
      </c>
      <c r="BR51" s="19" t="b">
        <f t="shared" ca="1" si="297"/>
        <v>1</v>
      </c>
      <c r="BS51" s="9"/>
      <c r="BT51" s="19" t="str">
        <f t="shared" ref="BT51:BT62" ca="1" si="298">OFFSET(BT$5,$B51,0)</f>
        <v>-</v>
      </c>
      <c r="BU51" s="5" t="str">
        <f t="shared" ref="BU51:BU62" ca="1" si="299">IF($O51&lt;&gt;4,OFFSET(BU$5,$B51,0),1)</f>
        <v>-</v>
      </c>
      <c r="BV51" s="5">
        <f t="shared" ref="BV51:BW62" ca="1" si="300">$R51</f>
        <v>1</v>
      </c>
      <c r="BW51" s="5">
        <f t="shared" ca="1" si="300"/>
        <v>1</v>
      </c>
      <c r="BX51" s="19" t="str">
        <f t="shared" ref="BX51:BZ62" ca="1" si="301">OFFSET(BX$5,$B51,0)</f>
        <v>-</v>
      </c>
      <c r="BY51" s="19" t="str">
        <f t="shared" ca="1" si="301"/>
        <v>-</v>
      </c>
      <c r="BZ51" s="19" t="str">
        <f t="shared" ca="1" si="301"/>
        <v>-</v>
      </c>
      <c r="CA51" s="5" t="str">
        <f t="shared" ref="CA51:CA62" ca="1" si="302">IF($O51&lt;&gt;4,OFFSET(CA$5,$B51,0),1)</f>
        <v>-</v>
      </c>
      <c r="CB51" s="5">
        <f t="shared" ref="CB51:CC62" ca="1" si="303">$R51</f>
        <v>1</v>
      </c>
      <c r="CC51" s="5">
        <f t="shared" ca="1" si="303"/>
        <v>1</v>
      </c>
      <c r="CD51" s="19" t="str">
        <f t="shared" ref="CD51:CD62" ca="1" si="304">OFFSET(CD$5,$B51,0)</f>
        <v>-</v>
      </c>
      <c r="CE51" s="5" t="str">
        <f t="shared" ref="CE51:CE62" ca="1" si="305">IF($O51&lt;&gt;4,OFFSET(CE$5,$B51,0),1)</f>
        <v>-</v>
      </c>
      <c r="CF51" s="5">
        <f t="shared" ref="CF51:CF62" ca="1" si="306">$R51</f>
        <v>1</v>
      </c>
      <c r="CG51" s="19" t="str">
        <f t="shared" ref="CG51:CJ62" ca="1" si="307">OFFSET(CG$5,$B51,0)</f>
        <v>-</v>
      </c>
      <c r="CH51" s="19" t="str">
        <f t="shared" ca="1" si="307"/>
        <v>-</v>
      </c>
      <c r="CI51" s="5">
        <f t="shared" ref="CI51:CI62" ca="1" si="308">$R51</f>
        <v>1</v>
      </c>
      <c r="CJ51" s="19" t="str">
        <f t="shared" ca="1" si="307"/>
        <v>-</v>
      </c>
      <c r="CK51" s="5" t="str">
        <f t="shared" ref="CK51:CK62" ca="1" si="309">IF($O51&lt;&gt;4,OFFSET(CK$5,$B51,0),1)</f>
        <v>-</v>
      </c>
      <c r="CL51" s="5">
        <f t="shared" ref="CL51:CM62" ca="1" si="310">$R51</f>
        <v>1</v>
      </c>
      <c r="CM51" s="5">
        <f t="shared" ca="1" si="310"/>
        <v>1</v>
      </c>
      <c r="CN51" s="9"/>
      <c r="CO51" s="5" t="b">
        <f t="shared" ref="CO51:CO62" ca="1" si="311">$K51&lt;0</f>
        <v>0</v>
      </c>
      <c r="CP51" s="12">
        <f t="shared" ref="CP51:CP62" ca="1" si="312">VALUE($N51&amp;$O51&amp;$P51&amp;$Q51&amp;VALUE($R51)&amp;$Z51&amp;$W51)</f>
        <v>2133111</v>
      </c>
      <c r="CQ51" s="19">
        <f t="shared" ref="CQ51:CR62" ca="1" si="313">OFFSET(CQ$5,$B51,0)</f>
        <v>1</v>
      </c>
      <c r="CR51" s="19" t="str">
        <f t="shared" ca="1" si="313"/>
        <v>-</v>
      </c>
      <c r="CS51" s="143" t="str">
        <f t="shared" ref="CS51:CS62" ca="1" si="314">IF($K51="",CS$5,IF($CO51,ABS($K51),IF($K51=CS$26,0,1)))</f>
        <v>-</v>
      </c>
      <c r="CT51" s="142" t="str">
        <f t="shared" ref="CT51:CY62" ca="1" si="315">IF($K51="",CT$5,IF($CO51,ABS($K51),IF($K51=CT$26,0,2)))</f>
        <v>-</v>
      </c>
      <c r="CU51" s="142" t="str">
        <f t="shared" ca="1" si="315"/>
        <v>-</v>
      </c>
      <c r="CV51" s="142" t="str">
        <f t="shared" ca="1" si="315"/>
        <v>-</v>
      </c>
      <c r="CW51" s="142" t="str">
        <f t="shared" ca="1" si="315"/>
        <v>-</v>
      </c>
      <c r="CX51" s="142" t="str">
        <f t="shared" ca="1" si="315"/>
        <v>-</v>
      </c>
      <c r="CY51" s="142" t="str">
        <f t="shared" ca="1" si="315"/>
        <v>-</v>
      </c>
      <c r="CZ51" s="143" t="str">
        <f t="shared" ref="CZ51:DI62" ca="1" si="316">IF($K51="",CZ$5,IF($CO51,ABS($K51),IF($K51=CZ$26,0,1)))</f>
        <v>-</v>
      </c>
      <c r="DA51" s="143" t="str">
        <f t="shared" ca="1" si="316"/>
        <v>-</v>
      </c>
      <c r="DB51" s="143" t="str">
        <f t="shared" ca="1" si="316"/>
        <v>-</v>
      </c>
      <c r="DC51" s="143" t="str">
        <f t="shared" ca="1" si="316"/>
        <v>-</v>
      </c>
      <c r="DD51" s="143" t="str">
        <f t="shared" ca="1" si="316"/>
        <v>-</v>
      </c>
      <c r="DE51" s="143" t="str">
        <f t="shared" ca="1" si="316"/>
        <v>-</v>
      </c>
      <c r="DF51" s="143" t="str">
        <f t="shared" ca="1" si="316"/>
        <v>-</v>
      </c>
      <c r="DG51" s="143" t="str">
        <f t="shared" ca="1" si="316"/>
        <v>-</v>
      </c>
      <c r="DH51" s="143" t="str">
        <f t="shared" ca="1" si="316"/>
        <v>-</v>
      </c>
      <c r="DI51" s="143" t="str">
        <f t="shared" ca="1" si="316"/>
        <v>-</v>
      </c>
      <c r="DJ51" s="9"/>
      <c r="DK51" s="19" t="b">
        <f t="shared" ref="DK51:DK62" ca="1" si="317">OFFSET(DK$5,$B51,0)</f>
        <v>1</v>
      </c>
      <c r="DL51" s="19" t="b">
        <f t="shared" ref="DL51:DM62" ca="1" si="318">OFFSET(DL$5,$B51,0)</f>
        <v>1</v>
      </c>
      <c r="DM51" s="19" t="b">
        <f t="shared" ca="1" si="318"/>
        <v>1</v>
      </c>
      <c r="DN51" s="579">
        <f t="shared" ref="DN51:DN62" ca="1" si="319">VALUE($N51&amp;$O51&amp;$P51&amp;$Q51&amp;IFERROR(VALUE($R51),0)&amp;$Z51&amp;IF($LH51=0,1,2)&amp;1)</f>
        <v>21331111</v>
      </c>
      <c r="DO51" s="19" t="b">
        <f t="shared" ca="1" si="225"/>
        <v>1</v>
      </c>
      <c r="DP51" s="19">
        <f t="shared" ca="1" si="225"/>
        <v>0</v>
      </c>
      <c r="DQ51" s="19" t="str">
        <f t="shared" ca="1" si="225"/>
        <v>-</v>
      </c>
      <c r="DR51" s="578" t="str">
        <f t="shared" ca="1" si="261"/>
        <v>-</v>
      </c>
      <c r="DS51" s="430">
        <f t="shared" ref="DS51:DU62" ca="1" si="320">INDEX(i.UserPeriod0,$AS51,DS$26)</f>
        <v>652</v>
      </c>
      <c r="DT51" s="430">
        <f t="shared" ca="1" si="320"/>
        <v>686</v>
      </c>
      <c r="DU51" s="430">
        <f t="shared" ca="1" si="320"/>
        <v>721</v>
      </c>
      <c r="DV51" s="142">
        <f t="shared" ref="DV51:DX62" ca="1" si="321">7*INDEX(i.end_joining,1,DV$26+($AS51-1)*3)</f>
        <v>378</v>
      </c>
      <c r="DW51" s="142">
        <f t="shared" ca="1" si="321"/>
        <v>413</v>
      </c>
      <c r="DX51" s="142">
        <f t="shared" ca="1" si="321"/>
        <v>448</v>
      </c>
      <c r="DY51" s="19" t="str">
        <f t="shared" ref="DY51:EO62" ca="1" si="322">OFFSET(DY$5,$B51,0)</f>
        <v>-</v>
      </c>
      <c r="DZ51" s="19" t="str">
        <f t="shared" ca="1" si="322"/>
        <v>-</v>
      </c>
      <c r="EA51" s="19" t="str">
        <f t="shared" ca="1" si="322"/>
        <v>-</v>
      </c>
      <c r="EB51" s="19" t="str">
        <f t="shared" ca="1" si="322"/>
        <v>-</v>
      </c>
      <c r="EC51" s="19" t="str">
        <f t="shared" ca="1" si="322"/>
        <v>-</v>
      </c>
      <c r="ED51" s="19" t="str">
        <f t="shared" ca="1" si="322"/>
        <v>-</v>
      </c>
      <c r="EE51" s="19">
        <f t="shared" ca="1" si="322"/>
        <v>1</v>
      </c>
      <c r="EF51" s="19">
        <f t="shared" ca="1" si="322"/>
        <v>1</v>
      </c>
      <c r="EG51" s="19">
        <f t="shared" ca="1" si="322"/>
        <v>0</v>
      </c>
      <c r="EH51" s="19" t="str">
        <f t="shared" ca="1" si="322"/>
        <v>-</v>
      </c>
      <c r="EI51" s="19" t="str">
        <f t="shared" ca="1" si="322"/>
        <v>-</v>
      </c>
      <c r="EJ51" s="19" t="str">
        <f t="shared" ca="1" si="322"/>
        <v>-</v>
      </c>
      <c r="EK51" s="19" t="str">
        <f t="shared" ca="1" si="322"/>
        <v>-</v>
      </c>
      <c r="EL51" s="19" t="str">
        <f t="shared" ca="1" si="322"/>
        <v>-</v>
      </c>
      <c r="EM51" s="19">
        <f t="shared" ca="1" si="322"/>
        <v>0</v>
      </c>
      <c r="EN51" s="19" t="str">
        <f t="shared" ca="1" si="322"/>
        <v>-</v>
      </c>
      <c r="EO51" s="19" t="str">
        <f t="shared" ca="1" si="322"/>
        <v>-</v>
      </c>
      <c r="EP51" s="19" t="str">
        <f t="shared" ca="1" si="261"/>
        <v>-</v>
      </c>
      <c r="EQ51" s="19">
        <f t="shared" ca="1" si="225"/>
        <v>0</v>
      </c>
      <c r="ER51" s="19">
        <f t="shared" ca="1" si="225"/>
        <v>0</v>
      </c>
      <c r="ES51" s="9"/>
      <c r="ET51" s="19" t="str">
        <f t="shared" ref="ET51:FE52" ca="1" si="323">OFFSET(ET$5,$B51,0)</f>
        <v>-</v>
      </c>
      <c r="EU51" s="19" t="str">
        <f t="shared" ca="1" si="323"/>
        <v>-</v>
      </c>
      <c r="EV51" s="19" t="str">
        <f t="shared" ca="1" si="323"/>
        <v>-</v>
      </c>
      <c r="EW51" s="19" t="str">
        <f t="shared" ca="1" si="323"/>
        <v>-</v>
      </c>
      <c r="EX51" s="19" t="str">
        <f t="shared" ca="1" si="323"/>
        <v>-</v>
      </c>
      <c r="EY51" s="19" t="str">
        <f t="shared" ca="1" si="323"/>
        <v>-</v>
      </c>
      <c r="EZ51" s="19" t="str">
        <f t="shared" ca="1" si="323"/>
        <v>-</v>
      </c>
      <c r="FA51" s="19" t="str">
        <f t="shared" ca="1" si="323"/>
        <v>-</v>
      </c>
      <c r="FB51" s="19" t="str">
        <f t="shared" ca="1" si="323"/>
        <v>-</v>
      </c>
      <c r="FC51" s="19" t="str">
        <f t="shared" ca="1" si="323"/>
        <v>-</v>
      </c>
      <c r="FD51" s="19" t="str">
        <f t="shared" ca="1" si="323"/>
        <v>-</v>
      </c>
      <c r="FE51" s="19" t="str">
        <f t="shared" ca="1" si="323"/>
        <v>-</v>
      </c>
      <c r="FF51" s="19">
        <f t="shared" ref="ET51:FF87" ca="1" si="324">OFFSET(FF$5,$B51,0)</f>
        <v>0</v>
      </c>
      <c r="FG51" s="430">
        <f t="shared" ref="FG51:FH62" ca="1" si="325">IF(AND($P51=FG$30,$AH51&lt;&gt;0,$AS51=FG$32),INDEX(i.LTWFeedLevels,$AH51,MOD(FG$26-1,7)+1),0)</f>
        <v>0</v>
      </c>
      <c r="FH51" s="430">
        <f t="shared" ca="1" si="325"/>
        <v>0</v>
      </c>
      <c r="FI51" s="114">
        <f t="shared" ref="FI51:FM62" ca="1" si="326">IF(AND($N51=FI$28,$P51=FI$30,$AK51=FI$27,OR($Q51=FI$31,FI$31=1),$AS51=FI$32),INDEX(i.FS_Strategy,$AL51+1,$AK51),0)</f>
        <v>0</v>
      </c>
      <c r="FJ51" s="114">
        <f t="shared" ca="1" si="326"/>
        <v>0</v>
      </c>
      <c r="FK51" s="114">
        <f t="shared" ca="1" si="326"/>
        <v>0</v>
      </c>
      <c r="FL51" s="114">
        <f t="shared" ca="1" si="326"/>
        <v>0</v>
      </c>
      <c r="FM51" s="114">
        <f t="shared" ca="1" si="326"/>
        <v>0</v>
      </c>
      <c r="FN51" s="536">
        <f t="shared" ref="FN51:FN62" ca="1" si="327">IF(AND($N51=FN$28,$P51=FN$30,$AK51=FN$27,OR($Q51=FN$31,FN$31=1),$AS51=FN$32),INDEX(i.FS_Strategy,$AM51+1,$AK51),0)</f>
        <v>0</v>
      </c>
      <c r="FO51" s="114">
        <f t="shared" ref="FO51:FS62" ca="1" si="328">IF(AND($N51=FO$28,$P51=FO$30,$AK51=FO$27,OR($Q51=FO$31,FO$31=1),$AS51=FO$32),INDEX(i.FS_Strategy,$AL51+1,$AK51),0)</f>
        <v>0</v>
      </c>
      <c r="FP51" s="114">
        <f t="shared" ca="1" si="328"/>
        <v>0</v>
      </c>
      <c r="FQ51" s="114">
        <f t="shared" ca="1" si="328"/>
        <v>0</v>
      </c>
      <c r="FR51" s="114">
        <f t="shared" ca="1" si="328"/>
        <v>0</v>
      </c>
      <c r="FS51" s="114">
        <f t="shared" ca="1" si="328"/>
        <v>0</v>
      </c>
      <c r="FT51" s="536">
        <f t="shared" ref="FT51:FT62" ca="1" si="329">IF(AND($N51=FT$28,$P51=FT$30,$AK51=FT$27,OR($Q51=FT$31,FT$31=1),$AS51=FT$32),INDEX(i.FS_Strategy,$AM51+1,$AK51),0)</f>
        <v>0</v>
      </c>
      <c r="FU51" s="114">
        <f t="shared" ref="FU51:FY62" ca="1" si="330">IF(AND($N51=FU$28,$P51=FU$30,$AK51=FU$27,OR($Q51=FU$31,FU$31=1),$AS51=FU$32),INDEX(i.FS_Strategy,$AL51+1,$AK51),0)</f>
        <v>0</v>
      </c>
      <c r="FV51" s="114">
        <f t="shared" ca="1" si="330"/>
        <v>0</v>
      </c>
      <c r="FW51" s="114">
        <f t="shared" ca="1" si="330"/>
        <v>0</v>
      </c>
      <c r="FX51" s="114">
        <f t="shared" ca="1" si="330"/>
        <v>0</v>
      </c>
      <c r="FY51" s="114">
        <f t="shared" ca="1" si="330"/>
        <v>0</v>
      </c>
      <c r="FZ51" s="536">
        <f t="shared" ref="FZ51:FZ62" ca="1" si="331">IF(AND($N51=FZ$28,$P51=FZ$30,$AK51=FZ$27,OR($Q51=FZ$31,FZ$31=1),$AS51=FZ$32),INDEX(i.FS_Strategy,$AM51+1,$AK51),0)</f>
        <v>0</v>
      </c>
      <c r="GA51" s="114">
        <f t="shared" ref="GA51:GE62" ca="1" si="332">IF(AND($N51=GA$28,$P51=GA$30,$AK51=GA$27,OR($Q51=GA$31,GA$31=1),$AS51=GA$32),INDEX(i.FS_Strategy,$AL51+1,$AK51),0)</f>
        <v>0</v>
      </c>
      <c r="GB51" s="114">
        <f t="shared" ca="1" si="332"/>
        <v>0</v>
      </c>
      <c r="GC51" s="114">
        <f t="shared" ca="1" si="332"/>
        <v>0</v>
      </c>
      <c r="GD51" s="114">
        <f t="shared" ca="1" si="332"/>
        <v>0</v>
      </c>
      <c r="GE51" s="114">
        <f t="shared" ca="1" si="332"/>
        <v>0</v>
      </c>
      <c r="GF51" s="536">
        <f t="shared" ref="GF51:GF62" ca="1" si="333">IF(AND($N51=GF$28,$P51=GF$30,$AK51=GF$27,OR($Q51=GF$31,GF$31=1),$AS51=GF$32),INDEX(i.FS_Strategy,$AM51+1,$AK51),0)</f>
        <v>0</v>
      </c>
      <c r="GG51" s="114">
        <f t="shared" ref="GG51:GK62" ca="1" si="334">IF(AND($N51=GG$28,$P51=GG$30,$AK51=GG$27,OR($Q51=GG$31,GG$31=1),$AS51=GG$32),INDEX(i.FS_Strategy,$AL51+1,$AK51),0)</f>
        <v>0</v>
      </c>
      <c r="GH51" s="114">
        <f t="shared" ca="1" si="334"/>
        <v>0</v>
      </c>
      <c r="GI51" s="114">
        <f t="shared" ca="1" si="334"/>
        <v>0</v>
      </c>
      <c r="GJ51" s="114">
        <f t="shared" ca="1" si="334"/>
        <v>0</v>
      </c>
      <c r="GK51" s="114">
        <f t="shared" ca="1" si="334"/>
        <v>0</v>
      </c>
      <c r="GL51" s="536">
        <f t="shared" ref="GL51:GL62" ca="1" si="335">IF(AND($N51=GL$28,$P51=GL$30,$AK51=GL$27,OR($Q51=GL$31,GL$31=1),$AS51=GL$32),INDEX(i.FS_Strategy,$AM51+1,$AK51),0)</f>
        <v>0</v>
      </c>
      <c r="GM51" s="114">
        <f t="shared" ref="GM51:GQ62" ca="1" si="336">IF(AND($N51=GM$28,$P51=GM$30,$AK51=GM$27,OR($Q51=GM$31,GM$31=1),$AS51=GM$32),INDEX(i.FS_Strategy,$AL51+1,$AK51),0)</f>
        <v>0</v>
      </c>
      <c r="GN51" s="114">
        <f t="shared" ca="1" si="336"/>
        <v>0</v>
      </c>
      <c r="GO51" s="114">
        <f t="shared" ca="1" si="336"/>
        <v>0</v>
      </c>
      <c r="GP51" s="114">
        <f t="shared" ca="1" si="336"/>
        <v>0</v>
      </c>
      <c r="GQ51" s="114">
        <f t="shared" ca="1" si="336"/>
        <v>0</v>
      </c>
      <c r="GR51" s="536">
        <f t="shared" ref="GR51:GR62" ca="1" si="337">IF(AND($N51=GR$28,$P51=GR$30,$AK51=GR$27,OR($Q51=GR$31,GR$31=1),$AS51=GR$32),INDEX(i.FS_Strategy,$AM51+1,$AK51),0)</f>
        <v>0</v>
      </c>
      <c r="GS51" s="115">
        <f t="shared" ref="GS51:GV62" ca="1" si="338">IF(AND($N51=GS$28,$P51=GS$30,$AK51=GS$27,OR($Q51=GS$31,GS$31=1)),INDEX(i.FS_Strategy,$AM51+1,$AK51),0)</f>
        <v>0</v>
      </c>
      <c r="GT51" s="115">
        <f t="shared" ca="1" si="338"/>
        <v>0</v>
      </c>
      <c r="GU51" s="115">
        <f t="shared" ca="1" si="338"/>
        <v>0</v>
      </c>
      <c r="GV51" s="115">
        <f t="shared" ca="1" si="338"/>
        <v>0</v>
      </c>
      <c r="GW51" s="553">
        <f t="shared" ref="GW51:HF62" ca="1" si="339">IF(AND($N51=GW$28,$P51=GW$30,$AK51=GW$27,OR($Q51=GW$31,GW$31=1)),INDEX(i.FS_Strategy,$AN51+1,$AK51),0)</f>
        <v>0</v>
      </c>
      <c r="GX51" s="553">
        <f t="shared" ca="1" si="339"/>
        <v>0</v>
      </c>
      <c r="GY51" s="553">
        <f t="shared" ca="1" si="339"/>
        <v>0</v>
      </c>
      <c r="GZ51" s="553">
        <f t="shared" ca="1" si="339"/>
        <v>0</v>
      </c>
      <c r="HA51" s="553">
        <f t="shared" ca="1" si="339"/>
        <v>0</v>
      </c>
      <c r="HB51" s="553">
        <f t="shared" ca="1" si="339"/>
        <v>0</v>
      </c>
      <c r="HC51" s="553">
        <f t="shared" ca="1" si="339"/>
        <v>0</v>
      </c>
      <c r="HD51" s="553">
        <f t="shared" ca="1" si="339"/>
        <v>0</v>
      </c>
      <c r="HE51" s="553">
        <f t="shared" ca="1" si="339"/>
        <v>0</v>
      </c>
      <c r="HF51" s="553">
        <f t="shared" ca="1" si="339"/>
        <v>0</v>
      </c>
      <c r="HG51" s="553">
        <f t="shared" ref="HG51:HP62" ca="1" si="340">IF(AND($N51=HG$28,$P51=HG$30,$AK51=HG$27,OR($Q51=HG$31,HG$31=1)),INDEX(i.FS_Strategy,$AN51+1,$AK51),0)</f>
        <v>0</v>
      </c>
      <c r="HH51" s="553">
        <f t="shared" ca="1" si="340"/>
        <v>0</v>
      </c>
      <c r="HI51" s="553">
        <f t="shared" ca="1" si="340"/>
        <v>0</v>
      </c>
      <c r="HJ51" s="553">
        <f t="shared" ca="1" si="340"/>
        <v>0</v>
      </c>
      <c r="HK51" s="553">
        <f t="shared" ca="1" si="340"/>
        <v>0</v>
      </c>
      <c r="HL51" s="553">
        <f t="shared" ca="1" si="340"/>
        <v>0</v>
      </c>
      <c r="HM51" s="553">
        <f t="shared" ca="1" si="340"/>
        <v>0</v>
      </c>
      <c r="HN51" s="553">
        <f t="shared" ca="1" si="340"/>
        <v>0</v>
      </c>
      <c r="HO51" s="553">
        <f t="shared" ca="1" si="340"/>
        <v>0</v>
      </c>
      <c r="HP51" s="553">
        <f t="shared" ca="1" si="340"/>
        <v>0</v>
      </c>
      <c r="HQ51" s="19">
        <f t="shared" ref="HQ51:HQ62" ca="1" si="341">OFFSET(HQ$5,$B51,0)</f>
        <v>0</v>
      </c>
      <c r="HR51" s="114">
        <f t="shared" ref="HR51:HV62" ca="1" si="342">IF(AND($N51=HR$28,$P51=HR$30,$AK51=HR$27,OR($Q51=HR$31,HR$31=1),$AS51=HR$32),INDEX(i.FS_Strategy,$AL51+1,$AK51),0)</f>
        <v>0</v>
      </c>
      <c r="HS51" s="114">
        <f t="shared" ca="1" si="342"/>
        <v>0</v>
      </c>
      <c r="HT51" s="114">
        <f t="shared" ca="1" si="342"/>
        <v>0</v>
      </c>
      <c r="HU51" s="114">
        <f t="shared" ca="1" si="342"/>
        <v>0</v>
      </c>
      <c r="HV51" s="114">
        <f t="shared" ca="1" si="342"/>
        <v>0</v>
      </c>
      <c r="HW51" s="536">
        <f t="shared" ref="HW51:HW62" ca="1" si="343">IF(AND($N51=HW$28,$P51=HW$30,$AK51=HW$27,OR($Q51=HW$31,HW$31=1),$AS51=HW$32),INDEX(i.FS_Strategy,$AM51+1,$AK51),0)</f>
        <v>0</v>
      </c>
      <c r="HX51" s="114">
        <f t="shared" ref="HX51:IB62" ca="1" si="344">IF(AND($N51=HX$28,$P51=HX$30,$AK51=HX$27,OR($Q51=HX$31,HX$31=1),$AS51=HX$32),INDEX(i.FS_Strategy,$AL51+1,$AK51),0)</f>
        <v>0</v>
      </c>
      <c r="HY51" s="114">
        <f t="shared" ca="1" si="344"/>
        <v>0</v>
      </c>
      <c r="HZ51" s="114">
        <f t="shared" ca="1" si="344"/>
        <v>0</v>
      </c>
      <c r="IA51" s="114">
        <f t="shared" ca="1" si="344"/>
        <v>0</v>
      </c>
      <c r="IB51" s="114">
        <f t="shared" ca="1" si="344"/>
        <v>0</v>
      </c>
      <c r="IC51" s="536">
        <f t="shared" ref="IC51:IC62" ca="1" si="345">IF(AND($N51=IC$28,$P51=IC$30,$AK51=IC$27,OR($Q51=IC$31,IC$31=1),$AS51=IC$32),INDEX(i.FS_Strategy,$AM51+1,$AK51),0)</f>
        <v>0</v>
      </c>
      <c r="ID51" s="114">
        <f t="shared" ref="ID51:IH62" ca="1" si="346">IF(AND($N51=ID$28,$P51=ID$30,$AK51=ID$27,OR($Q51=ID$31,ID$31=1),$AS51=ID$32),INDEX(i.FS_Strategy,$AL51+1,$AK51),0)</f>
        <v>0</v>
      </c>
      <c r="IE51" s="114">
        <f t="shared" ca="1" si="346"/>
        <v>0</v>
      </c>
      <c r="IF51" s="114">
        <f t="shared" ca="1" si="346"/>
        <v>0</v>
      </c>
      <c r="IG51" s="114">
        <f t="shared" ca="1" si="346"/>
        <v>0</v>
      </c>
      <c r="IH51" s="114">
        <f t="shared" ca="1" si="346"/>
        <v>0</v>
      </c>
      <c r="II51" s="536">
        <f t="shared" ref="II51:II62" ca="1" si="347">IF(AND($N51=II$28,$P51=II$30,$AK51=II$27,OR($Q51=II$31,II$31=1),$AS51=II$32),INDEX(i.FS_Strategy,$AM51+1,$AK51),0)</f>
        <v>0</v>
      </c>
      <c r="IJ51" s="114">
        <f t="shared" ref="IJ51:IN62" ca="1" si="348">IF(AND($N51=IJ$28,$P51=IJ$30,$AK51=IJ$27,OR($Q51=IJ$31,IJ$31=1),$AS51=IJ$32),INDEX(i.FS_Strategy,$AL51+1,$AK51),0)</f>
        <v>0</v>
      </c>
      <c r="IK51" s="114">
        <f t="shared" ca="1" si="348"/>
        <v>0</v>
      </c>
      <c r="IL51" s="114">
        <f t="shared" ca="1" si="348"/>
        <v>0</v>
      </c>
      <c r="IM51" s="114">
        <f t="shared" ca="1" si="348"/>
        <v>0</v>
      </c>
      <c r="IN51" s="114">
        <f t="shared" ca="1" si="348"/>
        <v>0</v>
      </c>
      <c r="IO51" s="536">
        <f t="shared" ref="IO51:IO62" ca="1" si="349">IF(AND($N51=IO$28,$P51=IO$30,$AK51=IO$27,OR($Q51=IO$31,IO$31=1),$AS51=IO$32),INDEX(i.FS_Strategy,$AM51+1,$AK51),0)</f>
        <v>0</v>
      </c>
      <c r="IP51" s="114">
        <f t="shared" ref="IP51:IT62" ca="1" si="350">IF(AND($N51=IP$28,$P51=IP$30,$AK51=IP$27,OR($Q51=IP$31,IP$31=1),$AS51=IP$32),INDEX(i.FS_Strategy,$AL51+1,$AK51),0)</f>
        <v>0</v>
      </c>
      <c r="IQ51" s="114">
        <f t="shared" ca="1" si="350"/>
        <v>0</v>
      </c>
      <c r="IR51" s="114">
        <f t="shared" ca="1" si="350"/>
        <v>0</v>
      </c>
      <c r="IS51" s="114">
        <f t="shared" ca="1" si="350"/>
        <v>0</v>
      </c>
      <c r="IT51" s="114">
        <f t="shared" ca="1" si="350"/>
        <v>0</v>
      </c>
      <c r="IU51" s="536">
        <f t="shared" ref="IU51:IU62" ca="1" si="351">IF(AND($N51=IU$28,$P51=IU$30,$AK51=IU$27,OR($Q51=IU$31,IU$31=1),$AS51=IU$32),INDEX(i.FS_Strategy,$AM51+1,$AK51),0)</f>
        <v>0</v>
      </c>
      <c r="IV51" s="114">
        <f t="shared" ref="IV51:IZ62" ca="1" si="352">IF(AND($N51=IV$28,$P51=IV$30,$AK51=IV$27,OR($Q51=IV$31,IV$31=1),$AS51=IV$32),INDEX(i.FS_Strategy,$AL51+1,$AK51),0)</f>
        <v>0</v>
      </c>
      <c r="IW51" s="114">
        <f t="shared" ca="1" si="352"/>
        <v>0</v>
      </c>
      <c r="IX51" s="114">
        <f t="shared" ca="1" si="352"/>
        <v>0</v>
      </c>
      <c r="IY51" s="114">
        <f t="shared" ca="1" si="352"/>
        <v>0</v>
      </c>
      <c r="IZ51" s="114">
        <f t="shared" ca="1" si="352"/>
        <v>0</v>
      </c>
      <c r="JA51" s="536">
        <f t="shared" ref="JA51:JA62" ca="1" si="353">IF(AND($N51=JA$28,$P51=JA$30,$AK51=JA$27,OR($Q51=JA$31,JA$31=1),$AS51=JA$32),INDEX(i.FS_Strategy,$AM51+1,$AK51),0)</f>
        <v>0</v>
      </c>
      <c r="JB51" s="115">
        <f t="shared" ref="JB51:JE62" ca="1" si="354">IF(AND($N51=JB$28,$P51=JB$30,$AK51=JB$27,OR($Q51=JB$31,JB$31=1)),INDEX(i.FS_Strategy,$AM51+1,$AK51),0)</f>
        <v>0</v>
      </c>
      <c r="JC51" s="115">
        <f t="shared" ca="1" si="354"/>
        <v>0</v>
      </c>
      <c r="JD51" s="115">
        <f t="shared" ca="1" si="354"/>
        <v>0</v>
      </c>
      <c r="JE51" s="115">
        <f t="shared" ca="1" si="354"/>
        <v>0</v>
      </c>
      <c r="JF51" s="553">
        <f t="shared" ref="JF51:JO62" ca="1" si="355">IF(AND($N51=JF$28,$P51=JF$30,$AK51=JF$27,OR($Q51=JF$31,JF$31=1)),INDEX(i.FS_Strategy,$AN51+1,$AK51),0)</f>
        <v>0</v>
      </c>
      <c r="JG51" s="553">
        <f t="shared" ca="1" si="355"/>
        <v>0</v>
      </c>
      <c r="JH51" s="553">
        <f t="shared" ca="1" si="355"/>
        <v>0</v>
      </c>
      <c r="JI51" s="553">
        <f t="shared" ca="1" si="355"/>
        <v>0</v>
      </c>
      <c r="JJ51" s="553">
        <f t="shared" ca="1" si="355"/>
        <v>0</v>
      </c>
      <c r="JK51" s="553">
        <f t="shared" ca="1" si="355"/>
        <v>0</v>
      </c>
      <c r="JL51" s="553">
        <f t="shared" ca="1" si="355"/>
        <v>0</v>
      </c>
      <c r="JM51" s="553">
        <f t="shared" ca="1" si="355"/>
        <v>0</v>
      </c>
      <c r="JN51" s="553">
        <f t="shared" ca="1" si="355"/>
        <v>0</v>
      </c>
      <c r="JO51" s="553">
        <f t="shared" ca="1" si="355"/>
        <v>0</v>
      </c>
      <c r="JP51" s="553">
        <f t="shared" ref="JP51:JY62" ca="1" si="356">IF(AND($N51=JP$28,$P51=JP$30,$AK51=JP$27,OR($Q51=JP$31,JP$31=1)),INDEX(i.FS_Strategy,$AN51+1,$AK51),0)</f>
        <v>0</v>
      </c>
      <c r="JQ51" s="553">
        <f t="shared" ca="1" si="356"/>
        <v>0</v>
      </c>
      <c r="JR51" s="553">
        <f t="shared" ca="1" si="356"/>
        <v>0</v>
      </c>
      <c r="JS51" s="553">
        <f t="shared" ca="1" si="356"/>
        <v>0</v>
      </c>
      <c r="JT51" s="553">
        <f t="shared" ca="1" si="356"/>
        <v>0</v>
      </c>
      <c r="JU51" s="553">
        <f t="shared" ca="1" si="356"/>
        <v>0</v>
      </c>
      <c r="JV51" s="553">
        <f t="shared" ca="1" si="356"/>
        <v>0</v>
      </c>
      <c r="JW51" s="553">
        <f t="shared" ca="1" si="356"/>
        <v>0</v>
      </c>
      <c r="JX51" s="553">
        <f t="shared" ca="1" si="356"/>
        <v>0</v>
      </c>
      <c r="JY51" s="553">
        <f t="shared" ca="1" si="356"/>
        <v>0</v>
      </c>
      <c r="JZ51" s="19">
        <f t="shared" ref="JZ51:JZ62" ca="1" si="357">OFFSET(JZ$5,$B51,0)</f>
        <v>0</v>
      </c>
      <c r="KA51" s="5">
        <f t="shared" ref="KA51:KA62" ca="1" si="358">INDEX(i.TOL,$P51,KA$26)</f>
        <v>67</v>
      </c>
      <c r="KB51" s="9"/>
      <c r="KC51" s="5">
        <f t="shared" ref="KC51:KD62" si="359">INDEX(i.FlkStrctr,$O51,KC$26)</f>
        <v>0</v>
      </c>
      <c r="KD51" s="5" t="b">
        <f t="shared" si="359"/>
        <v>0</v>
      </c>
      <c r="KE51" s="19">
        <f t="shared" ref="KE51:MZ87" ca="1" si="360">OFFSET(KE$5,$B51,0)</f>
        <v>0</v>
      </c>
      <c r="KF51" s="5">
        <f t="shared" ref="KF51:KF62" si="361">IF($W51=0,KF$5,INDEX(i.RR_scenario,$W51,$O51))</f>
        <v>0</v>
      </c>
      <c r="KG51" s="5">
        <f t="shared" ref="KG51:KG62" ca="1" si="362">INDEX(i.dryman,($AP51-1)*4+$AO51,KG$26)</f>
        <v>0.01</v>
      </c>
      <c r="KH51" s="5">
        <f t="shared" ref="KH51:KH62" si="363">INDEX(i.Triplets_mortality,$AE51+1,KH$26)</f>
        <v>0</v>
      </c>
      <c r="KI51" s="19">
        <f t="shared" ca="1" si="360"/>
        <v>0</v>
      </c>
      <c r="KJ51" s="5">
        <f t="shared" ref="KJ51:KJ62" si="364">INDEX(i.FlkStrctr,$O51,KJ$26)</f>
        <v>50</v>
      </c>
      <c r="KK51" s="19" t="str">
        <f t="shared" ref="KK51:KV66" ca="1" si="365">OFFSET(KK$5,$B51,0)</f>
        <v>-</v>
      </c>
      <c r="KL51" s="19" t="str">
        <f t="shared" ca="1" si="365"/>
        <v>-</v>
      </c>
      <c r="KM51" s="19" t="str">
        <f t="shared" ca="1" si="365"/>
        <v>-</v>
      </c>
      <c r="KN51" s="19" t="str">
        <f t="shared" ca="1" si="365"/>
        <v>-</v>
      </c>
      <c r="KO51" s="19" t="str">
        <f t="shared" ca="1" si="365"/>
        <v>-</v>
      </c>
      <c r="KP51" s="19" t="str">
        <f t="shared" ca="1" si="365"/>
        <v>-</v>
      </c>
      <c r="KQ51" s="19" t="str">
        <f t="shared" ca="1" si="365"/>
        <v>-</v>
      </c>
      <c r="KR51" s="19" t="str">
        <f t="shared" ca="1" si="365"/>
        <v>-</v>
      </c>
      <c r="KS51" s="19" t="str">
        <f t="shared" ca="1" si="365"/>
        <v>-</v>
      </c>
      <c r="KT51" s="19" t="str">
        <f t="shared" ca="1" si="365"/>
        <v>-</v>
      </c>
      <c r="KU51" s="19" t="str">
        <f t="shared" ca="1" si="365"/>
        <v>-</v>
      </c>
      <c r="KV51" s="19" t="str">
        <f t="shared" ca="1" si="365"/>
        <v>-</v>
      </c>
      <c r="KW51" s="5">
        <f t="shared" ref="KW51:KW62" si="366">INDEX(i.Triplet_pi_yatf,$AG51+1,KW$26)</f>
        <v>1</v>
      </c>
      <c r="KX51" s="5">
        <f t="shared" ref="KX51:LN62" ca="1" si="367">IF(OR($K51="",$K51&lt;&gt;KX$26),KX$5,INDEX(i.REVsSA,$L51,KX$26+1))</f>
        <v>0</v>
      </c>
      <c r="KY51" s="5">
        <f t="shared" ca="1" si="367"/>
        <v>1</v>
      </c>
      <c r="KZ51" s="5">
        <f t="shared" ca="1" si="367"/>
        <v>1</v>
      </c>
      <c r="LA51" s="5">
        <f t="shared" ca="1" si="367"/>
        <v>1</v>
      </c>
      <c r="LB51" s="5">
        <f t="shared" ca="1" si="367"/>
        <v>1</v>
      </c>
      <c r="LC51" s="5">
        <f t="shared" ca="1" si="367"/>
        <v>0</v>
      </c>
      <c r="LD51" s="5">
        <f t="shared" ca="1" si="367"/>
        <v>1</v>
      </c>
      <c r="LE51" s="5">
        <f t="shared" ca="1" si="367"/>
        <v>0</v>
      </c>
      <c r="LF51" s="5">
        <f t="shared" ca="1" si="367"/>
        <v>0</v>
      </c>
      <c r="LG51" s="5">
        <f t="shared" ca="1" si="367"/>
        <v>1</v>
      </c>
      <c r="LH51" s="5">
        <f t="shared" ca="1" si="367"/>
        <v>0</v>
      </c>
      <c r="LI51" s="5">
        <f t="shared" ca="1" si="367"/>
        <v>0</v>
      </c>
      <c r="LJ51" s="5">
        <f t="shared" ca="1" si="367"/>
        <v>0</v>
      </c>
      <c r="LK51" s="5">
        <f t="shared" ca="1" si="367"/>
        <v>0</v>
      </c>
      <c r="LL51" s="5">
        <f t="shared" ca="1" si="367"/>
        <v>1</v>
      </c>
      <c r="LM51" s="5">
        <f t="shared" ca="1" si="367"/>
        <v>0</v>
      </c>
      <c r="LN51" s="5">
        <f t="shared" ca="1" si="367"/>
        <v>1</v>
      </c>
      <c r="LO51" s="19">
        <f t="shared" ca="1" si="360"/>
        <v>0</v>
      </c>
      <c r="LP51" s="19">
        <f t="shared" ca="1" si="360"/>
        <v>0</v>
      </c>
      <c r="LQ51" s="19">
        <f t="shared" ca="1" si="360"/>
        <v>0</v>
      </c>
      <c r="LR51" s="19">
        <f t="shared" ref="LR51:LS67" ca="1" si="368">OFFSET(LR$5,$B51,0)</f>
        <v>0</v>
      </c>
      <c r="LS51" s="19">
        <f t="shared" ca="1" si="368"/>
        <v>0</v>
      </c>
      <c r="LT51" s="19">
        <f t="shared" ca="1" si="360"/>
        <v>0</v>
      </c>
      <c r="LU51" s="19">
        <f t="shared" ca="1" si="360"/>
        <v>0</v>
      </c>
      <c r="LV51" s="19">
        <f t="shared" ca="1" si="360"/>
        <v>0</v>
      </c>
      <c r="LW51" s="19">
        <f t="shared" ca="1" si="360"/>
        <v>0</v>
      </c>
      <c r="LX51" s="19">
        <f t="shared" ca="1" si="360"/>
        <v>0</v>
      </c>
      <c r="LY51" s="19">
        <f t="shared" ca="1" si="360"/>
        <v>0</v>
      </c>
      <c r="LZ51" s="19">
        <f t="shared" ca="1" si="360"/>
        <v>0</v>
      </c>
      <c r="MA51" s="19">
        <f t="shared" ca="1" si="360"/>
        <v>0</v>
      </c>
      <c r="MB51" s="19">
        <f t="shared" ca="1" si="360"/>
        <v>0</v>
      </c>
      <c r="MC51" s="19">
        <f t="shared" ca="1" si="360"/>
        <v>0</v>
      </c>
      <c r="MD51" s="19">
        <f t="shared" ca="1" si="360"/>
        <v>0</v>
      </c>
      <c r="ME51" s="19">
        <f t="shared" ca="1" si="360"/>
        <v>0</v>
      </c>
      <c r="MF51" s="19">
        <f t="shared" ca="1" si="360"/>
        <v>0</v>
      </c>
      <c r="MG51" s="19">
        <f t="shared" ca="1" si="360"/>
        <v>0</v>
      </c>
      <c r="MH51" s="19">
        <f t="shared" ca="1" si="360"/>
        <v>0</v>
      </c>
      <c r="MI51" s="19">
        <f t="shared" ca="1" si="360"/>
        <v>0</v>
      </c>
      <c r="MJ51" s="5">
        <f t="shared" ref="MJ51:MM62" ca="1" si="369">INDEX(i.dryman,($AP51-1)*4+$AO51,MJ$27)</f>
        <v>0</v>
      </c>
      <c r="MK51" s="5">
        <f t="shared" ca="1" si="369"/>
        <v>0</v>
      </c>
      <c r="ML51" s="5">
        <f t="shared" ca="1" si="369"/>
        <v>0.05</v>
      </c>
      <c r="MM51" s="5">
        <f t="shared" ca="1" si="369"/>
        <v>0.05</v>
      </c>
      <c r="MN51" s="19">
        <f t="shared" ca="1" si="360"/>
        <v>0</v>
      </c>
      <c r="MO51" s="19">
        <f t="shared" ca="1" si="360"/>
        <v>0</v>
      </c>
      <c r="MP51" s="19">
        <f t="shared" ref="MP51:MS103" ca="1" si="370">OFFSET(MP$5,$B51,0)</f>
        <v>0</v>
      </c>
      <c r="MQ51" s="19">
        <f t="shared" ca="1" si="370"/>
        <v>0</v>
      </c>
      <c r="MR51" s="19">
        <f t="shared" ca="1" si="370"/>
        <v>0</v>
      </c>
      <c r="MS51" s="19">
        <f t="shared" ca="1" si="370"/>
        <v>0</v>
      </c>
      <c r="MT51" s="19">
        <f t="shared" ca="1" si="360"/>
        <v>0</v>
      </c>
      <c r="MU51" s="19">
        <f t="shared" ca="1" si="360"/>
        <v>1</v>
      </c>
      <c r="MV51" s="19">
        <f t="shared" ref="MV51:MX62" ca="1" si="371">OFFSET(MV$5,$B51,0)</f>
        <v>0</v>
      </c>
      <c r="MW51" s="19">
        <f t="shared" ca="1" si="371"/>
        <v>0</v>
      </c>
      <c r="MX51" s="19">
        <f t="shared" ca="1" si="371"/>
        <v>0</v>
      </c>
      <c r="MY51" s="19">
        <f t="shared" ca="1" si="360"/>
        <v>0</v>
      </c>
      <c r="MZ51" s="19">
        <f t="shared" ca="1" si="360"/>
        <v>1</v>
      </c>
      <c r="NA51" s="9"/>
      <c r="NB51" s="5" t="b">
        <f t="shared" ref="NB51:NB62" ca="1" si="372">IF($M51&lt;&gt;0,INDEX(i.cropgraze_inc,$M51,NB$26),OFFSET(NB$5,$B51,0))</f>
        <v>0</v>
      </c>
      <c r="NC51" s="19" t="str">
        <f t="shared" ref="NC51:ND114" ca="1" si="373">OFFSET(NC$5,$B51,0)</f>
        <v>-</v>
      </c>
      <c r="ND51" s="5">
        <f t="shared" ref="ND51:ND62" ca="1" si="374">INDEX(IF($O51&lt;&gt;4,i.ProdnCal_Mer,i.ProdnCal_Mat),$P51,($N51-1)*10+ND$26)</f>
        <v>0.5</v>
      </c>
      <c r="NE51" s="5" t="b">
        <f t="shared" ref="NE51:NG62" ca="1" si="375">($P51=NE$30)</f>
        <v>0</v>
      </c>
      <c r="NF51" s="5" t="b">
        <f t="shared" ca="1" si="375"/>
        <v>0</v>
      </c>
      <c r="NG51" s="5" t="b">
        <f t="shared" ca="1" si="375"/>
        <v>1</v>
      </c>
      <c r="NH51" s="134">
        <f t="shared" ref="NH51:NI62" si="376">$Q51</f>
        <v>3</v>
      </c>
      <c r="NI51" s="134">
        <f t="shared" si="376"/>
        <v>3</v>
      </c>
      <c r="NJ51" s="5" t="b">
        <f t="shared" ref="NJ51:NM62" ca="1" si="377">INDEX(i.dryman,($AP51-1)*4+$AO51,NJ$26)</f>
        <v>0</v>
      </c>
      <c r="NK51" s="5" t="b">
        <f t="shared" ca="1" si="377"/>
        <v>0</v>
      </c>
      <c r="NL51" s="5" t="b">
        <f t="shared" ca="1" si="377"/>
        <v>1</v>
      </c>
      <c r="NM51" s="5" t="b">
        <f t="shared" ca="1" si="377"/>
        <v>0</v>
      </c>
      <c r="NN51" s="5">
        <f t="shared" ref="NN51:NO62" ca="1" si="378">INDEX(i.dryman,($AP51-1)*4+$AO51,NN$26+$O51-1)</f>
        <v>1</v>
      </c>
      <c r="NO51" s="5">
        <f t="shared" ca="1" si="378"/>
        <v>0.66</v>
      </c>
      <c r="NP51" s="5" t="b">
        <f t="shared" ref="NP51:NP62" ca="1" si="379">AND(INDEX(i.dryman,($AP51-1)*4+$AO51,NP$26),($NI51&gt;0))</f>
        <v>1</v>
      </c>
      <c r="NQ51" s="5" t="str" cm="1">
        <f t="array" aca="1" ref="NQ51" ca="1">IF(OR(NR51:NY51&lt;&gt;"-"),TRUE,"-")</f>
        <v>-</v>
      </c>
      <c r="NR51" s="19" t="str">
        <f t="shared" ref="NR51:NY62" ca="1" si="380">OFFSET(NR$5,$B51,0)</f>
        <v>-</v>
      </c>
      <c r="NS51" s="19" t="str">
        <f t="shared" ca="1" si="380"/>
        <v>-</v>
      </c>
      <c r="NT51" s="19" t="str">
        <f t="shared" ca="1" si="380"/>
        <v>-</v>
      </c>
      <c r="NU51" s="19" t="str">
        <f t="shared" ca="1" si="380"/>
        <v>-</v>
      </c>
      <c r="NV51" s="19" t="str">
        <f t="shared" ca="1" si="380"/>
        <v>-</v>
      </c>
      <c r="NW51" s="19" t="str">
        <f t="shared" ca="1" si="380"/>
        <v>-</v>
      </c>
      <c r="NX51" s="19" t="str">
        <f t="shared" ca="1" si="380"/>
        <v>-</v>
      </c>
      <c r="NY51" s="19" t="str">
        <f t="shared" ca="1" si="380"/>
        <v>-</v>
      </c>
      <c r="NZ51" s="5" t="b">
        <f t="array" aca="1" ref="NZ51" ca="1">IF(OR(OA51:OG51&lt;&gt;"-"),TRUE,"-")</f>
        <v>1</v>
      </c>
      <c r="OA51" s="19">
        <f t="shared" ref="OA51:OE62" ca="1" si="381">OFFSET(OA$5,$B51,0)</f>
        <v>0</v>
      </c>
      <c r="OB51" s="19">
        <f t="shared" ca="1" si="381"/>
        <v>999999</v>
      </c>
      <c r="OC51" s="19">
        <f t="shared" ca="1" si="381"/>
        <v>999999</v>
      </c>
      <c r="OD51" s="19">
        <f t="shared" ca="1" si="381"/>
        <v>999999</v>
      </c>
      <c r="OE51" s="19">
        <f t="shared" ca="1" si="381"/>
        <v>999999</v>
      </c>
      <c r="OF51" s="19">
        <f t="shared" ref="OF51:OL62" ca="1" si="382">OFFSET(OF$5,$B51,0)</f>
        <v>999999</v>
      </c>
      <c r="OG51" s="19">
        <f t="shared" ca="1" si="382"/>
        <v>999999</v>
      </c>
      <c r="OH51" s="19" t="str">
        <f t="shared" ref="OH51:OJ211" ca="1" si="383">OFFSET(OH$5,$B51,0)</f>
        <v>-</v>
      </c>
      <c r="OI51" s="19" t="str">
        <f ca="1">OFFSET(OI$5,$B51,0)</f>
        <v>-</v>
      </c>
      <c r="OJ51" s="19" t="str">
        <f ca="1">OFFSET(OJ$5,$B51,0)</f>
        <v>-</v>
      </c>
      <c r="OK51" s="19" t="b">
        <f t="shared" ref="OK51:OL211" ca="1" si="384">OFFSET(OK$5,$B51,0)</f>
        <v>1</v>
      </c>
      <c r="OL51" s="19">
        <f t="shared" ca="1" si="384"/>
        <v>0</v>
      </c>
      <c r="OM51" s="5" t="str">
        <f t="shared" ref="OM51:OP62" si="385">INDEX(i.FlkStrctr,$O51,OM$26)</f>
        <v>-</v>
      </c>
      <c r="ON51" s="5" t="str">
        <f t="shared" si="385"/>
        <v>-</v>
      </c>
      <c r="OO51" s="5" t="str">
        <f t="shared" si="385"/>
        <v>-</v>
      </c>
      <c r="OP51" s="5" t="str">
        <f t="shared" si="385"/>
        <v>-</v>
      </c>
      <c r="OQ51" s="19" t="str">
        <f t="shared" ref="OQ51:OV209" ca="1" si="386">OFFSET(OQ$5,$B51,0)</f>
        <v>-</v>
      </c>
      <c r="OR51" s="19" t="str">
        <f t="shared" ca="1" si="386"/>
        <v>-</v>
      </c>
      <c r="OS51" s="19" t="str">
        <f t="shared" ref="OS51:XC87" ca="1" si="387">OFFSET(OS$5,$B51,0)</f>
        <v>-</v>
      </c>
      <c r="OT51" s="19" t="str">
        <f t="shared" ca="1" si="387"/>
        <v>-</v>
      </c>
      <c r="OU51" s="5">
        <f t="shared" ref="OU51:OU62" si="388">IF($KC51=5,0.75,0)</f>
        <v>0</v>
      </c>
      <c r="OV51" s="19" t="str">
        <f t="shared" ca="1" si="387"/>
        <v>-</v>
      </c>
      <c r="OW51" s="5" t="str">
        <f t="shared" ref="OW51:PB62" si="389">INDEX(i.FlkStrctr,$O51,OW$26)</f>
        <v>-</v>
      </c>
      <c r="OX51" s="5">
        <f t="shared" si="389"/>
        <v>500</v>
      </c>
      <c r="OY51" s="5">
        <f t="shared" si="389"/>
        <v>500</v>
      </c>
      <c r="OZ51" s="5" t="str">
        <f t="shared" si="389"/>
        <v>-</v>
      </c>
      <c r="PA51" s="5" t="str">
        <f t="shared" si="389"/>
        <v>-</v>
      </c>
      <c r="PB51" s="5" t="str">
        <f t="shared" si="389"/>
        <v>-</v>
      </c>
      <c r="PC51" s="5">
        <f t="shared" ref="PC51:PC62" ca="1" si="390">INDEX(i.conservation,$AF51+1,$P51)</f>
        <v>1.5</v>
      </c>
      <c r="PD51" s="9"/>
      <c r="PE51" s="19">
        <f t="shared" ca="1" si="387"/>
        <v>50</v>
      </c>
      <c r="PF51" s="19">
        <f t="shared" ca="1" si="387"/>
        <v>50</v>
      </c>
      <c r="PG51" s="19">
        <f t="shared" ca="1" si="387"/>
        <v>50</v>
      </c>
      <c r="PH51" s="19">
        <f t="shared" ca="1" si="387"/>
        <v>50</v>
      </c>
      <c r="PI51" s="5">
        <f t="shared" ref="PI51:PI62" si="391">INDEX(i.WoolPrices,$Y51,PI$26)</f>
        <v>1</v>
      </c>
      <c r="PJ51" s="5">
        <f t="shared" ref="PJ51:PJ62" si="392">INDEX(i.MeatPrices,$Z51,PJ$26)</f>
        <v>1</v>
      </c>
      <c r="PK51" s="5">
        <f t="shared" ref="PK51:PK62" si="393">INDEX(i.GrainPrices,$X51,PK$26)</f>
        <v>1</v>
      </c>
      <c r="PL51" s="9"/>
      <c r="PM51" s="19" t="b">
        <f t="shared" ref="PM51:PN226" ca="1" si="394">OFFSET(PM$5,$B51,0)</f>
        <v>0</v>
      </c>
      <c r="PN51" s="19" t="b">
        <f t="shared" ca="1" si="394"/>
        <v>0</v>
      </c>
      <c r="PO51" s="19">
        <f t="shared" ca="1" si="387"/>
        <v>1</v>
      </c>
      <c r="PP51" s="134">
        <f t="shared" ref="PP51:PW62" ca="1" si="395">INDEX(i.PGRscalar,1,($N51-1)*10+PP$26)</f>
        <v>1</v>
      </c>
      <c r="PQ51" s="134">
        <f t="shared" ca="1" si="395"/>
        <v>1</v>
      </c>
      <c r="PR51" s="134">
        <f t="shared" ca="1" si="395"/>
        <v>1</v>
      </c>
      <c r="PS51" s="134">
        <f t="shared" ca="1" si="395"/>
        <v>1</v>
      </c>
      <c r="PT51" s="134">
        <f t="shared" ca="1" si="395"/>
        <v>1</v>
      </c>
      <c r="PU51" s="134">
        <f t="shared" ca="1" si="395"/>
        <v>1</v>
      </c>
      <c r="PV51" s="134">
        <f t="shared" ca="1" si="395"/>
        <v>1</v>
      </c>
      <c r="PW51" s="134">
        <f t="shared" ca="1" si="395"/>
        <v>1</v>
      </c>
      <c r="PX51" s="9"/>
      <c r="PY51" s="537" t="str">
        <f t="shared" ref="PY51:QH62" ca="1" si="396">IF(AND($P51=PY$30, $AS51=PY$32),TRUE,"-")</f>
        <v>-</v>
      </c>
      <c r="PZ51" s="537" t="str">
        <f t="shared" ca="1" si="396"/>
        <v>-</v>
      </c>
      <c r="QA51" s="537" t="str">
        <f t="shared" ca="1" si="396"/>
        <v>-</v>
      </c>
      <c r="QB51" s="537" t="str">
        <f t="shared" ca="1" si="396"/>
        <v>-</v>
      </c>
      <c r="QC51" s="537" t="str">
        <f t="shared" ca="1" si="396"/>
        <v>-</v>
      </c>
      <c r="QD51" s="537" t="str">
        <f t="shared" ca="1" si="396"/>
        <v>-</v>
      </c>
      <c r="QE51" s="537" t="str">
        <f t="shared" ca="1" si="396"/>
        <v>-</v>
      </c>
      <c r="QF51" s="537" t="str">
        <f t="shared" ca="1" si="396"/>
        <v>-</v>
      </c>
      <c r="QG51" s="537" t="str">
        <f t="shared" ca="1" si="396"/>
        <v>-</v>
      </c>
      <c r="QH51" s="537" t="str">
        <f t="shared" ca="1" si="396"/>
        <v>-</v>
      </c>
      <c r="QI51" s="537" t="str">
        <f t="shared" ref="QI51:QR62" ca="1" si="397">IF(AND($P51=QI$30, $AS51=QI$32),TRUE,"-")</f>
        <v>-</v>
      </c>
      <c r="QJ51" s="537" t="str">
        <f t="shared" ca="1" si="397"/>
        <v>-</v>
      </c>
      <c r="QK51" s="537" t="str">
        <f t="shared" ca="1" si="397"/>
        <v>-</v>
      </c>
      <c r="QL51" s="537" t="str">
        <f t="shared" ca="1" si="397"/>
        <v>-</v>
      </c>
      <c r="QM51" s="537" t="str">
        <f t="shared" ca="1" si="397"/>
        <v>-</v>
      </c>
      <c r="QN51" s="537" t="str">
        <f t="shared" ca="1" si="397"/>
        <v>-</v>
      </c>
      <c r="QO51" s="537" t="str">
        <f t="shared" ca="1" si="397"/>
        <v>-</v>
      </c>
      <c r="QP51" s="537" t="str">
        <f t="shared" ca="1" si="397"/>
        <v>-</v>
      </c>
      <c r="QQ51" s="537" t="str">
        <f t="shared" ca="1" si="397"/>
        <v>-</v>
      </c>
      <c r="QR51" s="537" t="str">
        <f t="shared" ca="1" si="397"/>
        <v>-</v>
      </c>
      <c r="QS51" s="537" t="str">
        <f t="shared" ref="QS51:RB62" ca="1" si="398">IF(AND($P51=QS$30, $AS51=QS$32),TRUE,"-")</f>
        <v>-</v>
      </c>
      <c r="QT51" s="537" t="str">
        <f t="shared" ca="1" si="398"/>
        <v>-</v>
      </c>
      <c r="QU51" s="537" t="str">
        <f t="shared" ca="1" si="398"/>
        <v>-</v>
      </c>
      <c r="QV51" s="537" t="str">
        <f t="shared" ca="1" si="398"/>
        <v>-</v>
      </c>
      <c r="QW51" s="537" t="str">
        <f t="shared" ca="1" si="398"/>
        <v>-</v>
      </c>
      <c r="QX51" s="537" t="str">
        <f t="shared" ca="1" si="398"/>
        <v>-</v>
      </c>
      <c r="QY51" s="537" t="str">
        <f t="shared" ca="1" si="398"/>
        <v>-</v>
      </c>
      <c r="QZ51" s="537" t="str">
        <f t="shared" ca="1" si="398"/>
        <v>-</v>
      </c>
      <c r="RA51" s="537" t="str">
        <f t="shared" ca="1" si="398"/>
        <v>-</v>
      </c>
      <c r="RB51" s="537" t="str">
        <f t="shared" ca="1" si="398"/>
        <v>-</v>
      </c>
      <c r="RC51" s="537" t="str">
        <f t="shared" ref="RC51:RH62" ca="1" si="399">IF(AND($P51=RC$30, $AS51=RC$32),TRUE,"-")</f>
        <v>-</v>
      </c>
      <c r="RD51" s="537" t="str">
        <f t="shared" ca="1" si="399"/>
        <v>-</v>
      </c>
      <c r="RE51" s="537" t="str">
        <f t="shared" ca="1" si="399"/>
        <v>-</v>
      </c>
      <c r="RF51" s="537" t="str">
        <f t="shared" ca="1" si="399"/>
        <v>-</v>
      </c>
      <c r="RG51" s="537" t="str">
        <f t="shared" ca="1" si="399"/>
        <v>-</v>
      </c>
      <c r="RH51" s="537" t="str">
        <f t="shared" ca="1" si="399"/>
        <v>-</v>
      </c>
      <c r="RI51" s="547" t="str">
        <f t="shared" ref="RI51:RR62" ca="1" si="400">IF($P51=RI$30,TRUE,"-")</f>
        <v>-</v>
      </c>
      <c r="RJ51" s="547" t="str">
        <f t="shared" ca="1" si="400"/>
        <v>-</v>
      </c>
      <c r="RK51" s="547" t="str">
        <f t="shared" ca="1" si="400"/>
        <v>-</v>
      </c>
      <c r="RL51" s="547" t="str">
        <f t="shared" ca="1" si="400"/>
        <v>-</v>
      </c>
      <c r="RM51" s="547" t="str">
        <f t="shared" ca="1" si="400"/>
        <v>-</v>
      </c>
      <c r="RN51" s="547" t="str">
        <f t="shared" ca="1" si="400"/>
        <v>-</v>
      </c>
      <c r="RO51" s="547" t="str">
        <f t="shared" ca="1" si="400"/>
        <v>-</v>
      </c>
      <c r="RP51" s="547" t="str">
        <f t="shared" ca="1" si="400"/>
        <v>-</v>
      </c>
      <c r="RQ51" s="547" t="str">
        <f t="shared" ca="1" si="400"/>
        <v>-</v>
      </c>
      <c r="RR51" s="547" t="str">
        <f t="shared" ca="1" si="400"/>
        <v>-</v>
      </c>
      <c r="RS51" s="547" t="str">
        <f t="shared" ref="RS51:SB62" ca="1" si="401">IF($P51=RS$30,TRUE,"-")</f>
        <v>-</v>
      </c>
      <c r="RT51" s="547" t="str">
        <f t="shared" ca="1" si="401"/>
        <v>-</v>
      </c>
      <c r="RU51" s="547" t="str">
        <f t="shared" ca="1" si="401"/>
        <v>-</v>
      </c>
      <c r="RV51" s="547" t="str">
        <f t="shared" ca="1" si="401"/>
        <v>-</v>
      </c>
      <c r="RW51" s="547" t="str">
        <f t="shared" ca="1" si="401"/>
        <v>-</v>
      </c>
      <c r="RX51" s="547" t="str">
        <f t="shared" ca="1" si="401"/>
        <v>-</v>
      </c>
      <c r="RY51" s="547" t="str">
        <f t="shared" ca="1" si="401"/>
        <v>-</v>
      </c>
      <c r="RZ51" s="547" t="str">
        <f t="shared" ca="1" si="401"/>
        <v>-</v>
      </c>
      <c r="SA51" s="547" t="str">
        <f t="shared" ca="1" si="401"/>
        <v>-</v>
      </c>
      <c r="SB51" s="547" t="str">
        <f t="shared" ca="1" si="401"/>
        <v>-</v>
      </c>
      <c r="SC51" s="547" t="str">
        <f t="shared" ref="SC51:SH62" ca="1" si="402">IF($P51=SC$30,TRUE,"-")</f>
        <v>-</v>
      </c>
      <c r="SD51" s="547" t="str">
        <f t="shared" ca="1" si="402"/>
        <v>-</v>
      </c>
      <c r="SE51" s="547" t="str">
        <f t="shared" ca="1" si="402"/>
        <v>-</v>
      </c>
      <c r="SF51" s="547" t="str">
        <f t="shared" ca="1" si="402"/>
        <v>-</v>
      </c>
      <c r="SG51" s="547" t="str">
        <f t="shared" ca="1" si="402"/>
        <v>-</v>
      </c>
      <c r="SH51" s="547" t="str">
        <f t="shared" ca="1" si="402"/>
        <v>-</v>
      </c>
      <c r="SI51" s="537" t="str">
        <f t="shared" ref="SI51:SR62" ca="1" si="403">IF(AND($P51=SI$30, $AS51=SI$32),TRUE,"-")</f>
        <v>-</v>
      </c>
      <c r="SJ51" s="537" t="str">
        <f t="shared" ca="1" si="403"/>
        <v>-</v>
      </c>
      <c r="SK51" s="537" t="str">
        <f t="shared" ca="1" si="403"/>
        <v>-</v>
      </c>
      <c r="SL51" s="537" t="str">
        <f t="shared" ca="1" si="403"/>
        <v>-</v>
      </c>
      <c r="SM51" s="537" t="str">
        <f t="shared" ca="1" si="403"/>
        <v>-</v>
      </c>
      <c r="SN51" s="537" t="str">
        <f t="shared" ca="1" si="403"/>
        <v>-</v>
      </c>
      <c r="SO51" s="537" t="str">
        <f t="shared" ca="1" si="403"/>
        <v>-</v>
      </c>
      <c r="SP51" s="537" t="str">
        <f t="shared" ca="1" si="403"/>
        <v>-</v>
      </c>
      <c r="SQ51" s="537" t="str">
        <f t="shared" ca="1" si="403"/>
        <v>-</v>
      </c>
      <c r="SR51" s="537" t="str">
        <f t="shared" ca="1" si="403"/>
        <v>-</v>
      </c>
      <c r="SS51" s="537" t="str">
        <f t="shared" ref="SS51:TB62" ca="1" si="404">IF(AND($P51=SS$30, $AS51=SS$32),TRUE,"-")</f>
        <v>-</v>
      </c>
      <c r="ST51" s="537" t="str">
        <f t="shared" ca="1" si="404"/>
        <v>-</v>
      </c>
      <c r="SU51" s="537" t="str">
        <f t="shared" ca="1" si="404"/>
        <v>-</v>
      </c>
      <c r="SV51" s="537" t="str">
        <f t="shared" ca="1" si="404"/>
        <v>-</v>
      </c>
      <c r="SW51" s="537" t="str">
        <f t="shared" ca="1" si="404"/>
        <v>-</v>
      </c>
      <c r="SX51" s="537" t="str">
        <f t="shared" ca="1" si="404"/>
        <v>-</v>
      </c>
      <c r="SY51" s="537" t="str">
        <f t="shared" ca="1" si="404"/>
        <v>-</v>
      </c>
      <c r="SZ51" s="537" t="str">
        <f t="shared" ca="1" si="404"/>
        <v>-</v>
      </c>
      <c r="TA51" s="537" t="str">
        <f t="shared" ca="1" si="404"/>
        <v>-</v>
      </c>
      <c r="TB51" s="537" t="str">
        <f t="shared" ca="1" si="404"/>
        <v>-</v>
      </c>
      <c r="TC51" s="537" t="str">
        <f t="shared" ref="TC51:TL62" ca="1" si="405">IF(AND($P51=TC$30, $AS51=TC$32),TRUE,"-")</f>
        <v>-</v>
      </c>
      <c r="TD51" s="537" t="str">
        <f t="shared" ca="1" si="405"/>
        <v>-</v>
      </c>
      <c r="TE51" s="537" t="str">
        <f t="shared" ca="1" si="405"/>
        <v>-</v>
      </c>
      <c r="TF51" s="537" t="str">
        <f t="shared" ca="1" si="405"/>
        <v>-</v>
      </c>
      <c r="TG51" s="537" t="str">
        <f t="shared" ca="1" si="405"/>
        <v>-</v>
      </c>
      <c r="TH51" s="537" t="str">
        <f t="shared" ca="1" si="405"/>
        <v>-</v>
      </c>
      <c r="TI51" s="537" t="str">
        <f t="shared" ca="1" si="405"/>
        <v>-</v>
      </c>
      <c r="TJ51" s="537" t="str">
        <f t="shared" ca="1" si="405"/>
        <v>-</v>
      </c>
      <c r="TK51" s="537" t="str">
        <f t="shared" ca="1" si="405"/>
        <v>-</v>
      </c>
      <c r="TL51" s="537" t="str">
        <f t="shared" ca="1" si="405"/>
        <v>-</v>
      </c>
      <c r="TM51" s="537" t="str">
        <f t="shared" ref="TM51:TR62" ca="1" si="406">IF(AND($P51=TM$30, $AS51=TM$32),TRUE,"-")</f>
        <v>-</v>
      </c>
      <c r="TN51" s="537" t="str">
        <f t="shared" ca="1" si="406"/>
        <v>-</v>
      </c>
      <c r="TO51" s="537" t="str">
        <f t="shared" ca="1" si="406"/>
        <v>-</v>
      </c>
      <c r="TP51" s="537" t="str">
        <f t="shared" ca="1" si="406"/>
        <v>-</v>
      </c>
      <c r="TQ51" s="537" t="str">
        <f t="shared" ca="1" si="406"/>
        <v>-</v>
      </c>
      <c r="TR51" s="537" t="str">
        <f t="shared" ca="1" si="406"/>
        <v>-</v>
      </c>
      <c r="TS51" s="547" t="str">
        <f t="shared" ref="TS51:UB62" ca="1" si="407">IF($P51=TS$30,TRUE,"-")</f>
        <v>-</v>
      </c>
      <c r="TT51" s="547" t="str">
        <f t="shared" ca="1" si="407"/>
        <v>-</v>
      </c>
      <c r="TU51" s="547" t="str">
        <f t="shared" ca="1" si="407"/>
        <v>-</v>
      </c>
      <c r="TV51" s="547" t="str">
        <f t="shared" ca="1" si="407"/>
        <v>-</v>
      </c>
      <c r="TW51" s="547" t="str">
        <f t="shared" ca="1" si="407"/>
        <v>-</v>
      </c>
      <c r="TX51" s="547" t="str">
        <f t="shared" ca="1" si="407"/>
        <v>-</v>
      </c>
      <c r="TY51" s="547" t="str">
        <f t="shared" ca="1" si="407"/>
        <v>-</v>
      </c>
      <c r="TZ51" s="547" t="str">
        <f t="shared" ca="1" si="407"/>
        <v>-</v>
      </c>
      <c r="UA51" s="547" t="str">
        <f t="shared" ca="1" si="407"/>
        <v>-</v>
      </c>
      <c r="UB51" s="547" t="str">
        <f t="shared" ca="1" si="407"/>
        <v>-</v>
      </c>
      <c r="UC51" s="547" t="str">
        <f t="shared" ref="UC51:UL62" ca="1" si="408">IF($P51=UC$30,TRUE,"-")</f>
        <v>-</v>
      </c>
      <c r="UD51" s="547" t="str">
        <f t="shared" ca="1" si="408"/>
        <v>-</v>
      </c>
      <c r="UE51" s="547" t="str">
        <f t="shared" ca="1" si="408"/>
        <v>-</v>
      </c>
      <c r="UF51" s="547" t="str">
        <f t="shared" ca="1" si="408"/>
        <v>-</v>
      </c>
      <c r="UG51" s="547" t="str">
        <f t="shared" ca="1" si="408"/>
        <v>-</v>
      </c>
      <c r="UH51" s="547" t="str">
        <f t="shared" ca="1" si="408"/>
        <v>-</v>
      </c>
      <c r="UI51" s="547" t="str">
        <f t="shared" ca="1" si="408"/>
        <v>-</v>
      </c>
      <c r="UJ51" s="547" t="str">
        <f t="shared" ca="1" si="408"/>
        <v>-</v>
      </c>
      <c r="UK51" s="547" t="str">
        <f t="shared" ca="1" si="408"/>
        <v>-</v>
      </c>
      <c r="UL51" s="547" t="str">
        <f t="shared" ca="1" si="408"/>
        <v>-</v>
      </c>
      <c r="UM51" s="547" t="str">
        <f t="shared" ref="UM51:UR62" ca="1" si="409">IF($P51=UM$30,TRUE,"-")</f>
        <v>-</v>
      </c>
      <c r="UN51" s="547" t="str">
        <f t="shared" ca="1" si="409"/>
        <v>-</v>
      </c>
      <c r="UO51" s="547" t="str">
        <f t="shared" ca="1" si="409"/>
        <v>-</v>
      </c>
      <c r="UP51" s="547" t="str">
        <f t="shared" ca="1" si="409"/>
        <v>-</v>
      </c>
      <c r="UQ51" s="547" t="str">
        <f t="shared" ca="1" si="409"/>
        <v>-</v>
      </c>
      <c r="UR51" s="547" t="str">
        <f t="shared" ca="1" si="409"/>
        <v>-</v>
      </c>
      <c r="US51" s="537" t="str">
        <f t="shared" ref="US51:VB62" ca="1" si="410">IF(AND($P51=US$30, $AS51=US$32),TRUE,"-")</f>
        <v>-</v>
      </c>
      <c r="UT51" s="537" t="str">
        <f t="shared" ca="1" si="410"/>
        <v>-</v>
      </c>
      <c r="UU51" s="537" t="str">
        <f t="shared" ca="1" si="410"/>
        <v>-</v>
      </c>
      <c r="UV51" s="537" t="str">
        <f t="shared" ca="1" si="410"/>
        <v>-</v>
      </c>
      <c r="UW51" s="537" t="str">
        <f t="shared" ca="1" si="410"/>
        <v>-</v>
      </c>
      <c r="UX51" s="537" t="str">
        <f t="shared" ca="1" si="410"/>
        <v>-</v>
      </c>
      <c r="UY51" s="537" t="str">
        <f t="shared" ca="1" si="410"/>
        <v>-</v>
      </c>
      <c r="UZ51" s="537" t="str">
        <f t="shared" ca="1" si="410"/>
        <v>-</v>
      </c>
      <c r="VA51" s="537" t="str">
        <f t="shared" ca="1" si="410"/>
        <v>-</v>
      </c>
      <c r="VB51" s="537" t="str">
        <f t="shared" ca="1" si="410"/>
        <v>-</v>
      </c>
      <c r="VC51" s="537" t="str">
        <f t="shared" ref="VC51:VL62" ca="1" si="411">IF(AND($P51=VC$30, $AS51=VC$32),TRUE,"-")</f>
        <v>-</v>
      </c>
      <c r="VD51" s="537" t="str">
        <f t="shared" ca="1" si="411"/>
        <v>-</v>
      </c>
      <c r="VE51" s="537" t="str">
        <f t="shared" ca="1" si="411"/>
        <v>-</v>
      </c>
      <c r="VF51" s="537" t="str">
        <f t="shared" ca="1" si="411"/>
        <v>-</v>
      </c>
      <c r="VG51" s="537" t="str">
        <f t="shared" ca="1" si="411"/>
        <v>-</v>
      </c>
      <c r="VH51" s="537" t="str">
        <f t="shared" ca="1" si="411"/>
        <v>-</v>
      </c>
      <c r="VI51" s="537" t="str">
        <f t="shared" ca="1" si="411"/>
        <v>-</v>
      </c>
      <c r="VJ51" s="537" t="str">
        <f t="shared" ca="1" si="411"/>
        <v>-</v>
      </c>
      <c r="VK51" s="537" t="str">
        <f t="shared" ca="1" si="411"/>
        <v>-</v>
      </c>
      <c r="VL51" s="537" t="str">
        <f t="shared" ca="1" si="411"/>
        <v>-</v>
      </c>
      <c r="VM51" s="537" t="str">
        <f t="shared" ref="VM51:VV62" ca="1" si="412">IF(AND($P51=VM$30, $AS51=VM$32),TRUE,"-")</f>
        <v>-</v>
      </c>
      <c r="VN51" s="537" t="str">
        <f t="shared" ca="1" si="412"/>
        <v>-</v>
      </c>
      <c r="VO51" s="537" t="str">
        <f t="shared" ca="1" si="412"/>
        <v>-</v>
      </c>
      <c r="VP51" s="537" t="str">
        <f t="shared" ca="1" si="412"/>
        <v>-</v>
      </c>
      <c r="VQ51" s="537" t="str">
        <f t="shared" ca="1" si="412"/>
        <v>-</v>
      </c>
      <c r="VR51" s="537" t="str">
        <f t="shared" ca="1" si="412"/>
        <v>-</v>
      </c>
      <c r="VS51" s="537" t="str">
        <f t="shared" ca="1" si="412"/>
        <v>-</v>
      </c>
      <c r="VT51" s="537" t="str">
        <f t="shared" ca="1" si="412"/>
        <v>-</v>
      </c>
      <c r="VU51" s="537" t="str">
        <f t="shared" ca="1" si="412"/>
        <v>-</v>
      </c>
      <c r="VV51" s="537" t="str">
        <f t="shared" ca="1" si="412"/>
        <v>-</v>
      </c>
      <c r="VW51" s="537" t="b">
        <f t="shared" ref="VW51:WB62" ca="1" si="413">IF(AND($P51=VW$30, $AS51=VW$32),TRUE,"-")</f>
        <v>1</v>
      </c>
      <c r="VX51" s="537" t="b">
        <f t="shared" ca="1" si="413"/>
        <v>1</v>
      </c>
      <c r="VY51" s="537" t="b">
        <f t="shared" ca="1" si="413"/>
        <v>1</v>
      </c>
      <c r="VZ51" s="537" t="b">
        <f t="shared" ca="1" si="413"/>
        <v>1</v>
      </c>
      <c r="WA51" s="537" t="b">
        <f t="shared" ca="1" si="413"/>
        <v>1</v>
      </c>
      <c r="WB51" s="537" t="b">
        <f t="shared" ca="1" si="413"/>
        <v>1</v>
      </c>
      <c r="WC51" s="547" t="b">
        <f t="shared" ref="WC51:WL62" ca="1" si="414">IF($P51=WC$30,TRUE,"-")</f>
        <v>1</v>
      </c>
      <c r="WD51" s="547" t="b">
        <f t="shared" ca="1" si="414"/>
        <v>1</v>
      </c>
      <c r="WE51" s="547" t="b">
        <f t="shared" ca="1" si="414"/>
        <v>1</v>
      </c>
      <c r="WF51" s="547" t="b">
        <f t="shared" ca="1" si="414"/>
        <v>1</v>
      </c>
      <c r="WG51" s="547" t="b">
        <f t="shared" ca="1" si="414"/>
        <v>1</v>
      </c>
      <c r="WH51" s="547" t="b">
        <f t="shared" ca="1" si="414"/>
        <v>1</v>
      </c>
      <c r="WI51" s="547" t="b">
        <f t="shared" ca="1" si="414"/>
        <v>1</v>
      </c>
      <c r="WJ51" s="547" t="b">
        <f t="shared" ca="1" si="414"/>
        <v>1</v>
      </c>
      <c r="WK51" s="547" t="b">
        <f t="shared" ca="1" si="414"/>
        <v>1</v>
      </c>
      <c r="WL51" s="547" t="b">
        <f t="shared" ca="1" si="414"/>
        <v>1</v>
      </c>
      <c r="WM51" s="547" t="b">
        <f t="shared" ref="WM51:WV62" ca="1" si="415">IF($P51=WM$30,TRUE,"-")</f>
        <v>1</v>
      </c>
      <c r="WN51" s="547" t="b">
        <f t="shared" ca="1" si="415"/>
        <v>1</v>
      </c>
      <c r="WO51" s="547" t="b">
        <f t="shared" ca="1" si="415"/>
        <v>1</v>
      </c>
      <c r="WP51" s="547" t="b">
        <f t="shared" ca="1" si="415"/>
        <v>1</v>
      </c>
      <c r="WQ51" s="547" t="b">
        <f t="shared" ca="1" si="415"/>
        <v>1</v>
      </c>
      <c r="WR51" s="547" t="b">
        <f t="shared" ca="1" si="415"/>
        <v>1</v>
      </c>
      <c r="WS51" s="547" t="b">
        <f t="shared" ca="1" si="415"/>
        <v>1</v>
      </c>
      <c r="WT51" s="547" t="b">
        <f t="shared" ca="1" si="415"/>
        <v>1</v>
      </c>
      <c r="WU51" s="547" t="b">
        <f t="shared" ca="1" si="415"/>
        <v>1</v>
      </c>
      <c r="WV51" s="547" t="b">
        <f t="shared" ca="1" si="415"/>
        <v>1</v>
      </c>
      <c r="WW51" s="547" t="b">
        <f t="shared" ref="WW51:XB62" ca="1" si="416">IF($P51=WW$30,TRUE,"-")</f>
        <v>1</v>
      </c>
      <c r="WX51" s="547" t="b">
        <f t="shared" ca="1" si="416"/>
        <v>1</v>
      </c>
      <c r="WY51" s="547" t="b">
        <f t="shared" ca="1" si="416"/>
        <v>1</v>
      </c>
      <c r="WZ51" s="547" t="b">
        <f t="shared" ca="1" si="416"/>
        <v>1</v>
      </c>
      <c r="XA51" s="547" t="b">
        <f t="shared" ca="1" si="416"/>
        <v>1</v>
      </c>
      <c r="XB51" s="547" t="b">
        <f t="shared" ca="1" si="416"/>
        <v>1</v>
      </c>
      <c r="XC51" s="19">
        <f t="shared" ca="1" si="387"/>
        <v>0</v>
      </c>
      <c r="XD51" s="599">
        <v>0</v>
      </c>
    </row>
    <row r="52" spans="1:628" hidden="1" outlineLevel="2">
      <c r="A52" s="20">
        <f t="shared" si="100"/>
        <v>47</v>
      </c>
      <c r="B52" s="258">
        <f ca="1">OFFSET(B52,0,-1)-1</f>
        <v>46</v>
      </c>
      <c r="C52">
        <f t="shared" ca="1" si="282"/>
        <v>100</v>
      </c>
      <c r="D52" s="134" t="str">
        <f t="shared" ca="1" si="283"/>
        <v>GSW</v>
      </c>
      <c r="E52" t="b">
        <v>1</v>
      </c>
      <c r="F52" t="b">
        <v>0</v>
      </c>
      <c r="G52" t="b">
        <f t="shared" si="284"/>
        <v>1</v>
      </c>
      <c r="H52" s="213">
        <f ca="1">OFFSET(H52,-1,0)+1</f>
        <v>1</v>
      </c>
      <c r="I52" s="19">
        <f t="shared" ca="1" si="285"/>
        <v>1</v>
      </c>
      <c r="J52" s="19">
        <f t="shared" ca="1" si="285"/>
        <v>0</v>
      </c>
      <c r="K52" s="19" t="str">
        <f t="shared" ca="1" si="285"/>
        <v/>
      </c>
      <c r="L52" s="19">
        <f t="shared" ca="1" si="285"/>
        <v>1</v>
      </c>
      <c r="M52" s="19">
        <f t="shared" ca="1" si="285"/>
        <v>2</v>
      </c>
      <c r="N52" s="19">
        <f t="shared" ca="1" si="285"/>
        <v>2</v>
      </c>
      <c r="O52" s="114">
        <f t="shared" ca="1" si="286"/>
        <v>1</v>
      </c>
      <c r="P52" s="19">
        <f ca="1">OFFSET(P$5,$B52,0)</f>
        <v>3</v>
      </c>
      <c r="Q52" s="114">
        <f t="shared" ca="1" si="287"/>
        <v>3</v>
      </c>
      <c r="R52" s="19">
        <f t="shared" ca="1" si="288"/>
        <v>1</v>
      </c>
      <c r="S52" s="19">
        <f t="shared" ca="1" si="289"/>
        <v>0</v>
      </c>
      <c r="T52" s="19">
        <f t="shared" ca="1" si="289"/>
        <v>0</v>
      </c>
      <c r="U52" s="19">
        <f t="shared" ca="1" si="289"/>
        <v>0</v>
      </c>
      <c r="V52" s="19">
        <f t="shared" ca="1" si="289"/>
        <v>0</v>
      </c>
      <c r="W52" s="114">
        <f t="shared" ca="1" si="290"/>
        <v>1</v>
      </c>
      <c r="X52" s="114">
        <f t="shared" ca="1" si="290"/>
        <v>1</v>
      </c>
      <c r="Y52" s="114">
        <f t="shared" ca="1" si="290"/>
        <v>1</v>
      </c>
      <c r="Z52" s="114">
        <f t="shared" ca="1" si="290"/>
        <v>2</v>
      </c>
      <c r="AA52" s="209"/>
      <c r="AB52" s="209"/>
      <c r="AC52" s="209"/>
      <c r="AD52" s="209"/>
      <c r="AE52" s="209"/>
      <c r="AF52" s="19">
        <f ca="1">OFFSET(AF$5,$B52,0)</f>
        <v>0</v>
      </c>
      <c r="AG52" s="209"/>
      <c r="AH52" s="209"/>
      <c r="AI52" s="209"/>
      <c r="AJ52" s="209"/>
      <c r="AK52" s="209"/>
      <c r="AL52" s="209"/>
      <c r="AM52" s="209"/>
      <c r="AN52" s="209"/>
      <c r="AO52" s="134">
        <f t="shared" ca="1" si="291"/>
        <v>2</v>
      </c>
      <c r="AP52" s="134">
        <f ca="1">INDEX(CHOOSE($P52,DataAutumn!i.AdultDrys,DataWinter!i.AdultDrys,DataSpring!i.AdultDrys),1,$O52)</f>
        <v>4</v>
      </c>
      <c r="AQ52" s="5">
        <f t="shared" ca="1" si="292"/>
        <v>2</v>
      </c>
      <c r="AR52" s="5">
        <f t="shared" ca="1" si="292"/>
        <v>0</v>
      </c>
      <c r="AS52" s="5">
        <f t="shared" ca="1" si="293"/>
        <v>6</v>
      </c>
      <c r="AT52" s="209"/>
      <c r="AU52" s="209"/>
      <c r="AV52" s="209"/>
      <c r="AW52" s="353" t="str">
        <f t="shared" ca="1" si="294"/>
        <v>TemplateEx 00001 GSW FWM     TOL204 Scan3 GFS_1 PI00% RR+01% GP100% WP100% MP 75% (T_F33N11L00)</v>
      </c>
      <c r="AX52" s="9" t="str">
        <f ca="1">IF(COUNTIF(AW$5:AW52,AW52)=1,"-","Dup")</f>
        <v>-</v>
      </c>
      <c r="AY52" s="9"/>
      <c r="AZ52" s="19" t="str">
        <f t="shared" ca="1" si="295"/>
        <v>-</v>
      </c>
      <c r="BA52" s="19" t="str">
        <f t="shared" ca="1" si="295"/>
        <v>-</v>
      </c>
      <c r="BB52" s="19" t="str">
        <f t="shared" ca="1" si="295"/>
        <v>-</v>
      </c>
      <c r="BC52" s="19" t="str">
        <f t="shared" ca="1" si="295"/>
        <v>-</v>
      </c>
      <c r="BD52" s="19" t="str">
        <f t="shared" ca="1" si="295"/>
        <v>-</v>
      </c>
      <c r="BE52" s="19" t="str">
        <f t="shared" ca="1" si="295"/>
        <v>-</v>
      </c>
      <c r="BF52" s="19" t="str">
        <f t="shared" ca="1" si="295"/>
        <v>-</v>
      </c>
      <c r="BG52" s="19" t="str">
        <f t="shared" ca="1" si="295"/>
        <v>-</v>
      </c>
      <c r="BH52" s="19" t="str">
        <f t="shared" ca="1" si="295"/>
        <v>-</v>
      </c>
      <c r="BI52" s="9"/>
      <c r="BJ52" s="19" t="b">
        <f t="shared" ca="1" si="225"/>
        <v>1</v>
      </c>
      <c r="BK52" s="19" t="str">
        <f t="shared" ca="1" si="225"/>
        <v>-</v>
      </c>
      <c r="BL52" s="19" t="str">
        <f t="shared" ca="1" si="225"/>
        <v>-</v>
      </c>
      <c r="BM52" s="19" t="str">
        <f t="shared" ca="1" si="225"/>
        <v>-</v>
      </c>
      <c r="BN52" s="19" t="b">
        <f t="shared" ca="1" si="225"/>
        <v>0</v>
      </c>
      <c r="BO52" s="19">
        <f t="shared" ca="1" si="297"/>
        <v>0</v>
      </c>
      <c r="BP52" s="19" t="str">
        <f t="shared" ca="1" si="225"/>
        <v>-</v>
      </c>
      <c r="BQ52" s="19" t="str">
        <f t="shared" ca="1" si="225"/>
        <v>-</v>
      </c>
      <c r="BR52" s="19" t="b">
        <f t="shared" ca="1" si="297"/>
        <v>1</v>
      </c>
      <c r="BS52" s="9"/>
      <c r="BT52" s="19" t="str">
        <f t="shared" ca="1" si="298"/>
        <v>-</v>
      </c>
      <c r="BU52" s="5" t="str">
        <f t="shared" ca="1" si="299"/>
        <v>-</v>
      </c>
      <c r="BV52" s="5">
        <f t="shared" ca="1" si="300"/>
        <v>1</v>
      </c>
      <c r="BW52" s="5">
        <f t="shared" ca="1" si="300"/>
        <v>1</v>
      </c>
      <c r="BX52" s="19" t="str">
        <f t="shared" ca="1" si="301"/>
        <v>-</v>
      </c>
      <c r="BY52" s="19" t="str">
        <f t="shared" ca="1" si="301"/>
        <v>-</v>
      </c>
      <c r="BZ52" s="19" t="str">
        <f t="shared" ca="1" si="301"/>
        <v>-</v>
      </c>
      <c r="CA52" s="5" t="str">
        <f t="shared" ca="1" si="302"/>
        <v>-</v>
      </c>
      <c r="CB52" s="5">
        <f t="shared" ca="1" si="303"/>
        <v>1</v>
      </c>
      <c r="CC52" s="5">
        <f t="shared" ca="1" si="303"/>
        <v>1</v>
      </c>
      <c r="CD52" s="19" t="str">
        <f t="shared" ca="1" si="304"/>
        <v>-</v>
      </c>
      <c r="CE52" s="5" t="str">
        <f t="shared" ca="1" si="305"/>
        <v>-</v>
      </c>
      <c r="CF52" s="5">
        <f t="shared" ca="1" si="306"/>
        <v>1</v>
      </c>
      <c r="CG52" s="19" t="str">
        <f t="shared" ca="1" si="307"/>
        <v>-</v>
      </c>
      <c r="CH52" s="19" t="str">
        <f t="shared" ca="1" si="307"/>
        <v>-</v>
      </c>
      <c r="CI52" s="5">
        <f t="shared" ca="1" si="308"/>
        <v>1</v>
      </c>
      <c r="CJ52" s="19" t="str">
        <f t="shared" ca="1" si="307"/>
        <v>-</v>
      </c>
      <c r="CK52" s="5" t="str">
        <f t="shared" ca="1" si="309"/>
        <v>-</v>
      </c>
      <c r="CL52" s="5">
        <f t="shared" ca="1" si="310"/>
        <v>1</v>
      </c>
      <c r="CM52" s="5">
        <f t="shared" ca="1" si="310"/>
        <v>1</v>
      </c>
      <c r="CN52" s="9"/>
      <c r="CO52" s="5" t="b">
        <f t="shared" ca="1" si="311"/>
        <v>0</v>
      </c>
      <c r="CP52" s="12">
        <f t="shared" ca="1" si="312"/>
        <v>2133121</v>
      </c>
      <c r="CQ52" s="19">
        <f t="shared" ca="1" si="313"/>
        <v>1</v>
      </c>
      <c r="CR52" s="19" t="str">
        <f t="shared" ca="1" si="313"/>
        <v>-</v>
      </c>
      <c r="CS52" s="143" t="str">
        <f t="shared" ca="1" si="314"/>
        <v>-</v>
      </c>
      <c r="CT52" s="142" t="str">
        <f t="shared" ca="1" si="315"/>
        <v>-</v>
      </c>
      <c r="CU52" s="142" t="str">
        <f t="shared" ca="1" si="315"/>
        <v>-</v>
      </c>
      <c r="CV52" s="142" t="str">
        <f t="shared" ca="1" si="315"/>
        <v>-</v>
      </c>
      <c r="CW52" s="142" t="str">
        <f t="shared" ca="1" si="315"/>
        <v>-</v>
      </c>
      <c r="CX52" s="142" t="str">
        <f t="shared" ca="1" si="315"/>
        <v>-</v>
      </c>
      <c r="CY52" s="142" t="str">
        <f t="shared" ca="1" si="315"/>
        <v>-</v>
      </c>
      <c r="CZ52" s="143" t="str">
        <f t="shared" ca="1" si="316"/>
        <v>-</v>
      </c>
      <c r="DA52" s="143" t="str">
        <f t="shared" ca="1" si="316"/>
        <v>-</v>
      </c>
      <c r="DB52" s="143" t="str">
        <f t="shared" ca="1" si="316"/>
        <v>-</v>
      </c>
      <c r="DC52" s="143" t="str">
        <f t="shared" ca="1" si="316"/>
        <v>-</v>
      </c>
      <c r="DD52" s="143" t="str">
        <f t="shared" ca="1" si="316"/>
        <v>-</v>
      </c>
      <c r="DE52" s="143" t="str">
        <f t="shared" ca="1" si="316"/>
        <v>-</v>
      </c>
      <c r="DF52" s="143" t="str">
        <f t="shared" ca="1" si="316"/>
        <v>-</v>
      </c>
      <c r="DG52" s="143" t="str">
        <f t="shared" ca="1" si="316"/>
        <v>-</v>
      </c>
      <c r="DH52" s="143" t="str">
        <f t="shared" ca="1" si="316"/>
        <v>-</v>
      </c>
      <c r="DI52" s="143" t="str">
        <f t="shared" ca="1" si="316"/>
        <v>-</v>
      </c>
      <c r="DJ52" s="9"/>
      <c r="DK52" s="19" t="b">
        <f t="shared" ca="1" si="317"/>
        <v>1</v>
      </c>
      <c r="DL52" s="19" t="b">
        <f t="shared" ca="1" si="318"/>
        <v>1</v>
      </c>
      <c r="DM52" s="19" t="b">
        <f t="shared" ca="1" si="318"/>
        <v>1</v>
      </c>
      <c r="DN52" s="579">
        <f t="shared" ca="1" si="319"/>
        <v>21331211</v>
      </c>
      <c r="DO52" s="19" t="b">
        <f t="shared" ca="1" si="225"/>
        <v>1</v>
      </c>
      <c r="DP52" s="19">
        <f t="shared" ca="1" si="225"/>
        <v>0</v>
      </c>
      <c r="DQ52" s="19" t="str">
        <f t="shared" ca="1" si="225"/>
        <v>-</v>
      </c>
      <c r="DR52" s="578" t="str">
        <f t="shared" ca="1" si="261"/>
        <v>-</v>
      </c>
      <c r="DS52" s="430">
        <f t="shared" ca="1" si="320"/>
        <v>652</v>
      </c>
      <c r="DT52" s="430">
        <f t="shared" ca="1" si="320"/>
        <v>686</v>
      </c>
      <c r="DU52" s="430">
        <f t="shared" ca="1" si="320"/>
        <v>721</v>
      </c>
      <c r="DV52" s="142">
        <f t="shared" ca="1" si="321"/>
        <v>378</v>
      </c>
      <c r="DW52" s="142">
        <f t="shared" ca="1" si="321"/>
        <v>413</v>
      </c>
      <c r="DX52" s="142">
        <f t="shared" ca="1" si="321"/>
        <v>448</v>
      </c>
      <c r="DY52" s="19" t="str">
        <f t="shared" ca="1" si="322"/>
        <v>-</v>
      </c>
      <c r="DZ52" s="19" t="str">
        <f t="shared" ca="1" si="322"/>
        <v>-</v>
      </c>
      <c r="EA52" s="19" t="str">
        <f t="shared" ca="1" si="322"/>
        <v>-</v>
      </c>
      <c r="EB52" s="19" t="str">
        <f t="shared" ca="1" si="322"/>
        <v>-</v>
      </c>
      <c r="EC52" s="19" t="str">
        <f t="shared" ca="1" si="322"/>
        <v>-</v>
      </c>
      <c r="ED52" s="19" t="str">
        <f t="shared" ca="1" si="322"/>
        <v>-</v>
      </c>
      <c r="EE52" s="19">
        <f t="shared" ca="1" si="322"/>
        <v>1</v>
      </c>
      <c r="EF52" s="19">
        <f t="shared" ca="1" si="322"/>
        <v>1</v>
      </c>
      <c r="EG52" s="19">
        <f t="shared" ca="1" si="322"/>
        <v>0</v>
      </c>
      <c r="EH52" s="19" t="str">
        <f t="shared" ca="1" si="322"/>
        <v>-</v>
      </c>
      <c r="EI52" s="19" t="str">
        <f t="shared" ca="1" si="322"/>
        <v>-</v>
      </c>
      <c r="EJ52" s="19" t="str">
        <f t="shared" ca="1" si="322"/>
        <v>-</v>
      </c>
      <c r="EK52" s="19" t="str">
        <f t="shared" ca="1" si="322"/>
        <v>-</v>
      </c>
      <c r="EL52" s="19" t="str">
        <f t="shared" ca="1" si="322"/>
        <v>-</v>
      </c>
      <c r="EM52" s="19">
        <f t="shared" ca="1" si="322"/>
        <v>0</v>
      </c>
      <c r="EN52" s="19" t="str">
        <f t="shared" ca="1" si="322"/>
        <v>-</v>
      </c>
      <c r="EO52" s="19" t="str">
        <f t="shared" ca="1" si="322"/>
        <v>-</v>
      </c>
      <c r="EP52" s="19" t="str">
        <f t="shared" ca="1" si="261"/>
        <v>-</v>
      </c>
      <c r="EQ52" s="19">
        <f t="shared" ca="1" si="225"/>
        <v>0</v>
      </c>
      <c r="ER52" s="19">
        <f t="shared" ca="1" si="225"/>
        <v>0</v>
      </c>
      <c r="ES52" s="9"/>
      <c r="ET52" s="19" t="str">
        <f t="shared" ca="1" si="323"/>
        <v>-</v>
      </c>
      <c r="EU52" s="19" t="str">
        <f t="shared" ca="1" si="323"/>
        <v>-</v>
      </c>
      <c r="EV52" s="19" t="str">
        <f t="shared" ca="1" si="323"/>
        <v>-</v>
      </c>
      <c r="EW52" s="19" t="str">
        <f t="shared" ca="1" si="323"/>
        <v>-</v>
      </c>
      <c r="EX52" s="19" t="str">
        <f t="shared" ca="1" si="323"/>
        <v>-</v>
      </c>
      <c r="EY52" s="19" t="str">
        <f t="shared" ca="1" si="323"/>
        <v>-</v>
      </c>
      <c r="EZ52" s="19" t="str">
        <f t="shared" ca="1" si="323"/>
        <v>-</v>
      </c>
      <c r="FA52" s="19" t="str">
        <f t="shared" ca="1" si="323"/>
        <v>-</v>
      </c>
      <c r="FB52" s="19" t="str">
        <f t="shared" ca="1" si="323"/>
        <v>-</v>
      </c>
      <c r="FC52" s="19" t="str">
        <f t="shared" ca="1" si="323"/>
        <v>-</v>
      </c>
      <c r="FD52" s="19" t="str">
        <f t="shared" ca="1" si="323"/>
        <v>-</v>
      </c>
      <c r="FE52" s="19" t="str">
        <f t="shared" ca="1" si="323"/>
        <v>-</v>
      </c>
      <c r="FF52" s="19">
        <f t="shared" ca="1" si="324"/>
        <v>0</v>
      </c>
      <c r="FG52" s="430">
        <f t="shared" ca="1" si="325"/>
        <v>0</v>
      </c>
      <c r="FH52" s="430">
        <f t="shared" ca="1" si="325"/>
        <v>0</v>
      </c>
      <c r="FI52" s="114">
        <f t="shared" ca="1" si="326"/>
        <v>0</v>
      </c>
      <c r="FJ52" s="114">
        <f t="shared" ca="1" si="326"/>
        <v>0</v>
      </c>
      <c r="FK52" s="114">
        <f t="shared" ca="1" si="326"/>
        <v>0</v>
      </c>
      <c r="FL52" s="114">
        <f t="shared" ca="1" si="326"/>
        <v>0</v>
      </c>
      <c r="FM52" s="114">
        <f t="shared" ca="1" si="326"/>
        <v>0</v>
      </c>
      <c r="FN52" s="536">
        <f t="shared" ca="1" si="327"/>
        <v>0</v>
      </c>
      <c r="FO52" s="114">
        <f t="shared" ca="1" si="328"/>
        <v>0</v>
      </c>
      <c r="FP52" s="114">
        <f t="shared" ca="1" si="328"/>
        <v>0</v>
      </c>
      <c r="FQ52" s="114">
        <f t="shared" ca="1" si="328"/>
        <v>0</v>
      </c>
      <c r="FR52" s="114">
        <f t="shared" ca="1" si="328"/>
        <v>0</v>
      </c>
      <c r="FS52" s="114">
        <f t="shared" ca="1" si="328"/>
        <v>0</v>
      </c>
      <c r="FT52" s="536">
        <f t="shared" ca="1" si="329"/>
        <v>0</v>
      </c>
      <c r="FU52" s="114">
        <f t="shared" ca="1" si="330"/>
        <v>0</v>
      </c>
      <c r="FV52" s="114">
        <f t="shared" ca="1" si="330"/>
        <v>0</v>
      </c>
      <c r="FW52" s="114">
        <f t="shared" ca="1" si="330"/>
        <v>0</v>
      </c>
      <c r="FX52" s="114">
        <f t="shared" ca="1" si="330"/>
        <v>0</v>
      </c>
      <c r="FY52" s="114">
        <f t="shared" ca="1" si="330"/>
        <v>0</v>
      </c>
      <c r="FZ52" s="536">
        <f t="shared" ca="1" si="331"/>
        <v>0</v>
      </c>
      <c r="GA52" s="114">
        <f t="shared" ca="1" si="332"/>
        <v>0</v>
      </c>
      <c r="GB52" s="114">
        <f t="shared" ca="1" si="332"/>
        <v>0</v>
      </c>
      <c r="GC52" s="114">
        <f t="shared" ca="1" si="332"/>
        <v>0</v>
      </c>
      <c r="GD52" s="114">
        <f t="shared" ca="1" si="332"/>
        <v>0</v>
      </c>
      <c r="GE52" s="114">
        <f t="shared" ca="1" si="332"/>
        <v>0</v>
      </c>
      <c r="GF52" s="536">
        <f t="shared" ca="1" si="333"/>
        <v>0</v>
      </c>
      <c r="GG52" s="114">
        <f t="shared" ca="1" si="334"/>
        <v>0</v>
      </c>
      <c r="GH52" s="114">
        <f t="shared" ca="1" si="334"/>
        <v>0</v>
      </c>
      <c r="GI52" s="114">
        <f t="shared" ca="1" si="334"/>
        <v>0</v>
      </c>
      <c r="GJ52" s="114">
        <f t="shared" ca="1" si="334"/>
        <v>0</v>
      </c>
      <c r="GK52" s="114">
        <f t="shared" ca="1" si="334"/>
        <v>0</v>
      </c>
      <c r="GL52" s="536">
        <f t="shared" ca="1" si="335"/>
        <v>0</v>
      </c>
      <c r="GM52" s="114">
        <f t="shared" ca="1" si="336"/>
        <v>0</v>
      </c>
      <c r="GN52" s="114">
        <f t="shared" ca="1" si="336"/>
        <v>0</v>
      </c>
      <c r="GO52" s="114">
        <f t="shared" ca="1" si="336"/>
        <v>0</v>
      </c>
      <c r="GP52" s="114">
        <f t="shared" ca="1" si="336"/>
        <v>0</v>
      </c>
      <c r="GQ52" s="114">
        <f t="shared" ca="1" si="336"/>
        <v>0</v>
      </c>
      <c r="GR52" s="536">
        <f t="shared" ca="1" si="337"/>
        <v>0</v>
      </c>
      <c r="GS52" s="115">
        <f t="shared" ca="1" si="338"/>
        <v>0</v>
      </c>
      <c r="GT52" s="115">
        <f t="shared" ca="1" si="338"/>
        <v>0</v>
      </c>
      <c r="GU52" s="115">
        <f t="shared" ca="1" si="338"/>
        <v>0</v>
      </c>
      <c r="GV52" s="115">
        <f t="shared" ca="1" si="338"/>
        <v>0</v>
      </c>
      <c r="GW52" s="553">
        <f t="shared" ca="1" si="339"/>
        <v>0</v>
      </c>
      <c r="GX52" s="553">
        <f t="shared" ca="1" si="339"/>
        <v>0</v>
      </c>
      <c r="GY52" s="553">
        <f t="shared" ca="1" si="339"/>
        <v>0</v>
      </c>
      <c r="GZ52" s="553">
        <f t="shared" ca="1" si="339"/>
        <v>0</v>
      </c>
      <c r="HA52" s="553">
        <f t="shared" ca="1" si="339"/>
        <v>0</v>
      </c>
      <c r="HB52" s="553">
        <f t="shared" ca="1" si="339"/>
        <v>0</v>
      </c>
      <c r="HC52" s="553">
        <f t="shared" ca="1" si="339"/>
        <v>0</v>
      </c>
      <c r="HD52" s="553">
        <f t="shared" ca="1" si="339"/>
        <v>0</v>
      </c>
      <c r="HE52" s="553">
        <f t="shared" ca="1" si="339"/>
        <v>0</v>
      </c>
      <c r="HF52" s="553">
        <f t="shared" ca="1" si="339"/>
        <v>0</v>
      </c>
      <c r="HG52" s="553">
        <f t="shared" ca="1" si="340"/>
        <v>0</v>
      </c>
      <c r="HH52" s="553">
        <f t="shared" ca="1" si="340"/>
        <v>0</v>
      </c>
      <c r="HI52" s="553">
        <f t="shared" ca="1" si="340"/>
        <v>0</v>
      </c>
      <c r="HJ52" s="553">
        <f t="shared" ca="1" si="340"/>
        <v>0</v>
      </c>
      <c r="HK52" s="553">
        <f t="shared" ca="1" si="340"/>
        <v>0</v>
      </c>
      <c r="HL52" s="553">
        <f t="shared" ca="1" si="340"/>
        <v>0</v>
      </c>
      <c r="HM52" s="553">
        <f t="shared" ca="1" si="340"/>
        <v>0</v>
      </c>
      <c r="HN52" s="553">
        <f t="shared" ca="1" si="340"/>
        <v>0</v>
      </c>
      <c r="HO52" s="553">
        <f t="shared" ca="1" si="340"/>
        <v>0</v>
      </c>
      <c r="HP52" s="553">
        <f t="shared" ca="1" si="340"/>
        <v>0</v>
      </c>
      <c r="HQ52" s="19">
        <f t="shared" ca="1" si="341"/>
        <v>0</v>
      </c>
      <c r="HR52" s="114">
        <f t="shared" ca="1" si="342"/>
        <v>0</v>
      </c>
      <c r="HS52" s="114">
        <f t="shared" ca="1" si="342"/>
        <v>0</v>
      </c>
      <c r="HT52" s="114">
        <f t="shared" ca="1" si="342"/>
        <v>0</v>
      </c>
      <c r="HU52" s="114">
        <f t="shared" ca="1" si="342"/>
        <v>0</v>
      </c>
      <c r="HV52" s="114">
        <f t="shared" ca="1" si="342"/>
        <v>0</v>
      </c>
      <c r="HW52" s="536">
        <f t="shared" ca="1" si="343"/>
        <v>0</v>
      </c>
      <c r="HX52" s="114">
        <f t="shared" ca="1" si="344"/>
        <v>0</v>
      </c>
      <c r="HY52" s="114">
        <f t="shared" ca="1" si="344"/>
        <v>0</v>
      </c>
      <c r="HZ52" s="114">
        <f t="shared" ca="1" si="344"/>
        <v>0</v>
      </c>
      <c r="IA52" s="114">
        <f t="shared" ca="1" si="344"/>
        <v>0</v>
      </c>
      <c r="IB52" s="114">
        <f t="shared" ca="1" si="344"/>
        <v>0</v>
      </c>
      <c r="IC52" s="536">
        <f t="shared" ca="1" si="345"/>
        <v>0</v>
      </c>
      <c r="ID52" s="114">
        <f t="shared" ca="1" si="346"/>
        <v>0</v>
      </c>
      <c r="IE52" s="114">
        <f t="shared" ca="1" si="346"/>
        <v>0</v>
      </c>
      <c r="IF52" s="114">
        <f t="shared" ca="1" si="346"/>
        <v>0</v>
      </c>
      <c r="IG52" s="114">
        <f t="shared" ca="1" si="346"/>
        <v>0</v>
      </c>
      <c r="IH52" s="114">
        <f t="shared" ca="1" si="346"/>
        <v>0</v>
      </c>
      <c r="II52" s="536">
        <f t="shared" ca="1" si="347"/>
        <v>0</v>
      </c>
      <c r="IJ52" s="114">
        <f t="shared" ca="1" si="348"/>
        <v>0</v>
      </c>
      <c r="IK52" s="114">
        <f t="shared" ca="1" si="348"/>
        <v>0</v>
      </c>
      <c r="IL52" s="114">
        <f t="shared" ca="1" si="348"/>
        <v>0</v>
      </c>
      <c r="IM52" s="114">
        <f t="shared" ca="1" si="348"/>
        <v>0</v>
      </c>
      <c r="IN52" s="114">
        <f t="shared" ca="1" si="348"/>
        <v>0</v>
      </c>
      <c r="IO52" s="536">
        <f t="shared" ca="1" si="349"/>
        <v>0</v>
      </c>
      <c r="IP52" s="114">
        <f t="shared" ca="1" si="350"/>
        <v>0</v>
      </c>
      <c r="IQ52" s="114">
        <f t="shared" ca="1" si="350"/>
        <v>0</v>
      </c>
      <c r="IR52" s="114">
        <f t="shared" ca="1" si="350"/>
        <v>0</v>
      </c>
      <c r="IS52" s="114">
        <f t="shared" ca="1" si="350"/>
        <v>0</v>
      </c>
      <c r="IT52" s="114">
        <f t="shared" ca="1" si="350"/>
        <v>0</v>
      </c>
      <c r="IU52" s="536">
        <f t="shared" ca="1" si="351"/>
        <v>0</v>
      </c>
      <c r="IV52" s="114">
        <f t="shared" ca="1" si="352"/>
        <v>0</v>
      </c>
      <c r="IW52" s="114">
        <f t="shared" ca="1" si="352"/>
        <v>0</v>
      </c>
      <c r="IX52" s="114">
        <f t="shared" ca="1" si="352"/>
        <v>0</v>
      </c>
      <c r="IY52" s="114">
        <f t="shared" ca="1" si="352"/>
        <v>0</v>
      </c>
      <c r="IZ52" s="114">
        <f t="shared" ca="1" si="352"/>
        <v>0</v>
      </c>
      <c r="JA52" s="536">
        <f t="shared" ca="1" si="353"/>
        <v>0</v>
      </c>
      <c r="JB52" s="115">
        <f t="shared" ca="1" si="354"/>
        <v>0</v>
      </c>
      <c r="JC52" s="115">
        <f t="shared" ca="1" si="354"/>
        <v>0</v>
      </c>
      <c r="JD52" s="115">
        <f t="shared" ca="1" si="354"/>
        <v>0</v>
      </c>
      <c r="JE52" s="115">
        <f t="shared" ca="1" si="354"/>
        <v>0</v>
      </c>
      <c r="JF52" s="553">
        <f t="shared" ca="1" si="355"/>
        <v>0</v>
      </c>
      <c r="JG52" s="553">
        <f t="shared" ca="1" si="355"/>
        <v>0</v>
      </c>
      <c r="JH52" s="553">
        <f t="shared" ca="1" si="355"/>
        <v>0</v>
      </c>
      <c r="JI52" s="553">
        <f t="shared" ca="1" si="355"/>
        <v>0</v>
      </c>
      <c r="JJ52" s="553">
        <f t="shared" ca="1" si="355"/>
        <v>0</v>
      </c>
      <c r="JK52" s="553">
        <f t="shared" ca="1" si="355"/>
        <v>0</v>
      </c>
      <c r="JL52" s="553">
        <f t="shared" ca="1" si="355"/>
        <v>0</v>
      </c>
      <c r="JM52" s="553">
        <f t="shared" ca="1" si="355"/>
        <v>0</v>
      </c>
      <c r="JN52" s="553">
        <f t="shared" ca="1" si="355"/>
        <v>0</v>
      </c>
      <c r="JO52" s="553">
        <f t="shared" ca="1" si="355"/>
        <v>0</v>
      </c>
      <c r="JP52" s="553">
        <f t="shared" ca="1" si="356"/>
        <v>0</v>
      </c>
      <c r="JQ52" s="553">
        <f t="shared" ca="1" si="356"/>
        <v>0</v>
      </c>
      <c r="JR52" s="553">
        <f t="shared" ca="1" si="356"/>
        <v>0</v>
      </c>
      <c r="JS52" s="553">
        <f t="shared" ca="1" si="356"/>
        <v>0</v>
      </c>
      <c r="JT52" s="553">
        <f t="shared" ca="1" si="356"/>
        <v>0</v>
      </c>
      <c r="JU52" s="553">
        <f t="shared" ca="1" si="356"/>
        <v>0</v>
      </c>
      <c r="JV52" s="553">
        <f t="shared" ca="1" si="356"/>
        <v>0</v>
      </c>
      <c r="JW52" s="553">
        <f t="shared" ca="1" si="356"/>
        <v>0</v>
      </c>
      <c r="JX52" s="553">
        <f t="shared" ca="1" si="356"/>
        <v>0</v>
      </c>
      <c r="JY52" s="553">
        <f t="shared" ca="1" si="356"/>
        <v>0</v>
      </c>
      <c r="JZ52" s="19">
        <f t="shared" ca="1" si="357"/>
        <v>0</v>
      </c>
      <c r="KA52" s="5">
        <f t="shared" ca="1" si="358"/>
        <v>67</v>
      </c>
      <c r="KB52" s="9"/>
      <c r="KC52" s="5">
        <f t="shared" ca="1" si="359"/>
        <v>0</v>
      </c>
      <c r="KD52" s="5" t="b">
        <f t="shared" ca="1" si="359"/>
        <v>0</v>
      </c>
      <c r="KE52" s="19">
        <f t="shared" ref="KE52:MZ62" ca="1" si="417">OFFSET(KE$5,$B52,0)</f>
        <v>0</v>
      </c>
      <c r="KF52" s="5">
        <f t="shared" ca="1" si="361"/>
        <v>0</v>
      </c>
      <c r="KG52" s="5">
        <f t="shared" ca="1" si="362"/>
        <v>0.01</v>
      </c>
      <c r="KH52" s="5">
        <f t="shared" si="363"/>
        <v>0</v>
      </c>
      <c r="KI52" s="19">
        <f t="shared" ca="1" si="360"/>
        <v>0</v>
      </c>
      <c r="KJ52" s="5">
        <f t="shared" ca="1" si="364"/>
        <v>50</v>
      </c>
      <c r="KK52" s="19" t="str">
        <f t="shared" ca="1" si="365"/>
        <v>-</v>
      </c>
      <c r="KL52" s="19" t="str">
        <f t="shared" ca="1" si="365"/>
        <v>-</v>
      </c>
      <c r="KM52" s="19" t="str">
        <f t="shared" ca="1" si="365"/>
        <v>-</v>
      </c>
      <c r="KN52" s="19" t="str">
        <f t="shared" ca="1" si="365"/>
        <v>-</v>
      </c>
      <c r="KO52" s="19" t="str">
        <f t="shared" ca="1" si="365"/>
        <v>-</v>
      </c>
      <c r="KP52" s="19" t="str">
        <f t="shared" ca="1" si="365"/>
        <v>-</v>
      </c>
      <c r="KQ52" s="19" t="str">
        <f t="shared" ca="1" si="365"/>
        <v>-</v>
      </c>
      <c r="KR52" s="19" t="str">
        <f t="shared" ca="1" si="365"/>
        <v>-</v>
      </c>
      <c r="KS52" s="19" t="str">
        <f t="shared" ca="1" si="365"/>
        <v>-</v>
      </c>
      <c r="KT52" s="19" t="str">
        <f t="shared" ca="1" si="365"/>
        <v>-</v>
      </c>
      <c r="KU52" s="19" t="str">
        <f t="shared" ca="1" si="365"/>
        <v>-</v>
      </c>
      <c r="KV52" s="19" t="str">
        <f t="shared" ca="1" si="365"/>
        <v>-</v>
      </c>
      <c r="KW52" s="5">
        <f t="shared" si="366"/>
        <v>1</v>
      </c>
      <c r="KX52" s="5">
        <f t="shared" ca="1" si="367"/>
        <v>0</v>
      </c>
      <c r="KY52" s="5">
        <f t="shared" ca="1" si="367"/>
        <v>1</v>
      </c>
      <c r="KZ52" s="5">
        <f t="shared" ca="1" si="367"/>
        <v>1</v>
      </c>
      <c r="LA52" s="5">
        <f t="shared" ca="1" si="367"/>
        <v>1</v>
      </c>
      <c r="LB52" s="5">
        <f t="shared" ca="1" si="367"/>
        <v>1</v>
      </c>
      <c r="LC52" s="5">
        <f t="shared" ca="1" si="367"/>
        <v>0</v>
      </c>
      <c r="LD52" s="5">
        <f t="shared" ca="1" si="367"/>
        <v>1</v>
      </c>
      <c r="LE52" s="5">
        <f t="shared" ca="1" si="367"/>
        <v>0</v>
      </c>
      <c r="LF52" s="5">
        <f t="shared" ca="1" si="367"/>
        <v>0</v>
      </c>
      <c r="LG52" s="5">
        <f t="shared" ca="1" si="367"/>
        <v>1</v>
      </c>
      <c r="LH52" s="5">
        <f t="shared" ca="1" si="367"/>
        <v>0</v>
      </c>
      <c r="LI52" s="5">
        <f t="shared" ca="1" si="367"/>
        <v>0</v>
      </c>
      <c r="LJ52" s="5">
        <f t="shared" ca="1" si="367"/>
        <v>0</v>
      </c>
      <c r="LK52" s="5">
        <f t="shared" ca="1" si="367"/>
        <v>0</v>
      </c>
      <c r="LL52" s="5">
        <f t="shared" ca="1" si="367"/>
        <v>1</v>
      </c>
      <c r="LM52" s="5">
        <f t="shared" ca="1" si="367"/>
        <v>0</v>
      </c>
      <c r="LN52" s="5">
        <f t="shared" ca="1" si="367"/>
        <v>1</v>
      </c>
      <c r="LO52" s="19">
        <f t="shared" ca="1" si="417"/>
        <v>0</v>
      </c>
      <c r="LP52" s="19">
        <f t="shared" ca="1" si="417"/>
        <v>0</v>
      </c>
      <c r="LQ52" s="19">
        <f t="shared" ca="1" si="417"/>
        <v>0</v>
      </c>
      <c r="LR52" s="19">
        <f t="shared" ca="1" si="417"/>
        <v>0</v>
      </c>
      <c r="LS52" s="19">
        <f t="shared" ca="1" si="417"/>
        <v>0</v>
      </c>
      <c r="LT52" s="19">
        <f t="shared" ca="1" si="417"/>
        <v>0</v>
      </c>
      <c r="LU52" s="19">
        <f t="shared" ca="1" si="417"/>
        <v>0</v>
      </c>
      <c r="LV52" s="19">
        <f t="shared" ca="1" si="417"/>
        <v>0</v>
      </c>
      <c r="LW52" s="19">
        <f t="shared" ca="1" si="417"/>
        <v>0</v>
      </c>
      <c r="LX52" s="19">
        <f t="shared" ca="1" si="417"/>
        <v>0</v>
      </c>
      <c r="LY52" s="19">
        <f t="shared" ca="1" si="417"/>
        <v>0</v>
      </c>
      <c r="LZ52" s="19">
        <f t="shared" ca="1" si="417"/>
        <v>0</v>
      </c>
      <c r="MA52" s="19">
        <f t="shared" ca="1" si="417"/>
        <v>0</v>
      </c>
      <c r="MB52" s="19">
        <f t="shared" ca="1" si="417"/>
        <v>0</v>
      </c>
      <c r="MC52" s="19">
        <f t="shared" ca="1" si="417"/>
        <v>0</v>
      </c>
      <c r="MD52" s="19">
        <f t="shared" ca="1" si="417"/>
        <v>0</v>
      </c>
      <c r="ME52" s="19">
        <f t="shared" ca="1" si="417"/>
        <v>0</v>
      </c>
      <c r="MF52" s="19">
        <f t="shared" ca="1" si="417"/>
        <v>0</v>
      </c>
      <c r="MG52" s="19">
        <f t="shared" ca="1" si="417"/>
        <v>0</v>
      </c>
      <c r="MH52" s="19">
        <f t="shared" ca="1" si="417"/>
        <v>0</v>
      </c>
      <c r="MI52" s="19">
        <f t="shared" ca="1" si="417"/>
        <v>0</v>
      </c>
      <c r="MJ52" s="5">
        <f t="shared" ca="1" si="369"/>
        <v>0</v>
      </c>
      <c r="MK52" s="5">
        <f t="shared" ca="1" si="369"/>
        <v>0</v>
      </c>
      <c r="ML52" s="5">
        <f t="shared" ca="1" si="369"/>
        <v>0.05</v>
      </c>
      <c r="MM52" s="5">
        <f t="shared" ca="1" si="369"/>
        <v>0.05</v>
      </c>
      <c r="MN52" s="19">
        <f t="shared" ref="MN52:MN103" ca="1" si="418">OFFSET(MN$5,$B52,0)</f>
        <v>0</v>
      </c>
      <c r="MO52" s="19">
        <f t="shared" ca="1" si="417"/>
        <v>0</v>
      </c>
      <c r="MP52" s="19">
        <f t="shared" ca="1" si="370"/>
        <v>0</v>
      </c>
      <c r="MQ52" s="19">
        <f t="shared" ca="1" si="370"/>
        <v>0</v>
      </c>
      <c r="MR52" s="19">
        <f t="shared" ca="1" si="370"/>
        <v>0</v>
      </c>
      <c r="MS52" s="19">
        <f t="shared" ca="1" si="370"/>
        <v>0</v>
      </c>
      <c r="MT52" s="19">
        <f t="shared" ca="1" si="417"/>
        <v>0</v>
      </c>
      <c r="MU52" s="19">
        <f t="shared" ca="1" si="417"/>
        <v>1</v>
      </c>
      <c r="MV52" s="19">
        <f t="shared" ca="1" si="371"/>
        <v>0</v>
      </c>
      <c r="MW52" s="19">
        <f t="shared" ca="1" si="371"/>
        <v>0</v>
      </c>
      <c r="MX52" s="19">
        <f t="shared" ca="1" si="371"/>
        <v>0</v>
      </c>
      <c r="MY52" s="19">
        <f t="shared" ca="1" si="417"/>
        <v>0</v>
      </c>
      <c r="MZ52" s="19">
        <f t="shared" ca="1" si="417"/>
        <v>1</v>
      </c>
      <c r="NA52" s="9"/>
      <c r="NB52" s="5" t="b">
        <f t="shared" ca="1" si="372"/>
        <v>0</v>
      </c>
      <c r="NC52" s="19" t="str">
        <f t="shared" ca="1" si="373"/>
        <v>-</v>
      </c>
      <c r="ND52" s="5">
        <f t="shared" ca="1" si="374"/>
        <v>0.5</v>
      </c>
      <c r="NE52" s="5" t="b">
        <f t="shared" ca="1" si="375"/>
        <v>0</v>
      </c>
      <c r="NF52" s="5" t="b">
        <f t="shared" ca="1" si="375"/>
        <v>0</v>
      </c>
      <c r="NG52" s="5" t="b">
        <f t="shared" ca="1" si="375"/>
        <v>1</v>
      </c>
      <c r="NH52" s="134">
        <f t="shared" ca="1" si="376"/>
        <v>3</v>
      </c>
      <c r="NI52" s="134">
        <f t="shared" ca="1" si="376"/>
        <v>3</v>
      </c>
      <c r="NJ52" s="5" t="b">
        <f t="shared" ca="1" si="377"/>
        <v>0</v>
      </c>
      <c r="NK52" s="5" t="b">
        <f t="shared" ca="1" si="377"/>
        <v>0</v>
      </c>
      <c r="NL52" s="5" t="b">
        <f t="shared" ca="1" si="377"/>
        <v>1</v>
      </c>
      <c r="NM52" s="5" t="b">
        <f t="shared" ca="1" si="377"/>
        <v>0</v>
      </c>
      <c r="NN52" s="5">
        <f t="shared" ca="1" si="378"/>
        <v>1</v>
      </c>
      <c r="NO52" s="5">
        <f t="shared" ca="1" si="378"/>
        <v>0.66</v>
      </c>
      <c r="NP52" s="5" t="b">
        <f t="shared" ca="1" si="379"/>
        <v>1</v>
      </c>
      <c r="NQ52" s="5" t="str" cm="1">
        <f t="array" aca="1" ref="NQ52" ca="1">IF(OR(NR52:NY52&lt;&gt;"-"),TRUE,"-")</f>
        <v>-</v>
      </c>
      <c r="NR52" s="19" t="str">
        <f t="shared" ca="1" si="380"/>
        <v>-</v>
      </c>
      <c r="NS52" s="19" t="str">
        <f t="shared" ca="1" si="380"/>
        <v>-</v>
      </c>
      <c r="NT52" s="19" t="str">
        <f t="shared" ca="1" si="380"/>
        <v>-</v>
      </c>
      <c r="NU52" s="19" t="str">
        <f t="shared" ca="1" si="380"/>
        <v>-</v>
      </c>
      <c r="NV52" s="19" t="str">
        <f t="shared" ca="1" si="380"/>
        <v>-</v>
      </c>
      <c r="NW52" s="19" t="str">
        <f t="shared" ca="1" si="380"/>
        <v>-</v>
      </c>
      <c r="NX52" s="19" t="str">
        <f t="shared" ca="1" si="380"/>
        <v>-</v>
      </c>
      <c r="NY52" s="19" t="str">
        <f t="shared" ca="1" si="380"/>
        <v>-</v>
      </c>
      <c r="NZ52" s="5" t="b">
        <f t="array" aca="1" ref="NZ52" ca="1">IF(OR(OA52:OG52&lt;&gt;"-"),TRUE,"-")</f>
        <v>1</v>
      </c>
      <c r="OA52" s="19">
        <f t="shared" ca="1" si="381"/>
        <v>0</v>
      </c>
      <c r="OB52" s="19">
        <f t="shared" ca="1" si="381"/>
        <v>999999</v>
      </c>
      <c r="OC52" s="19">
        <f t="shared" ca="1" si="381"/>
        <v>999999</v>
      </c>
      <c r="OD52" s="19">
        <f t="shared" ca="1" si="381"/>
        <v>999999</v>
      </c>
      <c r="OE52" s="19">
        <f t="shared" ca="1" si="381"/>
        <v>999999</v>
      </c>
      <c r="OF52" s="19">
        <f t="shared" ca="1" si="382"/>
        <v>999999</v>
      </c>
      <c r="OG52" s="19">
        <f t="shared" ca="1" si="382"/>
        <v>999999</v>
      </c>
      <c r="OH52" s="19" t="str">
        <f t="shared" ca="1" si="383"/>
        <v>-</v>
      </c>
      <c r="OI52" s="19" t="str">
        <f ca="1">OFFSET(OI$5,$B52,0)</f>
        <v>-</v>
      </c>
      <c r="OJ52" s="19" t="str">
        <f ca="1">OFFSET(OJ$5,$B52,0)</f>
        <v>-</v>
      </c>
      <c r="OK52" s="19" t="b">
        <f t="shared" ca="1" si="384"/>
        <v>1</v>
      </c>
      <c r="OL52" s="19">
        <f t="shared" ca="1" si="384"/>
        <v>0</v>
      </c>
      <c r="OM52" s="5" t="str">
        <f t="shared" ca="1" si="385"/>
        <v>-</v>
      </c>
      <c r="ON52" s="5" t="str">
        <f t="shared" ca="1" si="385"/>
        <v>-</v>
      </c>
      <c r="OO52" s="5" t="str">
        <f t="shared" ca="1" si="385"/>
        <v>-</v>
      </c>
      <c r="OP52" s="5" t="str">
        <f t="shared" ca="1" si="385"/>
        <v>-</v>
      </c>
      <c r="OQ52" s="19" t="str">
        <f t="shared" ca="1" si="386"/>
        <v>-</v>
      </c>
      <c r="OR52" s="19" t="str">
        <f t="shared" ca="1" si="386"/>
        <v>-</v>
      </c>
      <c r="OS52" s="19" t="str">
        <f t="shared" ca="1" si="387"/>
        <v>-</v>
      </c>
      <c r="OT52" s="19" t="str">
        <f t="shared" ca="1" si="387"/>
        <v>-</v>
      </c>
      <c r="OU52" s="5">
        <f t="shared" ca="1" si="388"/>
        <v>0</v>
      </c>
      <c r="OV52" s="19" t="str">
        <f t="shared" ca="1" si="387"/>
        <v>-</v>
      </c>
      <c r="OW52" s="5" t="str">
        <f t="shared" ca="1" si="389"/>
        <v>-</v>
      </c>
      <c r="OX52" s="5">
        <f t="shared" ca="1" si="389"/>
        <v>500</v>
      </c>
      <c r="OY52" s="5">
        <f t="shared" ca="1" si="389"/>
        <v>500</v>
      </c>
      <c r="OZ52" s="5" t="str">
        <f t="shared" ca="1" si="389"/>
        <v>-</v>
      </c>
      <c r="PA52" s="5" t="str">
        <f t="shared" ca="1" si="389"/>
        <v>-</v>
      </c>
      <c r="PB52" s="5" t="str">
        <f t="shared" ca="1" si="389"/>
        <v>-</v>
      </c>
      <c r="PC52" s="5">
        <f t="shared" ca="1" si="390"/>
        <v>1.5</v>
      </c>
      <c r="PD52" s="9"/>
      <c r="PE52" s="19">
        <f t="shared" ca="1" si="387"/>
        <v>50</v>
      </c>
      <c r="PF52" s="19">
        <f t="shared" ca="1" si="387"/>
        <v>50</v>
      </c>
      <c r="PG52" s="19">
        <f t="shared" ca="1" si="387"/>
        <v>50</v>
      </c>
      <c r="PH52" s="19">
        <f t="shared" ca="1" si="387"/>
        <v>50</v>
      </c>
      <c r="PI52" s="5">
        <f t="shared" ca="1" si="391"/>
        <v>1</v>
      </c>
      <c r="PJ52" s="5">
        <f t="shared" ca="1" si="392"/>
        <v>0.75</v>
      </c>
      <c r="PK52" s="5">
        <f t="shared" ca="1" si="393"/>
        <v>1</v>
      </c>
      <c r="PL52" s="9"/>
      <c r="PM52" s="19" t="b">
        <f t="shared" ca="1" si="394"/>
        <v>0</v>
      </c>
      <c r="PN52" s="19" t="b">
        <f t="shared" ca="1" si="394"/>
        <v>0</v>
      </c>
      <c r="PO52" s="19">
        <f t="shared" ca="1" si="387"/>
        <v>1</v>
      </c>
      <c r="PP52" s="134">
        <f t="shared" ca="1" si="395"/>
        <v>1</v>
      </c>
      <c r="PQ52" s="134">
        <f t="shared" ca="1" si="395"/>
        <v>1</v>
      </c>
      <c r="PR52" s="134">
        <f t="shared" ca="1" si="395"/>
        <v>1</v>
      </c>
      <c r="PS52" s="134">
        <f t="shared" ca="1" si="395"/>
        <v>1</v>
      </c>
      <c r="PT52" s="134">
        <f t="shared" ca="1" si="395"/>
        <v>1</v>
      </c>
      <c r="PU52" s="134">
        <f t="shared" ca="1" si="395"/>
        <v>1</v>
      </c>
      <c r="PV52" s="134">
        <f t="shared" ca="1" si="395"/>
        <v>1</v>
      </c>
      <c r="PW52" s="134">
        <f t="shared" ca="1" si="395"/>
        <v>1</v>
      </c>
      <c r="PX52" s="9"/>
      <c r="PY52" s="537" t="str">
        <f t="shared" ca="1" si="396"/>
        <v>-</v>
      </c>
      <c r="PZ52" s="537" t="str">
        <f t="shared" ca="1" si="396"/>
        <v>-</v>
      </c>
      <c r="QA52" s="537" t="str">
        <f t="shared" ca="1" si="396"/>
        <v>-</v>
      </c>
      <c r="QB52" s="537" t="str">
        <f t="shared" ca="1" si="396"/>
        <v>-</v>
      </c>
      <c r="QC52" s="537" t="str">
        <f t="shared" ca="1" si="396"/>
        <v>-</v>
      </c>
      <c r="QD52" s="537" t="str">
        <f t="shared" ca="1" si="396"/>
        <v>-</v>
      </c>
      <c r="QE52" s="537" t="str">
        <f t="shared" ca="1" si="396"/>
        <v>-</v>
      </c>
      <c r="QF52" s="537" t="str">
        <f t="shared" ca="1" si="396"/>
        <v>-</v>
      </c>
      <c r="QG52" s="537" t="str">
        <f t="shared" ca="1" si="396"/>
        <v>-</v>
      </c>
      <c r="QH52" s="537" t="str">
        <f t="shared" ca="1" si="396"/>
        <v>-</v>
      </c>
      <c r="QI52" s="537" t="str">
        <f t="shared" ca="1" si="397"/>
        <v>-</v>
      </c>
      <c r="QJ52" s="537" t="str">
        <f t="shared" ca="1" si="397"/>
        <v>-</v>
      </c>
      <c r="QK52" s="537" t="str">
        <f t="shared" ca="1" si="397"/>
        <v>-</v>
      </c>
      <c r="QL52" s="537" t="str">
        <f t="shared" ca="1" si="397"/>
        <v>-</v>
      </c>
      <c r="QM52" s="537" t="str">
        <f t="shared" ca="1" si="397"/>
        <v>-</v>
      </c>
      <c r="QN52" s="537" t="str">
        <f t="shared" ca="1" si="397"/>
        <v>-</v>
      </c>
      <c r="QO52" s="537" t="str">
        <f t="shared" ca="1" si="397"/>
        <v>-</v>
      </c>
      <c r="QP52" s="537" t="str">
        <f t="shared" ca="1" si="397"/>
        <v>-</v>
      </c>
      <c r="QQ52" s="537" t="str">
        <f t="shared" ca="1" si="397"/>
        <v>-</v>
      </c>
      <c r="QR52" s="537" t="str">
        <f t="shared" ca="1" si="397"/>
        <v>-</v>
      </c>
      <c r="QS52" s="537" t="str">
        <f t="shared" ca="1" si="398"/>
        <v>-</v>
      </c>
      <c r="QT52" s="537" t="str">
        <f t="shared" ca="1" si="398"/>
        <v>-</v>
      </c>
      <c r="QU52" s="537" t="str">
        <f t="shared" ca="1" si="398"/>
        <v>-</v>
      </c>
      <c r="QV52" s="537" t="str">
        <f t="shared" ca="1" si="398"/>
        <v>-</v>
      </c>
      <c r="QW52" s="537" t="str">
        <f t="shared" ca="1" si="398"/>
        <v>-</v>
      </c>
      <c r="QX52" s="537" t="str">
        <f t="shared" ca="1" si="398"/>
        <v>-</v>
      </c>
      <c r="QY52" s="537" t="str">
        <f t="shared" ca="1" si="398"/>
        <v>-</v>
      </c>
      <c r="QZ52" s="537" t="str">
        <f t="shared" ca="1" si="398"/>
        <v>-</v>
      </c>
      <c r="RA52" s="537" t="str">
        <f t="shared" ca="1" si="398"/>
        <v>-</v>
      </c>
      <c r="RB52" s="537" t="str">
        <f t="shared" ca="1" si="398"/>
        <v>-</v>
      </c>
      <c r="RC52" s="537" t="str">
        <f t="shared" ca="1" si="399"/>
        <v>-</v>
      </c>
      <c r="RD52" s="537" t="str">
        <f t="shared" ca="1" si="399"/>
        <v>-</v>
      </c>
      <c r="RE52" s="537" t="str">
        <f t="shared" ca="1" si="399"/>
        <v>-</v>
      </c>
      <c r="RF52" s="537" t="str">
        <f t="shared" ca="1" si="399"/>
        <v>-</v>
      </c>
      <c r="RG52" s="537" t="str">
        <f t="shared" ca="1" si="399"/>
        <v>-</v>
      </c>
      <c r="RH52" s="537" t="str">
        <f t="shared" ca="1" si="399"/>
        <v>-</v>
      </c>
      <c r="RI52" s="547" t="str">
        <f t="shared" ca="1" si="400"/>
        <v>-</v>
      </c>
      <c r="RJ52" s="547" t="str">
        <f t="shared" ca="1" si="400"/>
        <v>-</v>
      </c>
      <c r="RK52" s="547" t="str">
        <f t="shared" ca="1" si="400"/>
        <v>-</v>
      </c>
      <c r="RL52" s="547" t="str">
        <f t="shared" ca="1" si="400"/>
        <v>-</v>
      </c>
      <c r="RM52" s="547" t="str">
        <f t="shared" ca="1" si="400"/>
        <v>-</v>
      </c>
      <c r="RN52" s="547" t="str">
        <f t="shared" ca="1" si="400"/>
        <v>-</v>
      </c>
      <c r="RO52" s="547" t="str">
        <f t="shared" ca="1" si="400"/>
        <v>-</v>
      </c>
      <c r="RP52" s="547" t="str">
        <f t="shared" ca="1" si="400"/>
        <v>-</v>
      </c>
      <c r="RQ52" s="547" t="str">
        <f t="shared" ca="1" si="400"/>
        <v>-</v>
      </c>
      <c r="RR52" s="547" t="str">
        <f t="shared" ca="1" si="400"/>
        <v>-</v>
      </c>
      <c r="RS52" s="547" t="str">
        <f t="shared" ca="1" si="401"/>
        <v>-</v>
      </c>
      <c r="RT52" s="547" t="str">
        <f t="shared" ca="1" si="401"/>
        <v>-</v>
      </c>
      <c r="RU52" s="547" t="str">
        <f t="shared" ca="1" si="401"/>
        <v>-</v>
      </c>
      <c r="RV52" s="547" t="str">
        <f t="shared" ca="1" si="401"/>
        <v>-</v>
      </c>
      <c r="RW52" s="547" t="str">
        <f t="shared" ca="1" si="401"/>
        <v>-</v>
      </c>
      <c r="RX52" s="547" t="str">
        <f t="shared" ca="1" si="401"/>
        <v>-</v>
      </c>
      <c r="RY52" s="547" t="str">
        <f t="shared" ca="1" si="401"/>
        <v>-</v>
      </c>
      <c r="RZ52" s="547" t="str">
        <f t="shared" ca="1" si="401"/>
        <v>-</v>
      </c>
      <c r="SA52" s="547" t="str">
        <f t="shared" ca="1" si="401"/>
        <v>-</v>
      </c>
      <c r="SB52" s="547" t="str">
        <f t="shared" ca="1" si="401"/>
        <v>-</v>
      </c>
      <c r="SC52" s="547" t="str">
        <f t="shared" ca="1" si="402"/>
        <v>-</v>
      </c>
      <c r="SD52" s="547" t="str">
        <f t="shared" ca="1" si="402"/>
        <v>-</v>
      </c>
      <c r="SE52" s="547" t="str">
        <f t="shared" ca="1" si="402"/>
        <v>-</v>
      </c>
      <c r="SF52" s="547" t="str">
        <f t="shared" ca="1" si="402"/>
        <v>-</v>
      </c>
      <c r="SG52" s="547" t="str">
        <f t="shared" ca="1" si="402"/>
        <v>-</v>
      </c>
      <c r="SH52" s="547" t="str">
        <f t="shared" ca="1" si="402"/>
        <v>-</v>
      </c>
      <c r="SI52" s="537" t="str">
        <f t="shared" ca="1" si="403"/>
        <v>-</v>
      </c>
      <c r="SJ52" s="537" t="str">
        <f t="shared" ca="1" si="403"/>
        <v>-</v>
      </c>
      <c r="SK52" s="537" t="str">
        <f t="shared" ca="1" si="403"/>
        <v>-</v>
      </c>
      <c r="SL52" s="537" t="str">
        <f t="shared" ca="1" si="403"/>
        <v>-</v>
      </c>
      <c r="SM52" s="537" t="str">
        <f t="shared" ca="1" si="403"/>
        <v>-</v>
      </c>
      <c r="SN52" s="537" t="str">
        <f t="shared" ca="1" si="403"/>
        <v>-</v>
      </c>
      <c r="SO52" s="537" t="str">
        <f t="shared" ca="1" si="403"/>
        <v>-</v>
      </c>
      <c r="SP52" s="537" t="str">
        <f t="shared" ca="1" si="403"/>
        <v>-</v>
      </c>
      <c r="SQ52" s="537" t="str">
        <f t="shared" ca="1" si="403"/>
        <v>-</v>
      </c>
      <c r="SR52" s="537" t="str">
        <f t="shared" ca="1" si="403"/>
        <v>-</v>
      </c>
      <c r="SS52" s="537" t="str">
        <f t="shared" ca="1" si="404"/>
        <v>-</v>
      </c>
      <c r="ST52" s="537" t="str">
        <f t="shared" ca="1" si="404"/>
        <v>-</v>
      </c>
      <c r="SU52" s="537" t="str">
        <f t="shared" ca="1" si="404"/>
        <v>-</v>
      </c>
      <c r="SV52" s="537" t="str">
        <f t="shared" ca="1" si="404"/>
        <v>-</v>
      </c>
      <c r="SW52" s="537" t="str">
        <f t="shared" ca="1" si="404"/>
        <v>-</v>
      </c>
      <c r="SX52" s="537" t="str">
        <f t="shared" ca="1" si="404"/>
        <v>-</v>
      </c>
      <c r="SY52" s="537" t="str">
        <f t="shared" ca="1" si="404"/>
        <v>-</v>
      </c>
      <c r="SZ52" s="537" t="str">
        <f t="shared" ca="1" si="404"/>
        <v>-</v>
      </c>
      <c r="TA52" s="537" t="str">
        <f t="shared" ca="1" si="404"/>
        <v>-</v>
      </c>
      <c r="TB52" s="537" t="str">
        <f t="shared" ca="1" si="404"/>
        <v>-</v>
      </c>
      <c r="TC52" s="537" t="str">
        <f t="shared" ca="1" si="405"/>
        <v>-</v>
      </c>
      <c r="TD52" s="537" t="str">
        <f t="shared" ca="1" si="405"/>
        <v>-</v>
      </c>
      <c r="TE52" s="537" t="str">
        <f t="shared" ca="1" si="405"/>
        <v>-</v>
      </c>
      <c r="TF52" s="537" t="str">
        <f t="shared" ca="1" si="405"/>
        <v>-</v>
      </c>
      <c r="TG52" s="537" t="str">
        <f t="shared" ca="1" si="405"/>
        <v>-</v>
      </c>
      <c r="TH52" s="537" t="str">
        <f t="shared" ca="1" si="405"/>
        <v>-</v>
      </c>
      <c r="TI52" s="537" t="str">
        <f t="shared" ca="1" si="405"/>
        <v>-</v>
      </c>
      <c r="TJ52" s="537" t="str">
        <f t="shared" ca="1" si="405"/>
        <v>-</v>
      </c>
      <c r="TK52" s="537" t="str">
        <f t="shared" ca="1" si="405"/>
        <v>-</v>
      </c>
      <c r="TL52" s="537" t="str">
        <f t="shared" ca="1" si="405"/>
        <v>-</v>
      </c>
      <c r="TM52" s="537" t="str">
        <f t="shared" ca="1" si="406"/>
        <v>-</v>
      </c>
      <c r="TN52" s="537" t="str">
        <f t="shared" ca="1" si="406"/>
        <v>-</v>
      </c>
      <c r="TO52" s="537" t="str">
        <f t="shared" ca="1" si="406"/>
        <v>-</v>
      </c>
      <c r="TP52" s="537" t="str">
        <f t="shared" ca="1" si="406"/>
        <v>-</v>
      </c>
      <c r="TQ52" s="537" t="str">
        <f t="shared" ca="1" si="406"/>
        <v>-</v>
      </c>
      <c r="TR52" s="537" t="str">
        <f t="shared" ca="1" si="406"/>
        <v>-</v>
      </c>
      <c r="TS52" s="547" t="str">
        <f t="shared" ca="1" si="407"/>
        <v>-</v>
      </c>
      <c r="TT52" s="547" t="str">
        <f t="shared" ca="1" si="407"/>
        <v>-</v>
      </c>
      <c r="TU52" s="547" t="str">
        <f t="shared" ca="1" si="407"/>
        <v>-</v>
      </c>
      <c r="TV52" s="547" t="str">
        <f t="shared" ca="1" si="407"/>
        <v>-</v>
      </c>
      <c r="TW52" s="547" t="str">
        <f t="shared" ca="1" si="407"/>
        <v>-</v>
      </c>
      <c r="TX52" s="547" t="str">
        <f t="shared" ca="1" si="407"/>
        <v>-</v>
      </c>
      <c r="TY52" s="547" t="str">
        <f t="shared" ca="1" si="407"/>
        <v>-</v>
      </c>
      <c r="TZ52" s="547" t="str">
        <f t="shared" ca="1" si="407"/>
        <v>-</v>
      </c>
      <c r="UA52" s="547" t="str">
        <f t="shared" ca="1" si="407"/>
        <v>-</v>
      </c>
      <c r="UB52" s="547" t="str">
        <f t="shared" ca="1" si="407"/>
        <v>-</v>
      </c>
      <c r="UC52" s="547" t="str">
        <f t="shared" ca="1" si="408"/>
        <v>-</v>
      </c>
      <c r="UD52" s="547" t="str">
        <f t="shared" ca="1" si="408"/>
        <v>-</v>
      </c>
      <c r="UE52" s="547" t="str">
        <f t="shared" ca="1" si="408"/>
        <v>-</v>
      </c>
      <c r="UF52" s="547" t="str">
        <f t="shared" ca="1" si="408"/>
        <v>-</v>
      </c>
      <c r="UG52" s="547" t="str">
        <f t="shared" ca="1" si="408"/>
        <v>-</v>
      </c>
      <c r="UH52" s="547" t="str">
        <f t="shared" ca="1" si="408"/>
        <v>-</v>
      </c>
      <c r="UI52" s="547" t="str">
        <f t="shared" ca="1" si="408"/>
        <v>-</v>
      </c>
      <c r="UJ52" s="547" t="str">
        <f t="shared" ca="1" si="408"/>
        <v>-</v>
      </c>
      <c r="UK52" s="547" t="str">
        <f t="shared" ca="1" si="408"/>
        <v>-</v>
      </c>
      <c r="UL52" s="547" t="str">
        <f t="shared" ca="1" si="408"/>
        <v>-</v>
      </c>
      <c r="UM52" s="547" t="str">
        <f t="shared" ca="1" si="409"/>
        <v>-</v>
      </c>
      <c r="UN52" s="547" t="str">
        <f t="shared" ca="1" si="409"/>
        <v>-</v>
      </c>
      <c r="UO52" s="547" t="str">
        <f t="shared" ca="1" si="409"/>
        <v>-</v>
      </c>
      <c r="UP52" s="547" t="str">
        <f t="shared" ca="1" si="409"/>
        <v>-</v>
      </c>
      <c r="UQ52" s="547" t="str">
        <f t="shared" ca="1" si="409"/>
        <v>-</v>
      </c>
      <c r="UR52" s="547" t="str">
        <f t="shared" ca="1" si="409"/>
        <v>-</v>
      </c>
      <c r="US52" s="537" t="str">
        <f t="shared" ca="1" si="410"/>
        <v>-</v>
      </c>
      <c r="UT52" s="537" t="str">
        <f t="shared" ca="1" si="410"/>
        <v>-</v>
      </c>
      <c r="UU52" s="537" t="str">
        <f t="shared" ca="1" si="410"/>
        <v>-</v>
      </c>
      <c r="UV52" s="537" t="str">
        <f t="shared" ca="1" si="410"/>
        <v>-</v>
      </c>
      <c r="UW52" s="537" t="str">
        <f t="shared" ca="1" si="410"/>
        <v>-</v>
      </c>
      <c r="UX52" s="537" t="str">
        <f t="shared" ca="1" si="410"/>
        <v>-</v>
      </c>
      <c r="UY52" s="537" t="str">
        <f t="shared" ca="1" si="410"/>
        <v>-</v>
      </c>
      <c r="UZ52" s="537" t="str">
        <f t="shared" ca="1" si="410"/>
        <v>-</v>
      </c>
      <c r="VA52" s="537" t="str">
        <f t="shared" ca="1" si="410"/>
        <v>-</v>
      </c>
      <c r="VB52" s="537" t="str">
        <f t="shared" ca="1" si="410"/>
        <v>-</v>
      </c>
      <c r="VC52" s="537" t="str">
        <f t="shared" ca="1" si="411"/>
        <v>-</v>
      </c>
      <c r="VD52" s="537" t="str">
        <f t="shared" ca="1" si="411"/>
        <v>-</v>
      </c>
      <c r="VE52" s="537" t="str">
        <f t="shared" ca="1" si="411"/>
        <v>-</v>
      </c>
      <c r="VF52" s="537" t="str">
        <f t="shared" ca="1" si="411"/>
        <v>-</v>
      </c>
      <c r="VG52" s="537" t="str">
        <f t="shared" ca="1" si="411"/>
        <v>-</v>
      </c>
      <c r="VH52" s="537" t="str">
        <f t="shared" ca="1" si="411"/>
        <v>-</v>
      </c>
      <c r="VI52" s="537" t="str">
        <f t="shared" ca="1" si="411"/>
        <v>-</v>
      </c>
      <c r="VJ52" s="537" t="str">
        <f t="shared" ca="1" si="411"/>
        <v>-</v>
      </c>
      <c r="VK52" s="537" t="str">
        <f t="shared" ca="1" si="411"/>
        <v>-</v>
      </c>
      <c r="VL52" s="537" t="str">
        <f t="shared" ca="1" si="411"/>
        <v>-</v>
      </c>
      <c r="VM52" s="537" t="str">
        <f t="shared" ca="1" si="412"/>
        <v>-</v>
      </c>
      <c r="VN52" s="537" t="str">
        <f t="shared" ca="1" si="412"/>
        <v>-</v>
      </c>
      <c r="VO52" s="537" t="str">
        <f t="shared" ca="1" si="412"/>
        <v>-</v>
      </c>
      <c r="VP52" s="537" t="str">
        <f t="shared" ca="1" si="412"/>
        <v>-</v>
      </c>
      <c r="VQ52" s="537" t="str">
        <f t="shared" ca="1" si="412"/>
        <v>-</v>
      </c>
      <c r="VR52" s="537" t="str">
        <f t="shared" ca="1" si="412"/>
        <v>-</v>
      </c>
      <c r="VS52" s="537" t="str">
        <f t="shared" ca="1" si="412"/>
        <v>-</v>
      </c>
      <c r="VT52" s="537" t="str">
        <f t="shared" ca="1" si="412"/>
        <v>-</v>
      </c>
      <c r="VU52" s="537" t="str">
        <f t="shared" ca="1" si="412"/>
        <v>-</v>
      </c>
      <c r="VV52" s="537" t="str">
        <f t="shared" ca="1" si="412"/>
        <v>-</v>
      </c>
      <c r="VW52" s="537" t="b">
        <f t="shared" ca="1" si="413"/>
        <v>1</v>
      </c>
      <c r="VX52" s="537" t="b">
        <f t="shared" ca="1" si="413"/>
        <v>1</v>
      </c>
      <c r="VY52" s="537" t="b">
        <f t="shared" ca="1" si="413"/>
        <v>1</v>
      </c>
      <c r="VZ52" s="537" t="b">
        <f t="shared" ca="1" si="413"/>
        <v>1</v>
      </c>
      <c r="WA52" s="537" t="b">
        <f t="shared" ca="1" si="413"/>
        <v>1</v>
      </c>
      <c r="WB52" s="537" t="b">
        <f t="shared" ca="1" si="413"/>
        <v>1</v>
      </c>
      <c r="WC52" s="547" t="b">
        <f t="shared" ca="1" si="414"/>
        <v>1</v>
      </c>
      <c r="WD52" s="547" t="b">
        <f t="shared" ca="1" si="414"/>
        <v>1</v>
      </c>
      <c r="WE52" s="547" t="b">
        <f t="shared" ca="1" si="414"/>
        <v>1</v>
      </c>
      <c r="WF52" s="547" t="b">
        <f t="shared" ca="1" si="414"/>
        <v>1</v>
      </c>
      <c r="WG52" s="547" t="b">
        <f t="shared" ca="1" si="414"/>
        <v>1</v>
      </c>
      <c r="WH52" s="547" t="b">
        <f t="shared" ca="1" si="414"/>
        <v>1</v>
      </c>
      <c r="WI52" s="547" t="b">
        <f t="shared" ca="1" si="414"/>
        <v>1</v>
      </c>
      <c r="WJ52" s="547" t="b">
        <f t="shared" ca="1" si="414"/>
        <v>1</v>
      </c>
      <c r="WK52" s="547" t="b">
        <f t="shared" ca="1" si="414"/>
        <v>1</v>
      </c>
      <c r="WL52" s="547" t="b">
        <f t="shared" ca="1" si="414"/>
        <v>1</v>
      </c>
      <c r="WM52" s="547" t="b">
        <f t="shared" ca="1" si="415"/>
        <v>1</v>
      </c>
      <c r="WN52" s="547" t="b">
        <f t="shared" ca="1" si="415"/>
        <v>1</v>
      </c>
      <c r="WO52" s="547" t="b">
        <f t="shared" ca="1" si="415"/>
        <v>1</v>
      </c>
      <c r="WP52" s="547" t="b">
        <f t="shared" ca="1" si="415"/>
        <v>1</v>
      </c>
      <c r="WQ52" s="547" t="b">
        <f t="shared" ca="1" si="415"/>
        <v>1</v>
      </c>
      <c r="WR52" s="547" t="b">
        <f t="shared" ca="1" si="415"/>
        <v>1</v>
      </c>
      <c r="WS52" s="547" t="b">
        <f t="shared" ca="1" si="415"/>
        <v>1</v>
      </c>
      <c r="WT52" s="547" t="b">
        <f t="shared" ca="1" si="415"/>
        <v>1</v>
      </c>
      <c r="WU52" s="547" t="b">
        <f t="shared" ca="1" si="415"/>
        <v>1</v>
      </c>
      <c r="WV52" s="547" t="b">
        <f t="shared" ca="1" si="415"/>
        <v>1</v>
      </c>
      <c r="WW52" s="547" t="b">
        <f t="shared" ca="1" si="416"/>
        <v>1</v>
      </c>
      <c r="WX52" s="547" t="b">
        <f t="shared" ca="1" si="416"/>
        <v>1</v>
      </c>
      <c r="WY52" s="547" t="b">
        <f t="shared" ca="1" si="416"/>
        <v>1</v>
      </c>
      <c r="WZ52" s="547" t="b">
        <f t="shared" ca="1" si="416"/>
        <v>1</v>
      </c>
      <c r="XA52" s="547" t="b">
        <f t="shared" ca="1" si="416"/>
        <v>1</v>
      </c>
      <c r="XB52" s="547" t="b">
        <f t="shared" ca="1" si="416"/>
        <v>1</v>
      </c>
      <c r="XC52" s="19">
        <f t="shared" ca="1" si="387"/>
        <v>0</v>
      </c>
      <c r="XD52" s="599">
        <v>0</v>
      </c>
    </row>
    <row r="53" spans="1:628" hidden="1" outlineLevel="2">
      <c r="A53" s="20">
        <f t="shared" si="100"/>
        <v>48</v>
      </c>
      <c r="B53" s="213">
        <f ca="1">OFFSET(B53,-1,0)</f>
        <v>46</v>
      </c>
      <c r="C53">
        <f t="shared" ca="1" si="282"/>
        <v>100</v>
      </c>
      <c r="D53" s="134" t="str">
        <f t="shared" ca="1" si="283"/>
        <v>GSW</v>
      </c>
      <c r="E53" t="b">
        <v>1</v>
      </c>
      <c r="F53" t="b">
        <v>0</v>
      </c>
      <c r="G53" t="b">
        <f t="shared" si="284"/>
        <v>1</v>
      </c>
      <c r="H53" s="213">
        <f t="shared" ref="H53:H62" ca="1" si="419">OFFSET(H53,-1,0)+1</f>
        <v>2</v>
      </c>
      <c r="I53" s="19">
        <f t="shared" ca="1" si="285"/>
        <v>1</v>
      </c>
      <c r="J53" s="19">
        <f t="shared" ca="1" si="285"/>
        <v>0</v>
      </c>
      <c r="K53" s="19" t="str">
        <f t="shared" ca="1" si="285"/>
        <v/>
      </c>
      <c r="L53" s="19">
        <f t="shared" ca="1" si="285"/>
        <v>1</v>
      </c>
      <c r="M53" s="19">
        <f t="shared" ca="1" si="285"/>
        <v>2</v>
      </c>
      <c r="N53" s="19">
        <f t="shared" ca="1" si="285"/>
        <v>2</v>
      </c>
      <c r="O53" s="114">
        <f t="shared" ca="1" si="286"/>
        <v>1</v>
      </c>
      <c r="P53" s="19">
        <f ca="1">OFFSET(P$5,$B53,0)</f>
        <v>3</v>
      </c>
      <c r="Q53" s="114">
        <f t="shared" ca="1" si="287"/>
        <v>3</v>
      </c>
      <c r="R53" s="19">
        <f t="shared" ca="1" si="288"/>
        <v>1</v>
      </c>
      <c r="S53" s="19">
        <f t="shared" ca="1" si="289"/>
        <v>0</v>
      </c>
      <c r="T53" s="19">
        <f t="shared" ca="1" si="289"/>
        <v>0</v>
      </c>
      <c r="U53" s="19">
        <f t="shared" ca="1" si="289"/>
        <v>0</v>
      </c>
      <c r="V53" s="19">
        <f t="shared" ca="1" si="289"/>
        <v>0</v>
      </c>
      <c r="W53" s="114">
        <f t="shared" ca="1" si="290"/>
        <v>1</v>
      </c>
      <c r="X53" s="114">
        <f t="shared" ca="1" si="290"/>
        <v>1</v>
      </c>
      <c r="Y53" s="114">
        <f t="shared" ca="1" si="290"/>
        <v>1</v>
      </c>
      <c r="Z53" s="114">
        <f t="shared" ca="1" si="290"/>
        <v>3</v>
      </c>
      <c r="AA53" s="209"/>
      <c r="AB53" s="209"/>
      <c r="AC53" s="209"/>
      <c r="AD53" s="209"/>
      <c r="AE53" s="209"/>
      <c r="AF53" s="19">
        <f ca="1">OFFSET(AF$5,$B53,0)</f>
        <v>0</v>
      </c>
      <c r="AG53" s="209"/>
      <c r="AH53" s="209"/>
      <c r="AI53" s="209"/>
      <c r="AJ53" s="209"/>
      <c r="AK53" s="209"/>
      <c r="AL53" s="209"/>
      <c r="AM53" s="209"/>
      <c r="AN53" s="209"/>
      <c r="AO53" s="134">
        <f t="shared" ca="1" si="291"/>
        <v>2</v>
      </c>
      <c r="AP53" s="134">
        <f ca="1">INDEX(CHOOSE($P53,DataAutumn!i.AdultDrys,DataWinter!i.AdultDrys,DataSpring!i.AdultDrys),1,$O53)</f>
        <v>4</v>
      </c>
      <c r="AQ53" s="5">
        <f t="shared" ca="1" si="292"/>
        <v>2</v>
      </c>
      <c r="AR53" s="5">
        <f t="shared" ca="1" si="292"/>
        <v>0</v>
      </c>
      <c r="AS53" s="5">
        <f t="shared" ca="1" si="293"/>
        <v>6</v>
      </c>
      <c r="AT53" s="209"/>
      <c r="AU53" s="209"/>
      <c r="AV53" s="209"/>
      <c r="AW53" s="353" t="str">
        <f t="shared" ca="1" si="294"/>
        <v>TemplateEx 00002 GSW FWM     TOL204 Scan3 GFS_1 PI00% RR+01% GP100% WP100% MP125% (T_F33N11L00)</v>
      </c>
      <c r="AX53" s="9" t="str">
        <f ca="1">IF(COUNTIF(AW$5:AW53,AW53)=1,"-","Dup")</f>
        <v>-</v>
      </c>
      <c r="AY53" s="9"/>
      <c r="AZ53" s="19" t="str">
        <f t="shared" ca="1" si="295"/>
        <v>-</v>
      </c>
      <c r="BA53" s="19" t="str">
        <f t="shared" ca="1" si="295"/>
        <v>-</v>
      </c>
      <c r="BB53" s="19" t="str">
        <f t="shared" ca="1" si="295"/>
        <v>-</v>
      </c>
      <c r="BC53" s="19" t="str">
        <f t="shared" ca="1" si="295"/>
        <v>-</v>
      </c>
      <c r="BD53" s="19" t="str">
        <f t="shared" ca="1" si="295"/>
        <v>-</v>
      </c>
      <c r="BE53" s="19" t="str">
        <f t="shared" ca="1" si="295"/>
        <v>-</v>
      </c>
      <c r="BF53" s="19" t="str">
        <f t="shared" ca="1" si="295"/>
        <v>-</v>
      </c>
      <c r="BG53" s="19" t="str">
        <f t="shared" ca="1" si="295"/>
        <v>-</v>
      </c>
      <c r="BH53" s="19" t="str">
        <f t="shared" ca="1" si="295"/>
        <v>-</v>
      </c>
      <c r="BI53" s="9"/>
      <c r="BJ53" s="19" t="b">
        <f t="shared" ref="BJ53:ER62" ca="1" si="420">OFFSET(BJ$5,$B53,0)</f>
        <v>1</v>
      </c>
      <c r="BK53" s="19" t="str">
        <f t="shared" ca="1" si="420"/>
        <v>-</v>
      </c>
      <c r="BL53" s="19" t="str">
        <f t="shared" ca="1" si="420"/>
        <v>-</v>
      </c>
      <c r="BM53" s="19" t="str">
        <f t="shared" ca="1" si="420"/>
        <v>-</v>
      </c>
      <c r="BN53" s="19" t="b">
        <f t="shared" ca="1" si="420"/>
        <v>0</v>
      </c>
      <c r="BO53" s="19">
        <f t="shared" ca="1" si="297"/>
        <v>0</v>
      </c>
      <c r="BP53" s="19" t="str">
        <f t="shared" ca="1" si="420"/>
        <v>-</v>
      </c>
      <c r="BQ53" s="19" t="str">
        <f t="shared" ca="1" si="420"/>
        <v>-</v>
      </c>
      <c r="BR53" s="19" t="b">
        <f t="shared" ca="1" si="297"/>
        <v>1</v>
      </c>
      <c r="BS53" s="9"/>
      <c r="BT53" s="19" t="str">
        <f t="shared" ca="1" si="298"/>
        <v>-</v>
      </c>
      <c r="BU53" s="5" t="str">
        <f t="shared" ca="1" si="299"/>
        <v>-</v>
      </c>
      <c r="BV53" s="5">
        <f t="shared" ca="1" si="300"/>
        <v>1</v>
      </c>
      <c r="BW53" s="5">
        <f t="shared" ca="1" si="300"/>
        <v>1</v>
      </c>
      <c r="BX53" s="19" t="str">
        <f t="shared" ca="1" si="301"/>
        <v>-</v>
      </c>
      <c r="BY53" s="19" t="str">
        <f t="shared" ca="1" si="301"/>
        <v>-</v>
      </c>
      <c r="BZ53" s="19" t="str">
        <f t="shared" ca="1" si="301"/>
        <v>-</v>
      </c>
      <c r="CA53" s="5" t="str">
        <f t="shared" ca="1" si="302"/>
        <v>-</v>
      </c>
      <c r="CB53" s="5">
        <f t="shared" ca="1" si="303"/>
        <v>1</v>
      </c>
      <c r="CC53" s="5">
        <f t="shared" ca="1" si="303"/>
        <v>1</v>
      </c>
      <c r="CD53" s="19" t="str">
        <f t="shared" ca="1" si="304"/>
        <v>-</v>
      </c>
      <c r="CE53" s="5" t="str">
        <f t="shared" ca="1" si="305"/>
        <v>-</v>
      </c>
      <c r="CF53" s="5">
        <f t="shared" ca="1" si="306"/>
        <v>1</v>
      </c>
      <c r="CG53" s="19" t="str">
        <f t="shared" ca="1" si="307"/>
        <v>-</v>
      </c>
      <c r="CH53" s="19" t="str">
        <f t="shared" ca="1" si="307"/>
        <v>-</v>
      </c>
      <c r="CI53" s="5">
        <f t="shared" ca="1" si="308"/>
        <v>1</v>
      </c>
      <c r="CJ53" s="19" t="str">
        <f t="shared" ca="1" si="307"/>
        <v>-</v>
      </c>
      <c r="CK53" s="5" t="str">
        <f t="shared" ca="1" si="309"/>
        <v>-</v>
      </c>
      <c r="CL53" s="5">
        <f t="shared" ca="1" si="310"/>
        <v>1</v>
      </c>
      <c r="CM53" s="5">
        <f t="shared" ca="1" si="310"/>
        <v>1</v>
      </c>
      <c r="CN53" s="9"/>
      <c r="CO53" s="5" t="b">
        <f t="shared" ca="1" si="311"/>
        <v>0</v>
      </c>
      <c r="CP53" s="12">
        <f t="shared" ca="1" si="312"/>
        <v>2133131</v>
      </c>
      <c r="CQ53" s="19">
        <f t="shared" ca="1" si="313"/>
        <v>1</v>
      </c>
      <c r="CR53" s="19" t="str">
        <f t="shared" ca="1" si="313"/>
        <v>-</v>
      </c>
      <c r="CS53" s="143" t="str">
        <f t="shared" ca="1" si="314"/>
        <v>-</v>
      </c>
      <c r="CT53" s="142" t="str">
        <f t="shared" ca="1" si="315"/>
        <v>-</v>
      </c>
      <c r="CU53" s="142" t="str">
        <f t="shared" ca="1" si="315"/>
        <v>-</v>
      </c>
      <c r="CV53" s="142" t="str">
        <f t="shared" ca="1" si="315"/>
        <v>-</v>
      </c>
      <c r="CW53" s="142" t="str">
        <f t="shared" ca="1" si="315"/>
        <v>-</v>
      </c>
      <c r="CX53" s="142" t="str">
        <f t="shared" ca="1" si="315"/>
        <v>-</v>
      </c>
      <c r="CY53" s="142" t="str">
        <f t="shared" ca="1" si="315"/>
        <v>-</v>
      </c>
      <c r="CZ53" s="143" t="str">
        <f t="shared" ca="1" si="316"/>
        <v>-</v>
      </c>
      <c r="DA53" s="143" t="str">
        <f t="shared" ca="1" si="316"/>
        <v>-</v>
      </c>
      <c r="DB53" s="143" t="str">
        <f t="shared" ca="1" si="316"/>
        <v>-</v>
      </c>
      <c r="DC53" s="143" t="str">
        <f t="shared" ca="1" si="316"/>
        <v>-</v>
      </c>
      <c r="DD53" s="143" t="str">
        <f t="shared" ca="1" si="316"/>
        <v>-</v>
      </c>
      <c r="DE53" s="143" t="str">
        <f t="shared" ca="1" si="316"/>
        <v>-</v>
      </c>
      <c r="DF53" s="143" t="str">
        <f t="shared" ca="1" si="316"/>
        <v>-</v>
      </c>
      <c r="DG53" s="143" t="str">
        <f t="shared" ca="1" si="316"/>
        <v>-</v>
      </c>
      <c r="DH53" s="143" t="str">
        <f t="shared" ca="1" si="316"/>
        <v>-</v>
      </c>
      <c r="DI53" s="143" t="str">
        <f t="shared" ca="1" si="316"/>
        <v>-</v>
      </c>
      <c r="DJ53" s="9"/>
      <c r="DK53" s="19" t="b">
        <f t="shared" ca="1" si="317"/>
        <v>1</v>
      </c>
      <c r="DL53" s="19" t="b">
        <f t="shared" ca="1" si="318"/>
        <v>1</v>
      </c>
      <c r="DM53" s="19" t="b">
        <f t="shared" ca="1" si="318"/>
        <v>1</v>
      </c>
      <c r="DN53" s="579">
        <f t="shared" ca="1" si="319"/>
        <v>21331311</v>
      </c>
      <c r="DO53" s="19" t="b">
        <f t="shared" ca="1" si="420"/>
        <v>1</v>
      </c>
      <c r="DP53" s="19">
        <f t="shared" ca="1" si="420"/>
        <v>0</v>
      </c>
      <c r="DQ53" s="19" t="str">
        <f t="shared" ca="1" si="420"/>
        <v>-</v>
      </c>
      <c r="DR53" s="578" t="str">
        <f t="shared" ca="1" si="420"/>
        <v>-</v>
      </c>
      <c r="DS53" s="430">
        <f t="shared" ca="1" si="320"/>
        <v>652</v>
      </c>
      <c r="DT53" s="430">
        <f t="shared" ca="1" si="320"/>
        <v>686</v>
      </c>
      <c r="DU53" s="430">
        <f t="shared" ca="1" si="320"/>
        <v>721</v>
      </c>
      <c r="DV53" s="142">
        <f t="shared" ca="1" si="321"/>
        <v>378</v>
      </c>
      <c r="DW53" s="142">
        <f t="shared" ca="1" si="321"/>
        <v>413</v>
      </c>
      <c r="DX53" s="142">
        <f t="shared" ca="1" si="321"/>
        <v>448</v>
      </c>
      <c r="DY53" s="19" t="str">
        <f t="shared" ca="1" si="322"/>
        <v>-</v>
      </c>
      <c r="DZ53" s="19" t="str">
        <f t="shared" ca="1" si="322"/>
        <v>-</v>
      </c>
      <c r="EA53" s="19" t="str">
        <f t="shared" ca="1" si="322"/>
        <v>-</v>
      </c>
      <c r="EB53" s="19" t="str">
        <f t="shared" ca="1" si="322"/>
        <v>-</v>
      </c>
      <c r="EC53" s="19" t="str">
        <f t="shared" ca="1" si="322"/>
        <v>-</v>
      </c>
      <c r="ED53" s="19" t="str">
        <f t="shared" ca="1" si="322"/>
        <v>-</v>
      </c>
      <c r="EE53" s="19">
        <f t="shared" ca="1" si="322"/>
        <v>1</v>
      </c>
      <c r="EF53" s="19">
        <f t="shared" ca="1" si="322"/>
        <v>1</v>
      </c>
      <c r="EG53" s="19">
        <f t="shared" ca="1" si="322"/>
        <v>0</v>
      </c>
      <c r="EH53" s="19" t="str">
        <f t="shared" ca="1" si="322"/>
        <v>-</v>
      </c>
      <c r="EI53" s="19" t="str">
        <f t="shared" ca="1" si="322"/>
        <v>-</v>
      </c>
      <c r="EJ53" s="19" t="str">
        <f t="shared" ca="1" si="322"/>
        <v>-</v>
      </c>
      <c r="EK53" s="19" t="str">
        <f t="shared" ca="1" si="322"/>
        <v>-</v>
      </c>
      <c r="EL53" s="19" t="str">
        <f t="shared" ca="1" si="322"/>
        <v>-</v>
      </c>
      <c r="EM53" s="19">
        <f t="shared" ca="1" si="322"/>
        <v>0</v>
      </c>
      <c r="EN53" s="19" t="str">
        <f t="shared" ca="1" si="322"/>
        <v>-</v>
      </c>
      <c r="EO53" s="19" t="str">
        <f t="shared" ca="1" si="322"/>
        <v>-</v>
      </c>
      <c r="EP53" s="19" t="str">
        <f t="shared" ca="1" si="420"/>
        <v>-</v>
      </c>
      <c r="EQ53" s="19">
        <f t="shared" ca="1" si="420"/>
        <v>0</v>
      </c>
      <c r="ER53" s="19">
        <f t="shared" ca="1" si="420"/>
        <v>0</v>
      </c>
      <c r="ES53" s="9"/>
      <c r="ET53" s="19" t="str">
        <f t="shared" ref="ET53:FF62" ca="1" si="421">OFFSET(ET$5,$B53,0)</f>
        <v>-</v>
      </c>
      <c r="EU53" s="19" t="str">
        <f t="shared" ca="1" si="421"/>
        <v>-</v>
      </c>
      <c r="EV53" s="19" t="str">
        <f t="shared" ca="1" si="421"/>
        <v>-</v>
      </c>
      <c r="EW53" s="19" t="str">
        <f t="shared" ca="1" si="421"/>
        <v>-</v>
      </c>
      <c r="EX53" s="19" t="str">
        <f t="shared" ca="1" si="421"/>
        <v>-</v>
      </c>
      <c r="EY53" s="19" t="str">
        <f t="shared" ca="1" si="421"/>
        <v>-</v>
      </c>
      <c r="EZ53" s="19" t="str">
        <f t="shared" ca="1" si="421"/>
        <v>-</v>
      </c>
      <c r="FA53" s="19" t="str">
        <f t="shared" ca="1" si="421"/>
        <v>-</v>
      </c>
      <c r="FB53" s="19" t="str">
        <f t="shared" ca="1" si="421"/>
        <v>-</v>
      </c>
      <c r="FC53" s="19" t="str">
        <f t="shared" ca="1" si="421"/>
        <v>-</v>
      </c>
      <c r="FD53" s="19" t="str">
        <f t="shared" ca="1" si="421"/>
        <v>-</v>
      </c>
      <c r="FE53" s="19" t="str">
        <f t="shared" ca="1" si="421"/>
        <v>-</v>
      </c>
      <c r="FF53" s="19">
        <f t="shared" ca="1" si="421"/>
        <v>0</v>
      </c>
      <c r="FG53" s="430">
        <f t="shared" ca="1" si="325"/>
        <v>0</v>
      </c>
      <c r="FH53" s="430">
        <f t="shared" ca="1" si="325"/>
        <v>0</v>
      </c>
      <c r="FI53" s="114">
        <f t="shared" ca="1" si="326"/>
        <v>0</v>
      </c>
      <c r="FJ53" s="114">
        <f t="shared" ca="1" si="326"/>
        <v>0</v>
      </c>
      <c r="FK53" s="114">
        <f t="shared" ca="1" si="326"/>
        <v>0</v>
      </c>
      <c r="FL53" s="114">
        <f t="shared" ca="1" si="326"/>
        <v>0</v>
      </c>
      <c r="FM53" s="114">
        <f t="shared" ca="1" si="326"/>
        <v>0</v>
      </c>
      <c r="FN53" s="536">
        <f t="shared" ca="1" si="327"/>
        <v>0</v>
      </c>
      <c r="FO53" s="114">
        <f t="shared" ca="1" si="328"/>
        <v>0</v>
      </c>
      <c r="FP53" s="114">
        <f t="shared" ca="1" si="328"/>
        <v>0</v>
      </c>
      <c r="FQ53" s="114">
        <f t="shared" ca="1" si="328"/>
        <v>0</v>
      </c>
      <c r="FR53" s="114">
        <f t="shared" ca="1" si="328"/>
        <v>0</v>
      </c>
      <c r="FS53" s="114">
        <f t="shared" ca="1" si="328"/>
        <v>0</v>
      </c>
      <c r="FT53" s="536">
        <f t="shared" ca="1" si="329"/>
        <v>0</v>
      </c>
      <c r="FU53" s="114">
        <f t="shared" ca="1" si="330"/>
        <v>0</v>
      </c>
      <c r="FV53" s="114">
        <f t="shared" ca="1" si="330"/>
        <v>0</v>
      </c>
      <c r="FW53" s="114">
        <f t="shared" ca="1" si="330"/>
        <v>0</v>
      </c>
      <c r="FX53" s="114">
        <f t="shared" ca="1" si="330"/>
        <v>0</v>
      </c>
      <c r="FY53" s="114">
        <f t="shared" ca="1" si="330"/>
        <v>0</v>
      </c>
      <c r="FZ53" s="536">
        <f t="shared" ca="1" si="331"/>
        <v>0</v>
      </c>
      <c r="GA53" s="114">
        <f t="shared" ca="1" si="332"/>
        <v>0</v>
      </c>
      <c r="GB53" s="114">
        <f t="shared" ca="1" si="332"/>
        <v>0</v>
      </c>
      <c r="GC53" s="114">
        <f t="shared" ca="1" si="332"/>
        <v>0</v>
      </c>
      <c r="GD53" s="114">
        <f t="shared" ca="1" si="332"/>
        <v>0</v>
      </c>
      <c r="GE53" s="114">
        <f t="shared" ca="1" si="332"/>
        <v>0</v>
      </c>
      <c r="GF53" s="536">
        <f t="shared" ca="1" si="333"/>
        <v>0</v>
      </c>
      <c r="GG53" s="114">
        <f t="shared" ca="1" si="334"/>
        <v>0</v>
      </c>
      <c r="GH53" s="114">
        <f t="shared" ca="1" si="334"/>
        <v>0</v>
      </c>
      <c r="GI53" s="114">
        <f t="shared" ca="1" si="334"/>
        <v>0</v>
      </c>
      <c r="GJ53" s="114">
        <f t="shared" ca="1" si="334"/>
        <v>0</v>
      </c>
      <c r="GK53" s="114">
        <f t="shared" ca="1" si="334"/>
        <v>0</v>
      </c>
      <c r="GL53" s="536">
        <f t="shared" ca="1" si="335"/>
        <v>0</v>
      </c>
      <c r="GM53" s="114">
        <f t="shared" ca="1" si="336"/>
        <v>0</v>
      </c>
      <c r="GN53" s="114">
        <f t="shared" ca="1" si="336"/>
        <v>0</v>
      </c>
      <c r="GO53" s="114">
        <f t="shared" ca="1" si="336"/>
        <v>0</v>
      </c>
      <c r="GP53" s="114">
        <f t="shared" ca="1" si="336"/>
        <v>0</v>
      </c>
      <c r="GQ53" s="114">
        <f t="shared" ca="1" si="336"/>
        <v>0</v>
      </c>
      <c r="GR53" s="536">
        <f t="shared" ca="1" si="337"/>
        <v>0</v>
      </c>
      <c r="GS53" s="115">
        <f t="shared" ca="1" si="338"/>
        <v>0</v>
      </c>
      <c r="GT53" s="115">
        <f t="shared" ca="1" si="338"/>
        <v>0</v>
      </c>
      <c r="GU53" s="115">
        <f t="shared" ca="1" si="338"/>
        <v>0</v>
      </c>
      <c r="GV53" s="115">
        <f t="shared" ca="1" si="338"/>
        <v>0</v>
      </c>
      <c r="GW53" s="553">
        <f t="shared" ca="1" si="339"/>
        <v>0</v>
      </c>
      <c r="GX53" s="553">
        <f t="shared" ca="1" si="339"/>
        <v>0</v>
      </c>
      <c r="GY53" s="553">
        <f t="shared" ca="1" si="339"/>
        <v>0</v>
      </c>
      <c r="GZ53" s="553">
        <f t="shared" ca="1" si="339"/>
        <v>0</v>
      </c>
      <c r="HA53" s="553">
        <f t="shared" ca="1" si="339"/>
        <v>0</v>
      </c>
      <c r="HB53" s="553">
        <f t="shared" ca="1" si="339"/>
        <v>0</v>
      </c>
      <c r="HC53" s="553">
        <f t="shared" ca="1" si="339"/>
        <v>0</v>
      </c>
      <c r="HD53" s="553">
        <f t="shared" ca="1" si="339"/>
        <v>0</v>
      </c>
      <c r="HE53" s="553">
        <f t="shared" ca="1" si="339"/>
        <v>0</v>
      </c>
      <c r="HF53" s="553">
        <f t="shared" ca="1" si="339"/>
        <v>0</v>
      </c>
      <c r="HG53" s="553">
        <f t="shared" ca="1" si="340"/>
        <v>0</v>
      </c>
      <c r="HH53" s="553">
        <f t="shared" ca="1" si="340"/>
        <v>0</v>
      </c>
      <c r="HI53" s="553">
        <f t="shared" ca="1" si="340"/>
        <v>0</v>
      </c>
      <c r="HJ53" s="553">
        <f t="shared" ca="1" si="340"/>
        <v>0</v>
      </c>
      <c r="HK53" s="553">
        <f t="shared" ca="1" si="340"/>
        <v>0</v>
      </c>
      <c r="HL53" s="553">
        <f t="shared" ca="1" si="340"/>
        <v>0</v>
      </c>
      <c r="HM53" s="553">
        <f t="shared" ca="1" si="340"/>
        <v>0</v>
      </c>
      <c r="HN53" s="553">
        <f t="shared" ca="1" si="340"/>
        <v>0</v>
      </c>
      <c r="HO53" s="553">
        <f t="shared" ca="1" si="340"/>
        <v>0</v>
      </c>
      <c r="HP53" s="553">
        <f t="shared" ca="1" si="340"/>
        <v>0</v>
      </c>
      <c r="HQ53" s="19">
        <f t="shared" ca="1" si="341"/>
        <v>0</v>
      </c>
      <c r="HR53" s="114">
        <f t="shared" ca="1" si="342"/>
        <v>0</v>
      </c>
      <c r="HS53" s="114">
        <f t="shared" ca="1" si="342"/>
        <v>0</v>
      </c>
      <c r="HT53" s="114">
        <f t="shared" ca="1" si="342"/>
        <v>0</v>
      </c>
      <c r="HU53" s="114">
        <f t="shared" ca="1" si="342"/>
        <v>0</v>
      </c>
      <c r="HV53" s="114">
        <f t="shared" ca="1" si="342"/>
        <v>0</v>
      </c>
      <c r="HW53" s="536">
        <f t="shared" ca="1" si="343"/>
        <v>0</v>
      </c>
      <c r="HX53" s="114">
        <f t="shared" ca="1" si="344"/>
        <v>0</v>
      </c>
      <c r="HY53" s="114">
        <f t="shared" ca="1" si="344"/>
        <v>0</v>
      </c>
      <c r="HZ53" s="114">
        <f t="shared" ca="1" si="344"/>
        <v>0</v>
      </c>
      <c r="IA53" s="114">
        <f t="shared" ca="1" si="344"/>
        <v>0</v>
      </c>
      <c r="IB53" s="114">
        <f t="shared" ca="1" si="344"/>
        <v>0</v>
      </c>
      <c r="IC53" s="536">
        <f t="shared" ca="1" si="345"/>
        <v>0</v>
      </c>
      <c r="ID53" s="114">
        <f t="shared" ca="1" si="346"/>
        <v>0</v>
      </c>
      <c r="IE53" s="114">
        <f t="shared" ca="1" si="346"/>
        <v>0</v>
      </c>
      <c r="IF53" s="114">
        <f t="shared" ca="1" si="346"/>
        <v>0</v>
      </c>
      <c r="IG53" s="114">
        <f t="shared" ca="1" si="346"/>
        <v>0</v>
      </c>
      <c r="IH53" s="114">
        <f t="shared" ca="1" si="346"/>
        <v>0</v>
      </c>
      <c r="II53" s="536">
        <f t="shared" ca="1" si="347"/>
        <v>0</v>
      </c>
      <c r="IJ53" s="114">
        <f t="shared" ca="1" si="348"/>
        <v>0</v>
      </c>
      <c r="IK53" s="114">
        <f t="shared" ca="1" si="348"/>
        <v>0</v>
      </c>
      <c r="IL53" s="114">
        <f t="shared" ca="1" si="348"/>
        <v>0</v>
      </c>
      <c r="IM53" s="114">
        <f t="shared" ca="1" si="348"/>
        <v>0</v>
      </c>
      <c r="IN53" s="114">
        <f t="shared" ca="1" si="348"/>
        <v>0</v>
      </c>
      <c r="IO53" s="536">
        <f t="shared" ca="1" si="349"/>
        <v>0</v>
      </c>
      <c r="IP53" s="114">
        <f t="shared" ca="1" si="350"/>
        <v>0</v>
      </c>
      <c r="IQ53" s="114">
        <f t="shared" ca="1" si="350"/>
        <v>0</v>
      </c>
      <c r="IR53" s="114">
        <f t="shared" ca="1" si="350"/>
        <v>0</v>
      </c>
      <c r="IS53" s="114">
        <f t="shared" ca="1" si="350"/>
        <v>0</v>
      </c>
      <c r="IT53" s="114">
        <f t="shared" ca="1" si="350"/>
        <v>0</v>
      </c>
      <c r="IU53" s="536">
        <f t="shared" ca="1" si="351"/>
        <v>0</v>
      </c>
      <c r="IV53" s="114">
        <f t="shared" ca="1" si="352"/>
        <v>0</v>
      </c>
      <c r="IW53" s="114">
        <f t="shared" ca="1" si="352"/>
        <v>0</v>
      </c>
      <c r="IX53" s="114">
        <f t="shared" ca="1" si="352"/>
        <v>0</v>
      </c>
      <c r="IY53" s="114">
        <f t="shared" ca="1" si="352"/>
        <v>0</v>
      </c>
      <c r="IZ53" s="114">
        <f t="shared" ca="1" si="352"/>
        <v>0</v>
      </c>
      <c r="JA53" s="536">
        <f t="shared" ca="1" si="353"/>
        <v>0</v>
      </c>
      <c r="JB53" s="115">
        <f t="shared" ca="1" si="354"/>
        <v>0</v>
      </c>
      <c r="JC53" s="115">
        <f t="shared" ca="1" si="354"/>
        <v>0</v>
      </c>
      <c r="JD53" s="115">
        <f t="shared" ca="1" si="354"/>
        <v>0</v>
      </c>
      <c r="JE53" s="115">
        <f t="shared" ca="1" si="354"/>
        <v>0</v>
      </c>
      <c r="JF53" s="553">
        <f t="shared" ca="1" si="355"/>
        <v>0</v>
      </c>
      <c r="JG53" s="553">
        <f t="shared" ca="1" si="355"/>
        <v>0</v>
      </c>
      <c r="JH53" s="553">
        <f t="shared" ca="1" si="355"/>
        <v>0</v>
      </c>
      <c r="JI53" s="553">
        <f t="shared" ca="1" si="355"/>
        <v>0</v>
      </c>
      <c r="JJ53" s="553">
        <f t="shared" ca="1" si="355"/>
        <v>0</v>
      </c>
      <c r="JK53" s="553">
        <f t="shared" ca="1" si="355"/>
        <v>0</v>
      </c>
      <c r="JL53" s="553">
        <f t="shared" ca="1" si="355"/>
        <v>0</v>
      </c>
      <c r="JM53" s="553">
        <f t="shared" ca="1" si="355"/>
        <v>0</v>
      </c>
      <c r="JN53" s="553">
        <f t="shared" ca="1" si="355"/>
        <v>0</v>
      </c>
      <c r="JO53" s="553">
        <f t="shared" ca="1" si="355"/>
        <v>0</v>
      </c>
      <c r="JP53" s="553">
        <f t="shared" ca="1" si="356"/>
        <v>0</v>
      </c>
      <c r="JQ53" s="553">
        <f t="shared" ca="1" si="356"/>
        <v>0</v>
      </c>
      <c r="JR53" s="553">
        <f t="shared" ca="1" si="356"/>
        <v>0</v>
      </c>
      <c r="JS53" s="553">
        <f t="shared" ca="1" si="356"/>
        <v>0</v>
      </c>
      <c r="JT53" s="553">
        <f t="shared" ca="1" si="356"/>
        <v>0</v>
      </c>
      <c r="JU53" s="553">
        <f t="shared" ca="1" si="356"/>
        <v>0</v>
      </c>
      <c r="JV53" s="553">
        <f t="shared" ca="1" si="356"/>
        <v>0</v>
      </c>
      <c r="JW53" s="553">
        <f t="shared" ca="1" si="356"/>
        <v>0</v>
      </c>
      <c r="JX53" s="553">
        <f t="shared" ca="1" si="356"/>
        <v>0</v>
      </c>
      <c r="JY53" s="553">
        <f t="shared" ca="1" si="356"/>
        <v>0</v>
      </c>
      <c r="JZ53" s="19">
        <f t="shared" ca="1" si="357"/>
        <v>0</v>
      </c>
      <c r="KA53" s="5">
        <f t="shared" ca="1" si="358"/>
        <v>67</v>
      </c>
      <c r="KB53" s="9"/>
      <c r="KC53" s="5">
        <f t="shared" ca="1" si="359"/>
        <v>0</v>
      </c>
      <c r="KD53" s="5" t="b">
        <f t="shared" ca="1" si="359"/>
        <v>0</v>
      </c>
      <c r="KE53" s="19">
        <f t="shared" ca="1" si="417"/>
        <v>0</v>
      </c>
      <c r="KF53" s="5">
        <f t="shared" ca="1" si="361"/>
        <v>0</v>
      </c>
      <c r="KG53" s="5">
        <f t="shared" ca="1" si="362"/>
        <v>0.01</v>
      </c>
      <c r="KH53" s="5">
        <f t="shared" si="363"/>
        <v>0</v>
      </c>
      <c r="KI53" s="19">
        <f t="shared" ca="1" si="360"/>
        <v>0</v>
      </c>
      <c r="KJ53" s="5">
        <f t="shared" ca="1" si="364"/>
        <v>50</v>
      </c>
      <c r="KK53" s="19" t="str">
        <f t="shared" ca="1" si="365"/>
        <v>-</v>
      </c>
      <c r="KL53" s="19" t="str">
        <f t="shared" ca="1" si="365"/>
        <v>-</v>
      </c>
      <c r="KM53" s="19" t="str">
        <f t="shared" ca="1" si="365"/>
        <v>-</v>
      </c>
      <c r="KN53" s="19" t="str">
        <f t="shared" ca="1" si="365"/>
        <v>-</v>
      </c>
      <c r="KO53" s="19" t="str">
        <f t="shared" ca="1" si="365"/>
        <v>-</v>
      </c>
      <c r="KP53" s="19" t="str">
        <f t="shared" ca="1" si="365"/>
        <v>-</v>
      </c>
      <c r="KQ53" s="19" t="str">
        <f t="shared" ca="1" si="365"/>
        <v>-</v>
      </c>
      <c r="KR53" s="19" t="str">
        <f t="shared" ca="1" si="365"/>
        <v>-</v>
      </c>
      <c r="KS53" s="19" t="str">
        <f t="shared" ca="1" si="365"/>
        <v>-</v>
      </c>
      <c r="KT53" s="19" t="str">
        <f t="shared" ca="1" si="365"/>
        <v>-</v>
      </c>
      <c r="KU53" s="19" t="str">
        <f t="shared" ca="1" si="365"/>
        <v>-</v>
      </c>
      <c r="KV53" s="19" t="str">
        <f t="shared" ca="1" si="365"/>
        <v>-</v>
      </c>
      <c r="KW53" s="5">
        <f t="shared" si="366"/>
        <v>1</v>
      </c>
      <c r="KX53" s="5">
        <f t="shared" ca="1" si="367"/>
        <v>0</v>
      </c>
      <c r="KY53" s="5">
        <f t="shared" ca="1" si="367"/>
        <v>1</v>
      </c>
      <c r="KZ53" s="5">
        <f t="shared" ca="1" si="367"/>
        <v>1</v>
      </c>
      <c r="LA53" s="5">
        <f t="shared" ca="1" si="367"/>
        <v>1</v>
      </c>
      <c r="LB53" s="5">
        <f t="shared" ca="1" si="367"/>
        <v>1</v>
      </c>
      <c r="LC53" s="5">
        <f t="shared" ca="1" si="367"/>
        <v>0</v>
      </c>
      <c r="LD53" s="5">
        <f t="shared" ca="1" si="367"/>
        <v>1</v>
      </c>
      <c r="LE53" s="5">
        <f t="shared" ca="1" si="367"/>
        <v>0</v>
      </c>
      <c r="LF53" s="5">
        <f t="shared" ca="1" si="367"/>
        <v>0</v>
      </c>
      <c r="LG53" s="5">
        <f t="shared" ca="1" si="367"/>
        <v>1</v>
      </c>
      <c r="LH53" s="5">
        <f t="shared" ca="1" si="367"/>
        <v>0</v>
      </c>
      <c r="LI53" s="5">
        <f t="shared" ca="1" si="367"/>
        <v>0</v>
      </c>
      <c r="LJ53" s="5">
        <f t="shared" ca="1" si="367"/>
        <v>0</v>
      </c>
      <c r="LK53" s="5">
        <f t="shared" ca="1" si="367"/>
        <v>0</v>
      </c>
      <c r="LL53" s="5">
        <f t="shared" ca="1" si="367"/>
        <v>1</v>
      </c>
      <c r="LM53" s="5">
        <f t="shared" ca="1" si="367"/>
        <v>0</v>
      </c>
      <c r="LN53" s="5">
        <f t="shared" ca="1" si="367"/>
        <v>1</v>
      </c>
      <c r="LO53" s="19">
        <f t="shared" ca="1" si="417"/>
        <v>0</v>
      </c>
      <c r="LP53" s="19">
        <f t="shared" ca="1" si="417"/>
        <v>0</v>
      </c>
      <c r="LQ53" s="19">
        <f t="shared" ca="1" si="417"/>
        <v>0</v>
      </c>
      <c r="LR53" s="19">
        <f t="shared" ca="1" si="417"/>
        <v>0</v>
      </c>
      <c r="LS53" s="19">
        <f t="shared" ca="1" si="417"/>
        <v>0</v>
      </c>
      <c r="LT53" s="19">
        <f t="shared" ca="1" si="417"/>
        <v>0</v>
      </c>
      <c r="LU53" s="19">
        <f t="shared" ca="1" si="417"/>
        <v>0</v>
      </c>
      <c r="LV53" s="19">
        <f t="shared" ca="1" si="417"/>
        <v>0</v>
      </c>
      <c r="LW53" s="19">
        <f t="shared" ca="1" si="417"/>
        <v>0</v>
      </c>
      <c r="LX53" s="19">
        <f t="shared" ca="1" si="417"/>
        <v>0</v>
      </c>
      <c r="LY53" s="19">
        <f t="shared" ca="1" si="417"/>
        <v>0</v>
      </c>
      <c r="LZ53" s="19">
        <f t="shared" ca="1" si="417"/>
        <v>0</v>
      </c>
      <c r="MA53" s="19">
        <f t="shared" ca="1" si="417"/>
        <v>0</v>
      </c>
      <c r="MB53" s="19">
        <f t="shared" ca="1" si="417"/>
        <v>0</v>
      </c>
      <c r="MC53" s="19">
        <f t="shared" ca="1" si="417"/>
        <v>0</v>
      </c>
      <c r="MD53" s="19">
        <f t="shared" ca="1" si="417"/>
        <v>0</v>
      </c>
      <c r="ME53" s="19">
        <f t="shared" ca="1" si="417"/>
        <v>0</v>
      </c>
      <c r="MF53" s="19">
        <f t="shared" ca="1" si="417"/>
        <v>0</v>
      </c>
      <c r="MG53" s="19">
        <f t="shared" ca="1" si="417"/>
        <v>0</v>
      </c>
      <c r="MH53" s="19">
        <f t="shared" ca="1" si="417"/>
        <v>0</v>
      </c>
      <c r="MI53" s="19">
        <f t="shared" ca="1" si="417"/>
        <v>0</v>
      </c>
      <c r="MJ53" s="5">
        <f t="shared" ca="1" si="369"/>
        <v>0</v>
      </c>
      <c r="MK53" s="5">
        <f t="shared" ca="1" si="369"/>
        <v>0</v>
      </c>
      <c r="ML53" s="5">
        <f t="shared" ca="1" si="369"/>
        <v>0.05</v>
      </c>
      <c r="MM53" s="5">
        <f t="shared" ca="1" si="369"/>
        <v>0.05</v>
      </c>
      <c r="MN53" s="19">
        <f t="shared" ca="1" si="418"/>
        <v>0</v>
      </c>
      <c r="MO53" s="19">
        <f t="shared" ca="1" si="417"/>
        <v>0</v>
      </c>
      <c r="MP53" s="19">
        <f t="shared" ca="1" si="370"/>
        <v>0</v>
      </c>
      <c r="MQ53" s="19">
        <f t="shared" ca="1" si="370"/>
        <v>0</v>
      </c>
      <c r="MR53" s="19">
        <f t="shared" ca="1" si="370"/>
        <v>0</v>
      </c>
      <c r="MS53" s="19">
        <f t="shared" ca="1" si="370"/>
        <v>0</v>
      </c>
      <c r="MT53" s="19">
        <f t="shared" ca="1" si="417"/>
        <v>0</v>
      </c>
      <c r="MU53" s="19">
        <f t="shared" ca="1" si="417"/>
        <v>1</v>
      </c>
      <c r="MV53" s="19">
        <f t="shared" ca="1" si="371"/>
        <v>0</v>
      </c>
      <c r="MW53" s="19">
        <f t="shared" ca="1" si="371"/>
        <v>0</v>
      </c>
      <c r="MX53" s="19">
        <f t="shared" ca="1" si="371"/>
        <v>0</v>
      </c>
      <c r="MY53" s="19">
        <f t="shared" ca="1" si="417"/>
        <v>0</v>
      </c>
      <c r="MZ53" s="19">
        <f t="shared" ca="1" si="417"/>
        <v>1</v>
      </c>
      <c r="NA53" s="9"/>
      <c r="NB53" s="5" t="b">
        <f t="shared" ca="1" si="372"/>
        <v>0</v>
      </c>
      <c r="NC53" s="19" t="str">
        <f t="shared" ca="1" si="373"/>
        <v>-</v>
      </c>
      <c r="ND53" s="5">
        <f t="shared" ca="1" si="374"/>
        <v>0.5</v>
      </c>
      <c r="NE53" s="5" t="b">
        <f t="shared" ca="1" si="375"/>
        <v>0</v>
      </c>
      <c r="NF53" s="5" t="b">
        <f t="shared" ca="1" si="375"/>
        <v>0</v>
      </c>
      <c r="NG53" s="5" t="b">
        <f t="shared" ca="1" si="375"/>
        <v>1</v>
      </c>
      <c r="NH53" s="134">
        <f t="shared" ca="1" si="376"/>
        <v>3</v>
      </c>
      <c r="NI53" s="134">
        <f t="shared" ca="1" si="376"/>
        <v>3</v>
      </c>
      <c r="NJ53" s="5" t="b">
        <f t="shared" ca="1" si="377"/>
        <v>0</v>
      </c>
      <c r="NK53" s="5" t="b">
        <f t="shared" ca="1" si="377"/>
        <v>0</v>
      </c>
      <c r="NL53" s="5" t="b">
        <f t="shared" ca="1" si="377"/>
        <v>1</v>
      </c>
      <c r="NM53" s="5" t="b">
        <f t="shared" ca="1" si="377"/>
        <v>0</v>
      </c>
      <c r="NN53" s="5">
        <f t="shared" ca="1" si="378"/>
        <v>1</v>
      </c>
      <c r="NO53" s="5">
        <f t="shared" ca="1" si="378"/>
        <v>0.66</v>
      </c>
      <c r="NP53" s="5" t="b">
        <f t="shared" ca="1" si="379"/>
        <v>1</v>
      </c>
      <c r="NQ53" s="5" t="str" cm="1">
        <f t="array" aca="1" ref="NQ53" ca="1">IF(OR(NR53:NY53&lt;&gt;"-"),TRUE,"-")</f>
        <v>-</v>
      </c>
      <c r="NR53" s="19" t="str">
        <f t="shared" ca="1" si="380"/>
        <v>-</v>
      </c>
      <c r="NS53" s="19" t="str">
        <f t="shared" ca="1" si="380"/>
        <v>-</v>
      </c>
      <c r="NT53" s="19" t="str">
        <f t="shared" ca="1" si="380"/>
        <v>-</v>
      </c>
      <c r="NU53" s="19" t="str">
        <f t="shared" ca="1" si="380"/>
        <v>-</v>
      </c>
      <c r="NV53" s="19" t="str">
        <f t="shared" ca="1" si="380"/>
        <v>-</v>
      </c>
      <c r="NW53" s="19" t="str">
        <f t="shared" ca="1" si="380"/>
        <v>-</v>
      </c>
      <c r="NX53" s="19" t="str">
        <f t="shared" ca="1" si="380"/>
        <v>-</v>
      </c>
      <c r="NY53" s="19" t="str">
        <f t="shared" ca="1" si="380"/>
        <v>-</v>
      </c>
      <c r="NZ53" s="5" t="b">
        <f t="array" aca="1" ref="NZ53" ca="1">IF(OR(OA53:OG53&lt;&gt;"-"),TRUE,"-")</f>
        <v>1</v>
      </c>
      <c r="OA53" s="19">
        <f t="shared" ca="1" si="381"/>
        <v>0</v>
      </c>
      <c r="OB53" s="19">
        <f t="shared" ca="1" si="381"/>
        <v>999999</v>
      </c>
      <c r="OC53" s="19">
        <f t="shared" ca="1" si="381"/>
        <v>999999</v>
      </c>
      <c r="OD53" s="19">
        <f t="shared" ca="1" si="381"/>
        <v>999999</v>
      </c>
      <c r="OE53" s="19">
        <f t="shared" ca="1" si="381"/>
        <v>999999</v>
      </c>
      <c r="OF53" s="19">
        <f t="shared" ca="1" si="382"/>
        <v>999999</v>
      </c>
      <c r="OG53" s="19">
        <f t="shared" ca="1" si="382"/>
        <v>999999</v>
      </c>
      <c r="OH53" s="19" t="str">
        <f t="shared" ca="1" si="383"/>
        <v>-</v>
      </c>
      <c r="OI53" s="19" t="str">
        <f t="shared" ca="1" si="383"/>
        <v>-</v>
      </c>
      <c r="OJ53" s="19" t="str">
        <f t="shared" ca="1" si="383"/>
        <v>-</v>
      </c>
      <c r="OK53" s="19" t="b">
        <f t="shared" ca="1" si="384"/>
        <v>1</v>
      </c>
      <c r="OL53" s="19">
        <f t="shared" ca="1" si="384"/>
        <v>0</v>
      </c>
      <c r="OM53" s="5" t="str">
        <f t="shared" ca="1" si="385"/>
        <v>-</v>
      </c>
      <c r="ON53" s="5" t="str">
        <f t="shared" ca="1" si="385"/>
        <v>-</v>
      </c>
      <c r="OO53" s="5" t="str">
        <f t="shared" ca="1" si="385"/>
        <v>-</v>
      </c>
      <c r="OP53" s="5" t="str">
        <f t="shared" ca="1" si="385"/>
        <v>-</v>
      </c>
      <c r="OQ53" s="19" t="str">
        <f t="shared" ref="OQ53:XC62" ca="1" si="422">OFFSET(OQ$5,$B53,0)</f>
        <v>-</v>
      </c>
      <c r="OR53" s="19" t="str">
        <f t="shared" ca="1" si="422"/>
        <v>-</v>
      </c>
      <c r="OS53" s="19" t="str">
        <f t="shared" ca="1" si="422"/>
        <v>-</v>
      </c>
      <c r="OT53" s="19" t="str">
        <f t="shared" ca="1" si="422"/>
        <v>-</v>
      </c>
      <c r="OU53" s="5">
        <f t="shared" ca="1" si="388"/>
        <v>0</v>
      </c>
      <c r="OV53" s="19" t="str">
        <f t="shared" ca="1" si="422"/>
        <v>-</v>
      </c>
      <c r="OW53" s="5" t="str">
        <f t="shared" ca="1" si="389"/>
        <v>-</v>
      </c>
      <c r="OX53" s="5">
        <f t="shared" ca="1" si="389"/>
        <v>500</v>
      </c>
      <c r="OY53" s="5">
        <f t="shared" ca="1" si="389"/>
        <v>500</v>
      </c>
      <c r="OZ53" s="5" t="str">
        <f t="shared" ca="1" si="389"/>
        <v>-</v>
      </c>
      <c r="PA53" s="5" t="str">
        <f t="shared" ca="1" si="389"/>
        <v>-</v>
      </c>
      <c r="PB53" s="5" t="str">
        <f t="shared" ca="1" si="389"/>
        <v>-</v>
      </c>
      <c r="PC53" s="5">
        <f t="shared" ca="1" si="390"/>
        <v>1.5</v>
      </c>
      <c r="PD53" s="9"/>
      <c r="PE53" s="19">
        <f t="shared" ca="1" si="422"/>
        <v>50</v>
      </c>
      <c r="PF53" s="19">
        <f t="shared" ca="1" si="422"/>
        <v>50</v>
      </c>
      <c r="PG53" s="19">
        <f t="shared" ca="1" si="422"/>
        <v>50</v>
      </c>
      <c r="PH53" s="19">
        <f t="shared" ca="1" si="422"/>
        <v>50</v>
      </c>
      <c r="PI53" s="5">
        <f t="shared" ca="1" si="391"/>
        <v>1</v>
      </c>
      <c r="PJ53" s="5">
        <f t="shared" ca="1" si="392"/>
        <v>1.25</v>
      </c>
      <c r="PK53" s="5">
        <f t="shared" ca="1" si="393"/>
        <v>1</v>
      </c>
      <c r="PL53" s="9"/>
      <c r="PM53" s="19" t="b">
        <f t="shared" ca="1" si="422"/>
        <v>0</v>
      </c>
      <c r="PN53" s="19" t="b">
        <f t="shared" ca="1" si="422"/>
        <v>0</v>
      </c>
      <c r="PO53" s="19">
        <f t="shared" ca="1" si="422"/>
        <v>1</v>
      </c>
      <c r="PP53" s="134">
        <f t="shared" ca="1" si="395"/>
        <v>1</v>
      </c>
      <c r="PQ53" s="134">
        <f t="shared" ca="1" si="395"/>
        <v>1</v>
      </c>
      <c r="PR53" s="134">
        <f t="shared" ca="1" si="395"/>
        <v>1</v>
      </c>
      <c r="PS53" s="134">
        <f t="shared" ca="1" si="395"/>
        <v>1</v>
      </c>
      <c r="PT53" s="134">
        <f t="shared" ca="1" si="395"/>
        <v>1</v>
      </c>
      <c r="PU53" s="134">
        <f t="shared" ca="1" si="395"/>
        <v>1</v>
      </c>
      <c r="PV53" s="134">
        <f t="shared" ca="1" si="395"/>
        <v>1</v>
      </c>
      <c r="PW53" s="134">
        <f t="shared" ca="1" si="395"/>
        <v>1</v>
      </c>
      <c r="PX53" s="9"/>
      <c r="PY53" s="537" t="str">
        <f t="shared" ca="1" si="396"/>
        <v>-</v>
      </c>
      <c r="PZ53" s="537" t="str">
        <f t="shared" ca="1" si="396"/>
        <v>-</v>
      </c>
      <c r="QA53" s="537" t="str">
        <f t="shared" ca="1" si="396"/>
        <v>-</v>
      </c>
      <c r="QB53" s="537" t="str">
        <f t="shared" ca="1" si="396"/>
        <v>-</v>
      </c>
      <c r="QC53" s="537" t="str">
        <f t="shared" ca="1" si="396"/>
        <v>-</v>
      </c>
      <c r="QD53" s="537" t="str">
        <f t="shared" ca="1" si="396"/>
        <v>-</v>
      </c>
      <c r="QE53" s="537" t="str">
        <f t="shared" ca="1" si="396"/>
        <v>-</v>
      </c>
      <c r="QF53" s="537" t="str">
        <f t="shared" ca="1" si="396"/>
        <v>-</v>
      </c>
      <c r="QG53" s="537" t="str">
        <f t="shared" ca="1" si="396"/>
        <v>-</v>
      </c>
      <c r="QH53" s="537" t="str">
        <f t="shared" ca="1" si="396"/>
        <v>-</v>
      </c>
      <c r="QI53" s="537" t="str">
        <f t="shared" ca="1" si="397"/>
        <v>-</v>
      </c>
      <c r="QJ53" s="537" t="str">
        <f t="shared" ca="1" si="397"/>
        <v>-</v>
      </c>
      <c r="QK53" s="537" t="str">
        <f t="shared" ca="1" si="397"/>
        <v>-</v>
      </c>
      <c r="QL53" s="537" t="str">
        <f t="shared" ca="1" si="397"/>
        <v>-</v>
      </c>
      <c r="QM53" s="537" t="str">
        <f t="shared" ca="1" si="397"/>
        <v>-</v>
      </c>
      <c r="QN53" s="537" t="str">
        <f t="shared" ca="1" si="397"/>
        <v>-</v>
      </c>
      <c r="QO53" s="537" t="str">
        <f t="shared" ca="1" si="397"/>
        <v>-</v>
      </c>
      <c r="QP53" s="537" t="str">
        <f t="shared" ca="1" si="397"/>
        <v>-</v>
      </c>
      <c r="QQ53" s="537" t="str">
        <f t="shared" ca="1" si="397"/>
        <v>-</v>
      </c>
      <c r="QR53" s="537" t="str">
        <f t="shared" ca="1" si="397"/>
        <v>-</v>
      </c>
      <c r="QS53" s="537" t="str">
        <f t="shared" ca="1" si="398"/>
        <v>-</v>
      </c>
      <c r="QT53" s="537" t="str">
        <f t="shared" ca="1" si="398"/>
        <v>-</v>
      </c>
      <c r="QU53" s="537" t="str">
        <f t="shared" ca="1" si="398"/>
        <v>-</v>
      </c>
      <c r="QV53" s="537" t="str">
        <f t="shared" ca="1" si="398"/>
        <v>-</v>
      </c>
      <c r="QW53" s="537" t="str">
        <f t="shared" ca="1" si="398"/>
        <v>-</v>
      </c>
      <c r="QX53" s="537" t="str">
        <f t="shared" ca="1" si="398"/>
        <v>-</v>
      </c>
      <c r="QY53" s="537" t="str">
        <f t="shared" ca="1" si="398"/>
        <v>-</v>
      </c>
      <c r="QZ53" s="537" t="str">
        <f t="shared" ca="1" si="398"/>
        <v>-</v>
      </c>
      <c r="RA53" s="537" t="str">
        <f t="shared" ca="1" si="398"/>
        <v>-</v>
      </c>
      <c r="RB53" s="537" t="str">
        <f t="shared" ca="1" si="398"/>
        <v>-</v>
      </c>
      <c r="RC53" s="537" t="str">
        <f t="shared" ca="1" si="399"/>
        <v>-</v>
      </c>
      <c r="RD53" s="537" t="str">
        <f t="shared" ca="1" si="399"/>
        <v>-</v>
      </c>
      <c r="RE53" s="537" t="str">
        <f t="shared" ca="1" si="399"/>
        <v>-</v>
      </c>
      <c r="RF53" s="537" t="str">
        <f t="shared" ca="1" si="399"/>
        <v>-</v>
      </c>
      <c r="RG53" s="537" t="str">
        <f t="shared" ca="1" si="399"/>
        <v>-</v>
      </c>
      <c r="RH53" s="537" t="str">
        <f t="shared" ca="1" si="399"/>
        <v>-</v>
      </c>
      <c r="RI53" s="547" t="str">
        <f t="shared" ca="1" si="400"/>
        <v>-</v>
      </c>
      <c r="RJ53" s="547" t="str">
        <f t="shared" ca="1" si="400"/>
        <v>-</v>
      </c>
      <c r="RK53" s="547" t="str">
        <f t="shared" ca="1" si="400"/>
        <v>-</v>
      </c>
      <c r="RL53" s="547" t="str">
        <f t="shared" ca="1" si="400"/>
        <v>-</v>
      </c>
      <c r="RM53" s="547" t="str">
        <f t="shared" ca="1" si="400"/>
        <v>-</v>
      </c>
      <c r="RN53" s="547" t="str">
        <f t="shared" ca="1" si="400"/>
        <v>-</v>
      </c>
      <c r="RO53" s="547" t="str">
        <f t="shared" ca="1" si="400"/>
        <v>-</v>
      </c>
      <c r="RP53" s="547" t="str">
        <f t="shared" ca="1" si="400"/>
        <v>-</v>
      </c>
      <c r="RQ53" s="547" t="str">
        <f t="shared" ca="1" si="400"/>
        <v>-</v>
      </c>
      <c r="RR53" s="547" t="str">
        <f t="shared" ca="1" si="400"/>
        <v>-</v>
      </c>
      <c r="RS53" s="547" t="str">
        <f t="shared" ca="1" si="401"/>
        <v>-</v>
      </c>
      <c r="RT53" s="547" t="str">
        <f t="shared" ca="1" si="401"/>
        <v>-</v>
      </c>
      <c r="RU53" s="547" t="str">
        <f t="shared" ca="1" si="401"/>
        <v>-</v>
      </c>
      <c r="RV53" s="547" t="str">
        <f t="shared" ca="1" si="401"/>
        <v>-</v>
      </c>
      <c r="RW53" s="547" t="str">
        <f t="shared" ca="1" si="401"/>
        <v>-</v>
      </c>
      <c r="RX53" s="547" t="str">
        <f t="shared" ca="1" si="401"/>
        <v>-</v>
      </c>
      <c r="RY53" s="547" t="str">
        <f t="shared" ca="1" si="401"/>
        <v>-</v>
      </c>
      <c r="RZ53" s="547" t="str">
        <f t="shared" ca="1" si="401"/>
        <v>-</v>
      </c>
      <c r="SA53" s="547" t="str">
        <f t="shared" ca="1" si="401"/>
        <v>-</v>
      </c>
      <c r="SB53" s="547" t="str">
        <f t="shared" ca="1" si="401"/>
        <v>-</v>
      </c>
      <c r="SC53" s="547" t="str">
        <f t="shared" ca="1" si="402"/>
        <v>-</v>
      </c>
      <c r="SD53" s="547" t="str">
        <f t="shared" ca="1" si="402"/>
        <v>-</v>
      </c>
      <c r="SE53" s="547" t="str">
        <f t="shared" ca="1" si="402"/>
        <v>-</v>
      </c>
      <c r="SF53" s="547" t="str">
        <f t="shared" ca="1" si="402"/>
        <v>-</v>
      </c>
      <c r="SG53" s="547" t="str">
        <f t="shared" ca="1" si="402"/>
        <v>-</v>
      </c>
      <c r="SH53" s="547" t="str">
        <f t="shared" ca="1" si="402"/>
        <v>-</v>
      </c>
      <c r="SI53" s="537" t="str">
        <f t="shared" ca="1" si="403"/>
        <v>-</v>
      </c>
      <c r="SJ53" s="537" t="str">
        <f t="shared" ca="1" si="403"/>
        <v>-</v>
      </c>
      <c r="SK53" s="537" t="str">
        <f t="shared" ca="1" si="403"/>
        <v>-</v>
      </c>
      <c r="SL53" s="537" t="str">
        <f t="shared" ca="1" si="403"/>
        <v>-</v>
      </c>
      <c r="SM53" s="537" t="str">
        <f t="shared" ca="1" si="403"/>
        <v>-</v>
      </c>
      <c r="SN53" s="537" t="str">
        <f t="shared" ca="1" si="403"/>
        <v>-</v>
      </c>
      <c r="SO53" s="537" t="str">
        <f t="shared" ca="1" si="403"/>
        <v>-</v>
      </c>
      <c r="SP53" s="537" t="str">
        <f t="shared" ca="1" si="403"/>
        <v>-</v>
      </c>
      <c r="SQ53" s="537" t="str">
        <f t="shared" ca="1" si="403"/>
        <v>-</v>
      </c>
      <c r="SR53" s="537" t="str">
        <f t="shared" ca="1" si="403"/>
        <v>-</v>
      </c>
      <c r="SS53" s="537" t="str">
        <f t="shared" ca="1" si="404"/>
        <v>-</v>
      </c>
      <c r="ST53" s="537" t="str">
        <f t="shared" ca="1" si="404"/>
        <v>-</v>
      </c>
      <c r="SU53" s="537" t="str">
        <f t="shared" ca="1" si="404"/>
        <v>-</v>
      </c>
      <c r="SV53" s="537" t="str">
        <f t="shared" ca="1" si="404"/>
        <v>-</v>
      </c>
      <c r="SW53" s="537" t="str">
        <f t="shared" ca="1" si="404"/>
        <v>-</v>
      </c>
      <c r="SX53" s="537" t="str">
        <f t="shared" ca="1" si="404"/>
        <v>-</v>
      </c>
      <c r="SY53" s="537" t="str">
        <f t="shared" ca="1" si="404"/>
        <v>-</v>
      </c>
      <c r="SZ53" s="537" t="str">
        <f t="shared" ca="1" si="404"/>
        <v>-</v>
      </c>
      <c r="TA53" s="537" t="str">
        <f t="shared" ca="1" si="404"/>
        <v>-</v>
      </c>
      <c r="TB53" s="537" t="str">
        <f t="shared" ca="1" si="404"/>
        <v>-</v>
      </c>
      <c r="TC53" s="537" t="str">
        <f t="shared" ca="1" si="405"/>
        <v>-</v>
      </c>
      <c r="TD53" s="537" t="str">
        <f t="shared" ca="1" si="405"/>
        <v>-</v>
      </c>
      <c r="TE53" s="537" t="str">
        <f t="shared" ca="1" si="405"/>
        <v>-</v>
      </c>
      <c r="TF53" s="537" t="str">
        <f t="shared" ca="1" si="405"/>
        <v>-</v>
      </c>
      <c r="TG53" s="537" t="str">
        <f t="shared" ca="1" si="405"/>
        <v>-</v>
      </c>
      <c r="TH53" s="537" t="str">
        <f t="shared" ca="1" si="405"/>
        <v>-</v>
      </c>
      <c r="TI53" s="537" t="str">
        <f t="shared" ca="1" si="405"/>
        <v>-</v>
      </c>
      <c r="TJ53" s="537" t="str">
        <f t="shared" ca="1" si="405"/>
        <v>-</v>
      </c>
      <c r="TK53" s="537" t="str">
        <f t="shared" ca="1" si="405"/>
        <v>-</v>
      </c>
      <c r="TL53" s="537" t="str">
        <f t="shared" ca="1" si="405"/>
        <v>-</v>
      </c>
      <c r="TM53" s="537" t="str">
        <f t="shared" ca="1" si="406"/>
        <v>-</v>
      </c>
      <c r="TN53" s="537" t="str">
        <f t="shared" ca="1" si="406"/>
        <v>-</v>
      </c>
      <c r="TO53" s="537" t="str">
        <f t="shared" ca="1" si="406"/>
        <v>-</v>
      </c>
      <c r="TP53" s="537" t="str">
        <f t="shared" ca="1" si="406"/>
        <v>-</v>
      </c>
      <c r="TQ53" s="537" t="str">
        <f t="shared" ca="1" si="406"/>
        <v>-</v>
      </c>
      <c r="TR53" s="537" t="str">
        <f t="shared" ca="1" si="406"/>
        <v>-</v>
      </c>
      <c r="TS53" s="547" t="str">
        <f t="shared" ca="1" si="407"/>
        <v>-</v>
      </c>
      <c r="TT53" s="547" t="str">
        <f t="shared" ca="1" si="407"/>
        <v>-</v>
      </c>
      <c r="TU53" s="547" t="str">
        <f t="shared" ca="1" si="407"/>
        <v>-</v>
      </c>
      <c r="TV53" s="547" t="str">
        <f t="shared" ca="1" si="407"/>
        <v>-</v>
      </c>
      <c r="TW53" s="547" t="str">
        <f t="shared" ca="1" si="407"/>
        <v>-</v>
      </c>
      <c r="TX53" s="547" t="str">
        <f t="shared" ca="1" si="407"/>
        <v>-</v>
      </c>
      <c r="TY53" s="547" t="str">
        <f t="shared" ca="1" si="407"/>
        <v>-</v>
      </c>
      <c r="TZ53" s="547" t="str">
        <f t="shared" ca="1" si="407"/>
        <v>-</v>
      </c>
      <c r="UA53" s="547" t="str">
        <f t="shared" ca="1" si="407"/>
        <v>-</v>
      </c>
      <c r="UB53" s="547" t="str">
        <f t="shared" ca="1" si="407"/>
        <v>-</v>
      </c>
      <c r="UC53" s="547" t="str">
        <f t="shared" ca="1" si="408"/>
        <v>-</v>
      </c>
      <c r="UD53" s="547" t="str">
        <f t="shared" ca="1" si="408"/>
        <v>-</v>
      </c>
      <c r="UE53" s="547" t="str">
        <f t="shared" ca="1" si="408"/>
        <v>-</v>
      </c>
      <c r="UF53" s="547" t="str">
        <f t="shared" ca="1" si="408"/>
        <v>-</v>
      </c>
      <c r="UG53" s="547" t="str">
        <f t="shared" ca="1" si="408"/>
        <v>-</v>
      </c>
      <c r="UH53" s="547" t="str">
        <f t="shared" ca="1" si="408"/>
        <v>-</v>
      </c>
      <c r="UI53" s="547" t="str">
        <f t="shared" ca="1" si="408"/>
        <v>-</v>
      </c>
      <c r="UJ53" s="547" t="str">
        <f t="shared" ca="1" si="408"/>
        <v>-</v>
      </c>
      <c r="UK53" s="547" t="str">
        <f t="shared" ca="1" si="408"/>
        <v>-</v>
      </c>
      <c r="UL53" s="547" t="str">
        <f t="shared" ca="1" si="408"/>
        <v>-</v>
      </c>
      <c r="UM53" s="547" t="str">
        <f t="shared" ca="1" si="409"/>
        <v>-</v>
      </c>
      <c r="UN53" s="547" t="str">
        <f t="shared" ca="1" si="409"/>
        <v>-</v>
      </c>
      <c r="UO53" s="547" t="str">
        <f t="shared" ca="1" si="409"/>
        <v>-</v>
      </c>
      <c r="UP53" s="547" t="str">
        <f t="shared" ca="1" si="409"/>
        <v>-</v>
      </c>
      <c r="UQ53" s="547" t="str">
        <f t="shared" ca="1" si="409"/>
        <v>-</v>
      </c>
      <c r="UR53" s="547" t="str">
        <f t="shared" ca="1" si="409"/>
        <v>-</v>
      </c>
      <c r="US53" s="537" t="str">
        <f t="shared" ca="1" si="410"/>
        <v>-</v>
      </c>
      <c r="UT53" s="537" t="str">
        <f t="shared" ca="1" si="410"/>
        <v>-</v>
      </c>
      <c r="UU53" s="537" t="str">
        <f t="shared" ca="1" si="410"/>
        <v>-</v>
      </c>
      <c r="UV53" s="537" t="str">
        <f t="shared" ca="1" si="410"/>
        <v>-</v>
      </c>
      <c r="UW53" s="537" t="str">
        <f t="shared" ca="1" si="410"/>
        <v>-</v>
      </c>
      <c r="UX53" s="537" t="str">
        <f t="shared" ca="1" si="410"/>
        <v>-</v>
      </c>
      <c r="UY53" s="537" t="str">
        <f t="shared" ca="1" si="410"/>
        <v>-</v>
      </c>
      <c r="UZ53" s="537" t="str">
        <f t="shared" ca="1" si="410"/>
        <v>-</v>
      </c>
      <c r="VA53" s="537" t="str">
        <f t="shared" ca="1" si="410"/>
        <v>-</v>
      </c>
      <c r="VB53" s="537" t="str">
        <f t="shared" ca="1" si="410"/>
        <v>-</v>
      </c>
      <c r="VC53" s="537" t="str">
        <f t="shared" ca="1" si="411"/>
        <v>-</v>
      </c>
      <c r="VD53" s="537" t="str">
        <f t="shared" ca="1" si="411"/>
        <v>-</v>
      </c>
      <c r="VE53" s="537" t="str">
        <f t="shared" ca="1" si="411"/>
        <v>-</v>
      </c>
      <c r="VF53" s="537" t="str">
        <f t="shared" ca="1" si="411"/>
        <v>-</v>
      </c>
      <c r="VG53" s="537" t="str">
        <f t="shared" ca="1" si="411"/>
        <v>-</v>
      </c>
      <c r="VH53" s="537" t="str">
        <f t="shared" ca="1" si="411"/>
        <v>-</v>
      </c>
      <c r="VI53" s="537" t="str">
        <f t="shared" ca="1" si="411"/>
        <v>-</v>
      </c>
      <c r="VJ53" s="537" t="str">
        <f t="shared" ca="1" si="411"/>
        <v>-</v>
      </c>
      <c r="VK53" s="537" t="str">
        <f t="shared" ca="1" si="411"/>
        <v>-</v>
      </c>
      <c r="VL53" s="537" t="str">
        <f t="shared" ca="1" si="411"/>
        <v>-</v>
      </c>
      <c r="VM53" s="537" t="str">
        <f t="shared" ca="1" si="412"/>
        <v>-</v>
      </c>
      <c r="VN53" s="537" t="str">
        <f t="shared" ca="1" si="412"/>
        <v>-</v>
      </c>
      <c r="VO53" s="537" t="str">
        <f t="shared" ca="1" si="412"/>
        <v>-</v>
      </c>
      <c r="VP53" s="537" t="str">
        <f t="shared" ca="1" si="412"/>
        <v>-</v>
      </c>
      <c r="VQ53" s="537" t="str">
        <f t="shared" ca="1" si="412"/>
        <v>-</v>
      </c>
      <c r="VR53" s="537" t="str">
        <f t="shared" ca="1" si="412"/>
        <v>-</v>
      </c>
      <c r="VS53" s="537" t="str">
        <f t="shared" ca="1" si="412"/>
        <v>-</v>
      </c>
      <c r="VT53" s="537" t="str">
        <f t="shared" ca="1" si="412"/>
        <v>-</v>
      </c>
      <c r="VU53" s="537" t="str">
        <f t="shared" ca="1" si="412"/>
        <v>-</v>
      </c>
      <c r="VV53" s="537" t="str">
        <f t="shared" ca="1" si="412"/>
        <v>-</v>
      </c>
      <c r="VW53" s="537" t="b">
        <f t="shared" ca="1" si="413"/>
        <v>1</v>
      </c>
      <c r="VX53" s="537" t="b">
        <f t="shared" ca="1" si="413"/>
        <v>1</v>
      </c>
      <c r="VY53" s="537" t="b">
        <f t="shared" ca="1" si="413"/>
        <v>1</v>
      </c>
      <c r="VZ53" s="537" t="b">
        <f t="shared" ca="1" si="413"/>
        <v>1</v>
      </c>
      <c r="WA53" s="537" t="b">
        <f t="shared" ca="1" si="413"/>
        <v>1</v>
      </c>
      <c r="WB53" s="537" t="b">
        <f t="shared" ca="1" si="413"/>
        <v>1</v>
      </c>
      <c r="WC53" s="547" t="b">
        <f t="shared" ca="1" si="414"/>
        <v>1</v>
      </c>
      <c r="WD53" s="547" t="b">
        <f t="shared" ca="1" si="414"/>
        <v>1</v>
      </c>
      <c r="WE53" s="547" t="b">
        <f t="shared" ca="1" si="414"/>
        <v>1</v>
      </c>
      <c r="WF53" s="547" t="b">
        <f t="shared" ca="1" si="414"/>
        <v>1</v>
      </c>
      <c r="WG53" s="547" t="b">
        <f t="shared" ca="1" si="414"/>
        <v>1</v>
      </c>
      <c r="WH53" s="547" t="b">
        <f t="shared" ca="1" si="414"/>
        <v>1</v>
      </c>
      <c r="WI53" s="547" t="b">
        <f t="shared" ca="1" si="414"/>
        <v>1</v>
      </c>
      <c r="WJ53" s="547" t="b">
        <f t="shared" ca="1" si="414"/>
        <v>1</v>
      </c>
      <c r="WK53" s="547" t="b">
        <f t="shared" ca="1" si="414"/>
        <v>1</v>
      </c>
      <c r="WL53" s="547" t="b">
        <f t="shared" ca="1" si="414"/>
        <v>1</v>
      </c>
      <c r="WM53" s="547" t="b">
        <f t="shared" ca="1" si="415"/>
        <v>1</v>
      </c>
      <c r="WN53" s="547" t="b">
        <f t="shared" ca="1" si="415"/>
        <v>1</v>
      </c>
      <c r="WO53" s="547" t="b">
        <f t="shared" ca="1" si="415"/>
        <v>1</v>
      </c>
      <c r="WP53" s="547" t="b">
        <f t="shared" ca="1" si="415"/>
        <v>1</v>
      </c>
      <c r="WQ53" s="547" t="b">
        <f t="shared" ca="1" si="415"/>
        <v>1</v>
      </c>
      <c r="WR53" s="547" t="b">
        <f t="shared" ca="1" si="415"/>
        <v>1</v>
      </c>
      <c r="WS53" s="547" t="b">
        <f t="shared" ca="1" si="415"/>
        <v>1</v>
      </c>
      <c r="WT53" s="547" t="b">
        <f t="shared" ca="1" si="415"/>
        <v>1</v>
      </c>
      <c r="WU53" s="547" t="b">
        <f t="shared" ca="1" si="415"/>
        <v>1</v>
      </c>
      <c r="WV53" s="547" t="b">
        <f t="shared" ca="1" si="415"/>
        <v>1</v>
      </c>
      <c r="WW53" s="547" t="b">
        <f t="shared" ca="1" si="416"/>
        <v>1</v>
      </c>
      <c r="WX53" s="547" t="b">
        <f t="shared" ca="1" si="416"/>
        <v>1</v>
      </c>
      <c r="WY53" s="547" t="b">
        <f t="shared" ca="1" si="416"/>
        <v>1</v>
      </c>
      <c r="WZ53" s="547" t="b">
        <f t="shared" ca="1" si="416"/>
        <v>1</v>
      </c>
      <c r="XA53" s="547" t="b">
        <f t="shared" ca="1" si="416"/>
        <v>1</v>
      </c>
      <c r="XB53" s="547" t="b">
        <f t="shared" ca="1" si="416"/>
        <v>1</v>
      </c>
      <c r="XC53" s="19">
        <f t="shared" ca="1" si="422"/>
        <v>0</v>
      </c>
      <c r="XD53" s="599">
        <v>0</v>
      </c>
    </row>
    <row r="54" spans="1:628" hidden="1" outlineLevel="2">
      <c r="A54" s="20">
        <f t="shared" ref="A54:A62" si="423">ROW(A54)-5</f>
        <v>49</v>
      </c>
      <c r="B54" s="213">
        <f t="shared" ref="B54:B62" ca="1" si="424">OFFSET(B54,-1,0)</f>
        <v>46</v>
      </c>
      <c r="C54">
        <f t="shared" ca="1" si="282"/>
        <v>100</v>
      </c>
      <c r="D54" s="134" t="str">
        <f t="shared" ca="1" si="283"/>
        <v>GSW</v>
      </c>
      <c r="E54" t="b">
        <v>1</v>
      </c>
      <c r="F54" t="b">
        <v>0</v>
      </c>
      <c r="G54" t="b">
        <f t="shared" si="284"/>
        <v>1</v>
      </c>
      <c r="H54" s="213">
        <f t="shared" ca="1" si="419"/>
        <v>3</v>
      </c>
      <c r="I54" s="19">
        <f t="shared" ca="1" si="285"/>
        <v>1</v>
      </c>
      <c r="J54" s="19">
        <f t="shared" ca="1" si="285"/>
        <v>0</v>
      </c>
      <c r="K54" s="19" t="str">
        <f t="shared" ca="1" si="285"/>
        <v/>
      </c>
      <c r="L54" s="19">
        <f t="shared" ca="1" si="285"/>
        <v>1</v>
      </c>
      <c r="M54" s="19">
        <f t="shared" ca="1" si="285"/>
        <v>2</v>
      </c>
      <c r="N54" s="19">
        <f t="shared" ca="1" si="285"/>
        <v>2</v>
      </c>
      <c r="O54" s="114">
        <f t="shared" ca="1" si="286"/>
        <v>1</v>
      </c>
      <c r="P54" s="19">
        <f ca="1">OFFSET(P$5,$B54,0)</f>
        <v>3</v>
      </c>
      <c r="Q54" s="114">
        <f t="shared" ca="1" si="287"/>
        <v>2</v>
      </c>
      <c r="R54" s="19">
        <f t="shared" ca="1" si="288"/>
        <v>1</v>
      </c>
      <c r="S54" s="19">
        <f t="shared" ca="1" si="289"/>
        <v>0</v>
      </c>
      <c r="T54" s="19">
        <f t="shared" ca="1" si="289"/>
        <v>0</v>
      </c>
      <c r="U54" s="19">
        <f t="shared" ca="1" si="289"/>
        <v>0</v>
      </c>
      <c r="V54" s="19">
        <f t="shared" ca="1" si="289"/>
        <v>0</v>
      </c>
      <c r="W54" s="114">
        <f t="shared" ca="1" si="290"/>
        <v>1</v>
      </c>
      <c r="X54" s="114">
        <f t="shared" ca="1" si="290"/>
        <v>1</v>
      </c>
      <c r="Y54" s="114">
        <f t="shared" ca="1" si="290"/>
        <v>1</v>
      </c>
      <c r="Z54" s="114">
        <f t="shared" ca="1" si="290"/>
        <v>1</v>
      </c>
      <c r="AA54" s="209"/>
      <c r="AB54" s="209"/>
      <c r="AC54" s="209"/>
      <c r="AD54" s="209"/>
      <c r="AE54" s="209"/>
      <c r="AF54" s="19">
        <f ca="1">OFFSET(AF$5,$B54,0)</f>
        <v>0</v>
      </c>
      <c r="AG54" s="209"/>
      <c r="AH54" s="209"/>
      <c r="AI54" s="209"/>
      <c r="AJ54" s="209"/>
      <c r="AK54" s="209"/>
      <c r="AL54" s="209"/>
      <c r="AM54" s="209"/>
      <c r="AN54" s="209"/>
      <c r="AO54" s="134">
        <f t="shared" ca="1" si="291"/>
        <v>2</v>
      </c>
      <c r="AP54" s="134">
        <f ca="1">INDEX(CHOOSE($P54,DataAutumn!i.AdultDrys,DataWinter!i.AdultDrys,DataSpring!i.AdultDrys),1,$O54)</f>
        <v>4</v>
      </c>
      <c r="AQ54" s="5">
        <f t="shared" ca="1" si="292"/>
        <v>2</v>
      </c>
      <c r="AR54" s="5">
        <f t="shared" ca="1" si="292"/>
        <v>0</v>
      </c>
      <c r="AS54" s="5">
        <f t="shared" ca="1" si="293"/>
        <v>6</v>
      </c>
      <c r="AT54" s="209"/>
      <c r="AU54" s="209"/>
      <c r="AV54" s="209"/>
      <c r="AW54" s="353" t="str">
        <f t="shared" ca="1" si="294"/>
        <v>TemplateEx 00003 GSW FWM     TOL204 Scan2 GFS_1 PI00% RR+01% GP100% WP100% MP100% (T_F33N11L00)</v>
      </c>
      <c r="AX54" s="9" t="str">
        <f ca="1">IF(COUNTIF(AW$5:AW54,AW54)=1,"-","Dup")</f>
        <v>-</v>
      </c>
      <c r="AY54" s="9"/>
      <c r="AZ54" s="19" t="str">
        <f t="shared" ca="1" si="295"/>
        <v>-</v>
      </c>
      <c r="BA54" s="19" t="str">
        <f t="shared" ca="1" si="295"/>
        <v>-</v>
      </c>
      <c r="BB54" s="19" t="str">
        <f t="shared" ca="1" si="295"/>
        <v>-</v>
      </c>
      <c r="BC54" s="19" t="str">
        <f t="shared" ca="1" si="295"/>
        <v>-</v>
      </c>
      <c r="BD54" s="19" t="str">
        <f t="shared" ca="1" si="295"/>
        <v>-</v>
      </c>
      <c r="BE54" s="19" t="str">
        <f t="shared" ca="1" si="295"/>
        <v>-</v>
      </c>
      <c r="BF54" s="19" t="str">
        <f t="shared" ca="1" si="295"/>
        <v>-</v>
      </c>
      <c r="BG54" s="19" t="str">
        <f t="shared" ca="1" si="295"/>
        <v>-</v>
      </c>
      <c r="BH54" s="19" t="str">
        <f t="shared" ca="1" si="295"/>
        <v>-</v>
      </c>
      <c r="BI54" s="9"/>
      <c r="BJ54" s="19" t="b">
        <f t="shared" ca="1" si="420"/>
        <v>1</v>
      </c>
      <c r="BK54" s="19" t="str">
        <f t="shared" ca="1" si="420"/>
        <v>-</v>
      </c>
      <c r="BL54" s="19" t="str">
        <f t="shared" ca="1" si="420"/>
        <v>-</v>
      </c>
      <c r="BM54" s="19" t="str">
        <f t="shared" ca="1" si="420"/>
        <v>-</v>
      </c>
      <c r="BN54" s="19" t="b">
        <f t="shared" ca="1" si="420"/>
        <v>0</v>
      </c>
      <c r="BO54" s="19">
        <f t="shared" ca="1" si="297"/>
        <v>0</v>
      </c>
      <c r="BP54" s="19" t="str">
        <f t="shared" ca="1" si="420"/>
        <v>-</v>
      </c>
      <c r="BQ54" s="19" t="str">
        <f t="shared" ca="1" si="420"/>
        <v>-</v>
      </c>
      <c r="BR54" s="19" t="b">
        <f t="shared" ca="1" si="297"/>
        <v>1</v>
      </c>
      <c r="BS54" s="9"/>
      <c r="BT54" s="19" t="str">
        <f t="shared" ca="1" si="298"/>
        <v>-</v>
      </c>
      <c r="BU54" s="5" t="str">
        <f t="shared" ca="1" si="299"/>
        <v>-</v>
      </c>
      <c r="BV54" s="5">
        <f t="shared" ca="1" si="300"/>
        <v>1</v>
      </c>
      <c r="BW54" s="5">
        <f t="shared" ca="1" si="300"/>
        <v>1</v>
      </c>
      <c r="BX54" s="19" t="str">
        <f t="shared" ca="1" si="301"/>
        <v>-</v>
      </c>
      <c r="BY54" s="19" t="str">
        <f t="shared" ca="1" si="301"/>
        <v>-</v>
      </c>
      <c r="BZ54" s="19" t="str">
        <f t="shared" ca="1" si="301"/>
        <v>-</v>
      </c>
      <c r="CA54" s="5" t="str">
        <f t="shared" ca="1" si="302"/>
        <v>-</v>
      </c>
      <c r="CB54" s="5">
        <f t="shared" ca="1" si="303"/>
        <v>1</v>
      </c>
      <c r="CC54" s="5">
        <f t="shared" ca="1" si="303"/>
        <v>1</v>
      </c>
      <c r="CD54" s="19" t="str">
        <f t="shared" ca="1" si="304"/>
        <v>-</v>
      </c>
      <c r="CE54" s="5" t="str">
        <f t="shared" ca="1" si="305"/>
        <v>-</v>
      </c>
      <c r="CF54" s="5">
        <f t="shared" ca="1" si="306"/>
        <v>1</v>
      </c>
      <c r="CG54" s="19" t="str">
        <f t="shared" ca="1" si="307"/>
        <v>-</v>
      </c>
      <c r="CH54" s="19" t="str">
        <f t="shared" ca="1" si="307"/>
        <v>-</v>
      </c>
      <c r="CI54" s="5">
        <f t="shared" ca="1" si="308"/>
        <v>1</v>
      </c>
      <c r="CJ54" s="19" t="str">
        <f t="shared" ca="1" si="307"/>
        <v>-</v>
      </c>
      <c r="CK54" s="5" t="str">
        <f t="shared" ca="1" si="309"/>
        <v>-</v>
      </c>
      <c r="CL54" s="5">
        <f t="shared" ca="1" si="310"/>
        <v>1</v>
      </c>
      <c r="CM54" s="5">
        <f t="shared" ca="1" si="310"/>
        <v>1</v>
      </c>
      <c r="CN54" s="9"/>
      <c r="CO54" s="5" t="b">
        <f t="shared" ca="1" si="311"/>
        <v>0</v>
      </c>
      <c r="CP54" s="12">
        <f t="shared" ca="1" si="312"/>
        <v>2132111</v>
      </c>
      <c r="CQ54" s="19">
        <f t="shared" ca="1" si="313"/>
        <v>1</v>
      </c>
      <c r="CR54" s="19" t="str">
        <f t="shared" ca="1" si="313"/>
        <v>-</v>
      </c>
      <c r="CS54" s="143" t="str">
        <f t="shared" ca="1" si="314"/>
        <v>-</v>
      </c>
      <c r="CT54" s="142" t="str">
        <f t="shared" ca="1" si="315"/>
        <v>-</v>
      </c>
      <c r="CU54" s="142" t="str">
        <f t="shared" ca="1" si="315"/>
        <v>-</v>
      </c>
      <c r="CV54" s="142" t="str">
        <f t="shared" ca="1" si="315"/>
        <v>-</v>
      </c>
      <c r="CW54" s="142" t="str">
        <f t="shared" ca="1" si="315"/>
        <v>-</v>
      </c>
      <c r="CX54" s="142" t="str">
        <f t="shared" ca="1" si="315"/>
        <v>-</v>
      </c>
      <c r="CY54" s="142" t="str">
        <f t="shared" ca="1" si="315"/>
        <v>-</v>
      </c>
      <c r="CZ54" s="143" t="str">
        <f t="shared" ca="1" si="316"/>
        <v>-</v>
      </c>
      <c r="DA54" s="143" t="str">
        <f t="shared" ca="1" si="316"/>
        <v>-</v>
      </c>
      <c r="DB54" s="143" t="str">
        <f t="shared" ca="1" si="316"/>
        <v>-</v>
      </c>
      <c r="DC54" s="143" t="str">
        <f t="shared" ca="1" si="316"/>
        <v>-</v>
      </c>
      <c r="DD54" s="143" t="str">
        <f t="shared" ca="1" si="316"/>
        <v>-</v>
      </c>
      <c r="DE54" s="143" t="str">
        <f t="shared" ca="1" si="316"/>
        <v>-</v>
      </c>
      <c r="DF54" s="143" t="str">
        <f t="shared" ca="1" si="316"/>
        <v>-</v>
      </c>
      <c r="DG54" s="143" t="str">
        <f t="shared" ca="1" si="316"/>
        <v>-</v>
      </c>
      <c r="DH54" s="143" t="str">
        <f t="shared" ca="1" si="316"/>
        <v>-</v>
      </c>
      <c r="DI54" s="143" t="str">
        <f t="shared" ca="1" si="316"/>
        <v>-</v>
      </c>
      <c r="DJ54" s="9"/>
      <c r="DK54" s="19" t="b">
        <f t="shared" ca="1" si="317"/>
        <v>1</v>
      </c>
      <c r="DL54" s="19" t="b">
        <f t="shared" ca="1" si="318"/>
        <v>1</v>
      </c>
      <c r="DM54" s="19" t="b">
        <f t="shared" ca="1" si="318"/>
        <v>1</v>
      </c>
      <c r="DN54" s="579">
        <f t="shared" ca="1" si="319"/>
        <v>21321111</v>
      </c>
      <c r="DO54" s="19" t="b">
        <f t="shared" ca="1" si="420"/>
        <v>1</v>
      </c>
      <c r="DP54" s="19">
        <f t="shared" ca="1" si="420"/>
        <v>0</v>
      </c>
      <c r="DQ54" s="19" t="str">
        <f t="shared" ca="1" si="420"/>
        <v>-</v>
      </c>
      <c r="DR54" s="578" t="str">
        <f t="shared" ca="1" si="420"/>
        <v>-</v>
      </c>
      <c r="DS54" s="430">
        <f t="shared" ca="1" si="320"/>
        <v>652</v>
      </c>
      <c r="DT54" s="430">
        <f t="shared" ca="1" si="320"/>
        <v>686</v>
      </c>
      <c r="DU54" s="430">
        <f t="shared" ca="1" si="320"/>
        <v>721</v>
      </c>
      <c r="DV54" s="142">
        <f t="shared" ca="1" si="321"/>
        <v>378</v>
      </c>
      <c r="DW54" s="142">
        <f t="shared" ca="1" si="321"/>
        <v>413</v>
      </c>
      <c r="DX54" s="142">
        <f t="shared" ca="1" si="321"/>
        <v>448</v>
      </c>
      <c r="DY54" s="19" t="str">
        <f t="shared" ca="1" si="322"/>
        <v>-</v>
      </c>
      <c r="DZ54" s="19" t="str">
        <f t="shared" ca="1" si="322"/>
        <v>-</v>
      </c>
      <c r="EA54" s="19" t="str">
        <f t="shared" ca="1" si="322"/>
        <v>-</v>
      </c>
      <c r="EB54" s="19" t="str">
        <f t="shared" ca="1" si="322"/>
        <v>-</v>
      </c>
      <c r="EC54" s="19" t="str">
        <f t="shared" ca="1" si="322"/>
        <v>-</v>
      </c>
      <c r="ED54" s="19" t="str">
        <f t="shared" ca="1" si="322"/>
        <v>-</v>
      </c>
      <c r="EE54" s="19">
        <f t="shared" ca="1" si="322"/>
        <v>1</v>
      </c>
      <c r="EF54" s="19">
        <f t="shared" ca="1" si="322"/>
        <v>1</v>
      </c>
      <c r="EG54" s="19">
        <f t="shared" ca="1" si="322"/>
        <v>0</v>
      </c>
      <c r="EH54" s="19" t="str">
        <f t="shared" ca="1" si="322"/>
        <v>-</v>
      </c>
      <c r="EI54" s="19" t="str">
        <f t="shared" ca="1" si="322"/>
        <v>-</v>
      </c>
      <c r="EJ54" s="19" t="str">
        <f t="shared" ca="1" si="322"/>
        <v>-</v>
      </c>
      <c r="EK54" s="19" t="str">
        <f t="shared" ca="1" si="322"/>
        <v>-</v>
      </c>
      <c r="EL54" s="19" t="str">
        <f t="shared" ca="1" si="322"/>
        <v>-</v>
      </c>
      <c r="EM54" s="19">
        <f t="shared" ca="1" si="322"/>
        <v>0</v>
      </c>
      <c r="EN54" s="19" t="str">
        <f t="shared" ca="1" si="322"/>
        <v>-</v>
      </c>
      <c r="EO54" s="19" t="str">
        <f t="shared" ca="1" si="322"/>
        <v>-</v>
      </c>
      <c r="EP54" s="19" t="str">
        <f t="shared" ca="1" si="420"/>
        <v>-</v>
      </c>
      <c r="EQ54" s="19">
        <f t="shared" ca="1" si="420"/>
        <v>0</v>
      </c>
      <c r="ER54" s="19">
        <f t="shared" ca="1" si="420"/>
        <v>0</v>
      </c>
      <c r="ES54" s="9"/>
      <c r="ET54" s="19" t="str">
        <f t="shared" ca="1" si="421"/>
        <v>-</v>
      </c>
      <c r="EU54" s="19" t="str">
        <f t="shared" ca="1" si="421"/>
        <v>-</v>
      </c>
      <c r="EV54" s="19" t="str">
        <f t="shared" ca="1" si="421"/>
        <v>-</v>
      </c>
      <c r="EW54" s="19" t="str">
        <f t="shared" ca="1" si="421"/>
        <v>-</v>
      </c>
      <c r="EX54" s="19" t="str">
        <f t="shared" ca="1" si="421"/>
        <v>-</v>
      </c>
      <c r="EY54" s="19" t="str">
        <f t="shared" ca="1" si="421"/>
        <v>-</v>
      </c>
      <c r="EZ54" s="19" t="str">
        <f t="shared" ca="1" si="421"/>
        <v>-</v>
      </c>
      <c r="FA54" s="19" t="str">
        <f t="shared" ca="1" si="421"/>
        <v>-</v>
      </c>
      <c r="FB54" s="19" t="str">
        <f t="shared" ca="1" si="421"/>
        <v>-</v>
      </c>
      <c r="FC54" s="19" t="str">
        <f t="shared" ca="1" si="421"/>
        <v>-</v>
      </c>
      <c r="FD54" s="19" t="str">
        <f t="shared" ca="1" si="421"/>
        <v>-</v>
      </c>
      <c r="FE54" s="19" t="str">
        <f t="shared" ca="1" si="421"/>
        <v>-</v>
      </c>
      <c r="FF54" s="19">
        <f t="shared" ca="1" si="421"/>
        <v>0</v>
      </c>
      <c r="FG54" s="430">
        <f t="shared" ca="1" si="325"/>
        <v>0</v>
      </c>
      <c r="FH54" s="430">
        <f t="shared" ca="1" si="325"/>
        <v>0</v>
      </c>
      <c r="FI54" s="114">
        <f t="shared" ca="1" si="326"/>
        <v>0</v>
      </c>
      <c r="FJ54" s="114">
        <f t="shared" ca="1" si="326"/>
        <v>0</v>
      </c>
      <c r="FK54" s="114">
        <f t="shared" ca="1" si="326"/>
        <v>0</v>
      </c>
      <c r="FL54" s="114">
        <f t="shared" ca="1" si="326"/>
        <v>0</v>
      </c>
      <c r="FM54" s="114">
        <f t="shared" ca="1" si="326"/>
        <v>0</v>
      </c>
      <c r="FN54" s="536">
        <f t="shared" ca="1" si="327"/>
        <v>0</v>
      </c>
      <c r="FO54" s="114">
        <f t="shared" ca="1" si="328"/>
        <v>0</v>
      </c>
      <c r="FP54" s="114">
        <f t="shared" ca="1" si="328"/>
        <v>0</v>
      </c>
      <c r="FQ54" s="114">
        <f t="shared" ca="1" si="328"/>
        <v>0</v>
      </c>
      <c r="FR54" s="114">
        <f t="shared" ca="1" si="328"/>
        <v>0</v>
      </c>
      <c r="FS54" s="114">
        <f t="shared" ca="1" si="328"/>
        <v>0</v>
      </c>
      <c r="FT54" s="536">
        <f t="shared" ca="1" si="329"/>
        <v>0</v>
      </c>
      <c r="FU54" s="114">
        <f t="shared" ca="1" si="330"/>
        <v>0</v>
      </c>
      <c r="FV54" s="114">
        <f t="shared" ca="1" si="330"/>
        <v>0</v>
      </c>
      <c r="FW54" s="114">
        <f t="shared" ca="1" si="330"/>
        <v>0</v>
      </c>
      <c r="FX54" s="114">
        <f t="shared" ca="1" si="330"/>
        <v>0</v>
      </c>
      <c r="FY54" s="114">
        <f t="shared" ca="1" si="330"/>
        <v>0</v>
      </c>
      <c r="FZ54" s="536">
        <f t="shared" ca="1" si="331"/>
        <v>0</v>
      </c>
      <c r="GA54" s="114">
        <f t="shared" ca="1" si="332"/>
        <v>0</v>
      </c>
      <c r="GB54" s="114">
        <f t="shared" ca="1" si="332"/>
        <v>0</v>
      </c>
      <c r="GC54" s="114">
        <f t="shared" ca="1" si="332"/>
        <v>0</v>
      </c>
      <c r="GD54" s="114">
        <f t="shared" ca="1" si="332"/>
        <v>0</v>
      </c>
      <c r="GE54" s="114">
        <f t="shared" ca="1" si="332"/>
        <v>0</v>
      </c>
      <c r="GF54" s="536">
        <f t="shared" ca="1" si="333"/>
        <v>0</v>
      </c>
      <c r="GG54" s="114">
        <f t="shared" ca="1" si="334"/>
        <v>0</v>
      </c>
      <c r="GH54" s="114">
        <f t="shared" ca="1" si="334"/>
        <v>0</v>
      </c>
      <c r="GI54" s="114">
        <f t="shared" ca="1" si="334"/>
        <v>0</v>
      </c>
      <c r="GJ54" s="114">
        <f t="shared" ca="1" si="334"/>
        <v>0</v>
      </c>
      <c r="GK54" s="114">
        <f t="shared" ca="1" si="334"/>
        <v>0</v>
      </c>
      <c r="GL54" s="536">
        <f t="shared" ca="1" si="335"/>
        <v>0</v>
      </c>
      <c r="GM54" s="114">
        <f t="shared" ca="1" si="336"/>
        <v>0</v>
      </c>
      <c r="GN54" s="114">
        <f t="shared" ca="1" si="336"/>
        <v>0</v>
      </c>
      <c r="GO54" s="114">
        <f t="shared" ca="1" si="336"/>
        <v>0</v>
      </c>
      <c r="GP54" s="114">
        <f t="shared" ca="1" si="336"/>
        <v>0</v>
      </c>
      <c r="GQ54" s="114">
        <f t="shared" ca="1" si="336"/>
        <v>0</v>
      </c>
      <c r="GR54" s="536">
        <f t="shared" ca="1" si="337"/>
        <v>0</v>
      </c>
      <c r="GS54" s="115">
        <f t="shared" ca="1" si="338"/>
        <v>0</v>
      </c>
      <c r="GT54" s="115">
        <f t="shared" ca="1" si="338"/>
        <v>0</v>
      </c>
      <c r="GU54" s="115">
        <f t="shared" ca="1" si="338"/>
        <v>0</v>
      </c>
      <c r="GV54" s="115">
        <f t="shared" ca="1" si="338"/>
        <v>0</v>
      </c>
      <c r="GW54" s="553">
        <f t="shared" ca="1" si="339"/>
        <v>0</v>
      </c>
      <c r="GX54" s="553">
        <f t="shared" ca="1" si="339"/>
        <v>0</v>
      </c>
      <c r="GY54" s="553">
        <f t="shared" ca="1" si="339"/>
        <v>0</v>
      </c>
      <c r="GZ54" s="553">
        <f t="shared" ca="1" si="339"/>
        <v>0</v>
      </c>
      <c r="HA54" s="553">
        <f t="shared" ca="1" si="339"/>
        <v>0</v>
      </c>
      <c r="HB54" s="553">
        <f t="shared" ca="1" si="339"/>
        <v>0</v>
      </c>
      <c r="HC54" s="553">
        <f t="shared" ca="1" si="339"/>
        <v>0</v>
      </c>
      <c r="HD54" s="553">
        <f t="shared" ca="1" si="339"/>
        <v>0</v>
      </c>
      <c r="HE54" s="553">
        <f t="shared" ca="1" si="339"/>
        <v>0</v>
      </c>
      <c r="HF54" s="553">
        <f t="shared" ca="1" si="339"/>
        <v>0</v>
      </c>
      <c r="HG54" s="553">
        <f t="shared" ca="1" si="340"/>
        <v>0</v>
      </c>
      <c r="HH54" s="553">
        <f t="shared" ca="1" si="340"/>
        <v>0</v>
      </c>
      <c r="HI54" s="553">
        <f t="shared" ca="1" si="340"/>
        <v>0</v>
      </c>
      <c r="HJ54" s="553">
        <f t="shared" ca="1" si="340"/>
        <v>0</v>
      </c>
      <c r="HK54" s="553">
        <f t="shared" ca="1" si="340"/>
        <v>0</v>
      </c>
      <c r="HL54" s="553">
        <f t="shared" ca="1" si="340"/>
        <v>0</v>
      </c>
      <c r="HM54" s="553">
        <f t="shared" ca="1" si="340"/>
        <v>0</v>
      </c>
      <c r="HN54" s="553">
        <f t="shared" ca="1" si="340"/>
        <v>0</v>
      </c>
      <c r="HO54" s="553">
        <f t="shared" ca="1" si="340"/>
        <v>0</v>
      </c>
      <c r="HP54" s="553">
        <f t="shared" ca="1" si="340"/>
        <v>0</v>
      </c>
      <c r="HQ54" s="19">
        <f t="shared" ca="1" si="341"/>
        <v>0</v>
      </c>
      <c r="HR54" s="114">
        <f t="shared" ca="1" si="342"/>
        <v>0</v>
      </c>
      <c r="HS54" s="114">
        <f t="shared" ca="1" si="342"/>
        <v>0</v>
      </c>
      <c r="HT54" s="114">
        <f t="shared" ca="1" si="342"/>
        <v>0</v>
      </c>
      <c r="HU54" s="114">
        <f t="shared" ca="1" si="342"/>
        <v>0</v>
      </c>
      <c r="HV54" s="114">
        <f t="shared" ca="1" si="342"/>
        <v>0</v>
      </c>
      <c r="HW54" s="536">
        <f t="shared" ca="1" si="343"/>
        <v>0</v>
      </c>
      <c r="HX54" s="114">
        <f t="shared" ca="1" si="344"/>
        <v>0</v>
      </c>
      <c r="HY54" s="114">
        <f t="shared" ca="1" si="344"/>
        <v>0</v>
      </c>
      <c r="HZ54" s="114">
        <f t="shared" ca="1" si="344"/>
        <v>0</v>
      </c>
      <c r="IA54" s="114">
        <f t="shared" ca="1" si="344"/>
        <v>0</v>
      </c>
      <c r="IB54" s="114">
        <f t="shared" ca="1" si="344"/>
        <v>0</v>
      </c>
      <c r="IC54" s="536">
        <f t="shared" ca="1" si="345"/>
        <v>0</v>
      </c>
      <c r="ID54" s="114">
        <f t="shared" ca="1" si="346"/>
        <v>0</v>
      </c>
      <c r="IE54" s="114">
        <f t="shared" ca="1" si="346"/>
        <v>0</v>
      </c>
      <c r="IF54" s="114">
        <f t="shared" ca="1" si="346"/>
        <v>0</v>
      </c>
      <c r="IG54" s="114">
        <f t="shared" ca="1" si="346"/>
        <v>0</v>
      </c>
      <c r="IH54" s="114">
        <f t="shared" ca="1" si="346"/>
        <v>0</v>
      </c>
      <c r="II54" s="536">
        <f t="shared" ca="1" si="347"/>
        <v>0</v>
      </c>
      <c r="IJ54" s="114">
        <f t="shared" ca="1" si="348"/>
        <v>0</v>
      </c>
      <c r="IK54" s="114">
        <f t="shared" ca="1" si="348"/>
        <v>0</v>
      </c>
      <c r="IL54" s="114">
        <f t="shared" ca="1" si="348"/>
        <v>0</v>
      </c>
      <c r="IM54" s="114">
        <f t="shared" ca="1" si="348"/>
        <v>0</v>
      </c>
      <c r="IN54" s="114">
        <f t="shared" ca="1" si="348"/>
        <v>0</v>
      </c>
      <c r="IO54" s="536">
        <f t="shared" ca="1" si="349"/>
        <v>0</v>
      </c>
      <c r="IP54" s="114">
        <f t="shared" ca="1" si="350"/>
        <v>0</v>
      </c>
      <c r="IQ54" s="114">
        <f t="shared" ca="1" si="350"/>
        <v>0</v>
      </c>
      <c r="IR54" s="114">
        <f t="shared" ca="1" si="350"/>
        <v>0</v>
      </c>
      <c r="IS54" s="114">
        <f t="shared" ca="1" si="350"/>
        <v>0</v>
      </c>
      <c r="IT54" s="114">
        <f t="shared" ca="1" si="350"/>
        <v>0</v>
      </c>
      <c r="IU54" s="536">
        <f t="shared" ca="1" si="351"/>
        <v>0</v>
      </c>
      <c r="IV54" s="114">
        <f t="shared" ca="1" si="352"/>
        <v>0</v>
      </c>
      <c r="IW54" s="114">
        <f t="shared" ca="1" si="352"/>
        <v>0</v>
      </c>
      <c r="IX54" s="114">
        <f t="shared" ca="1" si="352"/>
        <v>0</v>
      </c>
      <c r="IY54" s="114">
        <f t="shared" ca="1" si="352"/>
        <v>0</v>
      </c>
      <c r="IZ54" s="114">
        <f t="shared" ca="1" si="352"/>
        <v>0</v>
      </c>
      <c r="JA54" s="536">
        <f t="shared" ca="1" si="353"/>
        <v>0</v>
      </c>
      <c r="JB54" s="115">
        <f t="shared" ca="1" si="354"/>
        <v>0</v>
      </c>
      <c r="JC54" s="115">
        <f t="shared" ca="1" si="354"/>
        <v>0</v>
      </c>
      <c r="JD54" s="115">
        <f t="shared" ca="1" si="354"/>
        <v>0</v>
      </c>
      <c r="JE54" s="115">
        <f t="shared" ca="1" si="354"/>
        <v>0</v>
      </c>
      <c r="JF54" s="553">
        <f t="shared" ca="1" si="355"/>
        <v>0</v>
      </c>
      <c r="JG54" s="553">
        <f t="shared" ca="1" si="355"/>
        <v>0</v>
      </c>
      <c r="JH54" s="553">
        <f t="shared" ca="1" si="355"/>
        <v>0</v>
      </c>
      <c r="JI54" s="553">
        <f t="shared" ca="1" si="355"/>
        <v>0</v>
      </c>
      <c r="JJ54" s="553">
        <f t="shared" ca="1" si="355"/>
        <v>0</v>
      </c>
      <c r="JK54" s="553">
        <f t="shared" ca="1" si="355"/>
        <v>0</v>
      </c>
      <c r="JL54" s="553">
        <f t="shared" ca="1" si="355"/>
        <v>0</v>
      </c>
      <c r="JM54" s="553">
        <f t="shared" ca="1" si="355"/>
        <v>0</v>
      </c>
      <c r="JN54" s="553">
        <f t="shared" ca="1" si="355"/>
        <v>0</v>
      </c>
      <c r="JO54" s="553">
        <f t="shared" ca="1" si="355"/>
        <v>0</v>
      </c>
      <c r="JP54" s="553">
        <f t="shared" ca="1" si="356"/>
        <v>0</v>
      </c>
      <c r="JQ54" s="553">
        <f t="shared" ca="1" si="356"/>
        <v>0</v>
      </c>
      <c r="JR54" s="553">
        <f t="shared" ca="1" si="356"/>
        <v>0</v>
      </c>
      <c r="JS54" s="553">
        <f t="shared" ca="1" si="356"/>
        <v>0</v>
      </c>
      <c r="JT54" s="553">
        <f t="shared" ca="1" si="356"/>
        <v>0</v>
      </c>
      <c r="JU54" s="553">
        <f t="shared" ca="1" si="356"/>
        <v>0</v>
      </c>
      <c r="JV54" s="553">
        <f t="shared" ca="1" si="356"/>
        <v>0</v>
      </c>
      <c r="JW54" s="553">
        <f t="shared" ca="1" si="356"/>
        <v>0</v>
      </c>
      <c r="JX54" s="553">
        <f t="shared" ca="1" si="356"/>
        <v>0</v>
      </c>
      <c r="JY54" s="553">
        <f t="shared" ca="1" si="356"/>
        <v>0</v>
      </c>
      <c r="JZ54" s="19">
        <f t="shared" ca="1" si="357"/>
        <v>0</v>
      </c>
      <c r="KA54" s="5">
        <f t="shared" ca="1" si="358"/>
        <v>67</v>
      </c>
      <c r="KB54" s="9"/>
      <c r="KC54" s="5">
        <f t="shared" ca="1" si="359"/>
        <v>0</v>
      </c>
      <c r="KD54" s="5" t="b">
        <f t="shared" ca="1" si="359"/>
        <v>0</v>
      </c>
      <c r="KE54" s="19">
        <f t="shared" ca="1" si="417"/>
        <v>0</v>
      </c>
      <c r="KF54" s="5">
        <f t="shared" ca="1" si="361"/>
        <v>0</v>
      </c>
      <c r="KG54" s="5">
        <f t="shared" ca="1" si="362"/>
        <v>0.01</v>
      </c>
      <c r="KH54" s="5">
        <f t="shared" si="363"/>
        <v>0</v>
      </c>
      <c r="KI54" s="19">
        <f t="shared" ca="1" si="360"/>
        <v>0</v>
      </c>
      <c r="KJ54" s="5">
        <f t="shared" ca="1" si="364"/>
        <v>50</v>
      </c>
      <c r="KK54" s="19" t="str">
        <f t="shared" ca="1" si="365"/>
        <v>-</v>
      </c>
      <c r="KL54" s="19" t="str">
        <f t="shared" ca="1" si="365"/>
        <v>-</v>
      </c>
      <c r="KM54" s="19" t="str">
        <f t="shared" ca="1" si="365"/>
        <v>-</v>
      </c>
      <c r="KN54" s="19" t="str">
        <f t="shared" ca="1" si="365"/>
        <v>-</v>
      </c>
      <c r="KO54" s="19" t="str">
        <f t="shared" ca="1" si="365"/>
        <v>-</v>
      </c>
      <c r="KP54" s="19" t="str">
        <f t="shared" ca="1" si="365"/>
        <v>-</v>
      </c>
      <c r="KQ54" s="19" t="str">
        <f t="shared" ca="1" si="365"/>
        <v>-</v>
      </c>
      <c r="KR54" s="19" t="str">
        <f t="shared" ca="1" si="365"/>
        <v>-</v>
      </c>
      <c r="KS54" s="19" t="str">
        <f t="shared" ca="1" si="365"/>
        <v>-</v>
      </c>
      <c r="KT54" s="19" t="str">
        <f t="shared" ca="1" si="365"/>
        <v>-</v>
      </c>
      <c r="KU54" s="19" t="str">
        <f t="shared" ca="1" si="365"/>
        <v>-</v>
      </c>
      <c r="KV54" s="19" t="str">
        <f t="shared" ca="1" si="365"/>
        <v>-</v>
      </c>
      <c r="KW54" s="5">
        <f t="shared" si="366"/>
        <v>1</v>
      </c>
      <c r="KX54" s="5">
        <f t="shared" ca="1" si="367"/>
        <v>0</v>
      </c>
      <c r="KY54" s="5">
        <f t="shared" ca="1" si="367"/>
        <v>1</v>
      </c>
      <c r="KZ54" s="5">
        <f t="shared" ca="1" si="367"/>
        <v>1</v>
      </c>
      <c r="LA54" s="5">
        <f t="shared" ca="1" si="367"/>
        <v>1</v>
      </c>
      <c r="LB54" s="5">
        <f t="shared" ca="1" si="367"/>
        <v>1</v>
      </c>
      <c r="LC54" s="5">
        <f t="shared" ca="1" si="367"/>
        <v>0</v>
      </c>
      <c r="LD54" s="5">
        <f t="shared" ca="1" si="367"/>
        <v>1</v>
      </c>
      <c r="LE54" s="5">
        <f t="shared" ca="1" si="367"/>
        <v>0</v>
      </c>
      <c r="LF54" s="5">
        <f t="shared" ca="1" si="367"/>
        <v>0</v>
      </c>
      <c r="LG54" s="5">
        <f t="shared" ca="1" si="367"/>
        <v>1</v>
      </c>
      <c r="LH54" s="5">
        <f t="shared" ca="1" si="367"/>
        <v>0</v>
      </c>
      <c r="LI54" s="5">
        <f t="shared" ca="1" si="367"/>
        <v>0</v>
      </c>
      <c r="LJ54" s="5">
        <f t="shared" ca="1" si="367"/>
        <v>0</v>
      </c>
      <c r="LK54" s="5">
        <f t="shared" ca="1" si="367"/>
        <v>0</v>
      </c>
      <c r="LL54" s="5">
        <f t="shared" ca="1" si="367"/>
        <v>1</v>
      </c>
      <c r="LM54" s="5">
        <f t="shared" ca="1" si="367"/>
        <v>0</v>
      </c>
      <c r="LN54" s="5">
        <f t="shared" ca="1" si="367"/>
        <v>1</v>
      </c>
      <c r="LO54" s="19">
        <f t="shared" ca="1" si="417"/>
        <v>0</v>
      </c>
      <c r="LP54" s="19">
        <f t="shared" ca="1" si="417"/>
        <v>0</v>
      </c>
      <c r="LQ54" s="19">
        <f t="shared" ca="1" si="417"/>
        <v>0</v>
      </c>
      <c r="LR54" s="19">
        <f t="shared" ca="1" si="417"/>
        <v>0</v>
      </c>
      <c r="LS54" s="19">
        <f t="shared" ca="1" si="417"/>
        <v>0</v>
      </c>
      <c r="LT54" s="19">
        <f t="shared" ca="1" si="417"/>
        <v>0</v>
      </c>
      <c r="LU54" s="19">
        <f t="shared" ca="1" si="417"/>
        <v>0</v>
      </c>
      <c r="LV54" s="19">
        <f t="shared" ca="1" si="417"/>
        <v>0</v>
      </c>
      <c r="LW54" s="19">
        <f t="shared" ca="1" si="417"/>
        <v>0</v>
      </c>
      <c r="LX54" s="19">
        <f t="shared" ca="1" si="417"/>
        <v>0</v>
      </c>
      <c r="LY54" s="19">
        <f t="shared" ca="1" si="417"/>
        <v>0</v>
      </c>
      <c r="LZ54" s="19">
        <f t="shared" ca="1" si="417"/>
        <v>0</v>
      </c>
      <c r="MA54" s="19">
        <f t="shared" ca="1" si="417"/>
        <v>0</v>
      </c>
      <c r="MB54" s="19">
        <f t="shared" ca="1" si="417"/>
        <v>0</v>
      </c>
      <c r="MC54" s="19">
        <f t="shared" ca="1" si="417"/>
        <v>0</v>
      </c>
      <c r="MD54" s="19">
        <f t="shared" ca="1" si="417"/>
        <v>0</v>
      </c>
      <c r="ME54" s="19">
        <f t="shared" ca="1" si="417"/>
        <v>0</v>
      </c>
      <c r="MF54" s="19">
        <f t="shared" ca="1" si="417"/>
        <v>0</v>
      </c>
      <c r="MG54" s="19">
        <f t="shared" ca="1" si="417"/>
        <v>0</v>
      </c>
      <c r="MH54" s="19">
        <f t="shared" ca="1" si="417"/>
        <v>0</v>
      </c>
      <c r="MI54" s="19">
        <f t="shared" ca="1" si="417"/>
        <v>0</v>
      </c>
      <c r="MJ54" s="5">
        <f t="shared" ca="1" si="369"/>
        <v>0</v>
      </c>
      <c r="MK54" s="5">
        <f t="shared" ca="1" si="369"/>
        <v>0</v>
      </c>
      <c r="ML54" s="5">
        <f t="shared" ca="1" si="369"/>
        <v>0.05</v>
      </c>
      <c r="MM54" s="5">
        <f t="shared" ca="1" si="369"/>
        <v>0.05</v>
      </c>
      <c r="MN54" s="19">
        <f t="shared" ca="1" si="418"/>
        <v>0</v>
      </c>
      <c r="MO54" s="19">
        <f t="shared" ca="1" si="417"/>
        <v>0</v>
      </c>
      <c r="MP54" s="19">
        <f t="shared" ca="1" si="370"/>
        <v>0</v>
      </c>
      <c r="MQ54" s="19">
        <f t="shared" ca="1" si="370"/>
        <v>0</v>
      </c>
      <c r="MR54" s="19">
        <f t="shared" ca="1" si="370"/>
        <v>0</v>
      </c>
      <c r="MS54" s="19">
        <f t="shared" ca="1" si="370"/>
        <v>0</v>
      </c>
      <c r="MT54" s="19">
        <f t="shared" ca="1" si="417"/>
        <v>0</v>
      </c>
      <c r="MU54" s="19">
        <f t="shared" ca="1" si="417"/>
        <v>1</v>
      </c>
      <c r="MV54" s="19">
        <f t="shared" ca="1" si="371"/>
        <v>0</v>
      </c>
      <c r="MW54" s="19">
        <f t="shared" ca="1" si="371"/>
        <v>0</v>
      </c>
      <c r="MX54" s="19">
        <f t="shared" ca="1" si="371"/>
        <v>0</v>
      </c>
      <c r="MY54" s="19">
        <f t="shared" ca="1" si="417"/>
        <v>0</v>
      </c>
      <c r="MZ54" s="19">
        <f t="shared" ca="1" si="417"/>
        <v>1</v>
      </c>
      <c r="NA54" s="9"/>
      <c r="NB54" s="5" t="b">
        <f t="shared" ca="1" si="372"/>
        <v>0</v>
      </c>
      <c r="NC54" s="19" t="str">
        <f t="shared" ca="1" si="373"/>
        <v>-</v>
      </c>
      <c r="ND54" s="5">
        <f t="shared" ca="1" si="374"/>
        <v>0.5</v>
      </c>
      <c r="NE54" s="5" t="b">
        <f t="shared" ca="1" si="375"/>
        <v>0</v>
      </c>
      <c r="NF54" s="5" t="b">
        <f t="shared" ca="1" si="375"/>
        <v>0</v>
      </c>
      <c r="NG54" s="5" t="b">
        <f t="shared" ca="1" si="375"/>
        <v>1</v>
      </c>
      <c r="NH54" s="134">
        <f t="shared" ca="1" si="376"/>
        <v>2</v>
      </c>
      <c r="NI54" s="134">
        <f t="shared" ca="1" si="376"/>
        <v>2</v>
      </c>
      <c r="NJ54" s="5" t="b">
        <f t="shared" ca="1" si="377"/>
        <v>0</v>
      </c>
      <c r="NK54" s="5" t="b">
        <f t="shared" ca="1" si="377"/>
        <v>0</v>
      </c>
      <c r="NL54" s="5" t="b">
        <f t="shared" ca="1" si="377"/>
        <v>1</v>
      </c>
      <c r="NM54" s="5" t="b">
        <f t="shared" ca="1" si="377"/>
        <v>0</v>
      </c>
      <c r="NN54" s="5">
        <f t="shared" ca="1" si="378"/>
        <v>1</v>
      </c>
      <c r="NO54" s="5">
        <f t="shared" ca="1" si="378"/>
        <v>0.66</v>
      </c>
      <c r="NP54" s="5" t="b">
        <f t="shared" ca="1" si="379"/>
        <v>1</v>
      </c>
      <c r="NQ54" s="5" t="str" cm="1">
        <f t="array" aca="1" ref="NQ54" ca="1">IF(OR(NR54:NY54&lt;&gt;"-"),TRUE,"-")</f>
        <v>-</v>
      </c>
      <c r="NR54" s="19" t="str">
        <f t="shared" ca="1" si="380"/>
        <v>-</v>
      </c>
      <c r="NS54" s="19" t="str">
        <f t="shared" ca="1" si="380"/>
        <v>-</v>
      </c>
      <c r="NT54" s="19" t="str">
        <f t="shared" ca="1" si="380"/>
        <v>-</v>
      </c>
      <c r="NU54" s="19" t="str">
        <f t="shared" ca="1" si="380"/>
        <v>-</v>
      </c>
      <c r="NV54" s="19" t="str">
        <f t="shared" ca="1" si="380"/>
        <v>-</v>
      </c>
      <c r="NW54" s="19" t="str">
        <f t="shared" ca="1" si="380"/>
        <v>-</v>
      </c>
      <c r="NX54" s="19" t="str">
        <f t="shared" ca="1" si="380"/>
        <v>-</v>
      </c>
      <c r="NY54" s="19" t="str">
        <f t="shared" ca="1" si="380"/>
        <v>-</v>
      </c>
      <c r="NZ54" s="5" t="b">
        <f t="array" aca="1" ref="NZ54" ca="1">IF(OR(OA54:OG54&lt;&gt;"-"),TRUE,"-")</f>
        <v>1</v>
      </c>
      <c r="OA54" s="19">
        <f t="shared" ca="1" si="381"/>
        <v>0</v>
      </c>
      <c r="OB54" s="19">
        <f t="shared" ca="1" si="381"/>
        <v>999999</v>
      </c>
      <c r="OC54" s="19">
        <f t="shared" ca="1" si="381"/>
        <v>999999</v>
      </c>
      <c r="OD54" s="19">
        <f t="shared" ca="1" si="381"/>
        <v>999999</v>
      </c>
      <c r="OE54" s="19">
        <f t="shared" ca="1" si="381"/>
        <v>999999</v>
      </c>
      <c r="OF54" s="19">
        <f t="shared" ca="1" si="382"/>
        <v>999999</v>
      </c>
      <c r="OG54" s="19">
        <f t="shared" ca="1" si="382"/>
        <v>999999</v>
      </c>
      <c r="OH54" s="19" t="str">
        <f t="shared" ca="1" si="382"/>
        <v>-</v>
      </c>
      <c r="OI54" s="19" t="str">
        <f t="shared" ca="1" si="382"/>
        <v>-</v>
      </c>
      <c r="OJ54" s="19" t="str">
        <f t="shared" ca="1" si="382"/>
        <v>-</v>
      </c>
      <c r="OK54" s="19" t="b">
        <f t="shared" ca="1" si="382"/>
        <v>1</v>
      </c>
      <c r="OL54" s="19">
        <f t="shared" ca="1" si="382"/>
        <v>0</v>
      </c>
      <c r="OM54" s="5" t="str">
        <f t="shared" ca="1" si="385"/>
        <v>-</v>
      </c>
      <c r="ON54" s="5" t="str">
        <f t="shared" ca="1" si="385"/>
        <v>-</v>
      </c>
      <c r="OO54" s="5" t="str">
        <f t="shared" ca="1" si="385"/>
        <v>-</v>
      </c>
      <c r="OP54" s="5" t="str">
        <f t="shared" ca="1" si="385"/>
        <v>-</v>
      </c>
      <c r="OQ54" s="19" t="str">
        <f t="shared" ca="1" si="422"/>
        <v>-</v>
      </c>
      <c r="OR54" s="19" t="str">
        <f t="shared" ca="1" si="422"/>
        <v>-</v>
      </c>
      <c r="OS54" s="19" t="str">
        <f t="shared" ca="1" si="422"/>
        <v>-</v>
      </c>
      <c r="OT54" s="19" t="str">
        <f t="shared" ca="1" si="422"/>
        <v>-</v>
      </c>
      <c r="OU54" s="5">
        <f t="shared" ca="1" si="388"/>
        <v>0</v>
      </c>
      <c r="OV54" s="19" t="str">
        <f t="shared" ca="1" si="422"/>
        <v>-</v>
      </c>
      <c r="OW54" s="5" t="str">
        <f t="shared" ca="1" si="389"/>
        <v>-</v>
      </c>
      <c r="OX54" s="5">
        <f t="shared" ca="1" si="389"/>
        <v>500</v>
      </c>
      <c r="OY54" s="5">
        <f t="shared" ca="1" si="389"/>
        <v>500</v>
      </c>
      <c r="OZ54" s="5" t="str">
        <f t="shared" ca="1" si="389"/>
        <v>-</v>
      </c>
      <c r="PA54" s="5" t="str">
        <f t="shared" ca="1" si="389"/>
        <v>-</v>
      </c>
      <c r="PB54" s="5" t="str">
        <f t="shared" ca="1" si="389"/>
        <v>-</v>
      </c>
      <c r="PC54" s="5">
        <f t="shared" ca="1" si="390"/>
        <v>1.5</v>
      </c>
      <c r="PD54" s="9"/>
      <c r="PE54" s="19">
        <f t="shared" ca="1" si="422"/>
        <v>50</v>
      </c>
      <c r="PF54" s="19">
        <f t="shared" ca="1" si="422"/>
        <v>50</v>
      </c>
      <c r="PG54" s="19">
        <f t="shared" ca="1" si="422"/>
        <v>50</v>
      </c>
      <c r="PH54" s="19">
        <f t="shared" ca="1" si="422"/>
        <v>50</v>
      </c>
      <c r="PI54" s="5">
        <f t="shared" ca="1" si="391"/>
        <v>1</v>
      </c>
      <c r="PJ54" s="5">
        <f t="shared" ca="1" si="392"/>
        <v>1</v>
      </c>
      <c r="PK54" s="5">
        <f t="shared" ca="1" si="393"/>
        <v>1</v>
      </c>
      <c r="PL54" s="9"/>
      <c r="PM54" s="19" t="b">
        <f t="shared" ca="1" si="422"/>
        <v>0</v>
      </c>
      <c r="PN54" s="19" t="b">
        <f t="shared" ca="1" si="422"/>
        <v>0</v>
      </c>
      <c r="PO54" s="19">
        <f t="shared" ca="1" si="422"/>
        <v>1</v>
      </c>
      <c r="PP54" s="134">
        <f t="shared" ca="1" si="395"/>
        <v>1</v>
      </c>
      <c r="PQ54" s="134">
        <f t="shared" ca="1" si="395"/>
        <v>1</v>
      </c>
      <c r="PR54" s="134">
        <f t="shared" ca="1" si="395"/>
        <v>1</v>
      </c>
      <c r="PS54" s="134">
        <f t="shared" ca="1" si="395"/>
        <v>1</v>
      </c>
      <c r="PT54" s="134">
        <f t="shared" ca="1" si="395"/>
        <v>1</v>
      </c>
      <c r="PU54" s="134">
        <f t="shared" ca="1" si="395"/>
        <v>1</v>
      </c>
      <c r="PV54" s="134">
        <f t="shared" ca="1" si="395"/>
        <v>1</v>
      </c>
      <c r="PW54" s="134">
        <f t="shared" ca="1" si="395"/>
        <v>1</v>
      </c>
      <c r="PX54" s="9"/>
      <c r="PY54" s="537" t="str">
        <f t="shared" ca="1" si="396"/>
        <v>-</v>
      </c>
      <c r="PZ54" s="537" t="str">
        <f t="shared" ca="1" si="396"/>
        <v>-</v>
      </c>
      <c r="QA54" s="537" t="str">
        <f t="shared" ca="1" si="396"/>
        <v>-</v>
      </c>
      <c r="QB54" s="537" t="str">
        <f t="shared" ca="1" si="396"/>
        <v>-</v>
      </c>
      <c r="QC54" s="537" t="str">
        <f t="shared" ca="1" si="396"/>
        <v>-</v>
      </c>
      <c r="QD54" s="537" t="str">
        <f t="shared" ca="1" si="396"/>
        <v>-</v>
      </c>
      <c r="QE54" s="537" t="str">
        <f t="shared" ca="1" si="396"/>
        <v>-</v>
      </c>
      <c r="QF54" s="537" t="str">
        <f t="shared" ca="1" si="396"/>
        <v>-</v>
      </c>
      <c r="QG54" s="537" t="str">
        <f t="shared" ca="1" si="396"/>
        <v>-</v>
      </c>
      <c r="QH54" s="537" t="str">
        <f t="shared" ca="1" si="396"/>
        <v>-</v>
      </c>
      <c r="QI54" s="537" t="str">
        <f t="shared" ca="1" si="397"/>
        <v>-</v>
      </c>
      <c r="QJ54" s="537" t="str">
        <f t="shared" ca="1" si="397"/>
        <v>-</v>
      </c>
      <c r="QK54" s="537" t="str">
        <f t="shared" ca="1" si="397"/>
        <v>-</v>
      </c>
      <c r="QL54" s="537" t="str">
        <f t="shared" ca="1" si="397"/>
        <v>-</v>
      </c>
      <c r="QM54" s="537" t="str">
        <f t="shared" ca="1" si="397"/>
        <v>-</v>
      </c>
      <c r="QN54" s="537" t="str">
        <f t="shared" ca="1" si="397"/>
        <v>-</v>
      </c>
      <c r="QO54" s="537" t="str">
        <f t="shared" ca="1" si="397"/>
        <v>-</v>
      </c>
      <c r="QP54" s="537" t="str">
        <f t="shared" ca="1" si="397"/>
        <v>-</v>
      </c>
      <c r="QQ54" s="537" t="str">
        <f t="shared" ca="1" si="397"/>
        <v>-</v>
      </c>
      <c r="QR54" s="537" t="str">
        <f t="shared" ca="1" si="397"/>
        <v>-</v>
      </c>
      <c r="QS54" s="537" t="str">
        <f t="shared" ca="1" si="398"/>
        <v>-</v>
      </c>
      <c r="QT54" s="537" t="str">
        <f t="shared" ca="1" si="398"/>
        <v>-</v>
      </c>
      <c r="QU54" s="537" t="str">
        <f t="shared" ca="1" si="398"/>
        <v>-</v>
      </c>
      <c r="QV54" s="537" t="str">
        <f t="shared" ca="1" si="398"/>
        <v>-</v>
      </c>
      <c r="QW54" s="537" t="str">
        <f t="shared" ca="1" si="398"/>
        <v>-</v>
      </c>
      <c r="QX54" s="537" t="str">
        <f t="shared" ca="1" si="398"/>
        <v>-</v>
      </c>
      <c r="QY54" s="537" t="str">
        <f t="shared" ca="1" si="398"/>
        <v>-</v>
      </c>
      <c r="QZ54" s="537" t="str">
        <f t="shared" ca="1" si="398"/>
        <v>-</v>
      </c>
      <c r="RA54" s="537" t="str">
        <f t="shared" ca="1" si="398"/>
        <v>-</v>
      </c>
      <c r="RB54" s="537" t="str">
        <f t="shared" ca="1" si="398"/>
        <v>-</v>
      </c>
      <c r="RC54" s="537" t="str">
        <f t="shared" ca="1" si="399"/>
        <v>-</v>
      </c>
      <c r="RD54" s="537" t="str">
        <f t="shared" ca="1" si="399"/>
        <v>-</v>
      </c>
      <c r="RE54" s="537" t="str">
        <f t="shared" ca="1" si="399"/>
        <v>-</v>
      </c>
      <c r="RF54" s="537" t="str">
        <f t="shared" ca="1" si="399"/>
        <v>-</v>
      </c>
      <c r="RG54" s="537" t="str">
        <f t="shared" ca="1" si="399"/>
        <v>-</v>
      </c>
      <c r="RH54" s="537" t="str">
        <f t="shared" ca="1" si="399"/>
        <v>-</v>
      </c>
      <c r="RI54" s="547" t="str">
        <f t="shared" ca="1" si="400"/>
        <v>-</v>
      </c>
      <c r="RJ54" s="547" t="str">
        <f t="shared" ca="1" si="400"/>
        <v>-</v>
      </c>
      <c r="RK54" s="547" t="str">
        <f t="shared" ca="1" si="400"/>
        <v>-</v>
      </c>
      <c r="RL54" s="547" t="str">
        <f t="shared" ca="1" si="400"/>
        <v>-</v>
      </c>
      <c r="RM54" s="547" t="str">
        <f t="shared" ca="1" si="400"/>
        <v>-</v>
      </c>
      <c r="RN54" s="547" t="str">
        <f t="shared" ca="1" si="400"/>
        <v>-</v>
      </c>
      <c r="RO54" s="547" t="str">
        <f t="shared" ca="1" si="400"/>
        <v>-</v>
      </c>
      <c r="RP54" s="547" t="str">
        <f t="shared" ca="1" si="400"/>
        <v>-</v>
      </c>
      <c r="RQ54" s="547" t="str">
        <f t="shared" ca="1" si="400"/>
        <v>-</v>
      </c>
      <c r="RR54" s="547" t="str">
        <f t="shared" ca="1" si="400"/>
        <v>-</v>
      </c>
      <c r="RS54" s="547" t="str">
        <f t="shared" ca="1" si="401"/>
        <v>-</v>
      </c>
      <c r="RT54" s="547" t="str">
        <f t="shared" ca="1" si="401"/>
        <v>-</v>
      </c>
      <c r="RU54" s="547" t="str">
        <f t="shared" ca="1" si="401"/>
        <v>-</v>
      </c>
      <c r="RV54" s="547" t="str">
        <f t="shared" ca="1" si="401"/>
        <v>-</v>
      </c>
      <c r="RW54" s="547" t="str">
        <f t="shared" ca="1" si="401"/>
        <v>-</v>
      </c>
      <c r="RX54" s="547" t="str">
        <f t="shared" ca="1" si="401"/>
        <v>-</v>
      </c>
      <c r="RY54" s="547" t="str">
        <f t="shared" ca="1" si="401"/>
        <v>-</v>
      </c>
      <c r="RZ54" s="547" t="str">
        <f t="shared" ca="1" si="401"/>
        <v>-</v>
      </c>
      <c r="SA54" s="547" t="str">
        <f t="shared" ca="1" si="401"/>
        <v>-</v>
      </c>
      <c r="SB54" s="547" t="str">
        <f t="shared" ca="1" si="401"/>
        <v>-</v>
      </c>
      <c r="SC54" s="547" t="str">
        <f t="shared" ca="1" si="402"/>
        <v>-</v>
      </c>
      <c r="SD54" s="547" t="str">
        <f t="shared" ca="1" si="402"/>
        <v>-</v>
      </c>
      <c r="SE54" s="547" t="str">
        <f t="shared" ca="1" si="402"/>
        <v>-</v>
      </c>
      <c r="SF54" s="547" t="str">
        <f t="shared" ca="1" si="402"/>
        <v>-</v>
      </c>
      <c r="SG54" s="547" t="str">
        <f t="shared" ca="1" si="402"/>
        <v>-</v>
      </c>
      <c r="SH54" s="547" t="str">
        <f t="shared" ca="1" si="402"/>
        <v>-</v>
      </c>
      <c r="SI54" s="537" t="str">
        <f t="shared" ca="1" si="403"/>
        <v>-</v>
      </c>
      <c r="SJ54" s="537" t="str">
        <f t="shared" ca="1" si="403"/>
        <v>-</v>
      </c>
      <c r="SK54" s="537" t="str">
        <f t="shared" ca="1" si="403"/>
        <v>-</v>
      </c>
      <c r="SL54" s="537" t="str">
        <f t="shared" ca="1" si="403"/>
        <v>-</v>
      </c>
      <c r="SM54" s="537" t="str">
        <f t="shared" ca="1" si="403"/>
        <v>-</v>
      </c>
      <c r="SN54" s="537" t="str">
        <f t="shared" ca="1" si="403"/>
        <v>-</v>
      </c>
      <c r="SO54" s="537" t="str">
        <f t="shared" ca="1" si="403"/>
        <v>-</v>
      </c>
      <c r="SP54" s="537" t="str">
        <f t="shared" ca="1" si="403"/>
        <v>-</v>
      </c>
      <c r="SQ54" s="537" t="str">
        <f t="shared" ca="1" si="403"/>
        <v>-</v>
      </c>
      <c r="SR54" s="537" t="str">
        <f t="shared" ca="1" si="403"/>
        <v>-</v>
      </c>
      <c r="SS54" s="537" t="str">
        <f t="shared" ca="1" si="404"/>
        <v>-</v>
      </c>
      <c r="ST54" s="537" t="str">
        <f t="shared" ca="1" si="404"/>
        <v>-</v>
      </c>
      <c r="SU54" s="537" t="str">
        <f t="shared" ca="1" si="404"/>
        <v>-</v>
      </c>
      <c r="SV54" s="537" t="str">
        <f t="shared" ca="1" si="404"/>
        <v>-</v>
      </c>
      <c r="SW54" s="537" t="str">
        <f t="shared" ca="1" si="404"/>
        <v>-</v>
      </c>
      <c r="SX54" s="537" t="str">
        <f t="shared" ca="1" si="404"/>
        <v>-</v>
      </c>
      <c r="SY54" s="537" t="str">
        <f t="shared" ca="1" si="404"/>
        <v>-</v>
      </c>
      <c r="SZ54" s="537" t="str">
        <f t="shared" ca="1" si="404"/>
        <v>-</v>
      </c>
      <c r="TA54" s="537" t="str">
        <f t="shared" ca="1" si="404"/>
        <v>-</v>
      </c>
      <c r="TB54" s="537" t="str">
        <f t="shared" ca="1" si="404"/>
        <v>-</v>
      </c>
      <c r="TC54" s="537" t="str">
        <f t="shared" ca="1" si="405"/>
        <v>-</v>
      </c>
      <c r="TD54" s="537" t="str">
        <f t="shared" ca="1" si="405"/>
        <v>-</v>
      </c>
      <c r="TE54" s="537" t="str">
        <f t="shared" ca="1" si="405"/>
        <v>-</v>
      </c>
      <c r="TF54" s="537" t="str">
        <f t="shared" ca="1" si="405"/>
        <v>-</v>
      </c>
      <c r="TG54" s="537" t="str">
        <f t="shared" ca="1" si="405"/>
        <v>-</v>
      </c>
      <c r="TH54" s="537" t="str">
        <f t="shared" ca="1" si="405"/>
        <v>-</v>
      </c>
      <c r="TI54" s="537" t="str">
        <f t="shared" ca="1" si="405"/>
        <v>-</v>
      </c>
      <c r="TJ54" s="537" t="str">
        <f t="shared" ca="1" si="405"/>
        <v>-</v>
      </c>
      <c r="TK54" s="537" t="str">
        <f t="shared" ca="1" si="405"/>
        <v>-</v>
      </c>
      <c r="TL54" s="537" t="str">
        <f t="shared" ca="1" si="405"/>
        <v>-</v>
      </c>
      <c r="TM54" s="537" t="str">
        <f t="shared" ca="1" si="406"/>
        <v>-</v>
      </c>
      <c r="TN54" s="537" t="str">
        <f t="shared" ca="1" si="406"/>
        <v>-</v>
      </c>
      <c r="TO54" s="537" t="str">
        <f t="shared" ca="1" si="406"/>
        <v>-</v>
      </c>
      <c r="TP54" s="537" t="str">
        <f t="shared" ca="1" si="406"/>
        <v>-</v>
      </c>
      <c r="TQ54" s="537" t="str">
        <f t="shared" ca="1" si="406"/>
        <v>-</v>
      </c>
      <c r="TR54" s="537" t="str">
        <f t="shared" ca="1" si="406"/>
        <v>-</v>
      </c>
      <c r="TS54" s="547" t="str">
        <f t="shared" ca="1" si="407"/>
        <v>-</v>
      </c>
      <c r="TT54" s="547" t="str">
        <f t="shared" ca="1" si="407"/>
        <v>-</v>
      </c>
      <c r="TU54" s="547" t="str">
        <f t="shared" ca="1" si="407"/>
        <v>-</v>
      </c>
      <c r="TV54" s="547" t="str">
        <f t="shared" ca="1" si="407"/>
        <v>-</v>
      </c>
      <c r="TW54" s="547" t="str">
        <f t="shared" ca="1" si="407"/>
        <v>-</v>
      </c>
      <c r="TX54" s="547" t="str">
        <f t="shared" ca="1" si="407"/>
        <v>-</v>
      </c>
      <c r="TY54" s="547" t="str">
        <f t="shared" ca="1" si="407"/>
        <v>-</v>
      </c>
      <c r="TZ54" s="547" t="str">
        <f t="shared" ca="1" si="407"/>
        <v>-</v>
      </c>
      <c r="UA54" s="547" t="str">
        <f t="shared" ca="1" si="407"/>
        <v>-</v>
      </c>
      <c r="UB54" s="547" t="str">
        <f t="shared" ca="1" si="407"/>
        <v>-</v>
      </c>
      <c r="UC54" s="547" t="str">
        <f t="shared" ca="1" si="408"/>
        <v>-</v>
      </c>
      <c r="UD54" s="547" t="str">
        <f t="shared" ca="1" si="408"/>
        <v>-</v>
      </c>
      <c r="UE54" s="547" t="str">
        <f t="shared" ca="1" si="408"/>
        <v>-</v>
      </c>
      <c r="UF54" s="547" t="str">
        <f t="shared" ca="1" si="408"/>
        <v>-</v>
      </c>
      <c r="UG54" s="547" t="str">
        <f t="shared" ca="1" si="408"/>
        <v>-</v>
      </c>
      <c r="UH54" s="547" t="str">
        <f t="shared" ca="1" si="408"/>
        <v>-</v>
      </c>
      <c r="UI54" s="547" t="str">
        <f t="shared" ca="1" si="408"/>
        <v>-</v>
      </c>
      <c r="UJ54" s="547" t="str">
        <f t="shared" ca="1" si="408"/>
        <v>-</v>
      </c>
      <c r="UK54" s="547" t="str">
        <f t="shared" ca="1" si="408"/>
        <v>-</v>
      </c>
      <c r="UL54" s="547" t="str">
        <f t="shared" ca="1" si="408"/>
        <v>-</v>
      </c>
      <c r="UM54" s="547" t="str">
        <f t="shared" ca="1" si="409"/>
        <v>-</v>
      </c>
      <c r="UN54" s="547" t="str">
        <f t="shared" ca="1" si="409"/>
        <v>-</v>
      </c>
      <c r="UO54" s="547" t="str">
        <f t="shared" ca="1" si="409"/>
        <v>-</v>
      </c>
      <c r="UP54" s="547" t="str">
        <f t="shared" ca="1" si="409"/>
        <v>-</v>
      </c>
      <c r="UQ54" s="547" t="str">
        <f t="shared" ca="1" si="409"/>
        <v>-</v>
      </c>
      <c r="UR54" s="547" t="str">
        <f t="shared" ca="1" si="409"/>
        <v>-</v>
      </c>
      <c r="US54" s="537" t="str">
        <f t="shared" ca="1" si="410"/>
        <v>-</v>
      </c>
      <c r="UT54" s="537" t="str">
        <f t="shared" ca="1" si="410"/>
        <v>-</v>
      </c>
      <c r="UU54" s="537" t="str">
        <f t="shared" ca="1" si="410"/>
        <v>-</v>
      </c>
      <c r="UV54" s="537" t="str">
        <f t="shared" ca="1" si="410"/>
        <v>-</v>
      </c>
      <c r="UW54" s="537" t="str">
        <f t="shared" ca="1" si="410"/>
        <v>-</v>
      </c>
      <c r="UX54" s="537" t="str">
        <f t="shared" ca="1" si="410"/>
        <v>-</v>
      </c>
      <c r="UY54" s="537" t="str">
        <f t="shared" ca="1" si="410"/>
        <v>-</v>
      </c>
      <c r="UZ54" s="537" t="str">
        <f t="shared" ca="1" si="410"/>
        <v>-</v>
      </c>
      <c r="VA54" s="537" t="str">
        <f t="shared" ca="1" si="410"/>
        <v>-</v>
      </c>
      <c r="VB54" s="537" t="str">
        <f t="shared" ca="1" si="410"/>
        <v>-</v>
      </c>
      <c r="VC54" s="537" t="str">
        <f t="shared" ca="1" si="411"/>
        <v>-</v>
      </c>
      <c r="VD54" s="537" t="str">
        <f t="shared" ca="1" si="411"/>
        <v>-</v>
      </c>
      <c r="VE54" s="537" t="str">
        <f t="shared" ca="1" si="411"/>
        <v>-</v>
      </c>
      <c r="VF54" s="537" t="str">
        <f t="shared" ca="1" si="411"/>
        <v>-</v>
      </c>
      <c r="VG54" s="537" t="str">
        <f t="shared" ca="1" si="411"/>
        <v>-</v>
      </c>
      <c r="VH54" s="537" t="str">
        <f t="shared" ca="1" si="411"/>
        <v>-</v>
      </c>
      <c r="VI54" s="537" t="str">
        <f t="shared" ca="1" si="411"/>
        <v>-</v>
      </c>
      <c r="VJ54" s="537" t="str">
        <f t="shared" ca="1" si="411"/>
        <v>-</v>
      </c>
      <c r="VK54" s="537" t="str">
        <f t="shared" ca="1" si="411"/>
        <v>-</v>
      </c>
      <c r="VL54" s="537" t="str">
        <f t="shared" ca="1" si="411"/>
        <v>-</v>
      </c>
      <c r="VM54" s="537" t="str">
        <f t="shared" ca="1" si="412"/>
        <v>-</v>
      </c>
      <c r="VN54" s="537" t="str">
        <f t="shared" ca="1" si="412"/>
        <v>-</v>
      </c>
      <c r="VO54" s="537" t="str">
        <f t="shared" ca="1" si="412"/>
        <v>-</v>
      </c>
      <c r="VP54" s="537" t="str">
        <f t="shared" ca="1" si="412"/>
        <v>-</v>
      </c>
      <c r="VQ54" s="537" t="str">
        <f t="shared" ca="1" si="412"/>
        <v>-</v>
      </c>
      <c r="VR54" s="537" t="str">
        <f t="shared" ca="1" si="412"/>
        <v>-</v>
      </c>
      <c r="VS54" s="537" t="str">
        <f t="shared" ca="1" si="412"/>
        <v>-</v>
      </c>
      <c r="VT54" s="537" t="str">
        <f t="shared" ca="1" si="412"/>
        <v>-</v>
      </c>
      <c r="VU54" s="537" t="str">
        <f t="shared" ca="1" si="412"/>
        <v>-</v>
      </c>
      <c r="VV54" s="537" t="str">
        <f t="shared" ca="1" si="412"/>
        <v>-</v>
      </c>
      <c r="VW54" s="537" t="b">
        <f t="shared" ca="1" si="413"/>
        <v>1</v>
      </c>
      <c r="VX54" s="537" t="b">
        <f t="shared" ca="1" si="413"/>
        <v>1</v>
      </c>
      <c r="VY54" s="537" t="b">
        <f t="shared" ca="1" si="413"/>
        <v>1</v>
      </c>
      <c r="VZ54" s="537" t="b">
        <f t="shared" ca="1" si="413"/>
        <v>1</v>
      </c>
      <c r="WA54" s="537" t="b">
        <f t="shared" ca="1" si="413"/>
        <v>1</v>
      </c>
      <c r="WB54" s="537" t="b">
        <f t="shared" ca="1" si="413"/>
        <v>1</v>
      </c>
      <c r="WC54" s="547" t="b">
        <f t="shared" ca="1" si="414"/>
        <v>1</v>
      </c>
      <c r="WD54" s="547" t="b">
        <f t="shared" ca="1" si="414"/>
        <v>1</v>
      </c>
      <c r="WE54" s="547" t="b">
        <f t="shared" ca="1" si="414"/>
        <v>1</v>
      </c>
      <c r="WF54" s="547" t="b">
        <f t="shared" ca="1" si="414"/>
        <v>1</v>
      </c>
      <c r="WG54" s="547" t="b">
        <f t="shared" ca="1" si="414"/>
        <v>1</v>
      </c>
      <c r="WH54" s="547" t="b">
        <f t="shared" ca="1" si="414"/>
        <v>1</v>
      </c>
      <c r="WI54" s="547" t="b">
        <f t="shared" ca="1" si="414"/>
        <v>1</v>
      </c>
      <c r="WJ54" s="547" t="b">
        <f t="shared" ca="1" si="414"/>
        <v>1</v>
      </c>
      <c r="WK54" s="547" t="b">
        <f t="shared" ca="1" si="414"/>
        <v>1</v>
      </c>
      <c r="WL54" s="547" t="b">
        <f t="shared" ca="1" si="414"/>
        <v>1</v>
      </c>
      <c r="WM54" s="547" t="b">
        <f t="shared" ca="1" si="415"/>
        <v>1</v>
      </c>
      <c r="WN54" s="547" t="b">
        <f t="shared" ca="1" si="415"/>
        <v>1</v>
      </c>
      <c r="WO54" s="547" t="b">
        <f t="shared" ca="1" si="415"/>
        <v>1</v>
      </c>
      <c r="WP54" s="547" t="b">
        <f t="shared" ca="1" si="415"/>
        <v>1</v>
      </c>
      <c r="WQ54" s="547" t="b">
        <f t="shared" ca="1" si="415"/>
        <v>1</v>
      </c>
      <c r="WR54" s="547" t="b">
        <f t="shared" ca="1" si="415"/>
        <v>1</v>
      </c>
      <c r="WS54" s="547" t="b">
        <f t="shared" ca="1" si="415"/>
        <v>1</v>
      </c>
      <c r="WT54" s="547" t="b">
        <f t="shared" ca="1" si="415"/>
        <v>1</v>
      </c>
      <c r="WU54" s="547" t="b">
        <f t="shared" ca="1" si="415"/>
        <v>1</v>
      </c>
      <c r="WV54" s="547" t="b">
        <f t="shared" ca="1" si="415"/>
        <v>1</v>
      </c>
      <c r="WW54" s="547" t="b">
        <f t="shared" ca="1" si="416"/>
        <v>1</v>
      </c>
      <c r="WX54" s="547" t="b">
        <f t="shared" ca="1" si="416"/>
        <v>1</v>
      </c>
      <c r="WY54" s="547" t="b">
        <f t="shared" ca="1" si="416"/>
        <v>1</v>
      </c>
      <c r="WZ54" s="547" t="b">
        <f t="shared" ca="1" si="416"/>
        <v>1</v>
      </c>
      <c r="XA54" s="547" t="b">
        <f t="shared" ca="1" si="416"/>
        <v>1</v>
      </c>
      <c r="XB54" s="547" t="b">
        <f t="shared" ca="1" si="416"/>
        <v>1</v>
      </c>
      <c r="XC54" s="19">
        <f t="shared" ca="1" si="422"/>
        <v>0</v>
      </c>
      <c r="XD54" s="599">
        <v>0</v>
      </c>
    </row>
    <row r="55" spans="1:628" hidden="1" outlineLevel="2">
      <c r="A55" s="20">
        <f t="shared" si="423"/>
        <v>50</v>
      </c>
      <c r="B55" s="213">
        <f t="shared" ca="1" si="424"/>
        <v>46</v>
      </c>
      <c r="C55">
        <f t="shared" ca="1" si="282"/>
        <v>100</v>
      </c>
      <c r="D55" s="134" t="str">
        <f t="shared" ca="1" si="283"/>
        <v>GSW</v>
      </c>
      <c r="E55" t="b">
        <v>1</v>
      </c>
      <c r="F55" t="b">
        <v>0</v>
      </c>
      <c r="G55" t="b">
        <f t="shared" si="284"/>
        <v>1</v>
      </c>
      <c r="H55" s="213">
        <f t="shared" ca="1" si="419"/>
        <v>4</v>
      </c>
      <c r="I55" s="19">
        <f t="shared" ca="1" si="285"/>
        <v>1</v>
      </c>
      <c r="J55" s="19">
        <f t="shared" ca="1" si="285"/>
        <v>0</v>
      </c>
      <c r="K55" s="19" t="str">
        <f t="shared" ca="1" si="285"/>
        <v/>
      </c>
      <c r="L55" s="19">
        <f t="shared" ca="1" si="285"/>
        <v>1</v>
      </c>
      <c r="M55" s="19">
        <f t="shared" ca="1" si="285"/>
        <v>2</v>
      </c>
      <c r="N55" s="19">
        <f t="shared" ca="1" si="285"/>
        <v>2</v>
      </c>
      <c r="O55" s="114">
        <f t="shared" ca="1" si="286"/>
        <v>1</v>
      </c>
      <c r="P55" s="19">
        <f ca="1">OFFSET(P$5,$B55,0)</f>
        <v>3</v>
      </c>
      <c r="Q55" s="114">
        <f t="shared" ca="1" si="287"/>
        <v>2</v>
      </c>
      <c r="R55" s="19">
        <f t="shared" ca="1" si="288"/>
        <v>1</v>
      </c>
      <c r="S55" s="19">
        <f t="shared" ca="1" si="289"/>
        <v>0</v>
      </c>
      <c r="T55" s="19">
        <f t="shared" ca="1" si="289"/>
        <v>0</v>
      </c>
      <c r="U55" s="19">
        <f t="shared" ca="1" si="289"/>
        <v>0</v>
      </c>
      <c r="V55" s="19">
        <f t="shared" ca="1" si="289"/>
        <v>0</v>
      </c>
      <c r="W55" s="114">
        <f t="shared" ca="1" si="290"/>
        <v>1</v>
      </c>
      <c r="X55" s="114">
        <f t="shared" ca="1" si="290"/>
        <v>1</v>
      </c>
      <c r="Y55" s="114">
        <f t="shared" ca="1" si="290"/>
        <v>1</v>
      </c>
      <c r="Z55" s="114">
        <f t="shared" ca="1" si="290"/>
        <v>2</v>
      </c>
      <c r="AA55" s="209"/>
      <c r="AB55" s="209"/>
      <c r="AC55" s="209"/>
      <c r="AD55" s="209"/>
      <c r="AE55" s="209"/>
      <c r="AF55" s="19">
        <f t="shared" ref="AF55:AF58" ca="1" si="425">OFFSET(AF$5,$B55,0)</f>
        <v>0</v>
      </c>
      <c r="AG55" s="209"/>
      <c r="AH55" s="209"/>
      <c r="AI55" s="209"/>
      <c r="AJ55" s="209"/>
      <c r="AK55" s="209"/>
      <c r="AL55" s="209"/>
      <c r="AM55" s="209"/>
      <c r="AN55" s="209"/>
      <c r="AO55" s="134">
        <f t="shared" ca="1" si="291"/>
        <v>2</v>
      </c>
      <c r="AP55" s="134">
        <f ca="1">INDEX(CHOOSE($P55,DataAutumn!i.AdultDrys,DataWinter!i.AdultDrys,DataSpring!i.AdultDrys),1,$O55)</f>
        <v>4</v>
      </c>
      <c r="AQ55" s="5">
        <f t="shared" ca="1" si="292"/>
        <v>2</v>
      </c>
      <c r="AR55" s="5">
        <f t="shared" ca="1" si="292"/>
        <v>0</v>
      </c>
      <c r="AS55" s="5">
        <f t="shared" ca="1" si="293"/>
        <v>6</v>
      </c>
      <c r="AT55" s="209"/>
      <c r="AU55" s="209"/>
      <c r="AV55" s="209"/>
      <c r="AW55" s="353" t="str">
        <f t="shared" ca="1" si="294"/>
        <v>TemplateEx 00004 GSW FWM     TOL204 Scan2 GFS_1 PI00% RR+01% GP100% WP100% MP 75% (T_F33N11L00)</v>
      </c>
      <c r="AX55" s="9" t="str">
        <f ca="1">IF(COUNTIF(AW$5:AW55,AW55)=1,"-","Dup")</f>
        <v>-</v>
      </c>
      <c r="AY55" s="9"/>
      <c r="AZ55" s="19" t="str">
        <f t="shared" ca="1" si="295"/>
        <v>-</v>
      </c>
      <c r="BA55" s="19" t="str">
        <f t="shared" ca="1" si="295"/>
        <v>-</v>
      </c>
      <c r="BB55" s="19" t="str">
        <f t="shared" ca="1" si="295"/>
        <v>-</v>
      </c>
      <c r="BC55" s="19" t="str">
        <f t="shared" ca="1" si="295"/>
        <v>-</v>
      </c>
      <c r="BD55" s="19" t="str">
        <f t="shared" ca="1" si="295"/>
        <v>-</v>
      </c>
      <c r="BE55" s="19" t="str">
        <f t="shared" ca="1" si="295"/>
        <v>-</v>
      </c>
      <c r="BF55" s="19" t="str">
        <f t="shared" ca="1" si="295"/>
        <v>-</v>
      </c>
      <c r="BG55" s="19" t="str">
        <f t="shared" ca="1" si="295"/>
        <v>-</v>
      </c>
      <c r="BH55" s="19" t="str">
        <f t="shared" ca="1" si="295"/>
        <v>-</v>
      </c>
      <c r="BI55" s="9"/>
      <c r="BJ55" s="19" t="b">
        <f t="shared" ca="1" si="420"/>
        <v>1</v>
      </c>
      <c r="BK55" s="19" t="str">
        <f t="shared" ca="1" si="420"/>
        <v>-</v>
      </c>
      <c r="BL55" s="19" t="str">
        <f t="shared" ca="1" si="420"/>
        <v>-</v>
      </c>
      <c r="BM55" s="19" t="str">
        <f t="shared" ca="1" si="420"/>
        <v>-</v>
      </c>
      <c r="BN55" s="19" t="b">
        <f t="shared" ca="1" si="420"/>
        <v>0</v>
      </c>
      <c r="BO55" s="19">
        <f t="shared" ca="1" si="297"/>
        <v>0</v>
      </c>
      <c r="BP55" s="19" t="str">
        <f t="shared" ca="1" si="420"/>
        <v>-</v>
      </c>
      <c r="BQ55" s="19" t="str">
        <f t="shared" ca="1" si="420"/>
        <v>-</v>
      </c>
      <c r="BR55" s="19" t="b">
        <f t="shared" ca="1" si="297"/>
        <v>1</v>
      </c>
      <c r="BS55" s="9"/>
      <c r="BT55" s="19" t="str">
        <f t="shared" ca="1" si="298"/>
        <v>-</v>
      </c>
      <c r="BU55" s="5" t="str">
        <f t="shared" ca="1" si="299"/>
        <v>-</v>
      </c>
      <c r="BV55" s="5">
        <f t="shared" ca="1" si="300"/>
        <v>1</v>
      </c>
      <c r="BW55" s="5">
        <f t="shared" ca="1" si="300"/>
        <v>1</v>
      </c>
      <c r="BX55" s="19" t="str">
        <f t="shared" ca="1" si="301"/>
        <v>-</v>
      </c>
      <c r="BY55" s="19" t="str">
        <f t="shared" ca="1" si="301"/>
        <v>-</v>
      </c>
      <c r="BZ55" s="19" t="str">
        <f t="shared" ca="1" si="301"/>
        <v>-</v>
      </c>
      <c r="CA55" s="5" t="str">
        <f t="shared" ca="1" si="302"/>
        <v>-</v>
      </c>
      <c r="CB55" s="5">
        <f t="shared" ca="1" si="303"/>
        <v>1</v>
      </c>
      <c r="CC55" s="5">
        <f t="shared" ca="1" si="303"/>
        <v>1</v>
      </c>
      <c r="CD55" s="19" t="str">
        <f t="shared" ca="1" si="304"/>
        <v>-</v>
      </c>
      <c r="CE55" s="5" t="str">
        <f t="shared" ca="1" si="305"/>
        <v>-</v>
      </c>
      <c r="CF55" s="5">
        <f t="shared" ca="1" si="306"/>
        <v>1</v>
      </c>
      <c r="CG55" s="19" t="str">
        <f t="shared" ca="1" si="307"/>
        <v>-</v>
      </c>
      <c r="CH55" s="19" t="str">
        <f t="shared" ca="1" si="307"/>
        <v>-</v>
      </c>
      <c r="CI55" s="5">
        <f t="shared" ca="1" si="308"/>
        <v>1</v>
      </c>
      <c r="CJ55" s="19" t="str">
        <f t="shared" ca="1" si="307"/>
        <v>-</v>
      </c>
      <c r="CK55" s="5" t="str">
        <f t="shared" ca="1" si="309"/>
        <v>-</v>
      </c>
      <c r="CL55" s="5">
        <f t="shared" ca="1" si="310"/>
        <v>1</v>
      </c>
      <c r="CM55" s="5">
        <f t="shared" ca="1" si="310"/>
        <v>1</v>
      </c>
      <c r="CN55" s="9"/>
      <c r="CO55" s="5" t="b">
        <f t="shared" ca="1" si="311"/>
        <v>0</v>
      </c>
      <c r="CP55" s="12">
        <f t="shared" ca="1" si="312"/>
        <v>2132121</v>
      </c>
      <c r="CQ55" s="19">
        <f t="shared" ca="1" si="313"/>
        <v>1</v>
      </c>
      <c r="CR55" s="19" t="str">
        <f t="shared" ca="1" si="313"/>
        <v>-</v>
      </c>
      <c r="CS55" s="143" t="str">
        <f t="shared" ca="1" si="314"/>
        <v>-</v>
      </c>
      <c r="CT55" s="142" t="str">
        <f t="shared" ca="1" si="315"/>
        <v>-</v>
      </c>
      <c r="CU55" s="142" t="str">
        <f t="shared" ca="1" si="315"/>
        <v>-</v>
      </c>
      <c r="CV55" s="142" t="str">
        <f t="shared" ca="1" si="315"/>
        <v>-</v>
      </c>
      <c r="CW55" s="142" t="str">
        <f t="shared" ca="1" si="315"/>
        <v>-</v>
      </c>
      <c r="CX55" s="142" t="str">
        <f t="shared" ca="1" si="315"/>
        <v>-</v>
      </c>
      <c r="CY55" s="142" t="str">
        <f t="shared" ca="1" si="315"/>
        <v>-</v>
      </c>
      <c r="CZ55" s="143" t="str">
        <f t="shared" ca="1" si="316"/>
        <v>-</v>
      </c>
      <c r="DA55" s="143" t="str">
        <f t="shared" ca="1" si="316"/>
        <v>-</v>
      </c>
      <c r="DB55" s="143" t="str">
        <f t="shared" ca="1" si="316"/>
        <v>-</v>
      </c>
      <c r="DC55" s="143" t="str">
        <f t="shared" ca="1" si="316"/>
        <v>-</v>
      </c>
      <c r="DD55" s="143" t="str">
        <f t="shared" ca="1" si="316"/>
        <v>-</v>
      </c>
      <c r="DE55" s="143" t="str">
        <f t="shared" ca="1" si="316"/>
        <v>-</v>
      </c>
      <c r="DF55" s="143" t="str">
        <f t="shared" ca="1" si="316"/>
        <v>-</v>
      </c>
      <c r="DG55" s="143" t="str">
        <f t="shared" ca="1" si="316"/>
        <v>-</v>
      </c>
      <c r="DH55" s="143" t="str">
        <f t="shared" ca="1" si="316"/>
        <v>-</v>
      </c>
      <c r="DI55" s="143" t="str">
        <f t="shared" ca="1" si="316"/>
        <v>-</v>
      </c>
      <c r="DJ55" s="9"/>
      <c r="DK55" s="19" t="b">
        <f t="shared" ca="1" si="317"/>
        <v>1</v>
      </c>
      <c r="DL55" s="19" t="b">
        <f t="shared" ca="1" si="318"/>
        <v>1</v>
      </c>
      <c r="DM55" s="19" t="b">
        <f t="shared" ca="1" si="318"/>
        <v>1</v>
      </c>
      <c r="DN55" s="579">
        <f t="shared" ca="1" si="319"/>
        <v>21321211</v>
      </c>
      <c r="DO55" s="19" t="b">
        <f t="shared" ca="1" si="420"/>
        <v>1</v>
      </c>
      <c r="DP55" s="19">
        <f t="shared" ca="1" si="420"/>
        <v>0</v>
      </c>
      <c r="DQ55" s="19" t="str">
        <f t="shared" ca="1" si="420"/>
        <v>-</v>
      </c>
      <c r="DR55" s="578" t="str">
        <f t="shared" ca="1" si="420"/>
        <v>-</v>
      </c>
      <c r="DS55" s="430">
        <f t="shared" ca="1" si="320"/>
        <v>652</v>
      </c>
      <c r="DT55" s="430">
        <f t="shared" ca="1" si="320"/>
        <v>686</v>
      </c>
      <c r="DU55" s="430">
        <f t="shared" ca="1" si="320"/>
        <v>721</v>
      </c>
      <c r="DV55" s="142">
        <f t="shared" ca="1" si="321"/>
        <v>378</v>
      </c>
      <c r="DW55" s="142">
        <f t="shared" ca="1" si="321"/>
        <v>413</v>
      </c>
      <c r="DX55" s="142">
        <f t="shared" ca="1" si="321"/>
        <v>448</v>
      </c>
      <c r="DY55" s="19" t="str">
        <f t="shared" ca="1" si="322"/>
        <v>-</v>
      </c>
      <c r="DZ55" s="19" t="str">
        <f t="shared" ca="1" si="322"/>
        <v>-</v>
      </c>
      <c r="EA55" s="19" t="str">
        <f t="shared" ca="1" si="322"/>
        <v>-</v>
      </c>
      <c r="EB55" s="19" t="str">
        <f t="shared" ca="1" si="322"/>
        <v>-</v>
      </c>
      <c r="EC55" s="19" t="str">
        <f t="shared" ca="1" si="322"/>
        <v>-</v>
      </c>
      <c r="ED55" s="19" t="str">
        <f t="shared" ca="1" si="322"/>
        <v>-</v>
      </c>
      <c r="EE55" s="19">
        <f t="shared" ca="1" si="322"/>
        <v>1</v>
      </c>
      <c r="EF55" s="19">
        <f t="shared" ca="1" si="322"/>
        <v>1</v>
      </c>
      <c r="EG55" s="19">
        <f t="shared" ca="1" si="322"/>
        <v>0</v>
      </c>
      <c r="EH55" s="19" t="str">
        <f t="shared" ca="1" si="322"/>
        <v>-</v>
      </c>
      <c r="EI55" s="19" t="str">
        <f t="shared" ca="1" si="322"/>
        <v>-</v>
      </c>
      <c r="EJ55" s="19" t="str">
        <f t="shared" ca="1" si="322"/>
        <v>-</v>
      </c>
      <c r="EK55" s="19" t="str">
        <f t="shared" ca="1" si="322"/>
        <v>-</v>
      </c>
      <c r="EL55" s="19" t="str">
        <f t="shared" ca="1" si="322"/>
        <v>-</v>
      </c>
      <c r="EM55" s="19">
        <f t="shared" ca="1" si="322"/>
        <v>0</v>
      </c>
      <c r="EN55" s="19" t="str">
        <f t="shared" ca="1" si="322"/>
        <v>-</v>
      </c>
      <c r="EO55" s="19" t="str">
        <f t="shared" ca="1" si="322"/>
        <v>-</v>
      </c>
      <c r="EP55" s="19" t="str">
        <f t="shared" ca="1" si="420"/>
        <v>-</v>
      </c>
      <c r="EQ55" s="19">
        <f t="shared" ca="1" si="420"/>
        <v>0</v>
      </c>
      <c r="ER55" s="19">
        <f t="shared" ca="1" si="420"/>
        <v>0</v>
      </c>
      <c r="ES55" s="9"/>
      <c r="ET55" s="19" t="str">
        <f t="shared" ca="1" si="421"/>
        <v>-</v>
      </c>
      <c r="EU55" s="19" t="str">
        <f t="shared" ca="1" si="421"/>
        <v>-</v>
      </c>
      <c r="EV55" s="19" t="str">
        <f t="shared" ca="1" si="421"/>
        <v>-</v>
      </c>
      <c r="EW55" s="19" t="str">
        <f t="shared" ca="1" si="421"/>
        <v>-</v>
      </c>
      <c r="EX55" s="19" t="str">
        <f t="shared" ca="1" si="421"/>
        <v>-</v>
      </c>
      <c r="EY55" s="19" t="str">
        <f t="shared" ca="1" si="421"/>
        <v>-</v>
      </c>
      <c r="EZ55" s="19" t="str">
        <f t="shared" ca="1" si="421"/>
        <v>-</v>
      </c>
      <c r="FA55" s="19" t="str">
        <f t="shared" ca="1" si="421"/>
        <v>-</v>
      </c>
      <c r="FB55" s="19" t="str">
        <f t="shared" ca="1" si="421"/>
        <v>-</v>
      </c>
      <c r="FC55" s="19" t="str">
        <f t="shared" ca="1" si="421"/>
        <v>-</v>
      </c>
      <c r="FD55" s="19" t="str">
        <f t="shared" ca="1" si="421"/>
        <v>-</v>
      </c>
      <c r="FE55" s="19" t="str">
        <f t="shared" ca="1" si="421"/>
        <v>-</v>
      </c>
      <c r="FF55" s="19">
        <f t="shared" ca="1" si="421"/>
        <v>0</v>
      </c>
      <c r="FG55" s="430">
        <f t="shared" ca="1" si="325"/>
        <v>0</v>
      </c>
      <c r="FH55" s="430">
        <f t="shared" ca="1" si="325"/>
        <v>0</v>
      </c>
      <c r="FI55" s="114">
        <f t="shared" ca="1" si="326"/>
        <v>0</v>
      </c>
      <c r="FJ55" s="114">
        <f t="shared" ca="1" si="326"/>
        <v>0</v>
      </c>
      <c r="FK55" s="114">
        <f t="shared" ca="1" si="326"/>
        <v>0</v>
      </c>
      <c r="FL55" s="114">
        <f t="shared" ca="1" si="326"/>
        <v>0</v>
      </c>
      <c r="FM55" s="114">
        <f t="shared" ca="1" si="326"/>
        <v>0</v>
      </c>
      <c r="FN55" s="536">
        <f t="shared" ca="1" si="327"/>
        <v>0</v>
      </c>
      <c r="FO55" s="114">
        <f t="shared" ca="1" si="328"/>
        <v>0</v>
      </c>
      <c r="FP55" s="114">
        <f t="shared" ca="1" si="328"/>
        <v>0</v>
      </c>
      <c r="FQ55" s="114">
        <f t="shared" ca="1" si="328"/>
        <v>0</v>
      </c>
      <c r="FR55" s="114">
        <f t="shared" ca="1" si="328"/>
        <v>0</v>
      </c>
      <c r="FS55" s="114">
        <f t="shared" ca="1" si="328"/>
        <v>0</v>
      </c>
      <c r="FT55" s="536">
        <f t="shared" ca="1" si="329"/>
        <v>0</v>
      </c>
      <c r="FU55" s="114">
        <f t="shared" ca="1" si="330"/>
        <v>0</v>
      </c>
      <c r="FV55" s="114">
        <f t="shared" ca="1" si="330"/>
        <v>0</v>
      </c>
      <c r="FW55" s="114">
        <f t="shared" ca="1" si="330"/>
        <v>0</v>
      </c>
      <c r="FX55" s="114">
        <f t="shared" ca="1" si="330"/>
        <v>0</v>
      </c>
      <c r="FY55" s="114">
        <f t="shared" ca="1" si="330"/>
        <v>0</v>
      </c>
      <c r="FZ55" s="536">
        <f t="shared" ca="1" si="331"/>
        <v>0</v>
      </c>
      <c r="GA55" s="114">
        <f t="shared" ca="1" si="332"/>
        <v>0</v>
      </c>
      <c r="GB55" s="114">
        <f t="shared" ca="1" si="332"/>
        <v>0</v>
      </c>
      <c r="GC55" s="114">
        <f t="shared" ca="1" si="332"/>
        <v>0</v>
      </c>
      <c r="GD55" s="114">
        <f t="shared" ca="1" si="332"/>
        <v>0</v>
      </c>
      <c r="GE55" s="114">
        <f t="shared" ca="1" si="332"/>
        <v>0</v>
      </c>
      <c r="GF55" s="536">
        <f t="shared" ca="1" si="333"/>
        <v>0</v>
      </c>
      <c r="GG55" s="114">
        <f t="shared" ca="1" si="334"/>
        <v>0</v>
      </c>
      <c r="GH55" s="114">
        <f t="shared" ca="1" si="334"/>
        <v>0</v>
      </c>
      <c r="GI55" s="114">
        <f t="shared" ca="1" si="334"/>
        <v>0</v>
      </c>
      <c r="GJ55" s="114">
        <f t="shared" ca="1" si="334"/>
        <v>0</v>
      </c>
      <c r="GK55" s="114">
        <f t="shared" ca="1" si="334"/>
        <v>0</v>
      </c>
      <c r="GL55" s="536">
        <f t="shared" ca="1" si="335"/>
        <v>0</v>
      </c>
      <c r="GM55" s="114">
        <f t="shared" ca="1" si="336"/>
        <v>0</v>
      </c>
      <c r="GN55" s="114">
        <f t="shared" ca="1" si="336"/>
        <v>0</v>
      </c>
      <c r="GO55" s="114">
        <f t="shared" ca="1" si="336"/>
        <v>0</v>
      </c>
      <c r="GP55" s="114">
        <f t="shared" ca="1" si="336"/>
        <v>0</v>
      </c>
      <c r="GQ55" s="114">
        <f t="shared" ca="1" si="336"/>
        <v>0</v>
      </c>
      <c r="GR55" s="536">
        <f t="shared" ca="1" si="337"/>
        <v>0</v>
      </c>
      <c r="GS55" s="115">
        <f t="shared" ca="1" si="338"/>
        <v>0</v>
      </c>
      <c r="GT55" s="115">
        <f t="shared" ca="1" si="338"/>
        <v>0</v>
      </c>
      <c r="GU55" s="115">
        <f t="shared" ca="1" si="338"/>
        <v>0</v>
      </c>
      <c r="GV55" s="115">
        <f t="shared" ca="1" si="338"/>
        <v>0</v>
      </c>
      <c r="GW55" s="553">
        <f t="shared" ca="1" si="339"/>
        <v>0</v>
      </c>
      <c r="GX55" s="553">
        <f t="shared" ca="1" si="339"/>
        <v>0</v>
      </c>
      <c r="GY55" s="553">
        <f t="shared" ca="1" si="339"/>
        <v>0</v>
      </c>
      <c r="GZ55" s="553">
        <f t="shared" ca="1" si="339"/>
        <v>0</v>
      </c>
      <c r="HA55" s="553">
        <f t="shared" ca="1" si="339"/>
        <v>0</v>
      </c>
      <c r="HB55" s="553">
        <f t="shared" ca="1" si="339"/>
        <v>0</v>
      </c>
      <c r="HC55" s="553">
        <f t="shared" ca="1" si="339"/>
        <v>0</v>
      </c>
      <c r="HD55" s="553">
        <f t="shared" ca="1" si="339"/>
        <v>0</v>
      </c>
      <c r="HE55" s="553">
        <f t="shared" ca="1" si="339"/>
        <v>0</v>
      </c>
      <c r="HF55" s="553">
        <f t="shared" ca="1" si="339"/>
        <v>0</v>
      </c>
      <c r="HG55" s="553">
        <f t="shared" ca="1" si="340"/>
        <v>0</v>
      </c>
      <c r="HH55" s="553">
        <f t="shared" ca="1" si="340"/>
        <v>0</v>
      </c>
      <c r="HI55" s="553">
        <f t="shared" ca="1" si="340"/>
        <v>0</v>
      </c>
      <c r="HJ55" s="553">
        <f t="shared" ca="1" si="340"/>
        <v>0</v>
      </c>
      <c r="HK55" s="553">
        <f t="shared" ca="1" si="340"/>
        <v>0</v>
      </c>
      <c r="HL55" s="553">
        <f t="shared" ca="1" si="340"/>
        <v>0</v>
      </c>
      <c r="HM55" s="553">
        <f t="shared" ca="1" si="340"/>
        <v>0</v>
      </c>
      <c r="HN55" s="553">
        <f t="shared" ca="1" si="340"/>
        <v>0</v>
      </c>
      <c r="HO55" s="553">
        <f t="shared" ca="1" si="340"/>
        <v>0</v>
      </c>
      <c r="HP55" s="553">
        <f t="shared" ca="1" si="340"/>
        <v>0</v>
      </c>
      <c r="HQ55" s="19">
        <f t="shared" ca="1" si="341"/>
        <v>0</v>
      </c>
      <c r="HR55" s="114">
        <f t="shared" ca="1" si="342"/>
        <v>0</v>
      </c>
      <c r="HS55" s="114">
        <f t="shared" ca="1" si="342"/>
        <v>0</v>
      </c>
      <c r="HT55" s="114">
        <f t="shared" ca="1" si="342"/>
        <v>0</v>
      </c>
      <c r="HU55" s="114">
        <f t="shared" ca="1" si="342"/>
        <v>0</v>
      </c>
      <c r="HV55" s="114">
        <f t="shared" ca="1" si="342"/>
        <v>0</v>
      </c>
      <c r="HW55" s="536">
        <f t="shared" ca="1" si="343"/>
        <v>0</v>
      </c>
      <c r="HX55" s="114">
        <f t="shared" ca="1" si="344"/>
        <v>0</v>
      </c>
      <c r="HY55" s="114">
        <f t="shared" ca="1" si="344"/>
        <v>0</v>
      </c>
      <c r="HZ55" s="114">
        <f t="shared" ca="1" si="344"/>
        <v>0</v>
      </c>
      <c r="IA55" s="114">
        <f t="shared" ca="1" si="344"/>
        <v>0</v>
      </c>
      <c r="IB55" s="114">
        <f t="shared" ca="1" si="344"/>
        <v>0</v>
      </c>
      <c r="IC55" s="536">
        <f t="shared" ca="1" si="345"/>
        <v>0</v>
      </c>
      <c r="ID55" s="114">
        <f t="shared" ca="1" si="346"/>
        <v>0</v>
      </c>
      <c r="IE55" s="114">
        <f t="shared" ca="1" si="346"/>
        <v>0</v>
      </c>
      <c r="IF55" s="114">
        <f t="shared" ca="1" si="346"/>
        <v>0</v>
      </c>
      <c r="IG55" s="114">
        <f t="shared" ca="1" si="346"/>
        <v>0</v>
      </c>
      <c r="IH55" s="114">
        <f t="shared" ca="1" si="346"/>
        <v>0</v>
      </c>
      <c r="II55" s="536">
        <f t="shared" ca="1" si="347"/>
        <v>0</v>
      </c>
      <c r="IJ55" s="114">
        <f t="shared" ca="1" si="348"/>
        <v>0</v>
      </c>
      <c r="IK55" s="114">
        <f t="shared" ca="1" si="348"/>
        <v>0</v>
      </c>
      <c r="IL55" s="114">
        <f t="shared" ca="1" si="348"/>
        <v>0</v>
      </c>
      <c r="IM55" s="114">
        <f t="shared" ca="1" si="348"/>
        <v>0</v>
      </c>
      <c r="IN55" s="114">
        <f t="shared" ca="1" si="348"/>
        <v>0</v>
      </c>
      <c r="IO55" s="536">
        <f t="shared" ca="1" si="349"/>
        <v>0</v>
      </c>
      <c r="IP55" s="114">
        <f t="shared" ca="1" si="350"/>
        <v>0</v>
      </c>
      <c r="IQ55" s="114">
        <f t="shared" ca="1" si="350"/>
        <v>0</v>
      </c>
      <c r="IR55" s="114">
        <f t="shared" ca="1" si="350"/>
        <v>0</v>
      </c>
      <c r="IS55" s="114">
        <f t="shared" ca="1" si="350"/>
        <v>0</v>
      </c>
      <c r="IT55" s="114">
        <f t="shared" ca="1" si="350"/>
        <v>0</v>
      </c>
      <c r="IU55" s="536">
        <f t="shared" ca="1" si="351"/>
        <v>0</v>
      </c>
      <c r="IV55" s="114">
        <f t="shared" ca="1" si="352"/>
        <v>0</v>
      </c>
      <c r="IW55" s="114">
        <f t="shared" ca="1" si="352"/>
        <v>0</v>
      </c>
      <c r="IX55" s="114">
        <f t="shared" ca="1" si="352"/>
        <v>0</v>
      </c>
      <c r="IY55" s="114">
        <f t="shared" ca="1" si="352"/>
        <v>0</v>
      </c>
      <c r="IZ55" s="114">
        <f t="shared" ca="1" si="352"/>
        <v>0</v>
      </c>
      <c r="JA55" s="536">
        <f t="shared" ca="1" si="353"/>
        <v>0</v>
      </c>
      <c r="JB55" s="115">
        <f t="shared" ca="1" si="354"/>
        <v>0</v>
      </c>
      <c r="JC55" s="115">
        <f t="shared" ca="1" si="354"/>
        <v>0</v>
      </c>
      <c r="JD55" s="115">
        <f t="shared" ca="1" si="354"/>
        <v>0</v>
      </c>
      <c r="JE55" s="115">
        <f t="shared" ca="1" si="354"/>
        <v>0</v>
      </c>
      <c r="JF55" s="553">
        <f t="shared" ca="1" si="355"/>
        <v>0</v>
      </c>
      <c r="JG55" s="553">
        <f t="shared" ca="1" si="355"/>
        <v>0</v>
      </c>
      <c r="JH55" s="553">
        <f t="shared" ca="1" si="355"/>
        <v>0</v>
      </c>
      <c r="JI55" s="553">
        <f t="shared" ca="1" si="355"/>
        <v>0</v>
      </c>
      <c r="JJ55" s="553">
        <f t="shared" ca="1" si="355"/>
        <v>0</v>
      </c>
      <c r="JK55" s="553">
        <f t="shared" ca="1" si="355"/>
        <v>0</v>
      </c>
      <c r="JL55" s="553">
        <f t="shared" ca="1" si="355"/>
        <v>0</v>
      </c>
      <c r="JM55" s="553">
        <f t="shared" ca="1" si="355"/>
        <v>0</v>
      </c>
      <c r="JN55" s="553">
        <f t="shared" ca="1" si="355"/>
        <v>0</v>
      </c>
      <c r="JO55" s="553">
        <f t="shared" ca="1" si="355"/>
        <v>0</v>
      </c>
      <c r="JP55" s="553">
        <f t="shared" ca="1" si="356"/>
        <v>0</v>
      </c>
      <c r="JQ55" s="553">
        <f t="shared" ca="1" si="356"/>
        <v>0</v>
      </c>
      <c r="JR55" s="553">
        <f t="shared" ca="1" si="356"/>
        <v>0</v>
      </c>
      <c r="JS55" s="553">
        <f t="shared" ca="1" si="356"/>
        <v>0</v>
      </c>
      <c r="JT55" s="553">
        <f t="shared" ca="1" si="356"/>
        <v>0</v>
      </c>
      <c r="JU55" s="553">
        <f t="shared" ca="1" si="356"/>
        <v>0</v>
      </c>
      <c r="JV55" s="553">
        <f t="shared" ca="1" si="356"/>
        <v>0</v>
      </c>
      <c r="JW55" s="553">
        <f t="shared" ca="1" si="356"/>
        <v>0</v>
      </c>
      <c r="JX55" s="553">
        <f t="shared" ca="1" si="356"/>
        <v>0</v>
      </c>
      <c r="JY55" s="553">
        <f t="shared" ca="1" si="356"/>
        <v>0</v>
      </c>
      <c r="JZ55" s="19">
        <f t="shared" ca="1" si="357"/>
        <v>0</v>
      </c>
      <c r="KA55" s="5">
        <f t="shared" ca="1" si="358"/>
        <v>67</v>
      </c>
      <c r="KB55" s="9"/>
      <c r="KC55" s="5">
        <f t="shared" ca="1" si="359"/>
        <v>0</v>
      </c>
      <c r="KD55" s="5" t="b">
        <f t="shared" ca="1" si="359"/>
        <v>0</v>
      </c>
      <c r="KE55" s="19">
        <f t="shared" ca="1" si="417"/>
        <v>0</v>
      </c>
      <c r="KF55" s="5">
        <f t="shared" ca="1" si="361"/>
        <v>0</v>
      </c>
      <c r="KG55" s="5">
        <f t="shared" ca="1" si="362"/>
        <v>0.01</v>
      </c>
      <c r="KH55" s="5">
        <f t="shared" si="363"/>
        <v>0</v>
      </c>
      <c r="KI55" s="19">
        <f t="shared" ca="1" si="360"/>
        <v>0</v>
      </c>
      <c r="KJ55" s="5">
        <f t="shared" ca="1" si="364"/>
        <v>50</v>
      </c>
      <c r="KK55" s="19" t="str">
        <f t="shared" ca="1" si="365"/>
        <v>-</v>
      </c>
      <c r="KL55" s="19" t="str">
        <f t="shared" ca="1" si="365"/>
        <v>-</v>
      </c>
      <c r="KM55" s="19" t="str">
        <f t="shared" ca="1" si="365"/>
        <v>-</v>
      </c>
      <c r="KN55" s="19" t="str">
        <f t="shared" ca="1" si="365"/>
        <v>-</v>
      </c>
      <c r="KO55" s="19" t="str">
        <f t="shared" ca="1" si="365"/>
        <v>-</v>
      </c>
      <c r="KP55" s="19" t="str">
        <f t="shared" ca="1" si="365"/>
        <v>-</v>
      </c>
      <c r="KQ55" s="19" t="str">
        <f t="shared" ca="1" si="365"/>
        <v>-</v>
      </c>
      <c r="KR55" s="19" t="str">
        <f t="shared" ca="1" si="365"/>
        <v>-</v>
      </c>
      <c r="KS55" s="19" t="str">
        <f t="shared" ca="1" si="365"/>
        <v>-</v>
      </c>
      <c r="KT55" s="19" t="str">
        <f t="shared" ca="1" si="365"/>
        <v>-</v>
      </c>
      <c r="KU55" s="19" t="str">
        <f t="shared" ca="1" si="365"/>
        <v>-</v>
      </c>
      <c r="KV55" s="19" t="str">
        <f t="shared" ca="1" si="365"/>
        <v>-</v>
      </c>
      <c r="KW55" s="5">
        <f t="shared" si="366"/>
        <v>1</v>
      </c>
      <c r="KX55" s="5">
        <f t="shared" ca="1" si="367"/>
        <v>0</v>
      </c>
      <c r="KY55" s="5">
        <f t="shared" ca="1" si="367"/>
        <v>1</v>
      </c>
      <c r="KZ55" s="5">
        <f t="shared" ca="1" si="367"/>
        <v>1</v>
      </c>
      <c r="LA55" s="5">
        <f t="shared" ca="1" si="367"/>
        <v>1</v>
      </c>
      <c r="LB55" s="5">
        <f t="shared" ca="1" si="367"/>
        <v>1</v>
      </c>
      <c r="LC55" s="5">
        <f t="shared" ca="1" si="367"/>
        <v>0</v>
      </c>
      <c r="LD55" s="5">
        <f t="shared" ca="1" si="367"/>
        <v>1</v>
      </c>
      <c r="LE55" s="5">
        <f t="shared" ca="1" si="367"/>
        <v>0</v>
      </c>
      <c r="LF55" s="5">
        <f t="shared" ca="1" si="367"/>
        <v>0</v>
      </c>
      <c r="LG55" s="5">
        <f t="shared" ca="1" si="367"/>
        <v>1</v>
      </c>
      <c r="LH55" s="5">
        <f t="shared" ca="1" si="367"/>
        <v>0</v>
      </c>
      <c r="LI55" s="5">
        <f t="shared" ca="1" si="367"/>
        <v>0</v>
      </c>
      <c r="LJ55" s="5">
        <f t="shared" ca="1" si="367"/>
        <v>0</v>
      </c>
      <c r="LK55" s="5">
        <f t="shared" ca="1" si="367"/>
        <v>0</v>
      </c>
      <c r="LL55" s="5">
        <f t="shared" ca="1" si="367"/>
        <v>1</v>
      </c>
      <c r="LM55" s="5">
        <f t="shared" ca="1" si="367"/>
        <v>0</v>
      </c>
      <c r="LN55" s="5">
        <f t="shared" ca="1" si="367"/>
        <v>1</v>
      </c>
      <c r="LO55" s="19">
        <f t="shared" ca="1" si="417"/>
        <v>0</v>
      </c>
      <c r="LP55" s="19">
        <f t="shared" ca="1" si="417"/>
        <v>0</v>
      </c>
      <c r="LQ55" s="19">
        <f t="shared" ca="1" si="417"/>
        <v>0</v>
      </c>
      <c r="LR55" s="19">
        <f t="shared" ca="1" si="417"/>
        <v>0</v>
      </c>
      <c r="LS55" s="19">
        <f t="shared" ca="1" si="417"/>
        <v>0</v>
      </c>
      <c r="LT55" s="19">
        <f t="shared" ca="1" si="417"/>
        <v>0</v>
      </c>
      <c r="LU55" s="19">
        <f t="shared" ca="1" si="417"/>
        <v>0</v>
      </c>
      <c r="LV55" s="19">
        <f t="shared" ca="1" si="417"/>
        <v>0</v>
      </c>
      <c r="LW55" s="19">
        <f t="shared" ca="1" si="417"/>
        <v>0</v>
      </c>
      <c r="LX55" s="19">
        <f t="shared" ca="1" si="417"/>
        <v>0</v>
      </c>
      <c r="LY55" s="19">
        <f t="shared" ca="1" si="417"/>
        <v>0</v>
      </c>
      <c r="LZ55" s="19">
        <f t="shared" ca="1" si="417"/>
        <v>0</v>
      </c>
      <c r="MA55" s="19">
        <f t="shared" ca="1" si="417"/>
        <v>0</v>
      </c>
      <c r="MB55" s="19">
        <f t="shared" ca="1" si="417"/>
        <v>0</v>
      </c>
      <c r="MC55" s="19">
        <f t="shared" ca="1" si="417"/>
        <v>0</v>
      </c>
      <c r="MD55" s="19">
        <f t="shared" ca="1" si="417"/>
        <v>0</v>
      </c>
      <c r="ME55" s="19">
        <f t="shared" ca="1" si="417"/>
        <v>0</v>
      </c>
      <c r="MF55" s="19">
        <f t="shared" ca="1" si="417"/>
        <v>0</v>
      </c>
      <c r="MG55" s="19">
        <f t="shared" ca="1" si="417"/>
        <v>0</v>
      </c>
      <c r="MH55" s="19">
        <f t="shared" ca="1" si="417"/>
        <v>0</v>
      </c>
      <c r="MI55" s="19">
        <f t="shared" ca="1" si="417"/>
        <v>0</v>
      </c>
      <c r="MJ55" s="5">
        <f t="shared" ca="1" si="369"/>
        <v>0</v>
      </c>
      <c r="MK55" s="5">
        <f t="shared" ca="1" si="369"/>
        <v>0</v>
      </c>
      <c r="ML55" s="5">
        <f t="shared" ca="1" si="369"/>
        <v>0.05</v>
      </c>
      <c r="MM55" s="5">
        <f t="shared" ca="1" si="369"/>
        <v>0.05</v>
      </c>
      <c r="MN55" s="19">
        <f t="shared" ca="1" si="418"/>
        <v>0</v>
      </c>
      <c r="MO55" s="19">
        <f t="shared" ca="1" si="417"/>
        <v>0</v>
      </c>
      <c r="MP55" s="19">
        <f t="shared" ca="1" si="370"/>
        <v>0</v>
      </c>
      <c r="MQ55" s="19">
        <f t="shared" ca="1" si="370"/>
        <v>0</v>
      </c>
      <c r="MR55" s="19">
        <f t="shared" ca="1" si="370"/>
        <v>0</v>
      </c>
      <c r="MS55" s="19">
        <f t="shared" ca="1" si="370"/>
        <v>0</v>
      </c>
      <c r="MT55" s="19">
        <f t="shared" ca="1" si="417"/>
        <v>0</v>
      </c>
      <c r="MU55" s="19">
        <f t="shared" ca="1" si="417"/>
        <v>1</v>
      </c>
      <c r="MV55" s="19">
        <f t="shared" ca="1" si="371"/>
        <v>0</v>
      </c>
      <c r="MW55" s="19">
        <f t="shared" ca="1" si="371"/>
        <v>0</v>
      </c>
      <c r="MX55" s="19">
        <f t="shared" ca="1" si="371"/>
        <v>0</v>
      </c>
      <c r="MY55" s="19">
        <f t="shared" ca="1" si="417"/>
        <v>0</v>
      </c>
      <c r="MZ55" s="19">
        <f t="shared" ca="1" si="417"/>
        <v>1</v>
      </c>
      <c r="NA55" s="9"/>
      <c r="NB55" s="5" t="b">
        <f t="shared" ca="1" si="372"/>
        <v>0</v>
      </c>
      <c r="NC55" s="19" t="str">
        <f t="shared" ca="1" si="373"/>
        <v>-</v>
      </c>
      <c r="ND55" s="5">
        <f t="shared" ca="1" si="374"/>
        <v>0.5</v>
      </c>
      <c r="NE55" s="5" t="b">
        <f t="shared" ca="1" si="375"/>
        <v>0</v>
      </c>
      <c r="NF55" s="5" t="b">
        <f t="shared" ca="1" si="375"/>
        <v>0</v>
      </c>
      <c r="NG55" s="5" t="b">
        <f t="shared" ca="1" si="375"/>
        <v>1</v>
      </c>
      <c r="NH55" s="134">
        <f t="shared" ca="1" si="376"/>
        <v>2</v>
      </c>
      <c r="NI55" s="134">
        <f t="shared" ca="1" si="376"/>
        <v>2</v>
      </c>
      <c r="NJ55" s="5" t="b">
        <f t="shared" ca="1" si="377"/>
        <v>0</v>
      </c>
      <c r="NK55" s="5" t="b">
        <f t="shared" ca="1" si="377"/>
        <v>0</v>
      </c>
      <c r="NL55" s="5" t="b">
        <f t="shared" ca="1" si="377"/>
        <v>1</v>
      </c>
      <c r="NM55" s="5" t="b">
        <f t="shared" ca="1" si="377"/>
        <v>0</v>
      </c>
      <c r="NN55" s="5">
        <f t="shared" ca="1" si="378"/>
        <v>1</v>
      </c>
      <c r="NO55" s="5">
        <f t="shared" ca="1" si="378"/>
        <v>0.66</v>
      </c>
      <c r="NP55" s="5" t="b">
        <f t="shared" ca="1" si="379"/>
        <v>1</v>
      </c>
      <c r="NQ55" s="5" t="str" cm="1">
        <f t="array" aca="1" ref="NQ55" ca="1">IF(OR(NR55:NY55&lt;&gt;"-"),TRUE,"-")</f>
        <v>-</v>
      </c>
      <c r="NR55" s="19" t="str">
        <f t="shared" ca="1" si="380"/>
        <v>-</v>
      </c>
      <c r="NS55" s="19" t="str">
        <f t="shared" ca="1" si="380"/>
        <v>-</v>
      </c>
      <c r="NT55" s="19" t="str">
        <f t="shared" ca="1" si="380"/>
        <v>-</v>
      </c>
      <c r="NU55" s="19" t="str">
        <f t="shared" ca="1" si="380"/>
        <v>-</v>
      </c>
      <c r="NV55" s="19" t="str">
        <f t="shared" ca="1" si="380"/>
        <v>-</v>
      </c>
      <c r="NW55" s="19" t="str">
        <f t="shared" ca="1" si="380"/>
        <v>-</v>
      </c>
      <c r="NX55" s="19" t="str">
        <f t="shared" ca="1" si="380"/>
        <v>-</v>
      </c>
      <c r="NY55" s="19" t="str">
        <f t="shared" ca="1" si="380"/>
        <v>-</v>
      </c>
      <c r="NZ55" s="5" t="b">
        <f t="array" aca="1" ref="NZ55" ca="1">IF(OR(OA55:OG55&lt;&gt;"-"),TRUE,"-")</f>
        <v>1</v>
      </c>
      <c r="OA55" s="19">
        <f t="shared" ca="1" si="381"/>
        <v>0</v>
      </c>
      <c r="OB55" s="19">
        <f t="shared" ca="1" si="381"/>
        <v>999999</v>
      </c>
      <c r="OC55" s="19">
        <f t="shared" ca="1" si="381"/>
        <v>999999</v>
      </c>
      <c r="OD55" s="19">
        <f t="shared" ca="1" si="381"/>
        <v>999999</v>
      </c>
      <c r="OE55" s="19">
        <f t="shared" ca="1" si="381"/>
        <v>999999</v>
      </c>
      <c r="OF55" s="19">
        <f t="shared" ca="1" si="382"/>
        <v>999999</v>
      </c>
      <c r="OG55" s="19">
        <f t="shared" ca="1" si="382"/>
        <v>999999</v>
      </c>
      <c r="OH55" s="19" t="str">
        <f t="shared" ca="1" si="382"/>
        <v>-</v>
      </c>
      <c r="OI55" s="19" t="str">
        <f t="shared" ca="1" si="382"/>
        <v>-</v>
      </c>
      <c r="OJ55" s="19" t="str">
        <f t="shared" ca="1" si="382"/>
        <v>-</v>
      </c>
      <c r="OK55" s="19" t="b">
        <f t="shared" ca="1" si="382"/>
        <v>1</v>
      </c>
      <c r="OL55" s="19">
        <f t="shared" ca="1" si="382"/>
        <v>0</v>
      </c>
      <c r="OM55" s="5" t="str">
        <f t="shared" ca="1" si="385"/>
        <v>-</v>
      </c>
      <c r="ON55" s="5" t="str">
        <f t="shared" ca="1" si="385"/>
        <v>-</v>
      </c>
      <c r="OO55" s="5" t="str">
        <f t="shared" ca="1" si="385"/>
        <v>-</v>
      </c>
      <c r="OP55" s="5" t="str">
        <f t="shared" ca="1" si="385"/>
        <v>-</v>
      </c>
      <c r="OQ55" s="19" t="str">
        <f t="shared" ca="1" si="422"/>
        <v>-</v>
      </c>
      <c r="OR55" s="19" t="str">
        <f t="shared" ca="1" si="422"/>
        <v>-</v>
      </c>
      <c r="OS55" s="19" t="str">
        <f t="shared" ca="1" si="422"/>
        <v>-</v>
      </c>
      <c r="OT55" s="19" t="str">
        <f t="shared" ca="1" si="422"/>
        <v>-</v>
      </c>
      <c r="OU55" s="5">
        <f t="shared" ca="1" si="388"/>
        <v>0</v>
      </c>
      <c r="OV55" s="19" t="str">
        <f t="shared" ca="1" si="422"/>
        <v>-</v>
      </c>
      <c r="OW55" s="5" t="str">
        <f t="shared" ca="1" si="389"/>
        <v>-</v>
      </c>
      <c r="OX55" s="5">
        <f t="shared" ca="1" si="389"/>
        <v>500</v>
      </c>
      <c r="OY55" s="5">
        <f t="shared" ca="1" si="389"/>
        <v>500</v>
      </c>
      <c r="OZ55" s="5" t="str">
        <f t="shared" ca="1" si="389"/>
        <v>-</v>
      </c>
      <c r="PA55" s="5" t="str">
        <f t="shared" ca="1" si="389"/>
        <v>-</v>
      </c>
      <c r="PB55" s="5" t="str">
        <f t="shared" ca="1" si="389"/>
        <v>-</v>
      </c>
      <c r="PC55" s="5">
        <f t="shared" ca="1" si="390"/>
        <v>1.5</v>
      </c>
      <c r="PD55" s="9"/>
      <c r="PE55" s="19">
        <f t="shared" ca="1" si="422"/>
        <v>50</v>
      </c>
      <c r="PF55" s="19">
        <f t="shared" ca="1" si="422"/>
        <v>50</v>
      </c>
      <c r="PG55" s="19">
        <f t="shared" ca="1" si="422"/>
        <v>50</v>
      </c>
      <c r="PH55" s="19">
        <f t="shared" ca="1" si="422"/>
        <v>50</v>
      </c>
      <c r="PI55" s="5">
        <f t="shared" ca="1" si="391"/>
        <v>1</v>
      </c>
      <c r="PJ55" s="5">
        <f t="shared" ca="1" si="392"/>
        <v>0.75</v>
      </c>
      <c r="PK55" s="5">
        <f t="shared" ca="1" si="393"/>
        <v>1</v>
      </c>
      <c r="PL55" s="9"/>
      <c r="PM55" s="19" t="b">
        <f t="shared" ca="1" si="422"/>
        <v>0</v>
      </c>
      <c r="PN55" s="19" t="b">
        <f t="shared" ca="1" si="422"/>
        <v>0</v>
      </c>
      <c r="PO55" s="19">
        <f t="shared" ca="1" si="422"/>
        <v>1</v>
      </c>
      <c r="PP55" s="134">
        <f t="shared" ca="1" si="395"/>
        <v>1</v>
      </c>
      <c r="PQ55" s="134">
        <f t="shared" ca="1" si="395"/>
        <v>1</v>
      </c>
      <c r="PR55" s="134">
        <f t="shared" ca="1" si="395"/>
        <v>1</v>
      </c>
      <c r="PS55" s="134">
        <f t="shared" ca="1" si="395"/>
        <v>1</v>
      </c>
      <c r="PT55" s="134">
        <f t="shared" ca="1" si="395"/>
        <v>1</v>
      </c>
      <c r="PU55" s="134">
        <f t="shared" ca="1" si="395"/>
        <v>1</v>
      </c>
      <c r="PV55" s="134">
        <f t="shared" ca="1" si="395"/>
        <v>1</v>
      </c>
      <c r="PW55" s="134">
        <f t="shared" ca="1" si="395"/>
        <v>1</v>
      </c>
      <c r="PX55" s="9"/>
      <c r="PY55" s="537" t="str">
        <f t="shared" ca="1" si="396"/>
        <v>-</v>
      </c>
      <c r="PZ55" s="537" t="str">
        <f t="shared" ca="1" si="396"/>
        <v>-</v>
      </c>
      <c r="QA55" s="537" t="str">
        <f t="shared" ca="1" si="396"/>
        <v>-</v>
      </c>
      <c r="QB55" s="537" t="str">
        <f t="shared" ca="1" si="396"/>
        <v>-</v>
      </c>
      <c r="QC55" s="537" t="str">
        <f t="shared" ca="1" si="396"/>
        <v>-</v>
      </c>
      <c r="QD55" s="537" t="str">
        <f t="shared" ca="1" si="396"/>
        <v>-</v>
      </c>
      <c r="QE55" s="537" t="str">
        <f t="shared" ca="1" si="396"/>
        <v>-</v>
      </c>
      <c r="QF55" s="537" t="str">
        <f t="shared" ca="1" si="396"/>
        <v>-</v>
      </c>
      <c r="QG55" s="537" t="str">
        <f t="shared" ca="1" si="396"/>
        <v>-</v>
      </c>
      <c r="QH55" s="537" t="str">
        <f t="shared" ca="1" si="396"/>
        <v>-</v>
      </c>
      <c r="QI55" s="537" t="str">
        <f t="shared" ca="1" si="397"/>
        <v>-</v>
      </c>
      <c r="QJ55" s="537" t="str">
        <f t="shared" ca="1" si="397"/>
        <v>-</v>
      </c>
      <c r="QK55" s="537" t="str">
        <f t="shared" ca="1" si="397"/>
        <v>-</v>
      </c>
      <c r="QL55" s="537" t="str">
        <f t="shared" ca="1" si="397"/>
        <v>-</v>
      </c>
      <c r="QM55" s="537" t="str">
        <f t="shared" ca="1" si="397"/>
        <v>-</v>
      </c>
      <c r="QN55" s="537" t="str">
        <f t="shared" ca="1" si="397"/>
        <v>-</v>
      </c>
      <c r="QO55" s="537" t="str">
        <f t="shared" ca="1" si="397"/>
        <v>-</v>
      </c>
      <c r="QP55" s="537" t="str">
        <f t="shared" ca="1" si="397"/>
        <v>-</v>
      </c>
      <c r="QQ55" s="537" t="str">
        <f t="shared" ca="1" si="397"/>
        <v>-</v>
      </c>
      <c r="QR55" s="537" t="str">
        <f t="shared" ca="1" si="397"/>
        <v>-</v>
      </c>
      <c r="QS55" s="537" t="str">
        <f t="shared" ca="1" si="398"/>
        <v>-</v>
      </c>
      <c r="QT55" s="537" t="str">
        <f t="shared" ca="1" si="398"/>
        <v>-</v>
      </c>
      <c r="QU55" s="537" t="str">
        <f t="shared" ca="1" si="398"/>
        <v>-</v>
      </c>
      <c r="QV55" s="537" t="str">
        <f t="shared" ca="1" si="398"/>
        <v>-</v>
      </c>
      <c r="QW55" s="537" t="str">
        <f t="shared" ca="1" si="398"/>
        <v>-</v>
      </c>
      <c r="QX55" s="537" t="str">
        <f t="shared" ca="1" si="398"/>
        <v>-</v>
      </c>
      <c r="QY55" s="537" t="str">
        <f t="shared" ca="1" si="398"/>
        <v>-</v>
      </c>
      <c r="QZ55" s="537" t="str">
        <f t="shared" ca="1" si="398"/>
        <v>-</v>
      </c>
      <c r="RA55" s="537" t="str">
        <f t="shared" ca="1" si="398"/>
        <v>-</v>
      </c>
      <c r="RB55" s="537" t="str">
        <f t="shared" ca="1" si="398"/>
        <v>-</v>
      </c>
      <c r="RC55" s="537" t="str">
        <f t="shared" ca="1" si="399"/>
        <v>-</v>
      </c>
      <c r="RD55" s="537" t="str">
        <f t="shared" ca="1" si="399"/>
        <v>-</v>
      </c>
      <c r="RE55" s="537" t="str">
        <f t="shared" ca="1" si="399"/>
        <v>-</v>
      </c>
      <c r="RF55" s="537" t="str">
        <f t="shared" ca="1" si="399"/>
        <v>-</v>
      </c>
      <c r="RG55" s="537" t="str">
        <f t="shared" ca="1" si="399"/>
        <v>-</v>
      </c>
      <c r="RH55" s="537" t="str">
        <f t="shared" ca="1" si="399"/>
        <v>-</v>
      </c>
      <c r="RI55" s="547" t="str">
        <f t="shared" ca="1" si="400"/>
        <v>-</v>
      </c>
      <c r="RJ55" s="547" t="str">
        <f t="shared" ca="1" si="400"/>
        <v>-</v>
      </c>
      <c r="RK55" s="547" t="str">
        <f t="shared" ca="1" si="400"/>
        <v>-</v>
      </c>
      <c r="RL55" s="547" t="str">
        <f t="shared" ca="1" si="400"/>
        <v>-</v>
      </c>
      <c r="RM55" s="547" t="str">
        <f t="shared" ca="1" si="400"/>
        <v>-</v>
      </c>
      <c r="RN55" s="547" t="str">
        <f t="shared" ca="1" si="400"/>
        <v>-</v>
      </c>
      <c r="RO55" s="547" t="str">
        <f t="shared" ca="1" si="400"/>
        <v>-</v>
      </c>
      <c r="RP55" s="547" t="str">
        <f t="shared" ca="1" si="400"/>
        <v>-</v>
      </c>
      <c r="RQ55" s="547" t="str">
        <f t="shared" ca="1" si="400"/>
        <v>-</v>
      </c>
      <c r="RR55" s="547" t="str">
        <f t="shared" ca="1" si="400"/>
        <v>-</v>
      </c>
      <c r="RS55" s="547" t="str">
        <f t="shared" ca="1" si="401"/>
        <v>-</v>
      </c>
      <c r="RT55" s="547" t="str">
        <f t="shared" ca="1" si="401"/>
        <v>-</v>
      </c>
      <c r="RU55" s="547" t="str">
        <f t="shared" ca="1" si="401"/>
        <v>-</v>
      </c>
      <c r="RV55" s="547" t="str">
        <f t="shared" ca="1" si="401"/>
        <v>-</v>
      </c>
      <c r="RW55" s="547" t="str">
        <f t="shared" ca="1" si="401"/>
        <v>-</v>
      </c>
      <c r="RX55" s="547" t="str">
        <f t="shared" ca="1" si="401"/>
        <v>-</v>
      </c>
      <c r="RY55" s="547" t="str">
        <f t="shared" ca="1" si="401"/>
        <v>-</v>
      </c>
      <c r="RZ55" s="547" t="str">
        <f t="shared" ca="1" si="401"/>
        <v>-</v>
      </c>
      <c r="SA55" s="547" t="str">
        <f t="shared" ca="1" si="401"/>
        <v>-</v>
      </c>
      <c r="SB55" s="547" t="str">
        <f t="shared" ca="1" si="401"/>
        <v>-</v>
      </c>
      <c r="SC55" s="547" t="str">
        <f t="shared" ca="1" si="402"/>
        <v>-</v>
      </c>
      <c r="SD55" s="547" t="str">
        <f t="shared" ca="1" si="402"/>
        <v>-</v>
      </c>
      <c r="SE55" s="547" t="str">
        <f t="shared" ca="1" si="402"/>
        <v>-</v>
      </c>
      <c r="SF55" s="547" t="str">
        <f t="shared" ca="1" si="402"/>
        <v>-</v>
      </c>
      <c r="SG55" s="547" t="str">
        <f t="shared" ca="1" si="402"/>
        <v>-</v>
      </c>
      <c r="SH55" s="547" t="str">
        <f t="shared" ca="1" si="402"/>
        <v>-</v>
      </c>
      <c r="SI55" s="537" t="str">
        <f t="shared" ca="1" si="403"/>
        <v>-</v>
      </c>
      <c r="SJ55" s="537" t="str">
        <f t="shared" ca="1" si="403"/>
        <v>-</v>
      </c>
      <c r="SK55" s="537" t="str">
        <f t="shared" ca="1" si="403"/>
        <v>-</v>
      </c>
      <c r="SL55" s="537" t="str">
        <f t="shared" ca="1" si="403"/>
        <v>-</v>
      </c>
      <c r="SM55" s="537" t="str">
        <f t="shared" ca="1" si="403"/>
        <v>-</v>
      </c>
      <c r="SN55" s="537" t="str">
        <f t="shared" ca="1" si="403"/>
        <v>-</v>
      </c>
      <c r="SO55" s="537" t="str">
        <f t="shared" ca="1" si="403"/>
        <v>-</v>
      </c>
      <c r="SP55" s="537" t="str">
        <f t="shared" ca="1" si="403"/>
        <v>-</v>
      </c>
      <c r="SQ55" s="537" t="str">
        <f t="shared" ca="1" si="403"/>
        <v>-</v>
      </c>
      <c r="SR55" s="537" t="str">
        <f t="shared" ca="1" si="403"/>
        <v>-</v>
      </c>
      <c r="SS55" s="537" t="str">
        <f t="shared" ca="1" si="404"/>
        <v>-</v>
      </c>
      <c r="ST55" s="537" t="str">
        <f t="shared" ca="1" si="404"/>
        <v>-</v>
      </c>
      <c r="SU55" s="537" t="str">
        <f t="shared" ca="1" si="404"/>
        <v>-</v>
      </c>
      <c r="SV55" s="537" t="str">
        <f t="shared" ca="1" si="404"/>
        <v>-</v>
      </c>
      <c r="SW55" s="537" t="str">
        <f t="shared" ca="1" si="404"/>
        <v>-</v>
      </c>
      <c r="SX55" s="537" t="str">
        <f t="shared" ca="1" si="404"/>
        <v>-</v>
      </c>
      <c r="SY55" s="537" t="str">
        <f t="shared" ca="1" si="404"/>
        <v>-</v>
      </c>
      <c r="SZ55" s="537" t="str">
        <f t="shared" ca="1" si="404"/>
        <v>-</v>
      </c>
      <c r="TA55" s="537" t="str">
        <f t="shared" ca="1" si="404"/>
        <v>-</v>
      </c>
      <c r="TB55" s="537" t="str">
        <f t="shared" ca="1" si="404"/>
        <v>-</v>
      </c>
      <c r="TC55" s="537" t="str">
        <f t="shared" ca="1" si="405"/>
        <v>-</v>
      </c>
      <c r="TD55" s="537" t="str">
        <f t="shared" ca="1" si="405"/>
        <v>-</v>
      </c>
      <c r="TE55" s="537" t="str">
        <f t="shared" ca="1" si="405"/>
        <v>-</v>
      </c>
      <c r="TF55" s="537" t="str">
        <f t="shared" ca="1" si="405"/>
        <v>-</v>
      </c>
      <c r="TG55" s="537" t="str">
        <f t="shared" ca="1" si="405"/>
        <v>-</v>
      </c>
      <c r="TH55" s="537" t="str">
        <f t="shared" ca="1" si="405"/>
        <v>-</v>
      </c>
      <c r="TI55" s="537" t="str">
        <f t="shared" ca="1" si="405"/>
        <v>-</v>
      </c>
      <c r="TJ55" s="537" t="str">
        <f t="shared" ca="1" si="405"/>
        <v>-</v>
      </c>
      <c r="TK55" s="537" t="str">
        <f t="shared" ca="1" si="405"/>
        <v>-</v>
      </c>
      <c r="TL55" s="537" t="str">
        <f t="shared" ca="1" si="405"/>
        <v>-</v>
      </c>
      <c r="TM55" s="537" t="str">
        <f t="shared" ca="1" si="406"/>
        <v>-</v>
      </c>
      <c r="TN55" s="537" t="str">
        <f t="shared" ca="1" si="406"/>
        <v>-</v>
      </c>
      <c r="TO55" s="537" t="str">
        <f t="shared" ca="1" si="406"/>
        <v>-</v>
      </c>
      <c r="TP55" s="537" t="str">
        <f t="shared" ca="1" si="406"/>
        <v>-</v>
      </c>
      <c r="TQ55" s="537" t="str">
        <f t="shared" ca="1" si="406"/>
        <v>-</v>
      </c>
      <c r="TR55" s="537" t="str">
        <f t="shared" ca="1" si="406"/>
        <v>-</v>
      </c>
      <c r="TS55" s="547" t="str">
        <f t="shared" ca="1" si="407"/>
        <v>-</v>
      </c>
      <c r="TT55" s="547" t="str">
        <f t="shared" ca="1" si="407"/>
        <v>-</v>
      </c>
      <c r="TU55" s="547" t="str">
        <f t="shared" ca="1" si="407"/>
        <v>-</v>
      </c>
      <c r="TV55" s="547" t="str">
        <f t="shared" ca="1" si="407"/>
        <v>-</v>
      </c>
      <c r="TW55" s="547" t="str">
        <f t="shared" ca="1" si="407"/>
        <v>-</v>
      </c>
      <c r="TX55" s="547" t="str">
        <f t="shared" ca="1" si="407"/>
        <v>-</v>
      </c>
      <c r="TY55" s="547" t="str">
        <f t="shared" ca="1" si="407"/>
        <v>-</v>
      </c>
      <c r="TZ55" s="547" t="str">
        <f t="shared" ca="1" si="407"/>
        <v>-</v>
      </c>
      <c r="UA55" s="547" t="str">
        <f t="shared" ca="1" si="407"/>
        <v>-</v>
      </c>
      <c r="UB55" s="547" t="str">
        <f t="shared" ca="1" si="407"/>
        <v>-</v>
      </c>
      <c r="UC55" s="547" t="str">
        <f t="shared" ca="1" si="408"/>
        <v>-</v>
      </c>
      <c r="UD55" s="547" t="str">
        <f t="shared" ca="1" si="408"/>
        <v>-</v>
      </c>
      <c r="UE55" s="547" t="str">
        <f t="shared" ca="1" si="408"/>
        <v>-</v>
      </c>
      <c r="UF55" s="547" t="str">
        <f t="shared" ca="1" si="408"/>
        <v>-</v>
      </c>
      <c r="UG55" s="547" t="str">
        <f t="shared" ca="1" si="408"/>
        <v>-</v>
      </c>
      <c r="UH55" s="547" t="str">
        <f t="shared" ca="1" si="408"/>
        <v>-</v>
      </c>
      <c r="UI55" s="547" t="str">
        <f t="shared" ca="1" si="408"/>
        <v>-</v>
      </c>
      <c r="UJ55" s="547" t="str">
        <f t="shared" ca="1" si="408"/>
        <v>-</v>
      </c>
      <c r="UK55" s="547" t="str">
        <f t="shared" ca="1" si="408"/>
        <v>-</v>
      </c>
      <c r="UL55" s="547" t="str">
        <f t="shared" ca="1" si="408"/>
        <v>-</v>
      </c>
      <c r="UM55" s="547" t="str">
        <f t="shared" ca="1" si="409"/>
        <v>-</v>
      </c>
      <c r="UN55" s="547" t="str">
        <f t="shared" ca="1" si="409"/>
        <v>-</v>
      </c>
      <c r="UO55" s="547" t="str">
        <f t="shared" ca="1" si="409"/>
        <v>-</v>
      </c>
      <c r="UP55" s="547" t="str">
        <f t="shared" ca="1" si="409"/>
        <v>-</v>
      </c>
      <c r="UQ55" s="547" t="str">
        <f t="shared" ca="1" si="409"/>
        <v>-</v>
      </c>
      <c r="UR55" s="547" t="str">
        <f t="shared" ca="1" si="409"/>
        <v>-</v>
      </c>
      <c r="US55" s="537" t="str">
        <f t="shared" ca="1" si="410"/>
        <v>-</v>
      </c>
      <c r="UT55" s="537" t="str">
        <f t="shared" ca="1" si="410"/>
        <v>-</v>
      </c>
      <c r="UU55" s="537" t="str">
        <f t="shared" ca="1" si="410"/>
        <v>-</v>
      </c>
      <c r="UV55" s="537" t="str">
        <f t="shared" ca="1" si="410"/>
        <v>-</v>
      </c>
      <c r="UW55" s="537" t="str">
        <f t="shared" ca="1" si="410"/>
        <v>-</v>
      </c>
      <c r="UX55" s="537" t="str">
        <f t="shared" ca="1" si="410"/>
        <v>-</v>
      </c>
      <c r="UY55" s="537" t="str">
        <f t="shared" ca="1" si="410"/>
        <v>-</v>
      </c>
      <c r="UZ55" s="537" t="str">
        <f t="shared" ca="1" si="410"/>
        <v>-</v>
      </c>
      <c r="VA55" s="537" t="str">
        <f t="shared" ca="1" si="410"/>
        <v>-</v>
      </c>
      <c r="VB55" s="537" t="str">
        <f t="shared" ca="1" si="410"/>
        <v>-</v>
      </c>
      <c r="VC55" s="537" t="str">
        <f t="shared" ca="1" si="411"/>
        <v>-</v>
      </c>
      <c r="VD55" s="537" t="str">
        <f t="shared" ca="1" si="411"/>
        <v>-</v>
      </c>
      <c r="VE55" s="537" t="str">
        <f t="shared" ca="1" si="411"/>
        <v>-</v>
      </c>
      <c r="VF55" s="537" t="str">
        <f t="shared" ca="1" si="411"/>
        <v>-</v>
      </c>
      <c r="VG55" s="537" t="str">
        <f t="shared" ca="1" si="411"/>
        <v>-</v>
      </c>
      <c r="VH55" s="537" t="str">
        <f t="shared" ca="1" si="411"/>
        <v>-</v>
      </c>
      <c r="VI55" s="537" t="str">
        <f t="shared" ca="1" si="411"/>
        <v>-</v>
      </c>
      <c r="VJ55" s="537" t="str">
        <f t="shared" ca="1" si="411"/>
        <v>-</v>
      </c>
      <c r="VK55" s="537" t="str">
        <f t="shared" ca="1" si="411"/>
        <v>-</v>
      </c>
      <c r="VL55" s="537" t="str">
        <f t="shared" ca="1" si="411"/>
        <v>-</v>
      </c>
      <c r="VM55" s="537" t="str">
        <f t="shared" ca="1" si="412"/>
        <v>-</v>
      </c>
      <c r="VN55" s="537" t="str">
        <f t="shared" ca="1" si="412"/>
        <v>-</v>
      </c>
      <c r="VO55" s="537" t="str">
        <f t="shared" ca="1" si="412"/>
        <v>-</v>
      </c>
      <c r="VP55" s="537" t="str">
        <f t="shared" ca="1" si="412"/>
        <v>-</v>
      </c>
      <c r="VQ55" s="537" t="str">
        <f t="shared" ca="1" si="412"/>
        <v>-</v>
      </c>
      <c r="VR55" s="537" t="str">
        <f t="shared" ca="1" si="412"/>
        <v>-</v>
      </c>
      <c r="VS55" s="537" t="str">
        <f t="shared" ca="1" si="412"/>
        <v>-</v>
      </c>
      <c r="VT55" s="537" t="str">
        <f t="shared" ca="1" si="412"/>
        <v>-</v>
      </c>
      <c r="VU55" s="537" t="str">
        <f t="shared" ca="1" si="412"/>
        <v>-</v>
      </c>
      <c r="VV55" s="537" t="str">
        <f t="shared" ca="1" si="412"/>
        <v>-</v>
      </c>
      <c r="VW55" s="537" t="b">
        <f t="shared" ca="1" si="413"/>
        <v>1</v>
      </c>
      <c r="VX55" s="537" t="b">
        <f t="shared" ca="1" si="413"/>
        <v>1</v>
      </c>
      <c r="VY55" s="537" t="b">
        <f t="shared" ca="1" si="413"/>
        <v>1</v>
      </c>
      <c r="VZ55" s="537" t="b">
        <f t="shared" ca="1" si="413"/>
        <v>1</v>
      </c>
      <c r="WA55" s="537" t="b">
        <f t="shared" ca="1" si="413"/>
        <v>1</v>
      </c>
      <c r="WB55" s="537" t="b">
        <f t="shared" ca="1" si="413"/>
        <v>1</v>
      </c>
      <c r="WC55" s="547" t="b">
        <f t="shared" ca="1" si="414"/>
        <v>1</v>
      </c>
      <c r="WD55" s="547" t="b">
        <f t="shared" ca="1" si="414"/>
        <v>1</v>
      </c>
      <c r="WE55" s="547" t="b">
        <f t="shared" ca="1" si="414"/>
        <v>1</v>
      </c>
      <c r="WF55" s="547" t="b">
        <f t="shared" ca="1" si="414"/>
        <v>1</v>
      </c>
      <c r="WG55" s="547" t="b">
        <f t="shared" ca="1" si="414"/>
        <v>1</v>
      </c>
      <c r="WH55" s="547" t="b">
        <f t="shared" ca="1" si="414"/>
        <v>1</v>
      </c>
      <c r="WI55" s="547" t="b">
        <f t="shared" ca="1" si="414"/>
        <v>1</v>
      </c>
      <c r="WJ55" s="547" t="b">
        <f t="shared" ca="1" si="414"/>
        <v>1</v>
      </c>
      <c r="WK55" s="547" t="b">
        <f t="shared" ca="1" si="414"/>
        <v>1</v>
      </c>
      <c r="WL55" s="547" t="b">
        <f t="shared" ca="1" si="414"/>
        <v>1</v>
      </c>
      <c r="WM55" s="547" t="b">
        <f t="shared" ca="1" si="415"/>
        <v>1</v>
      </c>
      <c r="WN55" s="547" t="b">
        <f t="shared" ca="1" si="415"/>
        <v>1</v>
      </c>
      <c r="WO55" s="547" t="b">
        <f t="shared" ca="1" si="415"/>
        <v>1</v>
      </c>
      <c r="WP55" s="547" t="b">
        <f t="shared" ca="1" si="415"/>
        <v>1</v>
      </c>
      <c r="WQ55" s="547" t="b">
        <f t="shared" ca="1" si="415"/>
        <v>1</v>
      </c>
      <c r="WR55" s="547" t="b">
        <f t="shared" ca="1" si="415"/>
        <v>1</v>
      </c>
      <c r="WS55" s="547" t="b">
        <f t="shared" ca="1" si="415"/>
        <v>1</v>
      </c>
      <c r="WT55" s="547" t="b">
        <f t="shared" ca="1" si="415"/>
        <v>1</v>
      </c>
      <c r="WU55" s="547" t="b">
        <f t="shared" ca="1" si="415"/>
        <v>1</v>
      </c>
      <c r="WV55" s="547" t="b">
        <f t="shared" ca="1" si="415"/>
        <v>1</v>
      </c>
      <c r="WW55" s="547" t="b">
        <f t="shared" ca="1" si="416"/>
        <v>1</v>
      </c>
      <c r="WX55" s="547" t="b">
        <f t="shared" ca="1" si="416"/>
        <v>1</v>
      </c>
      <c r="WY55" s="547" t="b">
        <f t="shared" ca="1" si="416"/>
        <v>1</v>
      </c>
      <c r="WZ55" s="547" t="b">
        <f t="shared" ca="1" si="416"/>
        <v>1</v>
      </c>
      <c r="XA55" s="547" t="b">
        <f t="shared" ca="1" si="416"/>
        <v>1</v>
      </c>
      <c r="XB55" s="547" t="b">
        <f t="shared" ca="1" si="416"/>
        <v>1</v>
      </c>
      <c r="XC55" s="19">
        <f t="shared" ca="1" si="422"/>
        <v>0</v>
      </c>
      <c r="XD55" s="599">
        <v>0</v>
      </c>
    </row>
    <row r="56" spans="1:628" hidden="1" outlineLevel="2">
      <c r="A56" s="20">
        <f t="shared" si="423"/>
        <v>51</v>
      </c>
      <c r="B56" s="213">
        <f t="shared" ca="1" si="424"/>
        <v>46</v>
      </c>
      <c r="C56">
        <f t="shared" ca="1" si="282"/>
        <v>100</v>
      </c>
      <c r="D56" s="134" t="str">
        <f t="shared" ca="1" si="283"/>
        <v>GSW</v>
      </c>
      <c r="E56" t="b">
        <v>1</v>
      </c>
      <c r="F56" t="b">
        <v>0</v>
      </c>
      <c r="G56" t="b">
        <f t="shared" si="284"/>
        <v>1</v>
      </c>
      <c r="H56" s="213">
        <f t="shared" ca="1" si="419"/>
        <v>5</v>
      </c>
      <c r="I56" s="19">
        <f t="shared" ca="1" si="285"/>
        <v>1</v>
      </c>
      <c r="J56" s="19">
        <f t="shared" ca="1" si="285"/>
        <v>0</v>
      </c>
      <c r="K56" s="19" t="str">
        <f t="shared" ca="1" si="285"/>
        <v/>
      </c>
      <c r="L56" s="19">
        <f t="shared" ca="1" si="285"/>
        <v>1</v>
      </c>
      <c r="M56" s="19">
        <f t="shared" ca="1" si="285"/>
        <v>2</v>
      </c>
      <c r="N56" s="19">
        <f t="shared" ca="1" si="285"/>
        <v>2</v>
      </c>
      <c r="O56" s="114">
        <f t="shared" ca="1" si="286"/>
        <v>1</v>
      </c>
      <c r="P56" s="19">
        <f t="shared" ref="P56:P58" ca="1" si="426">OFFSET(P$5,$B56,0)</f>
        <v>3</v>
      </c>
      <c r="Q56" s="114">
        <f t="shared" ca="1" si="287"/>
        <v>2</v>
      </c>
      <c r="R56" s="19">
        <f t="shared" ca="1" si="288"/>
        <v>1</v>
      </c>
      <c r="S56" s="19">
        <f t="shared" ca="1" si="289"/>
        <v>0</v>
      </c>
      <c r="T56" s="19">
        <f t="shared" ca="1" si="289"/>
        <v>0</v>
      </c>
      <c r="U56" s="19">
        <f t="shared" ca="1" si="289"/>
        <v>0</v>
      </c>
      <c r="V56" s="19">
        <f t="shared" ca="1" si="289"/>
        <v>0</v>
      </c>
      <c r="W56" s="114">
        <f t="shared" ca="1" si="290"/>
        <v>1</v>
      </c>
      <c r="X56" s="114">
        <f t="shared" ca="1" si="290"/>
        <v>1</v>
      </c>
      <c r="Y56" s="114">
        <f t="shared" ca="1" si="290"/>
        <v>1</v>
      </c>
      <c r="Z56" s="114">
        <f t="shared" ca="1" si="290"/>
        <v>3</v>
      </c>
      <c r="AA56" s="209"/>
      <c r="AB56" s="209"/>
      <c r="AC56" s="209"/>
      <c r="AD56" s="209"/>
      <c r="AE56" s="209"/>
      <c r="AF56" s="19">
        <f t="shared" ca="1" si="425"/>
        <v>0</v>
      </c>
      <c r="AG56" s="209"/>
      <c r="AH56" s="209"/>
      <c r="AI56" s="209"/>
      <c r="AJ56" s="209"/>
      <c r="AK56" s="209"/>
      <c r="AL56" s="209"/>
      <c r="AM56" s="209"/>
      <c r="AN56" s="209"/>
      <c r="AO56" s="134">
        <f t="shared" ca="1" si="291"/>
        <v>2</v>
      </c>
      <c r="AP56" s="134">
        <f ca="1">INDEX(CHOOSE($P56,DataAutumn!i.AdultDrys,DataWinter!i.AdultDrys,DataSpring!i.AdultDrys),1,$O56)</f>
        <v>4</v>
      </c>
      <c r="AQ56" s="5">
        <f t="shared" ca="1" si="292"/>
        <v>2</v>
      </c>
      <c r="AR56" s="5">
        <f t="shared" ca="1" si="292"/>
        <v>0</v>
      </c>
      <c r="AS56" s="5">
        <f t="shared" ca="1" si="293"/>
        <v>6</v>
      </c>
      <c r="AT56" s="209"/>
      <c r="AU56" s="209"/>
      <c r="AV56" s="209"/>
      <c r="AW56" s="353" t="str">
        <f t="shared" ca="1" si="294"/>
        <v>TemplateEx 00005 GSW FWM     TOL204 Scan2 GFS_1 PI00% RR+01% GP100% WP100% MP125% (T_F33N11L00)</v>
      </c>
      <c r="AX56" s="9" t="str">
        <f ca="1">IF(COUNTIF(AW$5:AW56,AW56)=1,"-","Dup")</f>
        <v>-</v>
      </c>
      <c r="AY56" s="9"/>
      <c r="AZ56" s="19" t="str">
        <f t="shared" ca="1" si="295"/>
        <v>-</v>
      </c>
      <c r="BA56" s="19" t="str">
        <f t="shared" ca="1" si="295"/>
        <v>-</v>
      </c>
      <c r="BB56" s="19" t="str">
        <f t="shared" ca="1" si="295"/>
        <v>-</v>
      </c>
      <c r="BC56" s="19" t="str">
        <f t="shared" ca="1" si="295"/>
        <v>-</v>
      </c>
      <c r="BD56" s="19" t="str">
        <f t="shared" ca="1" si="295"/>
        <v>-</v>
      </c>
      <c r="BE56" s="19" t="str">
        <f t="shared" ca="1" si="295"/>
        <v>-</v>
      </c>
      <c r="BF56" s="19" t="str">
        <f t="shared" ca="1" si="295"/>
        <v>-</v>
      </c>
      <c r="BG56" s="19" t="str">
        <f t="shared" ca="1" si="295"/>
        <v>-</v>
      </c>
      <c r="BH56" s="19" t="str">
        <f t="shared" ca="1" si="295"/>
        <v>-</v>
      </c>
      <c r="BI56" s="9"/>
      <c r="BJ56" s="19" t="b">
        <f t="shared" ca="1" si="420"/>
        <v>1</v>
      </c>
      <c r="BK56" s="19" t="str">
        <f t="shared" ca="1" si="420"/>
        <v>-</v>
      </c>
      <c r="BL56" s="19" t="str">
        <f t="shared" ca="1" si="420"/>
        <v>-</v>
      </c>
      <c r="BM56" s="19" t="str">
        <f t="shared" ca="1" si="420"/>
        <v>-</v>
      </c>
      <c r="BN56" s="19" t="b">
        <f t="shared" ca="1" si="420"/>
        <v>0</v>
      </c>
      <c r="BO56" s="19">
        <f t="shared" ca="1" si="297"/>
        <v>0</v>
      </c>
      <c r="BP56" s="19" t="str">
        <f t="shared" ca="1" si="420"/>
        <v>-</v>
      </c>
      <c r="BQ56" s="19" t="str">
        <f t="shared" ca="1" si="420"/>
        <v>-</v>
      </c>
      <c r="BR56" s="19" t="b">
        <f t="shared" ca="1" si="297"/>
        <v>1</v>
      </c>
      <c r="BS56" s="9"/>
      <c r="BT56" s="19" t="str">
        <f t="shared" ca="1" si="298"/>
        <v>-</v>
      </c>
      <c r="BU56" s="5" t="str">
        <f t="shared" ca="1" si="299"/>
        <v>-</v>
      </c>
      <c r="BV56" s="5">
        <f t="shared" ca="1" si="300"/>
        <v>1</v>
      </c>
      <c r="BW56" s="5">
        <f t="shared" ca="1" si="300"/>
        <v>1</v>
      </c>
      <c r="BX56" s="19" t="str">
        <f t="shared" ca="1" si="301"/>
        <v>-</v>
      </c>
      <c r="BY56" s="19" t="str">
        <f t="shared" ca="1" si="301"/>
        <v>-</v>
      </c>
      <c r="BZ56" s="19" t="str">
        <f t="shared" ca="1" si="301"/>
        <v>-</v>
      </c>
      <c r="CA56" s="5" t="str">
        <f t="shared" ca="1" si="302"/>
        <v>-</v>
      </c>
      <c r="CB56" s="5">
        <f t="shared" ca="1" si="303"/>
        <v>1</v>
      </c>
      <c r="CC56" s="5">
        <f t="shared" ca="1" si="303"/>
        <v>1</v>
      </c>
      <c r="CD56" s="19" t="str">
        <f t="shared" ca="1" si="304"/>
        <v>-</v>
      </c>
      <c r="CE56" s="5" t="str">
        <f t="shared" ca="1" si="305"/>
        <v>-</v>
      </c>
      <c r="CF56" s="5">
        <f t="shared" ca="1" si="306"/>
        <v>1</v>
      </c>
      <c r="CG56" s="19" t="str">
        <f t="shared" ca="1" si="307"/>
        <v>-</v>
      </c>
      <c r="CH56" s="19" t="str">
        <f t="shared" ca="1" si="307"/>
        <v>-</v>
      </c>
      <c r="CI56" s="5">
        <f t="shared" ca="1" si="308"/>
        <v>1</v>
      </c>
      <c r="CJ56" s="19" t="str">
        <f t="shared" ca="1" si="307"/>
        <v>-</v>
      </c>
      <c r="CK56" s="5" t="str">
        <f t="shared" ca="1" si="309"/>
        <v>-</v>
      </c>
      <c r="CL56" s="5">
        <f t="shared" ca="1" si="310"/>
        <v>1</v>
      </c>
      <c r="CM56" s="5">
        <f t="shared" ca="1" si="310"/>
        <v>1</v>
      </c>
      <c r="CN56" s="9"/>
      <c r="CO56" s="5" t="b">
        <f t="shared" ca="1" si="311"/>
        <v>0</v>
      </c>
      <c r="CP56" s="12">
        <f t="shared" ca="1" si="312"/>
        <v>2132131</v>
      </c>
      <c r="CQ56" s="19">
        <f t="shared" ca="1" si="313"/>
        <v>1</v>
      </c>
      <c r="CR56" s="19" t="str">
        <f t="shared" ca="1" si="313"/>
        <v>-</v>
      </c>
      <c r="CS56" s="143" t="str">
        <f t="shared" ca="1" si="314"/>
        <v>-</v>
      </c>
      <c r="CT56" s="142" t="str">
        <f t="shared" ca="1" si="315"/>
        <v>-</v>
      </c>
      <c r="CU56" s="142" t="str">
        <f t="shared" ca="1" si="315"/>
        <v>-</v>
      </c>
      <c r="CV56" s="142" t="str">
        <f t="shared" ca="1" si="315"/>
        <v>-</v>
      </c>
      <c r="CW56" s="142" t="str">
        <f t="shared" ca="1" si="315"/>
        <v>-</v>
      </c>
      <c r="CX56" s="142" t="str">
        <f t="shared" ca="1" si="315"/>
        <v>-</v>
      </c>
      <c r="CY56" s="142" t="str">
        <f t="shared" ca="1" si="315"/>
        <v>-</v>
      </c>
      <c r="CZ56" s="143" t="str">
        <f t="shared" ca="1" si="316"/>
        <v>-</v>
      </c>
      <c r="DA56" s="143" t="str">
        <f t="shared" ca="1" si="316"/>
        <v>-</v>
      </c>
      <c r="DB56" s="143" t="str">
        <f t="shared" ca="1" si="316"/>
        <v>-</v>
      </c>
      <c r="DC56" s="143" t="str">
        <f t="shared" ca="1" si="316"/>
        <v>-</v>
      </c>
      <c r="DD56" s="143" t="str">
        <f t="shared" ca="1" si="316"/>
        <v>-</v>
      </c>
      <c r="DE56" s="143" t="str">
        <f t="shared" ca="1" si="316"/>
        <v>-</v>
      </c>
      <c r="DF56" s="143" t="str">
        <f t="shared" ca="1" si="316"/>
        <v>-</v>
      </c>
      <c r="DG56" s="143" t="str">
        <f t="shared" ca="1" si="316"/>
        <v>-</v>
      </c>
      <c r="DH56" s="143" t="str">
        <f t="shared" ca="1" si="316"/>
        <v>-</v>
      </c>
      <c r="DI56" s="143" t="str">
        <f t="shared" ca="1" si="316"/>
        <v>-</v>
      </c>
      <c r="DJ56" s="9"/>
      <c r="DK56" s="19" t="b">
        <f t="shared" ca="1" si="317"/>
        <v>1</v>
      </c>
      <c r="DL56" s="19" t="b">
        <f t="shared" ca="1" si="318"/>
        <v>1</v>
      </c>
      <c r="DM56" s="19" t="b">
        <f t="shared" ca="1" si="318"/>
        <v>1</v>
      </c>
      <c r="DN56" s="579">
        <f t="shared" ca="1" si="319"/>
        <v>21321311</v>
      </c>
      <c r="DO56" s="19" t="b">
        <f t="shared" ca="1" si="420"/>
        <v>1</v>
      </c>
      <c r="DP56" s="19">
        <f t="shared" ca="1" si="420"/>
        <v>0</v>
      </c>
      <c r="DQ56" s="19" t="str">
        <f t="shared" ca="1" si="420"/>
        <v>-</v>
      </c>
      <c r="DR56" s="578" t="str">
        <f t="shared" ca="1" si="420"/>
        <v>-</v>
      </c>
      <c r="DS56" s="430">
        <f t="shared" ca="1" si="320"/>
        <v>652</v>
      </c>
      <c r="DT56" s="430">
        <f t="shared" ca="1" si="320"/>
        <v>686</v>
      </c>
      <c r="DU56" s="430">
        <f t="shared" ca="1" si="320"/>
        <v>721</v>
      </c>
      <c r="DV56" s="142">
        <f t="shared" ca="1" si="321"/>
        <v>378</v>
      </c>
      <c r="DW56" s="142">
        <f t="shared" ca="1" si="321"/>
        <v>413</v>
      </c>
      <c r="DX56" s="142">
        <f t="shared" ca="1" si="321"/>
        <v>448</v>
      </c>
      <c r="DY56" s="19" t="str">
        <f t="shared" ca="1" si="322"/>
        <v>-</v>
      </c>
      <c r="DZ56" s="19" t="str">
        <f t="shared" ca="1" si="322"/>
        <v>-</v>
      </c>
      <c r="EA56" s="19" t="str">
        <f t="shared" ca="1" si="322"/>
        <v>-</v>
      </c>
      <c r="EB56" s="19" t="str">
        <f t="shared" ca="1" si="322"/>
        <v>-</v>
      </c>
      <c r="EC56" s="19" t="str">
        <f t="shared" ca="1" si="322"/>
        <v>-</v>
      </c>
      <c r="ED56" s="19" t="str">
        <f t="shared" ca="1" si="322"/>
        <v>-</v>
      </c>
      <c r="EE56" s="19">
        <f t="shared" ca="1" si="322"/>
        <v>1</v>
      </c>
      <c r="EF56" s="19">
        <f t="shared" ca="1" si="322"/>
        <v>1</v>
      </c>
      <c r="EG56" s="19">
        <f t="shared" ca="1" si="322"/>
        <v>0</v>
      </c>
      <c r="EH56" s="19" t="str">
        <f t="shared" ca="1" si="322"/>
        <v>-</v>
      </c>
      <c r="EI56" s="19" t="str">
        <f t="shared" ca="1" si="322"/>
        <v>-</v>
      </c>
      <c r="EJ56" s="19" t="str">
        <f t="shared" ca="1" si="322"/>
        <v>-</v>
      </c>
      <c r="EK56" s="19" t="str">
        <f t="shared" ca="1" si="322"/>
        <v>-</v>
      </c>
      <c r="EL56" s="19" t="str">
        <f t="shared" ca="1" si="322"/>
        <v>-</v>
      </c>
      <c r="EM56" s="19">
        <f t="shared" ca="1" si="322"/>
        <v>0</v>
      </c>
      <c r="EN56" s="19" t="str">
        <f t="shared" ca="1" si="322"/>
        <v>-</v>
      </c>
      <c r="EO56" s="19" t="str">
        <f t="shared" ca="1" si="322"/>
        <v>-</v>
      </c>
      <c r="EP56" s="19" t="str">
        <f t="shared" ca="1" si="420"/>
        <v>-</v>
      </c>
      <c r="EQ56" s="19">
        <f t="shared" ca="1" si="420"/>
        <v>0</v>
      </c>
      <c r="ER56" s="19">
        <f t="shared" ca="1" si="420"/>
        <v>0</v>
      </c>
      <c r="ES56" s="9"/>
      <c r="ET56" s="19" t="str">
        <f t="shared" ca="1" si="421"/>
        <v>-</v>
      </c>
      <c r="EU56" s="19" t="str">
        <f t="shared" ca="1" si="421"/>
        <v>-</v>
      </c>
      <c r="EV56" s="19" t="str">
        <f t="shared" ca="1" si="421"/>
        <v>-</v>
      </c>
      <c r="EW56" s="19" t="str">
        <f t="shared" ca="1" si="421"/>
        <v>-</v>
      </c>
      <c r="EX56" s="19" t="str">
        <f t="shared" ca="1" si="421"/>
        <v>-</v>
      </c>
      <c r="EY56" s="19" t="str">
        <f t="shared" ca="1" si="421"/>
        <v>-</v>
      </c>
      <c r="EZ56" s="19" t="str">
        <f t="shared" ca="1" si="421"/>
        <v>-</v>
      </c>
      <c r="FA56" s="19" t="str">
        <f t="shared" ca="1" si="421"/>
        <v>-</v>
      </c>
      <c r="FB56" s="19" t="str">
        <f t="shared" ca="1" si="421"/>
        <v>-</v>
      </c>
      <c r="FC56" s="19" t="str">
        <f t="shared" ca="1" si="421"/>
        <v>-</v>
      </c>
      <c r="FD56" s="19" t="str">
        <f t="shared" ca="1" si="421"/>
        <v>-</v>
      </c>
      <c r="FE56" s="19" t="str">
        <f t="shared" ca="1" si="421"/>
        <v>-</v>
      </c>
      <c r="FF56" s="19">
        <f t="shared" ca="1" si="421"/>
        <v>0</v>
      </c>
      <c r="FG56" s="430">
        <f t="shared" ca="1" si="325"/>
        <v>0</v>
      </c>
      <c r="FH56" s="430">
        <f t="shared" ca="1" si="325"/>
        <v>0</v>
      </c>
      <c r="FI56" s="114">
        <f t="shared" ca="1" si="326"/>
        <v>0</v>
      </c>
      <c r="FJ56" s="114">
        <f t="shared" ca="1" si="326"/>
        <v>0</v>
      </c>
      <c r="FK56" s="114">
        <f t="shared" ca="1" si="326"/>
        <v>0</v>
      </c>
      <c r="FL56" s="114">
        <f t="shared" ca="1" si="326"/>
        <v>0</v>
      </c>
      <c r="FM56" s="114">
        <f t="shared" ca="1" si="326"/>
        <v>0</v>
      </c>
      <c r="FN56" s="536">
        <f t="shared" ca="1" si="327"/>
        <v>0</v>
      </c>
      <c r="FO56" s="114">
        <f t="shared" ca="1" si="328"/>
        <v>0</v>
      </c>
      <c r="FP56" s="114">
        <f t="shared" ca="1" si="328"/>
        <v>0</v>
      </c>
      <c r="FQ56" s="114">
        <f t="shared" ca="1" si="328"/>
        <v>0</v>
      </c>
      <c r="FR56" s="114">
        <f t="shared" ca="1" si="328"/>
        <v>0</v>
      </c>
      <c r="FS56" s="114">
        <f t="shared" ca="1" si="328"/>
        <v>0</v>
      </c>
      <c r="FT56" s="536">
        <f t="shared" ca="1" si="329"/>
        <v>0</v>
      </c>
      <c r="FU56" s="114">
        <f t="shared" ca="1" si="330"/>
        <v>0</v>
      </c>
      <c r="FV56" s="114">
        <f t="shared" ca="1" si="330"/>
        <v>0</v>
      </c>
      <c r="FW56" s="114">
        <f t="shared" ca="1" si="330"/>
        <v>0</v>
      </c>
      <c r="FX56" s="114">
        <f t="shared" ca="1" si="330"/>
        <v>0</v>
      </c>
      <c r="FY56" s="114">
        <f t="shared" ca="1" si="330"/>
        <v>0</v>
      </c>
      <c r="FZ56" s="536">
        <f t="shared" ca="1" si="331"/>
        <v>0</v>
      </c>
      <c r="GA56" s="114">
        <f t="shared" ca="1" si="332"/>
        <v>0</v>
      </c>
      <c r="GB56" s="114">
        <f t="shared" ca="1" si="332"/>
        <v>0</v>
      </c>
      <c r="GC56" s="114">
        <f t="shared" ca="1" si="332"/>
        <v>0</v>
      </c>
      <c r="GD56" s="114">
        <f t="shared" ca="1" si="332"/>
        <v>0</v>
      </c>
      <c r="GE56" s="114">
        <f t="shared" ca="1" si="332"/>
        <v>0</v>
      </c>
      <c r="GF56" s="536">
        <f t="shared" ca="1" si="333"/>
        <v>0</v>
      </c>
      <c r="GG56" s="114">
        <f t="shared" ca="1" si="334"/>
        <v>0</v>
      </c>
      <c r="GH56" s="114">
        <f t="shared" ca="1" si="334"/>
        <v>0</v>
      </c>
      <c r="GI56" s="114">
        <f t="shared" ca="1" si="334"/>
        <v>0</v>
      </c>
      <c r="GJ56" s="114">
        <f t="shared" ca="1" si="334"/>
        <v>0</v>
      </c>
      <c r="GK56" s="114">
        <f t="shared" ca="1" si="334"/>
        <v>0</v>
      </c>
      <c r="GL56" s="536">
        <f t="shared" ca="1" si="335"/>
        <v>0</v>
      </c>
      <c r="GM56" s="114">
        <f t="shared" ca="1" si="336"/>
        <v>0</v>
      </c>
      <c r="GN56" s="114">
        <f t="shared" ca="1" si="336"/>
        <v>0</v>
      </c>
      <c r="GO56" s="114">
        <f t="shared" ca="1" si="336"/>
        <v>0</v>
      </c>
      <c r="GP56" s="114">
        <f t="shared" ca="1" si="336"/>
        <v>0</v>
      </c>
      <c r="GQ56" s="114">
        <f t="shared" ca="1" si="336"/>
        <v>0</v>
      </c>
      <c r="GR56" s="536">
        <f t="shared" ca="1" si="337"/>
        <v>0</v>
      </c>
      <c r="GS56" s="115">
        <f t="shared" ca="1" si="338"/>
        <v>0</v>
      </c>
      <c r="GT56" s="115">
        <f t="shared" ca="1" si="338"/>
        <v>0</v>
      </c>
      <c r="GU56" s="115">
        <f t="shared" ca="1" si="338"/>
        <v>0</v>
      </c>
      <c r="GV56" s="115">
        <f t="shared" ca="1" si="338"/>
        <v>0</v>
      </c>
      <c r="GW56" s="553">
        <f t="shared" ca="1" si="339"/>
        <v>0</v>
      </c>
      <c r="GX56" s="553">
        <f t="shared" ca="1" si="339"/>
        <v>0</v>
      </c>
      <c r="GY56" s="553">
        <f t="shared" ca="1" si="339"/>
        <v>0</v>
      </c>
      <c r="GZ56" s="553">
        <f t="shared" ca="1" si="339"/>
        <v>0</v>
      </c>
      <c r="HA56" s="553">
        <f t="shared" ca="1" si="339"/>
        <v>0</v>
      </c>
      <c r="HB56" s="553">
        <f t="shared" ca="1" si="339"/>
        <v>0</v>
      </c>
      <c r="HC56" s="553">
        <f t="shared" ca="1" si="339"/>
        <v>0</v>
      </c>
      <c r="HD56" s="553">
        <f t="shared" ca="1" si="339"/>
        <v>0</v>
      </c>
      <c r="HE56" s="553">
        <f t="shared" ca="1" si="339"/>
        <v>0</v>
      </c>
      <c r="HF56" s="553">
        <f t="shared" ca="1" si="339"/>
        <v>0</v>
      </c>
      <c r="HG56" s="553">
        <f t="shared" ca="1" si="340"/>
        <v>0</v>
      </c>
      <c r="HH56" s="553">
        <f t="shared" ca="1" si="340"/>
        <v>0</v>
      </c>
      <c r="HI56" s="553">
        <f t="shared" ca="1" si="340"/>
        <v>0</v>
      </c>
      <c r="HJ56" s="553">
        <f t="shared" ca="1" si="340"/>
        <v>0</v>
      </c>
      <c r="HK56" s="553">
        <f t="shared" ca="1" si="340"/>
        <v>0</v>
      </c>
      <c r="HL56" s="553">
        <f t="shared" ca="1" si="340"/>
        <v>0</v>
      </c>
      <c r="HM56" s="553">
        <f t="shared" ca="1" si="340"/>
        <v>0</v>
      </c>
      <c r="HN56" s="553">
        <f t="shared" ca="1" si="340"/>
        <v>0</v>
      </c>
      <c r="HO56" s="553">
        <f t="shared" ca="1" si="340"/>
        <v>0</v>
      </c>
      <c r="HP56" s="553">
        <f t="shared" ca="1" si="340"/>
        <v>0</v>
      </c>
      <c r="HQ56" s="19">
        <f t="shared" ca="1" si="341"/>
        <v>0</v>
      </c>
      <c r="HR56" s="114">
        <f t="shared" ca="1" si="342"/>
        <v>0</v>
      </c>
      <c r="HS56" s="114">
        <f t="shared" ca="1" si="342"/>
        <v>0</v>
      </c>
      <c r="HT56" s="114">
        <f t="shared" ca="1" si="342"/>
        <v>0</v>
      </c>
      <c r="HU56" s="114">
        <f t="shared" ca="1" si="342"/>
        <v>0</v>
      </c>
      <c r="HV56" s="114">
        <f t="shared" ca="1" si="342"/>
        <v>0</v>
      </c>
      <c r="HW56" s="536">
        <f t="shared" ca="1" si="343"/>
        <v>0</v>
      </c>
      <c r="HX56" s="114">
        <f t="shared" ca="1" si="344"/>
        <v>0</v>
      </c>
      <c r="HY56" s="114">
        <f t="shared" ca="1" si="344"/>
        <v>0</v>
      </c>
      <c r="HZ56" s="114">
        <f t="shared" ca="1" si="344"/>
        <v>0</v>
      </c>
      <c r="IA56" s="114">
        <f t="shared" ca="1" si="344"/>
        <v>0</v>
      </c>
      <c r="IB56" s="114">
        <f t="shared" ca="1" si="344"/>
        <v>0</v>
      </c>
      <c r="IC56" s="536">
        <f t="shared" ca="1" si="345"/>
        <v>0</v>
      </c>
      <c r="ID56" s="114">
        <f t="shared" ca="1" si="346"/>
        <v>0</v>
      </c>
      <c r="IE56" s="114">
        <f t="shared" ca="1" si="346"/>
        <v>0</v>
      </c>
      <c r="IF56" s="114">
        <f t="shared" ca="1" si="346"/>
        <v>0</v>
      </c>
      <c r="IG56" s="114">
        <f t="shared" ca="1" si="346"/>
        <v>0</v>
      </c>
      <c r="IH56" s="114">
        <f t="shared" ca="1" si="346"/>
        <v>0</v>
      </c>
      <c r="II56" s="536">
        <f t="shared" ca="1" si="347"/>
        <v>0</v>
      </c>
      <c r="IJ56" s="114">
        <f t="shared" ca="1" si="348"/>
        <v>0</v>
      </c>
      <c r="IK56" s="114">
        <f t="shared" ca="1" si="348"/>
        <v>0</v>
      </c>
      <c r="IL56" s="114">
        <f t="shared" ca="1" si="348"/>
        <v>0</v>
      </c>
      <c r="IM56" s="114">
        <f t="shared" ca="1" si="348"/>
        <v>0</v>
      </c>
      <c r="IN56" s="114">
        <f t="shared" ca="1" si="348"/>
        <v>0</v>
      </c>
      <c r="IO56" s="536">
        <f t="shared" ca="1" si="349"/>
        <v>0</v>
      </c>
      <c r="IP56" s="114">
        <f t="shared" ca="1" si="350"/>
        <v>0</v>
      </c>
      <c r="IQ56" s="114">
        <f t="shared" ca="1" si="350"/>
        <v>0</v>
      </c>
      <c r="IR56" s="114">
        <f t="shared" ca="1" si="350"/>
        <v>0</v>
      </c>
      <c r="IS56" s="114">
        <f t="shared" ca="1" si="350"/>
        <v>0</v>
      </c>
      <c r="IT56" s="114">
        <f t="shared" ca="1" si="350"/>
        <v>0</v>
      </c>
      <c r="IU56" s="536">
        <f t="shared" ca="1" si="351"/>
        <v>0</v>
      </c>
      <c r="IV56" s="114">
        <f t="shared" ca="1" si="352"/>
        <v>0</v>
      </c>
      <c r="IW56" s="114">
        <f t="shared" ca="1" si="352"/>
        <v>0</v>
      </c>
      <c r="IX56" s="114">
        <f t="shared" ca="1" si="352"/>
        <v>0</v>
      </c>
      <c r="IY56" s="114">
        <f t="shared" ca="1" si="352"/>
        <v>0</v>
      </c>
      <c r="IZ56" s="114">
        <f t="shared" ca="1" si="352"/>
        <v>0</v>
      </c>
      <c r="JA56" s="536">
        <f t="shared" ca="1" si="353"/>
        <v>0</v>
      </c>
      <c r="JB56" s="115">
        <f t="shared" ca="1" si="354"/>
        <v>0</v>
      </c>
      <c r="JC56" s="115">
        <f t="shared" ca="1" si="354"/>
        <v>0</v>
      </c>
      <c r="JD56" s="115">
        <f t="shared" ca="1" si="354"/>
        <v>0</v>
      </c>
      <c r="JE56" s="115">
        <f t="shared" ca="1" si="354"/>
        <v>0</v>
      </c>
      <c r="JF56" s="553">
        <f t="shared" ca="1" si="355"/>
        <v>0</v>
      </c>
      <c r="JG56" s="553">
        <f t="shared" ca="1" si="355"/>
        <v>0</v>
      </c>
      <c r="JH56" s="553">
        <f t="shared" ca="1" si="355"/>
        <v>0</v>
      </c>
      <c r="JI56" s="553">
        <f t="shared" ca="1" si="355"/>
        <v>0</v>
      </c>
      <c r="JJ56" s="553">
        <f t="shared" ca="1" si="355"/>
        <v>0</v>
      </c>
      <c r="JK56" s="553">
        <f t="shared" ca="1" si="355"/>
        <v>0</v>
      </c>
      <c r="JL56" s="553">
        <f t="shared" ca="1" si="355"/>
        <v>0</v>
      </c>
      <c r="JM56" s="553">
        <f t="shared" ca="1" si="355"/>
        <v>0</v>
      </c>
      <c r="JN56" s="553">
        <f t="shared" ca="1" si="355"/>
        <v>0</v>
      </c>
      <c r="JO56" s="553">
        <f t="shared" ca="1" si="355"/>
        <v>0</v>
      </c>
      <c r="JP56" s="553">
        <f t="shared" ca="1" si="356"/>
        <v>0</v>
      </c>
      <c r="JQ56" s="553">
        <f t="shared" ca="1" si="356"/>
        <v>0</v>
      </c>
      <c r="JR56" s="553">
        <f t="shared" ca="1" si="356"/>
        <v>0</v>
      </c>
      <c r="JS56" s="553">
        <f t="shared" ca="1" si="356"/>
        <v>0</v>
      </c>
      <c r="JT56" s="553">
        <f t="shared" ca="1" si="356"/>
        <v>0</v>
      </c>
      <c r="JU56" s="553">
        <f t="shared" ca="1" si="356"/>
        <v>0</v>
      </c>
      <c r="JV56" s="553">
        <f t="shared" ca="1" si="356"/>
        <v>0</v>
      </c>
      <c r="JW56" s="553">
        <f t="shared" ca="1" si="356"/>
        <v>0</v>
      </c>
      <c r="JX56" s="553">
        <f t="shared" ca="1" si="356"/>
        <v>0</v>
      </c>
      <c r="JY56" s="553">
        <f t="shared" ca="1" si="356"/>
        <v>0</v>
      </c>
      <c r="JZ56" s="19">
        <f t="shared" ca="1" si="357"/>
        <v>0</v>
      </c>
      <c r="KA56" s="5">
        <f t="shared" ca="1" si="358"/>
        <v>67</v>
      </c>
      <c r="KB56" s="9"/>
      <c r="KC56" s="5">
        <f t="shared" ca="1" si="359"/>
        <v>0</v>
      </c>
      <c r="KD56" s="5" t="b">
        <f t="shared" ca="1" si="359"/>
        <v>0</v>
      </c>
      <c r="KE56" s="19">
        <f t="shared" ca="1" si="417"/>
        <v>0</v>
      </c>
      <c r="KF56" s="5">
        <f t="shared" ca="1" si="361"/>
        <v>0</v>
      </c>
      <c r="KG56" s="5">
        <f t="shared" ca="1" si="362"/>
        <v>0.01</v>
      </c>
      <c r="KH56" s="5">
        <f t="shared" si="363"/>
        <v>0</v>
      </c>
      <c r="KI56" s="19">
        <f t="shared" ca="1" si="360"/>
        <v>0</v>
      </c>
      <c r="KJ56" s="5">
        <f t="shared" ca="1" si="364"/>
        <v>50</v>
      </c>
      <c r="KK56" s="19" t="str">
        <f t="shared" ca="1" si="365"/>
        <v>-</v>
      </c>
      <c r="KL56" s="19" t="str">
        <f t="shared" ca="1" si="365"/>
        <v>-</v>
      </c>
      <c r="KM56" s="19" t="str">
        <f t="shared" ca="1" si="365"/>
        <v>-</v>
      </c>
      <c r="KN56" s="19" t="str">
        <f t="shared" ca="1" si="365"/>
        <v>-</v>
      </c>
      <c r="KO56" s="19" t="str">
        <f t="shared" ca="1" si="365"/>
        <v>-</v>
      </c>
      <c r="KP56" s="19" t="str">
        <f t="shared" ca="1" si="365"/>
        <v>-</v>
      </c>
      <c r="KQ56" s="19" t="str">
        <f t="shared" ca="1" si="365"/>
        <v>-</v>
      </c>
      <c r="KR56" s="19" t="str">
        <f t="shared" ca="1" si="365"/>
        <v>-</v>
      </c>
      <c r="KS56" s="19" t="str">
        <f t="shared" ca="1" si="365"/>
        <v>-</v>
      </c>
      <c r="KT56" s="19" t="str">
        <f t="shared" ca="1" si="365"/>
        <v>-</v>
      </c>
      <c r="KU56" s="19" t="str">
        <f t="shared" ca="1" si="365"/>
        <v>-</v>
      </c>
      <c r="KV56" s="19" t="str">
        <f t="shared" ca="1" si="365"/>
        <v>-</v>
      </c>
      <c r="KW56" s="5">
        <f t="shared" si="366"/>
        <v>1</v>
      </c>
      <c r="KX56" s="5">
        <f t="shared" ca="1" si="367"/>
        <v>0</v>
      </c>
      <c r="KY56" s="5">
        <f t="shared" ca="1" si="367"/>
        <v>1</v>
      </c>
      <c r="KZ56" s="5">
        <f t="shared" ca="1" si="367"/>
        <v>1</v>
      </c>
      <c r="LA56" s="5">
        <f t="shared" ca="1" si="367"/>
        <v>1</v>
      </c>
      <c r="LB56" s="5">
        <f t="shared" ca="1" si="367"/>
        <v>1</v>
      </c>
      <c r="LC56" s="5">
        <f t="shared" ca="1" si="367"/>
        <v>0</v>
      </c>
      <c r="LD56" s="5">
        <f t="shared" ca="1" si="367"/>
        <v>1</v>
      </c>
      <c r="LE56" s="5">
        <f t="shared" ca="1" si="367"/>
        <v>0</v>
      </c>
      <c r="LF56" s="5">
        <f t="shared" ca="1" si="367"/>
        <v>0</v>
      </c>
      <c r="LG56" s="5">
        <f t="shared" ca="1" si="367"/>
        <v>1</v>
      </c>
      <c r="LH56" s="5">
        <f t="shared" ca="1" si="367"/>
        <v>0</v>
      </c>
      <c r="LI56" s="5">
        <f t="shared" ca="1" si="367"/>
        <v>0</v>
      </c>
      <c r="LJ56" s="5">
        <f t="shared" ca="1" si="367"/>
        <v>0</v>
      </c>
      <c r="LK56" s="5">
        <f t="shared" ca="1" si="367"/>
        <v>0</v>
      </c>
      <c r="LL56" s="5">
        <f t="shared" ca="1" si="367"/>
        <v>1</v>
      </c>
      <c r="LM56" s="5">
        <f t="shared" ca="1" si="367"/>
        <v>0</v>
      </c>
      <c r="LN56" s="5">
        <f t="shared" ca="1" si="367"/>
        <v>1</v>
      </c>
      <c r="LO56" s="19">
        <f t="shared" ca="1" si="417"/>
        <v>0</v>
      </c>
      <c r="LP56" s="19">
        <f t="shared" ca="1" si="417"/>
        <v>0</v>
      </c>
      <c r="LQ56" s="19">
        <f t="shared" ca="1" si="417"/>
        <v>0</v>
      </c>
      <c r="LR56" s="19">
        <f t="shared" ca="1" si="417"/>
        <v>0</v>
      </c>
      <c r="LS56" s="19">
        <f t="shared" ca="1" si="417"/>
        <v>0</v>
      </c>
      <c r="LT56" s="19">
        <f t="shared" ca="1" si="417"/>
        <v>0</v>
      </c>
      <c r="LU56" s="19">
        <f t="shared" ca="1" si="417"/>
        <v>0</v>
      </c>
      <c r="LV56" s="19">
        <f t="shared" ca="1" si="417"/>
        <v>0</v>
      </c>
      <c r="LW56" s="19">
        <f t="shared" ca="1" si="417"/>
        <v>0</v>
      </c>
      <c r="LX56" s="19">
        <f t="shared" ca="1" si="417"/>
        <v>0</v>
      </c>
      <c r="LY56" s="19">
        <f t="shared" ca="1" si="417"/>
        <v>0</v>
      </c>
      <c r="LZ56" s="19">
        <f t="shared" ca="1" si="417"/>
        <v>0</v>
      </c>
      <c r="MA56" s="19">
        <f t="shared" ca="1" si="417"/>
        <v>0</v>
      </c>
      <c r="MB56" s="19">
        <f t="shared" ca="1" si="417"/>
        <v>0</v>
      </c>
      <c r="MC56" s="19">
        <f t="shared" ca="1" si="417"/>
        <v>0</v>
      </c>
      <c r="MD56" s="19">
        <f t="shared" ca="1" si="417"/>
        <v>0</v>
      </c>
      <c r="ME56" s="19">
        <f t="shared" ca="1" si="417"/>
        <v>0</v>
      </c>
      <c r="MF56" s="19">
        <f t="shared" ca="1" si="417"/>
        <v>0</v>
      </c>
      <c r="MG56" s="19">
        <f t="shared" ca="1" si="417"/>
        <v>0</v>
      </c>
      <c r="MH56" s="19">
        <f t="shared" ca="1" si="417"/>
        <v>0</v>
      </c>
      <c r="MI56" s="19">
        <f t="shared" ca="1" si="417"/>
        <v>0</v>
      </c>
      <c r="MJ56" s="5">
        <f t="shared" ca="1" si="369"/>
        <v>0</v>
      </c>
      <c r="MK56" s="5">
        <f t="shared" ca="1" si="369"/>
        <v>0</v>
      </c>
      <c r="ML56" s="5">
        <f t="shared" ca="1" si="369"/>
        <v>0.05</v>
      </c>
      <c r="MM56" s="5">
        <f t="shared" ca="1" si="369"/>
        <v>0.05</v>
      </c>
      <c r="MN56" s="19">
        <f t="shared" ca="1" si="418"/>
        <v>0</v>
      </c>
      <c r="MO56" s="19">
        <f t="shared" ca="1" si="417"/>
        <v>0</v>
      </c>
      <c r="MP56" s="19">
        <f t="shared" ca="1" si="370"/>
        <v>0</v>
      </c>
      <c r="MQ56" s="19">
        <f t="shared" ca="1" si="370"/>
        <v>0</v>
      </c>
      <c r="MR56" s="19">
        <f t="shared" ca="1" si="370"/>
        <v>0</v>
      </c>
      <c r="MS56" s="19">
        <f t="shared" ca="1" si="370"/>
        <v>0</v>
      </c>
      <c r="MT56" s="19">
        <f t="shared" ca="1" si="417"/>
        <v>0</v>
      </c>
      <c r="MU56" s="19">
        <f t="shared" ca="1" si="417"/>
        <v>1</v>
      </c>
      <c r="MV56" s="19">
        <f t="shared" ca="1" si="371"/>
        <v>0</v>
      </c>
      <c r="MW56" s="19">
        <f t="shared" ca="1" si="371"/>
        <v>0</v>
      </c>
      <c r="MX56" s="19">
        <f t="shared" ca="1" si="371"/>
        <v>0</v>
      </c>
      <c r="MY56" s="19">
        <f t="shared" ca="1" si="417"/>
        <v>0</v>
      </c>
      <c r="MZ56" s="19">
        <f t="shared" ca="1" si="417"/>
        <v>1</v>
      </c>
      <c r="NA56" s="9"/>
      <c r="NB56" s="5" t="b">
        <f t="shared" ca="1" si="372"/>
        <v>0</v>
      </c>
      <c r="NC56" s="19" t="str">
        <f t="shared" ca="1" si="373"/>
        <v>-</v>
      </c>
      <c r="ND56" s="5">
        <f t="shared" ca="1" si="374"/>
        <v>0.5</v>
      </c>
      <c r="NE56" s="5" t="b">
        <f t="shared" ca="1" si="375"/>
        <v>0</v>
      </c>
      <c r="NF56" s="5" t="b">
        <f t="shared" ca="1" si="375"/>
        <v>0</v>
      </c>
      <c r="NG56" s="5" t="b">
        <f t="shared" ca="1" si="375"/>
        <v>1</v>
      </c>
      <c r="NH56" s="134">
        <f t="shared" ca="1" si="376"/>
        <v>2</v>
      </c>
      <c r="NI56" s="134">
        <f t="shared" ca="1" si="376"/>
        <v>2</v>
      </c>
      <c r="NJ56" s="5" t="b">
        <f t="shared" ca="1" si="377"/>
        <v>0</v>
      </c>
      <c r="NK56" s="5" t="b">
        <f t="shared" ca="1" si="377"/>
        <v>0</v>
      </c>
      <c r="NL56" s="5" t="b">
        <f t="shared" ca="1" si="377"/>
        <v>1</v>
      </c>
      <c r="NM56" s="5" t="b">
        <f t="shared" ca="1" si="377"/>
        <v>0</v>
      </c>
      <c r="NN56" s="5">
        <f t="shared" ca="1" si="378"/>
        <v>1</v>
      </c>
      <c r="NO56" s="5">
        <f t="shared" ca="1" si="378"/>
        <v>0.66</v>
      </c>
      <c r="NP56" s="5" t="b">
        <f t="shared" ca="1" si="379"/>
        <v>1</v>
      </c>
      <c r="NQ56" s="5" t="str" cm="1">
        <f t="array" aca="1" ref="NQ56" ca="1">IF(OR(NR56:NY56&lt;&gt;"-"),TRUE,"-")</f>
        <v>-</v>
      </c>
      <c r="NR56" s="19" t="str">
        <f t="shared" ca="1" si="380"/>
        <v>-</v>
      </c>
      <c r="NS56" s="19" t="str">
        <f t="shared" ca="1" si="380"/>
        <v>-</v>
      </c>
      <c r="NT56" s="19" t="str">
        <f t="shared" ca="1" si="380"/>
        <v>-</v>
      </c>
      <c r="NU56" s="19" t="str">
        <f t="shared" ca="1" si="380"/>
        <v>-</v>
      </c>
      <c r="NV56" s="19" t="str">
        <f t="shared" ca="1" si="380"/>
        <v>-</v>
      </c>
      <c r="NW56" s="19" t="str">
        <f t="shared" ca="1" si="380"/>
        <v>-</v>
      </c>
      <c r="NX56" s="19" t="str">
        <f t="shared" ca="1" si="380"/>
        <v>-</v>
      </c>
      <c r="NY56" s="19" t="str">
        <f t="shared" ca="1" si="380"/>
        <v>-</v>
      </c>
      <c r="NZ56" s="5" t="b">
        <f t="array" aca="1" ref="NZ56" ca="1">IF(OR(OA56:OG56&lt;&gt;"-"),TRUE,"-")</f>
        <v>1</v>
      </c>
      <c r="OA56" s="19">
        <f t="shared" ca="1" si="381"/>
        <v>0</v>
      </c>
      <c r="OB56" s="19">
        <f t="shared" ca="1" si="381"/>
        <v>999999</v>
      </c>
      <c r="OC56" s="19">
        <f t="shared" ca="1" si="381"/>
        <v>999999</v>
      </c>
      <c r="OD56" s="19">
        <f t="shared" ca="1" si="381"/>
        <v>999999</v>
      </c>
      <c r="OE56" s="19">
        <f t="shared" ca="1" si="381"/>
        <v>999999</v>
      </c>
      <c r="OF56" s="19">
        <f t="shared" ca="1" si="382"/>
        <v>999999</v>
      </c>
      <c r="OG56" s="19">
        <f t="shared" ca="1" si="382"/>
        <v>999999</v>
      </c>
      <c r="OH56" s="19" t="str">
        <f t="shared" ca="1" si="382"/>
        <v>-</v>
      </c>
      <c r="OI56" s="19" t="str">
        <f t="shared" ca="1" si="382"/>
        <v>-</v>
      </c>
      <c r="OJ56" s="19" t="str">
        <f t="shared" ca="1" si="382"/>
        <v>-</v>
      </c>
      <c r="OK56" s="19" t="b">
        <f t="shared" ca="1" si="382"/>
        <v>1</v>
      </c>
      <c r="OL56" s="19">
        <f t="shared" ca="1" si="382"/>
        <v>0</v>
      </c>
      <c r="OM56" s="5" t="str">
        <f t="shared" ca="1" si="385"/>
        <v>-</v>
      </c>
      <c r="ON56" s="5" t="str">
        <f t="shared" ca="1" si="385"/>
        <v>-</v>
      </c>
      <c r="OO56" s="5" t="str">
        <f t="shared" ca="1" si="385"/>
        <v>-</v>
      </c>
      <c r="OP56" s="5" t="str">
        <f t="shared" ca="1" si="385"/>
        <v>-</v>
      </c>
      <c r="OQ56" s="19" t="str">
        <f t="shared" ca="1" si="422"/>
        <v>-</v>
      </c>
      <c r="OR56" s="19" t="str">
        <f t="shared" ca="1" si="422"/>
        <v>-</v>
      </c>
      <c r="OS56" s="19" t="str">
        <f t="shared" ca="1" si="422"/>
        <v>-</v>
      </c>
      <c r="OT56" s="19" t="str">
        <f t="shared" ca="1" si="422"/>
        <v>-</v>
      </c>
      <c r="OU56" s="5">
        <f t="shared" ca="1" si="388"/>
        <v>0</v>
      </c>
      <c r="OV56" s="19" t="str">
        <f t="shared" ca="1" si="422"/>
        <v>-</v>
      </c>
      <c r="OW56" s="5" t="str">
        <f t="shared" ca="1" si="389"/>
        <v>-</v>
      </c>
      <c r="OX56" s="5">
        <f t="shared" ca="1" si="389"/>
        <v>500</v>
      </c>
      <c r="OY56" s="5">
        <f t="shared" ca="1" si="389"/>
        <v>500</v>
      </c>
      <c r="OZ56" s="5" t="str">
        <f t="shared" ca="1" si="389"/>
        <v>-</v>
      </c>
      <c r="PA56" s="5" t="str">
        <f t="shared" ca="1" si="389"/>
        <v>-</v>
      </c>
      <c r="PB56" s="5" t="str">
        <f t="shared" ca="1" si="389"/>
        <v>-</v>
      </c>
      <c r="PC56" s="5">
        <f t="shared" ca="1" si="390"/>
        <v>1.5</v>
      </c>
      <c r="PD56" s="9"/>
      <c r="PE56" s="19">
        <f t="shared" ca="1" si="422"/>
        <v>50</v>
      </c>
      <c r="PF56" s="19">
        <f t="shared" ca="1" si="422"/>
        <v>50</v>
      </c>
      <c r="PG56" s="19">
        <f t="shared" ca="1" si="422"/>
        <v>50</v>
      </c>
      <c r="PH56" s="19">
        <f t="shared" ca="1" si="422"/>
        <v>50</v>
      </c>
      <c r="PI56" s="5">
        <f t="shared" ca="1" si="391"/>
        <v>1</v>
      </c>
      <c r="PJ56" s="5">
        <f t="shared" ca="1" si="392"/>
        <v>1.25</v>
      </c>
      <c r="PK56" s="5">
        <f t="shared" ca="1" si="393"/>
        <v>1</v>
      </c>
      <c r="PL56" s="9"/>
      <c r="PM56" s="19" t="b">
        <f t="shared" ca="1" si="422"/>
        <v>0</v>
      </c>
      <c r="PN56" s="19" t="b">
        <f t="shared" ca="1" si="422"/>
        <v>0</v>
      </c>
      <c r="PO56" s="19">
        <f t="shared" ca="1" si="422"/>
        <v>1</v>
      </c>
      <c r="PP56" s="134">
        <f t="shared" ca="1" si="395"/>
        <v>1</v>
      </c>
      <c r="PQ56" s="134">
        <f t="shared" ca="1" si="395"/>
        <v>1</v>
      </c>
      <c r="PR56" s="134">
        <f t="shared" ca="1" si="395"/>
        <v>1</v>
      </c>
      <c r="PS56" s="134">
        <f t="shared" ca="1" si="395"/>
        <v>1</v>
      </c>
      <c r="PT56" s="134">
        <f t="shared" ca="1" si="395"/>
        <v>1</v>
      </c>
      <c r="PU56" s="134">
        <f t="shared" ca="1" si="395"/>
        <v>1</v>
      </c>
      <c r="PV56" s="134">
        <f t="shared" ca="1" si="395"/>
        <v>1</v>
      </c>
      <c r="PW56" s="134">
        <f t="shared" ca="1" si="395"/>
        <v>1</v>
      </c>
      <c r="PX56" s="9"/>
      <c r="PY56" s="537" t="str">
        <f t="shared" ca="1" si="396"/>
        <v>-</v>
      </c>
      <c r="PZ56" s="537" t="str">
        <f t="shared" ca="1" si="396"/>
        <v>-</v>
      </c>
      <c r="QA56" s="537" t="str">
        <f t="shared" ca="1" si="396"/>
        <v>-</v>
      </c>
      <c r="QB56" s="537" t="str">
        <f t="shared" ca="1" si="396"/>
        <v>-</v>
      </c>
      <c r="QC56" s="537" t="str">
        <f t="shared" ca="1" si="396"/>
        <v>-</v>
      </c>
      <c r="QD56" s="537" t="str">
        <f t="shared" ca="1" si="396"/>
        <v>-</v>
      </c>
      <c r="QE56" s="537" t="str">
        <f t="shared" ca="1" si="396"/>
        <v>-</v>
      </c>
      <c r="QF56" s="537" t="str">
        <f t="shared" ca="1" si="396"/>
        <v>-</v>
      </c>
      <c r="QG56" s="537" t="str">
        <f t="shared" ca="1" si="396"/>
        <v>-</v>
      </c>
      <c r="QH56" s="537" t="str">
        <f t="shared" ca="1" si="396"/>
        <v>-</v>
      </c>
      <c r="QI56" s="537" t="str">
        <f t="shared" ca="1" si="397"/>
        <v>-</v>
      </c>
      <c r="QJ56" s="537" t="str">
        <f t="shared" ca="1" si="397"/>
        <v>-</v>
      </c>
      <c r="QK56" s="537" t="str">
        <f t="shared" ca="1" si="397"/>
        <v>-</v>
      </c>
      <c r="QL56" s="537" t="str">
        <f t="shared" ca="1" si="397"/>
        <v>-</v>
      </c>
      <c r="QM56" s="537" t="str">
        <f t="shared" ca="1" si="397"/>
        <v>-</v>
      </c>
      <c r="QN56" s="537" t="str">
        <f t="shared" ca="1" si="397"/>
        <v>-</v>
      </c>
      <c r="QO56" s="537" t="str">
        <f t="shared" ca="1" si="397"/>
        <v>-</v>
      </c>
      <c r="QP56" s="537" t="str">
        <f t="shared" ca="1" si="397"/>
        <v>-</v>
      </c>
      <c r="QQ56" s="537" t="str">
        <f t="shared" ca="1" si="397"/>
        <v>-</v>
      </c>
      <c r="QR56" s="537" t="str">
        <f t="shared" ca="1" si="397"/>
        <v>-</v>
      </c>
      <c r="QS56" s="537" t="str">
        <f t="shared" ca="1" si="398"/>
        <v>-</v>
      </c>
      <c r="QT56" s="537" t="str">
        <f t="shared" ca="1" si="398"/>
        <v>-</v>
      </c>
      <c r="QU56" s="537" t="str">
        <f t="shared" ca="1" si="398"/>
        <v>-</v>
      </c>
      <c r="QV56" s="537" t="str">
        <f t="shared" ca="1" si="398"/>
        <v>-</v>
      </c>
      <c r="QW56" s="537" t="str">
        <f t="shared" ca="1" si="398"/>
        <v>-</v>
      </c>
      <c r="QX56" s="537" t="str">
        <f t="shared" ca="1" si="398"/>
        <v>-</v>
      </c>
      <c r="QY56" s="537" t="str">
        <f t="shared" ca="1" si="398"/>
        <v>-</v>
      </c>
      <c r="QZ56" s="537" t="str">
        <f t="shared" ca="1" si="398"/>
        <v>-</v>
      </c>
      <c r="RA56" s="537" t="str">
        <f t="shared" ca="1" si="398"/>
        <v>-</v>
      </c>
      <c r="RB56" s="537" t="str">
        <f t="shared" ca="1" si="398"/>
        <v>-</v>
      </c>
      <c r="RC56" s="537" t="str">
        <f t="shared" ca="1" si="399"/>
        <v>-</v>
      </c>
      <c r="RD56" s="537" t="str">
        <f t="shared" ca="1" si="399"/>
        <v>-</v>
      </c>
      <c r="RE56" s="537" t="str">
        <f t="shared" ca="1" si="399"/>
        <v>-</v>
      </c>
      <c r="RF56" s="537" t="str">
        <f t="shared" ca="1" si="399"/>
        <v>-</v>
      </c>
      <c r="RG56" s="537" t="str">
        <f t="shared" ca="1" si="399"/>
        <v>-</v>
      </c>
      <c r="RH56" s="537" t="str">
        <f t="shared" ca="1" si="399"/>
        <v>-</v>
      </c>
      <c r="RI56" s="547" t="str">
        <f t="shared" ca="1" si="400"/>
        <v>-</v>
      </c>
      <c r="RJ56" s="547" t="str">
        <f t="shared" ca="1" si="400"/>
        <v>-</v>
      </c>
      <c r="RK56" s="547" t="str">
        <f t="shared" ca="1" si="400"/>
        <v>-</v>
      </c>
      <c r="RL56" s="547" t="str">
        <f t="shared" ca="1" si="400"/>
        <v>-</v>
      </c>
      <c r="RM56" s="547" t="str">
        <f t="shared" ca="1" si="400"/>
        <v>-</v>
      </c>
      <c r="RN56" s="547" t="str">
        <f t="shared" ca="1" si="400"/>
        <v>-</v>
      </c>
      <c r="RO56" s="547" t="str">
        <f t="shared" ca="1" si="400"/>
        <v>-</v>
      </c>
      <c r="RP56" s="547" t="str">
        <f t="shared" ca="1" si="400"/>
        <v>-</v>
      </c>
      <c r="RQ56" s="547" t="str">
        <f t="shared" ca="1" si="400"/>
        <v>-</v>
      </c>
      <c r="RR56" s="547" t="str">
        <f t="shared" ca="1" si="400"/>
        <v>-</v>
      </c>
      <c r="RS56" s="547" t="str">
        <f t="shared" ca="1" si="401"/>
        <v>-</v>
      </c>
      <c r="RT56" s="547" t="str">
        <f t="shared" ca="1" si="401"/>
        <v>-</v>
      </c>
      <c r="RU56" s="547" t="str">
        <f t="shared" ca="1" si="401"/>
        <v>-</v>
      </c>
      <c r="RV56" s="547" t="str">
        <f t="shared" ca="1" si="401"/>
        <v>-</v>
      </c>
      <c r="RW56" s="547" t="str">
        <f t="shared" ca="1" si="401"/>
        <v>-</v>
      </c>
      <c r="RX56" s="547" t="str">
        <f t="shared" ca="1" si="401"/>
        <v>-</v>
      </c>
      <c r="RY56" s="547" t="str">
        <f t="shared" ca="1" si="401"/>
        <v>-</v>
      </c>
      <c r="RZ56" s="547" t="str">
        <f t="shared" ca="1" si="401"/>
        <v>-</v>
      </c>
      <c r="SA56" s="547" t="str">
        <f t="shared" ca="1" si="401"/>
        <v>-</v>
      </c>
      <c r="SB56" s="547" t="str">
        <f t="shared" ca="1" si="401"/>
        <v>-</v>
      </c>
      <c r="SC56" s="547" t="str">
        <f t="shared" ca="1" si="402"/>
        <v>-</v>
      </c>
      <c r="SD56" s="547" t="str">
        <f t="shared" ca="1" si="402"/>
        <v>-</v>
      </c>
      <c r="SE56" s="547" t="str">
        <f t="shared" ca="1" si="402"/>
        <v>-</v>
      </c>
      <c r="SF56" s="547" t="str">
        <f t="shared" ca="1" si="402"/>
        <v>-</v>
      </c>
      <c r="SG56" s="547" t="str">
        <f t="shared" ca="1" si="402"/>
        <v>-</v>
      </c>
      <c r="SH56" s="547" t="str">
        <f t="shared" ca="1" si="402"/>
        <v>-</v>
      </c>
      <c r="SI56" s="537" t="str">
        <f t="shared" ca="1" si="403"/>
        <v>-</v>
      </c>
      <c r="SJ56" s="537" t="str">
        <f t="shared" ca="1" si="403"/>
        <v>-</v>
      </c>
      <c r="SK56" s="537" t="str">
        <f t="shared" ca="1" si="403"/>
        <v>-</v>
      </c>
      <c r="SL56" s="537" t="str">
        <f t="shared" ca="1" si="403"/>
        <v>-</v>
      </c>
      <c r="SM56" s="537" t="str">
        <f t="shared" ca="1" si="403"/>
        <v>-</v>
      </c>
      <c r="SN56" s="537" t="str">
        <f t="shared" ca="1" si="403"/>
        <v>-</v>
      </c>
      <c r="SO56" s="537" t="str">
        <f t="shared" ca="1" si="403"/>
        <v>-</v>
      </c>
      <c r="SP56" s="537" t="str">
        <f t="shared" ca="1" si="403"/>
        <v>-</v>
      </c>
      <c r="SQ56" s="537" t="str">
        <f t="shared" ca="1" si="403"/>
        <v>-</v>
      </c>
      <c r="SR56" s="537" t="str">
        <f t="shared" ca="1" si="403"/>
        <v>-</v>
      </c>
      <c r="SS56" s="537" t="str">
        <f t="shared" ca="1" si="404"/>
        <v>-</v>
      </c>
      <c r="ST56" s="537" t="str">
        <f t="shared" ca="1" si="404"/>
        <v>-</v>
      </c>
      <c r="SU56" s="537" t="str">
        <f t="shared" ca="1" si="404"/>
        <v>-</v>
      </c>
      <c r="SV56" s="537" t="str">
        <f t="shared" ca="1" si="404"/>
        <v>-</v>
      </c>
      <c r="SW56" s="537" t="str">
        <f t="shared" ca="1" si="404"/>
        <v>-</v>
      </c>
      <c r="SX56" s="537" t="str">
        <f t="shared" ca="1" si="404"/>
        <v>-</v>
      </c>
      <c r="SY56" s="537" t="str">
        <f t="shared" ca="1" si="404"/>
        <v>-</v>
      </c>
      <c r="SZ56" s="537" t="str">
        <f t="shared" ca="1" si="404"/>
        <v>-</v>
      </c>
      <c r="TA56" s="537" t="str">
        <f t="shared" ca="1" si="404"/>
        <v>-</v>
      </c>
      <c r="TB56" s="537" t="str">
        <f t="shared" ca="1" si="404"/>
        <v>-</v>
      </c>
      <c r="TC56" s="537" t="str">
        <f t="shared" ca="1" si="405"/>
        <v>-</v>
      </c>
      <c r="TD56" s="537" t="str">
        <f t="shared" ca="1" si="405"/>
        <v>-</v>
      </c>
      <c r="TE56" s="537" t="str">
        <f t="shared" ca="1" si="405"/>
        <v>-</v>
      </c>
      <c r="TF56" s="537" t="str">
        <f t="shared" ca="1" si="405"/>
        <v>-</v>
      </c>
      <c r="TG56" s="537" t="str">
        <f t="shared" ca="1" si="405"/>
        <v>-</v>
      </c>
      <c r="TH56" s="537" t="str">
        <f t="shared" ca="1" si="405"/>
        <v>-</v>
      </c>
      <c r="TI56" s="537" t="str">
        <f t="shared" ca="1" si="405"/>
        <v>-</v>
      </c>
      <c r="TJ56" s="537" t="str">
        <f t="shared" ca="1" si="405"/>
        <v>-</v>
      </c>
      <c r="TK56" s="537" t="str">
        <f t="shared" ca="1" si="405"/>
        <v>-</v>
      </c>
      <c r="TL56" s="537" t="str">
        <f t="shared" ca="1" si="405"/>
        <v>-</v>
      </c>
      <c r="TM56" s="537" t="str">
        <f t="shared" ca="1" si="406"/>
        <v>-</v>
      </c>
      <c r="TN56" s="537" t="str">
        <f t="shared" ca="1" si="406"/>
        <v>-</v>
      </c>
      <c r="TO56" s="537" t="str">
        <f t="shared" ca="1" si="406"/>
        <v>-</v>
      </c>
      <c r="TP56" s="537" t="str">
        <f t="shared" ca="1" si="406"/>
        <v>-</v>
      </c>
      <c r="TQ56" s="537" t="str">
        <f t="shared" ca="1" si="406"/>
        <v>-</v>
      </c>
      <c r="TR56" s="537" t="str">
        <f t="shared" ca="1" si="406"/>
        <v>-</v>
      </c>
      <c r="TS56" s="547" t="str">
        <f t="shared" ca="1" si="407"/>
        <v>-</v>
      </c>
      <c r="TT56" s="547" t="str">
        <f t="shared" ca="1" si="407"/>
        <v>-</v>
      </c>
      <c r="TU56" s="547" t="str">
        <f t="shared" ca="1" si="407"/>
        <v>-</v>
      </c>
      <c r="TV56" s="547" t="str">
        <f t="shared" ca="1" si="407"/>
        <v>-</v>
      </c>
      <c r="TW56" s="547" t="str">
        <f t="shared" ca="1" si="407"/>
        <v>-</v>
      </c>
      <c r="TX56" s="547" t="str">
        <f t="shared" ca="1" si="407"/>
        <v>-</v>
      </c>
      <c r="TY56" s="547" t="str">
        <f t="shared" ca="1" si="407"/>
        <v>-</v>
      </c>
      <c r="TZ56" s="547" t="str">
        <f t="shared" ca="1" si="407"/>
        <v>-</v>
      </c>
      <c r="UA56" s="547" t="str">
        <f t="shared" ca="1" si="407"/>
        <v>-</v>
      </c>
      <c r="UB56" s="547" t="str">
        <f t="shared" ca="1" si="407"/>
        <v>-</v>
      </c>
      <c r="UC56" s="547" t="str">
        <f t="shared" ca="1" si="408"/>
        <v>-</v>
      </c>
      <c r="UD56" s="547" t="str">
        <f t="shared" ca="1" si="408"/>
        <v>-</v>
      </c>
      <c r="UE56" s="547" t="str">
        <f t="shared" ca="1" si="408"/>
        <v>-</v>
      </c>
      <c r="UF56" s="547" t="str">
        <f t="shared" ca="1" si="408"/>
        <v>-</v>
      </c>
      <c r="UG56" s="547" t="str">
        <f t="shared" ca="1" si="408"/>
        <v>-</v>
      </c>
      <c r="UH56" s="547" t="str">
        <f t="shared" ca="1" si="408"/>
        <v>-</v>
      </c>
      <c r="UI56" s="547" t="str">
        <f t="shared" ca="1" si="408"/>
        <v>-</v>
      </c>
      <c r="UJ56" s="547" t="str">
        <f t="shared" ca="1" si="408"/>
        <v>-</v>
      </c>
      <c r="UK56" s="547" t="str">
        <f t="shared" ca="1" si="408"/>
        <v>-</v>
      </c>
      <c r="UL56" s="547" t="str">
        <f t="shared" ca="1" si="408"/>
        <v>-</v>
      </c>
      <c r="UM56" s="547" t="str">
        <f t="shared" ca="1" si="409"/>
        <v>-</v>
      </c>
      <c r="UN56" s="547" t="str">
        <f t="shared" ca="1" si="409"/>
        <v>-</v>
      </c>
      <c r="UO56" s="547" t="str">
        <f t="shared" ca="1" si="409"/>
        <v>-</v>
      </c>
      <c r="UP56" s="547" t="str">
        <f t="shared" ca="1" si="409"/>
        <v>-</v>
      </c>
      <c r="UQ56" s="547" t="str">
        <f t="shared" ca="1" si="409"/>
        <v>-</v>
      </c>
      <c r="UR56" s="547" t="str">
        <f t="shared" ca="1" si="409"/>
        <v>-</v>
      </c>
      <c r="US56" s="537" t="str">
        <f t="shared" ca="1" si="410"/>
        <v>-</v>
      </c>
      <c r="UT56" s="537" t="str">
        <f t="shared" ca="1" si="410"/>
        <v>-</v>
      </c>
      <c r="UU56" s="537" t="str">
        <f t="shared" ca="1" si="410"/>
        <v>-</v>
      </c>
      <c r="UV56" s="537" t="str">
        <f t="shared" ca="1" si="410"/>
        <v>-</v>
      </c>
      <c r="UW56" s="537" t="str">
        <f t="shared" ca="1" si="410"/>
        <v>-</v>
      </c>
      <c r="UX56" s="537" t="str">
        <f t="shared" ca="1" si="410"/>
        <v>-</v>
      </c>
      <c r="UY56" s="537" t="str">
        <f t="shared" ca="1" si="410"/>
        <v>-</v>
      </c>
      <c r="UZ56" s="537" t="str">
        <f t="shared" ca="1" si="410"/>
        <v>-</v>
      </c>
      <c r="VA56" s="537" t="str">
        <f t="shared" ca="1" si="410"/>
        <v>-</v>
      </c>
      <c r="VB56" s="537" t="str">
        <f t="shared" ca="1" si="410"/>
        <v>-</v>
      </c>
      <c r="VC56" s="537" t="str">
        <f t="shared" ca="1" si="411"/>
        <v>-</v>
      </c>
      <c r="VD56" s="537" t="str">
        <f t="shared" ca="1" si="411"/>
        <v>-</v>
      </c>
      <c r="VE56" s="537" t="str">
        <f t="shared" ca="1" si="411"/>
        <v>-</v>
      </c>
      <c r="VF56" s="537" t="str">
        <f t="shared" ca="1" si="411"/>
        <v>-</v>
      </c>
      <c r="VG56" s="537" t="str">
        <f t="shared" ca="1" si="411"/>
        <v>-</v>
      </c>
      <c r="VH56" s="537" t="str">
        <f t="shared" ca="1" si="411"/>
        <v>-</v>
      </c>
      <c r="VI56" s="537" t="str">
        <f t="shared" ca="1" si="411"/>
        <v>-</v>
      </c>
      <c r="VJ56" s="537" t="str">
        <f t="shared" ca="1" si="411"/>
        <v>-</v>
      </c>
      <c r="VK56" s="537" t="str">
        <f t="shared" ca="1" si="411"/>
        <v>-</v>
      </c>
      <c r="VL56" s="537" t="str">
        <f t="shared" ca="1" si="411"/>
        <v>-</v>
      </c>
      <c r="VM56" s="537" t="str">
        <f t="shared" ca="1" si="412"/>
        <v>-</v>
      </c>
      <c r="VN56" s="537" t="str">
        <f t="shared" ca="1" si="412"/>
        <v>-</v>
      </c>
      <c r="VO56" s="537" t="str">
        <f t="shared" ca="1" si="412"/>
        <v>-</v>
      </c>
      <c r="VP56" s="537" t="str">
        <f t="shared" ca="1" si="412"/>
        <v>-</v>
      </c>
      <c r="VQ56" s="537" t="str">
        <f t="shared" ca="1" si="412"/>
        <v>-</v>
      </c>
      <c r="VR56" s="537" t="str">
        <f t="shared" ca="1" si="412"/>
        <v>-</v>
      </c>
      <c r="VS56" s="537" t="str">
        <f t="shared" ca="1" si="412"/>
        <v>-</v>
      </c>
      <c r="VT56" s="537" t="str">
        <f t="shared" ca="1" si="412"/>
        <v>-</v>
      </c>
      <c r="VU56" s="537" t="str">
        <f t="shared" ca="1" si="412"/>
        <v>-</v>
      </c>
      <c r="VV56" s="537" t="str">
        <f t="shared" ca="1" si="412"/>
        <v>-</v>
      </c>
      <c r="VW56" s="537" t="b">
        <f t="shared" ca="1" si="413"/>
        <v>1</v>
      </c>
      <c r="VX56" s="537" t="b">
        <f t="shared" ca="1" si="413"/>
        <v>1</v>
      </c>
      <c r="VY56" s="537" t="b">
        <f t="shared" ca="1" si="413"/>
        <v>1</v>
      </c>
      <c r="VZ56" s="537" t="b">
        <f t="shared" ca="1" si="413"/>
        <v>1</v>
      </c>
      <c r="WA56" s="537" t="b">
        <f t="shared" ca="1" si="413"/>
        <v>1</v>
      </c>
      <c r="WB56" s="537" t="b">
        <f t="shared" ca="1" si="413"/>
        <v>1</v>
      </c>
      <c r="WC56" s="547" t="b">
        <f t="shared" ca="1" si="414"/>
        <v>1</v>
      </c>
      <c r="WD56" s="547" t="b">
        <f t="shared" ca="1" si="414"/>
        <v>1</v>
      </c>
      <c r="WE56" s="547" t="b">
        <f t="shared" ca="1" si="414"/>
        <v>1</v>
      </c>
      <c r="WF56" s="547" t="b">
        <f t="shared" ca="1" si="414"/>
        <v>1</v>
      </c>
      <c r="WG56" s="547" t="b">
        <f t="shared" ca="1" si="414"/>
        <v>1</v>
      </c>
      <c r="WH56" s="547" t="b">
        <f t="shared" ca="1" si="414"/>
        <v>1</v>
      </c>
      <c r="WI56" s="547" t="b">
        <f t="shared" ca="1" si="414"/>
        <v>1</v>
      </c>
      <c r="WJ56" s="547" t="b">
        <f t="shared" ca="1" si="414"/>
        <v>1</v>
      </c>
      <c r="WK56" s="547" t="b">
        <f t="shared" ca="1" si="414"/>
        <v>1</v>
      </c>
      <c r="WL56" s="547" t="b">
        <f t="shared" ca="1" si="414"/>
        <v>1</v>
      </c>
      <c r="WM56" s="547" t="b">
        <f t="shared" ca="1" si="415"/>
        <v>1</v>
      </c>
      <c r="WN56" s="547" t="b">
        <f t="shared" ca="1" si="415"/>
        <v>1</v>
      </c>
      <c r="WO56" s="547" t="b">
        <f t="shared" ca="1" si="415"/>
        <v>1</v>
      </c>
      <c r="WP56" s="547" t="b">
        <f t="shared" ca="1" si="415"/>
        <v>1</v>
      </c>
      <c r="WQ56" s="547" t="b">
        <f t="shared" ca="1" si="415"/>
        <v>1</v>
      </c>
      <c r="WR56" s="547" t="b">
        <f t="shared" ca="1" si="415"/>
        <v>1</v>
      </c>
      <c r="WS56" s="547" t="b">
        <f t="shared" ca="1" si="415"/>
        <v>1</v>
      </c>
      <c r="WT56" s="547" t="b">
        <f t="shared" ca="1" si="415"/>
        <v>1</v>
      </c>
      <c r="WU56" s="547" t="b">
        <f t="shared" ca="1" si="415"/>
        <v>1</v>
      </c>
      <c r="WV56" s="547" t="b">
        <f t="shared" ca="1" si="415"/>
        <v>1</v>
      </c>
      <c r="WW56" s="547" t="b">
        <f t="shared" ca="1" si="416"/>
        <v>1</v>
      </c>
      <c r="WX56" s="547" t="b">
        <f t="shared" ca="1" si="416"/>
        <v>1</v>
      </c>
      <c r="WY56" s="547" t="b">
        <f t="shared" ca="1" si="416"/>
        <v>1</v>
      </c>
      <c r="WZ56" s="547" t="b">
        <f t="shared" ca="1" si="416"/>
        <v>1</v>
      </c>
      <c r="XA56" s="547" t="b">
        <f t="shared" ca="1" si="416"/>
        <v>1</v>
      </c>
      <c r="XB56" s="547" t="b">
        <f t="shared" ca="1" si="416"/>
        <v>1</v>
      </c>
      <c r="XC56" s="19">
        <f t="shared" ca="1" si="422"/>
        <v>0</v>
      </c>
      <c r="XD56" s="599">
        <v>0</v>
      </c>
    </row>
    <row r="57" spans="1:628" hidden="1" outlineLevel="2">
      <c r="A57" s="20">
        <f t="shared" si="423"/>
        <v>52</v>
      </c>
      <c r="B57" s="213">
        <f t="shared" ca="1" si="424"/>
        <v>46</v>
      </c>
      <c r="C57">
        <f t="shared" ca="1" si="282"/>
        <v>100</v>
      </c>
      <c r="D57" s="134" t="str">
        <f t="shared" ca="1" si="283"/>
        <v>GSW</v>
      </c>
      <c r="E57" t="b">
        <v>1</v>
      </c>
      <c r="F57" t="b">
        <v>0</v>
      </c>
      <c r="G57" t="b">
        <f t="shared" si="284"/>
        <v>1</v>
      </c>
      <c r="H57" s="213">
        <f t="shared" ca="1" si="419"/>
        <v>6</v>
      </c>
      <c r="I57" s="19">
        <f t="shared" ca="1" si="285"/>
        <v>1</v>
      </c>
      <c r="J57" s="19">
        <f t="shared" ca="1" si="285"/>
        <v>0</v>
      </c>
      <c r="K57" s="19" t="str">
        <f t="shared" ca="1" si="285"/>
        <v/>
      </c>
      <c r="L57" s="19">
        <f t="shared" ca="1" si="285"/>
        <v>1</v>
      </c>
      <c r="M57" s="19">
        <f t="shared" ca="1" si="285"/>
        <v>2</v>
      </c>
      <c r="N57" s="19">
        <f t="shared" ca="1" si="285"/>
        <v>2</v>
      </c>
      <c r="O57" s="114">
        <f t="shared" ca="1" si="286"/>
        <v>2</v>
      </c>
      <c r="P57" s="19">
        <f t="shared" ca="1" si="426"/>
        <v>3</v>
      </c>
      <c r="Q57" s="114">
        <f t="shared" ca="1" si="287"/>
        <v>3</v>
      </c>
      <c r="R57" s="19">
        <f t="shared" ca="1" si="288"/>
        <v>1</v>
      </c>
      <c r="S57" s="19">
        <f t="shared" ca="1" si="289"/>
        <v>0</v>
      </c>
      <c r="T57" s="19">
        <f t="shared" ca="1" si="289"/>
        <v>0</v>
      </c>
      <c r="U57" s="19">
        <f t="shared" ca="1" si="289"/>
        <v>0</v>
      </c>
      <c r="V57" s="19">
        <f t="shared" ca="1" si="289"/>
        <v>0</v>
      </c>
      <c r="W57" s="114">
        <f t="shared" ca="1" si="290"/>
        <v>1</v>
      </c>
      <c r="X57" s="114">
        <f t="shared" ca="1" si="290"/>
        <v>1</v>
      </c>
      <c r="Y57" s="114">
        <f t="shared" ca="1" si="290"/>
        <v>1</v>
      </c>
      <c r="Z57" s="114">
        <f t="shared" ca="1" si="290"/>
        <v>1</v>
      </c>
      <c r="AA57" s="209"/>
      <c r="AB57" s="209"/>
      <c r="AC57" s="209"/>
      <c r="AD57" s="209"/>
      <c r="AE57" s="209"/>
      <c r="AF57" s="19">
        <f t="shared" ca="1" si="425"/>
        <v>0</v>
      </c>
      <c r="AG57" s="209"/>
      <c r="AH57" s="209"/>
      <c r="AI57" s="209"/>
      <c r="AJ57" s="209"/>
      <c r="AK57" s="209"/>
      <c r="AL57" s="209"/>
      <c r="AM57" s="209"/>
      <c r="AN57" s="209"/>
      <c r="AO57" s="134">
        <f t="shared" ca="1" si="291"/>
        <v>2</v>
      </c>
      <c r="AP57" s="134">
        <f ca="1">INDEX(CHOOSE($P57,DataAutumn!i.AdultDrys,DataWinter!i.AdultDrys,DataSpring!i.AdultDrys),1,$O57)</f>
        <v>3</v>
      </c>
      <c r="AQ57" s="5">
        <f t="shared" ca="1" si="292"/>
        <v>2</v>
      </c>
      <c r="AR57" s="5">
        <f t="shared" ca="1" si="292"/>
        <v>0</v>
      </c>
      <c r="AS57" s="5">
        <f t="shared" ca="1" si="293"/>
        <v>6</v>
      </c>
      <c r="AT57" s="209"/>
      <c r="AU57" s="209"/>
      <c r="AV57" s="209"/>
      <c r="AW57" s="353" t="str">
        <f t="shared" ca="1" si="294"/>
        <v>TemplateEx 00006 GSW MWM     TOL204 Scan3 GFS_1 PI00% RR+01% GP100% WP100% MP100% (T_F33N11L00)</v>
      </c>
      <c r="AX57" s="9" t="str">
        <f ca="1">IF(COUNTIF(AW$5:AW57,AW57)=1,"-","Dup")</f>
        <v>-</v>
      </c>
      <c r="AY57" s="9"/>
      <c r="AZ57" s="19" t="str">
        <f t="shared" ca="1" si="295"/>
        <v>-</v>
      </c>
      <c r="BA57" s="19" t="str">
        <f t="shared" ca="1" si="295"/>
        <v>-</v>
      </c>
      <c r="BB57" s="19" t="str">
        <f t="shared" ca="1" si="295"/>
        <v>-</v>
      </c>
      <c r="BC57" s="19" t="str">
        <f t="shared" ca="1" si="295"/>
        <v>-</v>
      </c>
      <c r="BD57" s="19" t="str">
        <f t="shared" ca="1" si="295"/>
        <v>-</v>
      </c>
      <c r="BE57" s="19" t="str">
        <f t="shared" ca="1" si="295"/>
        <v>-</v>
      </c>
      <c r="BF57" s="19" t="str">
        <f t="shared" ca="1" si="295"/>
        <v>-</v>
      </c>
      <c r="BG57" s="19" t="str">
        <f t="shared" ca="1" si="295"/>
        <v>-</v>
      </c>
      <c r="BH57" s="19" t="str">
        <f t="shared" ca="1" si="295"/>
        <v>-</v>
      </c>
      <c r="BI57" s="9"/>
      <c r="BJ57" s="19" t="b">
        <f t="shared" ca="1" si="420"/>
        <v>1</v>
      </c>
      <c r="BK57" s="19" t="str">
        <f t="shared" ca="1" si="420"/>
        <v>-</v>
      </c>
      <c r="BL57" s="19" t="str">
        <f t="shared" ca="1" si="420"/>
        <v>-</v>
      </c>
      <c r="BM57" s="19" t="str">
        <f t="shared" ca="1" si="420"/>
        <v>-</v>
      </c>
      <c r="BN57" s="19" t="b">
        <f t="shared" ca="1" si="420"/>
        <v>0</v>
      </c>
      <c r="BO57" s="19">
        <f t="shared" ca="1" si="297"/>
        <v>0</v>
      </c>
      <c r="BP57" s="19" t="str">
        <f t="shared" ca="1" si="420"/>
        <v>-</v>
      </c>
      <c r="BQ57" s="19" t="str">
        <f t="shared" ca="1" si="420"/>
        <v>-</v>
      </c>
      <c r="BR57" s="19" t="b">
        <f t="shared" ca="1" si="297"/>
        <v>1</v>
      </c>
      <c r="BS57" s="9"/>
      <c r="BT57" s="19" t="str">
        <f t="shared" ca="1" si="298"/>
        <v>-</v>
      </c>
      <c r="BU57" s="5" t="str">
        <f t="shared" ca="1" si="299"/>
        <v>-</v>
      </c>
      <c r="BV57" s="5">
        <f t="shared" ca="1" si="300"/>
        <v>1</v>
      </c>
      <c r="BW57" s="5">
        <f t="shared" ca="1" si="300"/>
        <v>1</v>
      </c>
      <c r="BX57" s="19" t="str">
        <f t="shared" ca="1" si="301"/>
        <v>-</v>
      </c>
      <c r="BY57" s="19" t="str">
        <f t="shared" ca="1" si="301"/>
        <v>-</v>
      </c>
      <c r="BZ57" s="19" t="str">
        <f t="shared" ca="1" si="301"/>
        <v>-</v>
      </c>
      <c r="CA57" s="5" t="str">
        <f t="shared" ca="1" si="302"/>
        <v>-</v>
      </c>
      <c r="CB57" s="5">
        <f t="shared" ca="1" si="303"/>
        <v>1</v>
      </c>
      <c r="CC57" s="5">
        <f t="shared" ca="1" si="303"/>
        <v>1</v>
      </c>
      <c r="CD57" s="19" t="str">
        <f t="shared" ca="1" si="304"/>
        <v>-</v>
      </c>
      <c r="CE57" s="5" t="str">
        <f t="shared" ca="1" si="305"/>
        <v>-</v>
      </c>
      <c r="CF57" s="5">
        <f t="shared" ca="1" si="306"/>
        <v>1</v>
      </c>
      <c r="CG57" s="19" t="str">
        <f t="shared" ca="1" si="307"/>
        <v>-</v>
      </c>
      <c r="CH57" s="19" t="str">
        <f t="shared" ca="1" si="307"/>
        <v>-</v>
      </c>
      <c r="CI57" s="5">
        <f t="shared" ca="1" si="308"/>
        <v>1</v>
      </c>
      <c r="CJ57" s="19" t="str">
        <f t="shared" ca="1" si="307"/>
        <v>-</v>
      </c>
      <c r="CK57" s="5" t="str">
        <f t="shared" ca="1" si="309"/>
        <v>-</v>
      </c>
      <c r="CL57" s="5">
        <f t="shared" ca="1" si="310"/>
        <v>1</v>
      </c>
      <c r="CM57" s="5">
        <f t="shared" ca="1" si="310"/>
        <v>1</v>
      </c>
      <c r="CN57" s="9"/>
      <c r="CO57" s="5" t="b">
        <f t="shared" ca="1" si="311"/>
        <v>0</v>
      </c>
      <c r="CP57" s="12">
        <f t="shared" ca="1" si="312"/>
        <v>2233111</v>
      </c>
      <c r="CQ57" s="19">
        <f t="shared" ca="1" si="313"/>
        <v>1</v>
      </c>
      <c r="CR57" s="19" t="str">
        <f t="shared" ca="1" si="313"/>
        <v>-</v>
      </c>
      <c r="CS57" s="143" t="str">
        <f t="shared" ca="1" si="314"/>
        <v>-</v>
      </c>
      <c r="CT57" s="142" t="str">
        <f t="shared" ca="1" si="315"/>
        <v>-</v>
      </c>
      <c r="CU57" s="142" t="str">
        <f t="shared" ca="1" si="315"/>
        <v>-</v>
      </c>
      <c r="CV57" s="142" t="str">
        <f t="shared" ca="1" si="315"/>
        <v>-</v>
      </c>
      <c r="CW57" s="142" t="str">
        <f t="shared" ca="1" si="315"/>
        <v>-</v>
      </c>
      <c r="CX57" s="142" t="str">
        <f t="shared" ca="1" si="315"/>
        <v>-</v>
      </c>
      <c r="CY57" s="142" t="str">
        <f t="shared" ca="1" si="315"/>
        <v>-</v>
      </c>
      <c r="CZ57" s="143" t="str">
        <f t="shared" ca="1" si="316"/>
        <v>-</v>
      </c>
      <c r="DA57" s="143" t="str">
        <f t="shared" ca="1" si="316"/>
        <v>-</v>
      </c>
      <c r="DB57" s="143" t="str">
        <f t="shared" ca="1" si="316"/>
        <v>-</v>
      </c>
      <c r="DC57" s="143" t="str">
        <f t="shared" ca="1" si="316"/>
        <v>-</v>
      </c>
      <c r="DD57" s="143" t="str">
        <f t="shared" ca="1" si="316"/>
        <v>-</v>
      </c>
      <c r="DE57" s="143" t="str">
        <f t="shared" ca="1" si="316"/>
        <v>-</v>
      </c>
      <c r="DF57" s="143" t="str">
        <f t="shared" ca="1" si="316"/>
        <v>-</v>
      </c>
      <c r="DG57" s="143" t="str">
        <f t="shared" ca="1" si="316"/>
        <v>-</v>
      </c>
      <c r="DH57" s="143" t="str">
        <f t="shared" ca="1" si="316"/>
        <v>-</v>
      </c>
      <c r="DI57" s="143" t="str">
        <f t="shared" ca="1" si="316"/>
        <v>-</v>
      </c>
      <c r="DJ57" s="9"/>
      <c r="DK57" s="19" t="b">
        <f t="shared" ca="1" si="317"/>
        <v>1</v>
      </c>
      <c r="DL57" s="19" t="b">
        <f t="shared" ca="1" si="318"/>
        <v>1</v>
      </c>
      <c r="DM57" s="19" t="b">
        <f t="shared" ca="1" si="318"/>
        <v>1</v>
      </c>
      <c r="DN57" s="579">
        <f t="shared" ca="1" si="319"/>
        <v>22331111</v>
      </c>
      <c r="DO57" s="19" t="b">
        <f t="shared" ca="1" si="420"/>
        <v>1</v>
      </c>
      <c r="DP57" s="19">
        <f t="shared" ca="1" si="420"/>
        <v>0</v>
      </c>
      <c r="DQ57" s="19" t="str">
        <f t="shared" ca="1" si="420"/>
        <v>-</v>
      </c>
      <c r="DR57" s="578" t="str">
        <f t="shared" ca="1" si="261"/>
        <v>-</v>
      </c>
      <c r="DS57" s="430">
        <f t="shared" ca="1" si="320"/>
        <v>652</v>
      </c>
      <c r="DT57" s="430">
        <f t="shared" ca="1" si="320"/>
        <v>686</v>
      </c>
      <c r="DU57" s="430">
        <f t="shared" ca="1" si="320"/>
        <v>721</v>
      </c>
      <c r="DV57" s="142">
        <f t="shared" ca="1" si="321"/>
        <v>378</v>
      </c>
      <c r="DW57" s="142">
        <f t="shared" ca="1" si="321"/>
        <v>413</v>
      </c>
      <c r="DX57" s="142">
        <f t="shared" ca="1" si="321"/>
        <v>448</v>
      </c>
      <c r="DY57" s="19" t="str">
        <f t="shared" ca="1" si="322"/>
        <v>-</v>
      </c>
      <c r="DZ57" s="19" t="str">
        <f t="shared" ca="1" si="322"/>
        <v>-</v>
      </c>
      <c r="EA57" s="19" t="str">
        <f t="shared" ca="1" si="322"/>
        <v>-</v>
      </c>
      <c r="EB57" s="19" t="str">
        <f t="shared" ca="1" si="322"/>
        <v>-</v>
      </c>
      <c r="EC57" s="19" t="str">
        <f t="shared" ca="1" si="322"/>
        <v>-</v>
      </c>
      <c r="ED57" s="19" t="str">
        <f t="shared" ca="1" si="322"/>
        <v>-</v>
      </c>
      <c r="EE57" s="19">
        <f t="shared" ca="1" si="322"/>
        <v>1</v>
      </c>
      <c r="EF57" s="19">
        <f t="shared" ca="1" si="322"/>
        <v>1</v>
      </c>
      <c r="EG57" s="19">
        <f t="shared" ca="1" si="322"/>
        <v>0</v>
      </c>
      <c r="EH57" s="19" t="str">
        <f t="shared" ca="1" si="322"/>
        <v>-</v>
      </c>
      <c r="EI57" s="19" t="str">
        <f t="shared" ca="1" si="322"/>
        <v>-</v>
      </c>
      <c r="EJ57" s="19" t="str">
        <f t="shared" ca="1" si="322"/>
        <v>-</v>
      </c>
      <c r="EK57" s="19" t="str">
        <f t="shared" ca="1" si="322"/>
        <v>-</v>
      </c>
      <c r="EL57" s="19" t="str">
        <f t="shared" ca="1" si="322"/>
        <v>-</v>
      </c>
      <c r="EM57" s="19">
        <f t="shared" ca="1" si="322"/>
        <v>0</v>
      </c>
      <c r="EN57" s="19" t="str">
        <f t="shared" ca="1" si="322"/>
        <v>-</v>
      </c>
      <c r="EO57" s="19" t="str">
        <f t="shared" ca="1" si="322"/>
        <v>-</v>
      </c>
      <c r="EP57" s="19" t="str">
        <f t="shared" ca="1" si="261"/>
        <v>-</v>
      </c>
      <c r="EQ57" s="19">
        <f t="shared" ca="1" si="420"/>
        <v>0</v>
      </c>
      <c r="ER57" s="19">
        <f t="shared" ca="1" si="420"/>
        <v>0</v>
      </c>
      <c r="ES57" s="9"/>
      <c r="ET57" s="19" t="str">
        <f t="shared" ca="1" si="421"/>
        <v>-</v>
      </c>
      <c r="EU57" s="19" t="str">
        <f t="shared" ca="1" si="421"/>
        <v>-</v>
      </c>
      <c r="EV57" s="19" t="str">
        <f t="shared" ca="1" si="421"/>
        <v>-</v>
      </c>
      <c r="EW57" s="19" t="str">
        <f t="shared" ca="1" si="421"/>
        <v>-</v>
      </c>
      <c r="EX57" s="19" t="str">
        <f t="shared" ca="1" si="421"/>
        <v>-</v>
      </c>
      <c r="EY57" s="19" t="str">
        <f t="shared" ca="1" si="421"/>
        <v>-</v>
      </c>
      <c r="EZ57" s="19" t="str">
        <f t="shared" ca="1" si="421"/>
        <v>-</v>
      </c>
      <c r="FA57" s="19" t="str">
        <f t="shared" ca="1" si="421"/>
        <v>-</v>
      </c>
      <c r="FB57" s="19" t="str">
        <f t="shared" ca="1" si="421"/>
        <v>-</v>
      </c>
      <c r="FC57" s="19" t="str">
        <f t="shared" ca="1" si="421"/>
        <v>-</v>
      </c>
      <c r="FD57" s="19" t="str">
        <f t="shared" ca="1" si="421"/>
        <v>-</v>
      </c>
      <c r="FE57" s="19" t="str">
        <f t="shared" ca="1" si="421"/>
        <v>-</v>
      </c>
      <c r="FF57" s="19">
        <f t="shared" ca="1" si="324"/>
        <v>0</v>
      </c>
      <c r="FG57" s="430">
        <f t="shared" ca="1" si="325"/>
        <v>0</v>
      </c>
      <c r="FH57" s="430">
        <f t="shared" ca="1" si="325"/>
        <v>0</v>
      </c>
      <c r="FI57" s="114">
        <f t="shared" ca="1" si="326"/>
        <v>0</v>
      </c>
      <c r="FJ57" s="114">
        <f t="shared" ca="1" si="326"/>
        <v>0</v>
      </c>
      <c r="FK57" s="114">
        <f t="shared" ca="1" si="326"/>
        <v>0</v>
      </c>
      <c r="FL57" s="114">
        <f t="shared" ca="1" si="326"/>
        <v>0</v>
      </c>
      <c r="FM57" s="114">
        <f t="shared" ca="1" si="326"/>
        <v>0</v>
      </c>
      <c r="FN57" s="536">
        <f t="shared" ca="1" si="327"/>
        <v>0</v>
      </c>
      <c r="FO57" s="114">
        <f t="shared" ca="1" si="328"/>
        <v>0</v>
      </c>
      <c r="FP57" s="114">
        <f t="shared" ca="1" si="328"/>
        <v>0</v>
      </c>
      <c r="FQ57" s="114">
        <f t="shared" ca="1" si="328"/>
        <v>0</v>
      </c>
      <c r="FR57" s="114">
        <f t="shared" ca="1" si="328"/>
        <v>0</v>
      </c>
      <c r="FS57" s="114">
        <f t="shared" ca="1" si="328"/>
        <v>0</v>
      </c>
      <c r="FT57" s="536">
        <f t="shared" ca="1" si="329"/>
        <v>0</v>
      </c>
      <c r="FU57" s="114">
        <f t="shared" ca="1" si="330"/>
        <v>0</v>
      </c>
      <c r="FV57" s="114">
        <f t="shared" ca="1" si="330"/>
        <v>0</v>
      </c>
      <c r="FW57" s="114">
        <f t="shared" ca="1" si="330"/>
        <v>0</v>
      </c>
      <c r="FX57" s="114">
        <f t="shared" ca="1" si="330"/>
        <v>0</v>
      </c>
      <c r="FY57" s="114">
        <f t="shared" ca="1" si="330"/>
        <v>0</v>
      </c>
      <c r="FZ57" s="536">
        <f t="shared" ca="1" si="331"/>
        <v>0</v>
      </c>
      <c r="GA57" s="114">
        <f t="shared" ca="1" si="332"/>
        <v>0</v>
      </c>
      <c r="GB57" s="114">
        <f t="shared" ca="1" si="332"/>
        <v>0</v>
      </c>
      <c r="GC57" s="114">
        <f t="shared" ca="1" si="332"/>
        <v>0</v>
      </c>
      <c r="GD57" s="114">
        <f t="shared" ca="1" si="332"/>
        <v>0</v>
      </c>
      <c r="GE57" s="114">
        <f t="shared" ca="1" si="332"/>
        <v>0</v>
      </c>
      <c r="GF57" s="536">
        <f t="shared" ca="1" si="333"/>
        <v>0</v>
      </c>
      <c r="GG57" s="114">
        <f t="shared" ca="1" si="334"/>
        <v>0</v>
      </c>
      <c r="GH57" s="114">
        <f t="shared" ca="1" si="334"/>
        <v>0</v>
      </c>
      <c r="GI57" s="114">
        <f t="shared" ca="1" si="334"/>
        <v>0</v>
      </c>
      <c r="GJ57" s="114">
        <f t="shared" ca="1" si="334"/>
        <v>0</v>
      </c>
      <c r="GK57" s="114">
        <f t="shared" ca="1" si="334"/>
        <v>0</v>
      </c>
      <c r="GL57" s="536">
        <f t="shared" ca="1" si="335"/>
        <v>0</v>
      </c>
      <c r="GM57" s="114">
        <f t="shared" ca="1" si="336"/>
        <v>0</v>
      </c>
      <c r="GN57" s="114">
        <f t="shared" ca="1" si="336"/>
        <v>0</v>
      </c>
      <c r="GO57" s="114">
        <f t="shared" ca="1" si="336"/>
        <v>0</v>
      </c>
      <c r="GP57" s="114">
        <f t="shared" ca="1" si="336"/>
        <v>0</v>
      </c>
      <c r="GQ57" s="114">
        <f t="shared" ca="1" si="336"/>
        <v>0</v>
      </c>
      <c r="GR57" s="536">
        <f t="shared" ca="1" si="337"/>
        <v>0</v>
      </c>
      <c r="GS57" s="115">
        <f t="shared" ca="1" si="338"/>
        <v>0</v>
      </c>
      <c r="GT57" s="115">
        <f t="shared" ca="1" si="338"/>
        <v>0</v>
      </c>
      <c r="GU57" s="115">
        <f t="shared" ca="1" si="338"/>
        <v>0</v>
      </c>
      <c r="GV57" s="115">
        <f t="shared" ca="1" si="338"/>
        <v>0</v>
      </c>
      <c r="GW57" s="553">
        <f t="shared" ca="1" si="339"/>
        <v>0</v>
      </c>
      <c r="GX57" s="553">
        <f t="shared" ca="1" si="339"/>
        <v>0</v>
      </c>
      <c r="GY57" s="553">
        <f t="shared" ca="1" si="339"/>
        <v>0</v>
      </c>
      <c r="GZ57" s="553">
        <f t="shared" ca="1" si="339"/>
        <v>0</v>
      </c>
      <c r="HA57" s="553">
        <f t="shared" ca="1" si="339"/>
        <v>0</v>
      </c>
      <c r="HB57" s="553">
        <f t="shared" ca="1" si="339"/>
        <v>0</v>
      </c>
      <c r="HC57" s="553">
        <f t="shared" ca="1" si="339"/>
        <v>0</v>
      </c>
      <c r="HD57" s="553">
        <f t="shared" ca="1" si="339"/>
        <v>0</v>
      </c>
      <c r="HE57" s="553">
        <f t="shared" ca="1" si="339"/>
        <v>0</v>
      </c>
      <c r="HF57" s="553">
        <f t="shared" ca="1" si="339"/>
        <v>0</v>
      </c>
      <c r="HG57" s="553">
        <f t="shared" ca="1" si="340"/>
        <v>0</v>
      </c>
      <c r="HH57" s="553">
        <f t="shared" ca="1" si="340"/>
        <v>0</v>
      </c>
      <c r="HI57" s="553">
        <f t="shared" ca="1" si="340"/>
        <v>0</v>
      </c>
      <c r="HJ57" s="553">
        <f t="shared" ca="1" si="340"/>
        <v>0</v>
      </c>
      <c r="HK57" s="553">
        <f t="shared" ca="1" si="340"/>
        <v>0</v>
      </c>
      <c r="HL57" s="553">
        <f t="shared" ca="1" si="340"/>
        <v>0</v>
      </c>
      <c r="HM57" s="553">
        <f t="shared" ca="1" si="340"/>
        <v>0</v>
      </c>
      <c r="HN57" s="553">
        <f t="shared" ca="1" si="340"/>
        <v>0</v>
      </c>
      <c r="HO57" s="553">
        <f t="shared" ca="1" si="340"/>
        <v>0</v>
      </c>
      <c r="HP57" s="553">
        <f t="shared" ca="1" si="340"/>
        <v>0</v>
      </c>
      <c r="HQ57" s="19">
        <f t="shared" ca="1" si="341"/>
        <v>0</v>
      </c>
      <c r="HR57" s="114">
        <f t="shared" ca="1" si="342"/>
        <v>0</v>
      </c>
      <c r="HS57" s="114">
        <f t="shared" ca="1" si="342"/>
        <v>0</v>
      </c>
      <c r="HT57" s="114">
        <f t="shared" ca="1" si="342"/>
        <v>0</v>
      </c>
      <c r="HU57" s="114">
        <f t="shared" ca="1" si="342"/>
        <v>0</v>
      </c>
      <c r="HV57" s="114">
        <f t="shared" ca="1" si="342"/>
        <v>0</v>
      </c>
      <c r="HW57" s="536">
        <f t="shared" ca="1" si="343"/>
        <v>0</v>
      </c>
      <c r="HX57" s="114">
        <f t="shared" ca="1" si="344"/>
        <v>0</v>
      </c>
      <c r="HY57" s="114">
        <f t="shared" ca="1" si="344"/>
        <v>0</v>
      </c>
      <c r="HZ57" s="114">
        <f t="shared" ca="1" si="344"/>
        <v>0</v>
      </c>
      <c r="IA57" s="114">
        <f t="shared" ca="1" si="344"/>
        <v>0</v>
      </c>
      <c r="IB57" s="114">
        <f t="shared" ca="1" si="344"/>
        <v>0</v>
      </c>
      <c r="IC57" s="536">
        <f t="shared" ca="1" si="345"/>
        <v>0</v>
      </c>
      <c r="ID57" s="114">
        <f t="shared" ca="1" si="346"/>
        <v>0</v>
      </c>
      <c r="IE57" s="114">
        <f t="shared" ca="1" si="346"/>
        <v>0</v>
      </c>
      <c r="IF57" s="114">
        <f t="shared" ca="1" si="346"/>
        <v>0</v>
      </c>
      <c r="IG57" s="114">
        <f t="shared" ca="1" si="346"/>
        <v>0</v>
      </c>
      <c r="IH57" s="114">
        <f t="shared" ca="1" si="346"/>
        <v>0</v>
      </c>
      <c r="II57" s="536">
        <f t="shared" ca="1" si="347"/>
        <v>0</v>
      </c>
      <c r="IJ57" s="114">
        <f t="shared" ca="1" si="348"/>
        <v>0</v>
      </c>
      <c r="IK57" s="114">
        <f t="shared" ca="1" si="348"/>
        <v>0</v>
      </c>
      <c r="IL57" s="114">
        <f t="shared" ca="1" si="348"/>
        <v>0</v>
      </c>
      <c r="IM57" s="114">
        <f t="shared" ca="1" si="348"/>
        <v>0</v>
      </c>
      <c r="IN57" s="114">
        <f t="shared" ca="1" si="348"/>
        <v>0</v>
      </c>
      <c r="IO57" s="536">
        <f t="shared" ca="1" si="349"/>
        <v>0</v>
      </c>
      <c r="IP57" s="114">
        <f t="shared" ca="1" si="350"/>
        <v>0</v>
      </c>
      <c r="IQ57" s="114">
        <f t="shared" ca="1" si="350"/>
        <v>0</v>
      </c>
      <c r="IR57" s="114">
        <f t="shared" ca="1" si="350"/>
        <v>0</v>
      </c>
      <c r="IS57" s="114">
        <f t="shared" ca="1" si="350"/>
        <v>0</v>
      </c>
      <c r="IT57" s="114">
        <f t="shared" ca="1" si="350"/>
        <v>0</v>
      </c>
      <c r="IU57" s="536">
        <f t="shared" ca="1" si="351"/>
        <v>0</v>
      </c>
      <c r="IV57" s="114">
        <f t="shared" ca="1" si="352"/>
        <v>0</v>
      </c>
      <c r="IW57" s="114">
        <f t="shared" ca="1" si="352"/>
        <v>0</v>
      </c>
      <c r="IX57" s="114">
        <f t="shared" ca="1" si="352"/>
        <v>0</v>
      </c>
      <c r="IY57" s="114">
        <f t="shared" ca="1" si="352"/>
        <v>0</v>
      </c>
      <c r="IZ57" s="114">
        <f t="shared" ca="1" si="352"/>
        <v>0</v>
      </c>
      <c r="JA57" s="536">
        <f t="shared" ca="1" si="353"/>
        <v>0</v>
      </c>
      <c r="JB57" s="115">
        <f t="shared" ca="1" si="354"/>
        <v>0</v>
      </c>
      <c r="JC57" s="115">
        <f t="shared" ca="1" si="354"/>
        <v>0</v>
      </c>
      <c r="JD57" s="115">
        <f t="shared" ca="1" si="354"/>
        <v>0</v>
      </c>
      <c r="JE57" s="115">
        <f t="shared" ca="1" si="354"/>
        <v>0</v>
      </c>
      <c r="JF57" s="553">
        <f t="shared" ca="1" si="355"/>
        <v>0</v>
      </c>
      <c r="JG57" s="553">
        <f t="shared" ca="1" si="355"/>
        <v>0</v>
      </c>
      <c r="JH57" s="553">
        <f t="shared" ca="1" si="355"/>
        <v>0</v>
      </c>
      <c r="JI57" s="553">
        <f t="shared" ca="1" si="355"/>
        <v>0</v>
      </c>
      <c r="JJ57" s="553">
        <f t="shared" ca="1" si="355"/>
        <v>0</v>
      </c>
      <c r="JK57" s="553">
        <f t="shared" ca="1" si="355"/>
        <v>0</v>
      </c>
      <c r="JL57" s="553">
        <f t="shared" ca="1" si="355"/>
        <v>0</v>
      </c>
      <c r="JM57" s="553">
        <f t="shared" ca="1" si="355"/>
        <v>0</v>
      </c>
      <c r="JN57" s="553">
        <f t="shared" ca="1" si="355"/>
        <v>0</v>
      </c>
      <c r="JO57" s="553">
        <f t="shared" ca="1" si="355"/>
        <v>0</v>
      </c>
      <c r="JP57" s="553">
        <f t="shared" ca="1" si="356"/>
        <v>0</v>
      </c>
      <c r="JQ57" s="553">
        <f t="shared" ca="1" si="356"/>
        <v>0</v>
      </c>
      <c r="JR57" s="553">
        <f t="shared" ca="1" si="356"/>
        <v>0</v>
      </c>
      <c r="JS57" s="553">
        <f t="shared" ca="1" si="356"/>
        <v>0</v>
      </c>
      <c r="JT57" s="553">
        <f t="shared" ca="1" si="356"/>
        <v>0</v>
      </c>
      <c r="JU57" s="553">
        <f t="shared" ca="1" si="356"/>
        <v>0</v>
      </c>
      <c r="JV57" s="553">
        <f t="shared" ca="1" si="356"/>
        <v>0</v>
      </c>
      <c r="JW57" s="553">
        <f t="shared" ca="1" si="356"/>
        <v>0</v>
      </c>
      <c r="JX57" s="553">
        <f t="shared" ca="1" si="356"/>
        <v>0</v>
      </c>
      <c r="JY57" s="553">
        <f t="shared" ca="1" si="356"/>
        <v>0</v>
      </c>
      <c r="JZ57" s="19">
        <f t="shared" ca="1" si="357"/>
        <v>0</v>
      </c>
      <c r="KA57" s="5">
        <f t="shared" ca="1" si="358"/>
        <v>67</v>
      </c>
      <c r="KB57" s="9"/>
      <c r="KC57" s="5">
        <f t="shared" ca="1" si="359"/>
        <v>1</v>
      </c>
      <c r="KD57" s="5" t="b">
        <f t="shared" ca="1" si="359"/>
        <v>0</v>
      </c>
      <c r="KE57" s="19">
        <f t="shared" ca="1" si="360"/>
        <v>0</v>
      </c>
      <c r="KF57" s="5">
        <f t="shared" ca="1" si="361"/>
        <v>0</v>
      </c>
      <c r="KG57" s="5">
        <f t="shared" ca="1" si="362"/>
        <v>1.2500000000000001E-2</v>
      </c>
      <c r="KH57" s="5">
        <f t="shared" si="363"/>
        <v>0</v>
      </c>
      <c r="KI57" s="19">
        <f t="shared" ca="1" si="360"/>
        <v>0</v>
      </c>
      <c r="KJ57" s="5">
        <f t="shared" ca="1" si="364"/>
        <v>60</v>
      </c>
      <c r="KK57" s="19" t="str">
        <f t="shared" ca="1" si="365"/>
        <v>-</v>
      </c>
      <c r="KL57" s="19" t="str">
        <f t="shared" ca="1" si="365"/>
        <v>-</v>
      </c>
      <c r="KM57" s="19" t="str">
        <f t="shared" ca="1" si="365"/>
        <v>-</v>
      </c>
      <c r="KN57" s="19" t="str">
        <f t="shared" ca="1" si="365"/>
        <v>-</v>
      </c>
      <c r="KO57" s="19" t="str">
        <f t="shared" ca="1" si="365"/>
        <v>-</v>
      </c>
      <c r="KP57" s="19" t="str">
        <f t="shared" ca="1" si="365"/>
        <v>-</v>
      </c>
      <c r="KQ57" s="19" t="str">
        <f t="shared" ca="1" si="365"/>
        <v>-</v>
      </c>
      <c r="KR57" s="19" t="str">
        <f t="shared" ca="1" si="365"/>
        <v>-</v>
      </c>
      <c r="KS57" s="19" t="str">
        <f t="shared" ca="1" si="365"/>
        <v>-</v>
      </c>
      <c r="KT57" s="19" t="str">
        <f t="shared" ca="1" si="365"/>
        <v>-</v>
      </c>
      <c r="KU57" s="19" t="str">
        <f t="shared" ca="1" si="365"/>
        <v>-</v>
      </c>
      <c r="KV57" s="19" t="str">
        <f t="shared" ca="1" si="365"/>
        <v>-</v>
      </c>
      <c r="KW57" s="5">
        <f t="shared" si="366"/>
        <v>1</v>
      </c>
      <c r="KX57" s="5">
        <f t="shared" ca="1" si="367"/>
        <v>0</v>
      </c>
      <c r="KY57" s="5">
        <f t="shared" ca="1" si="367"/>
        <v>1</v>
      </c>
      <c r="KZ57" s="5">
        <f t="shared" ca="1" si="367"/>
        <v>1</v>
      </c>
      <c r="LA57" s="5">
        <f t="shared" ca="1" si="367"/>
        <v>1</v>
      </c>
      <c r="LB57" s="5">
        <f t="shared" ca="1" si="367"/>
        <v>1</v>
      </c>
      <c r="LC57" s="5">
        <f t="shared" ca="1" si="367"/>
        <v>0</v>
      </c>
      <c r="LD57" s="5">
        <f t="shared" ca="1" si="367"/>
        <v>1</v>
      </c>
      <c r="LE57" s="5">
        <f t="shared" ca="1" si="367"/>
        <v>0</v>
      </c>
      <c r="LF57" s="5">
        <f t="shared" ca="1" si="367"/>
        <v>0</v>
      </c>
      <c r="LG57" s="5">
        <f t="shared" ca="1" si="367"/>
        <v>1</v>
      </c>
      <c r="LH57" s="5">
        <f t="shared" ca="1" si="367"/>
        <v>0</v>
      </c>
      <c r="LI57" s="5">
        <f t="shared" ca="1" si="367"/>
        <v>0</v>
      </c>
      <c r="LJ57" s="5">
        <f t="shared" ca="1" si="367"/>
        <v>0</v>
      </c>
      <c r="LK57" s="5">
        <f t="shared" ca="1" si="367"/>
        <v>0</v>
      </c>
      <c r="LL57" s="5">
        <f t="shared" ca="1" si="367"/>
        <v>1</v>
      </c>
      <c r="LM57" s="5">
        <f t="shared" ca="1" si="367"/>
        <v>0</v>
      </c>
      <c r="LN57" s="5">
        <f t="shared" ca="1" si="367"/>
        <v>1</v>
      </c>
      <c r="LO57" s="19">
        <f t="shared" ca="1" si="360"/>
        <v>0</v>
      </c>
      <c r="LP57" s="19">
        <f t="shared" ca="1" si="360"/>
        <v>0</v>
      </c>
      <c r="LQ57" s="19">
        <f t="shared" ca="1" si="360"/>
        <v>0</v>
      </c>
      <c r="LR57" s="19">
        <f t="shared" ca="1" si="368"/>
        <v>0</v>
      </c>
      <c r="LS57" s="19">
        <f t="shared" ca="1" si="368"/>
        <v>0</v>
      </c>
      <c r="LT57" s="19">
        <f t="shared" ca="1" si="360"/>
        <v>0</v>
      </c>
      <c r="LU57" s="19">
        <f t="shared" ca="1" si="360"/>
        <v>0</v>
      </c>
      <c r="LV57" s="19">
        <f t="shared" ca="1" si="360"/>
        <v>0</v>
      </c>
      <c r="LW57" s="19">
        <f t="shared" ca="1" si="360"/>
        <v>0</v>
      </c>
      <c r="LX57" s="19">
        <f t="shared" ca="1" si="360"/>
        <v>0</v>
      </c>
      <c r="LY57" s="19">
        <f t="shared" ca="1" si="360"/>
        <v>0</v>
      </c>
      <c r="LZ57" s="19">
        <f t="shared" ca="1" si="360"/>
        <v>0</v>
      </c>
      <c r="MA57" s="19">
        <f t="shared" ca="1" si="360"/>
        <v>0</v>
      </c>
      <c r="MB57" s="19">
        <f t="shared" ca="1" si="360"/>
        <v>0</v>
      </c>
      <c r="MC57" s="19">
        <f t="shared" ca="1" si="360"/>
        <v>0</v>
      </c>
      <c r="MD57" s="19">
        <f t="shared" ca="1" si="360"/>
        <v>0</v>
      </c>
      <c r="ME57" s="19">
        <f t="shared" ca="1" si="360"/>
        <v>0</v>
      </c>
      <c r="MF57" s="19">
        <f t="shared" ca="1" si="360"/>
        <v>0</v>
      </c>
      <c r="MG57" s="19">
        <f t="shared" ca="1" si="360"/>
        <v>0</v>
      </c>
      <c r="MH57" s="19">
        <f t="shared" ca="1" si="360"/>
        <v>0</v>
      </c>
      <c r="MI57" s="19">
        <f t="shared" ca="1" si="360"/>
        <v>0</v>
      </c>
      <c r="MJ57" s="5">
        <f t="shared" ca="1" si="369"/>
        <v>0</v>
      </c>
      <c r="MK57" s="5">
        <f t="shared" ca="1" si="369"/>
        <v>6.25E-2</v>
      </c>
      <c r="ML57" s="5">
        <f t="shared" ca="1" si="369"/>
        <v>6.25E-2</v>
      </c>
      <c r="MM57" s="5">
        <f t="shared" ca="1" si="369"/>
        <v>6.25E-2</v>
      </c>
      <c r="MN57" s="19">
        <f t="shared" ca="1" si="418"/>
        <v>0</v>
      </c>
      <c r="MO57" s="19">
        <f t="shared" ca="1" si="360"/>
        <v>0</v>
      </c>
      <c r="MP57" s="19">
        <f t="shared" ca="1" si="370"/>
        <v>0</v>
      </c>
      <c r="MQ57" s="19">
        <f t="shared" ca="1" si="370"/>
        <v>0</v>
      </c>
      <c r="MR57" s="19">
        <f t="shared" ca="1" si="370"/>
        <v>0</v>
      </c>
      <c r="MS57" s="19">
        <f t="shared" ca="1" si="370"/>
        <v>0</v>
      </c>
      <c r="MT57" s="19">
        <f t="shared" ca="1" si="360"/>
        <v>0</v>
      </c>
      <c r="MU57" s="19">
        <f t="shared" ca="1" si="360"/>
        <v>1</v>
      </c>
      <c r="MV57" s="19">
        <f t="shared" ca="1" si="371"/>
        <v>0</v>
      </c>
      <c r="MW57" s="19">
        <f t="shared" ca="1" si="371"/>
        <v>0</v>
      </c>
      <c r="MX57" s="19">
        <f t="shared" ca="1" si="371"/>
        <v>0</v>
      </c>
      <c r="MY57" s="19">
        <f t="shared" ca="1" si="360"/>
        <v>0</v>
      </c>
      <c r="MZ57" s="19">
        <f t="shared" ca="1" si="360"/>
        <v>1</v>
      </c>
      <c r="NA57" s="9"/>
      <c r="NB57" s="5" t="b">
        <f t="shared" ca="1" si="372"/>
        <v>0</v>
      </c>
      <c r="NC57" s="19" t="str">
        <f t="shared" ca="1" si="373"/>
        <v>-</v>
      </c>
      <c r="ND57" s="5">
        <f t="shared" ca="1" si="374"/>
        <v>0.5</v>
      </c>
      <c r="NE57" s="5" t="b">
        <f t="shared" ca="1" si="375"/>
        <v>0</v>
      </c>
      <c r="NF57" s="5" t="b">
        <f t="shared" ca="1" si="375"/>
        <v>0</v>
      </c>
      <c r="NG57" s="5" t="b">
        <f t="shared" ca="1" si="375"/>
        <v>1</v>
      </c>
      <c r="NH57" s="134">
        <f t="shared" ca="1" si="376"/>
        <v>3</v>
      </c>
      <c r="NI57" s="134">
        <f t="shared" ca="1" si="376"/>
        <v>3</v>
      </c>
      <c r="NJ57" s="5" t="b">
        <f t="shared" ca="1" si="377"/>
        <v>0</v>
      </c>
      <c r="NK57" s="5" t="b">
        <f t="shared" ca="1" si="377"/>
        <v>1</v>
      </c>
      <c r="NL57" s="5" t="b">
        <f t="shared" ca="1" si="377"/>
        <v>1</v>
      </c>
      <c r="NM57" s="5" t="b">
        <f t="shared" ca="1" si="377"/>
        <v>0</v>
      </c>
      <c r="NN57" s="5">
        <f t="shared" ca="1" si="378"/>
        <v>1</v>
      </c>
      <c r="NO57" s="5">
        <f t="shared" ca="1" si="378"/>
        <v>0</v>
      </c>
      <c r="NP57" s="5" t="b">
        <f t="shared" ca="1" si="379"/>
        <v>0</v>
      </c>
      <c r="NQ57" s="5" t="str" cm="1">
        <f t="array" aca="1" ref="NQ57" ca="1">IF(OR(NR57:NY57&lt;&gt;"-"),TRUE,"-")</f>
        <v>-</v>
      </c>
      <c r="NR57" s="19" t="str">
        <f t="shared" ca="1" si="380"/>
        <v>-</v>
      </c>
      <c r="NS57" s="19" t="str">
        <f t="shared" ca="1" si="380"/>
        <v>-</v>
      </c>
      <c r="NT57" s="19" t="str">
        <f t="shared" ca="1" si="380"/>
        <v>-</v>
      </c>
      <c r="NU57" s="19" t="str">
        <f t="shared" ca="1" si="380"/>
        <v>-</v>
      </c>
      <c r="NV57" s="19" t="str">
        <f t="shared" ca="1" si="380"/>
        <v>-</v>
      </c>
      <c r="NW57" s="19" t="str">
        <f t="shared" ca="1" si="380"/>
        <v>-</v>
      </c>
      <c r="NX57" s="19" t="str">
        <f t="shared" ca="1" si="380"/>
        <v>-</v>
      </c>
      <c r="NY57" s="19" t="str">
        <f t="shared" ca="1" si="380"/>
        <v>-</v>
      </c>
      <c r="NZ57" s="5" t="b">
        <f t="array" aca="1" ref="NZ57" ca="1">IF(OR(OA57:OG57&lt;&gt;"-"),TRUE,"-")</f>
        <v>1</v>
      </c>
      <c r="OA57" s="19">
        <f t="shared" ca="1" si="381"/>
        <v>0</v>
      </c>
      <c r="OB57" s="19">
        <f t="shared" ca="1" si="381"/>
        <v>999999</v>
      </c>
      <c r="OC57" s="19">
        <f t="shared" ca="1" si="381"/>
        <v>999999</v>
      </c>
      <c r="OD57" s="19">
        <f t="shared" ca="1" si="381"/>
        <v>999999</v>
      </c>
      <c r="OE57" s="19">
        <f t="shared" ca="1" si="381"/>
        <v>999999</v>
      </c>
      <c r="OF57" s="19">
        <f t="shared" ca="1" si="382"/>
        <v>999999</v>
      </c>
      <c r="OG57" s="19">
        <f t="shared" ca="1" si="382"/>
        <v>999999</v>
      </c>
      <c r="OH57" s="19" t="str">
        <f t="shared" ca="1" si="382"/>
        <v>-</v>
      </c>
      <c r="OI57" s="19" t="str">
        <f ca="1">OFFSET(OI$5,$B57,0)</f>
        <v>-</v>
      </c>
      <c r="OJ57" s="19" t="str">
        <f ca="1">OFFSET(OJ$5,$B57,0)</f>
        <v>-</v>
      </c>
      <c r="OK57" s="19" t="b">
        <f t="shared" ca="1" si="382"/>
        <v>1</v>
      </c>
      <c r="OL57" s="19">
        <f t="shared" ca="1" si="382"/>
        <v>0</v>
      </c>
      <c r="OM57" s="5" t="str">
        <f t="shared" ca="1" si="385"/>
        <v>-</v>
      </c>
      <c r="ON57" s="5" t="str">
        <f t="shared" ca="1" si="385"/>
        <v>-</v>
      </c>
      <c r="OO57" s="5" t="str">
        <f t="shared" ca="1" si="385"/>
        <v>-</v>
      </c>
      <c r="OP57" s="5" t="str">
        <f t="shared" ca="1" si="385"/>
        <v>-</v>
      </c>
      <c r="OQ57" s="19" t="str">
        <f t="shared" ca="1" si="386"/>
        <v>-</v>
      </c>
      <c r="OR57" s="19" t="str">
        <f t="shared" ca="1" si="386"/>
        <v>-</v>
      </c>
      <c r="OS57" s="19" t="str">
        <f t="shared" ca="1" si="422"/>
        <v>-</v>
      </c>
      <c r="OT57" s="19" t="str">
        <f t="shared" ca="1" si="422"/>
        <v>-</v>
      </c>
      <c r="OU57" s="5">
        <f t="shared" ca="1" si="388"/>
        <v>0</v>
      </c>
      <c r="OV57" s="19" t="str">
        <f t="shared" ca="1" si="422"/>
        <v>-</v>
      </c>
      <c r="OW57" s="5" t="str">
        <f t="shared" ca="1" si="389"/>
        <v>-</v>
      </c>
      <c r="OX57" s="5">
        <f t="shared" ca="1" si="389"/>
        <v>500</v>
      </c>
      <c r="OY57" s="5">
        <f t="shared" ca="1" si="389"/>
        <v>500</v>
      </c>
      <c r="OZ57" s="5" t="str">
        <f t="shared" ca="1" si="389"/>
        <v>-</v>
      </c>
      <c r="PA57" s="5" t="str">
        <f t="shared" ca="1" si="389"/>
        <v>-</v>
      </c>
      <c r="PB57" s="5" t="str">
        <f t="shared" ca="1" si="389"/>
        <v>-</v>
      </c>
      <c r="PC57" s="5">
        <f t="shared" ca="1" si="390"/>
        <v>1.5</v>
      </c>
      <c r="PD57" s="9"/>
      <c r="PE57" s="19">
        <f t="shared" ca="1" si="422"/>
        <v>50</v>
      </c>
      <c r="PF57" s="19">
        <f t="shared" ca="1" si="422"/>
        <v>50</v>
      </c>
      <c r="PG57" s="19">
        <f t="shared" ca="1" si="422"/>
        <v>50</v>
      </c>
      <c r="PH57" s="19">
        <f t="shared" ca="1" si="422"/>
        <v>50</v>
      </c>
      <c r="PI57" s="5">
        <f t="shared" ca="1" si="391"/>
        <v>1</v>
      </c>
      <c r="PJ57" s="5">
        <f t="shared" ca="1" si="392"/>
        <v>1</v>
      </c>
      <c r="PK57" s="5">
        <f t="shared" ca="1" si="393"/>
        <v>1</v>
      </c>
      <c r="PL57" s="9"/>
      <c r="PM57" s="19" t="b">
        <f t="shared" ca="1" si="394"/>
        <v>0</v>
      </c>
      <c r="PN57" s="19" t="b">
        <f t="shared" ca="1" si="394"/>
        <v>0</v>
      </c>
      <c r="PO57" s="19">
        <f t="shared" ca="1" si="422"/>
        <v>1</v>
      </c>
      <c r="PP57" s="134">
        <f t="shared" ca="1" si="395"/>
        <v>1</v>
      </c>
      <c r="PQ57" s="134">
        <f t="shared" ca="1" si="395"/>
        <v>1</v>
      </c>
      <c r="PR57" s="134">
        <f t="shared" ca="1" si="395"/>
        <v>1</v>
      </c>
      <c r="PS57" s="134">
        <f t="shared" ca="1" si="395"/>
        <v>1</v>
      </c>
      <c r="PT57" s="134">
        <f t="shared" ca="1" si="395"/>
        <v>1</v>
      </c>
      <c r="PU57" s="134">
        <f t="shared" ca="1" si="395"/>
        <v>1</v>
      </c>
      <c r="PV57" s="134">
        <f t="shared" ca="1" si="395"/>
        <v>1</v>
      </c>
      <c r="PW57" s="134">
        <f t="shared" ca="1" si="395"/>
        <v>1</v>
      </c>
      <c r="PX57" s="9"/>
      <c r="PY57" s="537" t="str">
        <f t="shared" ca="1" si="396"/>
        <v>-</v>
      </c>
      <c r="PZ57" s="537" t="str">
        <f t="shared" ca="1" si="396"/>
        <v>-</v>
      </c>
      <c r="QA57" s="537" t="str">
        <f t="shared" ca="1" si="396"/>
        <v>-</v>
      </c>
      <c r="QB57" s="537" t="str">
        <f t="shared" ca="1" si="396"/>
        <v>-</v>
      </c>
      <c r="QC57" s="537" t="str">
        <f t="shared" ca="1" si="396"/>
        <v>-</v>
      </c>
      <c r="QD57" s="537" t="str">
        <f t="shared" ca="1" si="396"/>
        <v>-</v>
      </c>
      <c r="QE57" s="537" t="str">
        <f t="shared" ca="1" si="396"/>
        <v>-</v>
      </c>
      <c r="QF57" s="537" t="str">
        <f t="shared" ca="1" si="396"/>
        <v>-</v>
      </c>
      <c r="QG57" s="537" t="str">
        <f t="shared" ca="1" si="396"/>
        <v>-</v>
      </c>
      <c r="QH57" s="537" t="str">
        <f t="shared" ca="1" si="396"/>
        <v>-</v>
      </c>
      <c r="QI57" s="537" t="str">
        <f t="shared" ca="1" si="397"/>
        <v>-</v>
      </c>
      <c r="QJ57" s="537" t="str">
        <f t="shared" ca="1" si="397"/>
        <v>-</v>
      </c>
      <c r="QK57" s="537" t="str">
        <f t="shared" ca="1" si="397"/>
        <v>-</v>
      </c>
      <c r="QL57" s="537" t="str">
        <f t="shared" ca="1" si="397"/>
        <v>-</v>
      </c>
      <c r="QM57" s="537" t="str">
        <f t="shared" ca="1" si="397"/>
        <v>-</v>
      </c>
      <c r="QN57" s="537" t="str">
        <f t="shared" ca="1" si="397"/>
        <v>-</v>
      </c>
      <c r="QO57" s="537" t="str">
        <f t="shared" ca="1" si="397"/>
        <v>-</v>
      </c>
      <c r="QP57" s="537" t="str">
        <f t="shared" ca="1" si="397"/>
        <v>-</v>
      </c>
      <c r="QQ57" s="537" t="str">
        <f t="shared" ca="1" si="397"/>
        <v>-</v>
      </c>
      <c r="QR57" s="537" t="str">
        <f t="shared" ca="1" si="397"/>
        <v>-</v>
      </c>
      <c r="QS57" s="537" t="str">
        <f t="shared" ca="1" si="398"/>
        <v>-</v>
      </c>
      <c r="QT57" s="537" t="str">
        <f t="shared" ca="1" si="398"/>
        <v>-</v>
      </c>
      <c r="QU57" s="537" t="str">
        <f t="shared" ca="1" si="398"/>
        <v>-</v>
      </c>
      <c r="QV57" s="537" t="str">
        <f t="shared" ca="1" si="398"/>
        <v>-</v>
      </c>
      <c r="QW57" s="537" t="str">
        <f t="shared" ca="1" si="398"/>
        <v>-</v>
      </c>
      <c r="QX57" s="537" t="str">
        <f t="shared" ca="1" si="398"/>
        <v>-</v>
      </c>
      <c r="QY57" s="537" t="str">
        <f t="shared" ca="1" si="398"/>
        <v>-</v>
      </c>
      <c r="QZ57" s="537" t="str">
        <f t="shared" ca="1" si="398"/>
        <v>-</v>
      </c>
      <c r="RA57" s="537" t="str">
        <f t="shared" ca="1" si="398"/>
        <v>-</v>
      </c>
      <c r="RB57" s="537" t="str">
        <f t="shared" ca="1" si="398"/>
        <v>-</v>
      </c>
      <c r="RC57" s="537" t="str">
        <f t="shared" ca="1" si="399"/>
        <v>-</v>
      </c>
      <c r="RD57" s="537" t="str">
        <f t="shared" ca="1" si="399"/>
        <v>-</v>
      </c>
      <c r="RE57" s="537" t="str">
        <f t="shared" ca="1" si="399"/>
        <v>-</v>
      </c>
      <c r="RF57" s="537" t="str">
        <f t="shared" ca="1" si="399"/>
        <v>-</v>
      </c>
      <c r="RG57" s="537" t="str">
        <f t="shared" ca="1" si="399"/>
        <v>-</v>
      </c>
      <c r="RH57" s="537" t="str">
        <f t="shared" ca="1" si="399"/>
        <v>-</v>
      </c>
      <c r="RI57" s="547" t="str">
        <f t="shared" ca="1" si="400"/>
        <v>-</v>
      </c>
      <c r="RJ57" s="547" t="str">
        <f t="shared" ca="1" si="400"/>
        <v>-</v>
      </c>
      <c r="RK57" s="547" t="str">
        <f t="shared" ca="1" si="400"/>
        <v>-</v>
      </c>
      <c r="RL57" s="547" t="str">
        <f t="shared" ca="1" si="400"/>
        <v>-</v>
      </c>
      <c r="RM57" s="547" t="str">
        <f t="shared" ca="1" si="400"/>
        <v>-</v>
      </c>
      <c r="RN57" s="547" t="str">
        <f t="shared" ca="1" si="400"/>
        <v>-</v>
      </c>
      <c r="RO57" s="547" t="str">
        <f t="shared" ca="1" si="400"/>
        <v>-</v>
      </c>
      <c r="RP57" s="547" t="str">
        <f t="shared" ca="1" si="400"/>
        <v>-</v>
      </c>
      <c r="RQ57" s="547" t="str">
        <f t="shared" ca="1" si="400"/>
        <v>-</v>
      </c>
      <c r="RR57" s="547" t="str">
        <f t="shared" ca="1" si="400"/>
        <v>-</v>
      </c>
      <c r="RS57" s="547" t="str">
        <f t="shared" ca="1" si="401"/>
        <v>-</v>
      </c>
      <c r="RT57" s="547" t="str">
        <f t="shared" ca="1" si="401"/>
        <v>-</v>
      </c>
      <c r="RU57" s="547" t="str">
        <f t="shared" ca="1" si="401"/>
        <v>-</v>
      </c>
      <c r="RV57" s="547" t="str">
        <f t="shared" ca="1" si="401"/>
        <v>-</v>
      </c>
      <c r="RW57" s="547" t="str">
        <f t="shared" ca="1" si="401"/>
        <v>-</v>
      </c>
      <c r="RX57" s="547" t="str">
        <f t="shared" ca="1" si="401"/>
        <v>-</v>
      </c>
      <c r="RY57" s="547" t="str">
        <f t="shared" ca="1" si="401"/>
        <v>-</v>
      </c>
      <c r="RZ57" s="547" t="str">
        <f t="shared" ca="1" si="401"/>
        <v>-</v>
      </c>
      <c r="SA57" s="547" t="str">
        <f t="shared" ca="1" si="401"/>
        <v>-</v>
      </c>
      <c r="SB57" s="547" t="str">
        <f t="shared" ca="1" si="401"/>
        <v>-</v>
      </c>
      <c r="SC57" s="547" t="str">
        <f t="shared" ca="1" si="402"/>
        <v>-</v>
      </c>
      <c r="SD57" s="547" t="str">
        <f t="shared" ca="1" si="402"/>
        <v>-</v>
      </c>
      <c r="SE57" s="547" t="str">
        <f t="shared" ca="1" si="402"/>
        <v>-</v>
      </c>
      <c r="SF57" s="547" t="str">
        <f t="shared" ca="1" si="402"/>
        <v>-</v>
      </c>
      <c r="SG57" s="547" t="str">
        <f t="shared" ca="1" si="402"/>
        <v>-</v>
      </c>
      <c r="SH57" s="547" t="str">
        <f t="shared" ca="1" si="402"/>
        <v>-</v>
      </c>
      <c r="SI57" s="537" t="str">
        <f t="shared" ca="1" si="403"/>
        <v>-</v>
      </c>
      <c r="SJ57" s="537" t="str">
        <f t="shared" ca="1" si="403"/>
        <v>-</v>
      </c>
      <c r="SK57" s="537" t="str">
        <f t="shared" ca="1" si="403"/>
        <v>-</v>
      </c>
      <c r="SL57" s="537" t="str">
        <f t="shared" ca="1" si="403"/>
        <v>-</v>
      </c>
      <c r="SM57" s="537" t="str">
        <f t="shared" ca="1" si="403"/>
        <v>-</v>
      </c>
      <c r="SN57" s="537" t="str">
        <f t="shared" ca="1" si="403"/>
        <v>-</v>
      </c>
      <c r="SO57" s="537" t="str">
        <f t="shared" ca="1" si="403"/>
        <v>-</v>
      </c>
      <c r="SP57" s="537" t="str">
        <f t="shared" ca="1" si="403"/>
        <v>-</v>
      </c>
      <c r="SQ57" s="537" t="str">
        <f t="shared" ca="1" si="403"/>
        <v>-</v>
      </c>
      <c r="SR57" s="537" t="str">
        <f t="shared" ca="1" si="403"/>
        <v>-</v>
      </c>
      <c r="SS57" s="537" t="str">
        <f t="shared" ca="1" si="404"/>
        <v>-</v>
      </c>
      <c r="ST57" s="537" t="str">
        <f t="shared" ca="1" si="404"/>
        <v>-</v>
      </c>
      <c r="SU57" s="537" t="str">
        <f t="shared" ca="1" si="404"/>
        <v>-</v>
      </c>
      <c r="SV57" s="537" t="str">
        <f t="shared" ca="1" si="404"/>
        <v>-</v>
      </c>
      <c r="SW57" s="537" t="str">
        <f t="shared" ca="1" si="404"/>
        <v>-</v>
      </c>
      <c r="SX57" s="537" t="str">
        <f t="shared" ca="1" si="404"/>
        <v>-</v>
      </c>
      <c r="SY57" s="537" t="str">
        <f t="shared" ca="1" si="404"/>
        <v>-</v>
      </c>
      <c r="SZ57" s="537" t="str">
        <f t="shared" ca="1" si="404"/>
        <v>-</v>
      </c>
      <c r="TA57" s="537" t="str">
        <f t="shared" ca="1" si="404"/>
        <v>-</v>
      </c>
      <c r="TB57" s="537" t="str">
        <f t="shared" ca="1" si="404"/>
        <v>-</v>
      </c>
      <c r="TC57" s="537" t="str">
        <f t="shared" ca="1" si="405"/>
        <v>-</v>
      </c>
      <c r="TD57" s="537" t="str">
        <f t="shared" ca="1" si="405"/>
        <v>-</v>
      </c>
      <c r="TE57" s="537" t="str">
        <f t="shared" ca="1" si="405"/>
        <v>-</v>
      </c>
      <c r="TF57" s="537" t="str">
        <f t="shared" ca="1" si="405"/>
        <v>-</v>
      </c>
      <c r="TG57" s="537" t="str">
        <f t="shared" ca="1" si="405"/>
        <v>-</v>
      </c>
      <c r="TH57" s="537" t="str">
        <f t="shared" ca="1" si="405"/>
        <v>-</v>
      </c>
      <c r="TI57" s="537" t="str">
        <f t="shared" ca="1" si="405"/>
        <v>-</v>
      </c>
      <c r="TJ57" s="537" t="str">
        <f t="shared" ca="1" si="405"/>
        <v>-</v>
      </c>
      <c r="TK57" s="537" t="str">
        <f t="shared" ca="1" si="405"/>
        <v>-</v>
      </c>
      <c r="TL57" s="537" t="str">
        <f t="shared" ca="1" si="405"/>
        <v>-</v>
      </c>
      <c r="TM57" s="537" t="str">
        <f t="shared" ca="1" si="406"/>
        <v>-</v>
      </c>
      <c r="TN57" s="537" t="str">
        <f t="shared" ca="1" si="406"/>
        <v>-</v>
      </c>
      <c r="TO57" s="537" t="str">
        <f t="shared" ca="1" si="406"/>
        <v>-</v>
      </c>
      <c r="TP57" s="537" t="str">
        <f t="shared" ca="1" si="406"/>
        <v>-</v>
      </c>
      <c r="TQ57" s="537" t="str">
        <f t="shared" ca="1" si="406"/>
        <v>-</v>
      </c>
      <c r="TR57" s="537" t="str">
        <f t="shared" ca="1" si="406"/>
        <v>-</v>
      </c>
      <c r="TS57" s="547" t="str">
        <f t="shared" ca="1" si="407"/>
        <v>-</v>
      </c>
      <c r="TT57" s="547" t="str">
        <f t="shared" ca="1" si="407"/>
        <v>-</v>
      </c>
      <c r="TU57" s="547" t="str">
        <f t="shared" ca="1" si="407"/>
        <v>-</v>
      </c>
      <c r="TV57" s="547" t="str">
        <f t="shared" ca="1" si="407"/>
        <v>-</v>
      </c>
      <c r="TW57" s="547" t="str">
        <f t="shared" ca="1" si="407"/>
        <v>-</v>
      </c>
      <c r="TX57" s="547" t="str">
        <f t="shared" ca="1" si="407"/>
        <v>-</v>
      </c>
      <c r="TY57" s="547" t="str">
        <f t="shared" ca="1" si="407"/>
        <v>-</v>
      </c>
      <c r="TZ57" s="547" t="str">
        <f t="shared" ca="1" si="407"/>
        <v>-</v>
      </c>
      <c r="UA57" s="547" t="str">
        <f t="shared" ca="1" si="407"/>
        <v>-</v>
      </c>
      <c r="UB57" s="547" t="str">
        <f t="shared" ca="1" si="407"/>
        <v>-</v>
      </c>
      <c r="UC57" s="547" t="str">
        <f t="shared" ca="1" si="408"/>
        <v>-</v>
      </c>
      <c r="UD57" s="547" t="str">
        <f t="shared" ca="1" si="408"/>
        <v>-</v>
      </c>
      <c r="UE57" s="547" t="str">
        <f t="shared" ca="1" si="408"/>
        <v>-</v>
      </c>
      <c r="UF57" s="547" t="str">
        <f t="shared" ca="1" si="408"/>
        <v>-</v>
      </c>
      <c r="UG57" s="547" t="str">
        <f t="shared" ca="1" si="408"/>
        <v>-</v>
      </c>
      <c r="UH57" s="547" t="str">
        <f t="shared" ca="1" si="408"/>
        <v>-</v>
      </c>
      <c r="UI57" s="547" t="str">
        <f t="shared" ca="1" si="408"/>
        <v>-</v>
      </c>
      <c r="UJ57" s="547" t="str">
        <f t="shared" ca="1" si="408"/>
        <v>-</v>
      </c>
      <c r="UK57" s="547" t="str">
        <f t="shared" ca="1" si="408"/>
        <v>-</v>
      </c>
      <c r="UL57" s="547" t="str">
        <f t="shared" ca="1" si="408"/>
        <v>-</v>
      </c>
      <c r="UM57" s="547" t="str">
        <f t="shared" ca="1" si="409"/>
        <v>-</v>
      </c>
      <c r="UN57" s="547" t="str">
        <f t="shared" ca="1" si="409"/>
        <v>-</v>
      </c>
      <c r="UO57" s="547" t="str">
        <f t="shared" ca="1" si="409"/>
        <v>-</v>
      </c>
      <c r="UP57" s="547" t="str">
        <f t="shared" ca="1" si="409"/>
        <v>-</v>
      </c>
      <c r="UQ57" s="547" t="str">
        <f t="shared" ca="1" si="409"/>
        <v>-</v>
      </c>
      <c r="UR57" s="547" t="str">
        <f t="shared" ca="1" si="409"/>
        <v>-</v>
      </c>
      <c r="US57" s="537" t="str">
        <f t="shared" ca="1" si="410"/>
        <v>-</v>
      </c>
      <c r="UT57" s="537" t="str">
        <f t="shared" ca="1" si="410"/>
        <v>-</v>
      </c>
      <c r="UU57" s="537" t="str">
        <f t="shared" ca="1" si="410"/>
        <v>-</v>
      </c>
      <c r="UV57" s="537" t="str">
        <f t="shared" ca="1" si="410"/>
        <v>-</v>
      </c>
      <c r="UW57" s="537" t="str">
        <f t="shared" ca="1" si="410"/>
        <v>-</v>
      </c>
      <c r="UX57" s="537" t="str">
        <f t="shared" ca="1" si="410"/>
        <v>-</v>
      </c>
      <c r="UY57" s="537" t="str">
        <f t="shared" ca="1" si="410"/>
        <v>-</v>
      </c>
      <c r="UZ57" s="537" t="str">
        <f t="shared" ca="1" si="410"/>
        <v>-</v>
      </c>
      <c r="VA57" s="537" t="str">
        <f t="shared" ca="1" si="410"/>
        <v>-</v>
      </c>
      <c r="VB57" s="537" t="str">
        <f t="shared" ca="1" si="410"/>
        <v>-</v>
      </c>
      <c r="VC57" s="537" t="str">
        <f t="shared" ca="1" si="411"/>
        <v>-</v>
      </c>
      <c r="VD57" s="537" t="str">
        <f t="shared" ca="1" si="411"/>
        <v>-</v>
      </c>
      <c r="VE57" s="537" t="str">
        <f t="shared" ca="1" si="411"/>
        <v>-</v>
      </c>
      <c r="VF57" s="537" t="str">
        <f t="shared" ca="1" si="411"/>
        <v>-</v>
      </c>
      <c r="VG57" s="537" t="str">
        <f t="shared" ca="1" si="411"/>
        <v>-</v>
      </c>
      <c r="VH57" s="537" t="str">
        <f t="shared" ca="1" si="411"/>
        <v>-</v>
      </c>
      <c r="VI57" s="537" t="str">
        <f t="shared" ca="1" si="411"/>
        <v>-</v>
      </c>
      <c r="VJ57" s="537" t="str">
        <f t="shared" ca="1" si="411"/>
        <v>-</v>
      </c>
      <c r="VK57" s="537" t="str">
        <f t="shared" ca="1" si="411"/>
        <v>-</v>
      </c>
      <c r="VL57" s="537" t="str">
        <f t="shared" ca="1" si="411"/>
        <v>-</v>
      </c>
      <c r="VM57" s="537" t="str">
        <f t="shared" ca="1" si="412"/>
        <v>-</v>
      </c>
      <c r="VN57" s="537" t="str">
        <f t="shared" ca="1" si="412"/>
        <v>-</v>
      </c>
      <c r="VO57" s="537" t="str">
        <f t="shared" ca="1" si="412"/>
        <v>-</v>
      </c>
      <c r="VP57" s="537" t="str">
        <f t="shared" ca="1" si="412"/>
        <v>-</v>
      </c>
      <c r="VQ57" s="537" t="str">
        <f t="shared" ca="1" si="412"/>
        <v>-</v>
      </c>
      <c r="VR57" s="537" t="str">
        <f t="shared" ca="1" si="412"/>
        <v>-</v>
      </c>
      <c r="VS57" s="537" t="str">
        <f t="shared" ca="1" si="412"/>
        <v>-</v>
      </c>
      <c r="VT57" s="537" t="str">
        <f t="shared" ca="1" si="412"/>
        <v>-</v>
      </c>
      <c r="VU57" s="537" t="str">
        <f t="shared" ca="1" si="412"/>
        <v>-</v>
      </c>
      <c r="VV57" s="537" t="str">
        <f t="shared" ca="1" si="412"/>
        <v>-</v>
      </c>
      <c r="VW57" s="537" t="b">
        <f t="shared" ca="1" si="413"/>
        <v>1</v>
      </c>
      <c r="VX57" s="537" t="b">
        <f t="shared" ca="1" si="413"/>
        <v>1</v>
      </c>
      <c r="VY57" s="537" t="b">
        <f t="shared" ca="1" si="413"/>
        <v>1</v>
      </c>
      <c r="VZ57" s="537" t="b">
        <f t="shared" ca="1" si="413"/>
        <v>1</v>
      </c>
      <c r="WA57" s="537" t="b">
        <f t="shared" ca="1" si="413"/>
        <v>1</v>
      </c>
      <c r="WB57" s="537" t="b">
        <f t="shared" ca="1" si="413"/>
        <v>1</v>
      </c>
      <c r="WC57" s="547" t="b">
        <f t="shared" ca="1" si="414"/>
        <v>1</v>
      </c>
      <c r="WD57" s="547" t="b">
        <f t="shared" ca="1" si="414"/>
        <v>1</v>
      </c>
      <c r="WE57" s="547" t="b">
        <f t="shared" ca="1" si="414"/>
        <v>1</v>
      </c>
      <c r="WF57" s="547" t="b">
        <f t="shared" ca="1" si="414"/>
        <v>1</v>
      </c>
      <c r="WG57" s="547" t="b">
        <f t="shared" ca="1" si="414"/>
        <v>1</v>
      </c>
      <c r="WH57" s="547" t="b">
        <f t="shared" ca="1" si="414"/>
        <v>1</v>
      </c>
      <c r="WI57" s="547" t="b">
        <f t="shared" ca="1" si="414"/>
        <v>1</v>
      </c>
      <c r="WJ57" s="547" t="b">
        <f t="shared" ca="1" si="414"/>
        <v>1</v>
      </c>
      <c r="WK57" s="547" t="b">
        <f t="shared" ca="1" si="414"/>
        <v>1</v>
      </c>
      <c r="WL57" s="547" t="b">
        <f t="shared" ca="1" si="414"/>
        <v>1</v>
      </c>
      <c r="WM57" s="547" t="b">
        <f t="shared" ca="1" si="415"/>
        <v>1</v>
      </c>
      <c r="WN57" s="547" t="b">
        <f t="shared" ca="1" si="415"/>
        <v>1</v>
      </c>
      <c r="WO57" s="547" t="b">
        <f t="shared" ca="1" si="415"/>
        <v>1</v>
      </c>
      <c r="WP57" s="547" t="b">
        <f t="shared" ca="1" si="415"/>
        <v>1</v>
      </c>
      <c r="WQ57" s="547" t="b">
        <f t="shared" ca="1" si="415"/>
        <v>1</v>
      </c>
      <c r="WR57" s="547" t="b">
        <f t="shared" ca="1" si="415"/>
        <v>1</v>
      </c>
      <c r="WS57" s="547" t="b">
        <f t="shared" ca="1" si="415"/>
        <v>1</v>
      </c>
      <c r="WT57" s="547" t="b">
        <f t="shared" ca="1" si="415"/>
        <v>1</v>
      </c>
      <c r="WU57" s="547" t="b">
        <f t="shared" ca="1" si="415"/>
        <v>1</v>
      </c>
      <c r="WV57" s="547" t="b">
        <f t="shared" ca="1" si="415"/>
        <v>1</v>
      </c>
      <c r="WW57" s="547" t="b">
        <f t="shared" ca="1" si="416"/>
        <v>1</v>
      </c>
      <c r="WX57" s="547" t="b">
        <f t="shared" ca="1" si="416"/>
        <v>1</v>
      </c>
      <c r="WY57" s="547" t="b">
        <f t="shared" ca="1" si="416"/>
        <v>1</v>
      </c>
      <c r="WZ57" s="547" t="b">
        <f t="shared" ca="1" si="416"/>
        <v>1</v>
      </c>
      <c r="XA57" s="547" t="b">
        <f t="shared" ca="1" si="416"/>
        <v>1</v>
      </c>
      <c r="XB57" s="547" t="b">
        <f t="shared" ca="1" si="416"/>
        <v>1</v>
      </c>
      <c r="XC57" s="19">
        <f t="shared" ca="1" si="422"/>
        <v>0</v>
      </c>
      <c r="XD57" s="599">
        <v>0</v>
      </c>
    </row>
    <row r="58" spans="1:628" hidden="1" outlineLevel="2">
      <c r="A58" s="20">
        <f t="shared" si="423"/>
        <v>53</v>
      </c>
      <c r="B58" s="213">
        <f t="shared" ca="1" si="424"/>
        <v>46</v>
      </c>
      <c r="C58">
        <f t="shared" ca="1" si="282"/>
        <v>100</v>
      </c>
      <c r="D58" s="134" t="str">
        <f t="shared" ca="1" si="283"/>
        <v>GSW</v>
      </c>
      <c r="E58" t="b">
        <v>1</v>
      </c>
      <c r="F58" t="b">
        <v>0</v>
      </c>
      <c r="G58" t="b">
        <f t="shared" si="284"/>
        <v>1</v>
      </c>
      <c r="H58" s="213">
        <f t="shared" ca="1" si="419"/>
        <v>7</v>
      </c>
      <c r="I58" s="19">
        <f t="shared" ca="1" si="285"/>
        <v>1</v>
      </c>
      <c r="J58" s="19">
        <f t="shared" ca="1" si="285"/>
        <v>0</v>
      </c>
      <c r="K58" s="19" t="str">
        <f t="shared" ca="1" si="285"/>
        <v/>
      </c>
      <c r="L58" s="19">
        <f t="shared" ca="1" si="285"/>
        <v>1</v>
      </c>
      <c r="M58" s="19">
        <f t="shared" ca="1" si="285"/>
        <v>2</v>
      </c>
      <c r="N58" s="19">
        <f t="shared" ca="1" si="285"/>
        <v>2</v>
      </c>
      <c r="O58" s="114">
        <f t="shared" ca="1" si="286"/>
        <v>2</v>
      </c>
      <c r="P58" s="19">
        <f t="shared" ca="1" si="426"/>
        <v>3</v>
      </c>
      <c r="Q58" s="114">
        <f t="shared" ca="1" si="287"/>
        <v>3</v>
      </c>
      <c r="R58" s="19">
        <f t="shared" ca="1" si="288"/>
        <v>1</v>
      </c>
      <c r="S58" s="19">
        <f t="shared" ca="1" si="289"/>
        <v>0</v>
      </c>
      <c r="T58" s="19">
        <f t="shared" ca="1" si="289"/>
        <v>0</v>
      </c>
      <c r="U58" s="19">
        <f t="shared" ca="1" si="289"/>
        <v>0</v>
      </c>
      <c r="V58" s="19">
        <f t="shared" ca="1" si="289"/>
        <v>0</v>
      </c>
      <c r="W58" s="114">
        <f t="shared" ca="1" si="290"/>
        <v>1</v>
      </c>
      <c r="X58" s="114">
        <f t="shared" ca="1" si="290"/>
        <v>1</v>
      </c>
      <c r="Y58" s="114">
        <f t="shared" ca="1" si="290"/>
        <v>1</v>
      </c>
      <c r="Z58" s="114">
        <f t="shared" ca="1" si="290"/>
        <v>2</v>
      </c>
      <c r="AA58" s="209"/>
      <c r="AB58" s="209"/>
      <c r="AC58" s="209"/>
      <c r="AD58" s="209"/>
      <c r="AE58" s="209"/>
      <c r="AF58" s="19">
        <f t="shared" ca="1" si="425"/>
        <v>0</v>
      </c>
      <c r="AG58" s="209"/>
      <c r="AH58" s="209"/>
      <c r="AI58" s="209"/>
      <c r="AJ58" s="209"/>
      <c r="AK58" s="209"/>
      <c r="AL58" s="209"/>
      <c r="AM58" s="209"/>
      <c r="AN58" s="209"/>
      <c r="AO58" s="134">
        <f t="shared" ca="1" si="291"/>
        <v>2</v>
      </c>
      <c r="AP58" s="134">
        <f ca="1">INDEX(CHOOSE($P58,DataAutumn!i.AdultDrys,DataWinter!i.AdultDrys,DataSpring!i.AdultDrys),1,$O58)</f>
        <v>3</v>
      </c>
      <c r="AQ58" s="5">
        <f t="shared" ca="1" si="292"/>
        <v>2</v>
      </c>
      <c r="AR58" s="5">
        <f t="shared" ca="1" si="292"/>
        <v>0</v>
      </c>
      <c r="AS58" s="5">
        <f t="shared" ca="1" si="293"/>
        <v>6</v>
      </c>
      <c r="AT58" s="209"/>
      <c r="AU58" s="209"/>
      <c r="AV58" s="209"/>
      <c r="AW58" s="353" t="str">
        <f t="shared" ca="1" si="294"/>
        <v>TemplateEx 00007 GSW MWM     TOL204 Scan3 GFS_1 PI00% RR+01% GP100% WP100% MP 75% (T_F33N11L00)</v>
      </c>
      <c r="AX58" s="9" t="str">
        <f ca="1">IF(COUNTIF(AW$5:AW58,AW58)=1,"-","Dup")</f>
        <v>-</v>
      </c>
      <c r="AY58" s="9"/>
      <c r="AZ58" s="19" t="str">
        <f t="shared" ca="1" si="295"/>
        <v>-</v>
      </c>
      <c r="BA58" s="19" t="str">
        <f t="shared" ca="1" si="295"/>
        <v>-</v>
      </c>
      <c r="BB58" s="19" t="str">
        <f t="shared" ca="1" si="295"/>
        <v>-</v>
      </c>
      <c r="BC58" s="19" t="str">
        <f t="shared" ca="1" si="295"/>
        <v>-</v>
      </c>
      <c r="BD58" s="19" t="str">
        <f t="shared" ca="1" si="295"/>
        <v>-</v>
      </c>
      <c r="BE58" s="19" t="str">
        <f t="shared" ca="1" si="295"/>
        <v>-</v>
      </c>
      <c r="BF58" s="19" t="str">
        <f t="shared" ca="1" si="295"/>
        <v>-</v>
      </c>
      <c r="BG58" s="19" t="str">
        <f t="shared" ca="1" si="295"/>
        <v>-</v>
      </c>
      <c r="BH58" s="19" t="str">
        <f t="shared" ca="1" si="295"/>
        <v>-</v>
      </c>
      <c r="BI58" s="9"/>
      <c r="BJ58" s="19" t="b">
        <f t="shared" ca="1" si="420"/>
        <v>1</v>
      </c>
      <c r="BK58" s="19" t="str">
        <f t="shared" ca="1" si="420"/>
        <v>-</v>
      </c>
      <c r="BL58" s="19" t="str">
        <f t="shared" ca="1" si="420"/>
        <v>-</v>
      </c>
      <c r="BM58" s="19" t="str">
        <f t="shared" ca="1" si="420"/>
        <v>-</v>
      </c>
      <c r="BN58" s="19" t="b">
        <f t="shared" ca="1" si="420"/>
        <v>0</v>
      </c>
      <c r="BO58" s="19">
        <f t="shared" ca="1" si="297"/>
        <v>0</v>
      </c>
      <c r="BP58" s="19" t="str">
        <f t="shared" ca="1" si="420"/>
        <v>-</v>
      </c>
      <c r="BQ58" s="19" t="str">
        <f t="shared" ca="1" si="420"/>
        <v>-</v>
      </c>
      <c r="BR58" s="19" t="b">
        <f t="shared" ca="1" si="297"/>
        <v>1</v>
      </c>
      <c r="BS58" s="9"/>
      <c r="BT58" s="19" t="str">
        <f t="shared" ca="1" si="298"/>
        <v>-</v>
      </c>
      <c r="BU58" s="5" t="str">
        <f t="shared" ca="1" si="299"/>
        <v>-</v>
      </c>
      <c r="BV58" s="5">
        <f t="shared" ca="1" si="300"/>
        <v>1</v>
      </c>
      <c r="BW58" s="5">
        <f t="shared" ca="1" si="300"/>
        <v>1</v>
      </c>
      <c r="BX58" s="19" t="str">
        <f t="shared" ca="1" si="301"/>
        <v>-</v>
      </c>
      <c r="BY58" s="19" t="str">
        <f t="shared" ca="1" si="301"/>
        <v>-</v>
      </c>
      <c r="BZ58" s="19" t="str">
        <f t="shared" ca="1" si="301"/>
        <v>-</v>
      </c>
      <c r="CA58" s="5" t="str">
        <f t="shared" ca="1" si="302"/>
        <v>-</v>
      </c>
      <c r="CB58" s="5">
        <f t="shared" ca="1" si="303"/>
        <v>1</v>
      </c>
      <c r="CC58" s="5">
        <f t="shared" ca="1" si="303"/>
        <v>1</v>
      </c>
      <c r="CD58" s="19" t="str">
        <f t="shared" ca="1" si="304"/>
        <v>-</v>
      </c>
      <c r="CE58" s="5" t="str">
        <f t="shared" ca="1" si="305"/>
        <v>-</v>
      </c>
      <c r="CF58" s="5">
        <f t="shared" ca="1" si="306"/>
        <v>1</v>
      </c>
      <c r="CG58" s="19" t="str">
        <f t="shared" ca="1" si="307"/>
        <v>-</v>
      </c>
      <c r="CH58" s="19" t="str">
        <f t="shared" ca="1" si="307"/>
        <v>-</v>
      </c>
      <c r="CI58" s="5">
        <f t="shared" ca="1" si="308"/>
        <v>1</v>
      </c>
      <c r="CJ58" s="19" t="str">
        <f t="shared" ca="1" si="307"/>
        <v>-</v>
      </c>
      <c r="CK58" s="5" t="str">
        <f t="shared" ca="1" si="309"/>
        <v>-</v>
      </c>
      <c r="CL58" s="5">
        <f t="shared" ca="1" si="310"/>
        <v>1</v>
      </c>
      <c r="CM58" s="5">
        <f t="shared" ca="1" si="310"/>
        <v>1</v>
      </c>
      <c r="CN58" s="9"/>
      <c r="CO58" s="5" t="b">
        <f t="shared" ca="1" si="311"/>
        <v>0</v>
      </c>
      <c r="CP58" s="12">
        <f t="shared" ca="1" si="312"/>
        <v>2233121</v>
      </c>
      <c r="CQ58" s="19">
        <f t="shared" ca="1" si="313"/>
        <v>1</v>
      </c>
      <c r="CR58" s="19" t="str">
        <f t="shared" ca="1" si="313"/>
        <v>-</v>
      </c>
      <c r="CS58" s="143" t="str">
        <f t="shared" ca="1" si="314"/>
        <v>-</v>
      </c>
      <c r="CT58" s="142" t="str">
        <f t="shared" ca="1" si="315"/>
        <v>-</v>
      </c>
      <c r="CU58" s="142" t="str">
        <f t="shared" ca="1" si="315"/>
        <v>-</v>
      </c>
      <c r="CV58" s="142" t="str">
        <f t="shared" ca="1" si="315"/>
        <v>-</v>
      </c>
      <c r="CW58" s="142" t="str">
        <f t="shared" ca="1" si="315"/>
        <v>-</v>
      </c>
      <c r="CX58" s="142" t="str">
        <f t="shared" ca="1" si="315"/>
        <v>-</v>
      </c>
      <c r="CY58" s="142" t="str">
        <f t="shared" ca="1" si="315"/>
        <v>-</v>
      </c>
      <c r="CZ58" s="143" t="str">
        <f t="shared" ca="1" si="316"/>
        <v>-</v>
      </c>
      <c r="DA58" s="143" t="str">
        <f t="shared" ca="1" si="316"/>
        <v>-</v>
      </c>
      <c r="DB58" s="143" t="str">
        <f t="shared" ca="1" si="316"/>
        <v>-</v>
      </c>
      <c r="DC58" s="143" t="str">
        <f t="shared" ca="1" si="316"/>
        <v>-</v>
      </c>
      <c r="DD58" s="143" t="str">
        <f t="shared" ca="1" si="316"/>
        <v>-</v>
      </c>
      <c r="DE58" s="143" t="str">
        <f t="shared" ca="1" si="316"/>
        <v>-</v>
      </c>
      <c r="DF58" s="143" t="str">
        <f t="shared" ca="1" si="316"/>
        <v>-</v>
      </c>
      <c r="DG58" s="143" t="str">
        <f t="shared" ca="1" si="316"/>
        <v>-</v>
      </c>
      <c r="DH58" s="143" t="str">
        <f t="shared" ca="1" si="316"/>
        <v>-</v>
      </c>
      <c r="DI58" s="143" t="str">
        <f t="shared" ca="1" si="316"/>
        <v>-</v>
      </c>
      <c r="DJ58" s="9"/>
      <c r="DK58" s="19" t="b">
        <f t="shared" ca="1" si="317"/>
        <v>1</v>
      </c>
      <c r="DL58" s="19" t="b">
        <f t="shared" ca="1" si="318"/>
        <v>1</v>
      </c>
      <c r="DM58" s="19" t="b">
        <f t="shared" ca="1" si="318"/>
        <v>1</v>
      </c>
      <c r="DN58" s="579">
        <f t="shared" ca="1" si="319"/>
        <v>22331211</v>
      </c>
      <c r="DO58" s="19" t="b">
        <f t="shared" ca="1" si="420"/>
        <v>1</v>
      </c>
      <c r="DP58" s="19">
        <f t="shared" ca="1" si="420"/>
        <v>0</v>
      </c>
      <c r="DQ58" s="19" t="str">
        <f t="shared" ca="1" si="420"/>
        <v>-</v>
      </c>
      <c r="DR58" s="578" t="str">
        <f t="shared" ca="1" si="261"/>
        <v>-</v>
      </c>
      <c r="DS58" s="430">
        <f t="shared" ca="1" si="320"/>
        <v>652</v>
      </c>
      <c r="DT58" s="430">
        <f t="shared" ca="1" si="320"/>
        <v>686</v>
      </c>
      <c r="DU58" s="430">
        <f t="shared" ca="1" si="320"/>
        <v>721</v>
      </c>
      <c r="DV58" s="142">
        <f t="shared" ca="1" si="321"/>
        <v>378</v>
      </c>
      <c r="DW58" s="142">
        <f t="shared" ca="1" si="321"/>
        <v>413</v>
      </c>
      <c r="DX58" s="142">
        <f t="shared" ca="1" si="321"/>
        <v>448</v>
      </c>
      <c r="DY58" s="19" t="str">
        <f t="shared" ca="1" si="322"/>
        <v>-</v>
      </c>
      <c r="DZ58" s="19" t="str">
        <f t="shared" ca="1" si="322"/>
        <v>-</v>
      </c>
      <c r="EA58" s="19" t="str">
        <f t="shared" ca="1" si="322"/>
        <v>-</v>
      </c>
      <c r="EB58" s="19" t="str">
        <f t="shared" ca="1" si="322"/>
        <v>-</v>
      </c>
      <c r="EC58" s="19" t="str">
        <f t="shared" ca="1" si="322"/>
        <v>-</v>
      </c>
      <c r="ED58" s="19" t="str">
        <f t="shared" ca="1" si="322"/>
        <v>-</v>
      </c>
      <c r="EE58" s="19">
        <f t="shared" ca="1" si="322"/>
        <v>1</v>
      </c>
      <c r="EF58" s="19">
        <f t="shared" ca="1" si="322"/>
        <v>1</v>
      </c>
      <c r="EG58" s="19">
        <f t="shared" ca="1" si="322"/>
        <v>0</v>
      </c>
      <c r="EH58" s="19" t="str">
        <f t="shared" ca="1" si="322"/>
        <v>-</v>
      </c>
      <c r="EI58" s="19" t="str">
        <f t="shared" ca="1" si="322"/>
        <v>-</v>
      </c>
      <c r="EJ58" s="19" t="str">
        <f t="shared" ca="1" si="322"/>
        <v>-</v>
      </c>
      <c r="EK58" s="19" t="str">
        <f t="shared" ca="1" si="322"/>
        <v>-</v>
      </c>
      <c r="EL58" s="19" t="str">
        <f t="shared" ca="1" si="322"/>
        <v>-</v>
      </c>
      <c r="EM58" s="19">
        <f t="shared" ca="1" si="322"/>
        <v>0</v>
      </c>
      <c r="EN58" s="19" t="str">
        <f t="shared" ca="1" si="322"/>
        <v>-</v>
      </c>
      <c r="EO58" s="19" t="str">
        <f t="shared" ca="1" si="322"/>
        <v>-</v>
      </c>
      <c r="EP58" s="19" t="str">
        <f t="shared" ca="1" si="261"/>
        <v>-</v>
      </c>
      <c r="EQ58" s="19">
        <f t="shared" ca="1" si="420"/>
        <v>0</v>
      </c>
      <c r="ER58" s="19">
        <f t="shared" ca="1" si="420"/>
        <v>0</v>
      </c>
      <c r="ES58" s="9"/>
      <c r="ET58" s="19" t="str">
        <f t="shared" ca="1" si="421"/>
        <v>-</v>
      </c>
      <c r="EU58" s="19" t="str">
        <f t="shared" ca="1" si="421"/>
        <v>-</v>
      </c>
      <c r="EV58" s="19" t="str">
        <f t="shared" ca="1" si="421"/>
        <v>-</v>
      </c>
      <c r="EW58" s="19" t="str">
        <f t="shared" ca="1" si="421"/>
        <v>-</v>
      </c>
      <c r="EX58" s="19" t="str">
        <f t="shared" ca="1" si="421"/>
        <v>-</v>
      </c>
      <c r="EY58" s="19" t="str">
        <f t="shared" ca="1" si="421"/>
        <v>-</v>
      </c>
      <c r="EZ58" s="19" t="str">
        <f t="shared" ca="1" si="421"/>
        <v>-</v>
      </c>
      <c r="FA58" s="19" t="str">
        <f t="shared" ca="1" si="421"/>
        <v>-</v>
      </c>
      <c r="FB58" s="19" t="str">
        <f t="shared" ca="1" si="421"/>
        <v>-</v>
      </c>
      <c r="FC58" s="19" t="str">
        <f t="shared" ca="1" si="421"/>
        <v>-</v>
      </c>
      <c r="FD58" s="19" t="str">
        <f t="shared" ca="1" si="421"/>
        <v>-</v>
      </c>
      <c r="FE58" s="19" t="str">
        <f t="shared" ca="1" si="421"/>
        <v>-</v>
      </c>
      <c r="FF58" s="19">
        <f t="shared" ca="1" si="324"/>
        <v>0</v>
      </c>
      <c r="FG58" s="430">
        <f t="shared" ca="1" si="325"/>
        <v>0</v>
      </c>
      <c r="FH58" s="430">
        <f t="shared" ca="1" si="325"/>
        <v>0</v>
      </c>
      <c r="FI58" s="114">
        <f t="shared" ca="1" si="326"/>
        <v>0</v>
      </c>
      <c r="FJ58" s="114">
        <f t="shared" ca="1" si="326"/>
        <v>0</v>
      </c>
      <c r="FK58" s="114">
        <f t="shared" ca="1" si="326"/>
        <v>0</v>
      </c>
      <c r="FL58" s="114">
        <f t="shared" ca="1" si="326"/>
        <v>0</v>
      </c>
      <c r="FM58" s="114">
        <f t="shared" ca="1" si="326"/>
        <v>0</v>
      </c>
      <c r="FN58" s="536">
        <f t="shared" ca="1" si="327"/>
        <v>0</v>
      </c>
      <c r="FO58" s="114">
        <f t="shared" ca="1" si="328"/>
        <v>0</v>
      </c>
      <c r="FP58" s="114">
        <f t="shared" ca="1" si="328"/>
        <v>0</v>
      </c>
      <c r="FQ58" s="114">
        <f t="shared" ca="1" si="328"/>
        <v>0</v>
      </c>
      <c r="FR58" s="114">
        <f t="shared" ca="1" si="328"/>
        <v>0</v>
      </c>
      <c r="FS58" s="114">
        <f t="shared" ca="1" si="328"/>
        <v>0</v>
      </c>
      <c r="FT58" s="536">
        <f t="shared" ca="1" si="329"/>
        <v>0</v>
      </c>
      <c r="FU58" s="114">
        <f t="shared" ca="1" si="330"/>
        <v>0</v>
      </c>
      <c r="FV58" s="114">
        <f t="shared" ca="1" si="330"/>
        <v>0</v>
      </c>
      <c r="FW58" s="114">
        <f t="shared" ca="1" si="330"/>
        <v>0</v>
      </c>
      <c r="FX58" s="114">
        <f t="shared" ca="1" si="330"/>
        <v>0</v>
      </c>
      <c r="FY58" s="114">
        <f t="shared" ca="1" si="330"/>
        <v>0</v>
      </c>
      <c r="FZ58" s="536">
        <f t="shared" ca="1" si="331"/>
        <v>0</v>
      </c>
      <c r="GA58" s="114">
        <f t="shared" ca="1" si="332"/>
        <v>0</v>
      </c>
      <c r="GB58" s="114">
        <f t="shared" ca="1" si="332"/>
        <v>0</v>
      </c>
      <c r="GC58" s="114">
        <f t="shared" ca="1" si="332"/>
        <v>0</v>
      </c>
      <c r="GD58" s="114">
        <f t="shared" ca="1" si="332"/>
        <v>0</v>
      </c>
      <c r="GE58" s="114">
        <f t="shared" ca="1" si="332"/>
        <v>0</v>
      </c>
      <c r="GF58" s="536">
        <f t="shared" ca="1" si="333"/>
        <v>0</v>
      </c>
      <c r="GG58" s="114">
        <f t="shared" ca="1" si="334"/>
        <v>0</v>
      </c>
      <c r="GH58" s="114">
        <f t="shared" ca="1" si="334"/>
        <v>0</v>
      </c>
      <c r="GI58" s="114">
        <f t="shared" ca="1" si="334"/>
        <v>0</v>
      </c>
      <c r="GJ58" s="114">
        <f t="shared" ca="1" si="334"/>
        <v>0</v>
      </c>
      <c r="GK58" s="114">
        <f t="shared" ca="1" si="334"/>
        <v>0</v>
      </c>
      <c r="GL58" s="536">
        <f t="shared" ca="1" si="335"/>
        <v>0</v>
      </c>
      <c r="GM58" s="114">
        <f t="shared" ca="1" si="336"/>
        <v>0</v>
      </c>
      <c r="GN58" s="114">
        <f t="shared" ca="1" si="336"/>
        <v>0</v>
      </c>
      <c r="GO58" s="114">
        <f t="shared" ca="1" si="336"/>
        <v>0</v>
      </c>
      <c r="GP58" s="114">
        <f t="shared" ca="1" si="336"/>
        <v>0</v>
      </c>
      <c r="GQ58" s="114">
        <f t="shared" ca="1" si="336"/>
        <v>0</v>
      </c>
      <c r="GR58" s="536">
        <f t="shared" ca="1" si="337"/>
        <v>0</v>
      </c>
      <c r="GS58" s="115">
        <f t="shared" ca="1" si="338"/>
        <v>0</v>
      </c>
      <c r="GT58" s="115">
        <f t="shared" ca="1" si="338"/>
        <v>0</v>
      </c>
      <c r="GU58" s="115">
        <f t="shared" ca="1" si="338"/>
        <v>0</v>
      </c>
      <c r="GV58" s="115">
        <f t="shared" ca="1" si="338"/>
        <v>0</v>
      </c>
      <c r="GW58" s="553">
        <f t="shared" ca="1" si="339"/>
        <v>0</v>
      </c>
      <c r="GX58" s="553">
        <f t="shared" ca="1" si="339"/>
        <v>0</v>
      </c>
      <c r="GY58" s="553">
        <f t="shared" ca="1" si="339"/>
        <v>0</v>
      </c>
      <c r="GZ58" s="553">
        <f t="shared" ca="1" si="339"/>
        <v>0</v>
      </c>
      <c r="HA58" s="553">
        <f t="shared" ca="1" si="339"/>
        <v>0</v>
      </c>
      <c r="HB58" s="553">
        <f t="shared" ca="1" si="339"/>
        <v>0</v>
      </c>
      <c r="HC58" s="553">
        <f t="shared" ca="1" si="339"/>
        <v>0</v>
      </c>
      <c r="HD58" s="553">
        <f t="shared" ca="1" si="339"/>
        <v>0</v>
      </c>
      <c r="HE58" s="553">
        <f t="shared" ca="1" si="339"/>
        <v>0</v>
      </c>
      <c r="HF58" s="553">
        <f t="shared" ca="1" si="339"/>
        <v>0</v>
      </c>
      <c r="HG58" s="553">
        <f t="shared" ca="1" si="340"/>
        <v>0</v>
      </c>
      <c r="HH58" s="553">
        <f t="shared" ca="1" si="340"/>
        <v>0</v>
      </c>
      <c r="HI58" s="553">
        <f t="shared" ca="1" si="340"/>
        <v>0</v>
      </c>
      <c r="HJ58" s="553">
        <f t="shared" ca="1" si="340"/>
        <v>0</v>
      </c>
      <c r="HK58" s="553">
        <f t="shared" ca="1" si="340"/>
        <v>0</v>
      </c>
      <c r="HL58" s="553">
        <f t="shared" ca="1" si="340"/>
        <v>0</v>
      </c>
      <c r="HM58" s="553">
        <f t="shared" ca="1" si="340"/>
        <v>0</v>
      </c>
      <c r="HN58" s="553">
        <f t="shared" ca="1" si="340"/>
        <v>0</v>
      </c>
      <c r="HO58" s="553">
        <f t="shared" ca="1" si="340"/>
        <v>0</v>
      </c>
      <c r="HP58" s="553">
        <f t="shared" ca="1" si="340"/>
        <v>0</v>
      </c>
      <c r="HQ58" s="19">
        <f t="shared" ca="1" si="341"/>
        <v>0</v>
      </c>
      <c r="HR58" s="114">
        <f t="shared" ca="1" si="342"/>
        <v>0</v>
      </c>
      <c r="HS58" s="114">
        <f t="shared" ca="1" si="342"/>
        <v>0</v>
      </c>
      <c r="HT58" s="114">
        <f t="shared" ca="1" si="342"/>
        <v>0</v>
      </c>
      <c r="HU58" s="114">
        <f t="shared" ca="1" si="342"/>
        <v>0</v>
      </c>
      <c r="HV58" s="114">
        <f t="shared" ca="1" si="342"/>
        <v>0</v>
      </c>
      <c r="HW58" s="536">
        <f t="shared" ca="1" si="343"/>
        <v>0</v>
      </c>
      <c r="HX58" s="114">
        <f t="shared" ca="1" si="344"/>
        <v>0</v>
      </c>
      <c r="HY58" s="114">
        <f t="shared" ca="1" si="344"/>
        <v>0</v>
      </c>
      <c r="HZ58" s="114">
        <f t="shared" ca="1" si="344"/>
        <v>0</v>
      </c>
      <c r="IA58" s="114">
        <f t="shared" ca="1" si="344"/>
        <v>0</v>
      </c>
      <c r="IB58" s="114">
        <f t="shared" ca="1" si="344"/>
        <v>0</v>
      </c>
      <c r="IC58" s="536">
        <f t="shared" ca="1" si="345"/>
        <v>0</v>
      </c>
      <c r="ID58" s="114">
        <f t="shared" ca="1" si="346"/>
        <v>0</v>
      </c>
      <c r="IE58" s="114">
        <f t="shared" ca="1" si="346"/>
        <v>0</v>
      </c>
      <c r="IF58" s="114">
        <f t="shared" ca="1" si="346"/>
        <v>0</v>
      </c>
      <c r="IG58" s="114">
        <f t="shared" ca="1" si="346"/>
        <v>0</v>
      </c>
      <c r="IH58" s="114">
        <f t="shared" ca="1" si="346"/>
        <v>0</v>
      </c>
      <c r="II58" s="536">
        <f t="shared" ca="1" si="347"/>
        <v>0</v>
      </c>
      <c r="IJ58" s="114">
        <f t="shared" ca="1" si="348"/>
        <v>0</v>
      </c>
      <c r="IK58" s="114">
        <f t="shared" ca="1" si="348"/>
        <v>0</v>
      </c>
      <c r="IL58" s="114">
        <f t="shared" ca="1" si="348"/>
        <v>0</v>
      </c>
      <c r="IM58" s="114">
        <f t="shared" ca="1" si="348"/>
        <v>0</v>
      </c>
      <c r="IN58" s="114">
        <f t="shared" ca="1" si="348"/>
        <v>0</v>
      </c>
      <c r="IO58" s="536">
        <f t="shared" ca="1" si="349"/>
        <v>0</v>
      </c>
      <c r="IP58" s="114">
        <f t="shared" ca="1" si="350"/>
        <v>0</v>
      </c>
      <c r="IQ58" s="114">
        <f t="shared" ca="1" si="350"/>
        <v>0</v>
      </c>
      <c r="IR58" s="114">
        <f t="shared" ca="1" si="350"/>
        <v>0</v>
      </c>
      <c r="IS58" s="114">
        <f t="shared" ca="1" si="350"/>
        <v>0</v>
      </c>
      <c r="IT58" s="114">
        <f t="shared" ca="1" si="350"/>
        <v>0</v>
      </c>
      <c r="IU58" s="536">
        <f t="shared" ca="1" si="351"/>
        <v>0</v>
      </c>
      <c r="IV58" s="114">
        <f t="shared" ca="1" si="352"/>
        <v>0</v>
      </c>
      <c r="IW58" s="114">
        <f t="shared" ca="1" si="352"/>
        <v>0</v>
      </c>
      <c r="IX58" s="114">
        <f t="shared" ca="1" si="352"/>
        <v>0</v>
      </c>
      <c r="IY58" s="114">
        <f t="shared" ca="1" si="352"/>
        <v>0</v>
      </c>
      <c r="IZ58" s="114">
        <f t="shared" ca="1" si="352"/>
        <v>0</v>
      </c>
      <c r="JA58" s="536">
        <f t="shared" ca="1" si="353"/>
        <v>0</v>
      </c>
      <c r="JB58" s="115">
        <f t="shared" ca="1" si="354"/>
        <v>0</v>
      </c>
      <c r="JC58" s="115">
        <f t="shared" ca="1" si="354"/>
        <v>0</v>
      </c>
      <c r="JD58" s="115">
        <f t="shared" ca="1" si="354"/>
        <v>0</v>
      </c>
      <c r="JE58" s="115">
        <f t="shared" ca="1" si="354"/>
        <v>0</v>
      </c>
      <c r="JF58" s="553">
        <f t="shared" ca="1" si="355"/>
        <v>0</v>
      </c>
      <c r="JG58" s="553">
        <f t="shared" ca="1" si="355"/>
        <v>0</v>
      </c>
      <c r="JH58" s="553">
        <f t="shared" ca="1" si="355"/>
        <v>0</v>
      </c>
      <c r="JI58" s="553">
        <f t="shared" ca="1" si="355"/>
        <v>0</v>
      </c>
      <c r="JJ58" s="553">
        <f t="shared" ca="1" si="355"/>
        <v>0</v>
      </c>
      <c r="JK58" s="553">
        <f t="shared" ca="1" si="355"/>
        <v>0</v>
      </c>
      <c r="JL58" s="553">
        <f t="shared" ca="1" si="355"/>
        <v>0</v>
      </c>
      <c r="JM58" s="553">
        <f t="shared" ca="1" si="355"/>
        <v>0</v>
      </c>
      <c r="JN58" s="553">
        <f t="shared" ca="1" si="355"/>
        <v>0</v>
      </c>
      <c r="JO58" s="553">
        <f t="shared" ca="1" si="355"/>
        <v>0</v>
      </c>
      <c r="JP58" s="553">
        <f t="shared" ca="1" si="356"/>
        <v>0</v>
      </c>
      <c r="JQ58" s="553">
        <f t="shared" ca="1" si="356"/>
        <v>0</v>
      </c>
      <c r="JR58" s="553">
        <f t="shared" ca="1" si="356"/>
        <v>0</v>
      </c>
      <c r="JS58" s="553">
        <f t="shared" ca="1" si="356"/>
        <v>0</v>
      </c>
      <c r="JT58" s="553">
        <f t="shared" ca="1" si="356"/>
        <v>0</v>
      </c>
      <c r="JU58" s="553">
        <f t="shared" ca="1" si="356"/>
        <v>0</v>
      </c>
      <c r="JV58" s="553">
        <f t="shared" ca="1" si="356"/>
        <v>0</v>
      </c>
      <c r="JW58" s="553">
        <f t="shared" ca="1" si="356"/>
        <v>0</v>
      </c>
      <c r="JX58" s="553">
        <f t="shared" ca="1" si="356"/>
        <v>0</v>
      </c>
      <c r="JY58" s="553">
        <f t="shared" ca="1" si="356"/>
        <v>0</v>
      </c>
      <c r="JZ58" s="19">
        <f t="shared" ca="1" si="357"/>
        <v>0</v>
      </c>
      <c r="KA58" s="5">
        <f t="shared" ca="1" si="358"/>
        <v>67</v>
      </c>
      <c r="KB58" s="9"/>
      <c r="KC58" s="5">
        <f t="shared" ca="1" si="359"/>
        <v>1</v>
      </c>
      <c r="KD58" s="5" t="b">
        <f t="shared" ca="1" si="359"/>
        <v>0</v>
      </c>
      <c r="KE58" s="19">
        <f t="shared" ca="1" si="417"/>
        <v>0</v>
      </c>
      <c r="KF58" s="5">
        <f t="shared" ca="1" si="361"/>
        <v>0</v>
      </c>
      <c r="KG58" s="5">
        <f t="shared" ca="1" si="362"/>
        <v>1.2500000000000001E-2</v>
      </c>
      <c r="KH58" s="5">
        <f t="shared" si="363"/>
        <v>0</v>
      </c>
      <c r="KI58" s="19">
        <f t="shared" ca="1" si="360"/>
        <v>0</v>
      </c>
      <c r="KJ58" s="5">
        <f t="shared" ca="1" si="364"/>
        <v>60</v>
      </c>
      <c r="KK58" s="19" t="str">
        <f t="shared" ca="1" si="365"/>
        <v>-</v>
      </c>
      <c r="KL58" s="19" t="str">
        <f t="shared" ca="1" si="365"/>
        <v>-</v>
      </c>
      <c r="KM58" s="19" t="str">
        <f t="shared" ca="1" si="365"/>
        <v>-</v>
      </c>
      <c r="KN58" s="19" t="str">
        <f t="shared" ca="1" si="365"/>
        <v>-</v>
      </c>
      <c r="KO58" s="19" t="str">
        <f t="shared" ca="1" si="365"/>
        <v>-</v>
      </c>
      <c r="KP58" s="19" t="str">
        <f t="shared" ca="1" si="365"/>
        <v>-</v>
      </c>
      <c r="KQ58" s="19" t="str">
        <f t="shared" ca="1" si="365"/>
        <v>-</v>
      </c>
      <c r="KR58" s="19" t="str">
        <f t="shared" ca="1" si="365"/>
        <v>-</v>
      </c>
      <c r="KS58" s="19" t="str">
        <f t="shared" ca="1" si="365"/>
        <v>-</v>
      </c>
      <c r="KT58" s="19" t="str">
        <f t="shared" ca="1" si="365"/>
        <v>-</v>
      </c>
      <c r="KU58" s="19" t="str">
        <f t="shared" ca="1" si="365"/>
        <v>-</v>
      </c>
      <c r="KV58" s="19" t="str">
        <f t="shared" ca="1" si="365"/>
        <v>-</v>
      </c>
      <c r="KW58" s="5">
        <f t="shared" si="366"/>
        <v>1</v>
      </c>
      <c r="KX58" s="5">
        <f t="shared" ca="1" si="367"/>
        <v>0</v>
      </c>
      <c r="KY58" s="5">
        <f t="shared" ca="1" si="367"/>
        <v>1</v>
      </c>
      <c r="KZ58" s="5">
        <f t="shared" ca="1" si="367"/>
        <v>1</v>
      </c>
      <c r="LA58" s="5">
        <f t="shared" ca="1" si="367"/>
        <v>1</v>
      </c>
      <c r="LB58" s="5">
        <f t="shared" ca="1" si="367"/>
        <v>1</v>
      </c>
      <c r="LC58" s="5">
        <f t="shared" ca="1" si="367"/>
        <v>0</v>
      </c>
      <c r="LD58" s="5">
        <f t="shared" ca="1" si="367"/>
        <v>1</v>
      </c>
      <c r="LE58" s="5">
        <f t="shared" ca="1" si="367"/>
        <v>0</v>
      </c>
      <c r="LF58" s="5">
        <f t="shared" ca="1" si="367"/>
        <v>0</v>
      </c>
      <c r="LG58" s="5">
        <f t="shared" ca="1" si="367"/>
        <v>1</v>
      </c>
      <c r="LH58" s="5">
        <f t="shared" ca="1" si="367"/>
        <v>0</v>
      </c>
      <c r="LI58" s="5">
        <f t="shared" ca="1" si="367"/>
        <v>0</v>
      </c>
      <c r="LJ58" s="5">
        <f t="shared" ca="1" si="367"/>
        <v>0</v>
      </c>
      <c r="LK58" s="5">
        <f t="shared" ca="1" si="367"/>
        <v>0</v>
      </c>
      <c r="LL58" s="5">
        <f t="shared" ca="1" si="367"/>
        <v>1</v>
      </c>
      <c r="LM58" s="5">
        <f t="shared" ca="1" si="367"/>
        <v>0</v>
      </c>
      <c r="LN58" s="5">
        <f t="shared" ca="1" si="367"/>
        <v>1</v>
      </c>
      <c r="LO58" s="19">
        <f t="shared" ca="1" si="417"/>
        <v>0</v>
      </c>
      <c r="LP58" s="19">
        <f t="shared" ca="1" si="417"/>
        <v>0</v>
      </c>
      <c r="LQ58" s="19">
        <f t="shared" ca="1" si="417"/>
        <v>0</v>
      </c>
      <c r="LR58" s="19">
        <f t="shared" ca="1" si="417"/>
        <v>0</v>
      </c>
      <c r="LS58" s="19">
        <f t="shared" ca="1" si="417"/>
        <v>0</v>
      </c>
      <c r="LT58" s="19">
        <f t="shared" ca="1" si="417"/>
        <v>0</v>
      </c>
      <c r="LU58" s="19">
        <f t="shared" ca="1" si="417"/>
        <v>0</v>
      </c>
      <c r="LV58" s="19">
        <f t="shared" ca="1" si="417"/>
        <v>0</v>
      </c>
      <c r="LW58" s="19">
        <f t="shared" ca="1" si="417"/>
        <v>0</v>
      </c>
      <c r="LX58" s="19">
        <f t="shared" ca="1" si="417"/>
        <v>0</v>
      </c>
      <c r="LY58" s="19">
        <f t="shared" ca="1" si="417"/>
        <v>0</v>
      </c>
      <c r="LZ58" s="19">
        <f t="shared" ca="1" si="417"/>
        <v>0</v>
      </c>
      <c r="MA58" s="19">
        <f t="shared" ca="1" si="417"/>
        <v>0</v>
      </c>
      <c r="MB58" s="19">
        <f t="shared" ca="1" si="417"/>
        <v>0</v>
      </c>
      <c r="MC58" s="19">
        <f t="shared" ca="1" si="417"/>
        <v>0</v>
      </c>
      <c r="MD58" s="19">
        <f t="shared" ca="1" si="417"/>
        <v>0</v>
      </c>
      <c r="ME58" s="19">
        <f t="shared" ca="1" si="417"/>
        <v>0</v>
      </c>
      <c r="MF58" s="19">
        <f t="shared" ca="1" si="417"/>
        <v>0</v>
      </c>
      <c r="MG58" s="19">
        <f t="shared" ca="1" si="417"/>
        <v>0</v>
      </c>
      <c r="MH58" s="19">
        <f t="shared" ca="1" si="417"/>
        <v>0</v>
      </c>
      <c r="MI58" s="19">
        <f t="shared" ca="1" si="417"/>
        <v>0</v>
      </c>
      <c r="MJ58" s="5">
        <f t="shared" ca="1" si="369"/>
        <v>0</v>
      </c>
      <c r="MK58" s="5">
        <f t="shared" ca="1" si="369"/>
        <v>6.25E-2</v>
      </c>
      <c r="ML58" s="5">
        <f t="shared" ca="1" si="369"/>
        <v>6.25E-2</v>
      </c>
      <c r="MM58" s="5">
        <f t="shared" ca="1" si="369"/>
        <v>6.25E-2</v>
      </c>
      <c r="MN58" s="19">
        <f t="shared" ca="1" si="418"/>
        <v>0</v>
      </c>
      <c r="MO58" s="19">
        <f t="shared" ca="1" si="417"/>
        <v>0</v>
      </c>
      <c r="MP58" s="19">
        <f t="shared" ca="1" si="370"/>
        <v>0</v>
      </c>
      <c r="MQ58" s="19">
        <f t="shared" ca="1" si="370"/>
        <v>0</v>
      </c>
      <c r="MR58" s="19">
        <f t="shared" ca="1" si="370"/>
        <v>0</v>
      </c>
      <c r="MS58" s="19">
        <f t="shared" ca="1" si="370"/>
        <v>0</v>
      </c>
      <c r="MT58" s="19">
        <f t="shared" ca="1" si="417"/>
        <v>0</v>
      </c>
      <c r="MU58" s="19">
        <f t="shared" ca="1" si="417"/>
        <v>1</v>
      </c>
      <c r="MV58" s="19">
        <f t="shared" ca="1" si="371"/>
        <v>0</v>
      </c>
      <c r="MW58" s="19">
        <f t="shared" ca="1" si="371"/>
        <v>0</v>
      </c>
      <c r="MX58" s="19">
        <f t="shared" ca="1" si="371"/>
        <v>0</v>
      </c>
      <c r="MY58" s="19">
        <f t="shared" ca="1" si="417"/>
        <v>0</v>
      </c>
      <c r="MZ58" s="19">
        <f t="shared" ca="1" si="417"/>
        <v>1</v>
      </c>
      <c r="NA58" s="9"/>
      <c r="NB58" s="5" t="b">
        <f t="shared" ca="1" si="372"/>
        <v>0</v>
      </c>
      <c r="NC58" s="19" t="str">
        <f t="shared" ca="1" si="373"/>
        <v>-</v>
      </c>
      <c r="ND58" s="5">
        <f t="shared" ca="1" si="374"/>
        <v>0.5</v>
      </c>
      <c r="NE58" s="5" t="b">
        <f t="shared" ca="1" si="375"/>
        <v>0</v>
      </c>
      <c r="NF58" s="5" t="b">
        <f t="shared" ca="1" si="375"/>
        <v>0</v>
      </c>
      <c r="NG58" s="5" t="b">
        <f t="shared" ca="1" si="375"/>
        <v>1</v>
      </c>
      <c r="NH58" s="134">
        <f t="shared" ca="1" si="376"/>
        <v>3</v>
      </c>
      <c r="NI58" s="134">
        <f t="shared" ca="1" si="376"/>
        <v>3</v>
      </c>
      <c r="NJ58" s="5" t="b">
        <f t="shared" ca="1" si="377"/>
        <v>0</v>
      </c>
      <c r="NK58" s="5" t="b">
        <f t="shared" ca="1" si="377"/>
        <v>1</v>
      </c>
      <c r="NL58" s="5" t="b">
        <f t="shared" ca="1" si="377"/>
        <v>1</v>
      </c>
      <c r="NM58" s="5" t="b">
        <f t="shared" ca="1" si="377"/>
        <v>0</v>
      </c>
      <c r="NN58" s="5">
        <f t="shared" ca="1" si="378"/>
        <v>1</v>
      </c>
      <c r="NO58" s="5">
        <f t="shared" ca="1" si="378"/>
        <v>0</v>
      </c>
      <c r="NP58" s="5" t="b">
        <f t="shared" ca="1" si="379"/>
        <v>0</v>
      </c>
      <c r="NQ58" s="5" t="str" cm="1">
        <f t="array" aca="1" ref="NQ58" ca="1">IF(OR(NR58:NY58&lt;&gt;"-"),TRUE,"-")</f>
        <v>-</v>
      </c>
      <c r="NR58" s="19" t="str">
        <f t="shared" ca="1" si="380"/>
        <v>-</v>
      </c>
      <c r="NS58" s="19" t="str">
        <f t="shared" ca="1" si="380"/>
        <v>-</v>
      </c>
      <c r="NT58" s="19" t="str">
        <f t="shared" ca="1" si="380"/>
        <v>-</v>
      </c>
      <c r="NU58" s="19" t="str">
        <f t="shared" ca="1" si="380"/>
        <v>-</v>
      </c>
      <c r="NV58" s="19" t="str">
        <f t="shared" ca="1" si="380"/>
        <v>-</v>
      </c>
      <c r="NW58" s="19" t="str">
        <f t="shared" ca="1" si="380"/>
        <v>-</v>
      </c>
      <c r="NX58" s="19" t="str">
        <f t="shared" ca="1" si="380"/>
        <v>-</v>
      </c>
      <c r="NY58" s="19" t="str">
        <f t="shared" ca="1" si="380"/>
        <v>-</v>
      </c>
      <c r="NZ58" s="5" t="b">
        <f t="array" aca="1" ref="NZ58" ca="1">IF(OR(OA58:OG58&lt;&gt;"-"),TRUE,"-")</f>
        <v>1</v>
      </c>
      <c r="OA58" s="19">
        <f t="shared" ca="1" si="381"/>
        <v>0</v>
      </c>
      <c r="OB58" s="19">
        <f t="shared" ca="1" si="381"/>
        <v>999999</v>
      </c>
      <c r="OC58" s="19">
        <f t="shared" ca="1" si="381"/>
        <v>999999</v>
      </c>
      <c r="OD58" s="19">
        <f t="shared" ca="1" si="381"/>
        <v>999999</v>
      </c>
      <c r="OE58" s="19">
        <f t="shared" ca="1" si="381"/>
        <v>999999</v>
      </c>
      <c r="OF58" s="19">
        <f t="shared" ca="1" si="382"/>
        <v>999999</v>
      </c>
      <c r="OG58" s="19">
        <f t="shared" ca="1" si="382"/>
        <v>999999</v>
      </c>
      <c r="OH58" s="19" t="str">
        <f t="shared" ca="1" si="382"/>
        <v>-</v>
      </c>
      <c r="OI58" s="19" t="str">
        <f ca="1">OFFSET(OI$5,$B58,0)</f>
        <v>-</v>
      </c>
      <c r="OJ58" s="19" t="str">
        <f ca="1">OFFSET(OJ$5,$B58,0)</f>
        <v>-</v>
      </c>
      <c r="OK58" s="19" t="b">
        <f t="shared" ca="1" si="382"/>
        <v>1</v>
      </c>
      <c r="OL58" s="19">
        <f t="shared" ca="1" si="382"/>
        <v>0</v>
      </c>
      <c r="OM58" s="5" t="str">
        <f t="shared" ca="1" si="385"/>
        <v>-</v>
      </c>
      <c r="ON58" s="5" t="str">
        <f t="shared" ca="1" si="385"/>
        <v>-</v>
      </c>
      <c r="OO58" s="5" t="str">
        <f t="shared" ca="1" si="385"/>
        <v>-</v>
      </c>
      <c r="OP58" s="5" t="str">
        <f t="shared" ca="1" si="385"/>
        <v>-</v>
      </c>
      <c r="OQ58" s="19" t="str">
        <f t="shared" ca="1" si="386"/>
        <v>-</v>
      </c>
      <c r="OR58" s="19" t="str">
        <f t="shared" ca="1" si="386"/>
        <v>-</v>
      </c>
      <c r="OS58" s="19" t="str">
        <f t="shared" ca="1" si="422"/>
        <v>-</v>
      </c>
      <c r="OT58" s="19" t="str">
        <f t="shared" ca="1" si="422"/>
        <v>-</v>
      </c>
      <c r="OU58" s="5">
        <f t="shared" ca="1" si="388"/>
        <v>0</v>
      </c>
      <c r="OV58" s="19" t="str">
        <f t="shared" ca="1" si="422"/>
        <v>-</v>
      </c>
      <c r="OW58" s="5" t="str">
        <f t="shared" ca="1" si="389"/>
        <v>-</v>
      </c>
      <c r="OX58" s="5">
        <f t="shared" ca="1" si="389"/>
        <v>500</v>
      </c>
      <c r="OY58" s="5">
        <f t="shared" ca="1" si="389"/>
        <v>500</v>
      </c>
      <c r="OZ58" s="5" t="str">
        <f t="shared" ca="1" si="389"/>
        <v>-</v>
      </c>
      <c r="PA58" s="5" t="str">
        <f t="shared" ca="1" si="389"/>
        <v>-</v>
      </c>
      <c r="PB58" s="5" t="str">
        <f t="shared" ca="1" si="389"/>
        <v>-</v>
      </c>
      <c r="PC58" s="5">
        <f t="shared" ca="1" si="390"/>
        <v>1.5</v>
      </c>
      <c r="PD58" s="9"/>
      <c r="PE58" s="19">
        <f t="shared" ca="1" si="422"/>
        <v>50</v>
      </c>
      <c r="PF58" s="19">
        <f t="shared" ca="1" si="422"/>
        <v>50</v>
      </c>
      <c r="PG58" s="19">
        <f t="shared" ca="1" si="422"/>
        <v>50</v>
      </c>
      <c r="PH58" s="19">
        <f t="shared" ca="1" si="422"/>
        <v>50</v>
      </c>
      <c r="PI58" s="5">
        <f t="shared" ca="1" si="391"/>
        <v>1</v>
      </c>
      <c r="PJ58" s="5">
        <f t="shared" ca="1" si="392"/>
        <v>0.75</v>
      </c>
      <c r="PK58" s="5">
        <f t="shared" ca="1" si="393"/>
        <v>1</v>
      </c>
      <c r="PL58" s="9"/>
      <c r="PM58" s="19" t="b">
        <f t="shared" ca="1" si="394"/>
        <v>0</v>
      </c>
      <c r="PN58" s="19" t="b">
        <f t="shared" ca="1" si="394"/>
        <v>0</v>
      </c>
      <c r="PO58" s="19">
        <f t="shared" ca="1" si="422"/>
        <v>1</v>
      </c>
      <c r="PP58" s="134">
        <f t="shared" ca="1" si="395"/>
        <v>1</v>
      </c>
      <c r="PQ58" s="134">
        <f t="shared" ca="1" si="395"/>
        <v>1</v>
      </c>
      <c r="PR58" s="134">
        <f t="shared" ca="1" si="395"/>
        <v>1</v>
      </c>
      <c r="PS58" s="134">
        <f t="shared" ca="1" si="395"/>
        <v>1</v>
      </c>
      <c r="PT58" s="134">
        <f t="shared" ca="1" si="395"/>
        <v>1</v>
      </c>
      <c r="PU58" s="134">
        <f t="shared" ca="1" si="395"/>
        <v>1</v>
      </c>
      <c r="PV58" s="134">
        <f t="shared" ca="1" si="395"/>
        <v>1</v>
      </c>
      <c r="PW58" s="134">
        <f t="shared" ca="1" si="395"/>
        <v>1</v>
      </c>
      <c r="PX58" s="9"/>
      <c r="PY58" s="537" t="str">
        <f t="shared" ca="1" si="396"/>
        <v>-</v>
      </c>
      <c r="PZ58" s="537" t="str">
        <f t="shared" ca="1" si="396"/>
        <v>-</v>
      </c>
      <c r="QA58" s="537" t="str">
        <f t="shared" ca="1" si="396"/>
        <v>-</v>
      </c>
      <c r="QB58" s="537" t="str">
        <f t="shared" ca="1" si="396"/>
        <v>-</v>
      </c>
      <c r="QC58" s="537" t="str">
        <f t="shared" ca="1" si="396"/>
        <v>-</v>
      </c>
      <c r="QD58" s="537" t="str">
        <f t="shared" ca="1" si="396"/>
        <v>-</v>
      </c>
      <c r="QE58" s="537" t="str">
        <f t="shared" ca="1" si="396"/>
        <v>-</v>
      </c>
      <c r="QF58" s="537" t="str">
        <f t="shared" ca="1" si="396"/>
        <v>-</v>
      </c>
      <c r="QG58" s="537" t="str">
        <f t="shared" ca="1" si="396"/>
        <v>-</v>
      </c>
      <c r="QH58" s="537" t="str">
        <f t="shared" ca="1" si="396"/>
        <v>-</v>
      </c>
      <c r="QI58" s="537" t="str">
        <f t="shared" ca="1" si="397"/>
        <v>-</v>
      </c>
      <c r="QJ58" s="537" t="str">
        <f t="shared" ca="1" si="397"/>
        <v>-</v>
      </c>
      <c r="QK58" s="537" t="str">
        <f t="shared" ca="1" si="397"/>
        <v>-</v>
      </c>
      <c r="QL58" s="537" t="str">
        <f t="shared" ca="1" si="397"/>
        <v>-</v>
      </c>
      <c r="QM58" s="537" t="str">
        <f t="shared" ca="1" si="397"/>
        <v>-</v>
      </c>
      <c r="QN58" s="537" t="str">
        <f t="shared" ca="1" si="397"/>
        <v>-</v>
      </c>
      <c r="QO58" s="537" t="str">
        <f t="shared" ca="1" si="397"/>
        <v>-</v>
      </c>
      <c r="QP58" s="537" t="str">
        <f t="shared" ca="1" si="397"/>
        <v>-</v>
      </c>
      <c r="QQ58" s="537" t="str">
        <f t="shared" ca="1" si="397"/>
        <v>-</v>
      </c>
      <c r="QR58" s="537" t="str">
        <f t="shared" ca="1" si="397"/>
        <v>-</v>
      </c>
      <c r="QS58" s="537" t="str">
        <f t="shared" ca="1" si="398"/>
        <v>-</v>
      </c>
      <c r="QT58" s="537" t="str">
        <f t="shared" ca="1" si="398"/>
        <v>-</v>
      </c>
      <c r="QU58" s="537" t="str">
        <f t="shared" ca="1" si="398"/>
        <v>-</v>
      </c>
      <c r="QV58" s="537" t="str">
        <f t="shared" ca="1" si="398"/>
        <v>-</v>
      </c>
      <c r="QW58" s="537" t="str">
        <f t="shared" ca="1" si="398"/>
        <v>-</v>
      </c>
      <c r="QX58" s="537" t="str">
        <f t="shared" ca="1" si="398"/>
        <v>-</v>
      </c>
      <c r="QY58" s="537" t="str">
        <f t="shared" ca="1" si="398"/>
        <v>-</v>
      </c>
      <c r="QZ58" s="537" t="str">
        <f t="shared" ca="1" si="398"/>
        <v>-</v>
      </c>
      <c r="RA58" s="537" t="str">
        <f t="shared" ca="1" si="398"/>
        <v>-</v>
      </c>
      <c r="RB58" s="537" t="str">
        <f t="shared" ca="1" si="398"/>
        <v>-</v>
      </c>
      <c r="RC58" s="537" t="str">
        <f t="shared" ca="1" si="399"/>
        <v>-</v>
      </c>
      <c r="RD58" s="537" t="str">
        <f t="shared" ca="1" si="399"/>
        <v>-</v>
      </c>
      <c r="RE58" s="537" t="str">
        <f t="shared" ca="1" si="399"/>
        <v>-</v>
      </c>
      <c r="RF58" s="537" t="str">
        <f t="shared" ca="1" si="399"/>
        <v>-</v>
      </c>
      <c r="RG58" s="537" t="str">
        <f t="shared" ca="1" si="399"/>
        <v>-</v>
      </c>
      <c r="RH58" s="537" t="str">
        <f t="shared" ca="1" si="399"/>
        <v>-</v>
      </c>
      <c r="RI58" s="547" t="str">
        <f t="shared" ca="1" si="400"/>
        <v>-</v>
      </c>
      <c r="RJ58" s="547" t="str">
        <f t="shared" ca="1" si="400"/>
        <v>-</v>
      </c>
      <c r="RK58" s="547" t="str">
        <f t="shared" ca="1" si="400"/>
        <v>-</v>
      </c>
      <c r="RL58" s="547" t="str">
        <f t="shared" ca="1" si="400"/>
        <v>-</v>
      </c>
      <c r="RM58" s="547" t="str">
        <f t="shared" ca="1" si="400"/>
        <v>-</v>
      </c>
      <c r="RN58" s="547" t="str">
        <f t="shared" ca="1" si="400"/>
        <v>-</v>
      </c>
      <c r="RO58" s="547" t="str">
        <f t="shared" ca="1" si="400"/>
        <v>-</v>
      </c>
      <c r="RP58" s="547" t="str">
        <f t="shared" ca="1" si="400"/>
        <v>-</v>
      </c>
      <c r="RQ58" s="547" t="str">
        <f t="shared" ca="1" si="400"/>
        <v>-</v>
      </c>
      <c r="RR58" s="547" t="str">
        <f t="shared" ca="1" si="400"/>
        <v>-</v>
      </c>
      <c r="RS58" s="547" t="str">
        <f t="shared" ca="1" si="401"/>
        <v>-</v>
      </c>
      <c r="RT58" s="547" t="str">
        <f t="shared" ca="1" si="401"/>
        <v>-</v>
      </c>
      <c r="RU58" s="547" t="str">
        <f t="shared" ca="1" si="401"/>
        <v>-</v>
      </c>
      <c r="RV58" s="547" t="str">
        <f t="shared" ca="1" si="401"/>
        <v>-</v>
      </c>
      <c r="RW58" s="547" t="str">
        <f t="shared" ca="1" si="401"/>
        <v>-</v>
      </c>
      <c r="RX58" s="547" t="str">
        <f t="shared" ca="1" si="401"/>
        <v>-</v>
      </c>
      <c r="RY58" s="547" t="str">
        <f t="shared" ca="1" si="401"/>
        <v>-</v>
      </c>
      <c r="RZ58" s="547" t="str">
        <f t="shared" ca="1" si="401"/>
        <v>-</v>
      </c>
      <c r="SA58" s="547" t="str">
        <f t="shared" ca="1" si="401"/>
        <v>-</v>
      </c>
      <c r="SB58" s="547" t="str">
        <f t="shared" ca="1" si="401"/>
        <v>-</v>
      </c>
      <c r="SC58" s="547" t="str">
        <f t="shared" ca="1" si="402"/>
        <v>-</v>
      </c>
      <c r="SD58" s="547" t="str">
        <f t="shared" ca="1" si="402"/>
        <v>-</v>
      </c>
      <c r="SE58" s="547" t="str">
        <f t="shared" ca="1" si="402"/>
        <v>-</v>
      </c>
      <c r="SF58" s="547" t="str">
        <f t="shared" ca="1" si="402"/>
        <v>-</v>
      </c>
      <c r="SG58" s="547" t="str">
        <f t="shared" ca="1" si="402"/>
        <v>-</v>
      </c>
      <c r="SH58" s="547" t="str">
        <f t="shared" ca="1" si="402"/>
        <v>-</v>
      </c>
      <c r="SI58" s="537" t="str">
        <f t="shared" ca="1" si="403"/>
        <v>-</v>
      </c>
      <c r="SJ58" s="537" t="str">
        <f t="shared" ca="1" si="403"/>
        <v>-</v>
      </c>
      <c r="SK58" s="537" t="str">
        <f t="shared" ca="1" si="403"/>
        <v>-</v>
      </c>
      <c r="SL58" s="537" t="str">
        <f t="shared" ca="1" si="403"/>
        <v>-</v>
      </c>
      <c r="SM58" s="537" t="str">
        <f t="shared" ca="1" si="403"/>
        <v>-</v>
      </c>
      <c r="SN58" s="537" t="str">
        <f t="shared" ca="1" si="403"/>
        <v>-</v>
      </c>
      <c r="SO58" s="537" t="str">
        <f t="shared" ca="1" si="403"/>
        <v>-</v>
      </c>
      <c r="SP58" s="537" t="str">
        <f t="shared" ca="1" si="403"/>
        <v>-</v>
      </c>
      <c r="SQ58" s="537" t="str">
        <f t="shared" ca="1" si="403"/>
        <v>-</v>
      </c>
      <c r="SR58" s="537" t="str">
        <f t="shared" ca="1" si="403"/>
        <v>-</v>
      </c>
      <c r="SS58" s="537" t="str">
        <f t="shared" ca="1" si="404"/>
        <v>-</v>
      </c>
      <c r="ST58" s="537" t="str">
        <f t="shared" ca="1" si="404"/>
        <v>-</v>
      </c>
      <c r="SU58" s="537" t="str">
        <f t="shared" ca="1" si="404"/>
        <v>-</v>
      </c>
      <c r="SV58" s="537" t="str">
        <f t="shared" ca="1" si="404"/>
        <v>-</v>
      </c>
      <c r="SW58" s="537" t="str">
        <f t="shared" ca="1" si="404"/>
        <v>-</v>
      </c>
      <c r="SX58" s="537" t="str">
        <f t="shared" ca="1" si="404"/>
        <v>-</v>
      </c>
      <c r="SY58" s="537" t="str">
        <f t="shared" ca="1" si="404"/>
        <v>-</v>
      </c>
      <c r="SZ58" s="537" t="str">
        <f t="shared" ca="1" si="404"/>
        <v>-</v>
      </c>
      <c r="TA58" s="537" t="str">
        <f t="shared" ca="1" si="404"/>
        <v>-</v>
      </c>
      <c r="TB58" s="537" t="str">
        <f t="shared" ca="1" si="404"/>
        <v>-</v>
      </c>
      <c r="TC58" s="537" t="str">
        <f t="shared" ca="1" si="405"/>
        <v>-</v>
      </c>
      <c r="TD58" s="537" t="str">
        <f t="shared" ca="1" si="405"/>
        <v>-</v>
      </c>
      <c r="TE58" s="537" t="str">
        <f t="shared" ca="1" si="405"/>
        <v>-</v>
      </c>
      <c r="TF58" s="537" t="str">
        <f t="shared" ca="1" si="405"/>
        <v>-</v>
      </c>
      <c r="TG58" s="537" t="str">
        <f t="shared" ca="1" si="405"/>
        <v>-</v>
      </c>
      <c r="TH58" s="537" t="str">
        <f t="shared" ca="1" si="405"/>
        <v>-</v>
      </c>
      <c r="TI58" s="537" t="str">
        <f t="shared" ca="1" si="405"/>
        <v>-</v>
      </c>
      <c r="TJ58" s="537" t="str">
        <f t="shared" ca="1" si="405"/>
        <v>-</v>
      </c>
      <c r="TK58" s="537" t="str">
        <f t="shared" ca="1" si="405"/>
        <v>-</v>
      </c>
      <c r="TL58" s="537" t="str">
        <f t="shared" ca="1" si="405"/>
        <v>-</v>
      </c>
      <c r="TM58" s="537" t="str">
        <f t="shared" ca="1" si="406"/>
        <v>-</v>
      </c>
      <c r="TN58" s="537" t="str">
        <f t="shared" ca="1" si="406"/>
        <v>-</v>
      </c>
      <c r="TO58" s="537" t="str">
        <f t="shared" ca="1" si="406"/>
        <v>-</v>
      </c>
      <c r="TP58" s="537" t="str">
        <f t="shared" ca="1" si="406"/>
        <v>-</v>
      </c>
      <c r="TQ58" s="537" t="str">
        <f t="shared" ca="1" si="406"/>
        <v>-</v>
      </c>
      <c r="TR58" s="537" t="str">
        <f t="shared" ca="1" si="406"/>
        <v>-</v>
      </c>
      <c r="TS58" s="547" t="str">
        <f t="shared" ca="1" si="407"/>
        <v>-</v>
      </c>
      <c r="TT58" s="547" t="str">
        <f t="shared" ca="1" si="407"/>
        <v>-</v>
      </c>
      <c r="TU58" s="547" t="str">
        <f t="shared" ca="1" si="407"/>
        <v>-</v>
      </c>
      <c r="TV58" s="547" t="str">
        <f t="shared" ca="1" si="407"/>
        <v>-</v>
      </c>
      <c r="TW58" s="547" t="str">
        <f t="shared" ca="1" si="407"/>
        <v>-</v>
      </c>
      <c r="TX58" s="547" t="str">
        <f t="shared" ca="1" si="407"/>
        <v>-</v>
      </c>
      <c r="TY58" s="547" t="str">
        <f t="shared" ca="1" si="407"/>
        <v>-</v>
      </c>
      <c r="TZ58" s="547" t="str">
        <f t="shared" ca="1" si="407"/>
        <v>-</v>
      </c>
      <c r="UA58" s="547" t="str">
        <f t="shared" ca="1" si="407"/>
        <v>-</v>
      </c>
      <c r="UB58" s="547" t="str">
        <f t="shared" ca="1" si="407"/>
        <v>-</v>
      </c>
      <c r="UC58" s="547" t="str">
        <f t="shared" ca="1" si="408"/>
        <v>-</v>
      </c>
      <c r="UD58" s="547" t="str">
        <f t="shared" ca="1" si="408"/>
        <v>-</v>
      </c>
      <c r="UE58" s="547" t="str">
        <f t="shared" ca="1" si="408"/>
        <v>-</v>
      </c>
      <c r="UF58" s="547" t="str">
        <f t="shared" ca="1" si="408"/>
        <v>-</v>
      </c>
      <c r="UG58" s="547" t="str">
        <f t="shared" ca="1" si="408"/>
        <v>-</v>
      </c>
      <c r="UH58" s="547" t="str">
        <f t="shared" ca="1" si="408"/>
        <v>-</v>
      </c>
      <c r="UI58" s="547" t="str">
        <f t="shared" ca="1" si="408"/>
        <v>-</v>
      </c>
      <c r="UJ58" s="547" t="str">
        <f t="shared" ca="1" si="408"/>
        <v>-</v>
      </c>
      <c r="UK58" s="547" t="str">
        <f t="shared" ca="1" si="408"/>
        <v>-</v>
      </c>
      <c r="UL58" s="547" t="str">
        <f t="shared" ca="1" si="408"/>
        <v>-</v>
      </c>
      <c r="UM58" s="547" t="str">
        <f t="shared" ca="1" si="409"/>
        <v>-</v>
      </c>
      <c r="UN58" s="547" t="str">
        <f t="shared" ca="1" si="409"/>
        <v>-</v>
      </c>
      <c r="UO58" s="547" t="str">
        <f t="shared" ca="1" si="409"/>
        <v>-</v>
      </c>
      <c r="UP58" s="547" t="str">
        <f t="shared" ca="1" si="409"/>
        <v>-</v>
      </c>
      <c r="UQ58" s="547" t="str">
        <f t="shared" ca="1" si="409"/>
        <v>-</v>
      </c>
      <c r="UR58" s="547" t="str">
        <f t="shared" ca="1" si="409"/>
        <v>-</v>
      </c>
      <c r="US58" s="537" t="str">
        <f t="shared" ca="1" si="410"/>
        <v>-</v>
      </c>
      <c r="UT58" s="537" t="str">
        <f t="shared" ca="1" si="410"/>
        <v>-</v>
      </c>
      <c r="UU58" s="537" t="str">
        <f t="shared" ca="1" si="410"/>
        <v>-</v>
      </c>
      <c r="UV58" s="537" t="str">
        <f t="shared" ca="1" si="410"/>
        <v>-</v>
      </c>
      <c r="UW58" s="537" t="str">
        <f t="shared" ca="1" si="410"/>
        <v>-</v>
      </c>
      <c r="UX58" s="537" t="str">
        <f t="shared" ca="1" si="410"/>
        <v>-</v>
      </c>
      <c r="UY58" s="537" t="str">
        <f t="shared" ca="1" si="410"/>
        <v>-</v>
      </c>
      <c r="UZ58" s="537" t="str">
        <f t="shared" ca="1" si="410"/>
        <v>-</v>
      </c>
      <c r="VA58" s="537" t="str">
        <f t="shared" ca="1" si="410"/>
        <v>-</v>
      </c>
      <c r="VB58" s="537" t="str">
        <f t="shared" ca="1" si="410"/>
        <v>-</v>
      </c>
      <c r="VC58" s="537" t="str">
        <f t="shared" ca="1" si="411"/>
        <v>-</v>
      </c>
      <c r="VD58" s="537" t="str">
        <f t="shared" ca="1" si="411"/>
        <v>-</v>
      </c>
      <c r="VE58" s="537" t="str">
        <f t="shared" ca="1" si="411"/>
        <v>-</v>
      </c>
      <c r="VF58" s="537" t="str">
        <f t="shared" ca="1" si="411"/>
        <v>-</v>
      </c>
      <c r="VG58" s="537" t="str">
        <f t="shared" ca="1" si="411"/>
        <v>-</v>
      </c>
      <c r="VH58" s="537" t="str">
        <f t="shared" ca="1" si="411"/>
        <v>-</v>
      </c>
      <c r="VI58" s="537" t="str">
        <f t="shared" ca="1" si="411"/>
        <v>-</v>
      </c>
      <c r="VJ58" s="537" t="str">
        <f t="shared" ca="1" si="411"/>
        <v>-</v>
      </c>
      <c r="VK58" s="537" t="str">
        <f t="shared" ca="1" si="411"/>
        <v>-</v>
      </c>
      <c r="VL58" s="537" t="str">
        <f t="shared" ca="1" si="411"/>
        <v>-</v>
      </c>
      <c r="VM58" s="537" t="str">
        <f t="shared" ca="1" si="412"/>
        <v>-</v>
      </c>
      <c r="VN58" s="537" t="str">
        <f t="shared" ca="1" si="412"/>
        <v>-</v>
      </c>
      <c r="VO58" s="537" t="str">
        <f t="shared" ca="1" si="412"/>
        <v>-</v>
      </c>
      <c r="VP58" s="537" t="str">
        <f t="shared" ca="1" si="412"/>
        <v>-</v>
      </c>
      <c r="VQ58" s="537" t="str">
        <f t="shared" ca="1" si="412"/>
        <v>-</v>
      </c>
      <c r="VR58" s="537" t="str">
        <f t="shared" ca="1" si="412"/>
        <v>-</v>
      </c>
      <c r="VS58" s="537" t="str">
        <f t="shared" ca="1" si="412"/>
        <v>-</v>
      </c>
      <c r="VT58" s="537" t="str">
        <f t="shared" ca="1" si="412"/>
        <v>-</v>
      </c>
      <c r="VU58" s="537" t="str">
        <f t="shared" ca="1" si="412"/>
        <v>-</v>
      </c>
      <c r="VV58" s="537" t="str">
        <f t="shared" ca="1" si="412"/>
        <v>-</v>
      </c>
      <c r="VW58" s="537" t="b">
        <f t="shared" ca="1" si="413"/>
        <v>1</v>
      </c>
      <c r="VX58" s="537" t="b">
        <f t="shared" ca="1" si="413"/>
        <v>1</v>
      </c>
      <c r="VY58" s="537" t="b">
        <f t="shared" ca="1" si="413"/>
        <v>1</v>
      </c>
      <c r="VZ58" s="537" t="b">
        <f t="shared" ca="1" si="413"/>
        <v>1</v>
      </c>
      <c r="WA58" s="537" t="b">
        <f t="shared" ca="1" si="413"/>
        <v>1</v>
      </c>
      <c r="WB58" s="537" t="b">
        <f t="shared" ca="1" si="413"/>
        <v>1</v>
      </c>
      <c r="WC58" s="547" t="b">
        <f t="shared" ca="1" si="414"/>
        <v>1</v>
      </c>
      <c r="WD58" s="547" t="b">
        <f t="shared" ca="1" si="414"/>
        <v>1</v>
      </c>
      <c r="WE58" s="547" t="b">
        <f t="shared" ca="1" si="414"/>
        <v>1</v>
      </c>
      <c r="WF58" s="547" t="b">
        <f t="shared" ca="1" si="414"/>
        <v>1</v>
      </c>
      <c r="WG58" s="547" t="b">
        <f t="shared" ca="1" si="414"/>
        <v>1</v>
      </c>
      <c r="WH58" s="547" t="b">
        <f t="shared" ca="1" si="414"/>
        <v>1</v>
      </c>
      <c r="WI58" s="547" t="b">
        <f t="shared" ca="1" si="414"/>
        <v>1</v>
      </c>
      <c r="WJ58" s="547" t="b">
        <f t="shared" ca="1" si="414"/>
        <v>1</v>
      </c>
      <c r="WK58" s="547" t="b">
        <f t="shared" ca="1" si="414"/>
        <v>1</v>
      </c>
      <c r="WL58" s="547" t="b">
        <f t="shared" ca="1" si="414"/>
        <v>1</v>
      </c>
      <c r="WM58" s="547" t="b">
        <f t="shared" ca="1" si="415"/>
        <v>1</v>
      </c>
      <c r="WN58" s="547" t="b">
        <f t="shared" ca="1" si="415"/>
        <v>1</v>
      </c>
      <c r="WO58" s="547" t="b">
        <f t="shared" ca="1" si="415"/>
        <v>1</v>
      </c>
      <c r="WP58" s="547" t="b">
        <f t="shared" ca="1" si="415"/>
        <v>1</v>
      </c>
      <c r="WQ58" s="547" t="b">
        <f t="shared" ca="1" si="415"/>
        <v>1</v>
      </c>
      <c r="WR58" s="547" t="b">
        <f t="shared" ca="1" si="415"/>
        <v>1</v>
      </c>
      <c r="WS58" s="547" t="b">
        <f t="shared" ca="1" si="415"/>
        <v>1</v>
      </c>
      <c r="WT58" s="547" t="b">
        <f t="shared" ca="1" si="415"/>
        <v>1</v>
      </c>
      <c r="WU58" s="547" t="b">
        <f t="shared" ca="1" si="415"/>
        <v>1</v>
      </c>
      <c r="WV58" s="547" t="b">
        <f t="shared" ca="1" si="415"/>
        <v>1</v>
      </c>
      <c r="WW58" s="547" t="b">
        <f t="shared" ca="1" si="416"/>
        <v>1</v>
      </c>
      <c r="WX58" s="547" t="b">
        <f t="shared" ca="1" si="416"/>
        <v>1</v>
      </c>
      <c r="WY58" s="547" t="b">
        <f t="shared" ca="1" si="416"/>
        <v>1</v>
      </c>
      <c r="WZ58" s="547" t="b">
        <f t="shared" ca="1" si="416"/>
        <v>1</v>
      </c>
      <c r="XA58" s="547" t="b">
        <f t="shared" ca="1" si="416"/>
        <v>1</v>
      </c>
      <c r="XB58" s="547" t="b">
        <f t="shared" ca="1" si="416"/>
        <v>1</v>
      </c>
      <c r="XC58" s="19">
        <f t="shared" ca="1" si="422"/>
        <v>0</v>
      </c>
      <c r="XD58" s="599">
        <v>0</v>
      </c>
    </row>
    <row r="59" spans="1:628" hidden="1" outlineLevel="2">
      <c r="A59" s="20">
        <f t="shared" si="423"/>
        <v>54</v>
      </c>
      <c r="B59" s="213">
        <f t="shared" ca="1" si="424"/>
        <v>46</v>
      </c>
      <c r="C59">
        <f t="shared" ca="1" si="282"/>
        <v>100</v>
      </c>
      <c r="D59" s="134" t="str">
        <f t="shared" ca="1" si="283"/>
        <v>GSW</v>
      </c>
      <c r="E59" t="b">
        <v>1</v>
      </c>
      <c r="F59" t="b">
        <v>0</v>
      </c>
      <c r="G59" t="b">
        <f t="shared" si="284"/>
        <v>1</v>
      </c>
      <c r="H59" s="213">
        <f t="shared" ca="1" si="419"/>
        <v>8</v>
      </c>
      <c r="I59" s="19">
        <f t="shared" ca="1" si="285"/>
        <v>1</v>
      </c>
      <c r="J59" s="19">
        <f t="shared" ca="1" si="285"/>
        <v>0</v>
      </c>
      <c r="K59" s="19" t="str">
        <f t="shared" ca="1" si="285"/>
        <v/>
      </c>
      <c r="L59" s="19">
        <f t="shared" ca="1" si="285"/>
        <v>1</v>
      </c>
      <c r="M59" s="19">
        <f t="shared" ca="1" si="285"/>
        <v>2</v>
      </c>
      <c r="N59" s="19">
        <f t="shared" ca="1" si="285"/>
        <v>2</v>
      </c>
      <c r="O59" s="114">
        <f t="shared" ca="1" si="286"/>
        <v>2</v>
      </c>
      <c r="P59" s="19">
        <f ca="1">OFFSET(P$5,$B59,0)</f>
        <v>3</v>
      </c>
      <c r="Q59" s="114">
        <f t="shared" ca="1" si="287"/>
        <v>3</v>
      </c>
      <c r="R59" s="19">
        <f t="shared" ca="1" si="288"/>
        <v>1</v>
      </c>
      <c r="S59" s="19">
        <f t="shared" ref="S59:V62" ca="1" si="427">OFFSET(S$5,$B59,0)</f>
        <v>0</v>
      </c>
      <c r="T59" s="19">
        <f t="shared" ca="1" si="427"/>
        <v>0</v>
      </c>
      <c r="U59" s="19">
        <f t="shared" ca="1" si="427"/>
        <v>0</v>
      </c>
      <c r="V59" s="19">
        <f t="shared" ca="1" si="427"/>
        <v>0</v>
      </c>
      <c r="W59" s="114">
        <f t="shared" ca="1" si="290"/>
        <v>1</v>
      </c>
      <c r="X59" s="114">
        <f t="shared" ca="1" si="290"/>
        <v>1</v>
      </c>
      <c r="Y59" s="114">
        <f t="shared" ca="1" si="290"/>
        <v>1</v>
      </c>
      <c r="Z59" s="114">
        <f t="shared" ca="1" si="290"/>
        <v>3</v>
      </c>
      <c r="AA59" s="209"/>
      <c r="AB59" s="209"/>
      <c r="AC59" s="209"/>
      <c r="AD59" s="209"/>
      <c r="AE59" s="209"/>
      <c r="AF59" s="19">
        <f ca="1">OFFSET(AF$5,$B59,0)</f>
        <v>0</v>
      </c>
      <c r="AG59" s="209"/>
      <c r="AH59" s="209"/>
      <c r="AI59" s="209"/>
      <c r="AJ59" s="209"/>
      <c r="AK59" s="209"/>
      <c r="AL59" s="209"/>
      <c r="AM59" s="209"/>
      <c r="AN59" s="209"/>
      <c r="AO59" s="134">
        <f t="shared" ca="1" si="291"/>
        <v>2</v>
      </c>
      <c r="AP59" s="134">
        <f ca="1">INDEX(CHOOSE($P59,DataAutumn!i.AdultDrys,DataWinter!i.AdultDrys,DataSpring!i.AdultDrys),1,$O59)</f>
        <v>3</v>
      </c>
      <c r="AQ59" s="5">
        <f t="shared" ca="1" si="292"/>
        <v>2</v>
      </c>
      <c r="AR59" s="5">
        <f t="shared" ca="1" si="292"/>
        <v>0</v>
      </c>
      <c r="AS59" s="5">
        <f t="shared" ca="1" si="293"/>
        <v>6</v>
      </c>
      <c r="AT59" s="209"/>
      <c r="AU59" s="209"/>
      <c r="AV59" s="209"/>
      <c r="AW59" s="353" t="str">
        <f t="shared" ca="1" si="294"/>
        <v>TemplateEx 00008 GSW MWM     TOL204 Scan3 GFS_1 PI00% RR+01% GP100% WP100% MP125% (T_F33N11L00)</v>
      </c>
      <c r="AX59" s="9" t="str">
        <f ca="1">IF(COUNTIF(AW$5:AW59,AW59)=1,"-","Dup")</f>
        <v>-</v>
      </c>
      <c r="AY59" s="9"/>
      <c r="AZ59" s="19" t="str">
        <f t="shared" ca="1" si="295"/>
        <v>-</v>
      </c>
      <c r="BA59" s="19" t="str">
        <f t="shared" ca="1" si="295"/>
        <v>-</v>
      </c>
      <c r="BB59" s="19" t="str">
        <f t="shared" ca="1" si="295"/>
        <v>-</v>
      </c>
      <c r="BC59" s="19" t="str">
        <f t="shared" ca="1" si="295"/>
        <v>-</v>
      </c>
      <c r="BD59" s="19" t="str">
        <f t="shared" ca="1" si="295"/>
        <v>-</v>
      </c>
      <c r="BE59" s="19" t="str">
        <f t="shared" ca="1" si="295"/>
        <v>-</v>
      </c>
      <c r="BF59" s="19" t="str">
        <f t="shared" ca="1" si="295"/>
        <v>-</v>
      </c>
      <c r="BG59" s="19" t="str">
        <f t="shared" ca="1" si="295"/>
        <v>-</v>
      </c>
      <c r="BH59" s="19" t="str">
        <f t="shared" ca="1" si="295"/>
        <v>-</v>
      </c>
      <c r="BI59" s="9"/>
      <c r="BJ59" s="19" t="b">
        <f t="shared" ca="1" si="420"/>
        <v>1</v>
      </c>
      <c r="BK59" s="19" t="str">
        <f t="shared" ca="1" si="420"/>
        <v>-</v>
      </c>
      <c r="BL59" s="19" t="str">
        <f t="shared" ca="1" si="420"/>
        <v>-</v>
      </c>
      <c r="BM59" s="19" t="str">
        <f t="shared" ca="1" si="420"/>
        <v>-</v>
      </c>
      <c r="BN59" s="19" t="b">
        <f t="shared" ca="1" si="420"/>
        <v>0</v>
      </c>
      <c r="BO59" s="19">
        <f t="shared" ca="1" si="297"/>
        <v>0</v>
      </c>
      <c r="BP59" s="19" t="str">
        <f t="shared" ca="1" si="420"/>
        <v>-</v>
      </c>
      <c r="BQ59" s="19" t="str">
        <f t="shared" ca="1" si="420"/>
        <v>-</v>
      </c>
      <c r="BR59" s="19" t="b">
        <f t="shared" ca="1" si="297"/>
        <v>1</v>
      </c>
      <c r="BS59" s="9"/>
      <c r="BT59" s="19" t="str">
        <f t="shared" ca="1" si="298"/>
        <v>-</v>
      </c>
      <c r="BU59" s="5" t="str">
        <f t="shared" ca="1" si="299"/>
        <v>-</v>
      </c>
      <c r="BV59" s="5">
        <f t="shared" ca="1" si="300"/>
        <v>1</v>
      </c>
      <c r="BW59" s="5">
        <f t="shared" ca="1" si="300"/>
        <v>1</v>
      </c>
      <c r="BX59" s="19" t="str">
        <f t="shared" ca="1" si="301"/>
        <v>-</v>
      </c>
      <c r="BY59" s="19" t="str">
        <f t="shared" ca="1" si="301"/>
        <v>-</v>
      </c>
      <c r="BZ59" s="19" t="str">
        <f t="shared" ca="1" si="301"/>
        <v>-</v>
      </c>
      <c r="CA59" s="5" t="str">
        <f t="shared" ca="1" si="302"/>
        <v>-</v>
      </c>
      <c r="CB59" s="5">
        <f t="shared" ca="1" si="303"/>
        <v>1</v>
      </c>
      <c r="CC59" s="5">
        <f t="shared" ca="1" si="303"/>
        <v>1</v>
      </c>
      <c r="CD59" s="19" t="str">
        <f t="shared" ca="1" si="304"/>
        <v>-</v>
      </c>
      <c r="CE59" s="5" t="str">
        <f t="shared" ca="1" si="305"/>
        <v>-</v>
      </c>
      <c r="CF59" s="5">
        <f t="shared" ca="1" si="306"/>
        <v>1</v>
      </c>
      <c r="CG59" s="19" t="str">
        <f t="shared" ca="1" si="307"/>
        <v>-</v>
      </c>
      <c r="CH59" s="19" t="str">
        <f t="shared" ca="1" si="307"/>
        <v>-</v>
      </c>
      <c r="CI59" s="5">
        <f t="shared" ca="1" si="308"/>
        <v>1</v>
      </c>
      <c r="CJ59" s="19" t="str">
        <f t="shared" ca="1" si="307"/>
        <v>-</v>
      </c>
      <c r="CK59" s="5" t="str">
        <f t="shared" ca="1" si="309"/>
        <v>-</v>
      </c>
      <c r="CL59" s="5">
        <f t="shared" ca="1" si="310"/>
        <v>1</v>
      </c>
      <c r="CM59" s="5">
        <f t="shared" ca="1" si="310"/>
        <v>1</v>
      </c>
      <c r="CN59" s="9"/>
      <c r="CO59" s="5" t="b">
        <f t="shared" ca="1" si="311"/>
        <v>0</v>
      </c>
      <c r="CP59" s="12">
        <f t="shared" ca="1" si="312"/>
        <v>2233131</v>
      </c>
      <c r="CQ59" s="19">
        <f t="shared" ca="1" si="313"/>
        <v>1</v>
      </c>
      <c r="CR59" s="19" t="str">
        <f t="shared" ca="1" si="313"/>
        <v>-</v>
      </c>
      <c r="CS59" s="143" t="str">
        <f t="shared" ca="1" si="314"/>
        <v>-</v>
      </c>
      <c r="CT59" s="142" t="str">
        <f t="shared" ca="1" si="315"/>
        <v>-</v>
      </c>
      <c r="CU59" s="142" t="str">
        <f t="shared" ca="1" si="315"/>
        <v>-</v>
      </c>
      <c r="CV59" s="142" t="str">
        <f t="shared" ca="1" si="315"/>
        <v>-</v>
      </c>
      <c r="CW59" s="142" t="str">
        <f t="shared" ca="1" si="315"/>
        <v>-</v>
      </c>
      <c r="CX59" s="142" t="str">
        <f t="shared" ca="1" si="315"/>
        <v>-</v>
      </c>
      <c r="CY59" s="142" t="str">
        <f t="shared" ca="1" si="315"/>
        <v>-</v>
      </c>
      <c r="CZ59" s="143" t="str">
        <f t="shared" ca="1" si="316"/>
        <v>-</v>
      </c>
      <c r="DA59" s="143" t="str">
        <f t="shared" ca="1" si="316"/>
        <v>-</v>
      </c>
      <c r="DB59" s="143" t="str">
        <f t="shared" ca="1" si="316"/>
        <v>-</v>
      </c>
      <c r="DC59" s="143" t="str">
        <f t="shared" ca="1" si="316"/>
        <v>-</v>
      </c>
      <c r="DD59" s="143" t="str">
        <f t="shared" ca="1" si="316"/>
        <v>-</v>
      </c>
      <c r="DE59" s="143" t="str">
        <f t="shared" ca="1" si="316"/>
        <v>-</v>
      </c>
      <c r="DF59" s="143" t="str">
        <f t="shared" ca="1" si="316"/>
        <v>-</v>
      </c>
      <c r="DG59" s="143" t="str">
        <f t="shared" ca="1" si="316"/>
        <v>-</v>
      </c>
      <c r="DH59" s="143" t="str">
        <f t="shared" ca="1" si="316"/>
        <v>-</v>
      </c>
      <c r="DI59" s="143" t="str">
        <f t="shared" ca="1" si="316"/>
        <v>-</v>
      </c>
      <c r="DJ59" s="9"/>
      <c r="DK59" s="19" t="b">
        <f t="shared" ca="1" si="317"/>
        <v>1</v>
      </c>
      <c r="DL59" s="19" t="b">
        <f t="shared" ca="1" si="318"/>
        <v>1</v>
      </c>
      <c r="DM59" s="19" t="b">
        <f t="shared" ca="1" si="318"/>
        <v>1</v>
      </c>
      <c r="DN59" s="579">
        <f t="shared" ca="1" si="319"/>
        <v>22331311</v>
      </c>
      <c r="DO59" s="19" t="b">
        <f t="shared" ca="1" si="420"/>
        <v>1</v>
      </c>
      <c r="DP59" s="19">
        <f t="shared" ca="1" si="420"/>
        <v>0</v>
      </c>
      <c r="DQ59" s="19" t="str">
        <f t="shared" ca="1" si="420"/>
        <v>-</v>
      </c>
      <c r="DR59" s="578" t="str">
        <f t="shared" ca="1" si="420"/>
        <v>-</v>
      </c>
      <c r="DS59" s="430">
        <f t="shared" ca="1" si="320"/>
        <v>652</v>
      </c>
      <c r="DT59" s="430">
        <f t="shared" ca="1" si="320"/>
        <v>686</v>
      </c>
      <c r="DU59" s="430">
        <f t="shared" ca="1" si="320"/>
        <v>721</v>
      </c>
      <c r="DV59" s="142">
        <f t="shared" ca="1" si="321"/>
        <v>378</v>
      </c>
      <c r="DW59" s="142">
        <f t="shared" ca="1" si="321"/>
        <v>413</v>
      </c>
      <c r="DX59" s="142">
        <f t="shared" ca="1" si="321"/>
        <v>448</v>
      </c>
      <c r="DY59" s="19" t="str">
        <f t="shared" ca="1" si="322"/>
        <v>-</v>
      </c>
      <c r="DZ59" s="19" t="str">
        <f t="shared" ca="1" si="322"/>
        <v>-</v>
      </c>
      <c r="EA59" s="19" t="str">
        <f t="shared" ca="1" si="322"/>
        <v>-</v>
      </c>
      <c r="EB59" s="19" t="str">
        <f t="shared" ca="1" si="322"/>
        <v>-</v>
      </c>
      <c r="EC59" s="19" t="str">
        <f t="shared" ca="1" si="322"/>
        <v>-</v>
      </c>
      <c r="ED59" s="19" t="str">
        <f t="shared" ca="1" si="322"/>
        <v>-</v>
      </c>
      <c r="EE59" s="19">
        <f t="shared" ca="1" si="322"/>
        <v>1</v>
      </c>
      <c r="EF59" s="19">
        <f t="shared" ca="1" si="322"/>
        <v>1</v>
      </c>
      <c r="EG59" s="19">
        <f t="shared" ca="1" si="322"/>
        <v>0</v>
      </c>
      <c r="EH59" s="19" t="str">
        <f t="shared" ca="1" si="322"/>
        <v>-</v>
      </c>
      <c r="EI59" s="19" t="str">
        <f t="shared" ca="1" si="322"/>
        <v>-</v>
      </c>
      <c r="EJ59" s="19" t="str">
        <f t="shared" ca="1" si="322"/>
        <v>-</v>
      </c>
      <c r="EK59" s="19" t="str">
        <f t="shared" ca="1" si="322"/>
        <v>-</v>
      </c>
      <c r="EL59" s="19" t="str">
        <f t="shared" ca="1" si="322"/>
        <v>-</v>
      </c>
      <c r="EM59" s="19">
        <f t="shared" ca="1" si="322"/>
        <v>0</v>
      </c>
      <c r="EN59" s="19" t="str">
        <f t="shared" ca="1" si="322"/>
        <v>-</v>
      </c>
      <c r="EO59" s="19" t="str">
        <f t="shared" ca="1" si="322"/>
        <v>-</v>
      </c>
      <c r="EP59" s="19" t="str">
        <f t="shared" ca="1" si="420"/>
        <v>-</v>
      </c>
      <c r="EQ59" s="19">
        <f t="shared" ca="1" si="420"/>
        <v>0</v>
      </c>
      <c r="ER59" s="19">
        <f t="shared" ca="1" si="420"/>
        <v>0</v>
      </c>
      <c r="ES59" s="9"/>
      <c r="ET59" s="19" t="str">
        <f t="shared" ca="1" si="421"/>
        <v>-</v>
      </c>
      <c r="EU59" s="19" t="str">
        <f t="shared" ca="1" si="421"/>
        <v>-</v>
      </c>
      <c r="EV59" s="19" t="str">
        <f t="shared" ca="1" si="421"/>
        <v>-</v>
      </c>
      <c r="EW59" s="19" t="str">
        <f t="shared" ca="1" si="421"/>
        <v>-</v>
      </c>
      <c r="EX59" s="19" t="str">
        <f t="shared" ca="1" si="421"/>
        <v>-</v>
      </c>
      <c r="EY59" s="19" t="str">
        <f t="shared" ca="1" si="421"/>
        <v>-</v>
      </c>
      <c r="EZ59" s="19" t="str">
        <f t="shared" ca="1" si="421"/>
        <v>-</v>
      </c>
      <c r="FA59" s="19" t="str">
        <f t="shared" ca="1" si="421"/>
        <v>-</v>
      </c>
      <c r="FB59" s="19" t="str">
        <f t="shared" ca="1" si="421"/>
        <v>-</v>
      </c>
      <c r="FC59" s="19" t="str">
        <f t="shared" ca="1" si="421"/>
        <v>-</v>
      </c>
      <c r="FD59" s="19" t="str">
        <f t="shared" ca="1" si="421"/>
        <v>-</v>
      </c>
      <c r="FE59" s="19" t="str">
        <f t="shared" ca="1" si="421"/>
        <v>-</v>
      </c>
      <c r="FF59" s="19">
        <f t="shared" ca="1" si="421"/>
        <v>0</v>
      </c>
      <c r="FG59" s="430">
        <f t="shared" ca="1" si="325"/>
        <v>0</v>
      </c>
      <c r="FH59" s="430">
        <f t="shared" ca="1" si="325"/>
        <v>0</v>
      </c>
      <c r="FI59" s="114">
        <f t="shared" ca="1" si="326"/>
        <v>0</v>
      </c>
      <c r="FJ59" s="114">
        <f t="shared" ca="1" si="326"/>
        <v>0</v>
      </c>
      <c r="FK59" s="114">
        <f t="shared" ca="1" si="326"/>
        <v>0</v>
      </c>
      <c r="FL59" s="114">
        <f t="shared" ca="1" si="326"/>
        <v>0</v>
      </c>
      <c r="FM59" s="114">
        <f t="shared" ca="1" si="326"/>
        <v>0</v>
      </c>
      <c r="FN59" s="536">
        <f t="shared" ca="1" si="327"/>
        <v>0</v>
      </c>
      <c r="FO59" s="114">
        <f t="shared" ca="1" si="328"/>
        <v>0</v>
      </c>
      <c r="FP59" s="114">
        <f t="shared" ca="1" si="328"/>
        <v>0</v>
      </c>
      <c r="FQ59" s="114">
        <f t="shared" ca="1" si="328"/>
        <v>0</v>
      </c>
      <c r="FR59" s="114">
        <f t="shared" ca="1" si="328"/>
        <v>0</v>
      </c>
      <c r="FS59" s="114">
        <f t="shared" ca="1" si="328"/>
        <v>0</v>
      </c>
      <c r="FT59" s="536">
        <f t="shared" ca="1" si="329"/>
        <v>0</v>
      </c>
      <c r="FU59" s="114">
        <f t="shared" ca="1" si="330"/>
        <v>0</v>
      </c>
      <c r="FV59" s="114">
        <f t="shared" ca="1" si="330"/>
        <v>0</v>
      </c>
      <c r="FW59" s="114">
        <f t="shared" ca="1" si="330"/>
        <v>0</v>
      </c>
      <c r="FX59" s="114">
        <f t="shared" ca="1" si="330"/>
        <v>0</v>
      </c>
      <c r="FY59" s="114">
        <f t="shared" ca="1" si="330"/>
        <v>0</v>
      </c>
      <c r="FZ59" s="536">
        <f t="shared" ca="1" si="331"/>
        <v>0</v>
      </c>
      <c r="GA59" s="114">
        <f t="shared" ca="1" si="332"/>
        <v>0</v>
      </c>
      <c r="GB59" s="114">
        <f t="shared" ca="1" si="332"/>
        <v>0</v>
      </c>
      <c r="GC59" s="114">
        <f t="shared" ca="1" si="332"/>
        <v>0</v>
      </c>
      <c r="GD59" s="114">
        <f t="shared" ca="1" si="332"/>
        <v>0</v>
      </c>
      <c r="GE59" s="114">
        <f t="shared" ca="1" si="332"/>
        <v>0</v>
      </c>
      <c r="GF59" s="536">
        <f t="shared" ca="1" si="333"/>
        <v>0</v>
      </c>
      <c r="GG59" s="114">
        <f t="shared" ca="1" si="334"/>
        <v>0</v>
      </c>
      <c r="GH59" s="114">
        <f t="shared" ca="1" si="334"/>
        <v>0</v>
      </c>
      <c r="GI59" s="114">
        <f t="shared" ca="1" si="334"/>
        <v>0</v>
      </c>
      <c r="GJ59" s="114">
        <f t="shared" ca="1" si="334"/>
        <v>0</v>
      </c>
      <c r="GK59" s="114">
        <f t="shared" ca="1" si="334"/>
        <v>0</v>
      </c>
      <c r="GL59" s="536">
        <f t="shared" ca="1" si="335"/>
        <v>0</v>
      </c>
      <c r="GM59" s="114">
        <f t="shared" ca="1" si="336"/>
        <v>0</v>
      </c>
      <c r="GN59" s="114">
        <f t="shared" ca="1" si="336"/>
        <v>0</v>
      </c>
      <c r="GO59" s="114">
        <f t="shared" ca="1" si="336"/>
        <v>0</v>
      </c>
      <c r="GP59" s="114">
        <f t="shared" ca="1" si="336"/>
        <v>0</v>
      </c>
      <c r="GQ59" s="114">
        <f t="shared" ca="1" si="336"/>
        <v>0</v>
      </c>
      <c r="GR59" s="536">
        <f t="shared" ca="1" si="337"/>
        <v>0</v>
      </c>
      <c r="GS59" s="115">
        <f t="shared" ca="1" si="338"/>
        <v>0</v>
      </c>
      <c r="GT59" s="115">
        <f t="shared" ca="1" si="338"/>
        <v>0</v>
      </c>
      <c r="GU59" s="115">
        <f t="shared" ca="1" si="338"/>
        <v>0</v>
      </c>
      <c r="GV59" s="115">
        <f t="shared" ca="1" si="338"/>
        <v>0</v>
      </c>
      <c r="GW59" s="553">
        <f t="shared" ca="1" si="339"/>
        <v>0</v>
      </c>
      <c r="GX59" s="553">
        <f t="shared" ca="1" si="339"/>
        <v>0</v>
      </c>
      <c r="GY59" s="553">
        <f t="shared" ca="1" si="339"/>
        <v>0</v>
      </c>
      <c r="GZ59" s="553">
        <f t="shared" ca="1" si="339"/>
        <v>0</v>
      </c>
      <c r="HA59" s="553">
        <f t="shared" ca="1" si="339"/>
        <v>0</v>
      </c>
      <c r="HB59" s="553">
        <f t="shared" ca="1" si="339"/>
        <v>0</v>
      </c>
      <c r="HC59" s="553">
        <f t="shared" ca="1" si="339"/>
        <v>0</v>
      </c>
      <c r="HD59" s="553">
        <f t="shared" ca="1" si="339"/>
        <v>0</v>
      </c>
      <c r="HE59" s="553">
        <f t="shared" ca="1" si="339"/>
        <v>0</v>
      </c>
      <c r="HF59" s="553">
        <f t="shared" ca="1" si="339"/>
        <v>0</v>
      </c>
      <c r="HG59" s="553">
        <f t="shared" ca="1" si="340"/>
        <v>0</v>
      </c>
      <c r="HH59" s="553">
        <f t="shared" ca="1" si="340"/>
        <v>0</v>
      </c>
      <c r="HI59" s="553">
        <f t="shared" ca="1" si="340"/>
        <v>0</v>
      </c>
      <c r="HJ59" s="553">
        <f t="shared" ca="1" si="340"/>
        <v>0</v>
      </c>
      <c r="HK59" s="553">
        <f t="shared" ca="1" si="340"/>
        <v>0</v>
      </c>
      <c r="HL59" s="553">
        <f t="shared" ca="1" si="340"/>
        <v>0</v>
      </c>
      <c r="HM59" s="553">
        <f t="shared" ca="1" si="340"/>
        <v>0</v>
      </c>
      <c r="HN59" s="553">
        <f t="shared" ca="1" si="340"/>
        <v>0</v>
      </c>
      <c r="HO59" s="553">
        <f t="shared" ca="1" si="340"/>
        <v>0</v>
      </c>
      <c r="HP59" s="553">
        <f t="shared" ca="1" si="340"/>
        <v>0</v>
      </c>
      <c r="HQ59" s="19">
        <f t="shared" ca="1" si="341"/>
        <v>0</v>
      </c>
      <c r="HR59" s="114">
        <f t="shared" ca="1" si="342"/>
        <v>0</v>
      </c>
      <c r="HS59" s="114">
        <f t="shared" ca="1" si="342"/>
        <v>0</v>
      </c>
      <c r="HT59" s="114">
        <f t="shared" ca="1" si="342"/>
        <v>0</v>
      </c>
      <c r="HU59" s="114">
        <f t="shared" ca="1" si="342"/>
        <v>0</v>
      </c>
      <c r="HV59" s="114">
        <f t="shared" ca="1" si="342"/>
        <v>0</v>
      </c>
      <c r="HW59" s="536">
        <f t="shared" ca="1" si="343"/>
        <v>0</v>
      </c>
      <c r="HX59" s="114">
        <f t="shared" ca="1" si="344"/>
        <v>0</v>
      </c>
      <c r="HY59" s="114">
        <f t="shared" ca="1" si="344"/>
        <v>0</v>
      </c>
      <c r="HZ59" s="114">
        <f t="shared" ca="1" si="344"/>
        <v>0</v>
      </c>
      <c r="IA59" s="114">
        <f t="shared" ca="1" si="344"/>
        <v>0</v>
      </c>
      <c r="IB59" s="114">
        <f t="shared" ca="1" si="344"/>
        <v>0</v>
      </c>
      <c r="IC59" s="536">
        <f t="shared" ca="1" si="345"/>
        <v>0</v>
      </c>
      <c r="ID59" s="114">
        <f t="shared" ca="1" si="346"/>
        <v>0</v>
      </c>
      <c r="IE59" s="114">
        <f t="shared" ca="1" si="346"/>
        <v>0</v>
      </c>
      <c r="IF59" s="114">
        <f t="shared" ca="1" si="346"/>
        <v>0</v>
      </c>
      <c r="IG59" s="114">
        <f t="shared" ca="1" si="346"/>
        <v>0</v>
      </c>
      <c r="IH59" s="114">
        <f t="shared" ca="1" si="346"/>
        <v>0</v>
      </c>
      <c r="II59" s="536">
        <f t="shared" ca="1" si="347"/>
        <v>0</v>
      </c>
      <c r="IJ59" s="114">
        <f t="shared" ca="1" si="348"/>
        <v>0</v>
      </c>
      <c r="IK59" s="114">
        <f t="shared" ca="1" si="348"/>
        <v>0</v>
      </c>
      <c r="IL59" s="114">
        <f t="shared" ca="1" si="348"/>
        <v>0</v>
      </c>
      <c r="IM59" s="114">
        <f t="shared" ca="1" si="348"/>
        <v>0</v>
      </c>
      <c r="IN59" s="114">
        <f t="shared" ca="1" si="348"/>
        <v>0</v>
      </c>
      <c r="IO59" s="536">
        <f t="shared" ca="1" si="349"/>
        <v>0</v>
      </c>
      <c r="IP59" s="114">
        <f t="shared" ca="1" si="350"/>
        <v>0</v>
      </c>
      <c r="IQ59" s="114">
        <f t="shared" ca="1" si="350"/>
        <v>0</v>
      </c>
      <c r="IR59" s="114">
        <f t="shared" ca="1" si="350"/>
        <v>0</v>
      </c>
      <c r="IS59" s="114">
        <f t="shared" ca="1" si="350"/>
        <v>0</v>
      </c>
      <c r="IT59" s="114">
        <f t="shared" ca="1" si="350"/>
        <v>0</v>
      </c>
      <c r="IU59" s="536">
        <f t="shared" ca="1" si="351"/>
        <v>0</v>
      </c>
      <c r="IV59" s="114">
        <f t="shared" ca="1" si="352"/>
        <v>0</v>
      </c>
      <c r="IW59" s="114">
        <f t="shared" ca="1" si="352"/>
        <v>0</v>
      </c>
      <c r="IX59" s="114">
        <f t="shared" ca="1" si="352"/>
        <v>0</v>
      </c>
      <c r="IY59" s="114">
        <f t="shared" ca="1" si="352"/>
        <v>0</v>
      </c>
      <c r="IZ59" s="114">
        <f t="shared" ca="1" si="352"/>
        <v>0</v>
      </c>
      <c r="JA59" s="536">
        <f t="shared" ca="1" si="353"/>
        <v>0</v>
      </c>
      <c r="JB59" s="115">
        <f t="shared" ca="1" si="354"/>
        <v>0</v>
      </c>
      <c r="JC59" s="115">
        <f t="shared" ca="1" si="354"/>
        <v>0</v>
      </c>
      <c r="JD59" s="115">
        <f t="shared" ca="1" si="354"/>
        <v>0</v>
      </c>
      <c r="JE59" s="115">
        <f t="shared" ca="1" si="354"/>
        <v>0</v>
      </c>
      <c r="JF59" s="553">
        <f t="shared" ca="1" si="355"/>
        <v>0</v>
      </c>
      <c r="JG59" s="553">
        <f t="shared" ca="1" si="355"/>
        <v>0</v>
      </c>
      <c r="JH59" s="553">
        <f t="shared" ca="1" si="355"/>
        <v>0</v>
      </c>
      <c r="JI59" s="553">
        <f t="shared" ca="1" si="355"/>
        <v>0</v>
      </c>
      <c r="JJ59" s="553">
        <f t="shared" ca="1" si="355"/>
        <v>0</v>
      </c>
      <c r="JK59" s="553">
        <f t="shared" ca="1" si="355"/>
        <v>0</v>
      </c>
      <c r="JL59" s="553">
        <f t="shared" ca="1" si="355"/>
        <v>0</v>
      </c>
      <c r="JM59" s="553">
        <f t="shared" ca="1" si="355"/>
        <v>0</v>
      </c>
      <c r="JN59" s="553">
        <f t="shared" ca="1" si="355"/>
        <v>0</v>
      </c>
      <c r="JO59" s="553">
        <f t="shared" ca="1" si="355"/>
        <v>0</v>
      </c>
      <c r="JP59" s="553">
        <f t="shared" ca="1" si="356"/>
        <v>0</v>
      </c>
      <c r="JQ59" s="553">
        <f t="shared" ca="1" si="356"/>
        <v>0</v>
      </c>
      <c r="JR59" s="553">
        <f t="shared" ca="1" si="356"/>
        <v>0</v>
      </c>
      <c r="JS59" s="553">
        <f t="shared" ca="1" si="356"/>
        <v>0</v>
      </c>
      <c r="JT59" s="553">
        <f t="shared" ca="1" si="356"/>
        <v>0</v>
      </c>
      <c r="JU59" s="553">
        <f t="shared" ca="1" si="356"/>
        <v>0</v>
      </c>
      <c r="JV59" s="553">
        <f t="shared" ca="1" si="356"/>
        <v>0</v>
      </c>
      <c r="JW59" s="553">
        <f t="shared" ca="1" si="356"/>
        <v>0</v>
      </c>
      <c r="JX59" s="553">
        <f t="shared" ca="1" si="356"/>
        <v>0</v>
      </c>
      <c r="JY59" s="553">
        <f t="shared" ca="1" si="356"/>
        <v>0</v>
      </c>
      <c r="JZ59" s="19">
        <f t="shared" ca="1" si="357"/>
        <v>0</v>
      </c>
      <c r="KA59" s="5">
        <f t="shared" ca="1" si="358"/>
        <v>67</v>
      </c>
      <c r="KB59" s="9"/>
      <c r="KC59" s="5">
        <f t="shared" ca="1" si="359"/>
        <v>1</v>
      </c>
      <c r="KD59" s="5" t="b">
        <f t="shared" ca="1" si="359"/>
        <v>0</v>
      </c>
      <c r="KE59" s="19">
        <f t="shared" ca="1" si="417"/>
        <v>0</v>
      </c>
      <c r="KF59" s="5">
        <f t="shared" ca="1" si="361"/>
        <v>0</v>
      </c>
      <c r="KG59" s="5">
        <f t="shared" ca="1" si="362"/>
        <v>1.2500000000000001E-2</v>
      </c>
      <c r="KH59" s="5">
        <f t="shared" si="363"/>
        <v>0</v>
      </c>
      <c r="KI59" s="19">
        <f t="shared" ca="1" si="360"/>
        <v>0</v>
      </c>
      <c r="KJ59" s="5">
        <f t="shared" ca="1" si="364"/>
        <v>60</v>
      </c>
      <c r="KK59" s="19" t="str">
        <f t="shared" ca="1" si="365"/>
        <v>-</v>
      </c>
      <c r="KL59" s="19" t="str">
        <f t="shared" ca="1" si="365"/>
        <v>-</v>
      </c>
      <c r="KM59" s="19" t="str">
        <f t="shared" ca="1" si="365"/>
        <v>-</v>
      </c>
      <c r="KN59" s="19" t="str">
        <f t="shared" ca="1" si="365"/>
        <v>-</v>
      </c>
      <c r="KO59" s="19" t="str">
        <f t="shared" ca="1" si="365"/>
        <v>-</v>
      </c>
      <c r="KP59" s="19" t="str">
        <f t="shared" ca="1" si="365"/>
        <v>-</v>
      </c>
      <c r="KQ59" s="19" t="str">
        <f t="shared" ca="1" si="365"/>
        <v>-</v>
      </c>
      <c r="KR59" s="19" t="str">
        <f t="shared" ca="1" si="365"/>
        <v>-</v>
      </c>
      <c r="KS59" s="19" t="str">
        <f t="shared" ca="1" si="365"/>
        <v>-</v>
      </c>
      <c r="KT59" s="19" t="str">
        <f t="shared" ca="1" si="365"/>
        <v>-</v>
      </c>
      <c r="KU59" s="19" t="str">
        <f t="shared" ca="1" si="365"/>
        <v>-</v>
      </c>
      <c r="KV59" s="19" t="str">
        <f t="shared" ca="1" si="365"/>
        <v>-</v>
      </c>
      <c r="KW59" s="5">
        <f t="shared" si="366"/>
        <v>1</v>
      </c>
      <c r="KX59" s="5">
        <f t="shared" ca="1" si="367"/>
        <v>0</v>
      </c>
      <c r="KY59" s="5">
        <f t="shared" ca="1" si="367"/>
        <v>1</v>
      </c>
      <c r="KZ59" s="5">
        <f t="shared" ca="1" si="367"/>
        <v>1</v>
      </c>
      <c r="LA59" s="5">
        <f t="shared" ca="1" si="367"/>
        <v>1</v>
      </c>
      <c r="LB59" s="5">
        <f t="shared" ca="1" si="367"/>
        <v>1</v>
      </c>
      <c r="LC59" s="5">
        <f t="shared" ca="1" si="367"/>
        <v>0</v>
      </c>
      <c r="LD59" s="5">
        <f t="shared" ca="1" si="367"/>
        <v>1</v>
      </c>
      <c r="LE59" s="5">
        <f t="shared" ca="1" si="367"/>
        <v>0</v>
      </c>
      <c r="LF59" s="5">
        <f t="shared" ca="1" si="367"/>
        <v>0</v>
      </c>
      <c r="LG59" s="5">
        <f t="shared" ca="1" si="367"/>
        <v>1</v>
      </c>
      <c r="LH59" s="5">
        <f t="shared" ca="1" si="367"/>
        <v>0</v>
      </c>
      <c r="LI59" s="5">
        <f t="shared" ca="1" si="367"/>
        <v>0</v>
      </c>
      <c r="LJ59" s="5">
        <f t="shared" ca="1" si="367"/>
        <v>0</v>
      </c>
      <c r="LK59" s="5">
        <f t="shared" ca="1" si="367"/>
        <v>0</v>
      </c>
      <c r="LL59" s="5">
        <f t="shared" ca="1" si="367"/>
        <v>1</v>
      </c>
      <c r="LM59" s="5">
        <f t="shared" ca="1" si="367"/>
        <v>0</v>
      </c>
      <c r="LN59" s="5">
        <f t="shared" ca="1" si="367"/>
        <v>1</v>
      </c>
      <c r="LO59" s="19">
        <f t="shared" ca="1" si="417"/>
        <v>0</v>
      </c>
      <c r="LP59" s="19">
        <f t="shared" ca="1" si="417"/>
        <v>0</v>
      </c>
      <c r="LQ59" s="19">
        <f t="shared" ca="1" si="417"/>
        <v>0</v>
      </c>
      <c r="LR59" s="19">
        <f t="shared" ca="1" si="417"/>
        <v>0</v>
      </c>
      <c r="LS59" s="19">
        <f t="shared" ca="1" si="417"/>
        <v>0</v>
      </c>
      <c r="LT59" s="19">
        <f t="shared" ca="1" si="417"/>
        <v>0</v>
      </c>
      <c r="LU59" s="19">
        <f t="shared" ca="1" si="417"/>
        <v>0</v>
      </c>
      <c r="LV59" s="19">
        <f t="shared" ca="1" si="417"/>
        <v>0</v>
      </c>
      <c r="LW59" s="19">
        <f t="shared" ca="1" si="417"/>
        <v>0</v>
      </c>
      <c r="LX59" s="19">
        <f t="shared" ca="1" si="417"/>
        <v>0</v>
      </c>
      <c r="LY59" s="19">
        <f t="shared" ca="1" si="417"/>
        <v>0</v>
      </c>
      <c r="LZ59" s="19">
        <f t="shared" ca="1" si="417"/>
        <v>0</v>
      </c>
      <c r="MA59" s="19">
        <f t="shared" ca="1" si="417"/>
        <v>0</v>
      </c>
      <c r="MB59" s="19">
        <f t="shared" ca="1" si="417"/>
        <v>0</v>
      </c>
      <c r="MC59" s="19">
        <f t="shared" ca="1" si="417"/>
        <v>0</v>
      </c>
      <c r="MD59" s="19">
        <f t="shared" ca="1" si="417"/>
        <v>0</v>
      </c>
      <c r="ME59" s="19">
        <f t="shared" ca="1" si="417"/>
        <v>0</v>
      </c>
      <c r="MF59" s="19">
        <f t="shared" ca="1" si="417"/>
        <v>0</v>
      </c>
      <c r="MG59" s="19">
        <f t="shared" ca="1" si="417"/>
        <v>0</v>
      </c>
      <c r="MH59" s="19">
        <f t="shared" ca="1" si="417"/>
        <v>0</v>
      </c>
      <c r="MI59" s="19">
        <f t="shared" ca="1" si="417"/>
        <v>0</v>
      </c>
      <c r="MJ59" s="5">
        <f t="shared" ca="1" si="369"/>
        <v>0</v>
      </c>
      <c r="MK59" s="5">
        <f t="shared" ca="1" si="369"/>
        <v>6.25E-2</v>
      </c>
      <c r="ML59" s="5">
        <f t="shared" ca="1" si="369"/>
        <v>6.25E-2</v>
      </c>
      <c r="MM59" s="5">
        <f t="shared" ca="1" si="369"/>
        <v>6.25E-2</v>
      </c>
      <c r="MN59" s="19">
        <f t="shared" ca="1" si="418"/>
        <v>0</v>
      </c>
      <c r="MO59" s="19">
        <f t="shared" ca="1" si="417"/>
        <v>0</v>
      </c>
      <c r="MP59" s="19">
        <f t="shared" ca="1" si="370"/>
        <v>0</v>
      </c>
      <c r="MQ59" s="19">
        <f t="shared" ca="1" si="370"/>
        <v>0</v>
      </c>
      <c r="MR59" s="19">
        <f t="shared" ca="1" si="370"/>
        <v>0</v>
      </c>
      <c r="MS59" s="19">
        <f t="shared" ca="1" si="370"/>
        <v>0</v>
      </c>
      <c r="MT59" s="19">
        <f t="shared" ca="1" si="417"/>
        <v>0</v>
      </c>
      <c r="MU59" s="19">
        <f t="shared" ca="1" si="417"/>
        <v>1</v>
      </c>
      <c r="MV59" s="19">
        <f t="shared" ca="1" si="371"/>
        <v>0</v>
      </c>
      <c r="MW59" s="19">
        <f t="shared" ca="1" si="371"/>
        <v>0</v>
      </c>
      <c r="MX59" s="19">
        <f t="shared" ca="1" si="371"/>
        <v>0</v>
      </c>
      <c r="MY59" s="19">
        <f t="shared" ca="1" si="417"/>
        <v>0</v>
      </c>
      <c r="MZ59" s="19">
        <f t="shared" ca="1" si="417"/>
        <v>1</v>
      </c>
      <c r="NA59" s="9"/>
      <c r="NB59" s="5" t="b">
        <f t="shared" ca="1" si="372"/>
        <v>0</v>
      </c>
      <c r="NC59" s="19" t="str">
        <f t="shared" ca="1" si="373"/>
        <v>-</v>
      </c>
      <c r="ND59" s="5">
        <f t="shared" ca="1" si="374"/>
        <v>0.5</v>
      </c>
      <c r="NE59" s="5" t="b">
        <f t="shared" ca="1" si="375"/>
        <v>0</v>
      </c>
      <c r="NF59" s="5" t="b">
        <f t="shared" ca="1" si="375"/>
        <v>0</v>
      </c>
      <c r="NG59" s="5" t="b">
        <f t="shared" ca="1" si="375"/>
        <v>1</v>
      </c>
      <c r="NH59" s="134">
        <f t="shared" ca="1" si="376"/>
        <v>3</v>
      </c>
      <c r="NI59" s="134">
        <f t="shared" ca="1" si="376"/>
        <v>3</v>
      </c>
      <c r="NJ59" s="5" t="b">
        <f t="shared" ca="1" si="377"/>
        <v>0</v>
      </c>
      <c r="NK59" s="5" t="b">
        <f t="shared" ca="1" si="377"/>
        <v>1</v>
      </c>
      <c r="NL59" s="5" t="b">
        <f t="shared" ca="1" si="377"/>
        <v>1</v>
      </c>
      <c r="NM59" s="5" t="b">
        <f t="shared" ca="1" si="377"/>
        <v>0</v>
      </c>
      <c r="NN59" s="5">
        <f t="shared" ca="1" si="378"/>
        <v>1</v>
      </c>
      <c r="NO59" s="5">
        <f t="shared" ca="1" si="378"/>
        <v>0</v>
      </c>
      <c r="NP59" s="5" t="b">
        <f t="shared" ca="1" si="379"/>
        <v>0</v>
      </c>
      <c r="NQ59" s="5" t="str" cm="1">
        <f t="array" aca="1" ref="NQ59" ca="1">IF(OR(NR59:NY59&lt;&gt;"-"),TRUE,"-")</f>
        <v>-</v>
      </c>
      <c r="NR59" s="19" t="str">
        <f t="shared" ca="1" si="380"/>
        <v>-</v>
      </c>
      <c r="NS59" s="19" t="str">
        <f t="shared" ca="1" si="380"/>
        <v>-</v>
      </c>
      <c r="NT59" s="19" t="str">
        <f t="shared" ca="1" si="380"/>
        <v>-</v>
      </c>
      <c r="NU59" s="19" t="str">
        <f t="shared" ca="1" si="380"/>
        <v>-</v>
      </c>
      <c r="NV59" s="19" t="str">
        <f t="shared" ca="1" si="380"/>
        <v>-</v>
      </c>
      <c r="NW59" s="19" t="str">
        <f t="shared" ca="1" si="380"/>
        <v>-</v>
      </c>
      <c r="NX59" s="19" t="str">
        <f t="shared" ca="1" si="380"/>
        <v>-</v>
      </c>
      <c r="NY59" s="19" t="str">
        <f t="shared" ca="1" si="380"/>
        <v>-</v>
      </c>
      <c r="NZ59" s="5" t="b">
        <f t="array" aca="1" ref="NZ59" ca="1">IF(OR(OA59:OG59&lt;&gt;"-"),TRUE,"-")</f>
        <v>1</v>
      </c>
      <c r="OA59" s="19">
        <f t="shared" ca="1" si="381"/>
        <v>0</v>
      </c>
      <c r="OB59" s="19">
        <f t="shared" ca="1" si="381"/>
        <v>999999</v>
      </c>
      <c r="OC59" s="19">
        <f t="shared" ca="1" si="381"/>
        <v>999999</v>
      </c>
      <c r="OD59" s="19">
        <f t="shared" ca="1" si="381"/>
        <v>999999</v>
      </c>
      <c r="OE59" s="19">
        <f t="shared" ca="1" si="381"/>
        <v>999999</v>
      </c>
      <c r="OF59" s="19">
        <f t="shared" ca="1" si="382"/>
        <v>999999</v>
      </c>
      <c r="OG59" s="19">
        <f t="shared" ca="1" si="382"/>
        <v>999999</v>
      </c>
      <c r="OH59" s="19" t="str">
        <f t="shared" ca="1" si="382"/>
        <v>-</v>
      </c>
      <c r="OI59" s="19" t="str">
        <f t="shared" ca="1" si="382"/>
        <v>-</v>
      </c>
      <c r="OJ59" s="19" t="str">
        <f t="shared" ca="1" si="382"/>
        <v>-</v>
      </c>
      <c r="OK59" s="19" t="b">
        <f t="shared" ca="1" si="382"/>
        <v>1</v>
      </c>
      <c r="OL59" s="19">
        <f t="shared" ca="1" si="382"/>
        <v>0</v>
      </c>
      <c r="OM59" s="5" t="str">
        <f t="shared" ca="1" si="385"/>
        <v>-</v>
      </c>
      <c r="ON59" s="5" t="str">
        <f t="shared" ca="1" si="385"/>
        <v>-</v>
      </c>
      <c r="OO59" s="5" t="str">
        <f t="shared" ca="1" si="385"/>
        <v>-</v>
      </c>
      <c r="OP59" s="5" t="str">
        <f t="shared" ca="1" si="385"/>
        <v>-</v>
      </c>
      <c r="OQ59" s="19" t="str">
        <f t="shared" ca="1" si="422"/>
        <v>-</v>
      </c>
      <c r="OR59" s="19" t="str">
        <f t="shared" ca="1" si="422"/>
        <v>-</v>
      </c>
      <c r="OS59" s="19" t="str">
        <f t="shared" ca="1" si="422"/>
        <v>-</v>
      </c>
      <c r="OT59" s="19" t="str">
        <f t="shared" ca="1" si="422"/>
        <v>-</v>
      </c>
      <c r="OU59" s="5">
        <f t="shared" ca="1" si="388"/>
        <v>0</v>
      </c>
      <c r="OV59" s="19" t="str">
        <f t="shared" ca="1" si="422"/>
        <v>-</v>
      </c>
      <c r="OW59" s="5" t="str">
        <f t="shared" ca="1" si="389"/>
        <v>-</v>
      </c>
      <c r="OX59" s="5">
        <f t="shared" ca="1" si="389"/>
        <v>500</v>
      </c>
      <c r="OY59" s="5">
        <f t="shared" ca="1" si="389"/>
        <v>500</v>
      </c>
      <c r="OZ59" s="5" t="str">
        <f t="shared" ca="1" si="389"/>
        <v>-</v>
      </c>
      <c r="PA59" s="5" t="str">
        <f t="shared" ca="1" si="389"/>
        <v>-</v>
      </c>
      <c r="PB59" s="5" t="str">
        <f t="shared" ca="1" si="389"/>
        <v>-</v>
      </c>
      <c r="PC59" s="5">
        <f t="shared" ca="1" si="390"/>
        <v>1.5</v>
      </c>
      <c r="PD59" s="9"/>
      <c r="PE59" s="19">
        <f t="shared" ca="1" si="422"/>
        <v>50</v>
      </c>
      <c r="PF59" s="19">
        <f t="shared" ca="1" si="422"/>
        <v>50</v>
      </c>
      <c r="PG59" s="19">
        <f t="shared" ca="1" si="422"/>
        <v>50</v>
      </c>
      <c r="PH59" s="19">
        <f t="shared" ca="1" si="422"/>
        <v>50</v>
      </c>
      <c r="PI59" s="5">
        <f t="shared" ca="1" si="391"/>
        <v>1</v>
      </c>
      <c r="PJ59" s="5">
        <f t="shared" ca="1" si="392"/>
        <v>1.25</v>
      </c>
      <c r="PK59" s="5">
        <f t="shared" ca="1" si="393"/>
        <v>1</v>
      </c>
      <c r="PL59" s="9"/>
      <c r="PM59" s="19" t="b">
        <f t="shared" ca="1" si="422"/>
        <v>0</v>
      </c>
      <c r="PN59" s="19" t="b">
        <f t="shared" ca="1" si="422"/>
        <v>0</v>
      </c>
      <c r="PO59" s="19">
        <f t="shared" ca="1" si="422"/>
        <v>1</v>
      </c>
      <c r="PP59" s="134">
        <f t="shared" ca="1" si="395"/>
        <v>1</v>
      </c>
      <c r="PQ59" s="134">
        <f t="shared" ca="1" si="395"/>
        <v>1</v>
      </c>
      <c r="PR59" s="134">
        <f t="shared" ca="1" si="395"/>
        <v>1</v>
      </c>
      <c r="PS59" s="134">
        <f t="shared" ca="1" si="395"/>
        <v>1</v>
      </c>
      <c r="PT59" s="134">
        <f t="shared" ca="1" si="395"/>
        <v>1</v>
      </c>
      <c r="PU59" s="134">
        <f t="shared" ca="1" si="395"/>
        <v>1</v>
      </c>
      <c r="PV59" s="134">
        <f t="shared" ca="1" si="395"/>
        <v>1</v>
      </c>
      <c r="PW59" s="134">
        <f t="shared" ca="1" si="395"/>
        <v>1</v>
      </c>
      <c r="PX59" s="9"/>
      <c r="PY59" s="537" t="str">
        <f t="shared" ca="1" si="396"/>
        <v>-</v>
      </c>
      <c r="PZ59" s="537" t="str">
        <f t="shared" ca="1" si="396"/>
        <v>-</v>
      </c>
      <c r="QA59" s="537" t="str">
        <f t="shared" ca="1" si="396"/>
        <v>-</v>
      </c>
      <c r="QB59" s="537" t="str">
        <f t="shared" ca="1" si="396"/>
        <v>-</v>
      </c>
      <c r="QC59" s="537" t="str">
        <f t="shared" ca="1" si="396"/>
        <v>-</v>
      </c>
      <c r="QD59" s="537" t="str">
        <f t="shared" ca="1" si="396"/>
        <v>-</v>
      </c>
      <c r="QE59" s="537" t="str">
        <f t="shared" ca="1" si="396"/>
        <v>-</v>
      </c>
      <c r="QF59" s="537" t="str">
        <f t="shared" ca="1" si="396"/>
        <v>-</v>
      </c>
      <c r="QG59" s="537" t="str">
        <f t="shared" ca="1" si="396"/>
        <v>-</v>
      </c>
      <c r="QH59" s="537" t="str">
        <f t="shared" ca="1" si="396"/>
        <v>-</v>
      </c>
      <c r="QI59" s="537" t="str">
        <f t="shared" ca="1" si="397"/>
        <v>-</v>
      </c>
      <c r="QJ59" s="537" t="str">
        <f t="shared" ca="1" si="397"/>
        <v>-</v>
      </c>
      <c r="QK59" s="537" t="str">
        <f t="shared" ca="1" si="397"/>
        <v>-</v>
      </c>
      <c r="QL59" s="537" t="str">
        <f t="shared" ca="1" si="397"/>
        <v>-</v>
      </c>
      <c r="QM59" s="537" t="str">
        <f t="shared" ca="1" si="397"/>
        <v>-</v>
      </c>
      <c r="QN59" s="537" t="str">
        <f t="shared" ca="1" si="397"/>
        <v>-</v>
      </c>
      <c r="QO59" s="537" t="str">
        <f t="shared" ca="1" si="397"/>
        <v>-</v>
      </c>
      <c r="QP59" s="537" t="str">
        <f t="shared" ca="1" si="397"/>
        <v>-</v>
      </c>
      <c r="QQ59" s="537" t="str">
        <f t="shared" ca="1" si="397"/>
        <v>-</v>
      </c>
      <c r="QR59" s="537" t="str">
        <f t="shared" ca="1" si="397"/>
        <v>-</v>
      </c>
      <c r="QS59" s="537" t="str">
        <f t="shared" ca="1" si="398"/>
        <v>-</v>
      </c>
      <c r="QT59" s="537" t="str">
        <f t="shared" ca="1" si="398"/>
        <v>-</v>
      </c>
      <c r="QU59" s="537" t="str">
        <f t="shared" ca="1" si="398"/>
        <v>-</v>
      </c>
      <c r="QV59" s="537" t="str">
        <f t="shared" ca="1" si="398"/>
        <v>-</v>
      </c>
      <c r="QW59" s="537" t="str">
        <f t="shared" ca="1" si="398"/>
        <v>-</v>
      </c>
      <c r="QX59" s="537" t="str">
        <f t="shared" ca="1" si="398"/>
        <v>-</v>
      </c>
      <c r="QY59" s="537" t="str">
        <f t="shared" ca="1" si="398"/>
        <v>-</v>
      </c>
      <c r="QZ59" s="537" t="str">
        <f t="shared" ca="1" si="398"/>
        <v>-</v>
      </c>
      <c r="RA59" s="537" t="str">
        <f t="shared" ca="1" si="398"/>
        <v>-</v>
      </c>
      <c r="RB59" s="537" t="str">
        <f t="shared" ca="1" si="398"/>
        <v>-</v>
      </c>
      <c r="RC59" s="537" t="str">
        <f t="shared" ca="1" si="399"/>
        <v>-</v>
      </c>
      <c r="RD59" s="537" t="str">
        <f t="shared" ca="1" si="399"/>
        <v>-</v>
      </c>
      <c r="RE59" s="537" t="str">
        <f t="shared" ca="1" si="399"/>
        <v>-</v>
      </c>
      <c r="RF59" s="537" t="str">
        <f t="shared" ca="1" si="399"/>
        <v>-</v>
      </c>
      <c r="RG59" s="537" t="str">
        <f t="shared" ca="1" si="399"/>
        <v>-</v>
      </c>
      <c r="RH59" s="537" t="str">
        <f t="shared" ca="1" si="399"/>
        <v>-</v>
      </c>
      <c r="RI59" s="547" t="str">
        <f t="shared" ca="1" si="400"/>
        <v>-</v>
      </c>
      <c r="RJ59" s="547" t="str">
        <f t="shared" ca="1" si="400"/>
        <v>-</v>
      </c>
      <c r="RK59" s="547" t="str">
        <f t="shared" ca="1" si="400"/>
        <v>-</v>
      </c>
      <c r="RL59" s="547" t="str">
        <f t="shared" ca="1" si="400"/>
        <v>-</v>
      </c>
      <c r="RM59" s="547" t="str">
        <f t="shared" ca="1" si="400"/>
        <v>-</v>
      </c>
      <c r="RN59" s="547" t="str">
        <f t="shared" ca="1" si="400"/>
        <v>-</v>
      </c>
      <c r="RO59" s="547" t="str">
        <f t="shared" ca="1" si="400"/>
        <v>-</v>
      </c>
      <c r="RP59" s="547" t="str">
        <f t="shared" ca="1" si="400"/>
        <v>-</v>
      </c>
      <c r="RQ59" s="547" t="str">
        <f t="shared" ca="1" si="400"/>
        <v>-</v>
      </c>
      <c r="RR59" s="547" t="str">
        <f t="shared" ca="1" si="400"/>
        <v>-</v>
      </c>
      <c r="RS59" s="547" t="str">
        <f t="shared" ca="1" si="401"/>
        <v>-</v>
      </c>
      <c r="RT59" s="547" t="str">
        <f t="shared" ca="1" si="401"/>
        <v>-</v>
      </c>
      <c r="RU59" s="547" t="str">
        <f t="shared" ca="1" si="401"/>
        <v>-</v>
      </c>
      <c r="RV59" s="547" t="str">
        <f t="shared" ca="1" si="401"/>
        <v>-</v>
      </c>
      <c r="RW59" s="547" t="str">
        <f t="shared" ca="1" si="401"/>
        <v>-</v>
      </c>
      <c r="RX59" s="547" t="str">
        <f t="shared" ca="1" si="401"/>
        <v>-</v>
      </c>
      <c r="RY59" s="547" t="str">
        <f t="shared" ca="1" si="401"/>
        <v>-</v>
      </c>
      <c r="RZ59" s="547" t="str">
        <f t="shared" ca="1" si="401"/>
        <v>-</v>
      </c>
      <c r="SA59" s="547" t="str">
        <f t="shared" ca="1" si="401"/>
        <v>-</v>
      </c>
      <c r="SB59" s="547" t="str">
        <f t="shared" ca="1" si="401"/>
        <v>-</v>
      </c>
      <c r="SC59" s="547" t="str">
        <f t="shared" ca="1" si="402"/>
        <v>-</v>
      </c>
      <c r="SD59" s="547" t="str">
        <f t="shared" ca="1" si="402"/>
        <v>-</v>
      </c>
      <c r="SE59" s="547" t="str">
        <f t="shared" ca="1" si="402"/>
        <v>-</v>
      </c>
      <c r="SF59" s="547" t="str">
        <f t="shared" ca="1" si="402"/>
        <v>-</v>
      </c>
      <c r="SG59" s="547" t="str">
        <f t="shared" ca="1" si="402"/>
        <v>-</v>
      </c>
      <c r="SH59" s="547" t="str">
        <f t="shared" ca="1" si="402"/>
        <v>-</v>
      </c>
      <c r="SI59" s="537" t="str">
        <f t="shared" ca="1" si="403"/>
        <v>-</v>
      </c>
      <c r="SJ59" s="537" t="str">
        <f t="shared" ca="1" si="403"/>
        <v>-</v>
      </c>
      <c r="SK59" s="537" t="str">
        <f t="shared" ca="1" si="403"/>
        <v>-</v>
      </c>
      <c r="SL59" s="537" t="str">
        <f t="shared" ca="1" si="403"/>
        <v>-</v>
      </c>
      <c r="SM59" s="537" t="str">
        <f t="shared" ca="1" si="403"/>
        <v>-</v>
      </c>
      <c r="SN59" s="537" t="str">
        <f t="shared" ca="1" si="403"/>
        <v>-</v>
      </c>
      <c r="SO59" s="537" t="str">
        <f t="shared" ca="1" si="403"/>
        <v>-</v>
      </c>
      <c r="SP59" s="537" t="str">
        <f t="shared" ca="1" si="403"/>
        <v>-</v>
      </c>
      <c r="SQ59" s="537" t="str">
        <f t="shared" ca="1" si="403"/>
        <v>-</v>
      </c>
      <c r="SR59" s="537" t="str">
        <f t="shared" ca="1" si="403"/>
        <v>-</v>
      </c>
      <c r="SS59" s="537" t="str">
        <f t="shared" ca="1" si="404"/>
        <v>-</v>
      </c>
      <c r="ST59" s="537" t="str">
        <f t="shared" ca="1" si="404"/>
        <v>-</v>
      </c>
      <c r="SU59" s="537" t="str">
        <f t="shared" ca="1" si="404"/>
        <v>-</v>
      </c>
      <c r="SV59" s="537" t="str">
        <f t="shared" ca="1" si="404"/>
        <v>-</v>
      </c>
      <c r="SW59" s="537" t="str">
        <f t="shared" ca="1" si="404"/>
        <v>-</v>
      </c>
      <c r="SX59" s="537" t="str">
        <f t="shared" ca="1" si="404"/>
        <v>-</v>
      </c>
      <c r="SY59" s="537" t="str">
        <f t="shared" ca="1" si="404"/>
        <v>-</v>
      </c>
      <c r="SZ59" s="537" t="str">
        <f t="shared" ca="1" si="404"/>
        <v>-</v>
      </c>
      <c r="TA59" s="537" t="str">
        <f t="shared" ca="1" si="404"/>
        <v>-</v>
      </c>
      <c r="TB59" s="537" t="str">
        <f t="shared" ca="1" si="404"/>
        <v>-</v>
      </c>
      <c r="TC59" s="537" t="str">
        <f t="shared" ca="1" si="405"/>
        <v>-</v>
      </c>
      <c r="TD59" s="537" t="str">
        <f t="shared" ca="1" si="405"/>
        <v>-</v>
      </c>
      <c r="TE59" s="537" t="str">
        <f t="shared" ca="1" si="405"/>
        <v>-</v>
      </c>
      <c r="TF59" s="537" t="str">
        <f t="shared" ca="1" si="405"/>
        <v>-</v>
      </c>
      <c r="TG59" s="537" t="str">
        <f t="shared" ca="1" si="405"/>
        <v>-</v>
      </c>
      <c r="TH59" s="537" t="str">
        <f t="shared" ca="1" si="405"/>
        <v>-</v>
      </c>
      <c r="TI59" s="537" t="str">
        <f t="shared" ca="1" si="405"/>
        <v>-</v>
      </c>
      <c r="TJ59" s="537" t="str">
        <f t="shared" ca="1" si="405"/>
        <v>-</v>
      </c>
      <c r="TK59" s="537" t="str">
        <f t="shared" ca="1" si="405"/>
        <v>-</v>
      </c>
      <c r="TL59" s="537" t="str">
        <f t="shared" ca="1" si="405"/>
        <v>-</v>
      </c>
      <c r="TM59" s="537" t="str">
        <f t="shared" ca="1" si="406"/>
        <v>-</v>
      </c>
      <c r="TN59" s="537" t="str">
        <f t="shared" ca="1" si="406"/>
        <v>-</v>
      </c>
      <c r="TO59" s="537" t="str">
        <f t="shared" ca="1" si="406"/>
        <v>-</v>
      </c>
      <c r="TP59" s="537" t="str">
        <f t="shared" ca="1" si="406"/>
        <v>-</v>
      </c>
      <c r="TQ59" s="537" t="str">
        <f t="shared" ca="1" si="406"/>
        <v>-</v>
      </c>
      <c r="TR59" s="537" t="str">
        <f t="shared" ca="1" si="406"/>
        <v>-</v>
      </c>
      <c r="TS59" s="547" t="str">
        <f t="shared" ca="1" si="407"/>
        <v>-</v>
      </c>
      <c r="TT59" s="547" t="str">
        <f t="shared" ca="1" si="407"/>
        <v>-</v>
      </c>
      <c r="TU59" s="547" t="str">
        <f t="shared" ca="1" si="407"/>
        <v>-</v>
      </c>
      <c r="TV59" s="547" t="str">
        <f t="shared" ca="1" si="407"/>
        <v>-</v>
      </c>
      <c r="TW59" s="547" t="str">
        <f t="shared" ca="1" si="407"/>
        <v>-</v>
      </c>
      <c r="TX59" s="547" t="str">
        <f t="shared" ca="1" si="407"/>
        <v>-</v>
      </c>
      <c r="TY59" s="547" t="str">
        <f t="shared" ca="1" si="407"/>
        <v>-</v>
      </c>
      <c r="TZ59" s="547" t="str">
        <f t="shared" ca="1" si="407"/>
        <v>-</v>
      </c>
      <c r="UA59" s="547" t="str">
        <f t="shared" ca="1" si="407"/>
        <v>-</v>
      </c>
      <c r="UB59" s="547" t="str">
        <f t="shared" ca="1" si="407"/>
        <v>-</v>
      </c>
      <c r="UC59" s="547" t="str">
        <f t="shared" ca="1" si="408"/>
        <v>-</v>
      </c>
      <c r="UD59" s="547" t="str">
        <f t="shared" ca="1" si="408"/>
        <v>-</v>
      </c>
      <c r="UE59" s="547" t="str">
        <f t="shared" ca="1" si="408"/>
        <v>-</v>
      </c>
      <c r="UF59" s="547" t="str">
        <f t="shared" ca="1" si="408"/>
        <v>-</v>
      </c>
      <c r="UG59" s="547" t="str">
        <f t="shared" ca="1" si="408"/>
        <v>-</v>
      </c>
      <c r="UH59" s="547" t="str">
        <f t="shared" ca="1" si="408"/>
        <v>-</v>
      </c>
      <c r="UI59" s="547" t="str">
        <f t="shared" ca="1" si="408"/>
        <v>-</v>
      </c>
      <c r="UJ59" s="547" t="str">
        <f t="shared" ca="1" si="408"/>
        <v>-</v>
      </c>
      <c r="UK59" s="547" t="str">
        <f t="shared" ca="1" si="408"/>
        <v>-</v>
      </c>
      <c r="UL59" s="547" t="str">
        <f t="shared" ca="1" si="408"/>
        <v>-</v>
      </c>
      <c r="UM59" s="547" t="str">
        <f t="shared" ca="1" si="409"/>
        <v>-</v>
      </c>
      <c r="UN59" s="547" t="str">
        <f t="shared" ca="1" si="409"/>
        <v>-</v>
      </c>
      <c r="UO59" s="547" t="str">
        <f t="shared" ca="1" si="409"/>
        <v>-</v>
      </c>
      <c r="UP59" s="547" t="str">
        <f t="shared" ca="1" si="409"/>
        <v>-</v>
      </c>
      <c r="UQ59" s="547" t="str">
        <f t="shared" ca="1" si="409"/>
        <v>-</v>
      </c>
      <c r="UR59" s="547" t="str">
        <f t="shared" ca="1" si="409"/>
        <v>-</v>
      </c>
      <c r="US59" s="537" t="str">
        <f t="shared" ca="1" si="410"/>
        <v>-</v>
      </c>
      <c r="UT59" s="537" t="str">
        <f t="shared" ca="1" si="410"/>
        <v>-</v>
      </c>
      <c r="UU59" s="537" t="str">
        <f t="shared" ca="1" si="410"/>
        <v>-</v>
      </c>
      <c r="UV59" s="537" t="str">
        <f t="shared" ca="1" si="410"/>
        <v>-</v>
      </c>
      <c r="UW59" s="537" t="str">
        <f t="shared" ca="1" si="410"/>
        <v>-</v>
      </c>
      <c r="UX59" s="537" t="str">
        <f t="shared" ca="1" si="410"/>
        <v>-</v>
      </c>
      <c r="UY59" s="537" t="str">
        <f t="shared" ca="1" si="410"/>
        <v>-</v>
      </c>
      <c r="UZ59" s="537" t="str">
        <f t="shared" ca="1" si="410"/>
        <v>-</v>
      </c>
      <c r="VA59" s="537" t="str">
        <f t="shared" ca="1" si="410"/>
        <v>-</v>
      </c>
      <c r="VB59" s="537" t="str">
        <f t="shared" ca="1" si="410"/>
        <v>-</v>
      </c>
      <c r="VC59" s="537" t="str">
        <f t="shared" ca="1" si="411"/>
        <v>-</v>
      </c>
      <c r="VD59" s="537" t="str">
        <f t="shared" ca="1" si="411"/>
        <v>-</v>
      </c>
      <c r="VE59" s="537" t="str">
        <f t="shared" ca="1" si="411"/>
        <v>-</v>
      </c>
      <c r="VF59" s="537" t="str">
        <f t="shared" ca="1" si="411"/>
        <v>-</v>
      </c>
      <c r="VG59" s="537" t="str">
        <f t="shared" ca="1" si="411"/>
        <v>-</v>
      </c>
      <c r="VH59" s="537" t="str">
        <f t="shared" ca="1" si="411"/>
        <v>-</v>
      </c>
      <c r="VI59" s="537" t="str">
        <f t="shared" ca="1" si="411"/>
        <v>-</v>
      </c>
      <c r="VJ59" s="537" t="str">
        <f t="shared" ca="1" si="411"/>
        <v>-</v>
      </c>
      <c r="VK59" s="537" t="str">
        <f t="shared" ca="1" si="411"/>
        <v>-</v>
      </c>
      <c r="VL59" s="537" t="str">
        <f t="shared" ca="1" si="411"/>
        <v>-</v>
      </c>
      <c r="VM59" s="537" t="str">
        <f t="shared" ca="1" si="412"/>
        <v>-</v>
      </c>
      <c r="VN59" s="537" t="str">
        <f t="shared" ca="1" si="412"/>
        <v>-</v>
      </c>
      <c r="VO59" s="537" t="str">
        <f t="shared" ca="1" si="412"/>
        <v>-</v>
      </c>
      <c r="VP59" s="537" t="str">
        <f t="shared" ca="1" si="412"/>
        <v>-</v>
      </c>
      <c r="VQ59" s="537" t="str">
        <f t="shared" ca="1" si="412"/>
        <v>-</v>
      </c>
      <c r="VR59" s="537" t="str">
        <f t="shared" ca="1" si="412"/>
        <v>-</v>
      </c>
      <c r="VS59" s="537" t="str">
        <f t="shared" ca="1" si="412"/>
        <v>-</v>
      </c>
      <c r="VT59" s="537" t="str">
        <f t="shared" ca="1" si="412"/>
        <v>-</v>
      </c>
      <c r="VU59" s="537" t="str">
        <f t="shared" ca="1" si="412"/>
        <v>-</v>
      </c>
      <c r="VV59" s="537" t="str">
        <f t="shared" ca="1" si="412"/>
        <v>-</v>
      </c>
      <c r="VW59" s="537" t="b">
        <f t="shared" ca="1" si="413"/>
        <v>1</v>
      </c>
      <c r="VX59" s="537" t="b">
        <f t="shared" ca="1" si="413"/>
        <v>1</v>
      </c>
      <c r="VY59" s="537" t="b">
        <f t="shared" ca="1" si="413"/>
        <v>1</v>
      </c>
      <c r="VZ59" s="537" t="b">
        <f t="shared" ca="1" si="413"/>
        <v>1</v>
      </c>
      <c r="WA59" s="537" t="b">
        <f t="shared" ca="1" si="413"/>
        <v>1</v>
      </c>
      <c r="WB59" s="537" t="b">
        <f t="shared" ca="1" si="413"/>
        <v>1</v>
      </c>
      <c r="WC59" s="547" t="b">
        <f t="shared" ca="1" si="414"/>
        <v>1</v>
      </c>
      <c r="WD59" s="547" t="b">
        <f t="shared" ca="1" si="414"/>
        <v>1</v>
      </c>
      <c r="WE59" s="547" t="b">
        <f t="shared" ca="1" si="414"/>
        <v>1</v>
      </c>
      <c r="WF59" s="547" t="b">
        <f t="shared" ca="1" si="414"/>
        <v>1</v>
      </c>
      <c r="WG59" s="547" t="b">
        <f t="shared" ca="1" si="414"/>
        <v>1</v>
      </c>
      <c r="WH59" s="547" t="b">
        <f t="shared" ca="1" si="414"/>
        <v>1</v>
      </c>
      <c r="WI59" s="547" t="b">
        <f t="shared" ca="1" si="414"/>
        <v>1</v>
      </c>
      <c r="WJ59" s="547" t="b">
        <f t="shared" ca="1" si="414"/>
        <v>1</v>
      </c>
      <c r="WK59" s="547" t="b">
        <f t="shared" ca="1" si="414"/>
        <v>1</v>
      </c>
      <c r="WL59" s="547" t="b">
        <f t="shared" ca="1" si="414"/>
        <v>1</v>
      </c>
      <c r="WM59" s="547" t="b">
        <f t="shared" ca="1" si="415"/>
        <v>1</v>
      </c>
      <c r="WN59" s="547" t="b">
        <f t="shared" ca="1" si="415"/>
        <v>1</v>
      </c>
      <c r="WO59" s="547" t="b">
        <f t="shared" ca="1" si="415"/>
        <v>1</v>
      </c>
      <c r="WP59" s="547" t="b">
        <f t="shared" ca="1" si="415"/>
        <v>1</v>
      </c>
      <c r="WQ59" s="547" t="b">
        <f t="shared" ca="1" si="415"/>
        <v>1</v>
      </c>
      <c r="WR59" s="547" t="b">
        <f t="shared" ca="1" si="415"/>
        <v>1</v>
      </c>
      <c r="WS59" s="547" t="b">
        <f t="shared" ca="1" si="415"/>
        <v>1</v>
      </c>
      <c r="WT59" s="547" t="b">
        <f t="shared" ca="1" si="415"/>
        <v>1</v>
      </c>
      <c r="WU59" s="547" t="b">
        <f t="shared" ca="1" si="415"/>
        <v>1</v>
      </c>
      <c r="WV59" s="547" t="b">
        <f t="shared" ca="1" si="415"/>
        <v>1</v>
      </c>
      <c r="WW59" s="547" t="b">
        <f t="shared" ca="1" si="416"/>
        <v>1</v>
      </c>
      <c r="WX59" s="547" t="b">
        <f t="shared" ca="1" si="416"/>
        <v>1</v>
      </c>
      <c r="WY59" s="547" t="b">
        <f t="shared" ca="1" si="416"/>
        <v>1</v>
      </c>
      <c r="WZ59" s="547" t="b">
        <f t="shared" ca="1" si="416"/>
        <v>1</v>
      </c>
      <c r="XA59" s="547" t="b">
        <f t="shared" ca="1" si="416"/>
        <v>1</v>
      </c>
      <c r="XB59" s="547" t="b">
        <f t="shared" ca="1" si="416"/>
        <v>1</v>
      </c>
      <c r="XC59" s="19">
        <f t="shared" ca="1" si="422"/>
        <v>0</v>
      </c>
      <c r="XD59" s="599">
        <v>0</v>
      </c>
    </row>
    <row r="60" spans="1:628" hidden="1" outlineLevel="2">
      <c r="A60" s="20">
        <f t="shared" si="423"/>
        <v>55</v>
      </c>
      <c r="B60" s="213">
        <f t="shared" ca="1" si="424"/>
        <v>46</v>
      </c>
      <c r="C60">
        <f t="shared" ca="1" si="282"/>
        <v>100</v>
      </c>
      <c r="D60" s="134" t="str">
        <f t="shared" ca="1" si="283"/>
        <v>GSW</v>
      </c>
      <c r="E60" t="b">
        <v>1</v>
      </c>
      <c r="F60" t="b">
        <v>0</v>
      </c>
      <c r="G60" t="b">
        <f t="shared" si="284"/>
        <v>1</v>
      </c>
      <c r="H60" s="213">
        <f t="shared" ca="1" si="419"/>
        <v>9</v>
      </c>
      <c r="I60" s="19">
        <f t="shared" ref="I60:N62" ca="1" si="428">OFFSET(I$5,$B60,0)</f>
        <v>1</v>
      </c>
      <c r="J60" s="19">
        <f t="shared" ca="1" si="428"/>
        <v>0</v>
      </c>
      <c r="K60" s="19" t="str">
        <f t="shared" ca="1" si="428"/>
        <v/>
      </c>
      <c r="L60" s="19">
        <f t="shared" ca="1" si="428"/>
        <v>1</v>
      </c>
      <c r="M60" s="19">
        <f t="shared" ca="1" si="428"/>
        <v>2</v>
      </c>
      <c r="N60" s="19">
        <f t="shared" ca="1" si="428"/>
        <v>2</v>
      </c>
      <c r="O60" s="114">
        <f t="shared" ca="1" si="286"/>
        <v>2</v>
      </c>
      <c r="P60" s="19">
        <f ca="1">OFFSET(P$5,$B60,0)</f>
        <v>3</v>
      </c>
      <c r="Q60" s="114">
        <f t="shared" ca="1" si="287"/>
        <v>2</v>
      </c>
      <c r="R60" s="19">
        <f t="shared" ca="1" si="288"/>
        <v>1</v>
      </c>
      <c r="S60" s="19">
        <f t="shared" ca="1" si="427"/>
        <v>0</v>
      </c>
      <c r="T60" s="19">
        <f t="shared" ca="1" si="427"/>
        <v>0</v>
      </c>
      <c r="U60" s="19">
        <f t="shared" ca="1" si="427"/>
        <v>0</v>
      </c>
      <c r="V60" s="19">
        <f t="shared" ca="1" si="427"/>
        <v>0</v>
      </c>
      <c r="W60" s="114">
        <f t="shared" ca="1" si="290"/>
        <v>1</v>
      </c>
      <c r="X60" s="114">
        <f t="shared" ca="1" si="290"/>
        <v>1</v>
      </c>
      <c r="Y60" s="114">
        <f t="shared" ca="1" si="290"/>
        <v>1</v>
      </c>
      <c r="Z60" s="114">
        <f t="shared" ca="1" si="290"/>
        <v>1</v>
      </c>
      <c r="AA60" s="209"/>
      <c r="AB60" s="209"/>
      <c r="AC60" s="209"/>
      <c r="AD60" s="209"/>
      <c r="AE60" s="209"/>
      <c r="AF60" s="19">
        <f ca="1">OFFSET(AF$5,$B60,0)</f>
        <v>0</v>
      </c>
      <c r="AG60" s="209"/>
      <c r="AH60" s="209"/>
      <c r="AI60" s="209"/>
      <c r="AJ60" s="209"/>
      <c r="AK60" s="209"/>
      <c r="AL60" s="209"/>
      <c r="AM60" s="209"/>
      <c r="AN60" s="209"/>
      <c r="AO60" s="134">
        <f t="shared" ca="1" si="291"/>
        <v>2</v>
      </c>
      <c r="AP60" s="134">
        <f ca="1">INDEX(CHOOSE($P60,DataAutumn!i.AdultDrys,DataWinter!i.AdultDrys,DataSpring!i.AdultDrys),1,$O60)</f>
        <v>3</v>
      </c>
      <c r="AQ60" s="5">
        <f t="shared" ca="1" si="292"/>
        <v>2</v>
      </c>
      <c r="AR60" s="5">
        <f t="shared" ca="1" si="292"/>
        <v>0</v>
      </c>
      <c r="AS60" s="5">
        <f t="shared" ca="1" si="293"/>
        <v>6</v>
      </c>
      <c r="AT60" s="209"/>
      <c r="AU60" s="209"/>
      <c r="AV60" s="209"/>
      <c r="AW60" s="353" t="str">
        <f t="shared" ca="1" si="294"/>
        <v>TemplateEx 00009 GSW MWM     TOL204 Scan2 GFS_1 PI00% RR+01% GP100% WP100% MP100% (T_F33N11L00)</v>
      </c>
      <c r="AX60" s="9" t="str">
        <f ca="1">IF(COUNTIF(AW$5:AW60,AW60)=1,"-","Dup")</f>
        <v>-</v>
      </c>
      <c r="AY60" s="9"/>
      <c r="AZ60" s="19" t="str">
        <f t="shared" ca="1" si="295"/>
        <v>-</v>
      </c>
      <c r="BA60" s="19" t="str">
        <f t="shared" ca="1" si="295"/>
        <v>-</v>
      </c>
      <c r="BB60" s="19" t="str">
        <f t="shared" ca="1" si="295"/>
        <v>-</v>
      </c>
      <c r="BC60" s="19" t="str">
        <f t="shared" ca="1" si="295"/>
        <v>-</v>
      </c>
      <c r="BD60" s="19" t="str">
        <f t="shared" ca="1" si="295"/>
        <v>-</v>
      </c>
      <c r="BE60" s="19" t="str">
        <f t="shared" ca="1" si="295"/>
        <v>-</v>
      </c>
      <c r="BF60" s="19" t="str">
        <f t="shared" ca="1" si="295"/>
        <v>-</v>
      </c>
      <c r="BG60" s="19" t="str">
        <f t="shared" ca="1" si="295"/>
        <v>-</v>
      </c>
      <c r="BH60" s="19" t="str">
        <f t="shared" ca="1" si="295"/>
        <v>-</v>
      </c>
      <c r="BI60" s="9"/>
      <c r="BJ60" s="19" t="b">
        <f t="shared" ca="1" si="420"/>
        <v>1</v>
      </c>
      <c r="BK60" s="19" t="str">
        <f t="shared" ca="1" si="420"/>
        <v>-</v>
      </c>
      <c r="BL60" s="19" t="str">
        <f t="shared" ca="1" si="420"/>
        <v>-</v>
      </c>
      <c r="BM60" s="19" t="str">
        <f t="shared" ca="1" si="420"/>
        <v>-</v>
      </c>
      <c r="BN60" s="19" t="b">
        <f t="shared" ca="1" si="420"/>
        <v>0</v>
      </c>
      <c r="BO60" s="19">
        <f t="shared" ca="1" si="297"/>
        <v>0</v>
      </c>
      <c r="BP60" s="19" t="str">
        <f t="shared" ca="1" si="420"/>
        <v>-</v>
      </c>
      <c r="BQ60" s="19" t="str">
        <f t="shared" ca="1" si="420"/>
        <v>-</v>
      </c>
      <c r="BR60" s="19" t="b">
        <f t="shared" ca="1" si="297"/>
        <v>1</v>
      </c>
      <c r="BS60" s="9"/>
      <c r="BT60" s="19" t="str">
        <f t="shared" ca="1" si="298"/>
        <v>-</v>
      </c>
      <c r="BU60" s="5" t="str">
        <f t="shared" ca="1" si="299"/>
        <v>-</v>
      </c>
      <c r="BV60" s="5">
        <f t="shared" ca="1" si="300"/>
        <v>1</v>
      </c>
      <c r="BW60" s="5">
        <f t="shared" ca="1" si="300"/>
        <v>1</v>
      </c>
      <c r="BX60" s="19" t="str">
        <f t="shared" ca="1" si="301"/>
        <v>-</v>
      </c>
      <c r="BY60" s="19" t="str">
        <f t="shared" ca="1" si="301"/>
        <v>-</v>
      </c>
      <c r="BZ60" s="19" t="str">
        <f t="shared" ca="1" si="301"/>
        <v>-</v>
      </c>
      <c r="CA60" s="5" t="str">
        <f t="shared" ca="1" si="302"/>
        <v>-</v>
      </c>
      <c r="CB60" s="5">
        <f t="shared" ca="1" si="303"/>
        <v>1</v>
      </c>
      <c r="CC60" s="5">
        <f t="shared" ca="1" si="303"/>
        <v>1</v>
      </c>
      <c r="CD60" s="19" t="str">
        <f t="shared" ca="1" si="304"/>
        <v>-</v>
      </c>
      <c r="CE60" s="5" t="str">
        <f t="shared" ca="1" si="305"/>
        <v>-</v>
      </c>
      <c r="CF60" s="5">
        <f t="shared" ca="1" si="306"/>
        <v>1</v>
      </c>
      <c r="CG60" s="19" t="str">
        <f t="shared" ca="1" si="307"/>
        <v>-</v>
      </c>
      <c r="CH60" s="19" t="str">
        <f t="shared" ca="1" si="307"/>
        <v>-</v>
      </c>
      <c r="CI60" s="5">
        <f t="shared" ca="1" si="308"/>
        <v>1</v>
      </c>
      <c r="CJ60" s="19" t="str">
        <f t="shared" ca="1" si="307"/>
        <v>-</v>
      </c>
      <c r="CK60" s="5" t="str">
        <f t="shared" ca="1" si="309"/>
        <v>-</v>
      </c>
      <c r="CL60" s="5">
        <f t="shared" ca="1" si="310"/>
        <v>1</v>
      </c>
      <c r="CM60" s="5">
        <f t="shared" ca="1" si="310"/>
        <v>1</v>
      </c>
      <c r="CN60" s="9"/>
      <c r="CO60" s="5" t="b">
        <f t="shared" ca="1" si="311"/>
        <v>0</v>
      </c>
      <c r="CP60" s="12">
        <f t="shared" ca="1" si="312"/>
        <v>2232111</v>
      </c>
      <c r="CQ60" s="19">
        <f t="shared" ca="1" si="313"/>
        <v>1</v>
      </c>
      <c r="CR60" s="19" t="str">
        <f t="shared" ca="1" si="313"/>
        <v>-</v>
      </c>
      <c r="CS60" s="143" t="str">
        <f t="shared" ca="1" si="314"/>
        <v>-</v>
      </c>
      <c r="CT60" s="142" t="str">
        <f t="shared" ca="1" si="315"/>
        <v>-</v>
      </c>
      <c r="CU60" s="142" t="str">
        <f t="shared" ca="1" si="315"/>
        <v>-</v>
      </c>
      <c r="CV60" s="142" t="str">
        <f t="shared" ca="1" si="315"/>
        <v>-</v>
      </c>
      <c r="CW60" s="142" t="str">
        <f t="shared" ca="1" si="315"/>
        <v>-</v>
      </c>
      <c r="CX60" s="142" t="str">
        <f t="shared" ca="1" si="315"/>
        <v>-</v>
      </c>
      <c r="CY60" s="142" t="str">
        <f t="shared" ca="1" si="315"/>
        <v>-</v>
      </c>
      <c r="CZ60" s="143" t="str">
        <f t="shared" ca="1" si="316"/>
        <v>-</v>
      </c>
      <c r="DA60" s="143" t="str">
        <f t="shared" ca="1" si="316"/>
        <v>-</v>
      </c>
      <c r="DB60" s="143" t="str">
        <f t="shared" ca="1" si="316"/>
        <v>-</v>
      </c>
      <c r="DC60" s="143" t="str">
        <f t="shared" ca="1" si="316"/>
        <v>-</v>
      </c>
      <c r="DD60" s="143" t="str">
        <f t="shared" ca="1" si="316"/>
        <v>-</v>
      </c>
      <c r="DE60" s="143" t="str">
        <f t="shared" ca="1" si="316"/>
        <v>-</v>
      </c>
      <c r="DF60" s="143" t="str">
        <f t="shared" ca="1" si="316"/>
        <v>-</v>
      </c>
      <c r="DG60" s="143" t="str">
        <f t="shared" ca="1" si="316"/>
        <v>-</v>
      </c>
      <c r="DH60" s="143" t="str">
        <f t="shared" ca="1" si="316"/>
        <v>-</v>
      </c>
      <c r="DI60" s="143" t="str">
        <f t="shared" ca="1" si="316"/>
        <v>-</v>
      </c>
      <c r="DJ60" s="9"/>
      <c r="DK60" s="19" t="b">
        <f t="shared" ca="1" si="317"/>
        <v>1</v>
      </c>
      <c r="DL60" s="19" t="b">
        <f t="shared" ca="1" si="318"/>
        <v>1</v>
      </c>
      <c r="DM60" s="19" t="b">
        <f t="shared" ca="1" si="318"/>
        <v>1</v>
      </c>
      <c r="DN60" s="579">
        <f t="shared" ca="1" si="319"/>
        <v>22321111</v>
      </c>
      <c r="DO60" s="19" t="b">
        <f t="shared" ca="1" si="420"/>
        <v>1</v>
      </c>
      <c r="DP60" s="19">
        <f t="shared" ca="1" si="420"/>
        <v>0</v>
      </c>
      <c r="DQ60" s="19" t="str">
        <f t="shared" ca="1" si="420"/>
        <v>-</v>
      </c>
      <c r="DR60" s="578" t="str">
        <f t="shared" ca="1" si="420"/>
        <v>-</v>
      </c>
      <c r="DS60" s="430">
        <f t="shared" ca="1" si="320"/>
        <v>652</v>
      </c>
      <c r="DT60" s="430">
        <f t="shared" ca="1" si="320"/>
        <v>686</v>
      </c>
      <c r="DU60" s="430">
        <f t="shared" ca="1" si="320"/>
        <v>721</v>
      </c>
      <c r="DV60" s="142">
        <f t="shared" ca="1" si="321"/>
        <v>378</v>
      </c>
      <c r="DW60" s="142">
        <f t="shared" ca="1" si="321"/>
        <v>413</v>
      </c>
      <c r="DX60" s="142">
        <f t="shared" ca="1" si="321"/>
        <v>448</v>
      </c>
      <c r="DY60" s="19" t="str">
        <f t="shared" ca="1" si="322"/>
        <v>-</v>
      </c>
      <c r="DZ60" s="19" t="str">
        <f t="shared" ca="1" si="322"/>
        <v>-</v>
      </c>
      <c r="EA60" s="19" t="str">
        <f t="shared" ca="1" si="322"/>
        <v>-</v>
      </c>
      <c r="EB60" s="19" t="str">
        <f t="shared" ca="1" si="322"/>
        <v>-</v>
      </c>
      <c r="EC60" s="19" t="str">
        <f t="shared" ca="1" si="322"/>
        <v>-</v>
      </c>
      <c r="ED60" s="19" t="str">
        <f t="shared" ca="1" si="322"/>
        <v>-</v>
      </c>
      <c r="EE60" s="19">
        <f t="shared" ca="1" si="322"/>
        <v>1</v>
      </c>
      <c r="EF60" s="19">
        <f t="shared" ca="1" si="322"/>
        <v>1</v>
      </c>
      <c r="EG60" s="19">
        <f t="shared" ca="1" si="322"/>
        <v>0</v>
      </c>
      <c r="EH60" s="19" t="str">
        <f t="shared" ca="1" si="322"/>
        <v>-</v>
      </c>
      <c r="EI60" s="19" t="str">
        <f t="shared" ca="1" si="322"/>
        <v>-</v>
      </c>
      <c r="EJ60" s="19" t="str">
        <f t="shared" ca="1" si="322"/>
        <v>-</v>
      </c>
      <c r="EK60" s="19" t="str">
        <f t="shared" ca="1" si="322"/>
        <v>-</v>
      </c>
      <c r="EL60" s="19" t="str">
        <f t="shared" ca="1" si="322"/>
        <v>-</v>
      </c>
      <c r="EM60" s="19">
        <f t="shared" ca="1" si="322"/>
        <v>0</v>
      </c>
      <c r="EN60" s="19" t="str">
        <f t="shared" ca="1" si="322"/>
        <v>-</v>
      </c>
      <c r="EO60" s="19" t="str">
        <f t="shared" ca="1" si="322"/>
        <v>-</v>
      </c>
      <c r="EP60" s="19" t="str">
        <f t="shared" ca="1" si="420"/>
        <v>-</v>
      </c>
      <c r="EQ60" s="19">
        <f t="shared" ca="1" si="420"/>
        <v>0</v>
      </c>
      <c r="ER60" s="19">
        <f t="shared" ca="1" si="420"/>
        <v>0</v>
      </c>
      <c r="ES60" s="9"/>
      <c r="ET60" s="19" t="str">
        <f t="shared" ca="1" si="421"/>
        <v>-</v>
      </c>
      <c r="EU60" s="19" t="str">
        <f t="shared" ca="1" si="421"/>
        <v>-</v>
      </c>
      <c r="EV60" s="19" t="str">
        <f t="shared" ca="1" si="421"/>
        <v>-</v>
      </c>
      <c r="EW60" s="19" t="str">
        <f t="shared" ca="1" si="421"/>
        <v>-</v>
      </c>
      <c r="EX60" s="19" t="str">
        <f t="shared" ca="1" si="421"/>
        <v>-</v>
      </c>
      <c r="EY60" s="19" t="str">
        <f t="shared" ca="1" si="421"/>
        <v>-</v>
      </c>
      <c r="EZ60" s="19" t="str">
        <f t="shared" ca="1" si="421"/>
        <v>-</v>
      </c>
      <c r="FA60" s="19" t="str">
        <f t="shared" ca="1" si="421"/>
        <v>-</v>
      </c>
      <c r="FB60" s="19" t="str">
        <f t="shared" ca="1" si="421"/>
        <v>-</v>
      </c>
      <c r="FC60" s="19" t="str">
        <f t="shared" ca="1" si="421"/>
        <v>-</v>
      </c>
      <c r="FD60" s="19" t="str">
        <f t="shared" ca="1" si="421"/>
        <v>-</v>
      </c>
      <c r="FE60" s="19" t="str">
        <f t="shared" ca="1" si="421"/>
        <v>-</v>
      </c>
      <c r="FF60" s="19">
        <f t="shared" ca="1" si="421"/>
        <v>0</v>
      </c>
      <c r="FG60" s="430">
        <f t="shared" ca="1" si="325"/>
        <v>0</v>
      </c>
      <c r="FH60" s="430">
        <f t="shared" ca="1" si="325"/>
        <v>0</v>
      </c>
      <c r="FI60" s="114">
        <f t="shared" ca="1" si="326"/>
        <v>0</v>
      </c>
      <c r="FJ60" s="114">
        <f t="shared" ca="1" si="326"/>
        <v>0</v>
      </c>
      <c r="FK60" s="114">
        <f t="shared" ca="1" si="326"/>
        <v>0</v>
      </c>
      <c r="FL60" s="114">
        <f t="shared" ca="1" si="326"/>
        <v>0</v>
      </c>
      <c r="FM60" s="114">
        <f t="shared" ca="1" si="326"/>
        <v>0</v>
      </c>
      <c r="FN60" s="536">
        <f t="shared" ca="1" si="327"/>
        <v>0</v>
      </c>
      <c r="FO60" s="114">
        <f t="shared" ca="1" si="328"/>
        <v>0</v>
      </c>
      <c r="FP60" s="114">
        <f t="shared" ca="1" si="328"/>
        <v>0</v>
      </c>
      <c r="FQ60" s="114">
        <f t="shared" ca="1" si="328"/>
        <v>0</v>
      </c>
      <c r="FR60" s="114">
        <f t="shared" ca="1" si="328"/>
        <v>0</v>
      </c>
      <c r="FS60" s="114">
        <f t="shared" ca="1" si="328"/>
        <v>0</v>
      </c>
      <c r="FT60" s="536">
        <f t="shared" ca="1" si="329"/>
        <v>0</v>
      </c>
      <c r="FU60" s="114">
        <f t="shared" ca="1" si="330"/>
        <v>0</v>
      </c>
      <c r="FV60" s="114">
        <f t="shared" ca="1" si="330"/>
        <v>0</v>
      </c>
      <c r="FW60" s="114">
        <f t="shared" ca="1" si="330"/>
        <v>0</v>
      </c>
      <c r="FX60" s="114">
        <f t="shared" ca="1" si="330"/>
        <v>0</v>
      </c>
      <c r="FY60" s="114">
        <f t="shared" ca="1" si="330"/>
        <v>0</v>
      </c>
      <c r="FZ60" s="536">
        <f t="shared" ca="1" si="331"/>
        <v>0</v>
      </c>
      <c r="GA60" s="114">
        <f t="shared" ca="1" si="332"/>
        <v>0</v>
      </c>
      <c r="GB60" s="114">
        <f t="shared" ca="1" si="332"/>
        <v>0</v>
      </c>
      <c r="GC60" s="114">
        <f t="shared" ca="1" si="332"/>
        <v>0</v>
      </c>
      <c r="GD60" s="114">
        <f t="shared" ca="1" si="332"/>
        <v>0</v>
      </c>
      <c r="GE60" s="114">
        <f t="shared" ca="1" si="332"/>
        <v>0</v>
      </c>
      <c r="GF60" s="536">
        <f t="shared" ca="1" si="333"/>
        <v>0</v>
      </c>
      <c r="GG60" s="114">
        <f t="shared" ca="1" si="334"/>
        <v>0</v>
      </c>
      <c r="GH60" s="114">
        <f t="shared" ca="1" si="334"/>
        <v>0</v>
      </c>
      <c r="GI60" s="114">
        <f t="shared" ca="1" si="334"/>
        <v>0</v>
      </c>
      <c r="GJ60" s="114">
        <f t="shared" ca="1" si="334"/>
        <v>0</v>
      </c>
      <c r="GK60" s="114">
        <f t="shared" ca="1" si="334"/>
        <v>0</v>
      </c>
      <c r="GL60" s="536">
        <f t="shared" ca="1" si="335"/>
        <v>0</v>
      </c>
      <c r="GM60" s="114">
        <f t="shared" ca="1" si="336"/>
        <v>0</v>
      </c>
      <c r="GN60" s="114">
        <f t="shared" ca="1" si="336"/>
        <v>0</v>
      </c>
      <c r="GO60" s="114">
        <f t="shared" ca="1" si="336"/>
        <v>0</v>
      </c>
      <c r="GP60" s="114">
        <f t="shared" ca="1" si="336"/>
        <v>0</v>
      </c>
      <c r="GQ60" s="114">
        <f t="shared" ca="1" si="336"/>
        <v>0</v>
      </c>
      <c r="GR60" s="536">
        <f t="shared" ca="1" si="337"/>
        <v>0</v>
      </c>
      <c r="GS60" s="115">
        <f t="shared" ca="1" si="338"/>
        <v>0</v>
      </c>
      <c r="GT60" s="115">
        <f t="shared" ca="1" si="338"/>
        <v>0</v>
      </c>
      <c r="GU60" s="115">
        <f t="shared" ca="1" si="338"/>
        <v>0</v>
      </c>
      <c r="GV60" s="115">
        <f t="shared" ca="1" si="338"/>
        <v>0</v>
      </c>
      <c r="GW60" s="553">
        <f t="shared" ca="1" si="339"/>
        <v>0</v>
      </c>
      <c r="GX60" s="553">
        <f t="shared" ca="1" si="339"/>
        <v>0</v>
      </c>
      <c r="GY60" s="553">
        <f t="shared" ca="1" si="339"/>
        <v>0</v>
      </c>
      <c r="GZ60" s="553">
        <f t="shared" ca="1" si="339"/>
        <v>0</v>
      </c>
      <c r="HA60" s="553">
        <f t="shared" ca="1" si="339"/>
        <v>0</v>
      </c>
      <c r="HB60" s="553">
        <f t="shared" ca="1" si="339"/>
        <v>0</v>
      </c>
      <c r="HC60" s="553">
        <f t="shared" ca="1" si="339"/>
        <v>0</v>
      </c>
      <c r="HD60" s="553">
        <f t="shared" ca="1" si="339"/>
        <v>0</v>
      </c>
      <c r="HE60" s="553">
        <f t="shared" ca="1" si="339"/>
        <v>0</v>
      </c>
      <c r="HF60" s="553">
        <f t="shared" ca="1" si="339"/>
        <v>0</v>
      </c>
      <c r="HG60" s="553">
        <f t="shared" ca="1" si="340"/>
        <v>0</v>
      </c>
      <c r="HH60" s="553">
        <f t="shared" ca="1" si="340"/>
        <v>0</v>
      </c>
      <c r="HI60" s="553">
        <f t="shared" ca="1" si="340"/>
        <v>0</v>
      </c>
      <c r="HJ60" s="553">
        <f t="shared" ca="1" si="340"/>
        <v>0</v>
      </c>
      <c r="HK60" s="553">
        <f t="shared" ca="1" si="340"/>
        <v>0</v>
      </c>
      <c r="HL60" s="553">
        <f t="shared" ca="1" si="340"/>
        <v>0</v>
      </c>
      <c r="HM60" s="553">
        <f t="shared" ca="1" si="340"/>
        <v>0</v>
      </c>
      <c r="HN60" s="553">
        <f t="shared" ca="1" si="340"/>
        <v>0</v>
      </c>
      <c r="HO60" s="553">
        <f t="shared" ca="1" si="340"/>
        <v>0</v>
      </c>
      <c r="HP60" s="553">
        <f t="shared" ca="1" si="340"/>
        <v>0</v>
      </c>
      <c r="HQ60" s="19">
        <f t="shared" ca="1" si="341"/>
        <v>0</v>
      </c>
      <c r="HR60" s="114">
        <f t="shared" ca="1" si="342"/>
        <v>0</v>
      </c>
      <c r="HS60" s="114">
        <f t="shared" ca="1" si="342"/>
        <v>0</v>
      </c>
      <c r="HT60" s="114">
        <f t="shared" ca="1" si="342"/>
        <v>0</v>
      </c>
      <c r="HU60" s="114">
        <f t="shared" ca="1" si="342"/>
        <v>0</v>
      </c>
      <c r="HV60" s="114">
        <f t="shared" ca="1" si="342"/>
        <v>0</v>
      </c>
      <c r="HW60" s="536">
        <f t="shared" ca="1" si="343"/>
        <v>0</v>
      </c>
      <c r="HX60" s="114">
        <f t="shared" ca="1" si="344"/>
        <v>0</v>
      </c>
      <c r="HY60" s="114">
        <f t="shared" ca="1" si="344"/>
        <v>0</v>
      </c>
      <c r="HZ60" s="114">
        <f t="shared" ca="1" si="344"/>
        <v>0</v>
      </c>
      <c r="IA60" s="114">
        <f t="shared" ca="1" si="344"/>
        <v>0</v>
      </c>
      <c r="IB60" s="114">
        <f t="shared" ca="1" si="344"/>
        <v>0</v>
      </c>
      <c r="IC60" s="536">
        <f t="shared" ca="1" si="345"/>
        <v>0</v>
      </c>
      <c r="ID60" s="114">
        <f t="shared" ca="1" si="346"/>
        <v>0</v>
      </c>
      <c r="IE60" s="114">
        <f t="shared" ca="1" si="346"/>
        <v>0</v>
      </c>
      <c r="IF60" s="114">
        <f t="shared" ca="1" si="346"/>
        <v>0</v>
      </c>
      <c r="IG60" s="114">
        <f t="shared" ca="1" si="346"/>
        <v>0</v>
      </c>
      <c r="IH60" s="114">
        <f t="shared" ca="1" si="346"/>
        <v>0</v>
      </c>
      <c r="II60" s="536">
        <f t="shared" ca="1" si="347"/>
        <v>0</v>
      </c>
      <c r="IJ60" s="114">
        <f t="shared" ca="1" si="348"/>
        <v>0</v>
      </c>
      <c r="IK60" s="114">
        <f t="shared" ca="1" si="348"/>
        <v>0</v>
      </c>
      <c r="IL60" s="114">
        <f t="shared" ca="1" si="348"/>
        <v>0</v>
      </c>
      <c r="IM60" s="114">
        <f t="shared" ca="1" si="348"/>
        <v>0</v>
      </c>
      <c r="IN60" s="114">
        <f t="shared" ca="1" si="348"/>
        <v>0</v>
      </c>
      <c r="IO60" s="536">
        <f t="shared" ca="1" si="349"/>
        <v>0</v>
      </c>
      <c r="IP60" s="114">
        <f t="shared" ca="1" si="350"/>
        <v>0</v>
      </c>
      <c r="IQ60" s="114">
        <f t="shared" ca="1" si="350"/>
        <v>0</v>
      </c>
      <c r="IR60" s="114">
        <f t="shared" ca="1" si="350"/>
        <v>0</v>
      </c>
      <c r="IS60" s="114">
        <f t="shared" ca="1" si="350"/>
        <v>0</v>
      </c>
      <c r="IT60" s="114">
        <f t="shared" ca="1" si="350"/>
        <v>0</v>
      </c>
      <c r="IU60" s="536">
        <f t="shared" ca="1" si="351"/>
        <v>0</v>
      </c>
      <c r="IV60" s="114">
        <f t="shared" ca="1" si="352"/>
        <v>0</v>
      </c>
      <c r="IW60" s="114">
        <f t="shared" ca="1" si="352"/>
        <v>0</v>
      </c>
      <c r="IX60" s="114">
        <f t="shared" ca="1" si="352"/>
        <v>0</v>
      </c>
      <c r="IY60" s="114">
        <f t="shared" ca="1" si="352"/>
        <v>0</v>
      </c>
      <c r="IZ60" s="114">
        <f t="shared" ca="1" si="352"/>
        <v>0</v>
      </c>
      <c r="JA60" s="536">
        <f t="shared" ca="1" si="353"/>
        <v>0</v>
      </c>
      <c r="JB60" s="115">
        <f t="shared" ca="1" si="354"/>
        <v>0</v>
      </c>
      <c r="JC60" s="115">
        <f t="shared" ca="1" si="354"/>
        <v>0</v>
      </c>
      <c r="JD60" s="115">
        <f t="shared" ca="1" si="354"/>
        <v>0</v>
      </c>
      <c r="JE60" s="115">
        <f t="shared" ca="1" si="354"/>
        <v>0</v>
      </c>
      <c r="JF60" s="553">
        <f t="shared" ca="1" si="355"/>
        <v>0</v>
      </c>
      <c r="JG60" s="553">
        <f t="shared" ca="1" si="355"/>
        <v>0</v>
      </c>
      <c r="JH60" s="553">
        <f t="shared" ca="1" si="355"/>
        <v>0</v>
      </c>
      <c r="JI60" s="553">
        <f t="shared" ca="1" si="355"/>
        <v>0</v>
      </c>
      <c r="JJ60" s="553">
        <f t="shared" ca="1" si="355"/>
        <v>0</v>
      </c>
      <c r="JK60" s="553">
        <f t="shared" ca="1" si="355"/>
        <v>0</v>
      </c>
      <c r="JL60" s="553">
        <f t="shared" ca="1" si="355"/>
        <v>0</v>
      </c>
      <c r="JM60" s="553">
        <f t="shared" ca="1" si="355"/>
        <v>0</v>
      </c>
      <c r="JN60" s="553">
        <f t="shared" ca="1" si="355"/>
        <v>0</v>
      </c>
      <c r="JO60" s="553">
        <f t="shared" ca="1" si="355"/>
        <v>0</v>
      </c>
      <c r="JP60" s="553">
        <f t="shared" ca="1" si="356"/>
        <v>0</v>
      </c>
      <c r="JQ60" s="553">
        <f t="shared" ca="1" si="356"/>
        <v>0</v>
      </c>
      <c r="JR60" s="553">
        <f t="shared" ca="1" si="356"/>
        <v>0</v>
      </c>
      <c r="JS60" s="553">
        <f t="shared" ca="1" si="356"/>
        <v>0</v>
      </c>
      <c r="JT60" s="553">
        <f t="shared" ca="1" si="356"/>
        <v>0</v>
      </c>
      <c r="JU60" s="553">
        <f t="shared" ca="1" si="356"/>
        <v>0</v>
      </c>
      <c r="JV60" s="553">
        <f t="shared" ca="1" si="356"/>
        <v>0</v>
      </c>
      <c r="JW60" s="553">
        <f t="shared" ca="1" si="356"/>
        <v>0</v>
      </c>
      <c r="JX60" s="553">
        <f t="shared" ca="1" si="356"/>
        <v>0</v>
      </c>
      <c r="JY60" s="553">
        <f t="shared" ca="1" si="356"/>
        <v>0</v>
      </c>
      <c r="JZ60" s="19">
        <f t="shared" ca="1" si="357"/>
        <v>0</v>
      </c>
      <c r="KA60" s="5">
        <f t="shared" ca="1" si="358"/>
        <v>67</v>
      </c>
      <c r="KB60" s="9"/>
      <c r="KC60" s="5">
        <f t="shared" ca="1" si="359"/>
        <v>1</v>
      </c>
      <c r="KD60" s="5" t="b">
        <f t="shared" ca="1" si="359"/>
        <v>0</v>
      </c>
      <c r="KE60" s="19">
        <f t="shared" ca="1" si="417"/>
        <v>0</v>
      </c>
      <c r="KF60" s="5">
        <f t="shared" ca="1" si="361"/>
        <v>0</v>
      </c>
      <c r="KG60" s="5">
        <f t="shared" ca="1" si="362"/>
        <v>1.2500000000000001E-2</v>
      </c>
      <c r="KH60" s="5">
        <f t="shared" si="363"/>
        <v>0</v>
      </c>
      <c r="KI60" s="19">
        <f t="shared" ca="1" si="360"/>
        <v>0</v>
      </c>
      <c r="KJ60" s="5">
        <f t="shared" ca="1" si="364"/>
        <v>60</v>
      </c>
      <c r="KK60" s="19" t="str">
        <f t="shared" ca="1" si="365"/>
        <v>-</v>
      </c>
      <c r="KL60" s="19" t="str">
        <f t="shared" ca="1" si="365"/>
        <v>-</v>
      </c>
      <c r="KM60" s="19" t="str">
        <f t="shared" ca="1" si="365"/>
        <v>-</v>
      </c>
      <c r="KN60" s="19" t="str">
        <f t="shared" ca="1" si="365"/>
        <v>-</v>
      </c>
      <c r="KO60" s="19" t="str">
        <f t="shared" ca="1" si="365"/>
        <v>-</v>
      </c>
      <c r="KP60" s="19" t="str">
        <f t="shared" ca="1" si="365"/>
        <v>-</v>
      </c>
      <c r="KQ60" s="19" t="str">
        <f t="shared" ca="1" si="365"/>
        <v>-</v>
      </c>
      <c r="KR60" s="19" t="str">
        <f t="shared" ca="1" si="365"/>
        <v>-</v>
      </c>
      <c r="KS60" s="19" t="str">
        <f t="shared" ca="1" si="365"/>
        <v>-</v>
      </c>
      <c r="KT60" s="19" t="str">
        <f t="shared" ca="1" si="365"/>
        <v>-</v>
      </c>
      <c r="KU60" s="19" t="str">
        <f t="shared" ca="1" si="365"/>
        <v>-</v>
      </c>
      <c r="KV60" s="19" t="str">
        <f t="shared" ca="1" si="365"/>
        <v>-</v>
      </c>
      <c r="KW60" s="5">
        <f t="shared" si="366"/>
        <v>1</v>
      </c>
      <c r="KX60" s="5">
        <f t="shared" ca="1" si="367"/>
        <v>0</v>
      </c>
      <c r="KY60" s="5">
        <f t="shared" ca="1" si="367"/>
        <v>1</v>
      </c>
      <c r="KZ60" s="5">
        <f t="shared" ca="1" si="367"/>
        <v>1</v>
      </c>
      <c r="LA60" s="5">
        <f t="shared" ca="1" si="367"/>
        <v>1</v>
      </c>
      <c r="LB60" s="5">
        <f t="shared" ca="1" si="367"/>
        <v>1</v>
      </c>
      <c r="LC60" s="5">
        <f t="shared" ca="1" si="367"/>
        <v>0</v>
      </c>
      <c r="LD60" s="5">
        <f t="shared" ca="1" si="367"/>
        <v>1</v>
      </c>
      <c r="LE60" s="5">
        <f t="shared" ca="1" si="367"/>
        <v>0</v>
      </c>
      <c r="LF60" s="5">
        <f t="shared" ca="1" si="367"/>
        <v>0</v>
      </c>
      <c r="LG60" s="5">
        <f t="shared" ca="1" si="367"/>
        <v>1</v>
      </c>
      <c r="LH60" s="5">
        <f t="shared" ca="1" si="367"/>
        <v>0</v>
      </c>
      <c r="LI60" s="5">
        <f t="shared" ca="1" si="367"/>
        <v>0</v>
      </c>
      <c r="LJ60" s="5">
        <f t="shared" ca="1" si="367"/>
        <v>0</v>
      </c>
      <c r="LK60" s="5">
        <f t="shared" ca="1" si="367"/>
        <v>0</v>
      </c>
      <c r="LL60" s="5">
        <f t="shared" ca="1" si="367"/>
        <v>1</v>
      </c>
      <c r="LM60" s="5">
        <f t="shared" ca="1" si="367"/>
        <v>0</v>
      </c>
      <c r="LN60" s="5">
        <f t="shared" ca="1" si="367"/>
        <v>1</v>
      </c>
      <c r="LO60" s="19">
        <f t="shared" ca="1" si="417"/>
        <v>0</v>
      </c>
      <c r="LP60" s="19">
        <f t="shared" ca="1" si="417"/>
        <v>0</v>
      </c>
      <c r="LQ60" s="19">
        <f t="shared" ca="1" si="417"/>
        <v>0</v>
      </c>
      <c r="LR60" s="19">
        <f t="shared" ca="1" si="417"/>
        <v>0</v>
      </c>
      <c r="LS60" s="19">
        <f t="shared" ca="1" si="417"/>
        <v>0</v>
      </c>
      <c r="LT60" s="19">
        <f t="shared" ca="1" si="417"/>
        <v>0</v>
      </c>
      <c r="LU60" s="19">
        <f t="shared" ca="1" si="417"/>
        <v>0</v>
      </c>
      <c r="LV60" s="19">
        <f t="shared" ca="1" si="417"/>
        <v>0</v>
      </c>
      <c r="LW60" s="19">
        <f t="shared" ca="1" si="417"/>
        <v>0</v>
      </c>
      <c r="LX60" s="19">
        <f t="shared" ca="1" si="417"/>
        <v>0</v>
      </c>
      <c r="LY60" s="19">
        <f t="shared" ca="1" si="417"/>
        <v>0</v>
      </c>
      <c r="LZ60" s="19">
        <f t="shared" ca="1" si="417"/>
        <v>0</v>
      </c>
      <c r="MA60" s="19">
        <f t="shared" ca="1" si="417"/>
        <v>0</v>
      </c>
      <c r="MB60" s="19">
        <f t="shared" ca="1" si="417"/>
        <v>0</v>
      </c>
      <c r="MC60" s="19">
        <f t="shared" ca="1" si="417"/>
        <v>0</v>
      </c>
      <c r="MD60" s="19">
        <f t="shared" ca="1" si="417"/>
        <v>0</v>
      </c>
      <c r="ME60" s="19">
        <f t="shared" ca="1" si="417"/>
        <v>0</v>
      </c>
      <c r="MF60" s="19">
        <f t="shared" ca="1" si="417"/>
        <v>0</v>
      </c>
      <c r="MG60" s="19">
        <f t="shared" ca="1" si="417"/>
        <v>0</v>
      </c>
      <c r="MH60" s="19">
        <f t="shared" ca="1" si="417"/>
        <v>0</v>
      </c>
      <c r="MI60" s="19">
        <f t="shared" ca="1" si="417"/>
        <v>0</v>
      </c>
      <c r="MJ60" s="5">
        <f t="shared" ca="1" si="369"/>
        <v>0</v>
      </c>
      <c r="MK60" s="5">
        <f t="shared" ca="1" si="369"/>
        <v>6.25E-2</v>
      </c>
      <c r="ML60" s="5">
        <f t="shared" ca="1" si="369"/>
        <v>6.25E-2</v>
      </c>
      <c r="MM60" s="5">
        <f t="shared" ca="1" si="369"/>
        <v>6.25E-2</v>
      </c>
      <c r="MN60" s="19">
        <f t="shared" ca="1" si="418"/>
        <v>0</v>
      </c>
      <c r="MO60" s="19">
        <f t="shared" ca="1" si="417"/>
        <v>0</v>
      </c>
      <c r="MP60" s="19">
        <f t="shared" ca="1" si="370"/>
        <v>0</v>
      </c>
      <c r="MQ60" s="19">
        <f t="shared" ca="1" si="370"/>
        <v>0</v>
      </c>
      <c r="MR60" s="19">
        <f t="shared" ca="1" si="370"/>
        <v>0</v>
      </c>
      <c r="MS60" s="19">
        <f t="shared" ca="1" si="370"/>
        <v>0</v>
      </c>
      <c r="MT60" s="19">
        <f t="shared" ca="1" si="417"/>
        <v>0</v>
      </c>
      <c r="MU60" s="19">
        <f t="shared" ca="1" si="417"/>
        <v>1</v>
      </c>
      <c r="MV60" s="19">
        <f t="shared" ca="1" si="371"/>
        <v>0</v>
      </c>
      <c r="MW60" s="19">
        <f t="shared" ca="1" si="371"/>
        <v>0</v>
      </c>
      <c r="MX60" s="19">
        <f t="shared" ca="1" si="371"/>
        <v>0</v>
      </c>
      <c r="MY60" s="19">
        <f t="shared" ca="1" si="417"/>
        <v>0</v>
      </c>
      <c r="MZ60" s="19">
        <f t="shared" ca="1" si="417"/>
        <v>1</v>
      </c>
      <c r="NA60" s="9"/>
      <c r="NB60" s="5" t="b">
        <f t="shared" ca="1" si="372"/>
        <v>0</v>
      </c>
      <c r="NC60" s="19" t="str">
        <f t="shared" ca="1" si="373"/>
        <v>-</v>
      </c>
      <c r="ND60" s="5">
        <f t="shared" ca="1" si="374"/>
        <v>0.5</v>
      </c>
      <c r="NE60" s="5" t="b">
        <f t="shared" ca="1" si="375"/>
        <v>0</v>
      </c>
      <c r="NF60" s="5" t="b">
        <f t="shared" ca="1" si="375"/>
        <v>0</v>
      </c>
      <c r="NG60" s="5" t="b">
        <f t="shared" ca="1" si="375"/>
        <v>1</v>
      </c>
      <c r="NH60" s="134">
        <f t="shared" ca="1" si="376"/>
        <v>2</v>
      </c>
      <c r="NI60" s="134">
        <f t="shared" ca="1" si="376"/>
        <v>2</v>
      </c>
      <c r="NJ60" s="5" t="b">
        <f t="shared" ca="1" si="377"/>
        <v>0</v>
      </c>
      <c r="NK60" s="5" t="b">
        <f t="shared" ca="1" si="377"/>
        <v>1</v>
      </c>
      <c r="NL60" s="5" t="b">
        <f t="shared" ca="1" si="377"/>
        <v>1</v>
      </c>
      <c r="NM60" s="5" t="b">
        <f t="shared" ca="1" si="377"/>
        <v>0</v>
      </c>
      <c r="NN60" s="5">
        <f t="shared" ca="1" si="378"/>
        <v>1</v>
      </c>
      <c r="NO60" s="5">
        <f t="shared" ca="1" si="378"/>
        <v>0</v>
      </c>
      <c r="NP60" s="5" t="b">
        <f t="shared" ca="1" si="379"/>
        <v>0</v>
      </c>
      <c r="NQ60" s="5" t="str" cm="1">
        <f t="array" aca="1" ref="NQ60" ca="1">IF(OR(NR60:NY60&lt;&gt;"-"),TRUE,"-")</f>
        <v>-</v>
      </c>
      <c r="NR60" s="19" t="str">
        <f t="shared" ca="1" si="380"/>
        <v>-</v>
      </c>
      <c r="NS60" s="19" t="str">
        <f t="shared" ca="1" si="380"/>
        <v>-</v>
      </c>
      <c r="NT60" s="19" t="str">
        <f t="shared" ca="1" si="380"/>
        <v>-</v>
      </c>
      <c r="NU60" s="19" t="str">
        <f t="shared" ca="1" si="380"/>
        <v>-</v>
      </c>
      <c r="NV60" s="19" t="str">
        <f t="shared" ca="1" si="380"/>
        <v>-</v>
      </c>
      <c r="NW60" s="19" t="str">
        <f t="shared" ca="1" si="380"/>
        <v>-</v>
      </c>
      <c r="NX60" s="19" t="str">
        <f t="shared" ca="1" si="380"/>
        <v>-</v>
      </c>
      <c r="NY60" s="19" t="str">
        <f t="shared" ca="1" si="380"/>
        <v>-</v>
      </c>
      <c r="NZ60" s="5" t="b">
        <f t="array" aca="1" ref="NZ60" ca="1">IF(OR(OA60:OG60&lt;&gt;"-"),TRUE,"-")</f>
        <v>1</v>
      </c>
      <c r="OA60" s="19">
        <f t="shared" ca="1" si="381"/>
        <v>0</v>
      </c>
      <c r="OB60" s="19">
        <f t="shared" ca="1" si="381"/>
        <v>999999</v>
      </c>
      <c r="OC60" s="19">
        <f t="shared" ca="1" si="381"/>
        <v>999999</v>
      </c>
      <c r="OD60" s="19">
        <f t="shared" ca="1" si="381"/>
        <v>999999</v>
      </c>
      <c r="OE60" s="19">
        <f t="shared" ca="1" si="381"/>
        <v>999999</v>
      </c>
      <c r="OF60" s="19">
        <f t="shared" ca="1" si="382"/>
        <v>999999</v>
      </c>
      <c r="OG60" s="19">
        <f t="shared" ca="1" si="382"/>
        <v>999999</v>
      </c>
      <c r="OH60" s="19" t="str">
        <f t="shared" ca="1" si="382"/>
        <v>-</v>
      </c>
      <c r="OI60" s="19" t="str">
        <f t="shared" ca="1" si="382"/>
        <v>-</v>
      </c>
      <c r="OJ60" s="19" t="str">
        <f t="shared" ca="1" si="382"/>
        <v>-</v>
      </c>
      <c r="OK60" s="19" t="b">
        <f t="shared" ca="1" si="382"/>
        <v>1</v>
      </c>
      <c r="OL60" s="19">
        <f t="shared" ca="1" si="382"/>
        <v>0</v>
      </c>
      <c r="OM60" s="5" t="str">
        <f t="shared" ca="1" si="385"/>
        <v>-</v>
      </c>
      <c r="ON60" s="5" t="str">
        <f t="shared" ca="1" si="385"/>
        <v>-</v>
      </c>
      <c r="OO60" s="5" t="str">
        <f t="shared" ca="1" si="385"/>
        <v>-</v>
      </c>
      <c r="OP60" s="5" t="str">
        <f t="shared" ca="1" si="385"/>
        <v>-</v>
      </c>
      <c r="OQ60" s="19" t="str">
        <f t="shared" ca="1" si="422"/>
        <v>-</v>
      </c>
      <c r="OR60" s="19" t="str">
        <f t="shared" ca="1" si="422"/>
        <v>-</v>
      </c>
      <c r="OS60" s="19" t="str">
        <f t="shared" ca="1" si="422"/>
        <v>-</v>
      </c>
      <c r="OT60" s="19" t="str">
        <f t="shared" ca="1" si="422"/>
        <v>-</v>
      </c>
      <c r="OU60" s="5">
        <f t="shared" ca="1" si="388"/>
        <v>0</v>
      </c>
      <c r="OV60" s="19" t="str">
        <f t="shared" ca="1" si="422"/>
        <v>-</v>
      </c>
      <c r="OW60" s="5" t="str">
        <f t="shared" ca="1" si="389"/>
        <v>-</v>
      </c>
      <c r="OX60" s="5">
        <f t="shared" ca="1" si="389"/>
        <v>500</v>
      </c>
      <c r="OY60" s="5">
        <f t="shared" ca="1" si="389"/>
        <v>500</v>
      </c>
      <c r="OZ60" s="5" t="str">
        <f t="shared" ca="1" si="389"/>
        <v>-</v>
      </c>
      <c r="PA60" s="5" t="str">
        <f t="shared" ca="1" si="389"/>
        <v>-</v>
      </c>
      <c r="PB60" s="5" t="str">
        <f t="shared" ca="1" si="389"/>
        <v>-</v>
      </c>
      <c r="PC60" s="5">
        <f t="shared" ca="1" si="390"/>
        <v>1.5</v>
      </c>
      <c r="PD60" s="9"/>
      <c r="PE60" s="19">
        <f t="shared" ca="1" si="422"/>
        <v>50</v>
      </c>
      <c r="PF60" s="19">
        <f t="shared" ca="1" si="422"/>
        <v>50</v>
      </c>
      <c r="PG60" s="19">
        <f t="shared" ca="1" si="422"/>
        <v>50</v>
      </c>
      <c r="PH60" s="19">
        <f t="shared" ca="1" si="422"/>
        <v>50</v>
      </c>
      <c r="PI60" s="5">
        <f t="shared" ca="1" si="391"/>
        <v>1</v>
      </c>
      <c r="PJ60" s="5">
        <f t="shared" ca="1" si="392"/>
        <v>1</v>
      </c>
      <c r="PK60" s="5">
        <f t="shared" ca="1" si="393"/>
        <v>1</v>
      </c>
      <c r="PL60" s="9"/>
      <c r="PM60" s="19" t="b">
        <f t="shared" ca="1" si="422"/>
        <v>0</v>
      </c>
      <c r="PN60" s="19" t="b">
        <f t="shared" ca="1" si="422"/>
        <v>0</v>
      </c>
      <c r="PO60" s="19">
        <f t="shared" ca="1" si="422"/>
        <v>1</v>
      </c>
      <c r="PP60" s="134">
        <f t="shared" ca="1" si="395"/>
        <v>1</v>
      </c>
      <c r="PQ60" s="134">
        <f t="shared" ca="1" si="395"/>
        <v>1</v>
      </c>
      <c r="PR60" s="134">
        <f t="shared" ca="1" si="395"/>
        <v>1</v>
      </c>
      <c r="PS60" s="134">
        <f t="shared" ca="1" si="395"/>
        <v>1</v>
      </c>
      <c r="PT60" s="134">
        <f t="shared" ca="1" si="395"/>
        <v>1</v>
      </c>
      <c r="PU60" s="134">
        <f t="shared" ca="1" si="395"/>
        <v>1</v>
      </c>
      <c r="PV60" s="134">
        <f t="shared" ca="1" si="395"/>
        <v>1</v>
      </c>
      <c r="PW60" s="134">
        <f t="shared" ca="1" si="395"/>
        <v>1</v>
      </c>
      <c r="PX60" s="9"/>
      <c r="PY60" s="537" t="str">
        <f t="shared" ca="1" si="396"/>
        <v>-</v>
      </c>
      <c r="PZ60" s="537" t="str">
        <f t="shared" ca="1" si="396"/>
        <v>-</v>
      </c>
      <c r="QA60" s="537" t="str">
        <f t="shared" ca="1" si="396"/>
        <v>-</v>
      </c>
      <c r="QB60" s="537" t="str">
        <f t="shared" ca="1" si="396"/>
        <v>-</v>
      </c>
      <c r="QC60" s="537" t="str">
        <f t="shared" ca="1" si="396"/>
        <v>-</v>
      </c>
      <c r="QD60" s="537" t="str">
        <f t="shared" ca="1" si="396"/>
        <v>-</v>
      </c>
      <c r="QE60" s="537" t="str">
        <f t="shared" ca="1" si="396"/>
        <v>-</v>
      </c>
      <c r="QF60" s="537" t="str">
        <f t="shared" ca="1" si="396"/>
        <v>-</v>
      </c>
      <c r="QG60" s="537" t="str">
        <f t="shared" ca="1" si="396"/>
        <v>-</v>
      </c>
      <c r="QH60" s="537" t="str">
        <f t="shared" ca="1" si="396"/>
        <v>-</v>
      </c>
      <c r="QI60" s="537" t="str">
        <f t="shared" ca="1" si="397"/>
        <v>-</v>
      </c>
      <c r="QJ60" s="537" t="str">
        <f t="shared" ca="1" si="397"/>
        <v>-</v>
      </c>
      <c r="QK60" s="537" t="str">
        <f t="shared" ca="1" si="397"/>
        <v>-</v>
      </c>
      <c r="QL60" s="537" t="str">
        <f t="shared" ca="1" si="397"/>
        <v>-</v>
      </c>
      <c r="QM60" s="537" t="str">
        <f t="shared" ca="1" si="397"/>
        <v>-</v>
      </c>
      <c r="QN60" s="537" t="str">
        <f t="shared" ca="1" si="397"/>
        <v>-</v>
      </c>
      <c r="QO60" s="537" t="str">
        <f t="shared" ca="1" si="397"/>
        <v>-</v>
      </c>
      <c r="QP60" s="537" t="str">
        <f t="shared" ca="1" si="397"/>
        <v>-</v>
      </c>
      <c r="QQ60" s="537" t="str">
        <f t="shared" ca="1" si="397"/>
        <v>-</v>
      </c>
      <c r="QR60" s="537" t="str">
        <f t="shared" ca="1" si="397"/>
        <v>-</v>
      </c>
      <c r="QS60" s="537" t="str">
        <f t="shared" ca="1" si="398"/>
        <v>-</v>
      </c>
      <c r="QT60" s="537" t="str">
        <f t="shared" ca="1" si="398"/>
        <v>-</v>
      </c>
      <c r="QU60" s="537" t="str">
        <f t="shared" ca="1" si="398"/>
        <v>-</v>
      </c>
      <c r="QV60" s="537" t="str">
        <f t="shared" ca="1" si="398"/>
        <v>-</v>
      </c>
      <c r="QW60" s="537" t="str">
        <f t="shared" ca="1" si="398"/>
        <v>-</v>
      </c>
      <c r="QX60" s="537" t="str">
        <f t="shared" ca="1" si="398"/>
        <v>-</v>
      </c>
      <c r="QY60" s="537" t="str">
        <f t="shared" ca="1" si="398"/>
        <v>-</v>
      </c>
      <c r="QZ60" s="537" t="str">
        <f t="shared" ca="1" si="398"/>
        <v>-</v>
      </c>
      <c r="RA60" s="537" t="str">
        <f t="shared" ca="1" si="398"/>
        <v>-</v>
      </c>
      <c r="RB60" s="537" t="str">
        <f t="shared" ca="1" si="398"/>
        <v>-</v>
      </c>
      <c r="RC60" s="537" t="str">
        <f t="shared" ca="1" si="399"/>
        <v>-</v>
      </c>
      <c r="RD60" s="537" t="str">
        <f t="shared" ca="1" si="399"/>
        <v>-</v>
      </c>
      <c r="RE60" s="537" t="str">
        <f t="shared" ca="1" si="399"/>
        <v>-</v>
      </c>
      <c r="RF60" s="537" t="str">
        <f t="shared" ca="1" si="399"/>
        <v>-</v>
      </c>
      <c r="RG60" s="537" t="str">
        <f t="shared" ca="1" si="399"/>
        <v>-</v>
      </c>
      <c r="RH60" s="537" t="str">
        <f t="shared" ca="1" si="399"/>
        <v>-</v>
      </c>
      <c r="RI60" s="547" t="str">
        <f t="shared" ca="1" si="400"/>
        <v>-</v>
      </c>
      <c r="RJ60" s="547" t="str">
        <f t="shared" ca="1" si="400"/>
        <v>-</v>
      </c>
      <c r="RK60" s="547" t="str">
        <f t="shared" ca="1" si="400"/>
        <v>-</v>
      </c>
      <c r="RL60" s="547" t="str">
        <f t="shared" ca="1" si="400"/>
        <v>-</v>
      </c>
      <c r="RM60" s="547" t="str">
        <f t="shared" ca="1" si="400"/>
        <v>-</v>
      </c>
      <c r="RN60" s="547" t="str">
        <f t="shared" ca="1" si="400"/>
        <v>-</v>
      </c>
      <c r="RO60" s="547" t="str">
        <f t="shared" ca="1" si="400"/>
        <v>-</v>
      </c>
      <c r="RP60" s="547" t="str">
        <f t="shared" ca="1" si="400"/>
        <v>-</v>
      </c>
      <c r="RQ60" s="547" t="str">
        <f t="shared" ca="1" si="400"/>
        <v>-</v>
      </c>
      <c r="RR60" s="547" t="str">
        <f t="shared" ca="1" si="400"/>
        <v>-</v>
      </c>
      <c r="RS60" s="547" t="str">
        <f t="shared" ca="1" si="401"/>
        <v>-</v>
      </c>
      <c r="RT60" s="547" t="str">
        <f t="shared" ca="1" si="401"/>
        <v>-</v>
      </c>
      <c r="RU60" s="547" t="str">
        <f t="shared" ca="1" si="401"/>
        <v>-</v>
      </c>
      <c r="RV60" s="547" t="str">
        <f t="shared" ca="1" si="401"/>
        <v>-</v>
      </c>
      <c r="RW60" s="547" t="str">
        <f t="shared" ca="1" si="401"/>
        <v>-</v>
      </c>
      <c r="RX60" s="547" t="str">
        <f t="shared" ca="1" si="401"/>
        <v>-</v>
      </c>
      <c r="RY60" s="547" t="str">
        <f t="shared" ca="1" si="401"/>
        <v>-</v>
      </c>
      <c r="RZ60" s="547" t="str">
        <f t="shared" ca="1" si="401"/>
        <v>-</v>
      </c>
      <c r="SA60" s="547" t="str">
        <f t="shared" ca="1" si="401"/>
        <v>-</v>
      </c>
      <c r="SB60" s="547" t="str">
        <f t="shared" ca="1" si="401"/>
        <v>-</v>
      </c>
      <c r="SC60" s="547" t="str">
        <f t="shared" ca="1" si="402"/>
        <v>-</v>
      </c>
      <c r="SD60" s="547" t="str">
        <f t="shared" ca="1" si="402"/>
        <v>-</v>
      </c>
      <c r="SE60" s="547" t="str">
        <f t="shared" ca="1" si="402"/>
        <v>-</v>
      </c>
      <c r="SF60" s="547" t="str">
        <f t="shared" ca="1" si="402"/>
        <v>-</v>
      </c>
      <c r="SG60" s="547" t="str">
        <f t="shared" ca="1" si="402"/>
        <v>-</v>
      </c>
      <c r="SH60" s="547" t="str">
        <f t="shared" ca="1" si="402"/>
        <v>-</v>
      </c>
      <c r="SI60" s="537" t="str">
        <f t="shared" ca="1" si="403"/>
        <v>-</v>
      </c>
      <c r="SJ60" s="537" t="str">
        <f t="shared" ca="1" si="403"/>
        <v>-</v>
      </c>
      <c r="SK60" s="537" t="str">
        <f t="shared" ca="1" si="403"/>
        <v>-</v>
      </c>
      <c r="SL60" s="537" t="str">
        <f t="shared" ca="1" si="403"/>
        <v>-</v>
      </c>
      <c r="SM60" s="537" t="str">
        <f t="shared" ca="1" si="403"/>
        <v>-</v>
      </c>
      <c r="SN60" s="537" t="str">
        <f t="shared" ca="1" si="403"/>
        <v>-</v>
      </c>
      <c r="SO60" s="537" t="str">
        <f t="shared" ca="1" si="403"/>
        <v>-</v>
      </c>
      <c r="SP60" s="537" t="str">
        <f t="shared" ca="1" si="403"/>
        <v>-</v>
      </c>
      <c r="SQ60" s="537" t="str">
        <f t="shared" ca="1" si="403"/>
        <v>-</v>
      </c>
      <c r="SR60" s="537" t="str">
        <f t="shared" ca="1" si="403"/>
        <v>-</v>
      </c>
      <c r="SS60" s="537" t="str">
        <f t="shared" ca="1" si="404"/>
        <v>-</v>
      </c>
      <c r="ST60" s="537" t="str">
        <f t="shared" ca="1" si="404"/>
        <v>-</v>
      </c>
      <c r="SU60" s="537" t="str">
        <f t="shared" ca="1" si="404"/>
        <v>-</v>
      </c>
      <c r="SV60" s="537" t="str">
        <f t="shared" ca="1" si="404"/>
        <v>-</v>
      </c>
      <c r="SW60" s="537" t="str">
        <f t="shared" ca="1" si="404"/>
        <v>-</v>
      </c>
      <c r="SX60" s="537" t="str">
        <f t="shared" ca="1" si="404"/>
        <v>-</v>
      </c>
      <c r="SY60" s="537" t="str">
        <f t="shared" ca="1" si="404"/>
        <v>-</v>
      </c>
      <c r="SZ60" s="537" t="str">
        <f t="shared" ca="1" si="404"/>
        <v>-</v>
      </c>
      <c r="TA60" s="537" t="str">
        <f t="shared" ca="1" si="404"/>
        <v>-</v>
      </c>
      <c r="TB60" s="537" t="str">
        <f t="shared" ca="1" si="404"/>
        <v>-</v>
      </c>
      <c r="TC60" s="537" t="str">
        <f t="shared" ca="1" si="405"/>
        <v>-</v>
      </c>
      <c r="TD60" s="537" t="str">
        <f t="shared" ca="1" si="405"/>
        <v>-</v>
      </c>
      <c r="TE60" s="537" t="str">
        <f t="shared" ca="1" si="405"/>
        <v>-</v>
      </c>
      <c r="TF60" s="537" t="str">
        <f t="shared" ca="1" si="405"/>
        <v>-</v>
      </c>
      <c r="TG60" s="537" t="str">
        <f t="shared" ca="1" si="405"/>
        <v>-</v>
      </c>
      <c r="TH60" s="537" t="str">
        <f t="shared" ca="1" si="405"/>
        <v>-</v>
      </c>
      <c r="TI60" s="537" t="str">
        <f t="shared" ca="1" si="405"/>
        <v>-</v>
      </c>
      <c r="TJ60" s="537" t="str">
        <f t="shared" ca="1" si="405"/>
        <v>-</v>
      </c>
      <c r="TK60" s="537" t="str">
        <f t="shared" ca="1" si="405"/>
        <v>-</v>
      </c>
      <c r="TL60" s="537" t="str">
        <f t="shared" ca="1" si="405"/>
        <v>-</v>
      </c>
      <c r="TM60" s="537" t="str">
        <f t="shared" ca="1" si="406"/>
        <v>-</v>
      </c>
      <c r="TN60" s="537" t="str">
        <f t="shared" ca="1" si="406"/>
        <v>-</v>
      </c>
      <c r="TO60" s="537" t="str">
        <f t="shared" ca="1" si="406"/>
        <v>-</v>
      </c>
      <c r="TP60" s="537" t="str">
        <f t="shared" ca="1" si="406"/>
        <v>-</v>
      </c>
      <c r="TQ60" s="537" t="str">
        <f t="shared" ca="1" si="406"/>
        <v>-</v>
      </c>
      <c r="TR60" s="537" t="str">
        <f t="shared" ca="1" si="406"/>
        <v>-</v>
      </c>
      <c r="TS60" s="547" t="str">
        <f t="shared" ca="1" si="407"/>
        <v>-</v>
      </c>
      <c r="TT60" s="547" t="str">
        <f t="shared" ca="1" si="407"/>
        <v>-</v>
      </c>
      <c r="TU60" s="547" t="str">
        <f t="shared" ca="1" si="407"/>
        <v>-</v>
      </c>
      <c r="TV60" s="547" t="str">
        <f t="shared" ca="1" si="407"/>
        <v>-</v>
      </c>
      <c r="TW60" s="547" t="str">
        <f t="shared" ca="1" si="407"/>
        <v>-</v>
      </c>
      <c r="TX60" s="547" t="str">
        <f t="shared" ca="1" si="407"/>
        <v>-</v>
      </c>
      <c r="TY60" s="547" t="str">
        <f t="shared" ca="1" si="407"/>
        <v>-</v>
      </c>
      <c r="TZ60" s="547" t="str">
        <f t="shared" ca="1" si="407"/>
        <v>-</v>
      </c>
      <c r="UA60" s="547" t="str">
        <f t="shared" ca="1" si="407"/>
        <v>-</v>
      </c>
      <c r="UB60" s="547" t="str">
        <f t="shared" ca="1" si="407"/>
        <v>-</v>
      </c>
      <c r="UC60" s="547" t="str">
        <f t="shared" ca="1" si="408"/>
        <v>-</v>
      </c>
      <c r="UD60" s="547" t="str">
        <f t="shared" ca="1" si="408"/>
        <v>-</v>
      </c>
      <c r="UE60" s="547" t="str">
        <f t="shared" ca="1" si="408"/>
        <v>-</v>
      </c>
      <c r="UF60" s="547" t="str">
        <f t="shared" ca="1" si="408"/>
        <v>-</v>
      </c>
      <c r="UG60" s="547" t="str">
        <f t="shared" ca="1" si="408"/>
        <v>-</v>
      </c>
      <c r="UH60" s="547" t="str">
        <f t="shared" ca="1" si="408"/>
        <v>-</v>
      </c>
      <c r="UI60" s="547" t="str">
        <f t="shared" ca="1" si="408"/>
        <v>-</v>
      </c>
      <c r="UJ60" s="547" t="str">
        <f t="shared" ca="1" si="408"/>
        <v>-</v>
      </c>
      <c r="UK60" s="547" t="str">
        <f t="shared" ca="1" si="408"/>
        <v>-</v>
      </c>
      <c r="UL60" s="547" t="str">
        <f t="shared" ca="1" si="408"/>
        <v>-</v>
      </c>
      <c r="UM60" s="547" t="str">
        <f t="shared" ca="1" si="409"/>
        <v>-</v>
      </c>
      <c r="UN60" s="547" t="str">
        <f t="shared" ca="1" si="409"/>
        <v>-</v>
      </c>
      <c r="UO60" s="547" t="str">
        <f t="shared" ca="1" si="409"/>
        <v>-</v>
      </c>
      <c r="UP60" s="547" t="str">
        <f t="shared" ca="1" si="409"/>
        <v>-</v>
      </c>
      <c r="UQ60" s="547" t="str">
        <f t="shared" ca="1" si="409"/>
        <v>-</v>
      </c>
      <c r="UR60" s="547" t="str">
        <f t="shared" ca="1" si="409"/>
        <v>-</v>
      </c>
      <c r="US60" s="537" t="str">
        <f t="shared" ca="1" si="410"/>
        <v>-</v>
      </c>
      <c r="UT60" s="537" t="str">
        <f t="shared" ca="1" si="410"/>
        <v>-</v>
      </c>
      <c r="UU60" s="537" t="str">
        <f t="shared" ca="1" si="410"/>
        <v>-</v>
      </c>
      <c r="UV60" s="537" t="str">
        <f t="shared" ca="1" si="410"/>
        <v>-</v>
      </c>
      <c r="UW60" s="537" t="str">
        <f t="shared" ca="1" si="410"/>
        <v>-</v>
      </c>
      <c r="UX60" s="537" t="str">
        <f t="shared" ca="1" si="410"/>
        <v>-</v>
      </c>
      <c r="UY60" s="537" t="str">
        <f t="shared" ca="1" si="410"/>
        <v>-</v>
      </c>
      <c r="UZ60" s="537" t="str">
        <f t="shared" ca="1" si="410"/>
        <v>-</v>
      </c>
      <c r="VA60" s="537" t="str">
        <f t="shared" ca="1" si="410"/>
        <v>-</v>
      </c>
      <c r="VB60" s="537" t="str">
        <f t="shared" ca="1" si="410"/>
        <v>-</v>
      </c>
      <c r="VC60" s="537" t="str">
        <f t="shared" ca="1" si="411"/>
        <v>-</v>
      </c>
      <c r="VD60" s="537" t="str">
        <f t="shared" ca="1" si="411"/>
        <v>-</v>
      </c>
      <c r="VE60" s="537" t="str">
        <f t="shared" ca="1" si="411"/>
        <v>-</v>
      </c>
      <c r="VF60" s="537" t="str">
        <f t="shared" ca="1" si="411"/>
        <v>-</v>
      </c>
      <c r="VG60" s="537" t="str">
        <f t="shared" ca="1" si="411"/>
        <v>-</v>
      </c>
      <c r="VH60" s="537" t="str">
        <f t="shared" ca="1" si="411"/>
        <v>-</v>
      </c>
      <c r="VI60" s="537" t="str">
        <f t="shared" ca="1" si="411"/>
        <v>-</v>
      </c>
      <c r="VJ60" s="537" t="str">
        <f t="shared" ca="1" si="411"/>
        <v>-</v>
      </c>
      <c r="VK60" s="537" t="str">
        <f t="shared" ca="1" si="411"/>
        <v>-</v>
      </c>
      <c r="VL60" s="537" t="str">
        <f t="shared" ca="1" si="411"/>
        <v>-</v>
      </c>
      <c r="VM60" s="537" t="str">
        <f t="shared" ca="1" si="412"/>
        <v>-</v>
      </c>
      <c r="VN60" s="537" t="str">
        <f t="shared" ca="1" si="412"/>
        <v>-</v>
      </c>
      <c r="VO60" s="537" t="str">
        <f t="shared" ca="1" si="412"/>
        <v>-</v>
      </c>
      <c r="VP60" s="537" t="str">
        <f t="shared" ca="1" si="412"/>
        <v>-</v>
      </c>
      <c r="VQ60" s="537" t="str">
        <f t="shared" ca="1" si="412"/>
        <v>-</v>
      </c>
      <c r="VR60" s="537" t="str">
        <f t="shared" ca="1" si="412"/>
        <v>-</v>
      </c>
      <c r="VS60" s="537" t="str">
        <f t="shared" ca="1" si="412"/>
        <v>-</v>
      </c>
      <c r="VT60" s="537" t="str">
        <f t="shared" ca="1" si="412"/>
        <v>-</v>
      </c>
      <c r="VU60" s="537" t="str">
        <f t="shared" ca="1" si="412"/>
        <v>-</v>
      </c>
      <c r="VV60" s="537" t="str">
        <f t="shared" ca="1" si="412"/>
        <v>-</v>
      </c>
      <c r="VW60" s="537" t="b">
        <f t="shared" ca="1" si="413"/>
        <v>1</v>
      </c>
      <c r="VX60" s="537" t="b">
        <f t="shared" ca="1" si="413"/>
        <v>1</v>
      </c>
      <c r="VY60" s="537" t="b">
        <f t="shared" ca="1" si="413"/>
        <v>1</v>
      </c>
      <c r="VZ60" s="537" t="b">
        <f t="shared" ca="1" si="413"/>
        <v>1</v>
      </c>
      <c r="WA60" s="537" t="b">
        <f t="shared" ca="1" si="413"/>
        <v>1</v>
      </c>
      <c r="WB60" s="537" t="b">
        <f t="shared" ca="1" si="413"/>
        <v>1</v>
      </c>
      <c r="WC60" s="547" t="b">
        <f t="shared" ca="1" si="414"/>
        <v>1</v>
      </c>
      <c r="WD60" s="547" t="b">
        <f t="shared" ca="1" si="414"/>
        <v>1</v>
      </c>
      <c r="WE60" s="547" t="b">
        <f t="shared" ca="1" si="414"/>
        <v>1</v>
      </c>
      <c r="WF60" s="547" t="b">
        <f t="shared" ca="1" si="414"/>
        <v>1</v>
      </c>
      <c r="WG60" s="547" t="b">
        <f t="shared" ca="1" si="414"/>
        <v>1</v>
      </c>
      <c r="WH60" s="547" t="b">
        <f t="shared" ca="1" si="414"/>
        <v>1</v>
      </c>
      <c r="WI60" s="547" t="b">
        <f t="shared" ca="1" si="414"/>
        <v>1</v>
      </c>
      <c r="WJ60" s="547" t="b">
        <f t="shared" ca="1" si="414"/>
        <v>1</v>
      </c>
      <c r="WK60" s="547" t="b">
        <f t="shared" ca="1" si="414"/>
        <v>1</v>
      </c>
      <c r="WL60" s="547" t="b">
        <f t="shared" ca="1" si="414"/>
        <v>1</v>
      </c>
      <c r="WM60" s="547" t="b">
        <f t="shared" ca="1" si="415"/>
        <v>1</v>
      </c>
      <c r="WN60" s="547" t="b">
        <f t="shared" ca="1" si="415"/>
        <v>1</v>
      </c>
      <c r="WO60" s="547" t="b">
        <f t="shared" ca="1" si="415"/>
        <v>1</v>
      </c>
      <c r="WP60" s="547" t="b">
        <f t="shared" ca="1" si="415"/>
        <v>1</v>
      </c>
      <c r="WQ60" s="547" t="b">
        <f t="shared" ca="1" si="415"/>
        <v>1</v>
      </c>
      <c r="WR60" s="547" t="b">
        <f t="shared" ca="1" si="415"/>
        <v>1</v>
      </c>
      <c r="WS60" s="547" t="b">
        <f t="shared" ca="1" si="415"/>
        <v>1</v>
      </c>
      <c r="WT60" s="547" t="b">
        <f t="shared" ca="1" si="415"/>
        <v>1</v>
      </c>
      <c r="WU60" s="547" t="b">
        <f t="shared" ca="1" si="415"/>
        <v>1</v>
      </c>
      <c r="WV60" s="547" t="b">
        <f t="shared" ca="1" si="415"/>
        <v>1</v>
      </c>
      <c r="WW60" s="547" t="b">
        <f t="shared" ca="1" si="416"/>
        <v>1</v>
      </c>
      <c r="WX60" s="547" t="b">
        <f t="shared" ca="1" si="416"/>
        <v>1</v>
      </c>
      <c r="WY60" s="547" t="b">
        <f t="shared" ca="1" si="416"/>
        <v>1</v>
      </c>
      <c r="WZ60" s="547" t="b">
        <f t="shared" ca="1" si="416"/>
        <v>1</v>
      </c>
      <c r="XA60" s="547" t="b">
        <f t="shared" ca="1" si="416"/>
        <v>1</v>
      </c>
      <c r="XB60" s="547" t="b">
        <f t="shared" ca="1" si="416"/>
        <v>1</v>
      </c>
      <c r="XC60" s="19">
        <f t="shared" ca="1" si="422"/>
        <v>0</v>
      </c>
      <c r="XD60" s="599">
        <v>0</v>
      </c>
    </row>
    <row r="61" spans="1:628" hidden="1" outlineLevel="2">
      <c r="A61" s="20">
        <f t="shared" si="423"/>
        <v>56</v>
      </c>
      <c r="B61" s="213">
        <f t="shared" ca="1" si="424"/>
        <v>46</v>
      </c>
      <c r="C61">
        <f t="shared" ca="1" si="282"/>
        <v>100</v>
      </c>
      <c r="D61" s="134" t="str">
        <f t="shared" ca="1" si="283"/>
        <v>GSW</v>
      </c>
      <c r="E61" t="b">
        <v>1</v>
      </c>
      <c r="F61" t="b">
        <v>0</v>
      </c>
      <c r="G61" t="b">
        <f t="shared" si="284"/>
        <v>1</v>
      </c>
      <c r="H61" s="213">
        <f t="shared" ca="1" si="419"/>
        <v>10</v>
      </c>
      <c r="I61" s="19">
        <f t="shared" ca="1" si="428"/>
        <v>1</v>
      </c>
      <c r="J61" s="19">
        <f t="shared" ca="1" si="428"/>
        <v>0</v>
      </c>
      <c r="K61" s="19" t="str">
        <f t="shared" ca="1" si="428"/>
        <v/>
      </c>
      <c r="L61" s="19">
        <f t="shared" ca="1" si="428"/>
        <v>1</v>
      </c>
      <c r="M61" s="19">
        <f t="shared" ca="1" si="428"/>
        <v>2</v>
      </c>
      <c r="N61" s="19">
        <f t="shared" ca="1" si="428"/>
        <v>2</v>
      </c>
      <c r="O61" s="114">
        <f t="shared" ca="1" si="286"/>
        <v>2</v>
      </c>
      <c r="P61" s="19">
        <f ca="1">OFFSET(P$5,$B61,0)</f>
        <v>3</v>
      </c>
      <c r="Q61" s="114">
        <f t="shared" ca="1" si="287"/>
        <v>2</v>
      </c>
      <c r="R61" s="19">
        <f t="shared" ca="1" si="288"/>
        <v>1</v>
      </c>
      <c r="S61" s="19">
        <f t="shared" ca="1" si="427"/>
        <v>0</v>
      </c>
      <c r="T61" s="19">
        <f t="shared" ca="1" si="427"/>
        <v>0</v>
      </c>
      <c r="U61" s="19">
        <f t="shared" ca="1" si="427"/>
        <v>0</v>
      </c>
      <c r="V61" s="19">
        <f t="shared" ca="1" si="427"/>
        <v>0</v>
      </c>
      <c r="W61" s="114">
        <f t="shared" ca="1" si="290"/>
        <v>1</v>
      </c>
      <c r="X61" s="114">
        <f t="shared" ca="1" si="290"/>
        <v>1</v>
      </c>
      <c r="Y61" s="114">
        <f t="shared" ca="1" si="290"/>
        <v>1</v>
      </c>
      <c r="Z61" s="114">
        <f t="shared" ca="1" si="290"/>
        <v>2</v>
      </c>
      <c r="AA61" s="209"/>
      <c r="AB61" s="209"/>
      <c r="AC61" s="209"/>
      <c r="AD61" s="209"/>
      <c r="AE61" s="209"/>
      <c r="AF61" s="19">
        <f ca="1">OFFSET(AF$5,$B61,0)</f>
        <v>0</v>
      </c>
      <c r="AG61" s="209"/>
      <c r="AH61" s="209"/>
      <c r="AI61" s="209"/>
      <c r="AJ61" s="209"/>
      <c r="AK61" s="209"/>
      <c r="AL61" s="209"/>
      <c r="AM61" s="209"/>
      <c r="AN61" s="209"/>
      <c r="AO61" s="134">
        <f t="shared" ca="1" si="291"/>
        <v>2</v>
      </c>
      <c r="AP61" s="134">
        <f ca="1">INDEX(CHOOSE($P61,DataAutumn!i.AdultDrys,DataWinter!i.AdultDrys,DataSpring!i.AdultDrys),1,$O61)</f>
        <v>3</v>
      </c>
      <c r="AQ61" s="5">
        <f t="shared" ca="1" si="292"/>
        <v>2</v>
      </c>
      <c r="AR61" s="5">
        <f t="shared" ca="1" si="292"/>
        <v>0</v>
      </c>
      <c r="AS61" s="5">
        <f t="shared" ca="1" si="293"/>
        <v>6</v>
      </c>
      <c r="AT61" s="209"/>
      <c r="AU61" s="209"/>
      <c r="AV61" s="209"/>
      <c r="AW61" s="353" t="str">
        <f t="shared" ca="1" si="294"/>
        <v>TemplateEx 00010 GSW MWM     TOL204 Scan2 GFS_1 PI00% RR+01% GP100% WP100% MP 75% (T_F33N11L00)</v>
      </c>
      <c r="AX61" s="9" t="str">
        <f ca="1">IF(COUNTIF(AW$5:AW61,AW61)=1,"-","Dup")</f>
        <v>-</v>
      </c>
      <c r="AY61" s="9"/>
      <c r="AZ61" s="19" t="str">
        <f t="shared" ca="1" si="295"/>
        <v>-</v>
      </c>
      <c r="BA61" s="19" t="str">
        <f t="shared" ca="1" si="295"/>
        <v>-</v>
      </c>
      <c r="BB61" s="19" t="str">
        <f t="shared" ca="1" si="295"/>
        <v>-</v>
      </c>
      <c r="BC61" s="19" t="str">
        <f t="shared" ca="1" si="295"/>
        <v>-</v>
      </c>
      <c r="BD61" s="19" t="str">
        <f t="shared" ca="1" si="295"/>
        <v>-</v>
      </c>
      <c r="BE61" s="19" t="str">
        <f t="shared" ca="1" si="295"/>
        <v>-</v>
      </c>
      <c r="BF61" s="19" t="str">
        <f t="shared" ca="1" si="295"/>
        <v>-</v>
      </c>
      <c r="BG61" s="19" t="str">
        <f t="shared" ca="1" si="295"/>
        <v>-</v>
      </c>
      <c r="BH61" s="19" t="str">
        <f t="shared" ca="1" si="295"/>
        <v>-</v>
      </c>
      <c r="BI61" s="9"/>
      <c r="BJ61" s="19" t="b">
        <f t="shared" ca="1" si="420"/>
        <v>1</v>
      </c>
      <c r="BK61" s="19" t="str">
        <f t="shared" ca="1" si="420"/>
        <v>-</v>
      </c>
      <c r="BL61" s="19" t="str">
        <f t="shared" ca="1" si="420"/>
        <v>-</v>
      </c>
      <c r="BM61" s="19" t="str">
        <f t="shared" ca="1" si="420"/>
        <v>-</v>
      </c>
      <c r="BN61" s="19" t="b">
        <f t="shared" ca="1" si="420"/>
        <v>0</v>
      </c>
      <c r="BO61" s="19">
        <f t="shared" ca="1" si="297"/>
        <v>0</v>
      </c>
      <c r="BP61" s="19" t="str">
        <f t="shared" ca="1" si="420"/>
        <v>-</v>
      </c>
      <c r="BQ61" s="19" t="str">
        <f t="shared" ca="1" si="420"/>
        <v>-</v>
      </c>
      <c r="BR61" s="19" t="b">
        <f t="shared" ca="1" si="297"/>
        <v>1</v>
      </c>
      <c r="BS61" s="9"/>
      <c r="BT61" s="19" t="str">
        <f t="shared" ca="1" si="298"/>
        <v>-</v>
      </c>
      <c r="BU61" s="5" t="str">
        <f t="shared" ca="1" si="299"/>
        <v>-</v>
      </c>
      <c r="BV61" s="5">
        <f t="shared" ca="1" si="300"/>
        <v>1</v>
      </c>
      <c r="BW61" s="5">
        <f t="shared" ca="1" si="300"/>
        <v>1</v>
      </c>
      <c r="BX61" s="19" t="str">
        <f t="shared" ca="1" si="301"/>
        <v>-</v>
      </c>
      <c r="BY61" s="19" t="str">
        <f t="shared" ca="1" si="301"/>
        <v>-</v>
      </c>
      <c r="BZ61" s="19" t="str">
        <f t="shared" ca="1" si="301"/>
        <v>-</v>
      </c>
      <c r="CA61" s="5" t="str">
        <f t="shared" ca="1" si="302"/>
        <v>-</v>
      </c>
      <c r="CB61" s="5">
        <f t="shared" ca="1" si="303"/>
        <v>1</v>
      </c>
      <c r="CC61" s="5">
        <f t="shared" ca="1" si="303"/>
        <v>1</v>
      </c>
      <c r="CD61" s="19" t="str">
        <f t="shared" ca="1" si="304"/>
        <v>-</v>
      </c>
      <c r="CE61" s="5" t="str">
        <f t="shared" ca="1" si="305"/>
        <v>-</v>
      </c>
      <c r="CF61" s="5">
        <f t="shared" ca="1" si="306"/>
        <v>1</v>
      </c>
      <c r="CG61" s="19" t="str">
        <f t="shared" ca="1" si="307"/>
        <v>-</v>
      </c>
      <c r="CH61" s="19" t="str">
        <f t="shared" ca="1" si="307"/>
        <v>-</v>
      </c>
      <c r="CI61" s="5">
        <f t="shared" ca="1" si="308"/>
        <v>1</v>
      </c>
      <c r="CJ61" s="19" t="str">
        <f t="shared" ca="1" si="307"/>
        <v>-</v>
      </c>
      <c r="CK61" s="5" t="str">
        <f t="shared" ca="1" si="309"/>
        <v>-</v>
      </c>
      <c r="CL61" s="5">
        <f t="shared" ca="1" si="310"/>
        <v>1</v>
      </c>
      <c r="CM61" s="5">
        <f t="shared" ca="1" si="310"/>
        <v>1</v>
      </c>
      <c r="CN61" s="9"/>
      <c r="CO61" s="5" t="b">
        <f t="shared" ca="1" si="311"/>
        <v>0</v>
      </c>
      <c r="CP61" s="12">
        <f t="shared" ca="1" si="312"/>
        <v>2232121</v>
      </c>
      <c r="CQ61" s="19">
        <f t="shared" ca="1" si="313"/>
        <v>1</v>
      </c>
      <c r="CR61" s="19" t="str">
        <f t="shared" ca="1" si="313"/>
        <v>-</v>
      </c>
      <c r="CS61" s="143" t="str">
        <f t="shared" ca="1" si="314"/>
        <v>-</v>
      </c>
      <c r="CT61" s="142" t="str">
        <f t="shared" ca="1" si="315"/>
        <v>-</v>
      </c>
      <c r="CU61" s="142" t="str">
        <f t="shared" ca="1" si="315"/>
        <v>-</v>
      </c>
      <c r="CV61" s="142" t="str">
        <f t="shared" ca="1" si="315"/>
        <v>-</v>
      </c>
      <c r="CW61" s="142" t="str">
        <f t="shared" ca="1" si="315"/>
        <v>-</v>
      </c>
      <c r="CX61" s="142" t="str">
        <f t="shared" ca="1" si="315"/>
        <v>-</v>
      </c>
      <c r="CY61" s="142" t="str">
        <f t="shared" ca="1" si="315"/>
        <v>-</v>
      </c>
      <c r="CZ61" s="143" t="str">
        <f t="shared" ca="1" si="316"/>
        <v>-</v>
      </c>
      <c r="DA61" s="143" t="str">
        <f t="shared" ca="1" si="316"/>
        <v>-</v>
      </c>
      <c r="DB61" s="143" t="str">
        <f t="shared" ca="1" si="316"/>
        <v>-</v>
      </c>
      <c r="DC61" s="143" t="str">
        <f t="shared" ca="1" si="316"/>
        <v>-</v>
      </c>
      <c r="DD61" s="143" t="str">
        <f t="shared" ca="1" si="316"/>
        <v>-</v>
      </c>
      <c r="DE61" s="143" t="str">
        <f t="shared" ca="1" si="316"/>
        <v>-</v>
      </c>
      <c r="DF61" s="143" t="str">
        <f t="shared" ca="1" si="316"/>
        <v>-</v>
      </c>
      <c r="DG61" s="143" t="str">
        <f t="shared" ca="1" si="316"/>
        <v>-</v>
      </c>
      <c r="DH61" s="143" t="str">
        <f t="shared" ca="1" si="316"/>
        <v>-</v>
      </c>
      <c r="DI61" s="143" t="str">
        <f t="shared" ca="1" si="316"/>
        <v>-</v>
      </c>
      <c r="DJ61" s="9"/>
      <c r="DK61" s="19" t="b">
        <f t="shared" ca="1" si="317"/>
        <v>1</v>
      </c>
      <c r="DL61" s="19" t="b">
        <f t="shared" ca="1" si="318"/>
        <v>1</v>
      </c>
      <c r="DM61" s="19" t="b">
        <f t="shared" ca="1" si="318"/>
        <v>1</v>
      </c>
      <c r="DN61" s="579">
        <f t="shared" ca="1" si="319"/>
        <v>22321211</v>
      </c>
      <c r="DO61" s="19" t="b">
        <f t="shared" ca="1" si="420"/>
        <v>1</v>
      </c>
      <c r="DP61" s="19">
        <f t="shared" ca="1" si="420"/>
        <v>0</v>
      </c>
      <c r="DQ61" s="19" t="str">
        <f t="shared" ca="1" si="420"/>
        <v>-</v>
      </c>
      <c r="DR61" s="578" t="str">
        <f t="shared" ca="1" si="420"/>
        <v>-</v>
      </c>
      <c r="DS61" s="430">
        <f t="shared" ca="1" si="320"/>
        <v>652</v>
      </c>
      <c r="DT61" s="430">
        <f t="shared" ca="1" si="320"/>
        <v>686</v>
      </c>
      <c r="DU61" s="430">
        <f t="shared" ca="1" si="320"/>
        <v>721</v>
      </c>
      <c r="DV61" s="142">
        <f t="shared" ca="1" si="321"/>
        <v>378</v>
      </c>
      <c r="DW61" s="142">
        <f t="shared" ca="1" si="321"/>
        <v>413</v>
      </c>
      <c r="DX61" s="142">
        <f t="shared" ca="1" si="321"/>
        <v>448</v>
      </c>
      <c r="DY61" s="19" t="str">
        <f t="shared" ca="1" si="322"/>
        <v>-</v>
      </c>
      <c r="DZ61" s="19" t="str">
        <f t="shared" ca="1" si="322"/>
        <v>-</v>
      </c>
      <c r="EA61" s="19" t="str">
        <f t="shared" ca="1" si="322"/>
        <v>-</v>
      </c>
      <c r="EB61" s="19" t="str">
        <f t="shared" ca="1" si="322"/>
        <v>-</v>
      </c>
      <c r="EC61" s="19" t="str">
        <f t="shared" ca="1" si="322"/>
        <v>-</v>
      </c>
      <c r="ED61" s="19" t="str">
        <f t="shared" ca="1" si="322"/>
        <v>-</v>
      </c>
      <c r="EE61" s="19">
        <f t="shared" ca="1" si="322"/>
        <v>1</v>
      </c>
      <c r="EF61" s="19">
        <f t="shared" ca="1" si="322"/>
        <v>1</v>
      </c>
      <c r="EG61" s="19">
        <f t="shared" ca="1" si="322"/>
        <v>0</v>
      </c>
      <c r="EH61" s="19" t="str">
        <f t="shared" ca="1" si="322"/>
        <v>-</v>
      </c>
      <c r="EI61" s="19" t="str">
        <f t="shared" ca="1" si="322"/>
        <v>-</v>
      </c>
      <c r="EJ61" s="19" t="str">
        <f t="shared" ca="1" si="322"/>
        <v>-</v>
      </c>
      <c r="EK61" s="19" t="str">
        <f t="shared" ca="1" si="322"/>
        <v>-</v>
      </c>
      <c r="EL61" s="19" t="str">
        <f t="shared" ca="1" si="322"/>
        <v>-</v>
      </c>
      <c r="EM61" s="19">
        <f t="shared" ca="1" si="322"/>
        <v>0</v>
      </c>
      <c r="EN61" s="19" t="str">
        <f t="shared" ca="1" si="322"/>
        <v>-</v>
      </c>
      <c r="EO61" s="19" t="str">
        <f t="shared" ca="1" si="322"/>
        <v>-</v>
      </c>
      <c r="EP61" s="19" t="str">
        <f t="shared" ca="1" si="420"/>
        <v>-</v>
      </c>
      <c r="EQ61" s="19">
        <f t="shared" ca="1" si="420"/>
        <v>0</v>
      </c>
      <c r="ER61" s="19">
        <f t="shared" ca="1" si="420"/>
        <v>0</v>
      </c>
      <c r="ES61" s="9"/>
      <c r="ET61" s="19" t="str">
        <f t="shared" ca="1" si="421"/>
        <v>-</v>
      </c>
      <c r="EU61" s="19" t="str">
        <f t="shared" ca="1" si="421"/>
        <v>-</v>
      </c>
      <c r="EV61" s="19" t="str">
        <f t="shared" ca="1" si="421"/>
        <v>-</v>
      </c>
      <c r="EW61" s="19" t="str">
        <f t="shared" ca="1" si="421"/>
        <v>-</v>
      </c>
      <c r="EX61" s="19" t="str">
        <f t="shared" ca="1" si="421"/>
        <v>-</v>
      </c>
      <c r="EY61" s="19" t="str">
        <f t="shared" ca="1" si="421"/>
        <v>-</v>
      </c>
      <c r="EZ61" s="19" t="str">
        <f t="shared" ca="1" si="421"/>
        <v>-</v>
      </c>
      <c r="FA61" s="19" t="str">
        <f t="shared" ca="1" si="421"/>
        <v>-</v>
      </c>
      <c r="FB61" s="19" t="str">
        <f t="shared" ca="1" si="421"/>
        <v>-</v>
      </c>
      <c r="FC61" s="19" t="str">
        <f t="shared" ca="1" si="421"/>
        <v>-</v>
      </c>
      <c r="FD61" s="19" t="str">
        <f t="shared" ca="1" si="421"/>
        <v>-</v>
      </c>
      <c r="FE61" s="19" t="str">
        <f t="shared" ca="1" si="421"/>
        <v>-</v>
      </c>
      <c r="FF61" s="19">
        <f t="shared" ca="1" si="421"/>
        <v>0</v>
      </c>
      <c r="FG61" s="430">
        <f t="shared" ca="1" si="325"/>
        <v>0</v>
      </c>
      <c r="FH61" s="430">
        <f t="shared" ca="1" si="325"/>
        <v>0</v>
      </c>
      <c r="FI61" s="114">
        <f t="shared" ca="1" si="326"/>
        <v>0</v>
      </c>
      <c r="FJ61" s="114">
        <f t="shared" ca="1" si="326"/>
        <v>0</v>
      </c>
      <c r="FK61" s="114">
        <f t="shared" ca="1" si="326"/>
        <v>0</v>
      </c>
      <c r="FL61" s="114">
        <f t="shared" ca="1" si="326"/>
        <v>0</v>
      </c>
      <c r="FM61" s="114">
        <f t="shared" ca="1" si="326"/>
        <v>0</v>
      </c>
      <c r="FN61" s="536">
        <f t="shared" ca="1" si="327"/>
        <v>0</v>
      </c>
      <c r="FO61" s="114">
        <f t="shared" ca="1" si="328"/>
        <v>0</v>
      </c>
      <c r="FP61" s="114">
        <f t="shared" ca="1" si="328"/>
        <v>0</v>
      </c>
      <c r="FQ61" s="114">
        <f t="shared" ca="1" si="328"/>
        <v>0</v>
      </c>
      <c r="FR61" s="114">
        <f t="shared" ca="1" si="328"/>
        <v>0</v>
      </c>
      <c r="FS61" s="114">
        <f t="shared" ca="1" si="328"/>
        <v>0</v>
      </c>
      <c r="FT61" s="536">
        <f t="shared" ca="1" si="329"/>
        <v>0</v>
      </c>
      <c r="FU61" s="114">
        <f t="shared" ca="1" si="330"/>
        <v>0</v>
      </c>
      <c r="FV61" s="114">
        <f t="shared" ca="1" si="330"/>
        <v>0</v>
      </c>
      <c r="FW61" s="114">
        <f t="shared" ca="1" si="330"/>
        <v>0</v>
      </c>
      <c r="FX61" s="114">
        <f t="shared" ca="1" si="330"/>
        <v>0</v>
      </c>
      <c r="FY61" s="114">
        <f t="shared" ca="1" si="330"/>
        <v>0</v>
      </c>
      <c r="FZ61" s="536">
        <f t="shared" ca="1" si="331"/>
        <v>0</v>
      </c>
      <c r="GA61" s="114">
        <f t="shared" ca="1" si="332"/>
        <v>0</v>
      </c>
      <c r="GB61" s="114">
        <f t="shared" ca="1" si="332"/>
        <v>0</v>
      </c>
      <c r="GC61" s="114">
        <f t="shared" ca="1" si="332"/>
        <v>0</v>
      </c>
      <c r="GD61" s="114">
        <f t="shared" ca="1" si="332"/>
        <v>0</v>
      </c>
      <c r="GE61" s="114">
        <f t="shared" ca="1" si="332"/>
        <v>0</v>
      </c>
      <c r="GF61" s="536">
        <f t="shared" ca="1" si="333"/>
        <v>0</v>
      </c>
      <c r="GG61" s="114">
        <f t="shared" ca="1" si="334"/>
        <v>0</v>
      </c>
      <c r="GH61" s="114">
        <f t="shared" ca="1" si="334"/>
        <v>0</v>
      </c>
      <c r="GI61" s="114">
        <f t="shared" ca="1" si="334"/>
        <v>0</v>
      </c>
      <c r="GJ61" s="114">
        <f t="shared" ca="1" si="334"/>
        <v>0</v>
      </c>
      <c r="GK61" s="114">
        <f t="shared" ca="1" si="334"/>
        <v>0</v>
      </c>
      <c r="GL61" s="536">
        <f t="shared" ca="1" si="335"/>
        <v>0</v>
      </c>
      <c r="GM61" s="114">
        <f t="shared" ca="1" si="336"/>
        <v>0</v>
      </c>
      <c r="GN61" s="114">
        <f t="shared" ca="1" si="336"/>
        <v>0</v>
      </c>
      <c r="GO61" s="114">
        <f t="shared" ca="1" si="336"/>
        <v>0</v>
      </c>
      <c r="GP61" s="114">
        <f t="shared" ca="1" si="336"/>
        <v>0</v>
      </c>
      <c r="GQ61" s="114">
        <f t="shared" ca="1" si="336"/>
        <v>0</v>
      </c>
      <c r="GR61" s="536">
        <f t="shared" ca="1" si="337"/>
        <v>0</v>
      </c>
      <c r="GS61" s="115">
        <f t="shared" ca="1" si="338"/>
        <v>0</v>
      </c>
      <c r="GT61" s="115">
        <f t="shared" ca="1" si="338"/>
        <v>0</v>
      </c>
      <c r="GU61" s="115">
        <f t="shared" ca="1" si="338"/>
        <v>0</v>
      </c>
      <c r="GV61" s="115">
        <f t="shared" ca="1" si="338"/>
        <v>0</v>
      </c>
      <c r="GW61" s="553">
        <f t="shared" ca="1" si="339"/>
        <v>0</v>
      </c>
      <c r="GX61" s="553">
        <f t="shared" ca="1" si="339"/>
        <v>0</v>
      </c>
      <c r="GY61" s="553">
        <f t="shared" ca="1" si="339"/>
        <v>0</v>
      </c>
      <c r="GZ61" s="553">
        <f t="shared" ca="1" si="339"/>
        <v>0</v>
      </c>
      <c r="HA61" s="553">
        <f t="shared" ca="1" si="339"/>
        <v>0</v>
      </c>
      <c r="HB61" s="553">
        <f t="shared" ca="1" si="339"/>
        <v>0</v>
      </c>
      <c r="HC61" s="553">
        <f t="shared" ca="1" si="339"/>
        <v>0</v>
      </c>
      <c r="HD61" s="553">
        <f t="shared" ca="1" si="339"/>
        <v>0</v>
      </c>
      <c r="HE61" s="553">
        <f t="shared" ca="1" si="339"/>
        <v>0</v>
      </c>
      <c r="HF61" s="553">
        <f t="shared" ca="1" si="339"/>
        <v>0</v>
      </c>
      <c r="HG61" s="553">
        <f t="shared" ca="1" si="340"/>
        <v>0</v>
      </c>
      <c r="HH61" s="553">
        <f t="shared" ca="1" si="340"/>
        <v>0</v>
      </c>
      <c r="HI61" s="553">
        <f t="shared" ca="1" si="340"/>
        <v>0</v>
      </c>
      <c r="HJ61" s="553">
        <f t="shared" ca="1" si="340"/>
        <v>0</v>
      </c>
      <c r="HK61" s="553">
        <f t="shared" ca="1" si="340"/>
        <v>0</v>
      </c>
      <c r="HL61" s="553">
        <f t="shared" ca="1" si="340"/>
        <v>0</v>
      </c>
      <c r="HM61" s="553">
        <f t="shared" ca="1" si="340"/>
        <v>0</v>
      </c>
      <c r="HN61" s="553">
        <f t="shared" ca="1" si="340"/>
        <v>0</v>
      </c>
      <c r="HO61" s="553">
        <f t="shared" ca="1" si="340"/>
        <v>0</v>
      </c>
      <c r="HP61" s="553">
        <f t="shared" ca="1" si="340"/>
        <v>0</v>
      </c>
      <c r="HQ61" s="19">
        <f t="shared" ca="1" si="341"/>
        <v>0</v>
      </c>
      <c r="HR61" s="114">
        <f t="shared" ca="1" si="342"/>
        <v>0</v>
      </c>
      <c r="HS61" s="114">
        <f t="shared" ca="1" si="342"/>
        <v>0</v>
      </c>
      <c r="HT61" s="114">
        <f t="shared" ca="1" si="342"/>
        <v>0</v>
      </c>
      <c r="HU61" s="114">
        <f t="shared" ca="1" si="342"/>
        <v>0</v>
      </c>
      <c r="HV61" s="114">
        <f t="shared" ca="1" si="342"/>
        <v>0</v>
      </c>
      <c r="HW61" s="536">
        <f t="shared" ca="1" si="343"/>
        <v>0</v>
      </c>
      <c r="HX61" s="114">
        <f t="shared" ca="1" si="344"/>
        <v>0</v>
      </c>
      <c r="HY61" s="114">
        <f t="shared" ca="1" si="344"/>
        <v>0</v>
      </c>
      <c r="HZ61" s="114">
        <f t="shared" ca="1" si="344"/>
        <v>0</v>
      </c>
      <c r="IA61" s="114">
        <f t="shared" ca="1" si="344"/>
        <v>0</v>
      </c>
      <c r="IB61" s="114">
        <f t="shared" ca="1" si="344"/>
        <v>0</v>
      </c>
      <c r="IC61" s="536">
        <f t="shared" ca="1" si="345"/>
        <v>0</v>
      </c>
      <c r="ID61" s="114">
        <f t="shared" ca="1" si="346"/>
        <v>0</v>
      </c>
      <c r="IE61" s="114">
        <f t="shared" ca="1" si="346"/>
        <v>0</v>
      </c>
      <c r="IF61" s="114">
        <f t="shared" ca="1" si="346"/>
        <v>0</v>
      </c>
      <c r="IG61" s="114">
        <f t="shared" ca="1" si="346"/>
        <v>0</v>
      </c>
      <c r="IH61" s="114">
        <f t="shared" ca="1" si="346"/>
        <v>0</v>
      </c>
      <c r="II61" s="536">
        <f t="shared" ca="1" si="347"/>
        <v>0</v>
      </c>
      <c r="IJ61" s="114">
        <f t="shared" ca="1" si="348"/>
        <v>0</v>
      </c>
      <c r="IK61" s="114">
        <f t="shared" ca="1" si="348"/>
        <v>0</v>
      </c>
      <c r="IL61" s="114">
        <f t="shared" ca="1" si="348"/>
        <v>0</v>
      </c>
      <c r="IM61" s="114">
        <f t="shared" ca="1" si="348"/>
        <v>0</v>
      </c>
      <c r="IN61" s="114">
        <f t="shared" ca="1" si="348"/>
        <v>0</v>
      </c>
      <c r="IO61" s="536">
        <f t="shared" ca="1" si="349"/>
        <v>0</v>
      </c>
      <c r="IP61" s="114">
        <f t="shared" ca="1" si="350"/>
        <v>0</v>
      </c>
      <c r="IQ61" s="114">
        <f t="shared" ca="1" si="350"/>
        <v>0</v>
      </c>
      <c r="IR61" s="114">
        <f t="shared" ca="1" si="350"/>
        <v>0</v>
      </c>
      <c r="IS61" s="114">
        <f t="shared" ca="1" si="350"/>
        <v>0</v>
      </c>
      <c r="IT61" s="114">
        <f t="shared" ca="1" si="350"/>
        <v>0</v>
      </c>
      <c r="IU61" s="536">
        <f t="shared" ca="1" si="351"/>
        <v>0</v>
      </c>
      <c r="IV61" s="114">
        <f t="shared" ca="1" si="352"/>
        <v>0</v>
      </c>
      <c r="IW61" s="114">
        <f t="shared" ca="1" si="352"/>
        <v>0</v>
      </c>
      <c r="IX61" s="114">
        <f t="shared" ca="1" si="352"/>
        <v>0</v>
      </c>
      <c r="IY61" s="114">
        <f t="shared" ca="1" si="352"/>
        <v>0</v>
      </c>
      <c r="IZ61" s="114">
        <f t="shared" ca="1" si="352"/>
        <v>0</v>
      </c>
      <c r="JA61" s="536">
        <f t="shared" ca="1" si="353"/>
        <v>0</v>
      </c>
      <c r="JB61" s="115">
        <f t="shared" ca="1" si="354"/>
        <v>0</v>
      </c>
      <c r="JC61" s="115">
        <f t="shared" ca="1" si="354"/>
        <v>0</v>
      </c>
      <c r="JD61" s="115">
        <f t="shared" ca="1" si="354"/>
        <v>0</v>
      </c>
      <c r="JE61" s="115">
        <f t="shared" ca="1" si="354"/>
        <v>0</v>
      </c>
      <c r="JF61" s="553">
        <f t="shared" ca="1" si="355"/>
        <v>0</v>
      </c>
      <c r="JG61" s="553">
        <f t="shared" ca="1" si="355"/>
        <v>0</v>
      </c>
      <c r="JH61" s="553">
        <f t="shared" ca="1" si="355"/>
        <v>0</v>
      </c>
      <c r="JI61" s="553">
        <f t="shared" ca="1" si="355"/>
        <v>0</v>
      </c>
      <c r="JJ61" s="553">
        <f t="shared" ca="1" si="355"/>
        <v>0</v>
      </c>
      <c r="JK61" s="553">
        <f t="shared" ca="1" si="355"/>
        <v>0</v>
      </c>
      <c r="JL61" s="553">
        <f t="shared" ca="1" si="355"/>
        <v>0</v>
      </c>
      <c r="JM61" s="553">
        <f t="shared" ca="1" si="355"/>
        <v>0</v>
      </c>
      <c r="JN61" s="553">
        <f t="shared" ca="1" si="355"/>
        <v>0</v>
      </c>
      <c r="JO61" s="553">
        <f t="shared" ca="1" si="355"/>
        <v>0</v>
      </c>
      <c r="JP61" s="553">
        <f t="shared" ca="1" si="356"/>
        <v>0</v>
      </c>
      <c r="JQ61" s="553">
        <f t="shared" ca="1" si="356"/>
        <v>0</v>
      </c>
      <c r="JR61" s="553">
        <f t="shared" ca="1" si="356"/>
        <v>0</v>
      </c>
      <c r="JS61" s="553">
        <f t="shared" ca="1" si="356"/>
        <v>0</v>
      </c>
      <c r="JT61" s="553">
        <f t="shared" ca="1" si="356"/>
        <v>0</v>
      </c>
      <c r="JU61" s="553">
        <f t="shared" ca="1" si="356"/>
        <v>0</v>
      </c>
      <c r="JV61" s="553">
        <f t="shared" ca="1" si="356"/>
        <v>0</v>
      </c>
      <c r="JW61" s="553">
        <f t="shared" ca="1" si="356"/>
        <v>0</v>
      </c>
      <c r="JX61" s="553">
        <f t="shared" ca="1" si="356"/>
        <v>0</v>
      </c>
      <c r="JY61" s="553">
        <f t="shared" ca="1" si="356"/>
        <v>0</v>
      </c>
      <c r="JZ61" s="19">
        <f t="shared" ca="1" si="357"/>
        <v>0</v>
      </c>
      <c r="KA61" s="5">
        <f t="shared" ca="1" si="358"/>
        <v>67</v>
      </c>
      <c r="KB61" s="9"/>
      <c r="KC61" s="5">
        <f t="shared" ca="1" si="359"/>
        <v>1</v>
      </c>
      <c r="KD61" s="5" t="b">
        <f t="shared" ca="1" si="359"/>
        <v>0</v>
      </c>
      <c r="KE61" s="19">
        <f t="shared" ca="1" si="417"/>
        <v>0</v>
      </c>
      <c r="KF61" s="5">
        <f t="shared" ca="1" si="361"/>
        <v>0</v>
      </c>
      <c r="KG61" s="5">
        <f t="shared" ca="1" si="362"/>
        <v>1.2500000000000001E-2</v>
      </c>
      <c r="KH61" s="5">
        <f t="shared" si="363"/>
        <v>0</v>
      </c>
      <c r="KI61" s="19">
        <f t="shared" ca="1" si="360"/>
        <v>0</v>
      </c>
      <c r="KJ61" s="5">
        <f t="shared" ca="1" si="364"/>
        <v>60</v>
      </c>
      <c r="KK61" s="19" t="str">
        <f t="shared" ca="1" si="365"/>
        <v>-</v>
      </c>
      <c r="KL61" s="19" t="str">
        <f t="shared" ca="1" si="365"/>
        <v>-</v>
      </c>
      <c r="KM61" s="19" t="str">
        <f t="shared" ca="1" si="365"/>
        <v>-</v>
      </c>
      <c r="KN61" s="19" t="str">
        <f t="shared" ca="1" si="365"/>
        <v>-</v>
      </c>
      <c r="KO61" s="19" t="str">
        <f t="shared" ca="1" si="365"/>
        <v>-</v>
      </c>
      <c r="KP61" s="19" t="str">
        <f t="shared" ca="1" si="365"/>
        <v>-</v>
      </c>
      <c r="KQ61" s="19" t="str">
        <f t="shared" ca="1" si="365"/>
        <v>-</v>
      </c>
      <c r="KR61" s="19" t="str">
        <f t="shared" ca="1" si="365"/>
        <v>-</v>
      </c>
      <c r="KS61" s="19" t="str">
        <f t="shared" ca="1" si="365"/>
        <v>-</v>
      </c>
      <c r="KT61" s="19" t="str">
        <f t="shared" ca="1" si="365"/>
        <v>-</v>
      </c>
      <c r="KU61" s="19" t="str">
        <f t="shared" ca="1" si="365"/>
        <v>-</v>
      </c>
      <c r="KV61" s="19" t="str">
        <f t="shared" ca="1" si="365"/>
        <v>-</v>
      </c>
      <c r="KW61" s="5">
        <f t="shared" si="366"/>
        <v>1</v>
      </c>
      <c r="KX61" s="5">
        <f t="shared" ca="1" si="367"/>
        <v>0</v>
      </c>
      <c r="KY61" s="5">
        <f t="shared" ca="1" si="367"/>
        <v>1</v>
      </c>
      <c r="KZ61" s="5">
        <f t="shared" ca="1" si="367"/>
        <v>1</v>
      </c>
      <c r="LA61" s="5">
        <f t="shared" ca="1" si="367"/>
        <v>1</v>
      </c>
      <c r="LB61" s="5">
        <f t="shared" ca="1" si="367"/>
        <v>1</v>
      </c>
      <c r="LC61" s="5">
        <f t="shared" ca="1" si="367"/>
        <v>0</v>
      </c>
      <c r="LD61" s="5">
        <f t="shared" ca="1" si="367"/>
        <v>1</v>
      </c>
      <c r="LE61" s="5">
        <f t="shared" ca="1" si="367"/>
        <v>0</v>
      </c>
      <c r="LF61" s="5">
        <f t="shared" ca="1" si="367"/>
        <v>0</v>
      </c>
      <c r="LG61" s="5">
        <f t="shared" ca="1" si="367"/>
        <v>1</v>
      </c>
      <c r="LH61" s="5">
        <f t="shared" ca="1" si="367"/>
        <v>0</v>
      </c>
      <c r="LI61" s="5">
        <f t="shared" ca="1" si="367"/>
        <v>0</v>
      </c>
      <c r="LJ61" s="5">
        <f t="shared" ca="1" si="367"/>
        <v>0</v>
      </c>
      <c r="LK61" s="5">
        <f t="shared" ca="1" si="367"/>
        <v>0</v>
      </c>
      <c r="LL61" s="5">
        <f t="shared" ca="1" si="367"/>
        <v>1</v>
      </c>
      <c r="LM61" s="5">
        <f t="shared" ca="1" si="367"/>
        <v>0</v>
      </c>
      <c r="LN61" s="5">
        <f t="shared" ca="1" si="367"/>
        <v>1</v>
      </c>
      <c r="LO61" s="19">
        <f t="shared" ca="1" si="417"/>
        <v>0</v>
      </c>
      <c r="LP61" s="19">
        <f t="shared" ca="1" si="417"/>
        <v>0</v>
      </c>
      <c r="LQ61" s="19">
        <f t="shared" ca="1" si="417"/>
        <v>0</v>
      </c>
      <c r="LR61" s="19">
        <f t="shared" ca="1" si="417"/>
        <v>0</v>
      </c>
      <c r="LS61" s="19">
        <f t="shared" ca="1" si="417"/>
        <v>0</v>
      </c>
      <c r="LT61" s="19">
        <f t="shared" ca="1" si="417"/>
        <v>0</v>
      </c>
      <c r="LU61" s="19">
        <f t="shared" ca="1" si="417"/>
        <v>0</v>
      </c>
      <c r="LV61" s="19">
        <f t="shared" ca="1" si="417"/>
        <v>0</v>
      </c>
      <c r="LW61" s="19">
        <f t="shared" ca="1" si="417"/>
        <v>0</v>
      </c>
      <c r="LX61" s="19">
        <f t="shared" ca="1" si="417"/>
        <v>0</v>
      </c>
      <c r="LY61" s="19">
        <f t="shared" ca="1" si="417"/>
        <v>0</v>
      </c>
      <c r="LZ61" s="19">
        <f t="shared" ca="1" si="417"/>
        <v>0</v>
      </c>
      <c r="MA61" s="19">
        <f t="shared" ca="1" si="417"/>
        <v>0</v>
      </c>
      <c r="MB61" s="19">
        <f t="shared" ca="1" si="417"/>
        <v>0</v>
      </c>
      <c r="MC61" s="19">
        <f t="shared" ca="1" si="417"/>
        <v>0</v>
      </c>
      <c r="MD61" s="19">
        <f t="shared" ca="1" si="417"/>
        <v>0</v>
      </c>
      <c r="ME61" s="19">
        <f t="shared" ca="1" si="417"/>
        <v>0</v>
      </c>
      <c r="MF61" s="19">
        <f t="shared" ca="1" si="417"/>
        <v>0</v>
      </c>
      <c r="MG61" s="19">
        <f t="shared" ca="1" si="417"/>
        <v>0</v>
      </c>
      <c r="MH61" s="19">
        <f t="shared" ca="1" si="417"/>
        <v>0</v>
      </c>
      <c r="MI61" s="19">
        <f t="shared" ca="1" si="417"/>
        <v>0</v>
      </c>
      <c r="MJ61" s="5">
        <f t="shared" ca="1" si="369"/>
        <v>0</v>
      </c>
      <c r="MK61" s="5">
        <f t="shared" ca="1" si="369"/>
        <v>6.25E-2</v>
      </c>
      <c r="ML61" s="5">
        <f t="shared" ca="1" si="369"/>
        <v>6.25E-2</v>
      </c>
      <c r="MM61" s="5">
        <f t="shared" ca="1" si="369"/>
        <v>6.25E-2</v>
      </c>
      <c r="MN61" s="19">
        <f t="shared" ca="1" si="418"/>
        <v>0</v>
      </c>
      <c r="MO61" s="19">
        <f t="shared" ca="1" si="417"/>
        <v>0</v>
      </c>
      <c r="MP61" s="19">
        <f t="shared" ca="1" si="370"/>
        <v>0</v>
      </c>
      <c r="MQ61" s="19">
        <f t="shared" ca="1" si="370"/>
        <v>0</v>
      </c>
      <c r="MR61" s="19">
        <f t="shared" ca="1" si="370"/>
        <v>0</v>
      </c>
      <c r="MS61" s="19">
        <f t="shared" ca="1" si="370"/>
        <v>0</v>
      </c>
      <c r="MT61" s="19">
        <f t="shared" ca="1" si="417"/>
        <v>0</v>
      </c>
      <c r="MU61" s="19">
        <f t="shared" ca="1" si="417"/>
        <v>1</v>
      </c>
      <c r="MV61" s="19">
        <f t="shared" ca="1" si="371"/>
        <v>0</v>
      </c>
      <c r="MW61" s="19">
        <f t="shared" ca="1" si="371"/>
        <v>0</v>
      </c>
      <c r="MX61" s="19">
        <f t="shared" ca="1" si="371"/>
        <v>0</v>
      </c>
      <c r="MY61" s="19">
        <f t="shared" ca="1" si="417"/>
        <v>0</v>
      </c>
      <c r="MZ61" s="19">
        <f t="shared" ca="1" si="417"/>
        <v>1</v>
      </c>
      <c r="NA61" s="9"/>
      <c r="NB61" s="5" t="b">
        <f t="shared" ca="1" si="372"/>
        <v>0</v>
      </c>
      <c r="NC61" s="19" t="str">
        <f t="shared" ca="1" si="373"/>
        <v>-</v>
      </c>
      <c r="ND61" s="5">
        <f t="shared" ca="1" si="374"/>
        <v>0.5</v>
      </c>
      <c r="NE61" s="5" t="b">
        <f t="shared" ca="1" si="375"/>
        <v>0</v>
      </c>
      <c r="NF61" s="5" t="b">
        <f t="shared" ca="1" si="375"/>
        <v>0</v>
      </c>
      <c r="NG61" s="5" t="b">
        <f t="shared" ca="1" si="375"/>
        <v>1</v>
      </c>
      <c r="NH61" s="134">
        <f t="shared" ca="1" si="376"/>
        <v>2</v>
      </c>
      <c r="NI61" s="134">
        <f t="shared" ca="1" si="376"/>
        <v>2</v>
      </c>
      <c r="NJ61" s="5" t="b">
        <f t="shared" ca="1" si="377"/>
        <v>0</v>
      </c>
      <c r="NK61" s="5" t="b">
        <f t="shared" ca="1" si="377"/>
        <v>1</v>
      </c>
      <c r="NL61" s="5" t="b">
        <f t="shared" ca="1" si="377"/>
        <v>1</v>
      </c>
      <c r="NM61" s="5" t="b">
        <f t="shared" ca="1" si="377"/>
        <v>0</v>
      </c>
      <c r="NN61" s="5">
        <f t="shared" ca="1" si="378"/>
        <v>1</v>
      </c>
      <c r="NO61" s="5">
        <f t="shared" ca="1" si="378"/>
        <v>0</v>
      </c>
      <c r="NP61" s="5" t="b">
        <f t="shared" ca="1" si="379"/>
        <v>0</v>
      </c>
      <c r="NQ61" s="5" t="str" cm="1">
        <f t="array" aca="1" ref="NQ61" ca="1">IF(OR(NR61:NY61&lt;&gt;"-"),TRUE,"-")</f>
        <v>-</v>
      </c>
      <c r="NR61" s="19" t="str">
        <f t="shared" ca="1" si="380"/>
        <v>-</v>
      </c>
      <c r="NS61" s="19" t="str">
        <f t="shared" ca="1" si="380"/>
        <v>-</v>
      </c>
      <c r="NT61" s="19" t="str">
        <f t="shared" ca="1" si="380"/>
        <v>-</v>
      </c>
      <c r="NU61" s="19" t="str">
        <f t="shared" ca="1" si="380"/>
        <v>-</v>
      </c>
      <c r="NV61" s="19" t="str">
        <f t="shared" ca="1" si="380"/>
        <v>-</v>
      </c>
      <c r="NW61" s="19" t="str">
        <f t="shared" ca="1" si="380"/>
        <v>-</v>
      </c>
      <c r="NX61" s="19" t="str">
        <f t="shared" ca="1" si="380"/>
        <v>-</v>
      </c>
      <c r="NY61" s="19" t="str">
        <f t="shared" ca="1" si="380"/>
        <v>-</v>
      </c>
      <c r="NZ61" s="5" t="b">
        <f t="array" aca="1" ref="NZ61" ca="1">IF(OR(OA61:OG61&lt;&gt;"-"),TRUE,"-")</f>
        <v>1</v>
      </c>
      <c r="OA61" s="19">
        <f t="shared" ca="1" si="381"/>
        <v>0</v>
      </c>
      <c r="OB61" s="19">
        <f t="shared" ca="1" si="381"/>
        <v>999999</v>
      </c>
      <c r="OC61" s="19">
        <f t="shared" ca="1" si="381"/>
        <v>999999</v>
      </c>
      <c r="OD61" s="19">
        <f t="shared" ca="1" si="381"/>
        <v>999999</v>
      </c>
      <c r="OE61" s="19">
        <f t="shared" ca="1" si="381"/>
        <v>999999</v>
      </c>
      <c r="OF61" s="19">
        <f t="shared" ca="1" si="382"/>
        <v>999999</v>
      </c>
      <c r="OG61" s="19">
        <f t="shared" ca="1" si="382"/>
        <v>999999</v>
      </c>
      <c r="OH61" s="19" t="str">
        <f t="shared" ca="1" si="382"/>
        <v>-</v>
      </c>
      <c r="OI61" s="19" t="str">
        <f t="shared" ca="1" si="382"/>
        <v>-</v>
      </c>
      <c r="OJ61" s="19" t="str">
        <f t="shared" ca="1" si="382"/>
        <v>-</v>
      </c>
      <c r="OK61" s="19" t="b">
        <f t="shared" ca="1" si="382"/>
        <v>1</v>
      </c>
      <c r="OL61" s="19">
        <f t="shared" ca="1" si="382"/>
        <v>0</v>
      </c>
      <c r="OM61" s="5" t="str">
        <f t="shared" ca="1" si="385"/>
        <v>-</v>
      </c>
      <c r="ON61" s="5" t="str">
        <f t="shared" ca="1" si="385"/>
        <v>-</v>
      </c>
      <c r="OO61" s="5" t="str">
        <f t="shared" ca="1" si="385"/>
        <v>-</v>
      </c>
      <c r="OP61" s="5" t="str">
        <f t="shared" ca="1" si="385"/>
        <v>-</v>
      </c>
      <c r="OQ61" s="19" t="str">
        <f t="shared" ca="1" si="422"/>
        <v>-</v>
      </c>
      <c r="OR61" s="19" t="str">
        <f t="shared" ca="1" si="422"/>
        <v>-</v>
      </c>
      <c r="OS61" s="19" t="str">
        <f t="shared" ca="1" si="422"/>
        <v>-</v>
      </c>
      <c r="OT61" s="19" t="str">
        <f t="shared" ca="1" si="422"/>
        <v>-</v>
      </c>
      <c r="OU61" s="5">
        <f t="shared" ca="1" si="388"/>
        <v>0</v>
      </c>
      <c r="OV61" s="19" t="str">
        <f t="shared" ca="1" si="422"/>
        <v>-</v>
      </c>
      <c r="OW61" s="5" t="str">
        <f t="shared" ca="1" si="389"/>
        <v>-</v>
      </c>
      <c r="OX61" s="5">
        <f t="shared" ca="1" si="389"/>
        <v>500</v>
      </c>
      <c r="OY61" s="5">
        <f t="shared" ca="1" si="389"/>
        <v>500</v>
      </c>
      <c r="OZ61" s="5" t="str">
        <f t="shared" ca="1" si="389"/>
        <v>-</v>
      </c>
      <c r="PA61" s="5" t="str">
        <f t="shared" ca="1" si="389"/>
        <v>-</v>
      </c>
      <c r="PB61" s="5" t="str">
        <f t="shared" ca="1" si="389"/>
        <v>-</v>
      </c>
      <c r="PC61" s="5">
        <f t="shared" ca="1" si="390"/>
        <v>1.5</v>
      </c>
      <c r="PD61" s="9"/>
      <c r="PE61" s="19">
        <f t="shared" ca="1" si="422"/>
        <v>50</v>
      </c>
      <c r="PF61" s="19">
        <f t="shared" ca="1" si="422"/>
        <v>50</v>
      </c>
      <c r="PG61" s="19">
        <f t="shared" ca="1" si="422"/>
        <v>50</v>
      </c>
      <c r="PH61" s="19">
        <f t="shared" ca="1" si="422"/>
        <v>50</v>
      </c>
      <c r="PI61" s="5">
        <f t="shared" ca="1" si="391"/>
        <v>1</v>
      </c>
      <c r="PJ61" s="5">
        <f t="shared" ca="1" si="392"/>
        <v>0.75</v>
      </c>
      <c r="PK61" s="5">
        <f t="shared" ca="1" si="393"/>
        <v>1</v>
      </c>
      <c r="PL61" s="9"/>
      <c r="PM61" s="19" t="b">
        <f t="shared" ca="1" si="422"/>
        <v>0</v>
      </c>
      <c r="PN61" s="19" t="b">
        <f t="shared" ca="1" si="422"/>
        <v>0</v>
      </c>
      <c r="PO61" s="19">
        <f t="shared" ca="1" si="422"/>
        <v>1</v>
      </c>
      <c r="PP61" s="134">
        <f t="shared" ca="1" si="395"/>
        <v>1</v>
      </c>
      <c r="PQ61" s="134">
        <f t="shared" ca="1" si="395"/>
        <v>1</v>
      </c>
      <c r="PR61" s="134">
        <f t="shared" ca="1" si="395"/>
        <v>1</v>
      </c>
      <c r="PS61" s="134">
        <f t="shared" ca="1" si="395"/>
        <v>1</v>
      </c>
      <c r="PT61" s="134">
        <f t="shared" ca="1" si="395"/>
        <v>1</v>
      </c>
      <c r="PU61" s="134">
        <f t="shared" ca="1" si="395"/>
        <v>1</v>
      </c>
      <c r="PV61" s="134">
        <f t="shared" ca="1" si="395"/>
        <v>1</v>
      </c>
      <c r="PW61" s="134">
        <f t="shared" ca="1" si="395"/>
        <v>1</v>
      </c>
      <c r="PX61" s="9"/>
      <c r="PY61" s="537" t="str">
        <f t="shared" ca="1" si="396"/>
        <v>-</v>
      </c>
      <c r="PZ61" s="537" t="str">
        <f t="shared" ca="1" si="396"/>
        <v>-</v>
      </c>
      <c r="QA61" s="537" t="str">
        <f t="shared" ca="1" si="396"/>
        <v>-</v>
      </c>
      <c r="QB61" s="537" t="str">
        <f t="shared" ca="1" si="396"/>
        <v>-</v>
      </c>
      <c r="QC61" s="537" t="str">
        <f t="shared" ca="1" si="396"/>
        <v>-</v>
      </c>
      <c r="QD61" s="537" t="str">
        <f t="shared" ca="1" si="396"/>
        <v>-</v>
      </c>
      <c r="QE61" s="537" t="str">
        <f t="shared" ca="1" si="396"/>
        <v>-</v>
      </c>
      <c r="QF61" s="537" t="str">
        <f t="shared" ca="1" si="396"/>
        <v>-</v>
      </c>
      <c r="QG61" s="537" t="str">
        <f t="shared" ca="1" si="396"/>
        <v>-</v>
      </c>
      <c r="QH61" s="537" t="str">
        <f t="shared" ca="1" si="396"/>
        <v>-</v>
      </c>
      <c r="QI61" s="537" t="str">
        <f t="shared" ca="1" si="397"/>
        <v>-</v>
      </c>
      <c r="QJ61" s="537" t="str">
        <f t="shared" ca="1" si="397"/>
        <v>-</v>
      </c>
      <c r="QK61" s="537" t="str">
        <f t="shared" ca="1" si="397"/>
        <v>-</v>
      </c>
      <c r="QL61" s="537" t="str">
        <f t="shared" ca="1" si="397"/>
        <v>-</v>
      </c>
      <c r="QM61" s="537" t="str">
        <f t="shared" ca="1" si="397"/>
        <v>-</v>
      </c>
      <c r="QN61" s="537" t="str">
        <f t="shared" ca="1" si="397"/>
        <v>-</v>
      </c>
      <c r="QO61" s="537" t="str">
        <f t="shared" ca="1" si="397"/>
        <v>-</v>
      </c>
      <c r="QP61" s="537" t="str">
        <f t="shared" ca="1" si="397"/>
        <v>-</v>
      </c>
      <c r="QQ61" s="537" t="str">
        <f t="shared" ca="1" si="397"/>
        <v>-</v>
      </c>
      <c r="QR61" s="537" t="str">
        <f t="shared" ca="1" si="397"/>
        <v>-</v>
      </c>
      <c r="QS61" s="537" t="str">
        <f t="shared" ca="1" si="398"/>
        <v>-</v>
      </c>
      <c r="QT61" s="537" t="str">
        <f t="shared" ca="1" si="398"/>
        <v>-</v>
      </c>
      <c r="QU61" s="537" t="str">
        <f t="shared" ca="1" si="398"/>
        <v>-</v>
      </c>
      <c r="QV61" s="537" t="str">
        <f t="shared" ca="1" si="398"/>
        <v>-</v>
      </c>
      <c r="QW61" s="537" t="str">
        <f t="shared" ca="1" si="398"/>
        <v>-</v>
      </c>
      <c r="QX61" s="537" t="str">
        <f t="shared" ca="1" si="398"/>
        <v>-</v>
      </c>
      <c r="QY61" s="537" t="str">
        <f t="shared" ca="1" si="398"/>
        <v>-</v>
      </c>
      <c r="QZ61" s="537" t="str">
        <f t="shared" ca="1" si="398"/>
        <v>-</v>
      </c>
      <c r="RA61" s="537" t="str">
        <f t="shared" ca="1" si="398"/>
        <v>-</v>
      </c>
      <c r="RB61" s="537" t="str">
        <f t="shared" ca="1" si="398"/>
        <v>-</v>
      </c>
      <c r="RC61" s="537" t="str">
        <f t="shared" ca="1" si="399"/>
        <v>-</v>
      </c>
      <c r="RD61" s="537" t="str">
        <f t="shared" ca="1" si="399"/>
        <v>-</v>
      </c>
      <c r="RE61" s="537" t="str">
        <f t="shared" ca="1" si="399"/>
        <v>-</v>
      </c>
      <c r="RF61" s="537" t="str">
        <f t="shared" ca="1" si="399"/>
        <v>-</v>
      </c>
      <c r="RG61" s="537" t="str">
        <f t="shared" ca="1" si="399"/>
        <v>-</v>
      </c>
      <c r="RH61" s="537" t="str">
        <f t="shared" ca="1" si="399"/>
        <v>-</v>
      </c>
      <c r="RI61" s="547" t="str">
        <f t="shared" ca="1" si="400"/>
        <v>-</v>
      </c>
      <c r="RJ61" s="547" t="str">
        <f t="shared" ca="1" si="400"/>
        <v>-</v>
      </c>
      <c r="RK61" s="547" t="str">
        <f t="shared" ca="1" si="400"/>
        <v>-</v>
      </c>
      <c r="RL61" s="547" t="str">
        <f t="shared" ca="1" si="400"/>
        <v>-</v>
      </c>
      <c r="RM61" s="547" t="str">
        <f t="shared" ca="1" si="400"/>
        <v>-</v>
      </c>
      <c r="RN61" s="547" t="str">
        <f t="shared" ca="1" si="400"/>
        <v>-</v>
      </c>
      <c r="RO61" s="547" t="str">
        <f t="shared" ca="1" si="400"/>
        <v>-</v>
      </c>
      <c r="RP61" s="547" t="str">
        <f t="shared" ca="1" si="400"/>
        <v>-</v>
      </c>
      <c r="RQ61" s="547" t="str">
        <f t="shared" ca="1" si="400"/>
        <v>-</v>
      </c>
      <c r="RR61" s="547" t="str">
        <f t="shared" ca="1" si="400"/>
        <v>-</v>
      </c>
      <c r="RS61" s="547" t="str">
        <f t="shared" ca="1" si="401"/>
        <v>-</v>
      </c>
      <c r="RT61" s="547" t="str">
        <f t="shared" ca="1" si="401"/>
        <v>-</v>
      </c>
      <c r="RU61" s="547" t="str">
        <f t="shared" ca="1" si="401"/>
        <v>-</v>
      </c>
      <c r="RV61" s="547" t="str">
        <f t="shared" ca="1" si="401"/>
        <v>-</v>
      </c>
      <c r="RW61" s="547" t="str">
        <f t="shared" ca="1" si="401"/>
        <v>-</v>
      </c>
      <c r="RX61" s="547" t="str">
        <f t="shared" ca="1" si="401"/>
        <v>-</v>
      </c>
      <c r="RY61" s="547" t="str">
        <f t="shared" ca="1" si="401"/>
        <v>-</v>
      </c>
      <c r="RZ61" s="547" t="str">
        <f t="shared" ca="1" si="401"/>
        <v>-</v>
      </c>
      <c r="SA61" s="547" t="str">
        <f t="shared" ca="1" si="401"/>
        <v>-</v>
      </c>
      <c r="SB61" s="547" t="str">
        <f t="shared" ca="1" si="401"/>
        <v>-</v>
      </c>
      <c r="SC61" s="547" t="str">
        <f t="shared" ca="1" si="402"/>
        <v>-</v>
      </c>
      <c r="SD61" s="547" t="str">
        <f t="shared" ca="1" si="402"/>
        <v>-</v>
      </c>
      <c r="SE61" s="547" t="str">
        <f t="shared" ca="1" si="402"/>
        <v>-</v>
      </c>
      <c r="SF61" s="547" t="str">
        <f t="shared" ca="1" si="402"/>
        <v>-</v>
      </c>
      <c r="SG61" s="547" t="str">
        <f t="shared" ca="1" si="402"/>
        <v>-</v>
      </c>
      <c r="SH61" s="547" t="str">
        <f t="shared" ca="1" si="402"/>
        <v>-</v>
      </c>
      <c r="SI61" s="537" t="str">
        <f t="shared" ca="1" si="403"/>
        <v>-</v>
      </c>
      <c r="SJ61" s="537" t="str">
        <f t="shared" ca="1" si="403"/>
        <v>-</v>
      </c>
      <c r="SK61" s="537" t="str">
        <f t="shared" ca="1" si="403"/>
        <v>-</v>
      </c>
      <c r="SL61" s="537" t="str">
        <f t="shared" ca="1" si="403"/>
        <v>-</v>
      </c>
      <c r="SM61" s="537" t="str">
        <f t="shared" ca="1" si="403"/>
        <v>-</v>
      </c>
      <c r="SN61" s="537" t="str">
        <f t="shared" ca="1" si="403"/>
        <v>-</v>
      </c>
      <c r="SO61" s="537" t="str">
        <f t="shared" ca="1" si="403"/>
        <v>-</v>
      </c>
      <c r="SP61" s="537" t="str">
        <f t="shared" ca="1" si="403"/>
        <v>-</v>
      </c>
      <c r="SQ61" s="537" t="str">
        <f t="shared" ca="1" si="403"/>
        <v>-</v>
      </c>
      <c r="SR61" s="537" t="str">
        <f t="shared" ca="1" si="403"/>
        <v>-</v>
      </c>
      <c r="SS61" s="537" t="str">
        <f t="shared" ca="1" si="404"/>
        <v>-</v>
      </c>
      <c r="ST61" s="537" t="str">
        <f t="shared" ca="1" si="404"/>
        <v>-</v>
      </c>
      <c r="SU61" s="537" t="str">
        <f t="shared" ca="1" si="404"/>
        <v>-</v>
      </c>
      <c r="SV61" s="537" t="str">
        <f t="shared" ca="1" si="404"/>
        <v>-</v>
      </c>
      <c r="SW61" s="537" t="str">
        <f t="shared" ca="1" si="404"/>
        <v>-</v>
      </c>
      <c r="SX61" s="537" t="str">
        <f t="shared" ca="1" si="404"/>
        <v>-</v>
      </c>
      <c r="SY61" s="537" t="str">
        <f t="shared" ca="1" si="404"/>
        <v>-</v>
      </c>
      <c r="SZ61" s="537" t="str">
        <f t="shared" ca="1" si="404"/>
        <v>-</v>
      </c>
      <c r="TA61" s="537" t="str">
        <f t="shared" ca="1" si="404"/>
        <v>-</v>
      </c>
      <c r="TB61" s="537" t="str">
        <f t="shared" ca="1" si="404"/>
        <v>-</v>
      </c>
      <c r="TC61" s="537" t="str">
        <f t="shared" ca="1" si="405"/>
        <v>-</v>
      </c>
      <c r="TD61" s="537" t="str">
        <f t="shared" ca="1" si="405"/>
        <v>-</v>
      </c>
      <c r="TE61" s="537" t="str">
        <f t="shared" ca="1" si="405"/>
        <v>-</v>
      </c>
      <c r="TF61" s="537" t="str">
        <f t="shared" ca="1" si="405"/>
        <v>-</v>
      </c>
      <c r="TG61" s="537" t="str">
        <f t="shared" ca="1" si="405"/>
        <v>-</v>
      </c>
      <c r="TH61" s="537" t="str">
        <f t="shared" ca="1" si="405"/>
        <v>-</v>
      </c>
      <c r="TI61" s="537" t="str">
        <f t="shared" ca="1" si="405"/>
        <v>-</v>
      </c>
      <c r="TJ61" s="537" t="str">
        <f t="shared" ca="1" si="405"/>
        <v>-</v>
      </c>
      <c r="TK61" s="537" t="str">
        <f t="shared" ca="1" si="405"/>
        <v>-</v>
      </c>
      <c r="TL61" s="537" t="str">
        <f t="shared" ca="1" si="405"/>
        <v>-</v>
      </c>
      <c r="TM61" s="537" t="str">
        <f t="shared" ca="1" si="406"/>
        <v>-</v>
      </c>
      <c r="TN61" s="537" t="str">
        <f t="shared" ca="1" si="406"/>
        <v>-</v>
      </c>
      <c r="TO61" s="537" t="str">
        <f t="shared" ca="1" si="406"/>
        <v>-</v>
      </c>
      <c r="TP61" s="537" t="str">
        <f t="shared" ca="1" si="406"/>
        <v>-</v>
      </c>
      <c r="TQ61" s="537" t="str">
        <f t="shared" ca="1" si="406"/>
        <v>-</v>
      </c>
      <c r="TR61" s="537" t="str">
        <f t="shared" ca="1" si="406"/>
        <v>-</v>
      </c>
      <c r="TS61" s="547" t="str">
        <f t="shared" ca="1" si="407"/>
        <v>-</v>
      </c>
      <c r="TT61" s="547" t="str">
        <f t="shared" ca="1" si="407"/>
        <v>-</v>
      </c>
      <c r="TU61" s="547" t="str">
        <f t="shared" ca="1" si="407"/>
        <v>-</v>
      </c>
      <c r="TV61" s="547" t="str">
        <f t="shared" ca="1" si="407"/>
        <v>-</v>
      </c>
      <c r="TW61" s="547" t="str">
        <f t="shared" ca="1" si="407"/>
        <v>-</v>
      </c>
      <c r="TX61" s="547" t="str">
        <f t="shared" ca="1" si="407"/>
        <v>-</v>
      </c>
      <c r="TY61" s="547" t="str">
        <f t="shared" ca="1" si="407"/>
        <v>-</v>
      </c>
      <c r="TZ61" s="547" t="str">
        <f t="shared" ca="1" si="407"/>
        <v>-</v>
      </c>
      <c r="UA61" s="547" t="str">
        <f t="shared" ca="1" si="407"/>
        <v>-</v>
      </c>
      <c r="UB61" s="547" t="str">
        <f t="shared" ca="1" si="407"/>
        <v>-</v>
      </c>
      <c r="UC61" s="547" t="str">
        <f t="shared" ca="1" si="408"/>
        <v>-</v>
      </c>
      <c r="UD61" s="547" t="str">
        <f t="shared" ca="1" si="408"/>
        <v>-</v>
      </c>
      <c r="UE61" s="547" t="str">
        <f t="shared" ca="1" si="408"/>
        <v>-</v>
      </c>
      <c r="UF61" s="547" t="str">
        <f t="shared" ca="1" si="408"/>
        <v>-</v>
      </c>
      <c r="UG61" s="547" t="str">
        <f t="shared" ca="1" si="408"/>
        <v>-</v>
      </c>
      <c r="UH61" s="547" t="str">
        <f t="shared" ca="1" si="408"/>
        <v>-</v>
      </c>
      <c r="UI61" s="547" t="str">
        <f t="shared" ca="1" si="408"/>
        <v>-</v>
      </c>
      <c r="UJ61" s="547" t="str">
        <f t="shared" ca="1" si="408"/>
        <v>-</v>
      </c>
      <c r="UK61" s="547" t="str">
        <f t="shared" ca="1" si="408"/>
        <v>-</v>
      </c>
      <c r="UL61" s="547" t="str">
        <f t="shared" ca="1" si="408"/>
        <v>-</v>
      </c>
      <c r="UM61" s="547" t="str">
        <f t="shared" ca="1" si="409"/>
        <v>-</v>
      </c>
      <c r="UN61" s="547" t="str">
        <f t="shared" ca="1" si="409"/>
        <v>-</v>
      </c>
      <c r="UO61" s="547" t="str">
        <f t="shared" ca="1" si="409"/>
        <v>-</v>
      </c>
      <c r="UP61" s="547" t="str">
        <f t="shared" ca="1" si="409"/>
        <v>-</v>
      </c>
      <c r="UQ61" s="547" t="str">
        <f t="shared" ca="1" si="409"/>
        <v>-</v>
      </c>
      <c r="UR61" s="547" t="str">
        <f t="shared" ca="1" si="409"/>
        <v>-</v>
      </c>
      <c r="US61" s="537" t="str">
        <f t="shared" ca="1" si="410"/>
        <v>-</v>
      </c>
      <c r="UT61" s="537" t="str">
        <f t="shared" ca="1" si="410"/>
        <v>-</v>
      </c>
      <c r="UU61" s="537" t="str">
        <f t="shared" ca="1" si="410"/>
        <v>-</v>
      </c>
      <c r="UV61" s="537" t="str">
        <f t="shared" ca="1" si="410"/>
        <v>-</v>
      </c>
      <c r="UW61" s="537" t="str">
        <f t="shared" ca="1" si="410"/>
        <v>-</v>
      </c>
      <c r="UX61" s="537" t="str">
        <f t="shared" ca="1" si="410"/>
        <v>-</v>
      </c>
      <c r="UY61" s="537" t="str">
        <f t="shared" ca="1" si="410"/>
        <v>-</v>
      </c>
      <c r="UZ61" s="537" t="str">
        <f t="shared" ca="1" si="410"/>
        <v>-</v>
      </c>
      <c r="VA61" s="537" t="str">
        <f t="shared" ca="1" si="410"/>
        <v>-</v>
      </c>
      <c r="VB61" s="537" t="str">
        <f t="shared" ca="1" si="410"/>
        <v>-</v>
      </c>
      <c r="VC61" s="537" t="str">
        <f t="shared" ca="1" si="411"/>
        <v>-</v>
      </c>
      <c r="VD61" s="537" t="str">
        <f t="shared" ca="1" si="411"/>
        <v>-</v>
      </c>
      <c r="VE61" s="537" t="str">
        <f t="shared" ca="1" si="411"/>
        <v>-</v>
      </c>
      <c r="VF61" s="537" t="str">
        <f t="shared" ca="1" si="411"/>
        <v>-</v>
      </c>
      <c r="VG61" s="537" t="str">
        <f t="shared" ca="1" si="411"/>
        <v>-</v>
      </c>
      <c r="VH61" s="537" t="str">
        <f t="shared" ca="1" si="411"/>
        <v>-</v>
      </c>
      <c r="VI61" s="537" t="str">
        <f t="shared" ca="1" si="411"/>
        <v>-</v>
      </c>
      <c r="VJ61" s="537" t="str">
        <f t="shared" ca="1" si="411"/>
        <v>-</v>
      </c>
      <c r="VK61" s="537" t="str">
        <f t="shared" ca="1" si="411"/>
        <v>-</v>
      </c>
      <c r="VL61" s="537" t="str">
        <f t="shared" ca="1" si="411"/>
        <v>-</v>
      </c>
      <c r="VM61" s="537" t="str">
        <f t="shared" ca="1" si="412"/>
        <v>-</v>
      </c>
      <c r="VN61" s="537" t="str">
        <f t="shared" ca="1" si="412"/>
        <v>-</v>
      </c>
      <c r="VO61" s="537" t="str">
        <f t="shared" ca="1" si="412"/>
        <v>-</v>
      </c>
      <c r="VP61" s="537" t="str">
        <f t="shared" ca="1" si="412"/>
        <v>-</v>
      </c>
      <c r="VQ61" s="537" t="str">
        <f t="shared" ca="1" si="412"/>
        <v>-</v>
      </c>
      <c r="VR61" s="537" t="str">
        <f t="shared" ca="1" si="412"/>
        <v>-</v>
      </c>
      <c r="VS61" s="537" t="str">
        <f t="shared" ca="1" si="412"/>
        <v>-</v>
      </c>
      <c r="VT61" s="537" t="str">
        <f t="shared" ca="1" si="412"/>
        <v>-</v>
      </c>
      <c r="VU61" s="537" t="str">
        <f t="shared" ca="1" si="412"/>
        <v>-</v>
      </c>
      <c r="VV61" s="537" t="str">
        <f t="shared" ca="1" si="412"/>
        <v>-</v>
      </c>
      <c r="VW61" s="537" t="b">
        <f t="shared" ca="1" si="413"/>
        <v>1</v>
      </c>
      <c r="VX61" s="537" t="b">
        <f t="shared" ca="1" si="413"/>
        <v>1</v>
      </c>
      <c r="VY61" s="537" t="b">
        <f t="shared" ca="1" si="413"/>
        <v>1</v>
      </c>
      <c r="VZ61" s="537" t="b">
        <f t="shared" ca="1" si="413"/>
        <v>1</v>
      </c>
      <c r="WA61" s="537" t="b">
        <f t="shared" ca="1" si="413"/>
        <v>1</v>
      </c>
      <c r="WB61" s="537" t="b">
        <f t="shared" ca="1" si="413"/>
        <v>1</v>
      </c>
      <c r="WC61" s="547" t="b">
        <f t="shared" ca="1" si="414"/>
        <v>1</v>
      </c>
      <c r="WD61" s="547" t="b">
        <f t="shared" ca="1" si="414"/>
        <v>1</v>
      </c>
      <c r="WE61" s="547" t="b">
        <f t="shared" ca="1" si="414"/>
        <v>1</v>
      </c>
      <c r="WF61" s="547" t="b">
        <f t="shared" ca="1" si="414"/>
        <v>1</v>
      </c>
      <c r="WG61" s="547" t="b">
        <f t="shared" ca="1" si="414"/>
        <v>1</v>
      </c>
      <c r="WH61" s="547" t="b">
        <f t="shared" ca="1" si="414"/>
        <v>1</v>
      </c>
      <c r="WI61" s="547" t="b">
        <f t="shared" ca="1" si="414"/>
        <v>1</v>
      </c>
      <c r="WJ61" s="547" t="b">
        <f t="shared" ca="1" si="414"/>
        <v>1</v>
      </c>
      <c r="WK61" s="547" t="b">
        <f t="shared" ca="1" si="414"/>
        <v>1</v>
      </c>
      <c r="WL61" s="547" t="b">
        <f t="shared" ca="1" si="414"/>
        <v>1</v>
      </c>
      <c r="WM61" s="547" t="b">
        <f t="shared" ca="1" si="415"/>
        <v>1</v>
      </c>
      <c r="WN61" s="547" t="b">
        <f t="shared" ca="1" si="415"/>
        <v>1</v>
      </c>
      <c r="WO61" s="547" t="b">
        <f t="shared" ca="1" si="415"/>
        <v>1</v>
      </c>
      <c r="WP61" s="547" t="b">
        <f t="shared" ca="1" si="415"/>
        <v>1</v>
      </c>
      <c r="WQ61" s="547" t="b">
        <f t="shared" ca="1" si="415"/>
        <v>1</v>
      </c>
      <c r="WR61" s="547" t="b">
        <f t="shared" ca="1" si="415"/>
        <v>1</v>
      </c>
      <c r="WS61" s="547" t="b">
        <f t="shared" ca="1" si="415"/>
        <v>1</v>
      </c>
      <c r="WT61" s="547" t="b">
        <f t="shared" ca="1" si="415"/>
        <v>1</v>
      </c>
      <c r="WU61" s="547" t="b">
        <f t="shared" ca="1" si="415"/>
        <v>1</v>
      </c>
      <c r="WV61" s="547" t="b">
        <f t="shared" ca="1" si="415"/>
        <v>1</v>
      </c>
      <c r="WW61" s="547" t="b">
        <f t="shared" ca="1" si="416"/>
        <v>1</v>
      </c>
      <c r="WX61" s="547" t="b">
        <f t="shared" ca="1" si="416"/>
        <v>1</v>
      </c>
      <c r="WY61" s="547" t="b">
        <f t="shared" ca="1" si="416"/>
        <v>1</v>
      </c>
      <c r="WZ61" s="547" t="b">
        <f t="shared" ca="1" si="416"/>
        <v>1</v>
      </c>
      <c r="XA61" s="547" t="b">
        <f t="shared" ca="1" si="416"/>
        <v>1</v>
      </c>
      <c r="XB61" s="547" t="b">
        <f t="shared" ca="1" si="416"/>
        <v>1</v>
      </c>
      <c r="XC61" s="19">
        <f t="shared" ca="1" si="422"/>
        <v>0</v>
      </c>
      <c r="XD61" s="599">
        <v>0</v>
      </c>
    </row>
    <row r="62" spans="1:628" hidden="1" outlineLevel="2">
      <c r="A62" s="20">
        <f t="shared" si="423"/>
        <v>57</v>
      </c>
      <c r="B62" s="213">
        <f t="shared" ca="1" si="424"/>
        <v>46</v>
      </c>
      <c r="C62">
        <f t="shared" ca="1" si="282"/>
        <v>100</v>
      </c>
      <c r="D62" s="134" t="str">
        <f t="shared" ca="1" si="283"/>
        <v>GSW</v>
      </c>
      <c r="E62" t="b">
        <v>1</v>
      </c>
      <c r="F62" t="b">
        <v>0</v>
      </c>
      <c r="G62" t="b">
        <f t="shared" si="284"/>
        <v>1</v>
      </c>
      <c r="H62" s="213">
        <f t="shared" ca="1" si="419"/>
        <v>11</v>
      </c>
      <c r="I62" s="19">
        <f t="shared" ca="1" si="428"/>
        <v>1</v>
      </c>
      <c r="J62" s="19">
        <f t="shared" ca="1" si="428"/>
        <v>0</v>
      </c>
      <c r="K62" s="19" t="str">
        <f t="shared" ca="1" si="428"/>
        <v/>
      </c>
      <c r="L62" s="19">
        <f t="shared" ca="1" si="428"/>
        <v>1</v>
      </c>
      <c r="M62" s="19">
        <f t="shared" ca="1" si="428"/>
        <v>2</v>
      </c>
      <c r="N62" s="19">
        <f t="shared" ca="1" si="428"/>
        <v>2</v>
      </c>
      <c r="O62" s="114">
        <f t="shared" ca="1" si="286"/>
        <v>2</v>
      </c>
      <c r="P62" s="19">
        <f ca="1">OFFSET(P$5,$B62,0)</f>
        <v>3</v>
      </c>
      <c r="Q62" s="114">
        <f t="shared" ca="1" si="287"/>
        <v>2</v>
      </c>
      <c r="R62" s="19">
        <f t="shared" ca="1" si="288"/>
        <v>1</v>
      </c>
      <c r="S62" s="19">
        <f t="shared" ca="1" si="427"/>
        <v>0</v>
      </c>
      <c r="T62" s="19">
        <f t="shared" ca="1" si="427"/>
        <v>0</v>
      </c>
      <c r="U62" s="19">
        <f t="shared" ca="1" si="427"/>
        <v>0</v>
      </c>
      <c r="V62" s="19">
        <f t="shared" ca="1" si="427"/>
        <v>0</v>
      </c>
      <c r="W62" s="114">
        <f t="shared" ca="1" si="290"/>
        <v>1</v>
      </c>
      <c r="X62" s="114">
        <f t="shared" ca="1" si="290"/>
        <v>1</v>
      </c>
      <c r="Y62" s="114">
        <f t="shared" ca="1" si="290"/>
        <v>1</v>
      </c>
      <c r="Z62" s="114">
        <f t="shared" ca="1" si="290"/>
        <v>3</v>
      </c>
      <c r="AA62" s="209"/>
      <c r="AB62" s="209"/>
      <c r="AC62" s="209"/>
      <c r="AD62" s="209"/>
      <c r="AE62" s="209"/>
      <c r="AF62" s="19">
        <f ca="1">OFFSET(AF$5,$B62,0)</f>
        <v>0</v>
      </c>
      <c r="AG62" s="209"/>
      <c r="AH62" s="209"/>
      <c r="AI62" s="209"/>
      <c r="AJ62" s="209"/>
      <c r="AK62" s="209"/>
      <c r="AL62" s="209"/>
      <c r="AM62" s="209"/>
      <c r="AN62" s="209"/>
      <c r="AO62" s="134">
        <f t="shared" ca="1" si="291"/>
        <v>2</v>
      </c>
      <c r="AP62" s="134">
        <f ca="1">INDEX(CHOOSE($P62,DataAutumn!i.AdultDrys,DataWinter!i.AdultDrys,DataSpring!i.AdultDrys),1,$O62)</f>
        <v>3</v>
      </c>
      <c r="AQ62" s="5">
        <f t="shared" ca="1" si="292"/>
        <v>2</v>
      </c>
      <c r="AR62" s="5">
        <f t="shared" ca="1" si="292"/>
        <v>0</v>
      </c>
      <c r="AS62" s="5">
        <f t="shared" ca="1" si="293"/>
        <v>6</v>
      </c>
      <c r="AT62" s="209"/>
      <c r="AU62" s="209"/>
      <c r="AV62" s="209"/>
      <c r="AW62" s="353" t="str">
        <f t="shared" ca="1" si="294"/>
        <v>TemplateEx 00011 GSW MWM     TOL204 Scan2 GFS_1 PI00% RR+01% GP100% WP100% MP125% (T_F33N11L00)</v>
      </c>
      <c r="AX62" s="9" t="str">
        <f ca="1">IF(COUNTIF(AW$5:AW62,AW62)=1,"-","Dup")</f>
        <v>-</v>
      </c>
      <c r="AY62" s="9"/>
      <c r="AZ62" s="19" t="str">
        <f t="shared" ca="1" si="295"/>
        <v>-</v>
      </c>
      <c r="BA62" s="19" t="str">
        <f t="shared" ca="1" si="295"/>
        <v>-</v>
      </c>
      <c r="BB62" s="19" t="str">
        <f t="shared" ca="1" si="295"/>
        <v>-</v>
      </c>
      <c r="BC62" s="19" t="str">
        <f t="shared" ca="1" si="295"/>
        <v>-</v>
      </c>
      <c r="BD62" s="19" t="str">
        <f t="shared" ca="1" si="295"/>
        <v>-</v>
      </c>
      <c r="BE62" s="19" t="str">
        <f t="shared" ca="1" si="295"/>
        <v>-</v>
      </c>
      <c r="BF62" s="19" t="str">
        <f t="shared" ca="1" si="295"/>
        <v>-</v>
      </c>
      <c r="BG62" s="19" t="str">
        <f t="shared" ca="1" si="295"/>
        <v>-</v>
      </c>
      <c r="BH62" s="19" t="str">
        <f t="shared" ca="1" si="295"/>
        <v>-</v>
      </c>
      <c r="BI62" s="9"/>
      <c r="BJ62" s="19" t="b">
        <f t="shared" ca="1" si="420"/>
        <v>1</v>
      </c>
      <c r="BK62" s="19" t="str">
        <f t="shared" ca="1" si="420"/>
        <v>-</v>
      </c>
      <c r="BL62" s="19" t="str">
        <f t="shared" ca="1" si="420"/>
        <v>-</v>
      </c>
      <c r="BM62" s="19" t="str">
        <f t="shared" ca="1" si="420"/>
        <v>-</v>
      </c>
      <c r="BN62" s="19" t="b">
        <f t="shared" ca="1" si="420"/>
        <v>0</v>
      </c>
      <c r="BO62" s="19">
        <f t="shared" ca="1" si="297"/>
        <v>0</v>
      </c>
      <c r="BP62" s="19" t="str">
        <f t="shared" ca="1" si="420"/>
        <v>-</v>
      </c>
      <c r="BQ62" s="19" t="str">
        <f t="shared" ca="1" si="420"/>
        <v>-</v>
      </c>
      <c r="BR62" s="19" t="b">
        <f t="shared" ca="1" si="297"/>
        <v>1</v>
      </c>
      <c r="BS62" s="9"/>
      <c r="BT62" s="19" t="str">
        <f t="shared" ca="1" si="298"/>
        <v>-</v>
      </c>
      <c r="BU62" s="5" t="str">
        <f t="shared" ca="1" si="299"/>
        <v>-</v>
      </c>
      <c r="BV62" s="5">
        <f t="shared" ca="1" si="300"/>
        <v>1</v>
      </c>
      <c r="BW62" s="5">
        <f t="shared" ca="1" si="300"/>
        <v>1</v>
      </c>
      <c r="BX62" s="19" t="str">
        <f t="shared" ca="1" si="301"/>
        <v>-</v>
      </c>
      <c r="BY62" s="19" t="str">
        <f t="shared" ca="1" si="301"/>
        <v>-</v>
      </c>
      <c r="BZ62" s="19" t="str">
        <f t="shared" ca="1" si="301"/>
        <v>-</v>
      </c>
      <c r="CA62" s="5" t="str">
        <f t="shared" ca="1" si="302"/>
        <v>-</v>
      </c>
      <c r="CB62" s="5">
        <f t="shared" ca="1" si="303"/>
        <v>1</v>
      </c>
      <c r="CC62" s="5">
        <f t="shared" ca="1" si="303"/>
        <v>1</v>
      </c>
      <c r="CD62" s="19" t="str">
        <f t="shared" ca="1" si="304"/>
        <v>-</v>
      </c>
      <c r="CE62" s="5" t="str">
        <f t="shared" ca="1" si="305"/>
        <v>-</v>
      </c>
      <c r="CF62" s="5">
        <f t="shared" ca="1" si="306"/>
        <v>1</v>
      </c>
      <c r="CG62" s="19" t="str">
        <f t="shared" ca="1" si="307"/>
        <v>-</v>
      </c>
      <c r="CH62" s="19" t="str">
        <f t="shared" ca="1" si="307"/>
        <v>-</v>
      </c>
      <c r="CI62" s="5">
        <f t="shared" ca="1" si="308"/>
        <v>1</v>
      </c>
      <c r="CJ62" s="19" t="str">
        <f t="shared" ca="1" si="307"/>
        <v>-</v>
      </c>
      <c r="CK62" s="5" t="str">
        <f t="shared" ca="1" si="309"/>
        <v>-</v>
      </c>
      <c r="CL62" s="5">
        <f t="shared" ca="1" si="310"/>
        <v>1</v>
      </c>
      <c r="CM62" s="5">
        <f t="shared" ca="1" si="310"/>
        <v>1</v>
      </c>
      <c r="CN62" s="9"/>
      <c r="CO62" s="5" t="b">
        <f t="shared" ca="1" si="311"/>
        <v>0</v>
      </c>
      <c r="CP62" s="12">
        <f t="shared" ca="1" si="312"/>
        <v>2232131</v>
      </c>
      <c r="CQ62" s="19">
        <f t="shared" ca="1" si="313"/>
        <v>1</v>
      </c>
      <c r="CR62" s="19" t="str">
        <f t="shared" ca="1" si="313"/>
        <v>-</v>
      </c>
      <c r="CS62" s="143" t="str">
        <f t="shared" ca="1" si="314"/>
        <v>-</v>
      </c>
      <c r="CT62" s="142" t="str">
        <f t="shared" ca="1" si="315"/>
        <v>-</v>
      </c>
      <c r="CU62" s="142" t="str">
        <f t="shared" ca="1" si="315"/>
        <v>-</v>
      </c>
      <c r="CV62" s="142" t="str">
        <f t="shared" ca="1" si="315"/>
        <v>-</v>
      </c>
      <c r="CW62" s="142" t="str">
        <f t="shared" ca="1" si="315"/>
        <v>-</v>
      </c>
      <c r="CX62" s="142" t="str">
        <f t="shared" ca="1" si="315"/>
        <v>-</v>
      </c>
      <c r="CY62" s="142" t="str">
        <f t="shared" ca="1" si="315"/>
        <v>-</v>
      </c>
      <c r="CZ62" s="143" t="str">
        <f t="shared" ca="1" si="316"/>
        <v>-</v>
      </c>
      <c r="DA62" s="143" t="str">
        <f t="shared" ca="1" si="316"/>
        <v>-</v>
      </c>
      <c r="DB62" s="143" t="str">
        <f t="shared" ca="1" si="316"/>
        <v>-</v>
      </c>
      <c r="DC62" s="143" t="str">
        <f t="shared" ca="1" si="316"/>
        <v>-</v>
      </c>
      <c r="DD62" s="143" t="str">
        <f t="shared" ca="1" si="316"/>
        <v>-</v>
      </c>
      <c r="DE62" s="143" t="str">
        <f t="shared" ca="1" si="316"/>
        <v>-</v>
      </c>
      <c r="DF62" s="143" t="str">
        <f t="shared" ca="1" si="316"/>
        <v>-</v>
      </c>
      <c r="DG62" s="143" t="str">
        <f t="shared" ca="1" si="316"/>
        <v>-</v>
      </c>
      <c r="DH62" s="143" t="str">
        <f t="shared" ca="1" si="316"/>
        <v>-</v>
      </c>
      <c r="DI62" s="143" t="str">
        <f t="shared" ca="1" si="316"/>
        <v>-</v>
      </c>
      <c r="DJ62" s="9"/>
      <c r="DK62" s="19" t="b">
        <f t="shared" ca="1" si="317"/>
        <v>1</v>
      </c>
      <c r="DL62" s="19" t="b">
        <f t="shared" ca="1" si="318"/>
        <v>1</v>
      </c>
      <c r="DM62" s="19" t="b">
        <f t="shared" ca="1" si="318"/>
        <v>1</v>
      </c>
      <c r="DN62" s="579">
        <f t="shared" ca="1" si="319"/>
        <v>22321311</v>
      </c>
      <c r="DO62" s="19" t="b">
        <f t="shared" ca="1" si="420"/>
        <v>1</v>
      </c>
      <c r="DP62" s="19">
        <f t="shared" ca="1" si="420"/>
        <v>0</v>
      </c>
      <c r="DQ62" s="19" t="str">
        <f t="shared" ca="1" si="420"/>
        <v>-</v>
      </c>
      <c r="DR62" s="578" t="str">
        <f t="shared" ca="1" si="420"/>
        <v>-</v>
      </c>
      <c r="DS62" s="430">
        <f t="shared" ca="1" si="320"/>
        <v>652</v>
      </c>
      <c r="DT62" s="430">
        <f t="shared" ca="1" si="320"/>
        <v>686</v>
      </c>
      <c r="DU62" s="430">
        <f t="shared" ca="1" si="320"/>
        <v>721</v>
      </c>
      <c r="DV62" s="142">
        <f t="shared" ca="1" si="321"/>
        <v>378</v>
      </c>
      <c r="DW62" s="142">
        <f t="shared" ca="1" si="321"/>
        <v>413</v>
      </c>
      <c r="DX62" s="142">
        <f t="shared" ca="1" si="321"/>
        <v>448</v>
      </c>
      <c r="DY62" s="19" t="str">
        <f t="shared" ca="1" si="322"/>
        <v>-</v>
      </c>
      <c r="DZ62" s="19" t="str">
        <f t="shared" ca="1" si="322"/>
        <v>-</v>
      </c>
      <c r="EA62" s="19" t="str">
        <f t="shared" ca="1" si="322"/>
        <v>-</v>
      </c>
      <c r="EB62" s="19" t="str">
        <f t="shared" ca="1" si="322"/>
        <v>-</v>
      </c>
      <c r="EC62" s="19" t="str">
        <f t="shared" ca="1" si="322"/>
        <v>-</v>
      </c>
      <c r="ED62" s="19" t="str">
        <f t="shared" ca="1" si="322"/>
        <v>-</v>
      </c>
      <c r="EE62" s="19">
        <f t="shared" ca="1" si="322"/>
        <v>1</v>
      </c>
      <c r="EF62" s="19">
        <f t="shared" ca="1" si="322"/>
        <v>1</v>
      </c>
      <c r="EG62" s="19">
        <f t="shared" ca="1" si="322"/>
        <v>0</v>
      </c>
      <c r="EH62" s="19" t="str">
        <f t="shared" ca="1" si="322"/>
        <v>-</v>
      </c>
      <c r="EI62" s="19" t="str">
        <f t="shared" ca="1" si="322"/>
        <v>-</v>
      </c>
      <c r="EJ62" s="19" t="str">
        <f t="shared" ca="1" si="322"/>
        <v>-</v>
      </c>
      <c r="EK62" s="19" t="str">
        <f t="shared" ca="1" si="322"/>
        <v>-</v>
      </c>
      <c r="EL62" s="19" t="str">
        <f t="shared" ca="1" si="322"/>
        <v>-</v>
      </c>
      <c r="EM62" s="19">
        <f t="shared" ca="1" si="322"/>
        <v>0</v>
      </c>
      <c r="EN62" s="19" t="str">
        <f t="shared" ca="1" si="322"/>
        <v>-</v>
      </c>
      <c r="EO62" s="19" t="str">
        <f t="shared" ca="1" si="322"/>
        <v>-</v>
      </c>
      <c r="EP62" s="19" t="str">
        <f t="shared" ca="1" si="420"/>
        <v>-</v>
      </c>
      <c r="EQ62" s="19">
        <f t="shared" ca="1" si="420"/>
        <v>0</v>
      </c>
      <c r="ER62" s="19">
        <f t="shared" ca="1" si="420"/>
        <v>0</v>
      </c>
      <c r="ES62" s="9"/>
      <c r="ET62" s="19" t="str">
        <f t="shared" ca="1" si="421"/>
        <v>-</v>
      </c>
      <c r="EU62" s="19" t="str">
        <f t="shared" ca="1" si="421"/>
        <v>-</v>
      </c>
      <c r="EV62" s="19" t="str">
        <f t="shared" ca="1" si="421"/>
        <v>-</v>
      </c>
      <c r="EW62" s="19" t="str">
        <f t="shared" ca="1" si="421"/>
        <v>-</v>
      </c>
      <c r="EX62" s="19" t="str">
        <f t="shared" ca="1" si="421"/>
        <v>-</v>
      </c>
      <c r="EY62" s="19" t="str">
        <f t="shared" ca="1" si="421"/>
        <v>-</v>
      </c>
      <c r="EZ62" s="19" t="str">
        <f t="shared" ca="1" si="421"/>
        <v>-</v>
      </c>
      <c r="FA62" s="19" t="str">
        <f t="shared" ca="1" si="421"/>
        <v>-</v>
      </c>
      <c r="FB62" s="19" t="str">
        <f t="shared" ca="1" si="421"/>
        <v>-</v>
      </c>
      <c r="FC62" s="19" t="str">
        <f t="shared" ca="1" si="421"/>
        <v>-</v>
      </c>
      <c r="FD62" s="19" t="str">
        <f t="shared" ca="1" si="421"/>
        <v>-</v>
      </c>
      <c r="FE62" s="19" t="str">
        <f t="shared" ca="1" si="421"/>
        <v>-</v>
      </c>
      <c r="FF62" s="19">
        <f t="shared" ca="1" si="421"/>
        <v>0</v>
      </c>
      <c r="FG62" s="430">
        <f t="shared" ca="1" si="325"/>
        <v>0</v>
      </c>
      <c r="FH62" s="430">
        <f t="shared" ca="1" si="325"/>
        <v>0</v>
      </c>
      <c r="FI62" s="114">
        <f t="shared" ca="1" si="326"/>
        <v>0</v>
      </c>
      <c r="FJ62" s="114">
        <f t="shared" ca="1" si="326"/>
        <v>0</v>
      </c>
      <c r="FK62" s="114">
        <f t="shared" ca="1" si="326"/>
        <v>0</v>
      </c>
      <c r="FL62" s="114">
        <f t="shared" ca="1" si="326"/>
        <v>0</v>
      </c>
      <c r="FM62" s="114">
        <f t="shared" ca="1" si="326"/>
        <v>0</v>
      </c>
      <c r="FN62" s="536">
        <f t="shared" ca="1" si="327"/>
        <v>0</v>
      </c>
      <c r="FO62" s="114">
        <f t="shared" ca="1" si="328"/>
        <v>0</v>
      </c>
      <c r="FP62" s="114">
        <f t="shared" ca="1" si="328"/>
        <v>0</v>
      </c>
      <c r="FQ62" s="114">
        <f t="shared" ca="1" si="328"/>
        <v>0</v>
      </c>
      <c r="FR62" s="114">
        <f t="shared" ca="1" si="328"/>
        <v>0</v>
      </c>
      <c r="FS62" s="114">
        <f t="shared" ca="1" si="328"/>
        <v>0</v>
      </c>
      <c r="FT62" s="536">
        <f t="shared" ca="1" si="329"/>
        <v>0</v>
      </c>
      <c r="FU62" s="114">
        <f t="shared" ca="1" si="330"/>
        <v>0</v>
      </c>
      <c r="FV62" s="114">
        <f t="shared" ca="1" si="330"/>
        <v>0</v>
      </c>
      <c r="FW62" s="114">
        <f t="shared" ca="1" si="330"/>
        <v>0</v>
      </c>
      <c r="FX62" s="114">
        <f t="shared" ca="1" si="330"/>
        <v>0</v>
      </c>
      <c r="FY62" s="114">
        <f t="shared" ca="1" si="330"/>
        <v>0</v>
      </c>
      <c r="FZ62" s="536">
        <f t="shared" ca="1" si="331"/>
        <v>0</v>
      </c>
      <c r="GA62" s="114">
        <f t="shared" ca="1" si="332"/>
        <v>0</v>
      </c>
      <c r="GB62" s="114">
        <f t="shared" ca="1" si="332"/>
        <v>0</v>
      </c>
      <c r="GC62" s="114">
        <f t="shared" ca="1" si="332"/>
        <v>0</v>
      </c>
      <c r="GD62" s="114">
        <f t="shared" ca="1" si="332"/>
        <v>0</v>
      </c>
      <c r="GE62" s="114">
        <f t="shared" ca="1" si="332"/>
        <v>0</v>
      </c>
      <c r="GF62" s="536">
        <f t="shared" ca="1" si="333"/>
        <v>0</v>
      </c>
      <c r="GG62" s="114">
        <f t="shared" ca="1" si="334"/>
        <v>0</v>
      </c>
      <c r="GH62" s="114">
        <f t="shared" ca="1" si="334"/>
        <v>0</v>
      </c>
      <c r="GI62" s="114">
        <f t="shared" ca="1" si="334"/>
        <v>0</v>
      </c>
      <c r="GJ62" s="114">
        <f t="shared" ca="1" si="334"/>
        <v>0</v>
      </c>
      <c r="GK62" s="114">
        <f t="shared" ca="1" si="334"/>
        <v>0</v>
      </c>
      <c r="GL62" s="536">
        <f t="shared" ca="1" si="335"/>
        <v>0</v>
      </c>
      <c r="GM62" s="114">
        <f t="shared" ca="1" si="336"/>
        <v>0</v>
      </c>
      <c r="GN62" s="114">
        <f t="shared" ca="1" si="336"/>
        <v>0</v>
      </c>
      <c r="GO62" s="114">
        <f t="shared" ca="1" si="336"/>
        <v>0</v>
      </c>
      <c r="GP62" s="114">
        <f t="shared" ca="1" si="336"/>
        <v>0</v>
      </c>
      <c r="GQ62" s="114">
        <f t="shared" ca="1" si="336"/>
        <v>0</v>
      </c>
      <c r="GR62" s="536">
        <f t="shared" ca="1" si="337"/>
        <v>0</v>
      </c>
      <c r="GS62" s="115">
        <f t="shared" ca="1" si="338"/>
        <v>0</v>
      </c>
      <c r="GT62" s="115">
        <f t="shared" ca="1" si="338"/>
        <v>0</v>
      </c>
      <c r="GU62" s="115">
        <f t="shared" ca="1" si="338"/>
        <v>0</v>
      </c>
      <c r="GV62" s="115">
        <f t="shared" ca="1" si="338"/>
        <v>0</v>
      </c>
      <c r="GW62" s="553">
        <f t="shared" ca="1" si="339"/>
        <v>0</v>
      </c>
      <c r="GX62" s="553">
        <f t="shared" ca="1" si="339"/>
        <v>0</v>
      </c>
      <c r="GY62" s="553">
        <f t="shared" ca="1" si="339"/>
        <v>0</v>
      </c>
      <c r="GZ62" s="553">
        <f t="shared" ca="1" si="339"/>
        <v>0</v>
      </c>
      <c r="HA62" s="553">
        <f t="shared" ca="1" si="339"/>
        <v>0</v>
      </c>
      <c r="HB62" s="553">
        <f t="shared" ca="1" si="339"/>
        <v>0</v>
      </c>
      <c r="HC62" s="553">
        <f t="shared" ca="1" si="339"/>
        <v>0</v>
      </c>
      <c r="HD62" s="553">
        <f t="shared" ca="1" si="339"/>
        <v>0</v>
      </c>
      <c r="HE62" s="553">
        <f t="shared" ca="1" si="339"/>
        <v>0</v>
      </c>
      <c r="HF62" s="553">
        <f t="shared" ca="1" si="339"/>
        <v>0</v>
      </c>
      <c r="HG62" s="553">
        <f t="shared" ca="1" si="340"/>
        <v>0</v>
      </c>
      <c r="HH62" s="553">
        <f t="shared" ca="1" si="340"/>
        <v>0</v>
      </c>
      <c r="HI62" s="553">
        <f t="shared" ca="1" si="340"/>
        <v>0</v>
      </c>
      <c r="HJ62" s="553">
        <f t="shared" ca="1" si="340"/>
        <v>0</v>
      </c>
      <c r="HK62" s="553">
        <f t="shared" ca="1" si="340"/>
        <v>0</v>
      </c>
      <c r="HL62" s="553">
        <f t="shared" ca="1" si="340"/>
        <v>0</v>
      </c>
      <c r="HM62" s="553">
        <f t="shared" ca="1" si="340"/>
        <v>0</v>
      </c>
      <c r="HN62" s="553">
        <f t="shared" ca="1" si="340"/>
        <v>0</v>
      </c>
      <c r="HO62" s="553">
        <f t="shared" ca="1" si="340"/>
        <v>0</v>
      </c>
      <c r="HP62" s="553">
        <f t="shared" ca="1" si="340"/>
        <v>0</v>
      </c>
      <c r="HQ62" s="19">
        <f t="shared" ca="1" si="341"/>
        <v>0</v>
      </c>
      <c r="HR62" s="114">
        <f t="shared" ca="1" si="342"/>
        <v>0</v>
      </c>
      <c r="HS62" s="114">
        <f t="shared" ca="1" si="342"/>
        <v>0</v>
      </c>
      <c r="HT62" s="114">
        <f t="shared" ca="1" si="342"/>
        <v>0</v>
      </c>
      <c r="HU62" s="114">
        <f t="shared" ca="1" si="342"/>
        <v>0</v>
      </c>
      <c r="HV62" s="114">
        <f t="shared" ca="1" si="342"/>
        <v>0</v>
      </c>
      <c r="HW62" s="536">
        <f t="shared" ca="1" si="343"/>
        <v>0</v>
      </c>
      <c r="HX62" s="114">
        <f t="shared" ca="1" si="344"/>
        <v>0</v>
      </c>
      <c r="HY62" s="114">
        <f t="shared" ca="1" si="344"/>
        <v>0</v>
      </c>
      <c r="HZ62" s="114">
        <f t="shared" ca="1" si="344"/>
        <v>0</v>
      </c>
      <c r="IA62" s="114">
        <f t="shared" ca="1" si="344"/>
        <v>0</v>
      </c>
      <c r="IB62" s="114">
        <f t="shared" ca="1" si="344"/>
        <v>0</v>
      </c>
      <c r="IC62" s="536">
        <f t="shared" ca="1" si="345"/>
        <v>0</v>
      </c>
      <c r="ID62" s="114">
        <f t="shared" ca="1" si="346"/>
        <v>0</v>
      </c>
      <c r="IE62" s="114">
        <f t="shared" ca="1" si="346"/>
        <v>0</v>
      </c>
      <c r="IF62" s="114">
        <f t="shared" ca="1" si="346"/>
        <v>0</v>
      </c>
      <c r="IG62" s="114">
        <f t="shared" ca="1" si="346"/>
        <v>0</v>
      </c>
      <c r="IH62" s="114">
        <f t="shared" ca="1" si="346"/>
        <v>0</v>
      </c>
      <c r="II62" s="536">
        <f t="shared" ca="1" si="347"/>
        <v>0</v>
      </c>
      <c r="IJ62" s="114">
        <f t="shared" ca="1" si="348"/>
        <v>0</v>
      </c>
      <c r="IK62" s="114">
        <f t="shared" ca="1" si="348"/>
        <v>0</v>
      </c>
      <c r="IL62" s="114">
        <f t="shared" ca="1" si="348"/>
        <v>0</v>
      </c>
      <c r="IM62" s="114">
        <f t="shared" ca="1" si="348"/>
        <v>0</v>
      </c>
      <c r="IN62" s="114">
        <f t="shared" ca="1" si="348"/>
        <v>0</v>
      </c>
      <c r="IO62" s="536">
        <f t="shared" ca="1" si="349"/>
        <v>0</v>
      </c>
      <c r="IP62" s="114">
        <f t="shared" ca="1" si="350"/>
        <v>0</v>
      </c>
      <c r="IQ62" s="114">
        <f t="shared" ca="1" si="350"/>
        <v>0</v>
      </c>
      <c r="IR62" s="114">
        <f t="shared" ca="1" si="350"/>
        <v>0</v>
      </c>
      <c r="IS62" s="114">
        <f t="shared" ca="1" si="350"/>
        <v>0</v>
      </c>
      <c r="IT62" s="114">
        <f t="shared" ca="1" si="350"/>
        <v>0</v>
      </c>
      <c r="IU62" s="536">
        <f t="shared" ca="1" si="351"/>
        <v>0</v>
      </c>
      <c r="IV62" s="114">
        <f t="shared" ca="1" si="352"/>
        <v>0</v>
      </c>
      <c r="IW62" s="114">
        <f t="shared" ca="1" si="352"/>
        <v>0</v>
      </c>
      <c r="IX62" s="114">
        <f t="shared" ca="1" si="352"/>
        <v>0</v>
      </c>
      <c r="IY62" s="114">
        <f t="shared" ca="1" si="352"/>
        <v>0</v>
      </c>
      <c r="IZ62" s="114">
        <f t="shared" ca="1" si="352"/>
        <v>0</v>
      </c>
      <c r="JA62" s="536">
        <f t="shared" ca="1" si="353"/>
        <v>0</v>
      </c>
      <c r="JB62" s="115">
        <f t="shared" ca="1" si="354"/>
        <v>0</v>
      </c>
      <c r="JC62" s="115">
        <f t="shared" ca="1" si="354"/>
        <v>0</v>
      </c>
      <c r="JD62" s="115">
        <f t="shared" ca="1" si="354"/>
        <v>0</v>
      </c>
      <c r="JE62" s="115">
        <f t="shared" ca="1" si="354"/>
        <v>0</v>
      </c>
      <c r="JF62" s="553">
        <f t="shared" ca="1" si="355"/>
        <v>0</v>
      </c>
      <c r="JG62" s="553">
        <f t="shared" ca="1" si="355"/>
        <v>0</v>
      </c>
      <c r="JH62" s="553">
        <f t="shared" ca="1" si="355"/>
        <v>0</v>
      </c>
      <c r="JI62" s="553">
        <f t="shared" ca="1" si="355"/>
        <v>0</v>
      </c>
      <c r="JJ62" s="553">
        <f t="shared" ca="1" si="355"/>
        <v>0</v>
      </c>
      <c r="JK62" s="553">
        <f t="shared" ca="1" si="355"/>
        <v>0</v>
      </c>
      <c r="JL62" s="553">
        <f t="shared" ca="1" si="355"/>
        <v>0</v>
      </c>
      <c r="JM62" s="553">
        <f t="shared" ca="1" si="355"/>
        <v>0</v>
      </c>
      <c r="JN62" s="553">
        <f t="shared" ca="1" si="355"/>
        <v>0</v>
      </c>
      <c r="JO62" s="553">
        <f t="shared" ca="1" si="355"/>
        <v>0</v>
      </c>
      <c r="JP62" s="553">
        <f t="shared" ca="1" si="356"/>
        <v>0</v>
      </c>
      <c r="JQ62" s="553">
        <f t="shared" ca="1" si="356"/>
        <v>0</v>
      </c>
      <c r="JR62" s="553">
        <f t="shared" ca="1" si="356"/>
        <v>0</v>
      </c>
      <c r="JS62" s="553">
        <f t="shared" ca="1" si="356"/>
        <v>0</v>
      </c>
      <c r="JT62" s="553">
        <f t="shared" ca="1" si="356"/>
        <v>0</v>
      </c>
      <c r="JU62" s="553">
        <f t="shared" ca="1" si="356"/>
        <v>0</v>
      </c>
      <c r="JV62" s="553">
        <f t="shared" ca="1" si="356"/>
        <v>0</v>
      </c>
      <c r="JW62" s="553">
        <f t="shared" ca="1" si="356"/>
        <v>0</v>
      </c>
      <c r="JX62" s="553">
        <f t="shared" ca="1" si="356"/>
        <v>0</v>
      </c>
      <c r="JY62" s="553">
        <f t="shared" ca="1" si="356"/>
        <v>0</v>
      </c>
      <c r="JZ62" s="19">
        <f t="shared" ca="1" si="357"/>
        <v>0</v>
      </c>
      <c r="KA62" s="5">
        <f t="shared" ca="1" si="358"/>
        <v>67</v>
      </c>
      <c r="KB62" s="9"/>
      <c r="KC62" s="5">
        <f t="shared" ca="1" si="359"/>
        <v>1</v>
      </c>
      <c r="KD62" s="5" t="b">
        <f t="shared" ca="1" si="359"/>
        <v>0</v>
      </c>
      <c r="KE62" s="19">
        <f t="shared" ca="1" si="417"/>
        <v>0</v>
      </c>
      <c r="KF62" s="5">
        <f t="shared" ca="1" si="361"/>
        <v>0</v>
      </c>
      <c r="KG62" s="5">
        <f t="shared" ca="1" si="362"/>
        <v>1.2500000000000001E-2</v>
      </c>
      <c r="KH62" s="5">
        <f t="shared" si="363"/>
        <v>0</v>
      </c>
      <c r="KI62" s="19">
        <f t="shared" ca="1" si="360"/>
        <v>0</v>
      </c>
      <c r="KJ62" s="5">
        <f t="shared" ca="1" si="364"/>
        <v>60</v>
      </c>
      <c r="KK62" s="19" t="str">
        <f t="shared" ca="1" si="365"/>
        <v>-</v>
      </c>
      <c r="KL62" s="19" t="str">
        <f t="shared" ca="1" si="365"/>
        <v>-</v>
      </c>
      <c r="KM62" s="19" t="str">
        <f t="shared" ca="1" si="365"/>
        <v>-</v>
      </c>
      <c r="KN62" s="19" t="str">
        <f t="shared" ca="1" si="365"/>
        <v>-</v>
      </c>
      <c r="KO62" s="19" t="str">
        <f t="shared" ca="1" si="365"/>
        <v>-</v>
      </c>
      <c r="KP62" s="19" t="str">
        <f t="shared" ca="1" si="365"/>
        <v>-</v>
      </c>
      <c r="KQ62" s="19" t="str">
        <f t="shared" ca="1" si="365"/>
        <v>-</v>
      </c>
      <c r="KR62" s="19" t="str">
        <f t="shared" ca="1" si="365"/>
        <v>-</v>
      </c>
      <c r="KS62" s="19" t="str">
        <f t="shared" ca="1" si="365"/>
        <v>-</v>
      </c>
      <c r="KT62" s="19" t="str">
        <f t="shared" ca="1" si="365"/>
        <v>-</v>
      </c>
      <c r="KU62" s="19" t="str">
        <f t="shared" ca="1" si="365"/>
        <v>-</v>
      </c>
      <c r="KV62" s="19" t="str">
        <f t="shared" ca="1" si="365"/>
        <v>-</v>
      </c>
      <c r="KW62" s="5">
        <f t="shared" si="366"/>
        <v>1</v>
      </c>
      <c r="KX62" s="5">
        <f t="shared" ca="1" si="367"/>
        <v>0</v>
      </c>
      <c r="KY62" s="5">
        <f t="shared" ca="1" si="367"/>
        <v>1</v>
      </c>
      <c r="KZ62" s="5">
        <f t="shared" ca="1" si="367"/>
        <v>1</v>
      </c>
      <c r="LA62" s="5">
        <f t="shared" ca="1" si="367"/>
        <v>1</v>
      </c>
      <c r="LB62" s="5">
        <f t="shared" ca="1" si="367"/>
        <v>1</v>
      </c>
      <c r="LC62" s="5">
        <f t="shared" ca="1" si="367"/>
        <v>0</v>
      </c>
      <c r="LD62" s="5">
        <f t="shared" ca="1" si="367"/>
        <v>1</v>
      </c>
      <c r="LE62" s="5">
        <f t="shared" ca="1" si="367"/>
        <v>0</v>
      </c>
      <c r="LF62" s="5">
        <f t="shared" ca="1" si="367"/>
        <v>0</v>
      </c>
      <c r="LG62" s="5">
        <f t="shared" ca="1" si="367"/>
        <v>1</v>
      </c>
      <c r="LH62" s="5">
        <f t="shared" ca="1" si="367"/>
        <v>0</v>
      </c>
      <c r="LI62" s="5">
        <f t="shared" ca="1" si="367"/>
        <v>0</v>
      </c>
      <c r="LJ62" s="5">
        <f t="shared" ca="1" si="367"/>
        <v>0</v>
      </c>
      <c r="LK62" s="5">
        <f t="shared" ca="1" si="367"/>
        <v>0</v>
      </c>
      <c r="LL62" s="5">
        <f t="shared" ca="1" si="367"/>
        <v>1</v>
      </c>
      <c r="LM62" s="5">
        <f t="shared" ca="1" si="367"/>
        <v>0</v>
      </c>
      <c r="LN62" s="5">
        <f t="shared" ca="1" si="367"/>
        <v>1</v>
      </c>
      <c r="LO62" s="19">
        <f t="shared" ca="1" si="417"/>
        <v>0</v>
      </c>
      <c r="LP62" s="19">
        <f t="shared" ca="1" si="417"/>
        <v>0</v>
      </c>
      <c r="LQ62" s="19">
        <f t="shared" ca="1" si="417"/>
        <v>0</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0</v>
      </c>
      <c r="LZ62" s="19">
        <f t="shared" ref="LZ62:MZ62" ca="1" si="429">OFFSET(LZ$5,$B62,0)</f>
        <v>0</v>
      </c>
      <c r="MA62" s="19">
        <f t="shared" ca="1" si="429"/>
        <v>0</v>
      </c>
      <c r="MB62" s="19">
        <f t="shared" ca="1" si="429"/>
        <v>0</v>
      </c>
      <c r="MC62" s="19">
        <f t="shared" ca="1" si="429"/>
        <v>0</v>
      </c>
      <c r="MD62" s="19">
        <f t="shared" ca="1" si="429"/>
        <v>0</v>
      </c>
      <c r="ME62" s="19">
        <f t="shared" ca="1" si="429"/>
        <v>0</v>
      </c>
      <c r="MF62" s="19">
        <f t="shared" ca="1" si="429"/>
        <v>0</v>
      </c>
      <c r="MG62" s="19">
        <f t="shared" ca="1" si="429"/>
        <v>0</v>
      </c>
      <c r="MH62" s="19">
        <f t="shared" ca="1" si="429"/>
        <v>0</v>
      </c>
      <c r="MI62" s="19">
        <f t="shared" ca="1" si="429"/>
        <v>0</v>
      </c>
      <c r="MJ62" s="5">
        <f t="shared" ca="1" si="369"/>
        <v>0</v>
      </c>
      <c r="MK62" s="5">
        <f t="shared" ca="1" si="369"/>
        <v>6.25E-2</v>
      </c>
      <c r="ML62" s="5">
        <f t="shared" ca="1" si="369"/>
        <v>6.25E-2</v>
      </c>
      <c r="MM62" s="5">
        <f t="shared" ca="1" si="369"/>
        <v>6.25E-2</v>
      </c>
      <c r="MN62" s="19">
        <f t="shared" ca="1" si="429"/>
        <v>0</v>
      </c>
      <c r="MO62" s="19">
        <f t="shared" ca="1" si="429"/>
        <v>0</v>
      </c>
      <c r="MP62" s="19">
        <f t="shared" ca="1" si="429"/>
        <v>0</v>
      </c>
      <c r="MQ62" s="19">
        <f t="shared" ca="1" si="429"/>
        <v>0</v>
      </c>
      <c r="MR62" s="19">
        <f t="shared" ca="1" si="429"/>
        <v>0</v>
      </c>
      <c r="MS62" s="19">
        <f t="shared" ca="1" si="429"/>
        <v>0</v>
      </c>
      <c r="MT62" s="19">
        <f t="shared" ca="1" si="429"/>
        <v>0</v>
      </c>
      <c r="MU62" s="19">
        <f t="shared" ca="1" si="429"/>
        <v>1</v>
      </c>
      <c r="MV62" s="19">
        <f t="shared" ca="1" si="371"/>
        <v>0</v>
      </c>
      <c r="MW62" s="19">
        <f t="shared" ca="1" si="371"/>
        <v>0</v>
      </c>
      <c r="MX62" s="19">
        <f t="shared" ca="1" si="371"/>
        <v>0</v>
      </c>
      <c r="MY62" s="19">
        <f t="shared" ca="1" si="429"/>
        <v>0</v>
      </c>
      <c r="MZ62" s="19">
        <f t="shared" ca="1" si="429"/>
        <v>1</v>
      </c>
      <c r="NA62" s="9"/>
      <c r="NB62" s="5" t="b">
        <f t="shared" ca="1" si="372"/>
        <v>0</v>
      </c>
      <c r="NC62" s="19" t="str">
        <f t="shared" ca="1" si="373"/>
        <v>-</v>
      </c>
      <c r="ND62" s="5">
        <f t="shared" ca="1" si="374"/>
        <v>0.5</v>
      </c>
      <c r="NE62" s="5" t="b">
        <f t="shared" ca="1" si="375"/>
        <v>0</v>
      </c>
      <c r="NF62" s="5" t="b">
        <f t="shared" ca="1" si="375"/>
        <v>0</v>
      </c>
      <c r="NG62" s="5" t="b">
        <f t="shared" ca="1" si="375"/>
        <v>1</v>
      </c>
      <c r="NH62" s="134">
        <f t="shared" ca="1" si="376"/>
        <v>2</v>
      </c>
      <c r="NI62" s="134">
        <f t="shared" ca="1" si="376"/>
        <v>2</v>
      </c>
      <c r="NJ62" s="5" t="b">
        <f t="shared" ca="1" si="377"/>
        <v>0</v>
      </c>
      <c r="NK62" s="5" t="b">
        <f t="shared" ca="1" si="377"/>
        <v>1</v>
      </c>
      <c r="NL62" s="5" t="b">
        <f t="shared" ca="1" si="377"/>
        <v>1</v>
      </c>
      <c r="NM62" s="5" t="b">
        <f t="shared" ca="1" si="377"/>
        <v>0</v>
      </c>
      <c r="NN62" s="5">
        <f t="shared" ca="1" si="378"/>
        <v>1</v>
      </c>
      <c r="NO62" s="5">
        <f t="shared" ca="1" si="378"/>
        <v>0</v>
      </c>
      <c r="NP62" s="5" t="b">
        <f t="shared" ca="1" si="379"/>
        <v>0</v>
      </c>
      <c r="NQ62" s="5" t="str" cm="1">
        <f t="array" aca="1" ref="NQ62" ca="1">IF(OR(NR62:NY62&lt;&gt;"-"),TRUE,"-")</f>
        <v>-</v>
      </c>
      <c r="NR62" s="19" t="str">
        <f t="shared" ca="1" si="380"/>
        <v>-</v>
      </c>
      <c r="NS62" s="19" t="str">
        <f t="shared" ca="1" si="380"/>
        <v>-</v>
      </c>
      <c r="NT62" s="19" t="str">
        <f t="shared" ca="1" si="380"/>
        <v>-</v>
      </c>
      <c r="NU62" s="19" t="str">
        <f t="shared" ca="1" si="380"/>
        <v>-</v>
      </c>
      <c r="NV62" s="19" t="str">
        <f t="shared" ca="1" si="380"/>
        <v>-</v>
      </c>
      <c r="NW62" s="19" t="str">
        <f t="shared" ca="1" si="380"/>
        <v>-</v>
      </c>
      <c r="NX62" s="19" t="str">
        <f t="shared" ca="1" si="380"/>
        <v>-</v>
      </c>
      <c r="NY62" s="19" t="str">
        <f t="shared" ca="1" si="380"/>
        <v>-</v>
      </c>
      <c r="NZ62" s="5" t="b">
        <f t="array" aca="1" ref="NZ62" ca="1">IF(OR(OA62:OG62&lt;&gt;"-"),TRUE,"-")</f>
        <v>1</v>
      </c>
      <c r="OA62" s="19">
        <f t="shared" ca="1" si="381"/>
        <v>0</v>
      </c>
      <c r="OB62" s="19">
        <f t="shared" ca="1" si="381"/>
        <v>999999</v>
      </c>
      <c r="OC62" s="19">
        <f t="shared" ca="1" si="381"/>
        <v>999999</v>
      </c>
      <c r="OD62" s="19">
        <f t="shared" ca="1" si="381"/>
        <v>999999</v>
      </c>
      <c r="OE62" s="19">
        <f t="shared" ca="1" si="381"/>
        <v>999999</v>
      </c>
      <c r="OF62" s="19">
        <f t="shared" ca="1" si="382"/>
        <v>999999</v>
      </c>
      <c r="OG62" s="19">
        <f t="shared" ca="1" si="382"/>
        <v>999999</v>
      </c>
      <c r="OH62" s="19" t="str">
        <f t="shared" ca="1" si="382"/>
        <v>-</v>
      </c>
      <c r="OI62" s="19" t="str">
        <f t="shared" ca="1" si="382"/>
        <v>-</v>
      </c>
      <c r="OJ62" s="19" t="str">
        <f t="shared" ca="1" si="382"/>
        <v>-</v>
      </c>
      <c r="OK62" s="19" t="b">
        <f t="shared" ca="1" si="382"/>
        <v>1</v>
      </c>
      <c r="OL62" s="19">
        <f t="shared" ca="1" si="382"/>
        <v>0</v>
      </c>
      <c r="OM62" s="5" t="str">
        <f t="shared" ca="1" si="385"/>
        <v>-</v>
      </c>
      <c r="ON62" s="5" t="str">
        <f t="shared" ca="1" si="385"/>
        <v>-</v>
      </c>
      <c r="OO62" s="5" t="str">
        <f t="shared" ca="1" si="385"/>
        <v>-</v>
      </c>
      <c r="OP62" s="5" t="str">
        <f t="shared" ca="1" si="385"/>
        <v>-</v>
      </c>
      <c r="OQ62" s="19" t="str">
        <f t="shared" ca="1" si="422"/>
        <v>-</v>
      </c>
      <c r="OR62" s="19" t="str">
        <f t="shared" ca="1" si="422"/>
        <v>-</v>
      </c>
      <c r="OS62" s="19" t="str">
        <f t="shared" ca="1" si="422"/>
        <v>-</v>
      </c>
      <c r="OT62" s="19" t="str">
        <f t="shared" ca="1" si="422"/>
        <v>-</v>
      </c>
      <c r="OU62" s="5">
        <f t="shared" ca="1" si="388"/>
        <v>0</v>
      </c>
      <c r="OV62" s="19" t="str">
        <f t="shared" ca="1" si="422"/>
        <v>-</v>
      </c>
      <c r="OW62" s="5" t="str">
        <f t="shared" ca="1" si="389"/>
        <v>-</v>
      </c>
      <c r="OX62" s="5">
        <f t="shared" ca="1" si="389"/>
        <v>500</v>
      </c>
      <c r="OY62" s="5">
        <f t="shared" ca="1" si="389"/>
        <v>500</v>
      </c>
      <c r="OZ62" s="5" t="str">
        <f t="shared" ca="1" si="389"/>
        <v>-</v>
      </c>
      <c r="PA62" s="5" t="str">
        <f t="shared" ca="1" si="389"/>
        <v>-</v>
      </c>
      <c r="PB62" s="5" t="str">
        <f t="shared" ca="1" si="389"/>
        <v>-</v>
      </c>
      <c r="PC62" s="5">
        <f t="shared" ca="1" si="390"/>
        <v>1.5</v>
      </c>
      <c r="PD62" s="9"/>
      <c r="PE62" s="19">
        <f t="shared" ca="1" si="422"/>
        <v>50</v>
      </c>
      <c r="PF62" s="19">
        <f t="shared" ca="1" si="422"/>
        <v>50</v>
      </c>
      <c r="PG62" s="19">
        <f t="shared" ca="1" si="422"/>
        <v>50</v>
      </c>
      <c r="PH62" s="19">
        <f t="shared" ca="1" si="422"/>
        <v>50</v>
      </c>
      <c r="PI62" s="5">
        <f t="shared" ca="1" si="391"/>
        <v>1</v>
      </c>
      <c r="PJ62" s="5">
        <f t="shared" ca="1" si="392"/>
        <v>1.25</v>
      </c>
      <c r="PK62" s="5">
        <f t="shared" ca="1" si="393"/>
        <v>1</v>
      </c>
      <c r="PL62" s="9"/>
      <c r="PM62" s="19" t="b">
        <f t="shared" ca="1" si="422"/>
        <v>0</v>
      </c>
      <c r="PN62" s="19" t="b">
        <f t="shared" ca="1" si="422"/>
        <v>0</v>
      </c>
      <c r="PO62" s="19">
        <f t="shared" ca="1" si="422"/>
        <v>1</v>
      </c>
      <c r="PP62" s="134">
        <f t="shared" ca="1" si="395"/>
        <v>1</v>
      </c>
      <c r="PQ62" s="134">
        <f t="shared" ca="1" si="395"/>
        <v>1</v>
      </c>
      <c r="PR62" s="134">
        <f t="shared" ca="1" si="395"/>
        <v>1</v>
      </c>
      <c r="PS62" s="134">
        <f t="shared" ca="1" si="395"/>
        <v>1</v>
      </c>
      <c r="PT62" s="134">
        <f t="shared" ca="1" si="395"/>
        <v>1</v>
      </c>
      <c r="PU62" s="134">
        <f t="shared" ca="1" si="395"/>
        <v>1</v>
      </c>
      <c r="PV62" s="134">
        <f t="shared" ca="1" si="395"/>
        <v>1</v>
      </c>
      <c r="PW62" s="134">
        <f t="shared" ca="1" si="395"/>
        <v>1</v>
      </c>
      <c r="PX62" s="9"/>
      <c r="PY62" s="537" t="str">
        <f t="shared" ca="1" si="396"/>
        <v>-</v>
      </c>
      <c r="PZ62" s="537" t="str">
        <f t="shared" ca="1" si="396"/>
        <v>-</v>
      </c>
      <c r="QA62" s="537" t="str">
        <f t="shared" ca="1" si="396"/>
        <v>-</v>
      </c>
      <c r="QB62" s="537" t="str">
        <f t="shared" ca="1" si="396"/>
        <v>-</v>
      </c>
      <c r="QC62" s="537" t="str">
        <f t="shared" ca="1" si="396"/>
        <v>-</v>
      </c>
      <c r="QD62" s="537" t="str">
        <f t="shared" ca="1" si="396"/>
        <v>-</v>
      </c>
      <c r="QE62" s="537" t="str">
        <f t="shared" ca="1" si="396"/>
        <v>-</v>
      </c>
      <c r="QF62" s="537" t="str">
        <f t="shared" ca="1" si="396"/>
        <v>-</v>
      </c>
      <c r="QG62" s="537" t="str">
        <f t="shared" ca="1" si="396"/>
        <v>-</v>
      </c>
      <c r="QH62" s="537" t="str">
        <f t="shared" ca="1" si="396"/>
        <v>-</v>
      </c>
      <c r="QI62" s="537" t="str">
        <f t="shared" ca="1" si="397"/>
        <v>-</v>
      </c>
      <c r="QJ62" s="537" t="str">
        <f t="shared" ca="1" si="397"/>
        <v>-</v>
      </c>
      <c r="QK62" s="537" t="str">
        <f t="shared" ca="1" si="397"/>
        <v>-</v>
      </c>
      <c r="QL62" s="537" t="str">
        <f t="shared" ca="1" si="397"/>
        <v>-</v>
      </c>
      <c r="QM62" s="537" t="str">
        <f t="shared" ca="1" si="397"/>
        <v>-</v>
      </c>
      <c r="QN62" s="537" t="str">
        <f t="shared" ca="1" si="397"/>
        <v>-</v>
      </c>
      <c r="QO62" s="537" t="str">
        <f t="shared" ca="1" si="397"/>
        <v>-</v>
      </c>
      <c r="QP62" s="537" t="str">
        <f t="shared" ca="1" si="397"/>
        <v>-</v>
      </c>
      <c r="QQ62" s="537" t="str">
        <f t="shared" ca="1" si="397"/>
        <v>-</v>
      </c>
      <c r="QR62" s="537" t="str">
        <f t="shared" ca="1" si="397"/>
        <v>-</v>
      </c>
      <c r="QS62" s="537" t="str">
        <f t="shared" ca="1" si="398"/>
        <v>-</v>
      </c>
      <c r="QT62" s="537" t="str">
        <f t="shared" ca="1" si="398"/>
        <v>-</v>
      </c>
      <c r="QU62" s="537" t="str">
        <f t="shared" ca="1" si="398"/>
        <v>-</v>
      </c>
      <c r="QV62" s="537" t="str">
        <f t="shared" ca="1" si="398"/>
        <v>-</v>
      </c>
      <c r="QW62" s="537" t="str">
        <f t="shared" ca="1" si="398"/>
        <v>-</v>
      </c>
      <c r="QX62" s="537" t="str">
        <f t="shared" ca="1" si="398"/>
        <v>-</v>
      </c>
      <c r="QY62" s="537" t="str">
        <f t="shared" ca="1" si="398"/>
        <v>-</v>
      </c>
      <c r="QZ62" s="537" t="str">
        <f t="shared" ca="1" si="398"/>
        <v>-</v>
      </c>
      <c r="RA62" s="537" t="str">
        <f t="shared" ca="1" si="398"/>
        <v>-</v>
      </c>
      <c r="RB62" s="537" t="str">
        <f t="shared" ca="1" si="398"/>
        <v>-</v>
      </c>
      <c r="RC62" s="537" t="str">
        <f t="shared" ca="1" si="399"/>
        <v>-</v>
      </c>
      <c r="RD62" s="537" t="str">
        <f t="shared" ca="1" si="399"/>
        <v>-</v>
      </c>
      <c r="RE62" s="537" t="str">
        <f t="shared" ca="1" si="399"/>
        <v>-</v>
      </c>
      <c r="RF62" s="537" t="str">
        <f t="shared" ca="1" si="399"/>
        <v>-</v>
      </c>
      <c r="RG62" s="537" t="str">
        <f t="shared" ca="1" si="399"/>
        <v>-</v>
      </c>
      <c r="RH62" s="537" t="str">
        <f t="shared" ca="1" si="399"/>
        <v>-</v>
      </c>
      <c r="RI62" s="547" t="str">
        <f t="shared" ca="1" si="400"/>
        <v>-</v>
      </c>
      <c r="RJ62" s="547" t="str">
        <f t="shared" ca="1" si="400"/>
        <v>-</v>
      </c>
      <c r="RK62" s="547" t="str">
        <f t="shared" ca="1" si="400"/>
        <v>-</v>
      </c>
      <c r="RL62" s="547" t="str">
        <f t="shared" ca="1" si="400"/>
        <v>-</v>
      </c>
      <c r="RM62" s="547" t="str">
        <f t="shared" ca="1" si="400"/>
        <v>-</v>
      </c>
      <c r="RN62" s="547" t="str">
        <f t="shared" ca="1" si="400"/>
        <v>-</v>
      </c>
      <c r="RO62" s="547" t="str">
        <f t="shared" ca="1" si="400"/>
        <v>-</v>
      </c>
      <c r="RP62" s="547" t="str">
        <f t="shared" ca="1" si="400"/>
        <v>-</v>
      </c>
      <c r="RQ62" s="547" t="str">
        <f t="shared" ca="1" si="400"/>
        <v>-</v>
      </c>
      <c r="RR62" s="547" t="str">
        <f t="shared" ca="1" si="400"/>
        <v>-</v>
      </c>
      <c r="RS62" s="547" t="str">
        <f t="shared" ca="1" si="401"/>
        <v>-</v>
      </c>
      <c r="RT62" s="547" t="str">
        <f t="shared" ca="1" si="401"/>
        <v>-</v>
      </c>
      <c r="RU62" s="547" t="str">
        <f t="shared" ca="1" si="401"/>
        <v>-</v>
      </c>
      <c r="RV62" s="547" t="str">
        <f t="shared" ca="1" si="401"/>
        <v>-</v>
      </c>
      <c r="RW62" s="547" t="str">
        <f t="shared" ca="1" si="401"/>
        <v>-</v>
      </c>
      <c r="RX62" s="547" t="str">
        <f t="shared" ca="1" si="401"/>
        <v>-</v>
      </c>
      <c r="RY62" s="547" t="str">
        <f t="shared" ca="1" si="401"/>
        <v>-</v>
      </c>
      <c r="RZ62" s="547" t="str">
        <f t="shared" ca="1" si="401"/>
        <v>-</v>
      </c>
      <c r="SA62" s="547" t="str">
        <f t="shared" ca="1" si="401"/>
        <v>-</v>
      </c>
      <c r="SB62" s="547" t="str">
        <f t="shared" ca="1" si="401"/>
        <v>-</v>
      </c>
      <c r="SC62" s="547" t="str">
        <f t="shared" ca="1" si="402"/>
        <v>-</v>
      </c>
      <c r="SD62" s="547" t="str">
        <f t="shared" ca="1" si="402"/>
        <v>-</v>
      </c>
      <c r="SE62" s="547" t="str">
        <f t="shared" ca="1" si="402"/>
        <v>-</v>
      </c>
      <c r="SF62" s="547" t="str">
        <f t="shared" ca="1" si="402"/>
        <v>-</v>
      </c>
      <c r="SG62" s="547" t="str">
        <f t="shared" ca="1" si="402"/>
        <v>-</v>
      </c>
      <c r="SH62" s="547" t="str">
        <f t="shared" ca="1" si="402"/>
        <v>-</v>
      </c>
      <c r="SI62" s="537" t="str">
        <f t="shared" ca="1" si="403"/>
        <v>-</v>
      </c>
      <c r="SJ62" s="537" t="str">
        <f t="shared" ca="1" si="403"/>
        <v>-</v>
      </c>
      <c r="SK62" s="537" t="str">
        <f t="shared" ca="1" si="403"/>
        <v>-</v>
      </c>
      <c r="SL62" s="537" t="str">
        <f t="shared" ca="1" si="403"/>
        <v>-</v>
      </c>
      <c r="SM62" s="537" t="str">
        <f t="shared" ca="1" si="403"/>
        <v>-</v>
      </c>
      <c r="SN62" s="537" t="str">
        <f t="shared" ca="1" si="403"/>
        <v>-</v>
      </c>
      <c r="SO62" s="537" t="str">
        <f t="shared" ca="1" si="403"/>
        <v>-</v>
      </c>
      <c r="SP62" s="537" t="str">
        <f t="shared" ca="1" si="403"/>
        <v>-</v>
      </c>
      <c r="SQ62" s="537" t="str">
        <f t="shared" ca="1" si="403"/>
        <v>-</v>
      </c>
      <c r="SR62" s="537" t="str">
        <f t="shared" ca="1" si="403"/>
        <v>-</v>
      </c>
      <c r="SS62" s="537" t="str">
        <f t="shared" ca="1" si="404"/>
        <v>-</v>
      </c>
      <c r="ST62" s="537" t="str">
        <f t="shared" ca="1" si="404"/>
        <v>-</v>
      </c>
      <c r="SU62" s="537" t="str">
        <f t="shared" ca="1" si="404"/>
        <v>-</v>
      </c>
      <c r="SV62" s="537" t="str">
        <f t="shared" ca="1" si="404"/>
        <v>-</v>
      </c>
      <c r="SW62" s="537" t="str">
        <f t="shared" ca="1" si="404"/>
        <v>-</v>
      </c>
      <c r="SX62" s="537" t="str">
        <f t="shared" ca="1" si="404"/>
        <v>-</v>
      </c>
      <c r="SY62" s="537" t="str">
        <f t="shared" ca="1" si="404"/>
        <v>-</v>
      </c>
      <c r="SZ62" s="537" t="str">
        <f t="shared" ca="1" si="404"/>
        <v>-</v>
      </c>
      <c r="TA62" s="537" t="str">
        <f t="shared" ca="1" si="404"/>
        <v>-</v>
      </c>
      <c r="TB62" s="537" t="str">
        <f t="shared" ca="1" si="404"/>
        <v>-</v>
      </c>
      <c r="TC62" s="537" t="str">
        <f t="shared" ca="1" si="405"/>
        <v>-</v>
      </c>
      <c r="TD62" s="537" t="str">
        <f t="shared" ca="1" si="405"/>
        <v>-</v>
      </c>
      <c r="TE62" s="537" t="str">
        <f t="shared" ca="1" si="405"/>
        <v>-</v>
      </c>
      <c r="TF62" s="537" t="str">
        <f t="shared" ca="1" si="405"/>
        <v>-</v>
      </c>
      <c r="TG62" s="537" t="str">
        <f t="shared" ca="1" si="405"/>
        <v>-</v>
      </c>
      <c r="TH62" s="537" t="str">
        <f t="shared" ca="1" si="405"/>
        <v>-</v>
      </c>
      <c r="TI62" s="537" t="str">
        <f t="shared" ca="1" si="405"/>
        <v>-</v>
      </c>
      <c r="TJ62" s="537" t="str">
        <f t="shared" ca="1" si="405"/>
        <v>-</v>
      </c>
      <c r="TK62" s="537" t="str">
        <f t="shared" ca="1" si="405"/>
        <v>-</v>
      </c>
      <c r="TL62" s="537" t="str">
        <f t="shared" ca="1" si="405"/>
        <v>-</v>
      </c>
      <c r="TM62" s="537" t="str">
        <f t="shared" ca="1" si="406"/>
        <v>-</v>
      </c>
      <c r="TN62" s="537" t="str">
        <f t="shared" ca="1" si="406"/>
        <v>-</v>
      </c>
      <c r="TO62" s="537" t="str">
        <f t="shared" ca="1" si="406"/>
        <v>-</v>
      </c>
      <c r="TP62" s="537" t="str">
        <f t="shared" ca="1" si="406"/>
        <v>-</v>
      </c>
      <c r="TQ62" s="537" t="str">
        <f t="shared" ca="1" si="406"/>
        <v>-</v>
      </c>
      <c r="TR62" s="537" t="str">
        <f t="shared" ca="1" si="406"/>
        <v>-</v>
      </c>
      <c r="TS62" s="547" t="str">
        <f t="shared" ca="1" si="407"/>
        <v>-</v>
      </c>
      <c r="TT62" s="547" t="str">
        <f t="shared" ca="1" si="407"/>
        <v>-</v>
      </c>
      <c r="TU62" s="547" t="str">
        <f t="shared" ca="1" si="407"/>
        <v>-</v>
      </c>
      <c r="TV62" s="547" t="str">
        <f t="shared" ca="1" si="407"/>
        <v>-</v>
      </c>
      <c r="TW62" s="547" t="str">
        <f t="shared" ca="1" si="407"/>
        <v>-</v>
      </c>
      <c r="TX62" s="547" t="str">
        <f t="shared" ca="1" si="407"/>
        <v>-</v>
      </c>
      <c r="TY62" s="547" t="str">
        <f t="shared" ca="1" si="407"/>
        <v>-</v>
      </c>
      <c r="TZ62" s="547" t="str">
        <f t="shared" ca="1" si="407"/>
        <v>-</v>
      </c>
      <c r="UA62" s="547" t="str">
        <f t="shared" ca="1" si="407"/>
        <v>-</v>
      </c>
      <c r="UB62" s="547" t="str">
        <f t="shared" ca="1" si="407"/>
        <v>-</v>
      </c>
      <c r="UC62" s="547" t="str">
        <f t="shared" ca="1" si="408"/>
        <v>-</v>
      </c>
      <c r="UD62" s="547" t="str">
        <f t="shared" ca="1" si="408"/>
        <v>-</v>
      </c>
      <c r="UE62" s="547" t="str">
        <f t="shared" ca="1" si="408"/>
        <v>-</v>
      </c>
      <c r="UF62" s="547" t="str">
        <f t="shared" ca="1" si="408"/>
        <v>-</v>
      </c>
      <c r="UG62" s="547" t="str">
        <f t="shared" ca="1" si="408"/>
        <v>-</v>
      </c>
      <c r="UH62" s="547" t="str">
        <f t="shared" ca="1" si="408"/>
        <v>-</v>
      </c>
      <c r="UI62" s="547" t="str">
        <f t="shared" ca="1" si="408"/>
        <v>-</v>
      </c>
      <c r="UJ62" s="547" t="str">
        <f t="shared" ca="1" si="408"/>
        <v>-</v>
      </c>
      <c r="UK62" s="547" t="str">
        <f t="shared" ca="1" si="408"/>
        <v>-</v>
      </c>
      <c r="UL62" s="547" t="str">
        <f t="shared" ca="1" si="408"/>
        <v>-</v>
      </c>
      <c r="UM62" s="547" t="str">
        <f t="shared" ca="1" si="409"/>
        <v>-</v>
      </c>
      <c r="UN62" s="547" t="str">
        <f t="shared" ca="1" si="409"/>
        <v>-</v>
      </c>
      <c r="UO62" s="547" t="str">
        <f t="shared" ca="1" si="409"/>
        <v>-</v>
      </c>
      <c r="UP62" s="547" t="str">
        <f t="shared" ca="1" si="409"/>
        <v>-</v>
      </c>
      <c r="UQ62" s="547" t="str">
        <f t="shared" ca="1" si="409"/>
        <v>-</v>
      </c>
      <c r="UR62" s="547" t="str">
        <f t="shared" ca="1" si="409"/>
        <v>-</v>
      </c>
      <c r="US62" s="537" t="str">
        <f t="shared" ca="1" si="410"/>
        <v>-</v>
      </c>
      <c r="UT62" s="537" t="str">
        <f t="shared" ca="1" si="410"/>
        <v>-</v>
      </c>
      <c r="UU62" s="537" t="str">
        <f t="shared" ca="1" si="410"/>
        <v>-</v>
      </c>
      <c r="UV62" s="537" t="str">
        <f t="shared" ca="1" si="410"/>
        <v>-</v>
      </c>
      <c r="UW62" s="537" t="str">
        <f t="shared" ca="1" si="410"/>
        <v>-</v>
      </c>
      <c r="UX62" s="537" t="str">
        <f t="shared" ca="1" si="410"/>
        <v>-</v>
      </c>
      <c r="UY62" s="537" t="str">
        <f t="shared" ca="1" si="410"/>
        <v>-</v>
      </c>
      <c r="UZ62" s="537" t="str">
        <f t="shared" ca="1" si="410"/>
        <v>-</v>
      </c>
      <c r="VA62" s="537" t="str">
        <f t="shared" ca="1" si="410"/>
        <v>-</v>
      </c>
      <c r="VB62" s="537" t="str">
        <f t="shared" ca="1" si="410"/>
        <v>-</v>
      </c>
      <c r="VC62" s="537" t="str">
        <f t="shared" ca="1" si="411"/>
        <v>-</v>
      </c>
      <c r="VD62" s="537" t="str">
        <f t="shared" ca="1" si="411"/>
        <v>-</v>
      </c>
      <c r="VE62" s="537" t="str">
        <f t="shared" ca="1" si="411"/>
        <v>-</v>
      </c>
      <c r="VF62" s="537" t="str">
        <f t="shared" ca="1" si="411"/>
        <v>-</v>
      </c>
      <c r="VG62" s="537" t="str">
        <f t="shared" ca="1" si="411"/>
        <v>-</v>
      </c>
      <c r="VH62" s="537" t="str">
        <f t="shared" ca="1" si="411"/>
        <v>-</v>
      </c>
      <c r="VI62" s="537" t="str">
        <f t="shared" ca="1" si="411"/>
        <v>-</v>
      </c>
      <c r="VJ62" s="537" t="str">
        <f t="shared" ca="1" si="411"/>
        <v>-</v>
      </c>
      <c r="VK62" s="537" t="str">
        <f t="shared" ca="1" si="411"/>
        <v>-</v>
      </c>
      <c r="VL62" s="537" t="str">
        <f t="shared" ca="1" si="411"/>
        <v>-</v>
      </c>
      <c r="VM62" s="537" t="str">
        <f t="shared" ca="1" si="412"/>
        <v>-</v>
      </c>
      <c r="VN62" s="537" t="str">
        <f t="shared" ca="1" si="412"/>
        <v>-</v>
      </c>
      <c r="VO62" s="537" t="str">
        <f t="shared" ca="1" si="412"/>
        <v>-</v>
      </c>
      <c r="VP62" s="537" t="str">
        <f t="shared" ca="1" si="412"/>
        <v>-</v>
      </c>
      <c r="VQ62" s="537" t="str">
        <f t="shared" ca="1" si="412"/>
        <v>-</v>
      </c>
      <c r="VR62" s="537" t="str">
        <f t="shared" ca="1" si="412"/>
        <v>-</v>
      </c>
      <c r="VS62" s="537" t="str">
        <f t="shared" ca="1" si="412"/>
        <v>-</v>
      </c>
      <c r="VT62" s="537" t="str">
        <f t="shared" ca="1" si="412"/>
        <v>-</v>
      </c>
      <c r="VU62" s="537" t="str">
        <f t="shared" ca="1" si="412"/>
        <v>-</v>
      </c>
      <c r="VV62" s="537" t="str">
        <f t="shared" ca="1" si="412"/>
        <v>-</v>
      </c>
      <c r="VW62" s="537" t="b">
        <f t="shared" ca="1" si="413"/>
        <v>1</v>
      </c>
      <c r="VX62" s="537" t="b">
        <f t="shared" ca="1" si="413"/>
        <v>1</v>
      </c>
      <c r="VY62" s="537" t="b">
        <f t="shared" ca="1" si="413"/>
        <v>1</v>
      </c>
      <c r="VZ62" s="537" t="b">
        <f t="shared" ca="1" si="413"/>
        <v>1</v>
      </c>
      <c r="WA62" s="537" t="b">
        <f t="shared" ca="1" si="413"/>
        <v>1</v>
      </c>
      <c r="WB62" s="537" t="b">
        <f t="shared" ca="1" si="413"/>
        <v>1</v>
      </c>
      <c r="WC62" s="547" t="b">
        <f t="shared" ca="1" si="414"/>
        <v>1</v>
      </c>
      <c r="WD62" s="547" t="b">
        <f t="shared" ca="1" si="414"/>
        <v>1</v>
      </c>
      <c r="WE62" s="547" t="b">
        <f t="shared" ca="1" si="414"/>
        <v>1</v>
      </c>
      <c r="WF62" s="547" t="b">
        <f t="shared" ca="1" si="414"/>
        <v>1</v>
      </c>
      <c r="WG62" s="547" t="b">
        <f t="shared" ca="1" si="414"/>
        <v>1</v>
      </c>
      <c r="WH62" s="547" t="b">
        <f t="shared" ca="1" si="414"/>
        <v>1</v>
      </c>
      <c r="WI62" s="547" t="b">
        <f t="shared" ca="1" si="414"/>
        <v>1</v>
      </c>
      <c r="WJ62" s="547" t="b">
        <f t="shared" ca="1" si="414"/>
        <v>1</v>
      </c>
      <c r="WK62" s="547" t="b">
        <f t="shared" ca="1" si="414"/>
        <v>1</v>
      </c>
      <c r="WL62" s="547" t="b">
        <f t="shared" ca="1" si="414"/>
        <v>1</v>
      </c>
      <c r="WM62" s="547" t="b">
        <f t="shared" ca="1" si="415"/>
        <v>1</v>
      </c>
      <c r="WN62" s="547" t="b">
        <f t="shared" ca="1" si="415"/>
        <v>1</v>
      </c>
      <c r="WO62" s="547" t="b">
        <f t="shared" ca="1" si="415"/>
        <v>1</v>
      </c>
      <c r="WP62" s="547" t="b">
        <f t="shared" ca="1" si="415"/>
        <v>1</v>
      </c>
      <c r="WQ62" s="547" t="b">
        <f t="shared" ca="1" si="415"/>
        <v>1</v>
      </c>
      <c r="WR62" s="547" t="b">
        <f t="shared" ca="1" si="415"/>
        <v>1</v>
      </c>
      <c r="WS62" s="547" t="b">
        <f t="shared" ca="1" si="415"/>
        <v>1</v>
      </c>
      <c r="WT62" s="547" t="b">
        <f t="shared" ca="1" si="415"/>
        <v>1</v>
      </c>
      <c r="WU62" s="547" t="b">
        <f t="shared" ca="1" si="415"/>
        <v>1</v>
      </c>
      <c r="WV62" s="547" t="b">
        <f t="shared" ca="1" si="415"/>
        <v>1</v>
      </c>
      <c r="WW62" s="547" t="b">
        <f t="shared" ca="1" si="416"/>
        <v>1</v>
      </c>
      <c r="WX62" s="547" t="b">
        <f t="shared" ca="1" si="416"/>
        <v>1</v>
      </c>
      <c r="WY62" s="547" t="b">
        <f t="shared" ca="1" si="416"/>
        <v>1</v>
      </c>
      <c r="WZ62" s="547" t="b">
        <f t="shared" ca="1" si="416"/>
        <v>1</v>
      </c>
      <c r="XA62" s="547" t="b">
        <f t="shared" ca="1" si="416"/>
        <v>1</v>
      </c>
      <c r="XB62" s="547" t="b">
        <f t="shared" ca="1" si="416"/>
        <v>1</v>
      </c>
      <c r="XC62" s="19">
        <f t="shared" ca="1" si="422"/>
        <v>0</v>
      </c>
      <c r="XD62" s="599">
        <v>0</v>
      </c>
    </row>
    <row r="63" spans="1:628" hidden="1" outlineLevel="2">
      <c r="A63" s="20">
        <f t="shared" si="100"/>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0.8627</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9"/>
      <c r="DK63" s="14"/>
      <c r="DL63" s="14"/>
      <c r="DM63" s="14"/>
      <c r="DN63" s="575"/>
      <c r="DO63" s="14"/>
      <c r="DP63" s="14"/>
      <c r="DQ63" s="14"/>
      <c r="DR63" s="575"/>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9"/>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9"/>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9"/>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9"/>
      <c r="PE63" s="14"/>
      <c r="PF63" s="14"/>
      <c r="PG63" s="14"/>
      <c r="PH63" s="14"/>
      <c r="PI63" s="14"/>
      <c r="PJ63" s="14"/>
      <c r="PK63" s="14"/>
      <c r="PL63" s="9"/>
      <c r="PM63" s="14"/>
      <c r="PN63" s="14"/>
      <c r="PO63" s="14"/>
      <c r="PP63" s="14"/>
      <c r="PQ63" s="14"/>
      <c r="PR63" s="14"/>
      <c r="PS63" s="14"/>
      <c r="PT63" s="14"/>
      <c r="PU63" s="14"/>
      <c r="PV63" s="14"/>
      <c r="PW63" s="14"/>
      <c r="PX63" s="9"/>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599">
        <v>0</v>
      </c>
    </row>
    <row r="64" spans="1:628">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9"/>
      <c r="DK64" s="501"/>
      <c r="DL64" s="501"/>
      <c r="DM64" s="501"/>
      <c r="DN64" s="580"/>
      <c r="DO64" s="501"/>
      <c r="DP64" s="501"/>
      <c r="DQ64" s="501"/>
      <c r="DR64" s="580"/>
      <c r="DS64" s="501"/>
      <c r="DT64" s="501"/>
      <c r="DU64" s="501"/>
      <c r="DV64" s="501"/>
      <c r="DW64" s="501"/>
      <c r="DX64" s="501"/>
      <c r="DY64" s="501"/>
      <c r="DZ64" s="501"/>
      <c r="EA64" s="501"/>
      <c r="EB64" s="501"/>
      <c r="EC64" s="501"/>
      <c r="ED64" s="501"/>
      <c r="EE64" s="501"/>
      <c r="EF64" s="501"/>
      <c r="EG64" s="501"/>
      <c r="EH64" s="501"/>
      <c r="EI64" s="501"/>
      <c r="EJ64" s="501"/>
      <c r="EK64" s="501"/>
      <c r="EL64" s="501"/>
      <c r="EM64" s="501"/>
      <c r="EN64" s="501"/>
      <c r="EO64" s="501"/>
      <c r="EP64" s="501"/>
      <c r="EQ64" s="501"/>
      <c r="ER64" s="501"/>
      <c r="ES64" s="9"/>
      <c r="ET64" s="501"/>
      <c r="EU64" s="501"/>
      <c r="EV64" s="501"/>
      <c r="EW64" s="501"/>
      <c r="EX64" s="501"/>
      <c r="EY64" s="501"/>
      <c r="EZ64" s="501"/>
      <c r="FA64" s="501"/>
      <c r="FB64" s="501"/>
      <c r="FC64" s="501"/>
      <c r="FD64" s="501"/>
      <c r="FE64" s="501"/>
      <c r="FF64" s="502"/>
      <c r="FG64" s="501"/>
      <c r="FH64" s="501"/>
      <c r="FI64" s="501"/>
      <c r="FJ64" s="501"/>
      <c r="FK64" s="501"/>
      <c r="FL64" s="501"/>
      <c r="FM64" s="501"/>
      <c r="FN64" s="501"/>
      <c r="FO64" s="501"/>
      <c r="FP64" s="501"/>
      <c r="FQ64" s="501"/>
      <c r="FR64" s="501"/>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9"/>
      <c r="KC64" s="501"/>
      <c r="KD64" s="501"/>
      <c r="KE64" s="501"/>
      <c r="KF64" s="501"/>
      <c r="KG64" s="501"/>
      <c r="KH64" s="501"/>
      <c r="KI64" s="501"/>
      <c r="KJ64" s="501"/>
      <c r="KK64" s="501"/>
      <c r="KL64" s="501"/>
      <c r="KM64" s="501"/>
      <c r="KN64" s="501"/>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9"/>
      <c r="NB64" s="501"/>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9"/>
      <c r="PE64" s="501"/>
      <c r="PF64" s="501"/>
      <c r="PG64" s="501"/>
      <c r="PH64" s="501"/>
      <c r="PI64" s="501"/>
      <c r="PJ64" s="501"/>
      <c r="PK64" s="501"/>
      <c r="PL64" s="9"/>
      <c r="PM64" s="501"/>
      <c r="PN64" s="501"/>
      <c r="PO64" s="501"/>
      <c r="PP64" s="501"/>
      <c r="PQ64" s="501"/>
      <c r="PR64" s="501"/>
      <c r="PS64" s="501"/>
      <c r="PT64" s="501"/>
      <c r="PU64" s="501"/>
      <c r="PV64" s="501"/>
      <c r="PW64" s="501"/>
      <c r="PX64" s="9"/>
      <c r="PY64" s="501"/>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99">
        <v>0</v>
      </c>
    </row>
    <row r="65" spans="1:628"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9"/>
      <c r="DK65" s="14"/>
      <c r="DL65" s="14"/>
      <c r="DM65" s="14"/>
      <c r="DN65" s="575"/>
      <c r="DO65" s="14"/>
      <c r="DP65" s="144"/>
      <c r="DQ65" s="14"/>
      <c r="DR65" s="575"/>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9"/>
      <c r="ET65" s="14"/>
      <c r="EU65" s="14"/>
      <c r="EV65" s="14"/>
      <c r="EW65" s="14"/>
      <c r="EX65" s="14"/>
      <c r="EY65" s="14"/>
      <c r="EZ65" s="14"/>
      <c r="FA65" s="14"/>
      <c r="FB65" s="14"/>
      <c r="FC65" s="14"/>
      <c r="FD65" s="14"/>
      <c r="FE65" s="14"/>
      <c r="FF65" s="311"/>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9"/>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9"/>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9"/>
      <c r="PE65" s="14"/>
      <c r="PF65" s="14"/>
      <c r="PG65" s="14"/>
      <c r="PH65" s="14"/>
      <c r="PI65" s="14"/>
      <c r="PJ65" s="14"/>
      <c r="PK65" s="14"/>
      <c r="PL65" s="9"/>
      <c r="PM65" s="14"/>
      <c r="PN65" s="14"/>
      <c r="PO65" s="14"/>
      <c r="PP65" s="14"/>
      <c r="PQ65" s="14"/>
      <c r="PR65" s="14"/>
      <c r="PS65" s="14"/>
      <c r="PT65" s="14"/>
      <c r="PU65" s="14"/>
      <c r="PV65" s="14"/>
      <c r="PW65" s="14"/>
      <c r="PX65" s="9"/>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599">
        <v>0</v>
      </c>
    </row>
    <row r="66" spans="1:628" outlineLevel="1">
      <c r="A66" s="20">
        <f t="shared" si="100"/>
        <v>61</v>
      </c>
      <c r="B66" s="25">
        <f>$A$34</f>
        <v>29</v>
      </c>
      <c r="C66">
        <f>202</f>
        <v>202</v>
      </c>
      <c r="D66" s="134" t="str">
        <f t="shared" ref="D66:D108" ca="1" si="430">INDEX(i.Region_Desc,$N66,1)</f>
        <v>GSW</v>
      </c>
      <c r="E66" t="b">
        <v>1</v>
      </c>
      <c r="F66" t="b">
        <v>0</v>
      </c>
      <c r="G66" s="348" t="b">
        <v>0</v>
      </c>
      <c r="H66" s="25">
        <v>0</v>
      </c>
      <c r="I66" s="19">
        <f t="shared" ref="I66" ca="1" si="431">OFFSET(I$5,$B66,0)</f>
        <v>1</v>
      </c>
      <c r="J66" s="19">
        <f t="shared" ref="J66:Z66" ca="1" si="432">OFFSET(J$5,$B66,0)</f>
        <v>0</v>
      </c>
      <c r="K66" s="19" t="str">
        <f t="shared" ca="1" si="432"/>
        <v/>
      </c>
      <c r="L66" s="19">
        <f t="shared" ca="1" si="432"/>
        <v>1</v>
      </c>
      <c r="M66" s="19">
        <f t="shared" ca="1" si="432"/>
        <v>2</v>
      </c>
      <c r="N66" s="19">
        <f t="shared" ca="1" si="432"/>
        <v>2</v>
      </c>
      <c r="O66" s="19">
        <f t="shared" ca="1" si="432"/>
        <v>2</v>
      </c>
      <c r="P66" s="19">
        <f t="shared" ca="1" si="432"/>
        <v>3</v>
      </c>
      <c r="Q66" s="19">
        <f t="shared" ca="1" si="432"/>
        <v>2</v>
      </c>
      <c r="R66" s="114">
        <f t="shared" ref="R66:R97" si="433">INDEX(R$7:R$24,MOD(INT($H66/R$65),R$64)+1,1)</f>
        <v>0</v>
      </c>
      <c r="S66" s="19">
        <f t="shared" ca="1" si="432"/>
        <v>0</v>
      </c>
      <c r="T66" s="19">
        <f t="shared" ca="1" si="432"/>
        <v>0</v>
      </c>
      <c r="U66" s="19">
        <f t="shared" ca="1" si="432"/>
        <v>0</v>
      </c>
      <c r="V66" s="19">
        <f t="shared" ca="1" si="432"/>
        <v>0</v>
      </c>
      <c r="W66" s="19">
        <f t="shared" ca="1" si="432"/>
        <v>0</v>
      </c>
      <c r="X66" s="19">
        <f t="shared" ca="1" si="432"/>
        <v>1</v>
      </c>
      <c r="Y66" s="19">
        <f t="shared" ca="1" si="432"/>
        <v>1</v>
      </c>
      <c r="Z66" s="19">
        <f t="shared" ca="1" si="432"/>
        <v>1</v>
      </c>
      <c r="AA66" s="20"/>
      <c r="AB66" s="20"/>
      <c r="AC66" s="20"/>
      <c r="AD66" s="20"/>
      <c r="AE66" s="20"/>
      <c r="AF66" s="19">
        <f t="shared" ref="AF66" ca="1" si="434">OFFSET(AF$5,$B66,0)</f>
        <v>0</v>
      </c>
      <c r="AG66" s="20"/>
      <c r="AH66" s="19">
        <f t="shared" ref="AH66:AN66" ca="1" si="435">OFFSET(AH$5,$B66,0)</f>
        <v>0</v>
      </c>
      <c r="AI66" s="19">
        <f t="shared" ca="1" si="435"/>
        <v>0</v>
      </c>
      <c r="AJ66" s="19">
        <f t="shared" ca="1" si="435"/>
        <v>0</v>
      </c>
      <c r="AK66" s="19">
        <f t="shared" ca="1" si="435"/>
        <v>0</v>
      </c>
      <c r="AL66" s="19">
        <f t="shared" ca="1" si="435"/>
        <v>0</v>
      </c>
      <c r="AM66" s="19">
        <f t="shared" ca="1" si="435"/>
        <v>0</v>
      </c>
      <c r="AN66" s="19">
        <f t="shared" ca="1" si="435"/>
        <v>0</v>
      </c>
      <c r="AO66" s="134">
        <f t="shared" ref="AO66:AO108" ca="1" si="436">INDEX(i.StdELMan,($N66-1)*12+($O66-1)*3+$P66,AO$27)</f>
        <v>2</v>
      </c>
      <c r="AP66" s="134">
        <f ca="1">INDEX(CHOOSE($P66,DataAutumn!i.AdultDrys,DataWinter!i.AdultDrys,DataSpring!i.AdultDrys),1,$O66)</f>
        <v>3</v>
      </c>
      <c r="AQ66" s="5">
        <f t="shared" ref="AQ66:AR97" ca="1" si="437">INDEX(i.FlkStrctr,$O66,AQ$26)</f>
        <v>2</v>
      </c>
      <c r="AR66" s="5">
        <f t="shared" ca="1" si="437"/>
        <v>0</v>
      </c>
      <c r="AS66" s="5">
        <f t="shared" ref="AS66:AS108" ca="1" si="438">INDEX(i.StdELMan,($N66-1)*12+($O66-1)*3+$P66,AS$26)</f>
        <v>6</v>
      </c>
      <c r="AT66">
        <f t="shared" ref="AT66:AT113" ca="1" si="439">IFERROR(MOD($DN66,100),0)</f>
        <v>0</v>
      </c>
      <c r="AW66" s="353" t="str">
        <f t="shared" ref="AW66:AW97" ca="1" si="440">LEFT(OFFSET(AW66,-1,0),10)        &amp; TEXT($H66," 00000 ")
&amp; $D66        &amp;       IF($KC66=0," FWM","")&amp;IF($KC66=1," MWM","")&amp;IF($KC66=5," Mat","")&amp;IF($KD66=TRUE,"&amp;BBT","    ")        &amp;      " TOL"&amp;INDEX(i.DOY,$P66,1)
&amp; " Scan"&amp;$Q66       &amp;       CHOOSE($R66+1," CFS"," GFS"," NFS")           &amp; " RR"&amp;TEXT(SUM($KF66:$KG66),"+00%;-00%;    ;@")
&amp; " PI"&amp;TEXT($LL66-1,"00%")&amp; " GP"&amp;TEXT($PK66,"?00%")        &amp;    " WP"&amp;TEXT($PI66,"?00%")        &amp;     " MP"&amp;TEXT($PJ66,"?00%")
&amp; IF(NOT($DM66)," (E_F",IF($DK66," (T_F"," (t_F"))        &amp;     3+COUNTIF($DZ66:$EC66,TRUE)&amp;3&amp;"N"&amp;$EE66&amp;$EF66&amp;"L"&amp;$EQ66&amp;$ER66&amp;")"</f>
        <v>TemplateFe 00000 GSW MWM     TOL204 Scan2 CFS RR+01% PI00%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EP92" ca="1" si="441">OFFSET(BJ$5,$B66,0)</f>
        <v>1</v>
      </c>
      <c r="BK66" s="19" t="str">
        <f t="shared" ca="1" si="441"/>
        <v>-</v>
      </c>
      <c r="BL66" s="19" t="str">
        <f t="shared" ca="1" si="441"/>
        <v>-</v>
      </c>
      <c r="BM66" s="19" t="str">
        <f t="shared" ca="1" si="441"/>
        <v>-</v>
      </c>
      <c r="BN66" s="19" t="b">
        <f t="shared" ca="1" si="441"/>
        <v>0</v>
      </c>
      <c r="BO66" s="19">
        <f t="shared" ref="BO66:BR97" ca="1" si="442">OFFSET(BO$5,$B66,0)</f>
        <v>0</v>
      </c>
      <c r="BP66" s="19" t="str">
        <f t="shared" ca="1" si="441"/>
        <v>-</v>
      </c>
      <c r="BQ66" s="19" t="str">
        <f t="shared" ca="1" si="441"/>
        <v>-</v>
      </c>
      <c r="BR66" s="19" t="b">
        <f t="shared" ca="1" si="442"/>
        <v>1</v>
      </c>
      <c r="BS66" s="9"/>
      <c r="BT66" s="19" t="str">
        <f t="shared" ref="BT66:BT129" ca="1" si="443">OFFSET(BT$5,$B66,0)</f>
        <v>-</v>
      </c>
      <c r="BU66" s="5" t="str">
        <f t="shared" ref="BU66:BU97" ca="1" si="444">IF($O66&lt;&gt;4,OFFSET(BU$5,$B66,0),1)</f>
        <v>-</v>
      </c>
      <c r="BV66" s="5">
        <f t="shared" ref="BV66:BW97" si="445">$R66</f>
        <v>0</v>
      </c>
      <c r="BW66" s="5">
        <f t="shared" si="445"/>
        <v>0</v>
      </c>
      <c r="BX66" s="19" t="str">
        <f t="shared" ref="BX66:BZ97" ca="1" si="446">OFFSET(BX$5,$B66,0)</f>
        <v>-</v>
      </c>
      <c r="BY66" s="19" t="str">
        <f t="shared" ca="1" si="446"/>
        <v>-</v>
      </c>
      <c r="BZ66" s="19" t="str">
        <f t="shared" ca="1" si="446"/>
        <v>-</v>
      </c>
      <c r="CA66" s="5" t="str">
        <f t="shared" ref="CA66:CA97" ca="1" si="447">IF($O66&lt;&gt;4,OFFSET(CA$5,$B66,0),1)</f>
        <v>-</v>
      </c>
      <c r="CB66" s="5">
        <f t="shared" ref="CB66:CC97" si="448">$R66</f>
        <v>0</v>
      </c>
      <c r="CC66" s="5">
        <f t="shared" si="448"/>
        <v>0</v>
      </c>
      <c r="CD66" s="19" t="str">
        <f t="shared" ref="CD66:CD205" ca="1" si="449">OFFSET(CD$5,$B66,0)</f>
        <v>-</v>
      </c>
      <c r="CE66" s="5" t="str">
        <f t="shared" ref="CE66:CE97" ca="1" si="450">IF($O66&lt;&gt;4,OFFSET(CE$5,$B66,0),1)</f>
        <v>-</v>
      </c>
      <c r="CF66" s="5">
        <f t="shared" ref="CF66:CF97" si="451">$R66</f>
        <v>0</v>
      </c>
      <c r="CG66" s="19" t="str">
        <f t="shared" ref="CG66:CJ97" ca="1" si="452">OFFSET(CG$5,$B66,0)</f>
        <v>-</v>
      </c>
      <c r="CH66" s="19" t="str">
        <f t="shared" ca="1" si="452"/>
        <v>-</v>
      </c>
      <c r="CI66" s="5">
        <f t="shared" ref="CI66:CI129" si="453">$R66</f>
        <v>0</v>
      </c>
      <c r="CJ66" s="19" t="str">
        <f t="shared" ca="1" si="452"/>
        <v>-</v>
      </c>
      <c r="CK66" s="5" t="str">
        <f t="shared" ref="CK66:CK97" ca="1" si="454">IF($O66&lt;&gt;4,OFFSET(CK$5,$B66,0),1)</f>
        <v>-</v>
      </c>
      <c r="CL66" s="5">
        <f t="shared" ref="CL66:CM97" si="455">$R66</f>
        <v>0</v>
      </c>
      <c r="CM66" s="5">
        <f t="shared" si="455"/>
        <v>0</v>
      </c>
      <c r="CN66" s="9"/>
      <c r="CO66" s="19" t="str">
        <f t="shared" ref="CO66:CZ93" ca="1" si="456">OFFSET(CO$5,$B66,0)</f>
        <v>-</v>
      </c>
      <c r="CP66" s="19" t="str">
        <f t="shared" ca="1" si="456"/>
        <v>-</v>
      </c>
      <c r="CQ66" s="19">
        <f t="shared" ref="CQ66:CR129" ca="1" si="457">OFFSET(CQ$5,$B66,0)</f>
        <v>1</v>
      </c>
      <c r="CR66" s="19" t="str">
        <f t="shared" ca="1" si="457"/>
        <v>-</v>
      </c>
      <c r="CS66" s="19" t="str">
        <f t="shared" ca="1" si="456"/>
        <v>-</v>
      </c>
      <c r="CT66" s="19" t="str">
        <f t="shared" ca="1" si="456"/>
        <v>-</v>
      </c>
      <c r="CU66" s="19" t="str">
        <f t="shared" ca="1" si="456"/>
        <v>-</v>
      </c>
      <c r="CV66" s="19" t="str">
        <f t="shared" ca="1" si="456"/>
        <v>-</v>
      </c>
      <c r="CW66" s="19" t="str">
        <f t="shared" ca="1" si="456"/>
        <v>-</v>
      </c>
      <c r="CX66" s="19" t="str">
        <f t="shared" ca="1" si="456"/>
        <v>-</v>
      </c>
      <c r="CY66" s="19" t="str">
        <f t="shared" ca="1" si="456"/>
        <v>-</v>
      </c>
      <c r="CZ66" s="19" t="str">
        <f t="shared" ca="1" si="456"/>
        <v>-</v>
      </c>
      <c r="DA66" s="19" t="str">
        <f t="shared" ref="DA66:DI81" ca="1" si="458">OFFSET(DA$5,$B66,0)</f>
        <v>-</v>
      </c>
      <c r="DB66" s="19" t="str">
        <f t="shared" ca="1" si="458"/>
        <v>-</v>
      </c>
      <c r="DC66" s="19" t="str">
        <f t="shared" ca="1" si="458"/>
        <v>-</v>
      </c>
      <c r="DD66" s="19" t="str">
        <f t="shared" ca="1" si="458"/>
        <v>-</v>
      </c>
      <c r="DE66" s="19" t="str">
        <f t="shared" ca="1" si="458"/>
        <v>-</v>
      </c>
      <c r="DF66" s="19" t="str">
        <f t="shared" ca="1" si="458"/>
        <v>-</v>
      </c>
      <c r="DG66" s="19" t="str">
        <f t="shared" ca="1" si="458"/>
        <v>-</v>
      </c>
      <c r="DH66" s="19" t="str">
        <f t="shared" ca="1" si="458"/>
        <v>-</v>
      </c>
      <c r="DI66" s="19" t="str">
        <f t="shared" ca="1" si="458"/>
        <v>-</v>
      </c>
      <c r="DJ66" s="9"/>
      <c r="DK66" s="134" t="b">
        <f t="shared" ref="DK66:DK87" si="459">$DM66</f>
        <v>0</v>
      </c>
      <c r="DL66" s="12" t="b">
        <v>0</v>
      </c>
      <c r="DM66" s="12" t="b">
        <v>0</v>
      </c>
      <c r="DN66" s="578" t="str">
        <f t="shared" ref="DN66:DR66" ca="1" si="460">OFFSET(DN$5,$B66,0)</f>
        <v>-</v>
      </c>
      <c r="DO66" s="134" t="b">
        <f>NOT(DM66)</f>
        <v>1</v>
      </c>
      <c r="DP66" s="12" t="s">
        <v>31</v>
      </c>
      <c r="DQ66" s="578" t="str">
        <f t="shared" ca="1" si="460"/>
        <v>-</v>
      </c>
      <c r="DR66" s="578" t="str">
        <f t="shared" ca="1" si="460"/>
        <v>-</v>
      </c>
      <c r="DS66" s="430">
        <f t="shared" ref="DS66:DU96" ca="1" si="461">INDEX(i.UserPeriod0,$AS66,DS$26)</f>
        <v>652</v>
      </c>
      <c r="DT66" s="430">
        <f t="shared" ca="1" si="461"/>
        <v>686</v>
      </c>
      <c r="DU66" s="430">
        <f t="shared" ca="1" si="461"/>
        <v>721</v>
      </c>
      <c r="DV66" s="142">
        <f t="shared" ref="DV66:DX96" ca="1" si="462">7*INDEX(i.end_joining,1,DV$26+($AS66-1)*3)</f>
        <v>378</v>
      </c>
      <c r="DW66" s="142">
        <f t="shared" ca="1" si="462"/>
        <v>413</v>
      </c>
      <c r="DX66" s="142">
        <f t="shared" ca="1" si="462"/>
        <v>448</v>
      </c>
      <c r="DY66" s="19" t="str">
        <f t="shared" ref="DY66:ED82" ca="1" si="463">OFFSET(DY$5,$B66,0)</f>
        <v>-</v>
      </c>
      <c r="DZ66" s="19" t="str">
        <f t="shared" ca="1" si="463"/>
        <v>-</v>
      </c>
      <c r="EA66" s="19" t="str">
        <f t="shared" ca="1" si="463"/>
        <v>-</v>
      </c>
      <c r="EB66" s="19" t="str">
        <f t="shared" ca="1" si="463"/>
        <v>-</v>
      </c>
      <c r="EC66" s="19" t="str">
        <f t="shared" ca="1" si="463"/>
        <v>-</v>
      </c>
      <c r="ED66" s="19" t="str">
        <f t="shared" ca="1" si="463"/>
        <v>-</v>
      </c>
      <c r="EE66" s="12">
        <v>1</v>
      </c>
      <c r="EF66" s="12">
        <v>1</v>
      </c>
      <c r="EG66" s="19">
        <f t="shared" ref="EG66:EI86" ca="1" si="464">OFFSET(EG$5,$B66,0)</f>
        <v>0</v>
      </c>
      <c r="EH66" s="19" t="str">
        <f t="shared" ca="1" si="464"/>
        <v>-</v>
      </c>
      <c r="EI66" s="19" t="str">
        <f t="shared" ca="1" si="464"/>
        <v>-</v>
      </c>
      <c r="EJ66" s="19" t="str">
        <f t="shared" ref="EJ66:EO67" ca="1" si="465">OFFSET(EJ$5,$B66,0)</f>
        <v>-</v>
      </c>
      <c r="EK66" s="19" t="str">
        <f t="shared" ca="1" si="465"/>
        <v>-</v>
      </c>
      <c r="EL66" s="19" t="str">
        <f t="shared" ca="1" si="465"/>
        <v>-</v>
      </c>
      <c r="EM66" s="19">
        <f t="shared" ca="1" si="465"/>
        <v>0</v>
      </c>
      <c r="EN66" s="19" t="str">
        <f t="shared" ca="1" si="465"/>
        <v>-</v>
      </c>
      <c r="EO66" s="19" t="str">
        <f t="shared" ca="1" si="465"/>
        <v>-</v>
      </c>
      <c r="EP66" s="19" t="str">
        <f t="shared" ca="1" si="441"/>
        <v>-</v>
      </c>
      <c r="EQ66" s="12">
        <v>0</v>
      </c>
      <c r="ER66" s="12">
        <v>0</v>
      </c>
      <c r="ES66" s="9"/>
      <c r="ET66" s="19" t="str">
        <f t="shared" ca="1" si="324"/>
        <v>-</v>
      </c>
      <c r="EU66" s="19" t="str">
        <f t="shared" ca="1" si="324"/>
        <v>-</v>
      </c>
      <c r="EV66" s="19" t="str">
        <f t="shared" ca="1" si="324"/>
        <v>-</v>
      </c>
      <c r="EW66" s="19" t="str">
        <f t="shared" ca="1" si="324"/>
        <v>-</v>
      </c>
      <c r="EX66" s="19" t="str">
        <f t="shared" ca="1" si="324"/>
        <v>-</v>
      </c>
      <c r="EY66" s="19" t="str">
        <f t="shared" ca="1" si="324"/>
        <v>-</v>
      </c>
      <c r="EZ66" s="19" t="str">
        <f t="shared" ca="1" si="324"/>
        <v>-</v>
      </c>
      <c r="FA66" s="19" t="str">
        <f t="shared" ca="1" si="324"/>
        <v>-</v>
      </c>
      <c r="FB66" s="19" t="str">
        <f t="shared" ca="1" si="324"/>
        <v>-</v>
      </c>
      <c r="FC66" s="19" t="str">
        <f t="shared" ca="1" si="324"/>
        <v>-</v>
      </c>
      <c r="FD66" s="19" t="str">
        <f t="shared" ca="1" si="324"/>
        <v>-</v>
      </c>
      <c r="FE66" s="19" t="str">
        <f t="shared" ca="1" si="324"/>
        <v>-</v>
      </c>
      <c r="FF66" s="19">
        <f t="shared" ca="1" si="324"/>
        <v>0</v>
      </c>
      <c r="FG66" s="19">
        <f t="shared" ref="FG66:GC85" ca="1" si="466">OFFSET(FG$5,$B66,0)</f>
        <v>0</v>
      </c>
      <c r="FH66" s="19">
        <f t="shared" ca="1" si="466"/>
        <v>0</v>
      </c>
      <c r="FI66" s="19">
        <f t="shared" ca="1" si="466"/>
        <v>0</v>
      </c>
      <c r="FJ66" s="19">
        <f t="shared" ca="1" si="466"/>
        <v>0</v>
      </c>
      <c r="FK66" s="19">
        <f t="shared" ca="1" si="466"/>
        <v>0</v>
      </c>
      <c r="FL66" s="19">
        <f t="shared" ca="1" si="466"/>
        <v>0</v>
      </c>
      <c r="FM66" s="19">
        <f t="shared" ca="1" si="466"/>
        <v>0</v>
      </c>
      <c r="FN66" s="19">
        <f t="shared" ca="1" si="466"/>
        <v>0</v>
      </c>
      <c r="FO66" s="19">
        <f t="shared" ca="1" si="466"/>
        <v>0</v>
      </c>
      <c r="FP66" s="19">
        <f t="shared" ca="1" si="466"/>
        <v>0</v>
      </c>
      <c r="FQ66" s="19">
        <f t="shared" ca="1" si="466"/>
        <v>0</v>
      </c>
      <c r="FR66" s="19">
        <f t="shared" ca="1" si="466"/>
        <v>0</v>
      </c>
      <c r="FS66" s="19">
        <f t="shared" ca="1" si="466"/>
        <v>0</v>
      </c>
      <c r="FT66" s="19">
        <f t="shared" ca="1" si="466"/>
        <v>0</v>
      </c>
      <c r="FU66" s="19">
        <f t="shared" ca="1" si="466"/>
        <v>0</v>
      </c>
      <c r="FV66" s="19">
        <f t="shared" ca="1" si="466"/>
        <v>0</v>
      </c>
      <c r="FW66" s="19">
        <f t="shared" ca="1" si="466"/>
        <v>0</v>
      </c>
      <c r="FX66" s="19">
        <f t="shared" ca="1" si="466"/>
        <v>0</v>
      </c>
      <c r="FY66" s="19">
        <f t="shared" ca="1" si="466"/>
        <v>0</v>
      </c>
      <c r="FZ66" s="19">
        <f t="shared" ca="1" si="466"/>
        <v>0</v>
      </c>
      <c r="GA66" s="19">
        <f t="shared" ca="1" si="466"/>
        <v>0</v>
      </c>
      <c r="GB66" s="19">
        <f t="shared" ca="1" si="466"/>
        <v>0</v>
      </c>
      <c r="GC66" s="19">
        <f t="shared" ca="1" si="466"/>
        <v>0</v>
      </c>
      <c r="GD66" s="19">
        <f t="shared" ref="FJ66:HQ77" ca="1" si="467">OFFSET(GD$5,$B66,0)</f>
        <v>0</v>
      </c>
      <c r="GE66" s="19">
        <f t="shared" ca="1" si="467"/>
        <v>0</v>
      </c>
      <c r="GF66" s="19">
        <f t="shared" ca="1" si="467"/>
        <v>0</v>
      </c>
      <c r="GG66" s="19">
        <f t="shared" ca="1" si="467"/>
        <v>0</v>
      </c>
      <c r="GH66" s="19">
        <f t="shared" ca="1" si="467"/>
        <v>0</v>
      </c>
      <c r="GI66" s="19">
        <f t="shared" ref="GI66:GR77" ca="1" si="468">OFFSET(GI$5,$B66,0)</f>
        <v>0</v>
      </c>
      <c r="GJ66" s="19">
        <f t="shared" ca="1" si="468"/>
        <v>0</v>
      </c>
      <c r="GK66" s="19">
        <f t="shared" ca="1" si="468"/>
        <v>0</v>
      </c>
      <c r="GL66" s="19">
        <f t="shared" ca="1" si="468"/>
        <v>0</v>
      </c>
      <c r="GM66" s="19">
        <f t="shared" ca="1" si="468"/>
        <v>0</v>
      </c>
      <c r="GN66" s="19">
        <f t="shared" ca="1" si="468"/>
        <v>0</v>
      </c>
      <c r="GO66" s="19">
        <f t="shared" ca="1" si="468"/>
        <v>0</v>
      </c>
      <c r="GP66" s="19">
        <f t="shared" ca="1" si="468"/>
        <v>0</v>
      </c>
      <c r="GQ66" s="19">
        <f t="shared" ca="1" si="468"/>
        <v>0</v>
      </c>
      <c r="GR66" s="19">
        <f t="shared" ca="1" si="468"/>
        <v>0</v>
      </c>
      <c r="GS66" s="19">
        <f t="shared" ca="1" si="467"/>
        <v>0</v>
      </c>
      <c r="GT66" s="19">
        <f t="shared" ca="1" si="467"/>
        <v>0</v>
      </c>
      <c r="GU66" s="19">
        <f t="shared" ca="1" si="467"/>
        <v>0</v>
      </c>
      <c r="GV66" s="19">
        <f t="shared" ca="1" si="467"/>
        <v>0</v>
      </c>
      <c r="GW66" s="19">
        <f t="shared" ca="1" si="467"/>
        <v>0</v>
      </c>
      <c r="GX66" s="19">
        <f t="shared" ca="1" si="467"/>
        <v>0</v>
      </c>
      <c r="GY66" s="19">
        <f t="shared" ca="1" si="467"/>
        <v>0</v>
      </c>
      <c r="GZ66" s="19">
        <f t="shared" ca="1" si="467"/>
        <v>0</v>
      </c>
      <c r="HA66" s="19">
        <f t="shared" ca="1" si="467"/>
        <v>0</v>
      </c>
      <c r="HB66" s="19">
        <f t="shared" ca="1" si="467"/>
        <v>0</v>
      </c>
      <c r="HC66" s="19">
        <f t="shared" ca="1" si="467"/>
        <v>0</v>
      </c>
      <c r="HD66" s="19">
        <f t="shared" ca="1" si="467"/>
        <v>0</v>
      </c>
      <c r="HE66" s="19">
        <f t="shared" ca="1" si="467"/>
        <v>0</v>
      </c>
      <c r="HF66" s="19">
        <f t="shared" ca="1" si="467"/>
        <v>0</v>
      </c>
      <c r="HG66" s="19">
        <f t="shared" ca="1" si="467"/>
        <v>0</v>
      </c>
      <c r="HH66" s="19">
        <f t="shared" ca="1" si="467"/>
        <v>0</v>
      </c>
      <c r="HI66" s="19">
        <f t="shared" ca="1" si="467"/>
        <v>0</v>
      </c>
      <c r="HJ66" s="19">
        <f t="shared" ca="1" si="467"/>
        <v>0</v>
      </c>
      <c r="HK66" s="19">
        <f t="shared" ca="1" si="467"/>
        <v>0</v>
      </c>
      <c r="HL66" s="19">
        <f t="shared" ca="1" si="467"/>
        <v>0</v>
      </c>
      <c r="HM66" s="19">
        <f t="shared" ca="1" si="467"/>
        <v>0</v>
      </c>
      <c r="HN66" s="19">
        <f t="shared" ca="1" si="467"/>
        <v>0</v>
      </c>
      <c r="HO66" s="19">
        <f t="shared" ca="1" si="467"/>
        <v>0</v>
      </c>
      <c r="HP66" s="19">
        <f t="shared" ca="1" si="467"/>
        <v>0</v>
      </c>
      <c r="HQ66" s="19">
        <f t="shared" ca="1" si="467"/>
        <v>0</v>
      </c>
      <c r="HR66" s="19">
        <f t="shared" ref="HR66:IN85" ca="1" si="469">OFFSET(HR$5,$B66,0)</f>
        <v>0</v>
      </c>
      <c r="HS66" s="19">
        <f t="shared" ca="1" si="469"/>
        <v>0</v>
      </c>
      <c r="HT66" s="19">
        <f t="shared" ca="1" si="469"/>
        <v>0</v>
      </c>
      <c r="HU66" s="19">
        <f t="shared" ca="1" si="469"/>
        <v>0</v>
      </c>
      <c r="HV66" s="19">
        <f t="shared" ca="1" si="469"/>
        <v>0</v>
      </c>
      <c r="HW66" s="19">
        <f t="shared" ca="1" si="469"/>
        <v>0</v>
      </c>
      <c r="HX66" s="19">
        <f t="shared" ca="1" si="469"/>
        <v>0</v>
      </c>
      <c r="HY66" s="19">
        <f t="shared" ca="1" si="469"/>
        <v>0</v>
      </c>
      <c r="HZ66" s="19">
        <f t="shared" ca="1" si="469"/>
        <v>0</v>
      </c>
      <c r="IA66" s="19">
        <f t="shared" ca="1" si="469"/>
        <v>0</v>
      </c>
      <c r="IB66" s="19">
        <f t="shared" ca="1" si="469"/>
        <v>0</v>
      </c>
      <c r="IC66" s="19">
        <f t="shared" ca="1" si="469"/>
        <v>0</v>
      </c>
      <c r="ID66" s="19">
        <f t="shared" ca="1" si="469"/>
        <v>0</v>
      </c>
      <c r="IE66" s="19">
        <f t="shared" ca="1" si="469"/>
        <v>0</v>
      </c>
      <c r="IF66" s="19">
        <f t="shared" ca="1" si="469"/>
        <v>0</v>
      </c>
      <c r="IG66" s="19">
        <f t="shared" ca="1" si="469"/>
        <v>0</v>
      </c>
      <c r="IH66" s="19">
        <f t="shared" ca="1" si="469"/>
        <v>0</v>
      </c>
      <c r="II66" s="19">
        <f t="shared" ca="1" si="469"/>
        <v>0</v>
      </c>
      <c r="IJ66" s="19">
        <f t="shared" ca="1" si="469"/>
        <v>0</v>
      </c>
      <c r="IK66" s="19">
        <f t="shared" ca="1" si="469"/>
        <v>0</v>
      </c>
      <c r="IL66" s="19">
        <f t="shared" ca="1" si="469"/>
        <v>0</v>
      </c>
      <c r="IM66" s="19">
        <f t="shared" ca="1" si="469"/>
        <v>0</v>
      </c>
      <c r="IN66" s="19">
        <f t="shared" ca="1" si="469"/>
        <v>0</v>
      </c>
      <c r="IO66" s="19">
        <f t="shared" ref="IO66:JZ85" ca="1" si="470">OFFSET(IO$5,$B66,0)</f>
        <v>0</v>
      </c>
      <c r="IP66" s="19">
        <f t="shared" ca="1" si="470"/>
        <v>0</v>
      </c>
      <c r="IQ66" s="19">
        <f t="shared" ca="1" si="470"/>
        <v>0</v>
      </c>
      <c r="IR66" s="19">
        <f t="shared" ref="IR66:JA86" ca="1" si="471">OFFSET(IR$5,$B66,0)</f>
        <v>0</v>
      </c>
      <c r="IS66" s="19">
        <f t="shared" ca="1" si="471"/>
        <v>0</v>
      </c>
      <c r="IT66" s="19">
        <f t="shared" ca="1" si="471"/>
        <v>0</v>
      </c>
      <c r="IU66" s="19">
        <f t="shared" ca="1" si="471"/>
        <v>0</v>
      </c>
      <c r="IV66" s="19">
        <f t="shared" ca="1" si="471"/>
        <v>0</v>
      </c>
      <c r="IW66" s="19">
        <f t="shared" ca="1" si="471"/>
        <v>0</v>
      </c>
      <c r="IX66" s="19">
        <f t="shared" ca="1" si="471"/>
        <v>0</v>
      </c>
      <c r="IY66" s="19">
        <f t="shared" ca="1" si="471"/>
        <v>0</v>
      </c>
      <c r="IZ66" s="19">
        <f t="shared" ca="1" si="471"/>
        <v>0</v>
      </c>
      <c r="JA66" s="19">
        <f t="shared" ca="1" si="471"/>
        <v>0</v>
      </c>
      <c r="JB66" s="19">
        <f t="shared" ca="1" si="470"/>
        <v>0</v>
      </c>
      <c r="JC66" s="19">
        <f t="shared" ca="1" si="470"/>
        <v>0</v>
      </c>
      <c r="JD66" s="19">
        <f t="shared" ca="1" si="470"/>
        <v>0</v>
      </c>
      <c r="JE66" s="19">
        <f t="shared" ca="1" si="470"/>
        <v>0</v>
      </c>
      <c r="JF66" s="19">
        <f t="shared" ca="1" si="470"/>
        <v>0</v>
      </c>
      <c r="JG66" s="19">
        <f t="shared" ca="1" si="470"/>
        <v>0</v>
      </c>
      <c r="JH66" s="19">
        <f t="shared" ca="1" si="470"/>
        <v>0</v>
      </c>
      <c r="JI66" s="19">
        <f t="shared" ca="1" si="470"/>
        <v>0</v>
      </c>
      <c r="JJ66" s="19">
        <f t="shared" ca="1" si="470"/>
        <v>0</v>
      </c>
      <c r="JK66" s="19">
        <f t="shared" ca="1" si="470"/>
        <v>0</v>
      </c>
      <c r="JL66" s="19">
        <f t="shared" ca="1" si="470"/>
        <v>0</v>
      </c>
      <c r="JM66" s="19">
        <f t="shared" ca="1" si="470"/>
        <v>0</v>
      </c>
      <c r="JN66" s="19">
        <f t="shared" ca="1" si="470"/>
        <v>0</v>
      </c>
      <c r="JO66" s="19">
        <f t="shared" ca="1" si="470"/>
        <v>0</v>
      </c>
      <c r="JP66" s="19">
        <f t="shared" ca="1" si="470"/>
        <v>0</v>
      </c>
      <c r="JQ66" s="19">
        <f t="shared" ca="1" si="470"/>
        <v>0</v>
      </c>
      <c r="JR66" s="19">
        <f t="shared" ca="1" si="470"/>
        <v>0</v>
      </c>
      <c r="JS66" s="19">
        <f t="shared" ca="1" si="470"/>
        <v>0</v>
      </c>
      <c r="JT66" s="19">
        <f t="shared" ca="1" si="470"/>
        <v>0</v>
      </c>
      <c r="JU66" s="19">
        <f t="shared" ca="1" si="470"/>
        <v>0</v>
      </c>
      <c r="JV66" s="19">
        <f t="shared" ca="1" si="470"/>
        <v>0</v>
      </c>
      <c r="JW66" s="19">
        <f t="shared" ca="1" si="470"/>
        <v>0</v>
      </c>
      <c r="JX66" s="19">
        <f t="shared" ca="1" si="470"/>
        <v>0</v>
      </c>
      <c r="JY66" s="19">
        <f t="shared" ca="1" si="470"/>
        <v>0</v>
      </c>
      <c r="JZ66" s="19">
        <f t="shared" ca="1" si="470"/>
        <v>0</v>
      </c>
      <c r="KA66" s="5">
        <f t="shared" ref="KA66:KA108" ca="1" si="472">INDEX(i.TOL,$P66,KA$26)</f>
        <v>67</v>
      </c>
      <c r="KB66" s="9"/>
      <c r="KC66" s="5">
        <f t="shared" ref="KC66:KD96" ca="1" si="473">INDEX(i.FlkStrctr,$O66,KC$26)</f>
        <v>1</v>
      </c>
      <c r="KD66" s="5" t="b">
        <f t="shared" ca="1" si="473"/>
        <v>0</v>
      </c>
      <c r="KE66" s="19">
        <f t="shared" ca="1" si="360"/>
        <v>0</v>
      </c>
      <c r="KF66" s="5">
        <f t="shared" ref="KF66:KF97" ca="1" si="474">IF($W66=0,KF$5,INDEX(i.RR_scenario,$W66,$O66))</f>
        <v>0</v>
      </c>
      <c r="KG66" s="5">
        <f t="shared" ref="KG66:KG108" ca="1" si="475">INDEX(i.dryman,($AP66-1)*4+$AO66,KG$26)</f>
        <v>1.2500000000000001E-2</v>
      </c>
      <c r="KH66" s="19">
        <f t="shared" ref="KH66:KV108" ca="1" si="476">OFFSET(KH$5,$B66,0)</f>
        <v>0</v>
      </c>
      <c r="KI66" s="19">
        <f t="shared" ca="1" si="476"/>
        <v>0</v>
      </c>
      <c r="KJ66" s="19" t="str">
        <f t="shared" ca="1" si="476"/>
        <v>-</v>
      </c>
      <c r="KK66" s="19" t="str">
        <f t="shared" ca="1" si="365"/>
        <v>-</v>
      </c>
      <c r="KL66" s="19" t="str">
        <f t="shared" ca="1" si="365"/>
        <v>-</v>
      </c>
      <c r="KM66" s="19" t="str">
        <f t="shared" ca="1" si="365"/>
        <v>-</v>
      </c>
      <c r="KN66" s="19" t="str">
        <f t="shared" ca="1" si="365"/>
        <v>-</v>
      </c>
      <c r="KO66" s="19" t="str">
        <f t="shared" ca="1" si="365"/>
        <v>-</v>
      </c>
      <c r="KP66" s="19" t="str">
        <f t="shared" ca="1" si="365"/>
        <v>-</v>
      </c>
      <c r="KQ66" s="19" t="str">
        <f t="shared" ca="1" si="365"/>
        <v>-</v>
      </c>
      <c r="KR66" s="19" t="str">
        <f t="shared" ca="1" si="365"/>
        <v>-</v>
      </c>
      <c r="KS66" s="19" t="str">
        <f t="shared" ca="1" si="365"/>
        <v>-</v>
      </c>
      <c r="KT66" s="19" t="str">
        <f t="shared" ca="1" si="365"/>
        <v>-</v>
      </c>
      <c r="KU66" s="19" t="str">
        <f t="shared" ca="1" si="365"/>
        <v>-</v>
      </c>
      <c r="KV66" s="19" t="str">
        <f t="shared" ca="1" si="365"/>
        <v>-</v>
      </c>
      <c r="KW66" s="19">
        <f t="shared" ref="KW66:LF81" ca="1" si="477">OFFSET(KW$5,$B66,0)</f>
        <v>1</v>
      </c>
      <c r="KX66" s="19">
        <f t="shared" ca="1" si="360"/>
        <v>0</v>
      </c>
      <c r="KY66" s="19">
        <f t="shared" ref="KY66:KY111" ca="1" si="478">OFFSET(KY$5,$B66,0)</f>
        <v>1</v>
      </c>
      <c r="KZ66" s="19">
        <f t="shared" ca="1" si="477"/>
        <v>1</v>
      </c>
      <c r="LA66" s="19">
        <f t="shared" ca="1" si="477"/>
        <v>1</v>
      </c>
      <c r="LB66" s="19">
        <f t="shared" ca="1" si="477"/>
        <v>1</v>
      </c>
      <c r="LC66" s="19">
        <f t="shared" ca="1" si="477"/>
        <v>0</v>
      </c>
      <c r="LD66" s="19">
        <f t="shared" ca="1" si="477"/>
        <v>1</v>
      </c>
      <c r="LE66" s="19">
        <f t="shared" ca="1" si="477"/>
        <v>0</v>
      </c>
      <c r="LF66" s="19">
        <f t="shared" ca="1" si="477"/>
        <v>0</v>
      </c>
      <c r="LG66" s="19">
        <f t="shared" ref="LG66:LN66" ca="1" si="479">OFFSET(LG$5,$B66,0)</f>
        <v>1</v>
      </c>
      <c r="LH66" s="19">
        <f t="shared" ca="1" si="479"/>
        <v>0</v>
      </c>
      <c r="LI66" s="19">
        <f t="shared" ca="1" si="479"/>
        <v>0</v>
      </c>
      <c r="LJ66" s="19">
        <f t="shared" ca="1" si="479"/>
        <v>0</v>
      </c>
      <c r="LK66" s="19">
        <f t="shared" ca="1" si="479"/>
        <v>0</v>
      </c>
      <c r="LL66" s="19">
        <f t="shared" ca="1" si="479"/>
        <v>1</v>
      </c>
      <c r="LM66" s="19">
        <f t="shared" ca="1" si="479"/>
        <v>0</v>
      </c>
      <c r="LN66" s="19">
        <f t="shared" ca="1" si="479"/>
        <v>1</v>
      </c>
      <c r="LO66" s="19">
        <f t="shared" ca="1" si="360"/>
        <v>0</v>
      </c>
      <c r="LP66" s="19">
        <f t="shared" ca="1" si="360"/>
        <v>0</v>
      </c>
      <c r="LQ66" s="19">
        <f t="shared" ca="1" si="360"/>
        <v>0</v>
      </c>
      <c r="LR66" s="19">
        <f t="shared" ca="1" si="368"/>
        <v>0</v>
      </c>
      <c r="LS66" s="19">
        <f t="shared" ca="1" si="368"/>
        <v>0</v>
      </c>
      <c r="LT66" s="19">
        <f t="shared" ca="1" si="360"/>
        <v>0</v>
      </c>
      <c r="LU66" s="19">
        <f t="shared" ca="1" si="360"/>
        <v>0</v>
      </c>
      <c r="LV66" s="19">
        <f t="shared" ca="1" si="360"/>
        <v>0</v>
      </c>
      <c r="LW66" s="19">
        <f t="shared" ca="1" si="360"/>
        <v>0</v>
      </c>
      <c r="LX66" s="19">
        <f t="shared" ca="1" si="360"/>
        <v>0</v>
      </c>
      <c r="LY66" s="19">
        <f t="shared" ca="1" si="360"/>
        <v>0</v>
      </c>
      <c r="LZ66" s="19">
        <f t="shared" ca="1" si="360"/>
        <v>0</v>
      </c>
      <c r="MA66" s="19">
        <f t="shared" ca="1" si="360"/>
        <v>0</v>
      </c>
      <c r="MB66" s="19">
        <f t="shared" ca="1" si="360"/>
        <v>0</v>
      </c>
      <c r="MC66" s="19">
        <f t="shared" ca="1" si="360"/>
        <v>0</v>
      </c>
      <c r="MD66" s="19">
        <f t="shared" ca="1" si="360"/>
        <v>0</v>
      </c>
      <c r="ME66" s="19">
        <f t="shared" ca="1" si="360"/>
        <v>0</v>
      </c>
      <c r="MF66" s="19">
        <f t="shared" ca="1" si="360"/>
        <v>0</v>
      </c>
      <c r="MG66" s="19">
        <f t="shared" ca="1" si="360"/>
        <v>0</v>
      </c>
      <c r="MH66" s="19">
        <f t="shared" ca="1" si="360"/>
        <v>0</v>
      </c>
      <c r="MI66" s="19">
        <f t="shared" ca="1" si="360"/>
        <v>0</v>
      </c>
      <c r="MJ66" s="5">
        <f t="shared" ref="MJ66:MM96" ca="1" si="480">INDEX(i.dryman,($AP66-1)*4+$AO66,MJ$27)</f>
        <v>0</v>
      </c>
      <c r="MK66" s="5">
        <f t="shared" ca="1" si="480"/>
        <v>6.25E-2</v>
      </c>
      <c r="ML66" s="5">
        <f t="shared" ca="1" si="480"/>
        <v>6.25E-2</v>
      </c>
      <c r="MM66" s="5">
        <f t="shared" ca="1" si="480"/>
        <v>6.25E-2</v>
      </c>
      <c r="MN66" s="19">
        <f t="shared" ca="1" si="418"/>
        <v>0</v>
      </c>
      <c r="MO66" s="19">
        <f t="shared" ca="1" si="360"/>
        <v>0</v>
      </c>
      <c r="MP66" s="19">
        <f t="shared" ca="1" si="370"/>
        <v>0</v>
      </c>
      <c r="MQ66" s="19">
        <f t="shared" ca="1" si="370"/>
        <v>0</v>
      </c>
      <c r="MR66" s="19">
        <f t="shared" ca="1" si="370"/>
        <v>0</v>
      </c>
      <c r="MS66" s="19">
        <f t="shared" ca="1" si="370"/>
        <v>0</v>
      </c>
      <c r="MT66" s="19">
        <f t="shared" ca="1" si="360"/>
        <v>0</v>
      </c>
      <c r="MU66" s="19">
        <f t="shared" ca="1" si="360"/>
        <v>1</v>
      </c>
      <c r="MV66" s="19">
        <f t="shared" ref="MV66:MX96" ca="1" si="481">OFFSET(MV$5,$B66,0)</f>
        <v>0</v>
      </c>
      <c r="MW66" s="19">
        <f t="shared" ca="1" si="481"/>
        <v>0</v>
      </c>
      <c r="MX66" s="19">
        <f t="shared" ca="1" si="481"/>
        <v>0</v>
      </c>
      <c r="MY66" s="19">
        <f t="shared" ca="1" si="360"/>
        <v>0</v>
      </c>
      <c r="MZ66" s="19">
        <f t="shared" ca="1" si="360"/>
        <v>1</v>
      </c>
      <c r="NA66" s="9"/>
      <c r="NB66" s="5" t="b">
        <f t="shared" ref="NB66:NB97" ca="1" si="482">IF($M66&lt;&gt;0,INDEX(i.cropgraze_inc,$M66,NB$26),OFFSET(NB$5,$B66,0))</f>
        <v>0</v>
      </c>
      <c r="NC66" s="19" t="str">
        <f t="shared" ca="1" si="373"/>
        <v>-</v>
      </c>
      <c r="ND66" s="19" t="str">
        <f t="shared" ca="1" si="373"/>
        <v>-</v>
      </c>
      <c r="NE66" s="5" t="b">
        <f t="shared" ref="NE66:NG96" ca="1" si="483">($P66=NE$30)</f>
        <v>0</v>
      </c>
      <c r="NF66" s="5" t="b">
        <f t="shared" ca="1" si="483"/>
        <v>0</v>
      </c>
      <c r="NG66" s="5" t="b">
        <f t="shared" ca="1" si="483"/>
        <v>1</v>
      </c>
      <c r="NH66" s="134">
        <f t="shared" ref="NH66:NI96" ca="1" si="484">$Q66</f>
        <v>2</v>
      </c>
      <c r="NI66" s="134">
        <f t="shared" ca="1" si="484"/>
        <v>2</v>
      </c>
      <c r="NJ66" s="5" t="b">
        <f t="shared" ref="NJ66:NM66" ca="1" si="485">INDEX(i.dryman,($AP66-1)*4+$AO66,NJ$26)</f>
        <v>0</v>
      </c>
      <c r="NK66" s="5" t="b">
        <f t="shared" ca="1" si="485"/>
        <v>1</v>
      </c>
      <c r="NL66" s="5" t="b">
        <f t="shared" ca="1" si="485"/>
        <v>1</v>
      </c>
      <c r="NM66" s="5" t="b">
        <f t="shared" ca="1" si="485"/>
        <v>0</v>
      </c>
      <c r="NN66" s="5">
        <f ca="1">INDEX(i.dryman,($AP66-1)*4+$AO66,NN$26+$O66-1)</f>
        <v>1</v>
      </c>
      <c r="NO66" s="5">
        <f ca="1">INDEX(i.dryman,($AP66-1)*4+$AO66,NO$26+$O66-1)</f>
        <v>0</v>
      </c>
      <c r="NP66" s="5" t="b">
        <f ca="1">AND(INDEX(i.dryman,($AP66-1)*4+$AO66,NP$26),($NI66&gt;0))</f>
        <v>0</v>
      </c>
      <c r="NQ66" s="5" t="str" cm="1">
        <f t="array" aca="1" ref="NQ66" ca="1">IF(OR(NR66:NY66&lt;&gt;"-"),TRUE,"-")</f>
        <v>-</v>
      </c>
      <c r="NR66" s="19" t="str">
        <f t="shared" ref="NJ66:OA82" ca="1" si="486">OFFSET(NR$5,$B66,0)</f>
        <v>-</v>
      </c>
      <c r="NS66" s="19" t="str">
        <f t="shared" ca="1" si="486"/>
        <v>-</v>
      </c>
      <c r="NT66" s="19" t="str">
        <f t="shared" ca="1" si="486"/>
        <v>-</v>
      </c>
      <c r="NU66" s="19" t="str">
        <f t="shared" ca="1" si="486"/>
        <v>-</v>
      </c>
      <c r="NV66" s="19" t="str">
        <f t="shared" ca="1" si="486"/>
        <v>-</v>
      </c>
      <c r="NW66" s="19" t="str">
        <f t="shared" ca="1" si="486"/>
        <v>-</v>
      </c>
      <c r="NX66" s="19" t="str">
        <f t="shared" ca="1" si="486"/>
        <v>-</v>
      </c>
      <c r="NY66" s="19" t="str">
        <f t="shared" ca="1" si="486"/>
        <v>-</v>
      </c>
      <c r="NZ66" s="5" t="b">
        <f t="array" aca="1" ref="NZ66" ca="1">IF(OR(OA66:OG66&lt;&gt;"-"),TRUE,"-")</f>
        <v>1</v>
      </c>
      <c r="OA66" s="19">
        <f t="shared" ca="1" si="486"/>
        <v>0</v>
      </c>
      <c r="OB66" s="19">
        <f t="shared" ref="OB66:OG66" ca="1" si="487">OFFSET(OB$5,$B66,0)</f>
        <v>999999</v>
      </c>
      <c r="OC66" s="19">
        <f t="shared" ca="1" si="487"/>
        <v>999999</v>
      </c>
      <c r="OD66" s="19">
        <f t="shared" ca="1" si="487"/>
        <v>999999</v>
      </c>
      <c r="OE66" s="19">
        <f t="shared" ca="1" si="487"/>
        <v>999999</v>
      </c>
      <c r="OF66" s="19">
        <f t="shared" ca="1" si="487"/>
        <v>999999</v>
      </c>
      <c r="OG66" s="19">
        <f t="shared" ca="1" si="487"/>
        <v>999999</v>
      </c>
      <c r="OH66" s="5" t="str">
        <f t="array" aca="1" ref="OH66" ca="1">IF(OR(OI66:OJ66&lt;&gt;"-"),TRUE,"-")</f>
        <v>-</v>
      </c>
      <c r="OI66" s="19" t="str">
        <f t="shared" ref="OI66:OL80" ca="1" si="488">OFFSET(OI$5,$B66,0)</f>
        <v>-</v>
      </c>
      <c r="OJ66" s="19" t="str">
        <f t="shared" ca="1" si="488"/>
        <v>-</v>
      </c>
      <c r="OK66" s="19" t="b">
        <f t="shared" ca="1" si="488"/>
        <v>1</v>
      </c>
      <c r="OL66" s="19">
        <f t="shared" ca="1" si="488"/>
        <v>0</v>
      </c>
      <c r="OM66" s="5" t="str">
        <f t="shared" ref="OM66:OP96" ca="1" si="489">INDEX(i.FlkStrctr,$O66,OM$26)</f>
        <v>-</v>
      </c>
      <c r="ON66" s="5" t="str">
        <f t="shared" ca="1" si="489"/>
        <v>-</v>
      </c>
      <c r="OO66" s="5" t="str">
        <f t="shared" ca="1" si="489"/>
        <v>-</v>
      </c>
      <c r="OP66" s="5" t="str">
        <f t="shared" ca="1" si="489"/>
        <v>-</v>
      </c>
      <c r="OQ66" s="19" t="str">
        <f t="shared" ref="OQ66:OZ66" ca="1" si="490">OFFSET(OQ$5,$B66,0)</f>
        <v>-</v>
      </c>
      <c r="OR66" s="19" t="str">
        <f t="shared" ca="1" si="490"/>
        <v>-</v>
      </c>
      <c r="OS66" s="19" t="str">
        <f t="shared" ca="1" si="490"/>
        <v>-</v>
      </c>
      <c r="OT66" s="19" t="str">
        <f t="shared" ca="1" si="490"/>
        <v>-</v>
      </c>
      <c r="OU66" s="19">
        <f t="shared" ca="1" si="490"/>
        <v>0</v>
      </c>
      <c r="OV66" s="19" t="str">
        <f t="shared" ca="1" si="490"/>
        <v>-</v>
      </c>
      <c r="OW66" s="19" t="str">
        <f t="shared" ca="1" si="490"/>
        <v>-</v>
      </c>
      <c r="OX66" s="19">
        <f t="shared" ca="1" si="490"/>
        <v>500</v>
      </c>
      <c r="OY66" s="19">
        <f t="shared" ca="1" si="490"/>
        <v>500</v>
      </c>
      <c r="OZ66" s="19" t="str">
        <f t="shared" ca="1" si="490"/>
        <v>-</v>
      </c>
      <c r="PA66" s="19" t="str">
        <f t="shared" ref="OQ66:PF86" ca="1" si="491">OFFSET(PA$5,$B66,0)</f>
        <v>-</v>
      </c>
      <c r="PB66" s="19" t="str">
        <f t="shared" ca="1" si="491"/>
        <v>-</v>
      </c>
      <c r="PC66" s="5">
        <f t="shared" ref="PC66:PC108" ca="1" si="492">INDEX(i.conservation,$AF66+1,$P66)</f>
        <v>1.5</v>
      </c>
      <c r="PD66" s="9"/>
      <c r="PE66" s="19">
        <f t="shared" ca="1" si="387"/>
        <v>50</v>
      </c>
      <c r="PF66" s="19">
        <f t="shared" ca="1" si="387"/>
        <v>50</v>
      </c>
      <c r="PG66" s="19">
        <f t="shared" ca="1" si="387"/>
        <v>50</v>
      </c>
      <c r="PH66" s="19">
        <f t="shared" ca="1" si="387"/>
        <v>50</v>
      </c>
      <c r="PI66" s="19">
        <f t="shared" ca="1" si="387"/>
        <v>1</v>
      </c>
      <c r="PJ66" s="5">
        <f t="shared" ref="PJ66:PJ108" ca="1" si="493">INDEX(i.MeatPrices,$Z66,PJ$26)</f>
        <v>1</v>
      </c>
      <c r="PK66" s="19">
        <f t="shared" ref="PK66:PK205" ca="1" si="494">OFFSET(PK$5,$B66,0)</f>
        <v>1</v>
      </c>
      <c r="PL66" s="9"/>
      <c r="PM66" s="19" t="b">
        <f t="shared" ca="1" si="394"/>
        <v>0</v>
      </c>
      <c r="PN66" s="19" t="b">
        <f t="shared" ca="1" si="394"/>
        <v>0</v>
      </c>
      <c r="PO66" s="19">
        <f ca="1">OFFSET(PO$5,$B66,0)</f>
        <v>1</v>
      </c>
      <c r="PP66" s="19">
        <f t="shared" ref="PP66:PV67" ca="1" si="495">OFFSET(PP$5,$B66,0)</f>
        <v>1</v>
      </c>
      <c r="PQ66" s="19">
        <f t="shared" ca="1" si="495"/>
        <v>1</v>
      </c>
      <c r="PR66" s="19">
        <f t="shared" ca="1" si="495"/>
        <v>1</v>
      </c>
      <c r="PS66" s="19">
        <f t="shared" ca="1" si="495"/>
        <v>1</v>
      </c>
      <c r="PT66" s="19">
        <f t="shared" ca="1" si="495"/>
        <v>1</v>
      </c>
      <c r="PU66" s="19">
        <f t="shared" ca="1" si="495"/>
        <v>1</v>
      </c>
      <c r="PV66" s="19">
        <f t="shared" ca="1" si="495"/>
        <v>1</v>
      </c>
      <c r="PW66" s="19">
        <f t="shared" ca="1" si="387"/>
        <v>1</v>
      </c>
      <c r="PX66" s="9"/>
      <c r="PY66" s="12" t="str">
        <f t="shared" ref="PY66:PY108" ca="1" si="496">IF($P66=PY$30,TRUE,"-")</f>
        <v>-</v>
      </c>
      <c r="PZ66" s="19" t="str">
        <f t="shared" ref="PZ66:QQ92" ca="1" si="497">OFFSET(PZ$5,$B66,0)</f>
        <v>-</v>
      </c>
      <c r="QA66" s="19" t="str">
        <f t="shared" ca="1" si="497"/>
        <v>-</v>
      </c>
      <c r="QB66" s="19" t="str">
        <f t="shared" ref="QB66:QB124" ca="1" si="498">OFFSET(QB$5,$B66,0)</f>
        <v>-</v>
      </c>
      <c r="QC66" s="19" t="str">
        <f t="shared" ca="1" si="497"/>
        <v>-</v>
      </c>
      <c r="QD66" s="19" t="str">
        <f t="shared" ref="QD66:QD124" ca="1" si="499">OFFSET(QD$5,$B66,0)</f>
        <v>-</v>
      </c>
      <c r="QE66" s="19" t="str">
        <f t="shared" ca="1" si="497"/>
        <v>-</v>
      </c>
      <c r="QF66" s="19" t="str">
        <f t="shared" ca="1" si="497"/>
        <v>-</v>
      </c>
      <c r="QG66" s="19" t="str">
        <f t="shared" ca="1" si="497"/>
        <v>-</v>
      </c>
      <c r="QH66" s="19" t="str">
        <f t="shared" ca="1" si="497"/>
        <v>-</v>
      </c>
      <c r="QI66" s="19" t="str">
        <f t="shared" ca="1" si="497"/>
        <v>-</v>
      </c>
      <c r="QJ66" s="19" t="str">
        <f t="shared" ca="1" si="497"/>
        <v>-</v>
      </c>
      <c r="QK66" s="19" t="str">
        <f t="shared" ca="1" si="497"/>
        <v>-</v>
      </c>
      <c r="QL66" s="19" t="str">
        <f t="shared" ca="1" si="497"/>
        <v>-</v>
      </c>
      <c r="QM66" s="19" t="str">
        <f t="shared" ca="1" si="497"/>
        <v>-</v>
      </c>
      <c r="QN66" s="19" t="str">
        <f t="shared" ca="1" si="497"/>
        <v>-</v>
      </c>
      <c r="QO66" s="19" t="str">
        <f t="shared" ca="1" si="497"/>
        <v>-</v>
      </c>
      <c r="QP66" s="19" t="str">
        <f t="shared" ca="1" si="497"/>
        <v>-</v>
      </c>
      <c r="QQ66" s="19" t="str">
        <f t="shared" ca="1" si="497"/>
        <v>-</v>
      </c>
      <c r="QR66" s="19" t="str">
        <f t="shared" ref="QR66:RQ106" ca="1" si="500">OFFSET(QR$5,$B66,0)</f>
        <v>-</v>
      </c>
      <c r="QS66" s="19" t="str">
        <f t="shared" ca="1" si="500"/>
        <v>-</v>
      </c>
      <c r="QT66" s="19" t="str">
        <f t="shared" ca="1" si="500"/>
        <v>-</v>
      </c>
      <c r="QU66" s="19" t="str">
        <f t="shared" ca="1" si="500"/>
        <v>-</v>
      </c>
      <c r="QV66" s="19" t="str">
        <f t="shared" ca="1" si="500"/>
        <v>-</v>
      </c>
      <c r="QW66" s="19" t="str">
        <f t="shared" ca="1" si="500"/>
        <v>-</v>
      </c>
      <c r="QX66" s="19" t="str">
        <f t="shared" ca="1" si="500"/>
        <v>-</v>
      </c>
      <c r="QY66" s="19" t="str">
        <f t="shared" ref="QY66:RH92" ca="1" si="501">OFFSET(QY$5,$B66,0)</f>
        <v>-</v>
      </c>
      <c r="QZ66" s="19" t="str">
        <f t="shared" ca="1" si="501"/>
        <v>-</v>
      </c>
      <c r="RA66" s="19" t="str">
        <f t="shared" ca="1" si="501"/>
        <v>-</v>
      </c>
      <c r="RB66" s="19" t="str">
        <f t="shared" ca="1" si="501"/>
        <v>-</v>
      </c>
      <c r="RC66" s="19" t="str">
        <f t="shared" ca="1" si="501"/>
        <v>-</v>
      </c>
      <c r="RD66" s="19" t="str">
        <f t="shared" ca="1" si="501"/>
        <v>-</v>
      </c>
      <c r="RE66" s="19" t="str">
        <f t="shared" ca="1" si="501"/>
        <v>-</v>
      </c>
      <c r="RF66" s="19" t="str">
        <f t="shared" ca="1" si="501"/>
        <v>-</v>
      </c>
      <c r="RG66" s="19" t="str">
        <f t="shared" ca="1" si="501"/>
        <v>-</v>
      </c>
      <c r="RH66" s="19" t="str">
        <f t="shared" ca="1" si="501"/>
        <v>-</v>
      </c>
      <c r="RI66" s="19" t="str">
        <f t="shared" ca="1" si="500"/>
        <v>-</v>
      </c>
      <c r="RJ66" s="19" t="str">
        <f t="shared" ca="1" si="500"/>
        <v>-</v>
      </c>
      <c r="RK66" s="19" t="str">
        <f t="shared" ca="1" si="500"/>
        <v>-</v>
      </c>
      <c r="RL66" s="19" t="str">
        <f t="shared" ca="1" si="500"/>
        <v>-</v>
      </c>
      <c r="RM66" s="19" t="str">
        <f t="shared" ca="1" si="500"/>
        <v>-</v>
      </c>
      <c r="RN66" s="19" t="str">
        <f t="shared" ca="1" si="500"/>
        <v>-</v>
      </c>
      <c r="RO66" s="19" t="str">
        <f t="shared" ca="1" si="500"/>
        <v>-</v>
      </c>
      <c r="RP66" s="19" t="str">
        <f t="shared" ca="1" si="500"/>
        <v>-</v>
      </c>
      <c r="RQ66" s="19" t="str">
        <f t="shared" ca="1" si="500"/>
        <v>-</v>
      </c>
      <c r="RR66" s="19" t="str">
        <f t="shared" ref="RR66:SG92" ca="1" si="502">OFFSET(RR$5,$B66,0)</f>
        <v>-</v>
      </c>
      <c r="RS66" s="19" t="str">
        <f t="shared" ca="1" si="502"/>
        <v>-</v>
      </c>
      <c r="RT66" s="19" t="str">
        <f t="shared" ca="1" si="502"/>
        <v>-</v>
      </c>
      <c r="RU66" s="19" t="str">
        <f t="shared" ca="1" si="502"/>
        <v>-</v>
      </c>
      <c r="RV66" s="19" t="str">
        <f t="shared" ca="1" si="502"/>
        <v>-</v>
      </c>
      <c r="RW66" s="19" t="str">
        <f t="shared" ca="1" si="502"/>
        <v>-</v>
      </c>
      <c r="RX66" s="19" t="str">
        <f t="shared" ca="1" si="502"/>
        <v>-</v>
      </c>
      <c r="RY66" s="19" t="str">
        <f t="shared" ca="1" si="502"/>
        <v>-</v>
      </c>
      <c r="RZ66" s="19" t="str">
        <f t="shared" ca="1" si="502"/>
        <v>-</v>
      </c>
      <c r="SA66" s="19" t="str">
        <f t="shared" ca="1" si="502"/>
        <v>-</v>
      </c>
      <c r="SB66" s="19" t="str">
        <f t="shared" ca="1" si="502"/>
        <v>-</v>
      </c>
      <c r="SC66" s="19" t="str">
        <f t="shared" ca="1" si="502"/>
        <v>-</v>
      </c>
      <c r="SD66" s="19" t="str">
        <f t="shared" ca="1" si="502"/>
        <v>-</v>
      </c>
      <c r="SE66" s="19" t="str">
        <f t="shared" ca="1" si="502"/>
        <v>-</v>
      </c>
      <c r="SF66" s="19" t="str">
        <f t="shared" ca="1" si="502"/>
        <v>-</v>
      </c>
      <c r="SG66" s="19" t="str">
        <f t="shared" ca="1" si="502"/>
        <v>-</v>
      </c>
      <c r="SH66" s="19" t="str">
        <f t="shared" ref="SH66:TC109" ca="1" si="503">OFFSET(SH$5,$B66,0)</f>
        <v>-</v>
      </c>
      <c r="SI66" s="12" t="str">
        <f t="shared" ref="SI66:SI108" ca="1" si="504">IF($P66=SI$30,TRUE,"-")</f>
        <v>-</v>
      </c>
      <c r="SJ66" s="19" t="str">
        <f t="shared" ca="1" si="503"/>
        <v>-</v>
      </c>
      <c r="SK66" s="19" t="str">
        <f t="shared" ca="1" si="503"/>
        <v>-</v>
      </c>
      <c r="SL66" s="19" t="str">
        <f t="shared" ca="1" si="503"/>
        <v>-</v>
      </c>
      <c r="SM66" s="19" t="str">
        <f t="shared" ca="1" si="503"/>
        <v>-</v>
      </c>
      <c r="SN66" s="19" t="str">
        <f t="shared" ca="1" si="503"/>
        <v>-</v>
      </c>
      <c r="SO66" s="19" t="str">
        <f t="shared" ca="1" si="503"/>
        <v>-</v>
      </c>
      <c r="SP66" s="19" t="str">
        <f t="shared" ca="1" si="503"/>
        <v>-</v>
      </c>
      <c r="SQ66" s="19" t="str">
        <f t="shared" ca="1" si="503"/>
        <v>-</v>
      </c>
      <c r="SR66" s="19" t="str">
        <f t="shared" ca="1" si="503"/>
        <v>-</v>
      </c>
      <c r="SS66" s="19" t="str">
        <f t="shared" ca="1" si="503"/>
        <v>-</v>
      </c>
      <c r="ST66" s="19" t="str">
        <f t="shared" ca="1" si="503"/>
        <v>-</v>
      </c>
      <c r="SU66" s="19" t="str">
        <f t="shared" ca="1" si="503"/>
        <v>-</v>
      </c>
      <c r="SV66" s="19" t="str">
        <f t="shared" ca="1" si="503"/>
        <v>-</v>
      </c>
      <c r="SW66" s="19" t="str">
        <f t="shared" ca="1" si="503"/>
        <v>-</v>
      </c>
      <c r="SX66" s="19" t="str">
        <f t="shared" ca="1" si="503"/>
        <v>-</v>
      </c>
      <c r="SY66" s="19" t="str">
        <f t="shared" ca="1" si="503"/>
        <v>-</v>
      </c>
      <c r="SZ66" s="19" t="str">
        <f t="shared" ca="1" si="503"/>
        <v>-</v>
      </c>
      <c r="TA66" s="19" t="str">
        <f t="shared" ca="1" si="503"/>
        <v>-</v>
      </c>
      <c r="TB66" s="19" t="str">
        <f t="shared" ca="1" si="503"/>
        <v>-</v>
      </c>
      <c r="TC66" s="19" t="str">
        <f t="shared" ca="1" si="503"/>
        <v>-</v>
      </c>
      <c r="TD66" s="19" t="str">
        <f t="shared" ref="TD66:TY92" ca="1" si="505">OFFSET(TD$5,$B66,0)</f>
        <v>-</v>
      </c>
      <c r="TE66" s="19" t="str">
        <f t="shared" ca="1" si="505"/>
        <v>-</v>
      </c>
      <c r="TF66" s="19" t="str">
        <f t="shared" ca="1" si="505"/>
        <v>-</v>
      </c>
      <c r="TG66" s="19" t="str">
        <f t="shared" ca="1" si="505"/>
        <v>-</v>
      </c>
      <c r="TH66" s="19" t="str">
        <f t="shared" ca="1" si="505"/>
        <v>-</v>
      </c>
      <c r="TI66" s="19" t="str">
        <f t="shared" ca="1" si="505"/>
        <v>-</v>
      </c>
      <c r="TJ66" s="19" t="str">
        <f t="shared" ca="1" si="505"/>
        <v>-</v>
      </c>
      <c r="TK66" s="19" t="str">
        <f t="shared" ca="1" si="505"/>
        <v>-</v>
      </c>
      <c r="TL66" s="19" t="str">
        <f t="shared" ca="1" si="505"/>
        <v>-</v>
      </c>
      <c r="TM66" s="19" t="str">
        <f t="shared" ref="TM66:TR92" ca="1" si="506">OFFSET(TM$5,$B66,0)</f>
        <v>-</v>
      </c>
      <c r="TN66" s="19" t="str">
        <f t="shared" ca="1" si="506"/>
        <v>-</v>
      </c>
      <c r="TO66" s="19" t="str">
        <f t="shared" ca="1" si="506"/>
        <v>-</v>
      </c>
      <c r="TP66" s="19" t="str">
        <f t="shared" ca="1" si="506"/>
        <v>-</v>
      </c>
      <c r="TQ66" s="19" t="str">
        <f t="shared" ca="1" si="506"/>
        <v>-</v>
      </c>
      <c r="TR66" s="19" t="str">
        <f t="shared" ca="1" si="506"/>
        <v>-</v>
      </c>
      <c r="TS66" s="19" t="str">
        <f t="shared" ca="1" si="505"/>
        <v>-</v>
      </c>
      <c r="TT66" s="19" t="str">
        <f t="shared" ca="1" si="505"/>
        <v>-</v>
      </c>
      <c r="TU66" s="19" t="str">
        <f t="shared" ca="1" si="505"/>
        <v>-</v>
      </c>
      <c r="TV66" s="19" t="str">
        <f t="shared" ca="1" si="505"/>
        <v>-</v>
      </c>
      <c r="TW66" s="19" t="str">
        <f t="shared" ca="1" si="505"/>
        <v>-</v>
      </c>
      <c r="TX66" s="19" t="str">
        <f t="shared" ca="1" si="505"/>
        <v>-</v>
      </c>
      <c r="TY66" s="19" t="str">
        <f t="shared" ca="1" si="505"/>
        <v>-</v>
      </c>
      <c r="TZ66" s="19" t="str">
        <f t="shared" ref="TZ66:UO91" ca="1" si="507">OFFSET(TZ$5,$B66,0)</f>
        <v>-</v>
      </c>
      <c r="UA66" s="19" t="str">
        <f t="shared" ca="1" si="507"/>
        <v>-</v>
      </c>
      <c r="UB66" s="19" t="str">
        <f t="shared" ca="1" si="507"/>
        <v>-</v>
      </c>
      <c r="UC66" s="19" t="str">
        <f t="shared" ca="1" si="507"/>
        <v>-</v>
      </c>
      <c r="UD66" s="19" t="str">
        <f t="shared" ca="1" si="507"/>
        <v>-</v>
      </c>
      <c r="UE66" s="19" t="str">
        <f t="shared" ca="1" si="507"/>
        <v>-</v>
      </c>
      <c r="UF66" s="19" t="str">
        <f t="shared" ca="1" si="507"/>
        <v>-</v>
      </c>
      <c r="UG66" s="19" t="str">
        <f t="shared" ca="1" si="507"/>
        <v>-</v>
      </c>
      <c r="UH66" s="19" t="str">
        <f t="shared" ca="1" si="507"/>
        <v>-</v>
      </c>
      <c r="UI66" s="19" t="str">
        <f t="shared" ca="1" si="507"/>
        <v>-</v>
      </c>
      <c r="UJ66" s="19" t="str">
        <f t="shared" ca="1" si="507"/>
        <v>-</v>
      </c>
      <c r="UK66" s="19" t="str">
        <f t="shared" ca="1" si="507"/>
        <v>-</v>
      </c>
      <c r="UL66" s="19" t="str">
        <f t="shared" ca="1" si="507"/>
        <v>-</v>
      </c>
      <c r="UM66" s="19" t="str">
        <f t="shared" ca="1" si="507"/>
        <v>-</v>
      </c>
      <c r="UN66" s="19" t="str">
        <f t="shared" ca="1" si="507"/>
        <v>-</v>
      </c>
      <c r="UO66" s="19" t="str">
        <f t="shared" ca="1" si="507"/>
        <v>-</v>
      </c>
      <c r="UP66" s="19" t="str">
        <f t="shared" ref="UM66:UR119" ca="1" si="508">OFFSET(UP$5,$B66,0)</f>
        <v>-</v>
      </c>
      <c r="UQ66" s="19" t="str">
        <f t="shared" ca="1" si="508"/>
        <v>-</v>
      </c>
      <c r="UR66" s="19" t="str">
        <f t="shared" ca="1" si="508"/>
        <v>-</v>
      </c>
      <c r="US66" s="12" t="b">
        <f t="shared" ref="US66:US108" ca="1" si="509">IF($P66=US$30,TRUE,"-")</f>
        <v>1</v>
      </c>
      <c r="UT66" s="19" t="str">
        <f t="shared" ca="1" si="387"/>
        <v>-</v>
      </c>
      <c r="UU66" s="19" t="str">
        <f t="shared" ca="1" si="387"/>
        <v>-</v>
      </c>
      <c r="UV66" s="19" t="str">
        <f t="shared" ca="1" si="387"/>
        <v>-</v>
      </c>
      <c r="UW66" s="19" t="str">
        <f t="shared" ca="1" si="387"/>
        <v>-</v>
      </c>
      <c r="UX66" s="19" t="str">
        <f t="shared" ca="1" si="387"/>
        <v>-</v>
      </c>
      <c r="UY66" s="19" t="str">
        <f t="shared" ca="1" si="387"/>
        <v>-</v>
      </c>
      <c r="UZ66" s="19" t="str">
        <f t="shared" ca="1" si="387"/>
        <v>-</v>
      </c>
      <c r="VA66" s="19" t="str">
        <f t="shared" ca="1" si="387"/>
        <v>-</v>
      </c>
      <c r="VB66" s="19" t="str">
        <f t="shared" ca="1" si="387"/>
        <v>-</v>
      </c>
      <c r="VC66" s="19" t="str">
        <f t="shared" ca="1" si="387"/>
        <v>-</v>
      </c>
      <c r="VD66" s="19" t="str">
        <f t="shared" ca="1" si="387"/>
        <v>-</v>
      </c>
      <c r="VE66" s="19" t="str">
        <f t="shared" ca="1" si="387"/>
        <v>-</v>
      </c>
      <c r="VF66" s="19" t="str">
        <f t="shared" ca="1" si="387"/>
        <v>-</v>
      </c>
      <c r="VG66" s="19" t="str">
        <f t="shared" ca="1" si="387"/>
        <v>-</v>
      </c>
      <c r="VH66" s="19" t="str">
        <f t="shared" ca="1" si="387"/>
        <v>-</v>
      </c>
      <c r="VI66" s="19" t="str">
        <f t="shared" ca="1" si="387"/>
        <v>-</v>
      </c>
      <c r="VJ66" s="19" t="str">
        <f t="shared" ca="1" si="387"/>
        <v>-</v>
      </c>
      <c r="VK66" s="19" t="str">
        <f t="shared" ca="1" si="387"/>
        <v>-</v>
      </c>
      <c r="VL66" s="19" t="str">
        <f t="shared" ca="1" si="387"/>
        <v>-</v>
      </c>
      <c r="VM66" s="19" t="str">
        <f t="shared" ca="1" si="387"/>
        <v>-</v>
      </c>
      <c r="VN66" s="19" t="str">
        <f t="shared" ca="1" si="387"/>
        <v>-</v>
      </c>
      <c r="VO66" s="19" t="str">
        <f t="shared" ca="1" si="387"/>
        <v>-</v>
      </c>
      <c r="VP66" s="19" t="str">
        <f t="shared" ca="1" si="387"/>
        <v>-</v>
      </c>
      <c r="VQ66" s="19" t="str">
        <f t="shared" ca="1" si="387"/>
        <v>-</v>
      </c>
      <c r="VR66" s="19" t="str">
        <f t="shared" ca="1" si="387"/>
        <v>-</v>
      </c>
      <c r="VS66" s="19" t="str">
        <f t="shared" ca="1" si="387"/>
        <v>-</v>
      </c>
      <c r="VT66" s="19" t="str">
        <f t="shared" ca="1" si="387"/>
        <v>-</v>
      </c>
      <c r="VU66" s="19" t="str">
        <f t="shared" ca="1" si="387"/>
        <v>-</v>
      </c>
      <c r="VV66" s="19" t="str">
        <f t="shared" ca="1" si="387"/>
        <v>-</v>
      </c>
      <c r="VW66" s="19" t="str">
        <f t="shared" ca="1" si="387"/>
        <v>-</v>
      </c>
      <c r="VX66" s="19" t="str">
        <f t="shared" ca="1" si="387"/>
        <v>-</v>
      </c>
      <c r="VY66" s="19" t="str">
        <f t="shared" ca="1" si="387"/>
        <v>-</v>
      </c>
      <c r="VZ66" s="19" t="str">
        <f t="shared" ca="1" si="387"/>
        <v>-</v>
      </c>
      <c r="WA66" s="19" t="str">
        <f t="shared" ca="1" si="387"/>
        <v>-</v>
      </c>
      <c r="WB66" s="19" t="str">
        <f t="shared" ca="1" si="387"/>
        <v>-</v>
      </c>
      <c r="WC66" s="19" t="str">
        <f t="shared" ca="1" si="387"/>
        <v>-</v>
      </c>
      <c r="WD66" s="19" t="str">
        <f t="shared" ca="1" si="387"/>
        <v>-</v>
      </c>
      <c r="WE66" s="19" t="str">
        <f t="shared" ca="1" si="387"/>
        <v>-</v>
      </c>
      <c r="WF66" s="19" t="str">
        <f t="shared" ca="1" si="387"/>
        <v>-</v>
      </c>
      <c r="WG66" s="19" t="str">
        <f t="shared" ca="1" si="387"/>
        <v>-</v>
      </c>
      <c r="WH66" s="19" t="str">
        <f t="shared" ca="1" si="387"/>
        <v>-</v>
      </c>
      <c r="WI66" s="19" t="str">
        <f t="shared" ca="1" si="387"/>
        <v>-</v>
      </c>
      <c r="WJ66" s="19" t="str">
        <f t="shared" ca="1" si="387"/>
        <v>-</v>
      </c>
      <c r="WK66" s="19" t="str">
        <f t="shared" ca="1" si="387"/>
        <v>-</v>
      </c>
      <c r="WL66" s="19" t="str">
        <f t="shared" ca="1" si="387"/>
        <v>-</v>
      </c>
      <c r="WM66" s="19" t="str">
        <f t="shared" ca="1" si="387"/>
        <v>-</v>
      </c>
      <c r="WN66" s="19" t="str">
        <f t="shared" ca="1" si="387"/>
        <v>-</v>
      </c>
      <c r="WO66" s="19" t="str">
        <f t="shared" ca="1" si="387"/>
        <v>-</v>
      </c>
      <c r="WP66" s="19" t="str">
        <f t="shared" ca="1" si="387"/>
        <v>-</v>
      </c>
      <c r="WQ66" s="19" t="str">
        <f t="shared" ca="1" si="387"/>
        <v>-</v>
      </c>
      <c r="WR66" s="19" t="str">
        <f t="shared" ca="1" si="387"/>
        <v>-</v>
      </c>
      <c r="WS66" s="19" t="str">
        <f t="shared" ca="1" si="387"/>
        <v>-</v>
      </c>
      <c r="WT66" s="19" t="str">
        <f t="shared" ca="1" si="387"/>
        <v>-</v>
      </c>
      <c r="WU66" s="19" t="str">
        <f t="shared" ca="1" si="387"/>
        <v>-</v>
      </c>
      <c r="WV66" s="19" t="str">
        <f t="shared" ca="1" si="387"/>
        <v>-</v>
      </c>
      <c r="WW66" s="19" t="str">
        <f t="shared" ref="WW66:XB96" ca="1" si="510">OFFSET(WW$5,$B66,0)</f>
        <v>-</v>
      </c>
      <c r="WX66" s="19" t="str">
        <f t="shared" ca="1" si="510"/>
        <v>-</v>
      </c>
      <c r="WY66" s="19" t="str">
        <f t="shared" ca="1" si="510"/>
        <v>-</v>
      </c>
      <c r="WZ66" s="19" t="str">
        <f t="shared" ca="1" si="510"/>
        <v>-</v>
      </c>
      <c r="XA66" s="19" t="str">
        <f t="shared" ca="1" si="510"/>
        <v>-</v>
      </c>
      <c r="XB66" s="19" t="str">
        <f t="shared" ca="1" si="510"/>
        <v>-</v>
      </c>
      <c r="XC66" s="19">
        <f t="shared" ca="1" si="387"/>
        <v>0</v>
      </c>
      <c r="XD66" s="599">
        <v>0</v>
      </c>
    </row>
    <row r="67" spans="1:628" outlineLevel="1" collapsed="1">
      <c r="A67" s="20">
        <f t="shared" ref="A67" si="511">ROW(A67)-5</f>
        <v>62</v>
      </c>
      <c r="B67" s="25">
        <f>$A$34</f>
        <v>29</v>
      </c>
      <c r="C67">
        <f>202</f>
        <v>202</v>
      </c>
      <c r="D67" s="134" t="str">
        <f t="shared" ca="1" si="430"/>
        <v>GSW</v>
      </c>
      <c r="E67" t="b">
        <v>1</v>
      </c>
      <c r="F67" t="b">
        <v>0</v>
      </c>
      <c r="G67" s="349" t="b">
        <v>1</v>
      </c>
      <c r="H67" s="227">
        <f ca="1">OFFSET(H67,-1,0)+1</f>
        <v>1</v>
      </c>
      <c r="I67" s="227">
        <f t="shared" ref="I67:W95" ca="1" si="512">OFFSET(I67,-1,0)</f>
        <v>1</v>
      </c>
      <c r="J67" s="227">
        <f t="shared" ca="1" si="512"/>
        <v>0</v>
      </c>
      <c r="K67" s="227" t="str">
        <f t="shared" ca="1" si="512"/>
        <v/>
      </c>
      <c r="L67" s="227">
        <f t="shared" ca="1" si="512"/>
        <v>1</v>
      </c>
      <c r="M67" s="227">
        <f t="shared" ref="M67:N109" ca="1" si="513">OFFSET(M67,-1,0)</f>
        <v>2</v>
      </c>
      <c r="N67" s="227">
        <f t="shared" ca="1" si="513"/>
        <v>2</v>
      </c>
      <c r="O67" s="227">
        <f t="shared" ref="O67:O110" ca="1" si="514">OFFSET(O67,-1,0)</f>
        <v>2</v>
      </c>
      <c r="P67" s="227">
        <f t="shared" ref="P67:Z103" ca="1" si="515">OFFSET(P67,-1,0)</f>
        <v>3</v>
      </c>
      <c r="Q67" s="227">
        <f t="shared" ref="Q67:V110" ca="1" si="516">OFFSET(Q67,-1,0)</f>
        <v>2</v>
      </c>
      <c r="R67" s="114">
        <f t="shared" ca="1" si="433"/>
        <v>0</v>
      </c>
      <c r="S67" s="227">
        <f t="shared" ca="1" si="516"/>
        <v>0</v>
      </c>
      <c r="T67" s="227">
        <f t="shared" ca="1" si="516"/>
        <v>0</v>
      </c>
      <c r="U67" s="227">
        <f t="shared" ca="1" si="516"/>
        <v>0</v>
      </c>
      <c r="V67" s="227">
        <f t="shared" ca="1" si="516"/>
        <v>0</v>
      </c>
      <c r="W67" s="227">
        <f t="shared" ca="1" si="515"/>
        <v>0</v>
      </c>
      <c r="X67" s="227">
        <f t="shared" ref="X67:X109" ca="1" si="517">OFFSET(X67,-1,0)</f>
        <v>1</v>
      </c>
      <c r="Y67" s="227">
        <f t="shared" ca="1" si="515"/>
        <v>1</v>
      </c>
      <c r="Z67" s="227">
        <f t="shared" ca="1" si="515"/>
        <v>1</v>
      </c>
      <c r="AA67" s="264"/>
      <c r="AB67" s="264"/>
      <c r="AC67" s="264"/>
      <c r="AD67" s="264"/>
      <c r="AE67" s="264"/>
      <c r="AF67" s="227">
        <f t="shared" ref="AF67:AF109" ca="1" si="518">OFFSET(AF67,-1,0)</f>
        <v>0</v>
      </c>
      <c r="AG67" s="264"/>
      <c r="AH67" s="264">
        <f t="shared" ref="AH67:AN86" ca="1" si="519">OFFSET(AH67,-1,0)</f>
        <v>0</v>
      </c>
      <c r="AI67" s="264">
        <f t="shared" ca="1" si="519"/>
        <v>0</v>
      </c>
      <c r="AJ67" s="264">
        <f t="shared" ca="1" si="519"/>
        <v>0</v>
      </c>
      <c r="AK67" s="264">
        <f t="shared" ca="1" si="519"/>
        <v>0</v>
      </c>
      <c r="AL67" s="264">
        <f t="shared" ca="1" si="519"/>
        <v>0</v>
      </c>
      <c r="AM67" s="264">
        <f t="shared" ca="1" si="519"/>
        <v>0</v>
      </c>
      <c r="AN67" s="264">
        <f t="shared" ca="1" si="519"/>
        <v>0</v>
      </c>
      <c r="AO67" s="134">
        <f t="shared" ca="1" si="436"/>
        <v>2</v>
      </c>
      <c r="AP67" s="134">
        <f ca="1">INDEX(CHOOSE($P67,DataAutumn!i.AdultDrys,DataWinter!i.AdultDrys,DataSpring!i.AdultDrys),1,$O67)</f>
        <v>3</v>
      </c>
      <c r="AQ67" s="5">
        <f t="shared" ca="1" si="437"/>
        <v>2</v>
      </c>
      <c r="AR67" s="5">
        <f t="shared" ca="1" si="437"/>
        <v>0</v>
      </c>
      <c r="AS67" s="5">
        <f t="shared" ca="1" si="438"/>
        <v>6</v>
      </c>
      <c r="AT67">
        <f t="shared" ca="1" si="439"/>
        <v>0</v>
      </c>
      <c r="AW67" s="353" t="str">
        <f t="shared" ca="1" si="440"/>
        <v>TemplateFe 00001 GSW MWM     TOL204 Scan2 CFS RR+01% PI00%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1"/>
        <v>1</v>
      </c>
      <c r="BK67" s="19" t="str">
        <f t="shared" ca="1" si="441"/>
        <v>-</v>
      </c>
      <c r="BL67" s="19" t="str">
        <f t="shared" ca="1" si="441"/>
        <v>-</v>
      </c>
      <c r="BM67" s="19" t="str">
        <f t="shared" ca="1" si="441"/>
        <v>-</v>
      </c>
      <c r="BN67" s="19" t="b">
        <f t="shared" ca="1" si="441"/>
        <v>0</v>
      </c>
      <c r="BO67" s="19">
        <f t="shared" ca="1" si="442"/>
        <v>0</v>
      </c>
      <c r="BP67" s="19" t="str">
        <f t="shared" ca="1" si="441"/>
        <v>-</v>
      </c>
      <c r="BQ67" s="19" t="str">
        <f t="shared" ca="1" si="441"/>
        <v>-</v>
      </c>
      <c r="BR67" s="19" t="b">
        <f t="shared" ca="1" si="442"/>
        <v>1</v>
      </c>
      <c r="BS67" s="9"/>
      <c r="BT67" s="19" t="str">
        <f t="shared" ca="1" si="443"/>
        <v>-</v>
      </c>
      <c r="BU67" s="5" t="str">
        <f t="shared" ca="1" si="444"/>
        <v>-</v>
      </c>
      <c r="BV67" s="5">
        <f t="shared" ca="1" si="445"/>
        <v>0</v>
      </c>
      <c r="BW67" s="5">
        <f t="shared" ca="1" si="445"/>
        <v>0</v>
      </c>
      <c r="BX67" s="19" t="str">
        <f t="shared" ca="1" si="446"/>
        <v>-</v>
      </c>
      <c r="BY67" s="19" t="str">
        <f t="shared" ca="1" si="446"/>
        <v>-</v>
      </c>
      <c r="BZ67" s="19" t="str">
        <f t="shared" ca="1" si="446"/>
        <v>-</v>
      </c>
      <c r="CA67" s="5" t="str">
        <f t="shared" ca="1" si="447"/>
        <v>-</v>
      </c>
      <c r="CB67" s="5">
        <f t="shared" ca="1" si="448"/>
        <v>0</v>
      </c>
      <c r="CC67" s="5">
        <f t="shared" ca="1" si="448"/>
        <v>0</v>
      </c>
      <c r="CD67" s="19" t="str">
        <f t="shared" ca="1" si="449"/>
        <v>-</v>
      </c>
      <c r="CE67" s="5" t="str">
        <f t="shared" ca="1" si="450"/>
        <v>-</v>
      </c>
      <c r="CF67" s="5">
        <f t="shared" ca="1" si="451"/>
        <v>0</v>
      </c>
      <c r="CG67" s="19" t="str">
        <f t="shared" ca="1" si="452"/>
        <v>-</v>
      </c>
      <c r="CH67" s="19" t="str">
        <f t="shared" ca="1" si="452"/>
        <v>-</v>
      </c>
      <c r="CI67" s="5">
        <f t="shared" ca="1" si="453"/>
        <v>0</v>
      </c>
      <c r="CJ67" s="19" t="str">
        <f t="shared" ca="1" si="452"/>
        <v>-</v>
      </c>
      <c r="CK67" s="5" t="str">
        <f t="shared" ca="1" si="454"/>
        <v>-</v>
      </c>
      <c r="CL67" s="5">
        <f t="shared" ca="1" si="455"/>
        <v>0</v>
      </c>
      <c r="CM67" s="5">
        <f t="shared" ca="1" si="455"/>
        <v>0</v>
      </c>
      <c r="CN67" s="9"/>
      <c r="CO67" s="19" t="str">
        <f t="shared" ca="1" si="456"/>
        <v>-</v>
      </c>
      <c r="CP67" s="19" t="str">
        <f t="shared" ca="1" si="456"/>
        <v>-</v>
      </c>
      <c r="CQ67" s="19">
        <f t="shared" ca="1" si="457"/>
        <v>1</v>
      </c>
      <c r="CR67" s="19" t="str">
        <f t="shared" ca="1" si="457"/>
        <v>-</v>
      </c>
      <c r="CS67" s="19" t="str">
        <f t="shared" ca="1" si="456"/>
        <v>-</v>
      </c>
      <c r="CT67" s="19" t="str">
        <f t="shared" ca="1" si="456"/>
        <v>-</v>
      </c>
      <c r="CU67" s="19" t="str">
        <f t="shared" ca="1" si="456"/>
        <v>-</v>
      </c>
      <c r="CV67" s="19" t="str">
        <f t="shared" ca="1" si="456"/>
        <v>-</v>
      </c>
      <c r="CW67" s="19" t="str">
        <f t="shared" ca="1" si="456"/>
        <v>-</v>
      </c>
      <c r="CX67" s="19" t="str">
        <f t="shared" ca="1" si="456"/>
        <v>-</v>
      </c>
      <c r="CY67" s="19" t="str">
        <f t="shared" ca="1" si="456"/>
        <v>-</v>
      </c>
      <c r="CZ67" s="19" t="str">
        <f t="shared" ca="1" si="456"/>
        <v>-</v>
      </c>
      <c r="DA67" s="19" t="str">
        <f t="shared" ca="1" si="458"/>
        <v>-</v>
      </c>
      <c r="DB67" s="19" t="str">
        <f t="shared" ca="1" si="458"/>
        <v>-</v>
      </c>
      <c r="DC67" s="19" t="str">
        <f t="shared" ca="1" si="458"/>
        <v>-</v>
      </c>
      <c r="DD67" s="19" t="str">
        <f t="shared" ca="1" si="458"/>
        <v>-</v>
      </c>
      <c r="DE67" s="19" t="str">
        <f t="shared" ca="1" si="458"/>
        <v>-</v>
      </c>
      <c r="DF67" s="19" t="str">
        <f t="shared" ca="1" si="458"/>
        <v>-</v>
      </c>
      <c r="DG67" s="19" t="str">
        <f t="shared" ca="1" si="458"/>
        <v>-</v>
      </c>
      <c r="DH67" s="19" t="str">
        <f t="shared" ca="1" si="458"/>
        <v>-</v>
      </c>
      <c r="DI67" s="19" t="str">
        <f t="shared" ca="1" si="458"/>
        <v>-</v>
      </c>
      <c r="DJ67" s="9"/>
      <c r="DK67" s="134" t="b">
        <f t="shared" si="459"/>
        <v>0</v>
      </c>
      <c r="DL67" s="12" t="b">
        <v>0</v>
      </c>
      <c r="DM67" s="12" t="b">
        <v>0</v>
      </c>
      <c r="DN67" s="579">
        <f ca="1">VALUE($N67&amp;$O67&amp;$P67&amp;$Q67&amp;IFERROR(VALUE($R67),0)&amp;$Z67&amp;$S67&amp;$T67&amp;$U67&amp;$V67)</f>
        <v>2232010000</v>
      </c>
      <c r="DO67" s="134" t="b">
        <f>NOT(DM67)</f>
        <v>1</v>
      </c>
      <c r="DP67" s="12" t="s">
        <v>31</v>
      </c>
      <c r="DQ67" s="12" t="b">
        <v>1</v>
      </c>
      <c r="DR67" s="587">
        <f ca="1">VALUE($N67&amp;$O67&amp;$P67&amp;$Q67&amp;IFERROR(VALUE($R67),0)&amp;$Z67&amp;$S67&amp;$T67&amp;$U67&amp;$V67&amp;"01")</f>
        <v>223201000001</v>
      </c>
      <c r="DS67" s="430">
        <f t="shared" ca="1" si="461"/>
        <v>652</v>
      </c>
      <c r="DT67" s="430">
        <f t="shared" ca="1" si="461"/>
        <v>686</v>
      </c>
      <c r="DU67" s="430">
        <f t="shared" ca="1" si="461"/>
        <v>721</v>
      </c>
      <c r="DV67" s="142">
        <f t="shared" ca="1" si="462"/>
        <v>378</v>
      </c>
      <c r="DW67" s="142">
        <f t="shared" ca="1" si="462"/>
        <v>413</v>
      </c>
      <c r="DX67" s="142">
        <f t="shared" ca="1" si="462"/>
        <v>448</v>
      </c>
      <c r="DY67" s="19" t="str">
        <f t="shared" ca="1" si="463"/>
        <v>-</v>
      </c>
      <c r="DZ67" s="19" t="str">
        <f t="shared" ca="1" si="463"/>
        <v>-</v>
      </c>
      <c r="EA67" s="19" t="str">
        <f t="shared" ca="1" si="463"/>
        <v>-</v>
      </c>
      <c r="EB67" s="19" t="str">
        <f t="shared" ca="1" si="463"/>
        <v>-</v>
      </c>
      <c r="EC67" s="19" t="str">
        <f t="shared" ca="1" si="463"/>
        <v>-</v>
      </c>
      <c r="ED67" s="19" t="str">
        <f t="shared" ca="1" si="463"/>
        <v>-</v>
      </c>
      <c r="EE67" s="12">
        <v>3</v>
      </c>
      <c r="EF67" s="12">
        <v>3</v>
      </c>
      <c r="EG67" s="12">
        <v>0</v>
      </c>
      <c r="EH67" s="12">
        <v>2</v>
      </c>
      <c r="EI67" s="12">
        <v>-2</v>
      </c>
      <c r="EJ67" s="19" t="str">
        <f t="shared" ca="1" si="465"/>
        <v>-</v>
      </c>
      <c r="EK67" s="19" t="str">
        <f t="shared" ca="1" si="465"/>
        <v>-</v>
      </c>
      <c r="EL67" s="19" t="str">
        <f t="shared" ca="1" si="465"/>
        <v>-</v>
      </c>
      <c r="EM67" s="240">
        <f t="shared" ref="EM67" si="520">EG67</f>
        <v>0</v>
      </c>
      <c r="EN67" s="240">
        <f>EH67</f>
        <v>2</v>
      </c>
      <c r="EO67" s="240">
        <f t="shared" ref="EO67" si="521">EI67</f>
        <v>-2</v>
      </c>
      <c r="EP67" s="19" t="str">
        <f t="shared" ca="1" si="441"/>
        <v>-</v>
      </c>
      <c r="EQ67" s="227">
        <f ca="1">OFFSET(EQ67,-1,0)</f>
        <v>0</v>
      </c>
      <c r="ER67" s="227">
        <f t="shared" ref="ER67:ER86" ca="1" si="522">OFFSET(ER67,-1,0)</f>
        <v>0</v>
      </c>
      <c r="ES67" s="9"/>
      <c r="ET67" s="19" t="str">
        <f t="shared" ca="1" si="324"/>
        <v>-</v>
      </c>
      <c r="EU67" s="19" t="str">
        <f t="shared" ca="1" si="324"/>
        <v>-</v>
      </c>
      <c r="EV67" s="19" t="str">
        <f t="shared" ca="1" si="324"/>
        <v>-</v>
      </c>
      <c r="EW67" s="19" t="str">
        <f t="shared" ca="1" si="324"/>
        <v>-</v>
      </c>
      <c r="EX67" s="19" t="str">
        <f t="shared" ca="1" si="324"/>
        <v>-</v>
      </c>
      <c r="EY67" s="19" t="str">
        <f t="shared" ca="1" si="324"/>
        <v>-</v>
      </c>
      <c r="EZ67" s="19" t="str">
        <f t="shared" ca="1" si="324"/>
        <v>-</v>
      </c>
      <c r="FA67" s="19" t="str">
        <f t="shared" ca="1" si="324"/>
        <v>-</v>
      </c>
      <c r="FB67" s="19" t="str">
        <f t="shared" ca="1" si="324"/>
        <v>-</v>
      </c>
      <c r="FC67" s="19" t="str">
        <f t="shared" ca="1" si="324"/>
        <v>-</v>
      </c>
      <c r="FD67" s="19" t="str">
        <f t="shared" ca="1" si="324"/>
        <v>-</v>
      </c>
      <c r="FE67" s="19" t="str">
        <f t="shared" ca="1" si="324"/>
        <v>-</v>
      </c>
      <c r="FF67" s="19">
        <f t="shared" ca="1" si="324"/>
        <v>0</v>
      </c>
      <c r="FG67" s="19">
        <f t="shared" ca="1" si="466"/>
        <v>0</v>
      </c>
      <c r="FH67" s="19">
        <f t="shared" ca="1" si="466"/>
        <v>0</v>
      </c>
      <c r="FI67" s="19">
        <f t="shared" ca="1" si="466"/>
        <v>0</v>
      </c>
      <c r="FJ67" s="19">
        <f t="shared" ca="1" si="466"/>
        <v>0</v>
      </c>
      <c r="FK67" s="19">
        <f t="shared" ca="1" si="466"/>
        <v>0</v>
      </c>
      <c r="FL67" s="19">
        <f t="shared" ca="1" si="466"/>
        <v>0</v>
      </c>
      <c r="FM67" s="19">
        <f t="shared" ca="1" si="466"/>
        <v>0</v>
      </c>
      <c r="FN67" s="19">
        <f t="shared" ca="1" si="466"/>
        <v>0</v>
      </c>
      <c r="FO67" s="19">
        <f t="shared" ca="1" si="466"/>
        <v>0</v>
      </c>
      <c r="FP67" s="19">
        <f t="shared" ca="1" si="466"/>
        <v>0</v>
      </c>
      <c r="FQ67" s="19">
        <f t="shared" ca="1" si="466"/>
        <v>0</v>
      </c>
      <c r="FR67" s="19">
        <f t="shared" ca="1" si="466"/>
        <v>0</v>
      </c>
      <c r="FS67" s="19">
        <f t="shared" ca="1" si="466"/>
        <v>0</v>
      </c>
      <c r="FT67" s="19">
        <f t="shared" ca="1" si="466"/>
        <v>0</v>
      </c>
      <c r="FU67" s="19">
        <f t="shared" ca="1" si="466"/>
        <v>0</v>
      </c>
      <c r="FV67" s="19">
        <f t="shared" ca="1" si="466"/>
        <v>0</v>
      </c>
      <c r="FW67" s="19">
        <f t="shared" ca="1" si="466"/>
        <v>0</v>
      </c>
      <c r="FX67" s="19">
        <f t="shared" ca="1" si="466"/>
        <v>0</v>
      </c>
      <c r="FY67" s="19">
        <f t="shared" ca="1" si="466"/>
        <v>0</v>
      </c>
      <c r="FZ67" s="19">
        <f t="shared" ca="1" si="466"/>
        <v>0</v>
      </c>
      <c r="GA67" s="19">
        <f t="shared" ca="1" si="466"/>
        <v>0</v>
      </c>
      <c r="GB67" s="19">
        <f t="shared" ca="1" si="466"/>
        <v>0</v>
      </c>
      <c r="GC67" s="19">
        <f t="shared" ca="1" si="466"/>
        <v>0</v>
      </c>
      <c r="GD67" s="19">
        <f t="shared" ref="GD67:HQ68" ca="1" si="523">OFFSET(GD$5,$B67,0)</f>
        <v>0</v>
      </c>
      <c r="GE67" s="19">
        <f t="shared" ca="1" si="523"/>
        <v>0</v>
      </c>
      <c r="GF67" s="19">
        <f t="shared" ca="1" si="523"/>
        <v>0</v>
      </c>
      <c r="GG67" s="19">
        <f t="shared" ca="1" si="523"/>
        <v>0</v>
      </c>
      <c r="GH67" s="19">
        <f t="shared" ca="1" si="523"/>
        <v>0</v>
      </c>
      <c r="GI67" s="19">
        <f t="shared" ca="1" si="468"/>
        <v>0</v>
      </c>
      <c r="GJ67" s="19">
        <f t="shared" ca="1" si="468"/>
        <v>0</v>
      </c>
      <c r="GK67" s="19">
        <f t="shared" ca="1" si="468"/>
        <v>0</v>
      </c>
      <c r="GL67" s="19">
        <f t="shared" ca="1" si="468"/>
        <v>0</v>
      </c>
      <c r="GM67" s="19">
        <f t="shared" ca="1" si="468"/>
        <v>0</v>
      </c>
      <c r="GN67" s="19">
        <f t="shared" ca="1" si="468"/>
        <v>0</v>
      </c>
      <c r="GO67" s="19">
        <f t="shared" ca="1" si="468"/>
        <v>0</v>
      </c>
      <c r="GP67" s="19">
        <f t="shared" ca="1" si="468"/>
        <v>0</v>
      </c>
      <c r="GQ67" s="19">
        <f t="shared" ca="1" si="468"/>
        <v>0</v>
      </c>
      <c r="GR67" s="19">
        <f t="shared" ca="1" si="468"/>
        <v>0</v>
      </c>
      <c r="GS67" s="19">
        <f t="shared" ca="1" si="523"/>
        <v>0</v>
      </c>
      <c r="GT67" s="19">
        <f t="shared" ca="1" si="523"/>
        <v>0</v>
      </c>
      <c r="GU67" s="19">
        <f t="shared" ca="1" si="523"/>
        <v>0</v>
      </c>
      <c r="GV67" s="19">
        <f t="shared" ca="1" si="523"/>
        <v>0</v>
      </c>
      <c r="GW67" s="19">
        <f t="shared" ca="1" si="523"/>
        <v>0</v>
      </c>
      <c r="GX67" s="19">
        <f t="shared" ca="1" si="523"/>
        <v>0</v>
      </c>
      <c r="GY67" s="19">
        <f t="shared" ca="1" si="523"/>
        <v>0</v>
      </c>
      <c r="GZ67" s="19">
        <f t="shared" ca="1" si="523"/>
        <v>0</v>
      </c>
      <c r="HA67" s="19">
        <f t="shared" ca="1" si="523"/>
        <v>0</v>
      </c>
      <c r="HB67" s="19">
        <f t="shared" ca="1" si="523"/>
        <v>0</v>
      </c>
      <c r="HC67" s="19">
        <f t="shared" ca="1" si="523"/>
        <v>0</v>
      </c>
      <c r="HD67" s="19">
        <f t="shared" ca="1" si="523"/>
        <v>0</v>
      </c>
      <c r="HE67" s="19">
        <f t="shared" ca="1" si="523"/>
        <v>0</v>
      </c>
      <c r="HF67" s="19">
        <f t="shared" ca="1" si="523"/>
        <v>0</v>
      </c>
      <c r="HG67" s="19">
        <f t="shared" ca="1" si="523"/>
        <v>0</v>
      </c>
      <c r="HH67" s="19">
        <f t="shared" ca="1" si="523"/>
        <v>0</v>
      </c>
      <c r="HI67" s="19">
        <f t="shared" ca="1" si="523"/>
        <v>0</v>
      </c>
      <c r="HJ67" s="19">
        <f t="shared" ca="1" si="523"/>
        <v>0</v>
      </c>
      <c r="HK67" s="19">
        <f t="shared" ca="1" si="523"/>
        <v>0</v>
      </c>
      <c r="HL67" s="19">
        <f t="shared" ca="1" si="523"/>
        <v>0</v>
      </c>
      <c r="HM67" s="19">
        <f t="shared" ca="1" si="523"/>
        <v>0</v>
      </c>
      <c r="HN67" s="19">
        <f t="shared" ca="1" si="523"/>
        <v>0</v>
      </c>
      <c r="HO67" s="19">
        <f t="shared" ca="1" si="523"/>
        <v>0</v>
      </c>
      <c r="HP67" s="19">
        <f t="shared" ca="1" si="523"/>
        <v>0</v>
      </c>
      <c r="HQ67" s="19">
        <f t="shared" ca="1" si="523"/>
        <v>0</v>
      </c>
      <c r="HR67" s="19">
        <f t="shared" ca="1" si="469"/>
        <v>0</v>
      </c>
      <c r="HS67" s="19">
        <f t="shared" ca="1" si="469"/>
        <v>0</v>
      </c>
      <c r="HT67" s="19">
        <f t="shared" ca="1" si="469"/>
        <v>0</v>
      </c>
      <c r="HU67" s="19">
        <f t="shared" ca="1" si="469"/>
        <v>0</v>
      </c>
      <c r="HV67" s="19">
        <f t="shared" ca="1" si="469"/>
        <v>0</v>
      </c>
      <c r="HW67" s="19">
        <f t="shared" ca="1" si="469"/>
        <v>0</v>
      </c>
      <c r="HX67" s="19">
        <f t="shared" ca="1" si="469"/>
        <v>0</v>
      </c>
      <c r="HY67" s="19">
        <f t="shared" ca="1" si="469"/>
        <v>0</v>
      </c>
      <c r="HZ67" s="19">
        <f t="shared" ca="1" si="469"/>
        <v>0</v>
      </c>
      <c r="IA67" s="19">
        <f t="shared" ca="1" si="469"/>
        <v>0</v>
      </c>
      <c r="IB67" s="19">
        <f t="shared" ca="1" si="469"/>
        <v>0</v>
      </c>
      <c r="IC67" s="19">
        <f t="shared" ca="1" si="469"/>
        <v>0</v>
      </c>
      <c r="ID67" s="19">
        <f t="shared" ca="1" si="469"/>
        <v>0</v>
      </c>
      <c r="IE67" s="19">
        <f t="shared" ca="1" si="469"/>
        <v>0</v>
      </c>
      <c r="IF67" s="19">
        <f t="shared" ca="1" si="469"/>
        <v>0</v>
      </c>
      <c r="IG67" s="19">
        <f t="shared" ca="1" si="469"/>
        <v>0</v>
      </c>
      <c r="IH67" s="19">
        <f t="shared" ca="1" si="469"/>
        <v>0</v>
      </c>
      <c r="II67" s="19">
        <f t="shared" ca="1" si="469"/>
        <v>0</v>
      </c>
      <c r="IJ67" s="19">
        <f t="shared" ca="1" si="469"/>
        <v>0</v>
      </c>
      <c r="IK67" s="19">
        <f t="shared" ca="1" si="469"/>
        <v>0</v>
      </c>
      <c r="IL67" s="19">
        <f t="shared" ca="1" si="469"/>
        <v>0</v>
      </c>
      <c r="IM67" s="19">
        <f t="shared" ca="1" si="469"/>
        <v>0</v>
      </c>
      <c r="IN67" s="19">
        <f t="shared" ca="1" si="469"/>
        <v>0</v>
      </c>
      <c r="IO67" s="19">
        <f t="shared" ref="IO67:JZ68" ca="1" si="524">OFFSET(IO$5,$B67,0)</f>
        <v>0</v>
      </c>
      <c r="IP67" s="19">
        <f t="shared" ca="1" si="524"/>
        <v>0</v>
      </c>
      <c r="IQ67" s="19">
        <f t="shared" ca="1" si="524"/>
        <v>0</v>
      </c>
      <c r="IR67" s="19">
        <f t="shared" ca="1" si="471"/>
        <v>0</v>
      </c>
      <c r="IS67" s="19">
        <f t="shared" ca="1" si="471"/>
        <v>0</v>
      </c>
      <c r="IT67" s="19">
        <f t="shared" ca="1" si="471"/>
        <v>0</v>
      </c>
      <c r="IU67" s="19">
        <f t="shared" ca="1" si="471"/>
        <v>0</v>
      </c>
      <c r="IV67" s="19">
        <f t="shared" ca="1" si="471"/>
        <v>0</v>
      </c>
      <c r="IW67" s="19">
        <f t="shared" ca="1" si="471"/>
        <v>0</v>
      </c>
      <c r="IX67" s="19">
        <f t="shared" ca="1" si="471"/>
        <v>0</v>
      </c>
      <c r="IY67" s="19">
        <f t="shared" ca="1" si="471"/>
        <v>0</v>
      </c>
      <c r="IZ67" s="19">
        <f t="shared" ca="1" si="471"/>
        <v>0</v>
      </c>
      <c r="JA67" s="19">
        <f t="shared" ca="1" si="471"/>
        <v>0</v>
      </c>
      <c r="JB67" s="19">
        <f t="shared" ca="1" si="524"/>
        <v>0</v>
      </c>
      <c r="JC67" s="19">
        <f t="shared" ca="1" si="524"/>
        <v>0</v>
      </c>
      <c r="JD67" s="19">
        <f t="shared" ca="1" si="524"/>
        <v>0</v>
      </c>
      <c r="JE67" s="19">
        <f t="shared" ca="1" si="524"/>
        <v>0</v>
      </c>
      <c r="JF67" s="19">
        <f t="shared" ca="1" si="524"/>
        <v>0</v>
      </c>
      <c r="JG67" s="19">
        <f t="shared" ca="1" si="524"/>
        <v>0</v>
      </c>
      <c r="JH67" s="19">
        <f t="shared" ca="1" si="524"/>
        <v>0</v>
      </c>
      <c r="JI67" s="19">
        <f t="shared" ca="1" si="524"/>
        <v>0</v>
      </c>
      <c r="JJ67" s="19">
        <f t="shared" ca="1" si="524"/>
        <v>0</v>
      </c>
      <c r="JK67" s="19">
        <f t="shared" ca="1" si="524"/>
        <v>0</v>
      </c>
      <c r="JL67" s="19">
        <f t="shared" ca="1" si="524"/>
        <v>0</v>
      </c>
      <c r="JM67" s="19">
        <f t="shared" ca="1" si="524"/>
        <v>0</v>
      </c>
      <c r="JN67" s="19">
        <f t="shared" ca="1" si="524"/>
        <v>0</v>
      </c>
      <c r="JO67" s="19">
        <f t="shared" ca="1" si="524"/>
        <v>0</v>
      </c>
      <c r="JP67" s="19">
        <f t="shared" ca="1" si="524"/>
        <v>0</v>
      </c>
      <c r="JQ67" s="19">
        <f t="shared" ca="1" si="524"/>
        <v>0</v>
      </c>
      <c r="JR67" s="19">
        <f t="shared" ca="1" si="524"/>
        <v>0</v>
      </c>
      <c r="JS67" s="19">
        <f t="shared" ca="1" si="524"/>
        <v>0</v>
      </c>
      <c r="JT67" s="19">
        <f t="shared" ca="1" si="524"/>
        <v>0</v>
      </c>
      <c r="JU67" s="19">
        <f t="shared" ca="1" si="524"/>
        <v>0</v>
      </c>
      <c r="JV67" s="19">
        <f t="shared" ca="1" si="524"/>
        <v>0</v>
      </c>
      <c r="JW67" s="19">
        <f t="shared" ca="1" si="524"/>
        <v>0</v>
      </c>
      <c r="JX67" s="19">
        <f t="shared" ca="1" si="524"/>
        <v>0</v>
      </c>
      <c r="JY67" s="19">
        <f t="shared" ca="1" si="524"/>
        <v>0</v>
      </c>
      <c r="JZ67" s="19">
        <f t="shared" ca="1" si="524"/>
        <v>0</v>
      </c>
      <c r="KA67" s="5">
        <f t="shared" ca="1" si="472"/>
        <v>67</v>
      </c>
      <c r="KB67" s="9"/>
      <c r="KC67" s="5">
        <f t="shared" ca="1" si="473"/>
        <v>1</v>
      </c>
      <c r="KD67" s="5" t="b">
        <f t="shared" ca="1" si="473"/>
        <v>0</v>
      </c>
      <c r="KE67" s="19">
        <f t="shared" ref="KE67:MZ82" ca="1" si="525">OFFSET(KE$5,$B67,0)</f>
        <v>0</v>
      </c>
      <c r="KF67" s="5">
        <f t="shared" ca="1" si="474"/>
        <v>0</v>
      </c>
      <c r="KG67" s="5">
        <f t="shared" ca="1" si="475"/>
        <v>1.2500000000000001E-2</v>
      </c>
      <c r="KH67" s="19">
        <f t="shared" ca="1" si="476"/>
        <v>0</v>
      </c>
      <c r="KI67" s="19">
        <f t="shared" ca="1" si="476"/>
        <v>0</v>
      </c>
      <c r="KJ67" s="19" t="str">
        <f t="shared" ca="1" si="476"/>
        <v>-</v>
      </c>
      <c r="KK67" s="19" t="str">
        <f t="shared" ca="1" si="476"/>
        <v>-</v>
      </c>
      <c r="KL67" s="19" t="str">
        <f t="shared" ca="1" si="476"/>
        <v>-</v>
      </c>
      <c r="KM67" s="19" t="str">
        <f t="shared" ca="1" si="476"/>
        <v>-</v>
      </c>
      <c r="KN67" s="19" t="str">
        <f t="shared" ca="1" si="476"/>
        <v>-</v>
      </c>
      <c r="KO67" s="19" t="str">
        <f t="shared" ca="1" si="476"/>
        <v>-</v>
      </c>
      <c r="KP67" s="19" t="str">
        <f t="shared" ca="1" si="476"/>
        <v>-</v>
      </c>
      <c r="KQ67" s="19" t="str">
        <f t="shared" ca="1" si="476"/>
        <v>-</v>
      </c>
      <c r="KR67" s="19" t="str">
        <f t="shared" ca="1" si="476"/>
        <v>-</v>
      </c>
      <c r="KS67" s="19" t="str">
        <f t="shared" ca="1" si="476"/>
        <v>-</v>
      </c>
      <c r="KT67" s="19" t="str">
        <f t="shared" ca="1" si="476"/>
        <v>-</v>
      </c>
      <c r="KU67" s="19" t="str">
        <f t="shared" ref="KU67:KU77" ca="1" si="526">OFFSET(KU$5,$B67,0)</f>
        <v>-</v>
      </c>
      <c r="KV67" s="19" t="str">
        <f t="shared" ca="1" si="476"/>
        <v>-</v>
      </c>
      <c r="KW67" s="19">
        <f t="shared" ca="1" si="525"/>
        <v>1</v>
      </c>
      <c r="KX67" s="19">
        <f t="shared" ca="1" si="525"/>
        <v>0</v>
      </c>
      <c r="KY67" s="19">
        <f t="shared" ca="1" si="478"/>
        <v>1</v>
      </c>
      <c r="KZ67" s="19">
        <f t="shared" ca="1" si="525"/>
        <v>1</v>
      </c>
      <c r="LA67" s="19">
        <f t="shared" ca="1" si="525"/>
        <v>1</v>
      </c>
      <c r="LB67" s="19">
        <f t="shared" ca="1" si="525"/>
        <v>1</v>
      </c>
      <c r="LC67" s="19">
        <f t="shared" ca="1" si="477"/>
        <v>0</v>
      </c>
      <c r="LD67" s="19">
        <f t="shared" ca="1" si="525"/>
        <v>1</v>
      </c>
      <c r="LE67" s="19">
        <f t="shared" ca="1" si="525"/>
        <v>0</v>
      </c>
      <c r="LF67" s="19">
        <f t="shared" ca="1" si="525"/>
        <v>0</v>
      </c>
      <c r="LG67" s="19">
        <f t="shared" ca="1" si="525"/>
        <v>1</v>
      </c>
      <c r="LH67" s="19">
        <f t="shared" ca="1" si="525"/>
        <v>0</v>
      </c>
      <c r="LI67" s="19">
        <f t="shared" ca="1" si="525"/>
        <v>0</v>
      </c>
      <c r="LJ67" s="19">
        <f t="shared" ca="1" si="525"/>
        <v>0</v>
      </c>
      <c r="LK67" s="19">
        <f t="shared" ca="1" si="525"/>
        <v>0</v>
      </c>
      <c r="LL67" s="19">
        <f t="shared" ca="1" si="525"/>
        <v>1</v>
      </c>
      <c r="LM67" s="19">
        <f t="shared" ca="1" si="525"/>
        <v>0</v>
      </c>
      <c r="LN67" s="19">
        <f t="shared" ca="1" si="525"/>
        <v>1</v>
      </c>
      <c r="LO67" s="19">
        <f t="shared" ca="1" si="525"/>
        <v>0</v>
      </c>
      <c r="LP67" s="19">
        <f t="shared" ca="1" si="525"/>
        <v>0</v>
      </c>
      <c r="LQ67" s="19">
        <f t="shared" ca="1" si="525"/>
        <v>0</v>
      </c>
      <c r="LR67" s="19">
        <f t="shared" ca="1" si="368"/>
        <v>0</v>
      </c>
      <c r="LS67" s="19">
        <f t="shared" ca="1" si="368"/>
        <v>0</v>
      </c>
      <c r="LT67" s="19">
        <f t="shared" ca="1" si="525"/>
        <v>0</v>
      </c>
      <c r="LU67" s="19">
        <f t="shared" ca="1" si="525"/>
        <v>0</v>
      </c>
      <c r="LV67" s="19">
        <f t="shared" ca="1" si="525"/>
        <v>0</v>
      </c>
      <c r="LW67" s="19">
        <f t="shared" ca="1" si="525"/>
        <v>0</v>
      </c>
      <c r="LX67" s="19">
        <f t="shared" ca="1" si="525"/>
        <v>0</v>
      </c>
      <c r="LY67" s="19">
        <f t="shared" ca="1" si="525"/>
        <v>0</v>
      </c>
      <c r="LZ67" s="19">
        <f t="shared" ca="1" si="525"/>
        <v>0</v>
      </c>
      <c r="MA67" s="19">
        <f t="shared" ca="1" si="525"/>
        <v>0</v>
      </c>
      <c r="MB67" s="19">
        <f t="shared" ca="1" si="525"/>
        <v>0</v>
      </c>
      <c r="MC67" s="19">
        <f t="shared" ca="1" si="525"/>
        <v>0</v>
      </c>
      <c r="MD67" s="19">
        <f t="shared" ca="1" si="525"/>
        <v>0</v>
      </c>
      <c r="ME67" s="19">
        <f t="shared" ca="1" si="525"/>
        <v>0</v>
      </c>
      <c r="MF67" s="19">
        <f t="shared" ca="1" si="525"/>
        <v>0</v>
      </c>
      <c r="MG67" s="19">
        <f t="shared" ca="1" si="525"/>
        <v>0</v>
      </c>
      <c r="MH67" s="19">
        <f t="shared" ca="1" si="525"/>
        <v>0</v>
      </c>
      <c r="MI67" s="19">
        <f t="shared" ca="1" si="525"/>
        <v>0</v>
      </c>
      <c r="MJ67" s="5">
        <f t="shared" ca="1" si="480"/>
        <v>0</v>
      </c>
      <c r="MK67" s="5">
        <f t="shared" ca="1" si="480"/>
        <v>6.25E-2</v>
      </c>
      <c r="ML67" s="5">
        <f t="shared" ca="1" si="480"/>
        <v>6.25E-2</v>
      </c>
      <c r="MM67" s="5">
        <f t="shared" ca="1" si="480"/>
        <v>6.25E-2</v>
      </c>
      <c r="MN67" s="19">
        <f t="shared" ca="1" si="418"/>
        <v>0</v>
      </c>
      <c r="MO67" s="19">
        <f t="shared" ca="1" si="525"/>
        <v>0</v>
      </c>
      <c r="MP67" s="19">
        <f t="shared" ca="1" si="370"/>
        <v>0</v>
      </c>
      <c r="MQ67" s="19">
        <f t="shared" ca="1" si="370"/>
        <v>0</v>
      </c>
      <c r="MR67" s="19">
        <f t="shared" ca="1" si="370"/>
        <v>0</v>
      </c>
      <c r="MS67" s="19">
        <f t="shared" ca="1" si="370"/>
        <v>0</v>
      </c>
      <c r="MT67" s="19">
        <f t="shared" ca="1" si="525"/>
        <v>0</v>
      </c>
      <c r="MU67" s="19">
        <f t="shared" ca="1" si="525"/>
        <v>1</v>
      </c>
      <c r="MV67" s="19">
        <f t="shared" ca="1" si="481"/>
        <v>0</v>
      </c>
      <c r="MW67" s="19">
        <f t="shared" ca="1" si="481"/>
        <v>0</v>
      </c>
      <c r="MX67" s="19">
        <f t="shared" ca="1" si="481"/>
        <v>0</v>
      </c>
      <c r="MY67" s="19">
        <f t="shared" ca="1" si="525"/>
        <v>0</v>
      </c>
      <c r="MZ67" s="19">
        <f t="shared" ca="1" si="525"/>
        <v>1</v>
      </c>
      <c r="NA67" s="9"/>
      <c r="NB67" s="5" t="b">
        <f t="shared" ca="1" si="482"/>
        <v>0</v>
      </c>
      <c r="NC67" s="19" t="str">
        <f t="shared" ca="1" si="373"/>
        <v>-</v>
      </c>
      <c r="ND67" s="19" t="str">
        <f t="shared" ca="1" si="373"/>
        <v>-</v>
      </c>
      <c r="NE67" s="5" t="b">
        <f t="shared" ca="1" si="483"/>
        <v>0</v>
      </c>
      <c r="NF67" s="5" t="b">
        <f t="shared" ca="1" si="483"/>
        <v>0</v>
      </c>
      <c r="NG67" s="5" t="b">
        <f t="shared" ca="1" si="483"/>
        <v>1</v>
      </c>
      <c r="NH67" s="134">
        <f t="shared" ca="1" si="484"/>
        <v>2</v>
      </c>
      <c r="NI67" s="134">
        <f t="shared" ca="1" si="484"/>
        <v>2</v>
      </c>
      <c r="NJ67" s="12" t="s">
        <v>31</v>
      </c>
      <c r="NK67" s="12" t="s">
        <v>31</v>
      </c>
      <c r="NL67" s="12" t="s">
        <v>31</v>
      </c>
      <c r="NM67" s="12" t="s">
        <v>31</v>
      </c>
      <c r="NN67" s="12">
        <v>1</v>
      </c>
      <c r="NO67" s="12">
        <v>0.66</v>
      </c>
      <c r="NP67" s="233" t="s">
        <v>31</v>
      </c>
      <c r="NQ67" s="5" t="b" cm="1">
        <f t="array" ref="NQ67">IF(OR(NR67:NY67&lt;&gt;"-"),TRUE,"-")</f>
        <v>1</v>
      </c>
      <c r="NR67" s="12">
        <v>2</v>
      </c>
      <c r="NS67" s="12">
        <v>2</v>
      </c>
      <c r="NT67" s="12">
        <v>2</v>
      </c>
      <c r="NU67" s="12">
        <v>2</v>
      </c>
      <c r="NV67" s="12">
        <v>2</v>
      </c>
      <c r="NW67" s="12">
        <v>2</v>
      </c>
      <c r="NX67" s="12">
        <v>2</v>
      </c>
      <c r="NY67" s="12">
        <v>2</v>
      </c>
      <c r="NZ67" s="5" t="str">
        <f t="array" ref="NZ67">IF(OR(OA67:OG67&lt;&gt;"-"),TRUE,"-")</f>
        <v>-</v>
      </c>
      <c r="OA67" s="12" t="s">
        <v>31</v>
      </c>
      <c r="OB67" s="12" t="s">
        <v>31</v>
      </c>
      <c r="OC67" s="12" t="s">
        <v>31</v>
      </c>
      <c r="OD67" s="12" t="s">
        <v>31</v>
      </c>
      <c r="OE67" s="12" t="s">
        <v>31</v>
      </c>
      <c r="OF67" s="12" t="s">
        <v>31</v>
      </c>
      <c r="OG67" s="12" t="s">
        <v>31</v>
      </c>
      <c r="OH67" s="5" t="b">
        <f t="array" aca="1" ref="OH67" ca="1">IF(OR(OI67:OJ67&lt;&gt;"-"),TRUE,"-")</f>
        <v>1</v>
      </c>
      <c r="OI67" s="134">
        <f ca="1">IF($AS67=6,0,$OJ67)</f>
        <v>0</v>
      </c>
      <c r="OJ67" s="12">
        <v>2</v>
      </c>
      <c r="OK67" s="12" t="b">
        <v>0</v>
      </c>
      <c r="OL67" s="12" t="s">
        <v>31</v>
      </c>
      <c r="OM67" s="5" t="str">
        <f t="shared" ca="1" si="489"/>
        <v>-</v>
      </c>
      <c r="ON67" s="5" t="str">
        <f t="shared" ca="1" si="489"/>
        <v>-</v>
      </c>
      <c r="OO67" s="5" t="str">
        <f t="shared" ca="1" si="489"/>
        <v>-</v>
      </c>
      <c r="OP67" s="5" t="str">
        <f t="shared" ca="1" si="489"/>
        <v>-</v>
      </c>
      <c r="OQ67" s="233" t="s">
        <v>31</v>
      </c>
      <c r="OR67" s="233" t="s">
        <v>31</v>
      </c>
      <c r="OS67" s="12" t="b">
        <v>1</v>
      </c>
      <c r="OT67" s="12">
        <v>0.75</v>
      </c>
      <c r="OU67" s="134">
        <f>OT67</f>
        <v>0.75</v>
      </c>
      <c r="OV67" s="12">
        <v>0.99</v>
      </c>
      <c r="OW67" s="12">
        <v>0.5</v>
      </c>
      <c r="OX67" s="12">
        <v>0</v>
      </c>
      <c r="OY67" s="12">
        <v>0</v>
      </c>
      <c r="OZ67" s="12" t="s">
        <v>31</v>
      </c>
      <c r="PA67" s="19" t="str">
        <f t="shared" ca="1" si="491"/>
        <v>-</v>
      </c>
      <c r="PB67" s="19" t="str">
        <f t="shared" ca="1" si="491"/>
        <v>-</v>
      </c>
      <c r="PC67" s="5">
        <f t="shared" ca="1" si="492"/>
        <v>1.5</v>
      </c>
      <c r="PD67" s="9"/>
      <c r="PE67" s="19">
        <f t="shared" ca="1" si="387"/>
        <v>50</v>
      </c>
      <c r="PF67" s="19">
        <f t="shared" ca="1" si="387"/>
        <v>50</v>
      </c>
      <c r="PG67" s="19">
        <f t="shared" ca="1" si="387"/>
        <v>50</v>
      </c>
      <c r="PH67" s="19">
        <f t="shared" ca="1" si="387"/>
        <v>50</v>
      </c>
      <c r="PI67" s="19">
        <f t="shared" ca="1" si="387"/>
        <v>1</v>
      </c>
      <c r="PJ67" s="5">
        <f t="shared" ca="1" si="493"/>
        <v>1</v>
      </c>
      <c r="PK67" s="19">
        <f t="shared" ca="1" si="494"/>
        <v>1</v>
      </c>
      <c r="PL67" s="9"/>
      <c r="PM67" s="19" t="b">
        <f t="shared" ca="1" si="394"/>
        <v>0</v>
      </c>
      <c r="PN67" s="19" t="b">
        <f t="shared" ca="1" si="394"/>
        <v>0</v>
      </c>
      <c r="PO67" s="19">
        <f ca="1">OFFSET(PO$5,$B67,0)</f>
        <v>1</v>
      </c>
      <c r="PP67" s="19">
        <f t="shared" ca="1" si="495"/>
        <v>1</v>
      </c>
      <c r="PQ67" s="19">
        <f t="shared" ca="1" si="495"/>
        <v>1</v>
      </c>
      <c r="PR67" s="19">
        <f t="shared" ca="1" si="495"/>
        <v>1</v>
      </c>
      <c r="PS67" s="19">
        <f t="shared" ca="1" si="495"/>
        <v>1</v>
      </c>
      <c r="PT67" s="19">
        <f t="shared" ca="1" si="495"/>
        <v>1</v>
      </c>
      <c r="PU67" s="19">
        <f t="shared" ca="1" si="495"/>
        <v>1</v>
      </c>
      <c r="PV67" s="19">
        <f t="shared" ca="1" si="495"/>
        <v>1</v>
      </c>
      <c r="PW67" s="19">
        <f t="shared" ca="1" si="387"/>
        <v>1</v>
      </c>
      <c r="PX67" s="9"/>
      <c r="PY67" s="12" t="str">
        <f t="shared" ca="1" si="496"/>
        <v>-</v>
      </c>
      <c r="PZ67" s="19" t="str">
        <f t="shared" ref="PZ67:SK68" ca="1" si="527">OFFSET(PZ$5,$B67,0)</f>
        <v>-</v>
      </c>
      <c r="QA67" s="19" t="str">
        <f t="shared" ca="1" si="527"/>
        <v>-</v>
      </c>
      <c r="QB67" s="19" t="str">
        <f t="shared" ca="1" si="498"/>
        <v>-</v>
      </c>
      <c r="QC67" s="19" t="str">
        <f t="shared" ca="1" si="527"/>
        <v>-</v>
      </c>
      <c r="QD67" s="19" t="str">
        <f t="shared" ca="1" si="499"/>
        <v>-</v>
      </c>
      <c r="QE67" s="19" t="str">
        <f t="shared" ca="1" si="527"/>
        <v>-</v>
      </c>
      <c r="QF67" s="19" t="str">
        <f t="shared" ca="1" si="527"/>
        <v>-</v>
      </c>
      <c r="QG67" s="19" t="str">
        <f t="shared" ca="1" si="527"/>
        <v>-</v>
      </c>
      <c r="QH67" s="19" t="str">
        <f t="shared" ca="1" si="527"/>
        <v>-</v>
      </c>
      <c r="QI67" s="19" t="str">
        <f t="shared" ca="1" si="527"/>
        <v>-</v>
      </c>
      <c r="QJ67" s="19" t="str">
        <f t="shared" ca="1" si="527"/>
        <v>-</v>
      </c>
      <c r="QK67" s="19" t="str">
        <f t="shared" ca="1" si="527"/>
        <v>-</v>
      </c>
      <c r="QL67" s="19" t="str">
        <f t="shared" ca="1" si="527"/>
        <v>-</v>
      </c>
      <c r="QM67" s="19" t="str">
        <f t="shared" ca="1" si="527"/>
        <v>-</v>
      </c>
      <c r="QN67" s="19" t="str">
        <f t="shared" ca="1" si="527"/>
        <v>-</v>
      </c>
      <c r="QO67" s="19" t="str">
        <f t="shared" ca="1" si="527"/>
        <v>-</v>
      </c>
      <c r="QP67" s="19" t="str">
        <f t="shared" ca="1" si="527"/>
        <v>-</v>
      </c>
      <c r="QQ67" s="19" t="str">
        <f t="shared" ca="1" si="527"/>
        <v>-</v>
      </c>
      <c r="QR67" s="19" t="str">
        <f t="shared" ca="1" si="527"/>
        <v>-</v>
      </c>
      <c r="QS67" s="19" t="str">
        <f t="shared" ca="1" si="527"/>
        <v>-</v>
      </c>
      <c r="QT67" s="19" t="str">
        <f t="shared" ca="1" si="527"/>
        <v>-</v>
      </c>
      <c r="QU67" s="19" t="str">
        <f t="shared" ca="1" si="527"/>
        <v>-</v>
      </c>
      <c r="QV67" s="19" t="str">
        <f t="shared" ca="1" si="527"/>
        <v>-</v>
      </c>
      <c r="QW67" s="19" t="str">
        <f t="shared" ca="1" si="527"/>
        <v>-</v>
      </c>
      <c r="QX67" s="19" t="str">
        <f t="shared" ca="1" si="527"/>
        <v>-</v>
      </c>
      <c r="QY67" s="19" t="str">
        <f t="shared" ca="1" si="501"/>
        <v>-</v>
      </c>
      <c r="QZ67" s="19" t="str">
        <f t="shared" ca="1" si="501"/>
        <v>-</v>
      </c>
      <c r="RA67" s="19" t="str">
        <f t="shared" ca="1" si="501"/>
        <v>-</v>
      </c>
      <c r="RB67" s="19" t="str">
        <f t="shared" ca="1" si="501"/>
        <v>-</v>
      </c>
      <c r="RC67" s="19" t="str">
        <f t="shared" ca="1" si="501"/>
        <v>-</v>
      </c>
      <c r="RD67" s="19" t="str">
        <f t="shared" ca="1" si="501"/>
        <v>-</v>
      </c>
      <c r="RE67" s="19" t="str">
        <f t="shared" ca="1" si="501"/>
        <v>-</v>
      </c>
      <c r="RF67" s="19" t="str">
        <f t="shared" ca="1" si="501"/>
        <v>-</v>
      </c>
      <c r="RG67" s="19" t="str">
        <f t="shared" ca="1" si="501"/>
        <v>-</v>
      </c>
      <c r="RH67" s="19" t="str">
        <f t="shared" ca="1" si="501"/>
        <v>-</v>
      </c>
      <c r="RI67" s="19" t="str">
        <f t="shared" ca="1" si="527"/>
        <v>-</v>
      </c>
      <c r="RJ67" s="19" t="str">
        <f t="shared" ca="1" si="527"/>
        <v>-</v>
      </c>
      <c r="RK67" s="19" t="str">
        <f t="shared" ca="1" si="527"/>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2" t="str">
        <f t="shared" ca="1" si="504"/>
        <v>-</v>
      </c>
      <c r="SJ67" s="19" t="str">
        <f t="shared" ca="1" si="527"/>
        <v>-</v>
      </c>
      <c r="SK67" s="19" t="str">
        <f t="shared" ca="1" si="527"/>
        <v>-</v>
      </c>
      <c r="SL67" s="19" t="str">
        <f t="shared" ref="SL67:TY68" ca="1" si="528">OFFSET(SL$5,$B67,0)</f>
        <v>-</v>
      </c>
      <c r="SM67" s="19" t="str">
        <f t="shared" ca="1" si="528"/>
        <v>-</v>
      </c>
      <c r="SN67" s="19" t="str">
        <f t="shared" ca="1" si="528"/>
        <v>-</v>
      </c>
      <c r="SO67" s="19" t="str">
        <f t="shared" ca="1" si="528"/>
        <v>-</v>
      </c>
      <c r="SP67" s="19" t="str">
        <f t="shared" ca="1" si="528"/>
        <v>-</v>
      </c>
      <c r="SQ67" s="19" t="str">
        <f t="shared" ca="1" si="528"/>
        <v>-</v>
      </c>
      <c r="SR67" s="19" t="str">
        <f t="shared" ca="1" si="528"/>
        <v>-</v>
      </c>
      <c r="SS67" s="19" t="str">
        <f t="shared" ca="1" si="528"/>
        <v>-</v>
      </c>
      <c r="ST67" s="19" t="str">
        <f t="shared" ca="1" si="528"/>
        <v>-</v>
      </c>
      <c r="SU67" s="19" t="str">
        <f t="shared" ca="1" si="528"/>
        <v>-</v>
      </c>
      <c r="SV67" s="19" t="str">
        <f t="shared" ca="1" si="528"/>
        <v>-</v>
      </c>
      <c r="SW67" s="19" t="str">
        <f t="shared" ca="1" si="528"/>
        <v>-</v>
      </c>
      <c r="SX67" s="19" t="str">
        <f t="shared" ca="1" si="528"/>
        <v>-</v>
      </c>
      <c r="SY67" s="19" t="str">
        <f t="shared" ca="1" si="528"/>
        <v>-</v>
      </c>
      <c r="SZ67" s="19" t="str">
        <f t="shared" ca="1" si="528"/>
        <v>-</v>
      </c>
      <c r="TA67" s="19" t="str">
        <f t="shared" ca="1" si="528"/>
        <v>-</v>
      </c>
      <c r="TB67" s="19" t="str">
        <f t="shared" ca="1" si="528"/>
        <v>-</v>
      </c>
      <c r="TC67" s="19" t="str">
        <f t="shared" ca="1" si="528"/>
        <v>-</v>
      </c>
      <c r="TD67" s="19" t="str">
        <f t="shared" ca="1" si="528"/>
        <v>-</v>
      </c>
      <c r="TE67" s="19" t="str">
        <f t="shared" ca="1" si="528"/>
        <v>-</v>
      </c>
      <c r="TF67" s="19" t="str">
        <f t="shared" ca="1" si="528"/>
        <v>-</v>
      </c>
      <c r="TG67" s="19" t="str">
        <f t="shared" ca="1" si="528"/>
        <v>-</v>
      </c>
      <c r="TH67" s="19" t="str">
        <f t="shared" ca="1" si="528"/>
        <v>-</v>
      </c>
      <c r="TI67" s="19" t="str">
        <f t="shared" ca="1" si="528"/>
        <v>-</v>
      </c>
      <c r="TJ67" s="19" t="str">
        <f t="shared" ca="1" si="528"/>
        <v>-</v>
      </c>
      <c r="TK67" s="19" t="str">
        <f t="shared" ca="1" si="528"/>
        <v>-</v>
      </c>
      <c r="TL67" s="19" t="str">
        <f t="shared" ca="1" si="528"/>
        <v>-</v>
      </c>
      <c r="TM67" s="19" t="str">
        <f t="shared" ca="1" si="506"/>
        <v>-</v>
      </c>
      <c r="TN67" s="19" t="str">
        <f t="shared" ca="1" si="506"/>
        <v>-</v>
      </c>
      <c r="TO67" s="19" t="str">
        <f t="shared" ca="1" si="506"/>
        <v>-</v>
      </c>
      <c r="TP67" s="19" t="str">
        <f t="shared" ca="1" si="506"/>
        <v>-</v>
      </c>
      <c r="TQ67" s="19" t="str">
        <f t="shared" ca="1" si="506"/>
        <v>-</v>
      </c>
      <c r="TR67" s="19" t="str">
        <f t="shared" ca="1" si="506"/>
        <v>-</v>
      </c>
      <c r="TS67" s="19" t="str">
        <f t="shared" ca="1" si="528"/>
        <v>-</v>
      </c>
      <c r="TT67" s="19" t="str">
        <f t="shared" ca="1" si="528"/>
        <v>-</v>
      </c>
      <c r="TU67" s="19" t="str">
        <f t="shared" ca="1" si="528"/>
        <v>-</v>
      </c>
      <c r="TV67" s="19" t="str">
        <f t="shared" ca="1" si="528"/>
        <v>-</v>
      </c>
      <c r="TW67" s="19" t="str">
        <f t="shared" ca="1" si="528"/>
        <v>-</v>
      </c>
      <c r="TX67" s="19" t="str">
        <f t="shared" ca="1" si="528"/>
        <v>-</v>
      </c>
      <c r="TY67" s="19" t="str">
        <f t="shared" ca="1" si="528"/>
        <v>-</v>
      </c>
      <c r="TZ67" s="19" t="str">
        <f t="shared" ca="1" si="507"/>
        <v>-</v>
      </c>
      <c r="UA67" s="19" t="str">
        <f t="shared" ca="1" si="507"/>
        <v>-</v>
      </c>
      <c r="UB67" s="19" t="str">
        <f t="shared" ca="1" si="507"/>
        <v>-</v>
      </c>
      <c r="UC67" s="19" t="str">
        <f t="shared" ca="1" si="507"/>
        <v>-</v>
      </c>
      <c r="UD67" s="19" t="str">
        <f t="shared" ca="1" si="507"/>
        <v>-</v>
      </c>
      <c r="UE67" s="19" t="str">
        <f t="shared" ca="1" si="507"/>
        <v>-</v>
      </c>
      <c r="UF67" s="19" t="str">
        <f t="shared" ca="1" si="507"/>
        <v>-</v>
      </c>
      <c r="UG67" s="19" t="str">
        <f t="shared" ca="1" si="507"/>
        <v>-</v>
      </c>
      <c r="UH67" s="19" t="str">
        <f t="shared" ca="1" si="507"/>
        <v>-</v>
      </c>
      <c r="UI67" s="19" t="str">
        <f t="shared" ca="1" si="507"/>
        <v>-</v>
      </c>
      <c r="UJ67" s="19" t="str">
        <f t="shared" ca="1" si="507"/>
        <v>-</v>
      </c>
      <c r="UK67" s="19" t="str">
        <f t="shared" ca="1" si="507"/>
        <v>-</v>
      </c>
      <c r="UL67" s="19" t="str">
        <f t="shared" ca="1" si="507"/>
        <v>-</v>
      </c>
      <c r="UM67" s="19" t="str">
        <f t="shared" ca="1" si="507"/>
        <v>-</v>
      </c>
      <c r="UN67" s="19" t="str">
        <f t="shared" ca="1" si="507"/>
        <v>-</v>
      </c>
      <c r="UO67" s="19" t="str">
        <f t="shared" ca="1" si="507"/>
        <v>-</v>
      </c>
      <c r="UP67" s="19" t="str">
        <f t="shared" ref="UP67:UR68" ca="1" si="529">OFFSET(UP$5,$B67,0)</f>
        <v>-</v>
      </c>
      <c r="UQ67" s="19" t="str">
        <f t="shared" ca="1" si="529"/>
        <v>-</v>
      </c>
      <c r="UR67" s="19" t="str">
        <f t="shared" ca="1" si="529"/>
        <v>-</v>
      </c>
      <c r="US67" s="12" t="b">
        <f t="shared" ca="1" si="509"/>
        <v>1</v>
      </c>
      <c r="UT67" s="19" t="str">
        <f t="shared" ca="1" si="387"/>
        <v>-</v>
      </c>
      <c r="UU67" s="19" t="str">
        <f t="shared" ca="1" si="387"/>
        <v>-</v>
      </c>
      <c r="UV67" s="19" t="str">
        <f t="shared" ca="1" si="387"/>
        <v>-</v>
      </c>
      <c r="UW67" s="19" t="str">
        <f t="shared" ca="1" si="387"/>
        <v>-</v>
      </c>
      <c r="UX67" s="19" t="str">
        <f t="shared" ca="1" si="387"/>
        <v>-</v>
      </c>
      <c r="UY67" s="19" t="str">
        <f t="shared" ca="1" si="387"/>
        <v>-</v>
      </c>
      <c r="UZ67" s="19" t="str">
        <f t="shared" ca="1" si="387"/>
        <v>-</v>
      </c>
      <c r="VA67" s="19" t="str">
        <f t="shared" ca="1" si="387"/>
        <v>-</v>
      </c>
      <c r="VB67" s="19" t="str">
        <f t="shared" ca="1" si="387"/>
        <v>-</v>
      </c>
      <c r="VC67" s="19" t="str">
        <f t="shared" ca="1" si="387"/>
        <v>-</v>
      </c>
      <c r="VD67" s="19" t="str">
        <f t="shared" ca="1" si="387"/>
        <v>-</v>
      </c>
      <c r="VE67" s="19" t="str">
        <f t="shared" ca="1" si="387"/>
        <v>-</v>
      </c>
      <c r="VF67" s="19" t="str">
        <f t="shared" ca="1" si="387"/>
        <v>-</v>
      </c>
      <c r="VG67" s="19" t="str">
        <f t="shared" ca="1" si="387"/>
        <v>-</v>
      </c>
      <c r="VH67" s="19" t="str">
        <f t="shared" ca="1" si="387"/>
        <v>-</v>
      </c>
      <c r="VI67" s="19" t="str">
        <f t="shared" ca="1" si="387"/>
        <v>-</v>
      </c>
      <c r="VJ67" s="19" t="str">
        <f t="shared" ca="1" si="387"/>
        <v>-</v>
      </c>
      <c r="VK67" s="19" t="str">
        <f t="shared" ca="1" si="387"/>
        <v>-</v>
      </c>
      <c r="VL67" s="19" t="str">
        <f t="shared" ca="1" si="387"/>
        <v>-</v>
      </c>
      <c r="VM67" s="19" t="str">
        <f t="shared" ca="1" si="387"/>
        <v>-</v>
      </c>
      <c r="VN67" s="19" t="str">
        <f t="shared" ca="1" si="387"/>
        <v>-</v>
      </c>
      <c r="VO67" s="19" t="str">
        <f t="shared" ca="1" si="387"/>
        <v>-</v>
      </c>
      <c r="VP67" s="19" t="str">
        <f t="shared" ca="1" si="387"/>
        <v>-</v>
      </c>
      <c r="VQ67" s="19" t="str">
        <f t="shared" ca="1" si="387"/>
        <v>-</v>
      </c>
      <c r="VR67" s="19" t="str">
        <f t="shared" ca="1" si="387"/>
        <v>-</v>
      </c>
      <c r="VS67" s="19" t="str">
        <f t="shared" ca="1" si="387"/>
        <v>-</v>
      </c>
      <c r="VT67" s="19" t="str">
        <f t="shared" ca="1" si="387"/>
        <v>-</v>
      </c>
      <c r="VU67" s="19" t="str">
        <f t="shared" ca="1" si="387"/>
        <v>-</v>
      </c>
      <c r="VV67" s="19" t="str">
        <f t="shared" ca="1" si="387"/>
        <v>-</v>
      </c>
      <c r="VW67" s="19" t="str">
        <f t="shared" ca="1" si="387"/>
        <v>-</v>
      </c>
      <c r="VX67" s="19" t="str">
        <f t="shared" ca="1" si="387"/>
        <v>-</v>
      </c>
      <c r="VY67" s="19" t="str">
        <f t="shared" ca="1" si="387"/>
        <v>-</v>
      </c>
      <c r="VZ67" s="19" t="str">
        <f t="shared" ca="1" si="387"/>
        <v>-</v>
      </c>
      <c r="WA67" s="19" t="str">
        <f t="shared" ca="1" si="387"/>
        <v>-</v>
      </c>
      <c r="WB67" s="19" t="str">
        <f t="shared" ca="1" si="387"/>
        <v>-</v>
      </c>
      <c r="WC67" s="19" t="str">
        <f t="shared" ca="1" si="387"/>
        <v>-</v>
      </c>
      <c r="WD67" s="19" t="str">
        <f t="shared" ca="1" si="387"/>
        <v>-</v>
      </c>
      <c r="WE67" s="19" t="str">
        <f t="shared" ca="1" si="387"/>
        <v>-</v>
      </c>
      <c r="WF67" s="19" t="str">
        <f t="shared" ca="1" si="387"/>
        <v>-</v>
      </c>
      <c r="WG67" s="19" t="str">
        <f t="shared" ca="1" si="387"/>
        <v>-</v>
      </c>
      <c r="WH67" s="19" t="str">
        <f t="shared" ca="1" si="387"/>
        <v>-</v>
      </c>
      <c r="WI67" s="19" t="str">
        <f t="shared" ca="1" si="387"/>
        <v>-</v>
      </c>
      <c r="WJ67" s="19" t="str">
        <f t="shared" ca="1" si="387"/>
        <v>-</v>
      </c>
      <c r="WK67" s="19" t="str">
        <f t="shared" ca="1" si="387"/>
        <v>-</v>
      </c>
      <c r="WL67" s="19" t="str">
        <f t="shared" ca="1" si="387"/>
        <v>-</v>
      </c>
      <c r="WM67" s="19" t="str">
        <f t="shared" ca="1" si="387"/>
        <v>-</v>
      </c>
      <c r="WN67" s="19" t="str">
        <f t="shared" ca="1" si="387"/>
        <v>-</v>
      </c>
      <c r="WO67" s="19" t="str">
        <f t="shared" ca="1" si="387"/>
        <v>-</v>
      </c>
      <c r="WP67" s="19" t="str">
        <f t="shared" ca="1" si="387"/>
        <v>-</v>
      </c>
      <c r="WQ67" s="19" t="str">
        <f t="shared" ca="1" si="387"/>
        <v>-</v>
      </c>
      <c r="WR67" s="19" t="str">
        <f t="shared" ca="1" si="387"/>
        <v>-</v>
      </c>
      <c r="WS67" s="19" t="str">
        <f t="shared" ca="1" si="387"/>
        <v>-</v>
      </c>
      <c r="WT67" s="19" t="str">
        <f t="shared" ca="1" si="387"/>
        <v>-</v>
      </c>
      <c r="WU67" s="19" t="str">
        <f t="shared" ca="1" si="387"/>
        <v>-</v>
      </c>
      <c r="WV67" s="19" t="str">
        <f t="shared" ca="1" si="387"/>
        <v>-</v>
      </c>
      <c r="WW67" s="19" t="str">
        <f t="shared" ca="1" si="510"/>
        <v>-</v>
      </c>
      <c r="WX67" s="19" t="str">
        <f t="shared" ca="1" si="510"/>
        <v>-</v>
      </c>
      <c r="WY67" s="19" t="str">
        <f t="shared" ca="1" si="510"/>
        <v>-</v>
      </c>
      <c r="WZ67" s="19" t="str">
        <f t="shared" ca="1" si="510"/>
        <v>-</v>
      </c>
      <c r="XA67" s="19" t="str">
        <f t="shared" ca="1" si="510"/>
        <v>-</v>
      </c>
      <c r="XB67" s="19" t="str">
        <f t="shared" ca="1" si="510"/>
        <v>-</v>
      </c>
      <c r="XC67" s="19">
        <f t="shared" ca="1" si="387"/>
        <v>0</v>
      </c>
      <c r="XD67" s="599">
        <v>0</v>
      </c>
    </row>
    <row r="68" spans="1:628" hidden="1" outlineLevel="2">
      <c r="A68" s="20">
        <f t="shared" ref="A68:A86" si="530">ROW(A68)-5</f>
        <v>63</v>
      </c>
      <c r="B68" s="561">
        <f t="shared" ref="B68:B69" ca="1" si="531">OFFSET(B68,-2,-1)</f>
        <v>61</v>
      </c>
      <c r="C68">
        <f>202</f>
        <v>202</v>
      </c>
      <c r="D68" s="134" t="str">
        <f t="shared" ca="1" si="430"/>
        <v>GSW</v>
      </c>
      <c r="E68" t="b">
        <v>1</v>
      </c>
      <c r="F68" t="b">
        <v>0</v>
      </c>
      <c r="G68" s="349" t="b">
        <f>G67</f>
        <v>1</v>
      </c>
      <c r="H68" s="227">
        <f ca="1">OFFSET(H68,-1,0)+1</f>
        <v>2</v>
      </c>
      <c r="I68" s="227">
        <f t="shared" ca="1" si="512"/>
        <v>1</v>
      </c>
      <c r="J68" s="227">
        <f t="shared" ca="1" si="512"/>
        <v>0</v>
      </c>
      <c r="K68" s="227" t="str">
        <f t="shared" ca="1" si="512"/>
        <v/>
      </c>
      <c r="L68" s="227">
        <f t="shared" ca="1" si="512"/>
        <v>1</v>
      </c>
      <c r="M68" s="227">
        <f t="shared" ca="1" si="513"/>
        <v>2</v>
      </c>
      <c r="N68" s="227">
        <f t="shared" ca="1" si="513"/>
        <v>2</v>
      </c>
      <c r="O68" s="227">
        <f t="shared" ca="1" si="514"/>
        <v>2</v>
      </c>
      <c r="P68" s="227">
        <f t="shared" ca="1" si="515"/>
        <v>3</v>
      </c>
      <c r="Q68" s="227">
        <f t="shared" ca="1" si="516"/>
        <v>2</v>
      </c>
      <c r="R68" s="114">
        <f t="shared" ca="1" si="433"/>
        <v>0</v>
      </c>
      <c r="S68" s="227">
        <f t="shared" ca="1" si="516"/>
        <v>0</v>
      </c>
      <c r="T68" s="227">
        <f t="shared" ca="1" si="516"/>
        <v>0</v>
      </c>
      <c r="U68" s="227">
        <f t="shared" ca="1" si="516"/>
        <v>0</v>
      </c>
      <c r="V68" s="227">
        <f t="shared" ca="1" si="516"/>
        <v>0</v>
      </c>
      <c r="W68" s="227">
        <f t="shared" ca="1" si="515"/>
        <v>0</v>
      </c>
      <c r="X68" s="227">
        <f t="shared" ca="1" si="517"/>
        <v>1</v>
      </c>
      <c r="Y68" s="227">
        <f t="shared" ca="1" si="515"/>
        <v>1</v>
      </c>
      <c r="Z68" s="227">
        <f t="shared" ca="1" si="515"/>
        <v>1</v>
      </c>
      <c r="AA68" s="264"/>
      <c r="AB68" s="264"/>
      <c r="AC68" s="264"/>
      <c r="AD68" s="264"/>
      <c r="AE68" s="264"/>
      <c r="AF68" s="227">
        <f t="shared" ca="1" si="518"/>
        <v>0</v>
      </c>
      <c r="AG68" s="264"/>
      <c r="AH68" s="264">
        <f t="shared" ca="1" si="519"/>
        <v>0</v>
      </c>
      <c r="AI68" s="264">
        <f t="shared" ca="1" si="519"/>
        <v>0</v>
      </c>
      <c r="AJ68" s="264">
        <f t="shared" ca="1" si="519"/>
        <v>0</v>
      </c>
      <c r="AK68" s="264">
        <f t="shared" ca="1" si="519"/>
        <v>0</v>
      </c>
      <c r="AL68" s="264">
        <f t="shared" ca="1" si="519"/>
        <v>0</v>
      </c>
      <c r="AM68" s="264">
        <f t="shared" ca="1" si="519"/>
        <v>0</v>
      </c>
      <c r="AN68" s="264">
        <f t="shared" ca="1" si="519"/>
        <v>0</v>
      </c>
      <c r="AO68" s="134">
        <f t="shared" ca="1" si="436"/>
        <v>2</v>
      </c>
      <c r="AP68" s="134">
        <f ca="1">INDEX(CHOOSE($P68,DataAutumn!i.AdultDrys,DataWinter!i.AdultDrys,DataSpring!i.AdultDrys),1,$O68)</f>
        <v>3</v>
      </c>
      <c r="AQ68" s="5">
        <f t="shared" ca="1" si="437"/>
        <v>2</v>
      </c>
      <c r="AR68" s="5">
        <f t="shared" ca="1" si="437"/>
        <v>0</v>
      </c>
      <c r="AS68" s="5">
        <f t="shared" ca="1" si="438"/>
        <v>6</v>
      </c>
      <c r="AT68">
        <f t="shared" ca="1" si="439"/>
        <v>1</v>
      </c>
      <c r="AW68" s="353" t="str">
        <f t="shared" ca="1" si="440"/>
        <v>TemplateFe 00002 GSW MWM     TOL204 Scan2 CFS RR+01% PI00% GP100% WP100% MP100% (T_F33N11L00)</v>
      </c>
      <c r="AX68" s="9" t="str">
        <f ca="1">IF(COUNTIF(AW$5:AW68,AW68)=1,"-","Dup")</f>
        <v>-</v>
      </c>
      <c r="AY68" s="9"/>
      <c r="AZ68" s="19" t="b">
        <f t="shared" ref="AZ68:BH83" ca="1" si="532">OFFSET(AZ$5,$B68,0)</f>
        <v>0</v>
      </c>
      <c r="BA68" s="19" t="b">
        <f t="shared" ca="1" si="532"/>
        <v>0</v>
      </c>
      <c r="BB68" s="19" t="b">
        <f t="shared" ca="1" si="532"/>
        <v>0</v>
      </c>
      <c r="BC68" s="19" t="b">
        <f t="shared" ca="1" si="532"/>
        <v>0</v>
      </c>
      <c r="BD68" s="19" t="b">
        <f t="shared" ca="1" si="532"/>
        <v>0</v>
      </c>
      <c r="BE68" s="19" t="b">
        <f t="shared" ca="1" si="532"/>
        <v>0</v>
      </c>
      <c r="BF68" s="19" t="b">
        <f t="shared" ca="1" si="532"/>
        <v>0</v>
      </c>
      <c r="BG68" s="19" t="b">
        <f t="shared" ca="1" si="532"/>
        <v>0</v>
      </c>
      <c r="BH68" s="19" t="b">
        <f t="shared" ca="1" si="532"/>
        <v>0</v>
      </c>
      <c r="BI68" s="9"/>
      <c r="BJ68" s="19" t="b">
        <f t="shared" ca="1" si="441"/>
        <v>1</v>
      </c>
      <c r="BK68" s="19" t="str">
        <f t="shared" ca="1" si="441"/>
        <v>-</v>
      </c>
      <c r="BL68" s="19" t="str">
        <f t="shared" ca="1" si="441"/>
        <v>-</v>
      </c>
      <c r="BM68" s="19" t="str">
        <f t="shared" ca="1" si="441"/>
        <v>-</v>
      </c>
      <c r="BN68" s="19" t="b">
        <f t="shared" ca="1" si="441"/>
        <v>0</v>
      </c>
      <c r="BO68" s="19">
        <f t="shared" ca="1" si="442"/>
        <v>0</v>
      </c>
      <c r="BP68" s="19" t="str">
        <f t="shared" ca="1" si="441"/>
        <v>-</v>
      </c>
      <c r="BQ68" s="19" t="str">
        <f t="shared" ca="1" si="441"/>
        <v>-</v>
      </c>
      <c r="BR68" s="19" t="b">
        <f t="shared" ca="1" si="442"/>
        <v>1</v>
      </c>
      <c r="BS68" s="9"/>
      <c r="BT68" s="19" t="str">
        <f t="shared" ca="1" si="443"/>
        <v>-</v>
      </c>
      <c r="BU68" s="5" t="str">
        <f t="shared" ca="1" si="444"/>
        <v>-</v>
      </c>
      <c r="BV68" s="5">
        <f t="shared" ca="1" si="445"/>
        <v>0</v>
      </c>
      <c r="BW68" s="5">
        <f t="shared" ca="1" si="445"/>
        <v>0</v>
      </c>
      <c r="BX68" s="19" t="str">
        <f t="shared" ca="1" si="446"/>
        <v>-</v>
      </c>
      <c r="BY68" s="19" t="str">
        <f t="shared" ca="1" si="446"/>
        <v>-</v>
      </c>
      <c r="BZ68" s="19" t="str">
        <f t="shared" ca="1" si="446"/>
        <v>-</v>
      </c>
      <c r="CA68" s="5" t="str">
        <f t="shared" ca="1" si="447"/>
        <v>-</v>
      </c>
      <c r="CB68" s="5">
        <f t="shared" ca="1" si="448"/>
        <v>0</v>
      </c>
      <c r="CC68" s="5">
        <f t="shared" ca="1" si="448"/>
        <v>0</v>
      </c>
      <c r="CD68" s="19" t="str">
        <f t="shared" ca="1" si="449"/>
        <v>-</v>
      </c>
      <c r="CE68" s="5" t="str">
        <f t="shared" ca="1" si="450"/>
        <v>-</v>
      </c>
      <c r="CF68" s="5">
        <f t="shared" ca="1" si="451"/>
        <v>0</v>
      </c>
      <c r="CG68" s="19" t="str">
        <f t="shared" ca="1" si="452"/>
        <v>-</v>
      </c>
      <c r="CH68" s="19" t="str">
        <f t="shared" ca="1" si="452"/>
        <v>-</v>
      </c>
      <c r="CI68" s="5">
        <f t="shared" ca="1" si="453"/>
        <v>0</v>
      </c>
      <c r="CJ68" s="19" t="str">
        <f t="shared" ca="1" si="452"/>
        <v>-</v>
      </c>
      <c r="CK68" s="5" t="str">
        <f t="shared" ca="1" si="454"/>
        <v>-</v>
      </c>
      <c r="CL68" s="5">
        <f t="shared" ca="1" si="455"/>
        <v>0</v>
      </c>
      <c r="CM68" s="5">
        <f t="shared" ca="1" si="455"/>
        <v>0</v>
      </c>
      <c r="CN68" s="9"/>
      <c r="CO68" s="19" t="str">
        <f t="shared" ca="1" si="456"/>
        <v>-</v>
      </c>
      <c r="CP68" s="19" t="str">
        <f t="shared" ca="1" si="456"/>
        <v>-</v>
      </c>
      <c r="CQ68" s="19">
        <f t="shared" ca="1" si="457"/>
        <v>1</v>
      </c>
      <c r="CR68" s="19" t="str">
        <f t="shared" ca="1" si="457"/>
        <v>-</v>
      </c>
      <c r="CS68" s="19" t="str">
        <f t="shared" ca="1" si="456"/>
        <v>-</v>
      </c>
      <c r="CT68" s="19" t="str">
        <f t="shared" ca="1" si="456"/>
        <v>-</v>
      </c>
      <c r="CU68" s="19" t="str">
        <f t="shared" ca="1" si="456"/>
        <v>-</v>
      </c>
      <c r="CV68" s="19" t="str">
        <f t="shared" ca="1" si="456"/>
        <v>-</v>
      </c>
      <c r="CW68" s="19" t="str">
        <f t="shared" ca="1" si="456"/>
        <v>-</v>
      </c>
      <c r="CX68" s="19" t="str">
        <f t="shared" ca="1" si="456"/>
        <v>-</v>
      </c>
      <c r="CY68" s="19" t="str">
        <f t="shared" ca="1" si="456"/>
        <v>-</v>
      </c>
      <c r="CZ68" s="19" t="str">
        <f t="shared" ca="1" si="456"/>
        <v>-</v>
      </c>
      <c r="DA68" s="19" t="str">
        <f t="shared" ca="1" si="458"/>
        <v>-</v>
      </c>
      <c r="DB68" s="19" t="str">
        <f t="shared" ca="1" si="458"/>
        <v>-</v>
      </c>
      <c r="DC68" s="19" t="str">
        <f t="shared" ca="1" si="458"/>
        <v>-</v>
      </c>
      <c r="DD68" s="19" t="str">
        <f t="shared" ca="1" si="458"/>
        <v>-</v>
      </c>
      <c r="DE68" s="19" t="str">
        <f t="shared" ca="1" si="458"/>
        <v>-</v>
      </c>
      <c r="DF68" s="19" t="str">
        <f t="shared" ca="1" si="458"/>
        <v>-</v>
      </c>
      <c r="DG68" s="19" t="str">
        <f t="shared" ca="1" si="458"/>
        <v>-</v>
      </c>
      <c r="DH68" s="19" t="str">
        <f t="shared" ca="1" si="458"/>
        <v>-</v>
      </c>
      <c r="DI68" s="19" t="str">
        <f t="shared" ca="1" si="458"/>
        <v>-</v>
      </c>
      <c r="DJ68" s="9"/>
      <c r="DK68" s="134" t="b">
        <f t="shared" si="459"/>
        <v>1</v>
      </c>
      <c r="DL68" s="227" t="b">
        <f ca="1">OFFSET(DL68,-1,0)</f>
        <v>0</v>
      </c>
      <c r="DM68" s="12" t="b">
        <v>1</v>
      </c>
      <c r="DN68" s="581">
        <f ca="1">OFFSET($DR68,-1,0)</f>
        <v>223201000001</v>
      </c>
      <c r="DO68" s="12" t="b">
        <v>0</v>
      </c>
      <c r="DP68" s="12" t="s">
        <v>31</v>
      </c>
      <c r="DQ68" s="19" t="str">
        <f t="shared" ref="DQ68:DQ86" ca="1" si="533">OFFSET(DQ$5,$B68,0)</f>
        <v>-</v>
      </c>
      <c r="DR68" s="583">
        <f ca="1">OFFSET(DR68,-1,0)+IF($DQ68=TRUE,1,0)</f>
        <v>223201000001</v>
      </c>
      <c r="DS68" s="430">
        <f t="shared" ca="1" si="461"/>
        <v>652</v>
      </c>
      <c r="DT68" s="430">
        <f t="shared" ca="1" si="461"/>
        <v>686</v>
      </c>
      <c r="DU68" s="430">
        <f t="shared" ca="1" si="461"/>
        <v>721</v>
      </c>
      <c r="DV68" s="142">
        <f t="shared" ca="1" si="462"/>
        <v>378</v>
      </c>
      <c r="DW68" s="142">
        <f t="shared" ca="1" si="462"/>
        <v>413</v>
      </c>
      <c r="DX68" s="142">
        <f t="shared" ca="1" si="462"/>
        <v>448</v>
      </c>
      <c r="DY68" s="19" t="str">
        <f t="shared" ref="DY68:ED109" ca="1" si="534">OFFSET(DY$5,$B68,0)</f>
        <v>-</v>
      </c>
      <c r="DZ68" s="19" t="str">
        <f t="shared" ca="1" si="463"/>
        <v>-</v>
      </c>
      <c r="EA68" s="19" t="str">
        <f t="shared" ca="1" si="463"/>
        <v>-</v>
      </c>
      <c r="EB68" s="19" t="str">
        <f t="shared" ca="1" si="463"/>
        <v>-</v>
      </c>
      <c r="EC68" s="19" t="str">
        <f t="shared" ca="1" si="463"/>
        <v>-</v>
      </c>
      <c r="ED68" s="19" t="str">
        <f t="shared" ca="1" si="463"/>
        <v>-</v>
      </c>
      <c r="EE68" s="12">
        <v>1</v>
      </c>
      <c r="EF68" s="12">
        <v>1</v>
      </c>
      <c r="EG68" s="19">
        <f t="shared" ca="1" si="464"/>
        <v>0</v>
      </c>
      <c r="EH68" s="19" t="str">
        <f t="shared" ca="1" si="464"/>
        <v>-</v>
      </c>
      <c r="EI68" s="19" t="str">
        <f t="shared" ca="1" si="464"/>
        <v>-</v>
      </c>
      <c r="EJ68" s="19" t="str">
        <f t="shared" ref="EJ68:EO97" ca="1" si="535">OFFSET(EJ$5,$B68,0)</f>
        <v>-</v>
      </c>
      <c r="EK68" s="19" t="str">
        <f t="shared" ca="1" si="535"/>
        <v>-</v>
      </c>
      <c r="EL68" s="19" t="str">
        <f t="shared" ca="1" si="535"/>
        <v>-</v>
      </c>
      <c r="EM68" s="19">
        <f t="shared" ca="1" si="535"/>
        <v>0</v>
      </c>
      <c r="EN68" s="19" t="str">
        <f t="shared" ca="1" si="535"/>
        <v>-</v>
      </c>
      <c r="EO68" s="19" t="str">
        <f t="shared" ca="1" si="535"/>
        <v>-</v>
      </c>
      <c r="EP68" s="19" t="str">
        <f t="shared" ca="1" si="441"/>
        <v>-</v>
      </c>
      <c r="EQ68" s="227">
        <f t="shared" ref="EQ68:EQ83" ca="1" si="536">OFFSET(EQ68,-1,0)</f>
        <v>0</v>
      </c>
      <c r="ER68" s="227">
        <f t="shared" ca="1" si="522"/>
        <v>0</v>
      </c>
      <c r="ES68" s="9"/>
      <c r="ET68" s="19" t="str">
        <f t="shared" ca="1" si="324"/>
        <v>-</v>
      </c>
      <c r="EU68" s="19" t="str">
        <f t="shared" ca="1" si="324"/>
        <v>-</v>
      </c>
      <c r="EV68" s="19" t="str">
        <f t="shared" ca="1" si="324"/>
        <v>-</v>
      </c>
      <c r="EW68" s="19" t="str">
        <f t="shared" ca="1" si="324"/>
        <v>-</v>
      </c>
      <c r="EX68" s="19" t="str">
        <f t="shared" ca="1" si="324"/>
        <v>-</v>
      </c>
      <c r="EY68" s="19" t="str">
        <f t="shared" ca="1" si="324"/>
        <v>-</v>
      </c>
      <c r="EZ68" s="19" t="str">
        <f t="shared" ca="1" si="324"/>
        <v>-</v>
      </c>
      <c r="FA68" s="19" t="str">
        <f t="shared" ca="1" si="324"/>
        <v>-</v>
      </c>
      <c r="FB68" s="19" t="str">
        <f t="shared" ca="1" si="324"/>
        <v>-</v>
      </c>
      <c r="FC68" s="19" t="str">
        <f t="shared" ca="1" si="324"/>
        <v>-</v>
      </c>
      <c r="FD68" s="19" t="str">
        <f t="shared" ca="1" si="324"/>
        <v>-</v>
      </c>
      <c r="FE68" s="19" t="str">
        <f t="shared" ca="1" si="324"/>
        <v>-</v>
      </c>
      <c r="FF68" s="19">
        <f t="shared" ref="FF68:FU86" ca="1" si="537">OFFSET(FF$5,$B68,0)</f>
        <v>0</v>
      </c>
      <c r="FG68" s="19">
        <f t="shared" ca="1" si="466"/>
        <v>0</v>
      </c>
      <c r="FH68" s="19">
        <f t="shared" ca="1" si="466"/>
        <v>0</v>
      </c>
      <c r="FI68" s="19">
        <f t="shared" ca="1" si="466"/>
        <v>0</v>
      </c>
      <c r="FJ68" s="19">
        <f t="shared" ca="1" si="466"/>
        <v>0</v>
      </c>
      <c r="FK68" s="19">
        <f t="shared" ca="1" si="466"/>
        <v>0</v>
      </c>
      <c r="FL68" s="19">
        <f t="shared" ca="1" si="466"/>
        <v>0</v>
      </c>
      <c r="FM68" s="19">
        <f t="shared" ca="1" si="466"/>
        <v>0</v>
      </c>
      <c r="FN68" s="19">
        <f t="shared" ca="1" si="466"/>
        <v>0</v>
      </c>
      <c r="FO68" s="19">
        <f t="shared" ca="1" si="466"/>
        <v>0</v>
      </c>
      <c r="FP68" s="19">
        <f t="shared" ca="1" si="466"/>
        <v>0</v>
      </c>
      <c r="FQ68" s="19">
        <f t="shared" ca="1" si="466"/>
        <v>0</v>
      </c>
      <c r="FR68" s="19">
        <f t="shared" ca="1" si="466"/>
        <v>0</v>
      </c>
      <c r="FS68" s="19">
        <f t="shared" ca="1" si="466"/>
        <v>0</v>
      </c>
      <c r="FT68" s="19">
        <f t="shared" ca="1" si="466"/>
        <v>0</v>
      </c>
      <c r="FU68" s="19">
        <f t="shared" ca="1" si="466"/>
        <v>0</v>
      </c>
      <c r="FV68" s="19">
        <f t="shared" ca="1" si="466"/>
        <v>0</v>
      </c>
      <c r="FW68" s="19">
        <f t="shared" ca="1" si="466"/>
        <v>0</v>
      </c>
      <c r="FX68" s="19">
        <f t="shared" ca="1" si="466"/>
        <v>0</v>
      </c>
      <c r="FY68" s="19">
        <f t="shared" ca="1" si="466"/>
        <v>0</v>
      </c>
      <c r="FZ68" s="19">
        <f t="shared" ca="1" si="466"/>
        <v>0</v>
      </c>
      <c r="GA68" s="19">
        <f t="shared" ca="1" si="466"/>
        <v>0</v>
      </c>
      <c r="GB68" s="19">
        <f t="shared" ca="1" si="466"/>
        <v>0</v>
      </c>
      <c r="GC68" s="19">
        <f t="shared" ca="1" si="466"/>
        <v>0</v>
      </c>
      <c r="GD68" s="19">
        <f t="shared" ca="1" si="523"/>
        <v>0</v>
      </c>
      <c r="GE68" s="19">
        <f t="shared" ca="1" si="523"/>
        <v>0</v>
      </c>
      <c r="GF68" s="19">
        <f t="shared" ca="1" si="523"/>
        <v>0</v>
      </c>
      <c r="GG68" s="19">
        <f t="shared" ca="1" si="523"/>
        <v>0</v>
      </c>
      <c r="GH68" s="19">
        <f t="shared" ca="1" si="523"/>
        <v>0</v>
      </c>
      <c r="GI68" s="19">
        <f t="shared" ca="1" si="468"/>
        <v>0</v>
      </c>
      <c r="GJ68" s="19">
        <f t="shared" ca="1" si="468"/>
        <v>0</v>
      </c>
      <c r="GK68" s="19">
        <f t="shared" ca="1" si="468"/>
        <v>0</v>
      </c>
      <c r="GL68" s="19">
        <f t="shared" ca="1" si="468"/>
        <v>0</v>
      </c>
      <c r="GM68" s="19">
        <f t="shared" ca="1" si="468"/>
        <v>0</v>
      </c>
      <c r="GN68" s="19">
        <f t="shared" ca="1" si="468"/>
        <v>0</v>
      </c>
      <c r="GO68" s="19">
        <f t="shared" ca="1" si="468"/>
        <v>0</v>
      </c>
      <c r="GP68" s="19">
        <f t="shared" ca="1" si="468"/>
        <v>0</v>
      </c>
      <c r="GQ68" s="19">
        <f t="shared" ca="1" si="468"/>
        <v>0</v>
      </c>
      <c r="GR68" s="19">
        <f t="shared" ca="1" si="468"/>
        <v>0</v>
      </c>
      <c r="GS68" s="19">
        <f t="shared" ca="1" si="523"/>
        <v>0</v>
      </c>
      <c r="GT68" s="19">
        <f t="shared" ca="1" si="523"/>
        <v>0</v>
      </c>
      <c r="GU68" s="19">
        <f t="shared" ca="1" si="523"/>
        <v>0</v>
      </c>
      <c r="GV68" s="19">
        <f t="shared" ca="1" si="523"/>
        <v>0</v>
      </c>
      <c r="GW68" s="19">
        <f t="shared" ca="1" si="523"/>
        <v>0</v>
      </c>
      <c r="GX68" s="19">
        <f t="shared" ca="1" si="523"/>
        <v>0</v>
      </c>
      <c r="GY68" s="19">
        <f t="shared" ca="1" si="523"/>
        <v>0</v>
      </c>
      <c r="GZ68" s="19">
        <f t="shared" ca="1" si="523"/>
        <v>0</v>
      </c>
      <c r="HA68" s="19">
        <f t="shared" ca="1" si="523"/>
        <v>0</v>
      </c>
      <c r="HB68" s="19">
        <f t="shared" ca="1" si="523"/>
        <v>0</v>
      </c>
      <c r="HC68" s="19">
        <f t="shared" ca="1" si="523"/>
        <v>0</v>
      </c>
      <c r="HD68" s="19">
        <f t="shared" ca="1" si="523"/>
        <v>0</v>
      </c>
      <c r="HE68" s="19">
        <f t="shared" ca="1" si="523"/>
        <v>0</v>
      </c>
      <c r="HF68" s="19">
        <f t="shared" ca="1" si="523"/>
        <v>0</v>
      </c>
      <c r="HG68" s="19">
        <f t="shared" ca="1" si="523"/>
        <v>0</v>
      </c>
      <c r="HH68" s="19">
        <f t="shared" ca="1" si="523"/>
        <v>0</v>
      </c>
      <c r="HI68" s="19">
        <f t="shared" ca="1" si="523"/>
        <v>0</v>
      </c>
      <c r="HJ68" s="19">
        <f t="shared" ca="1" si="523"/>
        <v>0</v>
      </c>
      <c r="HK68" s="19">
        <f t="shared" ca="1" si="523"/>
        <v>0</v>
      </c>
      <c r="HL68" s="19">
        <f t="shared" ca="1" si="523"/>
        <v>0</v>
      </c>
      <c r="HM68" s="19">
        <f t="shared" ca="1" si="523"/>
        <v>0</v>
      </c>
      <c r="HN68" s="19">
        <f t="shared" ca="1" si="523"/>
        <v>0</v>
      </c>
      <c r="HO68" s="19">
        <f t="shared" ca="1" si="523"/>
        <v>0</v>
      </c>
      <c r="HP68" s="19">
        <f t="shared" ca="1" si="523"/>
        <v>0</v>
      </c>
      <c r="HQ68" s="19">
        <f t="shared" ca="1" si="523"/>
        <v>0</v>
      </c>
      <c r="HR68" s="19">
        <f t="shared" ca="1" si="469"/>
        <v>0</v>
      </c>
      <c r="HS68" s="19">
        <f t="shared" ca="1" si="469"/>
        <v>0</v>
      </c>
      <c r="HT68" s="19">
        <f t="shared" ref="HT68:IN68" ca="1" si="538">OFFSET(HT$5,$B68,0)</f>
        <v>0</v>
      </c>
      <c r="HU68" s="19">
        <f t="shared" ca="1" si="538"/>
        <v>0</v>
      </c>
      <c r="HV68" s="19">
        <f t="shared" ca="1" si="538"/>
        <v>0</v>
      </c>
      <c r="HW68" s="19">
        <f t="shared" ca="1" si="538"/>
        <v>0</v>
      </c>
      <c r="HX68" s="19">
        <f t="shared" ca="1" si="538"/>
        <v>0</v>
      </c>
      <c r="HY68" s="19">
        <f t="shared" ca="1" si="538"/>
        <v>0</v>
      </c>
      <c r="HZ68" s="19">
        <f t="shared" ca="1" si="538"/>
        <v>0</v>
      </c>
      <c r="IA68" s="19">
        <f t="shared" ca="1" si="538"/>
        <v>0</v>
      </c>
      <c r="IB68" s="19">
        <f t="shared" ca="1" si="538"/>
        <v>0</v>
      </c>
      <c r="IC68" s="19">
        <f t="shared" ca="1" si="538"/>
        <v>0</v>
      </c>
      <c r="ID68" s="19">
        <f t="shared" ca="1" si="538"/>
        <v>0</v>
      </c>
      <c r="IE68" s="19">
        <f t="shared" ca="1" si="538"/>
        <v>0</v>
      </c>
      <c r="IF68" s="19">
        <f t="shared" ca="1" si="538"/>
        <v>0</v>
      </c>
      <c r="IG68" s="19">
        <f t="shared" ca="1" si="538"/>
        <v>0</v>
      </c>
      <c r="IH68" s="19">
        <f t="shared" ca="1" si="538"/>
        <v>0</v>
      </c>
      <c r="II68" s="19">
        <f t="shared" ca="1" si="538"/>
        <v>0</v>
      </c>
      <c r="IJ68" s="19">
        <f t="shared" ca="1" si="538"/>
        <v>0</v>
      </c>
      <c r="IK68" s="19">
        <f t="shared" ca="1" si="538"/>
        <v>0</v>
      </c>
      <c r="IL68" s="19">
        <f t="shared" ca="1" si="538"/>
        <v>0</v>
      </c>
      <c r="IM68" s="19">
        <f t="shared" ca="1" si="538"/>
        <v>0</v>
      </c>
      <c r="IN68" s="19">
        <f t="shared" ca="1" si="538"/>
        <v>0</v>
      </c>
      <c r="IO68" s="19">
        <f t="shared" ca="1" si="524"/>
        <v>0</v>
      </c>
      <c r="IP68" s="19">
        <f t="shared" ca="1" si="524"/>
        <v>0</v>
      </c>
      <c r="IQ68" s="19">
        <f t="shared" ca="1" si="524"/>
        <v>0</v>
      </c>
      <c r="IR68" s="19">
        <f t="shared" ca="1" si="471"/>
        <v>0</v>
      </c>
      <c r="IS68" s="19">
        <f t="shared" ca="1" si="471"/>
        <v>0</v>
      </c>
      <c r="IT68" s="19">
        <f t="shared" ca="1" si="471"/>
        <v>0</v>
      </c>
      <c r="IU68" s="19">
        <f t="shared" ca="1" si="471"/>
        <v>0</v>
      </c>
      <c r="IV68" s="19">
        <f t="shared" ca="1" si="471"/>
        <v>0</v>
      </c>
      <c r="IW68" s="19">
        <f t="shared" ca="1" si="471"/>
        <v>0</v>
      </c>
      <c r="IX68" s="19">
        <f t="shared" ca="1" si="471"/>
        <v>0</v>
      </c>
      <c r="IY68" s="19">
        <f t="shared" ca="1" si="471"/>
        <v>0</v>
      </c>
      <c r="IZ68" s="19">
        <f t="shared" ca="1" si="471"/>
        <v>0</v>
      </c>
      <c r="JA68" s="19">
        <f t="shared" ca="1" si="471"/>
        <v>0</v>
      </c>
      <c r="JB68" s="19">
        <f t="shared" ca="1" si="524"/>
        <v>0</v>
      </c>
      <c r="JC68" s="19">
        <f t="shared" ca="1" si="524"/>
        <v>0</v>
      </c>
      <c r="JD68" s="19">
        <f t="shared" ca="1" si="524"/>
        <v>0</v>
      </c>
      <c r="JE68" s="19">
        <f t="shared" ca="1" si="524"/>
        <v>0</v>
      </c>
      <c r="JF68" s="19">
        <f t="shared" ca="1" si="524"/>
        <v>0</v>
      </c>
      <c r="JG68" s="19">
        <f t="shared" ca="1" si="524"/>
        <v>0</v>
      </c>
      <c r="JH68" s="19">
        <f t="shared" ca="1" si="524"/>
        <v>0</v>
      </c>
      <c r="JI68" s="19">
        <f t="shared" ca="1" si="524"/>
        <v>0</v>
      </c>
      <c r="JJ68" s="19">
        <f t="shared" ca="1" si="524"/>
        <v>0</v>
      </c>
      <c r="JK68" s="19">
        <f t="shared" ca="1" si="524"/>
        <v>0</v>
      </c>
      <c r="JL68" s="19">
        <f t="shared" ca="1" si="524"/>
        <v>0</v>
      </c>
      <c r="JM68" s="19">
        <f t="shared" ca="1" si="524"/>
        <v>0</v>
      </c>
      <c r="JN68" s="19">
        <f t="shared" ca="1" si="524"/>
        <v>0</v>
      </c>
      <c r="JO68" s="19">
        <f t="shared" ca="1" si="524"/>
        <v>0</v>
      </c>
      <c r="JP68" s="19">
        <f t="shared" ca="1" si="524"/>
        <v>0</v>
      </c>
      <c r="JQ68" s="19">
        <f t="shared" ca="1" si="524"/>
        <v>0</v>
      </c>
      <c r="JR68" s="19">
        <f t="shared" ca="1" si="524"/>
        <v>0</v>
      </c>
      <c r="JS68" s="19">
        <f t="shared" ca="1" si="524"/>
        <v>0</v>
      </c>
      <c r="JT68" s="19">
        <f t="shared" ca="1" si="524"/>
        <v>0</v>
      </c>
      <c r="JU68" s="19">
        <f t="shared" ca="1" si="524"/>
        <v>0</v>
      </c>
      <c r="JV68" s="19">
        <f t="shared" ca="1" si="524"/>
        <v>0</v>
      </c>
      <c r="JW68" s="19">
        <f t="shared" ca="1" si="524"/>
        <v>0</v>
      </c>
      <c r="JX68" s="19">
        <f t="shared" ca="1" si="524"/>
        <v>0</v>
      </c>
      <c r="JY68" s="19">
        <f t="shared" ca="1" si="524"/>
        <v>0</v>
      </c>
      <c r="JZ68" s="19">
        <f t="shared" ca="1" si="524"/>
        <v>0</v>
      </c>
      <c r="KA68" s="5">
        <f t="shared" ca="1" si="472"/>
        <v>67</v>
      </c>
      <c r="KB68" s="9"/>
      <c r="KC68" s="5">
        <f t="shared" ca="1" si="473"/>
        <v>1</v>
      </c>
      <c r="KD68" s="5" t="b">
        <f t="shared" ca="1" si="473"/>
        <v>0</v>
      </c>
      <c r="KE68" s="19">
        <f t="shared" ref="KE68:MA135" ca="1" si="539">OFFSET(KE$5,$B68,0)</f>
        <v>0</v>
      </c>
      <c r="KF68" s="5">
        <f t="shared" ca="1" si="474"/>
        <v>0</v>
      </c>
      <c r="KG68" s="5">
        <f t="shared" ca="1" si="475"/>
        <v>1.2500000000000001E-2</v>
      </c>
      <c r="KH68" s="19">
        <f t="shared" ca="1" si="476"/>
        <v>0</v>
      </c>
      <c r="KI68" s="19">
        <f t="shared" ca="1" si="476"/>
        <v>0</v>
      </c>
      <c r="KJ68" s="19" t="str">
        <f t="shared" ca="1" si="476"/>
        <v>-</v>
      </c>
      <c r="KK68" s="19" t="str">
        <f t="shared" ca="1" si="476"/>
        <v>-</v>
      </c>
      <c r="KL68" s="19" t="str">
        <f t="shared" ca="1" si="476"/>
        <v>-</v>
      </c>
      <c r="KM68" s="19" t="str">
        <f t="shared" ca="1" si="476"/>
        <v>-</v>
      </c>
      <c r="KN68" s="19" t="str">
        <f t="shared" ca="1" si="476"/>
        <v>-</v>
      </c>
      <c r="KO68" s="19" t="str">
        <f t="shared" ca="1" si="476"/>
        <v>-</v>
      </c>
      <c r="KP68" s="19" t="str">
        <f t="shared" ca="1" si="476"/>
        <v>-</v>
      </c>
      <c r="KQ68" s="19" t="str">
        <f t="shared" ca="1" si="476"/>
        <v>-</v>
      </c>
      <c r="KR68" s="19" t="str">
        <f t="shared" ca="1" si="476"/>
        <v>-</v>
      </c>
      <c r="KS68" s="19" t="str">
        <f t="shared" ca="1" si="476"/>
        <v>-</v>
      </c>
      <c r="KT68" s="19" t="str">
        <f t="shared" ca="1" si="476"/>
        <v>-</v>
      </c>
      <c r="KU68" s="19" t="str">
        <f t="shared" ca="1" si="526"/>
        <v>-</v>
      </c>
      <c r="KV68" s="19" t="str">
        <f t="shared" ca="1" si="476"/>
        <v>-</v>
      </c>
      <c r="KW68" s="19">
        <f t="shared" ca="1" si="525"/>
        <v>1</v>
      </c>
      <c r="KX68" s="19">
        <f t="shared" ca="1" si="539"/>
        <v>0</v>
      </c>
      <c r="KY68" s="19">
        <f t="shared" ca="1" si="478"/>
        <v>1</v>
      </c>
      <c r="KZ68" s="19">
        <f t="shared" ca="1" si="525"/>
        <v>1</v>
      </c>
      <c r="LA68" s="19">
        <f t="shared" ca="1" si="525"/>
        <v>1</v>
      </c>
      <c r="LB68" s="19">
        <f t="shared" ca="1" si="525"/>
        <v>1</v>
      </c>
      <c r="LC68" s="19">
        <f t="shared" ca="1" si="477"/>
        <v>0</v>
      </c>
      <c r="LD68" s="19">
        <f t="shared" ca="1" si="525"/>
        <v>1</v>
      </c>
      <c r="LE68" s="19">
        <f t="shared" ca="1" si="525"/>
        <v>0</v>
      </c>
      <c r="LF68" s="19">
        <f t="shared" ca="1" si="525"/>
        <v>0</v>
      </c>
      <c r="LG68" s="19">
        <f t="shared" ca="1" si="525"/>
        <v>1</v>
      </c>
      <c r="LH68" s="19">
        <f t="shared" ca="1" si="525"/>
        <v>0</v>
      </c>
      <c r="LI68" s="19">
        <f t="shared" ca="1" si="525"/>
        <v>0</v>
      </c>
      <c r="LJ68" s="19">
        <f t="shared" ca="1" si="525"/>
        <v>0</v>
      </c>
      <c r="LK68" s="19">
        <f t="shared" ca="1" si="525"/>
        <v>0</v>
      </c>
      <c r="LL68" s="19">
        <f t="shared" ca="1" si="525"/>
        <v>1</v>
      </c>
      <c r="LM68" s="19">
        <f t="shared" ca="1" si="525"/>
        <v>0</v>
      </c>
      <c r="LN68" s="19">
        <f t="shared" ca="1" si="525"/>
        <v>1</v>
      </c>
      <c r="LO68" s="19">
        <f t="shared" ca="1" si="539"/>
        <v>0</v>
      </c>
      <c r="LP68" s="19">
        <f t="shared" ca="1" si="539"/>
        <v>0</v>
      </c>
      <c r="LQ68" s="19">
        <f t="shared" ca="1" si="539"/>
        <v>0</v>
      </c>
      <c r="LR68" s="19">
        <f t="shared" ca="1" si="539"/>
        <v>0</v>
      </c>
      <c r="LS68" s="19">
        <f t="shared" ca="1" si="539"/>
        <v>0</v>
      </c>
      <c r="LT68" s="19">
        <f t="shared" ca="1" si="539"/>
        <v>0</v>
      </c>
      <c r="LU68" s="19">
        <f t="shared" ca="1" si="539"/>
        <v>0</v>
      </c>
      <c r="LV68" s="19">
        <f t="shared" ca="1" si="539"/>
        <v>0</v>
      </c>
      <c r="LW68" s="19">
        <f t="shared" ca="1" si="539"/>
        <v>0</v>
      </c>
      <c r="LX68" s="19">
        <f t="shared" ca="1" si="539"/>
        <v>0</v>
      </c>
      <c r="LY68" s="19">
        <f t="shared" ca="1" si="539"/>
        <v>0</v>
      </c>
      <c r="LZ68" s="19">
        <f t="shared" ca="1" si="539"/>
        <v>0</v>
      </c>
      <c r="MA68" s="19">
        <f t="shared" ca="1" si="539"/>
        <v>0</v>
      </c>
      <c r="MB68" s="19">
        <f t="shared" ca="1" si="525"/>
        <v>0</v>
      </c>
      <c r="MC68" s="19">
        <f t="shared" ca="1" si="525"/>
        <v>0</v>
      </c>
      <c r="MD68" s="19">
        <f t="shared" ca="1" si="525"/>
        <v>0</v>
      </c>
      <c r="ME68" s="19">
        <f t="shared" ca="1" si="525"/>
        <v>0</v>
      </c>
      <c r="MF68" s="19">
        <f t="shared" ca="1" si="525"/>
        <v>0</v>
      </c>
      <c r="MG68" s="19">
        <f t="shared" ca="1" si="525"/>
        <v>0</v>
      </c>
      <c r="MH68" s="19">
        <f t="shared" ca="1" si="525"/>
        <v>0</v>
      </c>
      <c r="MI68" s="19">
        <f t="shared" ca="1" si="525"/>
        <v>0</v>
      </c>
      <c r="MJ68" s="5">
        <f t="shared" ca="1" si="480"/>
        <v>0</v>
      </c>
      <c r="MK68" s="5">
        <f t="shared" ca="1" si="480"/>
        <v>6.25E-2</v>
      </c>
      <c r="ML68" s="5">
        <f t="shared" ca="1" si="480"/>
        <v>6.25E-2</v>
      </c>
      <c r="MM68" s="5">
        <f t="shared" ca="1" si="480"/>
        <v>6.25E-2</v>
      </c>
      <c r="MN68" s="19">
        <f t="shared" ca="1" si="418"/>
        <v>0</v>
      </c>
      <c r="MO68" s="19">
        <f t="shared" ca="1" si="525"/>
        <v>0</v>
      </c>
      <c r="MP68" s="19">
        <f t="shared" ca="1" si="370"/>
        <v>0</v>
      </c>
      <c r="MQ68" s="19">
        <f t="shared" ca="1" si="370"/>
        <v>0</v>
      </c>
      <c r="MR68" s="19">
        <f t="shared" ca="1" si="370"/>
        <v>0</v>
      </c>
      <c r="MS68" s="19">
        <f t="shared" ca="1" si="370"/>
        <v>0</v>
      </c>
      <c r="MT68" s="19">
        <f t="shared" ca="1" si="525"/>
        <v>0</v>
      </c>
      <c r="MU68" s="19">
        <f t="shared" ca="1" si="525"/>
        <v>1</v>
      </c>
      <c r="MV68" s="19">
        <f t="shared" ca="1" si="481"/>
        <v>0</v>
      </c>
      <c r="MW68" s="19">
        <f t="shared" ca="1" si="481"/>
        <v>0</v>
      </c>
      <c r="MX68" s="19">
        <f t="shared" ca="1" si="481"/>
        <v>0</v>
      </c>
      <c r="MY68" s="19">
        <f t="shared" ca="1" si="525"/>
        <v>0</v>
      </c>
      <c r="MZ68" s="19">
        <f t="shared" ca="1" si="525"/>
        <v>1</v>
      </c>
      <c r="NA68" s="9"/>
      <c r="NB68" s="5" t="b">
        <f t="shared" ca="1" si="482"/>
        <v>0</v>
      </c>
      <c r="NC68" s="19" t="str">
        <f t="shared" ca="1" si="373"/>
        <v>-</v>
      </c>
      <c r="ND68" s="19" t="str">
        <f t="shared" ca="1" si="373"/>
        <v>-</v>
      </c>
      <c r="NE68" s="5" t="b">
        <f t="shared" ca="1" si="483"/>
        <v>0</v>
      </c>
      <c r="NF68" s="5" t="b">
        <f t="shared" ca="1" si="483"/>
        <v>0</v>
      </c>
      <c r="NG68" s="5" t="b">
        <f t="shared" ca="1" si="483"/>
        <v>1</v>
      </c>
      <c r="NH68" s="134">
        <f t="shared" ca="1" si="484"/>
        <v>2</v>
      </c>
      <c r="NI68" s="134">
        <f t="shared" ca="1" si="484"/>
        <v>2</v>
      </c>
      <c r="NJ68" s="5" t="b">
        <f t="shared" ref="NJ68:NM68" ca="1" si="540">INDEX(i.dryman,($AP68-1)*4+$AO68,NJ$26)</f>
        <v>0</v>
      </c>
      <c r="NK68" s="5" t="b">
        <f t="shared" ca="1" si="540"/>
        <v>1</v>
      </c>
      <c r="NL68" s="5" t="b">
        <f t="shared" ca="1" si="540"/>
        <v>1</v>
      </c>
      <c r="NM68" s="5" t="b">
        <f t="shared" ca="1" si="540"/>
        <v>0</v>
      </c>
      <c r="NN68" s="5">
        <f ca="1">INDEX(i.dryman,($AP68-1)*4+$AO68,NN$26+$O68-1)</f>
        <v>1</v>
      </c>
      <c r="NO68" s="5">
        <f ca="1">INDEX(i.dryman,($AP68-1)*4+$AO68,NO$26+$O68-1)</f>
        <v>0</v>
      </c>
      <c r="NP68" s="5" t="b">
        <f ca="1">AND(INDEX(i.dryman,($AP68-1)*4+$AO68,NP$26),($NI68&gt;0))</f>
        <v>0</v>
      </c>
      <c r="NQ68" s="5" t="str" cm="1">
        <f t="array" aca="1" ref="NQ68" ca="1">IF(OR(NR68:NY68&lt;&gt;"-"),TRUE,"-")</f>
        <v>-</v>
      </c>
      <c r="NR68" s="19" t="str">
        <f t="shared" ca="1" si="486"/>
        <v>-</v>
      </c>
      <c r="NS68" s="19" t="str">
        <f t="shared" ca="1" si="486"/>
        <v>-</v>
      </c>
      <c r="NT68" s="19" t="str">
        <f t="shared" ca="1" si="486"/>
        <v>-</v>
      </c>
      <c r="NU68" s="19" t="str">
        <f t="shared" ca="1" si="486"/>
        <v>-</v>
      </c>
      <c r="NV68" s="19" t="str">
        <f t="shared" ca="1" si="486"/>
        <v>-</v>
      </c>
      <c r="NW68" s="19" t="str">
        <f t="shared" ca="1" si="486"/>
        <v>-</v>
      </c>
      <c r="NX68" s="19" t="str">
        <f t="shared" ca="1" si="486"/>
        <v>-</v>
      </c>
      <c r="NY68" s="19" t="str">
        <f t="shared" ca="1" si="486"/>
        <v>-</v>
      </c>
      <c r="NZ68" s="5" t="b">
        <f t="array" aca="1" ref="NZ68" ca="1">IF(OR(OA68:OG68&lt;&gt;"-"),TRUE,"-")</f>
        <v>1</v>
      </c>
      <c r="OA68" s="19">
        <f t="shared" ref="OA68:OL93" ca="1" si="541">OFFSET(OA$5,$B68,0)</f>
        <v>0</v>
      </c>
      <c r="OB68" s="19">
        <f t="shared" ca="1" si="541"/>
        <v>999999</v>
      </c>
      <c r="OC68" s="19">
        <f t="shared" ca="1" si="541"/>
        <v>999999</v>
      </c>
      <c r="OD68" s="19">
        <f t="shared" ca="1" si="541"/>
        <v>999999</v>
      </c>
      <c r="OE68" s="19">
        <f t="shared" ca="1" si="541"/>
        <v>999999</v>
      </c>
      <c r="OF68" s="19">
        <f t="shared" ca="1" si="541"/>
        <v>999999</v>
      </c>
      <c r="OG68" s="19">
        <f t="shared" ca="1" si="541"/>
        <v>999999</v>
      </c>
      <c r="OH68" s="5" t="str">
        <f t="array" aca="1" ref="OH68" ca="1">IF(OR(OI68:OJ68&lt;&gt;"-"),TRUE,"-")</f>
        <v>-</v>
      </c>
      <c r="OI68" s="19" t="str">
        <f t="shared" ca="1" si="488"/>
        <v>-</v>
      </c>
      <c r="OJ68" s="19" t="str">
        <f t="shared" ca="1" si="383"/>
        <v>-</v>
      </c>
      <c r="OK68" s="19" t="b">
        <f t="shared" ca="1" si="384"/>
        <v>1</v>
      </c>
      <c r="OL68" s="19">
        <f t="shared" ref="OL68:OL79" ca="1" si="542">OFFSET(OL$5,$B68,0)</f>
        <v>0</v>
      </c>
      <c r="OM68" s="5" t="str">
        <f t="shared" ca="1" si="489"/>
        <v>-</v>
      </c>
      <c r="ON68" s="5" t="str">
        <f t="shared" ca="1" si="489"/>
        <v>-</v>
      </c>
      <c r="OO68" s="5" t="str">
        <f t="shared" ca="1" si="489"/>
        <v>-</v>
      </c>
      <c r="OP68" s="5" t="str">
        <f t="shared" ca="1" si="489"/>
        <v>-</v>
      </c>
      <c r="OQ68" s="19" t="str">
        <f t="shared" ca="1" si="491"/>
        <v>-</v>
      </c>
      <c r="OR68" s="19" t="str">
        <f t="shared" ref="OR68:OS71" ca="1" si="543">OFFSET(OR$5,$B68,0)</f>
        <v>-</v>
      </c>
      <c r="OS68" s="19" t="str">
        <f t="shared" ca="1" si="543"/>
        <v>-</v>
      </c>
      <c r="OT68" s="19" t="str">
        <f t="shared" ca="1" si="491"/>
        <v>-</v>
      </c>
      <c r="OU68" s="19">
        <f t="shared" ca="1" si="491"/>
        <v>0</v>
      </c>
      <c r="OV68" s="19" t="str">
        <f t="shared" ca="1" si="491"/>
        <v>-</v>
      </c>
      <c r="OW68" s="19" t="str">
        <f t="shared" ca="1" si="491"/>
        <v>-</v>
      </c>
      <c r="OX68" s="19">
        <f t="shared" ca="1" si="491"/>
        <v>500</v>
      </c>
      <c r="OY68" s="19">
        <f t="shared" ca="1" si="491"/>
        <v>500</v>
      </c>
      <c r="OZ68" s="19" t="str">
        <f t="shared" ca="1" si="491"/>
        <v>-</v>
      </c>
      <c r="PA68" s="19" t="str">
        <f t="shared" ca="1" si="491"/>
        <v>-</v>
      </c>
      <c r="PB68" s="19" t="str">
        <f t="shared" ca="1" si="491"/>
        <v>-</v>
      </c>
      <c r="PC68" s="5">
        <f t="shared" ca="1" si="492"/>
        <v>1.5</v>
      </c>
      <c r="PD68" s="9"/>
      <c r="PE68" s="19">
        <f t="shared" ca="1" si="491"/>
        <v>50</v>
      </c>
      <c r="PF68" s="19">
        <f t="shared" ref="PF68:PW93" ca="1" si="544">OFFSET(PF$5,$B68,0)</f>
        <v>50</v>
      </c>
      <c r="PG68" s="19">
        <f t="shared" ca="1" si="544"/>
        <v>50</v>
      </c>
      <c r="PH68" s="19">
        <f t="shared" ca="1" si="544"/>
        <v>50</v>
      </c>
      <c r="PI68" s="19">
        <f t="shared" ca="1" si="387"/>
        <v>1</v>
      </c>
      <c r="PJ68" s="5">
        <f t="shared" ca="1" si="493"/>
        <v>1</v>
      </c>
      <c r="PK68" s="19">
        <f t="shared" ca="1" si="494"/>
        <v>1</v>
      </c>
      <c r="PL68" s="9"/>
      <c r="PM68" s="19" t="b">
        <f t="shared" ca="1" si="544"/>
        <v>0</v>
      </c>
      <c r="PN68" s="19" t="b">
        <f t="shared" ca="1" si="544"/>
        <v>0</v>
      </c>
      <c r="PO68" s="19">
        <f t="shared" ca="1" si="544"/>
        <v>1</v>
      </c>
      <c r="PP68" s="19">
        <f t="shared" ca="1" si="544"/>
        <v>1</v>
      </c>
      <c r="PQ68" s="19">
        <f t="shared" ca="1" si="544"/>
        <v>1</v>
      </c>
      <c r="PR68" s="19">
        <f t="shared" ca="1" si="544"/>
        <v>1</v>
      </c>
      <c r="PS68" s="19">
        <f t="shared" ca="1" si="544"/>
        <v>1</v>
      </c>
      <c r="PT68" s="19">
        <f t="shared" ca="1" si="544"/>
        <v>1</v>
      </c>
      <c r="PU68" s="19">
        <f t="shared" ca="1" si="544"/>
        <v>1</v>
      </c>
      <c r="PV68" s="19">
        <f t="shared" ca="1" si="544"/>
        <v>1</v>
      </c>
      <c r="PW68" s="19">
        <f t="shared" ca="1" si="544"/>
        <v>1</v>
      </c>
      <c r="PX68" s="9"/>
      <c r="PY68" s="12" t="str">
        <f t="shared" ca="1" si="496"/>
        <v>-</v>
      </c>
      <c r="PZ68" s="19" t="str">
        <f t="shared" ca="1" si="527"/>
        <v>-</v>
      </c>
      <c r="QA68" s="19" t="str">
        <f t="shared" ca="1" si="527"/>
        <v>-</v>
      </c>
      <c r="QB68" s="19" t="str">
        <f t="shared" ca="1" si="498"/>
        <v>-</v>
      </c>
      <c r="QC68" s="19" t="str">
        <f t="shared" ca="1" si="527"/>
        <v>-</v>
      </c>
      <c r="QD68" s="19" t="str">
        <f t="shared" ca="1" si="499"/>
        <v>-</v>
      </c>
      <c r="QE68" s="19" t="str">
        <f t="shared" ca="1" si="527"/>
        <v>-</v>
      </c>
      <c r="QF68" s="19" t="str">
        <f t="shared" ca="1" si="527"/>
        <v>-</v>
      </c>
      <c r="QG68" s="19" t="str">
        <f t="shared" ca="1" si="527"/>
        <v>-</v>
      </c>
      <c r="QH68" s="19" t="str">
        <f t="shared" ca="1" si="527"/>
        <v>-</v>
      </c>
      <c r="QI68" s="19" t="str">
        <f t="shared" ca="1" si="527"/>
        <v>-</v>
      </c>
      <c r="QJ68" s="19" t="str">
        <f t="shared" ca="1" si="527"/>
        <v>-</v>
      </c>
      <c r="QK68" s="19" t="str">
        <f t="shared" ca="1" si="527"/>
        <v>-</v>
      </c>
      <c r="QL68" s="19" t="str">
        <f t="shared" ca="1" si="527"/>
        <v>-</v>
      </c>
      <c r="QM68" s="19" t="str">
        <f t="shared" ca="1" si="527"/>
        <v>-</v>
      </c>
      <c r="QN68" s="19" t="str">
        <f t="shared" ca="1" si="527"/>
        <v>-</v>
      </c>
      <c r="QO68" s="19" t="str">
        <f t="shared" ca="1" si="527"/>
        <v>-</v>
      </c>
      <c r="QP68" s="19" t="str">
        <f t="shared" ca="1" si="527"/>
        <v>-</v>
      </c>
      <c r="QQ68" s="19" t="str">
        <f t="shared" ca="1" si="527"/>
        <v>-</v>
      </c>
      <c r="QR68" s="19" t="str">
        <f t="shared" ca="1" si="527"/>
        <v>-</v>
      </c>
      <c r="QS68" s="19" t="str">
        <f t="shared" ca="1" si="527"/>
        <v>-</v>
      </c>
      <c r="QT68" s="19" t="str">
        <f t="shared" ca="1" si="527"/>
        <v>-</v>
      </c>
      <c r="QU68" s="19" t="str">
        <f t="shared" ca="1" si="527"/>
        <v>-</v>
      </c>
      <c r="QV68" s="19" t="str">
        <f t="shared" ca="1" si="527"/>
        <v>-</v>
      </c>
      <c r="QW68" s="19" t="str">
        <f t="shared" ca="1" si="527"/>
        <v>-</v>
      </c>
      <c r="QX68" s="19" t="str">
        <f t="shared" ca="1" si="527"/>
        <v>-</v>
      </c>
      <c r="QY68" s="19" t="str">
        <f t="shared" ca="1" si="501"/>
        <v>-</v>
      </c>
      <c r="QZ68" s="19" t="str">
        <f t="shared" ca="1" si="501"/>
        <v>-</v>
      </c>
      <c r="RA68" s="19" t="str">
        <f t="shared" ca="1" si="501"/>
        <v>-</v>
      </c>
      <c r="RB68" s="19" t="str">
        <f t="shared" ca="1" si="501"/>
        <v>-</v>
      </c>
      <c r="RC68" s="19" t="str">
        <f t="shared" ca="1" si="501"/>
        <v>-</v>
      </c>
      <c r="RD68" s="19" t="str">
        <f t="shared" ca="1" si="501"/>
        <v>-</v>
      </c>
      <c r="RE68" s="19" t="str">
        <f t="shared" ca="1" si="501"/>
        <v>-</v>
      </c>
      <c r="RF68" s="19" t="str">
        <f t="shared" ca="1" si="501"/>
        <v>-</v>
      </c>
      <c r="RG68" s="19" t="str">
        <f t="shared" ca="1" si="501"/>
        <v>-</v>
      </c>
      <c r="RH68" s="19" t="str">
        <f t="shared" ca="1" si="501"/>
        <v>-</v>
      </c>
      <c r="RI68" s="19" t="str">
        <f t="shared" ca="1" si="527"/>
        <v>-</v>
      </c>
      <c r="RJ68" s="19" t="str">
        <f t="shared" ca="1" si="527"/>
        <v>-</v>
      </c>
      <c r="RK68" s="19" t="str">
        <f t="shared" ca="1" si="527"/>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2" t="str">
        <f t="shared" ca="1" si="504"/>
        <v>-</v>
      </c>
      <c r="SJ68" s="19" t="str">
        <f t="shared" ca="1" si="527"/>
        <v>-</v>
      </c>
      <c r="SK68" s="19" t="str">
        <f t="shared" ca="1" si="527"/>
        <v>-</v>
      </c>
      <c r="SL68" s="19" t="str">
        <f t="shared" ca="1" si="528"/>
        <v>-</v>
      </c>
      <c r="SM68" s="19" t="str">
        <f t="shared" ca="1" si="528"/>
        <v>-</v>
      </c>
      <c r="SN68" s="19" t="str">
        <f t="shared" ca="1" si="528"/>
        <v>-</v>
      </c>
      <c r="SO68" s="19" t="str">
        <f t="shared" ca="1" si="528"/>
        <v>-</v>
      </c>
      <c r="SP68" s="19" t="str">
        <f t="shared" ca="1" si="528"/>
        <v>-</v>
      </c>
      <c r="SQ68" s="19" t="str">
        <f t="shared" ca="1" si="528"/>
        <v>-</v>
      </c>
      <c r="SR68" s="19" t="str">
        <f t="shared" ca="1" si="528"/>
        <v>-</v>
      </c>
      <c r="SS68" s="19" t="str">
        <f t="shared" ca="1" si="528"/>
        <v>-</v>
      </c>
      <c r="ST68" s="19" t="str">
        <f t="shared" ca="1" si="528"/>
        <v>-</v>
      </c>
      <c r="SU68" s="19" t="str">
        <f t="shared" ca="1" si="528"/>
        <v>-</v>
      </c>
      <c r="SV68" s="19" t="str">
        <f t="shared" ca="1" si="528"/>
        <v>-</v>
      </c>
      <c r="SW68" s="19" t="str">
        <f t="shared" ca="1" si="528"/>
        <v>-</v>
      </c>
      <c r="SX68" s="19" t="str">
        <f t="shared" ca="1" si="528"/>
        <v>-</v>
      </c>
      <c r="SY68" s="19" t="str">
        <f t="shared" ca="1" si="528"/>
        <v>-</v>
      </c>
      <c r="SZ68" s="19" t="str">
        <f t="shared" ca="1" si="528"/>
        <v>-</v>
      </c>
      <c r="TA68" s="19" t="str">
        <f t="shared" ca="1" si="528"/>
        <v>-</v>
      </c>
      <c r="TB68" s="19" t="str">
        <f t="shared" ca="1" si="528"/>
        <v>-</v>
      </c>
      <c r="TC68" s="19" t="str">
        <f t="shared" ca="1" si="528"/>
        <v>-</v>
      </c>
      <c r="TD68" s="19" t="str">
        <f t="shared" ca="1" si="528"/>
        <v>-</v>
      </c>
      <c r="TE68" s="19" t="str">
        <f t="shared" ca="1" si="528"/>
        <v>-</v>
      </c>
      <c r="TF68" s="19" t="str">
        <f t="shared" ca="1" si="528"/>
        <v>-</v>
      </c>
      <c r="TG68" s="19" t="str">
        <f t="shared" ca="1" si="528"/>
        <v>-</v>
      </c>
      <c r="TH68" s="19" t="str">
        <f t="shared" ca="1" si="528"/>
        <v>-</v>
      </c>
      <c r="TI68" s="19" t="str">
        <f t="shared" ca="1" si="528"/>
        <v>-</v>
      </c>
      <c r="TJ68" s="19" t="str">
        <f t="shared" ca="1" si="528"/>
        <v>-</v>
      </c>
      <c r="TK68" s="19" t="str">
        <f t="shared" ca="1" si="528"/>
        <v>-</v>
      </c>
      <c r="TL68" s="19" t="str">
        <f t="shared" ca="1" si="528"/>
        <v>-</v>
      </c>
      <c r="TM68" s="19" t="str">
        <f t="shared" ca="1" si="506"/>
        <v>-</v>
      </c>
      <c r="TN68" s="19" t="str">
        <f t="shared" ca="1" si="506"/>
        <v>-</v>
      </c>
      <c r="TO68" s="19" t="str">
        <f t="shared" ca="1" si="506"/>
        <v>-</v>
      </c>
      <c r="TP68" s="19" t="str">
        <f t="shared" ca="1" si="506"/>
        <v>-</v>
      </c>
      <c r="TQ68" s="19" t="str">
        <f t="shared" ca="1" si="506"/>
        <v>-</v>
      </c>
      <c r="TR68" s="19" t="str">
        <f t="shared" ca="1" si="506"/>
        <v>-</v>
      </c>
      <c r="TS68" s="19" t="str">
        <f t="shared" ca="1" si="528"/>
        <v>-</v>
      </c>
      <c r="TT68" s="19" t="str">
        <f t="shared" ca="1" si="528"/>
        <v>-</v>
      </c>
      <c r="TU68" s="19" t="str">
        <f t="shared" ca="1" si="528"/>
        <v>-</v>
      </c>
      <c r="TV68" s="19" t="str">
        <f t="shared" ca="1" si="528"/>
        <v>-</v>
      </c>
      <c r="TW68" s="19" t="str">
        <f t="shared" ca="1" si="528"/>
        <v>-</v>
      </c>
      <c r="TX68" s="19" t="str">
        <f t="shared" ca="1" si="528"/>
        <v>-</v>
      </c>
      <c r="TY68" s="19" t="str">
        <f t="shared" ca="1" si="528"/>
        <v>-</v>
      </c>
      <c r="TZ68" s="19" t="str">
        <f t="shared" ca="1" si="507"/>
        <v>-</v>
      </c>
      <c r="UA68" s="19" t="str">
        <f t="shared" ca="1" si="507"/>
        <v>-</v>
      </c>
      <c r="UB68" s="19" t="str">
        <f t="shared" ca="1" si="507"/>
        <v>-</v>
      </c>
      <c r="UC68" s="19" t="str">
        <f t="shared" ca="1" si="507"/>
        <v>-</v>
      </c>
      <c r="UD68" s="19" t="str">
        <f t="shared" ca="1" si="507"/>
        <v>-</v>
      </c>
      <c r="UE68" s="19" t="str">
        <f t="shared" ca="1" si="507"/>
        <v>-</v>
      </c>
      <c r="UF68" s="19" t="str">
        <f t="shared" ca="1" si="507"/>
        <v>-</v>
      </c>
      <c r="UG68" s="19" t="str">
        <f t="shared" ca="1" si="507"/>
        <v>-</v>
      </c>
      <c r="UH68" s="19" t="str">
        <f t="shared" ca="1" si="507"/>
        <v>-</v>
      </c>
      <c r="UI68" s="19" t="str">
        <f t="shared" ca="1" si="507"/>
        <v>-</v>
      </c>
      <c r="UJ68" s="19" t="str">
        <f t="shared" ca="1" si="507"/>
        <v>-</v>
      </c>
      <c r="UK68" s="19" t="str">
        <f t="shared" ca="1" si="507"/>
        <v>-</v>
      </c>
      <c r="UL68" s="19" t="str">
        <f t="shared" ca="1" si="507"/>
        <v>-</v>
      </c>
      <c r="UM68" s="19" t="str">
        <f t="shared" ca="1" si="507"/>
        <v>-</v>
      </c>
      <c r="UN68" s="19" t="str">
        <f t="shared" ca="1" si="507"/>
        <v>-</v>
      </c>
      <c r="UO68" s="19" t="str">
        <f t="shared" ca="1" si="507"/>
        <v>-</v>
      </c>
      <c r="UP68" s="19" t="str">
        <f t="shared" ca="1" si="529"/>
        <v>-</v>
      </c>
      <c r="UQ68" s="19" t="str">
        <f t="shared" ca="1" si="529"/>
        <v>-</v>
      </c>
      <c r="UR68" s="19" t="str">
        <f t="shared" ca="1" si="529"/>
        <v>-</v>
      </c>
      <c r="US68" s="12" t="b">
        <f t="shared" ca="1" si="509"/>
        <v>1</v>
      </c>
      <c r="UT68" s="19" t="str">
        <f t="shared" ref="UT68:WW86" ca="1" si="545">OFFSET(UT$5,$B68,0)</f>
        <v>-</v>
      </c>
      <c r="UU68" s="19" t="str">
        <f t="shared" ca="1" si="545"/>
        <v>-</v>
      </c>
      <c r="UV68" s="19" t="str">
        <f t="shared" ca="1" si="545"/>
        <v>-</v>
      </c>
      <c r="UW68" s="19" t="str">
        <f t="shared" ca="1" si="545"/>
        <v>-</v>
      </c>
      <c r="UX68" s="19" t="str">
        <f t="shared" ca="1" si="545"/>
        <v>-</v>
      </c>
      <c r="UY68" s="19" t="str">
        <f t="shared" ca="1" si="545"/>
        <v>-</v>
      </c>
      <c r="UZ68" s="19" t="str">
        <f t="shared" ca="1" si="545"/>
        <v>-</v>
      </c>
      <c r="VA68" s="19" t="str">
        <f t="shared" ca="1" si="545"/>
        <v>-</v>
      </c>
      <c r="VB68" s="19" t="str">
        <f t="shared" ca="1" si="545"/>
        <v>-</v>
      </c>
      <c r="VC68" s="19" t="str">
        <f t="shared" ca="1" si="545"/>
        <v>-</v>
      </c>
      <c r="VD68" s="19" t="str">
        <f t="shared" ca="1" si="545"/>
        <v>-</v>
      </c>
      <c r="VE68" s="19" t="str">
        <f t="shared" ca="1" si="545"/>
        <v>-</v>
      </c>
      <c r="VF68" s="19" t="str">
        <f t="shared" ca="1" si="545"/>
        <v>-</v>
      </c>
      <c r="VG68" s="19" t="str">
        <f t="shared" ca="1" si="545"/>
        <v>-</v>
      </c>
      <c r="VH68" s="19" t="str">
        <f t="shared" ca="1" si="545"/>
        <v>-</v>
      </c>
      <c r="VI68" s="19" t="str">
        <f t="shared" ca="1" si="545"/>
        <v>-</v>
      </c>
      <c r="VJ68" s="19" t="str">
        <f t="shared" ca="1" si="545"/>
        <v>-</v>
      </c>
      <c r="VK68" s="19" t="str">
        <f t="shared" ca="1" si="545"/>
        <v>-</v>
      </c>
      <c r="VL68" s="19" t="str">
        <f t="shared" ca="1" si="545"/>
        <v>-</v>
      </c>
      <c r="VM68" s="19" t="str">
        <f t="shared" ca="1" si="545"/>
        <v>-</v>
      </c>
      <c r="VN68" s="19" t="str">
        <f t="shared" ca="1" si="545"/>
        <v>-</v>
      </c>
      <c r="VO68" s="19" t="str">
        <f t="shared" ca="1" si="545"/>
        <v>-</v>
      </c>
      <c r="VP68" s="19" t="str">
        <f t="shared" ca="1" si="545"/>
        <v>-</v>
      </c>
      <c r="VQ68" s="19" t="str">
        <f t="shared" ca="1" si="545"/>
        <v>-</v>
      </c>
      <c r="VR68" s="19" t="str">
        <f t="shared" ca="1" si="545"/>
        <v>-</v>
      </c>
      <c r="VS68" s="19" t="str">
        <f t="shared" ca="1" si="545"/>
        <v>-</v>
      </c>
      <c r="VT68" s="19" t="str">
        <f t="shared" ca="1" si="545"/>
        <v>-</v>
      </c>
      <c r="VU68" s="19" t="str">
        <f t="shared" ca="1" si="545"/>
        <v>-</v>
      </c>
      <c r="VV68" s="19" t="str">
        <f t="shared" ca="1" si="545"/>
        <v>-</v>
      </c>
      <c r="VW68" s="19" t="str">
        <f t="shared" ca="1" si="545"/>
        <v>-</v>
      </c>
      <c r="VX68" s="19" t="str">
        <f t="shared" ca="1" si="545"/>
        <v>-</v>
      </c>
      <c r="VY68" s="19" t="str">
        <f t="shared" ca="1" si="545"/>
        <v>-</v>
      </c>
      <c r="VZ68" s="19" t="str">
        <f t="shared" ca="1" si="545"/>
        <v>-</v>
      </c>
      <c r="WA68" s="19" t="str">
        <f t="shared" ca="1" si="545"/>
        <v>-</v>
      </c>
      <c r="WB68" s="19" t="str">
        <f t="shared" ca="1" si="545"/>
        <v>-</v>
      </c>
      <c r="WC68" s="19" t="str">
        <f t="shared" ca="1" si="545"/>
        <v>-</v>
      </c>
      <c r="WD68" s="19" t="str">
        <f t="shared" ca="1" si="545"/>
        <v>-</v>
      </c>
      <c r="WE68" s="19" t="str">
        <f t="shared" ca="1" si="545"/>
        <v>-</v>
      </c>
      <c r="WF68" s="19" t="str">
        <f t="shared" ca="1" si="545"/>
        <v>-</v>
      </c>
      <c r="WG68" s="19" t="str">
        <f t="shared" ca="1" si="545"/>
        <v>-</v>
      </c>
      <c r="WH68" s="19" t="str">
        <f t="shared" ca="1" si="545"/>
        <v>-</v>
      </c>
      <c r="WI68" s="19" t="str">
        <f t="shared" ca="1" si="545"/>
        <v>-</v>
      </c>
      <c r="WJ68" s="19" t="str">
        <f t="shared" ca="1" si="545"/>
        <v>-</v>
      </c>
      <c r="WK68" s="19" t="str">
        <f t="shared" ca="1" si="545"/>
        <v>-</v>
      </c>
      <c r="WL68" s="19" t="str">
        <f t="shared" ca="1" si="545"/>
        <v>-</v>
      </c>
      <c r="WM68" s="19" t="str">
        <f t="shared" ca="1" si="545"/>
        <v>-</v>
      </c>
      <c r="WN68" s="19" t="str">
        <f t="shared" ca="1" si="545"/>
        <v>-</v>
      </c>
      <c r="WO68" s="19" t="str">
        <f t="shared" ca="1" si="545"/>
        <v>-</v>
      </c>
      <c r="WP68" s="19" t="str">
        <f t="shared" ca="1" si="545"/>
        <v>-</v>
      </c>
      <c r="WQ68" s="19" t="str">
        <f t="shared" ca="1" si="545"/>
        <v>-</v>
      </c>
      <c r="WR68" s="19" t="str">
        <f t="shared" ca="1" si="545"/>
        <v>-</v>
      </c>
      <c r="WS68" s="19" t="str">
        <f t="shared" ca="1" si="545"/>
        <v>-</v>
      </c>
      <c r="WT68" s="19" t="str">
        <f t="shared" ca="1" si="545"/>
        <v>-</v>
      </c>
      <c r="WU68" s="19" t="str">
        <f t="shared" ca="1" si="545"/>
        <v>-</v>
      </c>
      <c r="WV68" s="19" t="str">
        <f t="shared" ca="1" si="545"/>
        <v>-</v>
      </c>
      <c r="WW68" s="19" t="str">
        <f t="shared" ca="1" si="545"/>
        <v>-</v>
      </c>
      <c r="WX68" s="19" t="str">
        <f t="shared" ca="1" si="510"/>
        <v>-</v>
      </c>
      <c r="WY68" s="19" t="str">
        <f t="shared" ca="1" si="510"/>
        <v>-</v>
      </c>
      <c r="WZ68" s="19" t="str">
        <f t="shared" ca="1" si="510"/>
        <v>-</v>
      </c>
      <c r="XA68" s="19" t="str">
        <f t="shared" ca="1" si="510"/>
        <v>-</v>
      </c>
      <c r="XB68" s="19" t="str">
        <f t="shared" ca="1" si="510"/>
        <v>-</v>
      </c>
      <c r="XC68" s="19">
        <f t="shared" ref="XC68:XC86" ca="1" si="546">OFFSET(XC$5,$B68,0)</f>
        <v>0</v>
      </c>
      <c r="XD68" s="599">
        <v>0</v>
      </c>
    </row>
    <row r="69" spans="1:628" hidden="1" outlineLevel="2">
      <c r="A69" s="20">
        <f t="shared" si="530"/>
        <v>64</v>
      </c>
      <c r="B69" s="561">
        <f t="shared" ca="1" si="531"/>
        <v>62</v>
      </c>
      <c r="C69">
        <f>202</f>
        <v>202</v>
      </c>
      <c r="D69" s="134" t="str">
        <f t="shared" ca="1" si="430"/>
        <v>GSW</v>
      </c>
      <c r="E69" t="b">
        <v>1</v>
      </c>
      <c r="F69" t="b">
        <v>0</v>
      </c>
      <c r="G69" s="349" t="b">
        <f t="shared" ref="G69:G86" si="547">G68</f>
        <v>1</v>
      </c>
      <c r="H69" s="227">
        <f ca="1">OFFSET(H69,-1,0)+1</f>
        <v>3</v>
      </c>
      <c r="I69" s="227">
        <f t="shared" ca="1" si="512"/>
        <v>1</v>
      </c>
      <c r="J69" s="227">
        <f t="shared" ca="1" si="512"/>
        <v>0</v>
      </c>
      <c r="K69" s="227" t="str">
        <f t="shared" ca="1" si="512"/>
        <v/>
      </c>
      <c r="L69" s="227">
        <f t="shared" ca="1" si="512"/>
        <v>1</v>
      </c>
      <c r="M69" s="227">
        <f t="shared" ca="1" si="513"/>
        <v>2</v>
      </c>
      <c r="N69" s="227">
        <f t="shared" ca="1" si="513"/>
        <v>2</v>
      </c>
      <c r="O69" s="227">
        <f t="shared" ca="1" si="514"/>
        <v>2</v>
      </c>
      <c r="P69" s="227">
        <f t="shared" ca="1" si="515"/>
        <v>3</v>
      </c>
      <c r="Q69" s="227">
        <f t="shared" ca="1" si="516"/>
        <v>2</v>
      </c>
      <c r="R69" s="114">
        <f t="shared" ca="1" si="433"/>
        <v>0</v>
      </c>
      <c r="S69" s="227">
        <f t="shared" ca="1" si="516"/>
        <v>0</v>
      </c>
      <c r="T69" s="227">
        <f t="shared" ca="1" si="516"/>
        <v>0</v>
      </c>
      <c r="U69" s="227">
        <f t="shared" ca="1" si="516"/>
        <v>0</v>
      </c>
      <c r="V69" s="227">
        <f t="shared" ca="1" si="516"/>
        <v>0</v>
      </c>
      <c r="W69" s="227">
        <f t="shared" ca="1" si="515"/>
        <v>0</v>
      </c>
      <c r="X69" s="227">
        <f t="shared" ca="1" si="517"/>
        <v>1</v>
      </c>
      <c r="Y69" s="227">
        <f t="shared" ca="1" si="515"/>
        <v>1</v>
      </c>
      <c r="Z69" s="227">
        <f t="shared" ca="1" si="515"/>
        <v>1</v>
      </c>
      <c r="AA69" s="264"/>
      <c r="AB69" s="264"/>
      <c r="AC69" s="264"/>
      <c r="AD69" s="264"/>
      <c r="AE69" s="264"/>
      <c r="AF69" s="227">
        <f t="shared" ca="1" si="518"/>
        <v>0</v>
      </c>
      <c r="AG69" s="264"/>
      <c r="AH69" s="264">
        <f t="shared" ca="1" si="519"/>
        <v>0</v>
      </c>
      <c r="AI69" s="264">
        <f t="shared" ca="1" si="519"/>
        <v>0</v>
      </c>
      <c r="AJ69" s="264">
        <f t="shared" ca="1" si="519"/>
        <v>0</v>
      </c>
      <c r="AK69" s="264">
        <f t="shared" ca="1" si="519"/>
        <v>0</v>
      </c>
      <c r="AL69" s="264">
        <f t="shared" ca="1" si="519"/>
        <v>0</v>
      </c>
      <c r="AM69" s="264">
        <f t="shared" ca="1" si="519"/>
        <v>0</v>
      </c>
      <c r="AN69" s="264">
        <f t="shared" ca="1" si="519"/>
        <v>0</v>
      </c>
      <c r="AO69" s="134">
        <f t="shared" ca="1" si="436"/>
        <v>2</v>
      </c>
      <c r="AP69" s="134">
        <f ca="1">INDEX(CHOOSE($P69,DataAutumn!i.AdultDrys,DataWinter!i.AdultDrys,DataSpring!i.AdultDrys),1,$O69)</f>
        <v>3</v>
      </c>
      <c r="AQ69" s="5">
        <f t="shared" ca="1" si="437"/>
        <v>2</v>
      </c>
      <c r="AR69" s="5">
        <f t="shared" ca="1" si="437"/>
        <v>0</v>
      </c>
      <c r="AS69" s="5">
        <f t="shared" ca="1" si="438"/>
        <v>6</v>
      </c>
      <c r="AT69">
        <f t="shared" ca="1" si="439"/>
        <v>1</v>
      </c>
      <c r="AW69" s="353" t="str">
        <f t="shared" ca="1" si="440"/>
        <v>TemplateFe 00003 GSW MWM     TOL204 Scan2 CFS RR+01% PI00% GP100% WP100% MP100% (T_F33N33L00)</v>
      </c>
      <c r="AX69" s="9" t="str">
        <f ca="1">IF(COUNTIF(AW$5:AW69,AW69)=1,"-","Dup")</f>
        <v>-</v>
      </c>
      <c r="AY69" s="9"/>
      <c r="AZ69" s="19" t="b">
        <f t="shared" ref="AZ69:BH119" ca="1" si="548">OFFSET(AZ$5,$B69,0)</f>
        <v>0</v>
      </c>
      <c r="BA69" s="19" t="b">
        <f t="shared" ca="1" si="548"/>
        <v>0</v>
      </c>
      <c r="BB69" s="19" t="b">
        <f t="shared" ca="1" si="548"/>
        <v>0</v>
      </c>
      <c r="BC69" s="19" t="b">
        <f t="shared" ca="1" si="532"/>
        <v>0</v>
      </c>
      <c r="BD69" s="19" t="b">
        <f t="shared" ca="1" si="548"/>
        <v>0</v>
      </c>
      <c r="BE69" s="19" t="b">
        <f t="shared" ca="1" si="548"/>
        <v>0</v>
      </c>
      <c r="BF69" s="19" t="b">
        <f t="shared" ca="1" si="548"/>
        <v>0</v>
      </c>
      <c r="BG69" s="19" t="b">
        <f t="shared" ca="1" si="548"/>
        <v>0</v>
      </c>
      <c r="BH69" s="19" t="b">
        <f t="shared" ca="1" si="548"/>
        <v>0</v>
      </c>
      <c r="BI69" s="9"/>
      <c r="BJ69" s="19" t="b">
        <f t="shared" ca="1" si="441"/>
        <v>1</v>
      </c>
      <c r="BK69" s="19" t="str">
        <f t="shared" ca="1" si="441"/>
        <v>-</v>
      </c>
      <c r="BL69" s="19" t="str">
        <f t="shared" ca="1" si="441"/>
        <v>-</v>
      </c>
      <c r="BM69" s="19" t="str">
        <f t="shared" ca="1" si="441"/>
        <v>-</v>
      </c>
      <c r="BN69" s="19" t="b">
        <f t="shared" ca="1" si="441"/>
        <v>0</v>
      </c>
      <c r="BO69" s="19">
        <f t="shared" ca="1" si="442"/>
        <v>0</v>
      </c>
      <c r="BP69" s="19" t="str">
        <f t="shared" ca="1" si="441"/>
        <v>-</v>
      </c>
      <c r="BQ69" s="19" t="str">
        <f t="shared" ca="1" si="441"/>
        <v>-</v>
      </c>
      <c r="BR69" s="19" t="b">
        <f t="shared" ca="1" si="442"/>
        <v>1</v>
      </c>
      <c r="BS69" s="9"/>
      <c r="BT69" s="19" t="str">
        <f t="shared" ca="1" si="443"/>
        <v>-</v>
      </c>
      <c r="BU69" s="5" t="str">
        <f t="shared" ca="1" si="444"/>
        <v>-</v>
      </c>
      <c r="BV69" s="5">
        <f t="shared" ca="1" si="445"/>
        <v>0</v>
      </c>
      <c r="BW69" s="5">
        <f t="shared" ca="1" si="445"/>
        <v>0</v>
      </c>
      <c r="BX69" s="19" t="str">
        <f t="shared" ca="1" si="446"/>
        <v>-</v>
      </c>
      <c r="BY69" s="19" t="str">
        <f t="shared" ca="1" si="446"/>
        <v>-</v>
      </c>
      <c r="BZ69" s="19" t="str">
        <f t="shared" ca="1" si="446"/>
        <v>-</v>
      </c>
      <c r="CA69" s="5" t="str">
        <f t="shared" ca="1" si="447"/>
        <v>-</v>
      </c>
      <c r="CB69" s="5">
        <f t="shared" ca="1" si="448"/>
        <v>0</v>
      </c>
      <c r="CC69" s="5">
        <f t="shared" ca="1" si="448"/>
        <v>0</v>
      </c>
      <c r="CD69" s="19" t="str">
        <f t="shared" ca="1" si="449"/>
        <v>-</v>
      </c>
      <c r="CE69" s="5" t="str">
        <f t="shared" ca="1" si="450"/>
        <v>-</v>
      </c>
      <c r="CF69" s="5">
        <f t="shared" ca="1" si="451"/>
        <v>0</v>
      </c>
      <c r="CG69" s="19" t="str">
        <f t="shared" ca="1" si="452"/>
        <v>-</v>
      </c>
      <c r="CH69" s="19" t="str">
        <f t="shared" ca="1" si="452"/>
        <v>-</v>
      </c>
      <c r="CI69" s="5">
        <f t="shared" ca="1" si="453"/>
        <v>0</v>
      </c>
      <c r="CJ69" s="19" t="str">
        <f t="shared" ca="1" si="452"/>
        <v>-</v>
      </c>
      <c r="CK69" s="5" t="str">
        <f t="shared" ca="1" si="454"/>
        <v>-</v>
      </c>
      <c r="CL69" s="5">
        <f t="shared" ca="1" si="455"/>
        <v>0</v>
      </c>
      <c r="CM69" s="5">
        <f t="shared" ca="1" si="455"/>
        <v>0</v>
      </c>
      <c r="CN69" s="9"/>
      <c r="CO69" s="19" t="str">
        <f t="shared" ca="1" si="456"/>
        <v>-</v>
      </c>
      <c r="CP69" s="19" t="str">
        <f t="shared" ca="1" si="456"/>
        <v>-</v>
      </c>
      <c r="CQ69" s="19">
        <f t="shared" ca="1" si="457"/>
        <v>1</v>
      </c>
      <c r="CR69" s="19" t="str">
        <f t="shared" ca="1" si="457"/>
        <v>-</v>
      </c>
      <c r="CS69" s="19" t="str">
        <f t="shared" ca="1" si="456"/>
        <v>-</v>
      </c>
      <c r="CT69" s="19" t="str">
        <f t="shared" ca="1" si="456"/>
        <v>-</v>
      </c>
      <c r="CU69" s="19" t="str">
        <f t="shared" ca="1" si="456"/>
        <v>-</v>
      </c>
      <c r="CV69" s="19" t="str">
        <f t="shared" ca="1" si="456"/>
        <v>-</v>
      </c>
      <c r="CW69" s="19" t="str">
        <f t="shared" ca="1" si="456"/>
        <v>-</v>
      </c>
      <c r="CX69" s="19" t="str">
        <f t="shared" ca="1" si="456"/>
        <v>-</v>
      </c>
      <c r="CY69" s="19" t="str">
        <f t="shared" ca="1" si="456"/>
        <v>-</v>
      </c>
      <c r="CZ69" s="19" t="str">
        <f t="shared" ca="1" si="456"/>
        <v>-</v>
      </c>
      <c r="DA69" s="19" t="str">
        <f t="shared" ca="1" si="458"/>
        <v>-</v>
      </c>
      <c r="DB69" s="19" t="str">
        <f t="shared" ca="1" si="458"/>
        <v>-</v>
      </c>
      <c r="DC69" s="19" t="str">
        <f t="shared" ca="1" si="458"/>
        <v>-</v>
      </c>
      <c r="DD69" s="19" t="str">
        <f t="shared" ca="1" si="458"/>
        <v>-</v>
      </c>
      <c r="DE69" s="19" t="str">
        <f t="shared" ca="1" si="458"/>
        <v>-</v>
      </c>
      <c r="DF69" s="19" t="str">
        <f t="shared" ca="1" si="458"/>
        <v>-</v>
      </c>
      <c r="DG69" s="19" t="str">
        <f t="shared" ca="1" si="458"/>
        <v>-</v>
      </c>
      <c r="DH69" s="19" t="str">
        <f t="shared" ca="1" si="458"/>
        <v>-</v>
      </c>
      <c r="DI69" s="19" t="str">
        <f t="shared" ca="1" si="458"/>
        <v>-</v>
      </c>
      <c r="DJ69" s="9"/>
      <c r="DK69" s="134" t="b">
        <f t="shared" si="459"/>
        <v>1</v>
      </c>
      <c r="DL69" s="12" t="b">
        <v>0</v>
      </c>
      <c r="DM69" s="12" t="b">
        <v>1</v>
      </c>
      <c r="DN69" s="581">
        <f ca="1">OFFSET($DR69,-1,0)</f>
        <v>223201000001</v>
      </c>
      <c r="DO69" s="12" t="b">
        <v>0</v>
      </c>
      <c r="DP69" s="12" t="s">
        <v>31</v>
      </c>
      <c r="DQ69" s="19" t="b">
        <f t="shared" ca="1" si="533"/>
        <v>1</v>
      </c>
      <c r="DR69" s="583">
        <f t="shared" ref="DR69:DR86" ca="1" si="549">OFFSET(DR69,-1,0)+IF($DQ69=TRUE,1,0)</f>
        <v>223201000002</v>
      </c>
      <c r="DS69" s="430">
        <f t="shared" ca="1" si="461"/>
        <v>652</v>
      </c>
      <c r="DT69" s="430">
        <f t="shared" ca="1" si="461"/>
        <v>686</v>
      </c>
      <c r="DU69" s="430">
        <f t="shared" ca="1" si="461"/>
        <v>721</v>
      </c>
      <c r="DV69" s="142">
        <f t="shared" ca="1" si="462"/>
        <v>378</v>
      </c>
      <c r="DW69" s="142">
        <f t="shared" ca="1" si="462"/>
        <v>413</v>
      </c>
      <c r="DX69" s="142">
        <f t="shared" ca="1" si="462"/>
        <v>448</v>
      </c>
      <c r="DY69" s="19" t="str">
        <f t="shared" ca="1" si="534"/>
        <v>-</v>
      </c>
      <c r="DZ69" s="19" t="str">
        <f t="shared" ca="1" si="463"/>
        <v>-</v>
      </c>
      <c r="EA69" s="19" t="str">
        <f t="shared" ca="1" si="463"/>
        <v>-</v>
      </c>
      <c r="EB69" s="19" t="str">
        <f t="shared" ca="1" si="463"/>
        <v>-</v>
      </c>
      <c r="EC69" s="19" t="str">
        <f t="shared" ca="1" si="463"/>
        <v>-</v>
      </c>
      <c r="ED69" s="19" t="str">
        <f t="shared" ca="1" si="463"/>
        <v>-</v>
      </c>
      <c r="EE69" s="12">
        <v>3</v>
      </c>
      <c r="EF69" s="12">
        <v>3</v>
      </c>
      <c r="EG69" s="19">
        <f t="shared" ref="EG69:EG110" ca="1" si="550">OFFSET(EG$5,$B69,0)</f>
        <v>0</v>
      </c>
      <c r="EH69" s="12">
        <v>2</v>
      </c>
      <c r="EI69" s="12">
        <v>-2</v>
      </c>
      <c r="EJ69" s="19" t="str">
        <f t="shared" ca="1" si="535"/>
        <v>-</v>
      </c>
      <c r="EK69" s="19" t="str">
        <f t="shared" ca="1" si="535"/>
        <v>-</v>
      </c>
      <c r="EL69" s="19" t="str">
        <f t="shared" ca="1" si="535"/>
        <v>-</v>
      </c>
      <c r="EM69" s="240">
        <f t="shared" ref="EM69:EO83" ca="1" si="551">EG69</f>
        <v>0</v>
      </c>
      <c r="EN69" s="240">
        <f>EH69</f>
        <v>2</v>
      </c>
      <c r="EO69" s="240">
        <f t="shared" si="551"/>
        <v>-2</v>
      </c>
      <c r="EP69" s="19" t="str">
        <f t="shared" ca="1" si="441"/>
        <v>-</v>
      </c>
      <c r="EQ69" s="227">
        <f t="shared" ca="1" si="536"/>
        <v>0</v>
      </c>
      <c r="ER69" s="227">
        <f t="shared" ca="1" si="522"/>
        <v>0</v>
      </c>
      <c r="ES69" s="9"/>
      <c r="ET69" s="19" t="str">
        <f t="shared" ca="1" si="324"/>
        <v>-</v>
      </c>
      <c r="EU69" s="19" t="str">
        <f t="shared" ca="1" si="324"/>
        <v>-</v>
      </c>
      <c r="EV69" s="19" t="str">
        <f t="shared" ca="1" si="324"/>
        <v>-</v>
      </c>
      <c r="EW69" s="19" t="str">
        <f t="shared" ca="1" si="324"/>
        <v>-</v>
      </c>
      <c r="EX69" s="19" t="str">
        <f t="shared" ca="1" si="324"/>
        <v>-</v>
      </c>
      <c r="EY69" s="19" t="str">
        <f t="shared" ca="1" si="324"/>
        <v>-</v>
      </c>
      <c r="EZ69" s="19" t="str">
        <f t="shared" ca="1" si="324"/>
        <v>-</v>
      </c>
      <c r="FA69" s="19" t="str">
        <f t="shared" ca="1" si="324"/>
        <v>-</v>
      </c>
      <c r="FB69" s="19" t="str">
        <f t="shared" ca="1" si="324"/>
        <v>-</v>
      </c>
      <c r="FC69" s="19" t="str">
        <f t="shared" ca="1" si="324"/>
        <v>-</v>
      </c>
      <c r="FD69" s="19" t="str">
        <f t="shared" ca="1" si="324"/>
        <v>-</v>
      </c>
      <c r="FE69" s="19" t="str">
        <f t="shared" ca="1" si="324"/>
        <v>-</v>
      </c>
      <c r="FF69" s="19">
        <f t="shared" ca="1" si="537"/>
        <v>0</v>
      </c>
      <c r="FG69" s="19">
        <f t="shared" ca="1" si="466"/>
        <v>0</v>
      </c>
      <c r="FH69" s="19">
        <f t="shared" ca="1" si="466"/>
        <v>0</v>
      </c>
      <c r="FI69" s="19">
        <f t="shared" ca="1" si="466"/>
        <v>0</v>
      </c>
      <c r="FJ69" s="19">
        <f t="shared" ca="1" si="467"/>
        <v>0</v>
      </c>
      <c r="FK69" s="19">
        <f t="shared" ca="1" si="466"/>
        <v>0</v>
      </c>
      <c r="FL69" s="19">
        <f t="shared" ca="1" si="467"/>
        <v>0</v>
      </c>
      <c r="FM69" s="19">
        <f t="shared" ca="1" si="466"/>
        <v>0</v>
      </c>
      <c r="FN69" s="19">
        <f t="shared" ca="1" si="467"/>
        <v>0</v>
      </c>
      <c r="FO69" s="19">
        <f t="shared" ca="1" si="467"/>
        <v>0</v>
      </c>
      <c r="FP69" s="19">
        <f t="shared" ca="1" si="467"/>
        <v>0</v>
      </c>
      <c r="FQ69" s="19">
        <f t="shared" ca="1" si="467"/>
        <v>0</v>
      </c>
      <c r="FR69" s="19">
        <f t="shared" ca="1" si="467"/>
        <v>0</v>
      </c>
      <c r="FS69" s="19">
        <f t="shared" ca="1" si="467"/>
        <v>0</v>
      </c>
      <c r="FT69" s="19">
        <f t="shared" ca="1" si="467"/>
        <v>0</v>
      </c>
      <c r="FU69" s="19">
        <f t="shared" ca="1" si="467"/>
        <v>0</v>
      </c>
      <c r="FV69" s="19">
        <f t="shared" ca="1" si="467"/>
        <v>0</v>
      </c>
      <c r="FW69" s="19">
        <f t="shared" ca="1" si="467"/>
        <v>0</v>
      </c>
      <c r="FX69" s="19">
        <f t="shared" ca="1" si="467"/>
        <v>0</v>
      </c>
      <c r="FY69" s="19">
        <f t="shared" ca="1" si="467"/>
        <v>0</v>
      </c>
      <c r="FZ69" s="19">
        <f t="shared" ca="1" si="467"/>
        <v>0</v>
      </c>
      <c r="GA69" s="19">
        <f t="shared" ca="1" si="467"/>
        <v>0</v>
      </c>
      <c r="GB69" s="19">
        <f t="shared" ca="1" si="467"/>
        <v>0</v>
      </c>
      <c r="GC69" s="19">
        <f t="shared" ca="1" si="467"/>
        <v>0</v>
      </c>
      <c r="GD69" s="19">
        <f t="shared" ca="1" si="467"/>
        <v>0</v>
      </c>
      <c r="GE69" s="19">
        <f t="shared" ca="1" si="467"/>
        <v>0</v>
      </c>
      <c r="GF69" s="19">
        <f t="shared" ca="1" si="467"/>
        <v>0</v>
      </c>
      <c r="GG69" s="19">
        <f t="shared" ca="1" si="467"/>
        <v>0</v>
      </c>
      <c r="GH69" s="19">
        <f t="shared" ca="1" si="467"/>
        <v>0</v>
      </c>
      <c r="GI69" s="19">
        <f t="shared" ca="1" si="468"/>
        <v>0</v>
      </c>
      <c r="GJ69" s="19">
        <f t="shared" ca="1" si="468"/>
        <v>0</v>
      </c>
      <c r="GK69" s="19">
        <f t="shared" ca="1" si="468"/>
        <v>0</v>
      </c>
      <c r="GL69" s="19">
        <f t="shared" ca="1" si="468"/>
        <v>0</v>
      </c>
      <c r="GM69" s="19">
        <f t="shared" ca="1" si="468"/>
        <v>0</v>
      </c>
      <c r="GN69" s="19">
        <f t="shared" ca="1" si="468"/>
        <v>0</v>
      </c>
      <c r="GO69" s="19">
        <f t="shared" ca="1" si="468"/>
        <v>0</v>
      </c>
      <c r="GP69" s="19">
        <f t="shared" ca="1" si="468"/>
        <v>0</v>
      </c>
      <c r="GQ69" s="19">
        <f t="shared" ca="1" si="468"/>
        <v>0</v>
      </c>
      <c r="GR69" s="19">
        <f t="shared" ca="1" si="468"/>
        <v>0</v>
      </c>
      <c r="GS69" s="19">
        <f t="shared" ca="1" si="467"/>
        <v>0</v>
      </c>
      <c r="GT69" s="19">
        <f t="shared" ca="1" si="467"/>
        <v>0</v>
      </c>
      <c r="GU69" s="19">
        <f t="shared" ca="1" si="467"/>
        <v>0</v>
      </c>
      <c r="GV69" s="19">
        <f t="shared" ca="1" si="467"/>
        <v>0</v>
      </c>
      <c r="GW69" s="19">
        <f t="shared" ca="1" si="467"/>
        <v>0</v>
      </c>
      <c r="GX69" s="19">
        <f t="shared" ca="1" si="467"/>
        <v>0</v>
      </c>
      <c r="GY69" s="19">
        <f t="shared" ca="1" si="467"/>
        <v>0</v>
      </c>
      <c r="GZ69" s="19">
        <f t="shared" ca="1" si="467"/>
        <v>0</v>
      </c>
      <c r="HA69" s="19">
        <f t="shared" ca="1" si="467"/>
        <v>0</v>
      </c>
      <c r="HB69" s="19">
        <f t="shared" ca="1" si="467"/>
        <v>0</v>
      </c>
      <c r="HC69" s="19">
        <f t="shared" ca="1" si="467"/>
        <v>0</v>
      </c>
      <c r="HD69" s="19">
        <f t="shared" ca="1" si="467"/>
        <v>0</v>
      </c>
      <c r="HE69" s="19">
        <f t="shared" ca="1" si="467"/>
        <v>0</v>
      </c>
      <c r="HF69" s="19">
        <f t="shared" ca="1" si="467"/>
        <v>0</v>
      </c>
      <c r="HG69" s="19">
        <f t="shared" ca="1" si="467"/>
        <v>0</v>
      </c>
      <c r="HH69" s="19">
        <f t="shared" ca="1" si="467"/>
        <v>0</v>
      </c>
      <c r="HI69" s="19">
        <f t="shared" ca="1" si="467"/>
        <v>0</v>
      </c>
      <c r="HJ69" s="19">
        <f t="shared" ca="1" si="467"/>
        <v>0</v>
      </c>
      <c r="HK69" s="19">
        <f t="shared" ca="1" si="467"/>
        <v>0</v>
      </c>
      <c r="HL69" s="19">
        <f t="shared" ca="1" si="467"/>
        <v>0</v>
      </c>
      <c r="HM69" s="19">
        <f t="shared" ca="1" si="467"/>
        <v>0</v>
      </c>
      <c r="HN69" s="19">
        <f t="shared" ca="1" si="467"/>
        <v>0</v>
      </c>
      <c r="HO69" s="19">
        <f t="shared" ca="1" si="467"/>
        <v>0</v>
      </c>
      <c r="HP69" s="19">
        <f t="shared" ca="1" si="467"/>
        <v>0</v>
      </c>
      <c r="HQ69" s="19">
        <f t="shared" ca="1" si="467"/>
        <v>0</v>
      </c>
      <c r="HR69" s="19">
        <f t="shared" ca="1" si="469"/>
        <v>0</v>
      </c>
      <c r="HS69" s="19">
        <f t="shared" ca="1" si="469"/>
        <v>0</v>
      </c>
      <c r="HT69" s="19">
        <f t="shared" ca="1" si="469"/>
        <v>0</v>
      </c>
      <c r="HU69" s="19">
        <f t="shared" ca="1" si="469"/>
        <v>0</v>
      </c>
      <c r="HV69" s="19">
        <f t="shared" ca="1" si="469"/>
        <v>0</v>
      </c>
      <c r="HW69" s="19">
        <f t="shared" ca="1" si="469"/>
        <v>0</v>
      </c>
      <c r="HX69" s="19">
        <f t="shared" ca="1" si="469"/>
        <v>0</v>
      </c>
      <c r="HY69" s="19">
        <f t="shared" ca="1" si="469"/>
        <v>0</v>
      </c>
      <c r="HZ69" s="19">
        <f t="shared" ca="1" si="469"/>
        <v>0</v>
      </c>
      <c r="IA69" s="19">
        <f t="shared" ca="1" si="469"/>
        <v>0</v>
      </c>
      <c r="IB69" s="19">
        <f t="shared" ca="1" si="469"/>
        <v>0</v>
      </c>
      <c r="IC69" s="19">
        <f t="shared" ca="1" si="469"/>
        <v>0</v>
      </c>
      <c r="ID69" s="19">
        <f t="shared" ca="1" si="469"/>
        <v>0</v>
      </c>
      <c r="IE69" s="19">
        <f t="shared" ca="1" si="469"/>
        <v>0</v>
      </c>
      <c r="IF69" s="19">
        <f t="shared" ca="1" si="469"/>
        <v>0</v>
      </c>
      <c r="IG69" s="19">
        <f t="shared" ca="1" si="469"/>
        <v>0</v>
      </c>
      <c r="IH69" s="19">
        <f t="shared" ca="1" si="469"/>
        <v>0</v>
      </c>
      <c r="II69" s="19">
        <f t="shared" ca="1" si="469"/>
        <v>0</v>
      </c>
      <c r="IJ69" s="19">
        <f t="shared" ca="1" si="469"/>
        <v>0</v>
      </c>
      <c r="IK69" s="19">
        <f t="shared" ca="1" si="469"/>
        <v>0</v>
      </c>
      <c r="IL69" s="19">
        <f t="shared" ca="1" si="469"/>
        <v>0</v>
      </c>
      <c r="IM69" s="19">
        <f t="shared" ca="1" si="469"/>
        <v>0</v>
      </c>
      <c r="IN69" s="19">
        <f t="shared" ca="1" si="469"/>
        <v>0</v>
      </c>
      <c r="IO69" s="19">
        <f t="shared" ca="1" si="470"/>
        <v>0</v>
      </c>
      <c r="IP69" s="19">
        <f t="shared" ca="1" si="470"/>
        <v>0</v>
      </c>
      <c r="IQ69" s="19">
        <f t="shared" ca="1" si="470"/>
        <v>0</v>
      </c>
      <c r="IR69" s="19">
        <f t="shared" ca="1" si="471"/>
        <v>0</v>
      </c>
      <c r="IS69" s="19">
        <f t="shared" ca="1" si="471"/>
        <v>0</v>
      </c>
      <c r="IT69" s="19">
        <f t="shared" ca="1" si="471"/>
        <v>0</v>
      </c>
      <c r="IU69" s="19">
        <f t="shared" ca="1" si="471"/>
        <v>0</v>
      </c>
      <c r="IV69" s="19">
        <f t="shared" ca="1" si="471"/>
        <v>0</v>
      </c>
      <c r="IW69" s="19">
        <f t="shared" ca="1" si="471"/>
        <v>0</v>
      </c>
      <c r="IX69" s="19">
        <f t="shared" ca="1" si="471"/>
        <v>0</v>
      </c>
      <c r="IY69" s="19">
        <f t="shared" ca="1" si="471"/>
        <v>0</v>
      </c>
      <c r="IZ69" s="19">
        <f t="shared" ca="1" si="471"/>
        <v>0</v>
      </c>
      <c r="JA69" s="19">
        <f t="shared" ca="1" si="471"/>
        <v>0</v>
      </c>
      <c r="JB69" s="19">
        <f t="shared" ca="1" si="470"/>
        <v>0</v>
      </c>
      <c r="JC69" s="19">
        <f t="shared" ca="1" si="470"/>
        <v>0</v>
      </c>
      <c r="JD69" s="19">
        <f t="shared" ca="1" si="470"/>
        <v>0</v>
      </c>
      <c r="JE69" s="19">
        <f t="shared" ca="1" si="470"/>
        <v>0</v>
      </c>
      <c r="JF69" s="19">
        <f t="shared" ca="1" si="470"/>
        <v>0</v>
      </c>
      <c r="JG69" s="19">
        <f t="shared" ca="1" si="470"/>
        <v>0</v>
      </c>
      <c r="JH69" s="19">
        <f t="shared" ca="1" si="470"/>
        <v>0</v>
      </c>
      <c r="JI69" s="19">
        <f t="shared" ca="1" si="470"/>
        <v>0</v>
      </c>
      <c r="JJ69" s="19">
        <f t="shared" ca="1" si="470"/>
        <v>0</v>
      </c>
      <c r="JK69" s="19">
        <f t="shared" ca="1" si="470"/>
        <v>0</v>
      </c>
      <c r="JL69" s="19">
        <f t="shared" ca="1" si="470"/>
        <v>0</v>
      </c>
      <c r="JM69" s="19">
        <f t="shared" ca="1" si="470"/>
        <v>0</v>
      </c>
      <c r="JN69" s="19">
        <f t="shared" ca="1" si="470"/>
        <v>0</v>
      </c>
      <c r="JO69" s="19">
        <f t="shared" ca="1" si="470"/>
        <v>0</v>
      </c>
      <c r="JP69" s="19">
        <f t="shared" ca="1" si="470"/>
        <v>0</v>
      </c>
      <c r="JQ69" s="19">
        <f t="shared" ca="1" si="470"/>
        <v>0</v>
      </c>
      <c r="JR69" s="19">
        <f t="shared" ca="1" si="470"/>
        <v>0</v>
      </c>
      <c r="JS69" s="19">
        <f t="shared" ca="1" si="470"/>
        <v>0</v>
      </c>
      <c r="JT69" s="19">
        <f t="shared" ca="1" si="470"/>
        <v>0</v>
      </c>
      <c r="JU69" s="19">
        <f t="shared" ca="1" si="470"/>
        <v>0</v>
      </c>
      <c r="JV69" s="19">
        <f t="shared" ca="1" si="470"/>
        <v>0</v>
      </c>
      <c r="JW69" s="19">
        <f t="shared" ca="1" si="470"/>
        <v>0</v>
      </c>
      <c r="JX69" s="19">
        <f t="shared" ca="1" si="470"/>
        <v>0</v>
      </c>
      <c r="JY69" s="19">
        <f t="shared" ca="1" si="470"/>
        <v>0</v>
      </c>
      <c r="JZ69" s="19">
        <f t="shared" ca="1" si="470"/>
        <v>0</v>
      </c>
      <c r="KA69" s="5">
        <f t="shared" ca="1" si="472"/>
        <v>67</v>
      </c>
      <c r="KB69" s="9"/>
      <c r="KC69" s="5">
        <f t="shared" ca="1" si="473"/>
        <v>1</v>
      </c>
      <c r="KD69" s="5" t="b">
        <f t="shared" ca="1" si="473"/>
        <v>0</v>
      </c>
      <c r="KE69" s="19">
        <f t="shared" ca="1" si="539"/>
        <v>0</v>
      </c>
      <c r="KF69" s="5">
        <f t="shared" ca="1" si="474"/>
        <v>0</v>
      </c>
      <c r="KG69" s="5">
        <f t="shared" ca="1" si="475"/>
        <v>1.2500000000000001E-2</v>
      </c>
      <c r="KH69" s="19">
        <f t="shared" ca="1" si="476"/>
        <v>0</v>
      </c>
      <c r="KI69" s="19">
        <f t="shared" ca="1" si="476"/>
        <v>0</v>
      </c>
      <c r="KJ69" s="19" t="str">
        <f t="shared" ca="1" si="476"/>
        <v>-</v>
      </c>
      <c r="KK69" s="19" t="str">
        <f t="shared" ca="1" si="476"/>
        <v>-</v>
      </c>
      <c r="KL69" s="19" t="str">
        <f t="shared" ca="1" si="476"/>
        <v>-</v>
      </c>
      <c r="KM69" s="19" t="str">
        <f t="shared" ca="1" si="476"/>
        <v>-</v>
      </c>
      <c r="KN69" s="19" t="str">
        <f t="shared" ca="1" si="476"/>
        <v>-</v>
      </c>
      <c r="KO69" s="19" t="str">
        <f t="shared" ca="1" si="476"/>
        <v>-</v>
      </c>
      <c r="KP69" s="19" t="str">
        <f t="shared" ca="1" si="476"/>
        <v>-</v>
      </c>
      <c r="KQ69" s="19" t="str">
        <f t="shared" ca="1" si="476"/>
        <v>-</v>
      </c>
      <c r="KR69" s="19" t="str">
        <f t="shared" ca="1" si="476"/>
        <v>-</v>
      </c>
      <c r="KS69" s="19" t="str">
        <f t="shared" ca="1" si="476"/>
        <v>-</v>
      </c>
      <c r="KT69" s="19" t="str">
        <f t="shared" ca="1" si="476"/>
        <v>-</v>
      </c>
      <c r="KU69" s="19" t="str">
        <f t="shared" ca="1" si="526"/>
        <v>-</v>
      </c>
      <c r="KV69" s="19" t="str">
        <f t="shared" ca="1" si="476"/>
        <v>-</v>
      </c>
      <c r="KW69" s="19">
        <f t="shared" ca="1" si="525"/>
        <v>1</v>
      </c>
      <c r="KX69" s="19">
        <f t="shared" ca="1" si="539"/>
        <v>0</v>
      </c>
      <c r="KY69" s="19">
        <f t="shared" ca="1" si="478"/>
        <v>1</v>
      </c>
      <c r="KZ69" s="19">
        <f t="shared" ca="1" si="525"/>
        <v>1</v>
      </c>
      <c r="LA69" s="19">
        <f t="shared" ca="1" si="525"/>
        <v>1</v>
      </c>
      <c r="LB69" s="19">
        <f t="shared" ca="1" si="525"/>
        <v>1</v>
      </c>
      <c r="LC69" s="19">
        <f t="shared" ca="1" si="477"/>
        <v>0</v>
      </c>
      <c r="LD69" s="19">
        <f t="shared" ca="1" si="525"/>
        <v>1</v>
      </c>
      <c r="LE69" s="19">
        <f t="shared" ca="1" si="525"/>
        <v>0</v>
      </c>
      <c r="LF69" s="19">
        <f t="shared" ca="1" si="525"/>
        <v>0</v>
      </c>
      <c r="LG69" s="19">
        <f t="shared" ca="1" si="525"/>
        <v>1</v>
      </c>
      <c r="LH69" s="19">
        <f t="shared" ref="LH69:LH81" ca="1" si="552">OFFSET(LH$5,$B69,0)</f>
        <v>0</v>
      </c>
      <c r="LI69" s="19">
        <f t="shared" ca="1" si="525"/>
        <v>0</v>
      </c>
      <c r="LJ69" s="19">
        <f t="shared" ca="1" si="525"/>
        <v>0</v>
      </c>
      <c r="LK69" s="19">
        <f t="shared" ca="1" si="525"/>
        <v>0</v>
      </c>
      <c r="LL69" s="19">
        <f t="shared" ca="1" si="525"/>
        <v>1</v>
      </c>
      <c r="LM69" s="19">
        <f t="shared" ca="1" si="525"/>
        <v>0</v>
      </c>
      <c r="LN69" s="19">
        <f t="shared" ca="1" si="525"/>
        <v>1</v>
      </c>
      <c r="LO69" s="19">
        <f t="shared" ca="1" si="539"/>
        <v>0</v>
      </c>
      <c r="LP69" s="19">
        <f t="shared" ca="1" si="539"/>
        <v>0</v>
      </c>
      <c r="LQ69" s="19">
        <f t="shared" ca="1" si="539"/>
        <v>0</v>
      </c>
      <c r="LR69" s="19">
        <f t="shared" ca="1" si="539"/>
        <v>0</v>
      </c>
      <c r="LS69" s="19">
        <f t="shared" ca="1" si="539"/>
        <v>0</v>
      </c>
      <c r="LT69" s="19">
        <f t="shared" ca="1" si="539"/>
        <v>0</v>
      </c>
      <c r="LU69" s="19">
        <f t="shared" ca="1" si="539"/>
        <v>0</v>
      </c>
      <c r="LV69" s="19">
        <f t="shared" ca="1" si="539"/>
        <v>0</v>
      </c>
      <c r="LW69" s="19">
        <f t="shared" ca="1" si="539"/>
        <v>0</v>
      </c>
      <c r="LX69" s="19">
        <f t="shared" ca="1" si="539"/>
        <v>0</v>
      </c>
      <c r="LY69" s="19">
        <f t="shared" ca="1" si="539"/>
        <v>0</v>
      </c>
      <c r="LZ69" s="19">
        <f t="shared" ca="1" si="539"/>
        <v>0</v>
      </c>
      <c r="MA69" s="19">
        <f t="shared" ca="1" si="539"/>
        <v>0</v>
      </c>
      <c r="MB69" s="19">
        <f t="shared" ca="1" si="360"/>
        <v>0</v>
      </c>
      <c r="MC69" s="19">
        <f t="shared" ca="1" si="360"/>
        <v>0</v>
      </c>
      <c r="MD69" s="19">
        <f t="shared" ca="1" si="360"/>
        <v>0</v>
      </c>
      <c r="ME69" s="19">
        <f t="shared" ca="1" si="360"/>
        <v>0</v>
      </c>
      <c r="MF69" s="19">
        <f t="shared" ca="1" si="360"/>
        <v>0</v>
      </c>
      <c r="MG69" s="19">
        <f t="shared" ca="1" si="360"/>
        <v>0</v>
      </c>
      <c r="MH69" s="19">
        <f t="shared" ca="1" si="360"/>
        <v>0</v>
      </c>
      <c r="MI69" s="19">
        <f t="shared" ca="1" si="360"/>
        <v>0</v>
      </c>
      <c r="MJ69" s="5">
        <f t="shared" ca="1" si="480"/>
        <v>0</v>
      </c>
      <c r="MK69" s="5">
        <f t="shared" ca="1" si="480"/>
        <v>6.25E-2</v>
      </c>
      <c r="ML69" s="5">
        <f t="shared" ca="1" si="480"/>
        <v>6.25E-2</v>
      </c>
      <c r="MM69" s="5">
        <f t="shared" ca="1" si="480"/>
        <v>6.25E-2</v>
      </c>
      <c r="MN69" s="19">
        <f t="shared" ca="1" si="418"/>
        <v>0</v>
      </c>
      <c r="MO69" s="19">
        <f t="shared" ca="1" si="360"/>
        <v>0</v>
      </c>
      <c r="MP69" s="19">
        <f t="shared" ca="1" si="370"/>
        <v>0</v>
      </c>
      <c r="MQ69" s="19">
        <f t="shared" ca="1" si="370"/>
        <v>0</v>
      </c>
      <c r="MR69" s="19">
        <f t="shared" ca="1" si="370"/>
        <v>0</v>
      </c>
      <c r="MS69" s="19">
        <f t="shared" ca="1" si="370"/>
        <v>0</v>
      </c>
      <c r="MT69" s="19">
        <f t="shared" ca="1" si="360"/>
        <v>0</v>
      </c>
      <c r="MU69" s="19">
        <f t="shared" ca="1" si="360"/>
        <v>1</v>
      </c>
      <c r="MV69" s="19">
        <f t="shared" ca="1" si="481"/>
        <v>0</v>
      </c>
      <c r="MW69" s="19">
        <f t="shared" ca="1" si="481"/>
        <v>0</v>
      </c>
      <c r="MX69" s="19">
        <f t="shared" ca="1" si="481"/>
        <v>0</v>
      </c>
      <c r="MY69" s="19">
        <f t="shared" ca="1" si="360"/>
        <v>0</v>
      </c>
      <c r="MZ69" s="19">
        <f t="shared" ca="1" si="360"/>
        <v>1</v>
      </c>
      <c r="NA69" s="9"/>
      <c r="NB69" s="5" t="b">
        <f t="shared" ca="1" si="482"/>
        <v>0</v>
      </c>
      <c r="NC69" s="19" t="str">
        <f t="shared" ca="1" si="373"/>
        <v>-</v>
      </c>
      <c r="ND69" s="19" t="str">
        <f t="shared" ca="1" si="373"/>
        <v>-</v>
      </c>
      <c r="NE69" s="5" t="b">
        <f t="shared" ca="1" si="483"/>
        <v>0</v>
      </c>
      <c r="NF69" s="5" t="b">
        <f t="shared" ca="1" si="483"/>
        <v>0</v>
      </c>
      <c r="NG69" s="5" t="b">
        <f t="shared" ca="1" si="483"/>
        <v>1</v>
      </c>
      <c r="NH69" s="134">
        <f t="shared" ca="1" si="484"/>
        <v>2</v>
      </c>
      <c r="NI69" s="134">
        <f t="shared" ca="1" si="484"/>
        <v>2</v>
      </c>
      <c r="NJ69" s="19" t="str">
        <f t="shared" ca="1" si="486"/>
        <v>-</v>
      </c>
      <c r="NK69" s="19" t="str">
        <f t="shared" ref="NK69:NK79" ca="1" si="553">OFFSET(NK$5,$B69,0)</f>
        <v>-</v>
      </c>
      <c r="NL69" s="19" t="str">
        <f t="shared" ca="1" si="486"/>
        <v>-</v>
      </c>
      <c r="NM69" s="19" t="str">
        <f t="shared" ca="1" si="486"/>
        <v>-</v>
      </c>
      <c r="NN69" s="19">
        <f t="shared" ca="1" si="486"/>
        <v>1</v>
      </c>
      <c r="NO69" s="19">
        <f t="shared" ca="1" si="486"/>
        <v>0.66</v>
      </c>
      <c r="NP69" s="19" t="str">
        <f t="shared" ca="1" si="486"/>
        <v>-</v>
      </c>
      <c r="NQ69" s="5" t="b" cm="1">
        <f t="array" aca="1" ref="NQ69" ca="1">IF(OR(NR69:NY69&lt;&gt;"-"),TRUE,"-")</f>
        <v>1</v>
      </c>
      <c r="NR69" s="19">
        <f t="shared" ca="1" si="486"/>
        <v>2</v>
      </c>
      <c r="NS69" s="19">
        <f t="shared" ca="1" si="486"/>
        <v>2</v>
      </c>
      <c r="NT69" s="19">
        <f t="shared" ca="1" si="486"/>
        <v>2</v>
      </c>
      <c r="NU69" s="19">
        <f t="shared" ca="1" si="486"/>
        <v>2</v>
      </c>
      <c r="NV69" s="19">
        <f t="shared" ca="1" si="486"/>
        <v>2</v>
      </c>
      <c r="NW69" s="19">
        <f t="shared" ca="1" si="486"/>
        <v>2</v>
      </c>
      <c r="NX69" s="19">
        <f t="shared" ca="1" si="486"/>
        <v>2</v>
      </c>
      <c r="NY69" s="19">
        <f t="shared" ca="1" si="486"/>
        <v>2</v>
      </c>
      <c r="NZ69" s="5" t="str">
        <f t="array" aca="1" ref="NZ69" ca="1">IF(OR(OA69:OG69&lt;&gt;"-"),TRUE,"-")</f>
        <v>-</v>
      </c>
      <c r="OA69" s="19" t="str">
        <f t="shared" ca="1" si="541"/>
        <v>-</v>
      </c>
      <c r="OB69" s="19" t="str">
        <f t="shared" ca="1" si="541"/>
        <v>-</v>
      </c>
      <c r="OC69" s="19" t="str">
        <f t="shared" ca="1" si="541"/>
        <v>-</v>
      </c>
      <c r="OD69" s="19" t="str">
        <f t="shared" ca="1" si="541"/>
        <v>-</v>
      </c>
      <c r="OE69" s="19" t="str">
        <f t="shared" ca="1" si="541"/>
        <v>-</v>
      </c>
      <c r="OF69" s="19" t="str">
        <f t="shared" ca="1" si="541"/>
        <v>-</v>
      </c>
      <c r="OG69" s="19" t="str">
        <f t="shared" ca="1" si="541"/>
        <v>-</v>
      </c>
      <c r="OH69" s="5" t="b">
        <f t="array" aca="1" ref="OH69" ca="1">IF(OR(OI69:OJ69&lt;&gt;"-"),TRUE,"-")</f>
        <v>1</v>
      </c>
      <c r="OI69" s="134">
        <f ca="1">IF($AS69=6,0,$OJ69)</f>
        <v>0</v>
      </c>
      <c r="OJ69" s="19">
        <f t="shared" ca="1" si="383"/>
        <v>2</v>
      </c>
      <c r="OK69" s="19" t="b">
        <f t="shared" ca="1" si="384"/>
        <v>0</v>
      </c>
      <c r="OL69" s="19" t="str">
        <f t="shared" ca="1" si="542"/>
        <v>-</v>
      </c>
      <c r="OM69" s="5" t="str">
        <f t="shared" ca="1" si="489"/>
        <v>-</v>
      </c>
      <c r="ON69" s="5" t="str">
        <f t="shared" ca="1" si="489"/>
        <v>-</v>
      </c>
      <c r="OO69" s="5" t="str">
        <f t="shared" ca="1" si="489"/>
        <v>-</v>
      </c>
      <c r="OP69" s="5" t="str">
        <f t="shared" ca="1" si="489"/>
        <v>-</v>
      </c>
      <c r="OQ69" s="19" t="str">
        <f t="shared" ca="1" si="491"/>
        <v>-</v>
      </c>
      <c r="OR69" s="19" t="str">
        <f t="shared" ca="1" si="543"/>
        <v>-</v>
      </c>
      <c r="OS69" s="19" t="b">
        <f t="shared" ca="1" si="543"/>
        <v>1</v>
      </c>
      <c r="OT69" s="19">
        <f t="shared" ca="1" si="491"/>
        <v>0.75</v>
      </c>
      <c r="OU69" s="19">
        <f t="shared" ca="1" si="491"/>
        <v>0.75</v>
      </c>
      <c r="OV69" s="19">
        <f t="shared" ca="1" si="491"/>
        <v>0.99</v>
      </c>
      <c r="OW69" s="19">
        <f t="shared" ca="1" si="491"/>
        <v>0.5</v>
      </c>
      <c r="OX69" s="19">
        <f t="shared" ca="1" si="491"/>
        <v>0</v>
      </c>
      <c r="OY69" s="19">
        <f t="shared" ca="1" si="491"/>
        <v>0</v>
      </c>
      <c r="OZ69" s="19" t="str">
        <f t="shared" ca="1" si="491"/>
        <v>-</v>
      </c>
      <c r="PA69" s="19" t="str">
        <f t="shared" ca="1" si="491"/>
        <v>-</v>
      </c>
      <c r="PB69" s="19" t="str">
        <f t="shared" ca="1" si="491"/>
        <v>-</v>
      </c>
      <c r="PC69" s="5">
        <f t="shared" ca="1" si="492"/>
        <v>1.5</v>
      </c>
      <c r="PD69" s="9"/>
      <c r="PE69" s="19">
        <f t="shared" ca="1" si="491"/>
        <v>50</v>
      </c>
      <c r="PF69" s="19">
        <f t="shared" ca="1" si="544"/>
        <v>50</v>
      </c>
      <c r="PG69" s="19">
        <f t="shared" ca="1" si="544"/>
        <v>50</v>
      </c>
      <c r="PH69" s="19">
        <f t="shared" ca="1" si="544"/>
        <v>50</v>
      </c>
      <c r="PI69" s="19">
        <f t="shared" ca="1" si="387"/>
        <v>1</v>
      </c>
      <c r="PJ69" s="5">
        <f t="shared" ca="1" si="493"/>
        <v>1</v>
      </c>
      <c r="PK69" s="19">
        <f t="shared" ca="1" si="494"/>
        <v>1</v>
      </c>
      <c r="PL69" s="9"/>
      <c r="PM69" s="19" t="b">
        <f t="shared" ca="1" si="544"/>
        <v>0</v>
      </c>
      <c r="PN69" s="19" t="b">
        <f t="shared" ca="1" si="544"/>
        <v>0</v>
      </c>
      <c r="PO69" s="19">
        <f t="shared" ca="1" si="544"/>
        <v>1</v>
      </c>
      <c r="PP69" s="19">
        <f t="shared" ca="1" si="544"/>
        <v>1</v>
      </c>
      <c r="PQ69" s="19">
        <f t="shared" ca="1" si="544"/>
        <v>1</v>
      </c>
      <c r="PR69" s="19">
        <f t="shared" ca="1" si="544"/>
        <v>1</v>
      </c>
      <c r="PS69" s="19">
        <f t="shared" ca="1" si="544"/>
        <v>1</v>
      </c>
      <c r="PT69" s="19">
        <f t="shared" ca="1" si="544"/>
        <v>1</v>
      </c>
      <c r="PU69" s="19">
        <f t="shared" ca="1" si="544"/>
        <v>1</v>
      </c>
      <c r="PV69" s="19">
        <f t="shared" ca="1" si="544"/>
        <v>1</v>
      </c>
      <c r="PW69" s="19">
        <f t="shared" ca="1" si="544"/>
        <v>1</v>
      </c>
      <c r="PX69" s="9"/>
      <c r="PY69" s="12" t="str">
        <f t="shared" ca="1" si="496"/>
        <v>-</v>
      </c>
      <c r="PZ69" s="19" t="str">
        <f t="shared" ca="1" si="497"/>
        <v>-</v>
      </c>
      <c r="QA69" s="19" t="str">
        <f t="shared" ca="1" si="497"/>
        <v>-</v>
      </c>
      <c r="QB69" s="19" t="str">
        <f t="shared" ca="1" si="498"/>
        <v>-</v>
      </c>
      <c r="QC69" s="19" t="str">
        <f t="shared" ca="1" si="497"/>
        <v>-</v>
      </c>
      <c r="QD69" s="19" t="str">
        <f t="shared" ca="1" si="499"/>
        <v>-</v>
      </c>
      <c r="QE69" s="19" t="str">
        <f t="shared" ca="1" si="497"/>
        <v>-</v>
      </c>
      <c r="QF69" s="19" t="str">
        <f t="shared" ca="1" si="497"/>
        <v>-</v>
      </c>
      <c r="QG69" s="19" t="str">
        <f t="shared" ca="1" si="497"/>
        <v>-</v>
      </c>
      <c r="QH69" s="19" t="str">
        <f t="shared" ca="1" si="497"/>
        <v>-</v>
      </c>
      <c r="QI69" s="19" t="str">
        <f t="shared" ca="1" si="497"/>
        <v>-</v>
      </c>
      <c r="QJ69" s="19" t="str">
        <f t="shared" ca="1" si="497"/>
        <v>-</v>
      </c>
      <c r="QK69" s="19" t="str">
        <f t="shared" ca="1" si="497"/>
        <v>-</v>
      </c>
      <c r="QL69" s="19" t="str">
        <f t="shared" ca="1" si="497"/>
        <v>-</v>
      </c>
      <c r="QM69" s="19" t="str">
        <f t="shared" ca="1" si="497"/>
        <v>-</v>
      </c>
      <c r="QN69" s="19" t="str">
        <f t="shared" ca="1" si="497"/>
        <v>-</v>
      </c>
      <c r="QO69" s="19" t="str">
        <f t="shared" ca="1" si="497"/>
        <v>-</v>
      </c>
      <c r="QP69" s="19" t="str">
        <f t="shared" ca="1" si="497"/>
        <v>-</v>
      </c>
      <c r="QQ69" s="19" t="str">
        <f t="shared" ca="1" si="497"/>
        <v>-</v>
      </c>
      <c r="QR69" s="19" t="str">
        <f t="shared" ca="1" si="500"/>
        <v>-</v>
      </c>
      <c r="QS69" s="19" t="str">
        <f t="shared" ca="1" si="500"/>
        <v>-</v>
      </c>
      <c r="QT69" s="19" t="str">
        <f t="shared" ca="1" si="500"/>
        <v>-</v>
      </c>
      <c r="QU69" s="19" t="str">
        <f t="shared" ca="1" si="500"/>
        <v>-</v>
      </c>
      <c r="QV69" s="19" t="str">
        <f t="shared" ca="1" si="500"/>
        <v>-</v>
      </c>
      <c r="QW69" s="19" t="str">
        <f t="shared" ca="1" si="500"/>
        <v>-</v>
      </c>
      <c r="QX69" s="19" t="str">
        <f t="shared" ca="1" si="500"/>
        <v>-</v>
      </c>
      <c r="QY69" s="19" t="str">
        <f t="shared" ca="1" si="501"/>
        <v>-</v>
      </c>
      <c r="QZ69" s="19" t="str">
        <f t="shared" ca="1" si="501"/>
        <v>-</v>
      </c>
      <c r="RA69" s="19" t="str">
        <f t="shared" ca="1" si="501"/>
        <v>-</v>
      </c>
      <c r="RB69" s="19" t="str">
        <f t="shared" ca="1" si="501"/>
        <v>-</v>
      </c>
      <c r="RC69" s="19" t="str">
        <f t="shared" ca="1" si="501"/>
        <v>-</v>
      </c>
      <c r="RD69" s="19" t="str">
        <f t="shared" ca="1" si="501"/>
        <v>-</v>
      </c>
      <c r="RE69" s="19" t="str">
        <f t="shared" ca="1" si="501"/>
        <v>-</v>
      </c>
      <c r="RF69" s="19" t="str">
        <f t="shared" ca="1" si="501"/>
        <v>-</v>
      </c>
      <c r="RG69" s="19" t="str">
        <f t="shared" ca="1" si="501"/>
        <v>-</v>
      </c>
      <c r="RH69" s="19" t="str">
        <f t="shared" ca="1" si="501"/>
        <v>-</v>
      </c>
      <c r="RI69" s="19" t="str">
        <f t="shared" ca="1" si="500"/>
        <v>-</v>
      </c>
      <c r="RJ69" s="19" t="str">
        <f t="shared" ca="1" si="500"/>
        <v>-</v>
      </c>
      <c r="RK69" s="19" t="str">
        <f t="shared" ca="1" si="500"/>
        <v>-</v>
      </c>
      <c r="RL69" s="19" t="str">
        <f t="shared" ca="1" si="500"/>
        <v>-</v>
      </c>
      <c r="RM69" s="19" t="str">
        <f t="shared" ca="1" si="500"/>
        <v>-</v>
      </c>
      <c r="RN69" s="19" t="str">
        <f t="shared" ca="1" si="500"/>
        <v>-</v>
      </c>
      <c r="RO69" s="19" t="str">
        <f t="shared" ca="1" si="500"/>
        <v>-</v>
      </c>
      <c r="RP69" s="19" t="str">
        <f t="shared" ca="1" si="500"/>
        <v>-</v>
      </c>
      <c r="RQ69" s="19" t="str">
        <f t="shared" ca="1" si="500"/>
        <v>-</v>
      </c>
      <c r="RR69" s="19" t="str">
        <f t="shared" ca="1" si="502"/>
        <v>-</v>
      </c>
      <c r="RS69" s="19" t="str">
        <f t="shared" ca="1" si="502"/>
        <v>-</v>
      </c>
      <c r="RT69" s="19" t="str">
        <f t="shared" ca="1" si="502"/>
        <v>-</v>
      </c>
      <c r="RU69" s="19" t="str">
        <f t="shared" ca="1" si="502"/>
        <v>-</v>
      </c>
      <c r="RV69" s="19" t="str">
        <f t="shared" ca="1" si="502"/>
        <v>-</v>
      </c>
      <c r="RW69" s="19" t="str">
        <f t="shared" ca="1" si="502"/>
        <v>-</v>
      </c>
      <c r="RX69" s="19" t="str">
        <f t="shared" ca="1" si="502"/>
        <v>-</v>
      </c>
      <c r="RY69" s="19" t="str">
        <f t="shared" ca="1" si="502"/>
        <v>-</v>
      </c>
      <c r="RZ69" s="19" t="str">
        <f t="shared" ca="1" si="502"/>
        <v>-</v>
      </c>
      <c r="SA69" s="19" t="str">
        <f t="shared" ca="1" si="502"/>
        <v>-</v>
      </c>
      <c r="SB69" s="19" t="str">
        <f t="shared" ca="1" si="502"/>
        <v>-</v>
      </c>
      <c r="SC69" s="19" t="str">
        <f t="shared" ca="1" si="502"/>
        <v>-</v>
      </c>
      <c r="SD69" s="19" t="str">
        <f t="shared" ca="1" si="502"/>
        <v>-</v>
      </c>
      <c r="SE69" s="19" t="str">
        <f t="shared" ca="1" si="502"/>
        <v>-</v>
      </c>
      <c r="SF69" s="19" t="str">
        <f t="shared" ca="1" si="502"/>
        <v>-</v>
      </c>
      <c r="SG69" s="19" t="str">
        <f t="shared" ca="1" si="502"/>
        <v>-</v>
      </c>
      <c r="SH69" s="19" t="str">
        <f t="shared" ca="1" si="503"/>
        <v>-</v>
      </c>
      <c r="SI69" s="12" t="str">
        <f t="shared" ca="1" si="504"/>
        <v>-</v>
      </c>
      <c r="SJ69" s="19" t="str">
        <f t="shared" ca="1" si="503"/>
        <v>-</v>
      </c>
      <c r="SK69" s="19" t="str">
        <f t="shared" ca="1" si="503"/>
        <v>-</v>
      </c>
      <c r="SL69" s="19" t="str">
        <f t="shared" ca="1" si="503"/>
        <v>-</v>
      </c>
      <c r="SM69" s="19" t="str">
        <f t="shared" ca="1" si="503"/>
        <v>-</v>
      </c>
      <c r="SN69" s="19" t="str">
        <f t="shared" ca="1" si="503"/>
        <v>-</v>
      </c>
      <c r="SO69" s="19" t="str">
        <f t="shared" ca="1" si="503"/>
        <v>-</v>
      </c>
      <c r="SP69" s="19" t="str">
        <f t="shared" ca="1" si="503"/>
        <v>-</v>
      </c>
      <c r="SQ69" s="19" t="str">
        <f t="shared" ca="1" si="503"/>
        <v>-</v>
      </c>
      <c r="SR69" s="19" t="str">
        <f t="shared" ca="1" si="503"/>
        <v>-</v>
      </c>
      <c r="SS69" s="19" t="str">
        <f t="shared" ca="1" si="503"/>
        <v>-</v>
      </c>
      <c r="ST69" s="19" t="str">
        <f t="shared" ca="1" si="503"/>
        <v>-</v>
      </c>
      <c r="SU69" s="19" t="str">
        <f t="shared" ca="1" si="503"/>
        <v>-</v>
      </c>
      <c r="SV69" s="19" t="str">
        <f t="shared" ca="1" si="503"/>
        <v>-</v>
      </c>
      <c r="SW69" s="19" t="str">
        <f t="shared" ca="1" si="503"/>
        <v>-</v>
      </c>
      <c r="SX69" s="19" t="str">
        <f t="shared" ca="1" si="503"/>
        <v>-</v>
      </c>
      <c r="SY69" s="19" t="str">
        <f t="shared" ca="1" si="503"/>
        <v>-</v>
      </c>
      <c r="SZ69" s="19" t="str">
        <f t="shared" ca="1" si="503"/>
        <v>-</v>
      </c>
      <c r="TA69" s="19" t="str">
        <f t="shared" ca="1" si="503"/>
        <v>-</v>
      </c>
      <c r="TB69" s="19" t="str">
        <f t="shared" ca="1" si="503"/>
        <v>-</v>
      </c>
      <c r="TC69" s="19" t="str">
        <f t="shared" ca="1" si="503"/>
        <v>-</v>
      </c>
      <c r="TD69" s="19" t="str">
        <f t="shared" ca="1" si="505"/>
        <v>-</v>
      </c>
      <c r="TE69" s="19" t="str">
        <f t="shared" ca="1" si="505"/>
        <v>-</v>
      </c>
      <c r="TF69" s="19" t="str">
        <f t="shared" ca="1" si="505"/>
        <v>-</v>
      </c>
      <c r="TG69" s="19" t="str">
        <f t="shared" ca="1" si="505"/>
        <v>-</v>
      </c>
      <c r="TH69" s="19" t="str">
        <f t="shared" ca="1" si="505"/>
        <v>-</v>
      </c>
      <c r="TI69" s="19" t="str">
        <f t="shared" ca="1" si="505"/>
        <v>-</v>
      </c>
      <c r="TJ69" s="19" t="str">
        <f t="shared" ca="1" si="505"/>
        <v>-</v>
      </c>
      <c r="TK69" s="19" t="str">
        <f t="shared" ca="1" si="505"/>
        <v>-</v>
      </c>
      <c r="TL69" s="19" t="str">
        <f t="shared" ca="1" si="505"/>
        <v>-</v>
      </c>
      <c r="TM69" s="19" t="str">
        <f t="shared" ca="1" si="506"/>
        <v>-</v>
      </c>
      <c r="TN69" s="19" t="str">
        <f t="shared" ca="1" si="506"/>
        <v>-</v>
      </c>
      <c r="TO69" s="19" t="str">
        <f t="shared" ca="1" si="506"/>
        <v>-</v>
      </c>
      <c r="TP69" s="19" t="str">
        <f t="shared" ca="1" si="506"/>
        <v>-</v>
      </c>
      <c r="TQ69" s="19" t="str">
        <f t="shared" ca="1" si="506"/>
        <v>-</v>
      </c>
      <c r="TR69" s="19" t="str">
        <f t="shared" ca="1" si="506"/>
        <v>-</v>
      </c>
      <c r="TS69" s="19" t="str">
        <f t="shared" ca="1" si="505"/>
        <v>-</v>
      </c>
      <c r="TT69" s="19" t="str">
        <f t="shared" ca="1" si="505"/>
        <v>-</v>
      </c>
      <c r="TU69" s="19" t="str">
        <f t="shared" ca="1" si="505"/>
        <v>-</v>
      </c>
      <c r="TV69" s="19" t="str">
        <f t="shared" ca="1" si="505"/>
        <v>-</v>
      </c>
      <c r="TW69" s="19" t="str">
        <f t="shared" ca="1" si="505"/>
        <v>-</v>
      </c>
      <c r="TX69" s="19" t="str">
        <f t="shared" ca="1" si="505"/>
        <v>-</v>
      </c>
      <c r="TY69" s="19" t="str">
        <f t="shared" ca="1" si="505"/>
        <v>-</v>
      </c>
      <c r="TZ69" s="19" t="str">
        <f t="shared" ca="1" si="507"/>
        <v>-</v>
      </c>
      <c r="UA69" s="19" t="str">
        <f t="shared" ca="1" si="507"/>
        <v>-</v>
      </c>
      <c r="UB69" s="19" t="str">
        <f t="shared" ca="1" si="507"/>
        <v>-</v>
      </c>
      <c r="UC69" s="19" t="str">
        <f t="shared" ca="1" si="507"/>
        <v>-</v>
      </c>
      <c r="UD69" s="19" t="str">
        <f t="shared" ca="1" si="507"/>
        <v>-</v>
      </c>
      <c r="UE69" s="19" t="str">
        <f t="shared" ca="1" si="507"/>
        <v>-</v>
      </c>
      <c r="UF69" s="19" t="str">
        <f t="shared" ca="1" si="507"/>
        <v>-</v>
      </c>
      <c r="UG69" s="19" t="str">
        <f t="shared" ca="1" si="507"/>
        <v>-</v>
      </c>
      <c r="UH69" s="19" t="str">
        <f t="shared" ca="1" si="507"/>
        <v>-</v>
      </c>
      <c r="UI69" s="19" t="str">
        <f t="shared" ca="1" si="507"/>
        <v>-</v>
      </c>
      <c r="UJ69" s="19" t="str">
        <f t="shared" ca="1" si="507"/>
        <v>-</v>
      </c>
      <c r="UK69" s="19" t="str">
        <f t="shared" ca="1" si="507"/>
        <v>-</v>
      </c>
      <c r="UL69" s="19" t="str">
        <f t="shared" ca="1" si="507"/>
        <v>-</v>
      </c>
      <c r="UM69" s="19" t="str">
        <f t="shared" ca="1" si="508"/>
        <v>-</v>
      </c>
      <c r="UN69" s="19" t="str">
        <f t="shared" ca="1" si="508"/>
        <v>-</v>
      </c>
      <c r="UO69" s="19" t="str">
        <f t="shared" ca="1" si="508"/>
        <v>-</v>
      </c>
      <c r="UP69" s="19" t="str">
        <f t="shared" ca="1" si="508"/>
        <v>-</v>
      </c>
      <c r="UQ69" s="19" t="str">
        <f t="shared" ca="1" si="508"/>
        <v>-</v>
      </c>
      <c r="UR69" s="19" t="str">
        <f t="shared" ca="1" si="508"/>
        <v>-</v>
      </c>
      <c r="US69" s="12" t="b">
        <f t="shared" ca="1" si="509"/>
        <v>1</v>
      </c>
      <c r="UT69" s="19" t="str">
        <f t="shared" ca="1" si="545"/>
        <v>-</v>
      </c>
      <c r="UU69" s="19" t="str">
        <f t="shared" ca="1" si="545"/>
        <v>-</v>
      </c>
      <c r="UV69" s="19" t="str">
        <f t="shared" ca="1" si="545"/>
        <v>-</v>
      </c>
      <c r="UW69" s="19" t="str">
        <f t="shared" ca="1" si="545"/>
        <v>-</v>
      </c>
      <c r="UX69" s="19" t="str">
        <f t="shared" ca="1" si="545"/>
        <v>-</v>
      </c>
      <c r="UY69" s="19" t="str">
        <f t="shared" ca="1" si="545"/>
        <v>-</v>
      </c>
      <c r="UZ69" s="19" t="str">
        <f t="shared" ca="1" si="545"/>
        <v>-</v>
      </c>
      <c r="VA69" s="19" t="str">
        <f t="shared" ca="1" si="545"/>
        <v>-</v>
      </c>
      <c r="VB69" s="19" t="str">
        <f t="shared" ca="1" si="545"/>
        <v>-</v>
      </c>
      <c r="VC69" s="19" t="str">
        <f t="shared" ca="1" si="545"/>
        <v>-</v>
      </c>
      <c r="VD69" s="19" t="str">
        <f t="shared" ca="1" si="545"/>
        <v>-</v>
      </c>
      <c r="VE69" s="19" t="str">
        <f t="shared" ca="1" si="545"/>
        <v>-</v>
      </c>
      <c r="VF69" s="19" t="str">
        <f t="shared" ca="1" si="545"/>
        <v>-</v>
      </c>
      <c r="VG69" s="19" t="str">
        <f t="shared" ca="1" si="545"/>
        <v>-</v>
      </c>
      <c r="VH69" s="19" t="str">
        <f t="shared" ca="1" si="545"/>
        <v>-</v>
      </c>
      <c r="VI69" s="19" t="str">
        <f t="shared" ca="1" si="545"/>
        <v>-</v>
      </c>
      <c r="VJ69" s="19" t="str">
        <f t="shared" ca="1" si="545"/>
        <v>-</v>
      </c>
      <c r="VK69" s="19" t="str">
        <f t="shared" ca="1" si="545"/>
        <v>-</v>
      </c>
      <c r="VL69" s="19" t="str">
        <f t="shared" ca="1" si="545"/>
        <v>-</v>
      </c>
      <c r="VM69" s="19" t="str">
        <f t="shared" ca="1" si="545"/>
        <v>-</v>
      </c>
      <c r="VN69" s="19" t="str">
        <f t="shared" ca="1" si="545"/>
        <v>-</v>
      </c>
      <c r="VO69" s="19" t="str">
        <f t="shared" ca="1" si="545"/>
        <v>-</v>
      </c>
      <c r="VP69" s="19" t="str">
        <f t="shared" ca="1" si="545"/>
        <v>-</v>
      </c>
      <c r="VQ69" s="19" t="str">
        <f t="shared" ca="1" si="545"/>
        <v>-</v>
      </c>
      <c r="VR69" s="19" t="str">
        <f t="shared" ca="1" si="545"/>
        <v>-</v>
      </c>
      <c r="VS69" s="19" t="str">
        <f t="shared" ca="1" si="545"/>
        <v>-</v>
      </c>
      <c r="VT69" s="19" t="str">
        <f t="shared" ca="1" si="545"/>
        <v>-</v>
      </c>
      <c r="VU69" s="19" t="str">
        <f t="shared" ca="1" si="545"/>
        <v>-</v>
      </c>
      <c r="VV69" s="19" t="str">
        <f t="shared" ca="1" si="545"/>
        <v>-</v>
      </c>
      <c r="VW69" s="19" t="str">
        <f t="shared" ca="1" si="545"/>
        <v>-</v>
      </c>
      <c r="VX69" s="19" t="str">
        <f t="shared" ca="1" si="545"/>
        <v>-</v>
      </c>
      <c r="VY69" s="19" t="str">
        <f t="shared" ca="1" si="545"/>
        <v>-</v>
      </c>
      <c r="VZ69" s="19" t="str">
        <f t="shared" ca="1" si="545"/>
        <v>-</v>
      </c>
      <c r="WA69" s="19" t="str">
        <f t="shared" ca="1" si="545"/>
        <v>-</v>
      </c>
      <c r="WB69" s="19" t="str">
        <f t="shared" ca="1" si="545"/>
        <v>-</v>
      </c>
      <c r="WC69" s="19" t="str">
        <f t="shared" ca="1" si="545"/>
        <v>-</v>
      </c>
      <c r="WD69" s="19" t="str">
        <f t="shared" ca="1" si="545"/>
        <v>-</v>
      </c>
      <c r="WE69" s="19" t="str">
        <f t="shared" ca="1" si="545"/>
        <v>-</v>
      </c>
      <c r="WF69" s="19" t="str">
        <f t="shared" ca="1" si="545"/>
        <v>-</v>
      </c>
      <c r="WG69" s="19" t="str">
        <f t="shared" ca="1" si="545"/>
        <v>-</v>
      </c>
      <c r="WH69" s="19" t="str">
        <f t="shared" ca="1" si="545"/>
        <v>-</v>
      </c>
      <c r="WI69" s="19" t="str">
        <f t="shared" ca="1" si="545"/>
        <v>-</v>
      </c>
      <c r="WJ69" s="19" t="str">
        <f t="shared" ca="1" si="545"/>
        <v>-</v>
      </c>
      <c r="WK69" s="19" t="str">
        <f t="shared" ca="1" si="545"/>
        <v>-</v>
      </c>
      <c r="WL69" s="19" t="str">
        <f t="shared" ca="1" si="545"/>
        <v>-</v>
      </c>
      <c r="WM69" s="19" t="str">
        <f t="shared" ca="1" si="545"/>
        <v>-</v>
      </c>
      <c r="WN69" s="19" t="str">
        <f t="shared" ca="1" si="545"/>
        <v>-</v>
      </c>
      <c r="WO69" s="19" t="str">
        <f t="shared" ca="1" si="545"/>
        <v>-</v>
      </c>
      <c r="WP69" s="19" t="str">
        <f t="shared" ca="1" si="545"/>
        <v>-</v>
      </c>
      <c r="WQ69" s="19" t="str">
        <f t="shared" ca="1" si="545"/>
        <v>-</v>
      </c>
      <c r="WR69" s="19" t="str">
        <f t="shared" ca="1" si="545"/>
        <v>-</v>
      </c>
      <c r="WS69" s="19" t="str">
        <f t="shared" ca="1" si="545"/>
        <v>-</v>
      </c>
      <c r="WT69" s="19" t="str">
        <f t="shared" ca="1" si="545"/>
        <v>-</v>
      </c>
      <c r="WU69" s="19" t="str">
        <f t="shared" ca="1" si="545"/>
        <v>-</v>
      </c>
      <c r="WV69" s="19" t="str">
        <f t="shared" ca="1" si="545"/>
        <v>-</v>
      </c>
      <c r="WW69" s="19" t="str">
        <f t="shared" ca="1" si="545"/>
        <v>-</v>
      </c>
      <c r="WX69" s="19" t="str">
        <f t="shared" ca="1" si="510"/>
        <v>-</v>
      </c>
      <c r="WY69" s="19" t="str">
        <f t="shared" ca="1" si="510"/>
        <v>-</v>
      </c>
      <c r="WZ69" s="19" t="str">
        <f t="shared" ca="1" si="510"/>
        <v>-</v>
      </c>
      <c r="XA69" s="19" t="str">
        <f t="shared" ca="1" si="510"/>
        <v>-</v>
      </c>
      <c r="XB69" s="19" t="str">
        <f t="shared" ca="1" si="510"/>
        <v>-</v>
      </c>
      <c r="XC69" s="19">
        <f t="shared" ca="1" si="546"/>
        <v>0</v>
      </c>
      <c r="XD69" s="599">
        <v>0</v>
      </c>
    </row>
    <row r="70" spans="1:628" hidden="1" outlineLevel="2">
      <c r="A70" s="20">
        <f t="shared" si="530"/>
        <v>65</v>
      </c>
      <c r="B70" s="561">
        <f ca="1">OFFSET(B70,-2,-1)</f>
        <v>63</v>
      </c>
      <c r="C70">
        <f>202</f>
        <v>202</v>
      </c>
      <c r="D70" s="134" t="str">
        <f t="shared" ca="1" si="430"/>
        <v>GSW</v>
      </c>
      <c r="E70" t="b">
        <v>1</v>
      </c>
      <c r="F70" t="b">
        <v>0</v>
      </c>
      <c r="G70" s="349" t="b">
        <f t="shared" si="547"/>
        <v>1</v>
      </c>
      <c r="H70" s="227">
        <f t="shared" ref="H70:H136" ca="1" si="554">OFFSET(H70,-1,0)+1</f>
        <v>4</v>
      </c>
      <c r="I70" s="227">
        <f t="shared" ca="1" si="512"/>
        <v>1</v>
      </c>
      <c r="J70" s="227">
        <f t="shared" ca="1" si="512"/>
        <v>0</v>
      </c>
      <c r="K70" s="227" t="str">
        <f t="shared" ca="1" si="512"/>
        <v/>
      </c>
      <c r="L70" s="227">
        <f t="shared" ca="1" si="512"/>
        <v>1</v>
      </c>
      <c r="M70" s="227">
        <f t="shared" ca="1" si="513"/>
        <v>2</v>
      </c>
      <c r="N70" s="227">
        <f t="shared" ca="1" si="513"/>
        <v>2</v>
      </c>
      <c r="O70" s="227">
        <f t="shared" ca="1" si="514"/>
        <v>2</v>
      </c>
      <c r="P70" s="227">
        <f t="shared" ca="1" si="515"/>
        <v>3</v>
      </c>
      <c r="Q70" s="227">
        <f t="shared" ca="1" si="516"/>
        <v>2</v>
      </c>
      <c r="R70" s="114">
        <f t="shared" ca="1" si="433"/>
        <v>0</v>
      </c>
      <c r="S70" s="227">
        <f t="shared" ca="1" si="516"/>
        <v>0</v>
      </c>
      <c r="T70" s="227">
        <f t="shared" ca="1" si="516"/>
        <v>0</v>
      </c>
      <c r="U70" s="227">
        <f t="shared" ca="1" si="516"/>
        <v>0</v>
      </c>
      <c r="V70" s="227">
        <f t="shared" ca="1" si="516"/>
        <v>0</v>
      </c>
      <c r="W70" s="227">
        <f t="shared" ca="1" si="515"/>
        <v>0</v>
      </c>
      <c r="X70" s="227">
        <f t="shared" ca="1" si="517"/>
        <v>1</v>
      </c>
      <c r="Y70" s="227">
        <f t="shared" ca="1" si="515"/>
        <v>1</v>
      </c>
      <c r="Z70" s="227">
        <f t="shared" ca="1" si="515"/>
        <v>1</v>
      </c>
      <c r="AA70" s="264"/>
      <c r="AB70" s="264"/>
      <c r="AC70" s="264"/>
      <c r="AD70" s="264"/>
      <c r="AE70" s="264"/>
      <c r="AF70" s="227">
        <f t="shared" ca="1" si="518"/>
        <v>0</v>
      </c>
      <c r="AG70" s="264"/>
      <c r="AH70" s="264">
        <f t="shared" ca="1" si="519"/>
        <v>0</v>
      </c>
      <c r="AI70" s="264">
        <f t="shared" ca="1" si="519"/>
        <v>0</v>
      </c>
      <c r="AJ70" s="264">
        <f t="shared" ca="1" si="519"/>
        <v>0</v>
      </c>
      <c r="AK70" s="264">
        <f t="shared" ca="1" si="519"/>
        <v>0</v>
      </c>
      <c r="AL70" s="264">
        <f t="shared" ca="1" si="519"/>
        <v>0</v>
      </c>
      <c r="AM70" s="264">
        <f t="shared" ca="1" si="519"/>
        <v>0</v>
      </c>
      <c r="AN70" s="264">
        <f t="shared" ca="1" si="519"/>
        <v>0</v>
      </c>
      <c r="AO70" s="134">
        <f t="shared" ca="1" si="436"/>
        <v>2</v>
      </c>
      <c r="AP70" s="134">
        <f ca="1">INDEX(CHOOSE($P70,DataAutumn!i.AdultDrys,DataWinter!i.AdultDrys,DataSpring!i.AdultDrys),1,$O70)</f>
        <v>3</v>
      </c>
      <c r="AQ70" s="5">
        <f t="shared" ca="1" si="437"/>
        <v>2</v>
      </c>
      <c r="AR70" s="5">
        <f t="shared" ca="1" si="437"/>
        <v>0</v>
      </c>
      <c r="AS70" s="5">
        <f t="shared" ca="1" si="438"/>
        <v>6</v>
      </c>
      <c r="AT70">
        <f t="shared" ca="1" si="439"/>
        <v>2</v>
      </c>
      <c r="AW70" s="353" t="str">
        <f t="shared" ca="1" si="440"/>
        <v>TemplateFe 00004 GSW MWM     TOL204 Scan2 CFS RR+01% PI00% GP100% WP100% MP100% (T_F33N11L00)</v>
      </c>
      <c r="AX70" s="9" t="str">
        <f ca="1">IF(COUNTIF(AW$5:AW70,AW70)=1,"-","Dup")</f>
        <v>-</v>
      </c>
      <c r="AY70" s="9"/>
      <c r="AZ70" s="19" t="b">
        <f t="shared" ref="AZ70:BH70" ca="1" si="555">OFFSET(AZ$5,$B70,0)</f>
        <v>0</v>
      </c>
      <c r="BA70" s="19" t="b">
        <f t="shared" ca="1" si="555"/>
        <v>0</v>
      </c>
      <c r="BB70" s="19" t="b">
        <f t="shared" ca="1" si="555"/>
        <v>0</v>
      </c>
      <c r="BC70" s="19" t="b">
        <f t="shared" ca="1" si="555"/>
        <v>0</v>
      </c>
      <c r="BD70" s="19" t="b">
        <f t="shared" ca="1" si="555"/>
        <v>0</v>
      </c>
      <c r="BE70" s="19" t="b">
        <f t="shared" ca="1" si="555"/>
        <v>0</v>
      </c>
      <c r="BF70" s="19" t="b">
        <f t="shared" ca="1" si="555"/>
        <v>0</v>
      </c>
      <c r="BG70" s="19" t="b">
        <f t="shared" ca="1" si="555"/>
        <v>0</v>
      </c>
      <c r="BH70" s="19" t="b">
        <f t="shared" ca="1" si="555"/>
        <v>0</v>
      </c>
      <c r="BI70" s="9"/>
      <c r="BJ70" s="19" t="b">
        <f t="shared" ca="1" si="441"/>
        <v>1</v>
      </c>
      <c r="BK70" s="19" t="str">
        <f t="shared" ca="1" si="441"/>
        <v>-</v>
      </c>
      <c r="BL70" s="19" t="str">
        <f t="shared" ca="1" si="441"/>
        <v>-</v>
      </c>
      <c r="BM70" s="19" t="str">
        <f t="shared" ca="1" si="441"/>
        <v>-</v>
      </c>
      <c r="BN70" s="19" t="b">
        <f t="shared" ca="1" si="441"/>
        <v>0</v>
      </c>
      <c r="BO70" s="19">
        <f t="shared" ca="1" si="442"/>
        <v>0</v>
      </c>
      <c r="BP70" s="19" t="str">
        <f t="shared" ca="1" si="441"/>
        <v>-</v>
      </c>
      <c r="BQ70" s="19" t="str">
        <f t="shared" ca="1" si="441"/>
        <v>-</v>
      </c>
      <c r="BR70" s="19" t="b">
        <f t="shared" ca="1" si="442"/>
        <v>1</v>
      </c>
      <c r="BS70" s="9"/>
      <c r="BT70" s="19" t="str">
        <f t="shared" ca="1" si="443"/>
        <v>-</v>
      </c>
      <c r="BU70" s="5" t="str">
        <f t="shared" ca="1" si="444"/>
        <v>-</v>
      </c>
      <c r="BV70" s="5">
        <f t="shared" ca="1" si="445"/>
        <v>0</v>
      </c>
      <c r="BW70" s="5">
        <f t="shared" ca="1" si="445"/>
        <v>0</v>
      </c>
      <c r="BX70" s="19" t="str">
        <f t="shared" ca="1" si="446"/>
        <v>-</v>
      </c>
      <c r="BY70" s="19" t="str">
        <f t="shared" ca="1" si="446"/>
        <v>-</v>
      </c>
      <c r="BZ70" s="19" t="str">
        <f t="shared" ca="1" si="446"/>
        <v>-</v>
      </c>
      <c r="CA70" s="5" t="str">
        <f t="shared" ca="1" si="447"/>
        <v>-</v>
      </c>
      <c r="CB70" s="5">
        <f t="shared" ca="1" si="448"/>
        <v>0</v>
      </c>
      <c r="CC70" s="5">
        <f t="shared" ca="1" si="448"/>
        <v>0</v>
      </c>
      <c r="CD70" s="19" t="str">
        <f t="shared" ca="1" si="449"/>
        <v>-</v>
      </c>
      <c r="CE70" s="5" t="str">
        <f t="shared" ca="1" si="450"/>
        <v>-</v>
      </c>
      <c r="CF70" s="5">
        <f t="shared" ca="1" si="451"/>
        <v>0</v>
      </c>
      <c r="CG70" s="19" t="str">
        <f t="shared" ca="1" si="452"/>
        <v>-</v>
      </c>
      <c r="CH70" s="19" t="str">
        <f t="shared" ca="1" si="452"/>
        <v>-</v>
      </c>
      <c r="CI70" s="5">
        <f t="shared" ca="1" si="453"/>
        <v>0</v>
      </c>
      <c r="CJ70" s="19" t="str">
        <f t="shared" ca="1" si="452"/>
        <v>-</v>
      </c>
      <c r="CK70" s="5" t="str">
        <f t="shared" ca="1" si="454"/>
        <v>-</v>
      </c>
      <c r="CL70" s="5">
        <f t="shared" ca="1" si="455"/>
        <v>0</v>
      </c>
      <c r="CM70" s="5">
        <f t="shared" ca="1" si="455"/>
        <v>0</v>
      </c>
      <c r="CN70" s="9"/>
      <c r="CO70" s="19" t="str">
        <f t="shared" ca="1" si="456"/>
        <v>-</v>
      </c>
      <c r="CP70" s="19" t="str">
        <f t="shared" ca="1" si="456"/>
        <v>-</v>
      </c>
      <c r="CQ70" s="19">
        <f t="shared" ca="1" si="457"/>
        <v>1</v>
      </c>
      <c r="CR70" s="19" t="str">
        <f t="shared" ca="1" si="457"/>
        <v>-</v>
      </c>
      <c r="CS70" s="19" t="str">
        <f t="shared" ca="1" si="456"/>
        <v>-</v>
      </c>
      <c r="CT70" s="19" t="str">
        <f t="shared" ca="1" si="456"/>
        <v>-</v>
      </c>
      <c r="CU70" s="19" t="str">
        <f t="shared" ca="1" si="456"/>
        <v>-</v>
      </c>
      <c r="CV70" s="19" t="str">
        <f t="shared" ca="1" si="456"/>
        <v>-</v>
      </c>
      <c r="CW70" s="19" t="str">
        <f t="shared" ca="1" si="456"/>
        <v>-</v>
      </c>
      <c r="CX70" s="19" t="str">
        <f t="shared" ca="1" si="456"/>
        <v>-</v>
      </c>
      <c r="CY70" s="19" t="str">
        <f t="shared" ca="1" si="456"/>
        <v>-</v>
      </c>
      <c r="CZ70" s="19" t="str">
        <f t="shared" ca="1" si="456"/>
        <v>-</v>
      </c>
      <c r="DA70" s="19" t="str">
        <f t="shared" ca="1" si="458"/>
        <v>-</v>
      </c>
      <c r="DB70" s="19" t="str">
        <f t="shared" ca="1" si="458"/>
        <v>-</v>
      </c>
      <c r="DC70" s="19" t="str">
        <f t="shared" ca="1" si="458"/>
        <v>-</v>
      </c>
      <c r="DD70" s="19" t="str">
        <f t="shared" ca="1" si="458"/>
        <v>-</v>
      </c>
      <c r="DE70" s="19" t="str">
        <f t="shared" ca="1" si="458"/>
        <v>-</v>
      </c>
      <c r="DF70" s="19" t="str">
        <f t="shared" ca="1" si="458"/>
        <v>-</v>
      </c>
      <c r="DG70" s="19" t="str">
        <f t="shared" ca="1" si="458"/>
        <v>-</v>
      </c>
      <c r="DH70" s="19" t="str">
        <f t="shared" ca="1" si="458"/>
        <v>-</v>
      </c>
      <c r="DI70" s="19" t="str">
        <f t="shared" ca="1" si="458"/>
        <v>-</v>
      </c>
      <c r="DJ70" s="9"/>
      <c r="DK70" s="134" t="b">
        <f t="shared" ca="1" si="459"/>
        <v>1</v>
      </c>
      <c r="DL70" s="227" t="b">
        <f ca="1">OFFSET(DL70,-1,0)</f>
        <v>0</v>
      </c>
      <c r="DM70" s="19" t="b">
        <f t="shared" ref="DK70:DQ88" ca="1" si="556">OFFSET(DM$5,$B70,0)</f>
        <v>1</v>
      </c>
      <c r="DN70" s="582">
        <f t="shared" ref="DN70:DN86" ca="1" si="557">IF(OFFSET($E70,-1,0),OFFSET($DR70,-1,0),OFFSET(DN70,-1,0))</f>
        <v>223201000002</v>
      </c>
      <c r="DO70" s="19" t="b">
        <f t="shared" ca="1" si="556"/>
        <v>0</v>
      </c>
      <c r="DP70" s="12" t="s">
        <v>31</v>
      </c>
      <c r="DQ70" s="19" t="str">
        <f t="shared" ca="1" si="533"/>
        <v>-</v>
      </c>
      <c r="DR70" s="583">
        <f t="shared" ca="1" si="549"/>
        <v>223201000002</v>
      </c>
      <c r="DS70" s="430">
        <f t="shared" ca="1" si="461"/>
        <v>652</v>
      </c>
      <c r="DT70" s="430">
        <f t="shared" ca="1" si="461"/>
        <v>686</v>
      </c>
      <c r="DU70" s="430">
        <f t="shared" ca="1" si="461"/>
        <v>721</v>
      </c>
      <c r="DV70" s="142">
        <f t="shared" ca="1" si="462"/>
        <v>378</v>
      </c>
      <c r="DW70" s="142">
        <f t="shared" ca="1" si="462"/>
        <v>413</v>
      </c>
      <c r="DX70" s="142">
        <f t="shared" ca="1" si="462"/>
        <v>448</v>
      </c>
      <c r="DY70" s="19" t="str">
        <f t="shared" ca="1" si="534"/>
        <v>-</v>
      </c>
      <c r="DZ70" s="19" t="str">
        <f t="shared" ca="1" si="463"/>
        <v>-</v>
      </c>
      <c r="EA70" s="19" t="str">
        <f t="shared" ca="1" si="463"/>
        <v>-</v>
      </c>
      <c r="EB70" s="19" t="str">
        <f t="shared" ca="1" si="463"/>
        <v>-</v>
      </c>
      <c r="EC70" s="19" t="str">
        <f t="shared" ca="1" si="463"/>
        <v>-</v>
      </c>
      <c r="ED70" s="19" t="str">
        <f t="shared" ca="1" si="463"/>
        <v>-</v>
      </c>
      <c r="EE70" s="12">
        <v>1</v>
      </c>
      <c r="EF70" s="12">
        <v>1</v>
      </c>
      <c r="EG70" s="19">
        <f t="shared" ca="1" si="464"/>
        <v>0</v>
      </c>
      <c r="EH70" s="19" t="str">
        <f t="shared" ca="1" si="464"/>
        <v>-</v>
      </c>
      <c r="EI70" s="19" t="str">
        <f t="shared" ca="1" si="464"/>
        <v>-</v>
      </c>
      <c r="EJ70" s="19" t="str">
        <f t="shared" ca="1" si="535"/>
        <v>-</v>
      </c>
      <c r="EK70" s="19" t="str">
        <f t="shared" ca="1" si="535"/>
        <v>-</v>
      </c>
      <c r="EL70" s="19" t="str">
        <f t="shared" ca="1" si="535"/>
        <v>-</v>
      </c>
      <c r="EM70" s="19">
        <f t="shared" ca="1" si="535"/>
        <v>0</v>
      </c>
      <c r="EN70" s="19" t="str">
        <f t="shared" ca="1" si="535"/>
        <v>-</v>
      </c>
      <c r="EO70" s="19" t="str">
        <f t="shared" ca="1" si="535"/>
        <v>-</v>
      </c>
      <c r="EP70" s="19" t="str">
        <f t="shared" ca="1" si="441"/>
        <v>-</v>
      </c>
      <c r="EQ70" s="227">
        <f t="shared" ca="1" si="536"/>
        <v>0</v>
      </c>
      <c r="ER70" s="227">
        <f t="shared" ca="1" si="522"/>
        <v>0</v>
      </c>
      <c r="ES70" s="9"/>
      <c r="ET70" s="19" t="str">
        <f t="shared" ca="1" si="324"/>
        <v>-</v>
      </c>
      <c r="EU70" s="19" t="str">
        <f t="shared" ca="1" si="324"/>
        <v>-</v>
      </c>
      <c r="EV70" s="19" t="str">
        <f t="shared" ca="1" si="324"/>
        <v>-</v>
      </c>
      <c r="EW70" s="19" t="str">
        <f t="shared" ca="1" si="324"/>
        <v>-</v>
      </c>
      <c r="EX70" s="19" t="str">
        <f t="shared" ca="1" si="324"/>
        <v>-</v>
      </c>
      <c r="EY70" s="19" t="str">
        <f t="shared" ca="1" si="324"/>
        <v>-</v>
      </c>
      <c r="EZ70" s="19" t="str">
        <f t="shared" ca="1" si="324"/>
        <v>-</v>
      </c>
      <c r="FA70" s="19" t="str">
        <f t="shared" ca="1" si="324"/>
        <v>-</v>
      </c>
      <c r="FB70" s="19" t="str">
        <f t="shared" ca="1" si="324"/>
        <v>-</v>
      </c>
      <c r="FC70" s="19" t="str">
        <f t="shared" ca="1" si="324"/>
        <v>-</v>
      </c>
      <c r="FD70" s="19" t="str">
        <f t="shared" ca="1" si="324"/>
        <v>-</v>
      </c>
      <c r="FE70" s="19" t="str">
        <f t="shared" ca="1" si="324"/>
        <v>-</v>
      </c>
      <c r="FF70" s="19">
        <f t="shared" ca="1" si="537"/>
        <v>0</v>
      </c>
      <c r="FG70" s="19">
        <f t="shared" ca="1" si="466"/>
        <v>0</v>
      </c>
      <c r="FH70" s="19">
        <f t="shared" ca="1" si="466"/>
        <v>0</v>
      </c>
      <c r="FI70" s="19">
        <f t="shared" ca="1" si="466"/>
        <v>0</v>
      </c>
      <c r="FJ70" s="19">
        <f t="shared" ca="1" si="466"/>
        <v>0</v>
      </c>
      <c r="FK70" s="19">
        <f t="shared" ca="1" si="466"/>
        <v>0</v>
      </c>
      <c r="FL70" s="19">
        <f t="shared" ca="1" si="466"/>
        <v>0</v>
      </c>
      <c r="FM70" s="19">
        <f t="shared" ca="1" si="466"/>
        <v>0</v>
      </c>
      <c r="FN70" s="19">
        <f t="shared" ca="1" si="466"/>
        <v>0</v>
      </c>
      <c r="FO70" s="19">
        <f t="shared" ca="1" si="466"/>
        <v>0</v>
      </c>
      <c r="FP70" s="19">
        <f t="shared" ca="1" si="466"/>
        <v>0</v>
      </c>
      <c r="FQ70" s="19">
        <f t="shared" ca="1" si="466"/>
        <v>0</v>
      </c>
      <c r="FR70" s="19">
        <f t="shared" ca="1" si="466"/>
        <v>0</v>
      </c>
      <c r="FS70" s="19">
        <f t="shared" ca="1" si="466"/>
        <v>0</v>
      </c>
      <c r="FT70" s="19">
        <f t="shared" ca="1" si="466"/>
        <v>0</v>
      </c>
      <c r="FU70" s="19">
        <f t="shared" ca="1" si="466"/>
        <v>0</v>
      </c>
      <c r="FV70" s="19">
        <f t="shared" ca="1" si="466"/>
        <v>0</v>
      </c>
      <c r="FW70" s="19">
        <f t="shared" ca="1" si="466"/>
        <v>0</v>
      </c>
      <c r="FX70" s="19">
        <f t="shared" ca="1" si="466"/>
        <v>0</v>
      </c>
      <c r="FY70" s="19">
        <f t="shared" ca="1" si="466"/>
        <v>0</v>
      </c>
      <c r="FZ70" s="19">
        <f t="shared" ca="1" si="466"/>
        <v>0</v>
      </c>
      <c r="GA70" s="19">
        <f t="shared" ca="1" si="466"/>
        <v>0</v>
      </c>
      <c r="GB70" s="19">
        <f t="shared" ca="1" si="466"/>
        <v>0</v>
      </c>
      <c r="GC70" s="19">
        <f t="shared" ca="1" si="466"/>
        <v>0</v>
      </c>
      <c r="GD70" s="19">
        <f t="shared" ref="GD70:IO70" ca="1" si="558">OFFSET(GD$5,$B70,0)</f>
        <v>0</v>
      </c>
      <c r="GE70" s="19">
        <f t="shared" ca="1" si="558"/>
        <v>0</v>
      </c>
      <c r="GF70" s="19">
        <f t="shared" ca="1" si="558"/>
        <v>0</v>
      </c>
      <c r="GG70" s="19">
        <f t="shared" ca="1" si="558"/>
        <v>0</v>
      </c>
      <c r="GH70" s="19">
        <f t="shared" ca="1" si="558"/>
        <v>0</v>
      </c>
      <c r="GI70" s="19">
        <f t="shared" ca="1" si="468"/>
        <v>0</v>
      </c>
      <c r="GJ70" s="19">
        <f t="shared" ca="1" si="468"/>
        <v>0</v>
      </c>
      <c r="GK70" s="19">
        <f t="shared" ca="1" si="468"/>
        <v>0</v>
      </c>
      <c r="GL70" s="19">
        <f t="shared" ca="1" si="468"/>
        <v>0</v>
      </c>
      <c r="GM70" s="19">
        <f t="shared" ca="1" si="468"/>
        <v>0</v>
      </c>
      <c r="GN70" s="19">
        <f t="shared" ca="1" si="468"/>
        <v>0</v>
      </c>
      <c r="GO70" s="19">
        <f t="shared" ca="1" si="468"/>
        <v>0</v>
      </c>
      <c r="GP70" s="19">
        <f t="shared" ca="1" si="468"/>
        <v>0</v>
      </c>
      <c r="GQ70" s="19">
        <f t="shared" ca="1" si="468"/>
        <v>0</v>
      </c>
      <c r="GR70" s="19">
        <f t="shared" ca="1" si="468"/>
        <v>0</v>
      </c>
      <c r="GS70" s="19">
        <f t="shared" ca="1" si="558"/>
        <v>0</v>
      </c>
      <c r="GT70" s="19">
        <f t="shared" ca="1" si="558"/>
        <v>0</v>
      </c>
      <c r="GU70" s="19">
        <f t="shared" ca="1" si="558"/>
        <v>0</v>
      </c>
      <c r="GV70" s="19">
        <f t="shared" ca="1" si="558"/>
        <v>0</v>
      </c>
      <c r="GW70" s="19">
        <f t="shared" ca="1" si="558"/>
        <v>0</v>
      </c>
      <c r="GX70" s="19">
        <f t="shared" ca="1" si="558"/>
        <v>0</v>
      </c>
      <c r="GY70" s="19">
        <f t="shared" ca="1" si="558"/>
        <v>0</v>
      </c>
      <c r="GZ70" s="19">
        <f t="shared" ca="1" si="558"/>
        <v>0</v>
      </c>
      <c r="HA70" s="19">
        <f t="shared" ca="1" si="558"/>
        <v>0</v>
      </c>
      <c r="HB70" s="19">
        <f t="shared" ca="1" si="558"/>
        <v>0</v>
      </c>
      <c r="HC70" s="19">
        <f t="shared" ca="1" si="558"/>
        <v>0</v>
      </c>
      <c r="HD70" s="19">
        <f t="shared" ca="1" si="558"/>
        <v>0</v>
      </c>
      <c r="HE70" s="19">
        <f t="shared" ca="1" si="558"/>
        <v>0</v>
      </c>
      <c r="HF70" s="19">
        <f t="shared" ca="1" si="558"/>
        <v>0</v>
      </c>
      <c r="HG70" s="19">
        <f t="shared" ca="1" si="558"/>
        <v>0</v>
      </c>
      <c r="HH70" s="19">
        <f t="shared" ca="1" si="558"/>
        <v>0</v>
      </c>
      <c r="HI70" s="19">
        <f t="shared" ca="1" si="558"/>
        <v>0</v>
      </c>
      <c r="HJ70" s="19">
        <f t="shared" ca="1" si="558"/>
        <v>0</v>
      </c>
      <c r="HK70" s="19">
        <f t="shared" ca="1" si="558"/>
        <v>0</v>
      </c>
      <c r="HL70" s="19">
        <f t="shared" ca="1" si="558"/>
        <v>0</v>
      </c>
      <c r="HM70" s="19">
        <f t="shared" ca="1" si="558"/>
        <v>0</v>
      </c>
      <c r="HN70" s="19">
        <f t="shared" ca="1" si="558"/>
        <v>0</v>
      </c>
      <c r="HO70" s="19">
        <f t="shared" ca="1" si="558"/>
        <v>0</v>
      </c>
      <c r="HP70" s="19">
        <f t="shared" ca="1" si="558"/>
        <v>0</v>
      </c>
      <c r="HQ70" s="19">
        <f t="shared" ca="1" si="558"/>
        <v>0</v>
      </c>
      <c r="HR70" s="19">
        <f t="shared" ca="1" si="558"/>
        <v>0</v>
      </c>
      <c r="HS70" s="19">
        <f t="shared" ca="1" si="558"/>
        <v>0</v>
      </c>
      <c r="HT70" s="19">
        <f t="shared" ca="1" si="558"/>
        <v>0</v>
      </c>
      <c r="HU70" s="19">
        <f t="shared" ca="1" si="558"/>
        <v>0</v>
      </c>
      <c r="HV70" s="19">
        <f t="shared" ca="1" si="558"/>
        <v>0</v>
      </c>
      <c r="HW70" s="19">
        <f t="shared" ca="1" si="558"/>
        <v>0</v>
      </c>
      <c r="HX70" s="19">
        <f t="shared" ca="1" si="558"/>
        <v>0</v>
      </c>
      <c r="HY70" s="19">
        <f t="shared" ca="1" si="558"/>
        <v>0</v>
      </c>
      <c r="HZ70" s="19">
        <f t="shared" ca="1" si="558"/>
        <v>0</v>
      </c>
      <c r="IA70" s="19">
        <f t="shared" ca="1" si="558"/>
        <v>0</v>
      </c>
      <c r="IB70" s="19">
        <f t="shared" ca="1" si="558"/>
        <v>0</v>
      </c>
      <c r="IC70" s="19">
        <f t="shared" ca="1" si="558"/>
        <v>0</v>
      </c>
      <c r="ID70" s="19">
        <f t="shared" ca="1" si="558"/>
        <v>0</v>
      </c>
      <c r="IE70" s="19">
        <f t="shared" ca="1" si="558"/>
        <v>0</v>
      </c>
      <c r="IF70" s="19">
        <f t="shared" ca="1" si="558"/>
        <v>0</v>
      </c>
      <c r="IG70" s="19">
        <f t="shared" ca="1" si="558"/>
        <v>0</v>
      </c>
      <c r="IH70" s="19">
        <f t="shared" ca="1" si="558"/>
        <v>0</v>
      </c>
      <c r="II70" s="19">
        <f t="shared" ca="1" si="558"/>
        <v>0</v>
      </c>
      <c r="IJ70" s="19">
        <f t="shared" ca="1" si="558"/>
        <v>0</v>
      </c>
      <c r="IK70" s="19">
        <f t="shared" ca="1" si="558"/>
        <v>0</v>
      </c>
      <c r="IL70" s="19">
        <f t="shared" ca="1" si="558"/>
        <v>0</v>
      </c>
      <c r="IM70" s="19">
        <f t="shared" ca="1" si="558"/>
        <v>0</v>
      </c>
      <c r="IN70" s="19">
        <f t="shared" ca="1" si="558"/>
        <v>0</v>
      </c>
      <c r="IO70" s="19">
        <f t="shared" ca="1" si="558"/>
        <v>0</v>
      </c>
      <c r="IP70" s="19">
        <f t="shared" ref="IP70:JZ70" ca="1" si="559">OFFSET(IP$5,$B70,0)</f>
        <v>0</v>
      </c>
      <c r="IQ70" s="19">
        <f t="shared" ca="1" si="559"/>
        <v>0</v>
      </c>
      <c r="IR70" s="19">
        <f t="shared" ca="1" si="471"/>
        <v>0</v>
      </c>
      <c r="IS70" s="19">
        <f t="shared" ca="1" si="471"/>
        <v>0</v>
      </c>
      <c r="IT70" s="19">
        <f t="shared" ca="1" si="471"/>
        <v>0</v>
      </c>
      <c r="IU70" s="19">
        <f t="shared" ca="1" si="471"/>
        <v>0</v>
      </c>
      <c r="IV70" s="19">
        <f t="shared" ca="1" si="471"/>
        <v>0</v>
      </c>
      <c r="IW70" s="19">
        <f t="shared" ca="1" si="471"/>
        <v>0</v>
      </c>
      <c r="IX70" s="19">
        <f t="shared" ca="1" si="471"/>
        <v>0</v>
      </c>
      <c r="IY70" s="19">
        <f t="shared" ca="1" si="471"/>
        <v>0</v>
      </c>
      <c r="IZ70" s="19">
        <f t="shared" ca="1" si="471"/>
        <v>0</v>
      </c>
      <c r="JA70" s="19">
        <f t="shared" ca="1" si="471"/>
        <v>0</v>
      </c>
      <c r="JB70" s="19">
        <f t="shared" ca="1" si="559"/>
        <v>0</v>
      </c>
      <c r="JC70" s="19">
        <f t="shared" ca="1" si="559"/>
        <v>0</v>
      </c>
      <c r="JD70" s="19">
        <f t="shared" ca="1" si="559"/>
        <v>0</v>
      </c>
      <c r="JE70" s="19">
        <f t="shared" ca="1" si="559"/>
        <v>0</v>
      </c>
      <c r="JF70" s="19">
        <f t="shared" ca="1" si="559"/>
        <v>0</v>
      </c>
      <c r="JG70" s="19">
        <f t="shared" ca="1" si="559"/>
        <v>0</v>
      </c>
      <c r="JH70" s="19">
        <f t="shared" ca="1" si="559"/>
        <v>0</v>
      </c>
      <c r="JI70" s="19">
        <f t="shared" ca="1" si="559"/>
        <v>0</v>
      </c>
      <c r="JJ70" s="19">
        <f t="shared" ca="1" si="559"/>
        <v>0</v>
      </c>
      <c r="JK70" s="19">
        <f t="shared" ca="1" si="559"/>
        <v>0</v>
      </c>
      <c r="JL70" s="19">
        <f t="shared" ca="1" si="559"/>
        <v>0</v>
      </c>
      <c r="JM70" s="19">
        <f t="shared" ca="1" si="559"/>
        <v>0</v>
      </c>
      <c r="JN70" s="19">
        <f t="shared" ca="1" si="559"/>
        <v>0</v>
      </c>
      <c r="JO70" s="19">
        <f t="shared" ca="1" si="559"/>
        <v>0</v>
      </c>
      <c r="JP70" s="19">
        <f t="shared" ca="1" si="559"/>
        <v>0</v>
      </c>
      <c r="JQ70" s="19">
        <f t="shared" ca="1" si="559"/>
        <v>0</v>
      </c>
      <c r="JR70" s="19">
        <f t="shared" ca="1" si="559"/>
        <v>0</v>
      </c>
      <c r="JS70" s="19">
        <f t="shared" ca="1" si="559"/>
        <v>0</v>
      </c>
      <c r="JT70" s="19">
        <f t="shared" ca="1" si="559"/>
        <v>0</v>
      </c>
      <c r="JU70" s="19">
        <f t="shared" ca="1" si="559"/>
        <v>0</v>
      </c>
      <c r="JV70" s="19">
        <f t="shared" ca="1" si="559"/>
        <v>0</v>
      </c>
      <c r="JW70" s="19">
        <f t="shared" ca="1" si="559"/>
        <v>0</v>
      </c>
      <c r="JX70" s="19">
        <f t="shared" ca="1" si="559"/>
        <v>0</v>
      </c>
      <c r="JY70" s="19">
        <f t="shared" ca="1" si="559"/>
        <v>0</v>
      </c>
      <c r="JZ70" s="19">
        <f t="shared" ca="1" si="559"/>
        <v>0</v>
      </c>
      <c r="KA70" s="5">
        <f t="shared" ca="1" si="472"/>
        <v>67</v>
      </c>
      <c r="KB70" s="9"/>
      <c r="KC70" s="5">
        <f t="shared" ca="1" si="473"/>
        <v>1</v>
      </c>
      <c r="KD70" s="5" t="b">
        <f t="shared" ca="1" si="473"/>
        <v>0</v>
      </c>
      <c r="KE70" s="19">
        <f t="shared" ca="1" si="539"/>
        <v>0</v>
      </c>
      <c r="KF70" s="5">
        <f t="shared" ca="1" si="474"/>
        <v>0</v>
      </c>
      <c r="KG70" s="5">
        <f t="shared" ca="1" si="475"/>
        <v>1.2500000000000001E-2</v>
      </c>
      <c r="KH70" s="19">
        <f t="shared" ca="1" si="476"/>
        <v>0</v>
      </c>
      <c r="KI70" s="19">
        <f t="shared" ca="1" si="476"/>
        <v>0</v>
      </c>
      <c r="KJ70" s="19" t="str">
        <f t="shared" ca="1" si="476"/>
        <v>-</v>
      </c>
      <c r="KK70" s="19" t="str">
        <f t="shared" ca="1" si="476"/>
        <v>-</v>
      </c>
      <c r="KL70" s="19" t="str">
        <f t="shared" ca="1" si="476"/>
        <v>-</v>
      </c>
      <c r="KM70" s="19" t="str">
        <f t="shared" ca="1" si="476"/>
        <v>-</v>
      </c>
      <c r="KN70" s="19" t="str">
        <f t="shared" ca="1" si="476"/>
        <v>-</v>
      </c>
      <c r="KO70" s="19" t="str">
        <f t="shared" ca="1" si="476"/>
        <v>-</v>
      </c>
      <c r="KP70" s="19" t="str">
        <f t="shared" ca="1" si="476"/>
        <v>-</v>
      </c>
      <c r="KQ70" s="19" t="str">
        <f t="shared" ca="1" si="476"/>
        <v>-</v>
      </c>
      <c r="KR70" s="19" t="str">
        <f t="shared" ca="1" si="476"/>
        <v>-</v>
      </c>
      <c r="KS70" s="19" t="str">
        <f t="shared" ca="1" si="476"/>
        <v>-</v>
      </c>
      <c r="KT70" s="19" t="str">
        <f t="shared" ca="1" si="476"/>
        <v>-</v>
      </c>
      <c r="KU70" s="19" t="str">
        <f t="shared" ca="1" si="526"/>
        <v>-</v>
      </c>
      <c r="KV70" s="19" t="str">
        <f t="shared" ca="1" si="476"/>
        <v>-</v>
      </c>
      <c r="KW70" s="19">
        <f t="shared" ca="1" si="525"/>
        <v>1</v>
      </c>
      <c r="KX70" s="19">
        <f t="shared" ca="1" si="539"/>
        <v>0</v>
      </c>
      <c r="KY70" s="19">
        <f t="shared" ca="1" si="478"/>
        <v>1</v>
      </c>
      <c r="KZ70" s="19">
        <f t="shared" ca="1" si="525"/>
        <v>1</v>
      </c>
      <c r="LA70" s="19">
        <f t="shared" ca="1" si="525"/>
        <v>1</v>
      </c>
      <c r="LB70" s="19">
        <f t="shared" ca="1" si="525"/>
        <v>1</v>
      </c>
      <c r="LC70" s="19">
        <f t="shared" ca="1" si="477"/>
        <v>0</v>
      </c>
      <c r="LD70" s="19">
        <f t="shared" ca="1" si="525"/>
        <v>1</v>
      </c>
      <c r="LE70" s="19">
        <f t="shared" ca="1" si="525"/>
        <v>0</v>
      </c>
      <c r="LF70" s="19">
        <f t="shared" ca="1" si="525"/>
        <v>0</v>
      </c>
      <c r="LG70" s="19">
        <f t="shared" ca="1" si="525"/>
        <v>1</v>
      </c>
      <c r="LH70" s="19">
        <f t="shared" ca="1" si="552"/>
        <v>0</v>
      </c>
      <c r="LI70" s="19">
        <f t="shared" ca="1" si="525"/>
        <v>0</v>
      </c>
      <c r="LJ70" s="19">
        <f t="shared" ca="1" si="525"/>
        <v>0</v>
      </c>
      <c r="LK70" s="19">
        <f t="shared" ca="1" si="525"/>
        <v>0</v>
      </c>
      <c r="LL70" s="19">
        <f t="shared" ca="1" si="525"/>
        <v>1</v>
      </c>
      <c r="LM70" s="19">
        <f t="shared" ca="1" si="525"/>
        <v>0</v>
      </c>
      <c r="LN70" s="19">
        <f t="shared" ca="1" si="525"/>
        <v>1</v>
      </c>
      <c r="LO70" s="19">
        <f t="shared" ca="1" si="539"/>
        <v>0</v>
      </c>
      <c r="LP70" s="19">
        <f t="shared" ca="1" si="539"/>
        <v>0</v>
      </c>
      <c r="LQ70" s="19">
        <f t="shared" ca="1" si="539"/>
        <v>0</v>
      </c>
      <c r="LR70" s="19">
        <f t="shared" ca="1" si="539"/>
        <v>0</v>
      </c>
      <c r="LS70" s="19">
        <f t="shared" ca="1" si="539"/>
        <v>0</v>
      </c>
      <c r="LT70" s="19">
        <f t="shared" ca="1" si="539"/>
        <v>0</v>
      </c>
      <c r="LU70" s="19">
        <f t="shared" ca="1" si="539"/>
        <v>0</v>
      </c>
      <c r="LV70" s="19">
        <f t="shared" ca="1" si="539"/>
        <v>0</v>
      </c>
      <c r="LW70" s="19">
        <f t="shared" ca="1" si="539"/>
        <v>0</v>
      </c>
      <c r="LX70" s="19">
        <f t="shared" ca="1" si="539"/>
        <v>0</v>
      </c>
      <c r="LY70" s="19">
        <f t="shared" ca="1" si="539"/>
        <v>0</v>
      </c>
      <c r="LZ70" s="19">
        <f t="shared" ca="1" si="539"/>
        <v>0</v>
      </c>
      <c r="MA70" s="19">
        <f t="shared" ca="1" si="539"/>
        <v>0</v>
      </c>
      <c r="MB70" s="19">
        <f t="shared" ref="MB70:MZ70" ca="1" si="560">OFFSET(MB$5,$B70,0)</f>
        <v>0</v>
      </c>
      <c r="MC70" s="19">
        <f t="shared" ca="1" si="560"/>
        <v>0</v>
      </c>
      <c r="MD70" s="19">
        <f t="shared" ca="1" si="560"/>
        <v>0</v>
      </c>
      <c r="ME70" s="19">
        <f t="shared" ca="1" si="560"/>
        <v>0</v>
      </c>
      <c r="MF70" s="19">
        <f t="shared" ca="1" si="560"/>
        <v>0</v>
      </c>
      <c r="MG70" s="19">
        <f t="shared" ca="1" si="560"/>
        <v>0</v>
      </c>
      <c r="MH70" s="19">
        <f t="shared" ca="1" si="560"/>
        <v>0</v>
      </c>
      <c r="MI70" s="19">
        <f t="shared" ca="1" si="560"/>
        <v>0</v>
      </c>
      <c r="MJ70" s="5">
        <f t="shared" ca="1" si="480"/>
        <v>0</v>
      </c>
      <c r="MK70" s="5">
        <f t="shared" ca="1" si="480"/>
        <v>6.25E-2</v>
      </c>
      <c r="ML70" s="5">
        <f t="shared" ca="1" si="480"/>
        <v>6.25E-2</v>
      </c>
      <c r="MM70" s="5">
        <f t="shared" ca="1" si="480"/>
        <v>6.25E-2</v>
      </c>
      <c r="MN70" s="19">
        <f t="shared" ca="1" si="418"/>
        <v>0</v>
      </c>
      <c r="MO70" s="19">
        <f t="shared" ca="1" si="560"/>
        <v>0</v>
      </c>
      <c r="MP70" s="19">
        <f t="shared" ca="1" si="370"/>
        <v>0</v>
      </c>
      <c r="MQ70" s="19">
        <f t="shared" ca="1" si="370"/>
        <v>0</v>
      </c>
      <c r="MR70" s="19">
        <f t="shared" ca="1" si="370"/>
        <v>0</v>
      </c>
      <c r="MS70" s="19">
        <f t="shared" ca="1" si="370"/>
        <v>0</v>
      </c>
      <c r="MT70" s="19">
        <f t="shared" ca="1" si="560"/>
        <v>0</v>
      </c>
      <c r="MU70" s="19">
        <f t="shared" ca="1" si="560"/>
        <v>1</v>
      </c>
      <c r="MV70" s="19">
        <f t="shared" ca="1" si="481"/>
        <v>0</v>
      </c>
      <c r="MW70" s="19">
        <f t="shared" ca="1" si="481"/>
        <v>0</v>
      </c>
      <c r="MX70" s="19">
        <f t="shared" ca="1" si="481"/>
        <v>0</v>
      </c>
      <c r="MY70" s="19">
        <f t="shared" ca="1" si="560"/>
        <v>0</v>
      </c>
      <c r="MZ70" s="19">
        <f t="shared" ca="1" si="560"/>
        <v>1</v>
      </c>
      <c r="NA70" s="9"/>
      <c r="NB70" s="5" t="b">
        <f t="shared" ca="1" si="482"/>
        <v>0</v>
      </c>
      <c r="NC70" s="19" t="str">
        <f t="shared" ca="1" si="373"/>
        <v>-</v>
      </c>
      <c r="ND70" s="19" t="str">
        <f t="shared" ca="1" si="373"/>
        <v>-</v>
      </c>
      <c r="NE70" s="5" t="b">
        <f t="shared" ca="1" si="483"/>
        <v>0</v>
      </c>
      <c r="NF70" s="5" t="b">
        <f t="shared" ca="1" si="483"/>
        <v>0</v>
      </c>
      <c r="NG70" s="5" t="b">
        <f t="shared" ca="1" si="483"/>
        <v>1</v>
      </c>
      <c r="NH70" s="134">
        <f t="shared" ca="1" si="484"/>
        <v>2</v>
      </c>
      <c r="NI70" s="134">
        <f t="shared" ca="1" si="484"/>
        <v>2</v>
      </c>
      <c r="NJ70" s="5" t="b">
        <f t="shared" ref="NJ70:NM70" ca="1" si="561">INDEX(i.dryman,($AP70-1)*4+$AO70,NJ$26)</f>
        <v>0</v>
      </c>
      <c r="NK70" s="5" t="b">
        <f t="shared" ca="1" si="561"/>
        <v>1</v>
      </c>
      <c r="NL70" s="5" t="b">
        <f t="shared" ca="1" si="561"/>
        <v>1</v>
      </c>
      <c r="NM70" s="5" t="b">
        <f t="shared" ca="1" si="561"/>
        <v>0</v>
      </c>
      <c r="NN70" s="5">
        <f ca="1">INDEX(i.dryman,($AP70-1)*4+$AO70,NN$26+$O70-1)</f>
        <v>1</v>
      </c>
      <c r="NO70" s="5">
        <f ca="1">INDEX(i.dryman,($AP70-1)*4+$AO70,NO$26+$O70-1)</f>
        <v>0</v>
      </c>
      <c r="NP70" s="5" t="b">
        <f ca="1">AND(INDEX(i.dryman,($AP70-1)*4+$AO70,NP$26),($NI70&gt;0))</f>
        <v>0</v>
      </c>
      <c r="NQ70" s="5" t="str" cm="1">
        <f t="array" aca="1" ref="NQ70" ca="1">IF(OR(NR70:NY70&lt;&gt;"-"),TRUE,"-")</f>
        <v>-</v>
      </c>
      <c r="NR70" s="19" t="str">
        <f t="shared" ca="1" si="486"/>
        <v>-</v>
      </c>
      <c r="NS70" s="19" t="str">
        <f t="shared" ca="1" si="486"/>
        <v>-</v>
      </c>
      <c r="NT70" s="19" t="str">
        <f t="shared" ca="1" si="486"/>
        <v>-</v>
      </c>
      <c r="NU70" s="19" t="str">
        <f t="shared" ca="1" si="486"/>
        <v>-</v>
      </c>
      <c r="NV70" s="19" t="str">
        <f t="shared" ca="1" si="486"/>
        <v>-</v>
      </c>
      <c r="NW70" s="19" t="str">
        <f t="shared" ca="1" si="486"/>
        <v>-</v>
      </c>
      <c r="NX70" s="19" t="str">
        <f t="shared" ca="1" si="486"/>
        <v>-</v>
      </c>
      <c r="NY70" s="19" t="str">
        <f t="shared" ca="1" si="486"/>
        <v>-</v>
      </c>
      <c r="NZ70" s="5" t="b">
        <f t="array" aca="1" ref="NZ70" ca="1">IF(OR(OA70:OG70&lt;&gt;"-"),TRUE,"-")</f>
        <v>1</v>
      </c>
      <c r="OA70" s="19">
        <f t="shared" ca="1" si="541"/>
        <v>0</v>
      </c>
      <c r="OB70" s="19">
        <f t="shared" ca="1" si="541"/>
        <v>999999</v>
      </c>
      <c r="OC70" s="19">
        <f t="shared" ca="1" si="541"/>
        <v>999999</v>
      </c>
      <c r="OD70" s="19">
        <f t="shared" ca="1" si="541"/>
        <v>999999</v>
      </c>
      <c r="OE70" s="19">
        <f t="shared" ca="1" si="541"/>
        <v>999999</v>
      </c>
      <c r="OF70" s="19">
        <f t="shared" ca="1" si="541"/>
        <v>999999</v>
      </c>
      <c r="OG70" s="19">
        <f t="shared" ca="1" si="541"/>
        <v>999999</v>
      </c>
      <c r="OH70" s="5" t="str">
        <f t="array" aca="1" ref="OH70" ca="1">IF(OR(OI70:OJ70&lt;&gt;"-"),TRUE,"-")</f>
        <v>-</v>
      </c>
      <c r="OI70" s="19" t="str">
        <f t="shared" ca="1" si="488"/>
        <v>-</v>
      </c>
      <c r="OJ70" s="19" t="str">
        <f t="shared" ca="1" si="383"/>
        <v>-</v>
      </c>
      <c r="OK70" s="19" t="b">
        <f t="shared" ca="1" si="384"/>
        <v>1</v>
      </c>
      <c r="OL70" s="19">
        <f t="shared" ca="1" si="542"/>
        <v>0</v>
      </c>
      <c r="OM70" s="5" t="str">
        <f t="shared" ca="1" si="489"/>
        <v>-</v>
      </c>
      <c r="ON70" s="5" t="str">
        <f t="shared" ca="1" si="489"/>
        <v>-</v>
      </c>
      <c r="OO70" s="5" t="str">
        <f t="shared" ca="1" si="489"/>
        <v>-</v>
      </c>
      <c r="OP70" s="5" t="str">
        <f t="shared" ca="1" si="489"/>
        <v>-</v>
      </c>
      <c r="OQ70" s="19" t="str">
        <f t="shared" ca="1" si="491"/>
        <v>-</v>
      </c>
      <c r="OR70" s="19" t="str">
        <f t="shared" ca="1" si="543"/>
        <v>-</v>
      </c>
      <c r="OS70" s="19" t="str">
        <f t="shared" ca="1" si="543"/>
        <v>-</v>
      </c>
      <c r="OT70" s="19" t="str">
        <f t="shared" ca="1" si="491"/>
        <v>-</v>
      </c>
      <c r="OU70" s="19">
        <f t="shared" ca="1" si="491"/>
        <v>0</v>
      </c>
      <c r="OV70" s="19" t="str">
        <f t="shared" ca="1" si="491"/>
        <v>-</v>
      </c>
      <c r="OW70" s="19" t="str">
        <f t="shared" ca="1" si="491"/>
        <v>-</v>
      </c>
      <c r="OX70" s="19">
        <f t="shared" ca="1" si="491"/>
        <v>500</v>
      </c>
      <c r="OY70" s="19">
        <f t="shared" ca="1" si="491"/>
        <v>500</v>
      </c>
      <c r="OZ70" s="19" t="str">
        <f t="shared" ca="1" si="491"/>
        <v>-</v>
      </c>
      <c r="PA70" s="19" t="str">
        <f t="shared" ca="1" si="491"/>
        <v>-</v>
      </c>
      <c r="PB70" s="19" t="str">
        <f t="shared" ca="1" si="491"/>
        <v>-</v>
      </c>
      <c r="PC70" s="5">
        <f t="shared" ca="1" si="492"/>
        <v>1.5</v>
      </c>
      <c r="PD70" s="9"/>
      <c r="PE70" s="19">
        <f t="shared" ca="1" si="491"/>
        <v>50</v>
      </c>
      <c r="PF70" s="19">
        <f t="shared" ca="1" si="544"/>
        <v>50</v>
      </c>
      <c r="PG70" s="19">
        <f t="shared" ca="1" si="544"/>
        <v>50</v>
      </c>
      <c r="PH70" s="19">
        <f t="shared" ca="1" si="544"/>
        <v>50</v>
      </c>
      <c r="PI70" s="19">
        <f t="shared" ca="1" si="387"/>
        <v>1</v>
      </c>
      <c r="PJ70" s="5">
        <f t="shared" ca="1" si="493"/>
        <v>1</v>
      </c>
      <c r="PK70" s="19">
        <f t="shared" ca="1" si="494"/>
        <v>1</v>
      </c>
      <c r="PL70" s="9"/>
      <c r="PM70" s="19" t="b">
        <f t="shared" ca="1" si="544"/>
        <v>0</v>
      </c>
      <c r="PN70" s="19" t="b">
        <f t="shared" ca="1" si="544"/>
        <v>0</v>
      </c>
      <c r="PO70" s="19">
        <f t="shared" ca="1" si="544"/>
        <v>1</v>
      </c>
      <c r="PP70" s="19">
        <f t="shared" ca="1" si="544"/>
        <v>1</v>
      </c>
      <c r="PQ70" s="19">
        <f t="shared" ca="1" si="544"/>
        <v>1</v>
      </c>
      <c r="PR70" s="19">
        <f t="shared" ca="1" si="544"/>
        <v>1</v>
      </c>
      <c r="PS70" s="19">
        <f t="shared" ca="1" si="544"/>
        <v>1</v>
      </c>
      <c r="PT70" s="19">
        <f t="shared" ca="1" si="544"/>
        <v>1</v>
      </c>
      <c r="PU70" s="19">
        <f t="shared" ca="1" si="544"/>
        <v>1</v>
      </c>
      <c r="PV70" s="19">
        <f t="shared" ca="1" si="544"/>
        <v>1</v>
      </c>
      <c r="PW70" s="19">
        <f t="shared" ca="1" si="544"/>
        <v>1</v>
      </c>
      <c r="PX70" s="9"/>
      <c r="PY70" s="12" t="str">
        <f t="shared" ca="1" si="496"/>
        <v>-</v>
      </c>
      <c r="PZ70" s="19" t="str">
        <f t="shared" ref="PZ70:SK70" ca="1" si="562">OFFSET(PZ$5,$B70,0)</f>
        <v>-</v>
      </c>
      <c r="QA70" s="19" t="str">
        <f t="shared" ca="1" si="562"/>
        <v>-</v>
      </c>
      <c r="QB70" s="19" t="str">
        <f t="shared" ca="1" si="498"/>
        <v>-</v>
      </c>
      <c r="QC70" s="19" t="str">
        <f t="shared" ca="1" si="562"/>
        <v>-</v>
      </c>
      <c r="QD70" s="19" t="str">
        <f t="shared" ca="1" si="499"/>
        <v>-</v>
      </c>
      <c r="QE70" s="19" t="str">
        <f t="shared" ca="1" si="562"/>
        <v>-</v>
      </c>
      <c r="QF70" s="19" t="str">
        <f t="shared" ca="1" si="562"/>
        <v>-</v>
      </c>
      <c r="QG70" s="19" t="str">
        <f t="shared" ca="1" si="562"/>
        <v>-</v>
      </c>
      <c r="QH70" s="19" t="str">
        <f t="shared" ca="1" si="562"/>
        <v>-</v>
      </c>
      <c r="QI70" s="19" t="str">
        <f t="shared" ca="1" si="562"/>
        <v>-</v>
      </c>
      <c r="QJ70" s="19" t="str">
        <f t="shared" ca="1" si="562"/>
        <v>-</v>
      </c>
      <c r="QK70" s="19" t="str">
        <f t="shared" ca="1" si="562"/>
        <v>-</v>
      </c>
      <c r="QL70" s="19" t="str">
        <f t="shared" ca="1" si="562"/>
        <v>-</v>
      </c>
      <c r="QM70" s="19" t="str">
        <f t="shared" ca="1" si="562"/>
        <v>-</v>
      </c>
      <c r="QN70" s="19" t="str">
        <f t="shared" ca="1" si="562"/>
        <v>-</v>
      </c>
      <c r="QO70" s="19" t="str">
        <f t="shared" ca="1" si="562"/>
        <v>-</v>
      </c>
      <c r="QP70" s="19" t="str">
        <f t="shared" ca="1" si="562"/>
        <v>-</v>
      </c>
      <c r="QQ70" s="19" t="str">
        <f t="shared" ca="1" si="562"/>
        <v>-</v>
      </c>
      <c r="QR70" s="19" t="str">
        <f t="shared" ca="1" si="562"/>
        <v>-</v>
      </c>
      <c r="QS70" s="19" t="str">
        <f t="shared" ca="1" si="562"/>
        <v>-</v>
      </c>
      <c r="QT70" s="19" t="str">
        <f t="shared" ca="1" si="562"/>
        <v>-</v>
      </c>
      <c r="QU70" s="19" t="str">
        <f t="shared" ca="1" si="562"/>
        <v>-</v>
      </c>
      <c r="QV70" s="19" t="str">
        <f t="shared" ca="1" si="562"/>
        <v>-</v>
      </c>
      <c r="QW70" s="19" t="str">
        <f t="shared" ca="1" si="562"/>
        <v>-</v>
      </c>
      <c r="QX70" s="19" t="str">
        <f t="shared" ca="1" si="562"/>
        <v>-</v>
      </c>
      <c r="QY70" s="19" t="str">
        <f t="shared" ca="1" si="501"/>
        <v>-</v>
      </c>
      <c r="QZ70" s="19" t="str">
        <f t="shared" ca="1" si="501"/>
        <v>-</v>
      </c>
      <c r="RA70" s="19" t="str">
        <f t="shared" ca="1" si="501"/>
        <v>-</v>
      </c>
      <c r="RB70" s="19" t="str">
        <f t="shared" ca="1" si="501"/>
        <v>-</v>
      </c>
      <c r="RC70" s="19" t="str">
        <f t="shared" ca="1" si="501"/>
        <v>-</v>
      </c>
      <c r="RD70" s="19" t="str">
        <f t="shared" ca="1" si="501"/>
        <v>-</v>
      </c>
      <c r="RE70" s="19" t="str">
        <f t="shared" ca="1" si="501"/>
        <v>-</v>
      </c>
      <c r="RF70" s="19" t="str">
        <f t="shared" ca="1" si="501"/>
        <v>-</v>
      </c>
      <c r="RG70" s="19" t="str">
        <f t="shared" ca="1" si="501"/>
        <v>-</v>
      </c>
      <c r="RH70" s="19" t="str">
        <f t="shared" ca="1" si="501"/>
        <v>-</v>
      </c>
      <c r="RI70" s="19" t="str">
        <f t="shared" ca="1" si="562"/>
        <v>-</v>
      </c>
      <c r="RJ70" s="19" t="str">
        <f t="shared" ca="1" si="562"/>
        <v>-</v>
      </c>
      <c r="RK70" s="19" t="str">
        <f t="shared" ca="1" si="562"/>
        <v>-</v>
      </c>
      <c r="RL70" s="19" t="str">
        <f t="shared" ca="1" si="562"/>
        <v>-</v>
      </c>
      <c r="RM70" s="19" t="str">
        <f t="shared" ca="1" si="562"/>
        <v>-</v>
      </c>
      <c r="RN70" s="19" t="str">
        <f t="shared" ca="1" si="562"/>
        <v>-</v>
      </c>
      <c r="RO70" s="19" t="str">
        <f t="shared" ca="1" si="562"/>
        <v>-</v>
      </c>
      <c r="RP70" s="19" t="str">
        <f t="shared" ca="1" si="562"/>
        <v>-</v>
      </c>
      <c r="RQ70" s="19" t="str">
        <f t="shared" ca="1" si="562"/>
        <v>-</v>
      </c>
      <c r="RR70" s="19" t="str">
        <f t="shared" ca="1" si="562"/>
        <v>-</v>
      </c>
      <c r="RS70" s="19" t="str">
        <f t="shared" ca="1" si="562"/>
        <v>-</v>
      </c>
      <c r="RT70" s="19" t="str">
        <f t="shared" ca="1" si="562"/>
        <v>-</v>
      </c>
      <c r="RU70" s="19" t="str">
        <f t="shared" ca="1" si="562"/>
        <v>-</v>
      </c>
      <c r="RV70" s="19" t="str">
        <f t="shared" ca="1" si="562"/>
        <v>-</v>
      </c>
      <c r="RW70" s="19" t="str">
        <f t="shared" ca="1" si="562"/>
        <v>-</v>
      </c>
      <c r="RX70" s="19" t="str">
        <f t="shared" ca="1" si="562"/>
        <v>-</v>
      </c>
      <c r="RY70" s="19" t="str">
        <f t="shared" ca="1" si="562"/>
        <v>-</v>
      </c>
      <c r="RZ70" s="19" t="str">
        <f t="shared" ca="1" si="562"/>
        <v>-</v>
      </c>
      <c r="SA70" s="19" t="str">
        <f t="shared" ca="1" si="562"/>
        <v>-</v>
      </c>
      <c r="SB70" s="19" t="str">
        <f t="shared" ca="1" si="562"/>
        <v>-</v>
      </c>
      <c r="SC70" s="19" t="str">
        <f t="shared" ca="1" si="562"/>
        <v>-</v>
      </c>
      <c r="SD70" s="19" t="str">
        <f t="shared" ca="1" si="562"/>
        <v>-</v>
      </c>
      <c r="SE70" s="19" t="str">
        <f t="shared" ca="1" si="562"/>
        <v>-</v>
      </c>
      <c r="SF70" s="19" t="str">
        <f t="shared" ca="1" si="562"/>
        <v>-</v>
      </c>
      <c r="SG70" s="19" t="str">
        <f t="shared" ca="1" si="562"/>
        <v>-</v>
      </c>
      <c r="SH70" s="19" t="str">
        <f t="shared" ca="1" si="562"/>
        <v>-</v>
      </c>
      <c r="SI70" s="12" t="str">
        <f t="shared" ca="1" si="504"/>
        <v>-</v>
      </c>
      <c r="SJ70" s="19" t="str">
        <f t="shared" ca="1" si="562"/>
        <v>-</v>
      </c>
      <c r="SK70" s="19" t="str">
        <f t="shared" ca="1" si="562"/>
        <v>-</v>
      </c>
      <c r="SL70" s="19" t="str">
        <f t="shared" ref="SL70:TY70" ca="1" si="563">OFFSET(SL$5,$B70,0)</f>
        <v>-</v>
      </c>
      <c r="SM70" s="19" t="str">
        <f t="shared" ref="SM70:SR94" ca="1" si="564">OFFSET(SM$5,$B70,0)</f>
        <v>-</v>
      </c>
      <c r="SN70" s="19" t="str">
        <f t="shared" ca="1" si="564"/>
        <v>-</v>
      </c>
      <c r="SO70" s="19" t="str">
        <f t="shared" ca="1" si="564"/>
        <v>-</v>
      </c>
      <c r="SP70" s="19" t="str">
        <f t="shared" ca="1" si="564"/>
        <v>-</v>
      </c>
      <c r="SQ70" s="19" t="str">
        <f t="shared" ca="1" si="564"/>
        <v>-</v>
      </c>
      <c r="SR70" s="19" t="str">
        <f t="shared" ca="1" si="564"/>
        <v>-</v>
      </c>
      <c r="SS70" s="19" t="str">
        <f t="shared" ca="1" si="563"/>
        <v>-</v>
      </c>
      <c r="ST70" s="19" t="str">
        <f t="shared" ca="1" si="563"/>
        <v>-</v>
      </c>
      <c r="SU70" s="19" t="str">
        <f t="shared" ca="1" si="563"/>
        <v>-</v>
      </c>
      <c r="SV70" s="19" t="str">
        <f t="shared" ca="1" si="563"/>
        <v>-</v>
      </c>
      <c r="SW70" s="19" t="str">
        <f t="shared" ca="1" si="563"/>
        <v>-</v>
      </c>
      <c r="SX70" s="19" t="str">
        <f t="shared" ca="1" si="563"/>
        <v>-</v>
      </c>
      <c r="SY70" s="19" t="str">
        <f t="shared" ca="1" si="563"/>
        <v>-</v>
      </c>
      <c r="SZ70" s="19" t="str">
        <f t="shared" ca="1" si="563"/>
        <v>-</v>
      </c>
      <c r="TA70" s="19" t="str">
        <f t="shared" ca="1" si="563"/>
        <v>-</v>
      </c>
      <c r="TB70" s="19" t="str">
        <f t="shared" ca="1" si="563"/>
        <v>-</v>
      </c>
      <c r="TC70" s="19" t="str">
        <f t="shared" ca="1" si="563"/>
        <v>-</v>
      </c>
      <c r="TD70" s="19" t="str">
        <f t="shared" ca="1" si="563"/>
        <v>-</v>
      </c>
      <c r="TE70" s="19" t="str">
        <f t="shared" ca="1" si="563"/>
        <v>-</v>
      </c>
      <c r="TF70" s="19" t="str">
        <f t="shared" ca="1" si="563"/>
        <v>-</v>
      </c>
      <c r="TG70" s="19" t="str">
        <f t="shared" ca="1" si="563"/>
        <v>-</v>
      </c>
      <c r="TH70" s="19" t="str">
        <f t="shared" ca="1" si="563"/>
        <v>-</v>
      </c>
      <c r="TI70" s="19" t="str">
        <f t="shared" ca="1" si="563"/>
        <v>-</v>
      </c>
      <c r="TJ70" s="19" t="str">
        <f t="shared" ca="1" si="563"/>
        <v>-</v>
      </c>
      <c r="TK70" s="19" t="str">
        <f t="shared" ca="1" si="563"/>
        <v>-</v>
      </c>
      <c r="TL70" s="19" t="str">
        <f t="shared" ca="1" si="563"/>
        <v>-</v>
      </c>
      <c r="TM70" s="19" t="str">
        <f t="shared" ca="1" si="506"/>
        <v>-</v>
      </c>
      <c r="TN70" s="19" t="str">
        <f t="shared" ca="1" si="506"/>
        <v>-</v>
      </c>
      <c r="TO70" s="19" t="str">
        <f t="shared" ca="1" si="506"/>
        <v>-</v>
      </c>
      <c r="TP70" s="19" t="str">
        <f t="shared" ca="1" si="506"/>
        <v>-</v>
      </c>
      <c r="TQ70" s="19" t="str">
        <f t="shared" ca="1" si="506"/>
        <v>-</v>
      </c>
      <c r="TR70" s="19" t="str">
        <f t="shared" ca="1" si="506"/>
        <v>-</v>
      </c>
      <c r="TS70" s="19" t="str">
        <f t="shared" ca="1" si="563"/>
        <v>-</v>
      </c>
      <c r="TT70" s="19" t="str">
        <f t="shared" ca="1" si="563"/>
        <v>-</v>
      </c>
      <c r="TU70" s="19" t="str">
        <f t="shared" ca="1" si="563"/>
        <v>-</v>
      </c>
      <c r="TV70" s="19" t="str">
        <f t="shared" ca="1" si="563"/>
        <v>-</v>
      </c>
      <c r="TW70" s="19" t="str">
        <f t="shared" ca="1" si="563"/>
        <v>-</v>
      </c>
      <c r="TX70" s="19" t="str">
        <f t="shared" ca="1" si="563"/>
        <v>-</v>
      </c>
      <c r="TY70" s="19" t="str">
        <f t="shared" ca="1" si="563"/>
        <v>-</v>
      </c>
      <c r="TZ70" s="19" t="str">
        <f t="shared" ca="1" si="507"/>
        <v>-</v>
      </c>
      <c r="UA70" s="19" t="str">
        <f t="shared" ca="1" si="507"/>
        <v>-</v>
      </c>
      <c r="UB70" s="19" t="str">
        <f t="shared" ca="1" si="507"/>
        <v>-</v>
      </c>
      <c r="UC70" s="19" t="str">
        <f t="shared" ca="1" si="507"/>
        <v>-</v>
      </c>
      <c r="UD70" s="19" t="str">
        <f t="shared" ca="1" si="507"/>
        <v>-</v>
      </c>
      <c r="UE70" s="19" t="str">
        <f t="shared" ca="1" si="507"/>
        <v>-</v>
      </c>
      <c r="UF70" s="19" t="str">
        <f t="shared" ca="1" si="507"/>
        <v>-</v>
      </c>
      <c r="UG70" s="19" t="str">
        <f t="shared" ca="1" si="507"/>
        <v>-</v>
      </c>
      <c r="UH70" s="19" t="str">
        <f t="shared" ca="1" si="507"/>
        <v>-</v>
      </c>
      <c r="UI70" s="19" t="str">
        <f t="shared" ca="1" si="507"/>
        <v>-</v>
      </c>
      <c r="UJ70" s="19" t="str">
        <f t="shared" ca="1" si="507"/>
        <v>-</v>
      </c>
      <c r="UK70" s="19" t="str">
        <f t="shared" ca="1" si="507"/>
        <v>-</v>
      </c>
      <c r="UL70" s="19" t="str">
        <f t="shared" ca="1" si="507"/>
        <v>-</v>
      </c>
      <c r="UM70" s="19" t="str">
        <f t="shared" ca="1" si="507"/>
        <v>-</v>
      </c>
      <c r="UN70" s="19" t="str">
        <f t="shared" ca="1" si="507"/>
        <v>-</v>
      </c>
      <c r="UO70" s="19" t="str">
        <f t="shared" ca="1" si="507"/>
        <v>-</v>
      </c>
      <c r="UP70" s="19" t="str">
        <f t="shared" ref="UP70:UR70" ca="1" si="565">OFFSET(UP$5,$B70,0)</f>
        <v>-</v>
      </c>
      <c r="UQ70" s="19" t="str">
        <f t="shared" ca="1" si="565"/>
        <v>-</v>
      </c>
      <c r="UR70" s="19" t="str">
        <f t="shared" ca="1" si="565"/>
        <v>-</v>
      </c>
      <c r="US70" s="12" t="b">
        <f t="shared" ca="1" si="509"/>
        <v>1</v>
      </c>
      <c r="UT70" s="19" t="str">
        <f t="shared" ref="UT70:WR85" ca="1" si="566">OFFSET(UT$5,$B70,0)</f>
        <v>-</v>
      </c>
      <c r="UU70" s="19" t="str">
        <f t="shared" ca="1" si="566"/>
        <v>-</v>
      </c>
      <c r="UV70" s="19" t="str">
        <f t="shared" ca="1" si="566"/>
        <v>-</v>
      </c>
      <c r="UW70" s="19" t="str">
        <f t="shared" ca="1" si="566"/>
        <v>-</v>
      </c>
      <c r="UX70" s="19" t="str">
        <f t="shared" ca="1" si="566"/>
        <v>-</v>
      </c>
      <c r="UY70" s="19" t="str">
        <f t="shared" ca="1" si="566"/>
        <v>-</v>
      </c>
      <c r="UZ70" s="19" t="str">
        <f t="shared" ca="1" si="566"/>
        <v>-</v>
      </c>
      <c r="VA70" s="19" t="str">
        <f t="shared" ca="1" si="566"/>
        <v>-</v>
      </c>
      <c r="VB70" s="19" t="str">
        <f t="shared" ca="1" si="566"/>
        <v>-</v>
      </c>
      <c r="VC70" s="19" t="str">
        <f t="shared" ca="1" si="566"/>
        <v>-</v>
      </c>
      <c r="VD70" s="19" t="str">
        <f t="shared" ca="1" si="566"/>
        <v>-</v>
      </c>
      <c r="VE70" s="19" t="str">
        <f t="shared" ca="1" si="566"/>
        <v>-</v>
      </c>
      <c r="VF70" s="19" t="str">
        <f t="shared" ca="1" si="566"/>
        <v>-</v>
      </c>
      <c r="VG70" s="19" t="str">
        <f t="shared" ca="1" si="566"/>
        <v>-</v>
      </c>
      <c r="VH70" s="19" t="str">
        <f t="shared" ca="1" si="566"/>
        <v>-</v>
      </c>
      <c r="VI70" s="19" t="str">
        <f t="shared" ca="1" si="566"/>
        <v>-</v>
      </c>
      <c r="VJ70" s="19" t="str">
        <f t="shared" ca="1" si="566"/>
        <v>-</v>
      </c>
      <c r="VK70" s="19" t="str">
        <f t="shared" ca="1" si="566"/>
        <v>-</v>
      </c>
      <c r="VL70" s="19" t="str">
        <f t="shared" ca="1" si="566"/>
        <v>-</v>
      </c>
      <c r="VM70" s="19" t="str">
        <f t="shared" ca="1" si="566"/>
        <v>-</v>
      </c>
      <c r="VN70" s="19" t="str">
        <f t="shared" ca="1" si="566"/>
        <v>-</v>
      </c>
      <c r="VO70" s="19" t="str">
        <f t="shared" ca="1" si="566"/>
        <v>-</v>
      </c>
      <c r="VP70" s="19" t="str">
        <f t="shared" ca="1" si="566"/>
        <v>-</v>
      </c>
      <c r="VQ70" s="19" t="str">
        <f t="shared" ca="1" si="566"/>
        <v>-</v>
      </c>
      <c r="VR70" s="19" t="str">
        <f t="shared" ca="1" si="566"/>
        <v>-</v>
      </c>
      <c r="VS70" s="19" t="str">
        <f t="shared" ca="1" si="566"/>
        <v>-</v>
      </c>
      <c r="VT70" s="19" t="str">
        <f t="shared" ca="1" si="566"/>
        <v>-</v>
      </c>
      <c r="VU70" s="19" t="str">
        <f t="shared" ca="1" si="566"/>
        <v>-</v>
      </c>
      <c r="VV70" s="19" t="str">
        <f t="shared" ca="1" si="566"/>
        <v>-</v>
      </c>
      <c r="VW70" s="19" t="str">
        <f t="shared" ca="1" si="566"/>
        <v>-</v>
      </c>
      <c r="VX70" s="19" t="str">
        <f t="shared" ca="1" si="566"/>
        <v>-</v>
      </c>
      <c r="VY70" s="19" t="str">
        <f t="shared" ca="1" si="566"/>
        <v>-</v>
      </c>
      <c r="VZ70" s="19" t="str">
        <f t="shared" ca="1" si="566"/>
        <v>-</v>
      </c>
      <c r="WA70" s="19" t="str">
        <f t="shared" ca="1" si="566"/>
        <v>-</v>
      </c>
      <c r="WB70" s="19" t="str">
        <f t="shared" ca="1" si="566"/>
        <v>-</v>
      </c>
      <c r="WC70" s="19" t="str">
        <f t="shared" ca="1" si="566"/>
        <v>-</v>
      </c>
      <c r="WD70" s="19" t="str">
        <f t="shared" ca="1" si="566"/>
        <v>-</v>
      </c>
      <c r="WE70" s="19" t="str">
        <f t="shared" ca="1" si="566"/>
        <v>-</v>
      </c>
      <c r="WF70" s="19" t="str">
        <f t="shared" ca="1" si="566"/>
        <v>-</v>
      </c>
      <c r="WG70" s="19" t="str">
        <f t="shared" ca="1" si="566"/>
        <v>-</v>
      </c>
      <c r="WH70" s="19" t="str">
        <f t="shared" ca="1" si="566"/>
        <v>-</v>
      </c>
      <c r="WI70" s="19" t="str">
        <f t="shared" ca="1" si="566"/>
        <v>-</v>
      </c>
      <c r="WJ70" s="19" t="str">
        <f t="shared" ca="1" si="566"/>
        <v>-</v>
      </c>
      <c r="WK70" s="19" t="str">
        <f t="shared" ca="1" si="566"/>
        <v>-</v>
      </c>
      <c r="WL70" s="19" t="str">
        <f t="shared" ca="1" si="566"/>
        <v>-</v>
      </c>
      <c r="WM70" s="19" t="str">
        <f t="shared" ca="1" si="566"/>
        <v>-</v>
      </c>
      <c r="WN70" s="19" t="str">
        <f t="shared" ca="1" si="566"/>
        <v>-</v>
      </c>
      <c r="WO70" s="19" t="str">
        <f t="shared" ca="1" si="566"/>
        <v>-</v>
      </c>
      <c r="WP70" s="19" t="str">
        <f t="shared" ca="1" si="566"/>
        <v>-</v>
      </c>
      <c r="WQ70" s="19" t="str">
        <f t="shared" ca="1" si="566"/>
        <v>-</v>
      </c>
      <c r="WR70" s="19" t="str">
        <f t="shared" ca="1" si="566"/>
        <v>-</v>
      </c>
      <c r="WS70" s="19" t="str">
        <f t="shared" ca="1" si="545"/>
        <v>-</v>
      </c>
      <c r="WT70" s="19" t="str">
        <f t="shared" ca="1" si="545"/>
        <v>-</v>
      </c>
      <c r="WU70" s="19" t="str">
        <f t="shared" ca="1" si="545"/>
        <v>-</v>
      </c>
      <c r="WV70" s="19" t="str">
        <f t="shared" ca="1" si="545"/>
        <v>-</v>
      </c>
      <c r="WW70" s="19" t="str">
        <f t="shared" ca="1" si="510"/>
        <v>-</v>
      </c>
      <c r="WX70" s="19" t="str">
        <f t="shared" ca="1" si="510"/>
        <v>-</v>
      </c>
      <c r="WY70" s="19" t="str">
        <f t="shared" ca="1" si="510"/>
        <v>-</v>
      </c>
      <c r="WZ70" s="19" t="str">
        <f t="shared" ca="1" si="510"/>
        <v>-</v>
      </c>
      <c r="XA70" s="19" t="str">
        <f t="shared" ca="1" si="510"/>
        <v>-</v>
      </c>
      <c r="XB70" s="19" t="str">
        <f t="shared" ca="1" si="510"/>
        <v>-</v>
      </c>
      <c r="XC70" s="19">
        <f t="shared" ca="1" si="546"/>
        <v>0</v>
      </c>
      <c r="XD70" s="599">
        <v>0</v>
      </c>
    </row>
    <row r="71" spans="1:628" hidden="1" outlineLevel="2">
      <c r="A71" s="20">
        <f t="shared" si="530"/>
        <v>66</v>
      </c>
      <c r="B71" s="561">
        <f t="shared" ref="B71:B86" ca="1" si="567">OFFSET(B71,-2,-1)</f>
        <v>64</v>
      </c>
      <c r="C71">
        <f>202</f>
        <v>202</v>
      </c>
      <c r="D71" s="134" t="str">
        <f t="shared" ca="1" si="430"/>
        <v>GSW</v>
      </c>
      <c r="E71" t="b">
        <v>1</v>
      </c>
      <c r="F71" t="b">
        <v>0</v>
      </c>
      <c r="G71" s="349" t="b">
        <f t="shared" si="547"/>
        <v>1</v>
      </c>
      <c r="H71" s="227">
        <f t="shared" ca="1" si="554"/>
        <v>5</v>
      </c>
      <c r="I71" s="227">
        <f t="shared" ca="1" si="512"/>
        <v>1</v>
      </c>
      <c r="J71" s="227">
        <f t="shared" ca="1" si="512"/>
        <v>0</v>
      </c>
      <c r="K71" s="227" t="str">
        <f t="shared" ca="1" si="512"/>
        <v/>
      </c>
      <c r="L71" s="227">
        <f t="shared" ca="1" si="512"/>
        <v>1</v>
      </c>
      <c r="M71" s="227">
        <f t="shared" ca="1" si="513"/>
        <v>2</v>
      </c>
      <c r="N71" s="227">
        <f t="shared" ca="1" si="513"/>
        <v>2</v>
      </c>
      <c r="O71" s="227">
        <f t="shared" ca="1" si="514"/>
        <v>2</v>
      </c>
      <c r="P71" s="227">
        <f t="shared" ca="1" si="515"/>
        <v>3</v>
      </c>
      <c r="Q71" s="227">
        <f t="shared" ca="1" si="516"/>
        <v>2</v>
      </c>
      <c r="R71" s="114">
        <f t="shared" ca="1" si="433"/>
        <v>0</v>
      </c>
      <c r="S71" s="227">
        <f t="shared" ca="1" si="516"/>
        <v>0</v>
      </c>
      <c r="T71" s="227">
        <f t="shared" ca="1" si="516"/>
        <v>0</v>
      </c>
      <c r="U71" s="227">
        <f t="shared" ca="1" si="516"/>
        <v>0</v>
      </c>
      <c r="V71" s="227">
        <f t="shared" ca="1" si="516"/>
        <v>0</v>
      </c>
      <c r="W71" s="227">
        <f t="shared" ca="1" si="515"/>
        <v>0</v>
      </c>
      <c r="X71" s="227">
        <f t="shared" ca="1" si="517"/>
        <v>1</v>
      </c>
      <c r="Y71" s="227">
        <f t="shared" ca="1" si="515"/>
        <v>1</v>
      </c>
      <c r="Z71" s="227">
        <f t="shared" ca="1" si="515"/>
        <v>1</v>
      </c>
      <c r="AA71" s="264"/>
      <c r="AB71" s="264"/>
      <c r="AC71" s="264"/>
      <c r="AD71" s="264"/>
      <c r="AE71" s="264"/>
      <c r="AF71" s="227">
        <f t="shared" ca="1" si="518"/>
        <v>0</v>
      </c>
      <c r="AG71" s="264"/>
      <c r="AH71" s="264">
        <f t="shared" ca="1" si="519"/>
        <v>0</v>
      </c>
      <c r="AI71" s="264">
        <f t="shared" ca="1" si="519"/>
        <v>0</v>
      </c>
      <c r="AJ71" s="264">
        <f t="shared" ca="1" si="519"/>
        <v>0</v>
      </c>
      <c r="AK71" s="264">
        <f t="shared" ca="1" si="519"/>
        <v>0</v>
      </c>
      <c r="AL71" s="264">
        <f t="shared" ca="1" si="519"/>
        <v>0</v>
      </c>
      <c r="AM71" s="264">
        <f t="shared" ca="1" si="519"/>
        <v>0</v>
      </c>
      <c r="AN71" s="264">
        <f t="shared" ca="1" si="519"/>
        <v>0</v>
      </c>
      <c r="AO71" s="134">
        <f t="shared" ca="1" si="436"/>
        <v>2</v>
      </c>
      <c r="AP71" s="134">
        <f ca="1">INDEX(CHOOSE($P71,DataAutumn!i.AdultDrys,DataWinter!i.AdultDrys,DataSpring!i.AdultDrys),1,$O71)</f>
        <v>3</v>
      </c>
      <c r="AQ71" s="5">
        <f t="shared" ca="1" si="437"/>
        <v>2</v>
      </c>
      <c r="AR71" s="5">
        <f t="shared" ca="1" si="437"/>
        <v>0</v>
      </c>
      <c r="AS71" s="5">
        <f t="shared" ca="1" si="438"/>
        <v>6</v>
      </c>
      <c r="AT71">
        <f t="shared" ca="1" si="439"/>
        <v>2</v>
      </c>
      <c r="AW71" s="353" t="str">
        <f t="shared" ca="1" si="440"/>
        <v>TemplateFe 00005 GSW MWM     TOL204 Scan2 CFS RR+01% PI00% GP100% WP100% MP100% (T_F33N33L00)</v>
      </c>
      <c r="AX71" s="9" t="str">
        <f ca="1">IF(COUNTIF(AW$5:AW71,AW71)=1,"-","Dup")</f>
        <v>-</v>
      </c>
      <c r="AY71" s="9"/>
      <c r="AZ71" s="19" t="b">
        <f t="shared" ca="1" si="548"/>
        <v>0</v>
      </c>
      <c r="BA71" s="19" t="b">
        <f t="shared" ca="1" si="548"/>
        <v>0</v>
      </c>
      <c r="BB71" s="19" t="b">
        <f t="shared" ca="1" si="548"/>
        <v>0</v>
      </c>
      <c r="BC71" s="19" t="b">
        <f t="shared" ca="1" si="532"/>
        <v>0</v>
      </c>
      <c r="BD71" s="19" t="b">
        <f t="shared" ca="1" si="548"/>
        <v>0</v>
      </c>
      <c r="BE71" s="19" t="b">
        <f t="shared" ca="1" si="548"/>
        <v>0</v>
      </c>
      <c r="BF71" s="19" t="b">
        <f t="shared" ca="1" si="548"/>
        <v>0</v>
      </c>
      <c r="BG71" s="19" t="b">
        <f t="shared" ca="1" si="548"/>
        <v>0</v>
      </c>
      <c r="BH71" s="19" t="b">
        <f t="shared" ca="1" si="548"/>
        <v>0</v>
      </c>
      <c r="BI71" s="9"/>
      <c r="BJ71" s="19" t="b">
        <f t="shared" ca="1" si="441"/>
        <v>1</v>
      </c>
      <c r="BK71" s="19" t="str">
        <f t="shared" ca="1" si="441"/>
        <v>-</v>
      </c>
      <c r="BL71" s="19" t="str">
        <f t="shared" ca="1" si="441"/>
        <v>-</v>
      </c>
      <c r="BM71" s="19" t="str">
        <f t="shared" ca="1" si="441"/>
        <v>-</v>
      </c>
      <c r="BN71" s="19" t="b">
        <f t="shared" ca="1" si="441"/>
        <v>0</v>
      </c>
      <c r="BO71" s="19">
        <f t="shared" ca="1" si="442"/>
        <v>0</v>
      </c>
      <c r="BP71" s="19" t="str">
        <f t="shared" ca="1" si="441"/>
        <v>-</v>
      </c>
      <c r="BQ71" s="19" t="str">
        <f t="shared" ca="1" si="441"/>
        <v>-</v>
      </c>
      <c r="BR71" s="19" t="b">
        <f t="shared" ca="1" si="442"/>
        <v>1</v>
      </c>
      <c r="BS71" s="9"/>
      <c r="BT71" s="19" t="str">
        <f t="shared" ca="1" si="443"/>
        <v>-</v>
      </c>
      <c r="BU71" s="5" t="str">
        <f t="shared" ca="1" si="444"/>
        <v>-</v>
      </c>
      <c r="BV71" s="5">
        <f t="shared" ca="1" si="445"/>
        <v>0</v>
      </c>
      <c r="BW71" s="5">
        <f t="shared" ca="1" si="445"/>
        <v>0</v>
      </c>
      <c r="BX71" s="19" t="str">
        <f t="shared" ca="1" si="446"/>
        <v>-</v>
      </c>
      <c r="BY71" s="19" t="str">
        <f t="shared" ca="1" si="446"/>
        <v>-</v>
      </c>
      <c r="BZ71" s="19" t="str">
        <f t="shared" ca="1" si="446"/>
        <v>-</v>
      </c>
      <c r="CA71" s="5" t="str">
        <f t="shared" ca="1" si="447"/>
        <v>-</v>
      </c>
      <c r="CB71" s="5">
        <f t="shared" ca="1" si="448"/>
        <v>0</v>
      </c>
      <c r="CC71" s="5">
        <f t="shared" ca="1" si="448"/>
        <v>0</v>
      </c>
      <c r="CD71" s="19" t="str">
        <f t="shared" ca="1" si="449"/>
        <v>-</v>
      </c>
      <c r="CE71" s="5" t="str">
        <f t="shared" ca="1" si="450"/>
        <v>-</v>
      </c>
      <c r="CF71" s="5">
        <f t="shared" ca="1" si="451"/>
        <v>0</v>
      </c>
      <c r="CG71" s="19" t="str">
        <f t="shared" ca="1" si="452"/>
        <v>-</v>
      </c>
      <c r="CH71" s="19" t="str">
        <f t="shared" ca="1" si="452"/>
        <v>-</v>
      </c>
      <c r="CI71" s="5">
        <f t="shared" ca="1" si="453"/>
        <v>0</v>
      </c>
      <c r="CJ71" s="19" t="str">
        <f t="shared" ca="1" si="452"/>
        <v>-</v>
      </c>
      <c r="CK71" s="5" t="str">
        <f t="shared" ca="1" si="454"/>
        <v>-</v>
      </c>
      <c r="CL71" s="5">
        <f t="shared" ca="1" si="455"/>
        <v>0</v>
      </c>
      <c r="CM71" s="5">
        <f t="shared" ca="1" si="455"/>
        <v>0</v>
      </c>
      <c r="CN71" s="9"/>
      <c r="CO71" s="19" t="str">
        <f t="shared" ca="1" si="456"/>
        <v>-</v>
      </c>
      <c r="CP71" s="19" t="str">
        <f t="shared" ca="1" si="456"/>
        <v>-</v>
      </c>
      <c r="CQ71" s="19">
        <f t="shared" ca="1" si="457"/>
        <v>1</v>
      </c>
      <c r="CR71" s="19" t="str">
        <f t="shared" ca="1" si="457"/>
        <v>-</v>
      </c>
      <c r="CS71" s="19" t="str">
        <f t="shared" ca="1" si="456"/>
        <v>-</v>
      </c>
      <c r="CT71" s="19" t="str">
        <f t="shared" ca="1" si="456"/>
        <v>-</v>
      </c>
      <c r="CU71" s="19" t="str">
        <f t="shared" ca="1" si="456"/>
        <v>-</v>
      </c>
      <c r="CV71" s="19" t="str">
        <f t="shared" ca="1" si="456"/>
        <v>-</v>
      </c>
      <c r="CW71" s="19" t="str">
        <f t="shared" ca="1" si="456"/>
        <v>-</v>
      </c>
      <c r="CX71" s="19" t="str">
        <f t="shared" ca="1" si="456"/>
        <v>-</v>
      </c>
      <c r="CY71" s="19" t="str">
        <f t="shared" ca="1" si="456"/>
        <v>-</v>
      </c>
      <c r="CZ71" s="19" t="str">
        <f t="shared" ca="1" si="456"/>
        <v>-</v>
      </c>
      <c r="DA71" s="19" t="str">
        <f t="shared" ca="1" si="458"/>
        <v>-</v>
      </c>
      <c r="DB71" s="19" t="str">
        <f t="shared" ca="1" si="458"/>
        <v>-</v>
      </c>
      <c r="DC71" s="19" t="str">
        <f t="shared" ca="1" si="458"/>
        <v>-</v>
      </c>
      <c r="DD71" s="19" t="str">
        <f t="shared" ca="1" si="458"/>
        <v>-</v>
      </c>
      <c r="DE71" s="19" t="str">
        <f t="shared" ca="1" si="458"/>
        <v>-</v>
      </c>
      <c r="DF71" s="19" t="str">
        <f t="shared" ca="1" si="458"/>
        <v>-</v>
      </c>
      <c r="DG71" s="19" t="str">
        <f t="shared" ca="1" si="458"/>
        <v>-</v>
      </c>
      <c r="DH71" s="19" t="str">
        <f t="shared" ca="1" si="458"/>
        <v>-</v>
      </c>
      <c r="DI71" s="19" t="str">
        <f t="shared" ca="1" si="458"/>
        <v>-</v>
      </c>
      <c r="DJ71" s="9"/>
      <c r="DK71" s="134" t="b">
        <f t="shared" ca="1" si="459"/>
        <v>1</v>
      </c>
      <c r="DL71" s="12" t="b">
        <v>1</v>
      </c>
      <c r="DM71" s="19" t="b">
        <f t="shared" ca="1" si="556"/>
        <v>1</v>
      </c>
      <c r="DN71" s="582">
        <f t="shared" ca="1" si="557"/>
        <v>223201000002</v>
      </c>
      <c r="DO71" s="19" t="b">
        <f t="shared" ca="1" si="556"/>
        <v>0</v>
      </c>
      <c r="DP71" s="12" t="s">
        <v>31</v>
      </c>
      <c r="DQ71" s="19" t="b">
        <f t="shared" ca="1" si="533"/>
        <v>1</v>
      </c>
      <c r="DR71" s="583">
        <f t="shared" ca="1" si="549"/>
        <v>223201000003</v>
      </c>
      <c r="DS71" s="430">
        <f t="shared" ca="1" si="461"/>
        <v>652</v>
      </c>
      <c r="DT71" s="430">
        <f t="shared" ca="1" si="461"/>
        <v>686</v>
      </c>
      <c r="DU71" s="430">
        <f t="shared" ca="1" si="461"/>
        <v>721</v>
      </c>
      <c r="DV71" s="142">
        <f t="shared" ca="1" si="462"/>
        <v>378</v>
      </c>
      <c r="DW71" s="142">
        <f t="shared" ca="1" si="462"/>
        <v>413</v>
      </c>
      <c r="DX71" s="142">
        <f t="shared" ca="1" si="462"/>
        <v>448</v>
      </c>
      <c r="DY71" s="19" t="str">
        <f t="shared" ca="1" si="534"/>
        <v>-</v>
      </c>
      <c r="DZ71" s="19" t="str">
        <f t="shared" ca="1" si="463"/>
        <v>-</v>
      </c>
      <c r="EA71" s="19" t="str">
        <f t="shared" ca="1" si="463"/>
        <v>-</v>
      </c>
      <c r="EB71" s="19" t="str">
        <f t="shared" ca="1" si="463"/>
        <v>-</v>
      </c>
      <c r="EC71" s="19" t="str">
        <f t="shared" ca="1" si="463"/>
        <v>-</v>
      </c>
      <c r="ED71" s="19" t="str">
        <f t="shared" ca="1" si="463"/>
        <v>-</v>
      </c>
      <c r="EE71" s="12">
        <v>3</v>
      </c>
      <c r="EF71" s="12">
        <v>3</v>
      </c>
      <c r="EG71" s="19">
        <f t="shared" ca="1" si="550"/>
        <v>0</v>
      </c>
      <c r="EH71" s="12">
        <v>2</v>
      </c>
      <c r="EI71" s="12">
        <v>-2</v>
      </c>
      <c r="EJ71" s="19" t="str">
        <f t="shared" ca="1" si="535"/>
        <v>-</v>
      </c>
      <c r="EK71" s="19" t="str">
        <f t="shared" ca="1" si="535"/>
        <v>-</v>
      </c>
      <c r="EL71" s="19" t="str">
        <f t="shared" ca="1" si="535"/>
        <v>-</v>
      </c>
      <c r="EM71" s="240">
        <f t="shared" ca="1" si="551"/>
        <v>0</v>
      </c>
      <c r="EN71" s="240">
        <f t="shared" si="551"/>
        <v>2</v>
      </c>
      <c r="EO71" s="240">
        <f t="shared" si="551"/>
        <v>-2</v>
      </c>
      <c r="EP71" s="19" t="str">
        <f t="shared" ca="1" si="441"/>
        <v>-</v>
      </c>
      <c r="EQ71" s="227">
        <f t="shared" ca="1" si="536"/>
        <v>0</v>
      </c>
      <c r="ER71" s="227">
        <f t="shared" ca="1" si="522"/>
        <v>0</v>
      </c>
      <c r="ES71" s="9"/>
      <c r="ET71" s="19" t="str">
        <f t="shared" ca="1" si="324"/>
        <v>-</v>
      </c>
      <c r="EU71" s="19" t="str">
        <f t="shared" ca="1" si="324"/>
        <v>-</v>
      </c>
      <c r="EV71" s="19" t="str">
        <f t="shared" ca="1" si="324"/>
        <v>-</v>
      </c>
      <c r="EW71" s="19" t="str">
        <f t="shared" ca="1" si="324"/>
        <v>-</v>
      </c>
      <c r="EX71" s="19" t="str">
        <f t="shared" ca="1" si="324"/>
        <v>-</v>
      </c>
      <c r="EY71" s="19" t="str">
        <f t="shared" ca="1" si="324"/>
        <v>-</v>
      </c>
      <c r="EZ71" s="19" t="str">
        <f t="shared" ca="1" si="324"/>
        <v>-</v>
      </c>
      <c r="FA71" s="19" t="str">
        <f t="shared" ca="1" si="324"/>
        <v>-</v>
      </c>
      <c r="FB71" s="19" t="str">
        <f t="shared" ca="1" si="324"/>
        <v>-</v>
      </c>
      <c r="FC71" s="19" t="str">
        <f t="shared" ca="1" si="324"/>
        <v>-</v>
      </c>
      <c r="FD71" s="19" t="str">
        <f t="shared" ca="1" si="324"/>
        <v>-</v>
      </c>
      <c r="FE71" s="19" t="str">
        <f t="shared" ca="1" si="324"/>
        <v>-</v>
      </c>
      <c r="FF71" s="19">
        <f t="shared" ca="1" si="537"/>
        <v>0</v>
      </c>
      <c r="FG71" s="19">
        <f t="shared" ca="1" si="466"/>
        <v>0</v>
      </c>
      <c r="FH71" s="19">
        <f t="shared" ca="1" si="466"/>
        <v>0</v>
      </c>
      <c r="FI71" s="19">
        <f t="shared" ca="1" si="466"/>
        <v>0</v>
      </c>
      <c r="FJ71" s="19">
        <f t="shared" ca="1" si="467"/>
        <v>0</v>
      </c>
      <c r="FK71" s="19">
        <f t="shared" ca="1" si="466"/>
        <v>0</v>
      </c>
      <c r="FL71" s="19">
        <f t="shared" ca="1" si="467"/>
        <v>0</v>
      </c>
      <c r="FM71" s="19">
        <f t="shared" ca="1" si="466"/>
        <v>0</v>
      </c>
      <c r="FN71" s="19">
        <f t="shared" ca="1" si="467"/>
        <v>0</v>
      </c>
      <c r="FO71" s="19">
        <f t="shared" ca="1" si="467"/>
        <v>0</v>
      </c>
      <c r="FP71" s="19">
        <f t="shared" ca="1" si="467"/>
        <v>0</v>
      </c>
      <c r="FQ71" s="19">
        <f t="shared" ca="1" si="467"/>
        <v>0</v>
      </c>
      <c r="FR71" s="19">
        <f t="shared" ca="1" si="467"/>
        <v>0</v>
      </c>
      <c r="FS71" s="19">
        <f t="shared" ca="1" si="467"/>
        <v>0</v>
      </c>
      <c r="FT71" s="19">
        <f t="shared" ca="1" si="467"/>
        <v>0</v>
      </c>
      <c r="FU71" s="19">
        <f t="shared" ca="1" si="467"/>
        <v>0</v>
      </c>
      <c r="FV71" s="19">
        <f t="shared" ca="1" si="467"/>
        <v>0</v>
      </c>
      <c r="FW71" s="19">
        <f t="shared" ca="1" si="467"/>
        <v>0</v>
      </c>
      <c r="FX71" s="19">
        <f t="shared" ca="1" si="467"/>
        <v>0</v>
      </c>
      <c r="FY71" s="19">
        <f t="shared" ca="1" si="467"/>
        <v>0</v>
      </c>
      <c r="FZ71" s="19">
        <f t="shared" ca="1" si="467"/>
        <v>0</v>
      </c>
      <c r="GA71" s="19">
        <f t="shared" ca="1" si="467"/>
        <v>0</v>
      </c>
      <c r="GB71" s="19">
        <f t="shared" ca="1" si="467"/>
        <v>0</v>
      </c>
      <c r="GC71" s="19">
        <f t="shared" ca="1" si="467"/>
        <v>0</v>
      </c>
      <c r="GD71" s="19">
        <f t="shared" ca="1" si="467"/>
        <v>0</v>
      </c>
      <c r="GE71" s="19">
        <f t="shared" ca="1" si="467"/>
        <v>0</v>
      </c>
      <c r="GF71" s="19">
        <f t="shared" ca="1" si="467"/>
        <v>0</v>
      </c>
      <c r="GG71" s="19">
        <f t="shared" ca="1" si="467"/>
        <v>0</v>
      </c>
      <c r="GH71" s="19">
        <f t="shared" ca="1" si="467"/>
        <v>0</v>
      </c>
      <c r="GI71" s="19">
        <f t="shared" ca="1" si="468"/>
        <v>0</v>
      </c>
      <c r="GJ71" s="19">
        <f t="shared" ca="1" si="468"/>
        <v>0</v>
      </c>
      <c r="GK71" s="19">
        <f t="shared" ca="1" si="468"/>
        <v>0</v>
      </c>
      <c r="GL71" s="19">
        <f t="shared" ca="1" si="468"/>
        <v>0</v>
      </c>
      <c r="GM71" s="19">
        <f t="shared" ca="1" si="468"/>
        <v>0</v>
      </c>
      <c r="GN71" s="19">
        <f t="shared" ca="1" si="468"/>
        <v>0</v>
      </c>
      <c r="GO71" s="19">
        <f t="shared" ca="1" si="468"/>
        <v>0</v>
      </c>
      <c r="GP71" s="19">
        <f t="shared" ca="1" si="468"/>
        <v>0</v>
      </c>
      <c r="GQ71" s="19">
        <f t="shared" ca="1" si="468"/>
        <v>0</v>
      </c>
      <c r="GR71" s="19">
        <f t="shared" ca="1" si="468"/>
        <v>0</v>
      </c>
      <c r="GS71" s="19">
        <f t="shared" ca="1" si="467"/>
        <v>0</v>
      </c>
      <c r="GT71" s="19">
        <f t="shared" ca="1" si="467"/>
        <v>0</v>
      </c>
      <c r="GU71" s="19">
        <f t="shared" ca="1" si="467"/>
        <v>0</v>
      </c>
      <c r="GV71" s="19">
        <f t="shared" ca="1" si="467"/>
        <v>0</v>
      </c>
      <c r="GW71" s="19">
        <f t="shared" ca="1" si="467"/>
        <v>0</v>
      </c>
      <c r="GX71" s="19">
        <f t="shared" ca="1" si="467"/>
        <v>0</v>
      </c>
      <c r="GY71" s="19">
        <f t="shared" ca="1" si="467"/>
        <v>0</v>
      </c>
      <c r="GZ71" s="19">
        <f t="shared" ca="1" si="467"/>
        <v>0</v>
      </c>
      <c r="HA71" s="19">
        <f t="shared" ca="1" si="467"/>
        <v>0</v>
      </c>
      <c r="HB71" s="19">
        <f t="shared" ca="1" si="467"/>
        <v>0</v>
      </c>
      <c r="HC71" s="19">
        <f t="shared" ca="1" si="467"/>
        <v>0</v>
      </c>
      <c r="HD71" s="19">
        <f t="shared" ca="1" si="467"/>
        <v>0</v>
      </c>
      <c r="HE71" s="19">
        <f t="shared" ca="1" si="467"/>
        <v>0</v>
      </c>
      <c r="HF71" s="19">
        <f t="shared" ca="1" si="467"/>
        <v>0</v>
      </c>
      <c r="HG71" s="19">
        <f t="shared" ca="1" si="467"/>
        <v>0</v>
      </c>
      <c r="HH71" s="19">
        <f t="shared" ca="1" si="467"/>
        <v>0</v>
      </c>
      <c r="HI71" s="19">
        <f t="shared" ca="1" si="467"/>
        <v>0</v>
      </c>
      <c r="HJ71" s="19">
        <f t="shared" ca="1" si="467"/>
        <v>0</v>
      </c>
      <c r="HK71" s="19">
        <f t="shared" ca="1" si="467"/>
        <v>0</v>
      </c>
      <c r="HL71" s="19">
        <f t="shared" ca="1" si="467"/>
        <v>0</v>
      </c>
      <c r="HM71" s="19">
        <f t="shared" ca="1" si="467"/>
        <v>0</v>
      </c>
      <c r="HN71" s="19">
        <f t="shared" ca="1" si="467"/>
        <v>0</v>
      </c>
      <c r="HO71" s="19">
        <f t="shared" ca="1" si="467"/>
        <v>0</v>
      </c>
      <c r="HP71" s="19">
        <f t="shared" ca="1" si="467"/>
        <v>0</v>
      </c>
      <c r="HQ71" s="19">
        <f t="shared" ca="1" si="467"/>
        <v>0</v>
      </c>
      <c r="HR71" s="19">
        <f t="shared" ca="1" si="469"/>
        <v>0</v>
      </c>
      <c r="HS71" s="19">
        <f t="shared" ca="1" si="469"/>
        <v>0</v>
      </c>
      <c r="HT71" s="19">
        <f t="shared" ca="1" si="469"/>
        <v>0</v>
      </c>
      <c r="HU71" s="19">
        <f t="shared" ca="1" si="469"/>
        <v>0</v>
      </c>
      <c r="HV71" s="19">
        <f t="shared" ca="1" si="469"/>
        <v>0</v>
      </c>
      <c r="HW71" s="19">
        <f t="shared" ca="1" si="469"/>
        <v>0</v>
      </c>
      <c r="HX71" s="19">
        <f t="shared" ca="1" si="469"/>
        <v>0</v>
      </c>
      <c r="HY71" s="19">
        <f t="shared" ca="1" si="469"/>
        <v>0</v>
      </c>
      <c r="HZ71" s="19">
        <f t="shared" ca="1" si="469"/>
        <v>0</v>
      </c>
      <c r="IA71" s="19">
        <f t="shared" ca="1" si="469"/>
        <v>0</v>
      </c>
      <c r="IB71" s="19">
        <f t="shared" ca="1" si="469"/>
        <v>0</v>
      </c>
      <c r="IC71" s="19">
        <f t="shared" ca="1" si="469"/>
        <v>0</v>
      </c>
      <c r="ID71" s="19">
        <f t="shared" ca="1" si="469"/>
        <v>0</v>
      </c>
      <c r="IE71" s="19">
        <f t="shared" ca="1" si="469"/>
        <v>0</v>
      </c>
      <c r="IF71" s="19">
        <f t="shared" ca="1" si="469"/>
        <v>0</v>
      </c>
      <c r="IG71" s="19">
        <f t="shared" ca="1" si="469"/>
        <v>0</v>
      </c>
      <c r="IH71" s="19">
        <f t="shared" ca="1" si="469"/>
        <v>0</v>
      </c>
      <c r="II71" s="19">
        <f t="shared" ca="1" si="469"/>
        <v>0</v>
      </c>
      <c r="IJ71" s="19">
        <f t="shared" ca="1" si="469"/>
        <v>0</v>
      </c>
      <c r="IK71" s="19">
        <f t="shared" ca="1" si="469"/>
        <v>0</v>
      </c>
      <c r="IL71" s="19">
        <f t="shared" ca="1" si="469"/>
        <v>0</v>
      </c>
      <c r="IM71" s="19">
        <f t="shared" ca="1" si="469"/>
        <v>0</v>
      </c>
      <c r="IN71" s="19">
        <f t="shared" ca="1" si="469"/>
        <v>0</v>
      </c>
      <c r="IO71" s="19">
        <f t="shared" ca="1" si="470"/>
        <v>0</v>
      </c>
      <c r="IP71" s="19">
        <f t="shared" ca="1" si="470"/>
        <v>0</v>
      </c>
      <c r="IQ71" s="19">
        <f t="shared" ca="1" si="470"/>
        <v>0</v>
      </c>
      <c r="IR71" s="19">
        <f t="shared" ca="1" si="471"/>
        <v>0</v>
      </c>
      <c r="IS71" s="19">
        <f t="shared" ca="1" si="471"/>
        <v>0</v>
      </c>
      <c r="IT71" s="19">
        <f t="shared" ca="1" si="471"/>
        <v>0</v>
      </c>
      <c r="IU71" s="19">
        <f t="shared" ca="1" si="471"/>
        <v>0</v>
      </c>
      <c r="IV71" s="19">
        <f t="shared" ca="1" si="471"/>
        <v>0</v>
      </c>
      <c r="IW71" s="19">
        <f t="shared" ca="1" si="471"/>
        <v>0</v>
      </c>
      <c r="IX71" s="19">
        <f t="shared" ca="1" si="471"/>
        <v>0</v>
      </c>
      <c r="IY71" s="19">
        <f t="shared" ca="1" si="471"/>
        <v>0</v>
      </c>
      <c r="IZ71" s="19">
        <f t="shared" ca="1" si="471"/>
        <v>0</v>
      </c>
      <c r="JA71" s="19">
        <f t="shared" ca="1" si="471"/>
        <v>0</v>
      </c>
      <c r="JB71" s="19">
        <f t="shared" ca="1" si="470"/>
        <v>0</v>
      </c>
      <c r="JC71" s="19">
        <f t="shared" ca="1" si="470"/>
        <v>0</v>
      </c>
      <c r="JD71" s="19">
        <f t="shared" ca="1" si="470"/>
        <v>0</v>
      </c>
      <c r="JE71" s="19">
        <f t="shared" ca="1" si="470"/>
        <v>0</v>
      </c>
      <c r="JF71" s="19">
        <f t="shared" ca="1" si="470"/>
        <v>0</v>
      </c>
      <c r="JG71" s="19">
        <f t="shared" ca="1" si="470"/>
        <v>0</v>
      </c>
      <c r="JH71" s="19">
        <f t="shared" ca="1" si="470"/>
        <v>0</v>
      </c>
      <c r="JI71" s="19">
        <f t="shared" ca="1" si="470"/>
        <v>0</v>
      </c>
      <c r="JJ71" s="19">
        <f t="shared" ca="1" si="470"/>
        <v>0</v>
      </c>
      <c r="JK71" s="19">
        <f t="shared" ca="1" si="470"/>
        <v>0</v>
      </c>
      <c r="JL71" s="19">
        <f t="shared" ca="1" si="470"/>
        <v>0</v>
      </c>
      <c r="JM71" s="19">
        <f t="shared" ca="1" si="470"/>
        <v>0</v>
      </c>
      <c r="JN71" s="19">
        <f t="shared" ca="1" si="470"/>
        <v>0</v>
      </c>
      <c r="JO71" s="19">
        <f t="shared" ca="1" si="470"/>
        <v>0</v>
      </c>
      <c r="JP71" s="19">
        <f t="shared" ca="1" si="470"/>
        <v>0</v>
      </c>
      <c r="JQ71" s="19">
        <f t="shared" ca="1" si="470"/>
        <v>0</v>
      </c>
      <c r="JR71" s="19">
        <f t="shared" ca="1" si="470"/>
        <v>0</v>
      </c>
      <c r="JS71" s="19">
        <f t="shared" ca="1" si="470"/>
        <v>0</v>
      </c>
      <c r="JT71" s="19">
        <f t="shared" ca="1" si="470"/>
        <v>0</v>
      </c>
      <c r="JU71" s="19">
        <f t="shared" ca="1" si="470"/>
        <v>0</v>
      </c>
      <c r="JV71" s="19">
        <f t="shared" ca="1" si="470"/>
        <v>0</v>
      </c>
      <c r="JW71" s="19">
        <f t="shared" ca="1" si="470"/>
        <v>0</v>
      </c>
      <c r="JX71" s="19">
        <f t="shared" ca="1" si="470"/>
        <v>0</v>
      </c>
      <c r="JY71" s="19">
        <f t="shared" ca="1" si="470"/>
        <v>0</v>
      </c>
      <c r="JZ71" s="19">
        <f t="shared" ca="1" si="470"/>
        <v>0</v>
      </c>
      <c r="KA71" s="5">
        <f t="shared" ca="1" si="472"/>
        <v>67</v>
      </c>
      <c r="KB71" s="9"/>
      <c r="KC71" s="5">
        <f t="shared" ca="1" si="473"/>
        <v>1</v>
      </c>
      <c r="KD71" s="5" t="b">
        <f t="shared" ca="1" si="473"/>
        <v>0</v>
      </c>
      <c r="KE71" s="19">
        <f t="shared" ca="1" si="539"/>
        <v>0</v>
      </c>
      <c r="KF71" s="5">
        <f t="shared" ca="1" si="474"/>
        <v>0</v>
      </c>
      <c r="KG71" s="5">
        <f t="shared" ca="1" si="475"/>
        <v>1.2500000000000001E-2</v>
      </c>
      <c r="KH71" s="19">
        <f t="shared" ca="1" si="476"/>
        <v>0</v>
      </c>
      <c r="KI71" s="19">
        <f t="shared" ca="1" si="476"/>
        <v>0</v>
      </c>
      <c r="KJ71" s="19" t="str">
        <f t="shared" ca="1" si="476"/>
        <v>-</v>
      </c>
      <c r="KK71" s="19" t="str">
        <f t="shared" ca="1" si="476"/>
        <v>-</v>
      </c>
      <c r="KL71" s="19" t="str">
        <f t="shared" ca="1" si="476"/>
        <v>-</v>
      </c>
      <c r="KM71" s="19" t="str">
        <f t="shared" ca="1" si="476"/>
        <v>-</v>
      </c>
      <c r="KN71" s="19" t="str">
        <f t="shared" ca="1" si="476"/>
        <v>-</v>
      </c>
      <c r="KO71" s="19" t="str">
        <f t="shared" ca="1" si="476"/>
        <v>-</v>
      </c>
      <c r="KP71" s="19" t="str">
        <f t="shared" ca="1" si="476"/>
        <v>-</v>
      </c>
      <c r="KQ71" s="19" t="str">
        <f t="shared" ca="1" si="476"/>
        <v>-</v>
      </c>
      <c r="KR71" s="19" t="str">
        <f t="shared" ca="1" si="476"/>
        <v>-</v>
      </c>
      <c r="KS71" s="19" t="str">
        <f t="shared" ca="1" si="476"/>
        <v>-</v>
      </c>
      <c r="KT71" s="19" t="str">
        <f t="shared" ca="1" si="476"/>
        <v>-</v>
      </c>
      <c r="KU71" s="19" t="str">
        <f t="shared" ca="1" si="526"/>
        <v>-</v>
      </c>
      <c r="KV71" s="19" t="str">
        <f t="shared" ca="1" si="476"/>
        <v>-</v>
      </c>
      <c r="KW71" s="19">
        <f t="shared" ca="1" si="525"/>
        <v>1</v>
      </c>
      <c r="KX71" s="19">
        <f t="shared" ca="1" si="539"/>
        <v>0</v>
      </c>
      <c r="KY71" s="19">
        <f t="shared" ca="1" si="478"/>
        <v>1</v>
      </c>
      <c r="KZ71" s="19">
        <f t="shared" ca="1" si="525"/>
        <v>1</v>
      </c>
      <c r="LA71" s="19">
        <f t="shared" ca="1" si="525"/>
        <v>1</v>
      </c>
      <c r="LB71" s="19">
        <f t="shared" ca="1" si="525"/>
        <v>1</v>
      </c>
      <c r="LC71" s="19">
        <f t="shared" ca="1" si="477"/>
        <v>0</v>
      </c>
      <c r="LD71" s="19">
        <f t="shared" ca="1" si="525"/>
        <v>1</v>
      </c>
      <c r="LE71" s="19">
        <f t="shared" ca="1" si="525"/>
        <v>0</v>
      </c>
      <c r="LF71" s="19">
        <f t="shared" ca="1" si="525"/>
        <v>0</v>
      </c>
      <c r="LG71" s="19">
        <f t="shared" ca="1" si="525"/>
        <v>1</v>
      </c>
      <c r="LH71" s="19">
        <f t="shared" ca="1" si="552"/>
        <v>0</v>
      </c>
      <c r="LI71" s="19">
        <f t="shared" ca="1" si="525"/>
        <v>0</v>
      </c>
      <c r="LJ71" s="19">
        <f t="shared" ca="1" si="525"/>
        <v>0</v>
      </c>
      <c r="LK71" s="19">
        <f t="shared" ca="1" si="525"/>
        <v>0</v>
      </c>
      <c r="LL71" s="19">
        <f t="shared" ca="1" si="525"/>
        <v>1</v>
      </c>
      <c r="LM71" s="19">
        <f t="shared" ca="1" si="525"/>
        <v>0</v>
      </c>
      <c r="LN71" s="19">
        <f t="shared" ca="1" si="525"/>
        <v>1</v>
      </c>
      <c r="LO71" s="19">
        <f t="shared" ca="1" si="539"/>
        <v>0</v>
      </c>
      <c r="LP71" s="19">
        <f t="shared" ca="1" si="539"/>
        <v>0</v>
      </c>
      <c r="LQ71" s="19">
        <f t="shared" ca="1" si="539"/>
        <v>0</v>
      </c>
      <c r="LR71" s="19">
        <f t="shared" ca="1" si="539"/>
        <v>0</v>
      </c>
      <c r="LS71" s="19">
        <f t="shared" ca="1" si="539"/>
        <v>0</v>
      </c>
      <c r="LT71" s="19">
        <f t="shared" ca="1" si="539"/>
        <v>0</v>
      </c>
      <c r="LU71" s="19">
        <f t="shared" ca="1" si="539"/>
        <v>0</v>
      </c>
      <c r="LV71" s="19">
        <f t="shared" ca="1" si="539"/>
        <v>0</v>
      </c>
      <c r="LW71" s="19">
        <f t="shared" ca="1" si="539"/>
        <v>0</v>
      </c>
      <c r="LX71" s="19">
        <f t="shared" ca="1" si="360"/>
        <v>0</v>
      </c>
      <c r="LY71" s="19">
        <f t="shared" ca="1" si="360"/>
        <v>0</v>
      </c>
      <c r="LZ71" s="19">
        <f t="shared" ca="1" si="360"/>
        <v>0</v>
      </c>
      <c r="MA71" s="19">
        <f t="shared" ca="1" si="360"/>
        <v>0</v>
      </c>
      <c r="MB71" s="19">
        <f t="shared" ca="1" si="360"/>
        <v>0</v>
      </c>
      <c r="MC71" s="19">
        <f t="shared" ca="1" si="360"/>
        <v>0</v>
      </c>
      <c r="MD71" s="19">
        <f t="shared" ca="1" si="360"/>
        <v>0</v>
      </c>
      <c r="ME71" s="19">
        <f t="shared" ca="1" si="360"/>
        <v>0</v>
      </c>
      <c r="MF71" s="19">
        <f t="shared" ca="1" si="360"/>
        <v>0</v>
      </c>
      <c r="MG71" s="19">
        <f t="shared" ca="1" si="360"/>
        <v>0</v>
      </c>
      <c r="MH71" s="19">
        <f t="shared" ca="1" si="360"/>
        <v>0</v>
      </c>
      <c r="MI71" s="19">
        <f t="shared" ca="1" si="360"/>
        <v>0</v>
      </c>
      <c r="MJ71" s="5">
        <f t="shared" ca="1" si="480"/>
        <v>0</v>
      </c>
      <c r="MK71" s="5">
        <f t="shared" ca="1" si="480"/>
        <v>6.25E-2</v>
      </c>
      <c r="ML71" s="5">
        <f t="shared" ca="1" si="480"/>
        <v>6.25E-2</v>
      </c>
      <c r="MM71" s="5">
        <f t="shared" ca="1" si="480"/>
        <v>6.25E-2</v>
      </c>
      <c r="MN71" s="19">
        <f t="shared" ca="1" si="418"/>
        <v>0</v>
      </c>
      <c r="MO71" s="19">
        <f t="shared" ca="1" si="360"/>
        <v>0</v>
      </c>
      <c r="MP71" s="19">
        <f t="shared" ca="1" si="370"/>
        <v>0</v>
      </c>
      <c r="MQ71" s="19">
        <f t="shared" ca="1" si="370"/>
        <v>0</v>
      </c>
      <c r="MR71" s="19">
        <f t="shared" ca="1" si="370"/>
        <v>0</v>
      </c>
      <c r="MS71" s="19">
        <f t="shared" ca="1" si="370"/>
        <v>0</v>
      </c>
      <c r="MT71" s="19">
        <f t="shared" ca="1" si="360"/>
        <v>0</v>
      </c>
      <c r="MU71" s="19">
        <f t="shared" ca="1" si="360"/>
        <v>1</v>
      </c>
      <c r="MV71" s="19">
        <f t="shared" ca="1" si="481"/>
        <v>0</v>
      </c>
      <c r="MW71" s="19">
        <f t="shared" ca="1" si="481"/>
        <v>0</v>
      </c>
      <c r="MX71" s="19">
        <f t="shared" ca="1" si="481"/>
        <v>0</v>
      </c>
      <c r="MY71" s="19">
        <f t="shared" ca="1" si="360"/>
        <v>0</v>
      </c>
      <c r="MZ71" s="19">
        <f t="shared" ca="1" si="360"/>
        <v>1</v>
      </c>
      <c r="NA71" s="9"/>
      <c r="NB71" s="5" t="b">
        <f t="shared" ca="1" si="482"/>
        <v>0</v>
      </c>
      <c r="NC71" s="19" t="str">
        <f t="shared" ca="1" si="373"/>
        <v>-</v>
      </c>
      <c r="ND71" s="19" t="str">
        <f t="shared" ca="1" si="373"/>
        <v>-</v>
      </c>
      <c r="NE71" s="5" t="b">
        <f t="shared" ca="1" si="483"/>
        <v>0</v>
      </c>
      <c r="NF71" s="5" t="b">
        <f t="shared" ca="1" si="483"/>
        <v>0</v>
      </c>
      <c r="NG71" s="5" t="b">
        <f t="shared" ca="1" si="483"/>
        <v>1</v>
      </c>
      <c r="NH71" s="134">
        <f t="shared" ca="1" si="484"/>
        <v>2</v>
      </c>
      <c r="NI71" s="134">
        <f t="shared" ca="1" si="484"/>
        <v>2</v>
      </c>
      <c r="NJ71" s="19" t="str">
        <f t="shared" ca="1" si="486"/>
        <v>-</v>
      </c>
      <c r="NK71" s="19" t="str">
        <f t="shared" ca="1" si="553"/>
        <v>-</v>
      </c>
      <c r="NL71" s="19" t="str">
        <f t="shared" ca="1" si="486"/>
        <v>-</v>
      </c>
      <c r="NM71" s="19" t="str">
        <f t="shared" ca="1" si="486"/>
        <v>-</v>
      </c>
      <c r="NN71" s="19">
        <f t="shared" ca="1" si="486"/>
        <v>1</v>
      </c>
      <c r="NO71" s="19">
        <f t="shared" ca="1" si="486"/>
        <v>0.66</v>
      </c>
      <c r="NP71" s="19" t="str">
        <f t="shared" ca="1" si="486"/>
        <v>-</v>
      </c>
      <c r="NQ71" s="5" t="b" cm="1">
        <f t="array" aca="1" ref="NQ71" ca="1">IF(OR(NR71:NY71&lt;&gt;"-"),TRUE,"-")</f>
        <v>1</v>
      </c>
      <c r="NR71" s="19">
        <f t="shared" ca="1" si="486"/>
        <v>2</v>
      </c>
      <c r="NS71" s="19">
        <f t="shared" ca="1" si="486"/>
        <v>2</v>
      </c>
      <c r="NT71" s="19">
        <f t="shared" ca="1" si="486"/>
        <v>2</v>
      </c>
      <c r="NU71" s="19">
        <f t="shared" ca="1" si="486"/>
        <v>2</v>
      </c>
      <c r="NV71" s="19">
        <f t="shared" ca="1" si="486"/>
        <v>2</v>
      </c>
      <c r="NW71" s="19">
        <f t="shared" ca="1" si="486"/>
        <v>2</v>
      </c>
      <c r="NX71" s="19">
        <f t="shared" ca="1" si="486"/>
        <v>2</v>
      </c>
      <c r="NY71" s="19">
        <f t="shared" ca="1" si="486"/>
        <v>2</v>
      </c>
      <c r="NZ71" s="5" t="str">
        <f t="array" aca="1" ref="NZ71" ca="1">IF(OR(OA71:OG71&lt;&gt;"-"),TRUE,"-")</f>
        <v>-</v>
      </c>
      <c r="OA71" s="19" t="str">
        <f t="shared" ca="1" si="541"/>
        <v>-</v>
      </c>
      <c r="OB71" s="19" t="str">
        <f t="shared" ca="1" si="541"/>
        <v>-</v>
      </c>
      <c r="OC71" s="19" t="str">
        <f t="shared" ca="1" si="541"/>
        <v>-</v>
      </c>
      <c r="OD71" s="19" t="str">
        <f t="shared" ca="1" si="541"/>
        <v>-</v>
      </c>
      <c r="OE71" s="19" t="str">
        <f t="shared" ca="1" si="541"/>
        <v>-</v>
      </c>
      <c r="OF71" s="19" t="str">
        <f t="shared" ca="1" si="541"/>
        <v>-</v>
      </c>
      <c r="OG71" s="19" t="str">
        <f t="shared" ca="1" si="541"/>
        <v>-</v>
      </c>
      <c r="OH71" s="5" t="b">
        <f t="array" aca="1" ref="OH71" ca="1">IF(OR(OI71:OJ71&lt;&gt;"-"),TRUE,"-")</f>
        <v>1</v>
      </c>
      <c r="OI71" s="134">
        <f ca="1">IF($AS71=6,0,$OJ71)</f>
        <v>0</v>
      </c>
      <c r="OJ71" s="19">
        <f t="shared" ca="1" si="383"/>
        <v>2</v>
      </c>
      <c r="OK71" s="19" t="b">
        <f t="shared" ca="1" si="384"/>
        <v>0</v>
      </c>
      <c r="OL71" s="19" t="str">
        <f t="shared" ca="1" si="542"/>
        <v>-</v>
      </c>
      <c r="OM71" s="5" t="str">
        <f t="shared" ca="1" si="489"/>
        <v>-</v>
      </c>
      <c r="ON71" s="5" t="str">
        <f t="shared" ca="1" si="489"/>
        <v>-</v>
      </c>
      <c r="OO71" s="5" t="str">
        <f t="shared" ca="1" si="489"/>
        <v>-</v>
      </c>
      <c r="OP71" s="5" t="str">
        <f t="shared" ca="1" si="489"/>
        <v>-</v>
      </c>
      <c r="OQ71" s="19" t="str">
        <f t="shared" ca="1" si="491"/>
        <v>-</v>
      </c>
      <c r="OR71" s="19" t="str">
        <f t="shared" ca="1" si="543"/>
        <v>-</v>
      </c>
      <c r="OS71" s="19" t="b">
        <f t="shared" ca="1" si="543"/>
        <v>1</v>
      </c>
      <c r="OT71" s="19">
        <f t="shared" ca="1" si="491"/>
        <v>0.75</v>
      </c>
      <c r="OU71" s="19">
        <f t="shared" ca="1" si="491"/>
        <v>0.75</v>
      </c>
      <c r="OV71" s="19">
        <f t="shared" ca="1" si="491"/>
        <v>0.99</v>
      </c>
      <c r="OW71" s="19">
        <f t="shared" ca="1" si="491"/>
        <v>0.5</v>
      </c>
      <c r="OX71" s="19">
        <f t="shared" ca="1" si="491"/>
        <v>0</v>
      </c>
      <c r="OY71" s="19">
        <f t="shared" ca="1" si="491"/>
        <v>0</v>
      </c>
      <c r="OZ71" s="19" t="str">
        <f t="shared" ca="1" si="491"/>
        <v>-</v>
      </c>
      <c r="PA71" s="19" t="str">
        <f t="shared" ca="1" si="491"/>
        <v>-</v>
      </c>
      <c r="PB71" s="19" t="str">
        <f t="shared" ca="1" si="491"/>
        <v>-</v>
      </c>
      <c r="PC71" s="5">
        <f t="shared" ca="1" si="492"/>
        <v>1.5</v>
      </c>
      <c r="PD71" s="9"/>
      <c r="PE71" s="19">
        <f t="shared" ca="1" si="491"/>
        <v>50</v>
      </c>
      <c r="PF71" s="19">
        <f t="shared" ca="1" si="544"/>
        <v>50</v>
      </c>
      <c r="PG71" s="19">
        <f t="shared" ca="1" si="544"/>
        <v>50</v>
      </c>
      <c r="PH71" s="19">
        <f t="shared" ca="1" si="544"/>
        <v>50</v>
      </c>
      <c r="PI71" s="19">
        <f t="shared" ca="1" si="387"/>
        <v>1</v>
      </c>
      <c r="PJ71" s="5">
        <f t="shared" ca="1" si="493"/>
        <v>1</v>
      </c>
      <c r="PK71" s="19">
        <f t="shared" ca="1" si="494"/>
        <v>1</v>
      </c>
      <c r="PL71" s="9"/>
      <c r="PM71" s="19" t="b">
        <f t="shared" ca="1" si="544"/>
        <v>0</v>
      </c>
      <c r="PN71" s="19" t="b">
        <f t="shared" ca="1" si="544"/>
        <v>0</v>
      </c>
      <c r="PO71" s="19">
        <f t="shared" ca="1" si="544"/>
        <v>1</v>
      </c>
      <c r="PP71" s="19">
        <f t="shared" ca="1" si="544"/>
        <v>1</v>
      </c>
      <c r="PQ71" s="19">
        <f t="shared" ca="1" si="544"/>
        <v>1</v>
      </c>
      <c r="PR71" s="19">
        <f t="shared" ca="1" si="544"/>
        <v>1</v>
      </c>
      <c r="PS71" s="19">
        <f t="shared" ca="1" si="544"/>
        <v>1</v>
      </c>
      <c r="PT71" s="19">
        <f t="shared" ca="1" si="544"/>
        <v>1</v>
      </c>
      <c r="PU71" s="19">
        <f t="shared" ca="1" si="544"/>
        <v>1</v>
      </c>
      <c r="PV71" s="19">
        <f t="shared" ca="1" si="544"/>
        <v>1</v>
      </c>
      <c r="PW71" s="19">
        <f t="shared" ca="1" si="544"/>
        <v>1</v>
      </c>
      <c r="PX71" s="9"/>
      <c r="PY71" s="12" t="str">
        <f t="shared" ca="1" si="496"/>
        <v>-</v>
      </c>
      <c r="PZ71" s="19" t="str">
        <f t="shared" ca="1" si="497"/>
        <v>-</v>
      </c>
      <c r="QA71" s="19" t="str">
        <f t="shared" ca="1" si="497"/>
        <v>-</v>
      </c>
      <c r="QB71" s="19" t="str">
        <f t="shared" ca="1" si="498"/>
        <v>-</v>
      </c>
      <c r="QC71" s="19" t="str">
        <f t="shared" ca="1" si="497"/>
        <v>-</v>
      </c>
      <c r="QD71" s="19" t="str">
        <f t="shared" ca="1" si="499"/>
        <v>-</v>
      </c>
      <c r="QE71" s="19" t="str">
        <f t="shared" ca="1" si="497"/>
        <v>-</v>
      </c>
      <c r="QF71" s="19" t="str">
        <f t="shared" ca="1" si="497"/>
        <v>-</v>
      </c>
      <c r="QG71" s="19" t="str">
        <f t="shared" ca="1" si="497"/>
        <v>-</v>
      </c>
      <c r="QH71" s="19" t="str">
        <f t="shared" ca="1" si="497"/>
        <v>-</v>
      </c>
      <c r="QI71" s="19" t="str">
        <f t="shared" ca="1" si="497"/>
        <v>-</v>
      </c>
      <c r="QJ71" s="19" t="str">
        <f t="shared" ca="1" si="497"/>
        <v>-</v>
      </c>
      <c r="QK71" s="19" t="str">
        <f t="shared" ca="1" si="497"/>
        <v>-</v>
      </c>
      <c r="QL71" s="19" t="str">
        <f t="shared" ca="1" si="497"/>
        <v>-</v>
      </c>
      <c r="QM71" s="19" t="str">
        <f t="shared" ca="1" si="497"/>
        <v>-</v>
      </c>
      <c r="QN71" s="19" t="str">
        <f t="shared" ca="1" si="497"/>
        <v>-</v>
      </c>
      <c r="QO71" s="19" t="str">
        <f t="shared" ca="1" si="497"/>
        <v>-</v>
      </c>
      <c r="QP71" s="19" t="str">
        <f t="shared" ca="1" si="497"/>
        <v>-</v>
      </c>
      <c r="QQ71" s="19" t="str">
        <f t="shared" ca="1" si="497"/>
        <v>-</v>
      </c>
      <c r="QR71" s="19" t="str">
        <f t="shared" ca="1" si="500"/>
        <v>-</v>
      </c>
      <c r="QS71" s="19" t="str">
        <f t="shared" ca="1" si="500"/>
        <v>-</v>
      </c>
      <c r="QT71" s="19" t="str">
        <f t="shared" ca="1" si="500"/>
        <v>-</v>
      </c>
      <c r="QU71" s="19" t="str">
        <f t="shared" ca="1" si="500"/>
        <v>-</v>
      </c>
      <c r="QV71" s="19" t="str">
        <f t="shared" ca="1" si="500"/>
        <v>-</v>
      </c>
      <c r="QW71" s="19" t="str">
        <f t="shared" ca="1" si="500"/>
        <v>-</v>
      </c>
      <c r="QX71" s="19" t="str">
        <f t="shared" ca="1" si="500"/>
        <v>-</v>
      </c>
      <c r="QY71" s="19" t="str">
        <f t="shared" ca="1" si="501"/>
        <v>-</v>
      </c>
      <c r="QZ71" s="19" t="str">
        <f t="shared" ca="1" si="501"/>
        <v>-</v>
      </c>
      <c r="RA71" s="19" t="str">
        <f t="shared" ca="1" si="501"/>
        <v>-</v>
      </c>
      <c r="RB71" s="19" t="str">
        <f t="shared" ca="1" si="501"/>
        <v>-</v>
      </c>
      <c r="RC71" s="19" t="str">
        <f t="shared" ca="1" si="501"/>
        <v>-</v>
      </c>
      <c r="RD71" s="19" t="str">
        <f t="shared" ca="1" si="501"/>
        <v>-</v>
      </c>
      <c r="RE71" s="19" t="str">
        <f t="shared" ca="1" si="501"/>
        <v>-</v>
      </c>
      <c r="RF71" s="19" t="str">
        <f t="shared" ca="1" si="501"/>
        <v>-</v>
      </c>
      <c r="RG71" s="19" t="str">
        <f t="shared" ca="1" si="501"/>
        <v>-</v>
      </c>
      <c r="RH71" s="19" t="str">
        <f t="shared" ca="1" si="501"/>
        <v>-</v>
      </c>
      <c r="RI71" s="19" t="str">
        <f t="shared" ca="1" si="500"/>
        <v>-</v>
      </c>
      <c r="RJ71" s="19" t="str">
        <f t="shared" ca="1" si="500"/>
        <v>-</v>
      </c>
      <c r="RK71" s="19" t="str">
        <f t="shared" ca="1" si="500"/>
        <v>-</v>
      </c>
      <c r="RL71" s="19" t="str">
        <f t="shared" ca="1" si="500"/>
        <v>-</v>
      </c>
      <c r="RM71" s="19" t="str">
        <f t="shared" ca="1" si="500"/>
        <v>-</v>
      </c>
      <c r="RN71" s="19" t="str">
        <f t="shared" ca="1" si="500"/>
        <v>-</v>
      </c>
      <c r="RO71" s="19" t="str">
        <f t="shared" ca="1" si="500"/>
        <v>-</v>
      </c>
      <c r="RP71" s="19" t="str">
        <f t="shared" ca="1" si="500"/>
        <v>-</v>
      </c>
      <c r="RQ71" s="19" t="str">
        <f t="shared" ca="1" si="500"/>
        <v>-</v>
      </c>
      <c r="RR71" s="19" t="str">
        <f t="shared" ca="1" si="502"/>
        <v>-</v>
      </c>
      <c r="RS71" s="19" t="str">
        <f t="shared" ca="1" si="502"/>
        <v>-</v>
      </c>
      <c r="RT71" s="19" t="str">
        <f t="shared" ca="1" si="502"/>
        <v>-</v>
      </c>
      <c r="RU71" s="19" t="str">
        <f t="shared" ca="1" si="502"/>
        <v>-</v>
      </c>
      <c r="RV71" s="19" t="str">
        <f t="shared" ca="1" si="502"/>
        <v>-</v>
      </c>
      <c r="RW71" s="19" t="str">
        <f t="shared" ca="1" si="502"/>
        <v>-</v>
      </c>
      <c r="RX71" s="19" t="str">
        <f t="shared" ca="1" si="502"/>
        <v>-</v>
      </c>
      <c r="RY71" s="19" t="str">
        <f t="shared" ca="1" si="502"/>
        <v>-</v>
      </c>
      <c r="RZ71" s="19" t="str">
        <f t="shared" ca="1" si="502"/>
        <v>-</v>
      </c>
      <c r="SA71" s="19" t="str">
        <f t="shared" ca="1" si="502"/>
        <v>-</v>
      </c>
      <c r="SB71" s="19" t="str">
        <f t="shared" ca="1" si="502"/>
        <v>-</v>
      </c>
      <c r="SC71" s="19" t="str">
        <f t="shared" ca="1" si="502"/>
        <v>-</v>
      </c>
      <c r="SD71" s="19" t="str">
        <f t="shared" ca="1" si="502"/>
        <v>-</v>
      </c>
      <c r="SE71" s="19" t="str">
        <f t="shared" ca="1" si="502"/>
        <v>-</v>
      </c>
      <c r="SF71" s="19" t="str">
        <f t="shared" ca="1" si="502"/>
        <v>-</v>
      </c>
      <c r="SG71" s="19" t="str">
        <f t="shared" ca="1" si="502"/>
        <v>-</v>
      </c>
      <c r="SH71" s="19" t="str">
        <f t="shared" ca="1" si="503"/>
        <v>-</v>
      </c>
      <c r="SI71" s="12" t="str">
        <f t="shared" ca="1" si="504"/>
        <v>-</v>
      </c>
      <c r="SJ71" s="19" t="str">
        <f t="shared" ca="1" si="503"/>
        <v>-</v>
      </c>
      <c r="SK71" s="19" t="str">
        <f t="shared" ca="1" si="503"/>
        <v>-</v>
      </c>
      <c r="SL71" s="19" t="str">
        <f t="shared" ca="1" si="503"/>
        <v>-</v>
      </c>
      <c r="SM71" s="19" t="str">
        <f t="shared" ca="1" si="564"/>
        <v>-</v>
      </c>
      <c r="SN71" s="19" t="str">
        <f t="shared" ca="1" si="564"/>
        <v>-</v>
      </c>
      <c r="SO71" s="19" t="str">
        <f t="shared" ca="1" si="564"/>
        <v>-</v>
      </c>
      <c r="SP71" s="19" t="str">
        <f t="shared" ca="1" si="564"/>
        <v>-</v>
      </c>
      <c r="SQ71" s="19" t="str">
        <f t="shared" ca="1" si="564"/>
        <v>-</v>
      </c>
      <c r="SR71" s="19" t="str">
        <f t="shared" ca="1" si="564"/>
        <v>-</v>
      </c>
      <c r="SS71" s="19" t="str">
        <f t="shared" ca="1" si="503"/>
        <v>-</v>
      </c>
      <c r="ST71" s="19" t="str">
        <f t="shared" ca="1" si="503"/>
        <v>-</v>
      </c>
      <c r="SU71" s="19" t="str">
        <f t="shared" ca="1" si="503"/>
        <v>-</v>
      </c>
      <c r="SV71" s="19" t="str">
        <f t="shared" ca="1" si="503"/>
        <v>-</v>
      </c>
      <c r="SW71" s="19" t="str">
        <f t="shared" ca="1" si="503"/>
        <v>-</v>
      </c>
      <c r="SX71" s="19" t="str">
        <f t="shared" ca="1" si="503"/>
        <v>-</v>
      </c>
      <c r="SY71" s="19" t="str">
        <f t="shared" ca="1" si="503"/>
        <v>-</v>
      </c>
      <c r="SZ71" s="19" t="str">
        <f t="shared" ca="1" si="503"/>
        <v>-</v>
      </c>
      <c r="TA71" s="19" t="str">
        <f t="shared" ca="1" si="503"/>
        <v>-</v>
      </c>
      <c r="TB71" s="19" t="str">
        <f t="shared" ca="1" si="503"/>
        <v>-</v>
      </c>
      <c r="TC71" s="19" t="str">
        <f t="shared" ca="1" si="503"/>
        <v>-</v>
      </c>
      <c r="TD71" s="19" t="str">
        <f t="shared" ca="1" si="505"/>
        <v>-</v>
      </c>
      <c r="TE71" s="19" t="str">
        <f t="shared" ca="1" si="505"/>
        <v>-</v>
      </c>
      <c r="TF71" s="19" t="str">
        <f t="shared" ca="1" si="505"/>
        <v>-</v>
      </c>
      <c r="TG71" s="19" t="str">
        <f t="shared" ca="1" si="505"/>
        <v>-</v>
      </c>
      <c r="TH71" s="19" t="str">
        <f t="shared" ca="1" si="505"/>
        <v>-</v>
      </c>
      <c r="TI71" s="19" t="str">
        <f t="shared" ca="1" si="505"/>
        <v>-</v>
      </c>
      <c r="TJ71" s="19" t="str">
        <f t="shared" ca="1" si="505"/>
        <v>-</v>
      </c>
      <c r="TK71" s="19" t="str">
        <f t="shared" ca="1" si="505"/>
        <v>-</v>
      </c>
      <c r="TL71" s="19" t="str">
        <f t="shared" ca="1" si="505"/>
        <v>-</v>
      </c>
      <c r="TM71" s="19" t="str">
        <f t="shared" ca="1" si="506"/>
        <v>-</v>
      </c>
      <c r="TN71" s="19" t="str">
        <f t="shared" ca="1" si="506"/>
        <v>-</v>
      </c>
      <c r="TO71" s="19" t="str">
        <f t="shared" ca="1" si="506"/>
        <v>-</v>
      </c>
      <c r="TP71" s="19" t="str">
        <f t="shared" ca="1" si="506"/>
        <v>-</v>
      </c>
      <c r="TQ71" s="19" t="str">
        <f t="shared" ca="1" si="506"/>
        <v>-</v>
      </c>
      <c r="TR71" s="19" t="str">
        <f t="shared" ca="1" si="506"/>
        <v>-</v>
      </c>
      <c r="TS71" s="19" t="str">
        <f t="shared" ca="1" si="505"/>
        <v>-</v>
      </c>
      <c r="TT71" s="19" t="str">
        <f t="shared" ca="1" si="505"/>
        <v>-</v>
      </c>
      <c r="TU71" s="19" t="str">
        <f t="shared" ca="1" si="505"/>
        <v>-</v>
      </c>
      <c r="TV71" s="19" t="str">
        <f t="shared" ca="1" si="505"/>
        <v>-</v>
      </c>
      <c r="TW71" s="19" t="str">
        <f t="shared" ca="1" si="505"/>
        <v>-</v>
      </c>
      <c r="TX71" s="19" t="str">
        <f t="shared" ca="1" si="505"/>
        <v>-</v>
      </c>
      <c r="TY71" s="19" t="str">
        <f t="shared" ca="1" si="505"/>
        <v>-</v>
      </c>
      <c r="TZ71" s="19" t="str">
        <f t="shared" ca="1" si="507"/>
        <v>-</v>
      </c>
      <c r="UA71" s="19" t="str">
        <f t="shared" ca="1" si="507"/>
        <v>-</v>
      </c>
      <c r="UB71" s="19" t="str">
        <f t="shared" ca="1" si="507"/>
        <v>-</v>
      </c>
      <c r="UC71" s="19" t="str">
        <f t="shared" ca="1" si="507"/>
        <v>-</v>
      </c>
      <c r="UD71" s="19" t="str">
        <f t="shared" ca="1" si="507"/>
        <v>-</v>
      </c>
      <c r="UE71" s="19" t="str">
        <f t="shared" ca="1" si="507"/>
        <v>-</v>
      </c>
      <c r="UF71" s="19" t="str">
        <f t="shared" ca="1" si="507"/>
        <v>-</v>
      </c>
      <c r="UG71" s="19" t="str">
        <f t="shared" ca="1" si="507"/>
        <v>-</v>
      </c>
      <c r="UH71" s="19" t="str">
        <f t="shared" ca="1" si="507"/>
        <v>-</v>
      </c>
      <c r="UI71" s="19" t="str">
        <f t="shared" ca="1" si="507"/>
        <v>-</v>
      </c>
      <c r="UJ71" s="19" t="str">
        <f t="shared" ca="1" si="507"/>
        <v>-</v>
      </c>
      <c r="UK71" s="19" t="str">
        <f t="shared" ca="1" si="507"/>
        <v>-</v>
      </c>
      <c r="UL71" s="19" t="str">
        <f t="shared" ca="1" si="507"/>
        <v>-</v>
      </c>
      <c r="UM71" s="19" t="str">
        <f t="shared" ca="1" si="508"/>
        <v>-</v>
      </c>
      <c r="UN71" s="19" t="str">
        <f t="shared" ca="1" si="508"/>
        <v>-</v>
      </c>
      <c r="UO71" s="19" t="str">
        <f t="shared" ca="1" si="508"/>
        <v>-</v>
      </c>
      <c r="UP71" s="19" t="str">
        <f t="shared" ca="1" si="508"/>
        <v>-</v>
      </c>
      <c r="UQ71" s="19" t="str">
        <f t="shared" ca="1" si="508"/>
        <v>-</v>
      </c>
      <c r="UR71" s="19" t="str">
        <f t="shared" ca="1" si="508"/>
        <v>-</v>
      </c>
      <c r="US71" s="12" t="b">
        <f t="shared" ca="1" si="509"/>
        <v>1</v>
      </c>
      <c r="UT71" s="19" t="str">
        <f t="shared" ca="1" si="566"/>
        <v>-</v>
      </c>
      <c r="UU71" s="19" t="str">
        <f t="shared" ca="1" si="566"/>
        <v>-</v>
      </c>
      <c r="UV71" s="19" t="str">
        <f t="shared" ca="1" si="566"/>
        <v>-</v>
      </c>
      <c r="UW71" s="19" t="str">
        <f t="shared" ca="1" si="566"/>
        <v>-</v>
      </c>
      <c r="UX71" s="19" t="str">
        <f t="shared" ca="1" si="566"/>
        <v>-</v>
      </c>
      <c r="UY71" s="19" t="str">
        <f t="shared" ca="1" si="566"/>
        <v>-</v>
      </c>
      <c r="UZ71" s="19" t="str">
        <f t="shared" ca="1" si="566"/>
        <v>-</v>
      </c>
      <c r="VA71" s="19" t="str">
        <f t="shared" ca="1" si="566"/>
        <v>-</v>
      </c>
      <c r="VB71" s="19" t="str">
        <f t="shared" ca="1" si="566"/>
        <v>-</v>
      </c>
      <c r="VC71" s="19" t="str">
        <f t="shared" ca="1" si="566"/>
        <v>-</v>
      </c>
      <c r="VD71" s="19" t="str">
        <f t="shared" ca="1" si="566"/>
        <v>-</v>
      </c>
      <c r="VE71" s="19" t="str">
        <f t="shared" ca="1" si="566"/>
        <v>-</v>
      </c>
      <c r="VF71" s="19" t="str">
        <f t="shared" ca="1" si="566"/>
        <v>-</v>
      </c>
      <c r="VG71" s="19" t="str">
        <f t="shared" ca="1" si="566"/>
        <v>-</v>
      </c>
      <c r="VH71" s="19" t="str">
        <f t="shared" ca="1" si="566"/>
        <v>-</v>
      </c>
      <c r="VI71" s="19" t="str">
        <f t="shared" ca="1" si="566"/>
        <v>-</v>
      </c>
      <c r="VJ71" s="19" t="str">
        <f t="shared" ca="1" si="566"/>
        <v>-</v>
      </c>
      <c r="VK71" s="19" t="str">
        <f t="shared" ca="1" si="566"/>
        <v>-</v>
      </c>
      <c r="VL71" s="19" t="str">
        <f t="shared" ca="1" si="566"/>
        <v>-</v>
      </c>
      <c r="VM71" s="19" t="str">
        <f t="shared" ca="1" si="566"/>
        <v>-</v>
      </c>
      <c r="VN71" s="19" t="str">
        <f t="shared" ca="1" si="566"/>
        <v>-</v>
      </c>
      <c r="VO71" s="19" t="str">
        <f t="shared" ca="1" si="566"/>
        <v>-</v>
      </c>
      <c r="VP71" s="19" t="str">
        <f t="shared" ca="1" si="566"/>
        <v>-</v>
      </c>
      <c r="VQ71" s="19" t="str">
        <f t="shared" ca="1" si="566"/>
        <v>-</v>
      </c>
      <c r="VR71" s="19" t="str">
        <f t="shared" ca="1" si="566"/>
        <v>-</v>
      </c>
      <c r="VS71" s="19" t="str">
        <f t="shared" ca="1" si="566"/>
        <v>-</v>
      </c>
      <c r="VT71" s="19" t="str">
        <f t="shared" ca="1" si="566"/>
        <v>-</v>
      </c>
      <c r="VU71" s="19" t="str">
        <f t="shared" ca="1" si="566"/>
        <v>-</v>
      </c>
      <c r="VV71" s="19" t="str">
        <f t="shared" ca="1" si="566"/>
        <v>-</v>
      </c>
      <c r="VW71" s="19" t="str">
        <f t="shared" ca="1" si="566"/>
        <v>-</v>
      </c>
      <c r="VX71" s="19" t="str">
        <f t="shared" ca="1" si="566"/>
        <v>-</v>
      </c>
      <c r="VY71" s="19" t="str">
        <f t="shared" ca="1" si="566"/>
        <v>-</v>
      </c>
      <c r="VZ71" s="19" t="str">
        <f t="shared" ca="1" si="566"/>
        <v>-</v>
      </c>
      <c r="WA71" s="19" t="str">
        <f t="shared" ca="1" si="566"/>
        <v>-</v>
      </c>
      <c r="WB71" s="19" t="str">
        <f t="shared" ca="1" si="566"/>
        <v>-</v>
      </c>
      <c r="WC71" s="19" t="str">
        <f t="shared" ca="1" si="566"/>
        <v>-</v>
      </c>
      <c r="WD71" s="19" t="str">
        <f t="shared" ca="1" si="566"/>
        <v>-</v>
      </c>
      <c r="WE71" s="19" t="str">
        <f t="shared" ca="1" si="566"/>
        <v>-</v>
      </c>
      <c r="WF71" s="19" t="str">
        <f t="shared" ca="1" si="566"/>
        <v>-</v>
      </c>
      <c r="WG71" s="19" t="str">
        <f t="shared" ca="1" si="566"/>
        <v>-</v>
      </c>
      <c r="WH71" s="19" t="str">
        <f t="shared" ca="1" si="566"/>
        <v>-</v>
      </c>
      <c r="WI71" s="19" t="str">
        <f t="shared" ca="1" si="566"/>
        <v>-</v>
      </c>
      <c r="WJ71" s="19" t="str">
        <f t="shared" ca="1" si="566"/>
        <v>-</v>
      </c>
      <c r="WK71" s="19" t="str">
        <f t="shared" ca="1" si="566"/>
        <v>-</v>
      </c>
      <c r="WL71" s="19" t="str">
        <f t="shared" ca="1" si="566"/>
        <v>-</v>
      </c>
      <c r="WM71" s="19" t="str">
        <f t="shared" ca="1" si="566"/>
        <v>-</v>
      </c>
      <c r="WN71" s="19" t="str">
        <f t="shared" ca="1" si="566"/>
        <v>-</v>
      </c>
      <c r="WO71" s="19" t="str">
        <f t="shared" ca="1" si="566"/>
        <v>-</v>
      </c>
      <c r="WP71" s="19" t="str">
        <f t="shared" ca="1" si="566"/>
        <v>-</v>
      </c>
      <c r="WQ71" s="19" t="str">
        <f t="shared" ca="1" si="566"/>
        <v>-</v>
      </c>
      <c r="WR71" s="19" t="str">
        <f t="shared" ca="1" si="566"/>
        <v>-</v>
      </c>
      <c r="WS71" s="19" t="str">
        <f t="shared" ca="1" si="545"/>
        <v>-</v>
      </c>
      <c r="WT71" s="19" t="str">
        <f t="shared" ca="1" si="545"/>
        <v>-</v>
      </c>
      <c r="WU71" s="19" t="str">
        <f t="shared" ca="1" si="545"/>
        <v>-</v>
      </c>
      <c r="WV71" s="19" t="str">
        <f t="shared" ca="1" si="545"/>
        <v>-</v>
      </c>
      <c r="WW71" s="19" t="str">
        <f t="shared" ca="1" si="510"/>
        <v>-</v>
      </c>
      <c r="WX71" s="19" t="str">
        <f t="shared" ca="1" si="510"/>
        <v>-</v>
      </c>
      <c r="WY71" s="19" t="str">
        <f t="shared" ca="1" si="510"/>
        <v>-</v>
      </c>
      <c r="WZ71" s="19" t="str">
        <f t="shared" ca="1" si="510"/>
        <v>-</v>
      </c>
      <c r="XA71" s="19" t="str">
        <f t="shared" ca="1" si="510"/>
        <v>-</v>
      </c>
      <c r="XB71" s="19" t="str">
        <f t="shared" ca="1" si="510"/>
        <v>-</v>
      </c>
      <c r="XC71" s="19">
        <f t="shared" ca="1" si="546"/>
        <v>0</v>
      </c>
      <c r="XD71" s="599">
        <v>0</v>
      </c>
    </row>
    <row r="72" spans="1:628" hidden="1" outlineLevel="2">
      <c r="A72" s="20">
        <f t="shared" si="530"/>
        <v>67</v>
      </c>
      <c r="B72" s="561">
        <f t="shared" ca="1" si="567"/>
        <v>65</v>
      </c>
      <c r="C72">
        <f>202</f>
        <v>202</v>
      </c>
      <c r="D72" s="134" t="str">
        <f t="shared" ca="1" si="430"/>
        <v>GSW</v>
      </c>
      <c r="E72" t="b">
        <v>1</v>
      </c>
      <c r="F72" t="b">
        <v>0</v>
      </c>
      <c r="G72" s="349" t="b">
        <f t="shared" si="547"/>
        <v>1</v>
      </c>
      <c r="H72" s="227">
        <f t="shared" ca="1" si="554"/>
        <v>6</v>
      </c>
      <c r="I72" s="227">
        <f t="shared" ca="1" si="512"/>
        <v>1</v>
      </c>
      <c r="J72" s="227">
        <f t="shared" ca="1" si="512"/>
        <v>0</v>
      </c>
      <c r="K72" s="227" t="str">
        <f t="shared" ca="1" si="512"/>
        <v/>
      </c>
      <c r="L72" s="227">
        <f t="shared" ca="1" si="512"/>
        <v>1</v>
      </c>
      <c r="M72" s="227">
        <f t="shared" ca="1" si="513"/>
        <v>2</v>
      </c>
      <c r="N72" s="227">
        <f t="shared" ca="1" si="513"/>
        <v>2</v>
      </c>
      <c r="O72" s="227">
        <f t="shared" ca="1" si="514"/>
        <v>2</v>
      </c>
      <c r="P72" s="227">
        <f t="shared" ca="1" si="515"/>
        <v>3</v>
      </c>
      <c r="Q72" s="227">
        <f t="shared" ca="1" si="516"/>
        <v>2</v>
      </c>
      <c r="R72" s="114">
        <f t="shared" ca="1" si="433"/>
        <v>0</v>
      </c>
      <c r="S72" s="227">
        <f t="shared" ca="1" si="516"/>
        <v>0</v>
      </c>
      <c r="T72" s="227">
        <f t="shared" ca="1" si="516"/>
        <v>0</v>
      </c>
      <c r="U72" s="227">
        <f t="shared" ca="1" si="516"/>
        <v>0</v>
      </c>
      <c r="V72" s="227">
        <f t="shared" ca="1" si="516"/>
        <v>0</v>
      </c>
      <c r="W72" s="227">
        <f t="shared" ca="1" si="515"/>
        <v>0</v>
      </c>
      <c r="X72" s="227">
        <f t="shared" ca="1" si="517"/>
        <v>1</v>
      </c>
      <c r="Y72" s="227">
        <f t="shared" ca="1" si="515"/>
        <v>1</v>
      </c>
      <c r="Z72" s="227">
        <f t="shared" ca="1" si="515"/>
        <v>1</v>
      </c>
      <c r="AA72" s="264"/>
      <c r="AB72" s="264"/>
      <c r="AC72" s="264"/>
      <c r="AD72" s="264"/>
      <c r="AE72" s="264"/>
      <c r="AF72" s="227">
        <f t="shared" ca="1" si="518"/>
        <v>0</v>
      </c>
      <c r="AG72" s="264"/>
      <c r="AH72" s="264">
        <f t="shared" ca="1" si="519"/>
        <v>0</v>
      </c>
      <c r="AI72" s="264">
        <f t="shared" ca="1" si="519"/>
        <v>0</v>
      </c>
      <c r="AJ72" s="264">
        <f t="shared" ca="1" si="519"/>
        <v>0</v>
      </c>
      <c r="AK72" s="264">
        <f t="shared" ca="1" si="519"/>
        <v>0</v>
      </c>
      <c r="AL72" s="264">
        <f t="shared" ca="1" si="519"/>
        <v>0</v>
      </c>
      <c r="AM72" s="264">
        <f t="shared" ca="1" si="519"/>
        <v>0</v>
      </c>
      <c r="AN72" s="264">
        <f t="shared" ca="1" si="519"/>
        <v>0</v>
      </c>
      <c r="AO72" s="134">
        <f t="shared" ca="1" si="436"/>
        <v>2</v>
      </c>
      <c r="AP72" s="134">
        <f ca="1">INDEX(CHOOSE($P72,DataAutumn!i.AdultDrys,DataWinter!i.AdultDrys,DataSpring!i.AdultDrys),1,$O72)</f>
        <v>3</v>
      </c>
      <c r="AQ72" s="5">
        <f t="shared" ca="1" si="437"/>
        <v>2</v>
      </c>
      <c r="AR72" s="5">
        <f t="shared" ca="1" si="437"/>
        <v>0</v>
      </c>
      <c r="AS72" s="5">
        <f t="shared" ca="1" si="438"/>
        <v>6</v>
      </c>
      <c r="AT72">
        <f t="shared" ca="1" si="439"/>
        <v>3</v>
      </c>
      <c r="AW72" s="353" t="str">
        <f t="shared" ca="1" si="440"/>
        <v>TemplateFe 00006 GSW MWM     TOL204 Scan2 CFS RR+01% PI00% GP100% WP100% MP100% (T_F33N11L00)</v>
      </c>
      <c r="AX72" s="9" t="str">
        <f ca="1">IF(COUNTIF(AW$5:AW72,AW72)=1,"-","Dup")</f>
        <v>-</v>
      </c>
      <c r="AY72" s="9"/>
      <c r="AZ72" s="19" t="b">
        <f t="shared" ref="AZ72:BH72" ca="1" si="568">OFFSET(AZ$5,$B72,0)</f>
        <v>0</v>
      </c>
      <c r="BA72" s="19" t="b">
        <f t="shared" ca="1" si="568"/>
        <v>0</v>
      </c>
      <c r="BB72" s="19" t="b">
        <f t="shared" ca="1" si="568"/>
        <v>0</v>
      </c>
      <c r="BC72" s="19" t="b">
        <f t="shared" ca="1" si="568"/>
        <v>0</v>
      </c>
      <c r="BD72" s="19" t="b">
        <f t="shared" ca="1" si="568"/>
        <v>0</v>
      </c>
      <c r="BE72" s="19" t="b">
        <f t="shared" ca="1" si="568"/>
        <v>0</v>
      </c>
      <c r="BF72" s="19" t="b">
        <f t="shared" ca="1" si="568"/>
        <v>0</v>
      </c>
      <c r="BG72" s="19" t="b">
        <f t="shared" ca="1" si="568"/>
        <v>0</v>
      </c>
      <c r="BH72" s="19" t="b">
        <f t="shared" ca="1" si="568"/>
        <v>0</v>
      </c>
      <c r="BI72" s="9"/>
      <c r="BJ72" s="19" t="b">
        <f t="shared" ca="1" si="441"/>
        <v>1</v>
      </c>
      <c r="BK72" s="19" t="str">
        <f t="shared" ca="1" si="441"/>
        <v>-</v>
      </c>
      <c r="BL72" s="19" t="str">
        <f t="shared" ca="1" si="441"/>
        <v>-</v>
      </c>
      <c r="BM72" s="19" t="str">
        <f t="shared" ca="1" si="441"/>
        <v>-</v>
      </c>
      <c r="BN72" s="19" t="b">
        <f t="shared" ca="1" si="441"/>
        <v>0</v>
      </c>
      <c r="BO72" s="19">
        <f t="shared" ca="1" si="442"/>
        <v>0</v>
      </c>
      <c r="BP72" s="19" t="str">
        <f t="shared" ca="1" si="441"/>
        <v>-</v>
      </c>
      <c r="BQ72" s="19" t="str">
        <f t="shared" ca="1" si="441"/>
        <v>-</v>
      </c>
      <c r="BR72" s="19" t="b">
        <f t="shared" ca="1" si="442"/>
        <v>1</v>
      </c>
      <c r="BS72" s="9"/>
      <c r="BT72" s="19" t="str">
        <f t="shared" ca="1" si="443"/>
        <v>-</v>
      </c>
      <c r="BU72" s="5" t="str">
        <f t="shared" ca="1" si="444"/>
        <v>-</v>
      </c>
      <c r="BV72" s="5">
        <f t="shared" ca="1" si="445"/>
        <v>0</v>
      </c>
      <c r="BW72" s="5">
        <f t="shared" ca="1" si="445"/>
        <v>0</v>
      </c>
      <c r="BX72" s="19" t="str">
        <f t="shared" ca="1" si="446"/>
        <v>-</v>
      </c>
      <c r="BY72" s="19" t="str">
        <f t="shared" ca="1" si="446"/>
        <v>-</v>
      </c>
      <c r="BZ72" s="19" t="str">
        <f t="shared" ca="1" si="446"/>
        <v>-</v>
      </c>
      <c r="CA72" s="5" t="str">
        <f t="shared" ca="1" si="447"/>
        <v>-</v>
      </c>
      <c r="CB72" s="5">
        <f t="shared" ca="1" si="448"/>
        <v>0</v>
      </c>
      <c r="CC72" s="5">
        <f t="shared" ca="1" si="448"/>
        <v>0</v>
      </c>
      <c r="CD72" s="19" t="str">
        <f t="shared" ca="1" si="449"/>
        <v>-</v>
      </c>
      <c r="CE72" s="5" t="str">
        <f t="shared" ca="1" si="450"/>
        <v>-</v>
      </c>
      <c r="CF72" s="5">
        <f t="shared" ca="1" si="451"/>
        <v>0</v>
      </c>
      <c r="CG72" s="19" t="str">
        <f t="shared" ca="1" si="452"/>
        <v>-</v>
      </c>
      <c r="CH72" s="19" t="str">
        <f t="shared" ca="1" si="452"/>
        <v>-</v>
      </c>
      <c r="CI72" s="5">
        <f t="shared" ca="1" si="453"/>
        <v>0</v>
      </c>
      <c r="CJ72" s="19" t="str">
        <f t="shared" ca="1" si="452"/>
        <v>-</v>
      </c>
      <c r="CK72" s="5" t="str">
        <f t="shared" ca="1" si="454"/>
        <v>-</v>
      </c>
      <c r="CL72" s="5">
        <f t="shared" ca="1" si="455"/>
        <v>0</v>
      </c>
      <c r="CM72" s="5">
        <f t="shared" ca="1" si="455"/>
        <v>0</v>
      </c>
      <c r="CN72" s="9"/>
      <c r="CO72" s="19" t="str">
        <f t="shared" ca="1" si="456"/>
        <v>-</v>
      </c>
      <c r="CP72" s="19" t="str">
        <f t="shared" ca="1" si="456"/>
        <v>-</v>
      </c>
      <c r="CQ72" s="19">
        <f t="shared" ca="1" si="457"/>
        <v>1</v>
      </c>
      <c r="CR72" s="19" t="str">
        <f t="shared" ca="1" si="457"/>
        <v>-</v>
      </c>
      <c r="CS72" s="19" t="str">
        <f t="shared" ca="1" si="456"/>
        <v>-</v>
      </c>
      <c r="CT72" s="19" t="str">
        <f t="shared" ca="1" si="456"/>
        <v>-</v>
      </c>
      <c r="CU72" s="19" t="str">
        <f t="shared" ca="1" si="456"/>
        <v>-</v>
      </c>
      <c r="CV72" s="19" t="str">
        <f t="shared" ca="1" si="456"/>
        <v>-</v>
      </c>
      <c r="CW72" s="19" t="str">
        <f t="shared" ca="1" si="456"/>
        <v>-</v>
      </c>
      <c r="CX72" s="19" t="str">
        <f t="shared" ca="1" si="456"/>
        <v>-</v>
      </c>
      <c r="CY72" s="19" t="str">
        <f t="shared" ca="1" si="456"/>
        <v>-</v>
      </c>
      <c r="CZ72" s="19" t="str">
        <f t="shared" ca="1" si="456"/>
        <v>-</v>
      </c>
      <c r="DA72" s="19" t="str">
        <f t="shared" ca="1" si="458"/>
        <v>-</v>
      </c>
      <c r="DB72" s="19" t="str">
        <f t="shared" ca="1" si="458"/>
        <v>-</v>
      </c>
      <c r="DC72" s="19" t="str">
        <f t="shared" ca="1" si="458"/>
        <v>-</v>
      </c>
      <c r="DD72" s="19" t="str">
        <f t="shared" ca="1" si="458"/>
        <v>-</v>
      </c>
      <c r="DE72" s="19" t="str">
        <f t="shared" ca="1" si="458"/>
        <v>-</v>
      </c>
      <c r="DF72" s="19" t="str">
        <f t="shared" ca="1" si="458"/>
        <v>-</v>
      </c>
      <c r="DG72" s="19" t="str">
        <f t="shared" ca="1" si="458"/>
        <v>-</v>
      </c>
      <c r="DH72" s="19" t="str">
        <f t="shared" ca="1" si="458"/>
        <v>-</v>
      </c>
      <c r="DI72" s="19" t="str">
        <f t="shared" ca="1" si="458"/>
        <v>-</v>
      </c>
      <c r="DJ72" s="9"/>
      <c r="DK72" s="134" t="b">
        <f t="shared" ca="1" si="459"/>
        <v>1</v>
      </c>
      <c r="DL72" s="227" t="b">
        <f ca="1">OFFSET(DL72,-1,0)</f>
        <v>1</v>
      </c>
      <c r="DM72" s="19" t="b">
        <f t="shared" ca="1" si="556"/>
        <v>1</v>
      </c>
      <c r="DN72" s="582">
        <f t="shared" ca="1" si="557"/>
        <v>223201000003</v>
      </c>
      <c r="DO72" s="19" t="b">
        <f t="shared" ca="1" si="556"/>
        <v>0</v>
      </c>
      <c r="DP72" s="12" t="s">
        <v>31</v>
      </c>
      <c r="DQ72" s="19" t="str">
        <f t="shared" ca="1" si="533"/>
        <v>-</v>
      </c>
      <c r="DR72" s="583">
        <f t="shared" ca="1" si="549"/>
        <v>223201000003</v>
      </c>
      <c r="DS72" s="430">
        <f t="shared" ca="1" si="461"/>
        <v>652</v>
      </c>
      <c r="DT72" s="430">
        <f t="shared" ca="1" si="461"/>
        <v>686</v>
      </c>
      <c r="DU72" s="430">
        <f t="shared" ca="1" si="461"/>
        <v>721</v>
      </c>
      <c r="DV72" s="142">
        <f t="shared" ca="1" si="462"/>
        <v>378</v>
      </c>
      <c r="DW72" s="142">
        <f t="shared" ca="1" si="462"/>
        <v>413</v>
      </c>
      <c r="DX72" s="142">
        <f t="shared" ca="1" si="462"/>
        <v>448</v>
      </c>
      <c r="DY72" s="19" t="str">
        <f t="shared" ca="1" si="534"/>
        <v>-</v>
      </c>
      <c r="DZ72" s="19" t="str">
        <f t="shared" ca="1" si="463"/>
        <v>-</v>
      </c>
      <c r="EA72" s="19" t="str">
        <f t="shared" ca="1" si="463"/>
        <v>-</v>
      </c>
      <c r="EB72" s="19" t="str">
        <f t="shared" ca="1" si="463"/>
        <v>-</v>
      </c>
      <c r="EC72" s="19" t="str">
        <f t="shared" ca="1" si="463"/>
        <v>-</v>
      </c>
      <c r="ED72" s="19" t="str">
        <f t="shared" ca="1" si="463"/>
        <v>-</v>
      </c>
      <c r="EE72" s="12">
        <v>1</v>
      </c>
      <c r="EF72" s="12">
        <v>1</v>
      </c>
      <c r="EG72" s="19">
        <f t="shared" ca="1" si="464"/>
        <v>0</v>
      </c>
      <c r="EH72" s="19" t="str">
        <f t="shared" ca="1" si="464"/>
        <v>-</v>
      </c>
      <c r="EI72" s="19" t="str">
        <f t="shared" ca="1" si="464"/>
        <v>-</v>
      </c>
      <c r="EJ72" s="19" t="str">
        <f t="shared" ca="1" si="535"/>
        <v>-</v>
      </c>
      <c r="EK72" s="19" t="str">
        <f t="shared" ca="1" si="535"/>
        <v>-</v>
      </c>
      <c r="EL72" s="19" t="str">
        <f t="shared" ca="1" si="535"/>
        <v>-</v>
      </c>
      <c r="EM72" s="19">
        <f t="shared" ca="1" si="535"/>
        <v>0</v>
      </c>
      <c r="EN72" s="19" t="str">
        <f t="shared" ca="1" si="535"/>
        <v>-</v>
      </c>
      <c r="EO72" s="19" t="str">
        <f t="shared" ca="1" si="535"/>
        <v>-</v>
      </c>
      <c r="EP72" s="19" t="str">
        <f t="shared" ca="1" si="441"/>
        <v>-</v>
      </c>
      <c r="EQ72" s="227">
        <f t="shared" ca="1" si="536"/>
        <v>0</v>
      </c>
      <c r="ER72" s="227">
        <f t="shared" ca="1" si="522"/>
        <v>0</v>
      </c>
      <c r="ES72" s="9"/>
      <c r="ET72" s="19" t="str">
        <f t="shared" ca="1" si="324"/>
        <v>-</v>
      </c>
      <c r="EU72" s="19" t="str">
        <f t="shared" ca="1" si="324"/>
        <v>-</v>
      </c>
      <c r="EV72" s="19" t="str">
        <f t="shared" ca="1" si="324"/>
        <v>-</v>
      </c>
      <c r="EW72" s="19" t="str">
        <f t="shared" ca="1" si="324"/>
        <v>-</v>
      </c>
      <c r="EX72" s="19" t="str">
        <f t="shared" ca="1" si="324"/>
        <v>-</v>
      </c>
      <c r="EY72" s="19" t="str">
        <f t="shared" ca="1" si="324"/>
        <v>-</v>
      </c>
      <c r="EZ72" s="19" t="str">
        <f t="shared" ca="1" si="324"/>
        <v>-</v>
      </c>
      <c r="FA72" s="19" t="str">
        <f t="shared" ca="1" si="324"/>
        <v>-</v>
      </c>
      <c r="FB72" s="19" t="str">
        <f t="shared" ca="1" si="324"/>
        <v>-</v>
      </c>
      <c r="FC72" s="19" t="str">
        <f t="shared" ca="1" si="324"/>
        <v>-</v>
      </c>
      <c r="FD72" s="19" t="str">
        <f t="shared" ca="1" si="324"/>
        <v>-</v>
      </c>
      <c r="FE72" s="19" t="str">
        <f t="shared" ca="1" si="324"/>
        <v>-</v>
      </c>
      <c r="FF72" s="19">
        <f t="shared" ca="1" si="537"/>
        <v>0</v>
      </c>
      <c r="FG72" s="19">
        <f t="shared" ca="1" si="466"/>
        <v>0</v>
      </c>
      <c r="FH72" s="19">
        <f t="shared" ca="1" si="466"/>
        <v>0</v>
      </c>
      <c r="FI72" s="19">
        <f t="shared" ca="1" si="466"/>
        <v>0</v>
      </c>
      <c r="FJ72" s="19">
        <f t="shared" ca="1" si="466"/>
        <v>0</v>
      </c>
      <c r="FK72" s="19">
        <f t="shared" ca="1" si="466"/>
        <v>0</v>
      </c>
      <c r="FL72" s="19">
        <f t="shared" ca="1" si="466"/>
        <v>0</v>
      </c>
      <c r="FM72" s="19">
        <f t="shared" ca="1" si="466"/>
        <v>0</v>
      </c>
      <c r="FN72" s="19">
        <f t="shared" ca="1" si="466"/>
        <v>0</v>
      </c>
      <c r="FO72" s="19">
        <f t="shared" ca="1" si="466"/>
        <v>0</v>
      </c>
      <c r="FP72" s="19">
        <f t="shared" ca="1" si="466"/>
        <v>0</v>
      </c>
      <c r="FQ72" s="19">
        <f t="shared" ca="1" si="466"/>
        <v>0</v>
      </c>
      <c r="FR72" s="19">
        <f t="shared" ca="1" si="466"/>
        <v>0</v>
      </c>
      <c r="FS72" s="19">
        <f t="shared" ca="1" si="466"/>
        <v>0</v>
      </c>
      <c r="FT72" s="19">
        <f t="shared" ca="1" si="466"/>
        <v>0</v>
      </c>
      <c r="FU72" s="19">
        <f t="shared" ca="1" si="466"/>
        <v>0</v>
      </c>
      <c r="FV72" s="19">
        <f t="shared" ca="1" si="466"/>
        <v>0</v>
      </c>
      <c r="FW72" s="19">
        <f t="shared" ca="1" si="466"/>
        <v>0</v>
      </c>
      <c r="FX72" s="19">
        <f t="shared" ca="1" si="466"/>
        <v>0</v>
      </c>
      <c r="FY72" s="19">
        <f t="shared" ca="1" si="466"/>
        <v>0</v>
      </c>
      <c r="FZ72" s="19">
        <f t="shared" ca="1" si="466"/>
        <v>0</v>
      </c>
      <c r="GA72" s="19">
        <f t="shared" ca="1" si="466"/>
        <v>0</v>
      </c>
      <c r="GB72" s="19">
        <f t="shared" ca="1" si="466"/>
        <v>0</v>
      </c>
      <c r="GC72" s="19">
        <f t="shared" ca="1" si="466"/>
        <v>0</v>
      </c>
      <c r="GD72" s="19">
        <f t="shared" ref="GD72:IO72" ca="1" si="569">OFFSET(GD$5,$B72,0)</f>
        <v>0</v>
      </c>
      <c r="GE72" s="19">
        <f t="shared" ca="1" si="569"/>
        <v>0</v>
      </c>
      <c r="GF72" s="19">
        <f t="shared" ca="1" si="569"/>
        <v>0</v>
      </c>
      <c r="GG72" s="19">
        <f t="shared" ca="1" si="569"/>
        <v>0</v>
      </c>
      <c r="GH72" s="19">
        <f t="shared" ca="1" si="569"/>
        <v>0</v>
      </c>
      <c r="GI72" s="19">
        <f t="shared" ca="1" si="468"/>
        <v>0</v>
      </c>
      <c r="GJ72" s="19">
        <f t="shared" ca="1" si="468"/>
        <v>0</v>
      </c>
      <c r="GK72" s="19">
        <f t="shared" ca="1" si="468"/>
        <v>0</v>
      </c>
      <c r="GL72" s="19">
        <f t="shared" ca="1" si="468"/>
        <v>0</v>
      </c>
      <c r="GM72" s="19">
        <f t="shared" ca="1" si="468"/>
        <v>0</v>
      </c>
      <c r="GN72" s="19">
        <f t="shared" ca="1" si="468"/>
        <v>0</v>
      </c>
      <c r="GO72" s="19">
        <f t="shared" ca="1" si="468"/>
        <v>0</v>
      </c>
      <c r="GP72" s="19">
        <f t="shared" ca="1" si="468"/>
        <v>0</v>
      </c>
      <c r="GQ72" s="19">
        <f t="shared" ca="1" si="468"/>
        <v>0</v>
      </c>
      <c r="GR72" s="19">
        <f t="shared" ca="1" si="468"/>
        <v>0</v>
      </c>
      <c r="GS72" s="19">
        <f t="shared" ca="1" si="569"/>
        <v>0</v>
      </c>
      <c r="GT72" s="19">
        <f t="shared" ca="1" si="569"/>
        <v>0</v>
      </c>
      <c r="GU72" s="19">
        <f t="shared" ca="1" si="569"/>
        <v>0</v>
      </c>
      <c r="GV72" s="19">
        <f t="shared" ca="1" si="569"/>
        <v>0</v>
      </c>
      <c r="GW72" s="19">
        <f t="shared" ca="1" si="569"/>
        <v>0</v>
      </c>
      <c r="GX72" s="19">
        <f t="shared" ca="1" si="569"/>
        <v>0</v>
      </c>
      <c r="GY72" s="19">
        <f t="shared" ca="1" si="569"/>
        <v>0</v>
      </c>
      <c r="GZ72" s="19">
        <f t="shared" ca="1" si="569"/>
        <v>0</v>
      </c>
      <c r="HA72" s="19">
        <f t="shared" ca="1" si="569"/>
        <v>0</v>
      </c>
      <c r="HB72" s="19">
        <f t="shared" ca="1" si="569"/>
        <v>0</v>
      </c>
      <c r="HC72" s="19">
        <f t="shared" ca="1" si="569"/>
        <v>0</v>
      </c>
      <c r="HD72" s="19">
        <f t="shared" ca="1" si="569"/>
        <v>0</v>
      </c>
      <c r="HE72" s="19">
        <f t="shared" ca="1" si="569"/>
        <v>0</v>
      </c>
      <c r="HF72" s="19">
        <f t="shared" ca="1" si="569"/>
        <v>0</v>
      </c>
      <c r="HG72" s="19">
        <f t="shared" ca="1" si="569"/>
        <v>0</v>
      </c>
      <c r="HH72" s="19">
        <f t="shared" ca="1" si="569"/>
        <v>0</v>
      </c>
      <c r="HI72" s="19">
        <f t="shared" ca="1" si="569"/>
        <v>0</v>
      </c>
      <c r="HJ72" s="19">
        <f t="shared" ca="1" si="569"/>
        <v>0</v>
      </c>
      <c r="HK72" s="19">
        <f t="shared" ca="1" si="569"/>
        <v>0</v>
      </c>
      <c r="HL72" s="19">
        <f t="shared" ca="1" si="569"/>
        <v>0</v>
      </c>
      <c r="HM72" s="19">
        <f t="shared" ca="1" si="569"/>
        <v>0</v>
      </c>
      <c r="HN72" s="19">
        <f t="shared" ca="1" si="569"/>
        <v>0</v>
      </c>
      <c r="HO72" s="19">
        <f t="shared" ca="1" si="569"/>
        <v>0</v>
      </c>
      <c r="HP72" s="19">
        <f t="shared" ca="1" si="569"/>
        <v>0</v>
      </c>
      <c r="HQ72" s="19">
        <f t="shared" ca="1" si="569"/>
        <v>0</v>
      </c>
      <c r="HR72" s="19">
        <f t="shared" ca="1" si="569"/>
        <v>0</v>
      </c>
      <c r="HS72" s="19">
        <f t="shared" ca="1" si="569"/>
        <v>0</v>
      </c>
      <c r="HT72" s="19">
        <f t="shared" ca="1" si="569"/>
        <v>0</v>
      </c>
      <c r="HU72" s="19">
        <f t="shared" ca="1" si="569"/>
        <v>0</v>
      </c>
      <c r="HV72" s="19">
        <f t="shared" ca="1" si="569"/>
        <v>0</v>
      </c>
      <c r="HW72" s="19">
        <f t="shared" ca="1" si="569"/>
        <v>0</v>
      </c>
      <c r="HX72" s="19">
        <f t="shared" ca="1" si="569"/>
        <v>0</v>
      </c>
      <c r="HY72" s="19">
        <f t="shared" ca="1" si="569"/>
        <v>0</v>
      </c>
      <c r="HZ72" s="19">
        <f t="shared" ca="1" si="569"/>
        <v>0</v>
      </c>
      <c r="IA72" s="19">
        <f t="shared" ca="1" si="569"/>
        <v>0</v>
      </c>
      <c r="IB72" s="19">
        <f t="shared" ca="1" si="569"/>
        <v>0</v>
      </c>
      <c r="IC72" s="19">
        <f t="shared" ca="1" si="569"/>
        <v>0</v>
      </c>
      <c r="ID72" s="19">
        <f t="shared" ca="1" si="569"/>
        <v>0</v>
      </c>
      <c r="IE72" s="19">
        <f t="shared" ca="1" si="569"/>
        <v>0</v>
      </c>
      <c r="IF72" s="19">
        <f t="shared" ca="1" si="569"/>
        <v>0</v>
      </c>
      <c r="IG72" s="19">
        <f t="shared" ca="1" si="569"/>
        <v>0</v>
      </c>
      <c r="IH72" s="19">
        <f t="shared" ca="1" si="569"/>
        <v>0</v>
      </c>
      <c r="II72" s="19">
        <f t="shared" ca="1" si="569"/>
        <v>0</v>
      </c>
      <c r="IJ72" s="19">
        <f t="shared" ca="1" si="569"/>
        <v>0</v>
      </c>
      <c r="IK72" s="19">
        <f t="shared" ca="1" si="569"/>
        <v>0</v>
      </c>
      <c r="IL72" s="19">
        <f t="shared" ca="1" si="569"/>
        <v>0</v>
      </c>
      <c r="IM72" s="19">
        <f t="shared" ca="1" si="569"/>
        <v>0</v>
      </c>
      <c r="IN72" s="19">
        <f t="shared" ca="1" si="569"/>
        <v>0</v>
      </c>
      <c r="IO72" s="19">
        <f t="shared" ca="1" si="569"/>
        <v>0</v>
      </c>
      <c r="IP72" s="19">
        <f t="shared" ref="IP72:JZ72" ca="1" si="570">OFFSET(IP$5,$B72,0)</f>
        <v>0</v>
      </c>
      <c r="IQ72" s="19">
        <f t="shared" ca="1" si="570"/>
        <v>0</v>
      </c>
      <c r="IR72" s="19">
        <f t="shared" ca="1" si="471"/>
        <v>0</v>
      </c>
      <c r="IS72" s="19">
        <f t="shared" ca="1" si="471"/>
        <v>0</v>
      </c>
      <c r="IT72" s="19">
        <f t="shared" ca="1" si="471"/>
        <v>0</v>
      </c>
      <c r="IU72" s="19">
        <f t="shared" ca="1" si="471"/>
        <v>0</v>
      </c>
      <c r="IV72" s="19">
        <f t="shared" ca="1" si="471"/>
        <v>0</v>
      </c>
      <c r="IW72" s="19">
        <f t="shared" ca="1" si="471"/>
        <v>0</v>
      </c>
      <c r="IX72" s="19">
        <f t="shared" ca="1" si="471"/>
        <v>0</v>
      </c>
      <c r="IY72" s="19">
        <f t="shared" ca="1" si="471"/>
        <v>0</v>
      </c>
      <c r="IZ72" s="19">
        <f t="shared" ca="1" si="471"/>
        <v>0</v>
      </c>
      <c r="JA72" s="19">
        <f t="shared" ca="1" si="471"/>
        <v>0</v>
      </c>
      <c r="JB72" s="19">
        <f t="shared" ca="1" si="570"/>
        <v>0</v>
      </c>
      <c r="JC72" s="19">
        <f t="shared" ca="1" si="570"/>
        <v>0</v>
      </c>
      <c r="JD72" s="19">
        <f t="shared" ca="1" si="570"/>
        <v>0</v>
      </c>
      <c r="JE72" s="19">
        <f t="shared" ca="1" si="570"/>
        <v>0</v>
      </c>
      <c r="JF72" s="19">
        <f t="shared" ca="1" si="570"/>
        <v>0</v>
      </c>
      <c r="JG72" s="19">
        <f t="shared" ca="1" si="570"/>
        <v>0</v>
      </c>
      <c r="JH72" s="19">
        <f t="shared" ca="1" si="570"/>
        <v>0</v>
      </c>
      <c r="JI72" s="19">
        <f t="shared" ca="1" si="570"/>
        <v>0</v>
      </c>
      <c r="JJ72" s="19">
        <f t="shared" ca="1" si="570"/>
        <v>0</v>
      </c>
      <c r="JK72" s="19">
        <f t="shared" ca="1" si="570"/>
        <v>0</v>
      </c>
      <c r="JL72" s="19">
        <f t="shared" ca="1" si="570"/>
        <v>0</v>
      </c>
      <c r="JM72" s="19">
        <f t="shared" ca="1" si="570"/>
        <v>0</v>
      </c>
      <c r="JN72" s="19">
        <f t="shared" ca="1" si="570"/>
        <v>0</v>
      </c>
      <c r="JO72" s="19">
        <f t="shared" ca="1" si="570"/>
        <v>0</v>
      </c>
      <c r="JP72" s="19">
        <f t="shared" ca="1" si="570"/>
        <v>0</v>
      </c>
      <c r="JQ72" s="19">
        <f t="shared" ca="1" si="570"/>
        <v>0</v>
      </c>
      <c r="JR72" s="19">
        <f t="shared" ca="1" si="570"/>
        <v>0</v>
      </c>
      <c r="JS72" s="19">
        <f t="shared" ca="1" si="570"/>
        <v>0</v>
      </c>
      <c r="JT72" s="19">
        <f t="shared" ca="1" si="570"/>
        <v>0</v>
      </c>
      <c r="JU72" s="19">
        <f t="shared" ca="1" si="570"/>
        <v>0</v>
      </c>
      <c r="JV72" s="19">
        <f t="shared" ca="1" si="570"/>
        <v>0</v>
      </c>
      <c r="JW72" s="19">
        <f t="shared" ca="1" si="570"/>
        <v>0</v>
      </c>
      <c r="JX72" s="19">
        <f t="shared" ca="1" si="570"/>
        <v>0</v>
      </c>
      <c r="JY72" s="19">
        <f t="shared" ca="1" si="570"/>
        <v>0</v>
      </c>
      <c r="JZ72" s="19">
        <f t="shared" ca="1" si="570"/>
        <v>0</v>
      </c>
      <c r="KA72" s="5">
        <f t="shared" ca="1" si="472"/>
        <v>67</v>
      </c>
      <c r="KB72" s="9"/>
      <c r="KC72" s="5">
        <f t="shared" ca="1" si="473"/>
        <v>1</v>
      </c>
      <c r="KD72" s="5" t="b">
        <f t="shared" ca="1" si="473"/>
        <v>0</v>
      </c>
      <c r="KE72" s="19">
        <f t="shared" ca="1" si="539"/>
        <v>0</v>
      </c>
      <c r="KF72" s="5">
        <f t="shared" ca="1" si="474"/>
        <v>0</v>
      </c>
      <c r="KG72" s="5">
        <f t="shared" ca="1" si="475"/>
        <v>1.2500000000000001E-2</v>
      </c>
      <c r="KH72" s="19">
        <f t="shared" ca="1" si="476"/>
        <v>0</v>
      </c>
      <c r="KI72" s="19">
        <f t="shared" ca="1" si="476"/>
        <v>0</v>
      </c>
      <c r="KJ72" s="19" t="str">
        <f t="shared" ca="1" si="476"/>
        <v>-</v>
      </c>
      <c r="KK72" s="19" t="str">
        <f t="shared" ca="1" si="476"/>
        <v>-</v>
      </c>
      <c r="KL72" s="19" t="str">
        <f t="shared" ca="1" si="476"/>
        <v>-</v>
      </c>
      <c r="KM72" s="19" t="str">
        <f t="shared" ca="1" si="476"/>
        <v>-</v>
      </c>
      <c r="KN72" s="19" t="str">
        <f t="shared" ca="1" si="476"/>
        <v>-</v>
      </c>
      <c r="KO72" s="19" t="str">
        <f t="shared" ca="1" si="476"/>
        <v>-</v>
      </c>
      <c r="KP72" s="19" t="str">
        <f t="shared" ca="1" si="476"/>
        <v>-</v>
      </c>
      <c r="KQ72" s="19" t="str">
        <f t="shared" ca="1" si="476"/>
        <v>-</v>
      </c>
      <c r="KR72" s="19" t="str">
        <f t="shared" ca="1" si="476"/>
        <v>-</v>
      </c>
      <c r="KS72" s="19" t="str">
        <f t="shared" ca="1" si="476"/>
        <v>-</v>
      </c>
      <c r="KT72" s="19" t="str">
        <f t="shared" ca="1" si="476"/>
        <v>-</v>
      </c>
      <c r="KU72" s="19" t="str">
        <f t="shared" ca="1" si="526"/>
        <v>-</v>
      </c>
      <c r="KV72" s="19" t="str">
        <f t="shared" ca="1" si="476"/>
        <v>-</v>
      </c>
      <c r="KW72" s="19">
        <f t="shared" ca="1" si="525"/>
        <v>1</v>
      </c>
      <c r="KX72" s="19">
        <f t="shared" ca="1" si="539"/>
        <v>0</v>
      </c>
      <c r="KY72" s="19">
        <f t="shared" ca="1" si="478"/>
        <v>1</v>
      </c>
      <c r="KZ72" s="19">
        <f t="shared" ca="1" si="525"/>
        <v>1</v>
      </c>
      <c r="LA72" s="19">
        <f t="shared" ca="1" si="525"/>
        <v>1</v>
      </c>
      <c r="LB72" s="19">
        <f t="shared" ca="1" si="525"/>
        <v>1</v>
      </c>
      <c r="LC72" s="19">
        <f t="shared" ca="1" si="477"/>
        <v>0</v>
      </c>
      <c r="LD72" s="19">
        <f t="shared" ca="1" si="525"/>
        <v>1</v>
      </c>
      <c r="LE72" s="19">
        <f t="shared" ca="1" si="525"/>
        <v>0</v>
      </c>
      <c r="LF72" s="19">
        <f t="shared" ca="1" si="525"/>
        <v>0</v>
      </c>
      <c r="LG72" s="19">
        <f t="shared" ca="1" si="525"/>
        <v>1</v>
      </c>
      <c r="LH72" s="19">
        <f t="shared" ca="1" si="552"/>
        <v>0</v>
      </c>
      <c r="LI72" s="19">
        <f t="shared" ca="1" si="525"/>
        <v>0</v>
      </c>
      <c r="LJ72" s="19">
        <f t="shared" ca="1" si="525"/>
        <v>0</v>
      </c>
      <c r="LK72" s="19">
        <f t="shared" ca="1" si="525"/>
        <v>0</v>
      </c>
      <c r="LL72" s="19">
        <f t="shared" ca="1" si="525"/>
        <v>1</v>
      </c>
      <c r="LM72" s="19">
        <f t="shared" ca="1" si="525"/>
        <v>0</v>
      </c>
      <c r="LN72" s="19">
        <f t="shared" ca="1" si="525"/>
        <v>1</v>
      </c>
      <c r="LO72" s="19">
        <f t="shared" ca="1" si="539"/>
        <v>0</v>
      </c>
      <c r="LP72" s="19">
        <f t="shared" ca="1" si="539"/>
        <v>0</v>
      </c>
      <c r="LQ72" s="19">
        <f t="shared" ca="1" si="539"/>
        <v>0</v>
      </c>
      <c r="LR72" s="19">
        <f t="shared" ca="1" si="539"/>
        <v>0</v>
      </c>
      <c r="LS72" s="19">
        <f t="shared" ca="1" si="539"/>
        <v>0</v>
      </c>
      <c r="LT72" s="19">
        <f t="shared" ca="1" si="539"/>
        <v>0</v>
      </c>
      <c r="LU72" s="19">
        <f t="shared" ca="1" si="539"/>
        <v>0</v>
      </c>
      <c r="LV72" s="19">
        <f t="shared" ca="1" si="539"/>
        <v>0</v>
      </c>
      <c r="LW72" s="19">
        <f t="shared" ca="1" si="539"/>
        <v>0</v>
      </c>
      <c r="LX72" s="19">
        <f t="shared" ca="1" si="539"/>
        <v>0</v>
      </c>
      <c r="LY72" s="19">
        <f t="shared" ca="1" si="539"/>
        <v>0</v>
      </c>
      <c r="LZ72" s="19">
        <f t="shared" ca="1" si="539"/>
        <v>0</v>
      </c>
      <c r="MA72" s="19">
        <f t="shared" ca="1" si="539"/>
        <v>0</v>
      </c>
      <c r="MB72" s="19">
        <f t="shared" ref="MB72:MZ72" ca="1" si="571">OFFSET(MB$5,$B72,0)</f>
        <v>0</v>
      </c>
      <c r="MC72" s="19">
        <f t="shared" ca="1" si="571"/>
        <v>0</v>
      </c>
      <c r="MD72" s="19">
        <f t="shared" ca="1" si="571"/>
        <v>0</v>
      </c>
      <c r="ME72" s="19">
        <f t="shared" ca="1" si="571"/>
        <v>0</v>
      </c>
      <c r="MF72" s="19">
        <f t="shared" ca="1" si="571"/>
        <v>0</v>
      </c>
      <c r="MG72" s="19">
        <f t="shared" ca="1" si="571"/>
        <v>0</v>
      </c>
      <c r="MH72" s="19">
        <f t="shared" ca="1" si="571"/>
        <v>0</v>
      </c>
      <c r="MI72" s="19">
        <f t="shared" ca="1" si="571"/>
        <v>0</v>
      </c>
      <c r="MJ72" s="5">
        <f t="shared" ca="1" si="480"/>
        <v>0</v>
      </c>
      <c r="MK72" s="5">
        <f t="shared" ca="1" si="480"/>
        <v>6.25E-2</v>
      </c>
      <c r="ML72" s="5">
        <f t="shared" ca="1" si="480"/>
        <v>6.25E-2</v>
      </c>
      <c r="MM72" s="5">
        <f t="shared" ca="1" si="480"/>
        <v>6.25E-2</v>
      </c>
      <c r="MN72" s="19">
        <f t="shared" ca="1" si="418"/>
        <v>0</v>
      </c>
      <c r="MO72" s="19">
        <f t="shared" ca="1" si="571"/>
        <v>0</v>
      </c>
      <c r="MP72" s="19">
        <f t="shared" ca="1" si="370"/>
        <v>0</v>
      </c>
      <c r="MQ72" s="19">
        <f t="shared" ca="1" si="370"/>
        <v>0</v>
      </c>
      <c r="MR72" s="19">
        <f t="shared" ca="1" si="370"/>
        <v>0</v>
      </c>
      <c r="MS72" s="19">
        <f t="shared" ca="1" si="370"/>
        <v>0</v>
      </c>
      <c r="MT72" s="19">
        <f t="shared" ca="1" si="571"/>
        <v>0</v>
      </c>
      <c r="MU72" s="19">
        <f t="shared" ca="1" si="571"/>
        <v>1</v>
      </c>
      <c r="MV72" s="19">
        <f t="shared" ca="1" si="481"/>
        <v>0</v>
      </c>
      <c r="MW72" s="19">
        <f t="shared" ca="1" si="481"/>
        <v>0</v>
      </c>
      <c r="MX72" s="19">
        <f t="shared" ca="1" si="481"/>
        <v>0</v>
      </c>
      <c r="MY72" s="19">
        <f t="shared" ca="1" si="571"/>
        <v>0</v>
      </c>
      <c r="MZ72" s="19">
        <f t="shared" ca="1" si="571"/>
        <v>1</v>
      </c>
      <c r="NA72" s="9"/>
      <c r="NB72" s="5" t="b">
        <f t="shared" ca="1" si="482"/>
        <v>0</v>
      </c>
      <c r="NC72" s="19" t="str">
        <f t="shared" ca="1" si="373"/>
        <v>-</v>
      </c>
      <c r="ND72" s="19" t="str">
        <f t="shared" ca="1" si="373"/>
        <v>-</v>
      </c>
      <c r="NE72" s="5" t="b">
        <f t="shared" ca="1" si="483"/>
        <v>0</v>
      </c>
      <c r="NF72" s="5" t="b">
        <f t="shared" ca="1" si="483"/>
        <v>0</v>
      </c>
      <c r="NG72" s="5" t="b">
        <f t="shared" ca="1" si="483"/>
        <v>1</v>
      </c>
      <c r="NH72" s="134">
        <f t="shared" ca="1" si="484"/>
        <v>2</v>
      </c>
      <c r="NI72" s="134">
        <f t="shared" ca="1" si="484"/>
        <v>2</v>
      </c>
      <c r="NJ72" s="5" t="b">
        <f t="shared" ref="NJ72:NM72" ca="1" si="572">INDEX(i.dryman,($AP72-1)*4+$AO72,NJ$26)</f>
        <v>0</v>
      </c>
      <c r="NK72" s="5" t="b">
        <f t="shared" ca="1" si="572"/>
        <v>1</v>
      </c>
      <c r="NL72" s="5" t="b">
        <f t="shared" ca="1" si="572"/>
        <v>1</v>
      </c>
      <c r="NM72" s="5" t="b">
        <f t="shared" ca="1" si="572"/>
        <v>0</v>
      </c>
      <c r="NN72" s="5">
        <f ca="1">INDEX(i.dryman,($AP72-1)*4+$AO72,NN$26+$O72-1)</f>
        <v>1</v>
      </c>
      <c r="NO72" s="5">
        <f ca="1">INDEX(i.dryman,($AP72-1)*4+$AO72,NO$26+$O72-1)</f>
        <v>0</v>
      </c>
      <c r="NP72" s="5" t="b">
        <f ca="1">AND(INDEX(i.dryman,($AP72-1)*4+$AO72,NP$26),($NI72&gt;0))</f>
        <v>0</v>
      </c>
      <c r="NQ72" s="5" t="str" cm="1">
        <f t="array" aca="1" ref="NQ72" ca="1">IF(OR(NR72:NY72&lt;&gt;"-"),TRUE,"-")</f>
        <v>-</v>
      </c>
      <c r="NR72" s="19" t="str">
        <f t="shared" ca="1" si="486"/>
        <v>-</v>
      </c>
      <c r="NS72" s="19" t="str">
        <f t="shared" ca="1" si="486"/>
        <v>-</v>
      </c>
      <c r="NT72" s="19" t="str">
        <f t="shared" ca="1" si="486"/>
        <v>-</v>
      </c>
      <c r="NU72" s="19" t="str">
        <f t="shared" ca="1" si="486"/>
        <v>-</v>
      </c>
      <c r="NV72" s="19" t="str">
        <f t="shared" ca="1" si="486"/>
        <v>-</v>
      </c>
      <c r="NW72" s="19" t="str">
        <f t="shared" ca="1" si="486"/>
        <v>-</v>
      </c>
      <c r="NX72" s="19" t="str">
        <f t="shared" ca="1" si="486"/>
        <v>-</v>
      </c>
      <c r="NY72" s="19" t="str">
        <f t="shared" ca="1" si="486"/>
        <v>-</v>
      </c>
      <c r="NZ72" s="5" t="b">
        <f t="array" aca="1" ref="NZ72" ca="1">IF(OR(OA72:OG72&lt;&gt;"-"),TRUE,"-")</f>
        <v>1</v>
      </c>
      <c r="OA72" s="19">
        <f t="shared" ca="1" si="541"/>
        <v>0</v>
      </c>
      <c r="OB72" s="19">
        <f t="shared" ca="1" si="541"/>
        <v>999999</v>
      </c>
      <c r="OC72" s="19">
        <f t="shared" ca="1" si="541"/>
        <v>999999</v>
      </c>
      <c r="OD72" s="19">
        <f t="shared" ca="1" si="541"/>
        <v>999999</v>
      </c>
      <c r="OE72" s="19">
        <f t="shared" ca="1" si="541"/>
        <v>999999</v>
      </c>
      <c r="OF72" s="19">
        <f t="shared" ca="1" si="541"/>
        <v>999999</v>
      </c>
      <c r="OG72" s="19">
        <f t="shared" ca="1" si="541"/>
        <v>999999</v>
      </c>
      <c r="OH72" s="5" t="str">
        <f t="array" aca="1" ref="OH72" ca="1">IF(OR(OI72:OJ72&lt;&gt;"-"),TRUE,"-")</f>
        <v>-</v>
      </c>
      <c r="OI72" s="19" t="str">
        <f t="shared" ca="1" si="488"/>
        <v>-</v>
      </c>
      <c r="OJ72" s="19" t="str">
        <f t="shared" ca="1" si="383"/>
        <v>-</v>
      </c>
      <c r="OK72" s="19" t="b">
        <f t="shared" ca="1" si="384"/>
        <v>1</v>
      </c>
      <c r="OL72" s="19">
        <f t="shared" ca="1" si="542"/>
        <v>0</v>
      </c>
      <c r="OM72" s="5" t="str">
        <f t="shared" ca="1" si="489"/>
        <v>-</v>
      </c>
      <c r="ON72" s="5" t="str">
        <f t="shared" ca="1" si="489"/>
        <v>-</v>
      </c>
      <c r="OO72" s="5" t="str">
        <f t="shared" ca="1" si="489"/>
        <v>-</v>
      </c>
      <c r="OP72" s="5" t="str">
        <f t="shared" ca="1" si="489"/>
        <v>-</v>
      </c>
      <c r="OQ72" s="19" t="str">
        <f t="shared" ca="1" si="491"/>
        <v>-</v>
      </c>
      <c r="OR72" s="19" t="str">
        <f t="shared" ca="1" si="491"/>
        <v>-</v>
      </c>
      <c r="OS72" s="19" t="str">
        <f t="shared" ca="1" si="491"/>
        <v>-</v>
      </c>
      <c r="OT72" s="19" t="str">
        <f t="shared" ca="1" si="491"/>
        <v>-</v>
      </c>
      <c r="OU72" s="19">
        <f t="shared" ca="1" si="491"/>
        <v>0</v>
      </c>
      <c r="OV72" s="19" t="str">
        <f t="shared" ca="1" si="491"/>
        <v>-</v>
      </c>
      <c r="OW72" s="19" t="str">
        <f t="shared" ca="1" si="491"/>
        <v>-</v>
      </c>
      <c r="OX72" s="19">
        <f t="shared" ca="1" si="491"/>
        <v>500</v>
      </c>
      <c r="OY72" s="19">
        <f t="shared" ca="1" si="491"/>
        <v>500</v>
      </c>
      <c r="OZ72" s="19" t="str">
        <f t="shared" ca="1" si="491"/>
        <v>-</v>
      </c>
      <c r="PA72" s="19" t="str">
        <f t="shared" ca="1" si="491"/>
        <v>-</v>
      </c>
      <c r="PB72" s="19" t="str">
        <f t="shared" ca="1" si="491"/>
        <v>-</v>
      </c>
      <c r="PC72" s="5">
        <f t="shared" ca="1" si="492"/>
        <v>1.5</v>
      </c>
      <c r="PD72" s="9"/>
      <c r="PE72" s="19">
        <f t="shared" ca="1" si="491"/>
        <v>50</v>
      </c>
      <c r="PF72" s="19">
        <f t="shared" ca="1" si="544"/>
        <v>50</v>
      </c>
      <c r="PG72" s="19">
        <f t="shared" ca="1" si="544"/>
        <v>50</v>
      </c>
      <c r="PH72" s="19">
        <f t="shared" ca="1" si="544"/>
        <v>50</v>
      </c>
      <c r="PI72" s="19">
        <f t="shared" ca="1" si="387"/>
        <v>1</v>
      </c>
      <c r="PJ72" s="5">
        <f t="shared" ca="1" si="493"/>
        <v>1</v>
      </c>
      <c r="PK72" s="19">
        <f t="shared" ca="1" si="494"/>
        <v>1</v>
      </c>
      <c r="PL72" s="9"/>
      <c r="PM72" s="19" t="b">
        <f t="shared" ca="1" si="544"/>
        <v>0</v>
      </c>
      <c r="PN72" s="19" t="b">
        <f t="shared" ca="1" si="544"/>
        <v>0</v>
      </c>
      <c r="PO72" s="19">
        <f t="shared" ca="1" si="544"/>
        <v>1</v>
      </c>
      <c r="PP72" s="19">
        <f t="shared" ca="1" si="544"/>
        <v>1</v>
      </c>
      <c r="PQ72" s="19">
        <f t="shared" ca="1" si="544"/>
        <v>1</v>
      </c>
      <c r="PR72" s="19">
        <f t="shared" ca="1" si="544"/>
        <v>1</v>
      </c>
      <c r="PS72" s="19">
        <f t="shared" ca="1" si="544"/>
        <v>1</v>
      </c>
      <c r="PT72" s="19">
        <f t="shared" ca="1" si="544"/>
        <v>1</v>
      </c>
      <c r="PU72" s="19">
        <f t="shared" ca="1" si="544"/>
        <v>1</v>
      </c>
      <c r="PV72" s="19">
        <f t="shared" ca="1" si="544"/>
        <v>1</v>
      </c>
      <c r="PW72" s="19">
        <f t="shared" ca="1" si="544"/>
        <v>1</v>
      </c>
      <c r="PX72" s="9"/>
      <c r="PY72" s="12" t="str">
        <f t="shared" ca="1" si="496"/>
        <v>-</v>
      </c>
      <c r="PZ72" s="19" t="str">
        <f t="shared" ref="PZ72:SK72" ca="1" si="573">OFFSET(PZ$5,$B72,0)</f>
        <v>-</v>
      </c>
      <c r="QA72" s="19" t="str">
        <f t="shared" ca="1" si="573"/>
        <v>-</v>
      </c>
      <c r="QB72" s="19" t="str">
        <f t="shared" ca="1" si="498"/>
        <v>-</v>
      </c>
      <c r="QC72" s="19" t="str">
        <f t="shared" ca="1" si="573"/>
        <v>-</v>
      </c>
      <c r="QD72" s="19" t="str">
        <f t="shared" ca="1" si="499"/>
        <v>-</v>
      </c>
      <c r="QE72" s="19" t="str">
        <f t="shared" ca="1" si="573"/>
        <v>-</v>
      </c>
      <c r="QF72" s="19" t="str">
        <f t="shared" ca="1" si="573"/>
        <v>-</v>
      </c>
      <c r="QG72" s="19" t="str">
        <f t="shared" ca="1" si="573"/>
        <v>-</v>
      </c>
      <c r="QH72" s="19" t="str">
        <f t="shared" ca="1" si="573"/>
        <v>-</v>
      </c>
      <c r="QI72" s="19" t="str">
        <f t="shared" ca="1" si="573"/>
        <v>-</v>
      </c>
      <c r="QJ72" s="19" t="str">
        <f t="shared" ca="1" si="573"/>
        <v>-</v>
      </c>
      <c r="QK72" s="19" t="str">
        <f t="shared" ca="1" si="573"/>
        <v>-</v>
      </c>
      <c r="QL72" s="19" t="str">
        <f t="shared" ca="1" si="573"/>
        <v>-</v>
      </c>
      <c r="QM72" s="19" t="str">
        <f t="shared" ca="1" si="573"/>
        <v>-</v>
      </c>
      <c r="QN72" s="19" t="str">
        <f t="shared" ca="1" si="573"/>
        <v>-</v>
      </c>
      <c r="QO72" s="19" t="str">
        <f t="shared" ca="1" si="573"/>
        <v>-</v>
      </c>
      <c r="QP72" s="19" t="str">
        <f t="shared" ca="1" si="573"/>
        <v>-</v>
      </c>
      <c r="QQ72" s="19" t="str">
        <f t="shared" ca="1" si="573"/>
        <v>-</v>
      </c>
      <c r="QR72" s="19" t="str">
        <f t="shared" ca="1" si="573"/>
        <v>-</v>
      </c>
      <c r="QS72" s="19" t="str">
        <f t="shared" ca="1" si="573"/>
        <v>-</v>
      </c>
      <c r="QT72" s="19" t="str">
        <f t="shared" ca="1" si="573"/>
        <v>-</v>
      </c>
      <c r="QU72" s="19" t="str">
        <f t="shared" ca="1" si="573"/>
        <v>-</v>
      </c>
      <c r="QV72" s="19" t="str">
        <f t="shared" ca="1" si="573"/>
        <v>-</v>
      </c>
      <c r="QW72" s="19" t="str">
        <f t="shared" ca="1" si="573"/>
        <v>-</v>
      </c>
      <c r="QX72" s="19" t="str">
        <f t="shared" ca="1" si="573"/>
        <v>-</v>
      </c>
      <c r="QY72" s="19" t="str">
        <f t="shared" ca="1" si="501"/>
        <v>-</v>
      </c>
      <c r="QZ72" s="19" t="str">
        <f t="shared" ca="1" si="501"/>
        <v>-</v>
      </c>
      <c r="RA72" s="19" t="str">
        <f t="shared" ca="1" si="501"/>
        <v>-</v>
      </c>
      <c r="RB72" s="19" t="str">
        <f t="shared" ca="1" si="501"/>
        <v>-</v>
      </c>
      <c r="RC72" s="19" t="str">
        <f t="shared" ca="1" si="501"/>
        <v>-</v>
      </c>
      <c r="RD72" s="19" t="str">
        <f t="shared" ca="1" si="501"/>
        <v>-</v>
      </c>
      <c r="RE72" s="19" t="str">
        <f t="shared" ca="1" si="501"/>
        <v>-</v>
      </c>
      <c r="RF72" s="19" t="str">
        <f t="shared" ca="1" si="501"/>
        <v>-</v>
      </c>
      <c r="RG72" s="19" t="str">
        <f t="shared" ca="1" si="501"/>
        <v>-</v>
      </c>
      <c r="RH72" s="19" t="str">
        <f t="shared" ca="1" si="501"/>
        <v>-</v>
      </c>
      <c r="RI72" s="19" t="str">
        <f t="shared" ca="1" si="573"/>
        <v>-</v>
      </c>
      <c r="RJ72" s="19" t="str">
        <f t="shared" ca="1" si="573"/>
        <v>-</v>
      </c>
      <c r="RK72" s="19" t="str">
        <f t="shared" ca="1" si="573"/>
        <v>-</v>
      </c>
      <c r="RL72" s="19" t="str">
        <f t="shared" ca="1" si="573"/>
        <v>-</v>
      </c>
      <c r="RM72" s="19" t="str">
        <f t="shared" ca="1" si="573"/>
        <v>-</v>
      </c>
      <c r="RN72" s="19" t="str">
        <f t="shared" ca="1" si="573"/>
        <v>-</v>
      </c>
      <c r="RO72" s="19" t="str">
        <f t="shared" ca="1" si="573"/>
        <v>-</v>
      </c>
      <c r="RP72" s="19" t="str">
        <f t="shared" ca="1" si="573"/>
        <v>-</v>
      </c>
      <c r="RQ72" s="19" t="str">
        <f t="shared" ca="1" si="573"/>
        <v>-</v>
      </c>
      <c r="RR72" s="19" t="str">
        <f t="shared" ca="1" si="573"/>
        <v>-</v>
      </c>
      <c r="RS72" s="19" t="str">
        <f t="shared" ca="1" si="573"/>
        <v>-</v>
      </c>
      <c r="RT72" s="19" t="str">
        <f t="shared" ca="1" si="573"/>
        <v>-</v>
      </c>
      <c r="RU72" s="19" t="str">
        <f t="shared" ca="1" si="573"/>
        <v>-</v>
      </c>
      <c r="RV72" s="19" t="str">
        <f t="shared" ca="1" si="573"/>
        <v>-</v>
      </c>
      <c r="RW72" s="19" t="str">
        <f t="shared" ca="1" si="573"/>
        <v>-</v>
      </c>
      <c r="RX72" s="19" t="str">
        <f t="shared" ca="1" si="573"/>
        <v>-</v>
      </c>
      <c r="RY72" s="19" t="str">
        <f t="shared" ca="1" si="573"/>
        <v>-</v>
      </c>
      <c r="RZ72" s="19" t="str">
        <f t="shared" ca="1" si="573"/>
        <v>-</v>
      </c>
      <c r="SA72" s="19" t="str">
        <f t="shared" ca="1" si="573"/>
        <v>-</v>
      </c>
      <c r="SB72" s="19" t="str">
        <f t="shared" ca="1" si="573"/>
        <v>-</v>
      </c>
      <c r="SC72" s="19" t="str">
        <f t="shared" ca="1" si="573"/>
        <v>-</v>
      </c>
      <c r="SD72" s="19" t="str">
        <f t="shared" ca="1" si="573"/>
        <v>-</v>
      </c>
      <c r="SE72" s="19" t="str">
        <f t="shared" ca="1" si="573"/>
        <v>-</v>
      </c>
      <c r="SF72" s="19" t="str">
        <f t="shared" ca="1" si="573"/>
        <v>-</v>
      </c>
      <c r="SG72" s="19" t="str">
        <f t="shared" ca="1" si="573"/>
        <v>-</v>
      </c>
      <c r="SH72" s="19" t="str">
        <f t="shared" ca="1" si="573"/>
        <v>-</v>
      </c>
      <c r="SI72" s="12" t="str">
        <f t="shared" ca="1" si="504"/>
        <v>-</v>
      </c>
      <c r="SJ72" s="19" t="str">
        <f t="shared" ca="1" si="573"/>
        <v>-</v>
      </c>
      <c r="SK72" s="19" t="str">
        <f t="shared" ca="1" si="573"/>
        <v>-</v>
      </c>
      <c r="SL72" s="19" t="str">
        <f t="shared" ref="SL72:TY72" ca="1" si="574">OFFSET(SL$5,$B72,0)</f>
        <v>-</v>
      </c>
      <c r="SM72" s="19" t="str">
        <f t="shared" ca="1" si="564"/>
        <v>-</v>
      </c>
      <c r="SN72" s="19" t="str">
        <f t="shared" ca="1" si="564"/>
        <v>-</v>
      </c>
      <c r="SO72" s="19" t="str">
        <f t="shared" ca="1" si="564"/>
        <v>-</v>
      </c>
      <c r="SP72" s="19" t="str">
        <f t="shared" ca="1" si="564"/>
        <v>-</v>
      </c>
      <c r="SQ72" s="19" t="str">
        <f t="shared" ca="1" si="564"/>
        <v>-</v>
      </c>
      <c r="SR72" s="19" t="str">
        <f t="shared" ca="1" si="564"/>
        <v>-</v>
      </c>
      <c r="SS72" s="19" t="str">
        <f t="shared" ca="1" si="574"/>
        <v>-</v>
      </c>
      <c r="ST72" s="19" t="str">
        <f t="shared" ca="1" si="574"/>
        <v>-</v>
      </c>
      <c r="SU72" s="19" t="str">
        <f t="shared" ca="1" si="574"/>
        <v>-</v>
      </c>
      <c r="SV72" s="19" t="str">
        <f t="shared" ca="1" si="574"/>
        <v>-</v>
      </c>
      <c r="SW72" s="19" t="str">
        <f t="shared" ca="1" si="574"/>
        <v>-</v>
      </c>
      <c r="SX72" s="19" t="str">
        <f t="shared" ca="1" si="574"/>
        <v>-</v>
      </c>
      <c r="SY72" s="19" t="str">
        <f t="shared" ca="1" si="574"/>
        <v>-</v>
      </c>
      <c r="SZ72" s="19" t="str">
        <f t="shared" ca="1" si="574"/>
        <v>-</v>
      </c>
      <c r="TA72" s="19" t="str">
        <f t="shared" ca="1" si="574"/>
        <v>-</v>
      </c>
      <c r="TB72" s="19" t="str">
        <f t="shared" ca="1" si="574"/>
        <v>-</v>
      </c>
      <c r="TC72" s="19" t="str">
        <f t="shared" ca="1" si="574"/>
        <v>-</v>
      </c>
      <c r="TD72" s="19" t="str">
        <f t="shared" ca="1" si="574"/>
        <v>-</v>
      </c>
      <c r="TE72" s="19" t="str">
        <f t="shared" ca="1" si="574"/>
        <v>-</v>
      </c>
      <c r="TF72" s="19" t="str">
        <f t="shared" ca="1" si="574"/>
        <v>-</v>
      </c>
      <c r="TG72" s="19" t="str">
        <f t="shared" ca="1" si="574"/>
        <v>-</v>
      </c>
      <c r="TH72" s="19" t="str">
        <f t="shared" ca="1" si="574"/>
        <v>-</v>
      </c>
      <c r="TI72" s="19" t="str">
        <f t="shared" ca="1" si="574"/>
        <v>-</v>
      </c>
      <c r="TJ72" s="19" t="str">
        <f t="shared" ca="1" si="574"/>
        <v>-</v>
      </c>
      <c r="TK72" s="19" t="str">
        <f t="shared" ca="1" si="574"/>
        <v>-</v>
      </c>
      <c r="TL72" s="19" t="str">
        <f t="shared" ca="1" si="574"/>
        <v>-</v>
      </c>
      <c r="TM72" s="19" t="str">
        <f t="shared" ca="1" si="506"/>
        <v>-</v>
      </c>
      <c r="TN72" s="19" t="str">
        <f t="shared" ca="1" si="506"/>
        <v>-</v>
      </c>
      <c r="TO72" s="19" t="str">
        <f t="shared" ca="1" si="506"/>
        <v>-</v>
      </c>
      <c r="TP72" s="19" t="str">
        <f t="shared" ca="1" si="506"/>
        <v>-</v>
      </c>
      <c r="TQ72" s="19" t="str">
        <f t="shared" ca="1" si="506"/>
        <v>-</v>
      </c>
      <c r="TR72" s="19" t="str">
        <f t="shared" ca="1" si="506"/>
        <v>-</v>
      </c>
      <c r="TS72" s="19" t="str">
        <f t="shared" ca="1" si="574"/>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07"/>
        <v>-</v>
      </c>
      <c r="UA72" s="19" t="str">
        <f t="shared" ca="1" si="507"/>
        <v>-</v>
      </c>
      <c r="UB72" s="19" t="str">
        <f t="shared" ca="1" si="507"/>
        <v>-</v>
      </c>
      <c r="UC72" s="19" t="str">
        <f t="shared" ca="1" si="507"/>
        <v>-</v>
      </c>
      <c r="UD72" s="19" t="str">
        <f t="shared" ca="1" si="507"/>
        <v>-</v>
      </c>
      <c r="UE72" s="19" t="str">
        <f t="shared" ca="1" si="507"/>
        <v>-</v>
      </c>
      <c r="UF72" s="19" t="str">
        <f t="shared" ca="1" si="507"/>
        <v>-</v>
      </c>
      <c r="UG72" s="19" t="str">
        <f t="shared" ca="1" si="507"/>
        <v>-</v>
      </c>
      <c r="UH72" s="19" t="str">
        <f t="shared" ca="1" si="507"/>
        <v>-</v>
      </c>
      <c r="UI72" s="19" t="str">
        <f t="shared" ref="UI72:UR72" ca="1" si="575">OFFSET(UI$5,$B72,0)</f>
        <v>-</v>
      </c>
      <c r="UJ72" s="19" t="str">
        <f t="shared" ca="1" si="575"/>
        <v>-</v>
      </c>
      <c r="UK72" s="19" t="str">
        <f t="shared" ca="1" si="575"/>
        <v>-</v>
      </c>
      <c r="UL72" s="19" t="str">
        <f t="shared" ca="1" si="575"/>
        <v>-</v>
      </c>
      <c r="UM72" s="19" t="str">
        <f t="shared" ca="1" si="575"/>
        <v>-</v>
      </c>
      <c r="UN72" s="19" t="str">
        <f t="shared" ca="1" si="575"/>
        <v>-</v>
      </c>
      <c r="UO72" s="19" t="str">
        <f t="shared" ca="1" si="575"/>
        <v>-</v>
      </c>
      <c r="UP72" s="19" t="str">
        <f t="shared" ca="1" si="575"/>
        <v>-</v>
      </c>
      <c r="UQ72" s="19" t="str">
        <f t="shared" ca="1" si="575"/>
        <v>-</v>
      </c>
      <c r="UR72" s="19" t="str">
        <f t="shared" ca="1" si="575"/>
        <v>-</v>
      </c>
      <c r="US72" s="12" t="b">
        <f t="shared" ca="1" si="509"/>
        <v>1</v>
      </c>
      <c r="UT72" s="19" t="str">
        <f t="shared" ca="1" si="566"/>
        <v>-</v>
      </c>
      <c r="UU72" s="19" t="str">
        <f t="shared" ca="1" si="566"/>
        <v>-</v>
      </c>
      <c r="UV72" s="19" t="str">
        <f t="shared" ca="1" si="566"/>
        <v>-</v>
      </c>
      <c r="UW72" s="19" t="str">
        <f t="shared" ca="1" si="566"/>
        <v>-</v>
      </c>
      <c r="UX72" s="19" t="str">
        <f t="shared" ca="1" si="566"/>
        <v>-</v>
      </c>
      <c r="UY72" s="19" t="str">
        <f t="shared" ca="1" si="566"/>
        <v>-</v>
      </c>
      <c r="UZ72" s="19" t="str">
        <f t="shared" ca="1" si="566"/>
        <v>-</v>
      </c>
      <c r="VA72" s="19" t="str">
        <f t="shared" ca="1" si="566"/>
        <v>-</v>
      </c>
      <c r="VB72" s="19" t="str">
        <f t="shared" ca="1" si="566"/>
        <v>-</v>
      </c>
      <c r="VC72" s="19" t="str">
        <f t="shared" ca="1" si="566"/>
        <v>-</v>
      </c>
      <c r="VD72" s="19" t="str">
        <f t="shared" ca="1" si="566"/>
        <v>-</v>
      </c>
      <c r="VE72" s="19" t="str">
        <f t="shared" ca="1" si="566"/>
        <v>-</v>
      </c>
      <c r="VF72" s="19" t="str">
        <f t="shared" ca="1" si="566"/>
        <v>-</v>
      </c>
      <c r="VG72" s="19" t="str">
        <f t="shared" ca="1" si="566"/>
        <v>-</v>
      </c>
      <c r="VH72" s="19" t="str">
        <f t="shared" ca="1" si="566"/>
        <v>-</v>
      </c>
      <c r="VI72" s="19" t="str">
        <f t="shared" ca="1" si="566"/>
        <v>-</v>
      </c>
      <c r="VJ72" s="19" t="str">
        <f t="shared" ca="1" si="566"/>
        <v>-</v>
      </c>
      <c r="VK72" s="19" t="str">
        <f t="shared" ca="1" si="566"/>
        <v>-</v>
      </c>
      <c r="VL72" s="19" t="str">
        <f t="shared" ca="1" si="566"/>
        <v>-</v>
      </c>
      <c r="VM72" s="19" t="str">
        <f t="shared" ca="1" si="566"/>
        <v>-</v>
      </c>
      <c r="VN72" s="19" t="str">
        <f t="shared" ca="1" si="566"/>
        <v>-</v>
      </c>
      <c r="VO72" s="19" t="str">
        <f t="shared" ca="1" si="566"/>
        <v>-</v>
      </c>
      <c r="VP72" s="19" t="str">
        <f t="shared" ca="1" si="566"/>
        <v>-</v>
      </c>
      <c r="VQ72" s="19" t="str">
        <f t="shared" ca="1" si="566"/>
        <v>-</v>
      </c>
      <c r="VR72" s="19" t="str">
        <f t="shared" ca="1" si="566"/>
        <v>-</v>
      </c>
      <c r="VS72" s="19" t="str">
        <f t="shared" ca="1" si="566"/>
        <v>-</v>
      </c>
      <c r="VT72" s="19" t="str">
        <f t="shared" ca="1" si="566"/>
        <v>-</v>
      </c>
      <c r="VU72" s="19" t="str">
        <f t="shared" ca="1" si="566"/>
        <v>-</v>
      </c>
      <c r="VV72" s="19" t="str">
        <f t="shared" ca="1" si="566"/>
        <v>-</v>
      </c>
      <c r="VW72" s="19" t="str">
        <f t="shared" ca="1" si="566"/>
        <v>-</v>
      </c>
      <c r="VX72" s="19" t="str">
        <f t="shared" ca="1" si="566"/>
        <v>-</v>
      </c>
      <c r="VY72" s="19" t="str">
        <f t="shared" ca="1" si="566"/>
        <v>-</v>
      </c>
      <c r="VZ72" s="19" t="str">
        <f t="shared" ca="1" si="566"/>
        <v>-</v>
      </c>
      <c r="WA72" s="19" t="str">
        <f t="shared" ca="1" si="566"/>
        <v>-</v>
      </c>
      <c r="WB72" s="19" t="str">
        <f t="shared" ca="1" si="566"/>
        <v>-</v>
      </c>
      <c r="WC72" s="19" t="str">
        <f t="shared" ca="1" si="566"/>
        <v>-</v>
      </c>
      <c r="WD72" s="19" t="str">
        <f t="shared" ca="1" si="566"/>
        <v>-</v>
      </c>
      <c r="WE72" s="19" t="str">
        <f t="shared" ca="1" si="566"/>
        <v>-</v>
      </c>
      <c r="WF72" s="19" t="str">
        <f t="shared" ca="1" si="566"/>
        <v>-</v>
      </c>
      <c r="WG72" s="19" t="str">
        <f t="shared" ca="1" si="566"/>
        <v>-</v>
      </c>
      <c r="WH72" s="19" t="str">
        <f t="shared" ca="1" si="566"/>
        <v>-</v>
      </c>
      <c r="WI72" s="19" t="str">
        <f t="shared" ca="1" si="566"/>
        <v>-</v>
      </c>
      <c r="WJ72" s="19" t="str">
        <f t="shared" ca="1" si="566"/>
        <v>-</v>
      </c>
      <c r="WK72" s="19" t="str">
        <f t="shared" ca="1" si="566"/>
        <v>-</v>
      </c>
      <c r="WL72" s="19" t="str">
        <f t="shared" ca="1" si="566"/>
        <v>-</v>
      </c>
      <c r="WM72" s="19" t="str">
        <f t="shared" ca="1" si="566"/>
        <v>-</v>
      </c>
      <c r="WN72" s="19" t="str">
        <f t="shared" ref="WN72:WR72" ca="1" si="576">OFFSET(WN$5,$B72,0)</f>
        <v>-</v>
      </c>
      <c r="WO72" s="19" t="str">
        <f t="shared" ca="1" si="576"/>
        <v>-</v>
      </c>
      <c r="WP72" s="19" t="str">
        <f t="shared" ca="1" si="576"/>
        <v>-</v>
      </c>
      <c r="WQ72" s="19" t="str">
        <f t="shared" ca="1" si="576"/>
        <v>-</v>
      </c>
      <c r="WR72" s="19" t="str">
        <f t="shared" ca="1" si="576"/>
        <v>-</v>
      </c>
      <c r="WS72" s="19" t="str">
        <f t="shared" ca="1" si="545"/>
        <v>-</v>
      </c>
      <c r="WT72" s="19" t="str">
        <f t="shared" ca="1" si="545"/>
        <v>-</v>
      </c>
      <c r="WU72" s="19" t="str">
        <f t="shared" ca="1" si="545"/>
        <v>-</v>
      </c>
      <c r="WV72" s="19" t="str">
        <f t="shared" ca="1" si="545"/>
        <v>-</v>
      </c>
      <c r="WW72" s="19" t="str">
        <f t="shared" ca="1" si="510"/>
        <v>-</v>
      </c>
      <c r="WX72" s="19" t="str">
        <f t="shared" ca="1" si="510"/>
        <v>-</v>
      </c>
      <c r="WY72" s="19" t="str">
        <f t="shared" ca="1" si="510"/>
        <v>-</v>
      </c>
      <c r="WZ72" s="19" t="str">
        <f t="shared" ca="1" si="510"/>
        <v>-</v>
      </c>
      <c r="XA72" s="19" t="str">
        <f t="shared" ca="1" si="510"/>
        <v>-</v>
      </c>
      <c r="XB72" s="19" t="str">
        <f t="shared" ca="1" si="510"/>
        <v>-</v>
      </c>
      <c r="XC72" s="19">
        <f t="shared" ca="1" si="546"/>
        <v>0</v>
      </c>
      <c r="XD72" s="599">
        <v>0</v>
      </c>
    </row>
    <row r="73" spans="1:628" hidden="1" outlineLevel="2">
      <c r="A73" s="20">
        <f t="shared" si="530"/>
        <v>68</v>
      </c>
      <c r="B73" s="561">
        <f t="shared" ca="1" si="567"/>
        <v>66</v>
      </c>
      <c r="C73">
        <f>202</f>
        <v>202</v>
      </c>
      <c r="D73" s="134" t="str">
        <f t="shared" ca="1" si="430"/>
        <v>GSW</v>
      </c>
      <c r="E73" t="b">
        <v>1</v>
      </c>
      <c r="F73" t="b">
        <v>0</v>
      </c>
      <c r="G73" s="349" t="b">
        <f t="shared" si="547"/>
        <v>1</v>
      </c>
      <c r="H73" s="227">
        <f t="shared" ca="1" si="554"/>
        <v>7</v>
      </c>
      <c r="I73" s="227">
        <f t="shared" ca="1" si="512"/>
        <v>1</v>
      </c>
      <c r="J73" s="227">
        <f t="shared" ca="1" si="512"/>
        <v>0</v>
      </c>
      <c r="K73" s="227" t="str">
        <f t="shared" ca="1" si="512"/>
        <v/>
      </c>
      <c r="L73" s="227">
        <f t="shared" ca="1" si="512"/>
        <v>1</v>
      </c>
      <c r="M73" s="227">
        <f t="shared" ca="1" si="513"/>
        <v>2</v>
      </c>
      <c r="N73" s="227">
        <f t="shared" ca="1" si="513"/>
        <v>2</v>
      </c>
      <c r="O73" s="227">
        <f t="shared" ca="1" si="514"/>
        <v>2</v>
      </c>
      <c r="P73" s="227">
        <f t="shared" ca="1" si="515"/>
        <v>3</v>
      </c>
      <c r="Q73" s="227">
        <f t="shared" ca="1" si="516"/>
        <v>2</v>
      </c>
      <c r="R73" s="114">
        <f t="shared" ca="1" si="433"/>
        <v>0</v>
      </c>
      <c r="S73" s="227">
        <f t="shared" ca="1" si="516"/>
        <v>0</v>
      </c>
      <c r="T73" s="227">
        <f t="shared" ca="1" si="516"/>
        <v>0</v>
      </c>
      <c r="U73" s="227">
        <f t="shared" ca="1" si="516"/>
        <v>0</v>
      </c>
      <c r="V73" s="227">
        <f t="shared" ca="1" si="516"/>
        <v>0</v>
      </c>
      <c r="W73" s="227">
        <f t="shared" ca="1" si="515"/>
        <v>0</v>
      </c>
      <c r="X73" s="227">
        <f t="shared" ca="1" si="517"/>
        <v>1</v>
      </c>
      <c r="Y73" s="227">
        <f t="shared" ca="1" si="515"/>
        <v>1</v>
      </c>
      <c r="Z73" s="227">
        <f t="shared" ca="1" si="515"/>
        <v>1</v>
      </c>
      <c r="AA73" s="264"/>
      <c r="AB73" s="264"/>
      <c r="AC73" s="264"/>
      <c r="AD73" s="264"/>
      <c r="AE73" s="264"/>
      <c r="AF73" s="227">
        <f t="shared" ca="1" si="518"/>
        <v>0</v>
      </c>
      <c r="AG73" s="264"/>
      <c r="AH73" s="264">
        <f t="shared" ca="1" si="519"/>
        <v>0</v>
      </c>
      <c r="AI73" s="264">
        <f t="shared" ca="1" si="519"/>
        <v>0</v>
      </c>
      <c r="AJ73" s="264">
        <f t="shared" ca="1" si="519"/>
        <v>0</v>
      </c>
      <c r="AK73" s="264">
        <f t="shared" ca="1" si="519"/>
        <v>0</v>
      </c>
      <c r="AL73" s="264">
        <f t="shared" ca="1" si="519"/>
        <v>0</v>
      </c>
      <c r="AM73" s="264">
        <f t="shared" ca="1" si="519"/>
        <v>0</v>
      </c>
      <c r="AN73" s="264">
        <f t="shared" ca="1" si="519"/>
        <v>0</v>
      </c>
      <c r="AO73" s="134">
        <f t="shared" ca="1" si="436"/>
        <v>2</v>
      </c>
      <c r="AP73" s="134">
        <f ca="1">INDEX(CHOOSE($P73,DataAutumn!i.AdultDrys,DataWinter!i.AdultDrys,DataSpring!i.AdultDrys),1,$O73)</f>
        <v>3</v>
      </c>
      <c r="AQ73" s="5">
        <f t="shared" ca="1" si="437"/>
        <v>2</v>
      </c>
      <c r="AR73" s="5">
        <f t="shared" ca="1" si="437"/>
        <v>0</v>
      </c>
      <c r="AS73" s="5">
        <f t="shared" ca="1" si="438"/>
        <v>6</v>
      </c>
      <c r="AT73">
        <f t="shared" ca="1" si="439"/>
        <v>3</v>
      </c>
      <c r="AW73" s="353" t="str">
        <f t="shared" ca="1" si="440"/>
        <v>TemplateFe 00007 GSW MWM     TOL204 Scan2 CFS RR+01% PI00% GP100% WP100% MP100% (T_F33N33L00)</v>
      </c>
      <c r="AX73" s="9" t="str">
        <f ca="1">IF(COUNTIF(AW$5:AW73,AW73)=1,"-","Dup")</f>
        <v>-</v>
      </c>
      <c r="AY73" s="9"/>
      <c r="AZ73" s="19" t="b">
        <f t="shared" ca="1" si="548"/>
        <v>0</v>
      </c>
      <c r="BA73" s="19" t="b">
        <f t="shared" ca="1" si="548"/>
        <v>0</v>
      </c>
      <c r="BB73" s="19" t="b">
        <f t="shared" ca="1" si="548"/>
        <v>0</v>
      </c>
      <c r="BC73" s="19" t="b">
        <f t="shared" ca="1" si="532"/>
        <v>0</v>
      </c>
      <c r="BD73" s="19" t="b">
        <f t="shared" ca="1" si="548"/>
        <v>0</v>
      </c>
      <c r="BE73" s="19" t="b">
        <f t="shared" ca="1" si="548"/>
        <v>0</v>
      </c>
      <c r="BF73" s="19" t="b">
        <f t="shared" ca="1" si="548"/>
        <v>0</v>
      </c>
      <c r="BG73" s="19" t="b">
        <f t="shared" ca="1" si="548"/>
        <v>0</v>
      </c>
      <c r="BH73" s="19" t="b">
        <f t="shared" ca="1" si="548"/>
        <v>0</v>
      </c>
      <c r="BI73" s="9"/>
      <c r="BJ73" s="19" t="b">
        <f t="shared" ca="1" si="441"/>
        <v>1</v>
      </c>
      <c r="BK73" s="19" t="str">
        <f t="shared" ca="1" si="441"/>
        <v>-</v>
      </c>
      <c r="BL73" s="19" t="str">
        <f t="shared" ca="1" si="441"/>
        <v>-</v>
      </c>
      <c r="BM73" s="19" t="str">
        <f t="shared" ca="1" si="441"/>
        <v>-</v>
      </c>
      <c r="BN73" s="19" t="b">
        <f t="shared" ca="1" si="441"/>
        <v>0</v>
      </c>
      <c r="BO73" s="19">
        <f t="shared" ca="1" si="442"/>
        <v>0</v>
      </c>
      <c r="BP73" s="19" t="str">
        <f t="shared" ca="1" si="441"/>
        <v>-</v>
      </c>
      <c r="BQ73" s="19" t="str">
        <f t="shared" ca="1" si="441"/>
        <v>-</v>
      </c>
      <c r="BR73" s="19" t="b">
        <f t="shared" ca="1" si="442"/>
        <v>1</v>
      </c>
      <c r="BS73" s="9"/>
      <c r="BT73" s="19" t="str">
        <f t="shared" ca="1" si="443"/>
        <v>-</v>
      </c>
      <c r="BU73" s="5" t="str">
        <f t="shared" ca="1" si="444"/>
        <v>-</v>
      </c>
      <c r="BV73" s="5">
        <f t="shared" ca="1" si="445"/>
        <v>0</v>
      </c>
      <c r="BW73" s="5">
        <f t="shared" ca="1" si="445"/>
        <v>0</v>
      </c>
      <c r="BX73" s="19" t="str">
        <f t="shared" ca="1" si="446"/>
        <v>-</v>
      </c>
      <c r="BY73" s="19" t="str">
        <f t="shared" ca="1" si="446"/>
        <v>-</v>
      </c>
      <c r="BZ73" s="19" t="str">
        <f t="shared" ca="1" si="446"/>
        <v>-</v>
      </c>
      <c r="CA73" s="5" t="str">
        <f t="shared" ca="1" si="447"/>
        <v>-</v>
      </c>
      <c r="CB73" s="5">
        <f t="shared" ca="1" si="448"/>
        <v>0</v>
      </c>
      <c r="CC73" s="5">
        <f t="shared" ca="1" si="448"/>
        <v>0</v>
      </c>
      <c r="CD73" s="19" t="str">
        <f t="shared" ca="1" si="449"/>
        <v>-</v>
      </c>
      <c r="CE73" s="5" t="str">
        <f t="shared" ca="1" si="450"/>
        <v>-</v>
      </c>
      <c r="CF73" s="5">
        <f t="shared" ca="1" si="451"/>
        <v>0</v>
      </c>
      <c r="CG73" s="19" t="str">
        <f t="shared" ca="1" si="452"/>
        <v>-</v>
      </c>
      <c r="CH73" s="19" t="str">
        <f t="shared" ca="1" si="452"/>
        <v>-</v>
      </c>
      <c r="CI73" s="5">
        <f t="shared" ca="1" si="453"/>
        <v>0</v>
      </c>
      <c r="CJ73" s="19" t="str">
        <f t="shared" ca="1" si="452"/>
        <v>-</v>
      </c>
      <c r="CK73" s="5" t="str">
        <f t="shared" ca="1" si="454"/>
        <v>-</v>
      </c>
      <c r="CL73" s="5">
        <f t="shared" ca="1" si="455"/>
        <v>0</v>
      </c>
      <c r="CM73" s="5">
        <f t="shared" ca="1" si="455"/>
        <v>0</v>
      </c>
      <c r="CN73" s="9"/>
      <c r="CO73" s="19" t="str">
        <f t="shared" ca="1" si="456"/>
        <v>-</v>
      </c>
      <c r="CP73" s="19" t="str">
        <f t="shared" ca="1" si="456"/>
        <v>-</v>
      </c>
      <c r="CQ73" s="19">
        <f t="shared" ca="1" si="457"/>
        <v>1</v>
      </c>
      <c r="CR73" s="19" t="str">
        <f t="shared" ca="1" si="457"/>
        <v>-</v>
      </c>
      <c r="CS73" s="19" t="str">
        <f t="shared" ca="1" si="456"/>
        <v>-</v>
      </c>
      <c r="CT73" s="19" t="str">
        <f t="shared" ca="1" si="456"/>
        <v>-</v>
      </c>
      <c r="CU73" s="19" t="str">
        <f t="shared" ca="1" si="456"/>
        <v>-</v>
      </c>
      <c r="CV73" s="19" t="str">
        <f t="shared" ca="1" si="456"/>
        <v>-</v>
      </c>
      <c r="CW73" s="19" t="str">
        <f t="shared" ca="1" si="456"/>
        <v>-</v>
      </c>
      <c r="CX73" s="19" t="str">
        <f t="shared" ca="1" si="456"/>
        <v>-</v>
      </c>
      <c r="CY73" s="19" t="str">
        <f t="shared" ca="1" si="456"/>
        <v>-</v>
      </c>
      <c r="CZ73" s="19" t="str">
        <f t="shared" ca="1" si="456"/>
        <v>-</v>
      </c>
      <c r="DA73" s="19" t="str">
        <f t="shared" ca="1" si="458"/>
        <v>-</v>
      </c>
      <c r="DB73" s="19" t="str">
        <f t="shared" ca="1" si="458"/>
        <v>-</v>
      </c>
      <c r="DC73" s="19" t="str">
        <f t="shared" ca="1" si="458"/>
        <v>-</v>
      </c>
      <c r="DD73" s="19" t="str">
        <f t="shared" ca="1" si="458"/>
        <v>-</v>
      </c>
      <c r="DE73" s="19" t="str">
        <f t="shared" ca="1" si="458"/>
        <v>-</v>
      </c>
      <c r="DF73" s="19" t="str">
        <f t="shared" ca="1" si="458"/>
        <v>-</v>
      </c>
      <c r="DG73" s="19" t="str">
        <f t="shared" ca="1" si="458"/>
        <v>-</v>
      </c>
      <c r="DH73" s="19" t="str">
        <f t="shared" ca="1" si="458"/>
        <v>-</v>
      </c>
      <c r="DI73" s="19" t="str">
        <f t="shared" ca="1" si="458"/>
        <v>-</v>
      </c>
      <c r="DJ73" s="9"/>
      <c r="DK73" s="134" t="b">
        <f t="shared" ca="1" si="459"/>
        <v>1</v>
      </c>
      <c r="DL73" s="12" t="b">
        <v>1</v>
      </c>
      <c r="DM73" s="19" t="b">
        <f t="shared" ca="1" si="556"/>
        <v>1</v>
      </c>
      <c r="DN73" s="582">
        <f t="shared" ca="1" si="557"/>
        <v>223201000003</v>
      </c>
      <c r="DO73" s="19" t="b">
        <f t="shared" ca="1" si="556"/>
        <v>0</v>
      </c>
      <c r="DP73" s="12" t="s">
        <v>31</v>
      </c>
      <c r="DQ73" s="19" t="b">
        <f t="shared" ca="1" si="533"/>
        <v>1</v>
      </c>
      <c r="DR73" s="583">
        <f t="shared" ca="1" si="549"/>
        <v>223201000004</v>
      </c>
      <c r="DS73" s="430">
        <f t="shared" ca="1" si="461"/>
        <v>652</v>
      </c>
      <c r="DT73" s="430">
        <f t="shared" ca="1" si="461"/>
        <v>686</v>
      </c>
      <c r="DU73" s="430">
        <f t="shared" ca="1" si="461"/>
        <v>721</v>
      </c>
      <c r="DV73" s="142">
        <f t="shared" ca="1" si="462"/>
        <v>378</v>
      </c>
      <c r="DW73" s="142">
        <f t="shared" ca="1" si="462"/>
        <v>413</v>
      </c>
      <c r="DX73" s="142">
        <f t="shared" ca="1" si="462"/>
        <v>448</v>
      </c>
      <c r="DY73" s="19" t="str">
        <f t="shared" ca="1" si="534"/>
        <v>-</v>
      </c>
      <c r="DZ73" s="19" t="str">
        <f t="shared" ca="1" si="463"/>
        <v>-</v>
      </c>
      <c r="EA73" s="19" t="str">
        <f t="shared" ca="1" si="463"/>
        <v>-</v>
      </c>
      <c r="EB73" s="19" t="str">
        <f t="shared" ca="1" si="463"/>
        <v>-</v>
      </c>
      <c r="EC73" s="19" t="str">
        <f t="shared" ca="1" si="463"/>
        <v>-</v>
      </c>
      <c r="ED73" s="19" t="str">
        <f t="shared" ca="1" si="463"/>
        <v>-</v>
      </c>
      <c r="EE73" s="12">
        <v>3</v>
      </c>
      <c r="EF73" s="12">
        <v>3</v>
      </c>
      <c r="EG73" s="19">
        <f t="shared" ca="1" si="550"/>
        <v>0</v>
      </c>
      <c r="EH73" s="12">
        <v>2</v>
      </c>
      <c r="EI73" s="12">
        <v>-2</v>
      </c>
      <c r="EJ73" s="19" t="str">
        <f t="shared" ca="1" si="535"/>
        <v>-</v>
      </c>
      <c r="EK73" s="19" t="str">
        <f t="shared" ca="1" si="535"/>
        <v>-</v>
      </c>
      <c r="EL73" s="19" t="str">
        <f t="shared" ca="1" si="535"/>
        <v>-</v>
      </c>
      <c r="EM73" s="240">
        <f t="shared" ca="1" si="551"/>
        <v>0</v>
      </c>
      <c r="EN73" s="240">
        <f t="shared" si="551"/>
        <v>2</v>
      </c>
      <c r="EO73" s="240">
        <f t="shared" si="551"/>
        <v>-2</v>
      </c>
      <c r="EP73" s="19" t="str">
        <f t="shared" ca="1" si="441"/>
        <v>-</v>
      </c>
      <c r="EQ73" s="227">
        <f t="shared" ca="1" si="536"/>
        <v>0</v>
      </c>
      <c r="ER73" s="227">
        <f t="shared" ca="1" si="522"/>
        <v>0</v>
      </c>
      <c r="ES73" s="9"/>
      <c r="ET73" s="19" t="str">
        <f t="shared" ca="1" si="324"/>
        <v>-</v>
      </c>
      <c r="EU73" s="19" t="str">
        <f t="shared" ca="1" si="324"/>
        <v>-</v>
      </c>
      <c r="EV73" s="19" t="str">
        <f t="shared" ca="1" si="324"/>
        <v>-</v>
      </c>
      <c r="EW73" s="19" t="str">
        <f t="shared" ca="1" si="324"/>
        <v>-</v>
      </c>
      <c r="EX73" s="19" t="str">
        <f t="shared" ca="1" si="324"/>
        <v>-</v>
      </c>
      <c r="EY73" s="19" t="str">
        <f t="shared" ca="1" si="324"/>
        <v>-</v>
      </c>
      <c r="EZ73" s="19" t="str">
        <f t="shared" ca="1" si="324"/>
        <v>-</v>
      </c>
      <c r="FA73" s="19" t="str">
        <f t="shared" ca="1" si="324"/>
        <v>-</v>
      </c>
      <c r="FB73" s="19" t="str">
        <f t="shared" ca="1" si="324"/>
        <v>-</v>
      </c>
      <c r="FC73" s="19" t="str">
        <f t="shared" ca="1" si="324"/>
        <v>-</v>
      </c>
      <c r="FD73" s="19" t="str">
        <f t="shared" ca="1" si="324"/>
        <v>-</v>
      </c>
      <c r="FE73" s="19" t="str">
        <f t="shared" ca="1" si="324"/>
        <v>-</v>
      </c>
      <c r="FF73" s="19">
        <f t="shared" ca="1" si="537"/>
        <v>0</v>
      </c>
      <c r="FG73" s="19">
        <f t="shared" ca="1" si="466"/>
        <v>0</v>
      </c>
      <c r="FH73" s="19">
        <f t="shared" ca="1" si="466"/>
        <v>0</v>
      </c>
      <c r="FI73" s="19">
        <f t="shared" ca="1" si="466"/>
        <v>0</v>
      </c>
      <c r="FJ73" s="19">
        <f t="shared" ca="1" si="467"/>
        <v>0</v>
      </c>
      <c r="FK73" s="19">
        <f t="shared" ca="1" si="466"/>
        <v>0</v>
      </c>
      <c r="FL73" s="19">
        <f t="shared" ca="1" si="467"/>
        <v>0</v>
      </c>
      <c r="FM73" s="19">
        <f t="shared" ca="1" si="466"/>
        <v>0</v>
      </c>
      <c r="FN73" s="19">
        <f t="shared" ca="1" si="467"/>
        <v>0</v>
      </c>
      <c r="FO73" s="19">
        <f t="shared" ca="1" si="467"/>
        <v>0</v>
      </c>
      <c r="FP73" s="19">
        <f t="shared" ca="1" si="467"/>
        <v>0</v>
      </c>
      <c r="FQ73" s="19">
        <f t="shared" ca="1" si="467"/>
        <v>0</v>
      </c>
      <c r="FR73" s="19">
        <f t="shared" ca="1" si="467"/>
        <v>0</v>
      </c>
      <c r="FS73" s="19">
        <f t="shared" ca="1" si="467"/>
        <v>0</v>
      </c>
      <c r="FT73" s="19">
        <f t="shared" ca="1" si="467"/>
        <v>0</v>
      </c>
      <c r="FU73" s="19">
        <f t="shared" ca="1" si="467"/>
        <v>0</v>
      </c>
      <c r="FV73" s="19">
        <f t="shared" ca="1" si="467"/>
        <v>0</v>
      </c>
      <c r="FW73" s="19">
        <f t="shared" ca="1" si="467"/>
        <v>0</v>
      </c>
      <c r="FX73" s="19">
        <f t="shared" ca="1" si="467"/>
        <v>0</v>
      </c>
      <c r="FY73" s="19">
        <f t="shared" ca="1" si="467"/>
        <v>0</v>
      </c>
      <c r="FZ73" s="19">
        <f t="shared" ca="1" si="467"/>
        <v>0</v>
      </c>
      <c r="GA73" s="19">
        <f t="shared" ca="1" si="467"/>
        <v>0</v>
      </c>
      <c r="GB73" s="19">
        <f t="shared" ca="1" si="467"/>
        <v>0</v>
      </c>
      <c r="GC73" s="19">
        <f t="shared" ca="1" si="467"/>
        <v>0</v>
      </c>
      <c r="GD73" s="19">
        <f t="shared" ca="1" si="467"/>
        <v>0</v>
      </c>
      <c r="GE73" s="19">
        <f t="shared" ca="1" si="467"/>
        <v>0</v>
      </c>
      <c r="GF73" s="19">
        <f t="shared" ca="1" si="467"/>
        <v>0</v>
      </c>
      <c r="GG73" s="19">
        <f t="shared" ca="1" si="467"/>
        <v>0</v>
      </c>
      <c r="GH73" s="19">
        <f t="shared" ca="1" si="467"/>
        <v>0</v>
      </c>
      <c r="GI73" s="19">
        <f t="shared" ca="1" si="468"/>
        <v>0</v>
      </c>
      <c r="GJ73" s="19">
        <f t="shared" ca="1" si="468"/>
        <v>0</v>
      </c>
      <c r="GK73" s="19">
        <f t="shared" ca="1" si="468"/>
        <v>0</v>
      </c>
      <c r="GL73" s="19">
        <f t="shared" ca="1" si="468"/>
        <v>0</v>
      </c>
      <c r="GM73" s="19">
        <f t="shared" ca="1" si="468"/>
        <v>0</v>
      </c>
      <c r="GN73" s="19">
        <f t="shared" ca="1" si="468"/>
        <v>0</v>
      </c>
      <c r="GO73" s="19">
        <f t="shared" ca="1" si="468"/>
        <v>0</v>
      </c>
      <c r="GP73" s="19">
        <f t="shared" ca="1" si="468"/>
        <v>0</v>
      </c>
      <c r="GQ73" s="19">
        <f t="shared" ca="1" si="468"/>
        <v>0</v>
      </c>
      <c r="GR73" s="19">
        <f t="shared" ca="1" si="468"/>
        <v>0</v>
      </c>
      <c r="GS73" s="19">
        <f t="shared" ca="1" si="467"/>
        <v>0</v>
      </c>
      <c r="GT73" s="19">
        <f t="shared" ca="1" si="467"/>
        <v>0</v>
      </c>
      <c r="GU73" s="19">
        <f t="shared" ca="1" si="467"/>
        <v>0</v>
      </c>
      <c r="GV73" s="19">
        <f t="shared" ca="1" si="467"/>
        <v>0</v>
      </c>
      <c r="GW73" s="19">
        <f t="shared" ca="1" si="467"/>
        <v>0</v>
      </c>
      <c r="GX73" s="19">
        <f t="shared" ca="1" si="467"/>
        <v>0</v>
      </c>
      <c r="GY73" s="19">
        <f t="shared" ca="1" si="467"/>
        <v>0</v>
      </c>
      <c r="GZ73" s="19">
        <f t="shared" ca="1" si="467"/>
        <v>0</v>
      </c>
      <c r="HA73" s="19">
        <f t="shared" ca="1" si="467"/>
        <v>0</v>
      </c>
      <c r="HB73" s="19">
        <f t="shared" ca="1" si="467"/>
        <v>0</v>
      </c>
      <c r="HC73" s="19">
        <f t="shared" ca="1" si="467"/>
        <v>0</v>
      </c>
      <c r="HD73" s="19">
        <f t="shared" ca="1" si="467"/>
        <v>0</v>
      </c>
      <c r="HE73" s="19">
        <f t="shared" ca="1" si="467"/>
        <v>0</v>
      </c>
      <c r="HF73" s="19">
        <f t="shared" ca="1" si="467"/>
        <v>0</v>
      </c>
      <c r="HG73" s="19">
        <f t="shared" ca="1" si="467"/>
        <v>0</v>
      </c>
      <c r="HH73" s="19">
        <f t="shared" ca="1" si="467"/>
        <v>0</v>
      </c>
      <c r="HI73" s="19">
        <f t="shared" ca="1" si="467"/>
        <v>0</v>
      </c>
      <c r="HJ73" s="19">
        <f t="shared" ca="1" si="467"/>
        <v>0</v>
      </c>
      <c r="HK73" s="19">
        <f t="shared" ca="1" si="467"/>
        <v>0</v>
      </c>
      <c r="HL73" s="19">
        <f t="shared" ca="1" si="467"/>
        <v>0</v>
      </c>
      <c r="HM73" s="19">
        <f t="shared" ca="1" si="467"/>
        <v>0</v>
      </c>
      <c r="HN73" s="19">
        <f t="shared" ca="1" si="467"/>
        <v>0</v>
      </c>
      <c r="HO73" s="19">
        <f t="shared" ca="1" si="467"/>
        <v>0</v>
      </c>
      <c r="HP73" s="19">
        <f t="shared" ca="1" si="467"/>
        <v>0</v>
      </c>
      <c r="HQ73" s="19">
        <f t="shared" ca="1" si="467"/>
        <v>0</v>
      </c>
      <c r="HR73" s="19">
        <f t="shared" ca="1" si="469"/>
        <v>0</v>
      </c>
      <c r="HS73" s="19">
        <f t="shared" ca="1" si="469"/>
        <v>0</v>
      </c>
      <c r="HT73" s="19">
        <f t="shared" ca="1" si="469"/>
        <v>0</v>
      </c>
      <c r="HU73" s="19">
        <f t="shared" ca="1" si="469"/>
        <v>0</v>
      </c>
      <c r="HV73" s="19">
        <f t="shared" ca="1" si="469"/>
        <v>0</v>
      </c>
      <c r="HW73" s="19">
        <f t="shared" ca="1" si="469"/>
        <v>0</v>
      </c>
      <c r="HX73" s="19">
        <f t="shared" ca="1" si="469"/>
        <v>0</v>
      </c>
      <c r="HY73" s="19">
        <f t="shared" ca="1" si="469"/>
        <v>0</v>
      </c>
      <c r="HZ73" s="19">
        <f t="shared" ca="1" si="469"/>
        <v>0</v>
      </c>
      <c r="IA73" s="19">
        <f t="shared" ca="1" si="469"/>
        <v>0</v>
      </c>
      <c r="IB73" s="19">
        <f t="shared" ca="1" si="469"/>
        <v>0</v>
      </c>
      <c r="IC73" s="19">
        <f t="shared" ca="1" si="469"/>
        <v>0</v>
      </c>
      <c r="ID73" s="19">
        <f t="shared" ca="1" si="469"/>
        <v>0</v>
      </c>
      <c r="IE73" s="19">
        <f t="shared" ca="1" si="469"/>
        <v>0</v>
      </c>
      <c r="IF73" s="19">
        <f t="shared" ca="1" si="469"/>
        <v>0</v>
      </c>
      <c r="IG73" s="19">
        <f t="shared" ca="1" si="469"/>
        <v>0</v>
      </c>
      <c r="IH73" s="19">
        <f t="shared" ca="1" si="469"/>
        <v>0</v>
      </c>
      <c r="II73" s="19">
        <f t="shared" ca="1" si="469"/>
        <v>0</v>
      </c>
      <c r="IJ73" s="19">
        <f t="shared" ca="1" si="469"/>
        <v>0</v>
      </c>
      <c r="IK73" s="19">
        <f t="shared" ca="1" si="469"/>
        <v>0</v>
      </c>
      <c r="IL73" s="19">
        <f t="shared" ca="1" si="469"/>
        <v>0</v>
      </c>
      <c r="IM73" s="19">
        <f t="shared" ca="1" si="469"/>
        <v>0</v>
      </c>
      <c r="IN73" s="19">
        <f t="shared" ca="1" si="469"/>
        <v>0</v>
      </c>
      <c r="IO73" s="19">
        <f t="shared" ca="1" si="470"/>
        <v>0</v>
      </c>
      <c r="IP73" s="19">
        <f t="shared" ca="1" si="470"/>
        <v>0</v>
      </c>
      <c r="IQ73" s="19">
        <f t="shared" ca="1" si="470"/>
        <v>0</v>
      </c>
      <c r="IR73" s="19">
        <f t="shared" ca="1" si="471"/>
        <v>0</v>
      </c>
      <c r="IS73" s="19">
        <f t="shared" ca="1" si="471"/>
        <v>0</v>
      </c>
      <c r="IT73" s="19">
        <f t="shared" ca="1" si="471"/>
        <v>0</v>
      </c>
      <c r="IU73" s="19">
        <f t="shared" ca="1" si="471"/>
        <v>0</v>
      </c>
      <c r="IV73" s="19">
        <f t="shared" ca="1" si="471"/>
        <v>0</v>
      </c>
      <c r="IW73" s="19">
        <f t="shared" ca="1" si="471"/>
        <v>0</v>
      </c>
      <c r="IX73" s="19">
        <f t="shared" ca="1" si="471"/>
        <v>0</v>
      </c>
      <c r="IY73" s="19">
        <f t="shared" ca="1" si="471"/>
        <v>0</v>
      </c>
      <c r="IZ73" s="19">
        <f t="shared" ca="1" si="471"/>
        <v>0</v>
      </c>
      <c r="JA73" s="19">
        <f t="shared" ca="1" si="471"/>
        <v>0</v>
      </c>
      <c r="JB73" s="19">
        <f t="shared" ca="1" si="470"/>
        <v>0</v>
      </c>
      <c r="JC73" s="19">
        <f t="shared" ca="1" si="470"/>
        <v>0</v>
      </c>
      <c r="JD73" s="19">
        <f t="shared" ca="1" si="470"/>
        <v>0</v>
      </c>
      <c r="JE73" s="19">
        <f t="shared" ca="1" si="470"/>
        <v>0</v>
      </c>
      <c r="JF73" s="19">
        <f t="shared" ca="1" si="470"/>
        <v>0</v>
      </c>
      <c r="JG73" s="19">
        <f t="shared" ca="1" si="470"/>
        <v>0</v>
      </c>
      <c r="JH73" s="19">
        <f t="shared" ca="1" si="470"/>
        <v>0</v>
      </c>
      <c r="JI73" s="19">
        <f t="shared" ca="1" si="470"/>
        <v>0</v>
      </c>
      <c r="JJ73" s="19">
        <f t="shared" ca="1" si="470"/>
        <v>0</v>
      </c>
      <c r="JK73" s="19">
        <f t="shared" ca="1" si="470"/>
        <v>0</v>
      </c>
      <c r="JL73" s="19">
        <f t="shared" ca="1" si="470"/>
        <v>0</v>
      </c>
      <c r="JM73" s="19">
        <f t="shared" ca="1" si="470"/>
        <v>0</v>
      </c>
      <c r="JN73" s="19">
        <f t="shared" ca="1" si="470"/>
        <v>0</v>
      </c>
      <c r="JO73" s="19">
        <f t="shared" ca="1" si="470"/>
        <v>0</v>
      </c>
      <c r="JP73" s="19">
        <f t="shared" ca="1" si="470"/>
        <v>0</v>
      </c>
      <c r="JQ73" s="19">
        <f t="shared" ca="1" si="470"/>
        <v>0</v>
      </c>
      <c r="JR73" s="19">
        <f t="shared" ca="1" si="470"/>
        <v>0</v>
      </c>
      <c r="JS73" s="19">
        <f t="shared" ca="1" si="470"/>
        <v>0</v>
      </c>
      <c r="JT73" s="19">
        <f t="shared" ca="1" si="470"/>
        <v>0</v>
      </c>
      <c r="JU73" s="19">
        <f t="shared" ca="1" si="470"/>
        <v>0</v>
      </c>
      <c r="JV73" s="19">
        <f t="shared" ca="1" si="470"/>
        <v>0</v>
      </c>
      <c r="JW73" s="19">
        <f t="shared" ca="1" si="470"/>
        <v>0</v>
      </c>
      <c r="JX73" s="19">
        <f t="shared" ca="1" si="470"/>
        <v>0</v>
      </c>
      <c r="JY73" s="19">
        <f t="shared" ca="1" si="470"/>
        <v>0</v>
      </c>
      <c r="JZ73" s="19">
        <f t="shared" ca="1" si="470"/>
        <v>0</v>
      </c>
      <c r="KA73" s="5">
        <f t="shared" ca="1" si="472"/>
        <v>67</v>
      </c>
      <c r="KB73" s="9"/>
      <c r="KC73" s="5">
        <f t="shared" ca="1" si="473"/>
        <v>1</v>
      </c>
      <c r="KD73" s="5" t="b">
        <f t="shared" ca="1" si="473"/>
        <v>0</v>
      </c>
      <c r="KE73" s="19">
        <f t="shared" ca="1" si="539"/>
        <v>0</v>
      </c>
      <c r="KF73" s="5">
        <f t="shared" ca="1" si="474"/>
        <v>0</v>
      </c>
      <c r="KG73" s="5">
        <f t="shared" ca="1" si="475"/>
        <v>1.2500000000000001E-2</v>
      </c>
      <c r="KH73" s="19">
        <f t="shared" ca="1" si="476"/>
        <v>0</v>
      </c>
      <c r="KI73" s="19">
        <f t="shared" ca="1" si="476"/>
        <v>0</v>
      </c>
      <c r="KJ73" s="19" t="str">
        <f t="shared" ca="1" si="476"/>
        <v>-</v>
      </c>
      <c r="KK73" s="19" t="str">
        <f t="shared" ca="1" si="476"/>
        <v>-</v>
      </c>
      <c r="KL73" s="19" t="str">
        <f t="shared" ca="1" si="476"/>
        <v>-</v>
      </c>
      <c r="KM73" s="19" t="str">
        <f t="shared" ca="1" si="476"/>
        <v>-</v>
      </c>
      <c r="KN73" s="19" t="str">
        <f t="shared" ca="1" si="476"/>
        <v>-</v>
      </c>
      <c r="KO73" s="19" t="str">
        <f t="shared" ca="1" si="476"/>
        <v>-</v>
      </c>
      <c r="KP73" s="19" t="str">
        <f t="shared" ca="1" si="476"/>
        <v>-</v>
      </c>
      <c r="KQ73" s="19" t="str">
        <f t="shared" ca="1" si="476"/>
        <v>-</v>
      </c>
      <c r="KR73" s="19" t="str">
        <f t="shared" ca="1" si="476"/>
        <v>-</v>
      </c>
      <c r="KS73" s="19" t="str">
        <f t="shared" ca="1" si="476"/>
        <v>-</v>
      </c>
      <c r="KT73" s="19" t="str">
        <f t="shared" ca="1" si="476"/>
        <v>-</v>
      </c>
      <c r="KU73" s="19" t="str">
        <f t="shared" ca="1" si="526"/>
        <v>-</v>
      </c>
      <c r="KV73" s="19" t="str">
        <f t="shared" ca="1" si="476"/>
        <v>-</v>
      </c>
      <c r="KW73" s="19">
        <f t="shared" ca="1" si="525"/>
        <v>1</v>
      </c>
      <c r="KX73" s="19">
        <f t="shared" ca="1" si="539"/>
        <v>0</v>
      </c>
      <c r="KY73" s="19">
        <f t="shared" ca="1" si="478"/>
        <v>1</v>
      </c>
      <c r="KZ73" s="19">
        <f t="shared" ca="1" si="525"/>
        <v>1</v>
      </c>
      <c r="LA73" s="19">
        <f t="shared" ca="1" si="525"/>
        <v>1</v>
      </c>
      <c r="LB73" s="19">
        <f t="shared" ca="1" si="525"/>
        <v>1</v>
      </c>
      <c r="LC73" s="19">
        <f t="shared" ca="1" si="477"/>
        <v>0</v>
      </c>
      <c r="LD73" s="19">
        <f t="shared" ca="1" si="525"/>
        <v>1</v>
      </c>
      <c r="LE73" s="19">
        <f t="shared" ca="1" si="525"/>
        <v>0</v>
      </c>
      <c r="LF73" s="19">
        <f t="shared" ca="1" si="525"/>
        <v>0</v>
      </c>
      <c r="LG73" s="19">
        <f t="shared" ca="1" si="525"/>
        <v>1</v>
      </c>
      <c r="LH73" s="19">
        <f t="shared" ca="1" si="552"/>
        <v>0</v>
      </c>
      <c r="LI73" s="19">
        <f t="shared" ca="1" si="525"/>
        <v>0</v>
      </c>
      <c r="LJ73" s="19">
        <f t="shared" ca="1" si="525"/>
        <v>0</v>
      </c>
      <c r="LK73" s="19">
        <f t="shared" ca="1" si="525"/>
        <v>0</v>
      </c>
      <c r="LL73" s="19">
        <f t="shared" ca="1" si="525"/>
        <v>1</v>
      </c>
      <c r="LM73" s="19">
        <f t="shared" ca="1" si="525"/>
        <v>0</v>
      </c>
      <c r="LN73" s="19">
        <f t="shared" ca="1" si="525"/>
        <v>1</v>
      </c>
      <c r="LO73" s="19">
        <f t="shared" ca="1" si="539"/>
        <v>0</v>
      </c>
      <c r="LP73" s="19">
        <f t="shared" ca="1" si="539"/>
        <v>0</v>
      </c>
      <c r="LQ73" s="19">
        <f t="shared" ca="1" si="539"/>
        <v>0</v>
      </c>
      <c r="LR73" s="19">
        <f t="shared" ca="1" si="539"/>
        <v>0</v>
      </c>
      <c r="LS73" s="19">
        <f t="shared" ca="1" si="539"/>
        <v>0</v>
      </c>
      <c r="LT73" s="19">
        <f t="shared" ca="1" si="539"/>
        <v>0</v>
      </c>
      <c r="LU73" s="19">
        <f t="shared" ca="1" si="539"/>
        <v>0</v>
      </c>
      <c r="LV73" s="19">
        <f t="shared" ca="1" si="539"/>
        <v>0</v>
      </c>
      <c r="LW73" s="19">
        <f t="shared" ca="1" si="539"/>
        <v>0</v>
      </c>
      <c r="LX73" s="19">
        <f t="shared" ca="1" si="360"/>
        <v>0</v>
      </c>
      <c r="LY73" s="19">
        <f t="shared" ca="1" si="360"/>
        <v>0</v>
      </c>
      <c r="LZ73" s="19">
        <f t="shared" ca="1" si="360"/>
        <v>0</v>
      </c>
      <c r="MA73" s="19">
        <f t="shared" ca="1" si="360"/>
        <v>0</v>
      </c>
      <c r="MB73" s="19">
        <f t="shared" ca="1" si="360"/>
        <v>0</v>
      </c>
      <c r="MC73" s="19">
        <f t="shared" ca="1" si="360"/>
        <v>0</v>
      </c>
      <c r="MD73" s="19">
        <f t="shared" ca="1" si="360"/>
        <v>0</v>
      </c>
      <c r="ME73" s="19">
        <f t="shared" ca="1" si="360"/>
        <v>0</v>
      </c>
      <c r="MF73" s="19">
        <f t="shared" ca="1" si="360"/>
        <v>0</v>
      </c>
      <c r="MG73" s="19">
        <f t="shared" ca="1" si="360"/>
        <v>0</v>
      </c>
      <c r="MH73" s="19">
        <f t="shared" ca="1" si="360"/>
        <v>0</v>
      </c>
      <c r="MI73" s="19">
        <f t="shared" ca="1" si="360"/>
        <v>0</v>
      </c>
      <c r="MJ73" s="5">
        <f t="shared" ca="1" si="480"/>
        <v>0</v>
      </c>
      <c r="MK73" s="5">
        <f t="shared" ca="1" si="480"/>
        <v>6.25E-2</v>
      </c>
      <c r="ML73" s="5">
        <f t="shared" ca="1" si="480"/>
        <v>6.25E-2</v>
      </c>
      <c r="MM73" s="5">
        <f t="shared" ca="1" si="480"/>
        <v>6.25E-2</v>
      </c>
      <c r="MN73" s="19">
        <f t="shared" ca="1" si="418"/>
        <v>0</v>
      </c>
      <c r="MO73" s="19">
        <f t="shared" ca="1" si="360"/>
        <v>0</v>
      </c>
      <c r="MP73" s="19">
        <f t="shared" ca="1" si="370"/>
        <v>0</v>
      </c>
      <c r="MQ73" s="19">
        <f t="shared" ca="1" si="370"/>
        <v>0</v>
      </c>
      <c r="MR73" s="19">
        <f t="shared" ca="1" si="370"/>
        <v>0</v>
      </c>
      <c r="MS73" s="19">
        <f t="shared" ca="1" si="370"/>
        <v>0</v>
      </c>
      <c r="MT73" s="19">
        <f t="shared" ca="1" si="360"/>
        <v>0</v>
      </c>
      <c r="MU73" s="19">
        <f t="shared" ca="1" si="360"/>
        <v>1</v>
      </c>
      <c r="MV73" s="19">
        <f t="shared" ca="1" si="481"/>
        <v>0</v>
      </c>
      <c r="MW73" s="19">
        <f t="shared" ca="1" si="481"/>
        <v>0</v>
      </c>
      <c r="MX73" s="19">
        <f t="shared" ca="1" si="481"/>
        <v>0</v>
      </c>
      <c r="MY73" s="19">
        <f t="shared" ca="1" si="360"/>
        <v>0</v>
      </c>
      <c r="MZ73" s="19">
        <f t="shared" ca="1" si="360"/>
        <v>1</v>
      </c>
      <c r="NA73" s="9"/>
      <c r="NB73" s="5" t="b">
        <f t="shared" ca="1" si="482"/>
        <v>0</v>
      </c>
      <c r="NC73" s="19" t="str">
        <f t="shared" ca="1" si="373"/>
        <v>-</v>
      </c>
      <c r="ND73" s="19" t="str">
        <f t="shared" ca="1" si="373"/>
        <v>-</v>
      </c>
      <c r="NE73" s="5" t="b">
        <f t="shared" ca="1" si="483"/>
        <v>0</v>
      </c>
      <c r="NF73" s="5" t="b">
        <f t="shared" ca="1" si="483"/>
        <v>0</v>
      </c>
      <c r="NG73" s="5" t="b">
        <f t="shared" ca="1" si="483"/>
        <v>1</v>
      </c>
      <c r="NH73" s="134">
        <f t="shared" ca="1" si="484"/>
        <v>2</v>
      </c>
      <c r="NI73" s="134">
        <f t="shared" ca="1" si="484"/>
        <v>2</v>
      </c>
      <c r="NJ73" s="19" t="str">
        <f t="shared" ca="1" si="486"/>
        <v>-</v>
      </c>
      <c r="NK73" s="19" t="str">
        <f t="shared" ca="1" si="553"/>
        <v>-</v>
      </c>
      <c r="NL73" s="19" t="str">
        <f t="shared" ca="1" si="486"/>
        <v>-</v>
      </c>
      <c r="NM73" s="19" t="str">
        <f t="shared" ca="1" si="486"/>
        <v>-</v>
      </c>
      <c r="NN73" s="19">
        <f t="shared" ca="1" si="486"/>
        <v>1</v>
      </c>
      <c r="NO73" s="19">
        <f t="shared" ca="1" si="486"/>
        <v>0.66</v>
      </c>
      <c r="NP73" s="19" t="str">
        <f t="shared" ca="1" si="486"/>
        <v>-</v>
      </c>
      <c r="NQ73" s="5" t="b" cm="1">
        <f t="array" aca="1" ref="NQ73" ca="1">IF(OR(NR73:NY73&lt;&gt;"-"),TRUE,"-")</f>
        <v>1</v>
      </c>
      <c r="NR73" s="19">
        <f t="shared" ca="1" si="486"/>
        <v>2</v>
      </c>
      <c r="NS73" s="19">
        <f t="shared" ca="1" si="486"/>
        <v>2</v>
      </c>
      <c r="NT73" s="19">
        <f t="shared" ca="1" si="486"/>
        <v>2</v>
      </c>
      <c r="NU73" s="19">
        <f t="shared" ca="1" si="486"/>
        <v>2</v>
      </c>
      <c r="NV73" s="19">
        <f t="shared" ca="1" si="486"/>
        <v>2</v>
      </c>
      <c r="NW73" s="19">
        <f t="shared" ca="1" si="486"/>
        <v>2</v>
      </c>
      <c r="NX73" s="19">
        <f t="shared" ca="1" si="486"/>
        <v>2</v>
      </c>
      <c r="NY73" s="19">
        <f t="shared" ca="1" si="486"/>
        <v>2</v>
      </c>
      <c r="NZ73" s="5" t="str">
        <f t="array" aca="1" ref="NZ73" ca="1">IF(OR(OA73:OG73&lt;&gt;"-"),TRUE,"-")</f>
        <v>-</v>
      </c>
      <c r="OA73" s="19" t="str">
        <f t="shared" ca="1" si="541"/>
        <v>-</v>
      </c>
      <c r="OB73" s="19" t="str">
        <f t="shared" ca="1" si="541"/>
        <v>-</v>
      </c>
      <c r="OC73" s="19" t="str">
        <f t="shared" ca="1" si="541"/>
        <v>-</v>
      </c>
      <c r="OD73" s="19" t="str">
        <f t="shared" ca="1" si="541"/>
        <v>-</v>
      </c>
      <c r="OE73" s="19" t="str">
        <f t="shared" ca="1" si="541"/>
        <v>-</v>
      </c>
      <c r="OF73" s="19" t="str">
        <f t="shared" ca="1" si="541"/>
        <v>-</v>
      </c>
      <c r="OG73" s="19" t="str">
        <f t="shared" ca="1" si="541"/>
        <v>-</v>
      </c>
      <c r="OH73" s="5" t="b">
        <f t="array" aca="1" ref="OH73" ca="1">IF(OR(OI73:OJ73&lt;&gt;"-"),TRUE,"-")</f>
        <v>1</v>
      </c>
      <c r="OI73" s="134">
        <f ca="1">IF($AS73=6,0,$OJ73)</f>
        <v>0</v>
      </c>
      <c r="OJ73" s="19">
        <f t="shared" ca="1" si="383"/>
        <v>2</v>
      </c>
      <c r="OK73" s="19" t="b">
        <f t="shared" ca="1" si="384"/>
        <v>0</v>
      </c>
      <c r="OL73" s="19" t="str">
        <f t="shared" ca="1" si="542"/>
        <v>-</v>
      </c>
      <c r="OM73" s="5" t="str">
        <f t="shared" ca="1" si="489"/>
        <v>-</v>
      </c>
      <c r="ON73" s="5" t="str">
        <f t="shared" ca="1" si="489"/>
        <v>-</v>
      </c>
      <c r="OO73" s="5" t="str">
        <f t="shared" ca="1" si="489"/>
        <v>-</v>
      </c>
      <c r="OP73" s="5" t="str">
        <f t="shared" ca="1" si="489"/>
        <v>-</v>
      </c>
      <c r="OQ73" s="19" t="str">
        <f t="shared" ca="1" si="491"/>
        <v>-</v>
      </c>
      <c r="OR73" s="19" t="str">
        <f t="shared" ca="1" si="491"/>
        <v>-</v>
      </c>
      <c r="OS73" s="19" t="b">
        <f t="shared" ca="1" si="491"/>
        <v>1</v>
      </c>
      <c r="OT73" s="19">
        <f t="shared" ca="1" si="491"/>
        <v>0.75</v>
      </c>
      <c r="OU73" s="19">
        <f t="shared" ca="1" si="491"/>
        <v>0.75</v>
      </c>
      <c r="OV73" s="19">
        <f t="shared" ca="1" si="491"/>
        <v>0.99</v>
      </c>
      <c r="OW73" s="19">
        <f t="shared" ca="1" si="491"/>
        <v>0.5</v>
      </c>
      <c r="OX73" s="19">
        <f t="shared" ca="1" si="491"/>
        <v>0</v>
      </c>
      <c r="OY73" s="19">
        <f t="shared" ca="1" si="491"/>
        <v>0</v>
      </c>
      <c r="OZ73" s="19" t="str">
        <f t="shared" ca="1" si="491"/>
        <v>-</v>
      </c>
      <c r="PA73" s="19" t="str">
        <f t="shared" ca="1" si="491"/>
        <v>-</v>
      </c>
      <c r="PB73" s="19" t="str">
        <f t="shared" ca="1" si="491"/>
        <v>-</v>
      </c>
      <c r="PC73" s="5">
        <f t="shared" ca="1" si="492"/>
        <v>1.5</v>
      </c>
      <c r="PD73" s="9"/>
      <c r="PE73" s="19">
        <f t="shared" ca="1" si="491"/>
        <v>50</v>
      </c>
      <c r="PF73" s="19">
        <f t="shared" ca="1" si="544"/>
        <v>50</v>
      </c>
      <c r="PG73" s="19">
        <f t="shared" ca="1" si="544"/>
        <v>50</v>
      </c>
      <c r="PH73" s="19">
        <f t="shared" ca="1" si="544"/>
        <v>50</v>
      </c>
      <c r="PI73" s="19">
        <f t="shared" ca="1" si="387"/>
        <v>1</v>
      </c>
      <c r="PJ73" s="5">
        <f t="shared" ca="1" si="493"/>
        <v>1</v>
      </c>
      <c r="PK73" s="19">
        <f t="shared" ca="1" si="494"/>
        <v>1</v>
      </c>
      <c r="PL73" s="9"/>
      <c r="PM73" s="19" t="b">
        <f t="shared" ca="1" si="544"/>
        <v>0</v>
      </c>
      <c r="PN73" s="19" t="b">
        <f t="shared" ca="1" si="544"/>
        <v>0</v>
      </c>
      <c r="PO73" s="19">
        <f t="shared" ca="1" si="544"/>
        <v>1</v>
      </c>
      <c r="PP73" s="19">
        <f t="shared" ca="1" si="544"/>
        <v>1</v>
      </c>
      <c r="PQ73" s="19">
        <f t="shared" ca="1" si="544"/>
        <v>1</v>
      </c>
      <c r="PR73" s="19">
        <f t="shared" ca="1" si="544"/>
        <v>1</v>
      </c>
      <c r="PS73" s="19">
        <f t="shared" ca="1" si="544"/>
        <v>1</v>
      </c>
      <c r="PT73" s="19">
        <f t="shared" ca="1" si="544"/>
        <v>1</v>
      </c>
      <c r="PU73" s="19">
        <f t="shared" ca="1" si="544"/>
        <v>1</v>
      </c>
      <c r="PV73" s="19">
        <f t="shared" ca="1" si="544"/>
        <v>1</v>
      </c>
      <c r="PW73" s="19">
        <f t="shared" ca="1" si="544"/>
        <v>1</v>
      </c>
      <c r="PX73" s="9"/>
      <c r="PY73" s="12" t="str">
        <f t="shared" ca="1" si="496"/>
        <v>-</v>
      </c>
      <c r="PZ73" s="19" t="str">
        <f t="shared" ca="1" si="497"/>
        <v>-</v>
      </c>
      <c r="QA73" s="19" t="str">
        <f t="shared" ca="1" si="497"/>
        <v>-</v>
      </c>
      <c r="QB73" s="19" t="str">
        <f t="shared" ca="1" si="498"/>
        <v>-</v>
      </c>
      <c r="QC73" s="19" t="str">
        <f t="shared" ca="1" si="497"/>
        <v>-</v>
      </c>
      <c r="QD73" s="19" t="str">
        <f t="shared" ca="1" si="499"/>
        <v>-</v>
      </c>
      <c r="QE73" s="19" t="str">
        <f t="shared" ca="1" si="497"/>
        <v>-</v>
      </c>
      <c r="QF73" s="19" t="str">
        <f t="shared" ca="1" si="497"/>
        <v>-</v>
      </c>
      <c r="QG73" s="19" t="str">
        <f t="shared" ca="1" si="497"/>
        <v>-</v>
      </c>
      <c r="QH73" s="19" t="str">
        <f t="shared" ca="1" si="497"/>
        <v>-</v>
      </c>
      <c r="QI73" s="19" t="str">
        <f t="shared" ca="1" si="497"/>
        <v>-</v>
      </c>
      <c r="QJ73" s="19" t="str">
        <f t="shared" ca="1" si="497"/>
        <v>-</v>
      </c>
      <c r="QK73" s="19" t="str">
        <f t="shared" ca="1" si="497"/>
        <v>-</v>
      </c>
      <c r="QL73" s="19" t="str">
        <f t="shared" ca="1" si="497"/>
        <v>-</v>
      </c>
      <c r="QM73" s="19" t="str">
        <f t="shared" ca="1" si="497"/>
        <v>-</v>
      </c>
      <c r="QN73" s="19" t="str">
        <f t="shared" ca="1" si="497"/>
        <v>-</v>
      </c>
      <c r="QO73" s="19" t="str">
        <f t="shared" ca="1" si="497"/>
        <v>-</v>
      </c>
      <c r="QP73" s="19" t="str">
        <f t="shared" ca="1" si="497"/>
        <v>-</v>
      </c>
      <c r="QQ73" s="19" t="str">
        <f t="shared" ca="1" si="497"/>
        <v>-</v>
      </c>
      <c r="QR73" s="19" t="str">
        <f t="shared" ca="1" si="500"/>
        <v>-</v>
      </c>
      <c r="QS73" s="19" t="str">
        <f t="shared" ca="1" si="500"/>
        <v>-</v>
      </c>
      <c r="QT73" s="19" t="str">
        <f t="shared" ca="1" si="500"/>
        <v>-</v>
      </c>
      <c r="QU73" s="19" t="str">
        <f t="shared" ca="1" si="500"/>
        <v>-</v>
      </c>
      <c r="QV73" s="19" t="str">
        <f t="shared" ca="1" si="500"/>
        <v>-</v>
      </c>
      <c r="QW73" s="19" t="str">
        <f t="shared" ca="1" si="500"/>
        <v>-</v>
      </c>
      <c r="QX73" s="19" t="str">
        <f t="shared" ca="1" si="500"/>
        <v>-</v>
      </c>
      <c r="QY73" s="19" t="str">
        <f t="shared" ca="1" si="501"/>
        <v>-</v>
      </c>
      <c r="QZ73" s="19" t="str">
        <f t="shared" ca="1" si="501"/>
        <v>-</v>
      </c>
      <c r="RA73" s="19" t="str">
        <f t="shared" ca="1" si="501"/>
        <v>-</v>
      </c>
      <c r="RB73" s="19" t="str">
        <f t="shared" ca="1" si="501"/>
        <v>-</v>
      </c>
      <c r="RC73" s="19" t="str">
        <f t="shared" ca="1" si="501"/>
        <v>-</v>
      </c>
      <c r="RD73" s="19" t="str">
        <f t="shared" ca="1" si="501"/>
        <v>-</v>
      </c>
      <c r="RE73" s="19" t="str">
        <f t="shared" ca="1" si="501"/>
        <v>-</v>
      </c>
      <c r="RF73" s="19" t="str">
        <f t="shared" ca="1" si="501"/>
        <v>-</v>
      </c>
      <c r="RG73" s="19" t="str">
        <f t="shared" ca="1" si="501"/>
        <v>-</v>
      </c>
      <c r="RH73" s="19" t="str">
        <f t="shared" ca="1" si="501"/>
        <v>-</v>
      </c>
      <c r="RI73" s="19" t="str">
        <f t="shared" ca="1" si="500"/>
        <v>-</v>
      </c>
      <c r="RJ73" s="19" t="str">
        <f t="shared" ca="1" si="500"/>
        <v>-</v>
      </c>
      <c r="RK73" s="19" t="str">
        <f t="shared" ca="1" si="500"/>
        <v>-</v>
      </c>
      <c r="RL73" s="19" t="str">
        <f t="shared" ca="1" si="500"/>
        <v>-</v>
      </c>
      <c r="RM73" s="19" t="str">
        <f t="shared" ca="1" si="500"/>
        <v>-</v>
      </c>
      <c r="RN73" s="19" t="str">
        <f t="shared" ca="1" si="500"/>
        <v>-</v>
      </c>
      <c r="RO73" s="19" t="str">
        <f t="shared" ca="1" si="500"/>
        <v>-</v>
      </c>
      <c r="RP73" s="19" t="str">
        <f t="shared" ca="1" si="500"/>
        <v>-</v>
      </c>
      <c r="RQ73" s="19" t="str">
        <f t="shared" ca="1" si="500"/>
        <v>-</v>
      </c>
      <c r="RR73" s="19" t="str">
        <f t="shared" ca="1" si="502"/>
        <v>-</v>
      </c>
      <c r="RS73" s="19" t="str">
        <f t="shared" ca="1" si="502"/>
        <v>-</v>
      </c>
      <c r="RT73" s="19" t="str">
        <f t="shared" ca="1" si="502"/>
        <v>-</v>
      </c>
      <c r="RU73" s="19" t="str">
        <f t="shared" ca="1" si="502"/>
        <v>-</v>
      </c>
      <c r="RV73" s="19" t="str">
        <f t="shared" ca="1" si="502"/>
        <v>-</v>
      </c>
      <c r="RW73" s="19" t="str">
        <f t="shared" ca="1" si="502"/>
        <v>-</v>
      </c>
      <c r="RX73" s="19" t="str">
        <f t="shared" ca="1" si="502"/>
        <v>-</v>
      </c>
      <c r="RY73" s="19" t="str">
        <f t="shared" ca="1" si="502"/>
        <v>-</v>
      </c>
      <c r="RZ73" s="19" t="str">
        <f t="shared" ca="1" si="502"/>
        <v>-</v>
      </c>
      <c r="SA73" s="19" t="str">
        <f t="shared" ca="1" si="502"/>
        <v>-</v>
      </c>
      <c r="SB73" s="19" t="str">
        <f t="shared" ca="1" si="502"/>
        <v>-</v>
      </c>
      <c r="SC73" s="19" t="str">
        <f t="shared" ca="1" si="502"/>
        <v>-</v>
      </c>
      <c r="SD73" s="19" t="str">
        <f t="shared" ca="1" si="502"/>
        <v>-</v>
      </c>
      <c r="SE73" s="19" t="str">
        <f t="shared" ca="1" si="502"/>
        <v>-</v>
      </c>
      <c r="SF73" s="19" t="str">
        <f t="shared" ca="1" si="502"/>
        <v>-</v>
      </c>
      <c r="SG73" s="19" t="str">
        <f t="shared" ca="1" si="502"/>
        <v>-</v>
      </c>
      <c r="SH73" s="19" t="str">
        <f t="shared" ca="1" si="503"/>
        <v>-</v>
      </c>
      <c r="SI73" s="12" t="str">
        <f t="shared" ca="1" si="504"/>
        <v>-</v>
      </c>
      <c r="SJ73" s="19" t="str">
        <f t="shared" ca="1" si="503"/>
        <v>-</v>
      </c>
      <c r="SK73" s="19" t="str">
        <f t="shared" ca="1" si="503"/>
        <v>-</v>
      </c>
      <c r="SL73" s="19" t="str">
        <f t="shared" ca="1" si="503"/>
        <v>-</v>
      </c>
      <c r="SM73" s="19" t="str">
        <f t="shared" ca="1" si="564"/>
        <v>-</v>
      </c>
      <c r="SN73" s="19" t="str">
        <f t="shared" ca="1" si="564"/>
        <v>-</v>
      </c>
      <c r="SO73" s="19" t="str">
        <f t="shared" ca="1" si="564"/>
        <v>-</v>
      </c>
      <c r="SP73" s="19" t="str">
        <f t="shared" ca="1" si="564"/>
        <v>-</v>
      </c>
      <c r="SQ73" s="19" t="str">
        <f t="shared" ca="1" si="564"/>
        <v>-</v>
      </c>
      <c r="SR73" s="19" t="str">
        <f t="shared" ca="1" si="564"/>
        <v>-</v>
      </c>
      <c r="SS73" s="19" t="str">
        <f t="shared" ca="1" si="503"/>
        <v>-</v>
      </c>
      <c r="ST73" s="19" t="str">
        <f t="shared" ca="1" si="503"/>
        <v>-</v>
      </c>
      <c r="SU73" s="19" t="str">
        <f t="shared" ca="1" si="503"/>
        <v>-</v>
      </c>
      <c r="SV73" s="19" t="str">
        <f t="shared" ca="1" si="503"/>
        <v>-</v>
      </c>
      <c r="SW73" s="19" t="str">
        <f t="shared" ca="1" si="503"/>
        <v>-</v>
      </c>
      <c r="SX73" s="19" t="str">
        <f t="shared" ca="1" si="503"/>
        <v>-</v>
      </c>
      <c r="SY73" s="19" t="str">
        <f t="shared" ca="1" si="503"/>
        <v>-</v>
      </c>
      <c r="SZ73" s="19" t="str">
        <f t="shared" ca="1" si="503"/>
        <v>-</v>
      </c>
      <c r="TA73" s="19" t="str">
        <f t="shared" ca="1" si="503"/>
        <v>-</v>
      </c>
      <c r="TB73" s="19" t="str">
        <f t="shared" ca="1" si="503"/>
        <v>-</v>
      </c>
      <c r="TC73" s="19" t="str">
        <f t="shared" ca="1" si="503"/>
        <v>-</v>
      </c>
      <c r="TD73" s="19" t="str">
        <f t="shared" ca="1" si="505"/>
        <v>-</v>
      </c>
      <c r="TE73" s="19" t="str">
        <f t="shared" ca="1" si="505"/>
        <v>-</v>
      </c>
      <c r="TF73" s="19" t="str">
        <f t="shared" ca="1" si="505"/>
        <v>-</v>
      </c>
      <c r="TG73" s="19" t="str">
        <f t="shared" ca="1" si="505"/>
        <v>-</v>
      </c>
      <c r="TH73" s="19" t="str">
        <f t="shared" ca="1" si="505"/>
        <v>-</v>
      </c>
      <c r="TI73" s="19" t="str">
        <f t="shared" ca="1" si="505"/>
        <v>-</v>
      </c>
      <c r="TJ73" s="19" t="str">
        <f t="shared" ca="1" si="505"/>
        <v>-</v>
      </c>
      <c r="TK73" s="19" t="str">
        <f t="shared" ca="1" si="505"/>
        <v>-</v>
      </c>
      <c r="TL73" s="19" t="str">
        <f t="shared" ca="1" si="505"/>
        <v>-</v>
      </c>
      <c r="TM73" s="19" t="str">
        <f t="shared" ca="1" si="506"/>
        <v>-</v>
      </c>
      <c r="TN73" s="19" t="str">
        <f t="shared" ca="1" si="506"/>
        <v>-</v>
      </c>
      <c r="TO73" s="19" t="str">
        <f t="shared" ca="1" si="506"/>
        <v>-</v>
      </c>
      <c r="TP73" s="19" t="str">
        <f t="shared" ca="1" si="506"/>
        <v>-</v>
      </c>
      <c r="TQ73" s="19" t="str">
        <f t="shared" ca="1" si="506"/>
        <v>-</v>
      </c>
      <c r="TR73" s="19" t="str">
        <f t="shared" ca="1" si="506"/>
        <v>-</v>
      </c>
      <c r="TS73" s="19" t="str">
        <f t="shared" ca="1" si="505"/>
        <v>-</v>
      </c>
      <c r="TT73" s="19" t="str">
        <f t="shared" ca="1" si="505"/>
        <v>-</v>
      </c>
      <c r="TU73" s="19" t="str">
        <f t="shared" ca="1" si="505"/>
        <v>-</v>
      </c>
      <c r="TV73" s="19" t="str">
        <f t="shared" ca="1" si="505"/>
        <v>-</v>
      </c>
      <c r="TW73" s="19" t="str">
        <f t="shared" ca="1" si="505"/>
        <v>-</v>
      </c>
      <c r="TX73" s="19" t="str">
        <f t="shared" ca="1" si="505"/>
        <v>-</v>
      </c>
      <c r="TY73" s="19" t="str">
        <f t="shared" ca="1" si="505"/>
        <v>-</v>
      </c>
      <c r="TZ73" s="19" t="str">
        <f t="shared" ca="1" si="507"/>
        <v>-</v>
      </c>
      <c r="UA73" s="19" t="str">
        <f t="shared" ca="1" si="507"/>
        <v>-</v>
      </c>
      <c r="UB73" s="19" t="str">
        <f t="shared" ca="1" si="507"/>
        <v>-</v>
      </c>
      <c r="UC73" s="19" t="str">
        <f t="shared" ca="1" si="507"/>
        <v>-</v>
      </c>
      <c r="UD73" s="19" t="str">
        <f t="shared" ca="1" si="507"/>
        <v>-</v>
      </c>
      <c r="UE73" s="19" t="str">
        <f t="shared" ca="1" si="507"/>
        <v>-</v>
      </c>
      <c r="UF73" s="19" t="str">
        <f t="shared" ca="1" si="507"/>
        <v>-</v>
      </c>
      <c r="UG73" s="19" t="str">
        <f t="shared" ca="1" si="507"/>
        <v>-</v>
      </c>
      <c r="UH73" s="19" t="str">
        <f t="shared" ca="1" si="507"/>
        <v>-</v>
      </c>
      <c r="UI73" s="19" t="str">
        <f t="shared" ca="1" si="507"/>
        <v>-</v>
      </c>
      <c r="UJ73" s="19" t="str">
        <f t="shared" ca="1" si="507"/>
        <v>-</v>
      </c>
      <c r="UK73" s="19" t="str">
        <f t="shared" ca="1" si="507"/>
        <v>-</v>
      </c>
      <c r="UL73" s="19" t="str">
        <f t="shared" ca="1" si="507"/>
        <v>-</v>
      </c>
      <c r="UM73" s="19" t="str">
        <f t="shared" ca="1" si="508"/>
        <v>-</v>
      </c>
      <c r="UN73" s="19" t="str">
        <f t="shared" ca="1" si="508"/>
        <v>-</v>
      </c>
      <c r="UO73" s="19" t="str">
        <f t="shared" ca="1" si="508"/>
        <v>-</v>
      </c>
      <c r="UP73" s="19" t="str">
        <f t="shared" ca="1" si="508"/>
        <v>-</v>
      </c>
      <c r="UQ73" s="19" t="str">
        <f t="shared" ca="1" si="508"/>
        <v>-</v>
      </c>
      <c r="UR73" s="19" t="str">
        <f t="shared" ca="1" si="508"/>
        <v>-</v>
      </c>
      <c r="US73" s="12" t="b">
        <f t="shared" ca="1" si="509"/>
        <v>1</v>
      </c>
      <c r="UT73" s="19" t="str">
        <f t="shared" ca="1" si="566"/>
        <v>-</v>
      </c>
      <c r="UU73" s="19" t="str">
        <f t="shared" ca="1" si="566"/>
        <v>-</v>
      </c>
      <c r="UV73" s="19" t="str">
        <f t="shared" ca="1" si="566"/>
        <v>-</v>
      </c>
      <c r="UW73" s="19" t="str">
        <f t="shared" ca="1" si="566"/>
        <v>-</v>
      </c>
      <c r="UX73" s="19" t="str">
        <f t="shared" ca="1" si="566"/>
        <v>-</v>
      </c>
      <c r="UY73" s="19" t="str">
        <f t="shared" ca="1" si="566"/>
        <v>-</v>
      </c>
      <c r="UZ73" s="19" t="str">
        <f t="shared" ca="1" si="566"/>
        <v>-</v>
      </c>
      <c r="VA73" s="19" t="str">
        <f t="shared" ca="1" si="566"/>
        <v>-</v>
      </c>
      <c r="VB73" s="19" t="str">
        <f t="shared" ca="1" si="566"/>
        <v>-</v>
      </c>
      <c r="VC73" s="19" t="str">
        <f t="shared" ca="1" si="566"/>
        <v>-</v>
      </c>
      <c r="VD73" s="19" t="str">
        <f t="shared" ca="1" si="566"/>
        <v>-</v>
      </c>
      <c r="VE73" s="19" t="str">
        <f t="shared" ca="1" si="566"/>
        <v>-</v>
      </c>
      <c r="VF73" s="19" t="str">
        <f t="shared" ca="1" si="566"/>
        <v>-</v>
      </c>
      <c r="VG73" s="19" t="str">
        <f t="shared" ca="1" si="566"/>
        <v>-</v>
      </c>
      <c r="VH73" s="19" t="str">
        <f t="shared" ca="1" si="566"/>
        <v>-</v>
      </c>
      <c r="VI73" s="19" t="str">
        <f t="shared" ca="1" si="566"/>
        <v>-</v>
      </c>
      <c r="VJ73" s="19" t="str">
        <f t="shared" ca="1" si="566"/>
        <v>-</v>
      </c>
      <c r="VK73" s="19" t="str">
        <f t="shared" ca="1" si="566"/>
        <v>-</v>
      </c>
      <c r="VL73" s="19" t="str">
        <f t="shared" ca="1" si="566"/>
        <v>-</v>
      </c>
      <c r="VM73" s="19" t="str">
        <f t="shared" ca="1" si="566"/>
        <v>-</v>
      </c>
      <c r="VN73" s="19" t="str">
        <f t="shared" ca="1" si="566"/>
        <v>-</v>
      </c>
      <c r="VO73" s="19" t="str">
        <f t="shared" ca="1" si="566"/>
        <v>-</v>
      </c>
      <c r="VP73" s="19" t="str">
        <f t="shared" ca="1" si="566"/>
        <v>-</v>
      </c>
      <c r="VQ73" s="19" t="str">
        <f t="shared" ca="1" si="566"/>
        <v>-</v>
      </c>
      <c r="VR73" s="19" t="str">
        <f t="shared" ca="1" si="566"/>
        <v>-</v>
      </c>
      <c r="VS73" s="19" t="str">
        <f t="shared" ca="1" si="566"/>
        <v>-</v>
      </c>
      <c r="VT73" s="19" t="str">
        <f t="shared" ca="1" si="566"/>
        <v>-</v>
      </c>
      <c r="VU73" s="19" t="str">
        <f t="shared" ca="1" si="566"/>
        <v>-</v>
      </c>
      <c r="VV73" s="19" t="str">
        <f t="shared" ca="1" si="566"/>
        <v>-</v>
      </c>
      <c r="VW73" s="19" t="str">
        <f t="shared" ca="1" si="566"/>
        <v>-</v>
      </c>
      <c r="VX73" s="19" t="str">
        <f t="shared" ca="1" si="566"/>
        <v>-</v>
      </c>
      <c r="VY73" s="19" t="str">
        <f t="shared" ca="1" si="566"/>
        <v>-</v>
      </c>
      <c r="VZ73" s="19" t="str">
        <f t="shared" ca="1" si="566"/>
        <v>-</v>
      </c>
      <c r="WA73" s="19" t="str">
        <f t="shared" ca="1" si="566"/>
        <v>-</v>
      </c>
      <c r="WB73" s="19" t="str">
        <f t="shared" ca="1" si="566"/>
        <v>-</v>
      </c>
      <c r="WC73" s="19" t="str">
        <f t="shared" ca="1" si="566"/>
        <v>-</v>
      </c>
      <c r="WD73" s="19" t="str">
        <f t="shared" ca="1" si="566"/>
        <v>-</v>
      </c>
      <c r="WE73" s="19" t="str">
        <f t="shared" ca="1" si="566"/>
        <v>-</v>
      </c>
      <c r="WF73" s="19" t="str">
        <f t="shared" ca="1" si="566"/>
        <v>-</v>
      </c>
      <c r="WG73" s="19" t="str">
        <f t="shared" ca="1" si="566"/>
        <v>-</v>
      </c>
      <c r="WH73" s="19" t="str">
        <f t="shared" ca="1" si="566"/>
        <v>-</v>
      </c>
      <c r="WI73" s="19" t="str">
        <f t="shared" ca="1" si="566"/>
        <v>-</v>
      </c>
      <c r="WJ73" s="19" t="str">
        <f t="shared" ca="1" si="566"/>
        <v>-</v>
      </c>
      <c r="WK73" s="19" t="str">
        <f t="shared" ca="1" si="566"/>
        <v>-</v>
      </c>
      <c r="WL73" s="19" t="str">
        <f t="shared" ca="1" si="566"/>
        <v>-</v>
      </c>
      <c r="WM73" s="19" t="str">
        <f t="shared" ca="1" si="566"/>
        <v>-</v>
      </c>
      <c r="WN73" s="19" t="str">
        <f t="shared" ca="1" si="566"/>
        <v>-</v>
      </c>
      <c r="WO73" s="19" t="str">
        <f t="shared" ca="1" si="566"/>
        <v>-</v>
      </c>
      <c r="WP73" s="19" t="str">
        <f t="shared" ca="1" si="566"/>
        <v>-</v>
      </c>
      <c r="WQ73" s="19" t="str">
        <f t="shared" ca="1" si="566"/>
        <v>-</v>
      </c>
      <c r="WR73" s="19" t="str">
        <f t="shared" ca="1" si="566"/>
        <v>-</v>
      </c>
      <c r="WS73" s="19" t="str">
        <f t="shared" ca="1" si="545"/>
        <v>-</v>
      </c>
      <c r="WT73" s="19" t="str">
        <f t="shared" ca="1" si="545"/>
        <v>-</v>
      </c>
      <c r="WU73" s="19" t="str">
        <f t="shared" ca="1" si="545"/>
        <v>-</v>
      </c>
      <c r="WV73" s="19" t="str">
        <f t="shared" ca="1" si="545"/>
        <v>-</v>
      </c>
      <c r="WW73" s="19" t="str">
        <f t="shared" ca="1" si="510"/>
        <v>-</v>
      </c>
      <c r="WX73" s="19" t="str">
        <f t="shared" ca="1" si="510"/>
        <v>-</v>
      </c>
      <c r="WY73" s="19" t="str">
        <f t="shared" ca="1" si="510"/>
        <v>-</v>
      </c>
      <c r="WZ73" s="19" t="str">
        <f t="shared" ca="1" si="510"/>
        <v>-</v>
      </c>
      <c r="XA73" s="19" t="str">
        <f t="shared" ca="1" si="510"/>
        <v>-</v>
      </c>
      <c r="XB73" s="19" t="str">
        <f t="shared" ca="1" si="510"/>
        <v>-</v>
      </c>
      <c r="XC73" s="19">
        <f t="shared" ca="1" si="546"/>
        <v>0</v>
      </c>
      <c r="XD73" s="599">
        <v>0</v>
      </c>
    </row>
    <row r="74" spans="1:628" hidden="1" outlineLevel="2">
      <c r="A74" s="20">
        <f t="shared" si="530"/>
        <v>69</v>
      </c>
      <c r="B74" s="561">
        <f t="shared" ca="1" si="567"/>
        <v>67</v>
      </c>
      <c r="C74">
        <f>202</f>
        <v>202</v>
      </c>
      <c r="D74" s="134" t="str">
        <f t="shared" ca="1" si="430"/>
        <v>GSW</v>
      </c>
      <c r="E74" t="b">
        <v>1</v>
      </c>
      <c r="F74" t="b">
        <v>0</v>
      </c>
      <c r="G74" s="349" t="b">
        <f t="shared" si="547"/>
        <v>1</v>
      </c>
      <c r="H74" s="227">
        <f t="shared" ca="1" si="554"/>
        <v>8</v>
      </c>
      <c r="I74" s="227">
        <f t="shared" ca="1" si="512"/>
        <v>1</v>
      </c>
      <c r="J74" s="227">
        <f t="shared" ca="1" si="512"/>
        <v>0</v>
      </c>
      <c r="K74" s="227" t="str">
        <f t="shared" ca="1" si="512"/>
        <v/>
      </c>
      <c r="L74" s="227">
        <f t="shared" ca="1" si="512"/>
        <v>1</v>
      </c>
      <c r="M74" s="227">
        <f t="shared" ca="1" si="513"/>
        <v>2</v>
      </c>
      <c r="N74" s="227">
        <f t="shared" ca="1" si="513"/>
        <v>2</v>
      </c>
      <c r="O74" s="227">
        <f t="shared" ca="1" si="514"/>
        <v>2</v>
      </c>
      <c r="P74" s="227">
        <f t="shared" ca="1" si="515"/>
        <v>3</v>
      </c>
      <c r="Q74" s="227">
        <f t="shared" ca="1" si="516"/>
        <v>2</v>
      </c>
      <c r="R74" s="114">
        <f t="shared" ca="1" si="433"/>
        <v>0</v>
      </c>
      <c r="S74" s="227">
        <f t="shared" ca="1" si="516"/>
        <v>0</v>
      </c>
      <c r="T74" s="227">
        <f t="shared" ca="1" si="516"/>
        <v>0</v>
      </c>
      <c r="U74" s="227">
        <f t="shared" ca="1" si="516"/>
        <v>0</v>
      </c>
      <c r="V74" s="227">
        <f t="shared" ca="1" si="516"/>
        <v>0</v>
      </c>
      <c r="W74" s="227">
        <f t="shared" ca="1" si="515"/>
        <v>0</v>
      </c>
      <c r="X74" s="227">
        <f t="shared" ca="1" si="517"/>
        <v>1</v>
      </c>
      <c r="Y74" s="227">
        <f t="shared" ca="1" si="515"/>
        <v>1</v>
      </c>
      <c r="Z74" s="227">
        <f t="shared" ca="1" si="515"/>
        <v>1</v>
      </c>
      <c r="AA74" s="264"/>
      <c r="AB74" s="264"/>
      <c r="AC74" s="264"/>
      <c r="AD74" s="264"/>
      <c r="AE74" s="264"/>
      <c r="AF74" s="227">
        <f t="shared" ca="1" si="518"/>
        <v>0</v>
      </c>
      <c r="AG74" s="264"/>
      <c r="AH74" s="264">
        <f t="shared" ca="1" si="519"/>
        <v>0</v>
      </c>
      <c r="AI74" s="264">
        <f t="shared" ca="1" si="519"/>
        <v>0</v>
      </c>
      <c r="AJ74" s="264">
        <f t="shared" ca="1" si="519"/>
        <v>0</v>
      </c>
      <c r="AK74" s="264">
        <f t="shared" ca="1" si="519"/>
        <v>0</v>
      </c>
      <c r="AL74" s="264">
        <f t="shared" ca="1" si="519"/>
        <v>0</v>
      </c>
      <c r="AM74" s="264">
        <f t="shared" ca="1" si="519"/>
        <v>0</v>
      </c>
      <c r="AN74" s="264">
        <f t="shared" ca="1" si="519"/>
        <v>0</v>
      </c>
      <c r="AO74" s="134">
        <f t="shared" ca="1" si="436"/>
        <v>2</v>
      </c>
      <c r="AP74" s="134">
        <f ca="1">INDEX(CHOOSE($P74,DataAutumn!i.AdultDrys,DataWinter!i.AdultDrys,DataSpring!i.AdultDrys),1,$O74)</f>
        <v>3</v>
      </c>
      <c r="AQ74" s="5">
        <f t="shared" ca="1" si="437"/>
        <v>2</v>
      </c>
      <c r="AR74" s="5">
        <f t="shared" ca="1" si="437"/>
        <v>0</v>
      </c>
      <c r="AS74" s="5">
        <f t="shared" ca="1" si="438"/>
        <v>6</v>
      </c>
      <c r="AT74">
        <f t="shared" ca="1" si="439"/>
        <v>4</v>
      </c>
      <c r="AW74" s="353" t="str">
        <f t="shared" ca="1" si="440"/>
        <v>TemplateFe 00008 GSW MWM     TOL204 Scan2 CFS RR+01% PI00% GP100% WP100% MP100% (T_F33N11L00)</v>
      </c>
      <c r="AX74" s="9" t="str">
        <f ca="1">IF(COUNTIF(AW$5:AW74,AW74)=1,"-","Dup")</f>
        <v>-</v>
      </c>
      <c r="AY74" s="9"/>
      <c r="AZ74" s="19" t="b">
        <f t="shared" ref="AZ74:BH74" ca="1" si="577">OFFSET(AZ$5,$B74,0)</f>
        <v>0</v>
      </c>
      <c r="BA74" s="19" t="b">
        <f t="shared" ca="1" si="577"/>
        <v>0</v>
      </c>
      <c r="BB74" s="19" t="b">
        <f t="shared" ca="1" si="577"/>
        <v>0</v>
      </c>
      <c r="BC74" s="19" t="b">
        <f t="shared" ca="1" si="577"/>
        <v>0</v>
      </c>
      <c r="BD74" s="19" t="b">
        <f t="shared" ref="BD74:BE96" ca="1" si="578">OFFSET(BD$5,$B74,0)</f>
        <v>0</v>
      </c>
      <c r="BE74" s="19" t="b">
        <f t="shared" ca="1" si="578"/>
        <v>0</v>
      </c>
      <c r="BF74" s="19" t="b">
        <f t="shared" ca="1" si="577"/>
        <v>0</v>
      </c>
      <c r="BG74" s="19" t="b">
        <f t="shared" ca="1" si="577"/>
        <v>0</v>
      </c>
      <c r="BH74" s="19" t="b">
        <f t="shared" ca="1" si="577"/>
        <v>0</v>
      </c>
      <c r="BI74" s="9"/>
      <c r="BJ74" s="19" t="b">
        <f t="shared" ca="1" si="441"/>
        <v>1</v>
      </c>
      <c r="BK74" s="19" t="str">
        <f t="shared" ca="1" si="441"/>
        <v>-</v>
      </c>
      <c r="BL74" s="19" t="str">
        <f t="shared" ca="1" si="441"/>
        <v>-</v>
      </c>
      <c r="BM74" s="19" t="str">
        <f t="shared" ca="1" si="441"/>
        <v>-</v>
      </c>
      <c r="BN74" s="19" t="b">
        <f t="shared" ca="1" si="441"/>
        <v>0</v>
      </c>
      <c r="BO74" s="19">
        <f t="shared" ca="1" si="442"/>
        <v>0</v>
      </c>
      <c r="BP74" s="19" t="str">
        <f t="shared" ca="1" si="441"/>
        <v>-</v>
      </c>
      <c r="BQ74" s="19" t="str">
        <f t="shared" ca="1" si="441"/>
        <v>-</v>
      </c>
      <c r="BR74" s="19" t="b">
        <f t="shared" ca="1" si="442"/>
        <v>1</v>
      </c>
      <c r="BS74" s="9"/>
      <c r="BT74" s="19" t="str">
        <f t="shared" ca="1" si="443"/>
        <v>-</v>
      </c>
      <c r="BU74" s="5" t="str">
        <f t="shared" ca="1" si="444"/>
        <v>-</v>
      </c>
      <c r="BV74" s="5">
        <f t="shared" ca="1" si="445"/>
        <v>0</v>
      </c>
      <c r="BW74" s="5">
        <f t="shared" ca="1" si="445"/>
        <v>0</v>
      </c>
      <c r="BX74" s="19" t="str">
        <f t="shared" ca="1" si="446"/>
        <v>-</v>
      </c>
      <c r="BY74" s="19" t="str">
        <f t="shared" ca="1" si="446"/>
        <v>-</v>
      </c>
      <c r="BZ74" s="19" t="str">
        <f t="shared" ca="1" si="446"/>
        <v>-</v>
      </c>
      <c r="CA74" s="5" t="str">
        <f t="shared" ca="1" si="447"/>
        <v>-</v>
      </c>
      <c r="CB74" s="5">
        <f t="shared" ca="1" si="448"/>
        <v>0</v>
      </c>
      <c r="CC74" s="5">
        <f t="shared" ca="1" si="448"/>
        <v>0</v>
      </c>
      <c r="CD74" s="19" t="str">
        <f t="shared" ca="1" si="449"/>
        <v>-</v>
      </c>
      <c r="CE74" s="5" t="str">
        <f t="shared" ca="1" si="450"/>
        <v>-</v>
      </c>
      <c r="CF74" s="5">
        <f t="shared" ca="1" si="451"/>
        <v>0</v>
      </c>
      <c r="CG74" s="19" t="str">
        <f t="shared" ca="1" si="452"/>
        <v>-</v>
      </c>
      <c r="CH74" s="19" t="str">
        <f t="shared" ca="1" si="452"/>
        <v>-</v>
      </c>
      <c r="CI74" s="5">
        <f t="shared" ca="1" si="453"/>
        <v>0</v>
      </c>
      <c r="CJ74" s="19" t="str">
        <f t="shared" ca="1" si="452"/>
        <v>-</v>
      </c>
      <c r="CK74" s="5" t="str">
        <f t="shared" ca="1" si="454"/>
        <v>-</v>
      </c>
      <c r="CL74" s="5">
        <f t="shared" ca="1" si="455"/>
        <v>0</v>
      </c>
      <c r="CM74" s="5">
        <f t="shared" ca="1" si="455"/>
        <v>0</v>
      </c>
      <c r="CN74" s="9"/>
      <c r="CO74" s="19" t="str">
        <f t="shared" ca="1" si="456"/>
        <v>-</v>
      </c>
      <c r="CP74" s="19" t="str">
        <f t="shared" ca="1" si="456"/>
        <v>-</v>
      </c>
      <c r="CQ74" s="19">
        <f t="shared" ca="1" si="457"/>
        <v>1</v>
      </c>
      <c r="CR74" s="19" t="str">
        <f t="shared" ca="1" si="457"/>
        <v>-</v>
      </c>
      <c r="CS74" s="19" t="str">
        <f t="shared" ca="1" si="456"/>
        <v>-</v>
      </c>
      <c r="CT74" s="19" t="str">
        <f t="shared" ca="1" si="456"/>
        <v>-</v>
      </c>
      <c r="CU74" s="19" t="str">
        <f t="shared" ca="1" si="456"/>
        <v>-</v>
      </c>
      <c r="CV74" s="19" t="str">
        <f t="shared" ca="1" si="456"/>
        <v>-</v>
      </c>
      <c r="CW74" s="19" t="str">
        <f t="shared" ca="1" si="456"/>
        <v>-</v>
      </c>
      <c r="CX74" s="19" t="str">
        <f t="shared" ca="1" si="456"/>
        <v>-</v>
      </c>
      <c r="CY74" s="19" t="str">
        <f t="shared" ca="1" si="456"/>
        <v>-</v>
      </c>
      <c r="CZ74" s="19" t="str">
        <f t="shared" ca="1" si="456"/>
        <v>-</v>
      </c>
      <c r="DA74" s="19" t="str">
        <f t="shared" ca="1" si="458"/>
        <v>-</v>
      </c>
      <c r="DB74" s="19" t="str">
        <f t="shared" ca="1" si="458"/>
        <v>-</v>
      </c>
      <c r="DC74" s="19" t="str">
        <f t="shared" ca="1" si="458"/>
        <v>-</v>
      </c>
      <c r="DD74" s="19" t="str">
        <f t="shared" ca="1" si="458"/>
        <v>-</v>
      </c>
      <c r="DE74" s="19" t="str">
        <f t="shared" ca="1" si="458"/>
        <v>-</v>
      </c>
      <c r="DF74" s="19" t="str">
        <f t="shared" ca="1" si="458"/>
        <v>-</v>
      </c>
      <c r="DG74" s="19" t="str">
        <f t="shared" ca="1" si="458"/>
        <v>-</v>
      </c>
      <c r="DH74" s="19" t="str">
        <f t="shared" ca="1" si="458"/>
        <v>-</v>
      </c>
      <c r="DI74" s="19" t="str">
        <f t="shared" ca="1" si="458"/>
        <v>-</v>
      </c>
      <c r="DJ74" s="9"/>
      <c r="DK74" s="134" t="b">
        <f t="shared" ca="1" si="459"/>
        <v>1</v>
      </c>
      <c r="DL74" s="227" t="b">
        <f ca="1">OFFSET(DL74,-1,0)</f>
        <v>1</v>
      </c>
      <c r="DM74" s="19" t="b">
        <f t="shared" ca="1" si="556"/>
        <v>1</v>
      </c>
      <c r="DN74" s="582">
        <f t="shared" ca="1" si="557"/>
        <v>223201000004</v>
      </c>
      <c r="DO74" s="19" t="b">
        <f t="shared" ca="1" si="556"/>
        <v>0</v>
      </c>
      <c r="DP74" s="12" t="s">
        <v>31</v>
      </c>
      <c r="DQ74" s="19" t="str">
        <f t="shared" ca="1" si="533"/>
        <v>-</v>
      </c>
      <c r="DR74" s="583">
        <f t="shared" ca="1" si="549"/>
        <v>223201000004</v>
      </c>
      <c r="DS74" s="430">
        <f t="shared" ca="1" si="461"/>
        <v>652</v>
      </c>
      <c r="DT74" s="430">
        <f t="shared" ca="1" si="461"/>
        <v>686</v>
      </c>
      <c r="DU74" s="430">
        <f t="shared" ca="1" si="461"/>
        <v>721</v>
      </c>
      <c r="DV74" s="142">
        <f t="shared" ca="1" si="462"/>
        <v>378</v>
      </c>
      <c r="DW74" s="142">
        <f t="shared" ca="1" si="462"/>
        <v>413</v>
      </c>
      <c r="DX74" s="142">
        <f t="shared" ca="1" si="462"/>
        <v>448</v>
      </c>
      <c r="DY74" s="19" t="str">
        <f t="shared" ca="1" si="534"/>
        <v>-</v>
      </c>
      <c r="DZ74" s="19" t="str">
        <f t="shared" ca="1" si="463"/>
        <v>-</v>
      </c>
      <c r="EA74" s="19" t="str">
        <f t="shared" ca="1" si="463"/>
        <v>-</v>
      </c>
      <c r="EB74" s="19" t="str">
        <f t="shared" ca="1" si="463"/>
        <v>-</v>
      </c>
      <c r="EC74" s="19" t="str">
        <f t="shared" ca="1" si="463"/>
        <v>-</v>
      </c>
      <c r="ED74" s="19" t="str">
        <f t="shared" ca="1" si="463"/>
        <v>-</v>
      </c>
      <c r="EE74" s="12">
        <v>1</v>
      </c>
      <c r="EF74" s="12">
        <v>1</v>
      </c>
      <c r="EG74" s="19">
        <f t="shared" ca="1" si="464"/>
        <v>0</v>
      </c>
      <c r="EH74" s="19" t="str">
        <f t="shared" ca="1" si="464"/>
        <v>-</v>
      </c>
      <c r="EI74" s="19" t="str">
        <f t="shared" ca="1" si="464"/>
        <v>-</v>
      </c>
      <c r="EJ74" s="19" t="str">
        <f t="shared" ca="1" si="535"/>
        <v>-</v>
      </c>
      <c r="EK74" s="19" t="str">
        <f t="shared" ca="1" si="535"/>
        <v>-</v>
      </c>
      <c r="EL74" s="19" t="str">
        <f t="shared" ca="1" si="535"/>
        <v>-</v>
      </c>
      <c r="EM74" s="19">
        <f t="shared" ca="1" si="535"/>
        <v>0</v>
      </c>
      <c r="EN74" s="19" t="str">
        <f t="shared" ca="1" si="535"/>
        <v>-</v>
      </c>
      <c r="EO74" s="19" t="str">
        <f t="shared" ca="1" si="535"/>
        <v>-</v>
      </c>
      <c r="EP74" s="19" t="str">
        <f t="shared" ca="1" si="441"/>
        <v>-</v>
      </c>
      <c r="EQ74" s="227">
        <f t="shared" ca="1" si="536"/>
        <v>0</v>
      </c>
      <c r="ER74" s="227">
        <f t="shared" ca="1" si="522"/>
        <v>0</v>
      </c>
      <c r="ES74" s="9"/>
      <c r="ET74" s="19" t="str">
        <f t="shared" ca="1" si="324"/>
        <v>-</v>
      </c>
      <c r="EU74" s="19" t="str">
        <f t="shared" ca="1" si="324"/>
        <v>-</v>
      </c>
      <c r="EV74" s="19" t="str">
        <f t="shared" ca="1" si="324"/>
        <v>-</v>
      </c>
      <c r="EW74" s="19" t="str">
        <f t="shared" ca="1" si="324"/>
        <v>-</v>
      </c>
      <c r="EX74" s="19" t="str">
        <f t="shared" ca="1" si="324"/>
        <v>-</v>
      </c>
      <c r="EY74" s="19" t="str">
        <f t="shared" ca="1" si="324"/>
        <v>-</v>
      </c>
      <c r="EZ74" s="19" t="str">
        <f t="shared" ca="1" si="324"/>
        <v>-</v>
      </c>
      <c r="FA74" s="19" t="str">
        <f t="shared" ca="1" si="324"/>
        <v>-</v>
      </c>
      <c r="FB74" s="19" t="str">
        <f t="shared" ca="1" si="324"/>
        <v>-</v>
      </c>
      <c r="FC74" s="19" t="str">
        <f t="shared" ca="1" si="324"/>
        <v>-</v>
      </c>
      <c r="FD74" s="19" t="str">
        <f t="shared" ca="1" si="324"/>
        <v>-</v>
      </c>
      <c r="FE74" s="19" t="str">
        <f t="shared" ca="1" si="324"/>
        <v>-</v>
      </c>
      <c r="FF74" s="19">
        <f t="shared" ca="1" si="537"/>
        <v>0</v>
      </c>
      <c r="FG74" s="19">
        <f t="shared" ca="1" si="466"/>
        <v>0</v>
      </c>
      <c r="FH74" s="19">
        <f t="shared" ca="1" si="466"/>
        <v>0</v>
      </c>
      <c r="FI74" s="19">
        <f t="shared" ca="1" si="466"/>
        <v>0</v>
      </c>
      <c r="FJ74" s="19">
        <f t="shared" ca="1" si="466"/>
        <v>0</v>
      </c>
      <c r="FK74" s="19">
        <f t="shared" ca="1" si="466"/>
        <v>0</v>
      </c>
      <c r="FL74" s="19">
        <f t="shared" ca="1" si="466"/>
        <v>0</v>
      </c>
      <c r="FM74" s="19">
        <f t="shared" ca="1" si="466"/>
        <v>0</v>
      </c>
      <c r="FN74" s="19">
        <f t="shared" ca="1" si="466"/>
        <v>0</v>
      </c>
      <c r="FO74" s="19">
        <f t="shared" ca="1" si="466"/>
        <v>0</v>
      </c>
      <c r="FP74" s="19">
        <f t="shared" ca="1" si="466"/>
        <v>0</v>
      </c>
      <c r="FQ74" s="19">
        <f t="shared" ca="1" si="466"/>
        <v>0</v>
      </c>
      <c r="FR74" s="19">
        <f t="shared" ca="1" si="466"/>
        <v>0</v>
      </c>
      <c r="FS74" s="19">
        <f t="shared" ca="1" si="466"/>
        <v>0</v>
      </c>
      <c r="FT74" s="19">
        <f t="shared" ca="1" si="466"/>
        <v>0</v>
      </c>
      <c r="FU74" s="19">
        <f t="shared" ca="1" si="466"/>
        <v>0</v>
      </c>
      <c r="FV74" s="19">
        <f t="shared" ca="1" si="466"/>
        <v>0</v>
      </c>
      <c r="FW74" s="19">
        <f t="shared" ca="1" si="466"/>
        <v>0</v>
      </c>
      <c r="FX74" s="19">
        <f t="shared" ca="1" si="466"/>
        <v>0</v>
      </c>
      <c r="FY74" s="19">
        <f t="shared" ca="1" si="466"/>
        <v>0</v>
      </c>
      <c r="FZ74" s="19">
        <f t="shared" ca="1" si="466"/>
        <v>0</v>
      </c>
      <c r="GA74" s="19">
        <f t="shared" ca="1" si="466"/>
        <v>0</v>
      </c>
      <c r="GB74" s="19">
        <f t="shared" ca="1" si="466"/>
        <v>0</v>
      </c>
      <c r="GC74" s="19">
        <f t="shared" ca="1" si="466"/>
        <v>0</v>
      </c>
      <c r="GD74" s="19">
        <f t="shared" ref="GD74:IO74" ca="1" si="579">OFFSET(GD$5,$B74,0)</f>
        <v>0</v>
      </c>
      <c r="GE74" s="19">
        <f t="shared" ca="1" si="579"/>
        <v>0</v>
      </c>
      <c r="GF74" s="19">
        <f t="shared" ca="1" si="579"/>
        <v>0</v>
      </c>
      <c r="GG74" s="19">
        <f t="shared" ca="1" si="579"/>
        <v>0</v>
      </c>
      <c r="GH74" s="19">
        <f t="shared" ca="1" si="579"/>
        <v>0</v>
      </c>
      <c r="GI74" s="19">
        <f t="shared" ca="1" si="468"/>
        <v>0</v>
      </c>
      <c r="GJ74" s="19">
        <f t="shared" ca="1" si="468"/>
        <v>0</v>
      </c>
      <c r="GK74" s="19">
        <f t="shared" ca="1" si="468"/>
        <v>0</v>
      </c>
      <c r="GL74" s="19">
        <f t="shared" ca="1" si="468"/>
        <v>0</v>
      </c>
      <c r="GM74" s="19">
        <f t="shared" ca="1" si="468"/>
        <v>0</v>
      </c>
      <c r="GN74" s="19">
        <f t="shared" ca="1" si="468"/>
        <v>0</v>
      </c>
      <c r="GO74" s="19">
        <f t="shared" ca="1" si="468"/>
        <v>0</v>
      </c>
      <c r="GP74" s="19">
        <f t="shared" ca="1" si="468"/>
        <v>0</v>
      </c>
      <c r="GQ74" s="19">
        <f t="shared" ca="1" si="468"/>
        <v>0</v>
      </c>
      <c r="GR74" s="19">
        <f t="shared" ca="1" si="468"/>
        <v>0</v>
      </c>
      <c r="GS74" s="19">
        <f t="shared" ca="1" si="579"/>
        <v>0</v>
      </c>
      <c r="GT74" s="19">
        <f t="shared" ca="1" si="579"/>
        <v>0</v>
      </c>
      <c r="GU74" s="19">
        <f t="shared" ca="1" si="579"/>
        <v>0</v>
      </c>
      <c r="GV74" s="19">
        <f t="shared" ca="1" si="579"/>
        <v>0</v>
      </c>
      <c r="GW74" s="19">
        <f t="shared" ca="1" si="579"/>
        <v>0</v>
      </c>
      <c r="GX74" s="19">
        <f t="shared" ca="1" si="579"/>
        <v>0</v>
      </c>
      <c r="GY74" s="19">
        <f t="shared" ca="1" si="579"/>
        <v>0</v>
      </c>
      <c r="GZ74" s="19">
        <f t="shared" ca="1" si="579"/>
        <v>0</v>
      </c>
      <c r="HA74" s="19">
        <f t="shared" ca="1" si="579"/>
        <v>0</v>
      </c>
      <c r="HB74" s="19">
        <f t="shared" ca="1" si="579"/>
        <v>0</v>
      </c>
      <c r="HC74" s="19">
        <f t="shared" ca="1" si="579"/>
        <v>0</v>
      </c>
      <c r="HD74" s="19">
        <f t="shared" ca="1" si="579"/>
        <v>0</v>
      </c>
      <c r="HE74" s="19">
        <f t="shared" ca="1" si="579"/>
        <v>0</v>
      </c>
      <c r="HF74" s="19">
        <f t="shared" ca="1" si="579"/>
        <v>0</v>
      </c>
      <c r="HG74" s="19">
        <f t="shared" ca="1" si="579"/>
        <v>0</v>
      </c>
      <c r="HH74" s="19">
        <f t="shared" ca="1" si="579"/>
        <v>0</v>
      </c>
      <c r="HI74" s="19">
        <f t="shared" ca="1" si="579"/>
        <v>0</v>
      </c>
      <c r="HJ74" s="19">
        <f t="shared" ca="1" si="579"/>
        <v>0</v>
      </c>
      <c r="HK74" s="19">
        <f t="shared" ca="1" si="579"/>
        <v>0</v>
      </c>
      <c r="HL74" s="19">
        <f t="shared" ca="1" si="579"/>
        <v>0</v>
      </c>
      <c r="HM74" s="19">
        <f t="shared" ca="1" si="579"/>
        <v>0</v>
      </c>
      <c r="HN74" s="19">
        <f t="shared" ca="1" si="579"/>
        <v>0</v>
      </c>
      <c r="HO74" s="19">
        <f t="shared" ca="1" si="579"/>
        <v>0</v>
      </c>
      <c r="HP74" s="19">
        <f t="shared" ca="1" si="579"/>
        <v>0</v>
      </c>
      <c r="HQ74" s="19">
        <f t="shared" ca="1" si="579"/>
        <v>0</v>
      </c>
      <c r="HR74" s="19">
        <f t="shared" ca="1" si="579"/>
        <v>0</v>
      </c>
      <c r="HS74" s="19">
        <f t="shared" ca="1" si="579"/>
        <v>0</v>
      </c>
      <c r="HT74" s="19">
        <f t="shared" ca="1" si="579"/>
        <v>0</v>
      </c>
      <c r="HU74" s="19">
        <f t="shared" ca="1" si="579"/>
        <v>0</v>
      </c>
      <c r="HV74" s="19">
        <f t="shared" ca="1" si="579"/>
        <v>0</v>
      </c>
      <c r="HW74" s="19">
        <f t="shared" ca="1" si="579"/>
        <v>0</v>
      </c>
      <c r="HX74" s="19">
        <f t="shared" ca="1" si="579"/>
        <v>0</v>
      </c>
      <c r="HY74" s="19">
        <f t="shared" ca="1" si="579"/>
        <v>0</v>
      </c>
      <c r="HZ74" s="19">
        <f t="shared" ca="1" si="579"/>
        <v>0</v>
      </c>
      <c r="IA74" s="19">
        <f t="shared" ca="1" si="579"/>
        <v>0</v>
      </c>
      <c r="IB74" s="19">
        <f t="shared" ca="1" si="579"/>
        <v>0</v>
      </c>
      <c r="IC74" s="19">
        <f t="shared" ca="1" si="579"/>
        <v>0</v>
      </c>
      <c r="ID74" s="19">
        <f t="shared" ca="1" si="579"/>
        <v>0</v>
      </c>
      <c r="IE74" s="19">
        <f t="shared" ca="1" si="579"/>
        <v>0</v>
      </c>
      <c r="IF74" s="19">
        <f t="shared" ca="1" si="579"/>
        <v>0</v>
      </c>
      <c r="IG74" s="19">
        <f t="shared" ca="1" si="579"/>
        <v>0</v>
      </c>
      <c r="IH74" s="19">
        <f t="shared" ca="1" si="579"/>
        <v>0</v>
      </c>
      <c r="II74" s="19">
        <f t="shared" ca="1" si="579"/>
        <v>0</v>
      </c>
      <c r="IJ74" s="19">
        <f t="shared" ca="1" si="579"/>
        <v>0</v>
      </c>
      <c r="IK74" s="19">
        <f t="shared" ca="1" si="579"/>
        <v>0</v>
      </c>
      <c r="IL74" s="19">
        <f t="shared" ca="1" si="579"/>
        <v>0</v>
      </c>
      <c r="IM74" s="19">
        <f t="shared" ca="1" si="579"/>
        <v>0</v>
      </c>
      <c r="IN74" s="19">
        <f t="shared" ca="1" si="579"/>
        <v>0</v>
      </c>
      <c r="IO74" s="19">
        <f t="shared" ca="1" si="579"/>
        <v>0</v>
      </c>
      <c r="IP74" s="19">
        <f t="shared" ref="IP74:JZ74" ca="1" si="580">OFFSET(IP$5,$B74,0)</f>
        <v>0</v>
      </c>
      <c r="IQ74" s="19">
        <f t="shared" ca="1" si="580"/>
        <v>0</v>
      </c>
      <c r="IR74" s="19">
        <f t="shared" ca="1" si="471"/>
        <v>0</v>
      </c>
      <c r="IS74" s="19">
        <f t="shared" ca="1" si="471"/>
        <v>0</v>
      </c>
      <c r="IT74" s="19">
        <f t="shared" ca="1" si="471"/>
        <v>0</v>
      </c>
      <c r="IU74" s="19">
        <f t="shared" ca="1" si="471"/>
        <v>0</v>
      </c>
      <c r="IV74" s="19">
        <f t="shared" ca="1" si="471"/>
        <v>0</v>
      </c>
      <c r="IW74" s="19">
        <f t="shared" ca="1" si="471"/>
        <v>0</v>
      </c>
      <c r="IX74" s="19">
        <f t="shared" ca="1" si="471"/>
        <v>0</v>
      </c>
      <c r="IY74" s="19">
        <f t="shared" ca="1" si="471"/>
        <v>0</v>
      </c>
      <c r="IZ74" s="19">
        <f t="shared" ca="1" si="471"/>
        <v>0</v>
      </c>
      <c r="JA74" s="19">
        <f t="shared" ca="1" si="471"/>
        <v>0</v>
      </c>
      <c r="JB74" s="19">
        <f t="shared" ca="1" si="580"/>
        <v>0</v>
      </c>
      <c r="JC74" s="19">
        <f t="shared" ca="1" si="580"/>
        <v>0</v>
      </c>
      <c r="JD74" s="19">
        <f t="shared" ca="1" si="580"/>
        <v>0</v>
      </c>
      <c r="JE74" s="19">
        <f t="shared" ca="1" si="580"/>
        <v>0</v>
      </c>
      <c r="JF74" s="19">
        <f t="shared" ca="1" si="580"/>
        <v>0</v>
      </c>
      <c r="JG74" s="19">
        <f t="shared" ca="1" si="580"/>
        <v>0</v>
      </c>
      <c r="JH74" s="19">
        <f t="shared" ca="1" si="580"/>
        <v>0</v>
      </c>
      <c r="JI74" s="19">
        <f t="shared" ca="1" si="580"/>
        <v>0</v>
      </c>
      <c r="JJ74" s="19">
        <f t="shared" ca="1" si="580"/>
        <v>0</v>
      </c>
      <c r="JK74" s="19">
        <f t="shared" ca="1" si="580"/>
        <v>0</v>
      </c>
      <c r="JL74" s="19">
        <f t="shared" ca="1" si="580"/>
        <v>0</v>
      </c>
      <c r="JM74" s="19">
        <f t="shared" ca="1" si="580"/>
        <v>0</v>
      </c>
      <c r="JN74" s="19">
        <f t="shared" ca="1" si="580"/>
        <v>0</v>
      </c>
      <c r="JO74" s="19">
        <f t="shared" ca="1" si="580"/>
        <v>0</v>
      </c>
      <c r="JP74" s="19">
        <f t="shared" ca="1" si="580"/>
        <v>0</v>
      </c>
      <c r="JQ74" s="19">
        <f t="shared" ca="1" si="580"/>
        <v>0</v>
      </c>
      <c r="JR74" s="19">
        <f t="shared" ca="1" si="580"/>
        <v>0</v>
      </c>
      <c r="JS74" s="19">
        <f t="shared" ca="1" si="580"/>
        <v>0</v>
      </c>
      <c r="JT74" s="19">
        <f t="shared" ca="1" si="580"/>
        <v>0</v>
      </c>
      <c r="JU74" s="19">
        <f t="shared" ca="1" si="580"/>
        <v>0</v>
      </c>
      <c r="JV74" s="19">
        <f t="shared" ca="1" si="580"/>
        <v>0</v>
      </c>
      <c r="JW74" s="19">
        <f t="shared" ca="1" si="580"/>
        <v>0</v>
      </c>
      <c r="JX74" s="19">
        <f t="shared" ca="1" si="580"/>
        <v>0</v>
      </c>
      <c r="JY74" s="19">
        <f t="shared" ca="1" si="580"/>
        <v>0</v>
      </c>
      <c r="JZ74" s="19">
        <f t="shared" ca="1" si="580"/>
        <v>0</v>
      </c>
      <c r="KA74" s="5">
        <f t="shared" ca="1" si="472"/>
        <v>67</v>
      </c>
      <c r="KB74" s="9"/>
      <c r="KC74" s="5">
        <f t="shared" ca="1" si="473"/>
        <v>1</v>
      </c>
      <c r="KD74" s="5" t="b">
        <f t="shared" ca="1" si="473"/>
        <v>0</v>
      </c>
      <c r="KE74" s="19">
        <f t="shared" ca="1" si="539"/>
        <v>0</v>
      </c>
      <c r="KF74" s="5">
        <f t="shared" ca="1" si="474"/>
        <v>0</v>
      </c>
      <c r="KG74" s="5">
        <f t="shared" ca="1" si="475"/>
        <v>1.2500000000000001E-2</v>
      </c>
      <c r="KH74" s="19">
        <f t="shared" ca="1" si="476"/>
        <v>0</v>
      </c>
      <c r="KI74" s="19">
        <f t="shared" ca="1" si="476"/>
        <v>0</v>
      </c>
      <c r="KJ74" s="19" t="str">
        <f t="shared" ca="1" si="476"/>
        <v>-</v>
      </c>
      <c r="KK74" s="19" t="str">
        <f t="shared" ca="1" si="476"/>
        <v>-</v>
      </c>
      <c r="KL74" s="19" t="str">
        <f t="shared" ca="1" si="476"/>
        <v>-</v>
      </c>
      <c r="KM74" s="19" t="str">
        <f t="shared" ca="1" si="476"/>
        <v>-</v>
      </c>
      <c r="KN74" s="19" t="str">
        <f t="shared" ca="1" si="476"/>
        <v>-</v>
      </c>
      <c r="KO74" s="19" t="str">
        <f t="shared" ca="1" si="476"/>
        <v>-</v>
      </c>
      <c r="KP74" s="19" t="str">
        <f t="shared" ca="1" si="476"/>
        <v>-</v>
      </c>
      <c r="KQ74" s="19" t="str">
        <f t="shared" ca="1" si="476"/>
        <v>-</v>
      </c>
      <c r="KR74" s="19" t="str">
        <f t="shared" ca="1" si="476"/>
        <v>-</v>
      </c>
      <c r="KS74" s="19" t="str">
        <f t="shared" ca="1" si="476"/>
        <v>-</v>
      </c>
      <c r="KT74" s="19" t="str">
        <f t="shared" ca="1" si="476"/>
        <v>-</v>
      </c>
      <c r="KU74" s="19" t="str">
        <f t="shared" ca="1" si="526"/>
        <v>-</v>
      </c>
      <c r="KV74" s="19" t="str">
        <f t="shared" ca="1" si="476"/>
        <v>-</v>
      </c>
      <c r="KW74" s="19">
        <f t="shared" ca="1" si="525"/>
        <v>1</v>
      </c>
      <c r="KX74" s="19">
        <f t="shared" ca="1" si="539"/>
        <v>0</v>
      </c>
      <c r="KY74" s="19">
        <f t="shared" ca="1" si="478"/>
        <v>1</v>
      </c>
      <c r="KZ74" s="19">
        <f t="shared" ca="1" si="525"/>
        <v>1</v>
      </c>
      <c r="LA74" s="19">
        <f t="shared" ca="1" si="525"/>
        <v>1</v>
      </c>
      <c r="LB74" s="19">
        <f t="shared" ca="1" si="525"/>
        <v>1</v>
      </c>
      <c r="LC74" s="19">
        <f t="shared" ca="1" si="477"/>
        <v>0</v>
      </c>
      <c r="LD74" s="19">
        <f t="shared" ca="1" si="525"/>
        <v>1</v>
      </c>
      <c r="LE74" s="19">
        <f t="shared" ca="1" si="525"/>
        <v>0</v>
      </c>
      <c r="LF74" s="19">
        <f t="shared" ca="1" si="525"/>
        <v>0</v>
      </c>
      <c r="LG74" s="19">
        <f t="shared" ca="1" si="525"/>
        <v>1</v>
      </c>
      <c r="LH74" s="19">
        <f t="shared" ca="1" si="552"/>
        <v>0</v>
      </c>
      <c r="LI74" s="19">
        <f t="shared" ca="1" si="525"/>
        <v>0</v>
      </c>
      <c r="LJ74" s="19">
        <f t="shared" ca="1" si="525"/>
        <v>0</v>
      </c>
      <c r="LK74" s="19">
        <f t="shared" ca="1" si="525"/>
        <v>0</v>
      </c>
      <c r="LL74" s="19">
        <f t="shared" ca="1" si="525"/>
        <v>1</v>
      </c>
      <c r="LM74" s="19">
        <f t="shared" ca="1" si="525"/>
        <v>0</v>
      </c>
      <c r="LN74" s="19">
        <f t="shared" ca="1" si="525"/>
        <v>1</v>
      </c>
      <c r="LO74" s="19">
        <f t="shared" ca="1" si="539"/>
        <v>0</v>
      </c>
      <c r="LP74" s="19">
        <f t="shared" ca="1" si="539"/>
        <v>0</v>
      </c>
      <c r="LQ74" s="19">
        <f t="shared" ca="1" si="539"/>
        <v>0</v>
      </c>
      <c r="LR74" s="19">
        <f t="shared" ca="1" si="539"/>
        <v>0</v>
      </c>
      <c r="LS74" s="19">
        <f t="shared" ca="1" si="539"/>
        <v>0</v>
      </c>
      <c r="LT74" s="19">
        <f t="shared" ca="1" si="539"/>
        <v>0</v>
      </c>
      <c r="LU74" s="19">
        <f t="shared" ca="1" si="539"/>
        <v>0</v>
      </c>
      <c r="LV74" s="19">
        <f t="shared" ca="1" si="539"/>
        <v>0</v>
      </c>
      <c r="LW74" s="19">
        <f t="shared" ca="1" si="539"/>
        <v>0</v>
      </c>
      <c r="LX74" s="19">
        <f t="shared" ca="1" si="539"/>
        <v>0</v>
      </c>
      <c r="LY74" s="19">
        <f t="shared" ca="1" si="539"/>
        <v>0</v>
      </c>
      <c r="LZ74" s="19">
        <f t="shared" ca="1" si="539"/>
        <v>0</v>
      </c>
      <c r="MA74" s="19">
        <f t="shared" ca="1" si="539"/>
        <v>0</v>
      </c>
      <c r="MB74" s="19">
        <f t="shared" ref="MB74:MZ74" ca="1" si="581">OFFSET(MB$5,$B74,0)</f>
        <v>0</v>
      </c>
      <c r="MC74" s="19">
        <f t="shared" ca="1" si="581"/>
        <v>0</v>
      </c>
      <c r="MD74" s="19">
        <f t="shared" ca="1" si="581"/>
        <v>0</v>
      </c>
      <c r="ME74" s="19">
        <f t="shared" ca="1" si="581"/>
        <v>0</v>
      </c>
      <c r="MF74" s="19">
        <f t="shared" ca="1" si="581"/>
        <v>0</v>
      </c>
      <c r="MG74" s="19">
        <f t="shared" ca="1" si="581"/>
        <v>0</v>
      </c>
      <c r="MH74" s="19">
        <f t="shared" ca="1" si="581"/>
        <v>0</v>
      </c>
      <c r="MI74" s="19">
        <f t="shared" ca="1" si="581"/>
        <v>0</v>
      </c>
      <c r="MJ74" s="5">
        <f t="shared" ca="1" si="480"/>
        <v>0</v>
      </c>
      <c r="MK74" s="5">
        <f t="shared" ca="1" si="480"/>
        <v>6.25E-2</v>
      </c>
      <c r="ML74" s="5">
        <f t="shared" ca="1" si="480"/>
        <v>6.25E-2</v>
      </c>
      <c r="MM74" s="5">
        <f t="shared" ca="1" si="480"/>
        <v>6.25E-2</v>
      </c>
      <c r="MN74" s="19">
        <f t="shared" ca="1" si="418"/>
        <v>0</v>
      </c>
      <c r="MO74" s="19">
        <f t="shared" ca="1" si="581"/>
        <v>0</v>
      </c>
      <c r="MP74" s="19">
        <f t="shared" ca="1" si="370"/>
        <v>0</v>
      </c>
      <c r="MQ74" s="19">
        <f t="shared" ca="1" si="370"/>
        <v>0</v>
      </c>
      <c r="MR74" s="19">
        <f t="shared" ca="1" si="370"/>
        <v>0</v>
      </c>
      <c r="MS74" s="19">
        <f t="shared" ca="1" si="370"/>
        <v>0</v>
      </c>
      <c r="MT74" s="19">
        <f t="shared" ca="1" si="581"/>
        <v>0</v>
      </c>
      <c r="MU74" s="19">
        <f t="shared" ca="1" si="581"/>
        <v>1</v>
      </c>
      <c r="MV74" s="19">
        <f t="shared" ca="1" si="481"/>
        <v>0</v>
      </c>
      <c r="MW74" s="19">
        <f t="shared" ca="1" si="481"/>
        <v>0</v>
      </c>
      <c r="MX74" s="19">
        <f t="shared" ca="1" si="481"/>
        <v>0</v>
      </c>
      <c r="MY74" s="19">
        <f t="shared" ca="1" si="581"/>
        <v>0</v>
      </c>
      <c r="MZ74" s="19">
        <f t="shared" ca="1" si="581"/>
        <v>1</v>
      </c>
      <c r="NA74" s="9"/>
      <c r="NB74" s="5" t="b">
        <f t="shared" ca="1" si="482"/>
        <v>0</v>
      </c>
      <c r="NC74" s="19" t="str">
        <f t="shared" ca="1" si="373"/>
        <v>-</v>
      </c>
      <c r="ND74" s="19" t="str">
        <f t="shared" ca="1" si="373"/>
        <v>-</v>
      </c>
      <c r="NE74" s="5" t="b">
        <f t="shared" ca="1" si="483"/>
        <v>0</v>
      </c>
      <c r="NF74" s="5" t="b">
        <f t="shared" ca="1" si="483"/>
        <v>0</v>
      </c>
      <c r="NG74" s="5" t="b">
        <f t="shared" ca="1" si="483"/>
        <v>1</v>
      </c>
      <c r="NH74" s="134">
        <f t="shared" ca="1" si="484"/>
        <v>2</v>
      </c>
      <c r="NI74" s="134">
        <f t="shared" ca="1" si="484"/>
        <v>2</v>
      </c>
      <c r="NJ74" s="5" t="b">
        <f t="shared" ref="NJ74:NM74" ca="1" si="582">INDEX(i.dryman,($AP74-1)*4+$AO74,NJ$26)</f>
        <v>0</v>
      </c>
      <c r="NK74" s="5" t="b">
        <f t="shared" ca="1" si="582"/>
        <v>1</v>
      </c>
      <c r="NL74" s="5" t="b">
        <f t="shared" ca="1" si="582"/>
        <v>1</v>
      </c>
      <c r="NM74" s="5" t="b">
        <f t="shared" ca="1" si="582"/>
        <v>0</v>
      </c>
      <c r="NN74" s="5">
        <f ca="1">INDEX(i.dryman,($AP74-1)*4+$AO74,NN$26+$O74-1)</f>
        <v>1</v>
      </c>
      <c r="NO74" s="5">
        <f ca="1">INDEX(i.dryman,($AP74-1)*4+$AO74,NO$26+$O74-1)</f>
        <v>0</v>
      </c>
      <c r="NP74" s="5" t="b">
        <f ca="1">AND(INDEX(i.dryman,($AP74-1)*4+$AO74,NP$26),($NI74&gt;0))</f>
        <v>0</v>
      </c>
      <c r="NQ74" s="5" t="str" cm="1">
        <f t="array" aca="1" ref="NQ74" ca="1">IF(OR(NR74:NY74&lt;&gt;"-"),TRUE,"-")</f>
        <v>-</v>
      </c>
      <c r="NR74" s="19" t="str">
        <f t="shared" ca="1" si="486"/>
        <v>-</v>
      </c>
      <c r="NS74" s="19" t="str">
        <f t="shared" ca="1" si="486"/>
        <v>-</v>
      </c>
      <c r="NT74" s="19" t="str">
        <f t="shared" ca="1" si="486"/>
        <v>-</v>
      </c>
      <c r="NU74" s="19" t="str">
        <f t="shared" ca="1" si="486"/>
        <v>-</v>
      </c>
      <c r="NV74" s="19" t="str">
        <f t="shared" ca="1" si="486"/>
        <v>-</v>
      </c>
      <c r="NW74" s="19" t="str">
        <f t="shared" ca="1" si="486"/>
        <v>-</v>
      </c>
      <c r="NX74" s="19" t="str">
        <f t="shared" ca="1" si="486"/>
        <v>-</v>
      </c>
      <c r="NY74" s="19" t="str">
        <f t="shared" ca="1" si="486"/>
        <v>-</v>
      </c>
      <c r="NZ74" s="5" t="b">
        <f t="array" aca="1" ref="NZ74" ca="1">IF(OR(OA74:OG74&lt;&gt;"-"),TRUE,"-")</f>
        <v>1</v>
      </c>
      <c r="OA74" s="19">
        <f t="shared" ca="1" si="541"/>
        <v>0</v>
      </c>
      <c r="OB74" s="19">
        <f t="shared" ca="1" si="541"/>
        <v>999999</v>
      </c>
      <c r="OC74" s="19">
        <f t="shared" ca="1" si="541"/>
        <v>999999</v>
      </c>
      <c r="OD74" s="19">
        <f t="shared" ca="1" si="541"/>
        <v>999999</v>
      </c>
      <c r="OE74" s="19">
        <f t="shared" ca="1" si="541"/>
        <v>999999</v>
      </c>
      <c r="OF74" s="19">
        <f t="shared" ca="1" si="541"/>
        <v>999999</v>
      </c>
      <c r="OG74" s="19">
        <f t="shared" ca="1" si="541"/>
        <v>999999</v>
      </c>
      <c r="OH74" s="5" t="str">
        <f t="array" aca="1" ref="OH74" ca="1">IF(OR(OI74:OJ74&lt;&gt;"-"),TRUE,"-")</f>
        <v>-</v>
      </c>
      <c r="OI74" s="19" t="str">
        <f t="shared" ca="1" si="488"/>
        <v>-</v>
      </c>
      <c r="OJ74" s="19" t="str">
        <f t="shared" ca="1" si="383"/>
        <v>-</v>
      </c>
      <c r="OK74" s="19" t="b">
        <f t="shared" ca="1" si="384"/>
        <v>1</v>
      </c>
      <c r="OL74" s="19">
        <f t="shared" ca="1" si="542"/>
        <v>0</v>
      </c>
      <c r="OM74" s="5" t="str">
        <f t="shared" ca="1" si="489"/>
        <v>-</v>
      </c>
      <c r="ON74" s="5" t="str">
        <f t="shared" ca="1" si="489"/>
        <v>-</v>
      </c>
      <c r="OO74" s="5" t="str">
        <f t="shared" ca="1" si="489"/>
        <v>-</v>
      </c>
      <c r="OP74" s="5" t="str">
        <f t="shared" ca="1" si="489"/>
        <v>-</v>
      </c>
      <c r="OQ74" s="19" t="str">
        <f t="shared" ca="1" si="491"/>
        <v>-</v>
      </c>
      <c r="OR74" s="19" t="str">
        <f t="shared" ca="1" si="491"/>
        <v>-</v>
      </c>
      <c r="OS74" s="19" t="str">
        <f t="shared" ca="1" si="491"/>
        <v>-</v>
      </c>
      <c r="OT74" s="19" t="str">
        <f t="shared" ca="1" si="491"/>
        <v>-</v>
      </c>
      <c r="OU74" s="19">
        <f t="shared" ca="1" si="491"/>
        <v>0</v>
      </c>
      <c r="OV74" s="19" t="str">
        <f t="shared" ca="1" si="491"/>
        <v>-</v>
      </c>
      <c r="OW74" s="19" t="str">
        <f t="shared" ca="1" si="491"/>
        <v>-</v>
      </c>
      <c r="OX74" s="19">
        <f t="shared" ca="1" si="491"/>
        <v>500</v>
      </c>
      <c r="OY74" s="19">
        <f t="shared" ca="1" si="491"/>
        <v>500</v>
      </c>
      <c r="OZ74" s="19" t="str">
        <f t="shared" ca="1" si="491"/>
        <v>-</v>
      </c>
      <c r="PA74" s="19" t="str">
        <f t="shared" ca="1" si="491"/>
        <v>-</v>
      </c>
      <c r="PB74" s="19" t="str">
        <f t="shared" ca="1" si="491"/>
        <v>-</v>
      </c>
      <c r="PC74" s="5">
        <f t="shared" ca="1" si="492"/>
        <v>1.5</v>
      </c>
      <c r="PD74" s="9"/>
      <c r="PE74" s="19">
        <f t="shared" ca="1" si="491"/>
        <v>50</v>
      </c>
      <c r="PF74" s="19">
        <f t="shared" ca="1" si="544"/>
        <v>50</v>
      </c>
      <c r="PG74" s="19">
        <f t="shared" ca="1" si="544"/>
        <v>50</v>
      </c>
      <c r="PH74" s="19">
        <f t="shared" ca="1" si="544"/>
        <v>50</v>
      </c>
      <c r="PI74" s="19">
        <f t="shared" ca="1" si="387"/>
        <v>1</v>
      </c>
      <c r="PJ74" s="5">
        <f t="shared" ca="1" si="493"/>
        <v>1</v>
      </c>
      <c r="PK74" s="19">
        <f t="shared" ca="1" si="494"/>
        <v>1</v>
      </c>
      <c r="PL74" s="9"/>
      <c r="PM74" s="19" t="b">
        <f t="shared" ca="1" si="544"/>
        <v>0</v>
      </c>
      <c r="PN74" s="19" t="b">
        <f t="shared" ca="1" si="544"/>
        <v>0</v>
      </c>
      <c r="PO74" s="19">
        <f t="shared" ca="1" si="544"/>
        <v>1</v>
      </c>
      <c r="PP74" s="19">
        <f t="shared" ca="1" si="544"/>
        <v>1</v>
      </c>
      <c r="PQ74" s="19">
        <f t="shared" ca="1" si="544"/>
        <v>1</v>
      </c>
      <c r="PR74" s="19">
        <f t="shared" ca="1" si="544"/>
        <v>1</v>
      </c>
      <c r="PS74" s="19">
        <f t="shared" ca="1" si="544"/>
        <v>1</v>
      </c>
      <c r="PT74" s="19">
        <f t="shared" ca="1" si="544"/>
        <v>1</v>
      </c>
      <c r="PU74" s="19">
        <f t="shared" ca="1" si="544"/>
        <v>1</v>
      </c>
      <c r="PV74" s="19">
        <f t="shared" ca="1" si="544"/>
        <v>1</v>
      </c>
      <c r="PW74" s="19">
        <f t="shared" ca="1" si="544"/>
        <v>1</v>
      </c>
      <c r="PX74" s="9"/>
      <c r="PY74" s="12" t="str">
        <f t="shared" ca="1" si="496"/>
        <v>-</v>
      </c>
      <c r="PZ74" s="19" t="str">
        <f t="shared" ref="PZ74:SK74" ca="1" si="583">OFFSET(PZ$5,$B74,0)</f>
        <v>-</v>
      </c>
      <c r="QA74" s="19" t="str">
        <f t="shared" ca="1" si="583"/>
        <v>-</v>
      </c>
      <c r="QB74" s="19" t="str">
        <f t="shared" ca="1" si="498"/>
        <v>-</v>
      </c>
      <c r="QC74" s="19" t="str">
        <f t="shared" ca="1" si="583"/>
        <v>-</v>
      </c>
      <c r="QD74" s="19" t="str">
        <f t="shared" ca="1" si="499"/>
        <v>-</v>
      </c>
      <c r="QE74" s="19" t="str">
        <f t="shared" ca="1" si="583"/>
        <v>-</v>
      </c>
      <c r="QF74" s="19" t="str">
        <f t="shared" ca="1" si="583"/>
        <v>-</v>
      </c>
      <c r="QG74" s="19" t="str">
        <f t="shared" ca="1" si="583"/>
        <v>-</v>
      </c>
      <c r="QH74" s="19" t="str">
        <f t="shared" ca="1" si="583"/>
        <v>-</v>
      </c>
      <c r="QI74" s="19" t="str">
        <f t="shared" ca="1" si="583"/>
        <v>-</v>
      </c>
      <c r="QJ74" s="19" t="str">
        <f t="shared" ca="1" si="583"/>
        <v>-</v>
      </c>
      <c r="QK74" s="19" t="str">
        <f t="shared" ca="1" si="583"/>
        <v>-</v>
      </c>
      <c r="QL74" s="19" t="str">
        <f t="shared" ca="1" si="583"/>
        <v>-</v>
      </c>
      <c r="QM74" s="19" t="str">
        <f t="shared" ca="1" si="583"/>
        <v>-</v>
      </c>
      <c r="QN74" s="19" t="str">
        <f t="shared" ca="1" si="583"/>
        <v>-</v>
      </c>
      <c r="QO74" s="19" t="str">
        <f t="shared" ca="1" si="583"/>
        <v>-</v>
      </c>
      <c r="QP74" s="19" t="str">
        <f t="shared" ca="1" si="583"/>
        <v>-</v>
      </c>
      <c r="QQ74" s="19" t="str">
        <f t="shared" ca="1" si="583"/>
        <v>-</v>
      </c>
      <c r="QR74" s="19" t="str">
        <f t="shared" ca="1" si="583"/>
        <v>-</v>
      </c>
      <c r="QS74" s="19" t="str">
        <f t="shared" ca="1" si="583"/>
        <v>-</v>
      </c>
      <c r="QT74" s="19" t="str">
        <f t="shared" ca="1" si="583"/>
        <v>-</v>
      </c>
      <c r="QU74" s="19" t="str">
        <f t="shared" ca="1" si="583"/>
        <v>-</v>
      </c>
      <c r="QV74" s="19" t="str">
        <f t="shared" ca="1" si="583"/>
        <v>-</v>
      </c>
      <c r="QW74" s="19" t="str">
        <f t="shared" ca="1" si="583"/>
        <v>-</v>
      </c>
      <c r="QX74" s="19" t="str">
        <f t="shared" ca="1" si="583"/>
        <v>-</v>
      </c>
      <c r="QY74" s="19" t="str">
        <f t="shared" ca="1" si="501"/>
        <v>-</v>
      </c>
      <c r="QZ74" s="19" t="str">
        <f t="shared" ca="1" si="501"/>
        <v>-</v>
      </c>
      <c r="RA74" s="19" t="str">
        <f t="shared" ca="1" si="501"/>
        <v>-</v>
      </c>
      <c r="RB74" s="19" t="str">
        <f t="shared" ca="1" si="501"/>
        <v>-</v>
      </c>
      <c r="RC74" s="19" t="str">
        <f t="shared" ca="1" si="501"/>
        <v>-</v>
      </c>
      <c r="RD74" s="19" t="str">
        <f t="shared" ca="1" si="501"/>
        <v>-</v>
      </c>
      <c r="RE74" s="19" t="str">
        <f t="shared" ca="1" si="501"/>
        <v>-</v>
      </c>
      <c r="RF74" s="19" t="str">
        <f t="shared" ca="1" si="501"/>
        <v>-</v>
      </c>
      <c r="RG74" s="19" t="str">
        <f t="shared" ca="1" si="501"/>
        <v>-</v>
      </c>
      <c r="RH74" s="19" t="str">
        <f t="shared" ca="1" si="501"/>
        <v>-</v>
      </c>
      <c r="RI74" s="19" t="str">
        <f t="shared" ca="1" si="583"/>
        <v>-</v>
      </c>
      <c r="RJ74" s="19" t="str">
        <f t="shared" ca="1" si="583"/>
        <v>-</v>
      </c>
      <c r="RK74" s="19" t="str">
        <f t="shared" ca="1" si="583"/>
        <v>-</v>
      </c>
      <c r="RL74" s="19" t="str">
        <f t="shared" ca="1" si="583"/>
        <v>-</v>
      </c>
      <c r="RM74" s="19" t="str">
        <f t="shared" ca="1" si="583"/>
        <v>-</v>
      </c>
      <c r="RN74" s="19" t="str">
        <f t="shared" ca="1" si="583"/>
        <v>-</v>
      </c>
      <c r="RO74" s="19" t="str">
        <f t="shared" ca="1" si="583"/>
        <v>-</v>
      </c>
      <c r="RP74" s="19" t="str">
        <f t="shared" ca="1" si="583"/>
        <v>-</v>
      </c>
      <c r="RQ74" s="19" t="str">
        <f t="shared" ca="1" si="583"/>
        <v>-</v>
      </c>
      <c r="RR74" s="19" t="str">
        <f t="shared" ca="1" si="583"/>
        <v>-</v>
      </c>
      <c r="RS74" s="19" t="str">
        <f t="shared" ca="1" si="583"/>
        <v>-</v>
      </c>
      <c r="RT74" s="19" t="str">
        <f t="shared" ca="1" si="583"/>
        <v>-</v>
      </c>
      <c r="RU74" s="19" t="str">
        <f t="shared" ca="1" si="583"/>
        <v>-</v>
      </c>
      <c r="RV74" s="19" t="str">
        <f t="shared" ca="1" si="583"/>
        <v>-</v>
      </c>
      <c r="RW74" s="19" t="str">
        <f t="shared" ca="1" si="583"/>
        <v>-</v>
      </c>
      <c r="RX74" s="19" t="str">
        <f t="shared" ca="1" si="583"/>
        <v>-</v>
      </c>
      <c r="RY74" s="19" t="str">
        <f t="shared" ca="1" si="583"/>
        <v>-</v>
      </c>
      <c r="RZ74" s="19" t="str">
        <f t="shared" ca="1" si="583"/>
        <v>-</v>
      </c>
      <c r="SA74" s="19" t="str">
        <f t="shared" ca="1" si="583"/>
        <v>-</v>
      </c>
      <c r="SB74" s="19" t="str">
        <f t="shared" ca="1" si="583"/>
        <v>-</v>
      </c>
      <c r="SC74" s="19" t="str">
        <f t="shared" ca="1" si="583"/>
        <v>-</v>
      </c>
      <c r="SD74" s="19" t="str">
        <f t="shared" ca="1" si="583"/>
        <v>-</v>
      </c>
      <c r="SE74" s="19" t="str">
        <f t="shared" ca="1" si="583"/>
        <v>-</v>
      </c>
      <c r="SF74" s="19" t="str">
        <f t="shared" ca="1" si="583"/>
        <v>-</v>
      </c>
      <c r="SG74" s="19" t="str">
        <f t="shared" ca="1" si="583"/>
        <v>-</v>
      </c>
      <c r="SH74" s="19" t="str">
        <f t="shared" ca="1" si="583"/>
        <v>-</v>
      </c>
      <c r="SI74" s="12" t="str">
        <f t="shared" ca="1" si="504"/>
        <v>-</v>
      </c>
      <c r="SJ74" s="19" t="str">
        <f t="shared" ca="1" si="583"/>
        <v>-</v>
      </c>
      <c r="SK74" s="19" t="str">
        <f t="shared" ca="1" si="583"/>
        <v>-</v>
      </c>
      <c r="SL74" s="19" t="str">
        <f t="shared" ref="SL74:UR74" ca="1" si="584">OFFSET(SL$5,$B74,0)</f>
        <v>-</v>
      </c>
      <c r="SM74" s="19" t="str">
        <f t="shared" ca="1" si="564"/>
        <v>-</v>
      </c>
      <c r="SN74" s="19" t="str">
        <f t="shared" ca="1" si="564"/>
        <v>-</v>
      </c>
      <c r="SO74" s="19" t="str">
        <f t="shared" ca="1" si="564"/>
        <v>-</v>
      </c>
      <c r="SP74" s="19" t="str">
        <f t="shared" ca="1" si="564"/>
        <v>-</v>
      </c>
      <c r="SQ74" s="19" t="str">
        <f t="shared" ca="1" si="564"/>
        <v>-</v>
      </c>
      <c r="SR74" s="19" t="str">
        <f t="shared" ca="1" si="564"/>
        <v>-</v>
      </c>
      <c r="SS74" s="19" t="str">
        <f t="shared" ca="1" si="584"/>
        <v>-</v>
      </c>
      <c r="ST74" s="19" t="str">
        <f t="shared" ca="1" si="584"/>
        <v>-</v>
      </c>
      <c r="SU74" s="19" t="str">
        <f t="shared" ca="1" si="584"/>
        <v>-</v>
      </c>
      <c r="SV74" s="19" t="str">
        <f t="shared" ca="1" si="584"/>
        <v>-</v>
      </c>
      <c r="SW74" s="19" t="str">
        <f t="shared" ca="1" si="584"/>
        <v>-</v>
      </c>
      <c r="SX74" s="19" t="str">
        <f t="shared" ca="1" si="584"/>
        <v>-</v>
      </c>
      <c r="SY74" s="19" t="str">
        <f t="shared" ca="1" si="584"/>
        <v>-</v>
      </c>
      <c r="SZ74" s="19" t="str">
        <f t="shared" ca="1" si="584"/>
        <v>-</v>
      </c>
      <c r="TA74" s="19" t="str">
        <f t="shared" ca="1" si="584"/>
        <v>-</v>
      </c>
      <c r="TB74" s="19" t="str">
        <f t="shared" ca="1" si="584"/>
        <v>-</v>
      </c>
      <c r="TC74" s="19" t="str">
        <f t="shared" ca="1" si="584"/>
        <v>-</v>
      </c>
      <c r="TD74" s="19" t="str">
        <f t="shared" ca="1" si="584"/>
        <v>-</v>
      </c>
      <c r="TE74" s="19" t="str">
        <f t="shared" ca="1" si="584"/>
        <v>-</v>
      </c>
      <c r="TF74" s="19" t="str">
        <f t="shared" ca="1" si="584"/>
        <v>-</v>
      </c>
      <c r="TG74" s="19" t="str">
        <f t="shared" ca="1" si="584"/>
        <v>-</v>
      </c>
      <c r="TH74" s="19" t="str">
        <f t="shared" ca="1" si="584"/>
        <v>-</v>
      </c>
      <c r="TI74" s="19" t="str">
        <f t="shared" ca="1" si="584"/>
        <v>-</v>
      </c>
      <c r="TJ74" s="19" t="str">
        <f t="shared" ca="1" si="584"/>
        <v>-</v>
      </c>
      <c r="TK74" s="19" t="str">
        <f t="shared" ca="1" si="584"/>
        <v>-</v>
      </c>
      <c r="TL74" s="19" t="str">
        <f t="shared" ca="1" si="584"/>
        <v>-</v>
      </c>
      <c r="TM74" s="19" t="str">
        <f t="shared" ca="1" si="506"/>
        <v>-</v>
      </c>
      <c r="TN74" s="19" t="str">
        <f t="shared" ca="1" si="506"/>
        <v>-</v>
      </c>
      <c r="TO74" s="19" t="str">
        <f t="shared" ca="1" si="506"/>
        <v>-</v>
      </c>
      <c r="TP74" s="19" t="str">
        <f t="shared" ca="1" si="506"/>
        <v>-</v>
      </c>
      <c r="TQ74" s="19" t="str">
        <f t="shared" ca="1" si="506"/>
        <v>-</v>
      </c>
      <c r="TR74" s="19" t="str">
        <f t="shared" ca="1" si="506"/>
        <v>-</v>
      </c>
      <c r="TS74" s="19" t="str">
        <f t="shared" ca="1" si="584"/>
        <v>-</v>
      </c>
      <c r="TT74" s="19" t="str">
        <f t="shared" ca="1" si="584"/>
        <v>-</v>
      </c>
      <c r="TU74" s="19" t="str">
        <f t="shared" ca="1" si="584"/>
        <v>-</v>
      </c>
      <c r="TV74" s="19" t="str">
        <f t="shared" ca="1" si="584"/>
        <v>-</v>
      </c>
      <c r="TW74" s="19" t="str">
        <f t="shared" ca="1" si="584"/>
        <v>-</v>
      </c>
      <c r="TX74" s="19" t="str">
        <f t="shared" ca="1" si="584"/>
        <v>-</v>
      </c>
      <c r="TY74" s="19" t="str">
        <f t="shared" ca="1" si="584"/>
        <v>-</v>
      </c>
      <c r="TZ74" s="19" t="str">
        <f t="shared" ca="1" si="584"/>
        <v>-</v>
      </c>
      <c r="UA74" s="19" t="str">
        <f t="shared" ca="1" si="584"/>
        <v>-</v>
      </c>
      <c r="UB74" s="19" t="str">
        <f t="shared" ca="1" si="584"/>
        <v>-</v>
      </c>
      <c r="UC74" s="19" t="str">
        <f t="shared" ca="1" si="584"/>
        <v>-</v>
      </c>
      <c r="UD74" s="19" t="str">
        <f t="shared" ca="1" si="584"/>
        <v>-</v>
      </c>
      <c r="UE74" s="19" t="str">
        <f t="shared" ca="1" si="584"/>
        <v>-</v>
      </c>
      <c r="UF74" s="19" t="str">
        <f t="shared" ca="1" si="584"/>
        <v>-</v>
      </c>
      <c r="UG74" s="19" t="str">
        <f t="shared" ca="1" si="584"/>
        <v>-</v>
      </c>
      <c r="UH74" s="19" t="str">
        <f t="shared" ca="1" si="584"/>
        <v>-</v>
      </c>
      <c r="UI74" s="19" t="str">
        <f t="shared" ca="1" si="584"/>
        <v>-</v>
      </c>
      <c r="UJ74" s="19" t="str">
        <f t="shared" ca="1" si="584"/>
        <v>-</v>
      </c>
      <c r="UK74" s="19" t="str">
        <f t="shared" ca="1" si="584"/>
        <v>-</v>
      </c>
      <c r="UL74" s="19" t="str">
        <f t="shared" ca="1" si="584"/>
        <v>-</v>
      </c>
      <c r="UM74" s="19" t="str">
        <f t="shared" ca="1" si="584"/>
        <v>-</v>
      </c>
      <c r="UN74" s="19" t="str">
        <f t="shared" ca="1" si="584"/>
        <v>-</v>
      </c>
      <c r="UO74" s="19" t="str">
        <f t="shared" ca="1" si="584"/>
        <v>-</v>
      </c>
      <c r="UP74" s="19" t="str">
        <f t="shared" ca="1" si="584"/>
        <v>-</v>
      </c>
      <c r="UQ74" s="19" t="str">
        <f t="shared" ca="1" si="584"/>
        <v>-</v>
      </c>
      <c r="UR74" s="19" t="str">
        <f t="shared" ca="1" si="584"/>
        <v>-</v>
      </c>
      <c r="US74" s="12" t="b">
        <f t="shared" ca="1" si="509"/>
        <v>1</v>
      </c>
      <c r="UT74" s="19" t="str">
        <f t="shared" ref="UT74:WR74" ca="1" si="585">OFFSET(UT$5,$B74,0)</f>
        <v>-</v>
      </c>
      <c r="UU74" s="19" t="str">
        <f t="shared" ca="1" si="585"/>
        <v>-</v>
      </c>
      <c r="UV74" s="19" t="str">
        <f t="shared" ca="1" si="585"/>
        <v>-</v>
      </c>
      <c r="UW74" s="19" t="str">
        <f t="shared" ca="1" si="585"/>
        <v>-</v>
      </c>
      <c r="UX74" s="19" t="str">
        <f t="shared" ca="1" si="585"/>
        <v>-</v>
      </c>
      <c r="UY74" s="19" t="str">
        <f t="shared" ca="1" si="585"/>
        <v>-</v>
      </c>
      <c r="UZ74" s="19" t="str">
        <f t="shared" ca="1" si="585"/>
        <v>-</v>
      </c>
      <c r="VA74" s="19" t="str">
        <f t="shared" ca="1" si="585"/>
        <v>-</v>
      </c>
      <c r="VB74" s="19" t="str">
        <f t="shared" ca="1" si="585"/>
        <v>-</v>
      </c>
      <c r="VC74" s="19" t="str">
        <f t="shared" ca="1" si="585"/>
        <v>-</v>
      </c>
      <c r="VD74" s="19" t="str">
        <f t="shared" ca="1" si="585"/>
        <v>-</v>
      </c>
      <c r="VE74" s="19" t="str">
        <f t="shared" ca="1" si="585"/>
        <v>-</v>
      </c>
      <c r="VF74" s="19" t="str">
        <f t="shared" ca="1" si="585"/>
        <v>-</v>
      </c>
      <c r="VG74" s="19" t="str">
        <f t="shared" ca="1" si="585"/>
        <v>-</v>
      </c>
      <c r="VH74" s="19" t="str">
        <f t="shared" ca="1" si="585"/>
        <v>-</v>
      </c>
      <c r="VI74" s="19" t="str">
        <f t="shared" ca="1" si="585"/>
        <v>-</v>
      </c>
      <c r="VJ74" s="19" t="str">
        <f t="shared" ca="1" si="585"/>
        <v>-</v>
      </c>
      <c r="VK74" s="19" t="str">
        <f t="shared" ca="1" si="585"/>
        <v>-</v>
      </c>
      <c r="VL74" s="19" t="str">
        <f t="shared" ca="1" si="585"/>
        <v>-</v>
      </c>
      <c r="VM74" s="19" t="str">
        <f t="shared" ca="1" si="585"/>
        <v>-</v>
      </c>
      <c r="VN74" s="19" t="str">
        <f t="shared" ca="1" si="585"/>
        <v>-</v>
      </c>
      <c r="VO74" s="19" t="str">
        <f t="shared" ca="1" si="585"/>
        <v>-</v>
      </c>
      <c r="VP74" s="19" t="str">
        <f t="shared" ca="1" si="585"/>
        <v>-</v>
      </c>
      <c r="VQ74" s="19" t="str">
        <f t="shared" ca="1" si="585"/>
        <v>-</v>
      </c>
      <c r="VR74" s="19" t="str">
        <f t="shared" ca="1" si="585"/>
        <v>-</v>
      </c>
      <c r="VS74" s="19" t="str">
        <f t="shared" ca="1" si="585"/>
        <v>-</v>
      </c>
      <c r="VT74" s="19" t="str">
        <f t="shared" ca="1" si="585"/>
        <v>-</v>
      </c>
      <c r="VU74" s="19" t="str">
        <f t="shared" ca="1" si="585"/>
        <v>-</v>
      </c>
      <c r="VV74" s="19" t="str">
        <f t="shared" ca="1" si="585"/>
        <v>-</v>
      </c>
      <c r="VW74" s="19" t="str">
        <f t="shared" ca="1" si="585"/>
        <v>-</v>
      </c>
      <c r="VX74" s="19" t="str">
        <f t="shared" ca="1" si="585"/>
        <v>-</v>
      </c>
      <c r="VY74" s="19" t="str">
        <f t="shared" ca="1" si="585"/>
        <v>-</v>
      </c>
      <c r="VZ74" s="19" t="str">
        <f t="shared" ca="1" si="585"/>
        <v>-</v>
      </c>
      <c r="WA74" s="19" t="str">
        <f t="shared" ca="1" si="585"/>
        <v>-</v>
      </c>
      <c r="WB74" s="19" t="str">
        <f t="shared" ca="1" si="585"/>
        <v>-</v>
      </c>
      <c r="WC74" s="19" t="str">
        <f t="shared" ca="1" si="585"/>
        <v>-</v>
      </c>
      <c r="WD74" s="19" t="str">
        <f t="shared" ca="1" si="585"/>
        <v>-</v>
      </c>
      <c r="WE74" s="19" t="str">
        <f t="shared" ca="1" si="585"/>
        <v>-</v>
      </c>
      <c r="WF74" s="19" t="str">
        <f t="shared" ca="1" si="585"/>
        <v>-</v>
      </c>
      <c r="WG74" s="19" t="str">
        <f t="shared" ca="1" si="585"/>
        <v>-</v>
      </c>
      <c r="WH74" s="19" t="str">
        <f t="shared" ca="1" si="585"/>
        <v>-</v>
      </c>
      <c r="WI74" s="19" t="str">
        <f t="shared" ca="1" si="585"/>
        <v>-</v>
      </c>
      <c r="WJ74" s="19" t="str">
        <f t="shared" ca="1" si="585"/>
        <v>-</v>
      </c>
      <c r="WK74" s="19" t="str">
        <f t="shared" ca="1" si="585"/>
        <v>-</v>
      </c>
      <c r="WL74" s="19" t="str">
        <f t="shared" ca="1" si="585"/>
        <v>-</v>
      </c>
      <c r="WM74" s="19" t="str">
        <f t="shared" ca="1" si="585"/>
        <v>-</v>
      </c>
      <c r="WN74" s="19" t="str">
        <f t="shared" ca="1" si="585"/>
        <v>-</v>
      </c>
      <c r="WO74" s="19" t="str">
        <f t="shared" ca="1" si="585"/>
        <v>-</v>
      </c>
      <c r="WP74" s="19" t="str">
        <f t="shared" ca="1" si="585"/>
        <v>-</v>
      </c>
      <c r="WQ74" s="19" t="str">
        <f t="shared" ca="1" si="585"/>
        <v>-</v>
      </c>
      <c r="WR74" s="19" t="str">
        <f t="shared" ca="1" si="585"/>
        <v>-</v>
      </c>
      <c r="WS74" s="19" t="str">
        <f t="shared" ca="1" si="545"/>
        <v>-</v>
      </c>
      <c r="WT74" s="19" t="str">
        <f t="shared" ca="1" si="545"/>
        <v>-</v>
      </c>
      <c r="WU74" s="19" t="str">
        <f t="shared" ca="1" si="545"/>
        <v>-</v>
      </c>
      <c r="WV74" s="19" t="str">
        <f t="shared" ca="1" si="545"/>
        <v>-</v>
      </c>
      <c r="WW74" s="19" t="str">
        <f t="shared" ca="1" si="510"/>
        <v>-</v>
      </c>
      <c r="WX74" s="19" t="str">
        <f t="shared" ca="1" si="510"/>
        <v>-</v>
      </c>
      <c r="WY74" s="19" t="str">
        <f t="shared" ca="1" si="510"/>
        <v>-</v>
      </c>
      <c r="WZ74" s="19" t="str">
        <f t="shared" ca="1" si="510"/>
        <v>-</v>
      </c>
      <c r="XA74" s="19" t="str">
        <f t="shared" ca="1" si="510"/>
        <v>-</v>
      </c>
      <c r="XB74" s="19" t="str">
        <f t="shared" ca="1" si="510"/>
        <v>-</v>
      </c>
      <c r="XC74" s="19">
        <f t="shared" ca="1" si="546"/>
        <v>0</v>
      </c>
      <c r="XD74" s="599">
        <v>0</v>
      </c>
    </row>
    <row r="75" spans="1:628" hidden="1" outlineLevel="2">
      <c r="A75" s="20">
        <f t="shared" si="530"/>
        <v>70</v>
      </c>
      <c r="B75" s="561">
        <f t="shared" ca="1" si="567"/>
        <v>68</v>
      </c>
      <c r="C75">
        <f>202</f>
        <v>202</v>
      </c>
      <c r="D75" s="134" t="str">
        <f t="shared" ca="1" si="430"/>
        <v>GSW</v>
      </c>
      <c r="E75" t="b">
        <v>1</v>
      </c>
      <c r="F75" t="b">
        <v>0</v>
      </c>
      <c r="G75" s="349" t="b">
        <f t="shared" si="547"/>
        <v>1</v>
      </c>
      <c r="H75" s="227">
        <f t="shared" ca="1" si="554"/>
        <v>9</v>
      </c>
      <c r="I75" s="227">
        <f t="shared" ca="1" si="512"/>
        <v>1</v>
      </c>
      <c r="J75" s="227">
        <f t="shared" ca="1" si="512"/>
        <v>0</v>
      </c>
      <c r="K75" s="227" t="str">
        <f t="shared" ca="1" si="512"/>
        <v/>
      </c>
      <c r="L75" s="227">
        <f t="shared" ca="1" si="512"/>
        <v>1</v>
      </c>
      <c r="M75" s="227">
        <f t="shared" ca="1" si="513"/>
        <v>2</v>
      </c>
      <c r="N75" s="227">
        <f t="shared" ca="1" si="513"/>
        <v>2</v>
      </c>
      <c r="O75" s="227">
        <f t="shared" ca="1" si="514"/>
        <v>2</v>
      </c>
      <c r="P75" s="227">
        <f t="shared" ca="1" si="515"/>
        <v>3</v>
      </c>
      <c r="Q75" s="227">
        <f t="shared" ca="1" si="516"/>
        <v>2</v>
      </c>
      <c r="R75" s="114">
        <f t="shared" ca="1" si="433"/>
        <v>0</v>
      </c>
      <c r="S75" s="227">
        <f t="shared" ca="1" si="516"/>
        <v>0</v>
      </c>
      <c r="T75" s="227">
        <f t="shared" ca="1" si="516"/>
        <v>0</v>
      </c>
      <c r="U75" s="227">
        <f t="shared" ca="1" si="516"/>
        <v>0</v>
      </c>
      <c r="V75" s="227">
        <f t="shared" ca="1" si="516"/>
        <v>0</v>
      </c>
      <c r="W75" s="227">
        <f t="shared" ca="1" si="515"/>
        <v>0</v>
      </c>
      <c r="X75" s="227">
        <f t="shared" ca="1" si="517"/>
        <v>1</v>
      </c>
      <c r="Y75" s="227">
        <f t="shared" ca="1" si="515"/>
        <v>1</v>
      </c>
      <c r="Z75" s="227">
        <f t="shared" ca="1" si="515"/>
        <v>1</v>
      </c>
      <c r="AA75" s="264"/>
      <c r="AB75" s="264"/>
      <c r="AC75" s="264"/>
      <c r="AD75" s="264"/>
      <c r="AE75" s="264"/>
      <c r="AF75" s="227">
        <f t="shared" ca="1" si="518"/>
        <v>0</v>
      </c>
      <c r="AG75" s="264"/>
      <c r="AH75" s="264">
        <f t="shared" ca="1" si="519"/>
        <v>0</v>
      </c>
      <c r="AI75" s="264">
        <f t="shared" ca="1" si="519"/>
        <v>0</v>
      </c>
      <c r="AJ75" s="264">
        <f t="shared" ca="1" si="519"/>
        <v>0</v>
      </c>
      <c r="AK75" s="264">
        <f t="shared" ca="1" si="519"/>
        <v>0</v>
      </c>
      <c r="AL75" s="264">
        <f t="shared" ca="1" si="519"/>
        <v>0</v>
      </c>
      <c r="AM75" s="264">
        <f t="shared" ca="1" si="519"/>
        <v>0</v>
      </c>
      <c r="AN75" s="264">
        <f t="shared" ca="1" si="519"/>
        <v>0</v>
      </c>
      <c r="AO75" s="134">
        <f t="shared" ca="1" si="436"/>
        <v>2</v>
      </c>
      <c r="AP75" s="134">
        <f ca="1">INDEX(CHOOSE($P75,DataAutumn!i.AdultDrys,DataWinter!i.AdultDrys,DataSpring!i.AdultDrys),1,$O75)</f>
        <v>3</v>
      </c>
      <c r="AQ75" s="5">
        <f t="shared" ca="1" si="437"/>
        <v>2</v>
      </c>
      <c r="AR75" s="5">
        <f t="shared" ca="1" si="437"/>
        <v>0</v>
      </c>
      <c r="AS75" s="5">
        <f t="shared" ca="1" si="438"/>
        <v>6</v>
      </c>
      <c r="AT75">
        <f t="shared" ca="1" si="439"/>
        <v>4</v>
      </c>
      <c r="AW75" s="353" t="str">
        <f t="shared" ca="1" si="440"/>
        <v>TemplateFe 00009 GSW MWM     TOL204 Scan2 CFS RR+01% PI00% GP100% WP100% MP100% (T_F33N33L00)</v>
      </c>
      <c r="AX75" s="9" t="str">
        <f ca="1">IF(COUNTIF(AW$5:AW75,AW75)=1,"-","Dup")</f>
        <v>-</v>
      </c>
      <c r="AY75" s="9"/>
      <c r="AZ75" s="19" t="b">
        <f t="shared" ca="1" si="548"/>
        <v>0</v>
      </c>
      <c r="BA75" s="19" t="b">
        <f t="shared" ca="1" si="548"/>
        <v>0</v>
      </c>
      <c r="BB75" s="19" t="b">
        <f t="shared" ca="1" si="548"/>
        <v>0</v>
      </c>
      <c r="BC75" s="19" t="b">
        <f t="shared" ca="1" si="532"/>
        <v>0</v>
      </c>
      <c r="BD75" s="19" t="b">
        <f t="shared" ca="1" si="578"/>
        <v>0</v>
      </c>
      <c r="BE75" s="19" t="b">
        <f t="shared" ca="1" si="578"/>
        <v>0</v>
      </c>
      <c r="BF75" s="19" t="b">
        <f t="shared" ca="1" si="548"/>
        <v>0</v>
      </c>
      <c r="BG75" s="19" t="b">
        <f t="shared" ca="1" si="548"/>
        <v>0</v>
      </c>
      <c r="BH75" s="19" t="b">
        <f t="shared" ca="1" si="548"/>
        <v>0</v>
      </c>
      <c r="BI75" s="9"/>
      <c r="BJ75" s="19" t="b">
        <f t="shared" ca="1" si="441"/>
        <v>1</v>
      </c>
      <c r="BK75" s="19" t="str">
        <f t="shared" ca="1" si="441"/>
        <v>-</v>
      </c>
      <c r="BL75" s="19" t="str">
        <f t="shared" ca="1" si="441"/>
        <v>-</v>
      </c>
      <c r="BM75" s="19" t="str">
        <f t="shared" ca="1" si="441"/>
        <v>-</v>
      </c>
      <c r="BN75" s="19" t="b">
        <f t="shared" ca="1" si="441"/>
        <v>0</v>
      </c>
      <c r="BO75" s="19">
        <f t="shared" ca="1" si="442"/>
        <v>0</v>
      </c>
      <c r="BP75" s="19" t="str">
        <f t="shared" ca="1" si="441"/>
        <v>-</v>
      </c>
      <c r="BQ75" s="19" t="str">
        <f t="shared" ca="1" si="441"/>
        <v>-</v>
      </c>
      <c r="BR75" s="19" t="b">
        <f t="shared" ca="1" si="442"/>
        <v>1</v>
      </c>
      <c r="BS75" s="9"/>
      <c r="BT75" s="19" t="str">
        <f t="shared" ca="1" si="443"/>
        <v>-</v>
      </c>
      <c r="BU75" s="5" t="str">
        <f t="shared" ca="1" si="444"/>
        <v>-</v>
      </c>
      <c r="BV75" s="5">
        <f t="shared" ca="1" si="445"/>
        <v>0</v>
      </c>
      <c r="BW75" s="5">
        <f t="shared" ca="1" si="445"/>
        <v>0</v>
      </c>
      <c r="BX75" s="19" t="str">
        <f t="shared" ca="1" si="446"/>
        <v>-</v>
      </c>
      <c r="BY75" s="19" t="str">
        <f t="shared" ca="1" si="446"/>
        <v>-</v>
      </c>
      <c r="BZ75" s="19" t="str">
        <f t="shared" ca="1" si="446"/>
        <v>-</v>
      </c>
      <c r="CA75" s="5" t="str">
        <f t="shared" ca="1" si="447"/>
        <v>-</v>
      </c>
      <c r="CB75" s="5">
        <f t="shared" ca="1" si="448"/>
        <v>0</v>
      </c>
      <c r="CC75" s="5">
        <f t="shared" ca="1" si="448"/>
        <v>0</v>
      </c>
      <c r="CD75" s="19" t="str">
        <f t="shared" ca="1" si="449"/>
        <v>-</v>
      </c>
      <c r="CE75" s="5" t="str">
        <f t="shared" ca="1" si="450"/>
        <v>-</v>
      </c>
      <c r="CF75" s="5">
        <f t="shared" ca="1" si="451"/>
        <v>0</v>
      </c>
      <c r="CG75" s="19" t="str">
        <f t="shared" ca="1" si="452"/>
        <v>-</v>
      </c>
      <c r="CH75" s="19" t="str">
        <f t="shared" ca="1" si="452"/>
        <v>-</v>
      </c>
      <c r="CI75" s="5">
        <f t="shared" ca="1" si="453"/>
        <v>0</v>
      </c>
      <c r="CJ75" s="19" t="str">
        <f t="shared" ca="1" si="452"/>
        <v>-</v>
      </c>
      <c r="CK75" s="5" t="str">
        <f t="shared" ca="1" si="454"/>
        <v>-</v>
      </c>
      <c r="CL75" s="5">
        <f t="shared" ca="1" si="455"/>
        <v>0</v>
      </c>
      <c r="CM75" s="5">
        <f t="shared" ca="1" si="455"/>
        <v>0</v>
      </c>
      <c r="CN75" s="9"/>
      <c r="CO75" s="19" t="str">
        <f t="shared" ca="1" si="456"/>
        <v>-</v>
      </c>
      <c r="CP75" s="19" t="str">
        <f t="shared" ca="1" si="456"/>
        <v>-</v>
      </c>
      <c r="CQ75" s="19">
        <f t="shared" ca="1" si="457"/>
        <v>1</v>
      </c>
      <c r="CR75" s="19" t="str">
        <f t="shared" ca="1" si="457"/>
        <v>-</v>
      </c>
      <c r="CS75" s="19" t="str">
        <f t="shared" ca="1" si="456"/>
        <v>-</v>
      </c>
      <c r="CT75" s="19" t="str">
        <f t="shared" ca="1" si="456"/>
        <v>-</v>
      </c>
      <c r="CU75" s="19" t="str">
        <f t="shared" ca="1" si="456"/>
        <v>-</v>
      </c>
      <c r="CV75" s="19" t="str">
        <f t="shared" ca="1" si="456"/>
        <v>-</v>
      </c>
      <c r="CW75" s="19" t="str">
        <f t="shared" ca="1" si="456"/>
        <v>-</v>
      </c>
      <c r="CX75" s="19" t="str">
        <f t="shared" ca="1" si="456"/>
        <v>-</v>
      </c>
      <c r="CY75" s="19" t="str">
        <f t="shared" ca="1" si="456"/>
        <v>-</v>
      </c>
      <c r="CZ75" s="19" t="str">
        <f t="shared" ca="1" si="456"/>
        <v>-</v>
      </c>
      <c r="DA75" s="19" t="str">
        <f t="shared" ca="1" si="458"/>
        <v>-</v>
      </c>
      <c r="DB75" s="19" t="str">
        <f t="shared" ca="1" si="458"/>
        <v>-</v>
      </c>
      <c r="DC75" s="19" t="str">
        <f t="shared" ca="1" si="458"/>
        <v>-</v>
      </c>
      <c r="DD75" s="19" t="str">
        <f t="shared" ca="1" si="458"/>
        <v>-</v>
      </c>
      <c r="DE75" s="19" t="str">
        <f t="shared" ca="1" si="458"/>
        <v>-</v>
      </c>
      <c r="DF75" s="19" t="str">
        <f t="shared" ca="1" si="458"/>
        <v>-</v>
      </c>
      <c r="DG75" s="19" t="str">
        <f t="shared" ca="1" si="458"/>
        <v>-</v>
      </c>
      <c r="DH75" s="19" t="str">
        <f t="shared" ca="1" si="458"/>
        <v>-</v>
      </c>
      <c r="DI75" s="19" t="str">
        <f t="shared" ca="1" si="458"/>
        <v>-</v>
      </c>
      <c r="DJ75" s="9"/>
      <c r="DK75" s="134" t="b">
        <f t="shared" ca="1" si="459"/>
        <v>1</v>
      </c>
      <c r="DL75" s="12" t="b">
        <v>0</v>
      </c>
      <c r="DM75" s="19" t="b">
        <f t="shared" ca="1" si="556"/>
        <v>1</v>
      </c>
      <c r="DN75" s="582">
        <f t="shared" ca="1" si="557"/>
        <v>223201000004</v>
      </c>
      <c r="DO75" s="19" t="b">
        <f t="shared" ca="1" si="556"/>
        <v>0</v>
      </c>
      <c r="DP75" s="12" t="s">
        <v>31</v>
      </c>
      <c r="DQ75" s="19" t="b">
        <f t="shared" ca="1" si="533"/>
        <v>1</v>
      </c>
      <c r="DR75" s="583">
        <f t="shared" ca="1" si="549"/>
        <v>223201000005</v>
      </c>
      <c r="DS75" s="430">
        <f t="shared" ca="1" si="461"/>
        <v>652</v>
      </c>
      <c r="DT75" s="430">
        <f t="shared" ca="1" si="461"/>
        <v>686</v>
      </c>
      <c r="DU75" s="430">
        <f t="shared" ca="1" si="461"/>
        <v>721</v>
      </c>
      <c r="DV75" s="142">
        <f t="shared" ca="1" si="462"/>
        <v>378</v>
      </c>
      <c r="DW75" s="142">
        <f t="shared" ca="1" si="462"/>
        <v>413</v>
      </c>
      <c r="DX75" s="142">
        <f t="shared" ca="1" si="462"/>
        <v>448</v>
      </c>
      <c r="DY75" s="19" t="str">
        <f t="shared" ca="1" si="534"/>
        <v>-</v>
      </c>
      <c r="DZ75" s="19" t="str">
        <f t="shared" ca="1" si="463"/>
        <v>-</v>
      </c>
      <c r="EA75" s="19" t="str">
        <f t="shared" ca="1" si="463"/>
        <v>-</v>
      </c>
      <c r="EB75" s="19" t="str">
        <f t="shared" ca="1" si="463"/>
        <v>-</v>
      </c>
      <c r="EC75" s="19" t="str">
        <f t="shared" ca="1" si="463"/>
        <v>-</v>
      </c>
      <c r="ED75" s="19" t="str">
        <f t="shared" ca="1" si="463"/>
        <v>-</v>
      </c>
      <c r="EE75" s="12">
        <v>3</v>
      </c>
      <c r="EF75" s="12">
        <v>3</v>
      </c>
      <c r="EG75" s="19">
        <f t="shared" ca="1" si="550"/>
        <v>0</v>
      </c>
      <c r="EH75" s="12">
        <v>1</v>
      </c>
      <c r="EI75" s="12">
        <v>-1</v>
      </c>
      <c r="EJ75" s="19" t="str">
        <f t="shared" ca="1" si="535"/>
        <v>-</v>
      </c>
      <c r="EK75" s="19" t="str">
        <f t="shared" ca="1" si="535"/>
        <v>-</v>
      </c>
      <c r="EL75" s="19" t="str">
        <f t="shared" ca="1" si="535"/>
        <v>-</v>
      </c>
      <c r="EM75" s="240">
        <f t="shared" ca="1" si="551"/>
        <v>0</v>
      </c>
      <c r="EN75" s="240">
        <f t="shared" si="551"/>
        <v>1</v>
      </c>
      <c r="EO75" s="240">
        <f t="shared" si="551"/>
        <v>-1</v>
      </c>
      <c r="EP75" s="19" t="str">
        <f t="shared" ca="1" si="441"/>
        <v>-</v>
      </c>
      <c r="EQ75" s="227">
        <f t="shared" ca="1" si="536"/>
        <v>0</v>
      </c>
      <c r="ER75" s="227">
        <f t="shared" ca="1" si="522"/>
        <v>0</v>
      </c>
      <c r="ES75" s="9"/>
      <c r="ET75" s="19" t="str">
        <f t="shared" ca="1" si="324"/>
        <v>-</v>
      </c>
      <c r="EU75" s="19" t="str">
        <f t="shared" ca="1" si="324"/>
        <v>-</v>
      </c>
      <c r="EV75" s="19" t="str">
        <f t="shared" ca="1" si="324"/>
        <v>-</v>
      </c>
      <c r="EW75" s="19" t="str">
        <f t="shared" ca="1" si="324"/>
        <v>-</v>
      </c>
      <c r="EX75" s="19" t="str">
        <f t="shared" ca="1" si="324"/>
        <v>-</v>
      </c>
      <c r="EY75" s="19" t="str">
        <f t="shared" ca="1" si="324"/>
        <v>-</v>
      </c>
      <c r="EZ75" s="19" t="str">
        <f t="shared" ca="1" si="324"/>
        <v>-</v>
      </c>
      <c r="FA75" s="19" t="str">
        <f t="shared" ca="1" si="324"/>
        <v>-</v>
      </c>
      <c r="FB75" s="19" t="str">
        <f t="shared" ca="1" si="324"/>
        <v>-</v>
      </c>
      <c r="FC75" s="19" t="str">
        <f t="shared" ca="1" si="324"/>
        <v>-</v>
      </c>
      <c r="FD75" s="19" t="str">
        <f t="shared" ca="1" si="324"/>
        <v>-</v>
      </c>
      <c r="FE75" s="19" t="str">
        <f t="shared" ca="1" si="324"/>
        <v>-</v>
      </c>
      <c r="FF75" s="19">
        <f t="shared" ca="1" si="537"/>
        <v>0</v>
      </c>
      <c r="FG75" s="19">
        <f t="shared" ca="1" si="466"/>
        <v>0</v>
      </c>
      <c r="FH75" s="19">
        <f t="shared" ca="1" si="466"/>
        <v>0</v>
      </c>
      <c r="FI75" s="19">
        <f t="shared" ca="1" si="466"/>
        <v>0</v>
      </c>
      <c r="FJ75" s="19">
        <f t="shared" ca="1" si="467"/>
        <v>0</v>
      </c>
      <c r="FK75" s="19">
        <f t="shared" ca="1" si="466"/>
        <v>0</v>
      </c>
      <c r="FL75" s="19">
        <f t="shared" ca="1" si="467"/>
        <v>0</v>
      </c>
      <c r="FM75" s="19">
        <f t="shared" ca="1" si="466"/>
        <v>0</v>
      </c>
      <c r="FN75" s="19">
        <f t="shared" ca="1" si="467"/>
        <v>0</v>
      </c>
      <c r="FO75" s="19">
        <f t="shared" ca="1" si="467"/>
        <v>0</v>
      </c>
      <c r="FP75" s="19">
        <f t="shared" ca="1" si="467"/>
        <v>0</v>
      </c>
      <c r="FQ75" s="19">
        <f t="shared" ca="1" si="467"/>
        <v>0</v>
      </c>
      <c r="FR75" s="19">
        <f t="shared" ca="1" si="467"/>
        <v>0</v>
      </c>
      <c r="FS75" s="19">
        <f t="shared" ca="1" si="467"/>
        <v>0</v>
      </c>
      <c r="FT75" s="19">
        <f t="shared" ca="1" si="467"/>
        <v>0</v>
      </c>
      <c r="FU75" s="19">
        <f t="shared" ca="1" si="467"/>
        <v>0</v>
      </c>
      <c r="FV75" s="19">
        <f t="shared" ca="1" si="467"/>
        <v>0</v>
      </c>
      <c r="FW75" s="19">
        <f t="shared" ca="1" si="467"/>
        <v>0</v>
      </c>
      <c r="FX75" s="19">
        <f t="shared" ca="1" si="467"/>
        <v>0</v>
      </c>
      <c r="FY75" s="19">
        <f t="shared" ca="1" si="467"/>
        <v>0</v>
      </c>
      <c r="FZ75" s="19">
        <f t="shared" ca="1" si="467"/>
        <v>0</v>
      </c>
      <c r="GA75" s="19">
        <f t="shared" ca="1" si="467"/>
        <v>0</v>
      </c>
      <c r="GB75" s="19">
        <f t="shared" ca="1" si="467"/>
        <v>0</v>
      </c>
      <c r="GC75" s="19">
        <f t="shared" ca="1" si="467"/>
        <v>0</v>
      </c>
      <c r="GD75" s="19">
        <f t="shared" ca="1" si="467"/>
        <v>0</v>
      </c>
      <c r="GE75" s="19">
        <f t="shared" ca="1" si="467"/>
        <v>0</v>
      </c>
      <c r="GF75" s="19">
        <f t="shared" ca="1" si="467"/>
        <v>0</v>
      </c>
      <c r="GG75" s="19">
        <f t="shared" ca="1" si="467"/>
        <v>0</v>
      </c>
      <c r="GH75" s="19">
        <f t="shared" ca="1" si="467"/>
        <v>0</v>
      </c>
      <c r="GI75" s="19">
        <f t="shared" ca="1" si="468"/>
        <v>0</v>
      </c>
      <c r="GJ75" s="19">
        <f t="shared" ca="1" si="468"/>
        <v>0</v>
      </c>
      <c r="GK75" s="19">
        <f t="shared" ca="1" si="468"/>
        <v>0</v>
      </c>
      <c r="GL75" s="19">
        <f t="shared" ca="1" si="468"/>
        <v>0</v>
      </c>
      <c r="GM75" s="19">
        <f t="shared" ca="1" si="468"/>
        <v>0</v>
      </c>
      <c r="GN75" s="19">
        <f t="shared" ca="1" si="468"/>
        <v>0</v>
      </c>
      <c r="GO75" s="19">
        <f t="shared" ca="1" si="468"/>
        <v>0</v>
      </c>
      <c r="GP75" s="19">
        <f t="shared" ca="1" si="468"/>
        <v>0</v>
      </c>
      <c r="GQ75" s="19">
        <f t="shared" ca="1" si="468"/>
        <v>0</v>
      </c>
      <c r="GR75" s="19">
        <f t="shared" ca="1" si="468"/>
        <v>0</v>
      </c>
      <c r="GS75" s="19">
        <f t="shared" ca="1" si="467"/>
        <v>0</v>
      </c>
      <c r="GT75" s="19">
        <f t="shared" ca="1" si="467"/>
        <v>0</v>
      </c>
      <c r="GU75" s="19">
        <f t="shared" ca="1" si="467"/>
        <v>0</v>
      </c>
      <c r="GV75" s="19">
        <f t="shared" ca="1" si="467"/>
        <v>0</v>
      </c>
      <c r="GW75" s="19">
        <f t="shared" ca="1" si="467"/>
        <v>0</v>
      </c>
      <c r="GX75" s="19">
        <f t="shared" ca="1" si="467"/>
        <v>0</v>
      </c>
      <c r="GY75" s="19">
        <f t="shared" ca="1" si="467"/>
        <v>0</v>
      </c>
      <c r="GZ75" s="19">
        <f t="shared" ca="1" si="467"/>
        <v>0</v>
      </c>
      <c r="HA75" s="19">
        <f t="shared" ca="1" si="467"/>
        <v>0</v>
      </c>
      <c r="HB75" s="19">
        <f t="shared" ca="1" si="467"/>
        <v>0</v>
      </c>
      <c r="HC75" s="19">
        <f t="shared" ca="1" si="467"/>
        <v>0</v>
      </c>
      <c r="HD75" s="19">
        <f t="shared" ca="1" si="467"/>
        <v>0</v>
      </c>
      <c r="HE75" s="19">
        <f t="shared" ca="1" si="467"/>
        <v>0</v>
      </c>
      <c r="HF75" s="19">
        <f t="shared" ca="1" si="467"/>
        <v>0</v>
      </c>
      <c r="HG75" s="19">
        <f t="shared" ca="1" si="467"/>
        <v>0</v>
      </c>
      <c r="HH75" s="19">
        <f t="shared" ca="1" si="467"/>
        <v>0</v>
      </c>
      <c r="HI75" s="19">
        <f t="shared" ca="1" si="467"/>
        <v>0</v>
      </c>
      <c r="HJ75" s="19">
        <f t="shared" ca="1" si="467"/>
        <v>0</v>
      </c>
      <c r="HK75" s="19">
        <f t="shared" ca="1" si="467"/>
        <v>0</v>
      </c>
      <c r="HL75" s="19">
        <f t="shared" ca="1" si="467"/>
        <v>0</v>
      </c>
      <c r="HM75" s="19">
        <f t="shared" ca="1" si="467"/>
        <v>0</v>
      </c>
      <c r="HN75" s="19">
        <f t="shared" ca="1" si="467"/>
        <v>0</v>
      </c>
      <c r="HO75" s="19">
        <f t="shared" ca="1" si="467"/>
        <v>0</v>
      </c>
      <c r="HP75" s="19">
        <f t="shared" ca="1" si="467"/>
        <v>0</v>
      </c>
      <c r="HQ75" s="19">
        <f t="shared" ca="1" si="467"/>
        <v>0</v>
      </c>
      <c r="HR75" s="19">
        <f t="shared" ca="1" si="469"/>
        <v>0</v>
      </c>
      <c r="HS75" s="19">
        <f t="shared" ca="1" si="469"/>
        <v>0</v>
      </c>
      <c r="HT75" s="19">
        <f t="shared" ca="1" si="469"/>
        <v>0</v>
      </c>
      <c r="HU75" s="19">
        <f t="shared" ca="1" si="469"/>
        <v>0</v>
      </c>
      <c r="HV75" s="19">
        <f t="shared" ca="1" si="469"/>
        <v>0</v>
      </c>
      <c r="HW75" s="19">
        <f t="shared" ca="1" si="469"/>
        <v>0</v>
      </c>
      <c r="HX75" s="19">
        <f t="shared" ca="1" si="469"/>
        <v>0</v>
      </c>
      <c r="HY75" s="19">
        <f t="shared" ca="1" si="469"/>
        <v>0</v>
      </c>
      <c r="HZ75" s="19">
        <f t="shared" ca="1" si="469"/>
        <v>0</v>
      </c>
      <c r="IA75" s="19">
        <f t="shared" ca="1" si="469"/>
        <v>0</v>
      </c>
      <c r="IB75" s="19">
        <f t="shared" ca="1" si="469"/>
        <v>0</v>
      </c>
      <c r="IC75" s="19">
        <f t="shared" ca="1" si="469"/>
        <v>0</v>
      </c>
      <c r="ID75" s="19">
        <f t="shared" ca="1" si="469"/>
        <v>0</v>
      </c>
      <c r="IE75" s="19">
        <f t="shared" ca="1" si="469"/>
        <v>0</v>
      </c>
      <c r="IF75" s="19">
        <f t="shared" ca="1" si="469"/>
        <v>0</v>
      </c>
      <c r="IG75" s="19">
        <f t="shared" ca="1" si="469"/>
        <v>0</v>
      </c>
      <c r="IH75" s="19">
        <f t="shared" ca="1" si="469"/>
        <v>0</v>
      </c>
      <c r="II75" s="19">
        <f t="shared" ca="1" si="469"/>
        <v>0</v>
      </c>
      <c r="IJ75" s="19">
        <f t="shared" ca="1" si="469"/>
        <v>0</v>
      </c>
      <c r="IK75" s="19">
        <f t="shared" ca="1" si="469"/>
        <v>0</v>
      </c>
      <c r="IL75" s="19">
        <f t="shared" ca="1" si="469"/>
        <v>0</v>
      </c>
      <c r="IM75" s="19">
        <f t="shared" ca="1" si="469"/>
        <v>0</v>
      </c>
      <c r="IN75" s="19">
        <f t="shared" ca="1" si="469"/>
        <v>0</v>
      </c>
      <c r="IO75" s="19">
        <f t="shared" ca="1" si="470"/>
        <v>0</v>
      </c>
      <c r="IP75" s="19">
        <f t="shared" ca="1" si="470"/>
        <v>0</v>
      </c>
      <c r="IQ75" s="19">
        <f t="shared" ca="1" si="470"/>
        <v>0</v>
      </c>
      <c r="IR75" s="19">
        <f t="shared" ca="1" si="471"/>
        <v>0</v>
      </c>
      <c r="IS75" s="19">
        <f t="shared" ca="1" si="471"/>
        <v>0</v>
      </c>
      <c r="IT75" s="19">
        <f t="shared" ca="1" si="471"/>
        <v>0</v>
      </c>
      <c r="IU75" s="19">
        <f t="shared" ca="1" si="471"/>
        <v>0</v>
      </c>
      <c r="IV75" s="19">
        <f t="shared" ca="1" si="471"/>
        <v>0</v>
      </c>
      <c r="IW75" s="19">
        <f t="shared" ca="1" si="471"/>
        <v>0</v>
      </c>
      <c r="IX75" s="19">
        <f t="shared" ca="1" si="471"/>
        <v>0</v>
      </c>
      <c r="IY75" s="19">
        <f t="shared" ca="1" si="471"/>
        <v>0</v>
      </c>
      <c r="IZ75" s="19">
        <f t="shared" ca="1" si="471"/>
        <v>0</v>
      </c>
      <c r="JA75" s="19">
        <f t="shared" ca="1" si="471"/>
        <v>0</v>
      </c>
      <c r="JB75" s="19">
        <f t="shared" ca="1" si="470"/>
        <v>0</v>
      </c>
      <c r="JC75" s="19">
        <f t="shared" ca="1" si="470"/>
        <v>0</v>
      </c>
      <c r="JD75" s="19">
        <f t="shared" ca="1" si="470"/>
        <v>0</v>
      </c>
      <c r="JE75" s="19">
        <f t="shared" ca="1" si="470"/>
        <v>0</v>
      </c>
      <c r="JF75" s="19">
        <f t="shared" ca="1" si="470"/>
        <v>0</v>
      </c>
      <c r="JG75" s="19">
        <f t="shared" ca="1" si="470"/>
        <v>0</v>
      </c>
      <c r="JH75" s="19">
        <f t="shared" ca="1" si="470"/>
        <v>0</v>
      </c>
      <c r="JI75" s="19">
        <f t="shared" ca="1" si="470"/>
        <v>0</v>
      </c>
      <c r="JJ75" s="19">
        <f t="shared" ca="1" si="470"/>
        <v>0</v>
      </c>
      <c r="JK75" s="19">
        <f t="shared" ca="1" si="470"/>
        <v>0</v>
      </c>
      <c r="JL75" s="19">
        <f t="shared" ca="1" si="470"/>
        <v>0</v>
      </c>
      <c r="JM75" s="19">
        <f t="shared" ca="1" si="470"/>
        <v>0</v>
      </c>
      <c r="JN75" s="19">
        <f t="shared" ca="1" si="470"/>
        <v>0</v>
      </c>
      <c r="JO75" s="19">
        <f t="shared" ca="1" si="470"/>
        <v>0</v>
      </c>
      <c r="JP75" s="19">
        <f t="shared" ca="1" si="470"/>
        <v>0</v>
      </c>
      <c r="JQ75" s="19">
        <f t="shared" ca="1" si="470"/>
        <v>0</v>
      </c>
      <c r="JR75" s="19">
        <f t="shared" ca="1" si="470"/>
        <v>0</v>
      </c>
      <c r="JS75" s="19">
        <f t="shared" ca="1" si="470"/>
        <v>0</v>
      </c>
      <c r="JT75" s="19">
        <f t="shared" ca="1" si="470"/>
        <v>0</v>
      </c>
      <c r="JU75" s="19">
        <f t="shared" ca="1" si="470"/>
        <v>0</v>
      </c>
      <c r="JV75" s="19">
        <f t="shared" ca="1" si="470"/>
        <v>0</v>
      </c>
      <c r="JW75" s="19">
        <f t="shared" ca="1" si="470"/>
        <v>0</v>
      </c>
      <c r="JX75" s="19">
        <f t="shared" ca="1" si="470"/>
        <v>0</v>
      </c>
      <c r="JY75" s="19">
        <f t="shared" ca="1" si="470"/>
        <v>0</v>
      </c>
      <c r="JZ75" s="19">
        <f t="shared" ca="1" si="470"/>
        <v>0</v>
      </c>
      <c r="KA75" s="5">
        <f t="shared" ca="1" si="472"/>
        <v>67</v>
      </c>
      <c r="KB75" s="9"/>
      <c r="KC75" s="5">
        <f t="shared" ca="1" si="473"/>
        <v>1</v>
      </c>
      <c r="KD75" s="5" t="b">
        <f t="shared" ca="1" si="473"/>
        <v>0</v>
      </c>
      <c r="KE75" s="19">
        <f t="shared" ca="1" si="539"/>
        <v>0</v>
      </c>
      <c r="KF75" s="5">
        <f t="shared" ca="1" si="474"/>
        <v>0</v>
      </c>
      <c r="KG75" s="5">
        <f t="shared" ca="1" si="475"/>
        <v>1.2500000000000001E-2</v>
      </c>
      <c r="KH75" s="19">
        <f t="shared" ca="1" si="476"/>
        <v>0</v>
      </c>
      <c r="KI75" s="19">
        <f t="shared" ca="1" si="476"/>
        <v>0</v>
      </c>
      <c r="KJ75" s="19" t="str">
        <f t="shared" ca="1" si="476"/>
        <v>-</v>
      </c>
      <c r="KK75" s="19" t="str">
        <f t="shared" ca="1" si="476"/>
        <v>-</v>
      </c>
      <c r="KL75" s="19" t="str">
        <f t="shared" ca="1" si="476"/>
        <v>-</v>
      </c>
      <c r="KM75" s="19" t="str">
        <f t="shared" ca="1" si="476"/>
        <v>-</v>
      </c>
      <c r="KN75" s="19" t="str">
        <f t="shared" ca="1" si="476"/>
        <v>-</v>
      </c>
      <c r="KO75" s="19" t="str">
        <f t="shared" ca="1" si="476"/>
        <v>-</v>
      </c>
      <c r="KP75" s="19" t="str">
        <f t="shared" ca="1" si="476"/>
        <v>-</v>
      </c>
      <c r="KQ75" s="19" t="str">
        <f t="shared" ca="1" si="476"/>
        <v>-</v>
      </c>
      <c r="KR75" s="19" t="str">
        <f t="shared" ca="1" si="476"/>
        <v>-</v>
      </c>
      <c r="KS75" s="19" t="str">
        <f t="shared" ca="1" si="476"/>
        <v>-</v>
      </c>
      <c r="KT75" s="19" t="str">
        <f t="shared" ca="1" si="476"/>
        <v>-</v>
      </c>
      <c r="KU75" s="19" t="str">
        <f t="shared" ca="1" si="526"/>
        <v>-</v>
      </c>
      <c r="KV75" s="19" t="str">
        <f t="shared" ca="1" si="476"/>
        <v>-</v>
      </c>
      <c r="KW75" s="19">
        <f t="shared" ca="1" si="525"/>
        <v>1</v>
      </c>
      <c r="KX75" s="19">
        <f t="shared" ca="1" si="539"/>
        <v>0</v>
      </c>
      <c r="KY75" s="19">
        <f t="shared" ca="1" si="478"/>
        <v>1</v>
      </c>
      <c r="KZ75" s="19">
        <f t="shared" ca="1" si="525"/>
        <v>1</v>
      </c>
      <c r="LA75" s="19">
        <f t="shared" ca="1" si="525"/>
        <v>1</v>
      </c>
      <c r="LB75" s="19">
        <f t="shared" ca="1" si="525"/>
        <v>1</v>
      </c>
      <c r="LC75" s="19">
        <f t="shared" ca="1" si="477"/>
        <v>0</v>
      </c>
      <c r="LD75" s="19">
        <f t="shared" ca="1" si="525"/>
        <v>1</v>
      </c>
      <c r="LE75" s="19">
        <f t="shared" ca="1" si="525"/>
        <v>0</v>
      </c>
      <c r="LF75" s="19">
        <f t="shared" ca="1" si="525"/>
        <v>0</v>
      </c>
      <c r="LG75" s="19">
        <f t="shared" ca="1" si="525"/>
        <v>1</v>
      </c>
      <c r="LH75" s="19">
        <f t="shared" ca="1" si="552"/>
        <v>0</v>
      </c>
      <c r="LI75" s="19">
        <f t="shared" ca="1" si="525"/>
        <v>0</v>
      </c>
      <c r="LJ75" s="19">
        <f t="shared" ca="1" si="525"/>
        <v>0</v>
      </c>
      <c r="LK75" s="19">
        <f t="shared" ca="1" si="525"/>
        <v>0</v>
      </c>
      <c r="LL75" s="19">
        <f t="shared" ca="1" si="525"/>
        <v>1</v>
      </c>
      <c r="LM75" s="19">
        <f t="shared" ca="1" si="525"/>
        <v>0</v>
      </c>
      <c r="LN75" s="19">
        <f t="shared" ca="1" si="525"/>
        <v>1</v>
      </c>
      <c r="LO75" s="19">
        <f t="shared" ca="1" si="539"/>
        <v>0</v>
      </c>
      <c r="LP75" s="19">
        <f t="shared" ca="1" si="539"/>
        <v>0</v>
      </c>
      <c r="LQ75" s="19">
        <f t="shared" ca="1" si="539"/>
        <v>0</v>
      </c>
      <c r="LR75" s="19">
        <f t="shared" ca="1" si="539"/>
        <v>0</v>
      </c>
      <c r="LS75" s="19">
        <f t="shared" ca="1" si="539"/>
        <v>0</v>
      </c>
      <c r="LT75" s="19">
        <f t="shared" ca="1" si="539"/>
        <v>0</v>
      </c>
      <c r="LU75" s="19">
        <f t="shared" ca="1" si="539"/>
        <v>0</v>
      </c>
      <c r="LV75" s="19">
        <f t="shared" ca="1" si="539"/>
        <v>0</v>
      </c>
      <c r="LW75" s="19">
        <f t="shared" ca="1" si="539"/>
        <v>0</v>
      </c>
      <c r="LX75" s="19">
        <f t="shared" ca="1" si="360"/>
        <v>0</v>
      </c>
      <c r="LY75" s="19">
        <f t="shared" ca="1" si="360"/>
        <v>0</v>
      </c>
      <c r="LZ75" s="19">
        <f t="shared" ca="1" si="360"/>
        <v>0</v>
      </c>
      <c r="MA75" s="19">
        <f t="shared" ca="1" si="360"/>
        <v>0</v>
      </c>
      <c r="MB75" s="19">
        <f t="shared" ca="1" si="360"/>
        <v>0</v>
      </c>
      <c r="MC75" s="19">
        <f t="shared" ca="1" si="360"/>
        <v>0</v>
      </c>
      <c r="MD75" s="19">
        <f t="shared" ca="1" si="360"/>
        <v>0</v>
      </c>
      <c r="ME75" s="19">
        <f t="shared" ca="1" si="360"/>
        <v>0</v>
      </c>
      <c r="MF75" s="19">
        <f t="shared" ca="1" si="360"/>
        <v>0</v>
      </c>
      <c r="MG75" s="19">
        <f t="shared" ca="1" si="360"/>
        <v>0</v>
      </c>
      <c r="MH75" s="19">
        <f t="shared" ca="1" si="360"/>
        <v>0</v>
      </c>
      <c r="MI75" s="19">
        <f t="shared" ca="1" si="360"/>
        <v>0</v>
      </c>
      <c r="MJ75" s="5">
        <f t="shared" ca="1" si="480"/>
        <v>0</v>
      </c>
      <c r="MK75" s="5">
        <f t="shared" ca="1" si="480"/>
        <v>6.25E-2</v>
      </c>
      <c r="ML75" s="5">
        <f t="shared" ca="1" si="480"/>
        <v>6.25E-2</v>
      </c>
      <c r="MM75" s="5">
        <f t="shared" ca="1" si="480"/>
        <v>6.25E-2</v>
      </c>
      <c r="MN75" s="19">
        <f t="shared" ca="1" si="418"/>
        <v>0</v>
      </c>
      <c r="MO75" s="19">
        <f t="shared" ca="1" si="360"/>
        <v>0</v>
      </c>
      <c r="MP75" s="19">
        <f t="shared" ca="1" si="370"/>
        <v>0</v>
      </c>
      <c r="MQ75" s="19">
        <f t="shared" ca="1" si="370"/>
        <v>0</v>
      </c>
      <c r="MR75" s="19">
        <f t="shared" ca="1" si="370"/>
        <v>0</v>
      </c>
      <c r="MS75" s="19">
        <f t="shared" ca="1" si="370"/>
        <v>0</v>
      </c>
      <c r="MT75" s="19">
        <f t="shared" ca="1" si="360"/>
        <v>0</v>
      </c>
      <c r="MU75" s="19">
        <f t="shared" ca="1" si="360"/>
        <v>1</v>
      </c>
      <c r="MV75" s="19">
        <f t="shared" ca="1" si="481"/>
        <v>0</v>
      </c>
      <c r="MW75" s="19">
        <f t="shared" ca="1" si="481"/>
        <v>0</v>
      </c>
      <c r="MX75" s="19">
        <f t="shared" ca="1" si="481"/>
        <v>0</v>
      </c>
      <c r="MY75" s="19">
        <f t="shared" ca="1" si="360"/>
        <v>0</v>
      </c>
      <c r="MZ75" s="19">
        <f t="shared" ca="1" si="360"/>
        <v>1</v>
      </c>
      <c r="NA75" s="9"/>
      <c r="NB75" s="5" t="b">
        <f t="shared" ca="1" si="482"/>
        <v>0</v>
      </c>
      <c r="NC75" s="19" t="str">
        <f t="shared" ca="1" si="373"/>
        <v>-</v>
      </c>
      <c r="ND75" s="19" t="str">
        <f t="shared" ca="1" si="373"/>
        <v>-</v>
      </c>
      <c r="NE75" s="5" t="b">
        <f t="shared" ca="1" si="483"/>
        <v>0</v>
      </c>
      <c r="NF75" s="5" t="b">
        <f t="shared" ca="1" si="483"/>
        <v>0</v>
      </c>
      <c r="NG75" s="5" t="b">
        <f t="shared" ca="1" si="483"/>
        <v>1</v>
      </c>
      <c r="NH75" s="134">
        <f t="shared" ca="1" si="484"/>
        <v>2</v>
      </c>
      <c r="NI75" s="134">
        <f t="shared" ca="1" si="484"/>
        <v>2</v>
      </c>
      <c r="NJ75" s="19" t="str">
        <f t="shared" ca="1" si="486"/>
        <v>-</v>
      </c>
      <c r="NK75" s="19" t="str">
        <f t="shared" ca="1" si="553"/>
        <v>-</v>
      </c>
      <c r="NL75" s="19" t="str">
        <f t="shared" ca="1" si="486"/>
        <v>-</v>
      </c>
      <c r="NM75" s="19" t="str">
        <f t="shared" ca="1" si="486"/>
        <v>-</v>
      </c>
      <c r="NN75" s="19">
        <f t="shared" ca="1" si="486"/>
        <v>1</v>
      </c>
      <c r="NO75" s="19">
        <f t="shared" ca="1" si="486"/>
        <v>0.66</v>
      </c>
      <c r="NP75" s="19" t="str">
        <f t="shared" ca="1" si="486"/>
        <v>-</v>
      </c>
      <c r="NQ75" s="5" t="b" cm="1">
        <f t="array" aca="1" ref="NQ75" ca="1">IF(OR(NR75:NY75&lt;&gt;"-"),TRUE,"-")</f>
        <v>1</v>
      </c>
      <c r="NR75" s="19">
        <f t="shared" ca="1" si="486"/>
        <v>2</v>
      </c>
      <c r="NS75" s="19">
        <f t="shared" ca="1" si="486"/>
        <v>2</v>
      </c>
      <c r="NT75" s="19">
        <f t="shared" ca="1" si="486"/>
        <v>2</v>
      </c>
      <c r="NU75" s="19">
        <f t="shared" ca="1" si="486"/>
        <v>2</v>
      </c>
      <c r="NV75" s="19">
        <f t="shared" ca="1" si="486"/>
        <v>2</v>
      </c>
      <c r="NW75" s="19">
        <f t="shared" ca="1" si="486"/>
        <v>2</v>
      </c>
      <c r="NX75" s="19">
        <f t="shared" ca="1" si="486"/>
        <v>2</v>
      </c>
      <c r="NY75" s="19">
        <f t="shared" ca="1" si="486"/>
        <v>2</v>
      </c>
      <c r="NZ75" s="5" t="str">
        <f t="array" aca="1" ref="NZ75" ca="1">IF(OR(OA75:OG75&lt;&gt;"-"),TRUE,"-")</f>
        <v>-</v>
      </c>
      <c r="OA75" s="19" t="str">
        <f t="shared" ca="1" si="541"/>
        <v>-</v>
      </c>
      <c r="OB75" s="19" t="str">
        <f t="shared" ca="1" si="541"/>
        <v>-</v>
      </c>
      <c r="OC75" s="19" t="str">
        <f t="shared" ca="1" si="541"/>
        <v>-</v>
      </c>
      <c r="OD75" s="19" t="str">
        <f t="shared" ca="1" si="541"/>
        <v>-</v>
      </c>
      <c r="OE75" s="19" t="str">
        <f t="shared" ca="1" si="541"/>
        <v>-</v>
      </c>
      <c r="OF75" s="19" t="str">
        <f t="shared" ca="1" si="541"/>
        <v>-</v>
      </c>
      <c r="OG75" s="19" t="str">
        <f t="shared" ca="1" si="541"/>
        <v>-</v>
      </c>
      <c r="OH75" s="5" t="b">
        <f t="array" aca="1" ref="OH75" ca="1">IF(OR(OI75:OJ75&lt;&gt;"-"),TRUE,"-")</f>
        <v>1</v>
      </c>
      <c r="OI75" s="134">
        <f ca="1">IF($AS75=6,0,$OJ75)</f>
        <v>0</v>
      </c>
      <c r="OJ75" s="19">
        <f t="shared" ca="1" si="383"/>
        <v>2</v>
      </c>
      <c r="OK75" s="19" t="b">
        <f t="shared" ca="1" si="384"/>
        <v>0</v>
      </c>
      <c r="OL75" s="19" t="str">
        <f t="shared" ca="1" si="542"/>
        <v>-</v>
      </c>
      <c r="OM75" s="5" t="str">
        <f t="shared" ca="1" si="489"/>
        <v>-</v>
      </c>
      <c r="ON75" s="5" t="str">
        <f t="shared" ca="1" si="489"/>
        <v>-</v>
      </c>
      <c r="OO75" s="5" t="str">
        <f t="shared" ca="1" si="489"/>
        <v>-</v>
      </c>
      <c r="OP75" s="5" t="str">
        <f t="shared" ca="1" si="489"/>
        <v>-</v>
      </c>
      <c r="OQ75" s="19" t="str">
        <f t="shared" ca="1" si="491"/>
        <v>-</v>
      </c>
      <c r="OR75" s="19" t="str">
        <f t="shared" ca="1" si="491"/>
        <v>-</v>
      </c>
      <c r="OS75" s="19" t="b">
        <f t="shared" ca="1" si="491"/>
        <v>1</v>
      </c>
      <c r="OT75" s="19">
        <f t="shared" ca="1" si="491"/>
        <v>0.75</v>
      </c>
      <c r="OU75" s="19">
        <f t="shared" ca="1" si="491"/>
        <v>0.75</v>
      </c>
      <c r="OV75" s="19">
        <f t="shared" ca="1" si="491"/>
        <v>0.99</v>
      </c>
      <c r="OW75" s="19">
        <f t="shared" ca="1" si="491"/>
        <v>0.5</v>
      </c>
      <c r="OX75" s="19">
        <f t="shared" ca="1" si="491"/>
        <v>0</v>
      </c>
      <c r="OY75" s="19">
        <f t="shared" ca="1" si="491"/>
        <v>0</v>
      </c>
      <c r="OZ75" s="19" t="str">
        <f t="shared" ca="1" si="491"/>
        <v>-</v>
      </c>
      <c r="PA75" s="19" t="str">
        <f t="shared" ca="1" si="491"/>
        <v>-</v>
      </c>
      <c r="PB75" s="19" t="str">
        <f t="shared" ca="1" si="491"/>
        <v>-</v>
      </c>
      <c r="PC75" s="5">
        <f t="shared" ca="1" si="492"/>
        <v>1.5</v>
      </c>
      <c r="PD75" s="9"/>
      <c r="PE75" s="19">
        <f t="shared" ca="1" si="491"/>
        <v>50</v>
      </c>
      <c r="PF75" s="19">
        <f t="shared" ca="1" si="544"/>
        <v>50</v>
      </c>
      <c r="PG75" s="19">
        <f t="shared" ca="1" si="544"/>
        <v>50</v>
      </c>
      <c r="PH75" s="19">
        <f t="shared" ca="1" si="544"/>
        <v>50</v>
      </c>
      <c r="PI75" s="19">
        <f t="shared" ca="1" si="387"/>
        <v>1</v>
      </c>
      <c r="PJ75" s="5">
        <f t="shared" ca="1" si="493"/>
        <v>1</v>
      </c>
      <c r="PK75" s="19">
        <f t="shared" ca="1" si="494"/>
        <v>1</v>
      </c>
      <c r="PL75" s="9"/>
      <c r="PM75" s="19" t="b">
        <f t="shared" ca="1" si="544"/>
        <v>0</v>
      </c>
      <c r="PN75" s="19" t="b">
        <f t="shared" ca="1" si="544"/>
        <v>0</v>
      </c>
      <c r="PO75" s="19">
        <f t="shared" ca="1" si="544"/>
        <v>1</v>
      </c>
      <c r="PP75" s="19">
        <f t="shared" ca="1" si="544"/>
        <v>1</v>
      </c>
      <c r="PQ75" s="19">
        <f t="shared" ca="1" si="544"/>
        <v>1</v>
      </c>
      <c r="PR75" s="19">
        <f t="shared" ca="1" si="544"/>
        <v>1</v>
      </c>
      <c r="PS75" s="19">
        <f t="shared" ca="1" si="544"/>
        <v>1</v>
      </c>
      <c r="PT75" s="19">
        <f t="shared" ca="1" si="544"/>
        <v>1</v>
      </c>
      <c r="PU75" s="19">
        <f t="shared" ca="1" si="544"/>
        <v>1</v>
      </c>
      <c r="PV75" s="19">
        <f t="shared" ca="1" si="544"/>
        <v>1</v>
      </c>
      <c r="PW75" s="19">
        <f t="shared" ca="1" si="544"/>
        <v>1</v>
      </c>
      <c r="PX75" s="9"/>
      <c r="PY75" s="12" t="str">
        <f t="shared" ca="1" si="496"/>
        <v>-</v>
      </c>
      <c r="PZ75" s="19" t="str">
        <f t="shared" ca="1" si="497"/>
        <v>-</v>
      </c>
      <c r="QA75" s="19" t="str">
        <f t="shared" ca="1" si="497"/>
        <v>-</v>
      </c>
      <c r="QB75" s="19" t="str">
        <f t="shared" ca="1" si="498"/>
        <v>-</v>
      </c>
      <c r="QC75" s="19" t="str">
        <f t="shared" ca="1" si="497"/>
        <v>-</v>
      </c>
      <c r="QD75" s="19" t="str">
        <f t="shared" ca="1" si="499"/>
        <v>-</v>
      </c>
      <c r="QE75" s="19" t="str">
        <f t="shared" ca="1" si="497"/>
        <v>-</v>
      </c>
      <c r="QF75" s="19" t="str">
        <f t="shared" ca="1" si="497"/>
        <v>-</v>
      </c>
      <c r="QG75" s="19" t="str">
        <f t="shared" ca="1" si="497"/>
        <v>-</v>
      </c>
      <c r="QH75" s="19" t="str">
        <f t="shared" ca="1" si="497"/>
        <v>-</v>
      </c>
      <c r="QI75" s="19" t="str">
        <f t="shared" ca="1" si="497"/>
        <v>-</v>
      </c>
      <c r="QJ75" s="19" t="str">
        <f t="shared" ca="1" si="497"/>
        <v>-</v>
      </c>
      <c r="QK75" s="19" t="str">
        <f t="shared" ca="1" si="497"/>
        <v>-</v>
      </c>
      <c r="QL75" s="19" t="str">
        <f t="shared" ca="1" si="497"/>
        <v>-</v>
      </c>
      <c r="QM75" s="19" t="str">
        <f t="shared" ca="1" si="497"/>
        <v>-</v>
      </c>
      <c r="QN75" s="19" t="str">
        <f t="shared" ca="1" si="497"/>
        <v>-</v>
      </c>
      <c r="QO75" s="19" t="str">
        <f t="shared" ca="1" si="497"/>
        <v>-</v>
      </c>
      <c r="QP75" s="19" t="str">
        <f t="shared" ca="1" si="497"/>
        <v>-</v>
      </c>
      <c r="QQ75" s="19" t="str">
        <f t="shared" ca="1" si="497"/>
        <v>-</v>
      </c>
      <c r="QR75" s="19" t="str">
        <f t="shared" ca="1" si="500"/>
        <v>-</v>
      </c>
      <c r="QS75" s="19" t="str">
        <f t="shared" ca="1" si="500"/>
        <v>-</v>
      </c>
      <c r="QT75" s="19" t="str">
        <f t="shared" ca="1" si="500"/>
        <v>-</v>
      </c>
      <c r="QU75" s="19" t="str">
        <f t="shared" ca="1" si="500"/>
        <v>-</v>
      </c>
      <c r="QV75" s="19" t="str">
        <f t="shared" ca="1" si="500"/>
        <v>-</v>
      </c>
      <c r="QW75" s="19" t="str">
        <f t="shared" ca="1" si="500"/>
        <v>-</v>
      </c>
      <c r="QX75" s="19" t="str">
        <f t="shared" ca="1" si="500"/>
        <v>-</v>
      </c>
      <c r="QY75" s="19" t="str">
        <f t="shared" ca="1" si="501"/>
        <v>-</v>
      </c>
      <c r="QZ75" s="19" t="str">
        <f t="shared" ca="1" si="501"/>
        <v>-</v>
      </c>
      <c r="RA75" s="19" t="str">
        <f t="shared" ca="1" si="501"/>
        <v>-</v>
      </c>
      <c r="RB75" s="19" t="str">
        <f t="shared" ca="1" si="501"/>
        <v>-</v>
      </c>
      <c r="RC75" s="19" t="str">
        <f t="shared" ca="1" si="501"/>
        <v>-</v>
      </c>
      <c r="RD75" s="19" t="str">
        <f t="shared" ca="1" si="501"/>
        <v>-</v>
      </c>
      <c r="RE75" s="19" t="str">
        <f t="shared" ca="1" si="501"/>
        <v>-</v>
      </c>
      <c r="RF75" s="19" t="str">
        <f t="shared" ca="1" si="501"/>
        <v>-</v>
      </c>
      <c r="RG75" s="19" t="str">
        <f t="shared" ca="1" si="501"/>
        <v>-</v>
      </c>
      <c r="RH75" s="19" t="str">
        <f t="shared" ca="1" si="501"/>
        <v>-</v>
      </c>
      <c r="RI75" s="19" t="str">
        <f t="shared" ca="1" si="500"/>
        <v>-</v>
      </c>
      <c r="RJ75" s="19" t="str">
        <f t="shared" ca="1" si="500"/>
        <v>-</v>
      </c>
      <c r="RK75" s="19" t="str">
        <f t="shared" ca="1" si="500"/>
        <v>-</v>
      </c>
      <c r="RL75" s="19" t="str">
        <f t="shared" ca="1" si="500"/>
        <v>-</v>
      </c>
      <c r="RM75" s="19" t="str">
        <f t="shared" ca="1" si="500"/>
        <v>-</v>
      </c>
      <c r="RN75" s="19" t="str">
        <f t="shared" ca="1" si="500"/>
        <v>-</v>
      </c>
      <c r="RO75" s="19" t="str">
        <f t="shared" ca="1" si="500"/>
        <v>-</v>
      </c>
      <c r="RP75" s="19" t="str">
        <f t="shared" ca="1" si="500"/>
        <v>-</v>
      </c>
      <c r="RQ75" s="19" t="str">
        <f t="shared" ca="1" si="500"/>
        <v>-</v>
      </c>
      <c r="RR75" s="19" t="str">
        <f t="shared" ca="1" si="502"/>
        <v>-</v>
      </c>
      <c r="RS75" s="19" t="str">
        <f t="shared" ca="1" si="502"/>
        <v>-</v>
      </c>
      <c r="RT75" s="19" t="str">
        <f t="shared" ca="1" si="502"/>
        <v>-</v>
      </c>
      <c r="RU75" s="19" t="str">
        <f t="shared" ca="1" si="502"/>
        <v>-</v>
      </c>
      <c r="RV75" s="19" t="str">
        <f t="shared" ca="1" si="502"/>
        <v>-</v>
      </c>
      <c r="RW75" s="19" t="str">
        <f t="shared" ca="1" si="502"/>
        <v>-</v>
      </c>
      <c r="RX75" s="19" t="str">
        <f t="shared" ca="1" si="502"/>
        <v>-</v>
      </c>
      <c r="RY75" s="19" t="str">
        <f t="shared" ca="1" si="502"/>
        <v>-</v>
      </c>
      <c r="RZ75" s="19" t="str">
        <f t="shared" ca="1" si="502"/>
        <v>-</v>
      </c>
      <c r="SA75" s="19" t="str">
        <f t="shared" ca="1" si="502"/>
        <v>-</v>
      </c>
      <c r="SB75" s="19" t="str">
        <f t="shared" ca="1" si="502"/>
        <v>-</v>
      </c>
      <c r="SC75" s="19" t="str">
        <f t="shared" ca="1" si="502"/>
        <v>-</v>
      </c>
      <c r="SD75" s="19" t="str">
        <f t="shared" ca="1" si="502"/>
        <v>-</v>
      </c>
      <c r="SE75" s="19" t="str">
        <f t="shared" ca="1" si="502"/>
        <v>-</v>
      </c>
      <c r="SF75" s="19" t="str">
        <f t="shared" ca="1" si="502"/>
        <v>-</v>
      </c>
      <c r="SG75" s="19" t="str">
        <f t="shared" ca="1" si="502"/>
        <v>-</v>
      </c>
      <c r="SH75" s="19" t="str">
        <f t="shared" ca="1" si="503"/>
        <v>-</v>
      </c>
      <c r="SI75" s="12" t="str">
        <f t="shared" ca="1" si="504"/>
        <v>-</v>
      </c>
      <c r="SJ75" s="19" t="str">
        <f t="shared" ca="1" si="503"/>
        <v>-</v>
      </c>
      <c r="SK75" s="19" t="str">
        <f t="shared" ca="1" si="503"/>
        <v>-</v>
      </c>
      <c r="SL75" s="19" t="str">
        <f t="shared" ca="1" si="503"/>
        <v>-</v>
      </c>
      <c r="SM75" s="19" t="str">
        <f t="shared" ca="1" si="564"/>
        <v>-</v>
      </c>
      <c r="SN75" s="19" t="str">
        <f t="shared" ca="1" si="564"/>
        <v>-</v>
      </c>
      <c r="SO75" s="19" t="str">
        <f t="shared" ca="1" si="564"/>
        <v>-</v>
      </c>
      <c r="SP75" s="19" t="str">
        <f t="shared" ca="1" si="564"/>
        <v>-</v>
      </c>
      <c r="SQ75" s="19" t="str">
        <f t="shared" ca="1" si="564"/>
        <v>-</v>
      </c>
      <c r="SR75" s="19" t="str">
        <f t="shared" ca="1" si="564"/>
        <v>-</v>
      </c>
      <c r="SS75" s="19" t="str">
        <f t="shared" ca="1" si="503"/>
        <v>-</v>
      </c>
      <c r="ST75" s="19" t="str">
        <f t="shared" ca="1" si="503"/>
        <v>-</v>
      </c>
      <c r="SU75" s="19" t="str">
        <f t="shared" ca="1" si="503"/>
        <v>-</v>
      </c>
      <c r="SV75" s="19" t="str">
        <f t="shared" ca="1" si="503"/>
        <v>-</v>
      </c>
      <c r="SW75" s="19" t="str">
        <f t="shared" ca="1" si="503"/>
        <v>-</v>
      </c>
      <c r="SX75" s="19" t="str">
        <f t="shared" ca="1" si="503"/>
        <v>-</v>
      </c>
      <c r="SY75" s="19" t="str">
        <f t="shared" ca="1" si="503"/>
        <v>-</v>
      </c>
      <c r="SZ75" s="19" t="str">
        <f t="shared" ca="1" si="503"/>
        <v>-</v>
      </c>
      <c r="TA75" s="19" t="str">
        <f t="shared" ca="1" si="503"/>
        <v>-</v>
      </c>
      <c r="TB75" s="19" t="str">
        <f t="shared" ca="1" si="503"/>
        <v>-</v>
      </c>
      <c r="TC75" s="19" t="str">
        <f t="shared" ca="1" si="503"/>
        <v>-</v>
      </c>
      <c r="TD75" s="19" t="str">
        <f t="shared" ca="1" si="505"/>
        <v>-</v>
      </c>
      <c r="TE75" s="19" t="str">
        <f t="shared" ca="1" si="505"/>
        <v>-</v>
      </c>
      <c r="TF75" s="19" t="str">
        <f t="shared" ca="1" si="505"/>
        <v>-</v>
      </c>
      <c r="TG75" s="19" t="str">
        <f t="shared" ca="1" si="505"/>
        <v>-</v>
      </c>
      <c r="TH75" s="19" t="str">
        <f t="shared" ca="1" si="505"/>
        <v>-</v>
      </c>
      <c r="TI75" s="19" t="str">
        <f t="shared" ca="1" si="505"/>
        <v>-</v>
      </c>
      <c r="TJ75" s="19" t="str">
        <f t="shared" ca="1" si="505"/>
        <v>-</v>
      </c>
      <c r="TK75" s="19" t="str">
        <f t="shared" ca="1" si="505"/>
        <v>-</v>
      </c>
      <c r="TL75" s="19" t="str">
        <f t="shared" ca="1" si="505"/>
        <v>-</v>
      </c>
      <c r="TM75" s="19" t="str">
        <f t="shared" ca="1" si="506"/>
        <v>-</v>
      </c>
      <c r="TN75" s="19" t="str">
        <f t="shared" ca="1" si="506"/>
        <v>-</v>
      </c>
      <c r="TO75" s="19" t="str">
        <f t="shared" ca="1" si="506"/>
        <v>-</v>
      </c>
      <c r="TP75" s="19" t="str">
        <f t="shared" ca="1" si="506"/>
        <v>-</v>
      </c>
      <c r="TQ75" s="19" t="str">
        <f t="shared" ca="1" si="506"/>
        <v>-</v>
      </c>
      <c r="TR75" s="19" t="str">
        <f t="shared" ca="1" si="506"/>
        <v>-</v>
      </c>
      <c r="TS75" s="19" t="str">
        <f t="shared" ca="1" si="505"/>
        <v>-</v>
      </c>
      <c r="TT75" s="19" t="str">
        <f t="shared" ca="1" si="505"/>
        <v>-</v>
      </c>
      <c r="TU75" s="19" t="str">
        <f t="shared" ca="1" si="505"/>
        <v>-</v>
      </c>
      <c r="TV75" s="19" t="str">
        <f t="shared" ca="1" si="505"/>
        <v>-</v>
      </c>
      <c r="TW75" s="19" t="str">
        <f t="shared" ca="1" si="505"/>
        <v>-</v>
      </c>
      <c r="TX75" s="19" t="str">
        <f t="shared" ca="1" si="505"/>
        <v>-</v>
      </c>
      <c r="TY75" s="19" t="str">
        <f t="shared" ca="1" si="505"/>
        <v>-</v>
      </c>
      <c r="TZ75" s="19" t="str">
        <f t="shared" ca="1" si="507"/>
        <v>-</v>
      </c>
      <c r="UA75" s="19" t="str">
        <f t="shared" ca="1" si="507"/>
        <v>-</v>
      </c>
      <c r="UB75" s="19" t="str">
        <f t="shared" ca="1" si="507"/>
        <v>-</v>
      </c>
      <c r="UC75" s="19" t="str">
        <f t="shared" ca="1" si="507"/>
        <v>-</v>
      </c>
      <c r="UD75" s="19" t="str">
        <f t="shared" ca="1" si="507"/>
        <v>-</v>
      </c>
      <c r="UE75" s="19" t="str">
        <f t="shared" ca="1" si="507"/>
        <v>-</v>
      </c>
      <c r="UF75" s="19" t="str">
        <f t="shared" ca="1" si="507"/>
        <v>-</v>
      </c>
      <c r="UG75" s="19" t="str">
        <f t="shared" ca="1" si="507"/>
        <v>-</v>
      </c>
      <c r="UH75" s="19" t="str">
        <f t="shared" ca="1" si="507"/>
        <v>-</v>
      </c>
      <c r="UI75" s="19" t="str">
        <f t="shared" ca="1" si="507"/>
        <v>-</v>
      </c>
      <c r="UJ75" s="19" t="str">
        <f t="shared" ca="1" si="507"/>
        <v>-</v>
      </c>
      <c r="UK75" s="19" t="str">
        <f t="shared" ca="1" si="507"/>
        <v>-</v>
      </c>
      <c r="UL75" s="19" t="str">
        <f t="shared" ca="1" si="507"/>
        <v>-</v>
      </c>
      <c r="UM75" s="19" t="str">
        <f t="shared" ca="1" si="508"/>
        <v>-</v>
      </c>
      <c r="UN75" s="19" t="str">
        <f t="shared" ca="1" si="508"/>
        <v>-</v>
      </c>
      <c r="UO75" s="19" t="str">
        <f t="shared" ca="1" si="508"/>
        <v>-</v>
      </c>
      <c r="UP75" s="19" t="str">
        <f t="shared" ca="1" si="508"/>
        <v>-</v>
      </c>
      <c r="UQ75" s="19" t="str">
        <f t="shared" ca="1" si="508"/>
        <v>-</v>
      </c>
      <c r="UR75" s="19" t="str">
        <f t="shared" ca="1" si="508"/>
        <v>-</v>
      </c>
      <c r="US75" s="12" t="b">
        <f t="shared" ca="1" si="509"/>
        <v>1</v>
      </c>
      <c r="UT75" s="19" t="str">
        <f t="shared" ca="1" si="566"/>
        <v>-</v>
      </c>
      <c r="UU75" s="19" t="str">
        <f t="shared" ca="1" si="566"/>
        <v>-</v>
      </c>
      <c r="UV75" s="19" t="str">
        <f t="shared" ca="1" si="566"/>
        <v>-</v>
      </c>
      <c r="UW75" s="19" t="str">
        <f t="shared" ca="1" si="566"/>
        <v>-</v>
      </c>
      <c r="UX75" s="19" t="str">
        <f t="shared" ca="1" si="566"/>
        <v>-</v>
      </c>
      <c r="UY75" s="19" t="str">
        <f t="shared" ca="1" si="566"/>
        <v>-</v>
      </c>
      <c r="UZ75" s="19" t="str">
        <f t="shared" ca="1" si="566"/>
        <v>-</v>
      </c>
      <c r="VA75" s="19" t="str">
        <f t="shared" ca="1" si="566"/>
        <v>-</v>
      </c>
      <c r="VB75" s="19" t="str">
        <f t="shared" ca="1" si="566"/>
        <v>-</v>
      </c>
      <c r="VC75" s="19" t="str">
        <f t="shared" ca="1" si="566"/>
        <v>-</v>
      </c>
      <c r="VD75" s="19" t="str">
        <f t="shared" ca="1" si="566"/>
        <v>-</v>
      </c>
      <c r="VE75" s="19" t="str">
        <f t="shared" ca="1" si="566"/>
        <v>-</v>
      </c>
      <c r="VF75" s="19" t="str">
        <f t="shared" ca="1" si="566"/>
        <v>-</v>
      </c>
      <c r="VG75" s="19" t="str">
        <f t="shared" ca="1" si="566"/>
        <v>-</v>
      </c>
      <c r="VH75" s="19" t="str">
        <f t="shared" ca="1" si="566"/>
        <v>-</v>
      </c>
      <c r="VI75" s="19" t="str">
        <f t="shared" ca="1" si="566"/>
        <v>-</v>
      </c>
      <c r="VJ75" s="19" t="str">
        <f t="shared" ca="1" si="566"/>
        <v>-</v>
      </c>
      <c r="VK75" s="19" t="str">
        <f t="shared" ca="1" si="566"/>
        <v>-</v>
      </c>
      <c r="VL75" s="19" t="str">
        <f t="shared" ca="1" si="566"/>
        <v>-</v>
      </c>
      <c r="VM75" s="19" t="str">
        <f t="shared" ca="1" si="566"/>
        <v>-</v>
      </c>
      <c r="VN75" s="19" t="str">
        <f t="shared" ca="1" si="566"/>
        <v>-</v>
      </c>
      <c r="VO75" s="19" t="str">
        <f t="shared" ca="1" si="566"/>
        <v>-</v>
      </c>
      <c r="VP75" s="19" t="str">
        <f t="shared" ca="1" si="566"/>
        <v>-</v>
      </c>
      <c r="VQ75" s="19" t="str">
        <f t="shared" ca="1" si="566"/>
        <v>-</v>
      </c>
      <c r="VR75" s="19" t="str">
        <f t="shared" ca="1" si="566"/>
        <v>-</v>
      </c>
      <c r="VS75" s="19" t="str">
        <f t="shared" ca="1" si="566"/>
        <v>-</v>
      </c>
      <c r="VT75" s="19" t="str">
        <f t="shared" ca="1" si="566"/>
        <v>-</v>
      </c>
      <c r="VU75" s="19" t="str">
        <f t="shared" ca="1" si="566"/>
        <v>-</v>
      </c>
      <c r="VV75" s="19" t="str">
        <f t="shared" ca="1" si="566"/>
        <v>-</v>
      </c>
      <c r="VW75" s="19" t="str">
        <f t="shared" ca="1" si="566"/>
        <v>-</v>
      </c>
      <c r="VX75" s="19" t="str">
        <f t="shared" ca="1" si="566"/>
        <v>-</v>
      </c>
      <c r="VY75" s="19" t="str">
        <f t="shared" ca="1" si="566"/>
        <v>-</v>
      </c>
      <c r="VZ75" s="19" t="str">
        <f t="shared" ca="1" si="566"/>
        <v>-</v>
      </c>
      <c r="WA75" s="19" t="str">
        <f t="shared" ca="1" si="566"/>
        <v>-</v>
      </c>
      <c r="WB75" s="19" t="str">
        <f t="shared" ca="1" si="566"/>
        <v>-</v>
      </c>
      <c r="WC75" s="19" t="str">
        <f t="shared" ca="1" si="566"/>
        <v>-</v>
      </c>
      <c r="WD75" s="19" t="str">
        <f t="shared" ca="1" si="566"/>
        <v>-</v>
      </c>
      <c r="WE75" s="19" t="str">
        <f t="shared" ca="1" si="566"/>
        <v>-</v>
      </c>
      <c r="WF75" s="19" t="str">
        <f t="shared" ca="1" si="566"/>
        <v>-</v>
      </c>
      <c r="WG75" s="19" t="str">
        <f t="shared" ca="1" si="566"/>
        <v>-</v>
      </c>
      <c r="WH75" s="19" t="str">
        <f t="shared" ca="1" si="566"/>
        <v>-</v>
      </c>
      <c r="WI75" s="19" t="str">
        <f t="shared" ca="1" si="566"/>
        <v>-</v>
      </c>
      <c r="WJ75" s="19" t="str">
        <f t="shared" ca="1" si="566"/>
        <v>-</v>
      </c>
      <c r="WK75" s="19" t="str">
        <f t="shared" ca="1" si="566"/>
        <v>-</v>
      </c>
      <c r="WL75" s="19" t="str">
        <f t="shared" ca="1" si="566"/>
        <v>-</v>
      </c>
      <c r="WM75" s="19" t="str">
        <f t="shared" ca="1" si="566"/>
        <v>-</v>
      </c>
      <c r="WN75" s="19" t="str">
        <f t="shared" ca="1" si="566"/>
        <v>-</v>
      </c>
      <c r="WO75" s="19" t="str">
        <f t="shared" ca="1" si="566"/>
        <v>-</v>
      </c>
      <c r="WP75" s="19" t="str">
        <f t="shared" ca="1" si="566"/>
        <v>-</v>
      </c>
      <c r="WQ75" s="19" t="str">
        <f t="shared" ca="1" si="566"/>
        <v>-</v>
      </c>
      <c r="WR75" s="19" t="str">
        <f t="shared" ca="1" si="566"/>
        <v>-</v>
      </c>
      <c r="WS75" s="19" t="str">
        <f t="shared" ca="1" si="545"/>
        <v>-</v>
      </c>
      <c r="WT75" s="19" t="str">
        <f t="shared" ca="1" si="545"/>
        <v>-</v>
      </c>
      <c r="WU75" s="19" t="str">
        <f t="shared" ca="1" si="545"/>
        <v>-</v>
      </c>
      <c r="WV75" s="19" t="str">
        <f t="shared" ca="1" si="545"/>
        <v>-</v>
      </c>
      <c r="WW75" s="19" t="str">
        <f t="shared" ca="1" si="510"/>
        <v>-</v>
      </c>
      <c r="WX75" s="19" t="str">
        <f t="shared" ca="1" si="510"/>
        <v>-</v>
      </c>
      <c r="WY75" s="19" t="str">
        <f t="shared" ca="1" si="510"/>
        <v>-</v>
      </c>
      <c r="WZ75" s="19" t="str">
        <f t="shared" ca="1" si="510"/>
        <v>-</v>
      </c>
      <c r="XA75" s="19" t="str">
        <f t="shared" ca="1" si="510"/>
        <v>-</v>
      </c>
      <c r="XB75" s="19" t="str">
        <f t="shared" ca="1" si="510"/>
        <v>-</v>
      </c>
      <c r="XC75" s="19">
        <f t="shared" ca="1" si="546"/>
        <v>0</v>
      </c>
      <c r="XD75" s="599">
        <v>0</v>
      </c>
    </row>
    <row r="76" spans="1:628" hidden="1" outlineLevel="2">
      <c r="A76" s="20">
        <f t="shared" si="530"/>
        <v>71</v>
      </c>
      <c r="B76" s="561">
        <f t="shared" ca="1" si="567"/>
        <v>69</v>
      </c>
      <c r="C76">
        <f>202</f>
        <v>202</v>
      </c>
      <c r="D76" s="134" t="str">
        <f t="shared" ca="1" si="430"/>
        <v>GSW</v>
      </c>
      <c r="E76" t="b">
        <v>1</v>
      </c>
      <c r="F76" t="b">
        <v>0</v>
      </c>
      <c r="G76" s="349" t="b">
        <f t="shared" si="547"/>
        <v>1</v>
      </c>
      <c r="H76" s="227">
        <f t="shared" ca="1" si="554"/>
        <v>10</v>
      </c>
      <c r="I76" s="227">
        <f t="shared" ca="1" si="512"/>
        <v>1</v>
      </c>
      <c r="J76" s="227">
        <f t="shared" ca="1" si="512"/>
        <v>0</v>
      </c>
      <c r="K76" s="227" t="str">
        <f t="shared" ca="1" si="512"/>
        <v/>
      </c>
      <c r="L76" s="227">
        <f t="shared" ca="1" si="512"/>
        <v>1</v>
      </c>
      <c r="M76" s="227">
        <f t="shared" ca="1" si="513"/>
        <v>2</v>
      </c>
      <c r="N76" s="227">
        <f t="shared" ca="1" si="513"/>
        <v>2</v>
      </c>
      <c r="O76" s="227">
        <f t="shared" ca="1" si="514"/>
        <v>2</v>
      </c>
      <c r="P76" s="227">
        <f t="shared" ca="1" si="515"/>
        <v>3</v>
      </c>
      <c r="Q76" s="227">
        <f t="shared" ca="1" si="516"/>
        <v>2</v>
      </c>
      <c r="R76" s="114">
        <f t="shared" ca="1" si="433"/>
        <v>0</v>
      </c>
      <c r="S76" s="227">
        <f t="shared" ca="1" si="516"/>
        <v>0</v>
      </c>
      <c r="T76" s="227">
        <f t="shared" ca="1" si="516"/>
        <v>0</v>
      </c>
      <c r="U76" s="227">
        <f t="shared" ca="1" si="516"/>
        <v>0</v>
      </c>
      <c r="V76" s="227">
        <f t="shared" ca="1" si="516"/>
        <v>0</v>
      </c>
      <c r="W76" s="227">
        <f t="shared" ca="1" si="515"/>
        <v>0</v>
      </c>
      <c r="X76" s="227">
        <f t="shared" ca="1" si="517"/>
        <v>1</v>
      </c>
      <c r="Y76" s="227">
        <f t="shared" ca="1" si="515"/>
        <v>1</v>
      </c>
      <c r="Z76" s="227">
        <f t="shared" ca="1" si="515"/>
        <v>1</v>
      </c>
      <c r="AA76" s="264"/>
      <c r="AB76" s="264"/>
      <c r="AC76" s="264"/>
      <c r="AD76" s="264"/>
      <c r="AE76" s="264"/>
      <c r="AF76" s="227">
        <f t="shared" ca="1" si="518"/>
        <v>0</v>
      </c>
      <c r="AG76" s="264"/>
      <c r="AH76" s="264">
        <f t="shared" ca="1" si="519"/>
        <v>0</v>
      </c>
      <c r="AI76" s="264">
        <f t="shared" ca="1" si="519"/>
        <v>0</v>
      </c>
      <c r="AJ76" s="264">
        <f t="shared" ca="1" si="519"/>
        <v>0</v>
      </c>
      <c r="AK76" s="264">
        <f t="shared" ca="1" si="519"/>
        <v>0</v>
      </c>
      <c r="AL76" s="264">
        <f t="shared" ca="1" si="519"/>
        <v>0</v>
      </c>
      <c r="AM76" s="264">
        <f t="shared" ca="1" si="519"/>
        <v>0</v>
      </c>
      <c r="AN76" s="264">
        <f t="shared" ca="1" si="519"/>
        <v>0</v>
      </c>
      <c r="AO76" s="134">
        <f t="shared" ca="1" si="436"/>
        <v>2</v>
      </c>
      <c r="AP76" s="134">
        <f ca="1">INDEX(CHOOSE($P76,DataAutumn!i.AdultDrys,DataWinter!i.AdultDrys,DataSpring!i.AdultDrys),1,$O76)</f>
        <v>3</v>
      </c>
      <c r="AQ76" s="5">
        <f t="shared" ca="1" si="437"/>
        <v>2</v>
      </c>
      <c r="AR76" s="5">
        <f t="shared" ca="1" si="437"/>
        <v>0</v>
      </c>
      <c r="AS76" s="5">
        <f t="shared" ca="1" si="438"/>
        <v>6</v>
      </c>
      <c r="AT76">
        <f t="shared" ca="1" si="439"/>
        <v>5</v>
      </c>
      <c r="AW76" s="353" t="str">
        <f t="shared" ca="1" si="440"/>
        <v>TemplateFe 00010 GSW MWM     TOL204 Scan2 CFS RR+01% PI00% GP100% WP100% MP100% (T_F33N11L00)</v>
      </c>
      <c r="AX76" s="9" t="str">
        <f ca="1">IF(COUNTIF(AW$5:AW76,AW76)=1,"-","Dup")</f>
        <v>-</v>
      </c>
      <c r="AY76" s="9"/>
      <c r="AZ76" s="19" t="b">
        <f t="shared" ref="AZ76:BH76" ca="1" si="586">OFFSET(AZ$5,$B76,0)</f>
        <v>0</v>
      </c>
      <c r="BA76" s="19" t="b">
        <f t="shared" ca="1" si="586"/>
        <v>0</v>
      </c>
      <c r="BB76" s="19" t="b">
        <f t="shared" ca="1" si="586"/>
        <v>0</v>
      </c>
      <c r="BC76" s="19" t="b">
        <f t="shared" ca="1" si="586"/>
        <v>0</v>
      </c>
      <c r="BD76" s="19" t="b">
        <f t="shared" ca="1" si="578"/>
        <v>0</v>
      </c>
      <c r="BE76" s="19" t="b">
        <f t="shared" ca="1" si="578"/>
        <v>0</v>
      </c>
      <c r="BF76" s="19" t="b">
        <f t="shared" ca="1" si="586"/>
        <v>0</v>
      </c>
      <c r="BG76" s="19" t="b">
        <f t="shared" ca="1" si="586"/>
        <v>0</v>
      </c>
      <c r="BH76" s="19" t="b">
        <f t="shared" ca="1" si="586"/>
        <v>0</v>
      </c>
      <c r="BI76" s="9"/>
      <c r="BJ76" s="19" t="b">
        <f t="shared" ca="1" si="441"/>
        <v>1</v>
      </c>
      <c r="BK76" s="19" t="str">
        <f t="shared" ca="1" si="441"/>
        <v>-</v>
      </c>
      <c r="BL76" s="19" t="str">
        <f t="shared" ca="1" si="441"/>
        <v>-</v>
      </c>
      <c r="BM76" s="19" t="str">
        <f t="shared" ca="1" si="441"/>
        <v>-</v>
      </c>
      <c r="BN76" s="19" t="b">
        <f t="shared" ca="1" si="441"/>
        <v>0</v>
      </c>
      <c r="BO76" s="19">
        <f t="shared" ca="1" si="442"/>
        <v>0</v>
      </c>
      <c r="BP76" s="19" t="str">
        <f t="shared" ca="1" si="441"/>
        <v>-</v>
      </c>
      <c r="BQ76" s="19" t="str">
        <f t="shared" ca="1" si="441"/>
        <v>-</v>
      </c>
      <c r="BR76" s="19" t="b">
        <f t="shared" ca="1" si="442"/>
        <v>1</v>
      </c>
      <c r="BS76" s="9"/>
      <c r="BT76" s="19" t="str">
        <f t="shared" ca="1" si="443"/>
        <v>-</v>
      </c>
      <c r="BU76" s="5" t="str">
        <f t="shared" ca="1" si="444"/>
        <v>-</v>
      </c>
      <c r="BV76" s="5">
        <f t="shared" ca="1" si="445"/>
        <v>0</v>
      </c>
      <c r="BW76" s="5">
        <f t="shared" ca="1" si="445"/>
        <v>0</v>
      </c>
      <c r="BX76" s="19" t="str">
        <f t="shared" ca="1" si="446"/>
        <v>-</v>
      </c>
      <c r="BY76" s="19" t="str">
        <f t="shared" ca="1" si="446"/>
        <v>-</v>
      </c>
      <c r="BZ76" s="19" t="str">
        <f t="shared" ca="1" si="446"/>
        <v>-</v>
      </c>
      <c r="CA76" s="5" t="str">
        <f t="shared" ca="1" si="447"/>
        <v>-</v>
      </c>
      <c r="CB76" s="5">
        <f t="shared" ca="1" si="448"/>
        <v>0</v>
      </c>
      <c r="CC76" s="5">
        <f t="shared" ca="1" si="448"/>
        <v>0</v>
      </c>
      <c r="CD76" s="19" t="str">
        <f t="shared" ca="1" si="449"/>
        <v>-</v>
      </c>
      <c r="CE76" s="5" t="str">
        <f t="shared" ca="1" si="450"/>
        <v>-</v>
      </c>
      <c r="CF76" s="5">
        <f t="shared" ca="1" si="451"/>
        <v>0</v>
      </c>
      <c r="CG76" s="19" t="str">
        <f t="shared" ca="1" si="452"/>
        <v>-</v>
      </c>
      <c r="CH76" s="19" t="str">
        <f t="shared" ca="1" si="452"/>
        <v>-</v>
      </c>
      <c r="CI76" s="5">
        <f t="shared" ca="1" si="453"/>
        <v>0</v>
      </c>
      <c r="CJ76" s="19" t="str">
        <f t="shared" ca="1" si="452"/>
        <v>-</v>
      </c>
      <c r="CK76" s="5" t="str">
        <f t="shared" ca="1" si="454"/>
        <v>-</v>
      </c>
      <c r="CL76" s="5">
        <f t="shared" ca="1" si="455"/>
        <v>0</v>
      </c>
      <c r="CM76" s="5">
        <f t="shared" ca="1" si="455"/>
        <v>0</v>
      </c>
      <c r="CN76" s="9"/>
      <c r="CO76" s="19" t="str">
        <f t="shared" ca="1" si="456"/>
        <v>-</v>
      </c>
      <c r="CP76" s="19" t="str">
        <f t="shared" ca="1" si="456"/>
        <v>-</v>
      </c>
      <c r="CQ76" s="19">
        <f t="shared" ca="1" si="457"/>
        <v>1</v>
      </c>
      <c r="CR76" s="19" t="str">
        <f t="shared" ca="1" si="457"/>
        <v>-</v>
      </c>
      <c r="CS76" s="19" t="str">
        <f t="shared" ca="1" si="456"/>
        <v>-</v>
      </c>
      <c r="CT76" s="19" t="str">
        <f t="shared" ca="1" si="456"/>
        <v>-</v>
      </c>
      <c r="CU76" s="19" t="str">
        <f t="shared" ca="1" si="456"/>
        <v>-</v>
      </c>
      <c r="CV76" s="19" t="str">
        <f t="shared" ca="1" si="456"/>
        <v>-</v>
      </c>
      <c r="CW76" s="19" t="str">
        <f t="shared" ca="1" si="456"/>
        <v>-</v>
      </c>
      <c r="CX76" s="19" t="str">
        <f t="shared" ca="1" si="456"/>
        <v>-</v>
      </c>
      <c r="CY76" s="19" t="str">
        <f t="shared" ca="1" si="456"/>
        <v>-</v>
      </c>
      <c r="CZ76" s="19" t="str">
        <f t="shared" ca="1" si="456"/>
        <v>-</v>
      </c>
      <c r="DA76" s="19" t="str">
        <f t="shared" ca="1" si="458"/>
        <v>-</v>
      </c>
      <c r="DB76" s="19" t="str">
        <f t="shared" ca="1" si="458"/>
        <v>-</v>
      </c>
      <c r="DC76" s="19" t="str">
        <f t="shared" ca="1" si="458"/>
        <v>-</v>
      </c>
      <c r="DD76" s="19" t="str">
        <f t="shared" ca="1" si="458"/>
        <v>-</v>
      </c>
      <c r="DE76" s="19" t="str">
        <f t="shared" ca="1" si="458"/>
        <v>-</v>
      </c>
      <c r="DF76" s="19" t="str">
        <f t="shared" ca="1" si="458"/>
        <v>-</v>
      </c>
      <c r="DG76" s="19" t="str">
        <f t="shared" ca="1" si="458"/>
        <v>-</v>
      </c>
      <c r="DH76" s="19" t="str">
        <f t="shared" ca="1" si="458"/>
        <v>-</v>
      </c>
      <c r="DI76" s="19" t="str">
        <f t="shared" ca="1" si="458"/>
        <v>-</v>
      </c>
      <c r="DJ76" s="9"/>
      <c r="DK76" s="134" t="b">
        <f t="shared" ca="1" si="459"/>
        <v>1</v>
      </c>
      <c r="DL76" s="12" t="b">
        <v>1</v>
      </c>
      <c r="DM76" s="19" t="b">
        <f t="shared" ca="1" si="556"/>
        <v>1</v>
      </c>
      <c r="DN76" s="582">
        <f t="shared" ca="1" si="557"/>
        <v>223201000005</v>
      </c>
      <c r="DO76" s="19" t="b">
        <f t="shared" ca="1" si="556"/>
        <v>0</v>
      </c>
      <c r="DP76" s="12" t="s">
        <v>31</v>
      </c>
      <c r="DQ76" s="19" t="str">
        <f t="shared" ca="1" si="533"/>
        <v>-</v>
      </c>
      <c r="DR76" s="583">
        <f t="shared" ca="1" si="549"/>
        <v>223201000005</v>
      </c>
      <c r="DS76" s="430">
        <f t="shared" ca="1" si="461"/>
        <v>652</v>
      </c>
      <c r="DT76" s="430">
        <f t="shared" ca="1" si="461"/>
        <v>686</v>
      </c>
      <c r="DU76" s="430">
        <f t="shared" ca="1" si="461"/>
        <v>721</v>
      </c>
      <c r="DV76" s="142">
        <f t="shared" ca="1" si="462"/>
        <v>378</v>
      </c>
      <c r="DW76" s="142">
        <f t="shared" ca="1" si="462"/>
        <v>413</v>
      </c>
      <c r="DX76" s="142">
        <f t="shared" ca="1" si="462"/>
        <v>448</v>
      </c>
      <c r="DY76" s="19" t="str">
        <f t="shared" ca="1" si="534"/>
        <v>-</v>
      </c>
      <c r="DZ76" s="19" t="str">
        <f t="shared" ca="1" si="463"/>
        <v>-</v>
      </c>
      <c r="EA76" s="19" t="str">
        <f t="shared" ca="1" si="463"/>
        <v>-</v>
      </c>
      <c r="EB76" s="19" t="str">
        <f t="shared" ca="1" si="463"/>
        <v>-</v>
      </c>
      <c r="EC76" s="19" t="str">
        <f t="shared" ca="1" si="463"/>
        <v>-</v>
      </c>
      <c r="ED76" s="19" t="str">
        <f t="shared" ca="1" si="463"/>
        <v>-</v>
      </c>
      <c r="EE76" s="12">
        <v>1</v>
      </c>
      <c r="EF76" s="12">
        <v>1</v>
      </c>
      <c r="EG76" s="19">
        <f t="shared" ca="1" si="464"/>
        <v>0</v>
      </c>
      <c r="EH76" s="19" t="str">
        <f t="shared" ca="1" si="464"/>
        <v>-</v>
      </c>
      <c r="EI76" s="19" t="str">
        <f t="shared" ca="1" si="464"/>
        <v>-</v>
      </c>
      <c r="EJ76" s="19" t="str">
        <f t="shared" ca="1" si="535"/>
        <v>-</v>
      </c>
      <c r="EK76" s="19" t="str">
        <f t="shared" ca="1" si="535"/>
        <v>-</v>
      </c>
      <c r="EL76" s="19" t="str">
        <f t="shared" ca="1" si="535"/>
        <v>-</v>
      </c>
      <c r="EM76" s="19">
        <f t="shared" ca="1" si="535"/>
        <v>0</v>
      </c>
      <c r="EN76" s="19" t="str">
        <f t="shared" ca="1" si="535"/>
        <v>-</v>
      </c>
      <c r="EO76" s="19" t="str">
        <f t="shared" ca="1" si="535"/>
        <v>-</v>
      </c>
      <c r="EP76" s="19" t="str">
        <f t="shared" ca="1" si="441"/>
        <v>-</v>
      </c>
      <c r="EQ76" s="227">
        <f t="shared" ca="1" si="536"/>
        <v>0</v>
      </c>
      <c r="ER76" s="227">
        <f t="shared" ca="1" si="522"/>
        <v>0</v>
      </c>
      <c r="ES76" s="9"/>
      <c r="ET76" s="19" t="str">
        <f t="shared" ca="1" si="324"/>
        <v>-</v>
      </c>
      <c r="EU76" s="19" t="str">
        <f t="shared" ca="1" si="324"/>
        <v>-</v>
      </c>
      <c r="EV76" s="19" t="str">
        <f t="shared" ca="1" si="324"/>
        <v>-</v>
      </c>
      <c r="EW76" s="19" t="str">
        <f t="shared" ca="1" si="324"/>
        <v>-</v>
      </c>
      <c r="EX76" s="19" t="str">
        <f t="shared" ca="1" si="324"/>
        <v>-</v>
      </c>
      <c r="EY76" s="19" t="str">
        <f t="shared" ca="1" si="324"/>
        <v>-</v>
      </c>
      <c r="EZ76" s="19" t="str">
        <f t="shared" ca="1" si="324"/>
        <v>-</v>
      </c>
      <c r="FA76" s="19" t="str">
        <f t="shared" ca="1" si="324"/>
        <v>-</v>
      </c>
      <c r="FB76" s="19" t="str">
        <f t="shared" ca="1" si="324"/>
        <v>-</v>
      </c>
      <c r="FC76" s="19" t="str">
        <f t="shared" ca="1" si="324"/>
        <v>-</v>
      </c>
      <c r="FD76" s="19" t="str">
        <f t="shared" ca="1" si="324"/>
        <v>-</v>
      </c>
      <c r="FE76" s="19" t="str">
        <f t="shared" ca="1" si="324"/>
        <v>-</v>
      </c>
      <c r="FF76" s="19">
        <f t="shared" ca="1" si="537"/>
        <v>0</v>
      </c>
      <c r="FG76" s="19">
        <f t="shared" ca="1" si="466"/>
        <v>0</v>
      </c>
      <c r="FH76" s="19">
        <f t="shared" ca="1" si="466"/>
        <v>0</v>
      </c>
      <c r="FI76" s="19">
        <f t="shared" ca="1" si="466"/>
        <v>0</v>
      </c>
      <c r="FJ76" s="19">
        <f t="shared" ca="1" si="466"/>
        <v>0</v>
      </c>
      <c r="FK76" s="19">
        <f t="shared" ca="1" si="466"/>
        <v>0</v>
      </c>
      <c r="FL76" s="19">
        <f t="shared" ca="1" si="466"/>
        <v>0</v>
      </c>
      <c r="FM76" s="19">
        <f t="shared" ca="1" si="466"/>
        <v>0</v>
      </c>
      <c r="FN76" s="19">
        <f t="shared" ca="1" si="466"/>
        <v>0</v>
      </c>
      <c r="FO76" s="19">
        <f t="shared" ca="1" si="466"/>
        <v>0</v>
      </c>
      <c r="FP76" s="19">
        <f t="shared" ca="1" si="466"/>
        <v>0</v>
      </c>
      <c r="FQ76" s="19">
        <f t="shared" ca="1" si="466"/>
        <v>0</v>
      </c>
      <c r="FR76" s="19">
        <f t="shared" ca="1" si="466"/>
        <v>0</v>
      </c>
      <c r="FS76" s="19">
        <f t="shared" ca="1" si="466"/>
        <v>0</v>
      </c>
      <c r="FT76" s="19">
        <f t="shared" ca="1" si="466"/>
        <v>0</v>
      </c>
      <c r="FU76" s="19">
        <f t="shared" ca="1" si="466"/>
        <v>0</v>
      </c>
      <c r="FV76" s="19">
        <f t="shared" ca="1" si="466"/>
        <v>0</v>
      </c>
      <c r="FW76" s="19">
        <f t="shared" ca="1" si="466"/>
        <v>0</v>
      </c>
      <c r="FX76" s="19">
        <f t="shared" ca="1" si="466"/>
        <v>0</v>
      </c>
      <c r="FY76" s="19">
        <f t="shared" ca="1" si="466"/>
        <v>0</v>
      </c>
      <c r="FZ76" s="19">
        <f t="shared" ca="1" si="466"/>
        <v>0</v>
      </c>
      <c r="GA76" s="19">
        <f t="shared" ca="1" si="466"/>
        <v>0</v>
      </c>
      <c r="GB76" s="19">
        <f t="shared" ca="1" si="466"/>
        <v>0</v>
      </c>
      <c r="GC76" s="19">
        <f t="shared" ca="1" si="466"/>
        <v>0</v>
      </c>
      <c r="GD76" s="19">
        <f t="shared" ref="GD76:IO76" ca="1" si="587">OFFSET(GD$5,$B76,0)</f>
        <v>0</v>
      </c>
      <c r="GE76" s="19">
        <f t="shared" ca="1" si="587"/>
        <v>0</v>
      </c>
      <c r="GF76" s="19">
        <f t="shared" ca="1" si="587"/>
        <v>0</v>
      </c>
      <c r="GG76" s="19">
        <f t="shared" ca="1" si="587"/>
        <v>0</v>
      </c>
      <c r="GH76" s="19">
        <f t="shared" ca="1" si="587"/>
        <v>0</v>
      </c>
      <c r="GI76" s="19">
        <f t="shared" ca="1" si="468"/>
        <v>0</v>
      </c>
      <c r="GJ76" s="19">
        <f t="shared" ca="1" si="468"/>
        <v>0</v>
      </c>
      <c r="GK76" s="19">
        <f t="shared" ca="1" si="468"/>
        <v>0</v>
      </c>
      <c r="GL76" s="19">
        <f t="shared" ca="1" si="468"/>
        <v>0</v>
      </c>
      <c r="GM76" s="19">
        <f t="shared" ca="1" si="468"/>
        <v>0</v>
      </c>
      <c r="GN76" s="19">
        <f t="shared" ca="1" si="468"/>
        <v>0</v>
      </c>
      <c r="GO76" s="19">
        <f t="shared" ca="1" si="468"/>
        <v>0</v>
      </c>
      <c r="GP76" s="19">
        <f t="shared" ca="1" si="468"/>
        <v>0</v>
      </c>
      <c r="GQ76" s="19">
        <f t="shared" ca="1" si="468"/>
        <v>0</v>
      </c>
      <c r="GR76" s="19">
        <f t="shared" ca="1" si="468"/>
        <v>0</v>
      </c>
      <c r="GS76" s="19">
        <f t="shared" ca="1" si="587"/>
        <v>0</v>
      </c>
      <c r="GT76" s="19">
        <f t="shared" ca="1" si="587"/>
        <v>0</v>
      </c>
      <c r="GU76" s="19">
        <f t="shared" ca="1" si="587"/>
        <v>0</v>
      </c>
      <c r="GV76" s="19">
        <f t="shared" ca="1" si="587"/>
        <v>0</v>
      </c>
      <c r="GW76" s="19">
        <f t="shared" ca="1" si="587"/>
        <v>0</v>
      </c>
      <c r="GX76" s="19">
        <f t="shared" ca="1" si="587"/>
        <v>0</v>
      </c>
      <c r="GY76" s="19">
        <f t="shared" ca="1" si="587"/>
        <v>0</v>
      </c>
      <c r="GZ76" s="19">
        <f t="shared" ca="1" si="587"/>
        <v>0</v>
      </c>
      <c r="HA76" s="19">
        <f t="shared" ca="1" si="587"/>
        <v>0</v>
      </c>
      <c r="HB76" s="19">
        <f t="shared" ca="1" si="587"/>
        <v>0</v>
      </c>
      <c r="HC76" s="19">
        <f t="shared" ca="1" si="587"/>
        <v>0</v>
      </c>
      <c r="HD76" s="19">
        <f t="shared" ca="1" si="587"/>
        <v>0</v>
      </c>
      <c r="HE76" s="19">
        <f t="shared" ca="1" si="587"/>
        <v>0</v>
      </c>
      <c r="HF76" s="19">
        <f t="shared" ca="1" si="587"/>
        <v>0</v>
      </c>
      <c r="HG76" s="19">
        <f t="shared" ca="1" si="587"/>
        <v>0</v>
      </c>
      <c r="HH76" s="19">
        <f t="shared" ca="1" si="587"/>
        <v>0</v>
      </c>
      <c r="HI76" s="19">
        <f t="shared" ca="1" si="587"/>
        <v>0</v>
      </c>
      <c r="HJ76" s="19">
        <f t="shared" ca="1" si="587"/>
        <v>0</v>
      </c>
      <c r="HK76" s="19">
        <f t="shared" ca="1" si="587"/>
        <v>0</v>
      </c>
      <c r="HL76" s="19">
        <f t="shared" ca="1" si="587"/>
        <v>0</v>
      </c>
      <c r="HM76" s="19">
        <f t="shared" ca="1" si="587"/>
        <v>0</v>
      </c>
      <c r="HN76" s="19">
        <f t="shared" ca="1" si="587"/>
        <v>0</v>
      </c>
      <c r="HO76" s="19">
        <f t="shared" ca="1" si="587"/>
        <v>0</v>
      </c>
      <c r="HP76" s="19">
        <f t="shared" ca="1" si="587"/>
        <v>0</v>
      </c>
      <c r="HQ76" s="19">
        <f t="shared" ca="1" si="587"/>
        <v>0</v>
      </c>
      <c r="HR76" s="19">
        <f t="shared" ca="1" si="587"/>
        <v>0</v>
      </c>
      <c r="HS76" s="19">
        <f t="shared" ca="1" si="587"/>
        <v>0</v>
      </c>
      <c r="HT76" s="19">
        <f t="shared" ca="1" si="587"/>
        <v>0</v>
      </c>
      <c r="HU76" s="19">
        <f t="shared" ca="1" si="587"/>
        <v>0</v>
      </c>
      <c r="HV76" s="19">
        <f t="shared" ca="1" si="587"/>
        <v>0</v>
      </c>
      <c r="HW76" s="19">
        <f t="shared" ca="1" si="587"/>
        <v>0</v>
      </c>
      <c r="HX76" s="19">
        <f t="shared" ca="1" si="587"/>
        <v>0</v>
      </c>
      <c r="HY76" s="19">
        <f t="shared" ca="1" si="587"/>
        <v>0</v>
      </c>
      <c r="HZ76" s="19">
        <f t="shared" ca="1" si="587"/>
        <v>0</v>
      </c>
      <c r="IA76" s="19">
        <f t="shared" ca="1" si="587"/>
        <v>0</v>
      </c>
      <c r="IB76" s="19">
        <f t="shared" ca="1" si="587"/>
        <v>0</v>
      </c>
      <c r="IC76" s="19">
        <f t="shared" ca="1" si="587"/>
        <v>0</v>
      </c>
      <c r="ID76" s="19">
        <f t="shared" ca="1" si="587"/>
        <v>0</v>
      </c>
      <c r="IE76" s="19">
        <f t="shared" ca="1" si="587"/>
        <v>0</v>
      </c>
      <c r="IF76" s="19">
        <f t="shared" ca="1" si="587"/>
        <v>0</v>
      </c>
      <c r="IG76" s="19">
        <f t="shared" ca="1" si="587"/>
        <v>0</v>
      </c>
      <c r="IH76" s="19">
        <f t="shared" ca="1" si="587"/>
        <v>0</v>
      </c>
      <c r="II76" s="19">
        <f t="shared" ca="1" si="587"/>
        <v>0</v>
      </c>
      <c r="IJ76" s="19">
        <f t="shared" ca="1" si="587"/>
        <v>0</v>
      </c>
      <c r="IK76" s="19">
        <f t="shared" ca="1" si="587"/>
        <v>0</v>
      </c>
      <c r="IL76" s="19">
        <f t="shared" ca="1" si="587"/>
        <v>0</v>
      </c>
      <c r="IM76" s="19">
        <f t="shared" ca="1" si="587"/>
        <v>0</v>
      </c>
      <c r="IN76" s="19">
        <f t="shared" ca="1" si="587"/>
        <v>0</v>
      </c>
      <c r="IO76" s="19">
        <f t="shared" ca="1" si="587"/>
        <v>0</v>
      </c>
      <c r="IP76" s="19">
        <f t="shared" ref="IP76:JZ76" ca="1" si="588">OFFSET(IP$5,$B76,0)</f>
        <v>0</v>
      </c>
      <c r="IQ76" s="19">
        <f t="shared" ca="1" si="588"/>
        <v>0</v>
      </c>
      <c r="IR76" s="19">
        <f t="shared" ca="1" si="471"/>
        <v>0</v>
      </c>
      <c r="IS76" s="19">
        <f t="shared" ca="1" si="471"/>
        <v>0</v>
      </c>
      <c r="IT76" s="19">
        <f t="shared" ca="1" si="471"/>
        <v>0</v>
      </c>
      <c r="IU76" s="19">
        <f t="shared" ca="1" si="471"/>
        <v>0</v>
      </c>
      <c r="IV76" s="19">
        <f t="shared" ca="1" si="471"/>
        <v>0</v>
      </c>
      <c r="IW76" s="19">
        <f t="shared" ca="1" si="471"/>
        <v>0</v>
      </c>
      <c r="IX76" s="19">
        <f t="shared" ca="1" si="471"/>
        <v>0</v>
      </c>
      <c r="IY76" s="19">
        <f t="shared" ca="1" si="471"/>
        <v>0</v>
      </c>
      <c r="IZ76" s="19">
        <f t="shared" ca="1" si="471"/>
        <v>0</v>
      </c>
      <c r="JA76" s="19">
        <f t="shared" ca="1" si="471"/>
        <v>0</v>
      </c>
      <c r="JB76" s="19">
        <f t="shared" ca="1" si="588"/>
        <v>0</v>
      </c>
      <c r="JC76" s="19">
        <f t="shared" ca="1" si="588"/>
        <v>0</v>
      </c>
      <c r="JD76" s="19">
        <f t="shared" ca="1" si="588"/>
        <v>0</v>
      </c>
      <c r="JE76" s="19">
        <f t="shared" ca="1" si="588"/>
        <v>0</v>
      </c>
      <c r="JF76" s="19">
        <f t="shared" ca="1" si="588"/>
        <v>0</v>
      </c>
      <c r="JG76" s="19">
        <f t="shared" ca="1" si="588"/>
        <v>0</v>
      </c>
      <c r="JH76" s="19">
        <f t="shared" ca="1" si="588"/>
        <v>0</v>
      </c>
      <c r="JI76" s="19">
        <f t="shared" ca="1" si="588"/>
        <v>0</v>
      </c>
      <c r="JJ76" s="19">
        <f t="shared" ca="1" si="588"/>
        <v>0</v>
      </c>
      <c r="JK76" s="19">
        <f t="shared" ca="1" si="588"/>
        <v>0</v>
      </c>
      <c r="JL76" s="19">
        <f t="shared" ca="1" si="588"/>
        <v>0</v>
      </c>
      <c r="JM76" s="19">
        <f t="shared" ca="1" si="588"/>
        <v>0</v>
      </c>
      <c r="JN76" s="19">
        <f t="shared" ca="1" si="588"/>
        <v>0</v>
      </c>
      <c r="JO76" s="19">
        <f t="shared" ca="1" si="588"/>
        <v>0</v>
      </c>
      <c r="JP76" s="19">
        <f t="shared" ca="1" si="588"/>
        <v>0</v>
      </c>
      <c r="JQ76" s="19">
        <f t="shared" ca="1" si="588"/>
        <v>0</v>
      </c>
      <c r="JR76" s="19">
        <f t="shared" ca="1" si="588"/>
        <v>0</v>
      </c>
      <c r="JS76" s="19">
        <f t="shared" ca="1" si="588"/>
        <v>0</v>
      </c>
      <c r="JT76" s="19">
        <f t="shared" ca="1" si="588"/>
        <v>0</v>
      </c>
      <c r="JU76" s="19">
        <f t="shared" ca="1" si="588"/>
        <v>0</v>
      </c>
      <c r="JV76" s="19">
        <f t="shared" ca="1" si="588"/>
        <v>0</v>
      </c>
      <c r="JW76" s="19">
        <f t="shared" ca="1" si="588"/>
        <v>0</v>
      </c>
      <c r="JX76" s="19">
        <f t="shared" ca="1" si="588"/>
        <v>0</v>
      </c>
      <c r="JY76" s="19">
        <f t="shared" ca="1" si="588"/>
        <v>0</v>
      </c>
      <c r="JZ76" s="19">
        <f t="shared" ca="1" si="588"/>
        <v>0</v>
      </c>
      <c r="KA76" s="5">
        <f t="shared" ca="1" si="472"/>
        <v>67</v>
      </c>
      <c r="KB76" s="9"/>
      <c r="KC76" s="5">
        <f t="shared" ca="1" si="473"/>
        <v>1</v>
      </c>
      <c r="KD76" s="5" t="b">
        <f t="shared" ca="1" si="473"/>
        <v>0</v>
      </c>
      <c r="KE76" s="19">
        <f t="shared" ca="1" si="539"/>
        <v>0</v>
      </c>
      <c r="KF76" s="5">
        <f t="shared" ca="1" si="474"/>
        <v>0</v>
      </c>
      <c r="KG76" s="5">
        <f t="shared" ca="1" si="475"/>
        <v>1.2500000000000001E-2</v>
      </c>
      <c r="KH76" s="19">
        <f t="shared" ca="1" si="476"/>
        <v>0</v>
      </c>
      <c r="KI76" s="19">
        <f t="shared" ca="1" si="476"/>
        <v>0</v>
      </c>
      <c r="KJ76" s="19" t="str">
        <f t="shared" ca="1" si="476"/>
        <v>-</v>
      </c>
      <c r="KK76" s="19" t="str">
        <f t="shared" ca="1" si="476"/>
        <v>-</v>
      </c>
      <c r="KL76" s="19" t="str">
        <f t="shared" ca="1" si="476"/>
        <v>-</v>
      </c>
      <c r="KM76" s="19" t="str">
        <f t="shared" ca="1" si="476"/>
        <v>-</v>
      </c>
      <c r="KN76" s="19" t="str">
        <f t="shared" ca="1" si="476"/>
        <v>-</v>
      </c>
      <c r="KO76" s="19" t="str">
        <f t="shared" ca="1" si="476"/>
        <v>-</v>
      </c>
      <c r="KP76" s="19" t="str">
        <f t="shared" ca="1" si="476"/>
        <v>-</v>
      </c>
      <c r="KQ76" s="19" t="str">
        <f t="shared" ca="1" si="476"/>
        <v>-</v>
      </c>
      <c r="KR76" s="19" t="str">
        <f t="shared" ca="1" si="476"/>
        <v>-</v>
      </c>
      <c r="KS76" s="19" t="str">
        <f t="shared" ca="1" si="476"/>
        <v>-</v>
      </c>
      <c r="KT76" s="19" t="str">
        <f t="shared" ca="1" si="476"/>
        <v>-</v>
      </c>
      <c r="KU76" s="19" t="str">
        <f t="shared" ca="1" si="526"/>
        <v>-</v>
      </c>
      <c r="KV76" s="19" t="str">
        <f t="shared" ca="1" si="476"/>
        <v>-</v>
      </c>
      <c r="KW76" s="19">
        <f t="shared" ca="1" si="525"/>
        <v>1</v>
      </c>
      <c r="KX76" s="19">
        <f t="shared" ca="1" si="539"/>
        <v>0</v>
      </c>
      <c r="KY76" s="19">
        <f t="shared" ca="1" si="478"/>
        <v>1</v>
      </c>
      <c r="KZ76" s="19">
        <f t="shared" ca="1" si="525"/>
        <v>1</v>
      </c>
      <c r="LA76" s="19">
        <f t="shared" ca="1" si="525"/>
        <v>1</v>
      </c>
      <c r="LB76" s="19">
        <f t="shared" ca="1" si="525"/>
        <v>1</v>
      </c>
      <c r="LC76" s="19">
        <f t="shared" ca="1" si="477"/>
        <v>0</v>
      </c>
      <c r="LD76" s="19">
        <f t="shared" ca="1" si="525"/>
        <v>1</v>
      </c>
      <c r="LE76" s="19">
        <f t="shared" ca="1" si="525"/>
        <v>0</v>
      </c>
      <c r="LF76" s="19">
        <f t="shared" ca="1" si="525"/>
        <v>0</v>
      </c>
      <c r="LG76" s="19">
        <f t="shared" ca="1" si="525"/>
        <v>1</v>
      </c>
      <c r="LH76" s="19">
        <f t="shared" ca="1" si="552"/>
        <v>0</v>
      </c>
      <c r="LI76" s="19">
        <f t="shared" ca="1" si="525"/>
        <v>0</v>
      </c>
      <c r="LJ76" s="19">
        <f t="shared" ca="1" si="525"/>
        <v>0</v>
      </c>
      <c r="LK76" s="19">
        <f t="shared" ca="1" si="525"/>
        <v>0</v>
      </c>
      <c r="LL76" s="19">
        <f t="shared" ca="1" si="525"/>
        <v>1</v>
      </c>
      <c r="LM76" s="19">
        <f t="shared" ca="1" si="525"/>
        <v>0</v>
      </c>
      <c r="LN76" s="19">
        <f t="shared" ca="1" si="525"/>
        <v>1</v>
      </c>
      <c r="LO76" s="19">
        <f t="shared" ca="1" si="539"/>
        <v>0</v>
      </c>
      <c r="LP76" s="19">
        <f t="shared" ca="1" si="539"/>
        <v>0</v>
      </c>
      <c r="LQ76" s="19">
        <f t="shared" ca="1" si="539"/>
        <v>0</v>
      </c>
      <c r="LR76" s="19">
        <f t="shared" ca="1" si="539"/>
        <v>0</v>
      </c>
      <c r="LS76" s="19">
        <f t="shared" ca="1" si="539"/>
        <v>0</v>
      </c>
      <c r="LT76" s="19">
        <f t="shared" ca="1" si="539"/>
        <v>0</v>
      </c>
      <c r="LU76" s="19">
        <f t="shared" ca="1" si="539"/>
        <v>0</v>
      </c>
      <c r="LV76" s="19">
        <f t="shared" ca="1" si="539"/>
        <v>0</v>
      </c>
      <c r="LW76" s="19">
        <f t="shared" ca="1" si="539"/>
        <v>0</v>
      </c>
      <c r="LX76" s="19">
        <f t="shared" ca="1" si="539"/>
        <v>0</v>
      </c>
      <c r="LY76" s="19">
        <f t="shared" ca="1" si="539"/>
        <v>0</v>
      </c>
      <c r="LZ76" s="19">
        <f t="shared" ca="1" si="539"/>
        <v>0</v>
      </c>
      <c r="MA76" s="19">
        <f t="shared" ca="1" si="539"/>
        <v>0</v>
      </c>
      <c r="MB76" s="19">
        <f t="shared" ref="MB76:MZ76" ca="1" si="589">OFFSET(MB$5,$B76,0)</f>
        <v>0</v>
      </c>
      <c r="MC76" s="19">
        <f t="shared" ca="1" si="589"/>
        <v>0</v>
      </c>
      <c r="MD76" s="19">
        <f t="shared" ca="1" si="589"/>
        <v>0</v>
      </c>
      <c r="ME76" s="19">
        <f t="shared" ca="1" si="589"/>
        <v>0</v>
      </c>
      <c r="MF76" s="19">
        <f t="shared" ca="1" si="589"/>
        <v>0</v>
      </c>
      <c r="MG76" s="19">
        <f t="shared" ca="1" si="589"/>
        <v>0</v>
      </c>
      <c r="MH76" s="19">
        <f t="shared" ca="1" si="589"/>
        <v>0</v>
      </c>
      <c r="MI76" s="19">
        <f t="shared" ca="1" si="589"/>
        <v>0</v>
      </c>
      <c r="MJ76" s="5">
        <f t="shared" ca="1" si="480"/>
        <v>0</v>
      </c>
      <c r="MK76" s="5">
        <f t="shared" ca="1" si="480"/>
        <v>6.25E-2</v>
      </c>
      <c r="ML76" s="5">
        <f t="shared" ca="1" si="480"/>
        <v>6.25E-2</v>
      </c>
      <c r="MM76" s="5">
        <f t="shared" ca="1" si="480"/>
        <v>6.25E-2</v>
      </c>
      <c r="MN76" s="19">
        <f t="shared" ca="1" si="418"/>
        <v>0</v>
      </c>
      <c r="MO76" s="19">
        <f t="shared" ca="1" si="589"/>
        <v>0</v>
      </c>
      <c r="MP76" s="19">
        <f t="shared" ca="1" si="370"/>
        <v>0</v>
      </c>
      <c r="MQ76" s="19">
        <f t="shared" ca="1" si="370"/>
        <v>0</v>
      </c>
      <c r="MR76" s="19">
        <f t="shared" ca="1" si="370"/>
        <v>0</v>
      </c>
      <c r="MS76" s="19">
        <f t="shared" ca="1" si="370"/>
        <v>0</v>
      </c>
      <c r="MT76" s="19">
        <f t="shared" ca="1" si="589"/>
        <v>0</v>
      </c>
      <c r="MU76" s="19">
        <f t="shared" ca="1" si="589"/>
        <v>1</v>
      </c>
      <c r="MV76" s="19">
        <f t="shared" ca="1" si="481"/>
        <v>0</v>
      </c>
      <c r="MW76" s="19">
        <f t="shared" ca="1" si="481"/>
        <v>0</v>
      </c>
      <c r="MX76" s="19">
        <f t="shared" ca="1" si="481"/>
        <v>0</v>
      </c>
      <c r="MY76" s="19">
        <f t="shared" ca="1" si="589"/>
        <v>0</v>
      </c>
      <c r="MZ76" s="19">
        <f t="shared" ca="1" si="589"/>
        <v>1</v>
      </c>
      <c r="NA76" s="9"/>
      <c r="NB76" s="5" t="b">
        <f t="shared" ca="1" si="482"/>
        <v>0</v>
      </c>
      <c r="NC76" s="19" t="str">
        <f t="shared" ca="1" si="373"/>
        <v>-</v>
      </c>
      <c r="ND76" s="19" t="str">
        <f t="shared" ca="1" si="373"/>
        <v>-</v>
      </c>
      <c r="NE76" s="5" t="b">
        <f t="shared" ca="1" si="483"/>
        <v>0</v>
      </c>
      <c r="NF76" s="5" t="b">
        <f t="shared" ca="1" si="483"/>
        <v>0</v>
      </c>
      <c r="NG76" s="5" t="b">
        <f t="shared" ca="1" si="483"/>
        <v>1</v>
      </c>
      <c r="NH76" s="134">
        <f t="shared" ca="1" si="484"/>
        <v>2</v>
      </c>
      <c r="NI76" s="134">
        <f t="shared" ca="1" si="484"/>
        <v>2</v>
      </c>
      <c r="NJ76" s="5" t="b">
        <f t="shared" ref="NJ76:NM76" ca="1" si="590">INDEX(i.dryman,($AP76-1)*4+$AO76,NJ$26)</f>
        <v>0</v>
      </c>
      <c r="NK76" s="5" t="b">
        <f t="shared" ca="1" si="590"/>
        <v>1</v>
      </c>
      <c r="NL76" s="5" t="b">
        <f t="shared" ca="1" si="590"/>
        <v>1</v>
      </c>
      <c r="NM76" s="5" t="b">
        <f t="shared" ca="1" si="590"/>
        <v>0</v>
      </c>
      <c r="NN76" s="5">
        <f ca="1">INDEX(i.dryman,($AP76-1)*4+$AO76,NN$26+$O76-1)</f>
        <v>1</v>
      </c>
      <c r="NO76" s="5">
        <f ca="1">INDEX(i.dryman,($AP76-1)*4+$AO76,NO$26+$O76-1)</f>
        <v>0</v>
      </c>
      <c r="NP76" s="5" t="b">
        <f ca="1">AND(INDEX(i.dryman,($AP76-1)*4+$AO76,NP$26),($NI76&gt;0))</f>
        <v>0</v>
      </c>
      <c r="NQ76" s="5" t="str" cm="1">
        <f t="array" aca="1" ref="NQ76" ca="1">IF(OR(NR76:NY76&lt;&gt;"-"),TRUE,"-")</f>
        <v>-</v>
      </c>
      <c r="NR76" s="19" t="str">
        <f t="shared" ca="1" si="486"/>
        <v>-</v>
      </c>
      <c r="NS76" s="19" t="str">
        <f t="shared" ca="1" si="486"/>
        <v>-</v>
      </c>
      <c r="NT76" s="19" t="str">
        <f t="shared" ca="1" si="486"/>
        <v>-</v>
      </c>
      <c r="NU76" s="19" t="str">
        <f t="shared" ca="1" si="486"/>
        <v>-</v>
      </c>
      <c r="NV76" s="19" t="str">
        <f t="shared" ca="1" si="486"/>
        <v>-</v>
      </c>
      <c r="NW76" s="19" t="str">
        <f t="shared" ca="1" si="486"/>
        <v>-</v>
      </c>
      <c r="NX76" s="19" t="str">
        <f t="shared" ca="1" si="486"/>
        <v>-</v>
      </c>
      <c r="NY76" s="19" t="str">
        <f t="shared" ca="1" si="486"/>
        <v>-</v>
      </c>
      <c r="NZ76" s="5" t="b">
        <f t="array" aca="1" ref="NZ76" ca="1">IF(OR(OA76:OG76&lt;&gt;"-"),TRUE,"-")</f>
        <v>1</v>
      </c>
      <c r="OA76" s="19">
        <f t="shared" ca="1" si="541"/>
        <v>0</v>
      </c>
      <c r="OB76" s="19">
        <f t="shared" ca="1" si="541"/>
        <v>999999</v>
      </c>
      <c r="OC76" s="19">
        <f t="shared" ca="1" si="541"/>
        <v>999999</v>
      </c>
      <c r="OD76" s="19">
        <f t="shared" ca="1" si="541"/>
        <v>999999</v>
      </c>
      <c r="OE76" s="19">
        <f t="shared" ca="1" si="541"/>
        <v>999999</v>
      </c>
      <c r="OF76" s="19">
        <f t="shared" ca="1" si="541"/>
        <v>999999</v>
      </c>
      <c r="OG76" s="19">
        <f t="shared" ca="1" si="541"/>
        <v>999999</v>
      </c>
      <c r="OH76" s="5" t="str">
        <f t="array" aca="1" ref="OH76" ca="1">IF(OR(OI76:OJ76&lt;&gt;"-"),TRUE,"-")</f>
        <v>-</v>
      </c>
      <c r="OI76" s="19" t="str">
        <f t="shared" ca="1" si="488"/>
        <v>-</v>
      </c>
      <c r="OJ76" s="19" t="str">
        <f t="shared" ca="1" si="383"/>
        <v>-</v>
      </c>
      <c r="OK76" s="19" t="b">
        <f t="shared" ca="1" si="384"/>
        <v>1</v>
      </c>
      <c r="OL76" s="19">
        <f t="shared" ca="1" si="542"/>
        <v>0</v>
      </c>
      <c r="OM76" s="5" t="str">
        <f t="shared" ca="1" si="489"/>
        <v>-</v>
      </c>
      <c r="ON76" s="5" t="str">
        <f t="shared" ca="1" si="489"/>
        <v>-</v>
      </c>
      <c r="OO76" s="5" t="str">
        <f t="shared" ca="1" si="489"/>
        <v>-</v>
      </c>
      <c r="OP76" s="5" t="str">
        <f t="shared" ca="1" si="489"/>
        <v>-</v>
      </c>
      <c r="OQ76" s="19" t="str">
        <f t="shared" ca="1" si="491"/>
        <v>-</v>
      </c>
      <c r="OR76" s="19" t="str">
        <f t="shared" ca="1" si="491"/>
        <v>-</v>
      </c>
      <c r="OS76" s="19" t="str">
        <f t="shared" ca="1" si="491"/>
        <v>-</v>
      </c>
      <c r="OT76" s="19" t="str">
        <f t="shared" ca="1" si="491"/>
        <v>-</v>
      </c>
      <c r="OU76" s="19">
        <f t="shared" ca="1" si="491"/>
        <v>0</v>
      </c>
      <c r="OV76" s="19" t="str">
        <f t="shared" ca="1" si="491"/>
        <v>-</v>
      </c>
      <c r="OW76" s="19" t="str">
        <f t="shared" ca="1" si="491"/>
        <v>-</v>
      </c>
      <c r="OX76" s="19">
        <f t="shared" ca="1" si="491"/>
        <v>500</v>
      </c>
      <c r="OY76" s="19">
        <f t="shared" ca="1" si="491"/>
        <v>500</v>
      </c>
      <c r="OZ76" s="19" t="str">
        <f t="shared" ca="1" si="491"/>
        <v>-</v>
      </c>
      <c r="PA76" s="19" t="str">
        <f t="shared" ca="1" si="491"/>
        <v>-</v>
      </c>
      <c r="PB76" s="19" t="str">
        <f t="shared" ca="1" si="491"/>
        <v>-</v>
      </c>
      <c r="PC76" s="5">
        <f t="shared" ca="1" si="492"/>
        <v>1.5</v>
      </c>
      <c r="PD76" s="9"/>
      <c r="PE76" s="19">
        <f t="shared" ca="1" si="491"/>
        <v>50</v>
      </c>
      <c r="PF76" s="19">
        <f t="shared" ca="1" si="544"/>
        <v>50</v>
      </c>
      <c r="PG76" s="19">
        <f t="shared" ca="1" si="544"/>
        <v>50</v>
      </c>
      <c r="PH76" s="19">
        <f t="shared" ca="1" si="544"/>
        <v>50</v>
      </c>
      <c r="PI76" s="19">
        <f t="shared" ca="1" si="387"/>
        <v>1</v>
      </c>
      <c r="PJ76" s="5">
        <f t="shared" ca="1" si="493"/>
        <v>1</v>
      </c>
      <c r="PK76" s="19">
        <f t="shared" ca="1" si="494"/>
        <v>1</v>
      </c>
      <c r="PL76" s="9"/>
      <c r="PM76" s="19" t="b">
        <f t="shared" ca="1" si="544"/>
        <v>0</v>
      </c>
      <c r="PN76" s="19" t="b">
        <f t="shared" ca="1" si="544"/>
        <v>0</v>
      </c>
      <c r="PO76" s="19">
        <f t="shared" ca="1" si="544"/>
        <v>1</v>
      </c>
      <c r="PP76" s="19">
        <f t="shared" ca="1" si="544"/>
        <v>1</v>
      </c>
      <c r="PQ76" s="19">
        <f t="shared" ca="1" si="544"/>
        <v>1</v>
      </c>
      <c r="PR76" s="19">
        <f t="shared" ca="1" si="544"/>
        <v>1</v>
      </c>
      <c r="PS76" s="19">
        <f t="shared" ca="1" si="544"/>
        <v>1</v>
      </c>
      <c r="PT76" s="19">
        <f t="shared" ca="1" si="544"/>
        <v>1</v>
      </c>
      <c r="PU76" s="19">
        <f t="shared" ca="1" si="544"/>
        <v>1</v>
      </c>
      <c r="PV76" s="19">
        <f t="shared" ca="1" si="544"/>
        <v>1</v>
      </c>
      <c r="PW76" s="19">
        <f t="shared" ca="1" si="544"/>
        <v>1</v>
      </c>
      <c r="PX76" s="9"/>
      <c r="PY76" s="12" t="str">
        <f t="shared" ca="1" si="496"/>
        <v>-</v>
      </c>
      <c r="PZ76" s="19" t="str">
        <f t="shared" ref="PZ76:SK76" ca="1" si="591">OFFSET(PZ$5,$B76,0)</f>
        <v>-</v>
      </c>
      <c r="QA76" s="19" t="str">
        <f t="shared" ca="1" si="591"/>
        <v>-</v>
      </c>
      <c r="QB76" s="19" t="str">
        <f t="shared" ca="1" si="498"/>
        <v>-</v>
      </c>
      <c r="QC76" s="19" t="str">
        <f t="shared" ca="1" si="591"/>
        <v>-</v>
      </c>
      <c r="QD76" s="19" t="str">
        <f t="shared" ca="1" si="499"/>
        <v>-</v>
      </c>
      <c r="QE76" s="19" t="str">
        <f t="shared" ca="1" si="591"/>
        <v>-</v>
      </c>
      <c r="QF76" s="19" t="str">
        <f t="shared" ca="1" si="591"/>
        <v>-</v>
      </c>
      <c r="QG76" s="19" t="str">
        <f t="shared" ca="1" si="591"/>
        <v>-</v>
      </c>
      <c r="QH76" s="19" t="str">
        <f t="shared" ca="1" si="591"/>
        <v>-</v>
      </c>
      <c r="QI76" s="19" t="str">
        <f t="shared" ca="1" si="591"/>
        <v>-</v>
      </c>
      <c r="QJ76" s="19" t="str">
        <f t="shared" ca="1" si="591"/>
        <v>-</v>
      </c>
      <c r="QK76" s="19" t="str">
        <f t="shared" ca="1" si="591"/>
        <v>-</v>
      </c>
      <c r="QL76" s="19" t="str">
        <f t="shared" ca="1" si="591"/>
        <v>-</v>
      </c>
      <c r="QM76" s="19" t="str">
        <f t="shared" ca="1" si="591"/>
        <v>-</v>
      </c>
      <c r="QN76" s="19" t="str">
        <f t="shared" ca="1" si="591"/>
        <v>-</v>
      </c>
      <c r="QO76" s="19" t="str">
        <f t="shared" ca="1" si="591"/>
        <v>-</v>
      </c>
      <c r="QP76" s="19" t="str">
        <f t="shared" ca="1" si="591"/>
        <v>-</v>
      </c>
      <c r="QQ76" s="19" t="str">
        <f t="shared" ca="1" si="591"/>
        <v>-</v>
      </c>
      <c r="QR76" s="19" t="str">
        <f t="shared" ca="1" si="591"/>
        <v>-</v>
      </c>
      <c r="QS76" s="19" t="str">
        <f t="shared" ca="1" si="591"/>
        <v>-</v>
      </c>
      <c r="QT76" s="19" t="str">
        <f t="shared" ca="1" si="591"/>
        <v>-</v>
      </c>
      <c r="QU76" s="19" t="str">
        <f t="shared" ca="1" si="591"/>
        <v>-</v>
      </c>
      <c r="QV76" s="19" t="str">
        <f t="shared" ca="1" si="591"/>
        <v>-</v>
      </c>
      <c r="QW76" s="19" t="str">
        <f t="shared" ca="1" si="591"/>
        <v>-</v>
      </c>
      <c r="QX76" s="19" t="str">
        <f t="shared" ca="1" si="591"/>
        <v>-</v>
      </c>
      <c r="QY76" s="19" t="str">
        <f t="shared" ca="1" si="501"/>
        <v>-</v>
      </c>
      <c r="QZ76" s="19" t="str">
        <f t="shared" ca="1" si="501"/>
        <v>-</v>
      </c>
      <c r="RA76" s="19" t="str">
        <f t="shared" ca="1" si="501"/>
        <v>-</v>
      </c>
      <c r="RB76" s="19" t="str">
        <f t="shared" ca="1" si="501"/>
        <v>-</v>
      </c>
      <c r="RC76" s="19" t="str">
        <f t="shared" ca="1" si="501"/>
        <v>-</v>
      </c>
      <c r="RD76" s="19" t="str">
        <f t="shared" ca="1" si="501"/>
        <v>-</v>
      </c>
      <c r="RE76" s="19" t="str">
        <f t="shared" ca="1" si="501"/>
        <v>-</v>
      </c>
      <c r="RF76" s="19" t="str">
        <f t="shared" ca="1" si="501"/>
        <v>-</v>
      </c>
      <c r="RG76" s="19" t="str">
        <f t="shared" ca="1" si="501"/>
        <v>-</v>
      </c>
      <c r="RH76" s="19" t="str">
        <f t="shared" ca="1" si="501"/>
        <v>-</v>
      </c>
      <c r="RI76" s="19" t="str">
        <f t="shared" ca="1" si="591"/>
        <v>-</v>
      </c>
      <c r="RJ76" s="19" t="str">
        <f t="shared" ca="1" si="591"/>
        <v>-</v>
      </c>
      <c r="RK76" s="19" t="str">
        <f t="shared" ca="1" si="591"/>
        <v>-</v>
      </c>
      <c r="RL76" s="19" t="str">
        <f t="shared" ca="1" si="591"/>
        <v>-</v>
      </c>
      <c r="RM76" s="19" t="str">
        <f t="shared" ca="1" si="591"/>
        <v>-</v>
      </c>
      <c r="RN76" s="19" t="str">
        <f t="shared" ca="1" si="591"/>
        <v>-</v>
      </c>
      <c r="RO76" s="19" t="str">
        <f t="shared" ca="1" si="591"/>
        <v>-</v>
      </c>
      <c r="RP76" s="19" t="str">
        <f t="shared" ca="1" si="591"/>
        <v>-</v>
      </c>
      <c r="RQ76" s="19" t="str">
        <f t="shared" ca="1" si="591"/>
        <v>-</v>
      </c>
      <c r="RR76" s="19" t="str">
        <f t="shared" ca="1" si="591"/>
        <v>-</v>
      </c>
      <c r="RS76" s="19" t="str">
        <f t="shared" ca="1" si="591"/>
        <v>-</v>
      </c>
      <c r="RT76" s="19" t="str">
        <f t="shared" ca="1" si="591"/>
        <v>-</v>
      </c>
      <c r="RU76" s="19" t="str">
        <f t="shared" ca="1" si="591"/>
        <v>-</v>
      </c>
      <c r="RV76" s="19" t="str">
        <f t="shared" ca="1" si="591"/>
        <v>-</v>
      </c>
      <c r="RW76" s="19" t="str">
        <f t="shared" ca="1" si="591"/>
        <v>-</v>
      </c>
      <c r="RX76" s="19" t="str">
        <f t="shared" ca="1" si="591"/>
        <v>-</v>
      </c>
      <c r="RY76" s="19" t="str">
        <f t="shared" ca="1" si="591"/>
        <v>-</v>
      </c>
      <c r="RZ76" s="19" t="str">
        <f t="shared" ca="1" si="591"/>
        <v>-</v>
      </c>
      <c r="SA76" s="19" t="str">
        <f t="shared" ca="1" si="591"/>
        <v>-</v>
      </c>
      <c r="SB76" s="19" t="str">
        <f t="shared" ca="1" si="591"/>
        <v>-</v>
      </c>
      <c r="SC76" s="19" t="str">
        <f t="shared" ca="1" si="591"/>
        <v>-</v>
      </c>
      <c r="SD76" s="19" t="str">
        <f t="shared" ca="1" si="591"/>
        <v>-</v>
      </c>
      <c r="SE76" s="19" t="str">
        <f t="shared" ca="1" si="591"/>
        <v>-</v>
      </c>
      <c r="SF76" s="19" t="str">
        <f t="shared" ca="1" si="591"/>
        <v>-</v>
      </c>
      <c r="SG76" s="19" t="str">
        <f t="shared" ca="1" si="591"/>
        <v>-</v>
      </c>
      <c r="SH76" s="19" t="str">
        <f t="shared" ca="1" si="591"/>
        <v>-</v>
      </c>
      <c r="SI76" s="12" t="str">
        <f t="shared" ca="1" si="504"/>
        <v>-</v>
      </c>
      <c r="SJ76" s="19" t="str">
        <f t="shared" ca="1" si="591"/>
        <v>-</v>
      </c>
      <c r="SK76" s="19" t="str">
        <f t="shared" ca="1" si="591"/>
        <v>-</v>
      </c>
      <c r="SL76" s="19" t="str">
        <f t="shared" ref="SL76:UR76" ca="1" si="592">OFFSET(SL$5,$B76,0)</f>
        <v>-</v>
      </c>
      <c r="SM76" s="19" t="str">
        <f t="shared" ca="1" si="564"/>
        <v>-</v>
      </c>
      <c r="SN76" s="19" t="str">
        <f t="shared" ca="1" si="564"/>
        <v>-</v>
      </c>
      <c r="SO76" s="19" t="str">
        <f t="shared" ca="1" si="564"/>
        <v>-</v>
      </c>
      <c r="SP76" s="19" t="str">
        <f t="shared" ca="1" si="564"/>
        <v>-</v>
      </c>
      <c r="SQ76" s="19" t="str">
        <f t="shared" ca="1" si="564"/>
        <v>-</v>
      </c>
      <c r="SR76" s="19" t="str">
        <f t="shared" ca="1" si="564"/>
        <v>-</v>
      </c>
      <c r="SS76" s="19" t="str">
        <f t="shared" ca="1" si="592"/>
        <v>-</v>
      </c>
      <c r="ST76" s="19" t="str">
        <f t="shared" ca="1" si="592"/>
        <v>-</v>
      </c>
      <c r="SU76" s="19" t="str">
        <f t="shared" ca="1" si="592"/>
        <v>-</v>
      </c>
      <c r="SV76" s="19" t="str">
        <f t="shared" ca="1" si="592"/>
        <v>-</v>
      </c>
      <c r="SW76" s="19" t="str">
        <f t="shared" ca="1" si="592"/>
        <v>-</v>
      </c>
      <c r="SX76" s="19" t="str">
        <f t="shared" ca="1" si="592"/>
        <v>-</v>
      </c>
      <c r="SY76" s="19" t="str">
        <f t="shared" ca="1" si="592"/>
        <v>-</v>
      </c>
      <c r="SZ76" s="19" t="str">
        <f t="shared" ca="1" si="592"/>
        <v>-</v>
      </c>
      <c r="TA76" s="19" t="str">
        <f t="shared" ca="1" si="592"/>
        <v>-</v>
      </c>
      <c r="TB76" s="19" t="str">
        <f t="shared" ca="1" si="592"/>
        <v>-</v>
      </c>
      <c r="TC76" s="19" t="str">
        <f t="shared" ca="1" si="592"/>
        <v>-</v>
      </c>
      <c r="TD76" s="19" t="str">
        <f t="shared" ca="1" si="592"/>
        <v>-</v>
      </c>
      <c r="TE76" s="19" t="str">
        <f t="shared" ca="1" si="592"/>
        <v>-</v>
      </c>
      <c r="TF76" s="19" t="str">
        <f t="shared" ca="1" si="592"/>
        <v>-</v>
      </c>
      <c r="TG76" s="19" t="str">
        <f t="shared" ca="1" si="592"/>
        <v>-</v>
      </c>
      <c r="TH76" s="19" t="str">
        <f t="shared" ca="1" si="592"/>
        <v>-</v>
      </c>
      <c r="TI76" s="19" t="str">
        <f t="shared" ca="1" si="592"/>
        <v>-</v>
      </c>
      <c r="TJ76" s="19" t="str">
        <f t="shared" ca="1" si="592"/>
        <v>-</v>
      </c>
      <c r="TK76" s="19" t="str">
        <f t="shared" ca="1" si="592"/>
        <v>-</v>
      </c>
      <c r="TL76" s="19" t="str">
        <f t="shared" ca="1" si="592"/>
        <v>-</v>
      </c>
      <c r="TM76" s="19" t="str">
        <f t="shared" ca="1" si="506"/>
        <v>-</v>
      </c>
      <c r="TN76" s="19" t="str">
        <f t="shared" ca="1" si="506"/>
        <v>-</v>
      </c>
      <c r="TO76" s="19" t="str">
        <f t="shared" ca="1" si="506"/>
        <v>-</v>
      </c>
      <c r="TP76" s="19" t="str">
        <f t="shared" ca="1" si="506"/>
        <v>-</v>
      </c>
      <c r="TQ76" s="19" t="str">
        <f t="shared" ca="1" si="506"/>
        <v>-</v>
      </c>
      <c r="TR76" s="19" t="str">
        <f t="shared" ca="1" si="506"/>
        <v>-</v>
      </c>
      <c r="TS76" s="19" t="str">
        <f t="shared" ca="1" si="592"/>
        <v>-</v>
      </c>
      <c r="TT76" s="19" t="str">
        <f t="shared" ca="1" si="592"/>
        <v>-</v>
      </c>
      <c r="TU76" s="19" t="str">
        <f t="shared" ca="1" si="592"/>
        <v>-</v>
      </c>
      <c r="TV76" s="19" t="str">
        <f t="shared" ca="1" si="592"/>
        <v>-</v>
      </c>
      <c r="TW76" s="19" t="str">
        <f t="shared" ca="1" si="592"/>
        <v>-</v>
      </c>
      <c r="TX76" s="19" t="str">
        <f t="shared" ca="1" si="592"/>
        <v>-</v>
      </c>
      <c r="TY76" s="19" t="str">
        <f t="shared" ca="1" si="592"/>
        <v>-</v>
      </c>
      <c r="TZ76" s="19" t="str">
        <f t="shared" ca="1" si="592"/>
        <v>-</v>
      </c>
      <c r="UA76" s="19" t="str">
        <f t="shared" ca="1" si="592"/>
        <v>-</v>
      </c>
      <c r="UB76" s="19" t="str">
        <f t="shared" ca="1" si="592"/>
        <v>-</v>
      </c>
      <c r="UC76" s="19" t="str">
        <f t="shared" ca="1" si="592"/>
        <v>-</v>
      </c>
      <c r="UD76" s="19" t="str">
        <f t="shared" ca="1" si="592"/>
        <v>-</v>
      </c>
      <c r="UE76" s="19" t="str">
        <f t="shared" ca="1" si="592"/>
        <v>-</v>
      </c>
      <c r="UF76" s="19" t="str">
        <f t="shared" ca="1" si="592"/>
        <v>-</v>
      </c>
      <c r="UG76" s="19" t="str">
        <f t="shared" ca="1" si="592"/>
        <v>-</v>
      </c>
      <c r="UH76" s="19" t="str">
        <f t="shared" ca="1" si="592"/>
        <v>-</v>
      </c>
      <c r="UI76" s="19" t="str">
        <f t="shared" ca="1" si="592"/>
        <v>-</v>
      </c>
      <c r="UJ76" s="19" t="str">
        <f t="shared" ca="1" si="592"/>
        <v>-</v>
      </c>
      <c r="UK76" s="19" t="str">
        <f t="shared" ca="1" si="592"/>
        <v>-</v>
      </c>
      <c r="UL76" s="19" t="str">
        <f t="shared" ca="1" si="592"/>
        <v>-</v>
      </c>
      <c r="UM76" s="19" t="str">
        <f t="shared" ca="1" si="592"/>
        <v>-</v>
      </c>
      <c r="UN76" s="19" t="str">
        <f t="shared" ca="1" si="592"/>
        <v>-</v>
      </c>
      <c r="UO76" s="19" t="str">
        <f t="shared" ca="1" si="592"/>
        <v>-</v>
      </c>
      <c r="UP76" s="19" t="str">
        <f t="shared" ca="1" si="592"/>
        <v>-</v>
      </c>
      <c r="UQ76" s="19" t="str">
        <f t="shared" ca="1" si="592"/>
        <v>-</v>
      </c>
      <c r="UR76" s="19" t="str">
        <f t="shared" ca="1" si="592"/>
        <v>-</v>
      </c>
      <c r="US76" s="12" t="b">
        <f t="shared" ca="1" si="509"/>
        <v>1</v>
      </c>
      <c r="UT76" s="19" t="str">
        <f t="shared" ref="UT76:WQ83" ca="1" si="593">OFFSET(UT$5,$B76,0)</f>
        <v>-</v>
      </c>
      <c r="UU76" s="19" t="str">
        <f t="shared" ca="1" si="593"/>
        <v>-</v>
      </c>
      <c r="UV76" s="19" t="str">
        <f t="shared" ca="1" si="593"/>
        <v>-</v>
      </c>
      <c r="UW76" s="19" t="str">
        <f t="shared" ca="1" si="593"/>
        <v>-</v>
      </c>
      <c r="UX76" s="19" t="str">
        <f t="shared" ca="1" si="593"/>
        <v>-</v>
      </c>
      <c r="UY76" s="19" t="str">
        <f t="shared" ca="1" si="593"/>
        <v>-</v>
      </c>
      <c r="UZ76" s="19" t="str">
        <f t="shared" ca="1" si="593"/>
        <v>-</v>
      </c>
      <c r="VA76" s="19" t="str">
        <f t="shared" ca="1" si="593"/>
        <v>-</v>
      </c>
      <c r="VB76" s="19" t="str">
        <f t="shared" ca="1" si="593"/>
        <v>-</v>
      </c>
      <c r="VC76" s="19" t="str">
        <f t="shared" ca="1" si="593"/>
        <v>-</v>
      </c>
      <c r="VD76" s="19" t="str">
        <f t="shared" ca="1" si="593"/>
        <v>-</v>
      </c>
      <c r="VE76" s="19" t="str">
        <f t="shared" ca="1" si="593"/>
        <v>-</v>
      </c>
      <c r="VF76" s="19" t="str">
        <f t="shared" ca="1" si="593"/>
        <v>-</v>
      </c>
      <c r="VG76" s="19" t="str">
        <f t="shared" ca="1" si="593"/>
        <v>-</v>
      </c>
      <c r="VH76" s="19" t="str">
        <f t="shared" ca="1" si="593"/>
        <v>-</v>
      </c>
      <c r="VI76" s="19" t="str">
        <f t="shared" ca="1" si="593"/>
        <v>-</v>
      </c>
      <c r="VJ76" s="19" t="str">
        <f t="shared" ca="1" si="593"/>
        <v>-</v>
      </c>
      <c r="VK76" s="19" t="str">
        <f t="shared" ca="1" si="593"/>
        <v>-</v>
      </c>
      <c r="VL76" s="19" t="str">
        <f t="shared" ca="1" si="593"/>
        <v>-</v>
      </c>
      <c r="VM76" s="19" t="str">
        <f t="shared" ca="1" si="593"/>
        <v>-</v>
      </c>
      <c r="VN76" s="19" t="str">
        <f t="shared" ca="1" si="593"/>
        <v>-</v>
      </c>
      <c r="VO76" s="19" t="str">
        <f t="shared" ca="1" si="593"/>
        <v>-</v>
      </c>
      <c r="VP76" s="19" t="str">
        <f t="shared" ca="1" si="593"/>
        <v>-</v>
      </c>
      <c r="VQ76" s="19" t="str">
        <f t="shared" ca="1" si="593"/>
        <v>-</v>
      </c>
      <c r="VR76" s="19" t="str">
        <f t="shared" ca="1" si="593"/>
        <v>-</v>
      </c>
      <c r="VS76" s="19" t="str">
        <f t="shared" ca="1" si="593"/>
        <v>-</v>
      </c>
      <c r="VT76" s="19" t="str">
        <f t="shared" ca="1" si="593"/>
        <v>-</v>
      </c>
      <c r="VU76" s="19" t="str">
        <f t="shared" ca="1" si="593"/>
        <v>-</v>
      </c>
      <c r="VV76" s="19" t="str">
        <f t="shared" ca="1" si="593"/>
        <v>-</v>
      </c>
      <c r="VW76" s="19" t="str">
        <f t="shared" ca="1" si="593"/>
        <v>-</v>
      </c>
      <c r="VX76" s="19" t="str">
        <f t="shared" ca="1" si="593"/>
        <v>-</v>
      </c>
      <c r="VY76" s="19" t="str">
        <f t="shared" ca="1" si="593"/>
        <v>-</v>
      </c>
      <c r="VZ76" s="19" t="str">
        <f t="shared" ca="1" si="593"/>
        <v>-</v>
      </c>
      <c r="WA76" s="19" t="str">
        <f t="shared" ca="1" si="593"/>
        <v>-</v>
      </c>
      <c r="WB76" s="19" t="str">
        <f t="shared" ca="1" si="593"/>
        <v>-</v>
      </c>
      <c r="WC76" s="19" t="str">
        <f t="shared" ca="1" si="593"/>
        <v>-</v>
      </c>
      <c r="WD76" s="19" t="str">
        <f t="shared" ca="1" si="593"/>
        <v>-</v>
      </c>
      <c r="WE76" s="19" t="str">
        <f t="shared" ca="1" si="593"/>
        <v>-</v>
      </c>
      <c r="WF76" s="19" t="str">
        <f t="shared" ca="1" si="593"/>
        <v>-</v>
      </c>
      <c r="WG76" s="19" t="str">
        <f t="shared" ca="1" si="593"/>
        <v>-</v>
      </c>
      <c r="WH76" s="19" t="str">
        <f t="shared" ca="1" si="593"/>
        <v>-</v>
      </c>
      <c r="WI76" s="19" t="str">
        <f t="shared" ca="1" si="593"/>
        <v>-</v>
      </c>
      <c r="WJ76" s="19" t="str">
        <f t="shared" ca="1" si="593"/>
        <v>-</v>
      </c>
      <c r="WK76" s="19" t="str">
        <f t="shared" ca="1" si="593"/>
        <v>-</v>
      </c>
      <c r="WL76" s="19" t="str">
        <f t="shared" ca="1" si="593"/>
        <v>-</v>
      </c>
      <c r="WM76" s="19" t="str">
        <f t="shared" ca="1" si="593"/>
        <v>-</v>
      </c>
      <c r="WN76" s="19" t="str">
        <f t="shared" ca="1" si="593"/>
        <v>-</v>
      </c>
      <c r="WO76" s="19" t="str">
        <f t="shared" ca="1" si="593"/>
        <v>-</v>
      </c>
      <c r="WP76" s="19" t="str">
        <f t="shared" ca="1" si="593"/>
        <v>-</v>
      </c>
      <c r="WQ76" s="19" t="str">
        <f t="shared" ca="1" si="593"/>
        <v>-</v>
      </c>
      <c r="WR76" s="19" t="str">
        <f t="shared" ref="WR76" ca="1" si="594">OFFSET(WR$5,$B76,0)</f>
        <v>-</v>
      </c>
      <c r="WS76" s="19" t="str">
        <f t="shared" ca="1" si="545"/>
        <v>-</v>
      </c>
      <c r="WT76" s="19" t="str">
        <f t="shared" ca="1" si="545"/>
        <v>-</v>
      </c>
      <c r="WU76" s="19" t="str">
        <f t="shared" ca="1" si="545"/>
        <v>-</v>
      </c>
      <c r="WV76" s="19" t="str">
        <f t="shared" ca="1" si="545"/>
        <v>-</v>
      </c>
      <c r="WW76" s="19" t="str">
        <f t="shared" ca="1" si="510"/>
        <v>-</v>
      </c>
      <c r="WX76" s="19" t="str">
        <f t="shared" ca="1" si="510"/>
        <v>-</v>
      </c>
      <c r="WY76" s="19" t="str">
        <f t="shared" ca="1" si="510"/>
        <v>-</v>
      </c>
      <c r="WZ76" s="19" t="str">
        <f t="shared" ca="1" si="510"/>
        <v>-</v>
      </c>
      <c r="XA76" s="19" t="str">
        <f t="shared" ca="1" si="510"/>
        <v>-</v>
      </c>
      <c r="XB76" s="19" t="str">
        <f t="shared" ca="1" si="510"/>
        <v>-</v>
      </c>
      <c r="XC76" s="19">
        <f t="shared" ca="1" si="546"/>
        <v>0</v>
      </c>
      <c r="XD76" s="599">
        <v>0</v>
      </c>
    </row>
    <row r="77" spans="1:628" hidden="1" outlineLevel="2">
      <c r="A77" s="20">
        <f t="shared" si="530"/>
        <v>72</v>
      </c>
      <c r="B77" s="561">
        <f t="shared" ca="1" si="567"/>
        <v>70</v>
      </c>
      <c r="C77">
        <f>202</f>
        <v>202</v>
      </c>
      <c r="D77" s="134" t="str">
        <f t="shared" ca="1" si="430"/>
        <v>GSW</v>
      </c>
      <c r="E77" t="b">
        <v>1</v>
      </c>
      <c r="F77" t="b">
        <v>0</v>
      </c>
      <c r="G77" s="349" t="b">
        <f t="shared" si="547"/>
        <v>1</v>
      </c>
      <c r="H77" s="227">
        <f t="shared" ca="1" si="554"/>
        <v>11</v>
      </c>
      <c r="I77" s="227">
        <f t="shared" ca="1" si="512"/>
        <v>1</v>
      </c>
      <c r="J77" s="227">
        <f t="shared" ca="1" si="512"/>
        <v>0</v>
      </c>
      <c r="K77" s="227" t="str">
        <f t="shared" ca="1" si="512"/>
        <v/>
      </c>
      <c r="L77" s="227">
        <f t="shared" ca="1" si="512"/>
        <v>1</v>
      </c>
      <c r="M77" s="227">
        <f t="shared" ca="1" si="513"/>
        <v>2</v>
      </c>
      <c r="N77" s="227">
        <f t="shared" ca="1" si="513"/>
        <v>2</v>
      </c>
      <c r="O77" s="227">
        <f t="shared" ca="1" si="514"/>
        <v>2</v>
      </c>
      <c r="P77" s="227">
        <f t="shared" ca="1" si="515"/>
        <v>3</v>
      </c>
      <c r="Q77" s="227">
        <f t="shared" ca="1" si="516"/>
        <v>2</v>
      </c>
      <c r="R77" s="114">
        <f t="shared" ca="1" si="433"/>
        <v>0</v>
      </c>
      <c r="S77" s="227">
        <f t="shared" ca="1" si="516"/>
        <v>0</v>
      </c>
      <c r="T77" s="227">
        <f t="shared" ca="1" si="516"/>
        <v>0</v>
      </c>
      <c r="U77" s="227">
        <f t="shared" ca="1" si="516"/>
        <v>0</v>
      </c>
      <c r="V77" s="227">
        <f t="shared" ca="1" si="516"/>
        <v>0</v>
      </c>
      <c r="W77" s="227">
        <f t="shared" ca="1" si="515"/>
        <v>0</v>
      </c>
      <c r="X77" s="227">
        <f t="shared" ca="1" si="517"/>
        <v>1</v>
      </c>
      <c r="Y77" s="227">
        <f t="shared" ca="1" si="515"/>
        <v>1</v>
      </c>
      <c r="Z77" s="227">
        <f t="shared" ca="1" si="515"/>
        <v>1</v>
      </c>
      <c r="AA77" s="264"/>
      <c r="AB77" s="264"/>
      <c r="AC77" s="264"/>
      <c r="AD77" s="264"/>
      <c r="AE77" s="264"/>
      <c r="AF77" s="227">
        <f t="shared" ca="1" si="518"/>
        <v>0</v>
      </c>
      <c r="AG77" s="264"/>
      <c r="AH77" s="264">
        <f t="shared" ca="1" si="519"/>
        <v>0</v>
      </c>
      <c r="AI77" s="264">
        <f t="shared" ca="1" si="519"/>
        <v>0</v>
      </c>
      <c r="AJ77" s="264">
        <f t="shared" ca="1" si="519"/>
        <v>0</v>
      </c>
      <c r="AK77" s="264">
        <f t="shared" ca="1" si="519"/>
        <v>0</v>
      </c>
      <c r="AL77" s="264">
        <f t="shared" ca="1" si="519"/>
        <v>0</v>
      </c>
      <c r="AM77" s="264">
        <f t="shared" ca="1" si="519"/>
        <v>0</v>
      </c>
      <c r="AN77" s="264">
        <f t="shared" ca="1" si="519"/>
        <v>0</v>
      </c>
      <c r="AO77" s="134">
        <f t="shared" ca="1" si="436"/>
        <v>2</v>
      </c>
      <c r="AP77" s="134">
        <f ca="1">INDEX(CHOOSE($P77,DataAutumn!i.AdultDrys,DataWinter!i.AdultDrys,DataSpring!i.AdultDrys),1,$O77)</f>
        <v>3</v>
      </c>
      <c r="AQ77" s="5">
        <f t="shared" ca="1" si="437"/>
        <v>2</v>
      </c>
      <c r="AR77" s="5">
        <f t="shared" ca="1" si="437"/>
        <v>0</v>
      </c>
      <c r="AS77" s="5">
        <f t="shared" ca="1" si="438"/>
        <v>6</v>
      </c>
      <c r="AT77">
        <f t="shared" ca="1" si="439"/>
        <v>5</v>
      </c>
      <c r="AW77" s="353" t="str">
        <f t="shared" ca="1" si="440"/>
        <v>TemplateFe 00011 GSW MWM     TOL204 Scan2 CFS RR+01% PI00% GP100% WP100% MP100% (T_F43N33L00)</v>
      </c>
      <c r="AX77" s="9" t="str">
        <f ca="1">IF(COUNTIF(AW$5:AW77,AW77)=1,"-","Dup")</f>
        <v>-</v>
      </c>
      <c r="AY77" s="9"/>
      <c r="AZ77" s="19" t="b">
        <f t="shared" ca="1" si="548"/>
        <v>0</v>
      </c>
      <c r="BA77" s="19" t="b">
        <f t="shared" ca="1" si="548"/>
        <v>0</v>
      </c>
      <c r="BB77" s="19" t="b">
        <f t="shared" ca="1" si="548"/>
        <v>0</v>
      </c>
      <c r="BC77" s="19" t="b">
        <f t="shared" ca="1" si="532"/>
        <v>0</v>
      </c>
      <c r="BD77" s="19" t="b">
        <f t="shared" ca="1" si="578"/>
        <v>0</v>
      </c>
      <c r="BE77" s="19" t="b">
        <f t="shared" ca="1" si="578"/>
        <v>0</v>
      </c>
      <c r="BF77" s="19" t="b">
        <f t="shared" ca="1" si="548"/>
        <v>0</v>
      </c>
      <c r="BG77" s="19" t="b">
        <f t="shared" ca="1" si="548"/>
        <v>0</v>
      </c>
      <c r="BH77" s="19" t="b">
        <f t="shared" ca="1" si="548"/>
        <v>0</v>
      </c>
      <c r="BI77" s="9"/>
      <c r="BJ77" s="19" t="b">
        <f t="shared" ca="1" si="441"/>
        <v>1</v>
      </c>
      <c r="BK77" s="19" t="str">
        <f t="shared" ca="1" si="441"/>
        <v>-</v>
      </c>
      <c r="BL77" s="19" t="str">
        <f t="shared" ca="1" si="441"/>
        <v>-</v>
      </c>
      <c r="BM77" s="19" t="str">
        <f t="shared" ca="1" si="441"/>
        <v>-</v>
      </c>
      <c r="BN77" s="19" t="b">
        <f t="shared" ca="1" si="441"/>
        <v>0</v>
      </c>
      <c r="BO77" s="19">
        <f t="shared" ca="1" si="442"/>
        <v>0</v>
      </c>
      <c r="BP77" s="19" t="str">
        <f t="shared" ca="1" si="441"/>
        <v>-</v>
      </c>
      <c r="BQ77" s="19" t="str">
        <f t="shared" ca="1" si="441"/>
        <v>-</v>
      </c>
      <c r="BR77" s="19" t="b">
        <f t="shared" ca="1" si="442"/>
        <v>1</v>
      </c>
      <c r="BS77" s="9"/>
      <c r="BT77" s="19" t="str">
        <f t="shared" ca="1" si="443"/>
        <v>-</v>
      </c>
      <c r="BU77" s="5" t="str">
        <f t="shared" ca="1" si="444"/>
        <v>-</v>
      </c>
      <c r="BV77" s="5">
        <f t="shared" ca="1" si="445"/>
        <v>0</v>
      </c>
      <c r="BW77" s="5">
        <f t="shared" ca="1" si="445"/>
        <v>0</v>
      </c>
      <c r="BX77" s="19" t="str">
        <f t="shared" ca="1" si="446"/>
        <v>-</v>
      </c>
      <c r="BY77" s="19" t="str">
        <f t="shared" ca="1" si="446"/>
        <v>-</v>
      </c>
      <c r="BZ77" s="19" t="str">
        <f t="shared" ca="1" si="446"/>
        <v>-</v>
      </c>
      <c r="CA77" s="5" t="str">
        <f t="shared" ca="1" si="447"/>
        <v>-</v>
      </c>
      <c r="CB77" s="5">
        <f t="shared" ca="1" si="448"/>
        <v>0</v>
      </c>
      <c r="CC77" s="5">
        <f t="shared" ca="1" si="448"/>
        <v>0</v>
      </c>
      <c r="CD77" s="19" t="str">
        <f t="shared" ca="1" si="449"/>
        <v>-</v>
      </c>
      <c r="CE77" s="5" t="str">
        <f t="shared" ca="1" si="450"/>
        <v>-</v>
      </c>
      <c r="CF77" s="5">
        <f t="shared" ca="1" si="451"/>
        <v>0</v>
      </c>
      <c r="CG77" s="19" t="str">
        <f t="shared" ca="1" si="452"/>
        <v>-</v>
      </c>
      <c r="CH77" s="19" t="str">
        <f t="shared" ca="1" si="452"/>
        <v>-</v>
      </c>
      <c r="CI77" s="5">
        <f t="shared" ca="1" si="453"/>
        <v>0</v>
      </c>
      <c r="CJ77" s="19" t="str">
        <f t="shared" ca="1" si="452"/>
        <v>-</v>
      </c>
      <c r="CK77" s="5" t="str">
        <f t="shared" ca="1" si="454"/>
        <v>-</v>
      </c>
      <c r="CL77" s="5">
        <f t="shared" ca="1" si="455"/>
        <v>0</v>
      </c>
      <c r="CM77" s="5">
        <f t="shared" ca="1" si="455"/>
        <v>0</v>
      </c>
      <c r="CN77" s="9"/>
      <c r="CO77" s="19" t="str">
        <f t="shared" ca="1" si="456"/>
        <v>-</v>
      </c>
      <c r="CP77" s="19" t="str">
        <f t="shared" ca="1" si="456"/>
        <v>-</v>
      </c>
      <c r="CQ77" s="19">
        <f t="shared" ca="1" si="457"/>
        <v>1</v>
      </c>
      <c r="CR77" s="19" t="str">
        <f t="shared" ca="1" si="457"/>
        <v>-</v>
      </c>
      <c r="CS77" s="19" t="str">
        <f t="shared" ca="1" si="456"/>
        <v>-</v>
      </c>
      <c r="CT77" s="19" t="str">
        <f t="shared" ca="1" si="456"/>
        <v>-</v>
      </c>
      <c r="CU77" s="19" t="str">
        <f t="shared" ca="1" si="456"/>
        <v>-</v>
      </c>
      <c r="CV77" s="19" t="str">
        <f t="shared" ca="1" si="456"/>
        <v>-</v>
      </c>
      <c r="CW77" s="19" t="str">
        <f t="shared" ca="1" si="456"/>
        <v>-</v>
      </c>
      <c r="CX77" s="19" t="str">
        <f t="shared" ca="1" si="456"/>
        <v>-</v>
      </c>
      <c r="CY77" s="19" t="str">
        <f t="shared" ca="1" si="456"/>
        <v>-</v>
      </c>
      <c r="CZ77" s="19" t="str">
        <f t="shared" ca="1" si="456"/>
        <v>-</v>
      </c>
      <c r="DA77" s="19" t="str">
        <f t="shared" ca="1" si="458"/>
        <v>-</v>
      </c>
      <c r="DB77" s="19" t="str">
        <f t="shared" ca="1" si="458"/>
        <v>-</v>
      </c>
      <c r="DC77" s="19" t="str">
        <f t="shared" ca="1" si="458"/>
        <v>-</v>
      </c>
      <c r="DD77" s="19" t="str">
        <f t="shared" ca="1" si="458"/>
        <v>-</v>
      </c>
      <c r="DE77" s="19" t="str">
        <f t="shared" ca="1" si="458"/>
        <v>-</v>
      </c>
      <c r="DF77" s="19" t="str">
        <f t="shared" ca="1" si="458"/>
        <v>-</v>
      </c>
      <c r="DG77" s="19" t="str">
        <f t="shared" ca="1" si="458"/>
        <v>-</v>
      </c>
      <c r="DH77" s="19" t="str">
        <f t="shared" ca="1" si="458"/>
        <v>-</v>
      </c>
      <c r="DI77" s="19" t="str">
        <f t="shared" ca="1" si="458"/>
        <v>-</v>
      </c>
      <c r="DJ77" s="9"/>
      <c r="DK77" s="134" t="b">
        <f t="shared" ca="1" si="459"/>
        <v>1</v>
      </c>
      <c r="DL77" s="12" t="b">
        <v>1</v>
      </c>
      <c r="DM77" s="19" t="b">
        <f t="shared" ca="1" si="556"/>
        <v>1</v>
      </c>
      <c r="DN77" s="582">
        <f t="shared" ca="1" si="557"/>
        <v>223201000005</v>
      </c>
      <c r="DO77" s="19" t="b">
        <f t="shared" ca="1" si="556"/>
        <v>0</v>
      </c>
      <c r="DP77" s="12" t="s">
        <v>31</v>
      </c>
      <c r="DQ77" s="19" t="b">
        <f t="shared" ca="1" si="533"/>
        <v>1</v>
      </c>
      <c r="DR77" s="583">
        <f t="shared" ca="1" si="549"/>
        <v>223201000006</v>
      </c>
      <c r="DS77" s="430">
        <f t="shared" ca="1" si="461"/>
        <v>652</v>
      </c>
      <c r="DT77" s="430">
        <f t="shared" ca="1" si="461"/>
        <v>686</v>
      </c>
      <c r="DU77" s="430">
        <f t="shared" ca="1" si="461"/>
        <v>721</v>
      </c>
      <c r="DV77" s="142">
        <f t="shared" ca="1" si="462"/>
        <v>378</v>
      </c>
      <c r="DW77" s="142">
        <f t="shared" ca="1" si="462"/>
        <v>413</v>
      </c>
      <c r="DX77" s="142">
        <f t="shared" ca="1" si="462"/>
        <v>448</v>
      </c>
      <c r="DY77" s="19" t="str">
        <f t="shared" ca="1" si="534"/>
        <v>-</v>
      </c>
      <c r="DZ77" s="12" t="b">
        <v>1</v>
      </c>
      <c r="EA77" s="12" t="b">
        <v>0</v>
      </c>
      <c r="EB77" s="12" t="b">
        <v>0</v>
      </c>
      <c r="EC77" s="12" t="b">
        <v>0</v>
      </c>
      <c r="ED77" s="12" t="b">
        <v>0</v>
      </c>
      <c r="EE77" s="12">
        <v>3</v>
      </c>
      <c r="EF77" s="12">
        <v>3</v>
      </c>
      <c r="EG77" s="19">
        <f t="shared" ca="1" si="550"/>
        <v>0</v>
      </c>
      <c r="EH77" s="12">
        <v>1</v>
      </c>
      <c r="EI77" s="12">
        <v>-1</v>
      </c>
      <c r="EJ77" s="19" t="str">
        <f t="shared" ca="1" si="535"/>
        <v>-</v>
      </c>
      <c r="EK77" s="19" t="str">
        <f t="shared" ca="1" si="535"/>
        <v>-</v>
      </c>
      <c r="EL77" s="19" t="str">
        <f t="shared" ca="1" si="535"/>
        <v>-</v>
      </c>
      <c r="EM77" s="240">
        <f t="shared" ca="1" si="551"/>
        <v>0</v>
      </c>
      <c r="EN77" s="240">
        <f t="shared" si="551"/>
        <v>1</v>
      </c>
      <c r="EO77" s="240">
        <f t="shared" si="551"/>
        <v>-1</v>
      </c>
      <c r="EP77" s="19" t="str">
        <f t="shared" ca="1" si="441"/>
        <v>-</v>
      </c>
      <c r="EQ77" s="227">
        <f t="shared" ca="1" si="536"/>
        <v>0</v>
      </c>
      <c r="ER77" s="227">
        <f t="shared" ca="1" si="522"/>
        <v>0</v>
      </c>
      <c r="ES77" s="9"/>
      <c r="ET77" s="19" t="str">
        <f t="shared" ca="1" si="324"/>
        <v>-</v>
      </c>
      <c r="EU77" s="19" t="str">
        <f t="shared" ca="1" si="324"/>
        <v>-</v>
      </c>
      <c r="EV77" s="19" t="str">
        <f t="shared" ca="1" si="324"/>
        <v>-</v>
      </c>
      <c r="EW77" s="19" t="str">
        <f t="shared" ca="1" si="324"/>
        <v>-</v>
      </c>
      <c r="EX77" s="19" t="str">
        <f t="shared" ca="1" si="324"/>
        <v>-</v>
      </c>
      <c r="EY77" s="19" t="str">
        <f t="shared" ca="1" si="324"/>
        <v>-</v>
      </c>
      <c r="EZ77" s="19" t="str">
        <f t="shared" ca="1" si="324"/>
        <v>-</v>
      </c>
      <c r="FA77" s="19" t="str">
        <f t="shared" ca="1" si="324"/>
        <v>-</v>
      </c>
      <c r="FB77" s="19" t="str">
        <f t="shared" ca="1" si="324"/>
        <v>-</v>
      </c>
      <c r="FC77" s="19" t="str">
        <f t="shared" ca="1" si="324"/>
        <v>-</v>
      </c>
      <c r="FD77" s="19" t="str">
        <f t="shared" ca="1" si="324"/>
        <v>-</v>
      </c>
      <c r="FE77" s="19" t="str">
        <f t="shared" ca="1" si="324"/>
        <v>-</v>
      </c>
      <c r="FF77" s="19">
        <f t="shared" ca="1" si="537"/>
        <v>0</v>
      </c>
      <c r="FG77" s="19">
        <f t="shared" ca="1" si="466"/>
        <v>0</v>
      </c>
      <c r="FH77" s="19">
        <f t="shared" ca="1" si="466"/>
        <v>0</v>
      </c>
      <c r="FI77" s="19">
        <f t="shared" ca="1" si="466"/>
        <v>0</v>
      </c>
      <c r="FJ77" s="19">
        <f t="shared" ca="1" si="467"/>
        <v>0</v>
      </c>
      <c r="FK77" s="19">
        <f t="shared" ca="1" si="466"/>
        <v>0</v>
      </c>
      <c r="FL77" s="19">
        <f t="shared" ca="1" si="467"/>
        <v>0</v>
      </c>
      <c r="FM77" s="19">
        <f t="shared" ca="1" si="466"/>
        <v>0</v>
      </c>
      <c r="FN77" s="19">
        <f t="shared" ca="1" si="467"/>
        <v>0</v>
      </c>
      <c r="FO77" s="19">
        <f t="shared" ca="1" si="467"/>
        <v>0</v>
      </c>
      <c r="FP77" s="19">
        <f t="shared" ca="1" si="467"/>
        <v>0</v>
      </c>
      <c r="FQ77" s="19">
        <f t="shared" ca="1" si="467"/>
        <v>0</v>
      </c>
      <c r="FR77" s="19">
        <f t="shared" ca="1" si="467"/>
        <v>0</v>
      </c>
      <c r="FS77" s="19">
        <f t="shared" ca="1" si="467"/>
        <v>0</v>
      </c>
      <c r="FT77" s="19">
        <f t="shared" ca="1" si="467"/>
        <v>0</v>
      </c>
      <c r="FU77" s="19">
        <f t="shared" ca="1" si="467"/>
        <v>0</v>
      </c>
      <c r="FV77" s="19">
        <f t="shared" ca="1" si="467"/>
        <v>0</v>
      </c>
      <c r="FW77" s="19">
        <f t="shared" ca="1" si="467"/>
        <v>0</v>
      </c>
      <c r="FX77" s="19">
        <f t="shared" ca="1" si="467"/>
        <v>0</v>
      </c>
      <c r="FY77" s="19">
        <f t="shared" ca="1" si="467"/>
        <v>0</v>
      </c>
      <c r="FZ77" s="19">
        <f t="shared" ca="1" si="467"/>
        <v>0</v>
      </c>
      <c r="GA77" s="19">
        <f t="shared" ca="1" si="467"/>
        <v>0</v>
      </c>
      <c r="GB77" s="19">
        <f t="shared" ca="1" si="467"/>
        <v>0</v>
      </c>
      <c r="GC77" s="19">
        <f t="shared" ca="1" si="467"/>
        <v>0</v>
      </c>
      <c r="GD77" s="19">
        <f t="shared" ca="1" si="467"/>
        <v>0</v>
      </c>
      <c r="GE77" s="19">
        <f t="shared" ca="1" si="467"/>
        <v>0</v>
      </c>
      <c r="GF77" s="19">
        <f t="shared" ca="1" si="467"/>
        <v>0</v>
      </c>
      <c r="GG77" s="19">
        <f t="shared" ca="1" si="467"/>
        <v>0</v>
      </c>
      <c r="GH77" s="19">
        <f t="shared" ca="1" si="467"/>
        <v>0</v>
      </c>
      <c r="GI77" s="19">
        <f t="shared" ca="1" si="468"/>
        <v>0</v>
      </c>
      <c r="GJ77" s="19">
        <f t="shared" ca="1" si="468"/>
        <v>0</v>
      </c>
      <c r="GK77" s="19">
        <f t="shared" ca="1" si="468"/>
        <v>0</v>
      </c>
      <c r="GL77" s="19">
        <f t="shared" ca="1" si="468"/>
        <v>0</v>
      </c>
      <c r="GM77" s="19">
        <f t="shared" ca="1" si="468"/>
        <v>0</v>
      </c>
      <c r="GN77" s="19">
        <f t="shared" ca="1" si="468"/>
        <v>0</v>
      </c>
      <c r="GO77" s="19">
        <f t="shared" ca="1" si="468"/>
        <v>0</v>
      </c>
      <c r="GP77" s="19">
        <f t="shared" ca="1" si="468"/>
        <v>0</v>
      </c>
      <c r="GQ77" s="19">
        <f t="shared" ca="1" si="468"/>
        <v>0</v>
      </c>
      <c r="GR77" s="19">
        <f t="shared" ca="1" si="468"/>
        <v>0</v>
      </c>
      <c r="GS77" s="19">
        <f t="shared" ca="1" si="467"/>
        <v>0</v>
      </c>
      <c r="GT77" s="19">
        <f t="shared" ca="1" si="467"/>
        <v>0</v>
      </c>
      <c r="GU77" s="19">
        <f t="shared" ca="1" si="467"/>
        <v>0</v>
      </c>
      <c r="GV77" s="19">
        <f t="shared" ca="1" si="467"/>
        <v>0</v>
      </c>
      <c r="GW77" s="19">
        <f t="shared" ca="1" si="467"/>
        <v>0</v>
      </c>
      <c r="GX77" s="19">
        <f t="shared" ca="1" si="467"/>
        <v>0</v>
      </c>
      <c r="GY77" s="19">
        <f t="shared" ca="1" si="467"/>
        <v>0</v>
      </c>
      <c r="GZ77" s="19">
        <f t="shared" ca="1" si="467"/>
        <v>0</v>
      </c>
      <c r="HA77" s="19">
        <f t="shared" ca="1" si="467"/>
        <v>0</v>
      </c>
      <c r="HB77" s="19">
        <f t="shared" ca="1" si="467"/>
        <v>0</v>
      </c>
      <c r="HC77" s="19">
        <f t="shared" ref="FJ77:HQ85" ca="1" si="595">OFFSET(HC$5,$B77,0)</f>
        <v>0</v>
      </c>
      <c r="HD77" s="19">
        <f t="shared" ca="1" si="595"/>
        <v>0</v>
      </c>
      <c r="HE77" s="19">
        <f t="shared" ca="1" si="595"/>
        <v>0</v>
      </c>
      <c r="HF77" s="19">
        <f t="shared" ca="1" si="595"/>
        <v>0</v>
      </c>
      <c r="HG77" s="19">
        <f t="shared" ca="1" si="595"/>
        <v>0</v>
      </c>
      <c r="HH77" s="19">
        <f t="shared" ca="1" si="595"/>
        <v>0</v>
      </c>
      <c r="HI77" s="19">
        <f t="shared" ca="1" si="595"/>
        <v>0</v>
      </c>
      <c r="HJ77" s="19">
        <f t="shared" ca="1" si="595"/>
        <v>0</v>
      </c>
      <c r="HK77" s="19">
        <f t="shared" ca="1" si="595"/>
        <v>0</v>
      </c>
      <c r="HL77" s="19">
        <f t="shared" ca="1" si="595"/>
        <v>0</v>
      </c>
      <c r="HM77" s="19">
        <f t="shared" ca="1" si="595"/>
        <v>0</v>
      </c>
      <c r="HN77" s="19">
        <f t="shared" ca="1" si="595"/>
        <v>0</v>
      </c>
      <c r="HO77" s="19">
        <f t="shared" ca="1" si="595"/>
        <v>0</v>
      </c>
      <c r="HP77" s="19">
        <f t="shared" ca="1" si="595"/>
        <v>0</v>
      </c>
      <c r="HQ77" s="19">
        <f t="shared" ca="1" si="595"/>
        <v>0</v>
      </c>
      <c r="HR77" s="19">
        <f t="shared" ca="1" si="469"/>
        <v>0</v>
      </c>
      <c r="HS77" s="19">
        <f t="shared" ca="1" si="469"/>
        <v>0</v>
      </c>
      <c r="HT77" s="19">
        <f t="shared" ca="1" si="469"/>
        <v>0</v>
      </c>
      <c r="HU77" s="19">
        <f t="shared" ca="1" si="469"/>
        <v>0</v>
      </c>
      <c r="HV77" s="19">
        <f t="shared" ca="1" si="469"/>
        <v>0</v>
      </c>
      <c r="HW77" s="19">
        <f t="shared" ca="1" si="469"/>
        <v>0</v>
      </c>
      <c r="HX77" s="19">
        <f t="shared" ca="1" si="469"/>
        <v>0</v>
      </c>
      <c r="HY77" s="19">
        <f t="shared" ca="1" si="469"/>
        <v>0</v>
      </c>
      <c r="HZ77" s="19">
        <f t="shared" ca="1" si="469"/>
        <v>0</v>
      </c>
      <c r="IA77" s="19">
        <f t="shared" ca="1" si="469"/>
        <v>0</v>
      </c>
      <c r="IB77" s="19">
        <f t="shared" ca="1" si="469"/>
        <v>0</v>
      </c>
      <c r="IC77" s="19">
        <f t="shared" ca="1" si="469"/>
        <v>0</v>
      </c>
      <c r="ID77" s="19">
        <f t="shared" ca="1" si="469"/>
        <v>0</v>
      </c>
      <c r="IE77" s="19">
        <f t="shared" ca="1" si="469"/>
        <v>0</v>
      </c>
      <c r="IF77" s="19">
        <f t="shared" ca="1" si="469"/>
        <v>0</v>
      </c>
      <c r="IG77" s="19">
        <f t="shared" ca="1" si="469"/>
        <v>0</v>
      </c>
      <c r="IH77" s="19">
        <f t="shared" ca="1" si="469"/>
        <v>0</v>
      </c>
      <c r="II77" s="19">
        <f t="shared" ca="1" si="469"/>
        <v>0</v>
      </c>
      <c r="IJ77" s="19">
        <f t="shared" ca="1" si="469"/>
        <v>0</v>
      </c>
      <c r="IK77" s="19">
        <f t="shared" ca="1" si="469"/>
        <v>0</v>
      </c>
      <c r="IL77" s="19">
        <f t="shared" ca="1" si="469"/>
        <v>0</v>
      </c>
      <c r="IM77" s="19">
        <f t="shared" ca="1" si="469"/>
        <v>0</v>
      </c>
      <c r="IN77" s="19">
        <f t="shared" ca="1" si="469"/>
        <v>0</v>
      </c>
      <c r="IO77" s="19">
        <f t="shared" ca="1" si="470"/>
        <v>0</v>
      </c>
      <c r="IP77" s="19">
        <f t="shared" ca="1" si="470"/>
        <v>0</v>
      </c>
      <c r="IQ77" s="19">
        <f t="shared" ca="1" si="470"/>
        <v>0</v>
      </c>
      <c r="IR77" s="19">
        <f t="shared" ca="1" si="471"/>
        <v>0</v>
      </c>
      <c r="IS77" s="19">
        <f t="shared" ca="1" si="471"/>
        <v>0</v>
      </c>
      <c r="IT77" s="19">
        <f t="shared" ca="1" si="471"/>
        <v>0</v>
      </c>
      <c r="IU77" s="19">
        <f t="shared" ca="1" si="471"/>
        <v>0</v>
      </c>
      <c r="IV77" s="19">
        <f t="shared" ca="1" si="471"/>
        <v>0</v>
      </c>
      <c r="IW77" s="19">
        <f t="shared" ca="1" si="471"/>
        <v>0</v>
      </c>
      <c r="IX77" s="19">
        <f t="shared" ca="1" si="471"/>
        <v>0</v>
      </c>
      <c r="IY77" s="19">
        <f t="shared" ca="1" si="471"/>
        <v>0</v>
      </c>
      <c r="IZ77" s="19">
        <f t="shared" ca="1" si="471"/>
        <v>0</v>
      </c>
      <c r="JA77" s="19">
        <f t="shared" ca="1" si="471"/>
        <v>0</v>
      </c>
      <c r="JB77" s="19">
        <f t="shared" ca="1" si="470"/>
        <v>0</v>
      </c>
      <c r="JC77" s="19">
        <f t="shared" ca="1" si="470"/>
        <v>0</v>
      </c>
      <c r="JD77" s="19">
        <f t="shared" ca="1" si="470"/>
        <v>0</v>
      </c>
      <c r="JE77" s="19">
        <f t="shared" ca="1" si="470"/>
        <v>0</v>
      </c>
      <c r="JF77" s="19">
        <f t="shared" ca="1" si="470"/>
        <v>0</v>
      </c>
      <c r="JG77" s="19">
        <f t="shared" ca="1" si="470"/>
        <v>0</v>
      </c>
      <c r="JH77" s="19">
        <f t="shared" ca="1" si="470"/>
        <v>0</v>
      </c>
      <c r="JI77" s="19">
        <f t="shared" ca="1" si="470"/>
        <v>0</v>
      </c>
      <c r="JJ77" s="19">
        <f t="shared" ca="1" si="470"/>
        <v>0</v>
      </c>
      <c r="JK77" s="19">
        <f t="shared" ca="1" si="470"/>
        <v>0</v>
      </c>
      <c r="JL77" s="19">
        <f t="shared" ca="1" si="470"/>
        <v>0</v>
      </c>
      <c r="JM77" s="19">
        <f t="shared" ca="1" si="470"/>
        <v>0</v>
      </c>
      <c r="JN77" s="19">
        <f t="shared" ca="1" si="470"/>
        <v>0</v>
      </c>
      <c r="JO77" s="19">
        <f t="shared" ca="1" si="470"/>
        <v>0</v>
      </c>
      <c r="JP77" s="19">
        <f t="shared" ca="1" si="470"/>
        <v>0</v>
      </c>
      <c r="JQ77" s="19">
        <f t="shared" ca="1" si="470"/>
        <v>0</v>
      </c>
      <c r="JR77" s="19">
        <f t="shared" ca="1" si="470"/>
        <v>0</v>
      </c>
      <c r="JS77" s="19">
        <f t="shared" ca="1" si="470"/>
        <v>0</v>
      </c>
      <c r="JT77" s="19">
        <f t="shared" ca="1" si="470"/>
        <v>0</v>
      </c>
      <c r="JU77" s="19">
        <f t="shared" ca="1" si="470"/>
        <v>0</v>
      </c>
      <c r="JV77" s="19">
        <f t="shared" ca="1" si="470"/>
        <v>0</v>
      </c>
      <c r="JW77" s="19">
        <f t="shared" ca="1" si="470"/>
        <v>0</v>
      </c>
      <c r="JX77" s="19">
        <f t="shared" ca="1" si="470"/>
        <v>0</v>
      </c>
      <c r="JY77" s="19">
        <f t="shared" ca="1" si="470"/>
        <v>0</v>
      </c>
      <c r="JZ77" s="19">
        <f t="shared" ca="1" si="470"/>
        <v>0</v>
      </c>
      <c r="KA77" s="5">
        <f t="shared" ca="1" si="472"/>
        <v>67</v>
      </c>
      <c r="KB77" s="9"/>
      <c r="KC77" s="5">
        <f t="shared" ca="1" si="473"/>
        <v>1</v>
      </c>
      <c r="KD77" s="5" t="b">
        <f t="shared" ca="1" si="473"/>
        <v>0</v>
      </c>
      <c r="KE77" s="19">
        <f t="shared" ca="1" si="539"/>
        <v>0</v>
      </c>
      <c r="KF77" s="5">
        <f t="shared" ca="1" si="474"/>
        <v>0</v>
      </c>
      <c r="KG77" s="5">
        <f t="shared" ca="1" si="475"/>
        <v>1.2500000000000001E-2</v>
      </c>
      <c r="KH77" s="19">
        <f t="shared" ca="1" si="476"/>
        <v>0</v>
      </c>
      <c r="KI77" s="19">
        <f t="shared" ca="1" si="476"/>
        <v>0</v>
      </c>
      <c r="KJ77" s="19" t="str">
        <f t="shared" ca="1" si="476"/>
        <v>-</v>
      </c>
      <c r="KK77" s="19" t="str">
        <f t="shared" ca="1" si="476"/>
        <v>-</v>
      </c>
      <c r="KL77" s="19" t="str">
        <f t="shared" ca="1" si="476"/>
        <v>-</v>
      </c>
      <c r="KM77" s="19" t="str">
        <f t="shared" ca="1" si="476"/>
        <v>-</v>
      </c>
      <c r="KN77" s="19" t="str">
        <f t="shared" ca="1" si="476"/>
        <v>-</v>
      </c>
      <c r="KO77" s="19" t="str">
        <f t="shared" ca="1" si="476"/>
        <v>-</v>
      </c>
      <c r="KP77" s="19" t="str">
        <f t="shared" ca="1" si="476"/>
        <v>-</v>
      </c>
      <c r="KQ77" s="19" t="str">
        <f t="shared" ca="1" si="476"/>
        <v>-</v>
      </c>
      <c r="KR77" s="19" t="str">
        <f t="shared" ca="1" si="476"/>
        <v>-</v>
      </c>
      <c r="KS77" s="19" t="str">
        <f t="shared" ca="1" si="476"/>
        <v>-</v>
      </c>
      <c r="KT77" s="19" t="str">
        <f t="shared" ca="1" si="476"/>
        <v>-</v>
      </c>
      <c r="KU77" s="19" t="str">
        <f t="shared" ca="1" si="526"/>
        <v>-</v>
      </c>
      <c r="KV77" s="19" t="str">
        <f t="shared" ca="1" si="476"/>
        <v>-</v>
      </c>
      <c r="KW77" s="19">
        <f t="shared" ca="1" si="525"/>
        <v>1</v>
      </c>
      <c r="KX77" s="19">
        <f t="shared" ca="1" si="539"/>
        <v>0</v>
      </c>
      <c r="KY77" s="19">
        <f t="shared" ca="1" si="478"/>
        <v>1</v>
      </c>
      <c r="KZ77" s="19">
        <f t="shared" ca="1" si="525"/>
        <v>1</v>
      </c>
      <c r="LA77" s="19">
        <f t="shared" ca="1" si="525"/>
        <v>1</v>
      </c>
      <c r="LB77" s="19">
        <f t="shared" ca="1" si="525"/>
        <v>1</v>
      </c>
      <c r="LC77" s="19">
        <f t="shared" ca="1" si="477"/>
        <v>0</v>
      </c>
      <c r="LD77" s="19">
        <f t="shared" ca="1" si="525"/>
        <v>1</v>
      </c>
      <c r="LE77" s="19">
        <f t="shared" ca="1" si="525"/>
        <v>0</v>
      </c>
      <c r="LF77" s="19">
        <f t="shared" ca="1" si="525"/>
        <v>0</v>
      </c>
      <c r="LG77" s="19">
        <f t="shared" ca="1" si="525"/>
        <v>1</v>
      </c>
      <c r="LH77" s="19">
        <f t="shared" ca="1" si="552"/>
        <v>0</v>
      </c>
      <c r="LI77" s="19">
        <f t="shared" ca="1" si="525"/>
        <v>0</v>
      </c>
      <c r="LJ77" s="19">
        <f t="shared" ca="1" si="525"/>
        <v>0</v>
      </c>
      <c r="LK77" s="19">
        <f t="shared" ca="1" si="525"/>
        <v>0</v>
      </c>
      <c r="LL77" s="19">
        <f t="shared" ca="1" si="525"/>
        <v>1</v>
      </c>
      <c r="LM77" s="19">
        <f t="shared" ca="1" si="525"/>
        <v>0</v>
      </c>
      <c r="LN77" s="19">
        <f t="shared" ca="1" si="525"/>
        <v>1</v>
      </c>
      <c r="LO77" s="19">
        <f t="shared" ca="1" si="539"/>
        <v>0</v>
      </c>
      <c r="LP77" s="19">
        <f t="shared" ca="1" si="539"/>
        <v>0</v>
      </c>
      <c r="LQ77" s="19">
        <f t="shared" ca="1" si="539"/>
        <v>0</v>
      </c>
      <c r="LR77" s="19">
        <f t="shared" ca="1" si="539"/>
        <v>0</v>
      </c>
      <c r="LS77" s="19">
        <f t="shared" ca="1" si="539"/>
        <v>0</v>
      </c>
      <c r="LT77" s="19">
        <f t="shared" ca="1" si="539"/>
        <v>0</v>
      </c>
      <c r="LU77" s="19">
        <f t="shared" ca="1" si="539"/>
        <v>0</v>
      </c>
      <c r="LV77" s="19">
        <f t="shared" ca="1" si="539"/>
        <v>0</v>
      </c>
      <c r="LW77" s="19">
        <f t="shared" ca="1" si="539"/>
        <v>0</v>
      </c>
      <c r="LX77" s="19">
        <f t="shared" ca="1" si="360"/>
        <v>0</v>
      </c>
      <c r="LY77" s="19">
        <f t="shared" ca="1" si="360"/>
        <v>0</v>
      </c>
      <c r="LZ77" s="19">
        <f t="shared" ca="1" si="360"/>
        <v>0</v>
      </c>
      <c r="MA77" s="19">
        <f t="shared" ca="1" si="360"/>
        <v>0</v>
      </c>
      <c r="MB77" s="19">
        <f t="shared" ca="1" si="360"/>
        <v>0</v>
      </c>
      <c r="MC77" s="19">
        <f t="shared" ca="1" si="360"/>
        <v>0</v>
      </c>
      <c r="MD77" s="19">
        <f t="shared" ca="1" si="360"/>
        <v>0</v>
      </c>
      <c r="ME77" s="19">
        <f t="shared" ca="1" si="360"/>
        <v>0</v>
      </c>
      <c r="MF77" s="19">
        <f t="shared" ca="1" si="360"/>
        <v>0</v>
      </c>
      <c r="MG77" s="19">
        <f t="shared" ca="1" si="360"/>
        <v>0</v>
      </c>
      <c r="MH77" s="19">
        <f t="shared" ca="1" si="360"/>
        <v>0</v>
      </c>
      <c r="MI77" s="19">
        <f t="shared" ca="1" si="360"/>
        <v>0</v>
      </c>
      <c r="MJ77" s="5">
        <f t="shared" ca="1" si="480"/>
        <v>0</v>
      </c>
      <c r="MK77" s="5">
        <f t="shared" ca="1" si="480"/>
        <v>6.25E-2</v>
      </c>
      <c r="ML77" s="5">
        <f t="shared" ca="1" si="480"/>
        <v>6.25E-2</v>
      </c>
      <c r="MM77" s="5">
        <f t="shared" ca="1" si="480"/>
        <v>6.25E-2</v>
      </c>
      <c r="MN77" s="19">
        <f t="shared" ca="1" si="418"/>
        <v>0</v>
      </c>
      <c r="MO77" s="19">
        <f t="shared" ca="1" si="360"/>
        <v>0</v>
      </c>
      <c r="MP77" s="19">
        <f t="shared" ca="1" si="370"/>
        <v>0</v>
      </c>
      <c r="MQ77" s="19">
        <f t="shared" ca="1" si="370"/>
        <v>0</v>
      </c>
      <c r="MR77" s="19">
        <f t="shared" ca="1" si="370"/>
        <v>0</v>
      </c>
      <c r="MS77" s="19">
        <f t="shared" ca="1" si="370"/>
        <v>0</v>
      </c>
      <c r="MT77" s="19">
        <f t="shared" ca="1" si="360"/>
        <v>0</v>
      </c>
      <c r="MU77" s="19">
        <f t="shared" ca="1" si="360"/>
        <v>1</v>
      </c>
      <c r="MV77" s="19">
        <f t="shared" ca="1" si="481"/>
        <v>0</v>
      </c>
      <c r="MW77" s="19">
        <f t="shared" ca="1" si="481"/>
        <v>0</v>
      </c>
      <c r="MX77" s="19">
        <f t="shared" ca="1" si="481"/>
        <v>0</v>
      </c>
      <c r="MY77" s="19">
        <f t="shared" ca="1" si="360"/>
        <v>0</v>
      </c>
      <c r="MZ77" s="19">
        <f t="shared" ca="1" si="360"/>
        <v>1</v>
      </c>
      <c r="NA77" s="9"/>
      <c r="NB77" s="5" t="b">
        <f t="shared" ca="1" si="482"/>
        <v>0</v>
      </c>
      <c r="NC77" s="19" t="str">
        <f t="shared" ca="1" si="373"/>
        <v>-</v>
      </c>
      <c r="ND77" s="19" t="str">
        <f t="shared" ca="1" si="373"/>
        <v>-</v>
      </c>
      <c r="NE77" s="5" t="b">
        <f t="shared" ca="1" si="483"/>
        <v>0</v>
      </c>
      <c r="NF77" s="5" t="b">
        <f t="shared" ca="1" si="483"/>
        <v>0</v>
      </c>
      <c r="NG77" s="5" t="b">
        <f t="shared" ca="1" si="483"/>
        <v>1</v>
      </c>
      <c r="NH77" s="134">
        <f t="shared" ca="1" si="484"/>
        <v>2</v>
      </c>
      <c r="NI77" s="134">
        <f t="shared" ca="1" si="484"/>
        <v>2</v>
      </c>
      <c r="NJ77" s="19" t="str">
        <f t="shared" ca="1" si="486"/>
        <v>-</v>
      </c>
      <c r="NK77" s="19" t="str">
        <f t="shared" ca="1" si="553"/>
        <v>-</v>
      </c>
      <c r="NL77" s="19" t="str">
        <f t="shared" ca="1" si="486"/>
        <v>-</v>
      </c>
      <c r="NM77" s="19" t="str">
        <f t="shared" ca="1" si="486"/>
        <v>-</v>
      </c>
      <c r="NN77" s="19">
        <f t="shared" ca="1" si="486"/>
        <v>1</v>
      </c>
      <c r="NO77" s="19">
        <f t="shared" ca="1" si="486"/>
        <v>0.66</v>
      </c>
      <c r="NP77" s="19" t="str">
        <f t="shared" ca="1" si="486"/>
        <v>-</v>
      </c>
      <c r="NQ77" s="5" t="b" cm="1">
        <f t="array" aca="1" ref="NQ77" ca="1">IF(OR(NR77:NY77&lt;&gt;"-"),TRUE,"-")</f>
        <v>1</v>
      </c>
      <c r="NR77" s="19">
        <f t="shared" ca="1" si="486"/>
        <v>2</v>
      </c>
      <c r="NS77" s="19">
        <f t="shared" ca="1" si="486"/>
        <v>2</v>
      </c>
      <c r="NT77" s="19">
        <f t="shared" ca="1" si="486"/>
        <v>2</v>
      </c>
      <c r="NU77" s="19">
        <f t="shared" ca="1" si="486"/>
        <v>2</v>
      </c>
      <c r="NV77" s="19">
        <f t="shared" ca="1" si="486"/>
        <v>2</v>
      </c>
      <c r="NW77" s="19">
        <f t="shared" ca="1" si="486"/>
        <v>2</v>
      </c>
      <c r="NX77" s="19">
        <f t="shared" ca="1" si="486"/>
        <v>2</v>
      </c>
      <c r="NY77" s="19">
        <f t="shared" ca="1" si="486"/>
        <v>2</v>
      </c>
      <c r="NZ77" s="5" t="str">
        <f t="array" aca="1" ref="NZ77" ca="1">IF(OR(OA77:OG77&lt;&gt;"-"),TRUE,"-")</f>
        <v>-</v>
      </c>
      <c r="OA77" s="19" t="str">
        <f t="shared" ca="1" si="541"/>
        <v>-</v>
      </c>
      <c r="OB77" s="19" t="str">
        <f t="shared" ca="1" si="541"/>
        <v>-</v>
      </c>
      <c r="OC77" s="19" t="str">
        <f t="shared" ca="1" si="541"/>
        <v>-</v>
      </c>
      <c r="OD77" s="19" t="str">
        <f t="shared" ca="1" si="541"/>
        <v>-</v>
      </c>
      <c r="OE77" s="19" t="str">
        <f t="shared" ca="1" si="541"/>
        <v>-</v>
      </c>
      <c r="OF77" s="19" t="str">
        <f t="shared" ca="1" si="541"/>
        <v>-</v>
      </c>
      <c r="OG77" s="19" t="str">
        <f t="shared" ca="1" si="541"/>
        <v>-</v>
      </c>
      <c r="OH77" s="5" t="b">
        <f t="array" aca="1" ref="OH77" ca="1">IF(OR(OI77:OJ77&lt;&gt;"-"),TRUE,"-")</f>
        <v>1</v>
      </c>
      <c r="OI77" s="134">
        <f ca="1">IF($AS77=6,0,$OJ77)</f>
        <v>0</v>
      </c>
      <c r="OJ77" s="19">
        <f t="shared" ca="1" si="383"/>
        <v>2</v>
      </c>
      <c r="OK77" s="19" t="b">
        <f t="shared" ca="1" si="384"/>
        <v>0</v>
      </c>
      <c r="OL77" s="19" t="str">
        <f t="shared" ca="1" si="542"/>
        <v>-</v>
      </c>
      <c r="OM77" s="5" t="str">
        <f t="shared" ca="1" si="489"/>
        <v>-</v>
      </c>
      <c r="ON77" s="5" t="str">
        <f t="shared" ca="1" si="489"/>
        <v>-</v>
      </c>
      <c r="OO77" s="5" t="str">
        <f t="shared" ca="1" si="489"/>
        <v>-</v>
      </c>
      <c r="OP77" s="5" t="str">
        <f t="shared" ca="1" si="489"/>
        <v>-</v>
      </c>
      <c r="OQ77" s="19" t="str">
        <f t="shared" ca="1" si="491"/>
        <v>-</v>
      </c>
      <c r="OR77" s="19" t="str">
        <f t="shared" ca="1" si="491"/>
        <v>-</v>
      </c>
      <c r="OS77" s="19" t="b">
        <f t="shared" ca="1" si="491"/>
        <v>1</v>
      </c>
      <c r="OT77" s="19">
        <f t="shared" ca="1" si="491"/>
        <v>0.75</v>
      </c>
      <c r="OU77" s="19">
        <f t="shared" ca="1" si="491"/>
        <v>0.75</v>
      </c>
      <c r="OV77" s="19">
        <f t="shared" ca="1" si="491"/>
        <v>0.99</v>
      </c>
      <c r="OW77" s="19">
        <f t="shared" ca="1" si="491"/>
        <v>0.5</v>
      </c>
      <c r="OX77" s="19">
        <f t="shared" ca="1" si="491"/>
        <v>0</v>
      </c>
      <c r="OY77" s="19">
        <f t="shared" ca="1" si="491"/>
        <v>0</v>
      </c>
      <c r="OZ77" s="19" t="str">
        <f t="shared" ca="1" si="491"/>
        <v>-</v>
      </c>
      <c r="PA77" s="19" t="str">
        <f t="shared" ca="1" si="491"/>
        <v>-</v>
      </c>
      <c r="PB77" s="19" t="str">
        <f t="shared" ca="1" si="491"/>
        <v>-</v>
      </c>
      <c r="PC77" s="5">
        <f t="shared" ca="1" si="492"/>
        <v>1.5</v>
      </c>
      <c r="PD77" s="9"/>
      <c r="PE77" s="19">
        <f t="shared" ca="1" si="491"/>
        <v>50</v>
      </c>
      <c r="PF77" s="19">
        <f t="shared" ca="1" si="544"/>
        <v>50</v>
      </c>
      <c r="PG77" s="19">
        <f t="shared" ca="1" si="544"/>
        <v>50</v>
      </c>
      <c r="PH77" s="19">
        <f t="shared" ca="1" si="544"/>
        <v>50</v>
      </c>
      <c r="PI77" s="19">
        <f t="shared" ca="1" si="387"/>
        <v>1</v>
      </c>
      <c r="PJ77" s="5">
        <f t="shared" ca="1" si="493"/>
        <v>1</v>
      </c>
      <c r="PK77" s="19">
        <f t="shared" ca="1" si="494"/>
        <v>1</v>
      </c>
      <c r="PL77" s="9"/>
      <c r="PM77" s="19" t="b">
        <f t="shared" ca="1" si="544"/>
        <v>0</v>
      </c>
      <c r="PN77" s="19" t="b">
        <f t="shared" ca="1" si="544"/>
        <v>0</v>
      </c>
      <c r="PO77" s="19">
        <f t="shared" ca="1" si="544"/>
        <v>1</v>
      </c>
      <c r="PP77" s="19">
        <f t="shared" ca="1" si="544"/>
        <v>1</v>
      </c>
      <c r="PQ77" s="19">
        <f t="shared" ca="1" si="544"/>
        <v>1</v>
      </c>
      <c r="PR77" s="19">
        <f t="shared" ca="1" si="544"/>
        <v>1</v>
      </c>
      <c r="PS77" s="19">
        <f t="shared" ca="1" si="544"/>
        <v>1</v>
      </c>
      <c r="PT77" s="19">
        <f t="shared" ca="1" si="544"/>
        <v>1</v>
      </c>
      <c r="PU77" s="19">
        <f t="shared" ca="1" si="544"/>
        <v>1</v>
      </c>
      <c r="PV77" s="19">
        <f t="shared" ca="1" si="544"/>
        <v>1</v>
      </c>
      <c r="PW77" s="19">
        <f t="shared" ca="1" si="544"/>
        <v>1</v>
      </c>
      <c r="PX77" s="9"/>
      <c r="PY77" s="12" t="str">
        <f t="shared" ca="1" si="496"/>
        <v>-</v>
      </c>
      <c r="PZ77" s="19" t="str">
        <f t="shared" ca="1" si="497"/>
        <v>-</v>
      </c>
      <c r="QA77" s="19" t="str">
        <f t="shared" ca="1" si="497"/>
        <v>-</v>
      </c>
      <c r="QB77" s="19" t="str">
        <f t="shared" ca="1" si="498"/>
        <v>-</v>
      </c>
      <c r="QC77" s="19" t="str">
        <f t="shared" ca="1" si="497"/>
        <v>-</v>
      </c>
      <c r="QD77" s="19" t="str">
        <f t="shared" ca="1" si="499"/>
        <v>-</v>
      </c>
      <c r="QE77" s="19" t="str">
        <f t="shared" ca="1" si="497"/>
        <v>-</v>
      </c>
      <c r="QF77" s="19" t="str">
        <f t="shared" ca="1" si="497"/>
        <v>-</v>
      </c>
      <c r="QG77" s="19" t="str">
        <f t="shared" ca="1" si="497"/>
        <v>-</v>
      </c>
      <c r="QH77" s="19" t="str">
        <f t="shared" ca="1" si="497"/>
        <v>-</v>
      </c>
      <c r="QI77" s="19" t="str">
        <f t="shared" ca="1" si="497"/>
        <v>-</v>
      </c>
      <c r="QJ77" s="19" t="str">
        <f t="shared" ca="1" si="497"/>
        <v>-</v>
      </c>
      <c r="QK77" s="19" t="str">
        <f t="shared" ca="1" si="497"/>
        <v>-</v>
      </c>
      <c r="QL77" s="19" t="str">
        <f t="shared" ca="1" si="497"/>
        <v>-</v>
      </c>
      <c r="QM77" s="19" t="str">
        <f t="shared" ca="1" si="497"/>
        <v>-</v>
      </c>
      <c r="QN77" s="19" t="str">
        <f t="shared" ca="1" si="497"/>
        <v>-</v>
      </c>
      <c r="QO77" s="19" t="str">
        <f t="shared" ca="1" si="497"/>
        <v>-</v>
      </c>
      <c r="QP77" s="19" t="str">
        <f t="shared" ca="1" si="497"/>
        <v>-</v>
      </c>
      <c r="QQ77" s="19" t="str">
        <f t="shared" ca="1" si="497"/>
        <v>-</v>
      </c>
      <c r="QR77" s="19" t="str">
        <f t="shared" ca="1" si="500"/>
        <v>-</v>
      </c>
      <c r="QS77" s="19" t="str">
        <f t="shared" ca="1" si="500"/>
        <v>-</v>
      </c>
      <c r="QT77" s="19" t="str">
        <f t="shared" ca="1" si="500"/>
        <v>-</v>
      </c>
      <c r="QU77" s="19" t="str">
        <f t="shared" ca="1" si="500"/>
        <v>-</v>
      </c>
      <c r="QV77" s="19" t="str">
        <f t="shared" ca="1" si="500"/>
        <v>-</v>
      </c>
      <c r="QW77" s="19" t="str">
        <f t="shared" ca="1" si="500"/>
        <v>-</v>
      </c>
      <c r="QX77" s="19" t="str">
        <f t="shared" ca="1" si="500"/>
        <v>-</v>
      </c>
      <c r="QY77" s="19" t="str">
        <f t="shared" ca="1" si="501"/>
        <v>-</v>
      </c>
      <c r="QZ77" s="19" t="str">
        <f t="shared" ca="1" si="501"/>
        <v>-</v>
      </c>
      <c r="RA77" s="19" t="str">
        <f t="shared" ca="1" si="501"/>
        <v>-</v>
      </c>
      <c r="RB77" s="19" t="str">
        <f t="shared" ca="1" si="501"/>
        <v>-</v>
      </c>
      <c r="RC77" s="19" t="str">
        <f t="shared" ca="1" si="501"/>
        <v>-</v>
      </c>
      <c r="RD77" s="19" t="str">
        <f t="shared" ca="1" si="501"/>
        <v>-</v>
      </c>
      <c r="RE77" s="19" t="str">
        <f t="shared" ca="1" si="501"/>
        <v>-</v>
      </c>
      <c r="RF77" s="19" t="str">
        <f t="shared" ca="1" si="501"/>
        <v>-</v>
      </c>
      <c r="RG77" s="19" t="str">
        <f t="shared" ca="1" si="501"/>
        <v>-</v>
      </c>
      <c r="RH77" s="19" t="str">
        <f t="shared" ca="1" si="501"/>
        <v>-</v>
      </c>
      <c r="RI77" s="19" t="str">
        <f t="shared" ca="1" si="500"/>
        <v>-</v>
      </c>
      <c r="RJ77" s="19" t="str">
        <f t="shared" ca="1" si="500"/>
        <v>-</v>
      </c>
      <c r="RK77" s="19" t="str">
        <f t="shared" ca="1" si="500"/>
        <v>-</v>
      </c>
      <c r="RL77" s="19" t="str">
        <f t="shared" ca="1" si="500"/>
        <v>-</v>
      </c>
      <c r="RM77" s="19" t="str">
        <f t="shared" ca="1" si="500"/>
        <v>-</v>
      </c>
      <c r="RN77" s="19" t="str">
        <f t="shared" ca="1" si="500"/>
        <v>-</v>
      </c>
      <c r="RO77" s="19" t="str">
        <f t="shared" ca="1" si="500"/>
        <v>-</v>
      </c>
      <c r="RP77" s="19" t="str">
        <f t="shared" ca="1" si="500"/>
        <v>-</v>
      </c>
      <c r="RQ77" s="19" t="str">
        <f t="shared" ca="1" si="500"/>
        <v>-</v>
      </c>
      <c r="RR77" s="19" t="str">
        <f t="shared" ca="1" si="502"/>
        <v>-</v>
      </c>
      <c r="RS77" s="19" t="str">
        <f t="shared" ca="1" si="502"/>
        <v>-</v>
      </c>
      <c r="RT77" s="19" t="str">
        <f t="shared" ca="1" si="502"/>
        <v>-</v>
      </c>
      <c r="RU77" s="19" t="str">
        <f t="shared" ca="1" si="502"/>
        <v>-</v>
      </c>
      <c r="RV77" s="19" t="str">
        <f t="shared" ca="1" si="502"/>
        <v>-</v>
      </c>
      <c r="RW77" s="19" t="str">
        <f t="shared" ca="1" si="502"/>
        <v>-</v>
      </c>
      <c r="RX77" s="19" t="str">
        <f t="shared" ca="1" si="502"/>
        <v>-</v>
      </c>
      <c r="RY77" s="19" t="str">
        <f t="shared" ca="1" si="502"/>
        <v>-</v>
      </c>
      <c r="RZ77" s="19" t="str">
        <f t="shared" ca="1" si="502"/>
        <v>-</v>
      </c>
      <c r="SA77" s="19" t="str">
        <f t="shared" ca="1" si="502"/>
        <v>-</v>
      </c>
      <c r="SB77" s="19" t="str">
        <f t="shared" ca="1" si="502"/>
        <v>-</v>
      </c>
      <c r="SC77" s="19" t="str">
        <f t="shared" ca="1" si="502"/>
        <v>-</v>
      </c>
      <c r="SD77" s="19" t="str">
        <f t="shared" ca="1" si="502"/>
        <v>-</v>
      </c>
      <c r="SE77" s="19" t="str">
        <f t="shared" ca="1" si="502"/>
        <v>-</v>
      </c>
      <c r="SF77" s="19" t="str">
        <f t="shared" ca="1" si="502"/>
        <v>-</v>
      </c>
      <c r="SG77" s="19" t="str">
        <f t="shared" ca="1" si="502"/>
        <v>-</v>
      </c>
      <c r="SH77" s="19" t="str">
        <f t="shared" ca="1" si="503"/>
        <v>-</v>
      </c>
      <c r="SI77" s="12" t="str">
        <f t="shared" ca="1" si="504"/>
        <v>-</v>
      </c>
      <c r="SJ77" s="19" t="str">
        <f t="shared" ca="1" si="503"/>
        <v>-</v>
      </c>
      <c r="SK77" s="19" t="str">
        <f t="shared" ca="1" si="503"/>
        <v>-</v>
      </c>
      <c r="SL77" s="19" t="str">
        <f t="shared" ca="1" si="503"/>
        <v>-</v>
      </c>
      <c r="SM77" s="19" t="str">
        <f t="shared" ca="1" si="564"/>
        <v>-</v>
      </c>
      <c r="SN77" s="19" t="str">
        <f t="shared" ca="1" si="564"/>
        <v>-</v>
      </c>
      <c r="SO77" s="19" t="str">
        <f t="shared" ca="1" si="564"/>
        <v>-</v>
      </c>
      <c r="SP77" s="19" t="str">
        <f t="shared" ca="1" si="564"/>
        <v>-</v>
      </c>
      <c r="SQ77" s="19" t="str">
        <f t="shared" ca="1" si="564"/>
        <v>-</v>
      </c>
      <c r="SR77" s="19" t="str">
        <f t="shared" ca="1" si="564"/>
        <v>-</v>
      </c>
      <c r="SS77" s="19" t="str">
        <f t="shared" ca="1" si="503"/>
        <v>-</v>
      </c>
      <c r="ST77" s="19" t="str">
        <f t="shared" ca="1" si="503"/>
        <v>-</v>
      </c>
      <c r="SU77" s="19" t="str">
        <f t="shared" ca="1" si="503"/>
        <v>-</v>
      </c>
      <c r="SV77" s="19" t="str">
        <f t="shared" ca="1" si="503"/>
        <v>-</v>
      </c>
      <c r="SW77" s="19" t="str">
        <f t="shared" ca="1" si="503"/>
        <v>-</v>
      </c>
      <c r="SX77" s="19" t="str">
        <f t="shared" ca="1" si="503"/>
        <v>-</v>
      </c>
      <c r="SY77" s="19" t="str">
        <f t="shared" ca="1" si="503"/>
        <v>-</v>
      </c>
      <c r="SZ77" s="19" t="str">
        <f t="shared" ca="1" si="503"/>
        <v>-</v>
      </c>
      <c r="TA77" s="19" t="str">
        <f t="shared" ca="1" si="503"/>
        <v>-</v>
      </c>
      <c r="TB77" s="19" t="str">
        <f t="shared" ca="1" si="503"/>
        <v>-</v>
      </c>
      <c r="TC77" s="19" t="str">
        <f t="shared" ca="1" si="503"/>
        <v>-</v>
      </c>
      <c r="TD77" s="19" t="str">
        <f t="shared" ca="1" si="505"/>
        <v>-</v>
      </c>
      <c r="TE77" s="19" t="str">
        <f t="shared" ca="1" si="505"/>
        <v>-</v>
      </c>
      <c r="TF77" s="19" t="str">
        <f t="shared" ca="1" si="505"/>
        <v>-</v>
      </c>
      <c r="TG77" s="19" t="str">
        <f t="shared" ca="1" si="505"/>
        <v>-</v>
      </c>
      <c r="TH77" s="19" t="str">
        <f t="shared" ca="1" si="505"/>
        <v>-</v>
      </c>
      <c r="TI77" s="19" t="str">
        <f t="shared" ca="1" si="505"/>
        <v>-</v>
      </c>
      <c r="TJ77" s="19" t="str">
        <f t="shared" ca="1" si="505"/>
        <v>-</v>
      </c>
      <c r="TK77" s="19" t="str">
        <f t="shared" ca="1" si="505"/>
        <v>-</v>
      </c>
      <c r="TL77" s="19" t="str">
        <f t="shared" ca="1" si="505"/>
        <v>-</v>
      </c>
      <c r="TM77" s="19" t="str">
        <f t="shared" ca="1" si="506"/>
        <v>-</v>
      </c>
      <c r="TN77" s="19" t="str">
        <f t="shared" ca="1" si="506"/>
        <v>-</v>
      </c>
      <c r="TO77" s="19" t="str">
        <f t="shared" ca="1" si="506"/>
        <v>-</v>
      </c>
      <c r="TP77" s="19" t="str">
        <f t="shared" ca="1" si="506"/>
        <v>-</v>
      </c>
      <c r="TQ77" s="19" t="str">
        <f t="shared" ca="1" si="506"/>
        <v>-</v>
      </c>
      <c r="TR77" s="19" t="str">
        <f t="shared" ca="1" si="506"/>
        <v>-</v>
      </c>
      <c r="TS77" s="19" t="str">
        <f t="shared" ca="1" si="505"/>
        <v>-</v>
      </c>
      <c r="TT77" s="19" t="str">
        <f t="shared" ca="1" si="505"/>
        <v>-</v>
      </c>
      <c r="TU77" s="19" t="str">
        <f t="shared" ca="1" si="505"/>
        <v>-</v>
      </c>
      <c r="TV77" s="19" t="str">
        <f t="shared" ca="1" si="505"/>
        <v>-</v>
      </c>
      <c r="TW77" s="19" t="str">
        <f t="shared" ca="1" si="505"/>
        <v>-</v>
      </c>
      <c r="TX77" s="19" t="str">
        <f t="shared" ca="1" si="505"/>
        <v>-</v>
      </c>
      <c r="TY77" s="19" t="str">
        <f t="shared" ca="1" si="505"/>
        <v>-</v>
      </c>
      <c r="TZ77" s="19" t="str">
        <f t="shared" ca="1" si="507"/>
        <v>-</v>
      </c>
      <c r="UA77" s="19" t="str">
        <f t="shared" ca="1" si="507"/>
        <v>-</v>
      </c>
      <c r="UB77" s="19" t="str">
        <f t="shared" ca="1" si="507"/>
        <v>-</v>
      </c>
      <c r="UC77" s="19" t="str">
        <f t="shared" ca="1" si="507"/>
        <v>-</v>
      </c>
      <c r="UD77" s="19" t="str">
        <f t="shared" ca="1" si="507"/>
        <v>-</v>
      </c>
      <c r="UE77" s="19" t="str">
        <f t="shared" ca="1" si="507"/>
        <v>-</v>
      </c>
      <c r="UF77" s="19" t="str">
        <f t="shared" ca="1" si="507"/>
        <v>-</v>
      </c>
      <c r="UG77" s="19" t="str">
        <f t="shared" ca="1" si="507"/>
        <v>-</v>
      </c>
      <c r="UH77" s="19" t="str">
        <f t="shared" ca="1" si="507"/>
        <v>-</v>
      </c>
      <c r="UI77" s="19" t="str">
        <f t="shared" ca="1" si="507"/>
        <v>-</v>
      </c>
      <c r="UJ77" s="19" t="str">
        <f t="shared" ca="1" si="507"/>
        <v>-</v>
      </c>
      <c r="UK77" s="19" t="str">
        <f t="shared" ca="1" si="507"/>
        <v>-</v>
      </c>
      <c r="UL77" s="19" t="str">
        <f t="shared" ca="1" si="507"/>
        <v>-</v>
      </c>
      <c r="UM77" s="19" t="str">
        <f t="shared" ca="1" si="508"/>
        <v>-</v>
      </c>
      <c r="UN77" s="19" t="str">
        <f t="shared" ca="1" si="508"/>
        <v>-</v>
      </c>
      <c r="UO77" s="19" t="str">
        <f t="shared" ca="1" si="508"/>
        <v>-</v>
      </c>
      <c r="UP77" s="19" t="str">
        <f t="shared" ca="1" si="508"/>
        <v>-</v>
      </c>
      <c r="UQ77" s="19" t="str">
        <f t="shared" ca="1" si="508"/>
        <v>-</v>
      </c>
      <c r="UR77" s="19" t="str">
        <f t="shared" ca="1" si="508"/>
        <v>-</v>
      </c>
      <c r="US77" s="12" t="b">
        <f t="shared" ca="1" si="509"/>
        <v>1</v>
      </c>
      <c r="UT77" s="19" t="str">
        <f t="shared" ca="1" si="593"/>
        <v>-</v>
      </c>
      <c r="UU77" s="19" t="str">
        <f t="shared" ca="1" si="593"/>
        <v>-</v>
      </c>
      <c r="UV77" s="19" t="str">
        <f t="shared" ca="1" si="593"/>
        <v>-</v>
      </c>
      <c r="UW77" s="19" t="str">
        <f t="shared" ca="1" si="593"/>
        <v>-</v>
      </c>
      <c r="UX77" s="19" t="str">
        <f t="shared" ca="1" si="593"/>
        <v>-</v>
      </c>
      <c r="UY77" s="19" t="str">
        <f t="shared" ca="1" si="593"/>
        <v>-</v>
      </c>
      <c r="UZ77" s="19" t="str">
        <f t="shared" ca="1" si="593"/>
        <v>-</v>
      </c>
      <c r="VA77" s="19" t="str">
        <f t="shared" ca="1" si="593"/>
        <v>-</v>
      </c>
      <c r="VB77" s="19" t="str">
        <f t="shared" ca="1" si="593"/>
        <v>-</v>
      </c>
      <c r="VC77" s="19" t="str">
        <f t="shared" ca="1" si="593"/>
        <v>-</v>
      </c>
      <c r="VD77" s="19" t="str">
        <f t="shared" ca="1" si="593"/>
        <v>-</v>
      </c>
      <c r="VE77" s="19" t="str">
        <f t="shared" ca="1" si="593"/>
        <v>-</v>
      </c>
      <c r="VF77" s="19" t="str">
        <f t="shared" ca="1" si="593"/>
        <v>-</v>
      </c>
      <c r="VG77" s="19" t="str">
        <f t="shared" ca="1" si="593"/>
        <v>-</v>
      </c>
      <c r="VH77" s="19" t="str">
        <f t="shared" ca="1" si="593"/>
        <v>-</v>
      </c>
      <c r="VI77" s="19" t="str">
        <f t="shared" ca="1" si="593"/>
        <v>-</v>
      </c>
      <c r="VJ77" s="19" t="str">
        <f t="shared" ca="1" si="593"/>
        <v>-</v>
      </c>
      <c r="VK77" s="19" t="str">
        <f t="shared" ca="1" si="593"/>
        <v>-</v>
      </c>
      <c r="VL77" s="19" t="str">
        <f t="shared" ca="1" si="593"/>
        <v>-</v>
      </c>
      <c r="VM77" s="19" t="str">
        <f t="shared" ca="1" si="593"/>
        <v>-</v>
      </c>
      <c r="VN77" s="19" t="str">
        <f t="shared" ca="1" si="593"/>
        <v>-</v>
      </c>
      <c r="VO77" s="19" t="str">
        <f t="shared" ca="1" si="593"/>
        <v>-</v>
      </c>
      <c r="VP77" s="19" t="str">
        <f t="shared" ca="1" si="593"/>
        <v>-</v>
      </c>
      <c r="VQ77" s="19" t="str">
        <f t="shared" ca="1" si="593"/>
        <v>-</v>
      </c>
      <c r="VR77" s="19" t="str">
        <f t="shared" ca="1" si="593"/>
        <v>-</v>
      </c>
      <c r="VS77" s="19" t="str">
        <f t="shared" ca="1" si="593"/>
        <v>-</v>
      </c>
      <c r="VT77" s="19" t="str">
        <f t="shared" ca="1" si="593"/>
        <v>-</v>
      </c>
      <c r="VU77" s="19" t="str">
        <f t="shared" ca="1" si="593"/>
        <v>-</v>
      </c>
      <c r="VV77" s="19" t="str">
        <f t="shared" ca="1" si="593"/>
        <v>-</v>
      </c>
      <c r="VW77" s="19" t="str">
        <f t="shared" ca="1" si="593"/>
        <v>-</v>
      </c>
      <c r="VX77" s="19" t="str">
        <f t="shared" ca="1" si="593"/>
        <v>-</v>
      </c>
      <c r="VY77" s="19" t="str">
        <f t="shared" ca="1" si="593"/>
        <v>-</v>
      </c>
      <c r="VZ77" s="19" t="str">
        <f t="shared" ca="1" si="593"/>
        <v>-</v>
      </c>
      <c r="WA77" s="19" t="str">
        <f t="shared" ca="1" si="593"/>
        <v>-</v>
      </c>
      <c r="WB77" s="19" t="str">
        <f t="shared" ca="1" si="593"/>
        <v>-</v>
      </c>
      <c r="WC77" s="19" t="str">
        <f t="shared" ca="1" si="593"/>
        <v>-</v>
      </c>
      <c r="WD77" s="19" t="str">
        <f t="shared" ca="1" si="593"/>
        <v>-</v>
      </c>
      <c r="WE77" s="19" t="str">
        <f t="shared" ca="1" si="593"/>
        <v>-</v>
      </c>
      <c r="WF77" s="19" t="str">
        <f t="shared" ca="1" si="593"/>
        <v>-</v>
      </c>
      <c r="WG77" s="19" t="str">
        <f t="shared" ca="1" si="593"/>
        <v>-</v>
      </c>
      <c r="WH77" s="19" t="str">
        <f t="shared" ca="1" si="593"/>
        <v>-</v>
      </c>
      <c r="WI77" s="19" t="str">
        <f t="shared" ca="1" si="593"/>
        <v>-</v>
      </c>
      <c r="WJ77" s="19" t="str">
        <f t="shared" ca="1" si="593"/>
        <v>-</v>
      </c>
      <c r="WK77" s="19" t="str">
        <f t="shared" ca="1" si="593"/>
        <v>-</v>
      </c>
      <c r="WL77" s="19" t="str">
        <f t="shared" ca="1" si="593"/>
        <v>-</v>
      </c>
      <c r="WM77" s="19" t="str">
        <f t="shared" ca="1" si="593"/>
        <v>-</v>
      </c>
      <c r="WN77" s="19" t="str">
        <f t="shared" ca="1" si="593"/>
        <v>-</v>
      </c>
      <c r="WO77" s="19" t="str">
        <f t="shared" ca="1" si="593"/>
        <v>-</v>
      </c>
      <c r="WP77" s="19" t="str">
        <f t="shared" ca="1" si="593"/>
        <v>-</v>
      </c>
      <c r="WQ77" s="19" t="str">
        <f t="shared" ca="1" si="593"/>
        <v>-</v>
      </c>
      <c r="WR77" s="19" t="str">
        <f t="shared" ca="1" si="566"/>
        <v>-</v>
      </c>
      <c r="WS77" s="19" t="str">
        <f t="shared" ca="1" si="545"/>
        <v>-</v>
      </c>
      <c r="WT77" s="19" t="str">
        <f t="shared" ca="1" si="545"/>
        <v>-</v>
      </c>
      <c r="WU77" s="19" t="str">
        <f t="shared" ca="1" si="545"/>
        <v>-</v>
      </c>
      <c r="WV77" s="19" t="str">
        <f t="shared" ca="1" si="545"/>
        <v>-</v>
      </c>
      <c r="WW77" s="19" t="str">
        <f t="shared" ca="1" si="510"/>
        <v>-</v>
      </c>
      <c r="WX77" s="19" t="str">
        <f t="shared" ca="1" si="510"/>
        <v>-</v>
      </c>
      <c r="WY77" s="19" t="str">
        <f t="shared" ca="1" si="510"/>
        <v>-</v>
      </c>
      <c r="WZ77" s="19" t="str">
        <f t="shared" ca="1" si="510"/>
        <v>-</v>
      </c>
      <c r="XA77" s="19" t="str">
        <f t="shared" ca="1" si="510"/>
        <v>-</v>
      </c>
      <c r="XB77" s="19" t="str">
        <f t="shared" ca="1" si="510"/>
        <v>-</v>
      </c>
      <c r="XC77" s="19">
        <f t="shared" ca="1" si="546"/>
        <v>0</v>
      </c>
      <c r="XD77" s="599">
        <v>0</v>
      </c>
    </row>
    <row r="78" spans="1:628" hidden="1" outlineLevel="2">
      <c r="A78" s="20">
        <f t="shared" si="530"/>
        <v>73</v>
      </c>
      <c r="B78" s="561">
        <f t="shared" ca="1" si="567"/>
        <v>71</v>
      </c>
      <c r="C78">
        <f>202</f>
        <v>202</v>
      </c>
      <c r="D78" s="134" t="str">
        <f t="shared" ca="1" si="430"/>
        <v>GSW</v>
      </c>
      <c r="E78" t="b">
        <v>1</v>
      </c>
      <c r="F78" t="b">
        <v>0</v>
      </c>
      <c r="G78" s="349" t="b">
        <f t="shared" si="547"/>
        <v>1</v>
      </c>
      <c r="H78" s="227">
        <f t="shared" ca="1" si="554"/>
        <v>12</v>
      </c>
      <c r="I78" s="227">
        <f t="shared" ca="1" si="512"/>
        <v>1</v>
      </c>
      <c r="J78" s="227">
        <f t="shared" ca="1" si="512"/>
        <v>0</v>
      </c>
      <c r="K78" s="227" t="str">
        <f t="shared" ca="1" si="512"/>
        <v/>
      </c>
      <c r="L78" s="227">
        <f t="shared" ca="1" si="512"/>
        <v>1</v>
      </c>
      <c r="M78" s="227">
        <f t="shared" ca="1" si="513"/>
        <v>2</v>
      </c>
      <c r="N78" s="227">
        <f t="shared" ca="1" si="513"/>
        <v>2</v>
      </c>
      <c r="O78" s="227">
        <f t="shared" ca="1" si="514"/>
        <v>2</v>
      </c>
      <c r="P78" s="227">
        <f t="shared" ca="1" si="515"/>
        <v>3</v>
      </c>
      <c r="Q78" s="227">
        <f t="shared" ca="1" si="516"/>
        <v>2</v>
      </c>
      <c r="R78" s="114">
        <f t="shared" ca="1" si="433"/>
        <v>0</v>
      </c>
      <c r="S78" s="227">
        <f t="shared" ca="1" si="516"/>
        <v>0</v>
      </c>
      <c r="T78" s="227">
        <f t="shared" ca="1" si="516"/>
        <v>0</v>
      </c>
      <c r="U78" s="227">
        <f t="shared" ca="1" si="516"/>
        <v>0</v>
      </c>
      <c r="V78" s="227">
        <f t="shared" ca="1" si="516"/>
        <v>0</v>
      </c>
      <c r="W78" s="227">
        <f t="shared" ca="1" si="515"/>
        <v>0</v>
      </c>
      <c r="X78" s="227">
        <f t="shared" ca="1" si="517"/>
        <v>1</v>
      </c>
      <c r="Y78" s="227">
        <f t="shared" ca="1" si="515"/>
        <v>1</v>
      </c>
      <c r="Z78" s="227">
        <f t="shared" ca="1" si="515"/>
        <v>1</v>
      </c>
      <c r="AA78" s="264"/>
      <c r="AB78" s="264"/>
      <c r="AC78" s="264"/>
      <c r="AD78" s="264"/>
      <c r="AE78" s="264"/>
      <c r="AF78" s="227">
        <f t="shared" ca="1" si="518"/>
        <v>0</v>
      </c>
      <c r="AG78" s="264"/>
      <c r="AH78" s="264">
        <f t="shared" ca="1" si="519"/>
        <v>0</v>
      </c>
      <c r="AI78" s="264">
        <f t="shared" ca="1" si="519"/>
        <v>0</v>
      </c>
      <c r="AJ78" s="264">
        <f t="shared" ca="1" si="519"/>
        <v>0</v>
      </c>
      <c r="AK78" s="264">
        <f t="shared" ca="1" si="519"/>
        <v>0</v>
      </c>
      <c r="AL78" s="264">
        <f t="shared" ca="1" si="519"/>
        <v>0</v>
      </c>
      <c r="AM78" s="264">
        <f t="shared" ca="1" si="519"/>
        <v>0</v>
      </c>
      <c r="AN78" s="264">
        <f t="shared" ca="1" si="519"/>
        <v>0</v>
      </c>
      <c r="AO78" s="134">
        <f t="shared" ca="1" si="436"/>
        <v>2</v>
      </c>
      <c r="AP78" s="134">
        <f ca="1">INDEX(CHOOSE($P78,DataAutumn!i.AdultDrys,DataWinter!i.AdultDrys,DataSpring!i.AdultDrys),1,$O78)</f>
        <v>3</v>
      </c>
      <c r="AQ78" s="5">
        <f t="shared" ca="1" si="437"/>
        <v>2</v>
      </c>
      <c r="AR78" s="5">
        <f t="shared" ca="1" si="437"/>
        <v>0</v>
      </c>
      <c r="AS78" s="5">
        <f t="shared" ca="1" si="438"/>
        <v>6</v>
      </c>
      <c r="AT78">
        <f t="shared" ca="1" si="439"/>
        <v>6</v>
      </c>
      <c r="AW78" s="353" t="str">
        <f t="shared" ca="1" si="440"/>
        <v>TemplateFe 00012 GSW MWM     TOL204 Scan2 CFS RR+01% PI00% GP100% WP100% MP100% (T_F33N11L00)</v>
      </c>
      <c r="AX78" s="9" t="str">
        <f ca="1">IF(COUNTIF(AW$5:AW78,AW78)=1,"-","Dup")</f>
        <v>-</v>
      </c>
      <c r="AY78" s="9"/>
      <c r="AZ78" s="19" t="b">
        <f t="shared" ref="AZ78:BH78" ca="1" si="596">OFFSET(AZ$5,$B78,0)</f>
        <v>0</v>
      </c>
      <c r="BA78" s="19" t="b">
        <f t="shared" ca="1" si="596"/>
        <v>0</v>
      </c>
      <c r="BB78" s="19" t="b">
        <f t="shared" ca="1" si="596"/>
        <v>0</v>
      </c>
      <c r="BC78" s="19" t="b">
        <f t="shared" ca="1" si="596"/>
        <v>0</v>
      </c>
      <c r="BD78" s="19" t="b">
        <f t="shared" ca="1" si="578"/>
        <v>0</v>
      </c>
      <c r="BE78" s="19" t="b">
        <f t="shared" ca="1" si="578"/>
        <v>0</v>
      </c>
      <c r="BF78" s="19" t="b">
        <f t="shared" ca="1" si="596"/>
        <v>0</v>
      </c>
      <c r="BG78" s="19" t="b">
        <f t="shared" ca="1" si="596"/>
        <v>0</v>
      </c>
      <c r="BH78" s="19" t="b">
        <f t="shared" ca="1" si="596"/>
        <v>0</v>
      </c>
      <c r="BI78" s="9"/>
      <c r="BJ78" s="19" t="b">
        <f t="shared" ca="1" si="441"/>
        <v>1</v>
      </c>
      <c r="BK78" s="19" t="str">
        <f t="shared" ca="1" si="441"/>
        <v>-</v>
      </c>
      <c r="BL78" s="19" t="str">
        <f t="shared" ca="1" si="441"/>
        <v>-</v>
      </c>
      <c r="BM78" s="19" t="str">
        <f t="shared" ca="1" si="441"/>
        <v>-</v>
      </c>
      <c r="BN78" s="19" t="b">
        <f t="shared" ca="1" si="441"/>
        <v>0</v>
      </c>
      <c r="BO78" s="19">
        <f t="shared" ca="1" si="442"/>
        <v>0</v>
      </c>
      <c r="BP78" s="19" t="str">
        <f t="shared" ca="1" si="441"/>
        <v>-</v>
      </c>
      <c r="BQ78" s="19" t="str">
        <f t="shared" ca="1" si="441"/>
        <v>-</v>
      </c>
      <c r="BR78" s="19" t="b">
        <f t="shared" ca="1" si="442"/>
        <v>1</v>
      </c>
      <c r="BS78" s="9"/>
      <c r="BT78" s="19" t="str">
        <f t="shared" ca="1" si="443"/>
        <v>-</v>
      </c>
      <c r="BU78" s="5" t="str">
        <f t="shared" ca="1" si="444"/>
        <v>-</v>
      </c>
      <c r="BV78" s="5">
        <f t="shared" ca="1" si="445"/>
        <v>0</v>
      </c>
      <c r="BW78" s="5">
        <f t="shared" ca="1" si="445"/>
        <v>0</v>
      </c>
      <c r="BX78" s="19" t="str">
        <f t="shared" ca="1" si="446"/>
        <v>-</v>
      </c>
      <c r="BY78" s="19" t="str">
        <f t="shared" ca="1" si="446"/>
        <v>-</v>
      </c>
      <c r="BZ78" s="19" t="str">
        <f t="shared" ca="1" si="446"/>
        <v>-</v>
      </c>
      <c r="CA78" s="5" t="str">
        <f t="shared" ca="1" si="447"/>
        <v>-</v>
      </c>
      <c r="CB78" s="5">
        <f t="shared" ca="1" si="448"/>
        <v>0</v>
      </c>
      <c r="CC78" s="5">
        <f t="shared" ca="1" si="448"/>
        <v>0</v>
      </c>
      <c r="CD78" s="19" t="str">
        <f t="shared" ca="1" si="449"/>
        <v>-</v>
      </c>
      <c r="CE78" s="5" t="str">
        <f t="shared" ca="1" si="450"/>
        <v>-</v>
      </c>
      <c r="CF78" s="5">
        <f t="shared" ca="1" si="451"/>
        <v>0</v>
      </c>
      <c r="CG78" s="19" t="str">
        <f t="shared" ca="1" si="452"/>
        <v>-</v>
      </c>
      <c r="CH78" s="19" t="str">
        <f t="shared" ca="1" si="452"/>
        <v>-</v>
      </c>
      <c r="CI78" s="5">
        <f t="shared" ca="1" si="453"/>
        <v>0</v>
      </c>
      <c r="CJ78" s="19" t="str">
        <f t="shared" ca="1" si="452"/>
        <v>-</v>
      </c>
      <c r="CK78" s="5" t="str">
        <f t="shared" ca="1" si="454"/>
        <v>-</v>
      </c>
      <c r="CL78" s="5">
        <f t="shared" ca="1" si="455"/>
        <v>0</v>
      </c>
      <c r="CM78" s="5">
        <f t="shared" ca="1" si="455"/>
        <v>0</v>
      </c>
      <c r="CN78" s="9"/>
      <c r="CO78" s="19" t="str">
        <f t="shared" ca="1" si="456"/>
        <v>-</v>
      </c>
      <c r="CP78" s="19" t="str">
        <f t="shared" ca="1" si="456"/>
        <v>-</v>
      </c>
      <c r="CQ78" s="19">
        <f t="shared" ca="1" si="457"/>
        <v>1</v>
      </c>
      <c r="CR78" s="19" t="str">
        <f t="shared" ca="1" si="457"/>
        <v>-</v>
      </c>
      <c r="CS78" s="19" t="str">
        <f t="shared" ca="1" si="456"/>
        <v>-</v>
      </c>
      <c r="CT78" s="19" t="str">
        <f t="shared" ca="1" si="456"/>
        <v>-</v>
      </c>
      <c r="CU78" s="19" t="str">
        <f t="shared" ca="1" si="456"/>
        <v>-</v>
      </c>
      <c r="CV78" s="19" t="str">
        <f t="shared" ca="1" si="456"/>
        <v>-</v>
      </c>
      <c r="CW78" s="19" t="str">
        <f t="shared" ca="1" si="456"/>
        <v>-</v>
      </c>
      <c r="CX78" s="19" t="str">
        <f t="shared" ca="1" si="456"/>
        <v>-</v>
      </c>
      <c r="CY78" s="19" t="str">
        <f t="shared" ca="1" si="456"/>
        <v>-</v>
      </c>
      <c r="CZ78" s="19" t="str">
        <f t="shared" ca="1" si="456"/>
        <v>-</v>
      </c>
      <c r="DA78" s="19" t="str">
        <f t="shared" ca="1" si="458"/>
        <v>-</v>
      </c>
      <c r="DB78" s="19" t="str">
        <f t="shared" ca="1" si="458"/>
        <v>-</v>
      </c>
      <c r="DC78" s="19" t="str">
        <f t="shared" ca="1" si="458"/>
        <v>-</v>
      </c>
      <c r="DD78" s="19" t="str">
        <f t="shared" ca="1" si="458"/>
        <v>-</v>
      </c>
      <c r="DE78" s="19" t="str">
        <f t="shared" ca="1" si="458"/>
        <v>-</v>
      </c>
      <c r="DF78" s="19" t="str">
        <f t="shared" ca="1" si="458"/>
        <v>-</v>
      </c>
      <c r="DG78" s="19" t="str">
        <f t="shared" ca="1" si="458"/>
        <v>-</v>
      </c>
      <c r="DH78" s="19" t="str">
        <f t="shared" ca="1" si="458"/>
        <v>-</v>
      </c>
      <c r="DI78" s="19" t="str">
        <f t="shared" ca="1" si="458"/>
        <v>-</v>
      </c>
      <c r="DJ78" s="9"/>
      <c r="DK78" s="134" t="b">
        <f t="shared" ca="1" si="459"/>
        <v>1</v>
      </c>
      <c r="DL78" s="227" t="b">
        <f ca="1">OFFSET(DL78,-1,0)</f>
        <v>1</v>
      </c>
      <c r="DM78" s="19" t="b">
        <f t="shared" ca="1" si="556"/>
        <v>1</v>
      </c>
      <c r="DN78" s="582">
        <f t="shared" ca="1" si="557"/>
        <v>223201000006</v>
      </c>
      <c r="DO78" s="19" t="b">
        <f t="shared" ca="1" si="556"/>
        <v>0</v>
      </c>
      <c r="DP78" s="12" t="s">
        <v>31</v>
      </c>
      <c r="DQ78" s="19" t="str">
        <f t="shared" ca="1" si="533"/>
        <v>-</v>
      </c>
      <c r="DR78" s="583">
        <f t="shared" ca="1" si="549"/>
        <v>223201000006</v>
      </c>
      <c r="DS78" s="430">
        <f t="shared" ca="1" si="461"/>
        <v>652</v>
      </c>
      <c r="DT78" s="430">
        <f t="shared" ca="1" si="461"/>
        <v>686</v>
      </c>
      <c r="DU78" s="430">
        <f t="shared" ca="1" si="461"/>
        <v>721</v>
      </c>
      <c r="DV78" s="142">
        <f t="shared" ca="1" si="462"/>
        <v>378</v>
      </c>
      <c r="DW78" s="142">
        <f t="shared" ca="1" si="462"/>
        <v>413</v>
      </c>
      <c r="DX78" s="142">
        <f t="shared" ca="1" si="462"/>
        <v>448</v>
      </c>
      <c r="DY78" s="19" t="str">
        <f t="shared" ca="1" si="534"/>
        <v>-</v>
      </c>
      <c r="DZ78" s="19" t="str">
        <f t="shared" ca="1" si="463"/>
        <v>-</v>
      </c>
      <c r="EA78" s="19" t="str">
        <f t="shared" ca="1" si="463"/>
        <v>-</v>
      </c>
      <c r="EB78" s="19" t="str">
        <f t="shared" ca="1" si="463"/>
        <v>-</v>
      </c>
      <c r="EC78" s="19" t="str">
        <f t="shared" ca="1" si="463"/>
        <v>-</v>
      </c>
      <c r="ED78" s="19" t="str">
        <f t="shared" ca="1" si="463"/>
        <v>-</v>
      </c>
      <c r="EE78" s="12">
        <v>1</v>
      </c>
      <c r="EF78" s="12">
        <v>1</v>
      </c>
      <c r="EG78" s="19">
        <f t="shared" ca="1" si="464"/>
        <v>0</v>
      </c>
      <c r="EH78" s="19" t="str">
        <f t="shared" ca="1" si="464"/>
        <v>-</v>
      </c>
      <c r="EI78" s="19" t="str">
        <f t="shared" ca="1" si="464"/>
        <v>-</v>
      </c>
      <c r="EJ78" s="19" t="str">
        <f t="shared" ca="1" si="535"/>
        <v>-</v>
      </c>
      <c r="EK78" s="19" t="str">
        <f t="shared" ca="1" si="535"/>
        <v>-</v>
      </c>
      <c r="EL78" s="19" t="str">
        <f t="shared" ca="1" si="535"/>
        <v>-</v>
      </c>
      <c r="EM78" s="19">
        <f t="shared" ca="1" si="535"/>
        <v>0</v>
      </c>
      <c r="EN78" s="19" t="str">
        <f t="shared" ca="1" si="535"/>
        <v>-</v>
      </c>
      <c r="EO78" s="19" t="str">
        <f t="shared" ca="1" si="535"/>
        <v>-</v>
      </c>
      <c r="EP78" s="19" t="str">
        <f t="shared" ca="1" si="441"/>
        <v>-</v>
      </c>
      <c r="EQ78" s="227">
        <f t="shared" ca="1" si="536"/>
        <v>0</v>
      </c>
      <c r="ER78" s="227">
        <f t="shared" ca="1" si="522"/>
        <v>0</v>
      </c>
      <c r="ES78" s="9"/>
      <c r="ET78" s="19" t="str">
        <f t="shared" ca="1" si="324"/>
        <v>-</v>
      </c>
      <c r="EU78" s="19" t="str">
        <f t="shared" ca="1" si="324"/>
        <v>-</v>
      </c>
      <c r="EV78" s="19" t="str">
        <f t="shared" ca="1" si="324"/>
        <v>-</v>
      </c>
      <c r="EW78" s="19" t="str">
        <f t="shared" ca="1" si="324"/>
        <v>-</v>
      </c>
      <c r="EX78" s="19" t="str">
        <f t="shared" ca="1" si="324"/>
        <v>-</v>
      </c>
      <c r="EY78" s="19" t="str">
        <f t="shared" ca="1" si="324"/>
        <v>-</v>
      </c>
      <c r="EZ78" s="19" t="str">
        <f t="shared" ca="1" si="324"/>
        <v>-</v>
      </c>
      <c r="FA78" s="19" t="str">
        <f t="shared" ca="1" si="324"/>
        <v>-</v>
      </c>
      <c r="FB78" s="19" t="str">
        <f t="shared" ca="1" si="324"/>
        <v>-</v>
      </c>
      <c r="FC78" s="19" t="str">
        <f t="shared" ca="1" si="324"/>
        <v>-</v>
      </c>
      <c r="FD78" s="19" t="str">
        <f t="shared" ca="1" si="324"/>
        <v>-</v>
      </c>
      <c r="FE78" s="19" t="str">
        <f t="shared" ca="1" si="324"/>
        <v>-</v>
      </c>
      <c r="FF78" s="19">
        <f t="shared" ca="1" si="537"/>
        <v>0</v>
      </c>
      <c r="FG78" s="19">
        <f t="shared" ca="1" si="466"/>
        <v>0</v>
      </c>
      <c r="FH78" s="19">
        <f t="shared" ca="1" si="466"/>
        <v>0</v>
      </c>
      <c r="FI78" s="19">
        <f t="shared" ca="1" si="466"/>
        <v>0</v>
      </c>
      <c r="FJ78" s="19">
        <f t="shared" ca="1" si="466"/>
        <v>0</v>
      </c>
      <c r="FK78" s="19">
        <f t="shared" ca="1" si="466"/>
        <v>0</v>
      </c>
      <c r="FL78" s="19">
        <f t="shared" ca="1" si="466"/>
        <v>0</v>
      </c>
      <c r="FM78" s="19">
        <f t="shared" ca="1" si="466"/>
        <v>0</v>
      </c>
      <c r="FN78" s="19">
        <f t="shared" ca="1" si="466"/>
        <v>0</v>
      </c>
      <c r="FO78" s="19">
        <f t="shared" ca="1" si="466"/>
        <v>0</v>
      </c>
      <c r="FP78" s="19">
        <f t="shared" ca="1" si="466"/>
        <v>0</v>
      </c>
      <c r="FQ78" s="19">
        <f t="shared" ca="1" si="466"/>
        <v>0</v>
      </c>
      <c r="FR78" s="19">
        <f t="shared" ca="1" si="466"/>
        <v>0</v>
      </c>
      <c r="FS78" s="19">
        <f t="shared" ca="1" si="466"/>
        <v>0</v>
      </c>
      <c r="FT78" s="19">
        <f t="shared" ca="1" si="466"/>
        <v>0</v>
      </c>
      <c r="FU78" s="19">
        <f t="shared" ca="1" si="466"/>
        <v>0</v>
      </c>
      <c r="FV78" s="19">
        <f t="shared" ca="1" si="466"/>
        <v>0</v>
      </c>
      <c r="FW78" s="19">
        <f t="shared" ca="1" si="466"/>
        <v>0</v>
      </c>
      <c r="FX78" s="19">
        <f t="shared" ca="1" si="466"/>
        <v>0</v>
      </c>
      <c r="FY78" s="19">
        <f t="shared" ca="1" si="466"/>
        <v>0</v>
      </c>
      <c r="FZ78" s="19">
        <f t="shared" ca="1" si="466"/>
        <v>0</v>
      </c>
      <c r="GA78" s="19">
        <f t="shared" ca="1" si="466"/>
        <v>0</v>
      </c>
      <c r="GB78" s="19">
        <f t="shared" ca="1" si="466"/>
        <v>0</v>
      </c>
      <c r="GC78" s="19">
        <f t="shared" ca="1" si="466"/>
        <v>0</v>
      </c>
      <c r="GD78" s="19">
        <f t="shared" ref="GD78:IO78" ca="1" si="597">OFFSET(GD$5,$B78,0)</f>
        <v>0</v>
      </c>
      <c r="GE78" s="19">
        <f t="shared" ca="1" si="597"/>
        <v>0</v>
      </c>
      <c r="GF78" s="19">
        <f t="shared" ca="1" si="597"/>
        <v>0</v>
      </c>
      <c r="GG78" s="19">
        <f t="shared" ca="1" si="597"/>
        <v>0</v>
      </c>
      <c r="GH78" s="19">
        <f t="shared" ca="1" si="597"/>
        <v>0</v>
      </c>
      <c r="GI78" s="19">
        <f t="shared" ca="1" si="597"/>
        <v>0</v>
      </c>
      <c r="GJ78" s="19">
        <f t="shared" ca="1" si="597"/>
        <v>0</v>
      </c>
      <c r="GK78" s="19">
        <f t="shared" ca="1" si="597"/>
        <v>0</v>
      </c>
      <c r="GL78" s="19">
        <f t="shared" ca="1" si="597"/>
        <v>0</v>
      </c>
      <c r="GM78" s="19">
        <f t="shared" ca="1" si="597"/>
        <v>0</v>
      </c>
      <c r="GN78" s="19">
        <f t="shared" ca="1" si="597"/>
        <v>0</v>
      </c>
      <c r="GO78" s="19">
        <f t="shared" ca="1" si="597"/>
        <v>0</v>
      </c>
      <c r="GP78" s="19">
        <f t="shared" ca="1" si="597"/>
        <v>0</v>
      </c>
      <c r="GQ78" s="19">
        <f t="shared" ca="1" si="597"/>
        <v>0</v>
      </c>
      <c r="GR78" s="19">
        <f t="shared" ca="1" si="597"/>
        <v>0</v>
      </c>
      <c r="GS78" s="19">
        <f t="shared" ca="1" si="597"/>
        <v>0</v>
      </c>
      <c r="GT78" s="19">
        <f t="shared" ca="1" si="597"/>
        <v>0</v>
      </c>
      <c r="GU78" s="19">
        <f t="shared" ca="1" si="597"/>
        <v>0</v>
      </c>
      <c r="GV78" s="19">
        <f t="shared" ca="1" si="597"/>
        <v>0</v>
      </c>
      <c r="GW78" s="19">
        <f t="shared" ca="1" si="597"/>
        <v>0</v>
      </c>
      <c r="GX78" s="19">
        <f t="shared" ca="1" si="597"/>
        <v>0</v>
      </c>
      <c r="GY78" s="19">
        <f t="shared" ca="1" si="597"/>
        <v>0</v>
      </c>
      <c r="GZ78" s="19">
        <f t="shared" ca="1" si="597"/>
        <v>0</v>
      </c>
      <c r="HA78" s="19">
        <f t="shared" ca="1" si="597"/>
        <v>0</v>
      </c>
      <c r="HB78" s="19">
        <f t="shared" ca="1" si="597"/>
        <v>0</v>
      </c>
      <c r="HC78" s="19">
        <f t="shared" ca="1" si="597"/>
        <v>0</v>
      </c>
      <c r="HD78" s="19">
        <f t="shared" ca="1" si="597"/>
        <v>0</v>
      </c>
      <c r="HE78" s="19">
        <f t="shared" ca="1" si="597"/>
        <v>0</v>
      </c>
      <c r="HF78" s="19">
        <f t="shared" ca="1" si="597"/>
        <v>0</v>
      </c>
      <c r="HG78" s="19">
        <f t="shared" ca="1" si="597"/>
        <v>0</v>
      </c>
      <c r="HH78" s="19">
        <f t="shared" ca="1" si="597"/>
        <v>0</v>
      </c>
      <c r="HI78" s="19">
        <f t="shared" ca="1" si="597"/>
        <v>0</v>
      </c>
      <c r="HJ78" s="19">
        <f t="shared" ca="1" si="597"/>
        <v>0</v>
      </c>
      <c r="HK78" s="19">
        <f t="shared" ca="1" si="597"/>
        <v>0</v>
      </c>
      <c r="HL78" s="19">
        <f t="shared" ca="1" si="597"/>
        <v>0</v>
      </c>
      <c r="HM78" s="19">
        <f t="shared" ca="1" si="597"/>
        <v>0</v>
      </c>
      <c r="HN78" s="19">
        <f t="shared" ca="1" si="597"/>
        <v>0</v>
      </c>
      <c r="HO78" s="19">
        <f t="shared" ca="1" si="597"/>
        <v>0</v>
      </c>
      <c r="HP78" s="19">
        <f t="shared" ca="1" si="597"/>
        <v>0</v>
      </c>
      <c r="HQ78" s="19">
        <f t="shared" ca="1" si="597"/>
        <v>0</v>
      </c>
      <c r="HR78" s="19">
        <f t="shared" ca="1" si="597"/>
        <v>0</v>
      </c>
      <c r="HS78" s="19">
        <f t="shared" ca="1" si="597"/>
        <v>0</v>
      </c>
      <c r="HT78" s="19">
        <f t="shared" ca="1" si="597"/>
        <v>0</v>
      </c>
      <c r="HU78" s="19">
        <f t="shared" ca="1" si="597"/>
        <v>0</v>
      </c>
      <c r="HV78" s="19">
        <f t="shared" ca="1" si="597"/>
        <v>0</v>
      </c>
      <c r="HW78" s="19">
        <f t="shared" ca="1" si="597"/>
        <v>0</v>
      </c>
      <c r="HX78" s="19">
        <f t="shared" ca="1" si="597"/>
        <v>0</v>
      </c>
      <c r="HY78" s="19">
        <f t="shared" ca="1" si="597"/>
        <v>0</v>
      </c>
      <c r="HZ78" s="19">
        <f t="shared" ca="1" si="597"/>
        <v>0</v>
      </c>
      <c r="IA78" s="19">
        <f t="shared" ca="1" si="597"/>
        <v>0</v>
      </c>
      <c r="IB78" s="19">
        <f t="shared" ca="1" si="597"/>
        <v>0</v>
      </c>
      <c r="IC78" s="19">
        <f t="shared" ca="1" si="597"/>
        <v>0</v>
      </c>
      <c r="ID78" s="19">
        <f t="shared" ca="1" si="597"/>
        <v>0</v>
      </c>
      <c r="IE78" s="19">
        <f t="shared" ca="1" si="597"/>
        <v>0</v>
      </c>
      <c r="IF78" s="19">
        <f t="shared" ca="1" si="597"/>
        <v>0</v>
      </c>
      <c r="IG78" s="19">
        <f t="shared" ca="1" si="597"/>
        <v>0</v>
      </c>
      <c r="IH78" s="19">
        <f t="shared" ca="1" si="597"/>
        <v>0</v>
      </c>
      <c r="II78" s="19">
        <f t="shared" ca="1" si="597"/>
        <v>0</v>
      </c>
      <c r="IJ78" s="19">
        <f t="shared" ca="1" si="597"/>
        <v>0</v>
      </c>
      <c r="IK78" s="19">
        <f t="shared" ca="1" si="597"/>
        <v>0</v>
      </c>
      <c r="IL78" s="19">
        <f t="shared" ca="1" si="597"/>
        <v>0</v>
      </c>
      <c r="IM78" s="19">
        <f t="shared" ca="1" si="597"/>
        <v>0</v>
      </c>
      <c r="IN78" s="19">
        <f t="shared" ca="1" si="597"/>
        <v>0</v>
      </c>
      <c r="IO78" s="19">
        <f t="shared" ca="1" si="597"/>
        <v>0</v>
      </c>
      <c r="IP78" s="19">
        <f t="shared" ref="IP78:JZ78" ca="1" si="598">OFFSET(IP$5,$B78,0)</f>
        <v>0</v>
      </c>
      <c r="IQ78" s="19">
        <f t="shared" ca="1" si="598"/>
        <v>0</v>
      </c>
      <c r="IR78" s="19">
        <f t="shared" ca="1" si="471"/>
        <v>0</v>
      </c>
      <c r="IS78" s="19">
        <f t="shared" ca="1" si="471"/>
        <v>0</v>
      </c>
      <c r="IT78" s="19">
        <f t="shared" ca="1" si="471"/>
        <v>0</v>
      </c>
      <c r="IU78" s="19">
        <f t="shared" ca="1" si="471"/>
        <v>0</v>
      </c>
      <c r="IV78" s="19">
        <f t="shared" ca="1" si="471"/>
        <v>0</v>
      </c>
      <c r="IW78" s="19">
        <f t="shared" ca="1" si="471"/>
        <v>0</v>
      </c>
      <c r="IX78" s="19">
        <f t="shared" ca="1" si="471"/>
        <v>0</v>
      </c>
      <c r="IY78" s="19">
        <f t="shared" ca="1" si="471"/>
        <v>0</v>
      </c>
      <c r="IZ78" s="19">
        <f t="shared" ca="1" si="471"/>
        <v>0</v>
      </c>
      <c r="JA78" s="19">
        <f t="shared" ca="1" si="471"/>
        <v>0</v>
      </c>
      <c r="JB78" s="19">
        <f t="shared" ca="1" si="598"/>
        <v>0</v>
      </c>
      <c r="JC78" s="19">
        <f t="shared" ca="1" si="598"/>
        <v>0</v>
      </c>
      <c r="JD78" s="19">
        <f t="shared" ca="1" si="598"/>
        <v>0</v>
      </c>
      <c r="JE78" s="19">
        <f t="shared" ca="1" si="598"/>
        <v>0</v>
      </c>
      <c r="JF78" s="19">
        <f t="shared" ca="1" si="598"/>
        <v>0</v>
      </c>
      <c r="JG78" s="19">
        <f t="shared" ca="1" si="598"/>
        <v>0</v>
      </c>
      <c r="JH78" s="19">
        <f t="shared" ca="1" si="598"/>
        <v>0</v>
      </c>
      <c r="JI78" s="19">
        <f t="shared" ca="1" si="598"/>
        <v>0</v>
      </c>
      <c r="JJ78" s="19">
        <f t="shared" ca="1" si="598"/>
        <v>0</v>
      </c>
      <c r="JK78" s="19">
        <f t="shared" ca="1" si="598"/>
        <v>0</v>
      </c>
      <c r="JL78" s="19">
        <f t="shared" ca="1" si="598"/>
        <v>0</v>
      </c>
      <c r="JM78" s="19">
        <f t="shared" ca="1" si="598"/>
        <v>0</v>
      </c>
      <c r="JN78" s="19">
        <f t="shared" ca="1" si="598"/>
        <v>0</v>
      </c>
      <c r="JO78" s="19">
        <f t="shared" ca="1" si="598"/>
        <v>0</v>
      </c>
      <c r="JP78" s="19">
        <f t="shared" ca="1" si="598"/>
        <v>0</v>
      </c>
      <c r="JQ78" s="19">
        <f t="shared" ca="1" si="598"/>
        <v>0</v>
      </c>
      <c r="JR78" s="19">
        <f t="shared" ca="1" si="598"/>
        <v>0</v>
      </c>
      <c r="JS78" s="19">
        <f t="shared" ca="1" si="598"/>
        <v>0</v>
      </c>
      <c r="JT78" s="19">
        <f t="shared" ca="1" si="598"/>
        <v>0</v>
      </c>
      <c r="JU78" s="19">
        <f t="shared" ca="1" si="598"/>
        <v>0</v>
      </c>
      <c r="JV78" s="19">
        <f t="shared" ca="1" si="598"/>
        <v>0</v>
      </c>
      <c r="JW78" s="19">
        <f t="shared" ca="1" si="598"/>
        <v>0</v>
      </c>
      <c r="JX78" s="19">
        <f t="shared" ca="1" si="598"/>
        <v>0</v>
      </c>
      <c r="JY78" s="19">
        <f t="shared" ca="1" si="598"/>
        <v>0</v>
      </c>
      <c r="JZ78" s="19">
        <f t="shared" ca="1" si="598"/>
        <v>0</v>
      </c>
      <c r="KA78" s="5">
        <f t="shared" ca="1" si="472"/>
        <v>67</v>
      </c>
      <c r="KB78" s="9"/>
      <c r="KC78" s="5">
        <f t="shared" ca="1" si="473"/>
        <v>1</v>
      </c>
      <c r="KD78" s="5" t="b">
        <f t="shared" ca="1" si="473"/>
        <v>0</v>
      </c>
      <c r="KE78" s="19">
        <f t="shared" ca="1" si="539"/>
        <v>0</v>
      </c>
      <c r="KF78" s="5">
        <f t="shared" ca="1" si="474"/>
        <v>0</v>
      </c>
      <c r="KG78" s="5">
        <f t="shared" ca="1" si="475"/>
        <v>1.2500000000000001E-2</v>
      </c>
      <c r="KH78" s="19">
        <f t="shared" ca="1" si="476"/>
        <v>0</v>
      </c>
      <c r="KI78" s="19">
        <f t="shared" ca="1" si="476"/>
        <v>0</v>
      </c>
      <c r="KJ78" s="19" t="str">
        <f t="shared" ca="1" si="476"/>
        <v>-</v>
      </c>
      <c r="KK78" s="19" t="str">
        <f t="shared" ca="1" si="476"/>
        <v>-</v>
      </c>
      <c r="KL78" s="19" t="str">
        <f t="shared" ca="1" si="476"/>
        <v>-</v>
      </c>
      <c r="KM78" s="19" t="str">
        <f t="shared" ca="1" si="476"/>
        <v>-</v>
      </c>
      <c r="KN78" s="19" t="str">
        <f t="shared" ca="1" si="476"/>
        <v>-</v>
      </c>
      <c r="KO78" s="19" t="str">
        <f t="shared" ca="1" si="476"/>
        <v>-</v>
      </c>
      <c r="KP78" s="19" t="str">
        <f t="shared" ref="KK78:KV93" ca="1" si="599">OFFSET(KP$5,$B78,0)</f>
        <v>-</v>
      </c>
      <c r="KQ78" s="19" t="str">
        <f t="shared" ca="1" si="599"/>
        <v>-</v>
      </c>
      <c r="KR78" s="19" t="str">
        <f t="shared" ca="1" si="599"/>
        <v>-</v>
      </c>
      <c r="KS78" s="19" t="str">
        <f t="shared" ca="1" si="599"/>
        <v>-</v>
      </c>
      <c r="KT78" s="19" t="str">
        <f t="shared" ca="1" si="599"/>
        <v>-</v>
      </c>
      <c r="KU78" s="19" t="str">
        <f t="shared" ca="1" si="599"/>
        <v>-</v>
      </c>
      <c r="KV78" s="19" t="str">
        <f t="shared" ca="1" si="599"/>
        <v>-</v>
      </c>
      <c r="KW78" s="19">
        <f t="shared" ca="1" si="525"/>
        <v>1</v>
      </c>
      <c r="KX78" s="19">
        <f t="shared" ca="1" si="539"/>
        <v>0</v>
      </c>
      <c r="KY78" s="19">
        <f t="shared" ca="1" si="478"/>
        <v>1</v>
      </c>
      <c r="KZ78" s="19">
        <f t="shared" ca="1" si="525"/>
        <v>1</v>
      </c>
      <c r="LA78" s="19">
        <f t="shared" ca="1" si="525"/>
        <v>1</v>
      </c>
      <c r="LB78" s="19">
        <f t="shared" ca="1" si="525"/>
        <v>1</v>
      </c>
      <c r="LC78" s="19">
        <f t="shared" ca="1" si="477"/>
        <v>0</v>
      </c>
      <c r="LD78" s="19">
        <f t="shared" ca="1" si="525"/>
        <v>1</v>
      </c>
      <c r="LE78" s="19">
        <f t="shared" ca="1" si="525"/>
        <v>0</v>
      </c>
      <c r="LF78" s="19">
        <f t="shared" ca="1" si="525"/>
        <v>0</v>
      </c>
      <c r="LG78" s="19">
        <f t="shared" ca="1" si="525"/>
        <v>1</v>
      </c>
      <c r="LH78" s="19">
        <f t="shared" ca="1" si="552"/>
        <v>0</v>
      </c>
      <c r="LI78" s="19">
        <f t="shared" ca="1" si="525"/>
        <v>0</v>
      </c>
      <c r="LJ78" s="19">
        <f t="shared" ca="1" si="525"/>
        <v>0</v>
      </c>
      <c r="LK78" s="19">
        <f t="shared" ca="1" si="525"/>
        <v>0</v>
      </c>
      <c r="LL78" s="19">
        <f t="shared" ca="1" si="525"/>
        <v>1</v>
      </c>
      <c r="LM78" s="19">
        <f t="shared" ca="1" si="525"/>
        <v>0</v>
      </c>
      <c r="LN78" s="19">
        <f t="shared" ca="1" si="525"/>
        <v>1</v>
      </c>
      <c r="LO78" s="19">
        <f t="shared" ca="1" si="539"/>
        <v>0</v>
      </c>
      <c r="LP78" s="19">
        <f t="shared" ca="1" si="539"/>
        <v>0</v>
      </c>
      <c r="LQ78" s="19">
        <f t="shared" ca="1" si="539"/>
        <v>0</v>
      </c>
      <c r="LR78" s="19">
        <f t="shared" ca="1" si="539"/>
        <v>0</v>
      </c>
      <c r="LS78" s="19">
        <f t="shared" ca="1" si="539"/>
        <v>0</v>
      </c>
      <c r="LT78" s="19">
        <f t="shared" ca="1" si="539"/>
        <v>0</v>
      </c>
      <c r="LU78" s="19">
        <f t="shared" ca="1" si="539"/>
        <v>0</v>
      </c>
      <c r="LV78" s="19">
        <f t="shared" ca="1" si="539"/>
        <v>0</v>
      </c>
      <c r="LW78" s="19">
        <f t="shared" ca="1" si="539"/>
        <v>0</v>
      </c>
      <c r="LX78" s="19">
        <f t="shared" ca="1" si="539"/>
        <v>0</v>
      </c>
      <c r="LY78" s="19">
        <f t="shared" ca="1" si="539"/>
        <v>0</v>
      </c>
      <c r="LZ78" s="19">
        <f t="shared" ca="1" si="539"/>
        <v>0</v>
      </c>
      <c r="MA78" s="19">
        <f t="shared" ca="1" si="539"/>
        <v>0</v>
      </c>
      <c r="MB78" s="19">
        <f t="shared" ref="MB78:MZ78" ca="1" si="600">OFFSET(MB$5,$B78,0)</f>
        <v>0</v>
      </c>
      <c r="MC78" s="19">
        <f t="shared" ca="1" si="600"/>
        <v>0</v>
      </c>
      <c r="MD78" s="19">
        <f t="shared" ca="1" si="600"/>
        <v>0</v>
      </c>
      <c r="ME78" s="19">
        <f t="shared" ca="1" si="600"/>
        <v>0</v>
      </c>
      <c r="MF78" s="19">
        <f t="shared" ca="1" si="600"/>
        <v>0</v>
      </c>
      <c r="MG78" s="19">
        <f t="shared" ca="1" si="600"/>
        <v>0</v>
      </c>
      <c r="MH78" s="19">
        <f t="shared" ca="1" si="600"/>
        <v>0</v>
      </c>
      <c r="MI78" s="19">
        <f t="shared" ca="1" si="600"/>
        <v>0</v>
      </c>
      <c r="MJ78" s="5">
        <f t="shared" ca="1" si="480"/>
        <v>0</v>
      </c>
      <c r="MK78" s="5">
        <f t="shared" ca="1" si="480"/>
        <v>6.25E-2</v>
      </c>
      <c r="ML78" s="5">
        <f t="shared" ca="1" si="480"/>
        <v>6.25E-2</v>
      </c>
      <c r="MM78" s="5">
        <f t="shared" ca="1" si="480"/>
        <v>6.25E-2</v>
      </c>
      <c r="MN78" s="19">
        <f t="shared" ca="1" si="418"/>
        <v>0</v>
      </c>
      <c r="MO78" s="19">
        <f t="shared" ca="1" si="600"/>
        <v>0</v>
      </c>
      <c r="MP78" s="19">
        <f t="shared" ca="1" si="370"/>
        <v>0</v>
      </c>
      <c r="MQ78" s="19">
        <f t="shared" ca="1" si="370"/>
        <v>0</v>
      </c>
      <c r="MR78" s="19">
        <f t="shared" ca="1" si="370"/>
        <v>0</v>
      </c>
      <c r="MS78" s="19">
        <f t="shared" ca="1" si="370"/>
        <v>0</v>
      </c>
      <c r="MT78" s="19">
        <f t="shared" ca="1" si="600"/>
        <v>0</v>
      </c>
      <c r="MU78" s="19">
        <f t="shared" ca="1" si="600"/>
        <v>1</v>
      </c>
      <c r="MV78" s="19">
        <f t="shared" ca="1" si="481"/>
        <v>0</v>
      </c>
      <c r="MW78" s="19">
        <f t="shared" ca="1" si="481"/>
        <v>0</v>
      </c>
      <c r="MX78" s="19">
        <f t="shared" ca="1" si="481"/>
        <v>0</v>
      </c>
      <c r="MY78" s="19">
        <f t="shared" ca="1" si="600"/>
        <v>0</v>
      </c>
      <c r="MZ78" s="19">
        <f t="shared" ca="1" si="600"/>
        <v>1</v>
      </c>
      <c r="NA78" s="9"/>
      <c r="NB78" s="5" t="b">
        <f t="shared" ca="1" si="482"/>
        <v>0</v>
      </c>
      <c r="NC78" s="19" t="str">
        <f t="shared" ca="1" si="373"/>
        <v>-</v>
      </c>
      <c r="ND78" s="19" t="str">
        <f t="shared" ca="1" si="373"/>
        <v>-</v>
      </c>
      <c r="NE78" s="5" t="b">
        <f t="shared" ca="1" si="483"/>
        <v>0</v>
      </c>
      <c r="NF78" s="5" t="b">
        <f t="shared" ca="1" si="483"/>
        <v>0</v>
      </c>
      <c r="NG78" s="5" t="b">
        <f t="shared" ca="1" si="483"/>
        <v>1</v>
      </c>
      <c r="NH78" s="134">
        <f t="shared" ca="1" si="484"/>
        <v>2</v>
      </c>
      <c r="NI78" s="134">
        <f t="shared" ca="1" si="484"/>
        <v>2</v>
      </c>
      <c r="NJ78" s="5" t="b">
        <f t="shared" ref="NJ78:NM78" ca="1" si="601">INDEX(i.dryman,($AP78-1)*4+$AO78,NJ$26)</f>
        <v>0</v>
      </c>
      <c r="NK78" s="5" t="b">
        <f t="shared" ca="1" si="601"/>
        <v>1</v>
      </c>
      <c r="NL78" s="5" t="b">
        <f t="shared" ca="1" si="601"/>
        <v>1</v>
      </c>
      <c r="NM78" s="5" t="b">
        <f t="shared" ca="1" si="601"/>
        <v>0</v>
      </c>
      <c r="NN78" s="5">
        <f ca="1">INDEX(i.dryman,($AP78-1)*4+$AO78,NN$26+$O78-1)</f>
        <v>1</v>
      </c>
      <c r="NO78" s="5">
        <f ca="1">INDEX(i.dryman,($AP78-1)*4+$AO78,NO$26+$O78-1)</f>
        <v>0</v>
      </c>
      <c r="NP78" s="5" t="b">
        <f ca="1">AND(INDEX(i.dryman,($AP78-1)*4+$AO78,NP$26),($NI78&gt;0))</f>
        <v>0</v>
      </c>
      <c r="NQ78" s="5" t="str" cm="1">
        <f t="array" aca="1" ref="NQ78" ca="1">IF(OR(NR78:NY78&lt;&gt;"-"),TRUE,"-")</f>
        <v>-</v>
      </c>
      <c r="NR78" s="19" t="str">
        <f t="shared" ca="1" si="486"/>
        <v>-</v>
      </c>
      <c r="NS78" s="19" t="str">
        <f t="shared" ca="1" si="486"/>
        <v>-</v>
      </c>
      <c r="NT78" s="19" t="str">
        <f t="shared" ca="1" si="486"/>
        <v>-</v>
      </c>
      <c r="NU78" s="19" t="str">
        <f t="shared" ca="1" si="486"/>
        <v>-</v>
      </c>
      <c r="NV78" s="19" t="str">
        <f t="shared" ca="1" si="486"/>
        <v>-</v>
      </c>
      <c r="NW78" s="19" t="str">
        <f t="shared" ca="1" si="486"/>
        <v>-</v>
      </c>
      <c r="NX78" s="19" t="str">
        <f t="shared" ca="1" si="486"/>
        <v>-</v>
      </c>
      <c r="NY78" s="19" t="str">
        <f t="shared" ca="1" si="486"/>
        <v>-</v>
      </c>
      <c r="NZ78" s="5" t="b">
        <f t="array" aca="1" ref="NZ78" ca="1">IF(OR(OA78:OG78&lt;&gt;"-"),TRUE,"-")</f>
        <v>1</v>
      </c>
      <c r="OA78" s="19">
        <f t="shared" ca="1" si="541"/>
        <v>0</v>
      </c>
      <c r="OB78" s="19">
        <f t="shared" ca="1" si="541"/>
        <v>999999</v>
      </c>
      <c r="OC78" s="19">
        <f t="shared" ca="1" si="541"/>
        <v>999999</v>
      </c>
      <c r="OD78" s="19">
        <f t="shared" ca="1" si="541"/>
        <v>999999</v>
      </c>
      <c r="OE78" s="19">
        <f t="shared" ca="1" si="541"/>
        <v>999999</v>
      </c>
      <c r="OF78" s="19">
        <f t="shared" ca="1" si="541"/>
        <v>999999</v>
      </c>
      <c r="OG78" s="19">
        <f t="shared" ca="1" si="541"/>
        <v>999999</v>
      </c>
      <c r="OH78" s="5" t="str">
        <f t="array" aca="1" ref="OH78" ca="1">IF(OR(OI78:OJ78&lt;&gt;"-"),TRUE,"-")</f>
        <v>-</v>
      </c>
      <c r="OI78" s="19" t="str">
        <f t="shared" ca="1" si="488"/>
        <v>-</v>
      </c>
      <c r="OJ78" s="19" t="str">
        <f t="shared" ca="1" si="383"/>
        <v>-</v>
      </c>
      <c r="OK78" s="19" t="b">
        <f t="shared" ca="1" si="384"/>
        <v>1</v>
      </c>
      <c r="OL78" s="19">
        <f t="shared" ca="1" si="542"/>
        <v>0</v>
      </c>
      <c r="OM78" s="5" t="str">
        <f t="shared" ca="1" si="489"/>
        <v>-</v>
      </c>
      <c r="ON78" s="5" t="str">
        <f t="shared" ca="1" si="489"/>
        <v>-</v>
      </c>
      <c r="OO78" s="5" t="str">
        <f t="shared" ca="1" si="489"/>
        <v>-</v>
      </c>
      <c r="OP78" s="5" t="str">
        <f t="shared" ca="1" si="489"/>
        <v>-</v>
      </c>
      <c r="OQ78" s="19" t="str">
        <f t="shared" ca="1" si="491"/>
        <v>-</v>
      </c>
      <c r="OR78" s="19" t="str">
        <f t="shared" ca="1" si="491"/>
        <v>-</v>
      </c>
      <c r="OS78" s="19" t="str">
        <f t="shared" ca="1" si="491"/>
        <v>-</v>
      </c>
      <c r="OT78" s="19" t="str">
        <f t="shared" ca="1" si="491"/>
        <v>-</v>
      </c>
      <c r="OU78" s="19">
        <f t="shared" ca="1" si="491"/>
        <v>0</v>
      </c>
      <c r="OV78" s="19" t="str">
        <f t="shared" ca="1" si="491"/>
        <v>-</v>
      </c>
      <c r="OW78" s="19" t="str">
        <f t="shared" ca="1" si="491"/>
        <v>-</v>
      </c>
      <c r="OX78" s="19">
        <f t="shared" ca="1" si="491"/>
        <v>500</v>
      </c>
      <c r="OY78" s="19">
        <f t="shared" ca="1" si="491"/>
        <v>500</v>
      </c>
      <c r="OZ78" s="19" t="str">
        <f t="shared" ca="1" si="491"/>
        <v>-</v>
      </c>
      <c r="PA78" s="19" t="str">
        <f t="shared" ca="1" si="491"/>
        <v>-</v>
      </c>
      <c r="PB78" s="19" t="str">
        <f t="shared" ca="1" si="491"/>
        <v>-</v>
      </c>
      <c r="PC78" s="5">
        <f t="shared" ca="1" si="492"/>
        <v>1.5</v>
      </c>
      <c r="PD78" s="9"/>
      <c r="PE78" s="19">
        <f t="shared" ca="1" si="491"/>
        <v>50</v>
      </c>
      <c r="PF78" s="19">
        <f t="shared" ca="1" si="544"/>
        <v>50</v>
      </c>
      <c r="PG78" s="19">
        <f t="shared" ca="1" si="544"/>
        <v>50</v>
      </c>
      <c r="PH78" s="19">
        <f t="shared" ca="1" si="544"/>
        <v>50</v>
      </c>
      <c r="PI78" s="19">
        <f t="shared" ca="1" si="387"/>
        <v>1</v>
      </c>
      <c r="PJ78" s="5">
        <f t="shared" ca="1" si="493"/>
        <v>1</v>
      </c>
      <c r="PK78" s="19">
        <f t="shared" ca="1" si="494"/>
        <v>1</v>
      </c>
      <c r="PL78" s="9"/>
      <c r="PM78" s="19" t="b">
        <f t="shared" ca="1" si="544"/>
        <v>0</v>
      </c>
      <c r="PN78" s="19" t="b">
        <f t="shared" ca="1" si="544"/>
        <v>0</v>
      </c>
      <c r="PO78" s="19">
        <f t="shared" ca="1" si="544"/>
        <v>1</v>
      </c>
      <c r="PP78" s="19">
        <f t="shared" ca="1" si="544"/>
        <v>1</v>
      </c>
      <c r="PQ78" s="19">
        <f t="shared" ca="1" si="544"/>
        <v>1</v>
      </c>
      <c r="PR78" s="19">
        <f t="shared" ca="1" si="544"/>
        <v>1</v>
      </c>
      <c r="PS78" s="19">
        <f t="shared" ca="1" si="544"/>
        <v>1</v>
      </c>
      <c r="PT78" s="19">
        <f t="shared" ca="1" si="544"/>
        <v>1</v>
      </c>
      <c r="PU78" s="19">
        <f t="shared" ca="1" si="544"/>
        <v>1</v>
      </c>
      <c r="PV78" s="19">
        <f t="shared" ca="1" si="544"/>
        <v>1</v>
      </c>
      <c r="PW78" s="19">
        <f t="shared" ca="1" si="544"/>
        <v>1</v>
      </c>
      <c r="PX78" s="9"/>
      <c r="PY78" s="12" t="str">
        <f t="shared" ca="1" si="496"/>
        <v>-</v>
      </c>
      <c r="PZ78" s="19" t="str">
        <f t="shared" ref="PZ78:SK78" ca="1" si="602">OFFSET(PZ$5,$B78,0)</f>
        <v>-</v>
      </c>
      <c r="QA78" s="19" t="str">
        <f t="shared" ca="1" si="602"/>
        <v>-</v>
      </c>
      <c r="QB78" s="19" t="str">
        <f t="shared" ca="1" si="498"/>
        <v>-</v>
      </c>
      <c r="QC78" s="19" t="str">
        <f t="shared" ca="1" si="602"/>
        <v>-</v>
      </c>
      <c r="QD78" s="19" t="str">
        <f t="shared" ca="1" si="499"/>
        <v>-</v>
      </c>
      <c r="QE78" s="19" t="str">
        <f t="shared" ca="1" si="602"/>
        <v>-</v>
      </c>
      <c r="QF78" s="19" t="str">
        <f t="shared" ca="1" si="602"/>
        <v>-</v>
      </c>
      <c r="QG78" s="19" t="str">
        <f t="shared" ca="1" si="602"/>
        <v>-</v>
      </c>
      <c r="QH78" s="19" t="str">
        <f t="shared" ca="1" si="602"/>
        <v>-</v>
      </c>
      <c r="QI78" s="19" t="str">
        <f t="shared" ca="1" si="602"/>
        <v>-</v>
      </c>
      <c r="QJ78" s="19" t="str">
        <f t="shared" ca="1" si="602"/>
        <v>-</v>
      </c>
      <c r="QK78" s="19" t="str">
        <f t="shared" ca="1" si="602"/>
        <v>-</v>
      </c>
      <c r="QL78" s="19" t="str">
        <f t="shared" ca="1" si="602"/>
        <v>-</v>
      </c>
      <c r="QM78" s="19" t="str">
        <f t="shared" ca="1" si="602"/>
        <v>-</v>
      </c>
      <c r="QN78" s="19" t="str">
        <f t="shared" ca="1" si="602"/>
        <v>-</v>
      </c>
      <c r="QO78" s="19" t="str">
        <f t="shared" ca="1" si="602"/>
        <v>-</v>
      </c>
      <c r="QP78" s="19" t="str">
        <f t="shared" ca="1" si="602"/>
        <v>-</v>
      </c>
      <c r="QQ78" s="19" t="str">
        <f t="shared" ca="1" si="602"/>
        <v>-</v>
      </c>
      <c r="QR78" s="19" t="str">
        <f t="shared" ca="1" si="602"/>
        <v>-</v>
      </c>
      <c r="QS78" s="19" t="str">
        <f t="shared" ca="1" si="602"/>
        <v>-</v>
      </c>
      <c r="QT78" s="19" t="str">
        <f t="shared" ca="1" si="602"/>
        <v>-</v>
      </c>
      <c r="QU78" s="19" t="str">
        <f t="shared" ca="1" si="602"/>
        <v>-</v>
      </c>
      <c r="QV78" s="19" t="str">
        <f t="shared" ca="1" si="602"/>
        <v>-</v>
      </c>
      <c r="QW78" s="19" t="str">
        <f t="shared" ca="1" si="602"/>
        <v>-</v>
      </c>
      <c r="QX78" s="19" t="str">
        <f t="shared" ca="1" si="602"/>
        <v>-</v>
      </c>
      <c r="QY78" s="19" t="str">
        <f t="shared" ca="1" si="501"/>
        <v>-</v>
      </c>
      <c r="QZ78" s="19" t="str">
        <f t="shared" ca="1" si="501"/>
        <v>-</v>
      </c>
      <c r="RA78" s="19" t="str">
        <f t="shared" ca="1" si="501"/>
        <v>-</v>
      </c>
      <c r="RB78" s="19" t="str">
        <f t="shared" ca="1" si="501"/>
        <v>-</v>
      </c>
      <c r="RC78" s="19" t="str">
        <f t="shared" ca="1" si="501"/>
        <v>-</v>
      </c>
      <c r="RD78" s="19" t="str">
        <f t="shared" ca="1" si="501"/>
        <v>-</v>
      </c>
      <c r="RE78" s="19" t="str">
        <f t="shared" ca="1" si="501"/>
        <v>-</v>
      </c>
      <c r="RF78" s="19" t="str">
        <f t="shared" ca="1" si="501"/>
        <v>-</v>
      </c>
      <c r="RG78" s="19" t="str">
        <f t="shared" ca="1" si="501"/>
        <v>-</v>
      </c>
      <c r="RH78" s="19" t="str">
        <f t="shared" ca="1" si="501"/>
        <v>-</v>
      </c>
      <c r="RI78" s="19" t="str">
        <f t="shared" ca="1" si="602"/>
        <v>-</v>
      </c>
      <c r="RJ78" s="19" t="str">
        <f t="shared" ca="1" si="602"/>
        <v>-</v>
      </c>
      <c r="RK78" s="19" t="str">
        <f t="shared" ca="1" si="602"/>
        <v>-</v>
      </c>
      <c r="RL78" s="19" t="str">
        <f t="shared" ca="1" si="602"/>
        <v>-</v>
      </c>
      <c r="RM78" s="19" t="str">
        <f t="shared" ca="1" si="602"/>
        <v>-</v>
      </c>
      <c r="RN78" s="19" t="str">
        <f t="shared" ca="1" si="602"/>
        <v>-</v>
      </c>
      <c r="RO78" s="19" t="str">
        <f t="shared" ca="1" si="602"/>
        <v>-</v>
      </c>
      <c r="RP78" s="19" t="str">
        <f t="shared" ca="1" si="602"/>
        <v>-</v>
      </c>
      <c r="RQ78" s="19" t="str">
        <f t="shared" ca="1" si="602"/>
        <v>-</v>
      </c>
      <c r="RR78" s="19" t="str">
        <f t="shared" ca="1" si="602"/>
        <v>-</v>
      </c>
      <c r="RS78" s="19" t="str">
        <f t="shared" ca="1" si="602"/>
        <v>-</v>
      </c>
      <c r="RT78" s="19" t="str">
        <f t="shared" ca="1" si="602"/>
        <v>-</v>
      </c>
      <c r="RU78" s="19" t="str">
        <f t="shared" ca="1" si="602"/>
        <v>-</v>
      </c>
      <c r="RV78" s="19" t="str">
        <f t="shared" ca="1" si="602"/>
        <v>-</v>
      </c>
      <c r="RW78" s="19" t="str">
        <f t="shared" ca="1" si="602"/>
        <v>-</v>
      </c>
      <c r="RX78" s="19" t="str">
        <f t="shared" ca="1" si="602"/>
        <v>-</v>
      </c>
      <c r="RY78" s="19" t="str">
        <f t="shared" ca="1" si="602"/>
        <v>-</v>
      </c>
      <c r="RZ78" s="19" t="str">
        <f t="shared" ca="1" si="602"/>
        <v>-</v>
      </c>
      <c r="SA78" s="19" t="str">
        <f t="shared" ca="1" si="602"/>
        <v>-</v>
      </c>
      <c r="SB78" s="19" t="str">
        <f t="shared" ca="1" si="602"/>
        <v>-</v>
      </c>
      <c r="SC78" s="19" t="str">
        <f t="shared" ca="1" si="602"/>
        <v>-</v>
      </c>
      <c r="SD78" s="19" t="str">
        <f t="shared" ca="1" si="602"/>
        <v>-</v>
      </c>
      <c r="SE78" s="19" t="str">
        <f t="shared" ca="1" si="602"/>
        <v>-</v>
      </c>
      <c r="SF78" s="19" t="str">
        <f t="shared" ca="1" si="602"/>
        <v>-</v>
      </c>
      <c r="SG78" s="19" t="str">
        <f t="shared" ca="1" si="602"/>
        <v>-</v>
      </c>
      <c r="SH78" s="19" t="str">
        <f t="shared" ca="1" si="602"/>
        <v>-</v>
      </c>
      <c r="SI78" s="12" t="str">
        <f t="shared" ca="1" si="504"/>
        <v>-</v>
      </c>
      <c r="SJ78" s="19" t="str">
        <f t="shared" ca="1" si="602"/>
        <v>-</v>
      </c>
      <c r="SK78" s="19" t="str">
        <f t="shared" ca="1" si="602"/>
        <v>-</v>
      </c>
      <c r="SL78" s="19" t="str">
        <f t="shared" ref="SL78:UR78" ca="1" si="603">OFFSET(SL$5,$B78,0)</f>
        <v>-</v>
      </c>
      <c r="SM78" s="19" t="str">
        <f t="shared" ca="1" si="564"/>
        <v>-</v>
      </c>
      <c r="SN78" s="19" t="str">
        <f t="shared" ca="1" si="564"/>
        <v>-</v>
      </c>
      <c r="SO78" s="19" t="str">
        <f t="shared" ca="1" si="564"/>
        <v>-</v>
      </c>
      <c r="SP78" s="19" t="str">
        <f t="shared" ca="1" si="564"/>
        <v>-</v>
      </c>
      <c r="SQ78" s="19" t="str">
        <f t="shared" ca="1" si="564"/>
        <v>-</v>
      </c>
      <c r="SR78" s="19" t="str">
        <f t="shared" ca="1" si="564"/>
        <v>-</v>
      </c>
      <c r="SS78" s="19" t="str">
        <f t="shared" ca="1" si="603"/>
        <v>-</v>
      </c>
      <c r="ST78" s="19" t="str">
        <f t="shared" ca="1" si="603"/>
        <v>-</v>
      </c>
      <c r="SU78" s="19" t="str">
        <f t="shared" ca="1" si="603"/>
        <v>-</v>
      </c>
      <c r="SV78" s="19" t="str">
        <f t="shared" ca="1" si="603"/>
        <v>-</v>
      </c>
      <c r="SW78" s="19" t="str">
        <f t="shared" ca="1" si="603"/>
        <v>-</v>
      </c>
      <c r="SX78" s="19" t="str">
        <f t="shared" ca="1" si="603"/>
        <v>-</v>
      </c>
      <c r="SY78" s="19" t="str">
        <f t="shared" ca="1" si="603"/>
        <v>-</v>
      </c>
      <c r="SZ78" s="19" t="str">
        <f t="shared" ca="1" si="603"/>
        <v>-</v>
      </c>
      <c r="TA78" s="19" t="str">
        <f t="shared" ca="1" si="603"/>
        <v>-</v>
      </c>
      <c r="TB78" s="19" t="str">
        <f t="shared" ca="1" si="603"/>
        <v>-</v>
      </c>
      <c r="TC78" s="19" t="str">
        <f t="shared" ca="1" si="603"/>
        <v>-</v>
      </c>
      <c r="TD78" s="19" t="str">
        <f t="shared" ca="1" si="603"/>
        <v>-</v>
      </c>
      <c r="TE78" s="19" t="str">
        <f t="shared" ca="1" si="603"/>
        <v>-</v>
      </c>
      <c r="TF78" s="19" t="str">
        <f t="shared" ca="1" si="603"/>
        <v>-</v>
      </c>
      <c r="TG78" s="19" t="str">
        <f t="shared" ca="1" si="603"/>
        <v>-</v>
      </c>
      <c r="TH78" s="19" t="str">
        <f t="shared" ca="1" si="603"/>
        <v>-</v>
      </c>
      <c r="TI78" s="19" t="str">
        <f t="shared" ca="1" si="603"/>
        <v>-</v>
      </c>
      <c r="TJ78" s="19" t="str">
        <f t="shared" ca="1" si="603"/>
        <v>-</v>
      </c>
      <c r="TK78" s="19" t="str">
        <f t="shared" ca="1" si="603"/>
        <v>-</v>
      </c>
      <c r="TL78" s="19" t="str">
        <f t="shared" ca="1" si="603"/>
        <v>-</v>
      </c>
      <c r="TM78" s="19" t="str">
        <f t="shared" ca="1" si="506"/>
        <v>-</v>
      </c>
      <c r="TN78" s="19" t="str">
        <f t="shared" ca="1" si="506"/>
        <v>-</v>
      </c>
      <c r="TO78" s="19" t="str">
        <f t="shared" ca="1" si="506"/>
        <v>-</v>
      </c>
      <c r="TP78" s="19" t="str">
        <f t="shared" ca="1" si="506"/>
        <v>-</v>
      </c>
      <c r="TQ78" s="19" t="str">
        <f t="shared" ca="1" si="506"/>
        <v>-</v>
      </c>
      <c r="TR78" s="19" t="str">
        <f t="shared" ca="1" si="506"/>
        <v>-</v>
      </c>
      <c r="TS78" s="19" t="str">
        <f t="shared" ca="1" si="603"/>
        <v>-</v>
      </c>
      <c r="TT78" s="19" t="str">
        <f t="shared" ca="1" si="603"/>
        <v>-</v>
      </c>
      <c r="TU78" s="19" t="str">
        <f t="shared" ca="1" si="603"/>
        <v>-</v>
      </c>
      <c r="TV78" s="19" t="str">
        <f t="shared" ca="1" si="603"/>
        <v>-</v>
      </c>
      <c r="TW78" s="19" t="str">
        <f t="shared" ca="1" si="603"/>
        <v>-</v>
      </c>
      <c r="TX78" s="19" t="str">
        <f t="shared" ca="1" si="603"/>
        <v>-</v>
      </c>
      <c r="TY78" s="19" t="str">
        <f t="shared" ca="1" si="603"/>
        <v>-</v>
      </c>
      <c r="TZ78" s="19" t="str">
        <f t="shared" ca="1" si="603"/>
        <v>-</v>
      </c>
      <c r="UA78" s="19" t="str">
        <f t="shared" ca="1" si="603"/>
        <v>-</v>
      </c>
      <c r="UB78" s="19" t="str">
        <f t="shared" ca="1" si="603"/>
        <v>-</v>
      </c>
      <c r="UC78" s="19" t="str">
        <f t="shared" ca="1" si="603"/>
        <v>-</v>
      </c>
      <c r="UD78" s="19" t="str">
        <f t="shared" ca="1" si="603"/>
        <v>-</v>
      </c>
      <c r="UE78" s="19" t="str">
        <f t="shared" ca="1" si="603"/>
        <v>-</v>
      </c>
      <c r="UF78" s="19" t="str">
        <f t="shared" ca="1" si="603"/>
        <v>-</v>
      </c>
      <c r="UG78" s="19" t="str">
        <f t="shared" ca="1" si="603"/>
        <v>-</v>
      </c>
      <c r="UH78" s="19" t="str">
        <f t="shared" ca="1" si="603"/>
        <v>-</v>
      </c>
      <c r="UI78" s="19" t="str">
        <f t="shared" ca="1" si="603"/>
        <v>-</v>
      </c>
      <c r="UJ78" s="19" t="str">
        <f t="shared" ca="1" si="603"/>
        <v>-</v>
      </c>
      <c r="UK78" s="19" t="str">
        <f t="shared" ca="1" si="603"/>
        <v>-</v>
      </c>
      <c r="UL78" s="19" t="str">
        <f t="shared" ca="1" si="603"/>
        <v>-</v>
      </c>
      <c r="UM78" s="19" t="str">
        <f t="shared" ca="1" si="603"/>
        <v>-</v>
      </c>
      <c r="UN78" s="19" t="str">
        <f t="shared" ca="1" si="603"/>
        <v>-</v>
      </c>
      <c r="UO78" s="19" t="str">
        <f t="shared" ca="1" si="603"/>
        <v>-</v>
      </c>
      <c r="UP78" s="19" t="str">
        <f t="shared" ca="1" si="603"/>
        <v>-</v>
      </c>
      <c r="UQ78" s="19" t="str">
        <f t="shared" ca="1" si="603"/>
        <v>-</v>
      </c>
      <c r="UR78" s="19" t="str">
        <f t="shared" ca="1" si="603"/>
        <v>-</v>
      </c>
      <c r="US78" s="12" t="b">
        <f t="shared" ca="1" si="509"/>
        <v>1</v>
      </c>
      <c r="UT78" s="19" t="str">
        <f t="shared" ca="1" si="593"/>
        <v>-</v>
      </c>
      <c r="UU78" s="19" t="str">
        <f t="shared" ca="1" si="593"/>
        <v>-</v>
      </c>
      <c r="UV78" s="19" t="str">
        <f t="shared" ca="1" si="593"/>
        <v>-</v>
      </c>
      <c r="UW78" s="19" t="str">
        <f t="shared" ca="1" si="593"/>
        <v>-</v>
      </c>
      <c r="UX78" s="19" t="str">
        <f t="shared" ca="1" si="593"/>
        <v>-</v>
      </c>
      <c r="UY78" s="19" t="str">
        <f t="shared" ref="UY78:WR78" ca="1" si="604">OFFSET(UY$5,$B78,0)</f>
        <v>-</v>
      </c>
      <c r="UZ78" s="19" t="str">
        <f t="shared" ca="1" si="604"/>
        <v>-</v>
      </c>
      <c r="VA78" s="19" t="str">
        <f t="shared" ca="1" si="604"/>
        <v>-</v>
      </c>
      <c r="VB78" s="19" t="str">
        <f t="shared" ca="1" si="604"/>
        <v>-</v>
      </c>
      <c r="VC78" s="19" t="str">
        <f t="shared" ca="1" si="604"/>
        <v>-</v>
      </c>
      <c r="VD78" s="19" t="str">
        <f t="shared" ca="1" si="604"/>
        <v>-</v>
      </c>
      <c r="VE78" s="19" t="str">
        <f t="shared" ca="1" si="604"/>
        <v>-</v>
      </c>
      <c r="VF78" s="19" t="str">
        <f t="shared" ca="1" si="604"/>
        <v>-</v>
      </c>
      <c r="VG78" s="19" t="str">
        <f t="shared" ca="1" si="604"/>
        <v>-</v>
      </c>
      <c r="VH78" s="19" t="str">
        <f t="shared" ca="1" si="604"/>
        <v>-</v>
      </c>
      <c r="VI78" s="19" t="str">
        <f t="shared" ca="1" si="604"/>
        <v>-</v>
      </c>
      <c r="VJ78" s="19" t="str">
        <f t="shared" ca="1" si="604"/>
        <v>-</v>
      </c>
      <c r="VK78" s="19" t="str">
        <f t="shared" ca="1" si="604"/>
        <v>-</v>
      </c>
      <c r="VL78" s="19" t="str">
        <f t="shared" ca="1" si="604"/>
        <v>-</v>
      </c>
      <c r="VM78" s="19" t="str">
        <f t="shared" ca="1" si="604"/>
        <v>-</v>
      </c>
      <c r="VN78" s="19" t="str">
        <f t="shared" ca="1" si="604"/>
        <v>-</v>
      </c>
      <c r="VO78" s="19" t="str">
        <f t="shared" ca="1" si="604"/>
        <v>-</v>
      </c>
      <c r="VP78" s="19" t="str">
        <f t="shared" ca="1" si="604"/>
        <v>-</v>
      </c>
      <c r="VQ78" s="19" t="str">
        <f t="shared" ca="1" si="604"/>
        <v>-</v>
      </c>
      <c r="VR78" s="19" t="str">
        <f t="shared" ca="1" si="604"/>
        <v>-</v>
      </c>
      <c r="VS78" s="19" t="str">
        <f t="shared" ca="1" si="604"/>
        <v>-</v>
      </c>
      <c r="VT78" s="19" t="str">
        <f t="shared" ca="1" si="604"/>
        <v>-</v>
      </c>
      <c r="VU78" s="19" t="str">
        <f t="shared" ca="1" si="604"/>
        <v>-</v>
      </c>
      <c r="VV78" s="19" t="str">
        <f t="shared" ca="1" si="604"/>
        <v>-</v>
      </c>
      <c r="VW78" s="19" t="str">
        <f t="shared" ca="1" si="604"/>
        <v>-</v>
      </c>
      <c r="VX78" s="19" t="str">
        <f t="shared" ca="1" si="604"/>
        <v>-</v>
      </c>
      <c r="VY78" s="19" t="str">
        <f t="shared" ca="1" si="604"/>
        <v>-</v>
      </c>
      <c r="VZ78" s="19" t="str">
        <f t="shared" ca="1" si="604"/>
        <v>-</v>
      </c>
      <c r="WA78" s="19" t="str">
        <f t="shared" ca="1" si="604"/>
        <v>-</v>
      </c>
      <c r="WB78" s="19" t="str">
        <f t="shared" ca="1" si="604"/>
        <v>-</v>
      </c>
      <c r="WC78" s="19" t="str">
        <f t="shared" ca="1" si="604"/>
        <v>-</v>
      </c>
      <c r="WD78" s="19" t="str">
        <f t="shared" ca="1" si="604"/>
        <v>-</v>
      </c>
      <c r="WE78" s="19" t="str">
        <f t="shared" ca="1" si="604"/>
        <v>-</v>
      </c>
      <c r="WF78" s="19" t="str">
        <f t="shared" ca="1" si="604"/>
        <v>-</v>
      </c>
      <c r="WG78" s="19" t="str">
        <f t="shared" ca="1" si="604"/>
        <v>-</v>
      </c>
      <c r="WH78" s="19" t="str">
        <f t="shared" ca="1" si="604"/>
        <v>-</v>
      </c>
      <c r="WI78" s="19" t="str">
        <f t="shared" ca="1" si="604"/>
        <v>-</v>
      </c>
      <c r="WJ78" s="19" t="str">
        <f t="shared" ca="1" si="604"/>
        <v>-</v>
      </c>
      <c r="WK78" s="19" t="str">
        <f t="shared" ca="1" si="604"/>
        <v>-</v>
      </c>
      <c r="WL78" s="19" t="str">
        <f t="shared" ca="1" si="604"/>
        <v>-</v>
      </c>
      <c r="WM78" s="19" t="str">
        <f t="shared" ca="1" si="604"/>
        <v>-</v>
      </c>
      <c r="WN78" s="19" t="str">
        <f t="shared" ca="1" si="604"/>
        <v>-</v>
      </c>
      <c r="WO78" s="19" t="str">
        <f t="shared" ca="1" si="604"/>
        <v>-</v>
      </c>
      <c r="WP78" s="19" t="str">
        <f t="shared" ca="1" si="604"/>
        <v>-</v>
      </c>
      <c r="WQ78" s="19" t="str">
        <f t="shared" ca="1" si="604"/>
        <v>-</v>
      </c>
      <c r="WR78" s="19" t="str">
        <f t="shared" ca="1" si="604"/>
        <v>-</v>
      </c>
      <c r="WS78" s="19" t="str">
        <f t="shared" ca="1" si="545"/>
        <v>-</v>
      </c>
      <c r="WT78" s="19" t="str">
        <f t="shared" ca="1" si="545"/>
        <v>-</v>
      </c>
      <c r="WU78" s="19" t="str">
        <f t="shared" ca="1" si="545"/>
        <v>-</v>
      </c>
      <c r="WV78" s="19" t="str">
        <f t="shared" ca="1" si="545"/>
        <v>-</v>
      </c>
      <c r="WW78" s="19" t="str">
        <f t="shared" ca="1" si="510"/>
        <v>-</v>
      </c>
      <c r="WX78" s="19" t="str">
        <f t="shared" ca="1" si="510"/>
        <v>-</v>
      </c>
      <c r="WY78" s="19" t="str">
        <f t="shared" ca="1" si="510"/>
        <v>-</v>
      </c>
      <c r="WZ78" s="19" t="str">
        <f t="shared" ca="1" si="510"/>
        <v>-</v>
      </c>
      <c r="XA78" s="19" t="str">
        <f t="shared" ca="1" si="510"/>
        <v>-</v>
      </c>
      <c r="XB78" s="19" t="str">
        <f t="shared" ca="1" si="510"/>
        <v>-</v>
      </c>
      <c r="XC78" s="19">
        <f t="shared" ca="1" si="546"/>
        <v>0</v>
      </c>
      <c r="XD78" s="599">
        <v>0</v>
      </c>
    </row>
    <row r="79" spans="1:628" hidden="1" outlineLevel="2">
      <c r="A79" s="20">
        <f t="shared" si="530"/>
        <v>74</v>
      </c>
      <c r="B79" s="561">
        <f t="shared" ca="1" si="567"/>
        <v>72</v>
      </c>
      <c r="C79">
        <f>202</f>
        <v>202</v>
      </c>
      <c r="D79" s="134" t="str">
        <f t="shared" ca="1" si="430"/>
        <v>GSW</v>
      </c>
      <c r="E79" t="b">
        <v>1</v>
      </c>
      <c r="F79" t="b">
        <v>0</v>
      </c>
      <c r="G79" s="349" t="b">
        <f t="shared" si="547"/>
        <v>1</v>
      </c>
      <c r="H79" s="227">
        <f t="shared" ca="1" si="554"/>
        <v>13</v>
      </c>
      <c r="I79" s="227">
        <f t="shared" ca="1" si="512"/>
        <v>1</v>
      </c>
      <c r="J79" s="227">
        <f t="shared" ca="1" si="512"/>
        <v>0</v>
      </c>
      <c r="K79" s="227" t="str">
        <f t="shared" ca="1" si="512"/>
        <v/>
      </c>
      <c r="L79" s="227">
        <f t="shared" ca="1" si="512"/>
        <v>1</v>
      </c>
      <c r="M79" s="227">
        <f t="shared" ca="1" si="513"/>
        <v>2</v>
      </c>
      <c r="N79" s="227">
        <f t="shared" ca="1" si="513"/>
        <v>2</v>
      </c>
      <c r="O79" s="227">
        <f t="shared" ca="1" si="514"/>
        <v>2</v>
      </c>
      <c r="P79" s="227">
        <f t="shared" ca="1" si="515"/>
        <v>3</v>
      </c>
      <c r="Q79" s="227">
        <f t="shared" ca="1" si="516"/>
        <v>2</v>
      </c>
      <c r="R79" s="114">
        <f t="shared" ca="1" si="433"/>
        <v>0</v>
      </c>
      <c r="S79" s="227">
        <f t="shared" ca="1" si="516"/>
        <v>0</v>
      </c>
      <c r="T79" s="227">
        <f t="shared" ca="1" si="516"/>
        <v>0</v>
      </c>
      <c r="U79" s="227">
        <f t="shared" ca="1" si="516"/>
        <v>0</v>
      </c>
      <c r="V79" s="227">
        <f t="shared" ca="1" si="516"/>
        <v>0</v>
      </c>
      <c r="W79" s="227">
        <f t="shared" ca="1" si="515"/>
        <v>0</v>
      </c>
      <c r="X79" s="227">
        <f t="shared" ca="1" si="517"/>
        <v>1</v>
      </c>
      <c r="Y79" s="227">
        <f t="shared" ca="1" si="515"/>
        <v>1</v>
      </c>
      <c r="Z79" s="227">
        <f t="shared" ca="1" si="515"/>
        <v>1</v>
      </c>
      <c r="AA79" s="264"/>
      <c r="AB79" s="264"/>
      <c r="AC79" s="264"/>
      <c r="AD79" s="264"/>
      <c r="AE79" s="264"/>
      <c r="AF79" s="227">
        <f t="shared" ca="1" si="518"/>
        <v>0</v>
      </c>
      <c r="AG79" s="264"/>
      <c r="AH79" s="264">
        <f t="shared" ca="1" si="519"/>
        <v>0</v>
      </c>
      <c r="AI79" s="264">
        <f t="shared" ca="1" si="519"/>
        <v>0</v>
      </c>
      <c r="AJ79" s="264">
        <f t="shared" ca="1" si="519"/>
        <v>0</v>
      </c>
      <c r="AK79" s="264">
        <f t="shared" ca="1" si="519"/>
        <v>0</v>
      </c>
      <c r="AL79" s="264">
        <f t="shared" ca="1" si="519"/>
        <v>0</v>
      </c>
      <c r="AM79" s="264">
        <f t="shared" ca="1" si="519"/>
        <v>0</v>
      </c>
      <c r="AN79" s="264">
        <f t="shared" ca="1" si="519"/>
        <v>0</v>
      </c>
      <c r="AO79" s="134">
        <f t="shared" ca="1" si="436"/>
        <v>2</v>
      </c>
      <c r="AP79" s="134">
        <f ca="1">INDEX(CHOOSE($P79,DataAutumn!i.AdultDrys,DataWinter!i.AdultDrys,DataSpring!i.AdultDrys),1,$O79)</f>
        <v>3</v>
      </c>
      <c r="AQ79" s="5">
        <f t="shared" ca="1" si="437"/>
        <v>2</v>
      </c>
      <c r="AR79" s="5">
        <f t="shared" ca="1" si="437"/>
        <v>0</v>
      </c>
      <c r="AS79" s="5">
        <f t="shared" ca="1" si="438"/>
        <v>6</v>
      </c>
      <c r="AT79">
        <f t="shared" ca="1" si="439"/>
        <v>6</v>
      </c>
      <c r="AW79" s="353" t="str">
        <f t="shared" ca="1" si="440"/>
        <v>TemplateFe 00013 GSW MWM     TOL204 Scan2 CFS RR+01% PI00% GP100% WP100% MP100% (T_F43N33L00)</v>
      </c>
      <c r="AX79" s="9" t="str">
        <f ca="1">IF(COUNTIF(AW$5:AW79,AW79)=1,"-","Dup")</f>
        <v>-</v>
      </c>
      <c r="AY79" s="9"/>
      <c r="AZ79" s="19" t="b">
        <f t="shared" ca="1" si="548"/>
        <v>0</v>
      </c>
      <c r="BA79" s="19" t="b">
        <f t="shared" ca="1" si="548"/>
        <v>0</v>
      </c>
      <c r="BB79" s="19" t="b">
        <f t="shared" ca="1" si="548"/>
        <v>0</v>
      </c>
      <c r="BC79" s="19" t="b">
        <f t="shared" ca="1" si="532"/>
        <v>0</v>
      </c>
      <c r="BD79" s="19" t="b">
        <f t="shared" ca="1" si="578"/>
        <v>0</v>
      </c>
      <c r="BE79" s="19" t="b">
        <f t="shared" ca="1" si="578"/>
        <v>0</v>
      </c>
      <c r="BF79" s="19" t="b">
        <f t="shared" ca="1" si="548"/>
        <v>0</v>
      </c>
      <c r="BG79" s="19" t="b">
        <f t="shared" ca="1" si="548"/>
        <v>0</v>
      </c>
      <c r="BH79" s="19" t="b">
        <f t="shared" ca="1" si="548"/>
        <v>0</v>
      </c>
      <c r="BI79" s="9"/>
      <c r="BJ79" s="19" t="b">
        <f t="shared" ca="1" si="441"/>
        <v>1</v>
      </c>
      <c r="BK79" s="19" t="str">
        <f t="shared" ca="1" si="441"/>
        <v>-</v>
      </c>
      <c r="BL79" s="19" t="str">
        <f t="shared" ca="1" si="441"/>
        <v>-</v>
      </c>
      <c r="BM79" s="19" t="str">
        <f t="shared" ca="1" si="441"/>
        <v>-</v>
      </c>
      <c r="BN79" s="19" t="b">
        <f t="shared" ca="1" si="441"/>
        <v>0</v>
      </c>
      <c r="BO79" s="19">
        <f t="shared" ca="1" si="442"/>
        <v>0</v>
      </c>
      <c r="BP79" s="19" t="str">
        <f t="shared" ca="1" si="441"/>
        <v>-</v>
      </c>
      <c r="BQ79" s="19" t="str">
        <f t="shared" ca="1" si="441"/>
        <v>-</v>
      </c>
      <c r="BR79" s="19" t="b">
        <f t="shared" ca="1" si="442"/>
        <v>1</v>
      </c>
      <c r="BS79" s="9"/>
      <c r="BT79" s="19" t="str">
        <f t="shared" ca="1" si="443"/>
        <v>-</v>
      </c>
      <c r="BU79" s="5" t="str">
        <f t="shared" ca="1" si="444"/>
        <v>-</v>
      </c>
      <c r="BV79" s="5">
        <f t="shared" ca="1" si="445"/>
        <v>0</v>
      </c>
      <c r="BW79" s="5">
        <f t="shared" ca="1" si="445"/>
        <v>0</v>
      </c>
      <c r="BX79" s="19" t="str">
        <f t="shared" ca="1" si="446"/>
        <v>-</v>
      </c>
      <c r="BY79" s="19" t="str">
        <f t="shared" ca="1" si="446"/>
        <v>-</v>
      </c>
      <c r="BZ79" s="19" t="str">
        <f t="shared" ca="1" si="446"/>
        <v>-</v>
      </c>
      <c r="CA79" s="5" t="str">
        <f t="shared" ca="1" si="447"/>
        <v>-</v>
      </c>
      <c r="CB79" s="5">
        <f t="shared" ca="1" si="448"/>
        <v>0</v>
      </c>
      <c r="CC79" s="5">
        <f t="shared" ca="1" si="448"/>
        <v>0</v>
      </c>
      <c r="CD79" s="19" t="str">
        <f t="shared" ca="1" si="449"/>
        <v>-</v>
      </c>
      <c r="CE79" s="5" t="str">
        <f t="shared" ca="1" si="450"/>
        <v>-</v>
      </c>
      <c r="CF79" s="5">
        <f t="shared" ca="1" si="451"/>
        <v>0</v>
      </c>
      <c r="CG79" s="19" t="str">
        <f t="shared" ca="1" si="452"/>
        <v>-</v>
      </c>
      <c r="CH79" s="19" t="str">
        <f t="shared" ca="1" si="452"/>
        <v>-</v>
      </c>
      <c r="CI79" s="5">
        <f t="shared" ca="1" si="453"/>
        <v>0</v>
      </c>
      <c r="CJ79" s="19" t="str">
        <f t="shared" ca="1" si="452"/>
        <v>-</v>
      </c>
      <c r="CK79" s="5" t="str">
        <f t="shared" ca="1" si="454"/>
        <v>-</v>
      </c>
      <c r="CL79" s="5">
        <f t="shared" ca="1" si="455"/>
        <v>0</v>
      </c>
      <c r="CM79" s="5">
        <f t="shared" ca="1" si="455"/>
        <v>0</v>
      </c>
      <c r="CN79" s="9"/>
      <c r="CO79" s="19" t="str">
        <f t="shared" ca="1" si="456"/>
        <v>-</v>
      </c>
      <c r="CP79" s="19" t="str">
        <f t="shared" ca="1" si="456"/>
        <v>-</v>
      </c>
      <c r="CQ79" s="19">
        <f t="shared" ca="1" si="457"/>
        <v>1</v>
      </c>
      <c r="CR79" s="19" t="str">
        <f t="shared" ca="1" si="457"/>
        <v>-</v>
      </c>
      <c r="CS79" s="19" t="str">
        <f t="shared" ca="1" si="456"/>
        <v>-</v>
      </c>
      <c r="CT79" s="19" t="str">
        <f t="shared" ca="1" si="456"/>
        <v>-</v>
      </c>
      <c r="CU79" s="19" t="str">
        <f t="shared" ca="1" si="456"/>
        <v>-</v>
      </c>
      <c r="CV79" s="19" t="str">
        <f t="shared" ca="1" si="456"/>
        <v>-</v>
      </c>
      <c r="CW79" s="19" t="str">
        <f t="shared" ca="1" si="456"/>
        <v>-</v>
      </c>
      <c r="CX79" s="19" t="str">
        <f t="shared" ca="1" si="456"/>
        <v>-</v>
      </c>
      <c r="CY79" s="19" t="str">
        <f t="shared" ca="1" si="456"/>
        <v>-</v>
      </c>
      <c r="CZ79" s="19" t="str">
        <f t="shared" ca="1" si="456"/>
        <v>-</v>
      </c>
      <c r="DA79" s="19" t="str">
        <f t="shared" ca="1" si="458"/>
        <v>-</v>
      </c>
      <c r="DB79" s="19" t="str">
        <f t="shared" ca="1" si="458"/>
        <v>-</v>
      </c>
      <c r="DC79" s="19" t="str">
        <f t="shared" ca="1" si="458"/>
        <v>-</v>
      </c>
      <c r="DD79" s="19" t="str">
        <f t="shared" ca="1" si="458"/>
        <v>-</v>
      </c>
      <c r="DE79" s="19" t="str">
        <f t="shared" ca="1" si="458"/>
        <v>-</v>
      </c>
      <c r="DF79" s="19" t="str">
        <f t="shared" ca="1" si="458"/>
        <v>-</v>
      </c>
      <c r="DG79" s="19" t="str">
        <f t="shared" ca="1" si="458"/>
        <v>-</v>
      </c>
      <c r="DH79" s="19" t="str">
        <f t="shared" ca="1" si="458"/>
        <v>-</v>
      </c>
      <c r="DI79" s="19" t="str">
        <f t="shared" ca="1" si="458"/>
        <v>-</v>
      </c>
      <c r="DJ79" s="9"/>
      <c r="DK79" s="134" t="b">
        <f t="shared" ca="1" si="459"/>
        <v>1</v>
      </c>
      <c r="DL79" s="12" t="b">
        <v>1</v>
      </c>
      <c r="DM79" s="19" t="b">
        <f t="shared" ca="1" si="556"/>
        <v>1</v>
      </c>
      <c r="DN79" s="582">
        <f t="shared" ca="1" si="557"/>
        <v>223201000006</v>
      </c>
      <c r="DO79" s="19" t="b">
        <f t="shared" ca="1" si="556"/>
        <v>0</v>
      </c>
      <c r="DP79" s="12" t="s">
        <v>31</v>
      </c>
      <c r="DQ79" s="19" t="b">
        <f t="shared" ca="1" si="533"/>
        <v>1</v>
      </c>
      <c r="DR79" s="583">
        <f t="shared" ca="1" si="549"/>
        <v>223201000007</v>
      </c>
      <c r="DS79" s="430">
        <f t="shared" ca="1" si="461"/>
        <v>652</v>
      </c>
      <c r="DT79" s="430">
        <f t="shared" ca="1" si="461"/>
        <v>686</v>
      </c>
      <c r="DU79" s="430">
        <f t="shared" ca="1" si="461"/>
        <v>721</v>
      </c>
      <c r="DV79" s="142">
        <f t="shared" ca="1" si="462"/>
        <v>378</v>
      </c>
      <c r="DW79" s="142">
        <f t="shared" ca="1" si="462"/>
        <v>413</v>
      </c>
      <c r="DX79" s="142">
        <f t="shared" ca="1" si="462"/>
        <v>448</v>
      </c>
      <c r="DY79" s="19" t="str">
        <f t="shared" ca="1" si="534"/>
        <v>-</v>
      </c>
      <c r="DZ79" s="12" t="b">
        <v>0</v>
      </c>
      <c r="EA79" s="12" t="b">
        <v>1</v>
      </c>
      <c r="EB79" s="12" t="b">
        <v>0</v>
      </c>
      <c r="EC79" s="12" t="b">
        <v>0</v>
      </c>
      <c r="ED79" s="12" t="b">
        <v>0</v>
      </c>
      <c r="EE79" s="12">
        <v>3</v>
      </c>
      <c r="EF79" s="12">
        <v>3</v>
      </c>
      <c r="EG79" s="19">
        <f t="shared" ca="1" si="550"/>
        <v>0</v>
      </c>
      <c r="EH79" s="12">
        <v>1</v>
      </c>
      <c r="EI79" s="12">
        <v>-1</v>
      </c>
      <c r="EJ79" s="19" t="str">
        <f t="shared" ca="1" si="535"/>
        <v>-</v>
      </c>
      <c r="EK79" s="19" t="str">
        <f t="shared" ca="1" si="535"/>
        <v>-</v>
      </c>
      <c r="EL79" s="19" t="str">
        <f t="shared" ca="1" si="535"/>
        <v>-</v>
      </c>
      <c r="EM79" s="240">
        <f t="shared" ca="1" si="551"/>
        <v>0</v>
      </c>
      <c r="EN79" s="240">
        <f t="shared" si="551"/>
        <v>1</v>
      </c>
      <c r="EO79" s="240">
        <f t="shared" si="551"/>
        <v>-1</v>
      </c>
      <c r="EP79" s="19" t="str">
        <f t="shared" ca="1" si="441"/>
        <v>-</v>
      </c>
      <c r="EQ79" s="227">
        <f t="shared" ca="1" si="536"/>
        <v>0</v>
      </c>
      <c r="ER79" s="227">
        <f t="shared" ca="1" si="522"/>
        <v>0</v>
      </c>
      <c r="ES79" s="9"/>
      <c r="ET79" s="19" t="str">
        <f t="shared" ca="1" si="324"/>
        <v>-</v>
      </c>
      <c r="EU79" s="19" t="str">
        <f t="shared" ca="1" si="324"/>
        <v>-</v>
      </c>
      <c r="EV79" s="19" t="str">
        <f t="shared" ca="1" si="324"/>
        <v>-</v>
      </c>
      <c r="EW79" s="19" t="str">
        <f t="shared" ca="1" si="324"/>
        <v>-</v>
      </c>
      <c r="EX79" s="19" t="str">
        <f t="shared" ca="1" si="324"/>
        <v>-</v>
      </c>
      <c r="EY79" s="19" t="str">
        <f t="shared" ca="1" si="324"/>
        <v>-</v>
      </c>
      <c r="EZ79" s="19" t="str">
        <f t="shared" ca="1" si="324"/>
        <v>-</v>
      </c>
      <c r="FA79" s="19" t="str">
        <f t="shared" ca="1" si="324"/>
        <v>-</v>
      </c>
      <c r="FB79" s="19" t="str">
        <f t="shared" ca="1" si="324"/>
        <v>-</v>
      </c>
      <c r="FC79" s="19" t="str">
        <f t="shared" ca="1" si="324"/>
        <v>-</v>
      </c>
      <c r="FD79" s="19" t="str">
        <f t="shared" ca="1" si="324"/>
        <v>-</v>
      </c>
      <c r="FE79" s="19" t="str">
        <f t="shared" ca="1" si="324"/>
        <v>-</v>
      </c>
      <c r="FF79" s="19">
        <f t="shared" ca="1" si="537"/>
        <v>0</v>
      </c>
      <c r="FG79" s="19">
        <f t="shared" ca="1" si="466"/>
        <v>0</v>
      </c>
      <c r="FH79" s="19">
        <f t="shared" ca="1" si="466"/>
        <v>0</v>
      </c>
      <c r="FI79" s="19">
        <f t="shared" ca="1" si="466"/>
        <v>0</v>
      </c>
      <c r="FJ79" s="19">
        <f t="shared" ca="1" si="595"/>
        <v>0</v>
      </c>
      <c r="FK79" s="19">
        <f t="shared" ca="1" si="595"/>
        <v>0</v>
      </c>
      <c r="FL79" s="19">
        <f t="shared" ca="1" si="595"/>
        <v>0</v>
      </c>
      <c r="FM79" s="19">
        <f t="shared" ca="1" si="595"/>
        <v>0</v>
      </c>
      <c r="FN79" s="19">
        <f t="shared" ca="1" si="595"/>
        <v>0</v>
      </c>
      <c r="FO79" s="19">
        <f t="shared" ca="1" si="595"/>
        <v>0</v>
      </c>
      <c r="FP79" s="19">
        <f t="shared" ca="1" si="595"/>
        <v>0</v>
      </c>
      <c r="FQ79" s="19">
        <f t="shared" ca="1" si="595"/>
        <v>0</v>
      </c>
      <c r="FR79" s="19">
        <f t="shared" ca="1" si="595"/>
        <v>0</v>
      </c>
      <c r="FS79" s="19">
        <f t="shared" ca="1" si="595"/>
        <v>0</v>
      </c>
      <c r="FT79" s="19">
        <f t="shared" ca="1" si="595"/>
        <v>0</v>
      </c>
      <c r="FU79" s="19">
        <f t="shared" ca="1" si="595"/>
        <v>0</v>
      </c>
      <c r="FV79" s="19">
        <f t="shared" ca="1" si="595"/>
        <v>0</v>
      </c>
      <c r="FW79" s="19">
        <f t="shared" ca="1" si="595"/>
        <v>0</v>
      </c>
      <c r="FX79" s="19">
        <f t="shared" ca="1" si="595"/>
        <v>0</v>
      </c>
      <c r="FY79" s="19">
        <f t="shared" ca="1" si="595"/>
        <v>0</v>
      </c>
      <c r="FZ79" s="19">
        <f t="shared" ca="1" si="595"/>
        <v>0</v>
      </c>
      <c r="GA79" s="19">
        <f t="shared" ca="1" si="595"/>
        <v>0</v>
      </c>
      <c r="GB79" s="19">
        <f t="shared" ca="1" si="595"/>
        <v>0</v>
      </c>
      <c r="GC79" s="19">
        <f t="shared" ca="1" si="595"/>
        <v>0</v>
      </c>
      <c r="GD79" s="19">
        <f t="shared" ca="1" si="595"/>
        <v>0</v>
      </c>
      <c r="GE79" s="19">
        <f t="shared" ca="1" si="595"/>
        <v>0</v>
      </c>
      <c r="GF79" s="19">
        <f t="shared" ca="1" si="595"/>
        <v>0</v>
      </c>
      <c r="GG79" s="19">
        <f t="shared" ca="1" si="595"/>
        <v>0</v>
      </c>
      <c r="GH79" s="19">
        <f t="shared" ca="1" si="595"/>
        <v>0</v>
      </c>
      <c r="GI79" s="19">
        <f t="shared" ca="1" si="595"/>
        <v>0</v>
      </c>
      <c r="GJ79" s="19">
        <f t="shared" ca="1" si="595"/>
        <v>0</v>
      </c>
      <c r="GK79" s="19">
        <f t="shared" ca="1" si="595"/>
        <v>0</v>
      </c>
      <c r="GL79" s="19">
        <f t="shared" ca="1" si="595"/>
        <v>0</v>
      </c>
      <c r="GM79" s="19">
        <f t="shared" ca="1" si="595"/>
        <v>0</v>
      </c>
      <c r="GN79" s="19">
        <f t="shared" ca="1" si="595"/>
        <v>0</v>
      </c>
      <c r="GO79" s="19">
        <f t="shared" ca="1" si="595"/>
        <v>0</v>
      </c>
      <c r="GP79" s="19">
        <f t="shared" ca="1" si="595"/>
        <v>0</v>
      </c>
      <c r="GQ79" s="19">
        <f t="shared" ca="1" si="595"/>
        <v>0</v>
      </c>
      <c r="GR79" s="19">
        <f t="shared" ca="1" si="595"/>
        <v>0</v>
      </c>
      <c r="GS79" s="19">
        <f t="shared" ca="1" si="595"/>
        <v>0</v>
      </c>
      <c r="GT79" s="19">
        <f t="shared" ca="1" si="595"/>
        <v>0</v>
      </c>
      <c r="GU79" s="19">
        <f t="shared" ca="1" si="595"/>
        <v>0</v>
      </c>
      <c r="GV79" s="19">
        <f t="shared" ca="1" si="595"/>
        <v>0</v>
      </c>
      <c r="GW79" s="19">
        <f t="shared" ca="1" si="595"/>
        <v>0</v>
      </c>
      <c r="GX79" s="19">
        <f t="shared" ca="1" si="595"/>
        <v>0</v>
      </c>
      <c r="GY79" s="19">
        <f t="shared" ca="1" si="595"/>
        <v>0</v>
      </c>
      <c r="GZ79" s="19">
        <f t="shared" ca="1" si="595"/>
        <v>0</v>
      </c>
      <c r="HA79" s="19">
        <f t="shared" ca="1" si="595"/>
        <v>0</v>
      </c>
      <c r="HB79" s="19">
        <f t="shared" ca="1" si="595"/>
        <v>0</v>
      </c>
      <c r="HC79" s="19">
        <f t="shared" ca="1" si="595"/>
        <v>0</v>
      </c>
      <c r="HD79" s="19">
        <f t="shared" ca="1" si="595"/>
        <v>0</v>
      </c>
      <c r="HE79" s="19">
        <f t="shared" ca="1" si="595"/>
        <v>0</v>
      </c>
      <c r="HF79" s="19">
        <f t="shared" ca="1" si="595"/>
        <v>0</v>
      </c>
      <c r="HG79" s="19">
        <f t="shared" ca="1" si="595"/>
        <v>0</v>
      </c>
      <c r="HH79" s="19">
        <f t="shared" ca="1" si="595"/>
        <v>0</v>
      </c>
      <c r="HI79" s="19">
        <f t="shared" ca="1" si="595"/>
        <v>0</v>
      </c>
      <c r="HJ79" s="19">
        <f t="shared" ca="1" si="595"/>
        <v>0</v>
      </c>
      <c r="HK79" s="19">
        <f t="shared" ca="1" si="595"/>
        <v>0</v>
      </c>
      <c r="HL79" s="19">
        <f t="shared" ca="1" si="595"/>
        <v>0</v>
      </c>
      <c r="HM79" s="19">
        <f t="shared" ca="1" si="595"/>
        <v>0</v>
      </c>
      <c r="HN79" s="19">
        <f t="shared" ca="1" si="595"/>
        <v>0</v>
      </c>
      <c r="HO79" s="19">
        <f t="shared" ca="1" si="595"/>
        <v>0</v>
      </c>
      <c r="HP79" s="19">
        <f t="shared" ca="1" si="595"/>
        <v>0</v>
      </c>
      <c r="HQ79" s="19">
        <f t="shared" ca="1" si="595"/>
        <v>0</v>
      </c>
      <c r="HR79" s="19">
        <f t="shared" ca="1" si="469"/>
        <v>0</v>
      </c>
      <c r="HS79" s="19">
        <f t="shared" ca="1" si="469"/>
        <v>0</v>
      </c>
      <c r="HT79" s="19">
        <f t="shared" ca="1" si="469"/>
        <v>0</v>
      </c>
      <c r="HU79" s="19">
        <f t="shared" ca="1" si="469"/>
        <v>0</v>
      </c>
      <c r="HV79" s="19">
        <f t="shared" ca="1" si="469"/>
        <v>0</v>
      </c>
      <c r="HW79" s="19">
        <f t="shared" ca="1" si="469"/>
        <v>0</v>
      </c>
      <c r="HX79" s="19">
        <f t="shared" ca="1" si="469"/>
        <v>0</v>
      </c>
      <c r="HY79" s="19">
        <f t="shared" ca="1" si="469"/>
        <v>0</v>
      </c>
      <c r="HZ79" s="19">
        <f t="shared" ca="1" si="469"/>
        <v>0</v>
      </c>
      <c r="IA79" s="19">
        <f t="shared" ca="1" si="469"/>
        <v>0</v>
      </c>
      <c r="IB79" s="19">
        <f t="shared" ca="1" si="469"/>
        <v>0</v>
      </c>
      <c r="IC79" s="19">
        <f t="shared" ca="1" si="469"/>
        <v>0</v>
      </c>
      <c r="ID79" s="19">
        <f t="shared" ca="1" si="469"/>
        <v>0</v>
      </c>
      <c r="IE79" s="19">
        <f t="shared" ca="1" si="469"/>
        <v>0</v>
      </c>
      <c r="IF79" s="19">
        <f t="shared" ca="1" si="469"/>
        <v>0</v>
      </c>
      <c r="IG79" s="19">
        <f t="shared" ca="1" si="469"/>
        <v>0</v>
      </c>
      <c r="IH79" s="19">
        <f t="shared" ca="1" si="469"/>
        <v>0</v>
      </c>
      <c r="II79" s="19">
        <f t="shared" ca="1" si="469"/>
        <v>0</v>
      </c>
      <c r="IJ79" s="19">
        <f t="shared" ca="1" si="469"/>
        <v>0</v>
      </c>
      <c r="IK79" s="19">
        <f t="shared" ca="1" si="469"/>
        <v>0</v>
      </c>
      <c r="IL79" s="19">
        <f t="shared" ca="1" si="469"/>
        <v>0</v>
      </c>
      <c r="IM79" s="19">
        <f t="shared" ca="1" si="469"/>
        <v>0</v>
      </c>
      <c r="IN79" s="19">
        <f t="shared" ca="1" si="469"/>
        <v>0</v>
      </c>
      <c r="IO79" s="19">
        <f t="shared" ca="1" si="470"/>
        <v>0</v>
      </c>
      <c r="IP79" s="19">
        <f t="shared" ca="1" si="470"/>
        <v>0</v>
      </c>
      <c r="IQ79" s="19">
        <f t="shared" ca="1" si="470"/>
        <v>0</v>
      </c>
      <c r="IR79" s="19">
        <f t="shared" ca="1" si="471"/>
        <v>0</v>
      </c>
      <c r="IS79" s="19">
        <f t="shared" ca="1" si="471"/>
        <v>0</v>
      </c>
      <c r="IT79" s="19">
        <f t="shared" ca="1" si="471"/>
        <v>0</v>
      </c>
      <c r="IU79" s="19">
        <f t="shared" ca="1" si="471"/>
        <v>0</v>
      </c>
      <c r="IV79" s="19">
        <f t="shared" ca="1" si="471"/>
        <v>0</v>
      </c>
      <c r="IW79" s="19">
        <f t="shared" ca="1" si="471"/>
        <v>0</v>
      </c>
      <c r="IX79" s="19">
        <f t="shared" ca="1" si="471"/>
        <v>0</v>
      </c>
      <c r="IY79" s="19">
        <f t="shared" ca="1" si="471"/>
        <v>0</v>
      </c>
      <c r="IZ79" s="19">
        <f t="shared" ca="1" si="471"/>
        <v>0</v>
      </c>
      <c r="JA79" s="19">
        <f t="shared" ca="1" si="471"/>
        <v>0</v>
      </c>
      <c r="JB79" s="19">
        <f t="shared" ca="1" si="470"/>
        <v>0</v>
      </c>
      <c r="JC79" s="19">
        <f t="shared" ca="1" si="470"/>
        <v>0</v>
      </c>
      <c r="JD79" s="19">
        <f t="shared" ca="1" si="470"/>
        <v>0</v>
      </c>
      <c r="JE79" s="19">
        <f t="shared" ca="1" si="470"/>
        <v>0</v>
      </c>
      <c r="JF79" s="19">
        <f t="shared" ca="1" si="470"/>
        <v>0</v>
      </c>
      <c r="JG79" s="19">
        <f t="shared" ca="1" si="470"/>
        <v>0</v>
      </c>
      <c r="JH79" s="19">
        <f t="shared" ca="1" si="470"/>
        <v>0</v>
      </c>
      <c r="JI79" s="19">
        <f t="shared" ca="1" si="470"/>
        <v>0</v>
      </c>
      <c r="JJ79" s="19">
        <f t="shared" ca="1" si="470"/>
        <v>0</v>
      </c>
      <c r="JK79" s="19">
        <f t="shared" ca="1" si="470"/>
        <v>0</v>
      </c>
      <c r="JL79" s="19">
        <f t="shared" ca="1" si="470"/>
        <v>0</v>
      </c>
      <c r="JM79" s="19">
        <f t="shared" ca="1" si="470"/>
        <v>0</v>
      </c>
      <c r="JN79" s="19">
        <f t="shared" ca="1" si="470"/>
        <v>0</v>
      </c>
      <c r="JO79" s="19">
        <f t="shared" ca="1" si="470"/>
        <v>0</v>
      </c>
      <c r="JP79" s="19">
        <f t="shared" ca="1" si="470"/>
        <v>0</v>
      </c>
      <c r="JQ79" s="19">
        <f t="shared" ca="1" si="470"/>
        <v>0</v>
      </c>
      <c r="JR79" s="19">
        <f t="shared" ca="1" si="470"/>
        <v>0</v>
      </c>
      <c r="JS79" s="19">
        <f t="shared" ca="1" si="470"/>
        <v>0</v>
      </c>
      <c r="JT79" s="19">
        <f t="shared" ca="1" si="470"/>
        <v>0</v>
      </c>
      <c r="JU79" s="19">
        <f t="shared" ca="1" si="470"/>
        <v>0</v>
      </c>
      <c r="JV79" s="19">
        <f t="shared" ca="1" si="470"/>
        <v>0</v>
      </c>
      <c r="JW79" s="19">
        <f t="shared" ca="1" si="470"/>
        <v>0</v>
      </c>
      <c r="JX79" s="19">
        <f t="shared" ca="1" si="470"/>
        <v>0</v>
      </c>
      <c r="JY79" s="19">
        <f t="shared" ca="1" si="470"/>
        <v>0</v>
      </c>
      <c r="JZ79" s="19">
        <f t="shared" ca="1" si="470"/>
        <v>0</v>
      </c>
      <c r="KA79" s="5">
        <f t="shared" ca="1" si="472"/>
        <v>67</v>
      </c>
      <c r="KB79" s="9"/>
      <c r="KC79" s="5">
        <f t="shared" ca="1" si="473"/>
        <v>1</v>
      </c>
      <c r="KD79" s="5" t="b">
        <f t="shared" ca="1" si="473"/>
        <v>0</v>
      </c>
      <c r="KE79" s="19">
        <f t="shared" ca="1" si="539"/>
        <v>0</v>
      </c>
      <c r="KF79" s="5">
        <f t="shared" ca="1" si="474"/>
        <v>0</v>
      </c>
      <c r="KG79" s="5">
        <f t="shared" ca="1" si="475"/>
        <v>1.2500000000000001E-2</v>
      </c>
      <c r="KH79" s="19">
        <f t="shared" ca="1" si="476"/>
        <v>0</v>
      </c>
      <c r="KI79" s="19">
        <f t="shared" ca="1" si="476"/>
        <v>0</v>
      </c>
      <c r="KJ79" s="19" t="str">
        <f t="shared" ca="1" si="476"/>
        <v>-</v>
      </c>
      <c r="KK79" s="19" t="str">
        <f t="shared" ca="1" si="599"/>
        <v>-</v>
      </c>
      <c r="KL79" s="19" t="str">
        <f t="shared" ca="1" si="599"/>
        <v>-</v>
      </c>
      <c r="KM79" s="19" t="str">
        <f t="shared" ca="1" si="599"/>
        <v>-</v>
      </c>
      <c r="KN79" s="19" t="str">
        <f t="shared" ca="1" si="599"/>
        <v>-</v>
      </c>
      <c r="KO79" s="19" t="str">
        <f t="shared" ca="1" si="599"/>
        <v>-</v>
      </c>
      <c r="KP79" s="19" t="str">
        <f t="shared" ca="1" si="599"/>
        <v>-</v>
      </c>
      <c r="KQ79" s="19" t="str">
        <f t="shared" ca="1" si="599"/>
        <v>-</v>
      </c>
      <c r="KR79" s="19" t="str">
        <f t="shared" ca="1" si="599"/>
        <v>-</v>
      </c>
      <c r="KS79" s="19" t="str">
        <f t="shared" ca="1" si="599"/>
        <v>-</v>
      </c>
      <c r="KT79" s="19" t="str">
        <f t="shared" ca="1" si="599"/>
        <v>-</v>
      </c>
      <c r="KU79" s="19" t="str">
        <f t="shared" ca="1" si="599"/>
        <v>-</v>
      </c>
      <c r="KV79" s="19" t="str">
        <f t="shared" ca="1" si="599"/>
        <v>-</v>
      </c>
      <c r="KW79" s="19">
        <f t="shared" ca="1" si="525"/>
        <v>1</v>
      </c>
      <c r="KX79" s="19">
        <f t="shared" ca="1" si="539"/>
        <v>0</v>
      </c>
      <c r="KY79" s="19">
        <f t="shared" ca="1" si="478"/>
        <v>1</v>
      </c>
      <c r="KZ79" s="19">
        <f t="shared" ca="1" si="525"/>
        <v>1</v>
      </c>
      <c r="LA79" s="19">
        <f t="shared" ca="1" si="525"/>
        <v>1</v>
      </c>
      <c r="LB79" s="19">
        <f t="shared" ca="1" si="525"/>
        <v>1</v>
      </c>
      <c r="LC79" s="19">
        <f t="shared" ca="1" si="477"/>
        <v>0</v>
      </c>
      <c r="LD79" s="19">
        <f t="shared" ca="1" si="525"/>
        <v>1</v>
      </c>
      <c r="LE79" s="19">
        <f t="shared" ca="1" si="525"/>
        <v>0</v>
      </c>
      <c r="LF79" s="19">
        <f t="shared" ca="1" si="525"/>
        <v>0</v>
      </c>
      <c r="LG79" s="19">
        <f t="shared" ca="1" si="525"/>
        <v>1</v>
      </c>
      <c r="LH79" s="19">
        <f t="shared" ca="1" si="552"/>
        <v>0</v>
      </c>
      <c r="LI79" s="19">
        <f t="shared" ca="1" si="525"/>
        <v>0</v>
      </c>
      <c r="LJ79" s="19">
        <f t="shared" ca="1" si="525"/>
        <v>0</v>
      </c>
      <c r="LK79" s="19">
        <f t="shared" ca="1" si="525"/>
        <v>0</v>
      </c>
      <c r="LL79" s="19">
        <f t="shared" ca="1" si="525"/>
        <v>1</v>
      </c>
      <c r="LM79" s="19">
        <f t="shared" ca="1" si="525"/>
        <v>0</v>
      </c>
      <c r="LN79" s="19">
        <f t="shared" ca="1" si="525"/>
        <v>1</v>
      </c>
      <c r="LO79" s="19">
        <f t="shared" ca="1" si="539"/>
        <v>0</v>
      </c>
      <c r="LP79" s="19">
        <f t="shared" ca="1" si="539"/>
        <v>0</v>
      </c>
      <c r="LQ79" s="19">
        <f t="shared" ca="1" si="539"/>
        <v>0</v>
      </c>
      <c r="LR79" s="19">
        <f t="shared" ca="1" si="539"/>
        <v>0</v>
      </c>
      <c r="LS79" s="19">
        <f t="shared" ca="1" si="539"/>
        <v>0</v>
      </c>
      <c r="LT79" s="19">
        <f t="shared" ca="1" si="539"/>
        <v>0</v>
      </c>
      <c r="LU79" s="19">
        <f t="shared" ca="1" si="539"/>
        <v>0</v>
      </c>
      <c r="LV79" s="19">
        <f t="shared" ca="1" si="539"/>
        <v>0</v>
      </c>
      <c r="LW79" s="19">
        <f t="shared" ca="1" si="539"/>
        <v>0</v>
      </c>
      <c r="LX79" s="19">
        <f t="shared" ca="1" si="360"/>
        <v>0</v>
      </c>
      <c r="LY79" s="19">
        <f t="shared" ca="1" si="360"/>
        <v>0</v>
      </c>
      <c r="LZ79" s="19">
        <f t="shared" ca="1" si="360"/>
        <v>0</v>
      </c>
      <c r="MA79" s="19">
        <f t="shared" ca="1" si="360"/>
        <v>0</v>
      </c>
      <c r="MB79" s="19">
        <f t="shared" ca="1" si="360"/>
        <v>0</v>
      </c>
      <c r="MC79" s="19">
        <f t="shared" ca="1" si="360"/>
        <v>0</v>
      </c>
      <c r="MD79" s="19">
        <f t="shared" ca="1" si="360"/>
        <v>0</v>
      </c>
      <c r="ME79" s="19">
        <f t="shared" ca="1" si="360"/>
        <v>0</v>
      </c>
      <c r="MF79" s="19">
        <f t="shared" ca="1" si="360"/>
        <v>0</v>
      </c>
      <c r="MG79" s="19">
        <f t="shared" ca="1" si="360"/>
        <v>0</v>
      </c>
      <c r="MH79" s="19">
        <f t="shared" ca="1" si="360"/>
        <v>0</v>
      </c>
      <c r="MI79" s="19">
        <f t="shared" ca="1" si="360"/>
        <v>0</v>
      </c>
      <c r="MJ79" s="5">
        <f t="shared" ca="1" si="480"/>
        <v>0</v>
      </c>
      <c r="MK79" s="5">
        <f t="shared" ca="1" si="480"/>
        <v>6.25E-2</v>
      </c>
      <c r="ML79" s="5">
        <f t="shared" ca="1" si="480"/>
        <v>6.25E-2</v>
      </c>
      <c r="MM79" s="5">
        <f t="shared" ca="1" si="480"/>
        <v>6.25E-2</v>
      </c>
      <c r="MN79" s="19">
        <f t="shared" ca="1" si="418"/>
        <v>0</v>
      </c>
      <c r="MO79" s="19">
        <f t="shared" ca="1" si="360"/>
        <v>0</v>
      </c>
      <c r="MP79" s="19">
        <f t="shared" ca="1" si="370"/>
        <v>0</v>
      </c>
      <c r="MQ79" s="19">
        <f t="shared" ca="1" si="370"/>
        <v>0</v>
      </c>
      <c r="MR79" s="19">
        <f t="shared" ca="1" si="370"/>
        <v>0</v>
      </c>
      <c r="MS79" s="19">
        <f t="shared" ca="1" si="370"/>
        <v>0</v>
      </c>
      <c r="MT79" s="19">
        <f t="shared" ca="1" si="360"/>
        <v>0</v>
      </c>
      <c r="MU79" s="19">
        <f t="shared" ca="1" si="360"/>
        <v>1</v>
      </c>
      <c r="MV79" s="19">
        <f t="shared" ca="1" si="481"/>
        <v>0</v>
      </c>
      <c r="MW79" s="19">
        <f t="shared" ca="1" si="481"/>
        <v>0</v>
      </c>
      <c r="MX79" s="19">
        <f t="shared" ca="1" si="481"/>
        <v>0</v>
      </c>
      <c r="MY79" s="19">
        <f t="shared" ca="1" si="360"/>
        <v>0</v>
      </c>
      <c r="MZ79" s="19">
        <f t="shared" ca="1" si="360"/>
        <v>1</v>
      </c>
      <c r="NA79" s="9"/>
      <c r="NB79" s="5" t="b">
        <f t="shared" ca="1" si="482"/>
        <v>0</v>
      </c>
      <c r="NC79" s="19" t="str">
        <f t="shared" ca="1" si="373"/>
        <v>-</v>
      </c>
      <c r="ND79" s="19" t="str">
        <f t="shared" ca="1" si="373"/>
        <v>-</v>
      </c>
      <c r="NE79" s="5" t="b">
        <f t="shared" ca="1" si="483"/>
        <v>0</v>
      </c>
      <c r="NF79" s="5" t="b">
        <f t="shared" ca="1" si="483"/>
        <v>0</v>
      </c>
      <c r="NG79" s="5" t="b">
        <f t="shared" ca="1" si="483"/>
        <v>1</v>
      </c>
      <c r="NH79" s="134">
        <f t="shared" ca="1" si="484"/>
        <v>2</v>
      </c>
      <c r="NI79" s="134">
        <f t="shared" ca="1" si="484"/>
        <v>2</v>
      </c>
      <c r="NJ79" s="19" t="str">
        <f t="shared" ca="1" si="486"/>
        <v>-</v>
      </c>
      <c r="NK79" s="19" t="str">
        <f t="shared" ca="1" si="553"/>
        <v>-</v>
      </c>
      <c r="NL79" s="19" t="str">
        <f t="shared" ca="1" si="486"/>
        <v>-</v>
      </c>
      <c r="NM79" s="19" t="str">
        <f t="shared" ca="1" si="486"/>
        <v>-</v>
      </c>
      <c r="NN79" s="19">
        <f t="shared" ca="1" si="486"/>
        <v>1</v>
      </c>
      <c r="NO79" s="19">
        <f t="shared" ca="1" si="486"/>
        <v>0.66</v>
      </c>
      <c r="NP79" s="19" t="str">
        <f t="shared" ca="1" si="486"/>
        <v>-</v>
      </c>
      <c r="NQ79" s="5" t="b" cm="1">
        <f t="array" aca="1" ref="NQ79" ca="1">IF(OR(NR79:NY79&lt;&gt;"-"),TRUE,"-")</f>
        <v>1</v>
      </c>
      <c r="NR79" s="19">
        <f t="shared" ca="1" si="486"/>
        <v>2</v>
      </c>
      <c r="NS79" s="19">
        <f t="shared" ca="1" si="486"/>
        <v>2</v>
      </c>
      <c r="NT79" s="19">
        <f t="shared" ca="1" si="486"/>
        <v>2</v>
      </c>
      <c r="NU79" s="19">
        <f t="shared" ca="1" si="486"/>
        <v>2</v>
      </c>
      <c r="NV79" s="19">
        <f t="shared" ca="1" si="486"/>
        <v>2</v>
      </c>
      <c r="NW79" s="19">
        <f t="shared" ca="1" si="486"/>
        <v>2</v>
      </c>
      <c r="NX79" s="19">
        <f t="shared" ca="1" si="486"/>
        <v>2</v>
      </c>
      <c r="NY79" s="19">
        <f t="shared" ca="1" si="486"/>
        <v>2</v>
      </c>
      <c r="NZ79" s="5" t="str">
        <f t="array" aca="1" ref="NZ79" ca="1">IF(OR(OA79:OG79&lt;&gt;"-"),TRUE,"-")</f>
        <v>-</v>
      </c>
      <c r="OA79" s="19" t="str">
        <f t="shared" ca="1" si="541"/>
        <v>-</v>
      </c>
      <c r="OB79" s="19" t="str">
        <f t="shared" ca="1" si="541"/>
        <v>-</v>
      </c>
      <c r="OC79" s="19" t="str">
        <f t="shared" ca="1" si="541"/>
        <v>-</v>
      </c>
      <c r="OD79" s="19" t="str">
        <f t="shared" ca="1" si="541"/>
        <v>-</v>
      </c>
      <c r="OE79" s="19" t="str">
        <f t="shared" ca="1" si="541"/>
        <v>-</v>
      </c>
      <c r="OF79" s="19" t="str">
        <f t="shared" ca="1" si="541"/>
        <v>-</v>
      </c>
      <c r="OG79" s="19" t="str">
        <f t="shared" ca="1" si="541"/>
        <v>-</v>
      </c>
      <c r="OH79" s="5" t="b">
        <f t="array" aca="1" ref="OH79" ca="1">IF(OR(OI79:OJ79&lt;&gt;"-"),TRUE,"-")</f>
        <v>1</v>
      </c>
      <c r="OI79" s="134">
        <f ca="1">IF($AS79=6,0,$OJ79)</f>
        <v>0</v>
      </c>
      <c r="OJ79" s="19">
        <f t="shared" ca="1" si="383"/>
        <v>2</v>
      </c>
      <c r="OK79" s="19" t="b">
        <f t="shared" ca="1" si="384"/>
        <v>0</v>
      </c>
      <c r="OL79" s="19" t="str">
        <f t="shared" ca="1" si="542"/>
        <v>-</v>
      </c>
      <c r="OM79" s="5" t="str">
        <f t="shared" ca="1" si="489"/>
        <v>-</v>
      </c>
      <c r="ON79" s="5" t="str">
        <f t="shared" ca="1" si="489"/>
        <v>-</v>
      </c>
      <c r="OO79" s="5" t="str">
        <f t="shared" ca="1" si="489"/>
        <v>-</v>
      </c>
      <c r="OP79" s="5" t="str">
        <f t="shared" ca="1" si="489"/>
        <v>-</v>
      </c>
      <c r="OQ79" s="19" t="str">
        <f t="shared" ca="1" si="491"/>
        <v>-</v>
      </c>
      <c r="OR79" s="19" t="str">
        <f t="shared" ca="1" si="491"/>
        <v>-</v>
      </c>
      <c r="OS79" s="19" t="b">
        <f t="shared" ca="1" si="491"/>
        <v>1</v>
      </c>
      <c r="OT79" s="19">
        <f t="shared" ca="1" si="491"/>
        <v>0.75</v>
      </c>
      <c r="OU79" s="19">
        <f t="shared" ca="1" si="491"/>
        <v>0.75</v>
      </c>
      <c r="OV79" s="19">
        <f t="shared" ca="1" si="491"/>
        <v>0.99</v>
      </c>
      <c r="OW79" s="19">
        <f t="shared" ca="1" si="491"/>
        <v>0.5</v>
      </c>
      <c r="OX79" s="19">
        <f t="shared" ca="1" si="491"/>
        <v>0</v>
      </c>
      <c r="OY79" s="19">
        <f t="shared" ca="1" si="491"/>
        <v>0</v>
      </c>
      <c r="OZ79" s="19" t="str">
        <f t="shared" ca="1" si="491"/>
        <v>-</v>
      </c>
      <c r="PA79" s="19" t="str">
        <f t="shared" ca="1" si="491"/>
        <v>-</v>
      </c>
      <c r="PB79" s="19" t="str">
        <f t="shared" ca="1" si="491"/>
        <v>-</v>
      </c>
      <c r="PC79" s="5">
        <f t="shared" ca="1" si="492"/>
        <v>1.5</v>
      </c>
      <c r="PD79" s="9"/>
      <c r="PE79" s="19">
        <f t="shared" ca="1" si="491"/>
        <v>50</v>
      </c>
      <c r="PF79" s="19">
        <f t="shared" ca="1" si="544"/>
        <v>50</v>
      </c>
      <c r="PG79" s="19">
        <f t="shared" ca="1" si="544"/>
        <v>50</v>
      </c>
      <c r="PH79" s="19">
        <f t="shared" ca="1" si="544"/>
        <v>50</v>
      </c>
      <c r="PI79" s="19">
        <f t="shared" ca="1" si="387"/>
        <v>1</v>
      </c>
      <c r="PJ79" s="5">
        <f t="shared" ca="1" si="493"/>
        <v>1</v>
      </c>
      <c r="PK79" s="19">
        <f t="shared" ca="1" si="494"/>
        <v>1</v>
      </c>
      <c r="PL79" s="9"/>
      <c r="PM79" s="19" t="b">
        <f t="shared" ca="1" si="544"/>
        <v>0</v>
      </c>
      <c r="PN79" s="19" t="b">
        <f t="shared" ca="1" si="544"/>
        <v>0</v>
      </c>
      <c r="PO79" s="19">
        <f t="shared" ca="1" si="544"/>
        <v>1</v>
      </c>
      <c r="PP79" s="19">
        <f t="shared" ca="1" si="544"/>
        <v>1</v>
      </c>
      <c r="PQ79" s="19">
        <f t="shared" ca="1" si="544"/>
        <v>1</v>
      </c>
      <c r="PR79" s="19">
        <f t="shared" ca="1" si="544"/>
        <v>1</v>
      </c>
      <c r="PS79" s="19">
        <f t="shared" ca="1" si="544"/>
        <v>1</v>
      </c>
      <c r="PT79" s="19">
        <f t="shared" ca="1" si="544"/>
        <v>1</v>
      </c>
      <c r="PU79" s="19">
        <f t="shared" ca="1" si="544"/>
        <v>1</v>
      </c>
      <c r="PV79" s="19">
        <f t="shared" ca="1" si="544"/>
        <v>1</v>
      </c>
      <c r="PW79" s="19">
        <f t="shared" ca="1" si="544"/>
        <v>1</v>
      </c>
      <c r="PX79" s="9"/>
      <c r="PY79" s="12" t="str">
        <f t="shared" ca="1" si="496"/>
        <v>-</v>
      </c>
      <c r="PZ79" s="19" t="str">
        <f t="shared" ca="1" si="497"/>
        <v>-</v>
      </c>
      <c r="QA79" s="19" t="str">
        <f t="shared" ca="1" si="497"/>
        <v>-</v>
      </c>
      <c r="QB79" s="19" t="str">
        <f t="shared" ca="1" si="498"/>
        <v>-</v>
      </c>
      <c r="QC79" s="19" t="str">
        <f t="shared" ca="1" si="497"/>
        <v>-</v>
      </c>
      <c r="QD79" s="19" t="str">
        <f t="shared" ca="1" si="499"/>
        <v>-</v>
      </c>
      <c r="QE79" s="19" t="str">
        <f t="shared" ca="1" si="497"/>
        <v>-</v>
      </c>
      <c r="QF79" s="19" t="str">
        <f t="shared" ca="1" si="497"/>
        <v>-</v>
      </c>
      <c r="QG79" s="19" t="str">
        <f t="shared" ca="1" si="497"/>
        <v>-</v>
      </c>
      <c r="QH79" s="19" t="str">
        <f t="shared" ca="1" si="497"/>
        <v>-</v>
      </c>
      <c r="QI79" s="19" t="str">
        <f t="shared" ca="1" si="497"/>
        <v>-</v>
      </c>
      <c r="QJ79" s="19" t="str">
        <f t="shared" ca="1" si="497"/>
        <v>-</v>
      </c>
      <c r="QK79" s="19" t="str">
        <f t="shared" ca="1" si="497"/>
        <v>-</v>
      </c>
      <c r="QL79" s="19" t="str">
        <f t="shared" ca="1" si="497"/>
        <v>-</v>
      </c>
      <c r="QM79" s="19" t="str">
        <f t="shared" ca="1" si="497"/>
        <v>-</v>
      </c>
      <c r="QN79" s="19" t="str">
        <f t="shared" ca="1" si="497"/>
        <v>-</v>
      </c>
      <c r="QO79" s="19" t="str">
        <f t="shared" ca="1" si="497"/>
        <v>-</v>
      </c>
      <c r="QP79" s="19" t="str">
        <f t="shared" ca="1" si="497"/>
        <v>-</v>
      </c>
      <c r="QQ79" s="19" t="str">
        <f t="shared" ca="1" si="497"/>
        <v>-</v>
      </c>
      <c r="QR79" s="19" t="str">
        <f t="shared" ca="1" si="500"/>
        <v>-</v>
      </c>
      <c r="QS79" s="19" t="str">
        <f t="shared" ca="1" si="500"/>
        <v>-</v>
      </c>
      <c r="QT79" s="19" t="str">
        <f t="shared" ca="1" si="500"/>
        <v>-</v>
      </c>
      <c r="QU79" s="19" t="str">
        <f t="shared" ca="1" si="500"/>
        <v>-</v>
      </c>
      <c r="QV79" s="19" t="str">
        <f t="shared" ca="1" si="500"/>
        <v>-</v>
      </c>
      <c r="QW79" s="19" t="str">
        <f t="shared" ca="1" si="500"/>
        <v>-</v>
      </c>
      <c r="QX79" s="19" t="str">
        <f t="shared" ca="1" si="500"/>
        <v>-</v>
      </c>
      <c r="QY79" s="19" t="str">
        <f t="shared" ca="1" si="501"/>
        <v>-</v>
      </c>
      <c r="QZ79" s="19" t="str">
        <f t="shared" ca="1" si="501"/>
        <v>-</v>
      </c>
      <c r="RA79" s="19" t="str">
        <f t="shared" ca="1" si="501"/>
        <v>-</v>
      </c>
      <c r="RB79" s="19" t="str">
        <f t="shared" ca="1" si="501"/>
        <v>-</v>
      </c>
      <c r="RC79" s="19" t="str">
        <f t="shared" ca="1" si="501"/>
        <v>-</v>
      </c>
      <c r="RD79" s="19" t="str">
        <f t="shared" ca="1" si="501"/>
        <v>-</v>
      </c>
      <c r="RE79" s="19" t="str">
        <f t="shared" ca="1" si="501"/>
        <v>-</v>
      </c>
      <c r="RF79" s="19" t="str">
        <f t="shared" ca="1" si="501"/>
        <v>-</v>
      </c>
      <c r="RG79" s="19" t="str">
        <f t="shared" ca="1" si="501"/>
        <v>-</v>
      </c>
      <c r="RH79" s="19" t="str">
        <f t="shared" ca="1" si="501"/>
        <v>-</v>
      </c>
      <c r="RI79" s="19" t="str">
        <f t="shared" ca="1" si="500"/>
        <v>-</v>
      </c>
      <c r="RJ79" s="19" t="str">
        <f t="shared" ca="1" si="500"/>
        <v>-</v>
      </c>
      <c r="RK79" s="19" t="str">
        <f t="shared" ca="1" si="500"/>
        <v>-</v>
      </c>
      <c r="RL79" s="19" t="str">
        <f t="shared" ca="1" si="500"/>
        <v>-</v>
      </c>
      <c r="RM79" s="19" t="str">
        <f t="shared" ca="1" si="500"/>
        <v>-</v>
      </c>
      <c r="RN79" s="19" t="str">
        <f t="shared" ca="1" si="500"/>
        <v>-</v>
      </c>
      <c r="RO79" s="19" t="str">
        <f t="shared" ca="1" si="500"/>
        <v>-</v>
      </c>
      <c r="RP79" s="19" t="str">
        <f t="shared" ca="1" si="500"/>
        <v>-</v>
      </c>
      <c r="RQ79" s="19" t="str">
        <f t="shared" ca="1" si="500"/>
        <v>-</v>
      </c>
      <c r="RR79" s="19" t="str">
        <f t="shared" ca="1" si="502"/>
        <v>-</v>
      </c>
      <c r="RS79" s="19" t="str">
        <f t="shared" ca="1" si="502"/>
        <v>-</v>
      </c>
      <c r="RT79" s="19" t="str">
        <f t="shared" ca="1" si="502"/>
        <v>-</v>
      </c>
      <c r="RU79" s="19" t="str">
        <f t="shared" ca="1" si="502"/>
        <v>-</v>
      </c>
      <c r="RV79" s="19" t="str">
        <f t="shared" ca="1" si="502"/>
        <v>-</v>
      </c>
      <c r="RW79" s="19" t="str">
        <f t="shared" ca="1" si="502"/>
        <v>-</v>
      </c>
      <c r="RX79" s="19" t="str">
        <f t="shared" ca="1" si="502"/>
        <v>-</v>
      </c>
      <c r="RY79" s="19" t="str">
        <f t="shared" ca="1" si="502"/>
        <v>-</v>
      </c>
      <c r="RZ79" s="19" t="str">
        <f t="shared" ca="1" si="502"/>
        <v>-</v>
      </c>
      <c r="SA79" s="19" t="str">
        <f t="shared" ca="1" si="502"/>
        <v>-</v>
      </c>
      <c r="SB79" s="19" t="str">
        <f t="shared" ca="1" si="502"/>
        <v>-</v>
      </c>
      <c r="SC79" s="19" t="str">
        <f t="shared" ca="1" si="502"/>
        <v>-</v>
      </c>
      <c r="SD79" s="19" t="str">
        <f t="shared" ca="1" si="502"/>
        <v>-</v>
      </c>
      <c r="SE79" s="19" t="str">
        <f t="shared" ca="1" si="502"/>
        <v>-</v>
      </c>
      <c r="SF79" s="19" t="str">
        <f t="shared" ca="1" si="502"/>
        <v>-</v>
      </c>
      <c r="SG79" s="19" t="str">
        <f t="shared" ca="1" si="502"/>
        <v>-</v>
      </c>
      <c r="SH79" s="19" t="str">
        <f t="shared" ca="1" si="503"/>
        <v>-</v>
      </c>
      <c r="SI79" s="12" t="str">
        <f t="shared" ca="1" si="504"/>
        <v>-</v>
      </c>
      <c r="SJ79" s="19" t="str">
        <f t="shared" ca="1" si="503"/>
        <v>-</v>
      </c>
      <c r="SK79" s="19" t="str">
        <f t="shared" ca="1" si="503"/>
        <v>-</v>
      </c>
      <c r="SL79" s="19" t="str">
        <f t="shared" ca="1" si="503"/>
        <v>-</v>
      </c>
      <c r="SM79" s="19" t="str">
        <f t="shared" ca="1" si="564"/>
        <v>-</v>
      </c>
      <c r="SN79" s="19" t="str">
        <f t="shared" ca="1" si="564"/>
        <v>-</v>
      </c>
      <c r="SO79" s="19" t="str">
        <f t="shared" ca="1" si="564"/>
        <v>-</v>
      </c>
      <c r="SP79" s="19" t="str">
        <f t="shared" ca="1" si="564"/>
        <v>-</v>
      </c>
      <c r="SQ79" s="19" t="str">
        <f t="shared" ca="1" si="564"/>
        <v>-</v>
      </c>
      <c r="SR79" s="19" t="str">
        <f t="shared" ca="1" si="564"/>
        <v>-</v>
      </c>
      <c r="SS79" s="19" t="str">
        <f t="shared" ca="1" si="503"/>
        <v>-</v>
      </c>
      <c r="ST79" s="19" t="str">
        <f t="shared" ca="1" si="503"/>
        <v>-</v>
      </c>
      <c r="SU79" s="19" t="str">
        <f t="shared" ca="1" si="503"/>
        <v>-</v>
      </c>
      <c r="SV79" s="19" t="str">
        <f t="shared" ca="1" si="503"/>
        <v>-</v>
      </c>
      <c r="SW79" s="19" t="str">
        <f t="shared" ca="1" si="503"/>
        <v>-</v>
      </c>
      <c r="SX79" s="19" t="str">
        <f t="shared" ca="1" si="503"/>
        <v>-</v>
      </c>
      <c r="SY79" s="19" t="str">
        <f t="shared" ca="1" si="503"/>
        <v>-</v>
      </c>
      <c r="SZ79" s="19" t="str">
        <f t="shared" ca="1" si="503"/>
        <v>-</v>
      </c>
      <c r="TA79" s="19" t="str">
        <f t="shared" ca="1" si="503"/>
        <v>-</v>
      </c>
      <c r="TB79" s="19" t="str">
        <f t="shared" ca="1" si="503"/>
        <v>-</v>
      </c>
      <c r="TC79" s="19" t="str">
        <f t="shared" ca="1" si="503"/>
        <v>-</v>
      </c>
      <c r="TD79" s="19" t="str">
        <f t="shared" ca="1" si="505"/>
        <v>-</v>
      </c>
      <c r="TE79" s="19" t="str">
        <f t="shared" ca="1" si="505"/>
        <v>-</v>
      </c>
      <c r="TF79" s="19" t="str">
        <f t="shared" ca="1" si="505"/>
        <v>-</v>
      </c>
      <c r="TG79" s="19" t="str">
        <f t="shared" ca="1" si="505"/>
        <v>-</v>
      </c>
      <c r="TH79" s="19" t="str">
        <f t="shared" ca="1" si="505"/>
        <v>-</v>
      </c>
      <c r="TI79" s="19" t="str">
        <f t="shared" ca="1" si="505"/>
        <v>-</v>
      </c>
      <c r="TJ79" s="19" t="str">
        <f t="shared" ca="1" si="505"/>
        <v>-</v>
      </c>
      <c r="TK79" s="19" t="str">
        <f t="shared" ca="1" si="505"/>
        <v>-</v>
      </c>
      <c r="TL79" s="19" t="str">
        <f t="shared" ca="1" si="505"/>
        <v>-</v>
      </c>
      <c r="TM79" s="19" t="str">
        <f t="shared" ca="1" si="506"/>
        <v>-</v>
      </c>
      <c r="TN79" s="19" t="str">
        <f t="shared" ca="1" si="506"/>
        <v>-</v>
      </c>
      <c r="TO79" s="19" t="str">
        <f t="shared" ca="1" si="506"/>
        <v>-</v>
      </c>
      <c r="TP79" s="19" t="str">
        <f t="shared" ca="1" si="506"/>
        <v>-</v>
      </c>
      <c r="TQ79" s="19" t="str">
        <f t="shared" ca="1" si="506"/>
        <v>-</v>
      </c>
      <c r="TR79" s="19" t="str">
        <f t="shared" ca="1" si="506"/>
        <v>-</v>
      </c>
      <c r="TS79" s="19" t="str">
        <f t="shared" ca="1" si="505"/>
        <v>-</v>
      </c>
      <c r="TT79" s="19" t="str">
        <f t="shared" ca="1" si="505"/>
        <v>-</v>
      </c>
      <c r="TU79" s="19" t="str">
        <f t="shared" ca="1" si="505"/>
        <v>-</v>
      </c>
      <c r="TV79" s="19" t="str">
        <f t="shared" ca="1" si="505"/>
        <v>-</v>
      </c>
      <c r="TW79" s="19" t="str">
        <f t="shared" ca="1" si="505"/>
        <v>-</v>
      </c>
      <c r="TX79" s="19" t="str">
        <f t="shared" ca="1" si="505"/>
        <v>-</v>
      </c>
      <c r="TY79" s="19" t="str">
        <f t="shared" ca="1" si="505"/>
        <v>-</v>
      </c>
      <c r="TZ79" s="19" t="str">
        <f t="shared" ca="1" si="507"/>
        <v>-</v>
      </c>
      <c r="UA79" s="19" t="str">
        <f t="shared" ca="1" si="507"/>
        <v>-</v>
      </c>
      <c r="UB79" s="19" t="str">
        <f t="shared" ca="1" si="507"/>
        <v>-</v>
      </c>
      <c r="UC79" s="19" t="str">
        <f t="shared" ca="1" si="507"/>
        <v>-</v>
      </c>
      <c r="UD79" s="19" t="str">
        <f t="shared" ca="1" si="507"/>
        <v>-</v>
      </c>
      <c r="UE79" s="19" t="str">
        <f t="shared" ca="1" si="507"/>
        <v>-</v>
      </c>
      <c r="UF79" s="19" t="str">
        <f t="shared" ca="1" si="507"/>
        <v>-</v>
      </c>
      <c r="UG79" s="19" t="str">
        <f t="shared" ca="1" si="507"/>
        <v>-</v>
      </c>
      <c r="UH79" s="19" t="str">
        <f t="shared" ca="1" si="507"/>
        <v>-</v>
      </c>
      <c r="UI79" s="19" t="str">
        <f t="shared" ca="1" si="507"/>
        <v>-</v>
      </c>
      <c r="UJ79" s="19" t="str">
        <f t="shared" ca="1" si="507"/>
        <v>-</v>
      </c>
      <c r="UK79" s="19" t="str">
        <f t="shared" ca="1" si="507"/>
        <v>-</v>
      </c>
      <c r="UL79" s="19" t="str">
        <f t="shared" ca="1" si="507"/>
        <v>-</v>
      </c>
      <c r="UM79" s="19" t="str">
        <f t="shared" ca="1" si="508"/>
        <v>-</v>
      </c>
      <c r="UN79" s="19" t="str">
        <f t="shared" ca="1" si="508"/>
        <v>-</v>
      </c>
      <c r="UO79" s="19" t="str">
        <f t="shared" ca="1" si="508"/>
        <v>-</v>
      </c>
      <c r="UP79" s="19" t="str">
        <f t="shared" ca="1" si="508"/>
        <v>-</v>
      </c>
      <c r="UQ79" s="19" t="str">
        <f t="shared" ca="1" si="508"/>
        <v>-</v>
      </c>
      <c r="UR79" s="19" t="str">
        <f t="shared" ca="1" si="508"/>
        <v>-</v>
      </c>
      <c r="US79" s="12" t="b">
        <f t="shared" ca="1" si="509"/>
        <v>1</v>
      </c>
      <c r="UT79" s="19" t="str">
        <f t="shared" ca="1" si="593"/>
        <v>-</v>
      </c>
      <c r="UU79" s="19" t="str">
        <f t="shared" ca="1" si="593"/>
        <v>-</v>
      </c>
      <c r="UV79" s="19" t="str">
        <f t="shared" ca="1" si="593"/>
        <v>-</v>
      </c>
      <c r="UW79" s="19" t="str">
        <f t="shared" ca="1" si="593"/>
        <v>-</v>
      </c>
      <c r="UX79" s="19" t="str">
        <f t="shared" ca="1" si="593"/>
        <v>-</v>
      </c>
      <c r="UY79" s="19" t="str">
        <f t="shared" ca="1" si="593"/>
        <v>-</v>
      </c>
      <c r="UZ79" s="19" t="str">
        <f t="shared" ca="1" si="593"/>
        <v>-</v>
      </c>
      <c r="VA79" s="19" t="str">
        <f t="shared" ca="1" si="593"/>
        <v>-</v>
      </c>
      <c r="VB79" s="19" t="str">
        <f t="shared" ca="1" si="593"/>
        <v>-</v>
      </c>
      <c r="VC79" s="19" t="str">
        <f t="shared" ca="1" si="593"/>
        <v>-</v>
      </c>
      <c r="VD79" s="19" t="str">
        <f t="shared" ca="1" si="593"/>
        <v>-</v>
      </c>
      <c r="VE79" s="19" t="str">
        <f t="shared" ca="1" si="593"/>
        <v>-</v>
      </c>
      <c r="VF79" s="19" t="str">
        <f t="shared" ca="1" si="593"/>
        <v>-</v>
      </c>
      <c r="VG79" s="19" t="str">
        <f t="shared" ca="1" si="593"/>
        <v>-</v>
      </c>
      <c r="VH79" s="19" t="str">
        <f t="shared" ca="1" si="593"/>
        <v>-</v>
      </c>
      <c r="VI79" s="19" t="str">
        <f t="shared" ca="1" si="593"/>
        <v>-</v>
      </c>
      <c r="VJ79" s="19" t="str">
        <f t="shared" ca="1" si="593"/>
        <v>-</v>
      </c>
      <c r="VK79" s="19" t="str">
        <f t="shared" ca="1" si="593"/>
        <v>-</v>
      </c>
      <c r="VL79" s="19" t="str">
        <f t="shared" ca="1" si="593"/>
        <v>-</v>
      </c>
      <c r="VM79" s="19" t="str">
        <f t="shared" ca="1" si="593"/>
        <v>-</v>
      </c>
      <c r="VN79" s="19" t="str">
        <f t="shared" ca="1" si="593"/>
        <v>-</v>
      </c>
      <c r="VO79" s="19" t="str">
        <f t="shared" ca="1" si="593"/>
        <v>-</v>
      </c>
      <c r="VP79" s="19" t="str">
        <f t="shared" ca="1" si="593"/>
        <v>-</v>
      </c>
      <c r="VQ79" s="19" t="str">
        <f t="shared" ca="1" si="593"/>
        <v>-</v>
      </c>
      <c r="VR79" s="19" t="str">
        <f t="shared" ca="1" si="593"/>
        <v>-</v>
      </c>
      <c r="VS79" s="19" t="str">
        <f t="shared" ca="1" si="593"/>
        <v>-</v>
      </c>
      <c r="VT79" s="19" t="str">
        <f t="shared" ca="1" si="593"/>
        <v>-</v>
      </c>
      <c r="VU79" s="19" t="str">
        <f t="shared" ca="1" si="593"/>
        <v>-</v>
      </c>
      <c r="VV79" s="19" t="str">
        <f t="shared" ca="1" si="593"/>
        <v>-</v>
      </c>
      <c r="VW79" s="19" t="str">
        <f t="shared" ca="1" si="593"/>
        <v>-</v>
      </c>
      <c r="VX79" s="19" t="str">
        <f t="shared" ca="1" si="593"/>
        <v>-</v>
      </c>
      <c r="VY79" s="19" t="str">
        <f t="shared" ca="1" si="593"/>
        <v>-</v>
      </c>
      <c r="VZ79" s="19" t="str">
        <f t="shared" ca="1" si="593"/>
        <v>-</v>
      </c>
      <c r="WA79" s="19" t="str">
        <f t="shared" ca="1" si="593"/>
        <v>-</v>
      </c>
      <c r="WB79" s="19" t="str">
        <f t="shared" ca="1" si="593"/>
        <v>-</v>
      </c>
      <c r="WC79" s="19" t="str">
        <f t="shared" ca="1" si="593"/>
        <v>-</v>
      </c>
      <c r="WD79" s="19" t="str">
        <f t="shared" ca="1" si="593"/>
        <v>-</v>
      </c>
      <c r="WE79" s="19" t="str">
        <f t="shared" ca="1" si="593"/>
        <v>-</v>
      </c>
      <c r="WF79" s="19" t="str">
        <f t="shared" ca="1" si="593"/>
        <v>-</v>
      </c>
      <c r="WG79" s="19" t="str">
        <f t="shared" ca="1" si="593"/>
        <v>-</v>
      </c>
      <c r="WH79" s="19" t="str">
        <f t="shared" ca="1" si="593"/>
        <v>-</v>
      </c>
      <c r="WI79" s="19" t="str">
        <f t="shared" ca="1" si="593"/>
        <v>-</v>
      </c>
      <c r="WJ79" s="19" t="str">
        <f t="shared" ca="1" si="593"/>
        <v>-</v>
      </c>
      <c r="WK79" s="19" t="str">
        <f t="shared" ca="1" si="593"/>
        <v>-</v>
      </c>
      <c r="WL79" s="19" t="str">
        <f t="shared" ca="1" si="593"/>
        <v>-</v>
      </c>
      <c r="WM79" s="19" t="str">
        <f t="shared" ca="1" si="593"/>
        <v>-</v>
      </c>
      <c r="WN79" s="19" t="str">
        <f t="shared" ca="1" si="593"/>
        <v>-</v>
      </c>
      <c r="WO79" s="19" t="str">
        <f t="shared" ca="1" si="593"/>
        <v>-</v>
      </c>
      <c r="WP79" s="19" t="str">
        <f t="shared" ca="1" si="593"/>
        <v>-</v>
      </c>
      <c r="WQ79" s="19" t="str">
        <f t="shared" ca="1" si="593"/>
        <v>-</v>
      </c>
      <c r="WR79" s="19" t="str">
        <f t="shared" ca="1" si="566"/>
        <v>-</v>
      </c>
      <c r="WS79" s="19" t="str">
        <f t="shared" ca="1" si="545"/>
        <v>-</v>
      </c>
      <c r="WT79" s="19" t="str">
        <f t="shared" ca="1" si="545"/>
        <v>-</v>
      </c>
      <c r="WU79" s="19" t="str">
        <f t="shared" ca="1" si="545"/>
        <v>-</v>
      </c>
      <c r="WV79" s="19" t="str">
        <f t="shared" ca="1" si="545"/>
        <v>-</v>
      </c>
      <c r="WW79" s="19" t="str">
        <f t="shared" ca="1" si="510"/>
        <v>-</v>
      </c>
      <c r="WX79" s="19" t="str">
        <f t="shared" ca="1" si="510"/>
        <v>-</v>
      </c>
      <c r="WY79" s="19" t="str">
        <f t="shared" ca="1" si="510"/>
        <v>-</v>
      </c>
      <c r="WZ79" s="19" t="str">
        <f t="shared" ca="1" si="510"/>
        <v>-</v>
      </c>
      <c r="XA79" s="19" t="str">
        <f t="shared" ca="1" si="510"/>
        <v>-</v>
      </c>
      <c r="XB79" s="19" t="str">
        <f t="shared" ca="1" si="510"/>
        <v>-</v>
      </c>
      <c r="XC79" s="19">
        <f t="shared" ca="1" si="546"/>
        <v>0</v>
      </c>
      <c r="XD79" s="599">
        <v>0</v>
      </c>
    </row>
    <row r="80" spans="1:628" hidden="1" outlineLevel="2">
      <c r="A80" s="20">
        <f t="shared" si="530"/>
        <v>75</v>
      </c>
      <c r="B80" s="561">
        <f t="shared" ca="1" si="567"/>
        <v>73</v>
      </c>
      <c r="C80">
        <f>202</f>
        <v>202</v>
      </c>
      <c r="D80" s="134" t="str">
        <f t="shared" ca="1" si="430"/>
        <v>GSW</v>
      </c>
      <c r="E80" t="b">
        <v>1</v>
      </c>
      <c r="F80" t="b">
        <v>0</v>
      </c>
      <c r="G80" s="349" t="b">
        <f t="shared" si="547"/>
        <v>1</v>
      </c>
      <c r="H80" s="227">
        <f t="shared" ca="1" si="554"/>
        <v>14</v>
      </c>
      <c r="I80" s="227">
        <f t="shared" ca="1" si="512"/>
        <v>1</v>
      </c>
      <c r="J80" s="227">
        <f t="shared" ca="1" si="512"/>
        <v>0</v>
      </c>
      <c r="K80" s="227" t="str">
        <f t="shared" ca="1" si="512"/>
        <v/>
      </c>
      <c r="L80" s="227">
        <f t="shared" ca="1" si="512"/>
        <v>1</v>
      </c>
      <c r="M80" s="227">
        <f t="shared" ca="1" si="513"/>
        <v>2</v>
      </c>
      <c r="N80" s="227">
        <f t="shared" ca="1" si="513"/>
        <v>2</v>
      </c>
      <c r="O80" s="227">
        <f t="shared" ca="1" si="514"/>
        <v>2</v>
      </c>
      <c r="P80" s="227">
        <f t="shared" ca="1" si="512"/>
        <v>3</v>
      </c>
      <c r="Q80" s="227">
        <f t="shared" ca="1" si="516"/>
        <v>2</v>
      </c>
      <c r="R80" s="114">
        <f t="shared" ca="1" si="433"/>
        <v>0</v>
      </c>
      <c r="S80" s="227">
        <f t="shared" ca="1" si="516"/>
        <v>0</v>
      </c>
      <c r="T80" s="227">
        <f t="shared" ca="1" si="516"/>
        <v>0</v>
      </c>
      <c r="U80" s="227">
        <f t="shared" ca="1" si="516"/>
        <v>0</v>
      </c>
      <c r="V80" s="227">
        <f t="shared" ca="1" si="516"/>
        <v>0</v>
      </c>
      <c r="W80" s="227">
        <f t="shared" ca="1" si="512"/>
        <v>0</v>
      </c>
      <c r="X80" s="227">
        <f t="shared" ca="1" si="517"/>
        <v>1</v>
      </c>
      <c r="Y80" s="227">
        <f t="shared" ref="Y80:Z81" ca="1" si="605">OFFSET(Y80,-1,0)</f>
        <v>1</v>
      </c>
      <c r="Z80" s="227">
        <f t="shared" ca="1" si="605"/>
        <v>1</v>
      </c>
      <c r="AA80" s="264"/>
      <c r="AB80" s="264"/>
      <c r="AC80" s="264"/>
      <c r="AD80" s="264"/>
      <c r="AE80" s="264"/>
      <c r="AF80" s="227">
        <f t="shared" ca="1" si="518"/>
        <v>0</v>
      </c>
      <c r="AG80" s="264"/>
      <c r="AH80" s="264">
        <f t="shared" ca="1" si="519"/>
        <v>0</v>
      </c>
      <c r="AI80" s="264">
        <f t="shared" ca="1" si="519"/>
        <v>0</v>
      </c>
      <c r="AJ80" s="264">
        <f t="shared" ca="1" si="519"/>
        <v>0</v>
      </c>
      <c r="AK80" s="264">
        <f t="shared" ca="1" si="519"/>
        <v>0</v>
      </c>
      <c r="AL80" s="264">
        <f t="shared" ca="1" si="519"/>
        <v>0</v>
      </c>
      <c r="AM80" s="264">
        <f t="shared" ca="1" si="519"/>
        <v>0</v>
      </c>
      <c r="AN80" s="264">
        <f t="shared" ca="1" si="519"/>
        <v>0</v>
      </c>
      <c r="AO80" s="134">
        <f t="shared" ca="1" si="436"/>
        <v>2</v>
      </c>
      <c r="AP80" s="134">
        <f ca="1">INDEX(CHOOSE($P80,DataAutumn!i.AdultDrys,DataWinter!i.AdultDrys,DataSpring!i.AdultDrys),1,$O80)</f>
        <v>3</v>
      </c>
      <c r="AQ80" s="5">
        <f t="shared" ca="1" si="437"/>
        <v>2</v>
      </c>
      <c r="AR80" s="5">
        <f t="shared" ca="1" si="437"/>
        <v>0</v>
      </c>
      <c r="AS80" s="5">
        <f t="shared" ca="1" si="438"/>
        <v>6</v>
      </c>
      <c r="AT80">
        <f t="shared" ca="1" si="439"/>
        <v>7</v>
      </c>
      <c r="AW80" s="353" t="str">
        <f t="shared" ca="1" si="440"/>
        <v>TemplateFe 00014 GSW MWM     TOL204 Scan2 CFS RR+01% PI00% GP100% WP100% MP100% (T_F33N11L00)</v>
      </c>
      <c r="AX80" s="9" t="str">
        <f ca="1">IF(COUNTIF(AW$5:AW80,AW80)=1,"-","Dup")</f>
        <v>-</v>
      </c>
      <c r="AY80" s="9"/>
      <c r="AZ80" s="19" t="b">
        <f t="shared" ref="AZ80:BH80" ca="1" si="606">OFFSET(AZ$5,$B80,0)</f>
        <v>0</v>
      </c>
      <c r="BA80" s="19" t="b">
        <f t="shared" ca="1" si="606"/>
        <v>0</v>
      </c>
      <c r="BB80" s="19" t="b">
        <f t="shared" ca="1" si="606"/>
        <v>0</v>
      </c>
      <c r="BC80" s="19" t="b">
        <f t="shared" ca="1" si="606"/>
        <v>0</v>
      </c>
      <c r="BD80" s="19" t="b">
        <f t="shared" ca="1" si="578"/>
        <v>0</v>
      </c>
      <c r="BE80" s="19" t="b">
        <f t="shared" ca="1" si="578"/>
        <v>0</v>
      </c>
      <c r="BF80" s="19" t="b">
        <f t="shared" ca="1" si="606"/>
        <v>0</v>
      </c>
      <c r="BG80" s="19" t="b">
        <f t="shared" ca="1" si="606"/>
        <v>0</v>
      </c>
      <c r="BH80" s="19" t="b">
        <f t="shared" ca="1" si="606"/>
        <v>0</v>
      </c>
      <c r="BI80" s="9"/>
      <c r="BJ80" s="19" t="b">
        <f t="shared" ca="1" si="441"/>
        <v>1</v>
      </c>
      <c r="BK80" s="19" t="str">
        <f t="shared" ca="1" si="441"/>
        <v>-</v>
      </c>
      <c r="BL80" s="19" t="str">
        <f t="shared" ca="1" si="441"/>
        <v>-</v>
      </c>
      <c r="BM80" s="19" t="str">
        <f t="shared" ca="1" si="441"/>
        <v>-</v>
      </c>
      <c r="BN80" s="19" t="b">
        <f t="shared" ca="1" si="441"/>
        <v>0</v>
      </c>
      <c r="BO80" s="19">
        <f t="shared" ca="1" si="442"/>
        <v>0</v>
      </c>
      <c r="BP80" s="19" t="str">
        <f t="shared" ca="1" si="441"/>
        <v>-</v>
      </c>
      <c r="BQ80" s="19" t="str">
        <f t="shared" ca="1" si="441"/>
        <v>-</v>
      </c>
      <c r="BR80" s="19" t="b">
        <f t="shared" ca="1" si="442"/>
        <v>1</v>
      </c>
      <c r="BS80" s="9"/>
      <c r="BT80" s="19" t="str">
        <f t="shared" ca="1" si="443"/>
        <v>-</v>
      </c>
      <c r="BU80" s="5" t="str">
        <f t="shared" ca="1" si="444"/>
        <v>-</v>
      </c>
      <c r="BV80" s="5">
        <f t="shared" ca="1" si="445"/>
        <v>0</v>
      </c>
      <c r="BW80" s="5">
        <f t="shared" ca="1" si="445"/>
        <v>0</v>
      </c>
      <c r="BX80" s="19" t="str">
        <f t="shared" ca="1" si="446"/>
        <v>-</v>
      </c>
      <c r="BY80" s="19" t="str">
        <f t="shared" ca="1" si="446"/>
        <v>-</v>
      </c>
      <c r="BZ80" s="19" t="str">
        <f t="shared" ca="1" si="446"/>
        <v>-</v>
      </c>
      <c r="CA80" s="5" t="str">
        <f t="shared" ca="1" si="447"/>
        <v>-</v>
      </c>
      <c r="CB80" s="5">
        <f t="shared" ca="1" si="448"/>
        <v>0</v>
      </c>
      <c r="CC80" s="5">
        <f t="shared" ca="1" si="448"/>
        <v>0</v>
      </c>
      <c r="CD80" s="19" t="str">
        <f t="shared" ca="1" si="449"/>
        <v>-</v>
      </c>
      <c r="CE80" s="5" t="str">
        <f t="shared" ca="1" si="450"/>
        <v>-</v>
      </c>
      <c r="CF80" s="5">
        <f t="shared" ca="1" si="451"/>
        <v>0</v>
      </c>
      <c r="CG80" s="19" t="str">
        <f t="shared" ca="1" si="452"/>
        <v>-</v>
      </c>
      <c r="CH80" s="19" t="str">
        <f t="shared" ca="1" si="452"/>
        <v>-</v>
      </c>
      <c r="CI80" s="5">
        <f t="shared" ca="1" si="453"/>
        <v>0</v>
      </c>
      <c r="CJ80" s="19" t="str">
        <f t="shared" ca="1" si="452"/>
        <v>-</v>
      </c>
      <c r="CK80" s="5" t="str">
        <f t="shared" ca="1" si="454"/>
        <v>-</v>
      </c>
      <c r="CL80" s="5">
        <f t="shared" ca="1" si="455"/>
        <v>0</v>
      </c>
      <c r="CM80" s="5">
        <f t="shared" ca="1" si="455"/>
        <v>0</v>
      </c>
      <c r="CN80" s="9"/>
      <c r="CO80" s="19" t="str">
        <f t="shared" ca="1" si="456"/>
        <v>-</v>
      </c>
      <c r="CP80" s="19" t="str">
        <f t="shared" ca="1" si="456"/>
        <v>-</v>
      </c>
      <c r="CQ80" s="19">
        <f t="shared" ca="1" si="457"/>
        <v>1</v>
      </c>
      <c r="CR80" s="19" t="str">
        <f t="shared" ca="1" si="457"/>
        <v>-</v>
      </c>
      <c r="CS80" s="19" t="str">
        <f t="shared" ca="1" si="456"/>
        <v>-</v>
      </c>
      <c r="CT80" s="19" t="str">
        <f t="shared" ca="1" si="456"/>
        <v>-</v>
      </c>
      <c r="CU80" s="19" t="str">
        <f t="shared" ca="1" si="456"/>
        <v>-</v>
      </c>
      <c r="CV80" s="19" t="str">
        <f t="shared" ca="1" si="456"/>
        <v>-</v>
      </c>
      <c r="CW80" s="19" t="str">
        <f t="shared" ca="1" si="456"/>
        <v>-</v>
      </c>
      <c r="CX80" s="19" t="str">
        <f t="shared" ca="1" si="456"/>
        <v>-</v>
      </c>
      <c r="CY80" s="19" t="str">
        <f t="shared" ca="1" si="456"/>
        <v>-</v>
      </c>
      <c r="CZ80" s="19" t="str">
        <f t="shared" ca="1" si="456"/>
        <v>-</v>
      </c>
      <c r="DA80" s="19" t="str">
        <f t="shared" ca="1" si="458"/>
        <v>-</v>
      </c>
      <c r="DB80" s="19" t="str">
        <f t="shared" ca="1" si="458"/>
        <v>-</v>
      </c>
      <c r="DC80" s="19" t="str">
        <f t="shared" ca="1" si="458"/>
        <v>-</v>
      </c>
      <c r="DD80" s="19" t="str">
        <f t="shared" ca="1" si="458"/>
        <v>-</v>
      </c>
      <c r="DE80" s="19" t="str">
        <f t="shared" ca="1" si="458"/>
        <v>-</v>
      </c>
      <c r="DF80" s="19" t="str">
        <f t="shared" ca="1" si="458"/>
        <v>-</v>
      </c>
      <c r="DG80" s="19" t="str">
        <f t="shared" ca="1" si="458"/>
        <v>-</v>
      </c>
      <c r="DH80" s="19" t="str">
        <f t="shared" ca="1" si="458"/>
        <v>-</v>
      </c>
      <c r="DI80" s="19" t="str">
        <f t="shared" ca="1" si="458"/>
        <v>-</v>
      </c>
      <c r="DJ80" s="9"/>
      <c r="DK80" s="134" t="b">
        <f t="shared" ca="1" si="459"/>
        <v>1</v>
      </c>
      <c r="DL80" s="227" t="b">
        <f ca="1">OFFSET(DL80,-1,0)</f>
        <v>1</v>
      </c>
      <c r="DM80" s="19" t="b">
        <f t="shared" ca="1" si="556"/>
        <v>1</v>
      </c>
      <c r="DN80" s="582">
        <f t="shared" ca="1" si="557"/>
        <v>223201000007</v>
      </c>
      <c r="DO80" s="19" t="b">
        <f t="shared" ca="1" si="556"/>
        <v>0</v>
      </c>
      <c r="DP80" s="12" t="s">
        <v>31</v>
      </c>
      <c r="DQ80" s="19" t="str">
        <f t="shared" ca="1" si="533"/>
        <v>-</v>
      </c>
      <c r="DR80" s="583">
        <f t="shared" ca="1" si="549"/>
        <v>223201000007</v>
      </c>
      <c r="DS80" s="430">
        <f t="shared" ca="1" si="461"/>
        <v>652</v>
      </c>
      <c r="DT80" s="430">
        <f t="shared" ca="1" si="461"/>
        <v>686</v>
      </c>
      <c r="DU80" s="430">
        <f t="shared" ca="1" si="461"/>
        <v>721</v>
      </c>
      <c r="DV80" s="142">
        <f t="shared" ca="1" si="462"/>
        <v>378</v>
      </c>
      <c r="DW80" s="142">
        <f t="shared" ca="1" si="462"/>
        <v>413</v>
      </c>
      <c r="DX80" s="142">
        <f t="shared" ca="1" si="462"/>
        <v>448</v>
      </c>
      <c r="DY80" s="19" t="str">
        <f t="shared" ca="1" si="534"/>
        <v>-</v>
      </c>
      <c r="DZ80" s="19" t="str">
        <f t="shared" ca="1" si="463"/>
        <v>-</v>
      </c>
      <c r="EA80" s="19" t="str">
        <f t="shared" ca="1" si="463"/>
        <v>-</v>
      </c>
      <c r="EB80" s="19" t="str">
        <f t="shared" ca="1" si="463"/>
        <v>-</v>
      </c>
      <c r="EC80" s="19" t="str">
        <f t="shared" ca="1" si="463"/>
        <v>-</v>
      </c>
      <c r="ED80" s="19" t="str">
        <f t="shared" ca="1" si="463"/>
        <v>-</v>
      </c>
      <c r="EE80" s="12">
        <v>1</v>
      </c>
      <c r="EF80" s="12">
        <v>1</v>
      </c>
      <c r="EG80" s="19">
        <f t="shared" ca="1" si="464"/>
        <v>0</v>
      </c>
      <c r="EH80" s="19" t="str">
        <f t="shared" ca="1" si="464"/>
        <v>-</v>
      </c>
      <c r="EI80" s="19" t="str">
        <f t="shared" ca="1" si="464"/>
        <v>-</v>
      </c>
      <c r="EJ80" s="19" t="str">
        <f t="shared" ca="1" si="535"/>
        <v>-</v>
      </c>
      <c r="EK80" s="19" t="str">
        <f t="shared" ca="1" si="535"/>
        <v>-</v>
      </c>
      <c r="EL80" s="19" t="str">
        <f t="shared" ca="1" si="535"/>
        <v>-</v>
      </c>
      <c r="EM80" s="19">
        <f t="shared" ca="1" si="535"/>
        <v>0</v>
      </c>
      <c r="EN80" s="19" t="str">
        <f t="shared" ca="1" si="535"/>
        <v>-</v>
      </c>
      <c r="EO80" s="19" t="str">
        <f t="shared" ca="1" si="535"/>
        <v>-</v>
      </c>
      <c r="EP80" s="19" t="str">
        <f t="shared" ca="1" si="441"/>
        <v>-</v>
      </c>
      <c r="EQ80" s="227">
        <f t="shared" ca="1" si="536"/>
        <v>0</v>
      </c>
      <c r="ER80" s="227">
        <f t="shared" ca="1" si="522"/>
        <v>0</v>
      </c>
      <c r="ES80" s="9"/>
      <c r="ET80" s="19" t="str">
        <f t="shared" ca="1" si="324"/>
        <v>-</v>
      </c>
      <c r="EU80" s="19" t="str">
        <f t="shared" ca="1" si="324"/>
        <v>-</v>
      </c>
      <c r="EV80" s="19" t="str">
        <f t="shared" ca="1" si="324"/>
        <v>-</v>
      </c>
      <c r="EW80" s="19" t="str">
        <f t="shared" ca="1" si="324"/>
        <v>-</v>
      </c>
      <c r="EX80" s="19" t="str">
        <f t="shared" ca="1" si="324"/>
        <v>-</v>
      </c>
      <c r="EY80" s="19" t="str">
        <f t="shared" ca="1" si="324"/>
        <v>-</v>
      </c>
      <c r="EZ80" s="19" t="str">
        <f t="shared" ca="1" si="324"/>
        <v>-</v>
      </c>
      <c r="FA80" s="19" t="str">
        <f t="shared" ca="1" si="324"/>
        <v>-</v>
      </c>
      <c r="FB80" s="19" t="str">
        <f t="shared" ca="1" si="324"/>
        <v>-</v>
      </c>
      <c r="FC80" s="19" t="str">
        <f t="shared" ca="1" si="324"/>
        <v>-</v>
      </c>
      <c r="FD80" s="19" t="str">
        <f t="shared" ca="1" si="324"/>
        <v>-</v>
      </c>
      <c r="FE80" s="19" t="str">
        <f t="shared" ca="1" si="324"/>
        <v>-</v>
      </c>
      <c r="FF80" s="19">
        <f t="shared" ca="1" si="537"/>
        <v>0</v>
      </c>
      <c r="FG80" s="19">
        <f t="shared" ca="1" si="466"/>
        <v>0</v>
      </c>
      <c r="FH80" s="19">
        <f t="shared" ca="1" si="466"/>
        <v>0</v>
      </c>
      <c r="FI80" s="19">
        <f t="shared" ca="1" si="466"/>
        <v>0</v>
      </c>
      <c r="FJ80" s="19">
        <f t="shared" ca="1" si="466"/>
        <v>0</v>
      </c>
      <c r="FK80" s="19">
        <f t="shared" ca="1" si="466"/>
        <v>0</v>
      </c>
      <c r="FL80" s="19">
        <f t="shared" ca="1" si="466"/>
        <v>0</v>
      </c>
      <c r="FM80" s="19">
        <f t="shared" ca="1" si="466"/>
        <v>0</v>
      </c>
      <c r="FN80" s="19">
        <f t="shared" ca="1" si="466"/>
        <v>0</v>
      </c>
      <c r="FO80" s="19">
        <f t="shared" ca="1" si="466"/>
        <v>0</v>
      </c>
      <c r="FP80" s="19">
        <f t="shared" ca="1" si="466"/>
        <v>0</v>
      </c>
      <c r="FQ80" s="19">
        <f t="shared" ca="1" si="466"/>
        <v>0</v>
      </c>
      <c r="FR80" s="19">
        <f t="shared" ca="1" si="466"/>
        <v>0</v>
      </c>
      <c r="FS80" s="19">
        <f t="shared" ca="1" si="466"/>
        <v>0</v>
      </c>
      <c r="FT80" s="19">
        <f t="shared" ca="1" si="466"/>
        <v>0</v>
      </c>
      <c r="FU80" s="19">
        <f t="shared" ca="1" si="466"/>
        <v>0</v>
      </c>
      <c r="FV80" s="19">
        <f t="shared" ca="1" si="466"/>
        <v>0</v>
      </c>
      <c r="FW80" s="19">
        <f t="shared" ca="1" si="466"/>
        <v>0</v>
      </c>
      <c r="FX80" s="19">
        <f t="shared" ca="1" si="466"/>
        <v>0</v>
      </c>
      <c r="FY80" s="19">
        <f t="shared" ca="1" si="466"/>
        <v>0</v>
      </c>
      <c r="FZ80" s="19">
        <f t="shared" ca="1" si="466"/>
        <v>0</v>
      </c>
      <c r="GA80" s="19">
        <f t="shared" ca="1" si="466"/>
        <v>0</v>
      </c>
      <c r="GB80" s="19">
        <f t="shared" ca="1" si="466"/>
        <v>0</v>
      </c>
      <c r="GC80" s="19">
        <f t="shared" ca="1" si="466"/>
        <v>0</v>
      </c>
      <c r="GD80" s="19">
        <f t="shared" ref="GD80:IO80" ca="1" si="607">OFFSET(GD$5,$B80,0)</f>
        <v>0</v>
      </c>
      <c r="GE80" s="19">
        <f t="shared" ca="1" si="607"/>
        <v>0</v>
      </c>
      <c r="GF80" s="19">
        <f t="shared" ca="1" si="607"/>
        <v>0</v>
      </c>
      <c r="GG80" s="19">
        <f t="shared" ca="1" si="607"/>
        <v>0</v>
      </c>
      <c r="GH80" s="19">
        <f t="shared" ca="1" si="607"/>
        <v>0</v>
      </c>
      <c r="GI80" s="19">
        <f t="shared" ca="1" si="607"/>
        <v>0</v>
      </c>
      <c r="GJ80" s="19">
        <f t="shared" ca="1" si="607"/>
        <v>0</v>
      </c>
      <c r="GK80" s="19">
        <f t="shared" ca="1" si="607"/>
        <v>0</v>
      </c>
      <c r="GL80" s="19">
        <f t="shared" ca="1" si="607"/>
        <v>0</v>
      </c>
      <c r="GM80" s="19">
        <f t="shared" ca="1" si="607"/>
        <v>0</v>
      </c>
      <c r="GN80" s="19">
        <f t="shared" ca="1" si="607"/>
        <v>0</v>
      </c>
      <c r="GO80" s="19">
        <f t="shared" ca="1" si="607"/>
        <v>0</v>
      </c>
      <c r="GP80" s="19">
        <f t="shared" ca="1" si="607"/>
        <v>0</v>
      </c>
      <c r="GQ80" s="19">
        <f t="shared" ca="1" si="607"/>
        <v>0</v>
      </c>
      <c r="GR80" s="19">
        <f t="shared" ca="1" si="607"/>
        <v>0</v>
      </c>
      <c r="GS80" s="19">
        <f t="shared" ca="1" si="607"/>
        <v>0</v>
      </c>
      <c r="GT80" s="19">
        <f t="shared" ca="1" si="607"/>
        <v>0</v>
      </c>
      <c r="GU80" s="19">
        <f t="shared" ca="1" si="607"/>
        <v>0</v>
      </c>
      <c r="GV80" s="19">
        <f t="shared" ca="1" si="607"/>
        <v>0</v>
      </c>
      <c r="GW80" s="19">
        <f t="shared" ca="1" si="607"/>
        <v>0</v>
      </c>
      <c r="GX80" s="19">
        <f t="shared" ca="1" si="607"/>
        <v>0</v>
      </c>
      <c r="GY80" s="19">
        <f t="shared" ca="1" si="607"/>
        <v>0</v>
      </c>
      <c r="GZ80" s="19">
        <f t="shared" ca="1" si="607"/>
        <v>0</v>
      </c>
      <c r="HA80" s="19">
        <f t="shared" ca="1" si="607"/>
        <v>0</v>
      </c>
      <c r="HB80" s="19">
        <f t="shared" ca="1" si="607"/>
        <v>0</v>
      </c>
      <c r="HC80" s="19">
        <f t="shared" ca="1" si="607"/>
        <v>0</v>
      </c>
      <c r="HD80" s="19">
        <f t="shared" ca="1" si="607"/>
        <v>0</v>
      </c>
      <c r="HE80" s="19">
        <f t="shared" ca="1" si="607"/>
        <v>0</v>
      </c>
      <c r="HF80" s="19">
        <f t="shared" ca="1" si="607"/>
        <v>0</v>
      </c>
      <c r="HG80" s="19">
        <f t="shared" ca="1" si="607"/>
        <v>0</v>
      </c>
      <c r="HH80" s="19">
        <f t="shared" ca="1" si="607"/>
        <v>0</v>
      </c>
      <c r="HI80" s="19">
        <f t="shared" ca="1" si="607"/>
        <v>0</v>
      </c>
      <c r="HJ80" s="19">
        <f t="shared" ca="1" si="607"/>
        <v>0</v>
      </c>
      <c r="HK80" s="19">
        <f t="shared" ca="1" si="607"/>
        <v>0</v>
      </c>
      <c r="HL80" s="19">
        <f t="shared" ca="1" si="607"/>
        <v>0</v>
      </c>
      <c r="HM80" s="19">
        <f t="shared" ca="1" si="607"/>
        <v>0</v>
      </c>
      <c r="HN80" s="19">
        <f t="shared" ca="1" si="607"/>
        <v>0</v>
      </c>
      <c r="HO80" s="19">
        <f t="shared" ca="1" si="607"/>
        <v>0</v>
      </c>
      <c r="HP80" s="19">
        <f t="shared" ca="1" si="607"/>
        <v>0</v>
      </c>
      <c r="HQ80" s="19">
        <f t="shared" ca="1" si="607"/>
        <v>0</v>
      </c>
      <c r="HR80" s="19">
        <f t="shared" ca="1" si="607"/>
        <v>0</v>
      </c>
      <c r="HS80" s="19">
        <f t="shared" ca="1" si="607"/>
        <v>0</v>
      </c>
      <c r="HT80" s="19">
        <f t="shared" ca="1" si="607"/>
        <v>0</v>
      </c>
      <c r="HU80" s="19">
        <f t="shared" ca="1" si="607"/>
        <v>0</v>
      </c>
      <c r="HV80" s="19">
        <f t="shared" ca="1" si="607"/>
        <v>0</v>
      </c>
      <c r="HW80" s="19">
        <f t="shared" ca="1" si="607"/>
        <v>0</v>
      </c>
      <c r="HX80" s="19">
        <f t="shared" ca="1" si="607"/>
        <v>0</v>
      </c>
      <c r="HY80" s="19">
        <f t="shared" ca="1" si="607"/>
        <v>0</v>
      </c>
      <c r="HZ80" s="19">
        <f t="shared" ca="1" si="607"/>
        <v>0</v>
      </c>
      <c r="IA80" s="19">
        <f t="shared" ca="1" si="607"/>
        <v>0</v>
      </c>
      <c r="IB80" s="19">
        <f t="shared" ca="1" si="607"/>
        <v>0</v>
      </c>
      <c r="IC80" s="19">
        <f t="shared" ca="1" si="607"/>
        <v>0</v>
      </c>
      <c r="ID80" s="19">
        <f t="shared" ca="1" si="607"/>
        <v>0</v>
      </c>
      <c r="IE80" s="19">
        <f t="shared" ca="1" si="607"/>
        <v>0</v>
      </c>
      <c r="IF80" s="19">
        <f t="shared" ca="1" si="607"/>
        <v>0</v>
      </c>
      <c r="IG80" s="19">
        <f t="shared" ca="1" si="607"/>
        <v>0</v>
      </c>
      <c r="IH80" s="19">
        <f t="shared" ca="1" si="607"/>
        <v>0</v>
      </c>
      <c r="II80" s="19">
        <f t="shared" ca="1" si="607"/>
        <v>0</v>
      </c>
      <c r="IJ80" s="19">
        <f t="shared" ca="1" si="607"/>
        <v>0</v>
      </c>
      <c r="IK80" s="19">
        <f t="shared" ca="1" si="607"/>
        <v>0</v>
      </c>
      <c r="IL80" s="19">
        <f t="shared" ca="1" si="607"/>
        <v>0</v>
      </c>
      <c r="IM80" s="19">
        <f t="shared" ca="1" si="607"/>
        <v>0</v>
      </c>
      <c r="IN80" s="19">
        <f t="shared" ca="1" si="607"/>
        <v>0</v>
      </c>
      <c r="IO80" s="19">
        <f t="shared" ca="1" si="607"/>
        <v>0</v>
      </c>
      <c r="IP80" s="19">
        <f t="shared" ref="IP80:JZ80" ca="1" si="608">OFFSET(IP$5,$B80,0)</f>
        <v>0</v>
      </c>
      <c r="IQ80" s="19">
        <f t="shared" ca="1" si="608"/>
        <v>0</v>
      </c>
      <c r="IR80" s="19">
        <f t="shared" ca="1" si="471"/>
        <v>0</v>
      </c>
      <c r="IS80" s="19">
        <f t="shared" ca="1" si="471"/>
        <v>0</v>
      </c>
      <c r="IT80" s="19">
        <f t="shared" ca="1" si="471"/>
        <v>0</v>
      </c>
      <c r="IU80" s="19">
        <f t="shared" ca="1" si="471"/>
        <v>0</v>
      </c>
      <c r="IV80" s="19">
        <f t="shared" ca="1" si="471"/>
        <v>0</v>
      </c>
      <c r="IW80" s="19">
        <f t="shared" ca="1" si="471"/>
        <v>0</v>
      </c>
      <c r="IX80" s="19">
        <f t="shared" ca="1" si="471"/>
        <v>0</v>
      </c>
      <c r="IY80" s="19">
        <f t="shared" ca="1" si="471"/>
        <v>0</v>
      </c>
      <c r="IZ80" s="19">
        <f t="shared" ca="1" si="471"/>
        <v>0</v>
      </c>
      <c r="JA80" s="19">
        <f t="shared" ca="1" si="471"/>
        <v>0</v>
      </c>
      <c r="JB80" s="19">
        <f t="shared" ca="1" si="608"/>
        <v>0</v>
      </c>
      <c r="JC80" s="19">
        <f t="shared" ca="1" si="608"/>
        <v>0</v>
      </c>
      <c r="JD80" s="19">
        <f t="shared" ca="1" si="608"/>
        <v>0</v>
      </c>
      <c r="JE80" s="19">
        <f t="shared" ca="1" si="608"/>
        <v>0</v>
      </c>
      <c r="JF80" s="19">
        <f t="shared" ca="1" si="608"/>
        <v>0</v>
      </c>
      <c r="JG80" s="19">
        <f t="shared" ca="1" si="608"/>
        <v>0</v>
      </c>
      <c r="JH80" s="19">
        <f t="shared" ca="1" si="608"/>
        <v>0</v>
      </c>
      <c r="JI80" s="19">
        <f t="shared" ca="1" si="608"/>
        <v>0</v>
      </c>
      <c r="JJ80" s="19">
        <f t="shared" ca="1" si="608"/>
        <v>0</v>
      </c>
      <c r="JK80" s="19">
        <f t="shared" ca="1" si="608"/>
        <v>0</v>
      </c>
      <c r="JL80" s="19">
        <f t="shared" ca="1" si="608"/>
        <v>0</v>
      </c>
      <c r="JM80" s="19">
        <f t="shared" ca="1" si="608"/>
        <v>0</v>
      </c>
      <c r="JN80" s="19">
        <f t="shared" ca="1" si="608"/>
        <v>0</v>
      </c>
      <c r="JO80" s="19">
        <f t="shared" ca="1" si="608"/>
        <v>0</v>
      </c>
      <c r="JP80" s="19">
        <f t="shared" ca="1" si="608"/>
        <v>0</v>
      </c>
      <c r="JQ80" s="19">
        <f t="shared" ca="1" si="608"/>
        <v>0</v>
      </c>
      <c r="JR80" s="19">
        <f t="shared" ca="1" si="608"/>
        <v>0</v>
      </c>
      <c r="JS80" s="19">
        <f t="shared" ca="1" si="608"/>
        <v>0</v>
      </c>
      <c r="JT80" s="19">
        <f t="shared" ca="1" si="608"/>
        <v>0</v>
      </c>
      <c r="JU80" s="19">
        <f t="shared" ca="1" si="608"/>
        <v>0</v>
      </c>
      <c r="JV80" s="19">
        <f t="shared" ca="1" si="608"/>
        <v>0</v>
      </c>
      <c r="JW80" s="19">
        <f t="shared" ca="1" si="608"/>
        <v>0</v>
      </c>
      <c r="JX80" s="19">
        <f t="shared" ca="1" si="608"/>
        <v>0</v>
      </c>
      <c r="JY80" s="19">
        <f t="shared" ca="1" si="608"/>
        <v>0</v>
      </c>
      <c r="JZ80" s="19">
        <f t="shared" ca="1" si="608"/>
        <v>0</v>
      </c>
      <c r="KA80" s="5">
        <f t="shared" ca="1" si="472"/>
        <v>67</v>
      </c>
      <c r="KB80" s="9"/>
      <c r="KC80" s="5">
        <f t="shared" ca="1" si="473"/>
        <v>1</v>
      </c>
      <c r="KD80" s="5" t="b">
        <f t="shared" ca="1" si="473"/>
        <v>0</v>
      </c>
      <c r="KE80" s="19">
        <f t="shared" ca="1" si="539"/>
        <v>0</v>
      </c>
      <c r="KF80" s="5">
        <f t="shared" ca="1" si="474"/>
        <v>0</v>
      </c>
      <c r="KG80" s="5">
        <f t="shared" ca="1" si="475"/>
        <v>1.2500000000000001E-2</v>
      </c>
      <c r="KH80" s="19">
        <f t="shared" ca="1" si="476"/>
        <v>0</v>
      </c>
      <c r="KI80" s="19">
        <f t="shared" ca="1" si="476"/>
        <v>0</v>
      </c>
      <c r="KJ80" s="19" t="str">
        <f t="shared" ca="1" si="476"/>
        <v>-</v>
      </c>
      <c r="KK80" s="19" t="str">
        <f t="shared" ca="1" si="599"/>
        <v>-</v>
      </c>
      <c r="KL80" s="19" t="str">
        <f t="shared" ca="1" si="599"/>
        <v>-</v>
      </c>
      <c r="KM80" s="19" t="str">
        <f t="shared" ca="1" si="599"/>
        <v>-</v>
      </c>
      <c r="KN80" s="19" t="str">
        <f t="shared" ca="1" si="599"/>
        <v>-</v>
      </c>
      <c r="KO80" s="19" t="str">
        <f t="shared" ca="1" si="599"/>
        <v>-</v>
      </c>
      <c r="KP80" s="19" t="str">
        <f t="shared" ca="1" si="599"/>
        <v>-</v>
      </c>
      <c r="KQ80" s="19" t="str">
        <f t="shared" ca="1" si="599"/>
        <v>-</v>
      </c>
      <c r="KR80" s="19" t="str">
        <f t="shared" ca="1" si="599"/>
        <v>-</v>
      </c>
      <c r="KS80" s="19" t="str">
        <f t="shared" ca="1" si="599"/>
        <v>-</v>
      </c>
      <c r="KT80" s="19" t="str">
        <f t="shared" ca="1" si="599"/>
        <v>-</v>
      </c>
      <c r="KU80" s="19" t="str">
        <f t="shared" ca="1" si="599"/>
        <v>-</v>
      </c>
      <c r="KV80" s="19" t="str">
        <f t="shared" ca="1" si="599"/>
        <v>-</v>
      </c>
      <c r="KW80" s="19">
        <f t="shared" ca="1" si="525"/>
        <v>1</v>
      </c>
      <c r="KX80" s="19">
        <f t="shared" ca="1" si="539"/>
        <v>0</v>
      </c>
      <c r="KY80" s="19">
        <f t="shared" ca="1" si="478"/>
        <v>1</v>
      </c>
      <c r="KZ80" s="19">
        <f t="shared" ca="1" si="525"/>
        <v>1</v>
      </c>
      <c r="LA80" s="19">
        <f t="shared" ca="1" si="525"/>
        <v>1</v>
      </c>
      <c r="LB80" s="19">
        <f t="shared" ca="1" si="525"/>
        <v>1</v>
      </c>
      <c r="LC80" s="19">
        <f t="shared" ca="1" si="477"/>
        <v>0</v>
      </c>
      <c r="LD80" s="19">
        <f t="shared" ca="1" si="525"/>
        <v>1</v>
      </c>
      <c r="LE80" s="19">
        <f t="shared" ca="1" si="525"/>
        <v>0</v>
      </c>
      <c r="LF80" s="19">
        <f t="shared" ca="1" si="525"/>
        <v>0</v>
      </c>
      <c r="LG80" s="19">
        <f t="shared" ca="1" si="525"/>
        <v>1</v>
      </c>
      <c r="LH80" s="19">
        <f t="shared" ca="1" si="552"/>
        <v>0</v>
      </c>
      <c r="LI80" s="19">
        <f t="shared" ca="1" si="525"/>
        <v>0</v>
      </c>
      <c r="LJ80" s="19">
        <f t="shared" ca="1" si="525"/>
        <v>0</v>
      </c>
      <c r="LK80" s="19">
        <f t="shared" ca="1" si="525"/>
        <v>0</v>
      </c>
      <c r="LL80" s="19">
        <f t="shared" ca="1" si="525"/>
        <v>1</v>
      </c>
      <c r="LM80" s="19">
        <f t="shared" ca="1" si="525"/>
        <v>0</v>
      </c>
      <c r="LN80" s="19">
        <f t="shared" ca="1" si="525"/>
        <v>1</v>
      </c>
      <c r="LO80" s="19">
        <f t="shared" ca="1" si="539"/>
        <v>0</v>
      </c>
      <c r="LP80" s="19">
        <f t="shared" ca="1" si="539"/>
        <v>0</v>
      </c>
      <c r="LQ80" s="19">
        <f t="shared" ca="1" si="539"/>
        <v>0</v>
      </c>
      <c r="LR80" s="19">
        <f t="shared" ca="1" si="539"/>
        <v>0</v>
      </c>
      <c r="LS80" s="19">
        <f t="shared" ca="1" si="539"/>
        <v>0</v>
      </c>
      <c r="LT80" s="19">
        <f t="shared" ca="1" si="539"/>
        <v>0</v>
      </c>
      <c r="LU80" s="19">
        <f t="shared" ca="1" si="539"/>
        <v>0</v>
      </c>
      <c r="LV80" s="19">
        <f t="shared" ca="1" si="539"/>
        <v>0</v>
      </c>
      <c r="LW80" s="19">
        <f t="shared" ca="1" si="539"/>
        <v>0</v>
      </c>
      <c r="LX80" s="19">
        <f t="shared" ca="1" si="539"/>
        <v>0</v>
      </c>
      <c r="LY80" s="19">
        <f t="shared" ca="1" si="539"/>
        <v>0</v>
      </c>
      <c r="LZ80" s="19">
        <f t="shared" ca="1" si="539"/>
        <v>0</v>
      </c>
      <c r="MA80" s="19">
        <f t="shared" ca="1" si="539"/>
        <v>0</v>
      </c>
      <c r="MB80" s="19">
        <f t="shared" ref="MB80:MZ80" ca="1" si="609">OFFSET(MB$5,$B80,0)</f>
        <v>0</v>
      </c>
      <c r="MC80" s="19">
        <f t="shared" ca="1" si="609"/>
        <v>0</v>
      </c>
      <c r="MD80" s="19">
        <f t="shared" ca="1" si="609"/>
        <v>0</v>
      </c>
      <c r="ME80" s="19">
        <f t="shared" ca="1" si="609"/>
        <v>0</v>
      </c>
      <c r="MF80" s="19">
        <f t="shared" ca="1" si="609"/>
        <v>0</v>
      </c>
      <c r="MG80" s="19">
        <f t="shared" ca="1" si="609"/>
        <v>0</v>
      </c>
      <c r="MH80" s="19">
        <f t="shared" ca="1" si="609"/>
        <v>0</v>
      </c>
      <c r="MI80" s="19">
        <f t="shared" ca="1" si="609"/>
        <v>0</v>
      </c>
      <c r="MJ80" s="5">
        <f t="shared" ca="1" si="480"/>
        <v>0</v>
      </c>
      <c r="MK80" s="5">
        <f t="shared" ca="1" si="480"/>
        <v>6.25E-2</v>
      </c>
      <c r="ML80" s="5">
        <f t="shared" ca="1" si="480"/>
        <v>6.25E-2</v>
      </c>
      <c r="MM80" s="5">
        <f t="shared" ca="1" si="480"/>
        <v>6.25E-2</v>
      </c>
      <c r="MN80" s="19">
        <f t="shared" ca="1" si="418"/>
        <v>0</v>
      </c>
      <c r="MO80" s="19">
        <f t="shared" ca="1" si="609"/>
        <v>0</v>
      </c>
      <c r="MP80" s="19">
        <f t="shared" ca="1" si="370"/>
        <v>0</v>
      </c>
      <c r="MQ80" s="19">
        <f t="shared" ca="1" si="370"/>
        <v>0</v>
      </c>
      <c r="MR80" s="19">
        <f t="shared" ca="1" si="370"/>
        <v>0</v>
      </c>
      <c r="MS80" s="19">
        <f t="shared" ca="1" si="370"/>
        <v>0</v>
      </c>
      <c r="MT80" s="19">
        <f t="shared" ca="1" si="609"/>
        <v>0</v>
      </c>
      <c r="MU80" s="19">
        <f t="shared" ca="1" si="609"/>
        <v>1</v>
      </c>
      <c r="MV80" s="19">
        <f t="shared" ca="1" si="481"/>
        <v>0</v>
      </c>
      <c r="MW80" s="19">
        <f t="shared" ca="1" si="481"/>
        <v>0</v>
      </c>
      <c r="MX80" s="19">
        <f t="shared" ca="1" si="481"/>
        <v>0</v>
      </c>
      <c r="MY80" s="19">
        <f t="shared" ca="1" si="609"/>
        <v>0</v>
      </c>
      <c r="MZ80" s="19">
        <f t="shared" ca="1" si="609"/>
        <v>1</v>
      </c>
      <c r="NA80" s="9"/>
      <c r="NB80" s="5" t="b">
        <f t="shared" ca="1" si="482"/>
        <v>0</v>
      </c>
      <c r="NC80" s="19" t="str">
        <f t="shared" ca="1" si="373"/>
        <v>-</v>
      </c>
      <c r="ND80" s="19" t="str">
        <f t="shared" ca="1" si="373"/>
        <v>-</v>
      </c>
      <c r="NE80" s="5" t="b">
        <f t="shared" ca="1" si="483"/>
        <v>0</v>
      </c>
      <c r="NF80" s="5" t="b">
        <f t="shared" ca="1" si="483"/>
        <v>0</v>
      </c>
      <c r="NG80" s="5" t="b">
        <f t="shared" ca="1" si="483"/>
        <v>1</v>
      </c>
      <c r="NH80" s="134">
        <f t="shared" ca="1" si="484"/>
        <v>2</v>
      </c>
      <c r="NI80" s="134">
        <f t="shared" ca="1" si="484"/>
        <v>2</v>
      </c>
      <c r="NJ80" s="5" t="b">
        <f t="shared" ref="NJ80:NM103" ca="1" si="610">INDEX(i.dryman,($AP80-1)*4+$AO80,NJ$26)</f>
        <v>0</v>
      </c>
      <c r="NK80" s="5" t="b">
        <f t="shared" ca="1" si="610"/>
        <v>1</v>
      </c>
      <c r="NL80" s="5" t="b">
        <f t="shared" ca="1" si="610"/>
        <v>1</v>
      </c>
      <c r="NM80" s="5" t="b">
        <f t="shared" ca="1" si="610"/>
        <v>0</v>
      </c>
      <c r="NN80" s="5">
        <f t="shared" ref="NN80:NO99" ca="1" si="611">INDEX(i.dryman,($AP80-1)*4+$AO80,NN$26+$O80-1)</f>
        <v>1</v>
      </c>
      <c r="NO80" s="5">
        <f t="shared" ca="1" si="611"/>
        <v>0</v>
      </c>
      <c r="NP80" s="5" t="b">
        <f t="shared" ref="NP80:NP111" ca="1" si="612">AND(INDEX(i.dryman,($AP80-1)*4+$AO80,NP$26),($NI80&gt;0))</f>
        <v>0</v>
      </c>
      <c r="NQ80" s="5" t="str" cm="1">
        <f t="array" aca="1" ref="NQ80" ca="1">IF(OR(NR80:NY80&lt;&gt;"-"),TRUE,"-")</f>
        <v>-</v>
      </c>
      <c r="NR80" s="19" t="str">
        <f t="shared" ca="1" si="486"/>
        <v>-</v>
      </c>
      <c r="NS80" s="19" t="str">
        <f t="shared" ca="1" si="486"/>
        <v>-</v>
      </c>
      <c r="NT80" s="19" t="str">
        <f t="shared" ca="1" si="486"/>
        <v>-</v>
      </c>
      <c r="NU80" s="19" t="str">
        <f t="shared" ca="1" si="486"/>
        <v>-</v>
      </c>
      <c r="NV80" s="19" t="str">
        <f t="shared" ca="1" si="486"/>
        <v>-</v>
      </c>
      <c r="NW80" s="19" t="str">
        <f t="shared" ca="1" si="486"/>
        <v>-</v>
      </c>
      <c r="NX80" s="19" t="str">
        <f t="shared" ca="1" si="486"/>
        <v>-</v>
      </c>
      <c r="NY80" s="19" t="str">
        <f t="shared" ca="1" si="486"/>
        <v>-</v>
      </c>
      <c r="NZ80" s="5" t="b">
        <f t="array" aca="1" ref="NZ80" ca="1">IF(OR(OA80:OG80&lt;&gt;"-"),TRUE,"-")</f>
        <v>1</v>
      </c>
      <c r="OA80" s="19">
        <f t="shared" ca="1" si="541"/>
        <v>0</v>
      </c>
      <c r="OB80" s="19">
        <f t="shared" ca="1" si="541"/>
        <v>999999</v>
      </c>
      <c r="OC80" s="19">
        <f t="shared" ca="1" si="541"/>
        <v>999999</v>
      </c>
      <c r="OD80" s="19">
        <f t="shared" ca="1" si="541"/>
        <v>999999</v>
      </c>
      <c r="OE80" s="19">
        <f t="shared" ca="1" si="541"/>
        <v>999999</v>
      </c>
      <c r="OF80" s="19">
        <f t="shared" ca="1" si="541"/>
        <v>999999</v>
      </c>
      <c r="OG80" s="19">
        <f t="shared" ca="1" si="541"/>
        <v>999999</v>
      </c>
      <c r="OH80" s="5" t="str">
        <f t="array" aca="1" ref="OH80" ca="1">IF(OR(OI80:OJ80&lt;&gt;"-"),TRUE,"-")</f>
        <v>-</v>
      </c>
      <c r="OI80" s="19" t="str">
        <f t="shared" ca="1" si="488"/>
        <v>-</v>
      </c>
      <c r="OJ80" s="19" t="str">
        <f t="shared" ca="1" si="488"/>
        <v>-</v>
      </c>
      <c r="OK80" s="19" t="b">
        <f t="shared" ca="1" si="541"/>
        <v>1</v>
      </c>
      <c r="OL80" s="19">
        <f t="shared" ca="1" si="541"/>
        <v>0</v>
      </c>
      <c r="OM80" s="5" t="str">
        <f t="shared" ca="1" si="489"/>
        <v>-</v>
      </c>
      <c r="ON80" s="5" t="str">
        <f t="shared" ca="1" si="489"/>
        <v>-</v>
      </c>
      <c r="OO80" s="5" t="str">
        <f t="shared" ca="1" si="489"/>
        <v>-</v>
      </c>
      <c r="OP80" s="5" t="str">
        <f t="shared" ca="1" si="489"/>
        <v>-</v>
      </c>
      <c r="OQ80" s="19" t="str">
        <f t="shared" ca="1" si="491"/>
        <v>-</v>
      </c>
      <c r="OR80" s="19" t="str">
        <f t="shared" ca="1" si="491"/>
        <v>-</v>
      </c>
      <c r="OS80" s="19" t="str">
        <f t="shared" ca="1" si="491"/>
        <v>-</v>
      </c>
      <c r="OT80" s="19" t="str">
        <f t="shared" ca="1" si="491"/>
        <v>-</v>
      </c>
      <c r="OU80" s="19">
        <f t="shared" ca="1" si="491"/>
        <v>0</v>
      </c>
      <c r="OV80" s="19" t="str">
        <f t="shared" ca="1" si="491"/>
        <v>-</v>
      </c>
      <c r="OW80" s="5" t="str">
        <f t="shared" ref="OW80:PB93" ca="1" si="613">INDEX(i.FlkStrctr,$O80,OW$26)</f>
        <v>-</v>
      </c>
      <c r="OX80" s="5">
        <f t="shared" ca="1" si="613"/>
        <v>500</v>
      </c>
      <c r="OY80" s="5">
        <f t="shared" ca="1" si="613"/>
        <v>500</v>
      </c>
      <c r="OZ80" s="5" t="str">
        <f t="shared" ca="1" si="613"/>
        <v>-</v>
      </c>
      <c r="PA80" s="5" t="str">
        <f t="shared" ca="1" si="613"/>
        <v>-</v>
      </c>
      <c r="PB80" s="5" t="str">
        <f t="shared" ca="1" si="613"/>
        <v>-</v>
      </c>
      <c r="PC80" s="5">
        <f t="shared" ca="1" si="492"/>
        <v>1.5</v>
      </c>
      <c r="PD80" s="9"/>
      <c r="PE80" s="19">
        <f t="shared" ca="1" si="491"/>
        <v>50</v>
      </c>
      <c r="PF80" s="19">
        <f t="shared" ca="1" si="544"/>
        <v>50</v>
      </c>
      <c r="PG80" s="19">
        <f t="shared" ca="1" si="544"/>
        <v>50</v>
      </c>
      <c r="PH80" s="19">
        <f t="shared" ca="1" si="544"/>
        <v>50</v>
      </c>
      <c r="PI80" s="19">
        <f t="shared" ca="1" si="387"/>
        <v>1</v>
      </c>
      <c r="PJ80" s="5">
        <f t="shared" ca="1" si="493"/>
        <v>1</v>
      </c>
      <c r="PK80" s="19">
        <f t="shared" ca="1" si="494"/>
        <v>1</v>
      </c>
      <c r="PL80" s="9"/>
      <c r="PM80" s="19" t="b">
        <f t="shared" ca="1" si="544"/>
        <v>0</v>
      </c>
      <c r="PN80" s="19" t="b">
        <f t="shared" ca="1" si="544"/>
        <v>0</v>
      </c>
      <c r="PO80" s="19">
        <f t="shared" ca="1" si="544"/>
        <v>1</v>
      </c>
      <c r="PP80" s="19">
        <f t="shared" ca="1" si="544"/>
        <v>1</v>
      </c>
      <c r="PQ80" s="19">
        <f t="shared" ca="1" si="544"/>
        <v>1</v>
      </c>
      <c r="PR80" s="19">
        <f t="shared" ca="1" si="544"/>
        <v>1</v>
      </c>
      <c r="PS80" s="19">
        <f t="shared" ca="1" si="544"/>
        <v>1</v>
      </c>
      <c r="PT80" s="19">
        <f t="shared" ca="1" si="544"/>
        <v>1</v>
      </c>
      <c r="PU80" s="19">
        <f t="shared" ca="1" si="544"/>
        <v>1</v>
      </c>
      <c r="PV80" s="19">
        <f t="shared" ca="1" si="544"/>
        <v>1</v>
      </c>
      <c r="PW80" s="19">
        <f t="shared" ca="1" si="544"/>
        <v>1</v>
      </c>
      <c r="PX80" s="9"/>
      <c r="PY80" s="12" t="str">
        <f t="shared" ca="1" si="496"/>
        <v>-</v>
      </c>
      <c r="PZ80" s="19" t="str">
        <f t="shared" ref="PZ80:SK80" ca="1" si="614">OFFSET(PZ$5,$B80,0)</f>
        <v>-</v>
      </c>
      <c r="QA80" s="19" t="str">
        <f t="shared" ca="1" si="614"/>
        <v>-</v>
      </c>
      <c r="QB80" s="19" t="str">
        <f t="shared" ca="1" si="498"/>
        <v>-</v>
      </c>
      <c r="QC80" s="19" t="str">
        <f t="shared" ca="1" si="614"/>
        <v>-</v>
      </c>
      <c r="QD80" s="19" t="str">
        <f t="shared" ca="1" si="499"/>
        <v>-</v>
      </c>
      <c r="QE80" s="19" t="str">
        <f t="shared" ca="1" si="614"/>
        <v>-</v>
      </c>
      <c r="QF80" s="19" t="str">
        <f t="shared" ca="1" si="614"/>
        <v>-</v>
      </c>
      <c r="QG80" s="19" t="str">
        <f t="shared" ca="1" si="614"/>
        <v>-</v>
      </c>
      <c r="QH80" s="19" t="str">
        <f t="shared" ca="1" si="614"/>
        <v>-</v>
      </c>
      <c r="QI80" s="19" t="str">
        <f t="shared" ca="1" si="614"/>
        <v>-</v>
      </c>
      <c r="QJ80" s="19" t="str">
        <f t="shared" ca="1" si="614"/>
        <v>-</v>
      </c>
      <c r="QK80" s="19" t="str">
        <f t="shared" ca="1" si="614"/>
        <v>-</v>
      </c>
      <c r="QL80" s="19" t="str">
        <f t="shared" ca="1" si="614"/>
        <v>-</v>
      </c>
      <c r="QM80" s="19" t="str">
        <f t="shared" ca="1" si="614"/>
        <v>-</v>
      </c>
      <c r="QN80" s="19" t="str">
        <f t="shared" ca="1" si="614"/>
        <v>-</v>
      </c>
      <c r="QO80" s="19" t="str">
        <f t="shared" ca="1" si="614"/>
        <v>-</v>
      </c>
      <c r="QP80" s="19" t="str">
        <f t="shared" ca="1" si="614"/>
        <v>-</v>
      </c>
      <c r="QQ80" s="19" t="str">
        <f t="shared" ca="1" si="614"/>
        <v>-</v>
      </c>
      <c r="QR80" s="19" t="str">
        <f t="shared" ca="1" si="614"/>
        <v>-</v>
      </c>
      <c r="QS80" s="19" t="str">
        <f t="shared" ca="1" si="614"/>
        <v>-</v>
      </c>
      <c r="QT80" s="19" t="str">
        <f t="shared" ca="1" si="614"/>
        <v>-</v>
      </c>
      <c r="QU80" s="19" t="str">
        <f t="shared" ca="1" si="614"/>
        <v>-</v>
      </c>
      <c r="QV80" s="19" t="str">
        <f t="shared" ca="1" si="614"/>
        <v>-</v>
      </c>
      <c r="QW80" s="19" t="str">
        <f t="shared" ca="1" si="614"/>
        <v>-</v>
      </c>
      <c r="QX80" s="19" t="str">
        <f t="shared" ca="1" si="614"/>
        <v>-</v>
      </c>
      <c r="QY80" s="19" t="str">
        <f t="shared" ca="1" si="501"/>
        <v>-</v>
      </c>
      <c r="QZ80" s="19" t="str">
        <f t="shared" ca="1" si="501"/>
        <v>-</v>
      </c>
      <c r="RA80" s="19" t="str">
        <f t="shared" ca="1" si="501"/>
        <v>-</v>
      </c>
      <c r="RB80" s="19" t="str">
        <f t="shared" ca="1" si="501"/>
        <v>-</v>
      </c>
      <c r="RC80" s="19" t="str">
        <f t="shared" ca="1" si="501"/>
        <v>-</v>
      </c>
      <c r="RD80" s="19" t="str">
        <f t="shared" ca="1" si="501"/>
        <v>-</v>
      </c>
      <c r="RE80" s="19" t="str">
        <f t="shared" ca="1" si="501"/>
        <v>-</v>
      </c>
      <c r="RF80" s="19" t="str">
        <f t="shared" ca="1" si="501"/>
        <v>-</v>
      </c>
      <c r="RG80" s="19" t="str">
        <f t="shared" ca="1" si="501"/>
        <v>-</v>
      </c>
      <c r="RH80" s="19" t="str">
        <f t="shared" ca="1" si="501"/>
        <v>-</v>
      </c>
      <c r="RI80" s="19" t="str">
        <f t="shared" ca="1" si="614"/>
        <v>-</v>
      </c>
      <c r="RJ80" s="19" t="str">
        <f t="shared" ca="1" si="614"/>
        <v>-</v>
      </c>
      <c r="RK80" s="19" t="str">
        <f t="shared" ca="1" si="614"/>
        <v>-</v>
      </c>
      <c r="RL80" s="19" t="str">
        <f t="shared" ca="1" si="614"/>
        <v>-</v>
      </c>
      <c r="RM80" s="19" t="str">
        <f t="shared" ca="1" si="614"/>
        <v>-</v>
      </c>
      <c r="RN80" s="19" t="str">
        <f t="shared" ca="1" si="614"/>
        <v>-</v>
      </c>
      <c r="RO80" s="19" t="str">
        <f t="shared" ca="1" si="614"/>
        <v>-</v>
      </c>
      <c r="RP80" s="19" t="str">
        <f t="shared" ca="1" si="614"/>
        <v>-</v>
      </c>
      <c r="RQ80" s="19" t="str">
        <f t="shared" ca="1" si="614"/>
        <v>-</v>
      </c>
      <c r="RR80" s="19" t="str">
        <f t="shared" ca="1" si="614"/>
        <v>-</v>
      </c>
      <c r="RS80" s="19" t="str">
        <f t="shared" ca="1" si="614"/>
        <v>-</v>
      </c>
      <c r="RT80" s="19" t="str">
        <f t="shared" ca="1" si="614"/>
        <v>-</v>
      </c>
      <c r="RU80" s="19" t="str">
        <f t="shared" ca="1" si="614"/>
        <v>-</v>
      </c>
      <c r="RV80" s="19" t="str">
        <f t="shared" ca="1" si="614"/>
        <v>-</v>
      </c>
      <c r="RW80" s="19" t="str">
        <f t="shared" ca="1" si="614"/>
        <v>-</v>
      </c>
      <c r="RX80" s="19" t="str">
        <f t="shared" ca="1" si="614"/>
        <v>-</v>
      </c>
      <c r="RY80" s="19" t="str">
        <f t="shared" ca="1" si="614"/>
        <v>-</v>
      </c>
      <c r="RZ80" s="19" t="str">
        <f t="shared" ca="1" si="614"/>
        <v>-</v>
      </c>
      <c r="SA80" s="19" t="str">
        <f t="shared" ca="1" si="614"/>
        <v>-</v>
      </c>
      <c r="SB80" s="19" t="str">
        <f t="shared" ca="1" si="614"/>
        <v>-</v>
      </c>
      <c r="SC80" s="19" t="str">
        <f t="shared" ca="1" si="614"/>
        <v>-</v>
      </c>
      <c r="SD80" s="19" t="str">
        <f t="shared" ca="1" si="614"/>
        <v>-</v>
      </c>
      <c r="SE80" s="19" t="str">
        <f t="shared" ca="1" si="614"/>
        <v>-</v>
      </c>
      <c r="SF80" s="19" t="str">
        <f t="shared" ca="1" si="614"/>
        <v>-</v>
      </c>
      <c r="SG80" s="19" t="str">
        <f t="shared" ca="1" si="614"/>
        <v>-</v>
      </c>
      <c r="SH80" s="19" t="str">
        <f t="shared" ca="1" si="614"/>
        <v>-</v>
      </c>
      <c r="SI80" s="12" t="str">
        <f t="shared" ca="1" si="504"/>
        <v>-</v>
      </c>
      <c r="SJ80" s="19" t="str">
        <f t="shared" ca="1" si="614"/>
        <v>-</v>
      </c>
      <c r="SK80" s="19" t="str">
        <f t="shared" ca="1" si="614"/>
        <v>-</v>
      </c>
      <c r="SL80" s="19" t="str">
        <f t="shared" ref="SL80:UR80" ca="1" si="615">OFFSET(SL$5,$B80,0)</f>
        <v>-</v>
      </c>
      <c r="SM80" s="19" t="str">
        <f t="shared" ca="1" si="564"/>
        <v>-</v>
      </c>
      <c r="SN80" s="19" t="str">
        <f t="shared" ca="1" si="564"/>
        <v>-</v>
      </c>
      <c r="SO80" s="19" t="str">
        <f t="shared" ca="1" si="564"/>
        <v>-</v>
      </c>
      <c r="SP80" s="19" t="str">
        <f t="shared" ca="1" si="564"/>
        <v>-</v>
      </c>
      <c r="SQ80" s="19" t="str">
        <f t="shared" ca="1" si="564"/>
        <v>-</v>
      </c>
      <c r="SR80" s="19" t="str">
        <f t="shared" ca="1" si="564"/>
        <v>-</v>
      </c>
      <c r="SS80" s="19" t="str">
        <f t="shared" ca="1" si="615"/>
        <v>-</v>
      </c>
      <c r="ST80" s="19" t="str">
        <f t="shared" ca="1" si="615"/>
        <v>-</v>
      </c>
      <c r="SU80" s="19" t="str">
        <f t="shared" ca="1" si="615"/>
        <v>-</v>
      </c>
      <c r="SV80" s="19" t="str">
        <f t="shared" ca="1" si="615"/>
        <v>-</v>
      </c>
      <c r="SW80" s="19" t="str">
        <f t="shared" ca="1" si="615"/>
        <v>-</v>
      </c>
      <c r="SX80" s="19" t="str">
        <f t="shared" ca="1" si="615"/>
        <v>-</v>
      </c>
      <c r="SY80" s="19" t="str">
        <f t="shared" ca="1" si="615"/>
        <v>-</v>
      </c>
      <c r="SZ80" s="19" t="str">
        <f t="shared" ca="1" si="615"/>
        <v>-</v>
      </c>
      <c r="TA80" s="19" t="str">
        <f t="shared" ca="1" si="615"/>
        <v>-</v>
      </c>
      <c r="TB80" s="19" t="str">
        <f t="shared" ca="1" si="615"/>
        <v>-</v>
      </c>
      <c r="TC80" s="19" t="str">
        <f t="shared" ca="1" si="615"/>
        <v>-</v>
      </c>
      <c r="TD80" s="19" t="str">
        <f t="shared" ca="1" si="615"/>
        <v>-</v>
      </c>
      <c r="TE80" s="19" t="str">
        <f t="shared" ca="1" si="615"/>
        <v>-</v>
      </c>
      <c r="TF80" s="19" t="str">
        <f t="shared" ca="1" si="615"/>
        <v>-</v>
      </c>
      <c r="TG80" s="19" t="str">
        <f t="shared" ca="1" si="615"/>
        <v>-</v>
      </c>
      <c r="TH80" s="19" t="str">
        <f t="shared" ca="1" si="615"/>
        <v>-</v>
      </c>
      <c r="TI80" s="19" t="str">
        <f t="shared" ca="1" si="615"/>
        <v>-</v>
      </c>
      <c r="TJ80" s="19" t="str">
        <f t="shared" ca="1" si="615"/>
        <v>-</v>
      </c>
      <c r="TK80" s="19" t="str">
        <f t="shared" ca="1" si="615"/>
        <v>-</v>
      </c>
      <c r="TL80" s="19" t="str">
        <f t="shared" ca="1" si="615"/>
        <v>-</v>
      </c>
      <c r="TM80" s="19" t="str">
        <f t="shared" ca="1" si="506"/>
        <v>-</v>
      </c>
      <c r="TN80" s="19" t="str">
        <f t="shared" ca="1" si="506"/>
        <v>-</v>
      </c>
      <c r="TO80" s="19" t="str">
        <f t="shared" ca="1" si="506"/>
        <v>-</v>
      </c>
      <c r="TP80" s="19" t="str">
        <f t="shared" ca="1" si="506"/>
        <v>-</v>
      </c>
      <c r="TQ80" s="19" t="str">
        <f t="shared" ca="1" si="506"/>
        <v>-</v>
      </c>
      <c r="TR80" s="19" t="str">
        <f t="shared" ca="1" si="506"/>
        <v>-</v>
      </c>
      <c r="TS80" s="19" t="str">
        <f t="shared" ca="1" si="615"/>
        <v>-</v>
      </c>
      <c r="TT80" s="19" t="str">
        <f t="shared" ca="1" si="615"/>
        <v>-</v>
      </c>
      <c r="TU80" s="19" t="str">
        <f t="shared" ca="1" si="615"/>
        <v>-</v>
      </c>
      <c r="TV80" s="19" t="str">
        <f t="shared" ca="1" si="615"/>
        <v>-</v>
      </c>
      <c r="TW80" s="19" t="str">
        <f t="shared" ca="1" si="615"/>
        <v>-</v>
      </c>
      <c r="TX80" s="19" t="str">
        <f t="shared" ca="1" si="615"/>
        <v>-</v>
      </c>
      <c r="TY80" s="19" t="str">
        <f t="shared" ca="1" si="615"/>
        <v>-</v>
      </c>
      <c r="TZ80" s="19" t="str">
        <f t="shared" ca="1" si="615"/>
        <v>-</v>
      </c>
      <c r="UA80" s="19" t="str">
        <f t="shared" ca="1" si="615"/>
        <v>-</v>
      </c>
      <c r="UB80" s="19" t="str">
        <f t="shared" ca="1" si="615"/>
        <v>-</v>
      </c>
      <c r="UC80" s="19" t="str">
        <f t="shared" ca="1" si="615"/>
        <v>-</v>
      </c>
      <c r="UD80" s="19" t="str">
        <f t="shared" ca="1" si="615"/>
        <v>-</v>
      </c>
      <c r="UE80" s="19" t="str">
        <f t="shared" ca="1" si="615"/>
        <v>-</v>
      </c>
      <c r="UF80" s="19" t="str">
        <f t="shared" ca="1" si="615"/>
        <v>-</v>
      </c>
      <c r="UG80" s="19" t="str">
        <f t="shared" ca="1" si="615"/>
        <v>-</v>
      </c>
      <c r="UH80" s="19" t="str">
        <f t="shared" ca="1" si="615"/>
        <v>-</v>
      </c>
      <c r="UI80" s="19" t="str">
        <f t="shared" ca="1" si="615"/>
        <v>-</v>
      </c>
      <c r="UJ80" s="19" t="str">
        <f t="shared" ca="1" si="615"/>
        <v>-</v>
      </c>
      <c r="UK80" s="19" t="str">
        <f t="shared" ca="1" si="615"/>
        <v>-</v>
      </c>
      <c r="UL80" s="19" t="str">
        <f t="shared" ca="1" si="615"/>
        <v>-</v>
      </c>
      <c r="UM80" s="19" t="str">
        <f t="shared" ca="1" si="615"/>
        <v>-</v>
      </c>
      <c r="UN80" s="19" t="str">
        <f t="shared" ca="1" si="615"/>
        <v>-</v>
      </c>
      <c r="UO80" s="19" t="str">
        <f t="shared" ca="1" si="615"/>
        <v>-</v>
      </c>
      <c r="UP80" s="19" t="str">
        <f t="shared" ca="1" si="615"/>
        <v>-</v>
      </c>
      <c r="UQ80" s="19" t="str">
        <f t="shared" ca="1" si="615"/>
        <v>-</v>
      </c>
      <c r="UR80" s="19" t="str">
        <f t="shared" ca="1" si="615"/>
        <v>-</v>
      </c>
      <c r="US80" s="12" t="b">
        <f t="shared" ca="1" si="509"/>
        <v>1</v>
      </c>
      <c r="UT80" s="19" t="str">
        <f t="shared" ref="UT80:WR80" ca="1" si="616">OFFSET(UT$5,$B80,0)</f>
        <v>-</v>
      </c>
      <c r="UU80" s="19" t="str">
        <f t="shared" ca="1" si="616"/>
        <v>-</v>
      </c>
      <c r="UV80" s="19" t="str">
        <f t="shared" ca="1" si="616"/>
        <v>-</v>
      </c>
      <c r="UW80" s="19" t="str">
        <f t="shared" ca="1" si="616"/>
        <v>-</v>
      </c>
      <c r="UX80" s="19" t="str">
        <f t="shared" ca="1" si="616"/>
        <v>-</v>
      </c>
      <c r="UY80" s="19" t="str">
        <f t="shared" ca="1" si="616"/>
        <v>-</v>
      </c>
      <c r="UZ80" s="19" t="str">
        <f t="shared" ca="1" si="616"/>
        <v>-</v>
      </c>
      <c r="VA80" s="19" t="str">
        <f t="shared" ca="1" si="616"/>
        <v>-</v>
      </c>
      <c r="VB80" s="19" t="str">
        <f t="shared" ca="1" si="616"/>
        <v>-</v>
      </c>
      <c r="VC80" s="19" t="str">
        <f t="shared" ca="1" si="616"/>
        <v>-</v>
      </c>
      <c r="VD80" s="19" t="str">
        <f t="shared" ca="1" si="616"/>
        <v>-</v>
      </c>
      <c r="VE80" s="19" t="str">
        <f t="shared" ca="1" si="616"/>
        <v>-</v>
      </c>
      <c r="VF80" s="19" t="str">
        <f t="shared" ca="1" si="616"/>
        <v>-</v>
      </c>
      <c r="VG80" s="19" t="str">
        <f t="shared" ca="1" si="616"/>
        <v>-</v>
      </c>
      <c r="VH80" s="19" t="str">
        <f t="shared" ca="1" si="616"/>
        <v>-</v>
      </c>
      <c r="VI80" s="19" t="str">
        <f t="shared" ca="1" si="616"/>
        <v>-</v>
      </c>
      <c r="VJ80" s="19" t="str">
        <f t="shared" ca="1" si="616"/>
        <v>-</v>
      </c>
      <c r="VK80" s="19" t="str">
        <f t="shared" ca="1" si="616"/>
        <v>-</v>
      </c>
      <c r="VL80" s="19" t="str">
        <f t="shared" ca="1" si="616"/>
        <v>-</v>
      </c>
      <c r="VM80" s="19" t="str">
        <f t="shared" ca="1" si="616"/>
        <v>-</v>
      </c>
      <c r="VN80" s="19" t="str">
        <f t="shared" ca="1" si="616"/>
        <v>-</v>
      </c>
      <c r="VO80" s="19" t="str">
        <f t="shared" ca="1" si="616"/>
        <v>-</v>
      </c>
      <c r="VP80" s="19" t="str">
        <f t="shared" ca="1" si="616"/>
        <v>-</v>
      </c>
      <c r="VQ80" s="19" t="str">
        <f t="shared" ca="1" si="616"/>
        <v>-</v>
      </c>
      <c r="VR80" s="19" t="str">
        <f t="shared" ca="1" si="616"/>
        <v>-</v>
      </c>
      <c r="VS80" s="19" t="str">
        <f t="shared" ca="1" si="616"/>
        <v>-</v>
      </c>
      <c r="VT80" s="19" t="str">
        <f t="shared" ca="1" si="616"/>
        <v>-</v>
      </c>
      <c r="VU80" s="19" t="str">
        <f t="shared" ca="1" si="616"/>
        <v>-</v>
      </c>
      <c r="VV80" s="19" t="str">
        <f t="shared" ca="1" si="616"/>
        <v>-</v>
      </c>
      <c r="VW80" s="19" t="str">
        <f t="shared" ca="1" si="616"/>
        <v>-</v>
      </c>
      <c r="VX80" s="19" t="str">
        <f t="shared" ca="1" si="616"/>
        <v>-</v>
      </c>
      <c r="VY80" s="19" t="str">
        <f t="shared" ca="1" si="616"/>
        <v>-</v>
      </c>
      <c r="VZ80" s="19" t="str">
        <f t="shared" ca="1" si="616"/>
        <v>-</v>
      </c>
      <c r="WA80" s="19" t="str">
        <f t="shared" ca="1" si="616"/>
        <v>-</v>
      </c>
      <c r="WB80" s="19" t="str">
        <f t="shared" ca="1" si="616"/>
        <v>-</v>
      </c>
      <c r="WC80" s="19" t="str">
        <f t="shared" ca="1" si="616"/>
        <v>-</v>
      </c>
      <c r="WD80" s="19" t="str">
        <f t="shared" ca="1" si="616"/>
        <v>-</v>
      </c>
      <c r="WE80" s="19" t="str">
        <f t="shared" ca="1" si="616"/>
        <v>-</v>
      </c>
      <c r="WF80" s="19" t="str">
        <f t="shared" ca="1" si="616"/>
        <v>-</v>
      </c>
      <c r="WG80" s="19" t="str">
        <f t="shared" ca="1" si="616"/>
        <v>-</v>
      </c>
      <c r="WH80" s="19" t="str">
        <f t="shared" ca="1" si="616"/>
        <v>-</v>
      </c>
      <c r="WI80" s="19" t="str">
        <f t="shared" ca="1" si="616"/>
        <v>-</v>
      </c>
      <c r="WJ80" s="19" t="str">
        <f t="shared" ca="1" si="616"/>
        <v>-</v>
      </c>
      <c r="WK80" s="19" t="str">
        <f t="shared" ca="1" si="616"/>
        <v>-</v>
      </c>
      <c r="WL80" s="19" t="str">
        <f t="shared" ca="1" si="616"/>
        <v>-</v>
      </c>
      <c r="WM80" s="19" t="str">
        <f t="shared" ca="1" si="616"/>
        <v>-</v>
      </c>
      <c r="WN80" s="19" t="str">
        <f t="shared" ca="1" si="616"/>
        <v>-</v>
      </c>
      <c r="WO80" s="19" t="str">
        <f t="shared" ca="1" si="616"/>
        <v>-</v>
      </c>
      <c r="WP80" s="19" t="str">
        <f t="shared" ca="1" si="616"/>
        <v>-</v>
      </c>
      <c r="WQ80" s="19" t="str">
        <f t="shared" ca="1" si="616"/>
        <v>-</v>
      </c>
      <c r="WR80" s="19" t="str">
        <f t="shared" ca="1" si="616"/>
        <v>-</v>
      </c>
      <c r="WS80" s="19" t="str">
        <f t="shared" ca="1" si="545"/>
        <v>-</v>
      </c>
      <c r="WT80" s="19" t="str">
        <f t="shared" ca="1" si="545"/>
        <v>-</v>
      </c>
      <c r="WU80" s="19" t="str">
        <f t="shared" ca="1" si="545"/>
        <v>-</v>
      </c>
      <c r="WV80" s="19" t="str">
        <f t="shared" ca="1" si="545"/>
        <v>-</v>
      </c>
      <c r="WW80" s="19" t="str">
        <f t="shared" ca="1" si="510"/>
        <v>-</v>
      </c>
      <c r="WX80" s="19" t="str">
        <f t="shared" ca="1" si="510"/>
        <v>-</v>
      </c>
      <c r="WY80" s="19" t="str">
        <f t="shared" ca="1" si="510"/>
        <v>-</v>
      </c>
      <c r="WZ80" s="19" t="str">
        <f t="shared" ca="1" si="510"/>
        <v>-</v>
      </c>
      <c r="XA80" s="19" t="str">
        <f t="shared" ca="1" si="510"/>
        <v>-</v>
      </c>
      <c r="XB80" s="19" t="str">
        <f t="shared" ca="1" si="510"/>
        <v>-</v>
      </c>
      <c r="XC80" s="19">
        <f t="shared" ca="1" si="546"/>
        <v>0</v>
      </c>
      <c r="XD80" s="599">
        <v>0</v>
      </c>
    </row>
    <row r="81" spans="1:628" hidden="1" outlineLevel="2">
      <c r="A81" s="20">
        <f t="shared" si="530"/>
        <v>76</v>
      </c>
      <c r="B81" s="561">
        <f t="shared" ca="1" si="567"/>
        <v>74</v>
      </c>
      <c r="C81">
        <f>202</f>
        <v>202</v>
      </c>
      <c r="D81" s="134" t="str">
        <f t="shared" ca="1" si="430"/>
        <v>GSW</v>
      </c>
      <c r="E81" t="b">
        <v>1</v>
      </c>
      <c r="F81" t="b">
        <v>0</v>
      </c>
      <c r="G81" s="349" t="b">
        <f t="shared" si="547"/>
        <v>1</v>
      </c>
      <c r="H81" s="227">
        <f t="shared" ca="1" si="554"/>
        <v>15</v>
      </c>
      <c r="I81" s="227">
        <f t="shared" ca="1" si="512"/>
        <v>1</v>
      </c>
      <c r="J81" s="227">
        <f t="shared" ca="1" si="512"/>
        <v>0</v>
      </c>
      <c r="K81" s="227" t="str">
        <f t="shared" ca="1" si="512"/>
        <v/>
      </c>
      <c r="L81" s="227">
        <f t="shared" ca="1" si="512"/>
        <v>1</v>
      </c>
      <c r="M81" s="227">
        <f t="shared" ca="1" si="513"/>
        <v>2</v>
      </c>
      <c r="N81" s="227">
        <f t="shared" ca="1" si="513"/>
        <v>2</v>
      </c>
      <c r="O81" s="227">
        <f t="shared" ca="1" si="514"/>
        <v>2</v>
      </c>
      <c r="P81" s="227">
        <f t="shared" ca="1" si="512"/>
        <v>3</v>
      </c>
      <c r="Q81" s="227">
        <f t="shared" ca="1" si="516"/>
        <v>2</v>
      </c>
      <c r="R81" s="114">
        <f t="shared" ca="1" si="433"/>
        <v>0</v>
      </c>
      <c r="S81" s="227">
        <f t="shared" ca="1" si="516"/>
        <v>0</v>
      </c>
      <c r="T81" s="227">
        <f t="shared" ca="1" si="516"/>
        <v>0</v>
      </c>
      <c r="U81" s="227">
        <f t="shared" ca="1" si="516"/>
        <v>0</v>
      </c>
      <c r="V81" s="227">
        <f t="shared" ca="1" si="516"/>
        <v>0</v>
      </c>
      <c r="W81" s="227">
        <f t="shared" ca="1" si="512"/>
        <v>0</v>
      </c>
      <c r="X81" s="227">
        <f t="shared" ca="1" si="517"/>
        <v>1</v>
      </c>
      <c r="Y81" s="227">
        <f t="shared" ca="1" si="605"/>
        <v>1</v>
      </c>
      <c r="Z81" s="227">
        <f t="shared" ca="1" si="605"/>
        <v>1</v>
      </c>
      <c r="AA81" s="264"/>
      <c r="AB81" s="264"/>
      <c r="AC81" s="264"/>
      <c r="AD81" s="264"/>
      <c r="AE81" s="264"/>
      <c r="AF81" s="227">
        <f t="shared" ca="1" si="518"/>
        <v>0</v>
      </c>
      <c r="AG81" s="264"/>
      <c r="AH81" s="264">
        <f t="shared" ca="1" si="519"/>
        <v>0</v>
      </c>
      <c r="AI81" s="264">
        <f t="shared" ca="1" si="519"/>
        <v>0</v>
      </c>
      <c r="AJ81" s="264">
        <f t="shared" ca="1" si="519"/>
        <v>0</v>
      </c>
      <c r="AK81" s="264">
        <f t="shared" ca="1" si="519"/>
        <v>0</v>
      </c>
      <c r="AL81" s="264">
        <f t="shared" ca="1" si="519"/>
        <v>0</v>
      </c>
      <c r="AM81" s="264">
        <f t="shared" ca="1" si="519"/>
        <v>0</v>
      </c>
      <c r="AN81" s="264">
        <f t="shared" ca="1" si="519"/>
        <v>0</v>
      </c>
      <c r="AO81" s="134">
        <f t="shared" ca="1" si="436"/>
        <v>2</v>
      </c>
      <c r="AP81" s="134">
        <f ca="1">INDEX(CHOOSE($P81,DataAutumn!i.AdultDrys,DataWinter!i.AdultDrys,DataSpring!i.AdultDrys),1,$O81)</f>
        <v>3</v>
      </c>
      <c r="AQ81" s="5">
        <f t="shared" ca="1" si="437"/>
        <v>2</v>
      </c>
      <c r="AR81" s="5">
        <f t="shared" ca="1" si="437"/>
        <v>0</v>
      </c>
      <c r="AS81" s="5">
        <f t="shared" ca="1" si="438"/>
        <v>6</v>
      </c>
      <c r="AT81">
        <f t="shared" ca="1" si="439"/>
        <v>7</v>
      </c>
      <c r="AW81" s="353" t="str">
        <f t="shared" ca="1" si="440"/>
        <v>TemplateFe 00015 GSW MWM     TOL204 Scan2 CFS RR+01% PI00% GP100% WP100% MP100% (T_F43N33L00)</v>
      </c>
      <c r="AX81" s="9" t="str">
        <f ca="1">IF(COUNTIF(AW$5:AW81,AW81)=1,"-","Dup")</f>
        <v>-</v>
      </c>
      <c r="AY81" s="9"/>
      <c r="AZ81" s="19" t="b">
        <f t="shared" ca="1" si="548"/>
        <v>0</v>
      </c>
      <c r="BA81" s="19" t="b">
        <f t="shared" ca="1" si="548"/>
        <v>0</v>
      </c>
      <c r="BB81" s="19" t="b">
        <f t="shared" ca="1" si="548"/>
        <v>0</v>
      </c>
      <c r="BC81" s="19" t="b">
        <f t="shared" ca="1" si="532"/>
        <v>0</v>
      </c>
      <c r="BD81" s="19" t="b">
        <f t="shared" ca="1" si="578"/>
        <v>0</v>
      </c>
      <c r="BE81" s="19" t="b">
        <f t="shared" ca="1" si="578"/>
        <v>0</v>
      </c>
      <c r="BF81" s="19" t="b">
        <f t="shared" ca="1" si="548"/>
        <v>0</v>
      </c>
      <c r="BG81" s="19" t="b">
        <f t="shared" ca="1" si="548"/>
        <v>0</v>
      </c>
      <c r="BH81" s="19" t="b">
        <f t="shared" ca="1" si="548"/>
        <v>0</v>
      </c>
      <c r="BI81" s="9"/>
      <c r="BJ81" s="19" t="b">
        <f t="shared" ca="1" si="441"/>
        <v>1</v>
      </c>
      <c r="BK81" s="19" t="str">
        <f t="shared" ca="1" si="441"/>
        <v>-</v>
      </c>
      <c r="BL81" s="19" t="str">
        <f t="shared" ca="1" si="441"/>
        <v>-</v>
      </c>
      <c r="BM81" s="19" t="str">
        <f t="shared" ca="1" si="441"/>
        <v>-</v>
      </c>
      <c r="BN81" s="19" t="b">
        <f t="shared" ca="1" si="441"/>
        <v>0</v>
      </c>
      <c r="BO81" s="19">
        <f t="shared" ca="1" si="442"/>
        <v>0</v>
      </c>
      <c r="BP81" s="19" t="str">
        <f t="shared" ca="1" si="441"/>
        <v>-</v>
      </c>
      <c r="BQ81" s="19" t="str">
        <f t="shared" ca="1" si="441"/>
        <v>-</v>
      </c>
      <c r="BR81" s="19" t="b">
        <f t="shared" ca="1" si="442"/>
        <v>1</v>
      </c>
      <c r="BS81" s="9"/>
      <c r="BT81" s="19" t="str">
        <f t="shared" ca="1" si="443"/>
        <v>-</v>
      </c>
      <c r="BU81" s="5" t="str">
        <f t="shared" ca="1" si="444"/>
        <v>-</v>
      </c>
      <c r="BV81" s="5">
        <f t="shared" ca="1" si="445"/>
        <v>0</v>
      </c>
      <c r="BW81" s="5">
        <f t="shared" ca="1" si="445"/>
        <v>0</v>
      </c>
      <c r="BX81" s="19" t="str">
        <f t="shared" ca="1" si="446"/>
        <v>-</v>
      </c>
      <c r="BY81" s="19" t="str">
        <f t="shared" ca="1" si="446"/>
        <v>-</v>
      </c>
      <c r="BZ81" s="19" t="str">
        <f t="shared" ca="1" si="446"/>
        <v>-</v>
      </c>
      <c r="CA81" s="5" t="str">
        <f t="shared" ca="1" si="447"/>
        <v>-</v>
      </c>
      <c r="CB81" s="5">
        <f t="shared" ca="1" si="448"/>
        <v>0</v>
      </c>
      <c r="CC81" s="5">
        <f t="shared" ca="1" si="448"/>
        <v>0</v>
      </c>
      <c r="CD81" s="19" t="str">
        <f t="shared" ca="1" si="449"/>
        <v>-</v>
      </c>
      <c r="CE81" s="5" t="str">
        <f t="shared" ca="1" si="450"/>
        <v>-</v>
      </c>
      <c r="CF81" s="5">
        <f t="shared" ca="1" si="451"/>
        <v>0</v>
      </c>
      <c r="CG81" s="19" t="str">
        <f t="shared" ca="1" si="452"/>
        <v>-</v>
      </c>
      <c r="CH81" s="19" t="str">
        <f t="shared" ca="1" si="452"/>
        <v>-</v>
      </c>
      <c r="CI81" s="5">
        <f t="shared" ca="1" si="453"/>
        <v>0</v>
      </c>
      <c r="CJ81" s="19" t="str">
        <f t="shared" ca="1" si="452"/>
        <v>-</v>
      </c>
      <c r="CK81" s="5" t="str">
        <f t="shared" ca="1" si="454"/>
        <v>-</v>
      </c>
      <c r="CL81" s="5">
        <f t="shared" ca="1" si="455"/>
        <v>0</v>
      </c>
      <c r="CM81" s="5">
        <f t="shared" ca="1" si="455"/>
        <v>0</v>
      </c>
      <c r="CN81" s="9"/>
      <c r="CO81" s="19" t="str">
        <f t="shared" ca="1" si="456"/>
        <v>-</v>
      </c>
      <c r="CP81" s="19" t="str">
        <f t="shared" ca="1" si="456"/>
        <v>-</v>
      </c>
      <c r="CQ81" s="19">
        <f t="shared" ca="1" si="457"/>
        <v>1</v>
      </c>
      <c r="CR81" s="19" t="str">
        <f t="shared" ca="1" si="457"/>
        <v>-</v>
      </c>
      <c r="CS81" s="19" t="str">
        <f t="shared" ca="1" si="456"/>
        <v>-</v>
      </c>
      <c r="CT81" s="19" t="str">
        <f t="shared" ca="1" si="456"/>
        <v>-</v>
      </c>
      <c r="CU81" s="19" t="str">
        <f t="shared" ca="1" si="456"/>
        <v>-</v>
      </c>
      <c r="CV81" s="19" t="str">
        <f t="shared" ca="1" si="456"/>
        <v>-</v>
      </c>
      <c r="CW81" s="19" t="str">
        <f t="shared" ca="1" si="456"/>
        <v>-</v>
      </c>
      <c r="CX81" s="19" t="str">
        <f t="shared" ca="1" si="456"/>
        <v>-</v>
      </c>
      <c r="CY81" s="19" t="str">
        <f t="shared" ca="1" si="456"/>
        <v>-</v>
      </c>
      <c r="CZ81" s="19" t="str">
        <f t="shared" ca="1" si="456"/>
        <v>-</v>
      </c>
      <c r="DA81" s="19" t="str">
        <f t="shared" ca="1" si="458"/>
        <v>-</v>
      </c>
      <c r="DB81" s="19" t="str">
        <f t="shared" ca="1" si="458"/>
        <v>-</v>
      </c>
      <c r="DC81" s="19" t="str">
        <f t="shared" ca="1" si="458"/>
        <v>-</v>
      </c>
      <c r="DD81" s="19" t="str">
        <f t="shared" ca="1" si="458"/>
        <v>-</v>
      </c>
      <c r="DE81" s="19" t="str">
        <f t="shared" ca="1" si="458"/>
        <v>-</v>
      </c>
      <c r="DF81" s="19" t="str">
        <f t="shared" ca="1" si="458"/>
        <v>-</v>
      </c>
      <c r="DG81" s="19" t="str">
        <f t="shared" ca="1" si="458"/>
        <v>-</v>
      </c>
      <c r="DH81" s="19" t="str">
        <f t="shared" ca="1" si="458"/>
        <v>-</v>
      </c>
      <c r="DI81" s="19" t="str">
        <f t="shared" ca="1" si="458"/>
        <v>-</v>
      </c>
      <c r="DJ81" s="9"/>
      <c r="DK81" s="134" t="b">
        <f t="shared" ca="1" si="459"/>
        <v>1</v>
      </c>
      <c r="DL81" s="12" t="b">
        <v>1</v>
      </c>
      <c r="DM81" s="19" t="b">
        <f t="shared" ca="1" si="556"/>
        <v>1</v>
      </c>
      <c r="DN81" s="582">
        <f t="shared" ca="1" si="557"/>
        <v>223201000007</v>
      </c>
      <c r="DO81" s="19" t="b">
        <f t="shared" ca="1" si="556"/>
        <v>0</v>
      </c>
      <c r="DP81" s="12" t="s">
        <v>31</v>
      </c>
      <c r="DQ81" s="19" t="b">
        <f t="shared" ca="1" si="533"/>
        <v>1</v>
      </c>
      <c r="DR81" s="583">
        <f t="shared" ca="1" si="549"/>
        <v>223201000008</v>
      </c>
      <c r="DS81" s="430">
        <f t="shared" ca="1" si="461"/>
        <v>652</v>
      </c>
      <c r="DT81" s="430">
        <f t="shared" ca="1" si="461"/>
        <v>686</v>
      </c>
      <c r="DU81" s="430">
        <f t="shared" ca="1" si="461"/>
        <v>721</v>
      </c>
      <c r="DV81" s="142">
        <f t="shared" ca="1" si="462"/>
        <v>378</v>
      </c>
      <c r="DW81" s="142">
        <f t="shared" ca="1" si="462"/>
        <v>413</v>
      </c>
      <c r="DX81" s="142">
        <f t="shared" ca="1" si="462"/>
        <v>448</v>
      </c>
      <c r="DY81" s="19" t="str">
        <f t="shared" ca="1" si="534"/>
        <v>-</v>
      </c>
      <c r="DZ81" s="12" t="b">
        <v>0</v>
      </c>
      <c r="EA81" s="12" t="b">
        <v>0</v>
      </c>
      <c r="EB81" s="12" t="b">
        <v>1</v>
      </c>
      <c r="EC81" s="12" t="b">
        <v>0</v>
      </c>
      <c r="ED81" s="12" t="b">
        <v>0</v>
      </c>
      <c r="EE81" s="12">
        <v>3</v>
      </c>
      <c r="EF81" s="12">
        <v>3</v>
      </c>
      <c r="EG81" s="19">
        <f t="shared" ca="1" si="550"/>
        <v>0</v>
      </c>
      <c r="EH81" s="12">
        <v>1</v>
      </c>
      <c r="EI81" s="12">
        <v>-1</v>
      </c>
      <c r="EJ81" s="19" t="str">
        <f t="shared" ca="1" si="535"/>
        <v>-</v>
      </c>
      <c r="EK81" s="19" t="str">
        <f t="shared" ca="1" si="535"/>
        <v>-</v>
      </c>
      <c r="EL81" s="19" t="str">
        <f t="shared" ca="1" si="535"/>
        <v>-</v>
      </c>
      <c r="EM81" s="240">
        <f t="shared" ca="1" si="551"/>
        <v>0</v>
      </c>
      <c r="EN81" s="240">
        <f t="shared" si="551"/>
        <v>1</v>
      </c>
      <c r="EO81" s="240">
        <f t="shared" si="551"/>
        <v>-1</v>
      </c>
      <c r="EP81" s="19" t="str">
        <f t="shared" ca="1" si="441"/>
        <v>-</v>
      </c>
      <c r="EQ81" s="227">
        <f t="shared" ca="1" si="536"/>
        <v>0</v>
      </c>
      <c r="ER81" s="227">
        <f t="shared" ca="1" si="522"/>
        <v>0</v>
      </c>
      <c r="ES81" s="9"/>
      <c r="ET81" s="19" t="str">
        <f t="shared" ca="1" si="324"/>
        <v>-</v>
      </c>
      <c r="EU81" s="19" t="str">
        <f t="shared" ca="1" si="324"/>
        <v>-</v>
      </c>
      <c r="EV81" s="19" t="str">
        <f t="shared" ca="1" si="324"/>
        <v>-</v>
      </c>
      <c r="EW81" s="19" t="str">
        <f t="shared" ca="1" si="324"/>
        <v>-</v>
      </c>
      <c r="EX81" s="19" t="str">
        <f t="shared" ca="1" si="324"/>
        <v>-</v>
      </c>
      <c r="EY81" s="19" t="str">
        <f t="shared" ca="1" si="324"/>
        <v>-</v>
      </c>
      <c r="EZ81" s="19" t="str">
        <f t="shared" ca="1" si="324"/>
        <v>-</v>
      </c>
      <c r="FA81" s="19" t="str">
        <f t="shared" ca="1" si="324"/>
        <v>-</v>
      </c>
      <c r="FB81" s="19" t="str">
        <f t="shared" ca="1" si="324"/>
        <v>-</v>
      </c>
      <c r="FC81" s="19" t="str">
        <f t="shared" ca="1" si="324"/>
        <v>-</v>
      </c>
      <c r="FD81" s="19" t="str">
        <f t="shared" ca="1" si="324"/>
        <v>-</v>
      </c>
      <c r="FE81" s="19" t="str">
        <f t="shared" ca="1" si="324"/>
        <v>-</v>
      </c>
      <c r="FF81" s="19">
        <f t="shared" ca="1" si="537"/>
        <v>0</v>
      </c>
      <c r="FG81" s="19">
        <f t="shared" ca="1" si="466"/>
        <v>0</v>
      </c>
      <c r="FH81" s="19">
        <f t="shared" ca="1" si="466"/>
        <v>0</v>
      </c>
      <c r="FI81" s="19">
        <f t="shared" ca="1" si="466"/>
        <v>0</v>
      </c>
      <c r="FJ81" s="19">
        <f t="shared" ca="1" si="595"/>
        <v>0</v>
      </c>
      <c r="FK81" s="19">
        <f t="shared" ca="1" si="595"/>
        <v>0</v>
      </c>
      <c r="FL81" s="19">
        <f t="shared" ca="1" si="595"/>
        <v>0</v>
      </c>
      <c r="FM81" s="19">
        <f t="shared" ca="1" si="595"/>
        <v>0</v>
      </c>
      <c r="FN81" s="19">
        <f t="shared" ca="1" si="595"/>
        <v>0</v>
      </c>
      <c r="FO81" s="19">
        <f t="shared" ca="1" si="595"/>
        <v>0</v>
      </c>
      <c r="FP81" s="19">
        <f t="shared" ca="1" si="595"/>
        <v>0</v>
      </c>
      <c r="FQ81" s="19">
        <f t="shared" ca="1" si="595"/>
        <v>0</v>
      </c>
      <c r="FR81" s="19">
        <f t="shared" ca="1" si="595"/>
        <v>0</v>
      </c>
      <c r="FS81" s="19">
        <f t="shared" ca="1" si="595"/>
        <v>0</v>
      </c>
      <c r="FT81" s="19">
        <f t="shared" ca="1" si="595"/>
        <v>0</v>
      </c>
      <c r="FU81" s="19">
        <f t="shared" ca="1" si="595"/>
        <v>0</v>
      </c>
      <c r="FV81" s="19">
        <f t="shared" ca="1" si="595"/>
        <v>0</v>
      </c>
      <c r="FW81" s="19">
        <f t="shared" ca="1" si="595"/>
        <v>0</v>
      </c>
      <c r="FX81" s="19">
        <f t="shared" ca="1" si="595"/>
        <v>0</v>
      </c>
      <c r="FY81" s="19">
        <f t="shared" ca="1" si="595"/>
        <v>0</v>
      </c>
      <c r="FZ81" s="19">
        <f t="shared" ca="1" si="595"/>
        <v>0</v>
      </c>
      <c r="GA81" s="19">
        <f t="shared" ca="1" si="595"/>
        <v>0</v>
      </c>
      <c r="GB81" s="19">
        <f t="shared" ca="1" si="595"/>
        <v>0</v>
      </c>
      <c r="GC81" s="19">
        <f t="shared" ca="1" si="595"/>
        <v>0</v>
      </c>
      <c r="GD81" s="19">
        <f t="shared" ca="1" si="595"/>
        <v>0</v>
      </c>
      <c r="GE81" s="19">
        <f t="shared" ca="1" si="595"/>
        <v>0</v>
      </c>
      <c r="GF81" s="19">
        <f t="shared" ca="1" si="595"/>
        <v>0</v>
      </c>
      <c r="GG81" s="19">
        <f t="shared" ca="1" si="595"/>
        <v>0</v>
      </c>
      <c r="GH81" s="19">
        <f t="shared" ca="1" si="595"/>
        <v>0</v>
      </c>
      <c r="GI81" s="19">
        <f t="shared" ca="1" si="595"/>
        <v>0</v>
      </c>
      <c r="GJ81" s="19">
        <f t="shared" ca="1" si="595"/>
        <v>0</v>
      </c>
      <c r="GK81" s="19">
        <f t="shared" ca="1" si="595"/>
        <v>0</v>
      </c>
      <c r="GL81" s="19">
        <f t="shared" ca="1" si="595"/>
        <v>0</v>
      </c>
      <c r="GM81" s="19">
        <f t="shared" ca="1" si="595"/>
        <v>0</v>
      </c>
      <c r="GN81" s="19">
        <f t="shared" ca="1" si="595"/>
        <v>0</v>
      </c>
      <c r="GO81" s="19">
        <f t="shared" ca="1" si="595"/>
        <v>0</v>
      </c>
      <c r="GP81" s="19">
        <f t="shared" ca="1" si="595"/>
        <v>0</v>
      </c>
      <c r="GQ81" s="19">
        <f t="shared" ca="1" si="595"/>
        <v>0</v>
      </c>
      <c r="GR81" s="19">
        <f t="shared" ca="1" si="595"/>
        <v>0</v>
      </c>
      <c r="GS81" s="19">
        <f t="shared" ca="1" si="595"/>
        <v>0</v>
      </c>
      <c r="GT81" s="19">
        <f t="shared" ca="1" si="595"/>
        <v>0</v>
      </c>
      <c r="GU81" s="19">
        <f t="shared" ca="1" si="595"/>
        <v>0</v>
      </c>
      <c r="GV81" s="19">
        <f t="shared" ca="1" si="595"/>
        <v>0</v>
      </c>
      <c r="GW81" s="19">
        <f t="shared" ca="1" si="595"/>
        <v>0</v>
      </c>
      <c r="GX81" s="19">
        <f t="shared" ca="1" si="595"/>
        <v>0</v>
      </c>
      <c r="GY81" s="19">
        <f t="shared" ca="1" si="595"/>
        <v>0</v>
      </c>
      <c r="GZ81" s="19">
        <f t="shared" ca="1" si="595"/>
        <v>0</v>
      </c>
      <c r="HA81" s="19">
        <f t="shared" ca="1" si="595"/>
        <v>0</v>
      </c>
      <c r="HB81" s="19">
        <f t="shared" ca="1" si="595"/>
        <v>0</v>
      </c>
      <c r="HC81" s="19">
        <f t="shared" ca="1" si="595"/>
        <v>0</v>
      </c>
      <c r="HD81" s="19">
        <f t="shared" ca="1" si="595"/>
        <v>0</v>
      </c>
      <c r="HE81" s="19">
        <f t="shared" ca="1" si="595"/>
        <v>0</v>
      </c>
      <c r="HF81" s="19">
        <f t="shared" ca="1" si="595"/>
        <v>0</v>
      </c>
      <c r="HG81" s="19">
        <f t="shared" ca="1" si="595"/>
        <v>0</v>
      </c>
      <c r="HH81" s="19">
        <f t="shared" ca="1" si="595"/>
        <v>0</v>
      </c>
      <c r="HI81" s="19">
        <f t="shared" ca="1" si="595"/>
        <v>0</v>
      </c>
      <c r="HJ81" s="19">
        <f t="shared" ca="1" si="595"/>
        <v>0</v>
      </c>
      <c r="HK81" s="19">
        <f t="shared" ca="1" si="595"/>
        <v>0</v>
      </c>
      <c r="HL81" s="19">
        <f t="shared" ca="1" si="595"/>
        <v>0</v>
      </c>
      <c r="HM81" s="19">
        <f t="shared" ca="1" si="595"/>
        <v>0</v>
      </c>
      <c r="HN81" s="19">
        <f t="shared" ca="1" si="595"/>
        <v>0</v>
      </c>
      <c r="HO81" s="19">
        <f t="shared" ca="1" si="595"/>
        <v>0</v>
      </c>
      <c r="HP81" s="19">
        <f t="shared" ca="1" si="595"/>
        <v>0</v>
      </c>
      <c r="HQ81" s="19">
        <f t="shared" ca="1" si="595"/>
        <v>0</v>
      </c>
      <c r="HR81" s="19">
        <f t="shared" ca="1" si="469"/>
        <v>0</v>
      </c>
      <c r="HS81" s="19">
        <f t="shared" ca="1" si="469"/>
        <v>0</v>
      </c>
      <c r="HT81" s="19">
        <f t="shared" ca="1" si="469"/>
        <v>0</v>
      </c>
      <c r="HU81" s="19">
        <f t="shared" ca="1" si="469"/>
        <v>0</v>
      </c>
      <c r="HV81" s="19">
        <f t="shared" ca="1" si="469"/>
        <v>0</v>
      </c>
      <c r="HW81" s="19">
        <f t="shared" ca="1" si="469"/>
        <v>0</v>
      </c>
      <c r="HX81" s="19">
        <f t="shared" ca="1" si="469"/>
        <v>0</v>
      </c>
      <c r="HY81" s="19">
        <f t="shared" ca="1" si="469"/>
        <v>0</v>
      </c>
      <c r="HZ81" s="19">
        <f t="shared" ca="1" si="469"/>
        <v>0</v>
      </c>
      <c r="IA81" s="19">
        <f t="shared" ca="1" si="469"/>
        <v>0</v>
      </c>
      <c r="IB81" s="19">
        <f t="shared" ca="1" si="469"/>
        <v>0</v>
      </c>
      <c r="IC81" s="19">
        <f t="shared" ca="1" si="469"/>
        <v>0</v>
      </c>
      <c r="ID81" s="19">
        <f t="shared" ca="1" si="469"/>
        <v>0</v>
      </c>
      <c r="IE81" s="19">
        <f t="shared" ca="1" si="469"/>
        <v>0</v>
      </c>
      <c r="IF81" s="19">
        <f t="shared" ca="1" si="469"/>
        <v>0</v>
      </c>
      <c r="IG81" s="19">
        <f t="shared" ca="1" si="469"/>
        <v>0</v>
      </c>
      <c r="IH81" s="19">
        <f t="shared" ca="1" si="469"/>
        <v>0</v>
      </c>
      <c r="II81" s="19">
        <f t="shared" ca="1" si="469"/>
        <v>0</v>
      </c>
      <c r="IJ81" s="19">
        <f t="shared" ca="1" si="469"/>
        <v>0</v>
      </c>
      <c r="IK81" s="19">
        <f t="shared" ca="1" si="469"/>
        <v>0</v>
      </c>
      <c r="IL81" s="19">
        <f t="shared" ca="1" si="469"/>
        <v>0</v>
      </c>
      <c r="IM81" s="19">
        <f t="shared" ca="1" si="469"/>
        <v>0</v>
      </c>
      <c r="IN81" s="19">
        <f t="shared" ca="1" si="469"/>
        <v>0</v>
      </c>
      <c r="IO81" s="19">
        <f t="shared" ca="1" si="470"/>
        <v>0</v>
      </c>
      <c r="IP81" s="19">
        <f t="shared" ca="1" si="470"/>
        <v>0</v>
      </c>
      <c r="IQ81" s="19">
        <f t="shared" ca="1" si="470"/>
        <v>0</v>
      </c>
      <c r="IR81" s="19">
        <f t="shared" ca="1" si="471"/>
        <v>0</v>
      </c>
      <c r="IS81" s="19">
        <f t="shared" ca="1" si="471"/>
        <v>0</v>
      </c>
      <c r="IT81" s="19">
        <f t="shared" ca="1" si="471"/>
        <v>0</v>
      </c>
      <c r="IU81" s="19">
        <f t="shared" ca="1" si="471"/>
        <v>0</v>
      </c>
      <c r="IV81" s="19">
        <f t="shared" ca="1" si="471"/>
        <v>0</v>
      </c>
      <c r="IW81" s="19">
        <f t="shared" ca="1" si="471"/>
        <v>0</v>
      </c>
      <c r="IX81" s="19">
        <f t="shared" ca="1" si="471"/>
        <v>0</v>
      </c>
      <c r="IY81" s="19">
        <f t="shared" ca="1" si="471"/>
        <v>0</v>
      </c>
      <c r="IZ81" s="19">
        <f t="shared" ca="1" si="471"/>
        <v>0</v>
      </c>
      <c r="JA81" s="19">
        <f t="shared" ca="1" si="471"/>
        <v>0</v>
      </c>
      <c r="JB81" s="19">
        <f t="shared" ca="1" si="470"/>
        <v>0</v>
      </c>
      <c r="JC81" s="19">
        <f t="shared" ca="1" si="470"/>
        <v>0</v>
      </c>
      <c r="JD81" s="19">
        <f t="shared" ca="1" si="470"/>
        <v>0</v>
      </c>
      <c r="JE81" s="19">
        <f t="shared" ca="1" si="470"/>
        <v>0</v>
      </c>
      <c r="JF81" s="19">
        <f t="shared" ca="1" si="470"/>
        <v>0</v>
      </c>
      <c r="JG81" s="19">
        <f t="shared" ca="1" si="470"/>
        <v>0</v>
      </c>
      <c r="JH81" s="19">
        <f t="shared" ca="1" si="470"/>
        <v>0</v>
      </c>
      <c r="JI81" s="19">
        <f t="shared" ca="1" si="470"/>
        <v>0</v>
      </c>
      <c r="JJ81" s="19">
        <f t="shared" ca="1" si="470"/>
        <v>0</v>
      </c>
      <c r="JK81" s="19">
        <f t="shared" ca="1" si="470"/>
        <v>0</v>
      </c>
      <c r="JL81" s="19">
        <f t="shared" ca="1" si="470"/>
        <v>0</v>
      </c>
      <c r="JM81" s="19">
        <f t="shared" ca="1" si="470"/>
        <v>0</v>
      </c>
      <c r="JN81" s="19">
        <f t="shared" ca="1" si="470"/>
        <v>0</v>
      </c>
      <c r="JO81" s="19">
        <f t="shared" ca="1" si="470"/>
        <v>0</v>
      </c>
      <c r="JP81" s="19">
        <f t="shared" ca="1" si="470"/>
        <v>0</v>
      </c>
      <c r="JQ81" s="19">
        <f t="shared" ca="1" si="470"/>
        <v>0</v>
      </c>
      <c r="JR81" s="19">
        <f t="shared" ca="1" si="470"/>
        <v>0</v>
      </c>
      <c r="JS81" s="19">
        <f t="shared" ca="1" si="470"/>
        <v>0</v>
      </c>
      <c r="JT81" s="19">
        <f t="shared" ca="1" si="470"/>
        <v>0</v>
      </c>
      <c r="JU81" s="19">
        <f t="shared" ca="1" si="470"/>
        <v>0</v>
      </c>
      <c r="JV81" s="19">
        <f t="shared" ca="1" si="470"/>
        <v>0</v>
      </c>
      <c r="JW81" s="19">
        <f t="shared" ca="1" si="470"/>
        <v>0</v>
      </c>
      <c r="JX81" s="19">
        <f t="shared" ca="1" si="470"/>
        <v>0</v>
      </c>
      <c r="JY81" s="19">
        <f t="shared" ca="1" si="470"/>
        <v>0</v>
      </c>
      <c r="JZ81" s="19">
        <f t="shared" ca="1" si="470"/>
        <v>0</v>
      </c>
      <c r="KA81" s="5">
        <f t="shared" ca="1" si="472"/>
        <v>67</v>
      </c>
      <c r="KB81" s="9"/>
      <c r="KC81" s="5">
        <f t="shared" ca="1" si="473"/>
        <v>1</v>
      </c>
      <c r="KD81" s="5" t="b">
        <f t="shared" ca="1" si="473"/>
        <v>0</v>
      </c>
      <c r="KE81" s="19">
        <f t="shared" ca="1" si="539"/>
        <v>0</v>
      </c>
      <c r="KF81" s="5">
        <f t="shared" ca="1" si="474"/>
        <v>0</v>
      </c>
      <c r="KG81" s="5">
        <f t="shared" ca="1" si="475"/>
        <v>1.2500000000000001E-2</v>
      </c>
      <c r="KH81" s="19">
        <f t="shared" ca="1" si="476"/>
        <v>0</v>
      </c>
      <c r="KI81" s="19">
        <f t="shared" ca="1" si="476"/>
        <v>0</v>
      </c>
      <c r="KJ81" s="19" t="str">
        <f t="shared" ca="1" si="476"/>
        <v>-</v>
      </c>
      <c r="KK81" s="19" t="str">
        <f t="shared" ca="1" si="599"/>
        <v>-</v>
      </c>
      <c r="KL81" s="19" t="str">
        <f t="shared" ca="1" si="599"/>
        <v>-</v>
      </c>
      <c r="KM81" s="19" t="str">
        <f t="shared" ca="1" si="599"/>
        <v>-</v>
      </c>
      <c r="KN81" s="19" t="str">
        <f t="shared" ca="1" si="599"/>
        <v>-</v>
      </c>
      <c r="KO81" s="19" t="str">
        <f t="shared" ca="1" si="599"/>
        <v>-</v>
      </c>
      <c r="KP81" s="19" t="str">
        <f t="shared" ca="1" si="599"/>
        <v>-</v>
      </c>
      <c r="KQ81" s="19" t="str">
        <f t="shared" ca="1" si="599"/>
        <v>-</v>
      </c>
      <c r="KR81" s="19" t="str">
        <f t="shared" ca="1" si="599"/>
        <v>-</v>
      </c>
      <c r="KS81" s="19" t="str">
        <f t="shared" ca="1" si="599"/>
        <v>-</v>
      </c>
      <c r="KT81" s="19" t="str">
        <f t="shared" ca="1" si="599"/>
        <v>-</v>
      </c>
      <c r="KU81" s="19" t="str">
        <f t="shared" ca="1" si="599"/>
        <v>-</v>
      </c>
      <c r="KV81" s="19" t="str">
        <f t="shared" ca="1" si="599"/>
        <v>-</v>
      </c>
      <c r="KW81" s="19">
        <f t="shared" ca="1" si="525"/>
        <v>1</v>
      </c>
      <c r="KX81" s="19">
        <f t="shared" ca="1" si="539"/>
        <v>0</v>
      </c>
      <c r="KY81" s="19">
        <f t="shared" ca="1" si="478"/>
        <v>1</v>
      </c>
      <c r="KZ81" s="19">
        <f t="shared" ca="1" si="525"/>
        <v>1</v>
      </c>
      <c r="LA81" s="19">
        <f t="shared" ca="1" si="525"/>
        <v>1</v>
      </c>
      <c r="LB81" s="19">
        <f t="shared" ca="1" si="525"/>
        <v>1</v>
      </c>
      <c r="LC81" s="19">
        <f t="shared" ca="1" si="477"/>
        <v>0</v>
      </c>
      <c r="LD81" s="19">
        <f t="shared" ca="1" si="525"/>
        <v>1</v>
      </c>
      <c r="LE81" s="19">
        <f t="shared" ca="1" si="525"/>
        <v>0</v>
      </c>
      <c r="LF81" s="19">
        <f t="shared" ref="LF81:LF82" ca="1" si="617">OFFSET(LF$5,$B81,0)</f>
        <v>0</v>
      </c>
      <c r="LG81" s="19">
        <f t="shared" ca="1" si="525"/>
        <v>1</v>
      </c>
      <c r="LH81" s="19">
        <f t="shared" ca="1" si="552"/>
        <v>0</v>
      </c>
      <c r="LI81" s="19">
        <f t="shared" ca="1" si="525"/>
        <v>0</v>
      </c>
      <c r="LJ81" s="19">
        <f t="shared" ca="1" si="525"/>
        <v>0</v>
      </c>
      <c r="LK81" s="19">
        <f t="shared" ca="1" si="525"/>
        <v>0</v>
      </c>
      <c r="LL81" s="19">
        <f t="shared" ca="1" si="525"/>
        <v>1</v>
      </c>
      <c r="LM81" s="19">
        <f t="shared" ca="1" si="525"/>
        <v>0</v>
      </c>
      <c r="LN81" s="19">
        <f t="shared" ref="LG81:LN96" ca="1" si="618">OFFSET(LN$5,$B81,0)</f>
        <v>1</v>
      </c>
      <c r="LO81" s="19">
        <f t="shared" ca="1" si="539"/>
        <v>0</v>
      </c>
      <c r="LP81" s="19">
        <f t="shared" ca="1" si="539"/>
        <v>0</v>
      </c>
      <c r="LQ81" s="19">
        <f t="shared" ca="1" si="539"/>
        <v>0</v>
      </c>
      <c r="LR81" s="19">
        <f t="shared" ca="1" si="539"/>
        <v>0</v>
      </c>
      <c r="LS81" s="19">
        <f t="shared" ca="1" si="539"/>
        <v>0</v>
      </c>
      <c r="LT81" s="19">
        <f t="shared" ca="1" si="539"/>
        <v>0</v>
      </c>
      <c r="LU81" s="19">
        <f t="shared" ca="1" si="539"/>
        <v>0</v>
      </c>
      <c r="LV81" s="19">
        <f t="shared" ca="1" si="539"/>
        <v>0</v>
      </c>
      <c r="LW81" s="19">
        <f t="shared" ca="1" si="539"/>
        <v>0</v>
      </c>
      <c r="LX81" s="19">
        <f t="shared" ca="1" si="360"/>
        <v>0</v>
      </c>
      <c r="LY81" s="19">
        <f t="shared" ca="1" si="360"/>
        <v>0</v>
      </c>
      <c r="LZ81" s="19">
        <f t="shared" ca="1" si="360"/>
        <v>0</v>
      </c>
      <c r="MA81" s="19">
        <f t="shared" ca="1" si="360"/>
        <v>0</v>
      </c>
      <c r="MB81" s="19">
        <f t="shared" ca="1" si="360"/>
        <v>0</v>
      </c>
      <c r="MC81" s="19">
        <f t="shared" ca="1" si="360"/>
        <v>0</v>
      </c>
      <c r="MD81" s="19">
        <f t="shared" ca="1" si="360"/>
        <v>0</v>
      </c>
      <c r="ME81" s="19">
        <f t="shared" ca="1" si="360"/>
        <v>0</v>
      </c>
      <c r="MF81" s="19">
        <f t="shared" ca="1" si="360"/>
        <v>0</v>
      </c>
      <c r="MG81" s="19">
        <f t="shared" ca="1" si="360"/>
        <v>0</v>
      </c>
      <c r="MH81" s="19">
        <f t="shared" ca="1" si="360"/>
        <v>0</v>
      </c>
      <c r="MI81" s="19">
        <f t="shared" ca="1" si="360"/>
        <v>0</v>
      </c>
      <c r="MJ81" s="5">
        <f t="shared" ca="1" si="480"/>
        <v>0</v>
      </c>
      <c r="MK81" s="5">
        <f t="shared" ca="1" si="480"/>
        <v>6.25E-2</v>
      </c>
      <c r="ML81" s="5">
        <f t="shared" ca="1" si="480"/>
        <v>6.25E-2</v>
      </c>
      <c r="MM81" s="5">
        <f t="shared" ca="1" si="480"/>
        <v>6.25E-2</v>
      </c>
      <c r="MN81" s="19">
        <f t="shared" ca="1" si="418"/>
        <v>0</v>
      </c>
      <c r="MO81" s="19">
        <f t="shared" ca="1" si="360"/>
        <v>0</v>
      </c>
      <c r="MP81" s="19">
        <f t="shared" ca="1" si="370"/>
        <v>0</v>
      </c>
      <c r="MQ81" s="19">
        <f t="shared" ca="1" si="370"/>
        <v>0</v>
      </c>
      <c r="MR81" s="19">
        <f t="shared" ca="1" si="370"/>
        <v>0</v>
      </c>
      <c r="MS81" s="19">
        <f t="shared" ca="1" si="370"/>
        <v>0</v>
      </c>
      <c r="MT81" s="19">
        <f t="shared" ca="1" si="360"/>
        <v>0</v>
      </c>
      <c r="MU81" s="19">
        <f t="shared" ca="1" si="360"/>
        <v>1</v>
      </c>
      <c r="MV81" s="19">
        <f t="shared" ca="1" si="481"/>
        <v>0</v>
      </c>
      <c r="MW81" s="19">
        <f t="shared" ca="1" si="481"/>
        <v>0</v>
      </c>
      <c r="MX81" s="19">
        <f t="shared" ca="1" si="481"/>
        <v>0</v>
      </c>
      <c r="MY81" s="19">
        <f t="shared" ca="1" si="360"/>
        <v>0</v>
      </c>
      <c r="MZ81" s="19">
        <f t="shared" ca="1" si="360"/>
        <v>1</v>
      </c>
      <c r="NA81" s="9"/>
      <c r="NB81" s="5" t="b">
        <f t="shared" ca="1" si="482"/>
        <v>0</v>
      </c>
      <c r="NC81" s="19" t="str">
        <f t="shared" ca="1" si="373"/>
        <v>-</v>
      </c>
      <c r="ND81" s="19" t="str">
        <f t="shared" ca="1" si="373"/>
        <v>-</v>
      </c>
      <c r="NE81" s="5" t="b">
        <f t="shared" ca="1" si="483"/>
        <v>0</v>
      </c>
      <c r="NF81" s="5" t="b">
        <f t="shared" ca="1" si="483"/>
        <v>0</v>
      </c>
      <c r="NG81" s="5" t="b">
        <f t="shared" ca="1" si="483"/>
        <v>1</v>
      </c>
      <c r="NH81" s="134">
        <f t="shared" ca="1" si="484"/>
        <v>2</v>
      </c>
      <c r="NI81" s="134">
        <f t="shared" ca="1" si="484"/>
        <v>2</v>
      </c>
      <c r="NJ81" s="5" t="b">
        <f t="shared" ca="1" si="610"/>
        <v>0</v>
      </c>
      <c r="NK81" s="5" t="b">
        <f t="shared" ca="1" si="610"/>
        <v>1</v>
      </c>
      <c r="NL81" s="5" t="b">
        <f t="shared" ca="1" si="610"/>
        <v>1</v>
      </c>
      <c r="NM81" s="5" t="b">
        <f t="shared" ca="1" si="610"/>
        <v>0</v>
      </c>
      <c r="NN81" s="5">
        <f t="shared" ca="1" si="611"/>
        <v>1</v>
      </c>
      <c r="NO81" s="5">
        <f t="shared" ca="1" si="611"/>
        <v>0</v>
      </c>
      <c r="NP81" s="5" t="b">
        <f t="shared" ca="1" si="612"/>
        <v>0</v>
      </c>
      <c r="NQ81" s="5" t="str" cm="1">
        <f t="array" ref="NQ81">IF(OR(NR81:NY81&lt;&gt;"-"),TRUE,"-")</f>
        <v>-</v>
      </c>
      <c r="NR81" s="12" t="s">
        <v>31</v>
      </c>
      <c r="NS81" s="12" t="s">
        <v>31</v>
      </c>
      <c r="NT81" s="12" t="s">
        <v>31</v>
      </c>
      <c r="NU81" s="12" t="s">
        <v>31</v>
      </c>
      <c r="NV81" s="12" t="s">
        <v>31</v>
      </c>
      <c r="NW81" s="12" t="s">
        <v>31</v>
      </c>
      <c r="NX81" s="12" t="s">
        <v>31</v>
      </c>
      <c r="NY81" s="12" t="s">
        <v>31</v>
      </c>
      <c r="NZ81" s="5" t="b">
        <f t="array" aca="1" ref="NZ81" ca="1">IF(OR(OA81:OG81&lt;&gt;"-"),TRUE,"-")</f>
        <v>1</v>
      </c>
      <c r="OA81" s="19" t="str">
        <f t="shared" ca="1" si="541"/>
        <v>-</v>
      </c>
      <c r="OB81" s="19" t="str">
        <f t="shared" ca="1" si="541"/>
        <v>-</v>
      </c>
      <c r="OC81" s="265">
        <v>999999</v>
      </c>
      <c r="OD81" s="265">
        <v>999999</v>
      </c>
      <c r="OE81" s="265">
        <v>999999</v>
      </c>
      <c r="OF81" s="265">
        <v>999999</v>
      </c>
      <c r="OG81" s="265">
        <v>999999</v>
      </c>
      <c r="OH81" s="5" t="str">
        <f t="array" ref="OH81">IF(OR(OI81:OJ81&lt;&gt;"-"),TRUE,"-")</f>
        <v>-</v>
      </c>
      <c r="OI81" s="265" t="s">
        <v>31</v>
      </c>
      <c r="OJ81" s="265" t="s">
        <v>31</v>
      </c>
      <c r="OK81" s="12" t="b">
        <v>1</v>
      </c>
      <c r="OL81" s="12">
        <v>0</v>
      </c>
      <c r="OM81" s="5" t="str">
        <f t="shared" ca="1" si="489"/>
        <v>-</v>
      </c>
      <c r="ON81" s="5" t="str">
        <f t="shared" ca="1" si="489"/>
        <v>-</v>
      </c>
      <c r="OO81" s="5" t="str">
        <f t="shared" ca="1" si="489"/>
        <v>-</v>
      </c>
      <c r="OP81" s="5" t="str">
        <f t="shared" ca="1" si="489"/>
        <v>-</v>
      </c>
      <c r="OQ81" s="265" t="s">
        <v>31</v>
      </c>
      <c r="OR81" s="265" t="s">
        <v>31</v>
      </c>
      <c r="OS81" s="265" t="s">
        <v>31</v>
      </c>
      <c r="OT81" s="265" t="s">
        <v>31</v>
      </c>
      <c r="OU81" s="265" t="s">
        <v>31</v>
      </c>
      <c r="OV81" s="265" t="s">
        <v>31</v>
      </c>
      <c r="OW81" s="5" t="str">
        <f t="shared" ca="1" si="613"/>
        <v>-</v>
      </c>
      <c r="OX81" s="5">
        <f t="shared" ca="1" si="613"/>
        <v>500</v>
      </c>
      <c r="OY81" s="5">
        <f t="shared" ca="1" si="613"/>
        <v>500</v>
      </c>
      <c r="OZ81" s="5" t="str">
        <f t="shared" ca="1" si="613"/>
        <v>-</v>
      </c>
      <c r="PA81" s="5" t="str">
        <f t="shared" ca="1" si="613"/>
        <v>-</v>
      </c>
      <c r="PB81" s="5" t="str">
        <f t="shared" ca="1" si="613"/>
        <v>-</v>
      </c>
      <c r="PC81" s="5">
        <f t="shared" ca="1" si="492"/>
        <v>1.5</v>
      </c>
      <c r="PD81" s="9"/>
      <c r="PE81" s="19">
        <f t="shared" ca="1" si="491"/>
        <v>50</v>
      </c>
      <c r="PF81" s="19">
        <f t="shared" ca="1" si="544"/>
        <v>50</v>
      </c>
      <c r="PG81" s="19">
        <f t="shared" ca="1" si="544"/>
        <v>50</v>
      </c>
      <c r="PH81" s="19">
        <f t="shared" ca="1" si="544"/>
        <v>50</v>
      </c>
      <c r="PI81" s="19">
        <f t="shared" ca="1" si="387"/>
        <v>1</v>
      </c>
      <c r="PJ81" s="5">
        <f t="shared" ca="1" si="493"/>
        <v>1</v>
      </c>
      <c r="PK81" s="19">
        <f t="shared" ca="1" si="494"/>
        <v>1</v>
      </c>
      <c r="PL81" s="9"/>
      <c r="PM81" s="19" t="b">
        <f t="shared" ca="1" si="544"/>
        <v>0</v>
      </c>
      <c r="PN81" s="19" t="b">
        <f t="shared" ca="1" si="544"/>
        <v>0</v>
      </c>
      <c r="PO81" s="19">
        <f t="shared" ca="1" si="544"/>
        <v>1</v>
      </c>
      <c r="PP81" s="19">
        <f t="shared" ca="1" si="544"/>
        <v>1</v>
      </c>
      <c r="PQ81" s="19">
        <f t="shared" ca="1" si="544"/>
        <v>1</v>
      </c>
      <c r="PR81" s="19">
        <f t="shared" ca="1" si="544"/>
        <v>1</v>
      </c>
      <c r="PS81" s="19">
        <f t="shared" ca="1" si="544"/>
        <v>1</v>
      </c>
      <c r="PT81" s="19">
        <f t="shared" ca="1" si="544"/>
        <v>1</v>
      </c>
      <c r="PU81" s="19">
        <f t="shared" ca="1" si="544"/>
        <v>1</v>
      </c>
      <c r="PV81" s="19">
        <f t="shared" ca="1" si="544"/>
        <v>1</v>
      </c>
      <c r="PW81" s="19">
        <f t="shared" ca="1" si="544"/>
        <v>1</v>
      </c>
      <c r="PX81" s="9"/>
      <c r="PY81" s="12" t="str">
        <f t="shared" ca="1" si="496"/>
        <v>-</v>
      </c>
      <c r="PZ81" s="19" t="str">
        <f t="shared" ca="1" si="497"/>
        <v>-</v>
      </c>
      <c r="QA81" s="19" t="str">
        <f t="shared" ca="1" si="497"/>
        <v>-</v>
      </c>
      <c r="QB81" s="19" t="str">
        <f t="shared" ca="1" si="498"/>
        <v>-</v>
      </c>
      <c r="QC81" s="19" t="str">
        <f t="shared" ca="1" si="497"/>
        <v>-</v>
      </c>
      <c r="QD81" s="19" t="str">
        <f t="shared" ca="1" si="499"/>
        <v>-</v>
      </c>
      <c r="QE81" s="19" t="str">
        <f t="shared" ca="1" si="497"/>
        <v>-</v>
      </c>
      <c r="QF81" s="19" t="str">
        <f t="shared" ca="1" si="497"/>
        <v>-</v>
      </c>
      <c r="QG81" s="19" t="str">
        <f t="shared" ca="1" si="497"/>
        <v>-</v>
      </c>
      <c r="QH81" s="19" t="str">
        <f t="shared" ca="1" si="497"/>
        <v>-</v>
      </c>
      <c r="QI81" s="19" t="str">
        <f t="shared" ca="1" si="497"/>
        <v>-</v>
      </c>
      <c r="QJ81" s="19" t="str">
        <f t="shared" ca="1" si="497"/>
        <v>-</v>
      </c>
      <c r="QK81" s="19" t="str">
        <f t="shared" ca="1" si="497"/>
        <v>-</v>
      </c>
      <c r="QL81" s="19" t="str">
        <f t="shared" ca="1" si="497"/>
        <v>-</v>
      </c>
      <c r="QM81" s="19" t="str">
        <f t="shared" ca="1" si="497"/>
        <v>-</v>
      </c>
      <c r="QN81" s="19" t="str">
        <f t="shared" ca="1" si="497"/>
        <v>-</v>
      </c>
      <c r="QO81" s="19" t="str">
        <f t="shared" ca="1" si="497"/>
        <v>-</v>
      </c>
      <c r="QP81" s="19" t="str">
        <f t="shared" ca="1" si="497"/>
        <v>-</v>
      </c>
      <c r="QQ81" s="19" t="str">
        <f t="shared" ca="1" si="497"/>
        <v>-</v>
      </c>
      <c r="QR81" s="19" t="str">
        <f t="shared" ca="1" si="500"/>
        <v>-</v>
      </c>
      <c r="QS81" s="19" t="str">
        <f t="shared" ca="1" si="500"/>
        <v>-</v>
      </c>
      <c r="QT81" s="19" t="str">
        <f t="shared" ca="1" si="500"/>
        <v>-</v>
      </c>
      <c r="QU81" s="19" t="str">
        <f t="shared" ca="1" si="500"/>
        <v>-</v>
      </c>
      <c r="QV81" s="19" t="str">
        <f t="shared" ca="1" si="500"/>
        <v>-</v>
      </c>
      <c r="QW81" s="19" t="str">
        <f t="shared" ca="1" si="500"/>
        <v>-</v>
      </c>
      <c r="QX81" s="19" t="str">
        <f t="shared" ca="1" si="500"/>
        <v>-</v>
      </c>
      <c r="QY81" s="19" t="str">
        <f t="shared" ca="1" si="501"/>
        <v>-</v>
      </c>
      <c r="QZ81" s="19" t="str">
        <f t="shared" ca="1" si="501"/>
        <v>-</v>
      </c>
      <c r="RA81" s="19" t="str">
        <f t="shared" ca="1" si="501"/>
        <v>-</v>
      </c>
      <c r="RB81" s="19" t="str">
        <f t="shared" ca="1" si="501"/>
        <v>-</v>
      </c>
      <c r="RC81" s="19" t="str">
        <f t="shared" ca="1" si="501"/>
        <v>-</v>
      </c>
      <c r="RD81" s="19" t="str">
        <f t="shared" ca="1" si="501"/>
        <v>-</v>
      </c>
      <c r="RE81" s="19" t="str">
        <f t="shared" ca="1" si="501"/>
        <v>-</v>
      </c>
      <c r="RF81" s="19" t="str">
        <f t="shared" ca="1" si="501"/>
        <v>-</v>
      </c>
      <c r="RG81" s="19" t="str">
        <f t="shared" ca="1" si="501"/>
        <v>-</v>
      </c>
      <c r="RH81" s="19" t="str">
        <f t="shared" ca="1" si="501"/>
        <v>-</v>
      </c>
      <c r="RI81" s="19" t="str">
        <f t="shared" ca="1" si="500"/>
        <v>-</v>
      </c>
      <c r="RJ81" s="19" t="str">
        <f t="shared" ca="1" si="500"/>
        <v>-</v>
      </c>
      <c r="RK81" s="19" t="str">
        <f t="shared" ca="1" si="500"/>
        <v>-</v>
      </c>
      <c r="RL81" s="19" t="str">
        <f t="shared" ca="1" si="500"/>
        <v>-</v>
      </c>
      <c r="RM81" s="19" t="str">
        <f t="shared" ca="1" si="500"/>
        <v>-</v>
      </c>
      <c r="RN81" s="19" t="str">
        <f t="shared" ca="1" si="500"/>
        <v>-</v>
      </c>
      <c r="RO81" s="19" t="str">
        <f t="shared" ca="1" si="500"/>
        <v>-</v>
      </c>
      <c r="RP81" s="19" t="str">
        <f t="shared" ca="1" si="500"/>
        <v>-</v>
      </c>
      <c r="RQ81" s="19" t="str">
        <f t="shared" ca="1" si="500"/>
        <v>-</v>
      </c>
      <c r="RR81" s="19" t="str">
        <f t="shared" ca="1" si="502"/>
        <v>-</v>
      </c>
      <c r="RS81" s="19" t="str">
        <f t="shared" ca="1" si="502"/>
        <v>-</v>
      </c>
      <c r="RT81" s="19" t="str">
        <f t="shared" ca="1" si="502"/>
        <v>-</v>
      </c>
      <c r="RU81" s="19" t="str">
        <f t="shared" ca="1" si="502"/>
        <v>-</v>
      </c>
      <c r="RV81" s="19" t="str">
        <f t="shared" ca="1" si="502"/>
        <v>-</v>
      </c>
      <c r="RW81" s="19" t="str">
        <f t="shared" ca="1" si="502"/>
        <v>-</v>
      </c>
      <c r="RX81" s="19" t="str">
        <f t="shared" ca="1" si="502"/>
        <v>-</v>
      </c>
      <c r="RY81" s="19" t="str">
        <f t="shared" ca="1" si="502"/>
        <v>-</v>
      </c>
      <c r="RZ81" s="19" t="str">
        <f t="shared" ca="1" si="502"/>
        <v>-</v>
      </c>
      <c r="SA81" s="19" t="str">
        <f t="shared" ca="1" si="502"/>
        <v>-</v>
      </c>
      <c r="SB81" s="19" t="str">
        <f t="shared" ca="1" si="502"/>
        <v>-</v>
      </c>
      <c r="SC81" s="19" t="str">
        <f t="shared" ca="1" si="502"/>
        <v>-</v>
      </c>
      <c r="SD81" s="19" t="str">
        <f t="shared" ca="1" si="502"/>
        <v>-</v>
      </c>
      <c r="SE81" s="19" t="str">
        <f t="shared" ca="1" si="502"/>
        <v>-</v>
      </c>
      <c r="SF81" s="19" t="str">
        <f t="shared" ca="1" si="502"/>
        <v>-</v>
      </c>
      <c r="SG81" s="19" t="str">
        <f t="shared" ca="1" si="502"/>
        <v>-</v>
      </c>
      <c r="SH81" s="19" t="str">
        <f t="shared" ca="1" si="503"/>
        <v>-</v>
      </c>
      <c r="SI81" s="12" t="str">
        <f t="shared" ca="1" si="504"/>
        <v>-</v>
      </c>
      <c r="SJ81" s="19" t="str">
        <f t="shared" ca="1" si="503"/>
        <v>-</v>
      </c>
      <c r="SK81" s="19" t="str">
        <f t="shared" ca="1" si="503"/>
        <v>-</v>
      </c>
      <c r="SL81" s="19" t="str">
        <f t="shared" ca="1" si="503"/>
        <v>-</v>
      </c>
      <c r="SM81" s="19" t="str">
        <f t="shared" ca="1" si="564"/>
        <v>-</v>
      </c>
      <c r="SN81" s="19" t="str">
        <f t="shared" ca="1" si="564"/>
        <v>-</v>
      </c>
      <c r="SO81" s="19" t="str">
        <f t="shared" ca="1" si="564"/>
        <v>-</v>
      </c>
      <c r="SP81" s="19" t="str">
        <f t="shared" ca="1" si="564"/>
        <v>-</v>
      </c>
      <c r="SQ81" s="19" t="str">
        <f t="shared" ca="1" si="564"/>
        <v>-</v>
      </c>
      <c r="SR81" s="19" t="str">
        <f t="shared" ca="1" si="564"/>
        <v>-</v>
      </c>
      <c r="SS81" s="19" t="str">
        <f t="shared" ca="1" si="503"/>
        <v>-</v>
      </c>
      <c r="ST81" s="19" t="str">
        <f t="shared" ca="1" si="503"/>
        <v>-</v>
      </c>
      <c r="SU81" s="19" t="str">
        <f t="shared" ca="1" si="503"/>
        <v>-</v>
      </c>
      <c r="SV81" s="19" t="str">
        <f t="shared" ca="1" si="503"/>
        <v>-</v>
      </c>
      <c r="SW81" s="19" t="str">
        <f t="shared" ca="1" si="503"/>
        <v>-</v>
      </c>
      <c r="SX81" s="19" t="str">
        <f t="shared" ca="1" si="503"/>
        <v>-</v>
      </c>
      <c r="SY81" s="19" t="str">
        <f t="shared" ca="1" si="503"/>
        <v>-</v>
      </c>
      <c r="SZ81" s="19" t="str">
        <f t="shared" ca="1" si="503"/>
        <v>-</v>
      </c>
      <c r="TA81" s="19" t="str">
        <f t="shared" ca="1" si="503"/>
        <v>-</v>
      </c>
      <c r="TB81" s="19" t="str">
        <f t="shared" ca="1" si="503"/>
        <v>-</v>
      </c>
      <c r="TC81" s="19" t="str">
        <f t="shared" ca="1" si="503"/>
        <v>-</v>
      </c>
      <c r="TD81" s="19" t="str">
        <f t="shared" ca="1" si="505"/>
        <v>-</v>
      </c>
      <c r="TE81" s="19" t="str">
        <f t="shared" ca="1" si="505"/>
        <v>-</v>
      </c>
      <c r="TF81" s="19" t="str">
        <f t="shared" ca="1" si="505"/>
        <v>-</v>
      </c>
      <c r="TG81" s="19" t="str">
        <f t="shared" ca="1" si="505"/>
        <v>-</v>
      </c>
      <c r="TH81" s="19" t="str">
        <f t="shared" ca="1" si="505"/>
        <v>-</v>
      </c>
      <c r="TI81" s="19" t="str">
        <f t="shared" ca="1" si="505"/>
        <v>-</v>
      </c>
      <c r="TJ81" s="19" t="str">
        <f t="shared" ca="1" si="505"/>
        <v>-</v>
      </c>
      <c r="TK81" s="19" t="str">
        <f t="shared" ca="1" si="505"/>
        <v>-</v>
      </c>
      <c r="TL81" s="19" t="str">
        <f t="shared" ca="1" si="505"/>
        <v>-</v>
      </c>
      <c r="TM81" s="19" t="str">
        <f t="shared" ca="1" si="506"/>
        <v>-</v>
      </c>
      <c r="TN81" s="19" t="str">
        <f t="shared" ca="1" si="506"/>
        <v>-</v>
      </c>
      <c r="TO81" s="19" t="str">
        <f t="shared" ca="1" si="506"/>
        <v>-</v>
      </c>
      <c r="TP81" s="19" t="str">
        <f t="shared" ca="1" si="506"/>
        <v>-</v>
      </c>
      <c r="TQ81" s="19" t="str">
        <f t="shared" ca="1" si="506"/>
        <v>-</v>
      </c>
      <c r="TR81" s="19" t="str">
        <f t="shared" ca="1" si="506"/>
        <v>-</v>
      </c>
      <c r="TS81" s="19" t="str">
        <f t="shared" ca="1" si="505"/>
        <v>-</v>
      </c>
      <c r="TT81" s="19" t="str">
        <f t="shared" ca="1" si="505"/>
        <v>-</v>
      </c>
      <c r="TU81" s="19" t="str">
        <f t="shared" ca="1" si="505"/>
        <v>-</v>
      </c>
      <c r="TV81" s="19" t="str">
        <f t="shared" ca="1" si="505"/>
        <v>-</v>
      </c>
      <c r="TW81" s="19" t="str">
        <f t="shared" ca="1" si="505"/>
        <v>-</v>
      </c>
      <c r="TX81" s="19" t="str">
        <f t="shared" ca="1" si="505"/>
        <v>-</v>
      </c>
      <c r="TY81" s="19" t="str">
        <f t="shared" ca="1" si="505"/>
        <v>-</v>
      </c>
      <c r="TZ81" s="19" t="str">
        <f t="shared" ca="1" si="507"/>
        <v>-</v>
      </c>
      <c r="UA81" s="19" t="str">
        <f t="shared" ca="1" si="507"/>
        <v>-</v>
      </c>
      <c r="UB81" s="19" t="str">
        <f t="shared" ca="1" si="507"/>
        <v>-</v>
      </c>
      <c r="UC81" s="19" t="str">
        <f t="shared" ca="1" si="507"/>
        <v>-</v>
      </c>
      <c r="UD81" s="19" t="str">
        <f t="shared" ca="1" si="507"/>
        <v>-</v>
      </c>
      <c r="UE81" s="19" t="str">
        <f t="shared" ca="1" si="507"/>
        <v>-</v>
      </c>
      <c r="UF81" s="19" t="str">
        <f t="shared" ca="1" si="507"/>
        <v>-</v>
      </c>
      <c r="UG81" s="19" t="str">
        <f t="shared" ca="1" si="507"/>
        <v>-</v>
      </c>
      <c r="UH81" s="19" t="str">
        <f t="shared" ca="1" si="507"/>
        <v>-</v>
      </c>
      <c r="UI81" s="19" t="str">
        <f t="shared" ca="1" si="507"/>
        <v>-</v>
      </c>
      <c r="UJ81" s="19" t="str">
        <f t="shared" ca="1" si="507"/>
        <v>-</v>
      </c>
      <c r="UK81" s="19" t="str">
        <f t="shared" ca="1" si="507"/>
        <v>-</v>
      </c>
      <c r="UL81" s="19" t="str">
        <f t="shared" ca="1" si="507"/>
        <v>-</v>
      </c>
      <c r="UM81" s="19" t="str">
        <f t="shared" ca="1" si="508"/>
        <v>-</v>
      </c>
      <c r="UN81" s="19" t="str">
        <f t="shared" ca="1" si="508"/>
        <v>-</v>
      </c>
      <c r="UO81" s="19" t="str">
        <f t="shared" ca="1" si="508"/>
        <v>-</v>
      </c>
      <c r="UP81" s="19" t="str">
        <f t="shared" ca="1" si="508"/>
        <v>-</v>
      </c>
      <c r="UQ81" s="19" t="str">
        <f t="shared" ca="1" si="508"/>
        <v>-</v>
      </c>
      <c r="UR81" s="19" t="str">
        <f t="shared" ca="1" si="508"/>
        <v>-</v>
      </c>
      <c r="US81" s="12" t="b">
        <f t="shared" ca="1" si="509"/>
        <v>1</v>
      </c>
      <c r="UT81" s="19" t="str">
        <f t="shared" ca="1" si="593"/>
        <v>-</v>
      </c>
      <c r="UU81" s="19" t="str">
        <f t="shared" ca="1" si="593"/>
        <v>-</v>
      </c>
      <c r="UV81" s="19" t="str">
        <f t="shared" ca="1" si="593"/>
        <v>-</v>
      </c>
      <c r="UW81" s="19" t="str">
        <f t="shared" ca="1" si="593"/>
        <v>-</v>
      </c>
      <c r="UX81" s="19" t="str">
        <f t="shared" ca="1" si="593"/>
        <v>-</v>
      </c>
      <c r="UY81" s="19" t="str">
        <f t="shared" ca="1" si="593"/>
        <v>-</v>
      </c>
      <c r="UZ81" s="19" t="str">
        <f t="shared" ca="1" si="593"/>
        <v>-</v>
      </c>
      <c r="VA81" s="19" t="str">
        <f t="shared" ca="1" si="593"/>
        <v>-</v>
      </c>
      <c r="VB81" s="19" t="str">
        <f t="shared" ca="1" si="593"/>
        <v>-</v>
      </c>
      <c r="VC81" s="19" t="str">
        <f t="shared" ca="1" si="593"/>
        <v>-</v>
      </c>
      <c r="VD81" s="19" t="str">
        <f t="shared" ca="1" si="593"/>
        <v>-</v>
      </c>
      <c r="VE81" s="19" t="str">
        <f t="shared" ca="1" si="593"/>
        <v>-</v>
      </c>
      <c r="VF81" s="19" t="str">
        <f t="shared" ca="1" si="593"/>
        <v>-</v>
      </c>
      <c r="VG81" s="19" t="str">
        <f t="shared" ca="1" si="593"/>
        <v>-</v>
      </c>
      <c r="VH81" s="19" t="str">
        <f t="shared" ca="1" si="593"/>
        <v>-</v>
      </c>
      <c r="VI81" s="19" t="str">
        <f t="shared" ca="1" si="593"/>
        <v>-</v>
      </c>
      <c r="VJ81" s="19" t="str">
        <f t="shared" ca="1" si="593"/>
        <v>-</v>
      </c>
      <c r="VK81" s="19" t="str">
        <f t="shared" ca="1" si="593"/>
        <v>-</v>
      </c>
      <c r="VL81" s="19" t="str">
        <f t="shared" ca="1" si="593"/>
        <v>-</v>
      </c>
      <c r="VM81" s="19" t="str">
        <f t="shared" ca="1" si="593"/>
        <v>-</v>
      </c>
      <c r="VN81" s="19" t="str">
        <f t="shared" ca="1" si="593"/>
        <v>-</v>
      </c>
      <c r="VO81" s="19" t="str">
        <f t="shared" ca="1" si="593"/>
        <v>-</v>
      </c>
      <c r="VP81" s="19" t="str">
        <f t="shared" ca="1" si="593"/>
        <v>-</v>
      </c>
      <c r="VQ81" s="19" t="str">
        <f t="shared" ca="1" si="593"/>
        <v>-</v>
      </c>
      <c r="VR81" s="19" t="str">
        <f t="shared" ca="1" si="593"/>
        <v>-</v>
      </c>
      <c r="VS81" s="19" t="str">
        <f t="shared" ca="1" si="593"/>
        <v>-</v>
      </c>
      <c r="VT81" s="19" t="str">
        <f t="shared" ca="1" si="593"/>
        <v>-</v>
      </c>
      <c r="VU81" s="19" t="str">
        <f t="shared" ca="1" si="593"/>
        <v>-</v>
      </c>
      <c r="VV81" s="19" t="str">
        <f t="shared" ca="1" si="593"/>
        <v>-</v>
      </c>
      <c r="VW81" s="19" t="str">
        <f t="shared" ca="1" si="593"/>
        <v>-</v>
      </c>
      <c r="VX81" s="19" t="str">
        <f t="shared" ca="1" si="593"/>
        <v>-</v>
      </c>
      <c r="VY81" s="19" t="str">
        <f t="shared" ca="1" si="593"/>
        <v>-</v>
      </c>
      <c r="VZ81" s="19" t="str">
        <f t="shared" ca="1" si="593"/>
        <v>-</v>
      </c>
      <c r="WA81" s="19" t="str">
        <f t="shared" ca="1" si="593"/>
        <v>-</v>
      </c>
      <c r="WB81" s="19" t="str">
        <f t="shared" ca="1" si="593"/>
        <v>-</v>
      </c>
      <c r="WC81" s="19" t="str">
        <f t="shared" ca="1" si="593"/>
        <v>-</v>
      </c>
      <c r="WD81" s="19" t="str">
        <f t="shared" ca="1" si="593"/>
        <v>-</v>
      </c>
      <c r="WE81" s="19" t="str">
        <f t="shared" ca="1" si="593"/>
        <v>-</v>
      </c>
      <c r="WF81" s="19" t="str">
        <f t="shared" ca="1" si="593"/>
        <v>-</v>
      </c>
      <c r="WG81" s="19" t="str">
        <f t="shared" ca="1" si="593"/>
        <v>-</v>
      </c>
      <c r="WH81" s="19" t="str">
        <f t="shared" ca="1" si="593"/>
        <v>-</v>
      </c>
      <c r="WI81" s="19" t="str">
        <f t="shared" ca="1" si="593"/>
        <v>-</v>
      </c>
      <c r="WJ81" s="19" t="str">
        <f t="shared" ca="1" si="593"/>
        <v>-</v>
      </c>
      <c r="WK81" s="19" t="str">
        <f t="shared" ca="1" si="593"/>
        <v>-</v>
      </c>
      <c r="WL81" s="19" t="str">
        <f t="shared" ca="1" si="593"/>
        <v>-</v>
      </c>
      <c r="WM81" s="19" t="str">
        <f t="shared" ca="1" si="593"/>
        <v>-</v>
      </c>
      <c r="WN81" s="19" t="str">
        <f t="shared" ca="1" si="593"/>
        <v>-</v>
      </c>
      <c r="WO81" s="19" t="str">
        <f t="shared" ca="1" si="593"/>
        <v>-</v>
      </c>
      <c r="WP81" s="19" t="str">
        <f t="shared" ca="1" si="593"/>
        <v>-</v>
      </c>
      <c r="WQ81" s="19" t="str">
        <f t="shared" ca="1" si="593"/>
        <v>-</v>
      </c>
      <c r="WR81" s="19" t="str">
        <f t="shared" ca="1" si="566"/>
        <v>-</v>
      </c>
      <c r="WS81" s="19" t="str">
        <f t="shared" ca="1" si="545"/>
        <v>-</v>
      </c>
      <c r="WT81" s="19" t="str">
        <f t="shared" ca="1" si="545"/>
        <v>-</v>
      </c>
      <c r="WU81" s="19" t="str">
        <f t="shared" ca="1" si="545"/>
        <v>-</v>
      </c>
      <c r="WV81" s="19" t="str">
        <f t="shared" ca="1" si="545"/>
        <v>-</v>
      </c>
      <c r="WW81" s="19" t="str">
        <f t="shared" ca="1" si="510"/>
        <v>-</v>
      </c>
      <c r="WX81" s="19" t="str">
        <f t="shared" ca="1" si="510"/>
        <v>-</v>
      </c>
      <c r="WY81" s="19" t="str">
        <f t="shared" ca="1" si="510"/>
        <v>-</v>
      </c>
      <c r="WZ81" s="19" t="str">
        <f t="shared" ca="1" si="510"/>
        <v>-</v>
      </c>
      <c r="XA81" s="19" t="str">
        <f t="shared" ca="1" si="510"/>
        <v>-</v>
      </c>
      <c r="XB81" s="19" t="str">
        <f t="shared" ca="1" si="510"/>
        <v>-</v>
      </c>
      <c r="XC81" s="19">
        <f t="shared" ca="1" si="546"/>
        <v>0</v>
      </c>
      <c r="XD81" s="599">
        <v>0</v>
      </c>
    </row>
    <row r="82" spans="1:628" hidden="1" outlineLevel="2">
      <c r="A82" s="20">
        <f t="shared" si="530"/>
        <v>77</v>
      </c>
      <c r="B82" s="561">
        <f t="shared" ca="1" si="567"/>
        <v>75</v>
      </c>
      <c r="C82">
        <f>202</f>
        <v>202</v>
      </c>
      <c r="D82" s="134" t="str">
        <f t="shared" ca="1" si="430"/>
        <v>GSW</v>
      </c>
      <c r="E82" t="b">
        <v>1</v>
      </c>
      <c r="F82" t="b">
        <v>0</v>
      </c>
      <c r="G82" s="349" t="b">
        <f t="shared" si="547"/>
        <v>1</v>
      </c>
      <c r="H82" s="227">
        <f t="shared" ca="1" si="554"/>
        <v>16</v>
      </c>
      <c r="I82" s="227">
        <f t="shared" ca="1" si="512"/>
        <v>1</v>
      </c>
      <c r="J82" s="227">
        <f t="shared" ca="1" si="512"/>
        <v>0</v>
      </c>
      <c r="K82" s="227" t="str">
        <f t="shared" ca="1" si="512"/>
        <v/>
      </c>
      <c r="L82" s="227">
        <f t="shared" ca="1" si="512"/>
        <v>1</v>
      </c>
      <c r="M82" s="227">
        <f t="shared" ca="1" si="513"/>
        <v>2</v>
      </c>
      <c r="N82" s="227">
        <f t="shared" ca="1" si="513"/>
        <v>2</v>
      </c>
      <c r="O82" s="227">
        <f t="shared" ca="1" si="514"/>
        <v>2</v>
      </c>
      <c r="P82" s="227">
        <f t="shared" ca="1" si="515"/>
        <v>3</v>
      </c>
      <c r="Q82" s="227">
        <f t="shared" ca="1" si="516"/>
        <v>2</v>
      </c>
      <c r="R82" s="114">
        <f t="shared" ca="1" si="433"/>
        <v>0</v>
      </c>
      <c r="S82" s="227">
        <f t="shared" ca="1" si="516"/>
        <v>0</v>
      </c>
      <c r="T82" s="227">
        <f t="shared" ca="1" si="516"/>
        <v>0</v>
      </c>
      <c r="U82" s="227">
        <f t="shared" ca="1" si="516"/>
        <v>0</v>
      </c>
      <c r="V82" s="227">
        <f t="shared" ca="1" si="516"/>
        <v>0</v>
      </c>
      <c r="W82" s="227">
        <f t="shared" ca="1" si="515"/>
        <v>0</v>
      </c>
      <c r="X82" s="227">
        <f t="shared" ca="1" si="517"/>
        <v>1</v>
      </c>
      <c r="Y82" s="227">
        <f t="shared" ca="1" si="515"/>
        <v>1</v>
      </c>
      <c r="Z82" s="227">
        <f t="shared" ca="1" si="515"/>
        <v>1</v>
      </c>
      <c r="AA82" s="264"/>
      <c r="AB82" s="264"/>
      <c r="AC82" s="264"/>
      <c r="AD82" s="264"/>
      <c r="AE82" s="264"/>
      <c r="AF82" s="227">
        <f t="shared" ca="1" si="518"/>
        <v>0</v>
      </c>
      <c r="AG82" s="264"/>
      <c r="AH82" s="264">
        <f t="shared" ca="1" si="519"/>
        <v>0</v>
      </c>
      <c r="AI82" s="264">
        <f t="shared" ca="1" si="519"/>
        <v>0</v>
      </c>
      <c r="AJ82" s="264">
        <f t="shared" ca="1" si="519"/>
        <v>0</v>
      </c>
      <c r="AK82" s="264">
        <f t="shared" ca="1" si="519"/>
        <v>0</v>
      </c>
      <c r="AL82" s="264">
        <f t="shared" ca="1" si="519"/>
        <v>0</v>
      </c>
      <c r="AM82" s="264">
        <f t="shared" ca="1" si="519"/>
        <v>0</v>
      </c>
      <c r="AN82" s="264">
        <f t="shared" ca="1" si="519"/>
        <v>0</v>
      </c>
      <c r="AO82" s="134">
        <f t="shared" ca="1" si="436"/>
        <v>2</v>
      </c>
      <c r="AP82" s="134">
        <f ca="1">INDEX(CHOOSE($P82,DataAutumn!i.AdultDrys,DataWinter!i.AdultDrys,DataSpring!i.AdultDrys),1,$O82)</f>
        <v>3</v>
      </c>
      <c r="AQ82" s="5">
        <f t="shared" ca="1" si="437"/>
        <v>2</v>
      </c>
      <c r="AR82" s="5">
        <f t="shared" ca="1" si="437"/>
        <v>0</v>
      </c>
      <c r="AS82" s="5">
        <f t="shared" ca="1" si="438"/>
        <v>6</v>
      </c>
      <c r="AT82">
        <f t="shared" ca="1" si="439"/>
        <v>8</v>
      </c>
      <c r="AW82" s="353" t="str">
        <f t="shared" ca="1" si="440"/>
        <v>TemplateFe 00016 GSW MWM     TOL204 Scan2 CFS RR+01% PI00% GP100% WP100% MP100% (T_F33N11L00)</v>
      </c>
      <c r="AX82" s="9" t="str">
        <f ca="1">IF(COUNTIF(AW$5:AW82,AW82)=1,"-","Dup")</f>
        <v>-</v>
      </c>
      <c r="AY82" s="9"/>
      <c r="AZ82" s="19" t="b">
        <f t="shared" ref="AZ82:BH82" ca="1" si="619">OFFSET(AZ$5,$B82,0)</f>
        <v>0</v>
      </c>
      <c r="BA82" s="19" t="b">
        <f t="shared" ca="1" si="619"/>
        <v>0</v>
      </c>
      <c r="BB82" s="19" t="b">
        <f t="shared" ca="1" si="619"/>
        <v>0</v>
      </c>
      <c r="BC82" s="19" t="b">
        <f t="shared" ca="1" si="619"/>
        <v>0</v>
      </c>
      <c r="BD82" s="19" t="b">
        <f t="shared" ca="1" si="578"/>
        <v>0</v>
      </c>
      <c r="BE82" s="19" t="b">
        <f t="shared" ca="1" si="578"/>
        <v>0</v>
      </c>
      <c r="BF82" s="19" t="b">
        <f t="shared" ca="1" si="619"/>
        <v>0</v>
      </c>
      <c r="BG82" s="19" t="b">
        <f t="shared" ca="1" si="619"/>
        <v>0</v>
      </c>
      <c r="BH82" s="19" t="b">
        <f t="shared" ca="1" si="619"/>
        <v>0</v>
      </c>
      <c r="BI82" s="9"/>
      <c r="BJ82" s="19" t="b">
        <f t="shared" ca="1" si="441"/>
        <v>1</v>
      </c>
      <c r="BK82" s="19" t="str">
        <f t="shared" ca="1" si="441"/>
        <v>-</v>
      </c>
      <c r="BL82" s="19" t="str">
        <f t="shared" ca="1" si="441"/>
        <v>-</v>
      </c>
      <c r="BM82" s="19" t="str">
        <f t="shared" ca="1" si="441"/>
        <v>-</v>
      </c>
      <c r="BN82" s="19" t="b">
        <f t="shared" ca="1" si="441"/>
        <v>0</v>
      </c>
      <c r="BO82" s="19">
        <f t="shared" ca="1" si="442"/>
        <v>0</v>
      </c>
      <c r="BP82" s="19" t="str">
        <f t="shared" ca="1" si="441"/>
        <v>-</v>
      </c>
      <c r="BQ82" s="19" t="str">
        <f t="shared" ca="1" si="441"/>
        <v>-</v>
      </c>
      <c r="BR82" s="19" t="b">
        <f t="shared" ca="1" si="442"/>
        <v>1</v>
      </c>
      <c r="BS82" s="9"/>
      <c r="BT82" s="19" t="str">
        <f t="shared" ca="1" si="443"/>
        <v>-</v>
      </c>
      <c r="BU82" s="5" t="str">
        <f t="shared" ca="1" si="444"/>
        <v>-</v>
      </c>
      <c r="BV82" s="5">
        <f t="shared" ca="1" si="445"/>
        <v>0</v>
      </c>
      <c r="BW82" s="5">
        <f t="shared" ca="1" si="445"/>
        <v>0</v>
      </c>
      <c r="BX82" s="19" t="str">
        <f t="shared" ca="1" si="446"/>
        <v>-</v>
      </c>
      <c r="BY82" s="19" t="str">
        <f t="shared" ca="1" si="446"/>
        <v>-</v>
      </c>
      <c r="BZ82" s="19" t="str">
        <f t="shared" ca="1" si="446"/>
        <v>-</v>
      </c>
      <c r="CA82" s="5" t="str">
        <f t="shared" ca="1" si="447"/>
        <v>-</v>
      </c>
      <c r="CB82" s="5">
        <f t="shared" ca="1" si="448"/>
        <v>0</v>
      </c>
      <c r="CC82" s="5">
        <f t="shared" ca="1" si="448"/>
        <v>0</v>
      </c>
      <c r="CD82" s="19" t="str">
        <f t="shared" ca="1" si="449"/>
        <v>-</v>
      </c>
      <c r="CE82" s="5" t="str">
        <f t="shared" ca="1" si="450"/>
        <v>-</v>
      </c>
      <c r="CF82" s="5">
        <f t="shared" ca="1" si="451"/>
        <v>0</v>
      </c>
      <c r="CG82" s="19" t="str">
        <f t="shared" ca="1" si="452"/>
        <v>-</v>
      </c>
      <c r="CH82" s="19" t="str">
        <f t="shared" ca="1" si="452"/>
        <v>-</v>
      </c>
      <c r="CI82" s="5">
        <f t="shared" ca="1" si="453"/>
        <v>0</v>
      </c>
      <c r="CJ82" s="19" t="str">
        <f t="shared" ca="1" si="452"/>
        <v>-</v>
      </c>
      <c r="CK82" s="5" t="str">
        <f t="shared" ca="1" si="454"/>
        <v>-</v>
      </c>
      <c r="CL82" s="5">
        <f t="shared" ca="1" si="455"/>
        <v>0</v>
      </c>
      <c r="CM82" s="5">
        <f t="shared" ca="1" si="455"/>
        <v>0</v>
      </c>
      <c r="CN82" s="9"/>
      <c r="CO82" s="19" t="str">
        <f t="shared" ca="1" si="456"/>
        <v>-</v>
      </c>
      <c r="CP82" s="19" t="str">
        <f t="shared" ca="1" si="456"/>
        <v>-</v>
      </c>
      <c r="CQ82" s="19">
        <f t="shared" ca="1" si="457"/>
        <v>1</v>
      </c>
      <c r="CR82" s="19" t="str">
        <f t="shared" ca="1" si="457"/>
        <v>-</v>
      </c>
      <c r="CS82" s="19" t="str">
        <f t="shared" ca="1" si="456"/>
        <v>-</v>
      </c>
      <c r="CT82" s="19" t="str">
        <f t="shared" ca="1" si="456"/>
        <v>-</v>
      </c>
      <c r="CU82" s="19" t="str">
        <f t="shared" ca="1" si="456"/>
        <v>-</v>
      </c>
      <c r="CV82" s="19" t="str">
        <f t="shared" ref="CV82:DI97" ca="1" si="620">OFFSET(CV$5,$B82,0)</f>
        <v>-</v>
      </c>
      <c r="CW82" s="19" t="str">
        <f t="shared" ca="1" si="620"/>
        <v>-</v>
      </c>
      <c r="CX82" s="19" t="str">
        <f t="shared" ca="1" si="620"/>
        <v>-</v>
      </c>
      <c r="CY82" s="19" t="str">
        <f t="shared" ca="1" si="620"/>
        <v>-</v>
      </c>
      <c r="CZ82" s="19" t="str">
        <f t="shared" ca="1" si="620"/>
        <v>-</v>
      </c>
      <c r="DA82" s="19" t="str">
        <f t="shared" ca="1" si="620"/>
        <v>-</v>
      </c>
      <c r="DB82" s="19" t="str">
        <f t="shared" ca="1" si="620"/>
        <v>-</v>
      </c>
      <c r="DC82" s="19" t="str">
        <f t="shared" ca="1" si="620"/>
        <v>-</v>
      </c>
      <c r="DD82" s="19" t="str">
        <f t="shared" ca="1" si="620"/>
        <v>-</v>
      </c>
      <c r="DE82" s="19" t="str">
        <f t="shared" ca="1" si="620"/>
        <v>-</v>
      </c>
      <c r="DF82" s="19" t="str">
        <f t="shared" ca="1" si="620"/>
        <v>-</v>
      </c>
      <c r="DG82" s="19" t="str">
        <f t="shared" ca="1" si="620"/>
        <v>-</v>
      </c>
      <c r="DH82" s="19" t="str">
        <f t="shared" ca="1" si="620"/>
        <v>-</v>
      </c>
      <c r="DI82" s="19" t="str">
        <f t="shared" ca="1" si="620"/>
        <v>-</v>
      </c>
      <c r="DJ82" s="9"/>
      <c r="DK82" s="134" t="b">
        <f t="shared" ca="1" si="459"/>
        <v>1</v>
      </c>
      <c r="DL82" s="227" t="b">
        <f ca="1">OFFSET(DL82,-1,0)</f>
        <v>1</v>
      </c>
      <c r="DM82" s="19" t="b">
        <f t="shared" ca="1" si="556"/>
        <v>1</v>
      </c>
      <c r="DN82" s="582">
        <f t="shared" ca="1" si="557"/>
        <v>223201000008</v>
      </c>
      <c r="DO82" s="19" t="b">
        <f t="shared" ca="1" si="556"/>
        <v>0</v>
      </c>
      <c r="DP82" s="12" t="s">
        <v>31</v>
      </c>
      <c r="DQ82" s="19" t="str">
        <f t="shared" ca="1" si="533"/>
        <v>-</v>
      </c>
      <c r="DR82" s="583">
        <f t="shared" ca="1" si="549"/>
        <v>223201000008</v>
      </c>
      <c r="DS82" s="430">
        <f t="shared" ca="1" si="461"/>
        <v>652</v>
      </c>
      <c r="DT82" s="430">
        <f t="shared" ca="1" si="461"/>
        <v>686</v>
      </c>
      <c r="DU82" s="430">
        <f t="shared" ca="1" si="461"/>
        <v>721</v>
      </c>
      <c r="DV82" s="142">
        <f t="shared" ca="1" si="462"/>
        <v>378</v>
      </c>
      <c r="DW82" s="142">
        <f t="shared" ca="1" si="462"/>
        <v>413</v>
      </c>
      <c r="DX82" s="142">
        <f t="shared" ca="1" si="462"/>
        <v>448</v>
      </c>
      <c r="DY82" s="19" t="str">
        <f t="shared" ca="1" si="534"/>
        <v>-</v>
      </c>
      <c r="DZ82" s="19" t="str">
        <f t="shared" ca="1" si="463"/>
        <v>-</v>
      </c>
      <c r="EA82" s="19" t="str">
        <f t="shared" ca="1" si="463"/>
        <v>-</v>
      </c>
      <c r="EB82" s="19" t="str">
        <f t="shared" ca="1" si="463"/>
        <v>-</v>
      </c>
      <c r="EC82" s="19" t="str">
        <f t="shared" ca="1" si="463"/>
        <v>-</v>
      </c>
      <c r="ED82" s="19" t="str">
        <f t="shared" ca="1" si="463"/>
        <v>-</v>
      </c>
      <c r="EE82" s="12">
        <v>1</v>
      </c>
      <c r="EF82" s="12">
        <v>1</v>
      </c>
      <c r="EG82" s="19">
        <f t="shared" ca="1" si="464"/>
        <v>0</v>
      </c>
      <c r="EH82" s="19" t="str">
        <f t="shared" ca="1" si="464"/>
        <v>-</v>
      </c>
      <c r="EI82" s="19" t="str">
        <f t="shared" ca="1" si="464"/>
        <v>-</v>
      </c>
      <c r="EJ82" s="19" t="str">
        <f t="shared" ca="1" si="535"/>
        <v>-</v>
      </c>
      <c r="EK82" s="19" t="str">
        <f t="shared" ca="1" si="535"/>
        <v>-</v>
      </c>
      <c r="EL82" s="19" t="str">
        <f t="shared" ca="1" si="535"/>
        <v>-</v>
      </c>
      <c r="EM82" s="19">
        <f t="shared" ca="1" si="535"/>
        <v>0</v>
      </c>
      <c r="EN82" s="19" t="str">
        <f t="shared" ca="1" si="535"/>
        <v>-</v>
      </c>
      <c r="EO82" s="19" t="str">
        <f t="shared" ca="1" si="535"/>
        <v>-</v>
      </c>
      <c r="EP82" s="19" t="str">
        <f t="shared" ca="1" si="441"/>
        <v>-</v>
      </c>
      <c r="EQ82" s="227">
        <f t="shared" ca="1" si="536"/>
        <v>0</v>
      </c>
      <c r="ER82" s="227">
        <f t="shared" ca="1" si="522"/>
        <v>0</v>
      </c>
      <c r="ES82" s="9"/>
      <c r="ET82" s="19" t="str">
        <f t="shared" ca="1" si="324"/>
        <v>-</v>
      </c>
      <c r="EU82" s="19" t="str">
        <f t="shared" ca="1" si="324"/>
        <v>-</v>
      </c>
      <c r="EV82" s="19" t="str">
        <f t="shared" ca="1" si="324"/>
        <v>-</v>
      </c>
      <c r="EW82" s="19" t="str">
        <f t="shared" ca="1" si="324"/>
        <v>-</v>
      </c>
      <c r="EX82" s="19" t="str">
        <f t="shared" ca="1" si="324"/>
        <v>-</v>
      </c>
      <c r="EY82" s="19" t="str">
        <f t="shared" ca="1" si="324"/>
        <v>-</v>
      </c>
      <c r="EZ82" s="19" t="str">
        <f t="shared" ca="1" si="324"/>
        <v>-</v>
      </c>
      <c r="FA82" s="19" t="str">
        <f t="shared" ca="1" si="324"/>
        <v>-</v>
      </c>
      <c r="FB82" s="19" t="str">
        <f t="shared" ca="1" si="324"/>
        <v>-</v>
      </c>
      <c r="FC82" s="19" t="str">
        <f t="shared" ca="1" si="324"/>
        <v>-</v>
      </c>
      <c r="FD82" s="19" t="str">
        <f t="shared" ca="1" si="324"/>
        <v>-</v>
      </c>
      <c r="FE82" s="19" t="str">
        <f t="shared" ca="1" si="324"/>
        <v>-</v>
      </c>
      <c r="FF82" s="19">
        <f t="shared" ca="1" si="537"/>
        <v>0</v>
      </c>
      <c r="FG82" s="19">
        <f t="shared" ca="1" si="466"/>
        <v>0</v>
      </c>
      <c r="FH82" s="19">
        <f t="shared" ca="1" si="466"/>
        <v>0</v>
      </c>
      <c r="FI82" s="19">
        <f t="shared" ca="1" si="466"/>
        <v>0</v>
      </c>
      <c r="FJ82" s="19">
        <f t="shared" ca="1" si="466"/>
        <v>0</v>
      </c>
      <c r="FK82" s="19">
        <f t="shared" ca="1" si="466"/>
        <v>0</v>
      </c>
      <c r="FL82" s="19">
        <f t="shared" ca="1" si="466"/>
        <v>0</v>
      </c>
      <c r="FM82" s="19">
        <f t="shared" ca="1" si="466"/>
        <v>0</v>
      </c>
      <c r="FN82" s="19">
        <f t="shared" ca="1" si="466"/>
        <v>0</v>
      </c>
      <c r="FO82" s="19">
        <f t="shared" ca="1" si="466"/>
        <v>0</v>
      </c>
      <c r="FP82" s="19">
        <f t="shared" ca="1" si="466"/>
        <v>0</v>
      </c>
      <c r="FQ82" s="19">
        <f t="shared" ca="1" si="466"/>
        <v>0</v>
      </c>
      <c r="FR82" s="19">
        <f t="shared" ref="FR82:IC82" ca="1" si="621">OFFSET(FR$5,$B82,0)</f>
        <v>0</v>
      </c>
      <c r="FS82" s="19">
        <f t="shared" ca="1" si="621"/>
        <v>0</v>
      </c>
      <c r="FT82" s="19">
        <f t="shared" ca="1" si="621"/>
        <v>0</v>
      </c>
      <c r="FU82" s="19">
        <f t="shared" ca="1" si="621"/>
        <v>0</v>
      </c>
      <c r="FV82" s="19">
        <f t="shared" ca="1" si="621"/>
        <v>0</v>
      </c>
      <c r="FW82" s="19">
        <f t="shared" ca="1" si="621"/>
        <v>0</v>
      </c>
      <c r="FX82" s="19">
        <f t="shared" ca="1" si="621"/>
        <v>0</v>
      </c>
      <c r="FY82" s="19">
        <f t="shared" ca="1" si="621"/>
        <v>0</v>
      </c>
      <c r="FZ82" s="19">
        <f t="shared" ca="1" si="621"/>
        <v>0</v>
      </c>
      <c r="GA82" s="19">
        <f t="shared" ca="1" si="621"/>
        <v>0</v>
      </c>
      <c r="GB82" s="19">
        <f t="shared" ca="1" si="621"/>
        <v>0</v>
      </c>
      <c r="GC82" s="19">
        <f t="shared" ca="1" si="621"/>
        <v>0</v>
      </c>
      <c r="GD82" s="19">
        <f t="shared" ca="1" si="621"/>
        <v>0</v>
      </c>
      <c r="GE82" s="19">
        <f t="shared" ca="1" si="621"/>
        <v>0</v>
      </c>
      <c r="GF82" s="19">
        <f t="shared" ca="1" si="621"/>
        <v>0</v>
      </c>
      <c r="GG82" s="19">
        <f t="shared" ca="1" si="621"/>
        <v>0</v>
      </c>
      <c r="GH82" s="19">
        <f t="shared" ca="1" si="621"/>
        <v>0</v>
      </c>
      <c r="GI82" s="19">
        <f t="shared" ca="1" si="621"/>
        <v>0</v>
      </c>
      <c r="GJ82" s="19">
        <f t="shared" ca="1" si="621"/>
        <v>0</v>
      </c>
      <c r="GK82" s="19">
        <f t="shared" ca="1" si="621"/>
        <v>0</v>
      </c>
      <c r="GL82" s="19">
        <f t="shared" ca="1" si="621"/>
        <v>0</v>
      </c>
      <c r="GM82" s="19">
        <f t="shared" ca="1" si="621"/>
        <v>0</v>
      </c>
      <c r="GN82" s="19">
        <f t="shared" ca="1" si="621"/>
        <v>0</v>
      </c>
      <c r="GO82" s="19">
        <f t="shared" ca="1" si="621"/>
        <v>0</v>
      </c>
      <c r="GP82" s="19">
        <f t="shared" ca="1" si="621"/>
        <v>0</v>
      </c>
      <c r="GQ82" s="19">
        <f t="shared" ca="1" si="621"/>
        <v>0</v>
      </c>
      <c r="GR82" s="19">
        <f t="shared" ca="1" si="621"/>
        <v>0</v>
      </c>
      <c r="GS82" s="19">
        <f t="shared" ca="1" si="621"/>
        <v>0</v>
      </c>
      <c r="GT82" s="19">
        <f t="shared" ca="1" si="621"/>
        <v>0</v>
      </c>
      <c r="GU82" s="19">
        <f t="shared" ca="1" si="621"/>
        <v>0</v>
      </c>
      <c r="GV82" s="19">
        <f t="shared" ca="1" si="621"/>
        <v>0</v>
      </c>
      <c r="GW82" s="19">
        <f t="shared" ca="1" si="621"/>
        <v>0</v>
      </c>
      <c r="GX82" s="19">
        <f t="shared" ca="1" si="621"/>
        <v>0</v>
      </c>
      <c r="GY82" s="19">
        <f t="shared" ca="1" si="621"/>
        <v>0</v>
      </c>
      <c r="GZ82" s="19">
        <f t="shared" ca="1" si="621"/>
        <v>0</v>
      </c>
      <c r="HA82" s="19">
        <f t="shared" ca="1" si="621"/>
        <v>0</v>
      </c>
      <c r="HB82" s="19">
        <f t="shared" ca="1" si="621"/>
        <v>0</v>
      </c>
      <c r="HC82" s="19">
        <f t="shared" ca="1" si="621"/>
        <v>0</v>
      </c>
      <c r="HD82" s="19">
        <f t="shared" ca="1" si="621"/>
        <v>0</v>
      </c>
      <c r="HE82" s="19">
        <f t="shared" ca="1" si="621"/>
        <v>0</v>
      </c>
      <c r="HF82" s="19">
        <f t="shared" ca="1" si="621"/>
        <v>0</v>
      </c>
      <c r="HG82" s="19">
        <f t="shared" ca="1" si="621"/>
        <v>0</v>
      </c>
      <c r="HH82" s="19">
        <f t="shared" ca="1" si="621"/>
        <v>0</v>
      </c>
      <c r="HI82" s="19">
        <f t="shared" ca="1" si="621"/>
        <v>0</v>
      </c>
      <c r="HJ82" s="19">
        <f t="shared" ca="1" si="621"/>
        <v>0</v>
      </c>
      <c r="HK82" s="19">
        <f t="shared" ca="1" si="621"/>
        <v>0</v>
      </c>
      <c r="HL82" s="19">
        <f t="shared" ca="1" si="621"/>
        <v>0</v>
      </c>
      <c r="HM82" s="19">
        <f t="shared" ca="1" si="621"/>
        <v>0</v>
      </c>
      <c r="HN82" s="19">
        <f t="shared" ca="1" si="621"/>
        <v>0</v>
      </c>
      <c r="HO82" s="19">
        <f t="shared" ca="1" si="621"/>
        <v>0</v>
      </c>
      <c r="HP82" s="19">
        <f t="shared" ca="1" si="621"/>
        <v>0</v>
      </c>
      <c r="HQ82" s="19">
        <f t="shared" ca="1" si="621"/>
        <v>0</v>
      </c>
      <c r="HR82" s="19">
        <f t="shared" ca="1" si="621"/>
        <v>0</v>
      </c>
      <c r="HS82" s="19">
        <f t="shared" ca="1" si="621"/>
        <v>0</v>
      </c>
      <c r="HT82" s="19">
        <f t="shared" ca="1" si="621"/>
        <v>0</v>
      </c>
      <c r="HU82" s="19">
        <f t="shared" ca="1" si="621"/>
        <v>0</v>
      </c>
      <c r="HV82" s="19">
        <f t="shared" ca="1" si="621"/>
        <v>0</v>
      </c>
      <c r="HW82" s="19">
        <f t="shared" ca="1" si="621"/>
        <v>0</v>
      </c>
      <c r="HX82" s="19">
        <f t="shared" ca="1" si="621"/>
        <v>0</v>
      </c>
      <c r="HY82" s="19">
        <f t="shared" ca="1" si="621"/>
        <v>0</v>
      </c>
      <c r="HZ82" s="19">
        <f t="shared" ca="1" si="621"/>
        <v>0</v>
      </c>
      <c r="IA82" s="19">
        <f t="shared" ca="1" si="621"/>
        <v>0</v>
      </c>
      <c r="IB82" s="19">
        <f t="shared" ca="1" si="621"/>
        <v>0</v>
      </c>
      <c r="IC82" s="19">
        <f t="shared" ca="1" si="621"/>
        <v>0</v>
      </c>
      <c r="ID82" s="19">
        <f t="shared" ref="ID82:JZ82" ca="1" si="622">OFFSET(ID$5,$B82,0)</f>
        <v>0</v>
      </c>
      <c r="IE82" s="19">
        <f t="shared" ca="1" si="622"/>
        <v>0</v>
      </c>
      <c r="IF82" s="19">
        <f t="shared" ca="1" si="622"/>
        <v>0</v>
      </c>
      <c r="IG82" s="19">
        <f t="shared" ca="1" si="622"/>
        <v>0</v>
      </c>
      <c r="IH82" s="19">
        <f t="shared" ca="1" si="622"/>
        <v>0</v>
      </c>
      <c r="II82" s="19">
        <f t="shared" ca="1" si="622"/>
        <v>0</v>
      </c>
      <c r="IJ82" s="19">
        <f t="shared" ca="1" si="622"/>
        <v>0</v>
      </c>
      <c r="IK82" s="19">
        <f t="shared" ca="1" si="622"/>
        <v>0</v>
      </c>
      <c r="IL82" s="19">
        <f t="shared" ca="1" si="622"/>
        <v>0</v>
      </c>
      <c r="IM82" s="19">
        <f t="shared" ca="1" si="622"/>
        <v>0</v>
      </c>
      <c r="IN82" s="19">
        <f t="shared" ca="1" si="622"/>
        <v>0</v>
      </c>
      <c r="IO82" s="19">
        <f t="shared" ca="1" si="622"/>
        <v>0</v>
      </c>
      <c r="IP82" s="19">
        <f t="shared" ca="1" si="622"/>
        <v>0</v>
      </c>
      <c r="IQ82" s="19">
        <f t="shared" ca="1" si="622"/>
        <v>0</v>
      </c>
      <c r="IR82" s="19">
        <f t="shared" ca="1" si="471"/>
        <v>0</v>
      </c>
      <c r="IS82" s="19">
        <f t="shared" ca="1" si="471"/>
        <v>0</v>
      </c>
      <c r="IT82" s="19">
        <f t="shared" ca="1" si="471"/>
        <v>0</v>
      </c>
      <c r="IU82" s="19">
        <f t="shared" ca="1" si="471"/>
        <v>0</v>
      </c>
      <c r="IV82" s="19">
        <f t="shared" ca="1" si="471"/>
        <v>0</v>
      </c>
      <c r="IW82" s="19">
        <f t="shared" ca="1" si="471"/>
        <v>0</v>
      </c>
      <c r="IX82" s="19">
        <f t="shared" ca="1" si="471"/>
        <v>0</v>
      </c>
      <c r="IY82" s="19">
        <f t="shared" ca="1" si="471"/>
        <v>0</v>
      </c>
      <c r="IZ82" s="19">
        <f t="shared" ca="1" si="471"/>
        <v>0</v>
      </c>
      <c r="JA82" s="19">
        <f t="shared" ca="1" si="471"/>
        <v>0</v>
      </c>
      <c r="JB82" s="19">
        <f t="shared" ca="1" si="622"/>
        <v>0</v>
      </c>
      <c r="JC82" s="19">
        <f t="shared" ca="1" si="622"/>
        <v>0</v>
      </c>
      <c r="JD82" s="19">
        <f t="shared" ca="1" si="622"/>
        <v>0</v>
      </c>
      <c r="JE82" s="19">
        <f t="shared" ca="1" si="622"/>
        <v>0</v>
      </c>
      <c r="JF82" s="19">
        <f t="shared" ca="1" si="622"/>
        <v>0</v>
      </c>
      <c r="JG82" s="19">
        <f t="shared" ca="1" si="622"/>
        <v>0</v>
      </c>
      <c r="JH82" s="19">
        <f t="shared" ca="1" si="622"/>
        <v>0</v>
      </c>
      <c r="JI82" s="19">
        <f t="shared" ca="1" si="622"/>
        <v>0</v>
      </c>
      <c r="JJ82" s="19">
        <f t="shared" ca="1" si="622"/>
        <v>0</v>
      </c>
      <c r="JK82" s="19">
        <f t="shared" ca="1" si="622"/>
        <v>0</v>
      </c>
      <c r="JL82" s="19">
        <f t="shared" ca="1" si="622"/>
        <v>0</v>
      </c>
      <c r="JM82" s="19">
        <f t="shared" ca="1" si="622"/>
        <v>0</v>
      </c>
      <c r="JN82" s="19">
        <f t="shared" ca="1" si="622"/>
        <v>0</v>
      </c>
      <c r="JO82" s="19">
        <f t="shared" ca="1" si="622"/>
        <v>0</v>
      </c>
      <c r="JP82" s="19">
        <f t="shared" ca="1" si="622"/>
        <v>0</v>
      </c>
      <c r="JQ82" s="19">
        <f t="shared" ca="1" si="622"/>
        <v>0</v>
      </c>
      <c r="JR82" s="19">
        <f t="shared" ca="1" si="622"/>
        <v>0</v>
      </c>
      <c r="JS82" s="19">
        <f t="shared" ca="1" si="622"/>
        <v>0</v>
      </c>
      <c r="JT82" s="19">
        <f t="shared" ca="1" si="622"/>
        <v>0</v>
      </c>
      <c r="JU82" s="19">
        <f t="shared" ca="1" si="622"/>
        <v>0</v>
      </c>
      <c r="JV82" s="19">
        <f t="shared" ca="1" si="622"/>
        <v>0</v>
      </c>
      <c r="JW82" s="19">
        <f t="shared" ca="1" si="622"/>
        <v>0</v>
      </c>
      <c r="JX82" s="19">
        <f t="shared" ca="1" si="622"/>
        <v>0</v>
      </c>
      <c r="JY82" s="19">
        <f t="shared" ca="1" si="622"/>
        <v>0</v>
      </c>
      <c r="JZ82" s="19">
        <f t="shared" ca="1" si="622"/>
        <v>0</v>
      </c>
      <c r="KA82" s="5">
        <f t="shared" ca="1" si="472"/>
        <v>67</v>
      </c>
      <c r="KB82" s="9"/>
      <c r="KC82" s="5">
        <f t="shared" ca="1" si="473"/>
        <v>1</v>
      </c>
      <c r="KD82" s="5" t="b">
        <f t="shared" ca="1" si="473"/>
        <v>0</v>
      </c>
      <c r="KE82" s="19">
        <f t="shared" ca="1" si="539"/>
        <v>0</v>
      </c>
      <c r="KF82" s="5">
        <f t="shared" ca="1" si="474"/>
        <v>0</v>
      </c>
      <c r="KG82" s="5">
        <f t="shared" ca="1" si="475"/>
        <v>1.2500000000000001E-2</v>
      </c>
      <c r="KH82" s="19">
        <f t="shared" ca="1" si="476"/>
        <v>0</v>
      </c>
      <c r="KI82" s="19">
        <f t="shared" ca="1" si="476"/>
        <v>0</v>
      </c>
      <c r="KJ82" s="19" t="str">
        <f t="shared" ca="1" si="476"/>
        <v>-</v>
      </c>
      <c r="KK82" s="19" t="str">
        <f t="shared" ca="1" si="599"/>
        <v>-</v>
      </c>
      <c r="KL82" s="19" t="str">
        <f t="shared" ca="1" si="599"/>
        <v>-</v>
      </c>
      <c r="KM82" s="19" t="str">
        <f t="shared" ca="1" si="599"/>
        <v>-</v>
      </c>
      <c r="KN82" s="19" t="str">
        <f t="shared" ca="1" si="599"/>
        <v>-</v>
      </c>
      <c r="KO82" s="19" t="str">
        <f t="shared" ca="1" si="599"/>
        <v>-</v>
      </c>
      <c r="KP82" s="19" t="str">
        <f t="shared" ca="1" si="599"/>
        <v>-</v>
      </c>
      <c r="KQ82" s="19" t="str">
        <f t="shared" ca="1" si="599"/>
        <v>-</v>
      </c>
      <c r="KR82" s="19" t="str">
        <f t="shared" ca="1" si="599"/>
        <v>-</v>
      </c>
      <c r="KS82" s="19" t="str">
        <f t="shared" ca="1" si="599"/>
        <v>-</v>
      </c>
      <c r="KT82" s="19" t="str">
        <f t="shared" ca="1" si="599"/>
        <v>-</v>
      </c>
      <c r="KU82" s="19" t="str">
        <f t="shared" ca="1" si="599"/>
        <v>-</v>
      </c>
      <c r="KV82" s="19" t="str">
        <f t="shared" ca="1" si="599"/>
        <v>-</v>
      </c>
      <c r="KW82" s="19">
        <f t="shared" ca="1" si="525"/>
        <v>1</v>
      </c>
      <c r="KX82" s="19">
        <f t="shared" ca="1" si="539"/>
        <v>0</v>
      </c>
      <c r="KY82" s="19">
        <f t="shared" ca="1" si="478"/>
        <v>1</v>
      </c>
      <c r="KZ82" s="19">
        <f t="shared" ca="1" si="525"/>
        <v>1</v>
      </c>
      <c r="LA82" s="19">
        <f t="shared" ca="1" si="525"/>
        <v>1</v>
      </c>
      <c r="LB82" s="19">
        <f t="shared" ca="1" si="525"/>
        <v>1</v>
      </c>
      <c r="LC82" s="19">
        <f t="shared" ref="LC82" ca="1" si="623">OFFSET(LC$5,$B82,0)</f>
        <v>0</v>
      </c>
      <c r="LD82" s="19">
        <f t="shared" ca="1" si="525"/>
        <v>1</v>
      </c>
      <c r="LE82" s="19">
        <f t="shared" ca="1" si="525"/>
        <v>0</v>
      </c>
      <c r="LF82" s="19">
        <f t="shared" ca="1" si="617"/>
        <v>0</v>
      </c>
      <c r="LG82" s="19">
        <f t="shared" ref="LG82:LN82" ca="1" si="624">OFFSET(LG$5,$B82,0)</f>
        <v>1</v>
      </c>
      <c r="LH82" s="19">
        <f t="shared" ca="1" si="624"/>
        <v>0</v>
      </c>
      <c r="LI82" s="19">
        <f t="shared" ca="1" si="624"/>
        <v>0</v>
      </c>
      <c r="LJ82" s="19">
        <f t="shared" ca="1" si="624"/>
        <v>0</v>
      </c>
      <c r="LK82" s="19">
        <f t="shared" ca="1" si="624"/>
        <v>0</v>
      </c>
      <c r="LL82" s="19">
        <f t="shared" ca="1" si="624"/>
        <v>1</v>
      </c>
      <c r="LM82" s="19">
        <f t="shared" ca="1" si="624"/>
        <v>0</v>
      </c>
      <c r="LN82" s="19">
        <f t="shared" ca="1" si="624"/>
        <v>1</v>
      </c>
      <c r="LO82" s="19">
        <f t="shared" ca="1" si="539"/>
        <v>0</v>
      </c>
      <c r="LP82" s="19">
        <f t="shared" ref="LP82:MZ82" ca="1" si="625">OFFSET(LP$5,$B82,0)</f>
        <v>0</v>
      </c>
      <c r="LQ82" s="19">
        <f t="shared" ca="1" si="625"/>
        <v>0</v>
      </c>
      <c r="LR82" s="19">
        <f t="shared" ca="1" si="625"/>
        <v>0</v>
      </c>
      <c r="LS82" s="19">
        <f t="shared" ca="1" si="625"/>
        <v>0</v>
      </c>
      <c r="LT82" s="19">
        <f t="shared" ca="1" si="625"/>
        <v>0</v>
      </c>
      <c r="LU82" s="19">
        <f t="shared" ca="1" si="625"/>
        <v>0</v>
      </c>
      <c r="LV82" s="19">
        <f t="shared" ca="1" si="625"/>
        <v>0</v>
      </c>
      <c r="LW82" s="19">
        <f t="shared" ca="1" si="625"/>
        <v>0</v>
      </c>
      <c r="LX82" s="19">
        <f t="shared" ca="1" si="625"/>
        <v>0</v>
      </c>
      <c r="LY82" s="19">
        <f t="shared" ca="1" si="625"/>
        <v>0</v>
      </c>
      <c r="LZ82" s="19">
        <f t="shared" ca="1" si="625"/>
        <v>0</v>
      </c>
      <c r="MA82" s="19">
        <f t="shared" ca="1" si="625"/>
        <v>0</v>
      </c>
      <c r="MB82" s="19">
        <f t="shared" ca="1" si="625"/>
        <v>0</v>
      </c>
      <c r="MC82" s="19">
        <f t="shared" ca="1" si="625"/>
        <v>0</v>
      </c>
      <c r="MD82" s="19">
        <f t="shared" ca="1" si="625"/>
        <v>0</v>
      </c>
      <c r="ME82" s="19">
        <f t="shared" ca="1" si="625"/>
        <v>0</v>
      </c>
      <c r="MF82" s="19">
        <f t="shared" ca="1" si="625"/>
        <v>0</v>
      </c>
      <c r="MG82" s="19">
        <f t="shared" ca="1" si="625"/>
        <v>0</v>
      </c>
      <c r="MH82" s="19">
        <f t="shared" ca="1" si="625"/>
        <v>0</v>
      </c>
      <c r="MI82" s="19">
        <f t="shared" ca="1" si="625"/>
        <v>0</v>
      </c>
      <c r="MJ82" s="5">
        <f t="shared" ca="1" si="480"/>
        <v>0</v>
      </c>
      <c r="MK82" s="5">
        <f t="shared" ca="1" si="480"/>
        <v>6.25E-2</v>
      </c>
      <c r="ML82" s="5">
        <f t="shared" ca="1" si="480"/>
        <v>6.25E-2</v>
      </c>
      <c r="MM82" s="5">
        <f t="shared" ca="1" si="480"/>
        <v>6.25E-2</v>
      </c>
      <c r="MN82" s="19">
        <f t="shared" ca="1" si="418"/>
        <v>0</v>
      </c>
      <c r="MO82" s="19">
        <f t="shared" ca="1" si="625"/>
        <v>0</v>
      </c>
      <c r="MP82" s="19">
        <f t="shared" ca="1" si="370"/>
        <v>0</v>
      </c>
      <c r="MQ82" s="19">
        <f t="shared" ca="1" si="370"/>
        <v>0</v>
      </c>
      <c r="MR82" s="19">
        <f t="shared" ca="1" si="370"/>
        <v>0</v>
      </c>
      <c r="MS82" s="19">
        <f t="shared" ca="1" si="370"/>
        <v>0</v>
      </c>
      <c r="MT82" s="19">
        <f t="shared" ca="1" si="625"/>
        <v>0</v>
      </c>
      <c r="MU82" s="19">
        <f t="shared" ca="1" si="625"/>
        <v>1</v>
      </c>
      <c r="MV82" s="19">
        <f t="shared" ca="1" si="481"/>
        <v>0</v>
      </c>
      <c r="MW82" s="19">
        <f t="shared" ca="1" si="481"/>
        <v>0</v>
      </c>
      <c r="MX82" s="19">
        <f t="shared" ca="1" si="481"/>
        <v>0</v>
      </c>
      <c r="MY82" s="19">
        <f t="shared" ca="1" si="625"/>
        <v>0</v>
      </c>
      <c r="MZ82" s="19">
        <f t="shared" ca="1" si="625"/>
        <v>1</v>
      </c>
      <c r="NA82" s="9"/>
      <c r="NB82" s="5" t="b">
        <f t="shared" ca="1" si="482"/>
        <v>0</v>
      </c>
      <c r="NC82" s="19" t="str">
        <f t="shared" ca="1" si="373"/>
        <v>-</v>
      </c>
      <c r="ND82" s="19" t="str">
        <f t="shared" ca="1" si="373"/>
        <v>-</v>
      </c>
      <c r="NE82" s="5" t="b">
        <f t="shared" ca="1" si="483"/>
        <v>0</v>
      </c>
      <c r="NF82" s="5" t="b">
        <f t="shared" ca="1" si="483"/>
        <v>0</v>
      </c>
      <c r="NG82" s="5" t="b">
        <f t="shared" ca="1" si="483"/>
        <v>1</v>
      </c>
      <c r="NH82" s="134">
        <f t="shared" ca="1" si="484"/>
        <v>2</v>
      </c>
      <c r="NI82" s="134">
        <f t="shared" ca="1" si="484"/>
        <v>2</v>
      </c>
      <c r="NJ82" s="5" t="b">
        <f t="shared" ca="1" si="610"/>
        <v>0</v>
      </c>
      <c r="NK82" s="5" t="b">
        <f t="shared" ca="1" si="610"/>
        <v>1</v>
      </c>
      <c r="NL82" s="5" t="b">
        <f t="shared" ca="1" si="610"/>
        <v>1</v>
      </c>
      <c r="NM82" s="5" t="b">
        <f t="shared" ca="1" si="610"/>
        <v>0</v>
      </c>
      <c r="NN82" s="5">
        <f t="shared" ca="1" si="611"/>
        <v>1</v>
      </c>
      <c r="NO82" s="5">
        <f t="shared" ca="1" si="611"/>
        <v>0</v>
      </c>
      <c r="NP82" s="5" t="b">
        <f t="shared" ca="1" si="612"/>
        <v>0</v>
      </c>
      <c r="NQ82" s="5" t="str" cm="1">
        <f t="array" aca="1" ref="NQ82" ca="1">IF(OR(NR82:NY82&lt;&gt;"-"),TRUE,"-")</f>
        <v>-</v>
      </c>
      <c r="NR82" s="19" t="str">
        <f t="shared" ca="1" si="486"/>
        <v>-</v>
      </c>
      <c r="NS82" s="19" t="str">
        <f t="shared" ca="1" si="486"/>
        <v>-</v>
      </c>
      <c r="NT82" s="19" t="str">
        <f t="shared" ca="1" si="486"/>
        <v>-</v>
      </c>
      <c r="NU82" s="19" t="str">
        <f t="shared" ca="1" si="486"/>
        <v>-</v>
      </c>
      <c r="NV82" s="19" t="str">
        <f t="shared" ca="1" si="486"/>
        <v>-</v>
      </c>
      <c r="NW82" s="19" t="str">
        <f t="shared" ca="1" si="486"/>
        <v>-</v>
      </c>
      <c r="NX82" s="19" t="str">
        <f t="shared" ca="1" si="486"/>
        <v>-</v>
      </c>
      <c r="NY82" s="19" t="str">
        <f t="shared" ca="1" si="486"/>
        <v>-</v>
      </c>
      <c r="NZ82" s="5" t="b">
        <f t="array" aca="1" ref="NZ82" ca="1">IF(OR(OA82:OG82&lt;&gt;"-"),TRUE,"-")</f>
        <v>1</v>
      </c>
      <c r="OA82" s="19">
        <f t="shared" ca="1" si="541"/>
        <v>0</v>
      </c>
      <c r="OB82" s="19">
        <f t="shared" ca="1" si="541"/>
        <v>999999</v>
      </c>
      <c r="OC82" s="19">
        <f t="shared" ca="1" si="541"/>
        <v>999999</v>
      </c>
      <c r="OD82" s="19">
        <f t="shared" ca="1" si="541"/>
        <v>999999</v>
      </c>
      <c r="OE82" s="19">
        <f t="shared" ca="1" si="541"/>
        <v>999999</v>
      </c>
      <c r="OF82" s="19">
        <f t="shared" ca="1" si="541"/>
        <v>999999</v>
      </c>
      <c r="OG82" s="19">
        <f t="shared" ca="1" si="541"/>
        <v>999999</v>
      </c>
      <c r="OH82" s="5" t="str">
        <f t="array" aca="1" ref="OH82" ca="1">IF(OR(OI82:OJ82&lt;&gt;"-"),TRUE,"-")</f>
        <v>-</v>
      </c>
      <c r="OI82" s="19" t="str">
        <f t="shared" ref="OI82:OJ135" ca="1" si="626">OFFSET(OI$5,$B82,0)</f>
        <v>-</v>
      </c>
      <c r="OJ82" s="19" t="str">
        <f t="shared" ca="1" si="626"/>
        <v>-</v>
      </c>
      <c r="OK82" s="19" t="b">
        <f t="shared" ca="1" si="541"/>
        <v>1</v>
      </c>
      <c r="OL82" s="19">
        <f t="shared" ca="1" si="541"/>
        <v>0</v>
      </c>
      <c r="OM82" s="5" t="str">
        <f t="shared" ca="1" si="489"/>
        <v>-</v>
      </c>
      <c r="ON82" s="5" t="str">
        <f t="shared" ca="1" si="489"/>
        <v>-</v>
      </c>
      <c r="OO82" s="5" t="str">
        <f t="shared" ca="1" si="489"/>
        <v>-</v>
      </c>
      <c r="OP82" s="5" t="str">
        <f t="shared" ca="1" si="489"/>
        <v>-</v>
      </c>
      <c r="OQ82" s="19" t="str">
        <f t="shared" ref="OQ82:OV135" ca="1" si="627">OFFSET(OQ$5,$B82,0)</f>
        <v>-</v>
      </c>
      <c r="OR82" s="19" t="str">
        <f t="shared" ca="1" si="627"/>
        <v>-</v>
      </c>
      <c r="OS82" s="19" t="str">
        <f t="shared" ca="1" si="627"/>
        <v>-</v>
      </c>
      <c r="OT82" s="19" t="str">
        <f t="shared" ca="1" si="627"/>
        <v>-</v>
      </c>
      <c r="OU82" s="19">
        <f t="shared" ca="1" si="627"/>
        <v>0</v>
      </c>
      <c r="OV82" s="19" t="str">
        <f t="shared" ca="1" si="627"/>
        <v>-</v>
      </c>
      <c r="OW82" s="5" t="str">
        <f t="shared" ca="1" si="613"/>
        <v>-</v>
      </c>
      <c r="OX82" s="5">
        <f t="shared" ca="1" si="613"/>
        <v>500</v>
      </c>
      <c r="OY82" s="5">
        <f t="shared" ca="1" si="613"/>
        <v>500</v>
      </c>
      <c r="OZ82" s="5" t="str">
        <f t="shared" ca="1" si="613"/>
        <v>-</v>
      </c>
      <c r="PA82" s="5" t="str">
        <f t="shared" ca="1" si="613"/>
        <v>-</v>
      </c>
      <c r="PB82" s="5" t="str">
        <f t="shared" ca="1" si="613"/>
        <v>-</v>
      </c>
      <c r="PC82" s="5">
        <f t="shared" ca="1" si="492"/>
        <v>1.5</v>
      </c>
      <c r="PD82" s="9"/>
      <c r="PE82" s="19">
        <f t="shared" ca="1" si="491"/>
        <v>50</v>
      </c>
      <c r="PF82" s="19">
        <f t="shared" ca="1" si="544"/>
        <v>50</v>
      </c>
      <c r="PG82" s="19">
        <f t="shared" ca="1" si="544"/>
        <v>50</v>
      </c>
      <c r="PH82" s="19">
        <f t="shared" ca="1" si="544"/>
        <v>50</v>
      </c>
      <c r="PI82" s="19">
        <f t="shared" ca="1" si="387"/>
        <v>1</v>
      </c>
      <c r="PJ82" s="5">
        <f t="shared" ca="1" si="493"/>
        <v>1</v>
      </c>
      <c r="PK82" s="19">
        <f t="shared" ca="1" si="494"/>
        <v>1</v>
      </c>
      <c r="PL82" s="9"/>
      <c r="PM82" s="19" t="b">
        <f t="shared" ca="1" si="544"/>
        <v>0</v>
      </c>
      <c r="PN82" s="19" t="b">
        <f t="shared" ca="1" si="544"/>
        <v>0</v>
      </c>
      <c r="PO82" s="19">
        <f t="shared" ca="1" si="544"/>
        <v>1</v>
      </c>
      <c r="PP82" s="19">
        <f t="shared" ca="1" si="544"/>
        <v>1</v>
      </c>
      <c r="PQ82" s="19">
        <f t="shared" ca="1" si="544"/>
        <v>1</v>
      </c>
      <c r="PR82" s="19">
        <f t="shared" ca="1" si="544"/>
        <v>1</v>
      </c>
      <c r="PS82" s="19">
        <f t="shared" ca="1" si="544"/>
        <v>1</v>
      </c>
      <c r="PT82" s="19">
        <f t="shared" ca="1" si="544"/>
        <v>1</v>
      </c>
      <c r="PU82" s="19">
        <f t="shared" ca="1" si="544"/>
        <v>1</v>
      </c>
      <c r="PV82" s="19">
        <f t="shared" ca="1" si="544"/>
        <v>1</v>
      </c>
      <c r="PW82" s="19">
        <f t="shared" ca="1" si="544"/>
        <v>1</v>
      </c>
      <c r="PX82" s="9"/>
      <c r="PY82" s="12" t="str">
        <f t="shared" ca="1" si="496"/>
        <v>-</v>
      </c>
      <c r="PZ82" s="19" t="str">
        <f t="shared" ref="PZ82:SK82" ca="1" si="628">OFFSET(PZ$5,$B82,0)</f>
        <v>-</v>
      </c>
      <c r="QA82" s="19" t="str">
        <f t="shared" ca="1" si="628"/>
        <v>-</v>
      </c>
      <c r="QB82" s="19" t="str">
        <f t="shared" ca="1" si="498"/>
        <v>-</v>
      </c>
      <c r="QC82" s="19" t="str">
        <f t="shared" ca="1" si="628"/>
        <v>-</v>
      </c>
      <c r="QD82" s="19" t="str">
        <f t="shared" ca="1" si="499"/>
        <v>-</v>
      </c>
      <c r="QE82" s="19" t="str">
        <f t="shared" ca="1" si="628"/>
        <v>-</v>
      </c>
      <c r="QF82" s="19" t="str">
        <f t="shared" ca="1" si="628"/>
        <v>-</v>
      </c>
      <c r="QG82" s="19" t="str">
        <f t="shared" ca="1" si="628"/>
        <v>-</v>
      </c>
      <c r="QH82" s="19" t="str">
        <f t="shared" ca="1" si="628"/>
        <v>-</v>
      </c>
      <c r="QI82" s="19" t="str">
        <f t="shared" ca="1" si="628"/>
        <v>-</v>
      </c>
      <c r="QJ82" s="19" t="str">
        <f t="shared" ca="1" si="628"/>
        <v>-</v>
      </c>
      <c r="QK82" s="19" t="str">
        <f t="shared" ca="1" si="628"/>
        <v>-</v>
      </c>
      <c r="QL82" s="19" t="str">
        <f t="shared" ca="1" si="628"/>
        <v>-</v>
      </c>
      <c r="QM82" s="19" t="str">
        <f t="shared" ca="1" si="628"/>
        <v>-</v>
      </c>
      <c r="QN82" s="19" t="str">
        <f t="shared" ca="1" si="628"/>
        <v>-</v>
      </c>
      <c r="QO82" s="19" t="str">
        <f t="shared" ca="1" si="628"/>
        <v>-</v>
      </c>
      <c r="QP82" s="19" t="str">
        <f t="shared" ca="1" si="628"/>
        <v>-</v>
      </c>
      <c r="QQ82" s="19" t="str">
        <f t="shared" ca="1" si="628"/>
        <v>-</v>
      </c>
      <c r="QR82" s="19" t="str">
        <f t="shared" ca="1" si="628"/>
        <v>-</v>
      </c>
      <c r="QS82" s="19" t="str">
        <f t="shared" ca="1" si="628"/>
        <v>-</v>
      </c>
      <c r="QT82" s="19" t="str">
        <f t="shared" ca="1" si="628"/>
        <v>-</v>
      </c>
      <c r="QU82" s="19" t="str">
        <f t="shared" ca="1" si="628"/>
        <v>-</v>
      </c>
      <c r="QV82" s="19" t="str">
        <f t="shared" ca="1" si="628"/>
        <v>-</v>
      </c>
      <c r="QW82" s="19" t="str">
        <f t="shared" ca="1" si="628"/>
        <v>-</v>
      </c>
      <c r="QX82" s="19" t="str">
        <f t="shared" ca="1" si="628"/>
        <v>-</v>
      </c>
      <c r="QY82" s="19" t="str">
        <f t="shared" ca="1" si="501"/>
        <v>-</v>
      </c>
      <c r="QZ82" s="19" t="str">
        <f t="shared" ca="1" si="501"/>
        <v>-</v>
      </c>
      <c r="RA82" s="19" t="str">
        <f t="shared" ca="1" si="501"/>
        <v>-</v>
      </c>
      <c r="RB82" s="19" t="str">
        <f t="shared" ca="1" si="501"/>
        <v>-</v>
      </c>
      <c r="RC82" s="19" t="str">
        <f t="shared" ca="1" si="501"/>
        <v>-</v>
      </c>
      <c r="RD82" s="19" t="str">
        <f t="shared" ca="1" si="501"/>
        <v>-</v>
      </c>
      <c r="RE82" s="19" t="str">
        <f t="shared" ca="1" si="501"/>
        <v>-</v>
      </c>
      <c r="RF82" s="19" t="str">
        <f t="shared" ca="1" si="501"/>
        <v>-</v>
      </c>
      <c r="RG82" s="19" t="str">
        <f t="shared" ca="1" si="501"/>
        <v>-</v>
      </c>
      <c r="RH82" s="19" t="str">
        <f t="shared" ca="1" si="501"/>
        <v>-</v>
      </c>
      <c r="RI82" s="19" t="str">
        <f t="shared" ca="1" si="628"/>
        <v>-</v>
      </c>
      <c r="RJ82" s="19" t="str">
        <f t="shared" ca="1" si="628"/>
        <v>-</v>
      </c>
      <c r="RK82" s="19" t="str">
        <f t="shared" ca="1" si="628"/>
        <v>-</v>
      </c>
      <c r="RL82" s="19" t="str">
        <f t="shared" ca="1" si="628"/>
        <v>-</v>
      </c>
      <c r="RM82" s="19" t="str">
        <f t="shared" ca="1" si="628"/>
        <v>-</v>
      </c>
      <c r="RN82" s="19" t="str">
        <f t="shared" ca="1" si="628"/>
        <v>-</v>
      </c>
      <c r="RO82" s="19" t="str">
        <f t="shared" ca="1" si="628"/>
        <v>-</v>
      </c>
      <c r="RP82" s="19" t="str">
        <f t="shared" ca="1" si="628"/>
        <v>-</v>
      </c>
      <c r="RQ82" s="19" t="str">
        <f t="shared" ca="1" si="628"/>
        <v>-</v>
      </c>
      <c r="RR82" s="19" t="str">
        <f t="shared" ca="1" si="628"/>
        <v>-</v>
      </c>
      <c r="RS82" s="19" t="str">
        <f t="shared" ca="1" si="628"/>
        <v>-</v>
      </c>
      <c r="RT82" s="19" t="str">
        <f t="shared" ca="1" si="628"/>
        <v>-</v>
      </c>
      <c r="RU82" s="19" t="str">
        <f t="shared" ca="1" si="628"/>
        <v>-</v>
      </c>
      <c r="RV82" s="19" t="str">
        <f t="shared" ca="1" si="628"/>
        <v>-</v>
      </c>
      <c r="RW82" s="19" t="str">
        <f t="shared" ca="1" si="628"/>
        <v>-</v>
      </c>
      <c r="RX82" s="19" t="str">
        <f t="shared" ca="1" si="628"/>
        <v>-</v>
      </c>
      <c r="RY82" s="19" t="str">
        <f t="shared" ca="1" si="628"/>
        <v>-</v>
      </c>
      <c r="RZ82" s="19" t="str">
        <f t="shared" ca="1" si="628"/>
        <v>-</v>
      </c>
      <c r="SA82" s="19" t="str">
        <f t="shared" ca="1" si="628"/>
        <v>-</v>
      </c>
      <c r="SB82" s="19" t="str">
        <f t="shared" ca="1" si="628"/>
        <v>-</v>
      </c>
      <c r="SC82" s="19" t="str">
        <f t="shared" ca="1" si="628"/>
        <v>-</v>
      </c>
      <c r="SD82" s="19" t="str">
        <f t="shared" ca="1" si="628"/>
        <v>-</v>
      </c>
      <c r="SE82" s="19" t="str">
        <f t="shared" ca="1" si="628"/>
        <v>-</v>
      </c>
      <c r="SF82" s="19" t="str">
        <f t="shared" ca="1" si="628"/>
        <v>-</v>
      </c>
      <c r="SG82" s="19" t="str">
        <f t="shared" ca="1" si="628"/>
        <v>-</v>
      </c>
      <c r="SH82" s="19" t="str">
        <f t="shared" ca="1" si="628"/>
        <v>-</v>
      </c>
      <c r="SI82" s="12" t="str">
        <f t="shared" ca="1" si="504"/>
        <v>-</v>
      </c>
      <c r="SJ82" s="19" t="str">
        <f t="shared" ca="1" si="628"/>
        <v>-</v>
      </c>
      <c r="SK82" s="19" t="str">
        <f t="shared" ca="1" si="628"/>
        <v>-</v>
      </c>
      <c r="SL82" s="19" t="str">
        <f t="shared" ref="SL82:UR82" ca="1" si="629">OFFSET(SL$5,$B82,0)</f>
        <v>-</v>
      </c>
      <c r="SM82" s="19" t="str">
        <f t="shared" ca="1" si="564"/>
        <v>-</v>
      </c>
      <c r="SN82" s="19" t="str">
        <f t="shared" ca="1" si="564"/>
        <v>-</v>
      </c>
      <c r="SO82" s="19" t="str">
        <f t="shared" ca="1" si="564"/>
        <v>-</v>
      </c>
      <c r="SP82" s="19" t="str">
        <f t="shared" ca="1" si="564"/>
        <v>-</v>
      </c>
      <c r="SQ82" s="19" t="str">
        <f t="shared" ca="1" si="564"/>
        <v>-</v>
      </c>
      <c r="SR82" s="19" t="str">
        <f t="shared" ca="1" si="564"/>
        <v>-</v>
      </c>
      <c r="SS82" s="19" t="str">
        <f t="shared" ca="1" si="629"/>
        <v>-</v>
      </c>
      <c r="ST82" s="19" t="str">
        <f t="shared" ca="1" si="629"/>
        <v>-</v>
      </c>
      <c r="SU82" s="19" t="str">
        <f t="shared" ca="1" si="629"/>
        <v>-</v>
      </c>
      <c r="SV82" s="19" t="str">
        <f t="shared" ca="1" si="629"/>
        <v>-</v>
      </c>
      <c r="SW82" s="19" t="str">
        <f t="shared" ca="1" si="629"/>
        <v>-</v>
      </c>
      <c r="SX82" s="19" t="str">
        <f t="shared" ca="1" si="629"/>
        <v>-</v>
      </c>
      <c r="SY82" s="19" t="str">
        <f t="shared" ca="1" si="629"/>
        <v>-</v>
      </c>
      <c r="SZ82" s="19" t="str">
        <f t="shared" ca="1" si="629"/>
        <v>-</v>
      </c>
      <c r="TA82" s="19" t="str">
        <f t="shared" ca="1" si="629"/>
        <v>-</v>
      </c>
      <c r="TB82" s="19" t="str">
        <f t="shared" ca="1" si="629"/>
        <v>-</v>
      </c>
      <c r="TC82" s="19" t="str">
        <f t="shared" ca="1" si="629"/>
        <v>-</v>
      </c>
      <c r="TD82" s="19" t="str">
        <f t="shared" ca="1" si="629"/>
        <v>-</v>
      </c>
      <c r="TE82" s="19" t="str">
        <f t="shared" ca="1" si="629"/>
        <v>-</v>
      </c>
      <c r="TF82" s="19" t="str">
        <f t="shared" ca="1" si="629"/>
        <v>-</v>
      </c>
      <c r="TG82" s="19" t="str">
        <f t="shared" ca="1" si="629"/>
        <v>-</v>
      </c>
      <c r="TH82" s="19" t="str">
        <f t="shared" ca="1" si="629"/>
        <v>-</v>
      </c>
      <c r="TI82" s="19" t="str">
        <f t="shared" ca="1" si="629"/>
        <v>-</v>
      </c>
      <c r="TJ82" s="19" t="str">
        <f t="shared" ca="1" si="629"/>
        <v>-</v>
      </c>
      <c r="TK82" s="19" t="str">
        <f t="shared" ca="1" si="629"/>
        <v>-</v>
      </c>
      <c r="TL82" s="19" t="str">
        <f t="shared" ca="1" si="629"/>
        <v>-</v>
      </c>
      <c r="TM82" s="19" t="str">
        <f t="shared" ca="1" si="506"/>
        <v>-</v>
      </c>
      <c r="TN82" s="19" t="str">
        <f t="shared" ca="1" si="506"/>
        <v>-</v>
      </c>
      <c r="TO82" s="19" t="str">
        <f t="shared" ca="1" si="506"/>
        <v>-</v>
      </c>
      <c r="TP82" s="19" t="str">
        <f t="shared" ca="1" si="506"/>
        <v>-</v>
      </c>
      <c r="TQ82" s="19" t="str">
        <f t="shared" ca="1" si="506"/>
        <v>-</v>
      </c>
      <c r="TR82" s="19" t="str">
        <f t="shared" ca="1" si="506"/>
        <v>-</v>
      </c>
      <c r="TS82" s="19" t="str">
        <f t="shared" ca="1" si="629"/>
        <v>-</v>
      </c>
      <c r="TT82" s="19" t="str">
        <f t="shared" ca="1" si="629"/>
        <v>-</v>
      </c>
      <c r="TU82" s="19" t="str">
        <f t="shared" ca="1" si="629"/>
        <v>-</v>
      </c>
      <c r="TV82" s="19" t="str">
        <f t="shared" ca="1" si="629"/>
        <v>-</v>
      </c>
      <c r="TW82" s="19" t="str">
        <f t="shared" ca="1" si="629"/>
        <v>-</v>
      </c>
      <c r="TX82" s="19" t="str">
        <f t="shared" ca="1" si="629"/>
        <v>-</v>
      </c>
      <c r="TY82" s="19" t="str">
        <f t="shared" ca="1" si="629"/>
        <v>-</v>
      </c>
      <c r="TZ82" s="19" t="str">
        <f t="shared" ca="1" si="629"/>
        <v>-</v>
      </c>
      <c r="UA82" s="19" t="str">
        <f t="shared" ca="1" si="629"/>
        <v>-</v>
      </c>
      <c r="UB82" s="19" t="str">
        <f t="shared" ca="1" si="629"/>
        <v>-</v>
      </c>
      <c r="UC82" s="19" t="str">
        <f t="shared" ca="1" si="629"/>
        <v>-</v>
      </c>
      <c r="UD82" s="19" t="str">
        <f t="shared" ca="1" si="629"/>
        <v>-</v>
      </c>
      <c r="UE82" s="19" t="str">
        <f t="shared" ca="1" si="629"/>
        <v>-</v>
      </c>
      <c r="UF82" s="19" t="str">
        <f t="shared" ca="1" si="629"/>
        <v>-</v>
      </c>
      <c r="UG82" s="19" t="str">
        <f t="shared" ca="1" si="629"/>
        <v>-</v>
      </c>
      <c r="UH82" s="19" t="str">
        <f t="shared" ca="1" si="629"/>
        <v>-</v>
      </c>
      <c r="UI82" s="19" t="str">
        <f t="shared" ca="1" si="629"/>
        <v>-</v>
      </c>
      <c r="UJ82" s="19" t="str">
        <f t="shared" ca="1" si="629"/>
        <v>-</v>
      </c>
      <c r="UK82" s="19" t="str">
        <f t="shared" ca="1" si="629"/>
        <v>-</v>
      </c>
      <c r="UL82" s="19" t="str">
        <f t="shared" ca="1" si="629"/>
        <v>-</v>
      </c>
      <c r="UM82" s="19" t="str">
        <f t="shared" ca="1" si="629"/>
        <v>-</v>
      </c>
      <c r="UN82" s="19" t="str">
        <f t="shared" ca="1" si="629"/>
        <v>-</v>
      </c>
      <c r="UO82" s="19" t="str">
        <f t="shared" ca="1" si="629"/>
        <v>-</v>
      </c>
      <c r="UP82" s="19" t="str">
        <f t="shared" ca="1" si="629"/>
        <v>-</v>
      </c>
      <c r="UQ82" s="19" t="str">
        <f t="shared" ca="1" si="629"/>
        <v>-</v>
      </c>
      <c r="UR82" s="19" t="str">
        <f t="shared" ca="1" si="629"/>
        <v>-</v>
      </c>
      <c r="US82" s="12" t="b">
        <f t="shared" ca="1" si="509"/>
        <v>1</v>
      </c>
      <c r="UT82" s="19" t="str">
        <f t="shared" ref="UT82:WR82" ca="1" si="630">OFFSET(UT$5,$B82,0)</f>
        <v>-</v>
      </c>
      <c r="UU82" s="19" t="str">
        <f t="shared" ca="1" si="630"/>
        <v>-</v>
      </c>
      <c r="UV82" s="19" t="str">
        <f t="shared" ca="1" si="630"/>
        <v>-</v>
      </c>
      <c r="UW82" s="19" t="str">
        <f t="shared" ca="1" si="630"/>
        <v>-</v>
      </c>
      <c r="UX82" s="19" t="str">
        <f t="shared" ca="1" si="630"/>
        <v>-</v>
      </c>
      <c r="UY82" s="19" t="str">
        <f t="shared" ca="1" si="630"/>
        <v>-</v>
      </c>
      <c r="UZ82" s="19" t="str">
        <f t="shared" ca="1" si="630"/>
        <v>-</v>
      </c>
      <c r="VA82" s="19" t="str">
        <f t="shared" ca="1" si="630"/>
        <v>-</v>
      </c>
      <c r="VB82" s="19" t="str">
        <f t="shared" ca="1" si="630"/>
        <v>-</v>
      </c>
      <c r="VC82" s="19" t="str">
        <f t="shared" ca="1" si="630"/>
        <v>-</v>
      </c>
      <c r="VD82" s="19" t="str">
        <f t="shared" ca="1" si="630"/>
        <v>-</v>
      </c>
      <c r="VE82" s="19" t="str">
        <f t="shared" ca="1" si="630"/>
        <v>-</v>
      </c>
      <c r="VF82" s="19" t="str">
        <f t="shared" ca="1" si="630"/>
        <v>-</v>
      </c>
      <c r="VG82" s="19" t="str">
        <f t="shared" ca="1" si="630"/>
        <v>-</v>
      </c>
      <c r="VH82" s="19" t="str">
        <f t="shared" ca="1" si="630"/>
        <v>-</v>
      </c>
      <c r="VI82" s="19" t="str">
        <f t="shared" ca="1" si="630"/>
        <v>-</v>
      </c>
      <c r="VJ82" s="19" t="str">
        <f t="shared" ca="1" si="630"/>
        <v>-</v>
      </c>
      <c r="VK82" s="19" t="str">
        <f t="shared" ca="1" si="630"/>
        <v>-</v>
      </c>
      <c r="VL82" s="19" t="str">
        <f t="shared" ca="1" si="630"/>
        <v>-</v>
      </c>
      <c r="VM82" s="19" t="str">
        <f t="shared" ca="1" si="630"/>
        <v>-</v>
      </c>
      <c r="VN82" s="19" t="str">
        <f t="shared" ca="1" si="630"/>
        <v>-</v>
      </c>
      <c r="VO82" s="19" t="str">
        <f t="shared" ca="1" si="630"/>
        <v>-</v>
      </c>
      <c r="VP82" s="19" t="str">
        <f t="shared" ca="1" si="630"/>
        <v>-</v>
      </c>
      <c r="VQ82" s="19" t="str">
        <f t="shared" ca="1" si="630"/>
        <v>-</v>
      </c>
      <c r="VR82" s="19" t="str">
        <f t="shared" ca="1" si="630"/>
        <v>-</v>
      </c>
      <c r="VS82" s="19" t="str">
        <f t="shared" ca="1" si="630"/>
        <v>-</v>
      </c>
      <c r="VT82" s="19" t="str">
        <f t="shared" ca="1" si="630"/>
        <v>-</v>
      </c>
      <c r="VU82" s="19" t="str">
        <f t="shared" ca="1" si="630"/>
        <v>-</v>
      </c>
      <c r="VV82" s="19" t="str">
        <f t="shared" ca="1" si="630"/>
        <v>-</v>
      </c>
      <c r="VW82" s="19" t="str">
        <f t="shared" ca="1" si="630"/>
        <v>-</v>
      </c>
      <c r="VX82" s="19" t="str">
        <f t="shared" ca="1" si="630"/>
        <v>-</v>
      </c>
      <c r="VY82" s="19" t="str">
        <f t="shared" ca="1" si="630"/>
        <v>-</v>
      </c>
      <c r="VZ82" s="19" t="str">
        <f t="shared" ca="1" si="630"/>
        <v>-</v>
      </c>
      <c r="WA82" s="19" t="str">
        <f t="shared" ca="1" si="630"/>
        <v>-</v>
      </c>
      <c r="WB82" s="19" t="str">
        <f t="shared" ca="1" si="630"/>
        <v>-</v>
      </c>
      <c r="WC82" s="19" t="str">
        <f t="shared" ca="1" si="630"/>
        <v>-</v>
      </c>
      <c r="WD82" s="19" t="str">
        <f t="shared" ca="1" si="630"/>
        <v>-</v>
      </c>
      <c r="WE82" s="19" t="str">
        <f t="shared" ca="1" si="630"/>
        <v>-</v>
      </c>
      <c r="WF82" s="19" t="str">
        <f t="shared" ca="1" si="630"/>
        <v>-</v>
      </c>
      <c r="WG82" s="19" t="str">
        <f t="shared" ca="1" si="630"/>
        <v>-</v>
      </c>
      <c r="WH82" s="19" t="str">
        <f t="shared" ca="1" si="630"/>
        <v>-</v>
      </c>
      <c r="WI82" s="19" t="str">
        <f t="shared" ca="1" si="630"/>
        <v>-</v>
      </c>
      <c r="WJ82" s="19" t="str">
        <f t="shared" ca="1" si="630"/>
        <v>-</v>
      </c>
      <c r="WK82" s="19" t="str">
        <f t="shared" ca="1" si="630"/>
        <v>-</v>
      </c>
      <c r="WL82" s="19" t="str">
        <f t="shared" ca="1" si="630"/>
        <v>-</v>
      </c>
      <c r="WM82" s="19" t="str">
        <f t="shared" ca="1" si="630"/>
        <v>-</v>
      </c>
      <c r="WN82" s="19" t="str">
        <f t="shared" ca="1" si="630"/>
        <v>-</v>
      </c>
      <c r="WO82" s="19" t="str">
        <f t="shared" ca="1" si="630"/>
        <v>-</v>
      </c>
      <c r="WP82" s="19" t="str">
        <f t="shared" ca="1" si="630"/>
        <v>-</v>
      </c>
      <c r="WQ82" s="19" t="str">
        <f t="shared" ca="1" si="630"/>
        <v>-</v>
      </c>
      <c r="WR82" s="19" t="str">
        <f t="shared" ca="1" si="630"/>
        <v>-</v>
      </c>
      <c r="WS82" s="19" t="str">
        <f t="shared" ca="1" si="545"/>
        <v>-</v>
      </c>
      <c r="WT82" s="19" t="str">
        <f t="shared" ca="1" si="545"/>
        <v>-</v>
      </c>
      <c r="WU82" s="19" t="str">
        <f t="shared" ca="1" si="545"/>
        <v>-</v>
      </c>
      <c r="WV82" s="19" t="str">
        <f t="shared" ca="1" si="545"/>
        <v>-</v>
      </c>
      <c r="WW82" s="19" t="str">
        <f t="shared" ca="1" si="510"/>
        <v>-</v>
      </c>
      <c r="WX82" s="19" t="str">
        <f t="shared" ca="1" si="510"/>
        <v>-</v>
      </c>
      <c r="WY82" s="19" t="str">
        <f t="shared" ca="1" si="510"/>
        <v>-</v>
      </c>
      <c r="WZ82" s="19" t="str">
        <f t="shared" ca="1" si="510"/>
        <v>-</v>
      </c>
      <c r="XA82" s="19" t="str">
        <f t="shared" ca="1" si="510"/>
        <v>-</v>
      </c>
      <c r="XB82" s="19" t="str">
        <f t="shared" ca="1" si="510"/>
        <v>-</v>
      </c>
      <c r="XC82" s="19">
        <f t="shared" ca="1" si="546"/>
        <v>0</v>
      </c>
      <c r="XD82" s="599">
        <v>0</v>
      </c>
    </row>
    <row r="83" spans="1:628" hidden="1" outlineLevel="2">
      <c r="A83" s="20">
        <f t="shared" si="530"/>
        <v>78</v>
      </c>
      <c r="B83" s="561">
        <f t="shared" ca="1" si="567"/>
        <v>76</v>
      </c>
      <c r="C83">
        <f>202</f>
        <v>202</v>
      </c>
      <c r="D83" s="134" t="str">
        <f t="shared" ca="1" si="430"/>
        <v>GSW</v>
      </c>
      <c r="E83" t="b">
        <v>1</v>
      </c>
      <c r="F83" t="b">
        <v>0</v>
      </c>
      <c r="G83" s="349" t="b">
        <f t="shared" si="547"/>
        <v>1</v>
      </c>
      <c r="H83" s="227">
        <f t="shared" ca="1" si="554"/>
        <v>17</v>
      </c>
      <c r="I83" s="227">
        <f t="shared" ca="1" si="512"/>
        <v>1</v>
      </c>
      <c r="J83" s="227">
        <f t="shared" ca="1" si="512"/>
        <v>0</v>
      </c>
      <c r="K83" s="227" t="str">
        <f t="shared" ca="1" si="512"/>
        <v/>
      </c>
      <c r="L83" s="227">
        <f t="shared" ca="1" si="512"/>
        <v>1</v>
      </c>
      <c r="M83" s="227">
        <f t="shared" ca="1" si="513"/>
        <v>2</v>
      </c>
      <c r="N83" s="227">
        <f t="shared" ca="1" si="513"/>
        <v>2</v>
      </c>
      <c r="O83" s="227">
        <f t="shared" ca="1" si="514"/>
        <v>2</v>
      </c>
      <c r="P83" s="227">
        <f t="shared" ca="1" si="515"/>
        <v>3</v>
      </c>
      <c r="Q83" s="227">
        <f t="shared" ca="1" si="516"/>
        <v>2</v>
      </c>
      <c r="R83" s="114">
        <f t="shared" ca="1" si="433"/>
        <v>0</v>
      </c>
      <c r="S83" s="227">
        <f t="shared" ca="1" si="516"/>
        <v>0</v>
      </c>
      <c r="T83" s="227">
        <f t="shared" ca="1" si="516"/>
        <v>0</v>
      </c>
      <c r="U83" s="227">
        <f t="shared" ca="1" si="516"/>
        <v>0</v>
      </c>
      <c r="V83" s="227">
        <f t="shared" ca="1" si="516"/>
        <v>0</v>
      </c>
      <c r="W83" s="227">
        <f t="shared" ca="1" si="515"/>
        <v>0</v>
      </c>
      <c r="X83" s="227">
        <f t="shared" ca="1" si="517"/>
        <v>1</v>
      </c>
      <c r="Y83" s="227">
        <f t="shared" ca="1" si="515"/>
        <v>1</v>
      </c>
      <c r="Z83" s="227">
        <f t="shared" ca="1" si="515"/>
        <v>1</v>
      </c>
      <c r="AA83" s="264"/>
      <c r="AB83" s="264"/>
      <c r="AC83" s="264"/>
      <c r="AD83" s="264"/>
      <c r="AE83" s="264"/>
      <c r="AF83" s="227">
        <f t="shared" ca="1" si="518"/>
        <v>0</v>
      </c>
      <c r="AG83" s="264"/>
      <c r="AH83" s="264">
        <f t="shared" ca="1" si="519"/>
        <v>0</v>
      </c>
      <c r="AI83" s="264">
        <f t="shared" ca="1" si="519"/>
        <v>0</v>
      </c>
      <c r="AJ83" s="264">
        <f t="shared" ca="1" si="519"/>
        <v>0</v>
      </c>
      <c r="AK83" s="264">
        <f t="shared" ca="1" si="519"/>
        <v>0</v>
      </c>
      <c r="AL83" s="264">
        <f t="shared" ca="1" si="519"/>
        <v>0</v>
      </c>
      <c r="AM83" s="264">
        <f t="shared" ca="1" si="519"/>
        <v>0</v>
      </c>
      <c r="AN83" s="264">
        <f t="shared" ca="1" si="519"/>
        <v>0</v>
      </c>
      <c r="AO83" s="134">
        <f t="shared" ca="1" si="436"/>
        <v>2</v>
      </c>
      <c r="AP83" s="134">
        <f ca="1">INDEX(CHOOSE($P83,DataAutumn!i.AdultDrys,DataWinter!i.AdultDrys,DataSpring!i.AdultDrys),1,$O83)</f>
        <v>3</v>
      </c>
      <c r="AQ83" s="5">
        <f t="shared" ca="1" si="437"/>
        <v>2</v>
      </c>
      <c r="AR83" s="5">
        <f t="shared" ca="1" si="437"/>
        <v>0</v>
      </c>
      <c r="AS83" s="5">
        <f t="shared" ca="1" si="438"/>
        <v>6</v>
      </c>
      <c r="AT83">
        <f t="shared" ca="1" si="439"/>
        <v>8</v>
      </c>
      <c r="AW83" s="353" t="str">
        <f t="shared" ca="1" si="440"/>
        <v>TemplateFe 00017 GSW MWM     TOL204 Scan2 CFS RR+01% PI00% GP100% WP100% MP100% (T_F43N33L00)</v>
      </c>
      <c r="AX83" s="9" t="str">
        <f ca="1">IF(COUNTIF(AW$5:AW83,AW83)=1,"-","Dup")</f>
        <v>-</v>
      </c>
      <c r="AY83" s="9"/>
      <c r="AZ83" s="19" t="b">
        <f t="shared" ca="1" si="548"/>
        <v>0</v>
      </c>
      <c r="BA83" s="19" t="b">
        <f t="shared" ca="1" si="548"/>
        <v>0</v>
      </c>
      <c r="BB83" s="19" t="b">
        <f t="shared" ca="1" si="548"/>
        <v>0</v>
      </c>
      <c r="BC83" s="19" t="b">
        <f t="shared" ca="1" si="532"/>
        <v>0</v>
      </c>
      <c r="BD83" s="19" t="b">
        <f t="shared" ca="1" si="578"/>
        <v>0</v>
      </c>
      <c r="BE83" s="19" t="b">
        <f t="shared" ca="1" si="578"/>
        <v>0</v>
      </c>
      <c r="BF83" s="19" t="b">
        <f t="shared" ca="1" si="548"/>
        <v>0</v>
      </c>
      <c r="BG83" s="19" t="b">
        <f t="shared" ca="1" si="548"/>
        <v>0</v>
      </c>
      <c r="BH83" s="19" t="b">
        <f t="shared" ca="1" si="548"/>
        <v>0</v>
      </c>
      <c r="BI83" s="9"/>
      <c r="BJ83" s="19" t="b">
        <f t="shared" ca="1" si="441"/>
        <v>1</v>
      </c>
      <c r="BK83" s="19" t="str">
        <f t="shared" ca="1" si="441"/>
        <v>-</v>
      </c>
      <c r="BL83" s="19" t="str">
        <f t="shared" ca="1" si="441"/>
        <v>-</v>
      </c>
      <c r="BM83" s="19" t="str">
        <f t="shared" ca="1" si="441"/>
        <v>-</v>
      </c>
      <c r="BN83" s="19" t="b">
        <f t="shared" ca="1" si="441"/>
        <v>0</v>
      </c>
      <c r="BO83" s="19">
        <f t="shared" ca="1" si="442"/>
        <v>0</v>
      </c>
      <c r="BP83" s="19" t="str">
        <f t="shared" ca="1" si="441"/>
        <v>-</v>
      </c>
      <c r="BQ83" s="19" t="str">
        <f t="shared" ca="1" si="441"/>
        <v>-</v>
      </c>
      <c r="BR83" s="19" t="b">
        <f t="shared" ca="1" si="442"/>
        <v>1</v>
      </c>
      <c r="BS83" s="9"/>
      <c r="BT83" s="19" t="str">
        <f t="shared" ca="1" si="443"/>
        <v>-</v>
      </c>
      <c r="BU83" s="5" t="str">
        <f t="shared" ca="1" si="444"/>
        <v>-</v>
      </c>
      <c r="BV83" s="5">
        <f t="shared" ca="1" si="445"/>
        <v>0</v>
      </c>
      <c r="BW83" s="5">
        <f t="shared" ca="1" si="445"/>
        <v>0</v>
      </c>
      <c r="BX83" s="19" t="str">
        <f t="shared" ca="1" si="446"/>
        <v>-</v>
      </c>
      <c r="BY83" s="19" t="str">
        <f t="shared" ca="1" si="446"/>
        <v>-</v>
      </c>
      <c r="BZ83" s="19" t="str">
        <f t="shared" ca="1" si="446"/>
        <v>-</v>
      </c>
      <c r="CA83" s="5" t="str">
        <f t="shared" ca="1" si="447"/>
        <v>-</v>
      </c>
      <c r="CB83" s="5">
        <f t="shared" ca="1" si="448"/>
        <v>0</v>
      </c>
      <c r="CC83" s="5">
        <f t="shared" ca="1" si="448"/>
        <v>0</v>
      </c>
      <c r="CD83" s="19" t="str">
        <f t="shared" ca="1" si="449"/>
        <v>-</v>
      </c>
      <c r="CE83" s="5" t="str">
        <f t="shared" ca="1" si="450"/>
        <v>-</v>
      </c>
      <c r="CF83" s="5">
        <f t="shared" ca="1" si="451"/>
        <v>0</v>
      </c>
      <c r="CG83" s="19" t="str">
        <f t="shared" ca="1" si="452"/>
        <v>-</v>
      </c>
      <c r="CH83" s="19" t="str">
        <f t="shared" ca="1" si="452"/>
        <v>-</v>
      </c>
      <c r="CI83" s="5">
        <f t="shared" ca="1" si="453"/>
        <v>0</v>
      </c>
      <c r="CJ83" s="19" t="str">
        <f t="shared" ca="1" si="452"/>
        <v>-</v>
      </c>
      <c r="CK83" s="5" t="str">
        <f t="shared" ca="1" si="454"/>
        <v>-</v>
      </c>
      <c r="CL83" s="5">
        <f t="shared" ca="1" si="455"/>
        <v>0</v>
      </c>
      <c r="CM83" s="5">
        <f t="shared" ca="1" si="455"/>
        <v>0</v>
      </c>
      <c r="CN83" s="9"/>
      <c r="CO83" s="19" t="str">
        <f t="shared" ca="1" si="456"/>
        <v>-</v>
      </c>
      <c r="CP83" s="19" t="str">
        <f t="shared" ca="1" si="456"/>
        <v>-</v>
      </c>
      <c r="CQ83" s="19">
        <f t="shared" ca="1" si="457"/>
        <v>1</v>
      </c>
      <c r="CR83" s="19" t="str">
        <f t="shared" ca="1" si="457"/>
        <v>-</v>
      </c>
      <c r="CS83" s="19" t="str">
        <f t="shared" ca="1" si="456"/>
        <v>-</v>
      </c>
      <c r="CT83" s="19" t="str">
        <f t="shared" ca="1" si="456"/>
        <v>-</v>
      </c>
      <c r="CU83" s="19" t="str">
        <f t="shared" ca="1" si="456"/>
        <v>-</v>
      </c>
      <c r="CV83" s="19" t="str">
        <f t="shared" ca="1" si="456"/>
        <v>-</v>
      </c>
      <c r="CW83" s="19" t="str">
        <f t="shared" ca="1" si="456"/>
        <v>-</v>
      </c>
      <c r="CX83" s="19" t="str">
        <f t="shared" ca="1" si="456"/>
        <v>-</v>
      </c>
      <c r="CY83" s="19" t="str">
        <f t="shared" ca="1" si="456"/>
        <v>-</v>
      </c>
      <c r="CZ83" s="19" t="str">
        <f t="shared" ca="1" si="456"/>
        <v>-</v>
      </c>
      <c r="DA83" s="19" t="str">
        <f t="shared" ca="1" si="620"/>
        <v>-</v>
      </c>
      <c r="DB83" s="19" t="str">
        <f t="shared" ca="1" si="620"/>
        <v>-</v>
      </c>
      <c r="DC83" s="19" t="str">
        <f t="shared" ca="1" si="620"/>
        <v>-</v>
      </c>
      <c r="DD83" s="19" t="str">
        <f t="shared" ca="1" si="620"/>
        <v>-</v>
      </c>
      <c r="DE83" s="19" t="str">
        <f t="shared" ca="1" si="620"/>
        <v>-</v>
      </c>
      <c r="DF83" s="19" t="str">
        <f t="shared" ca="1" si="620"/>
        <v>-</v>
      </c>
      <c r="DG83" s="19" t="str">
        <f t="shared" ca="1" si="620"/>
        <v>-</v>
      </c>
      <c r="DH83" s="19" t="str">
        <f t="shared" ca="1" si="620"/>
        <v>-</v>
      </c>
      <c r="DI83" s="19" t="str">
        <f t="shared" ca="1" si="620"/>
        <v>-</v>
      </c>
      <c r="DJ83" s="9"/>
      <c r="DK83" s="134" t="b">
        <f t="shared" ca="1" si="459"/>
        <v>1</v>
      </c>
      <c r="DL83" s="12" t="b">
        <v>1</v>
      </c>
      <c r="DM83" s="19" t="b">
        <f t="shared" ca="1" si="556"/>
        <v>1</v>
      </c>
      <c r="DN83" s="582">
        <f t="shared" ca="1" si="557"/>
        <v>223201000008</v>
      </c>
      <c r="DO83" s="19" t="b">
        <f t="shared" ca="1" si="556"/>
        <v>0</v>
      </c>
      <c r="DP83" s="12" t="s">
        <v>31</v>
      </c>
      <c r="DQ83" s="19" t="b">
        <f t="shared" ca="1" si="533"/>
        <v>1</v>
      </c>
      <c r="DR83" s="583">
        <f t="shared" ca="1" si="549"/>
        <v>223201000009</v>
      </c>
      <c r="DS83" s="430">
        <f t="shared" ca="1" si="461"/>
        <v>652</v>
      </c>
      <c r="DT83" s="430">
        <f t="shared" ca="1" si="461"/>
        <v>686</v>
      </c>
      <c r="DU83" s="430">
        <f t="shared" ca="1" si="461"/>
        <v>721</v>
      </c>
      <c r="DV83" s="142">
        <f t="shared" ca="1" si="462"/>
        <v>378</v>
      </c>
      <c r="DW83" s="142">
        <f t="shared" ca="1" si="462"/>
        <v>413</v>
      </c>
      <c r="DX83" s="142">
        <f t="shared" ca="1" si="462"/>
        <v>448</v>
      </c>
      <c r="DY83" s="19" t="str">
        <f t="shared" ca="1" si="534"/>
        <v>-</v>
      </c>
      <c r="DZ83" s="12" t="b">
        <v>0</v>
      </c>
      <c r="EA83" s="12" t="b">
        <v>0</v>
      </c>
      <c r="EB83" s="12" t="b">
        <v>0</v>
      </c>
      <c r="EC83" s="12" t="b">
        <v>1</v>
      </c>
      <c r="ED83" s="12" t="b">
        <v>0</v>
      </c>
      <c r="EE83" s="12">
        <v>3</v>
      </c>
      <c r="EF83" s="12">
        <v>3</v>
      </c>
      <c r="EG83" s="19">
        <f t="shared" ca="1" si="550"/>
        <v>0</v>
      </c>
      <c r="EH83" s="12">
        <v>0.5</v>
      </c>
      <c r="EI83" s="12">
        <v>-0.5</v>
      </c>
      <c r="EJ83" s="19" t="str">
        <f t="shared" ca="1" si="535"/>
        <v>-</v>
      </c>
      <c r="EK83" s="19" t="str">
        <f t="shared" ca="1" si="535"/>
        <v>-</v>
      </c>
      <c r="EL83" s="19" t="str">
        <f t="shared" ca="1" si="535"/>
        <v>-</v>
      </c>
      <c r="EM83" s="240">
        <f t="shared" ca="1" si="551"/>
        <v>0</v>
      </c>
      <c r="EN83" s="240">
        <f t="shared" si="551"/>
        <v>0.5</v>
      </c>
      <c r="EO83" s="240">
        <f t="shared" si="551"/>
        <v>-0.5</v>
      </c>
      <c r="EP83" s="19" t="str">
        <f t="shared" ca="1" si="441"/>
        <v>-</v>
      </c>
      <c r="EQ83" s="227">
        <f t="shared" ca="1" si="536"/>
        <v>0</v>
      </c>
      <c r="ER83" s="227">
        <f t="shared" ca="1" si="522"/>
        <v>0</v>
      </c>
      <c r="ES83" s="9"/>
      <c r="ET83" s="19" t="str">
        <f t="shared" ca="1" si="324"/>
        <v>-</v>
      </c>
      <c r="EU83" s="19" t="str">
        <f t="shared" ca="1" si="324"/>
        <v>-</v>
      </c>
      <c r="EV83" s="19" t="str">
        <f t="shared" ca="1" si="324"/>
        <v>-</v>
      </c>
      <c r="EW83" s="19" t="str">
        <f t="shared" ca="1" si="324"/>
        <v>-</v>
      </c>
      <c r="EX83" s="19" t="str">
        <f t="shared" ca="1" si="324"/>
        <v>-</v>
      </c>
      <c r="EY83" s="19" t="str">
        <f t="shared" ca="1" si="324"/>
        <v>-</v>
      </c>
      <c r="EZ83" s="19" t="str">
        <f t="shared" ca="1" si="324"/>
        <v>-</v>
      </c>
      <c r="FA83" s="19" t="str">
        <f t="shared" ca="1" si="324"/>
        <v>-</v>
      </c>
      <c r="FB83" s="19" t="str">
        <f t="shared" ca="1" si="324"/>
        <v>-</v>
      </c>
      <c r="FC83" s="19" t="str">
        <f t="shared" ca="1" si="324"/>
        <v>-</v>
      </c>
      <c r="FD83" s="19" t="str">
        <f t="shared" ca="1" si="324"/>
        <v>-</v>
      </c>
      <c r="FE83" s="19" t="str">
        <f t="shared" ca="1" si="324"/>
        <v>-</v>
      </c>
      <c r="FF83" s="19">
        <f t="shared" ca="1" si="537"/>
        <v>0</v>
      </c>
      <c r="FG83" s="19">
        <f t="shared" ca="1" si="466"/>
        <v>0</v>
      </c>
      <c r="FH83" s="19">
        <f t="shared" ca="1" si="466"/>
        <v>0</v>
      </c>
      <c r="FI83" s="19">
        <f t="shared" ca="1" si="466"/>
        <v>0</v>
      </c>
      <c r="FJ83" s="19">
        <f t="shared" ca="1" si="595"/>
        <v>0</v>
      </c>
      <c r="FK83" s="19">
        <f t="shared" ca="1" si="595"/>
        <v>0</v>
      </c>
      <c r="FL83" s="19">
        <f t="shared" ca="1" si="595"/>
        <v>0</v>
      </c>
      <c r="FM83" s="19">
        <f t="shared" ca="1" si="595"/>
        <v>0</v>
      </c>
      <c r="FN83" s="19">
        <f t="shared" ca="1" si="595"/>
        <v>0</v>
      </c>
      <c r="FO83" s="19">
        <f t="shared" ca="1" si="595"/>
        <v>0</v>
      </c>
      <c r="FP83" s="19">
        <f t="shared" ca="1" si="595"/>
        <v>0</v>
      </c>
      <c r="FQ83" s="19">
        <f t="shared" ca="1" si="595"/>
        <v>0</v>
      </c>
      <c r="FR83" s="19">
        <f t="shared" ca="1" si="595"/>
        <v>0</v>
      </c>
      <c r="FS83" s="19">
        <f t="shared" ca="1" si="595"/>
        <v>0</v>
      </c>
      <c r="FT83" s="19">
        <f t="shared" ca="1" si="595"/>
        <v>0</v>
      </c>
      <c r="FU83" s="19">
        <f t="shared" ca="1" si="595"/>
        <v>0</v>
      </c>
      <c r="FV83" s="19">
        <f t="shared" ca="1" si="595"/>
        <v>0</v>
      </c>
      <c r="FW83" s="19">
        <f t="shared" ca="1" si="595"/>
        <v>0</v>
      </c>
      <c r="FX83" s="19">
        <f t="shared" ca="1" si="595"/>
        <v>0</v>
      </c>
      <c r="FY83" s="19">
        <f t="shared" ca="1" si="595"/>
        <v>0</v>
      </c>
      <c r="FZ83" s="19">
        <f t="shared" ca="1" si="595"/>
        <v>0</v>
      </c>
      <c r="GA83" s="19">
        <f t="shared" ca="1" si="595"/>
        <v>0</v>
      </c>
      <c r="GB83" s="19">
        <f t="shared" ca="1" si="595"/>
        <v>0</v>
      </c>
      <c r="GC83" s="19">
        <f t="shared" ca="1" si="595"/>
        <v>0</v>
      </c>
      <c r="GD83" s="19">
        <f t="shared" ca="1" si="595"/>
        <v>0</v>
      </c>
      <c r="GE83" s="19">
        <f t="shared" ca="1" si="595"/>
        <v>0</v>
      </c>
      <c r="GF83" s="19">
        <f t="shared" ca="1" si="595"/>
        <v>0</v>
      </c>
      <c r="GG83" s="19">
        <f t="shared" ca="1" si="595"/>
        <v>0</v>
      </c>
      <c r="GH83" s="19">
        <f t="shared" ca="1" si="595"/>
        <v>0</v>
      </c>
      <c r="GI83" s="19">
        <f t="shared" ca="1" si="595"/>
        <v>0</v>
      </c>
      <c r="GJ83" s="19">
        <f t="shared" ca="1" si="595"/>
        <v>0</v>
      </c>
      <c r="GK83" s="19">
        <f t="shared" ca="1" si="595"/>
        <v>0</v>
      </c>
      <c r="GL83" s="19">
        <f t="shared" ca="1" si="595"/>
        <v>0</v>
      </c>
      <c r="GM83" s="19">
        <f t="shared" ca="1" si="595"/>
        <v>0</v>
      </c>
      <c r="GN83" s="19">
        <f t="shared" ca="1" si="595"/>
        <v>0</v>
      </c>
      <c r="GO83" s="19">
        <f t="shared" ca="1" si="595"/>
        <v>0</v>
      </c>
      <c r="GP83" s="19">
        <f t="shared" ca="1" si="595"/>
        <v>0</v>
      </c>
      <c r="GQ83" s="19">
        <f t="shared" ca="1" si="595"/>
        <v>0</v>
      </c>
      <c r="GR83" s="19">
        <f t="shared" ca="1" si="595"/>
        <v>0</v>
      </c>
      <c r="GS83" s="19">
        <f t="shared" ca="1" si="595"/>
        <v>0</v>
      </c>
      <c r="GT83" s="19">
        <f t="shared" ca="1" si="595"/>
        <v>0</v>
      </c>
      <c r="GU83" s="19">
        <f t="shared" ca="1" si="595"/>
        <v>0</v>
      </c>
      <c r="GV83" s="19">
        <f t="shared" ca="1" si="595"/>
        <v>0</v>
      </c>
      <c r="GW83" s="19">
        <f t="shared" ca="1" si="595"/>
        <v>0</v>
      </c>
      <c r="GX83" s="19">
        <f t="shared" ca="1" si="595"/>
        <v>0</v>
      </c>
      <c r="GY83" s="19">
        <f t="shared" ca="1" si="595"/>
        <v>0</v>
      </c>
      <c r="GZ83" s="19">
        <f t="shared" ca="1" si="595"/>
        <v>0</v>
      </c>
      <c r="HA83" s="19">
        <f t="shared" ca="1" si="595"/>
        <v>0</v>
      </c>
      <c r="HB83" s="19">
        <f t="shared" ca="1" si="595"/>
        <v>0</v>
      </c>
      <c r="HC83" s="19">
        <f t="shared" ca="1" si="595"/>
        <v>0</v>
      </c>
      <c r="HD83" s="19">
        <f t="shared" ca="1" si="595"/>
        <v>0</v>
      </c>
      <c r="HE83" s="19">
        <f t="shared" ca="1" si="595"/>
        <v>0</v>
      </c>
      <c r="HF83" s="19">
        <f t="shared" ca="1" si="595"/>
        <v>0</v>
      </c>
      <c r="HG83" s="19">
        <f t="shared" ca="1" si="595"/>
        <v>0</v>
      </c>
      <c r="HH83" s="19">
        <f t="shared" ca="1" si="595"/>
        <v>0</v>
      </c>
      <c r="HI83" s="19">
        <f t="shared" ca="1" si="595"/>
        <v>0</v>
      </c>
      <c r="HJ83" s="19">
        <f t="shared" ca="1" si="595"/>
        <v>0</v>
      </c>
      <c r="HK83" s="19">
        <f t="shared" ca="1" si="595"/>
        <v>0</v>
      </c>
      <c r="HL83" s="19">
        <f t="shared" ca="1" si="595"/>
        <v>0</v>
      </c>
      <c r="HM83" s="19">
        <f t="shared" ca="1" si="595"/>
        <v>0</v>
      </c>
      <c r="HN83" s="19">
        <f t="shared" ca="1" si="595"/>
        <v>0</v>
      </c>
      <c r="HO83" s="19">
        <f t="shared" ca="1" si="595"/>
        <v>0</v>
      </c>
      <c r="HP83" s="19">
        <f t="shared" ca="1" si="595"/>
        <v>0</v>
      </c>
      <c r="HQ83" s="19">
        <f t="shared" ca="1" si="595"/>
        <v>0</v>
      </c>
      <c r="HR83" s="19">
        <f t="shared" ca="1" si="469"/>
        <v>0</v>
      </c>
      <c r="HS83" s="19">
        <f t="shared" ca="1" si="469"/>
        <v>0</v>
      </c>
      <c r="HT83" s="19">
        <f t="shared" ca="1" si="469"/>
        <v>0</v>
      </c>
      <c r="HU83" s="19">
        <f t="shared" ca="1" si="469"/>
        <v>0</v>
      </c>
      <c r="HV83" s="19">
        <f t="shared" ca="1" si="469"/>
        <v>0</v>
      </c>
      <c r="HW83" s="19">
        <f t="shared" ca="1" si="469"/>
        <v>0</v>
      </c>
      <c r="HX83" s="19">
        <f t="shared" ca="1" si="469"/>
        <v>0</v>
      </c>
      <c r="HY83" s="19">
        <f t="shared" ca="1" si="469"/>
        <v>0</v>
      </c>
      <c r="HZ83" s="19">
        <f t="shared" ca="1" si="469"/>
        <v>0</v>
      </c>
      <c r="IA83" s="19">
        <f t="shared" ca="1" si="469"/>
        <v>0</v>
      </c>
      <c r="IB83" s="19">
        <f t="shared" ca="1" si="469"/>
        <v>0</v>
      </c>
      <c r="IC83" s="19">
        <f t="shared" ca="1" si="469"/>
        <v>0</v>
      </c>
      <c r="ID83" s="19">
        <f t="shared" ca="1" si="469"/>
        <v>0</v>
      </c>
      <c r="IE83" s="19">
        <f t="shared" ca="1" si="469"/>
        <v>0</v>
      </c>
      <c r="IF83" s="19">
        <f t="shared" ca="1" si="469"/>
        <v>0</v>
      </c>
      <c r="IG83" s="19">
        <f t="shared" ca="1" si="469"/>
        <v>0</v>
      </c>
      <c r="IH83" s="19">
        <f t="shared" ca="1" si="469"/>
        <v>0</v>
      </c>
      <c r="II83" s="19">
        <f t="shared" ca="1" si="469"/>
        <v>0</v>
      </c>
      <c r="IJ83" s="19">
        <f t="shared" ca="1" si="469"/>
        <v>0</v>
      </c>
      <c r="IK83" s="19">
        <f t="shared" ca="1" si="469"/>
        <v>0</v>
      </c>
      <c r="IL83" s="19">
        <f t="shared" ca="1" si="469"/>
        <v>0</v>
      </c>
      <c r="IM83" s="19">
        <f t="shared" ca="1" si="469"/>
        <v>0</v>
      </c>
      <c r="IN83" s="19">
        <f t="shared" ca="1" si="469"/>
        <v>0</v>
      </c>
      <c r="IO83" s="19">
        <f t="shared" ca="1" si="470"/>
        <v>0</v>
      </c>
      <c r="IP83" s="19">
        <f t="shared" ca="1" si="470"/>
        <v>0</v>
      </c>
      <c r="IQ83" s="19">
        <f t="shared" ca="1" si="470"/>
        <v>0</v>
      </c>
      <c r="IR83" s="19">
        <f t="shared" ca="1" si="471"/>
        <v>0</v>
      </c>
      <c r="IS83" s="19">
        <f t="shared" ca="1" si="471"/>
        <v>0</v>
      </c>
      <c r="IT83" s="19">
        <f t="shared" ca="1" si="471"/>
        <v>0</v>
      </c>
      <c r="IU83" s="19">
        <f t="shared" ca="1" si="471"/>
        <v>0</v>
      </c>
      <c r="IV83" s="19">
        <f t="shared" ca="1" si="471"/>
        <v>0</v>
      </c>
      <c r="IW83" s="19">
        <f t="shared" ca="1" si="471"/>
        <v>0</v>
      </c>
      <c r="IX83" s="19">
        <f t="shared" ca="1" si="471"/>
        <v>0</v>
      </c>
      <c r="IY83" s="19">
        <f t="shared" ca="1" si="471"/>
        <v>0</v>
      </c>
      <c r="IZ83" s="19">
        <f t="shared" ca="1" si="471"/>
        <v>0</v>
      </c>
      <c r="JA83" s="19">
        <f t="shared" ca="1" si="471"/>
        <v>0</v>
      </c>
      <c r="JB83" s="19">
        <f t="shared" ca="1" si="470"/>
        <v>0</v>
      </c>
      <c r="JC83" s="19">
        <f t="shared" ca="1" si="470"/>
        <v>0</v>
      </c>
      <c r="JD83" s="19">
        <f t="shared" ca="1" si="470"/>
        <v>0</v>
      </c>
      <c r="JE83" s="19">
        <f t="shared" ca="1" si="470"/>
        <v>0</v>
      </c>
      <c r="JF83" s="19">
        <f t="shared" ca="1" si="470"/>
        <v>0</v>
      </c>
      <c r="JG83" s="19">
        <f t="shared" ca="1" si="470"/>
        <v>0</v>
      </c>
      <c r="JH83" s="19">
        <f t="shared" ca="1" si="470"/>
        <v>0</v>
      </c>
      <c r="JI83" s="19">
        <f t="shared" ca="1" si="470"/>
        <v>0</v>
      </c>
      <c r="JJ83" s="19">
        <f t="shared" ca="1" si="470"/>
        <v>0</v>
      </c>
      <c r="JK83" s="19">
        <f t="shared" ca="1" si="470"/>
        <v>0</v>
      </c>
      <c r="JL83" s="19">
        <f t="shared" ca="1" si="470"/>
        <v>0</v>
      </c>
      <c r="JM83" s="19">
        <f t="shared" ca="1" si="470"/>
        <v>0</v>
      </c>
      <c r="JN83" s="19">
        <f t="shared" ca="1" si="470"/>
        <v>0</v>
      </c>
      <c r="JO83" s="19">
        <f t="shared" ca="1" si="470"/>
        <v>0</v>
      </c>
      <c r="JP83" s="19">
        <f t="shared" ca="1" si="470"/>
        <v>0</v>
      </c>
      <c r="JQ83" s="19">
        <f t="shared" ca="1" si="470"/>
        <v>0</v>
      </c>
      <c r="JR83" s="19">
        <f t="shared" ca="1" si="470"/>
        <v>0</v>
      </c>
      <c r="JS83" s="19">
        <f t="shared" ca="1" si="470"/>
        <v>0</v>
      </c>
      <c r="JT83" s="19">
        <f t="shared" ca="1" si="470"/>
        <v>0</v>
      </c>
      <c r="JU83" s="19">
        <f t="shared" ca="1" si="470"/>
        <v>0</v>
      </c>
      <c r="JV83" s="19">
        <f t="shared" ca="1" si="470"/>
        <v>0</v>
      </c>
      <c r="JW83" s="19">
        <f t="shared" ca="1" si="470"/>
        <v>0</v>
      </c>
      <c r="JX83" s="19">
        <f t="shared" ca="1" si="470"/>
        <v>0</v>
      </c>
      <c r="JY83" s="19">
        <f t="shared" ca="1" si="470"/>
        <v>0</v>
      </c>
      <c r="JZ83" s="19">
        <f t="shared" ca="1" si="470"/>
        <v>0</v>
      </c>
      <c r="KA83" s="5">
        <f t="shared" ca="1" si="472"/>
        <v>67</v>
      </c>
      <c r="KB83" s="9"/>
      <c r="KC83" s="5">
        <f t="shared" ca="1" si="473"/>
        <v>1</v>
      </c>
      <c r="KD83" s="5" t="b">
        <f t="shared" ca="1" si="473"/>
        <v>0</v>
      </c>
      <c r="KE83" s="19">
        <f t="shared" ca="1" si="539"/>
        <v>0</v>
      </c>
      <c r="KF83" s="5">
        <f t="shared" ca="1" si="474"/>
        <v>0</v>
      </c>
      <c r="KG83" s="5">
        <f t="shared" ca="1" si="475"/>
        <v>1.2500000000000001E-2</v>
      </c>
      <c r="KH83" s="19">
        <f t="shared" ca="1" si="476"/>
        <v>0</v>
      </c>
      <c r="KI83" s="19">
        <f t="shared" ca="1" si="476"/>
        <v>0</v>
      </c>
      <c r="KJ83" s="19" t="str">
        <f t="shared" ca="1" si="476"/>
        <v>-</v>
      </c>
      <c r="KK83" s="19" t="str">
        <f t="shared" ca="1" si="599"/>
        <v>-</v>
      </c>
      <c r="KL83" s="19" t="str">
        <f t="shared" ca="1" si="599"/>
        <v>-</v>
      </c>
      <c r="KM83" s="19" t="str">
        <f t="shared" ca="1" si="599"/>
        <v>-</v>
      </c>
      <c r="KN83" s="19" t="str">
        <f t="shared" ca="1" si="599"/>
        <v>-</v>
      </c>
      <c r="KO83" s="19" t="str">
        <f t="shared" ca="1" si="599"/>
        <v>-</v>
      </c>
      <c r="KP83" s="19" t="str">
        <f t="shared" ca="1" si="599"/>
        <v>-</v>
      </c>
      <c r="KQ83" s="19" t="str">
        <f t="shared" ca="1" si="599"/>
        <v>-</v>
      </c>
      <c r="KR83" s="19" t="str">
        <f t="shared" ca="1" si="599"/>
        <v>-</v>
      </c>
      <c r="KS83" s="19" t="str">
        <f t="shared" ca="1" si="599"/>
        <v>-</v>
      </c>
      <c r="KT83" s="19" t="str">
        <f t="shared" ca="1" si="599"/>
        <v>-</v>
      </c>
      <c r="KU83" s="19" t="str">
        <f t="shared" ca="1" si="599"/>
        <v>-</v>
      </c>
      <c r="KV83" s="19" t="str">
        <f t="shared" ca="1" si="599"/>
        <v>-</v>
      </c>
      <c r="KW83" s="19">
        <f t="shared" ref="KW83:LF98" ca="1" si="631">OFFSET(KW$5,$B83,0)</f>
        <v>1</v>
      </c>
      <c r="KX83" s="19">
        <f t="shared" ca="1" si="539"/>
        <v>0</v>
      </c>
      <c r="KY83" s="19">
        <f t="shared" ca="1" si="478"/>
        <v>1</v>
      </c>
      <c r="KZ83" s="19">
        <f t="shared" ca="1" si="631"/>
        <v>1</v>
      </c>
      <c r="LA83" s="19">
        <f t="shared" ca="1" si="631"/>
        <v>1</v>
      </c>
      <c r="LB83" s="19">
        <f t="shared" ca="1" si="631"/>
        <v>1</v>
      </c>
      <c r="LC83" s="19">
        <f t="shared" ca="1" si="631"/>
        <v>0</v>
      </c>
      <c r="LD83" s="19">
        <f t="shared" ca="1" si="631"/>
        <v>1</v>
      </c>
      <c r="LE83" s="19">
        <f t="shared" ca="1" si="631"/>
        <v>0</v>
      </c>
      <c r="LF83" s="19">
        <f t="shared" ca="1" si="631"/>
        <v>0</v>
      </c>
      <c r="LG83" s="19">
        <f t="shared" ca="1" si="618"/>
        <v>1</v>
      </c>
      <c r="LH83" s="19">
        <f t="shared" ca="1" si="618"/>
        <v>0</v>
      </c>
      <c r="LI83" s="19">
        <f t="shared" ca="1" si="618"/>
        <v>0</v>
      </c>
      <c r="LJ83" s="19">
        <f t="shared" ca="1" si="618"/>
        <v>0</v>
      </c>
      <c r="LK83" s="19">
        <f t="shared" ca="1" si="618"/>
        <v>0</v>
      </c>
      <c r="LL83" s="19">
        <f t="shared" ca="1" si="618"/>
        <v>1</v>
      </c>
      <c r="LM83" s="19">
        <f t="shared" ca="1" si="618"/>
        <v>0</v>
      </c>
      <c r="LN83" s="19">
        <f t="shared" ca="1" si="618"/>
        <v>1</v>
      </c>
      <c r="LO83" s="19">
        <f t="shared" ca="1" si="539"/>
        <v>0</v>
      </c>
      <c r="LP83" s="19">
        <f t="shared" ca="1" si="539"/>
        <v>0</v>
      </c>
      <c r="LQ83" s="19">
        <f t="shared" ca="1" si="539"/>
        <v>0</v>
      </c>
      <c r="LR83" s="19">
        <f t="shared" ca="1" si="539"/>
        <v>0</v>
      </c>
      <c r="LS83" s="19">
        <f t="shared" ca="1" si="539"/>
        <v>0</v>
      </c>
      <c r="LT83" s="19">
        <f t="shared" ca="1" si="539"/>
        <v>0</v>
      </c>
      <c r="LU83" s="19">
        <f t="shared" ca="1" si="539"/>
        <v>0</v>
      </c>
      <c r="LV83" s="19">
        <f t="shared" ca="1" si="539"/>
        <v>0</v>
      </c>
      <c r="LW83" s="19">
        <f t="shared" ca="1" si="539"/>
        <v>0</v>
      </c>
      <c r="LX83" s="19">
        <f t="shared" ca="1" si="360"/>
        <v>0</v>
      </c>
      <c r="LY83" s="19">
        <f t="shared" ca="1" si="360"/>
        <v>0</v>
      </c>
      <c r="LZ83" s="19">
        <f t="shared" ca="1" si="360"/>
        <v>0</v>
      </c>
      <c r="MA83" s="19">
        <f t="shared" ca="1" si="360"/>
        <v>0</v>
      </c>
      <c r="MB83" s="19">
        <f t="shared" ca="1" si="360"/>
        <v>0</v>
      </c>
      <c r="MC83" s="19">
        <f t="shared" ca="1" si="360"/>
        <v>0</v>
      </c>
      <c r="MD83" s="19">
        <f t="shared" ca="1" si="360"/>
        <v>0</v>
      </c>
      <c r="ME83" s="19">
        <f t="shared" ca="1" si="360"/>
        <v>0</v>
      </c>
      <c r="MF83" s="19">
        <f t="shared" ca="1" si="360"/>
        <v>0</v>
      </c>
      <c r="MG83" s="19">
        <f t="shared" ca="1" si="360"/>
        <v>0</v>
      </c>
      <c r="MH83" s="19">
        <f t="shared" ca="1" si="360"/>
        <v>0</v>
      </c>
      <c r="MI83" s="19">
        <f t="shared" ca="1" si="360"/>
        <v>0</v>
      </c>
      <c r="MJ83" s="5">
        <f t="shared" ca="1" si="480"/>
        <v>0</v>
      </c>
      <c r="MK83" s="5">
        <f t="shared" ca="1" si="480"/>
        <v>6.25E-2</v>
      </c>
      <c r="ML83" s="5">
        <f t="shared" ca="1" si="480"/>
        <v>6.25E-2</v>
      </c>
      <c r="MM83" s="5">
        <f t="shared" ca="1" si="480"/>
        <v>6.25E-2</v>
      </c>
      <c r="MN83" s="19">
        <f t="shared" ca="1" si="418"/>
        <v>0</v>
      </c>
      <c r="MO83" s="19">
        <f t="shared" ca="1" si="360"/>
        <v>0</v>
      </c>
      <c r="MP83" s="19">
        <f t="shared" ca="1" si="370"/>
        <v>0</v>
      </c>
      <c r="MQ83" s="19">
        <f t="shared" ca="1" si="370"/>
        <v>0</v>
      </c>
      <c r="MR83" s="19">
        <f t="shared" ca="1" si="370"/>
        <v>0</v>
      </c>
      <c r="MS83" s="19">
        <f t="shared" ca="1" si="370"/>
        <v>0</v>
      </c>
      <c r="MT83" s="19">
        <f t="shared" ca="1" si="360"/>
        <v>0</v>
      </c>
      <c r="MU83" s="19">
        <f t="shared" ca="1" si="360"/>
        <v>1</v>
      </c>
      <c r="MV83" s="19">
        <f t="shared" ca="1" si="481"/>
        <v>0</v>
      </c>
      <c r="MW83" s="19">
        <f t="shared" ca="1" si="481"/>
        <v>0</v>
      </c>
      <c r="MX83" s="19">
        <f t="shared" ca="1" si="481"/>
        <v>0</v>
      </c>
      <c r="MY83" s="19">
        <f t="shared" ca="1" si="360"/>
        <v>0</v>
      </c>
      <c r="MZ83" s="19">
        <f t="shared" ca="1" si="360"/>
        <v>1</v>
      </c>
      <c r="NA83" s="9"/>
      <c r="NB83" s="5" t="b">
        <f t="shared" ca="1" si="482"/>
        <v>0</v>
      </c>
      <c r="NC83" s="19" t="str">
        <f t="shared" ca="1" si="373"/>
        <v>-</v>
      </c>
      <c r="ND83" s="19" t="str">
        <f t="shared" ca="1" si="373"/>
        <v>-</v>
      </c>
      <c r="NE83" s="5" t="b">
        <f t="shared" ca="1" si="483"/>
        <v>0</v>
      </c>
      <c r="NF83" s="5" t="b">
        <f t="shared" ca="1" si="483"/>
        <v>0</v>
      </c>
      <c r="NG83" s="5" t="b">
        <f t="shared" ca="1" si="483"/>
        <v>1</v>
      </c>
      <c r="NH83" s="134">
        <f t="shared" ca="1" si="484"/>
        <v>2</v>
      </c>
      <c r="NI83" s="134">
        <f t="shared" ca="1" si="484"/>
        <v>2</v>
      </c>
      <c r="NJ83" s="5" t="b">
        <f t="shared" ca="1" si="610"/>
        <v>0</v>
      </c>
      <c r="NK83" s="5" t="b">
        <f t="shared" ca="1" si="610"/>
        <v>1</v>
      </c>
      <c r="NL83" s="5" t="b">
        <f t="shared" ca="1" si="610"/>
        <v>1</v>
      </c>
      <c r="NM83" s="5" t="b">
        <f t="shared" ca="1" si="610"/>
        <v>0</v>
      </c>
      <c r="NN83" s="5">
        <f t="shared" ca="1" si="611"/>
        <v>1</v>
      </c>
      <c r="NO83" s="5">
        <f t="shared" ca="1" si="611"/>
        <v>0</v>
      </c>
      <c r="NP83" s="5" t="b">
        <f t="shared" ca="1" si="612"/>
        <v>0</v>
      </c>
      <c r="NQ83" s="5" t="str" cm="1">
        <f t="array" aca="1" ref="NQ83" ca="1">IF(OR(NR83:NY83&lt;&gt;"-"),TRUE,"-")</f>
        <v>-</v>
      </c>
      <c r="NR83" s="19" t="str">
        <f t="shared" ref="NR83:NY114" ca="1" si="632">OFFSET(NR$5,$B83,0)</f>
        <v>-</v>
      </c>
      <c r="NS83" s="19" t="str">
        <f t="shared" ca="1" si="632"/>
        <v>-</v>
      </c>
      <c r="NT83" s="19" t="str">
        <f t="shared" ca="1" si="632"/>
        <v>-</v>
      </c>
      <c r="NU83" s="19" t="str">
        <f t="shared" ca="1" si="632"/>
        <v>-</v>
      </c>
      <c r="NV83" s="19" t="str">
        <f t="shared" ca="1" si="632"/>
        <v>-</v>
      </c>
      <c r="NW83" s="19" t="str">
        <f t="shared" ca="1" si="632"/>
        <v>-</v>
      </c>
      <c r="NX83" s="19" t="str">
        <f t="shared" ca="1" si="632"/>
        <v>-</v>
      </c>
      <c r="NY83" s="19" t="str">
        <f t="shared" ca="1" si="632"/>
        <v>-</v>
      </c>
      <c r="NZ83" s="5" t="b">
        <f t="array" aca="1" ref="NZ83" ca="1">IF(OR(OA83:OG83&lt;&gt;"-"),TRUE,"-")</f>
        <v>1</v>
      </c>
      <c r="OA83" s="19" t="str">
        <f t="shared" ca="1" si="541"/>
        <v>-</v>
      </c>
      <c r="OB83" s="19" t="str">
        <f t="shared" ca="1" si="541"/>
        <v>-</v>
      </c>
      <c r="OC83" s="19">
        <f t="shared" ca="1" si="541"/>
        <v>999999</v>
      </c>
      <c r="OD83" s="19">
        <f t="shared" ca="1" si="541"/>
        <v>999999</v>
      </c>
      <c r="OE83" s="19">
        <f t="shared" ca="1" si="541"/>
        <v>999999</v>
      </c>
      <c r="OF83" s="19">
        <f t="shared" ca="1" si="541"/>
        <v>999999</v>
      </c>
      <c r="OG83" s="19">
        <f t="shared" ca="1" si="541"/>
        <v>999999</v>
      </c>
      <c r="OH83" s="5" t="str">
        <f t="array" aca="1" ref="OH83" ca="1">IF(OR(OI83:OJ83&lt;&gt;"-"),TRUE,"-")</f>
        <v>-</v>
      </c>
      <c r="OI83" s="19" t="str">
        <f t="shared" ca="1" si="626"/>
        <v>-</v>
      </c>
      <c r="OJ83" s="19" t="str">
        <f t="shared" ca="1" si="626"/>
        <v>-</v>
      </c>
      <c r="OK83" s="19" t="b">
        <f t="shared" ca="1" si="541"/>
        <v>1</v>
      </c>
      <c r="OL83" s="19">
        <f t="shared" ca="1" si="541"/>
        <v>0</v>
      </c>
      <c r="OM83" s="5" t="str">
        <f t="shared" ca="1" si="489"/>
        <v>-</v>
      </c>
      <c r="ON83" s="5" t="str">
        <f t="shared" ca="1" si="489"/>
        <v>-</v>
      </c>
      <c r="OO83" s="5" t="str">
        <f t="shared" ca="1" si="489"/>
        <v>-</v>
      </c>
      <c r="OP83" s="5" t="str">
        <f t="shared" ca="1" si="489"/>
        <v>-</v>
      </c>
      <c r="OQ83" s="19" t="str">
        <f t="shared" ca="1" si="386"/>
        <v>-</v>
      </c>
      <c r="OR83" s="19" t="str">
        <f t="shared" ca="1" si="386"/>
        <v>-</v>
      </c>
      <c r="OS83" s="19" t="str">
        <f t="shared" ca="1" si="386"/>
        <v>-</v>
      </c>
      <c r="OT83" s="19" t="str">
        <f t="shared" ca="1" si="386"/>
        <v>-</v>
      </c>
      <c r="OU83" s="19" t="str">
        <f t="shared" ca="1" si="386"/>
        <v>-</v>
      </c>
      <c r="OV83" s="19" t="str">
        <f t="shared" ca="1" si="386"/>
        <v>-</v>
      </c>
      <c r="OW83" s="5" t="str">
        <f t="shared" ca="1" si="613"/>
        <v>-</v>
      </c>
      <c r="OX83" s="5">
        <f t="shared" ca="1" si="613"/>
        <v>500</v>
      </c>
      <c r="OY83" s="5">
        <f t="shared" ca="1" si="613"/>
        <v>500</v>
      </c>
      <c r="OZ83" s="5" t="str">
        <f t="shared" ca="1" si="613"/>
        <v>-</v>
      </c>
      <c r="PA83" s="5" t="str">
        <f t="shared" ca="1" si="613"/>
        <v>-</v>
      </c>
      <c r="PB83" s="5" t="str">
        <f t="shared" ca="1" si="613"/>
        <v>-</v>
      </c>
      <c r="PC83" s="5">
        <f t="shared" ca="1" si="492"/>
        <v>1.5</v>
      </c>
      <c r="PD83" s="9"/>
      <c r="PE83" s="19">
        <f t="shared" ca="1" si="491"/>
        <v>50</v>
      </c>
      <c r="PF83" s="19">
        <f t="shared" ca="1" si="544"/>
        <v>50</v>
      </c>
      <c r="PG83" s="19">
        <f t="shared" ca="1" si="544"/>
        <v>50</v>
      </c>
      <c r="PH83" s="19">
        <f t="shared" ca="1" si="544"/>
        <v>50</v>
      </c>
      <c r="PI83" s="19">
        <f t="shared" ca="1" si="387"/>
        <v>1</v>
      </c>
      <c r="PJ83" s="5">
        <f t="shared" ca="1" si="493"/>
        <v>1</v>
      </c>
      <c r="PK83" s="19">
        <f t="shared" ca="1" si="494"/>
        <v>1</v>
      </c>
      <c r="PL83" s="9"/>
      <c r="PM83" s="19" t="b">
        <f t="shared" ca="1" si="544"/>
        <v>0</v>
      </c>
      <c r="PN83" s="19" t="b">
        <f t="shared" ca="1" si="544"/>
        <v>0</v>
      </c>
      <c r="PO83" s="19">
        <f t="shared" ca="1" si="544"/>
        <v>1</v>
      </c>
      <c r="PP83" s="19">
        <f t="shared" ca="1" si="544"/>
        <v>1</v>
      </c>
      <c r="PQ83" s="19">
        <f t="shared" ca="1" si="544"/>
        <v>1</v>
      </c>
      <c r="PR83" s="19">
        <f t="shared" ca="1" si="544"/>
        <v>1</v>
      </c>
      <c r="PS83" s="19">
        <f t="shared" ca="1" si="544"/>
        <v>1</v>
      </c>
      <c r="PT83" s="19">
        <f t="shared" ca="1" si="544"/>
        <v>1</v>
      </c>
      <c r="PU83" s="19">
        <f t="shared" ca="1" si="544"/>
        <v>1</v>
      </c>
      <c r="PV83" s="19">
        <f t="shared" ca="1" si="544"/>
        <v>1</v>
      </c>
      <c r="PW83" s="19">
        <f t="shared" ca="1" si="544"/>
        <v>1</v>
      </c>
      <c r="PX83" s="9"/>
      <c r="PY83" s="12" t="str">
        <f t="shared" ca="1" si="496"/>
        <v>-</v>
      </c>
      <c r="PZ83" s="19" t="str">
        <f t="shared" ca="1" si="497"/>
        <v>-</v>
      </c>
      <c r="QA83" s="19" t="str">
        <f t="shared" ca="1" si="497"/>
        <v>-</v>
      </c>
      <c r="QB83" s="19" t="str">
        <f t="shared" ca="1" si="498"/>
        <v>-</v>
      </c>
      <c r="QC83" s="19" t="str">
        <f t="shared" ca="1" si="497"/>
        <v>-</v>
      </c>
      <c r="QD83" s="19" t="str">
        <f t="shared" ca="1" si="499"/>
        <v>-</v>
      </c>
      <c r="QE83" s="19" t="str">
        <f t="shared" ca="1" si="497"/>
        <v>-</v>
      </c>
      <c r="QF83" s="19" t="str">
        <f t="shared" ca="1" si="497"/>
        <v>-</v>
      </c>
      <c r="QG83" s="19" t="str">
        <f t="shared" ca="1" si="497"/>
        <v>-</v>
      </c>
      <c r="QH83" s="19" t="str">
        <f t="shared" ca="1" si="497"/>
        <v>-</v>
      </c>
      <c r="QI83" s="19" t="str">
        <f t="shared" ca="1" si="497"/>
        <v>-</v>
      </c>
      <c r="QJ83" s="19" t="str">
        <f t="shared" ca="1" si="497"/>
        <v>-</v>
      </c>
      <c r="QK83" s="19" t="str">
        <f t="shared" ca="1" si="497"/>
        <v>-</v>
      </c>
      <c r="QL83" s="19" t="str">
        <f t="shared" ca="1" si="497"/>
        <v>-</v>
      </c>
      <c r="QM83" s="19" t="str">
        <f t="shared" ca="1" si="497"/>
        <v>-</v>
      </c>
      <c r="QN83" s="19" t="str">
        <f t="shared" ca="1" si="497"/>
        <v>-</v>
      </c>
      <c r="QO83" s="19" t="str">
        <f t="shared" ca="1" si="497"/>
        <v>-</v>
      </c>
      <c r="QP83" s="19" t="str">
        <f t="shared" ca="1" si="497"/>
        <v>-</v>
      </c>
      <c r="QQ83" s="19" t="str">
        <f t="shared" ca="1" si="497"/>
        <v>-</v>
      </c>
      <c r="QR83" s="19" t="str">
        <f t="shared" ca="1" si="500"/>
        <v>-</v>
      </c>
      <c r="QS83" s="19" t="str">
        <f t="shared" ca="1" si="500"/>
        <v>-</v>
      </c>
      <c r="QT83" s="19" t="str">
        <f t="shared" ca="1" si="500"/>
        <v>-</v>
      </c>
      <c r="QU83" s="19" t="str">
        <f t="shared" ca="1" si="500"/>
        <v>-</v>
      </c>
      <c r="QV83" s="19" t="str">
        <f t="shared" ca="1" si="500"/>
        <v>-</v>
      </c>
      <c r="QW83" s="19" t="str">
        <f t="shared" ca="1" si="500"/>
        <v>-</v>
      </c>
      <c r="QX83" s="19" t="str">
        <f t="shared" ca="1" si="500"/>
        <v>-</v>
      </c>
      <c r="QY83" s="19" t="str">
        <f t="shared" ca="1" si="501"/>
        <v>-</v>
      </c>
      <c r="QZ83" s="19" t="str">
        <f t="shared" ca="1" si="501"/>
        <v>-</v>
      </c>
      <c r="RA83" s="19" t="str">
        <f t="shared" ca="1" si="501"/>
        <v>-</v>
      </c>
      <c r="RB83" s="19" t="str">
        <f t="shared" ca="1" si="501"/>
        <v>-</v>
      </c>
      <c r="RC83" s="19" t="str">
        <f t="shared" ca="1" si="501"/>
        <v>-</v>
      </c>
      <c r="RD83" s="19" t="str">
        <f t="shared" ca="1" si="501"/>
        <v>-</v>
      </c>
      <c r="RE83" s="19" t="str">
        <f t="shared" ca="1" si="501"/>
        <v>-</v>
      </c>
      <c r="RF83" s="19" t="str">
        <f t="shared" ca="1" si="501"/>
        <v>-</v>
      </c>
      <c r="RG83" s="19" t="str">
        <f t="shared" ca="1" si="501"/>
        <v>-</v>
      </c>
      <c r="RH83" s="19" t="str">
        <f t="shared" ca="1" si="501"/>
        <v>-</v>
      </c>
      <c r="RI83" s="19" t="str">
        <f t="shared" ca="1" si="500"/>
        <v>-</v>
      </c>
      <c r="RJ83" s="19" t="str">
        <f t="shared" ca="1" si="500"/>
        <v>-</v>
      </c>
      <c r="RK83" s="19" t="str">
        <f t="shared" ca="1" si="500"/>
        <v>-</v>
      </c>
      <c r="RL83" s="19" t="str">
        <f t="shared" ca="1" si="500"/>
        <v>-</v>
      </c>
      <c r="RM83" s="19" t="str">
        <f t="shared" ca="1" si="500"/>
        <v>-</v>
      </c>
      <c r="RN83" s="19" t="str">
        <f t="shared" ca="1" si="500"/>
        <v>-</v>
      </c>
      <c r="RO83" s="19" t="str">
        <f t="shared" ca="1" si="500"/>
        <v>-</v>
      </c>
      <c r="RP83" s="19" t="str">
        <f t="shared" ca="1" si="500"/>
        <v>-</v>
      </c>
      <c r="RQ83" s="19" t="str">
        <f t="shared" ca="1" si="500"/>
        <v>-</v>
      </c>
      <c r="RR83" s="19" t="str">
        <f t="shared" ca="1" si="502"/>
        <v>-</v>
      </c>
      <c r="RS83" s="19" t="str">
        <f t="shared" ca="1" si="502"/>
        <v>-</v>
      </c>
      <c r="RT83" s="19" t="str">
        <f t="shared" ca="1" si="502"/>
        <v>-</v>
      </c>
      <c r="RU83" s="19" t="str">
        <f t="shared" ca="1" si="502"/>
        <v>-</v>
      </c>
      <c r="RV83" s="19" t="str">
        <f t="shared" ca="1" si="502"/>
        <v>-</v>
      </c>
      <c r="RW83" s="19" t="str">
        <f t="shared" ca="1" si="502"/>
        <v>-</v>
      </c>
      <c r="RX83" s="19" t="str">
        <f t="shared" ca="1" si="502"/>
        <v>-</v>
      </c>
      <c r="RY83" s="19" t="str">
        <f t="shared" ca="1" si="502"/>
        <v>-</v>
      </c>
      <c r="RZ83" s="19" t="str">
        <f t="shared" ca="1" si="502"/>
        <v>-</v>
      </c>
      <c r="SA83" s="19" t="str">
        <f t="shared" ca="1" si="502"/>
        <v>-</v>
      </c>
      <c r="SB83" s="19" t="str">
        <f t="shared" ca="1" si="502"/>
        <v>-</v>
      </c>
      <c r="SC83" s="19" t="str">
        <f t="shared" ca="1" si="502"/>
        <v>-</v>
      </c>
      <c r="SD83" s="19" t="str">
        <f t="shared" ca="1" si="502"/>
        <v>-</v>
      </c>
      <c r="SE83" s="19" t="str">
        <f t="shared" ca="1" si="502"/>
        <v>-</v>
      </c>
      <c r="SF83" s="19" t="str">
        <f t="shared" ca="1" si="502"/>
        <v>-</v>
      </c>
      <c r="SG83" s="19" t="str">
        <f t="shared" ca="1" si="502"/>
        <v>-</v>
      </c>
      <c r="SH83" s="19" t="str">
        <f t="shared" ca="1" si="503"/>
        <v>-</v>
      </c>
      <c r="SI83" s="12" t="str">
        <f t="shared" ca="1" si="504"/>
        <v>-</v>
      </c>
      <c r="SJ83" s="19" t="str">
        <f t="shared" ca="1" si="503"/>
        <v>-</v>
      </c>
      <c r="SK83" s="19" t="str">
        <f t="shared" ca="1" si="503"/>
        <v>-</v>
      </c>
      <c r="SL83" s="19" t="str">
        <f t="shared" ca="1" si="503"/>
        <v>-</v>
      </c>
      <c r="SM83" s="19" t="str">
        <f t="shared" ca="1" si="564"/>
        <v>-</v>
      </c>
      <c r="SN83" s="19" t="str">
        <f t="shared" ca="1" si="564"/>
        <v>-</v>
      </c>
      <c r="SO83" s="19" t="str">
        <f t="shared" ca="1" si="564"/>
        <v>-</v>
      </c>
      <c r="SP83" s="19" t="str">
        <f t="shared" ca="1" si="564"/>
        <v>-</v>
      </c>
      <c r="SQ83" s="19" t="str">
        <f t="shared" ca="1" si="564"/>
        <v>-</v>
      </c>
      <c r="SR83" s="19" t="str">
        <f t="shared" ca="1" si="564"/>
        <v>-</v>
      </c>
      <c r="SS83" s="19" t="str">
        <f t="shared" ca="1" si="503"/>
        <v>-</v>
      </c>
      <c r="ST83" s="19" t="str">
        <f t="shared" ca="1" si="503"/>
        <v>-</v>
      </c>
      <c r="SU83" s="19" t="str">
        <f t="shared" ca="1" si="503"/>
        <v>-</v>
      </c>
      <c r="SV83" s="19" t="str">
        <f t="shared" ca="1" si="503"/>
        <v>-</v>
      </c>
      <c r="SW83" s="19" t="str">
        <f t="shared" ca="1" si="503"/>
        <v>-</v>
      </c>
      <c r="SX83" s="19" t="str">
        <f t="shared" ca="1" si="503"/>
        <v>-</v>
      </c>
      <c r="SY83" s="19" t="str">
        <f t="shared" ca="1" si="503"/>
        <v>-</v>
      </c>
      <c r="SZ83" s="19" t="str">
        <f t="shared" ca="1" si="503"/>
        <v>-</v>
      </c>
      <c r="TA83" s="19" t="str">
        <f t="shared" ca="1" si="503"/>
        <v>-</v>
      </c>
      <c r="TB83" s="19" t="str">
        <f t="shared" ca="1" si="503"/>
        <v>-</v>
      </c>
      <c r="TC83" s="19" t="str">
        <f t="shared" ca="1" si="503"/>
        <v>-</v>
      </c>
      <c r="TD83" s="19" t="str">
        <f t="shared" ca="1" si="505"/>
        <v>-</v>
      </c>
      <c r="TE83" s="19" t="str">
        <f t="shared" ca="1" si="505"/>
        <v>-</v>
      </c>
      <c r="TF83" s="19" t="str">
        <f t="shared" ca="1" si="505"/>
        <v>-</v>
      </c>
      <c r="TG83" s="19" t="str">
        <f t="shared" ca="1" si="505"/>
        <v>-</v>
      </c>
      <c r="TH83" s="19" t="str">
        <f t="shared" ca="1" si="505"/>
        <v>-</v>
      </c>
      <c r="TI83" s="19" t="str">
        <f t="shared" ca="1" si="505"/>
        <v>-</v>
      </c>
      <c r="TJ83" s="19" t="str">
        <f t="shared" ca="1" si="505"/>
        <v>-</v>
      </c>
      <c r="TK83" s="19" t="str">
        <f t="shared" ca="1" si="505"/>
        <v>-</v>
      </c>
      <c r="TL83" s="19" t="str">
        <f t="shared" ca="1" si="505"/>
        <v>-</v>
      </c>
      <c r="TM83" s="19" t="str">
        <f t="shared" ca="1" si="506"/>
        <v>-</v>
      </c>
      <c r="TN83" s="19" t="str">
        <f t="shared" ca="1" si="506"/>
        <v>-</v>
      </c>
      <c r="TO83" s="19" t="str">
        <f t="shared" ca="1" si="506"/>
        <v>-</v>
      </c>
      <c r="TP83" s="19" t="str">
        <f t="shared" ca="1" si="506"/>
        <v>-</v>
      </c>
      <c r="TQ83" s="19" t="str">
        <f t="shared" ca="1" si="506"/>
        <v>-</v>
      </c>
      <c r="TR83" s="19" t="str">
        <f t="shared" ca="1" si="506"/>
        <v>-</v>
      </c>
      <c r="TS83" s="19" t="str">
        <f t="shared" ca="1" si="505"/>
        <v>-</v>
      </c>
      <c r="TT83" s="19" t="str">
        <f t="shared" ca="1" si="505"/>
        <v>-</v>
      </c>
      <c r="TU83" s="19" t="str">
        <f t="shared" ca="1" si="505"/>
        <v>-</v>
      </c>
      <c r="TV83" s="19" t="str">
        <f t="shared" ca="1" si="505"/>
        <v>-</v>
      </c>
      <c r="TW83" s="19" t="str">
        <f t="shared" ca="1" si="505"/>
        <v>-</v>
      </c>
      <c r="TX83" s="19" t="str">
        <f t="shared" ca="1" si="505"/>
        <v>-</v>
      </c>
      <c r="TY83" s="19" t="str">
        <f t="shared" ca="1" si="505"/>
        <v>-</v>
      </c>
      <c r="TZ83" s="19" t="str">
        <f t="shared" ca="1" si="507"/>
        <v>-</v>
      </c>
      <c r="UA83" s="19" t="str">
        <f t="shared" ca="1" si="507"/>
        <v>-</v>
      </c>
      <c r="UB83" s="19" t="str">
        <f t="shared" ca="1" si="507"/>
        <v>-</v>
      </c>
      <c r="UC83" s="19" t="str">
        <f t="shared" ca="1" si="507"/>
        <v>-</v>
      </c>
      <c r="UD83" s="19" t="str">
        <f t="shared" ca="1" si="507"/>
        <v>-</v>
      </c>
      <c r="UE83" s="19" t="str">
        <f t="shared" ca="1" si="507"/>
        <v>-</v>
      </c>
      <c r="UF83" s="19" t="str">
        <f t="shared" ca="1" si="507"/>
        <v>-</v>
      </c>
      <c r="UG83" s="19" t="str">
        <f t="shared" ca="1" si="507"/>
        <v>-</v>
      </c>
      <c r="UH83" s="19" t="str">
        <f t="shared" ca="1" si="507"/>
        <v>-</v>
      </c>
      <c r="UI83" s="19" t="str">
        <f t="shared" ca="1" si="507"/>
        <v>-</v>
      </c>
      <c r="UJ83" s="19" t="str">
        <f t="shared" ca="1" si="507"/>
        <v>-</v>
      </c>
      <c r="UK83" s="19" t="str">
        <f t="shared" ca="1" si="507"/>
        <v>-</v>
      </c>
      <c r="UL83" s="19" t="str">
        <f t="shared" ca="1" si="507"/>
        <v>-</v>
      </c>
      <c r="UM83" s="19" t="str">
        <f t="shared" ca="1" si="508"/>
        <v>-</v>
      </c>
      <c r="UN83" s="19" t="str">
        <f t="shared" ca="1" si="508"/>
        <v>-</v>
      </c>
      <c r="UO83" s="19" t="str">
        <f t="shared" ca="1" si="508"/>
        <v>-</v>
      </c>
      <c r="UP83" s="19" t="str">
        <f t="shared" ca="1" si="508"/>
        <v>-</v>
      </c>
      <c r="UQ83" s="19" t="str">
        <f t="shared" ca="1" si="508"/>
        <v>-</v>
      </c>
      <c r="UR83" s="19" t="str">
        <f t="shared" ca="1" si="508"/>
        <v>-</v>
      </c>
      <c r="US83" s="12" t="b">
        <f t="shared" ca="1" si="509"/>
        <v>1</v>
      </c>
      <c r="UT83" s="19" t="str">
        <f t="shared" ca="1" si="593"/>
        <v>-</v>
      </c>
      <c r="UU83" s="19" t="str">
        <f t="shared" ca="1" si="593"/>
        <v>-</v>
      </c>
      <c r="UV83" s="19" t="str">
        <f t="shared" ca="1" si="593"/>
        <v>-</v>
      </c>
      <c r="UW83" s="19" t="str">
        <f t="shared" ca="1" si="593"/>
        <v>-</v>
      </c>
      <c r="UX83" s="19" t="str">
        <f t="shared" ca="1" si="593"/>
        <v>-</v>
      </c>
      <c r="UY83" s="19" t="str">
        <f t="shared" ca="1" si="593"/>
        <v>-</v>
      </c>
      <c r="UZ83" s="19" t="str">
        <f t="shared" ca="1" si="593"/>
        <v>-</v>
      </c>
      <c r="VA83" s="19" t="str">
        <f t="shared" ca="1" si="593"/>
        <v>-</v>
      </c>
      <c r="VB83" s="19" t="str">
        <f t="shared" ca="1" si="593"/>
        <v>-</v>
      </c>
      <c r="VC83" s="19" t="str">
        <f t="shared" ca="1" si="593"/>
        <v>-</v>
      </c>
      <c r="VD83" s="19" t="str">
        <f t="shared" ca="1" si="593"/>
        <v>-</v>
      </c>
      <c r="VE83" s="19" t="str">
        <f t="shared" ca="1" si="593"/>
        <v>-</v>
      </c>
      <c r="VF83" s="19" t="str">
        <f t="shared" ca="1" si="593"/>
        <v>-</v>
      </c>
      <c r="VG83" s="19" t="str">
        <f t="shared" ca="1" si="593"/>
        <v>-</v>
      </c>
      <c r="VH83" s="19" t="str">
        <f t="shared" ca="1" si="593"/>
        <v>-</v>
      </c>
      <c r="VI83" s="19" t="str">
        <f t="shared" ca="1" si="593"/>
        <v>-</v>
      </c>
      <c r="VJ83" s="19" t="str">
        <f t="shared" ca="1" si="593"/>
        <v>-</v>
      </c>
      <c r="VK83" s="19" t="str">
        <f t="shared" ca="1" si="593"/>
        <v>-</v>
      </c>
      <c r="VL83" s="19" t="str">
        <f t="shared" ca="1" si="593"/>
        <v>-</v>
      </c>
      <c r="VM83" s="19" t="str">
        <f t="shared" ca="1" si="593"/>
        <v>-</v>
      </c>
      <c r="VN83" s="19" t="str">
        <f t="shared" ca="1" si="593"/>
        <v>-</v>
      </c>
      <c r="VO83" s="19" t="str">
        <f t="shared" ca="1" si="593"/>
        <v>-</v>
      </c>
      <c r="VP83" s="19" t="str">
        <f t="shared" ca="1" si="593"/>
        <v>-</v>
      </c>
      <c r="VQ83" s="19" t="str">
        <f t="shared" ca="1" si="593"/>
        <v>-</v>
      </c>
      <c r="VR83" s="19" t="str">
        <f t="shared" ca="1" si="593"/>
        <v>-</v>
      </c>
      <c r="VS83" s="19" t="str">
        <f t="shared" ca="1" si="593"/>
        <v>-</v>
      </c>
      <c r="VT83" s="19" t="str">
        <f t="shared" ca="1" si="593"/>
        <v>-</v>
      </c>
      <c r="VU83" s="19" t="str">
        <f t="shared" ca="1" si="593"/>
        <v>-</v>
      </c>
      <c r="VV83" s="19" t="str">
        <f t="shared" ca="1" si="593"/>
        <v>-</v>
      </c>
      <c r="VW83" s="19" t="str">
        <f t="shared" ca="1" si="593"/>
        <v>-</v>
      </c>
      <c r="VX83" s="19" t="str">
        <f t="shared" ca="1" si="593"/>
        <v>-</v>
      </c>
      <c r="VY83" s="19" t="str">
        <f t="shared" ca="1" si="593"/>
        <v>-</v>
      </c>
      <c r="VZ83" s="19" t="str">
        <f t="shared" ca="1" si="593"/>
        <v>-</v>
      </c>
      <c r="WA83" s="19" t="str">
        <f t="shared" ca="1" si="593"/>
        <v>-</v>
      </c>
      <c r="WB83" s="19" t="str">
        <f t="shared" ca="1" si="593"/>
        <v>-</v>
      </c>
      <c r="WC83" s="19" t="str">
        <f t="shared" ca="1" si="593"/>
        <v>-</v>
      </c>
      <c r="WD83" s="19" t="str">
        <f t="shared" ca="1" si="593"/>
        <v>-</v>
      </c>
      <c r="WE83" s="19" t="str">
        <f t="shared" ca="1" si="593"/>
        <v>-</v>
      </c>
      <c r="WF83" s="19" t="str">
        <f t="shared" ca="1" si="593"/>
        <v>-</v>
      </c>
      <c r="WG83" s="19" t="str">
        <f t="shared" ca="1" si="593"/>
        <v>-</v>
      </c>
      <c r="WH83" s="19" t="str">
        <f t="shared" ca="1" si="593"/>
        <v>-</v>
      </c>
      <c r="WI83" s="19" t="str">
        <f t="shared" ca="1" si="593"/>
        <v>-</v>
      </c>
      <c r="WJ83" s="19" t="str">
        <f t="shared" ca="1" si="593"/>
        <v>-</v>
      </c>
      <c r="WK83" s="19" t="str">
        <f t="shared" ca="1" si="593"/>
        <v>-</v>
      </c>
      <c r="WL83" s="19" t="str">
        <f t="shared" ca="1" si="593"/>
        <v>-</v>
      </c>
      <c r="WM83" s="19" t="str">
        <f t="shared" ca="1" si="593"/>
        <v>-</v>
      </c>
      <c r="WN83" s="19" t="str">
        <f t="shared" ca="1" si="593"/>
        <v>-</v>
      </c>
      <c r="WO83" s="19" t="str">
        <f t="shared" ca="1" si="593"/>
        <v>-</v>
      </c>
      <c r="WP83" s="19" t="str">
        <f t="shared" ca="1" si="593"/>
        <v>-</v>
      </c>
      <c r="WQ83" s="19" t="str">
        <f t="shared" ca="1" si="593"/>
        <v>-</v>
      </c>
      <c r="WR83" s="19" t="str">
        <f t="shared" ca="1" si="566"/>
        <v>-</v>
      </c>
      <c r="WS83" s="19" t="str">
        <f t="shared" ca="1" si="545"/>
        <v>-</v>
      </c>
      <c r="WT83" s="19" t="str">
        <f t="shared" ca="1" si="545"/>
        <v>-</v>
      </c>
      <c r="WU83" s="19" t="str">
        <f t="shared" ca="1" si="545"/>
        <v>-</v>
      </c>
      <c r="WV83" s="19" t="str">
        <f t="shared" ca="1" si="545"/>
        <v>-</v>
      </c>
      <c r="WW83" s="19" t="str">
        <f t="shared" ca="1" si="510"/>
        <v>-</v>
      </c>
      <c r="WX83" s="19" t="str">
        <f t="shared" ca="1" si="510"/>
        <v>-</v>
      </c>
      <c r="WY83" s="19" t="str">
        <f t="shared" ca="1" si="510"/>
        <v>-</v>
      </c>
      <c r="WZ83" s="19" t="str">
        <f t="shared" ca="1" si="510"/>
        <v>-</v>
      </c>
      <c r="XA83" s="19" t="str">
        <f t="shared" ca="1" si="510"/>
        <v>-</v>
      </c>
      <c r="XB83" s="19" t="str">
        <f t="shared" ca="1" si="510"/>
        <v>-</v>
      </c>
      <c r="XC83" s="19">
        <f t="shared" ca="1" si="546"/>
        <v>0</v>
      </c>
      <c r="XD83" s="599">
        <v>0</v>
      </c>
    </row>
    <row r="84" spans="1:628" hidden="1" outlineLevel="2">
      <c r="A84" s="20">
        <f t="shared" si="530"/>
        <v>79</v>
      </c>
      <c r="B84" s="561">
        <f t="shared" ca="1" si="567"/>
        <v>77</v>
      </c>
      <c r="C84">
        <f>202</f>
        <v>202</v>
      </c>
      <c r="D84" s="134" t="str">
        <f t="shared" ca="1" si="430"/>
        <v>GSW</v>
      </c>
      <c r="E84" t="b">
        <v>1</v>
      </c>
      <c r="F84" t="b">
        <v>0</v>
      </c>
      <c r="G84" s="349" t="b">
        <f t="shared" si="547"/>
        <v>1</v>
      </c>
      <c r="H84" s="227">
        <f t="shared" ca="1" si="554"/>
        <v>18</v>
      </c>
      <c r="I84" s="227">
        <f t="shared" ca="1" si="512"/>
        <v>1</v>
      </c>
      <c r="J84" s="227">
        <f t="shared" ca="1" si="512"/>
        <v>0</v>
      </c>
      <c r="K84" s="227" t="str">
        <f t="shared" ca="1" si="512"/>
        <v/>
      </c>
      <c r="L84" s="227">
        <f t="shared" ca="1" si="512"/>
        <v>1</v>
      </c>
      <c r="M84" s="227">
        <f t="shared" ca="1" si="513"/>
        <v>2</v>
      </c>
      <c r="N84" s="227">
        <f t="shared" ca="1" si="513"/>
        <v>2</v>
      </c>
      <c r="O84" s="227">
        <f t="shared" ca="1" si="514"/>
        <v>2</v>
      </c>
      <c r="P84" s="227">
        <f t="shared" ca="1" si="515"/>
        <v>3</v>
      </c>
      <c r="Q84" s="227">
        <f t="shared" ca="1" si="516"/>
        <v>2</v>
      </c>
      <c r="R84" s="114">
        <f t="shared" ca="1" si="433"/>
        <v>0</v>
      </c>
      <c r="S84" s="227">
        <f t="shared" ca="1" si="516"/>
        <v>0</v>
      </c>
      <c r="T84" s="227">
        <f t="shared" ca="1" si="516"/>
        <v>0</v>
      </c>
      <c r="U84" s="227">
        <f t="shared" ca="1" si="516"/>
        <v>0</v>
      </c>
      <c r="V84" s="227">
        <f t="shared" ca="1" si="516"/>
        <v>0</v>
      </c>
      <c r="W84" s="227">
        <f t="shared" ca="1" si="515"/>
        <v>0</v>
      </c>
      <c r="X84" s="227">
        <f t="shared" ca="1" si="517"/>
        <v>1</v>
      </c>
      <c r="Y84" s="227">
        <f t="shared" ca="1" si="515"/>
        <v>1</v>
      </c>
      <c r="Z84" s="227">
        <f t="shared" ca="1" si="515"/>
        <v>1</v>
      </c>
      <c r="AA84" s="264"/>
      <c r="AB84" s="264"/>
      <c r="AC84" s="264"/>
      <c r="AD84" s="264"/>
      <c r="AE84" s="264"/>
      <c r="AF84" s="227">
        <f t="shared" ca="1" si="518"/>
        <v>0</v>
      </c>
      <c r="AG84" s="264"/>
      <c r="AH84" s="264">
        <f t="shared" ca="1" si="519"/>
        <v>0</v>
      </c>
      <c r="AI84" s="264">
        <f t="shared" ca="1" si="519"/>
        <v>0</v>
      </c>
      <c r="AJ84" s="264">
        <f t="shared" ca="1" si="519"/>
        <v>0</v>
      </c>
      <c r="AK84" s="264">
        <f t="shared" ca="1" si="519"/>
        <v>0</v>
      </c>
      <c r="AL84" s="264">
        <f t="shared" ca="1" si="519"/>
        <v>0</v>
      </c>
      <c r="AM84" s="264">
        <f t="shared" ca="1" si="519"/>
        <v>0</v>
      </c>
      <c r="AN84" s="264">
        <f t="shared" ca="1" si="519"/>
        <v>0</v>
      </c>
      <c r="AO84" s="134">
        <f t="shared" ca="1" si="436"/>
        <v>2</v>
      </c>
      <c r="AP84" s="134">
        <f ca="1">INDEX(CHOOSE($P84,DataAutumn!i.AdultDrys,DataWinter!i.AdultDrys,DataSpring!i.AdultDrys),1,$O84)</f>
        <v>3</v>
      </c>
      <c r="AQ84" s="5">
        <f t="shared" ca="1" si="437"/>
        <v>2</v>
      </c>
      <c r="AR84" s="5">
        <f t="shared" ca="1" si="437"/>
        <v>0</v>
      </c>
      <c r="AS84" s="5">
        <f t="shared" ca="1" si="438"/>
        <v>6</v>
      </c>
      <c r="AT84">
        <f t="shared" ca="1" si="439"/>
        <v>9</v>
      </c>
      <c r="AW84" s="353" t="str">
        <f t="shared" ca="1" si="440"/>
        <v>TemplateFe 00018 GSW MWM     TOL204 Scan2 CFS RR+01% PI00% GP100% WP100% MP100% (T_F33N11L00)</v>
      </c>
      <c r="AX84" s="9" t="str">
        <f ca="1">IF(COUNTIF(AW$5:AW84,AW84)=1,"-","Dup")</f>
        <v>-</v>
      </c>
      <c r="AY84" s="9"/>
      <c r="AZ84" s="19" t="b">
        <f t="shared" ref="AZ84:BH99" ca="1" si="633">OFFSET(AZ$5,$B84,0)</f>
        <v>0</v>
      </c>
      <c r="BA84" s="19" t="b">
        <f t="shared" ca="1" si="633"/>
        <v>0</v>
      </c>
      <c r="BB84" s="19" t="b">
        <f t="shared" ca="1" si="633"/>
        <v>0</v>
      </c>
      <c r="BC84" s="19" t="b">
        <f t="shared" ca="1" si="633"/>
        <v>0</v>
      </c>
      <c r="BD84" s="19" t="b">
        <f t="shared" ca="1" si="578"/>
        <v>0</v>
      </c>
      <c r="BE84" s="19" t="b">
        <f t="shared" ca="1" si="578"/>
        <v>0</v>
      </c>
      <c r="BF84" s="19" t="b">
        <f t="shared" ca="1" si="633"/>
        <v>0</v>
      </c>
      <c r="BG84" s="19" t="b">
        <f t="shared" ca="1" si="633"/>
        <v>0</v>
      </c>
      <c r="BH84" s="19" t="b">
        <f t="shared" ca="1" si="633"/>
        <v>0</v>
      </c>
      <c r="BI84" s="9"/>
      <c r="BJ84" s="19" t="b">
        <f t="shared" ca="1" si="441"/>
        <v>1</v>
      </c>
      <c r="BK84" s="19" t="str">
        <f t="shared" ca="1" si="441"/>
        <v>-</v>
      </c>
      <c r="BL84" s="19" t="str">
        <f t="shared" ca="1" si="441"/>
        <v>-</v>
      </c>
      <c r="BM84" s="19" t="str">
        <f t="shared" ca="1" si="441"/>
        <v>-</v>
      </c>
      <c r="BN84" s="19" t="b">
        <f t="shared" ca="1" si="441"/>
        <v>0</v>
      </c>
      <c r="BO84" s="19">
        <f t="shared" ca="1" si="442"/>
        <v>0</v>
      </c>
      <c r="BP84" s="19" t="str">
        <f t="shared" ca="1" si="441"/>
        <v>-</v>
      </c>
      <c r="BQ84" s="19" t="str">
        <f t="shared" ca="1" si="441"/>
        <v>-</v>
      </c>
      <c r="BR84" s="19" t="b">
        <f t="shared" ca="1" si="442"/>
        <v>1</v>
      </c>
      <c r="BS84" s="9"/>
      <c r="BT84" s="19" t="str">
        <f t="shared" ca="1" si="443"/>
        <v>-</v>
      </c>
      <c r="BU84" s="5" t="str">
        <f t="shared" ca="1" si="444"/>
        <v>-</v>
      </c>
      <c r="BV84" s="5">
        <f t="shared" ca="1" si="445"/>
        <v>0</v>
      </c>
      <c r="BW84" s="5">
        <f t="shared" ca="1" si="445"/>
        <v>0</v>
      </c>
      <c r="BX84" s="19" t="str">
        <f t="shared" ca="1" si="446"/>
        <v>-</v>
      </c>
      <c r="BY84" s="19" t="str">
        <f t="shared" ca="1" si="446"/>
        <v>-</v>
      </c>
      <c r="BZ84" s="19" t="str">
        <f t="shared" ca="1" si="446"/>
        <v>-</v>
      </c>
      <c r="CA84" s="5" t="str">
        <f t="shared" ca="1" si="447"/>
        <v>-</v>
      </c>
      <c r="CB84" s="5">
        <f t="shared" ca="1" si="448"/>
        <v>0</v>
      </c>
      <c r="CC84" s="5">
        <f t="shared" ca="1" si="448"/>
        <v>0</v>
      </c>
      <c r="CD84" s="19" t="str">
        <f t="shared" ca="1" si="449"/>
        <v>-</v>
      </c>
      <c r="CE84" s="5" t="str">
        <f t="shared" ca="1" si="450"/>
        <v>-</v>
      </c>
      <c r="CF84" s="5">
        <f t="shared" ca="1" si="451"/>
        <v>0</v>
      </c>
      <c r="CG84" s="19" t="str">
        <f t="shared" ca="1" si="452"/>
        <v>-</v>
      </c>
      <c r="CH84" s="19" t="str">
        <f t="shared" ca="1" si="452"/>
        <v>-</v>
      </c>
      <c r="CI84" s="5">
        <f t="shared" ca="1" si="453"/>
        <v>0</v>
      </c>
      <c r="CJ84" s="19" t="str">
        <f t="shared" ca="1" si="452"/>
        <v>-</v>
      </c>
      <c r="CK84" s="5" t="str">
        <f t="shared" ca="1" si="454"/>
        <v>-</v>
      </c>
      <c r="CL84" s="5">
        <f t="shared" ca="1" si="455"/>
        <v>0</v>
      </c>
      <c r="CM84" s="5">
        <f t="shared" ca="1" si="455"/>
        <v>0</v>
      </c>
      <c r="CN84" s="9"/>
      <c r="CO84" s="19" t="str">
        <f t="shared" ref="CO84:DI84" ca="1" si="634">OFFSET(CO$5,$B84,0)</f>
        <v>-</v>
      </c>
      <c r="CP84" s="19" t="str">
        <f t="shared" ca="1" si="634"/>
        <v>-</v>
      </c>
      <c r="CQ84" s="19">
        <f t="shared" ca="1" si="457"/>
        <v>1</v>
      </c>
      <c r="CR84" s="19" t="str">
        <f t="shared" ca="1" si="457"/>
        <v>-</v>
      </c>
      <c r="CS84" s="19" t="str">
        <f t="shared" ca="1" si="634"/>
        <v>-</v>
      </c>
      <c r="CT84" s="19" t="str">
        <f t="shared" ca="1" si="634"/>
        <v>-</v>
      </c>
      <c r="CU84" s="19" t="str">
        <f t="shared" ca="1" si="634"/>
        <v>-</v>
      </c>
      <c r="CV84" s="19" t="str">
        <f t="shared" ca="1" si="634"/>
        <v>-</v>
      </c>
      <c r="CW84" s="19" t="str">
        <f t="shared" ca="1" si="634"/>
        <v>-</v>
      </c>
      <c r="CX84" s="19" t="str">
        <f t="shared" ca="1" si="634"/>
        <v>-</v>
      </c>
      <c r="CY84" s="19" t="str">
        <f t="shared" ca="1" si="634"/>
        <v>-</v>
      </c>
      <c r="CZ84" s="19" t="str">
        <f t="shared" ca="1" si="634"/>
        <v>-</v>
      </c>
      <c r="DA84" s="19" t="str">
        <f t="shared" ca="1" si="634"/>
        <v>-</v>
      </c>
      <c r="DB84" s="19" t="str">
        <f t="shared" ca="1" si="634"/>
        <v>-</v>
      </c>
      <c r="DC84" s="19" t="str">
        <f t="shared" ca="1" si="634"/>
        <v>-</v>
      </c>
      <c r="DD84" s="19" t="str">
        <f t="shared" ca="1" si="634"/>
        <v>-</v>
      </c>
      <c r="DE84" s="19" t="str">
        <f t="shared" ca="1" si="634"/>
        <v>-</v>
      </c>
      <c r="DF84" s="19" t="str">
        <f t="shared" ca="1" si="634"/>
        <v>-</v>
      </c>
      <c r="DG84" s="19" t="str">
        <f t="shared" ca="1" si="634"/>
        <v>-</v>
      </c>
      <c r="DH84" s="19" t="str">
        <f t="shared" ca="1" si="634"/>
        <v>-</v>
      </c>
      <c r="DI84" s="19" t="str">
        <f t="shared" ca="1" si="634"/>
        <v>-</v>
      </c>
      <c r="DJ84" s="9"/>
      <c r="DK84" s="134" t="b">
        <f t="shared" ca="1" si="459"/>
        <v>1</v>
      </c>
      <c r="DL84" s="227" t="b">
        <f ca="1">OFFSET(DL84,-1,0)</f>
        <v>1</v>
      </c>
      <c r="DM84" s="19" t="b">
        <f t="shared" ca="1" si="556"/>
        <v>1</v>
      </c>
      <c r="DN84" s="582">
        <f t="shared" ca="1" si="557"/>
        <v>223201000009</v>
      </c>
      <c r="DO84" s="19" t="b">
        <f t="shared" ca="1" si="556"/>
        <v>0</v>
      </c>
      <c r="DP84" s="12" t="s">
        <v>31</v>
      </c>
      <c r="DQ84" s="19" t="str">
        <f t="shared" ca="1" si="533"/>
        <v>-</v>
      </c>
      <c r="DR84" s="583">
        <f t="shared" ca="1" si="549"/>
        <v>223201000009</v>
      </c>
      <c r="DS84" s="430">
        <f t="shared" ca="1" si="461"/>
        <v>652</v>
      </c>
      <c r="DT84" s="430">
        <f t="shared" ca="1" si="461"/>
        <v>686</v>
      </c>
      <c r="DU84" s="430">
        <f t="shared" ca="1" si="461"/>
        <v>721</v>
      </c>
      <c r="DV84" s="142">
        <f t="shared" ca="1" si="462"/>
        <v>378</v>
      </c>
      <c r="DW84" s="142">
        <f t="shared" ca="1" si="462"/>
        <v>413</v>
      </c>
      <c r="DX84" s="142">
        <f t="shared" ca="1" si="462"/>
        <v>448</v>
      </c>
      <c r="DY84" s="19" t="str">
        <f t="shared" ca="1" si="534"/>
        <v>-</v>
      </c>
      <c r="DZ84" s="19" t="str">
        <f t="shared" ca="1" si="534"/>
        <v>-</v>
      </c>
      <c r="EA84" s="19" t="str">
        <f t="shared" ca="1" si="534"/>
        <v>-</v>
      </c>
      <c r="EB84" s="19" t="str">
        <f t="shared" ca="1" si="534"/>
        <v>-</v>
      </c>
      <c r="EC84" s="19" t="str">
        <f t="shared" ca="1" si="534"/>
        <v>-</v>
      </c>
      <c r="ED84" s="19" t="str">
        <f t="shared" ca="1" si="534"/>
        <v>-</v>
      </c>
      <c r="EE84" s="12">
        <v>1</v>
      </c>
      <c r="EF84" s="12">
        <v>1</v>
      </c>
      <c r="EG84" s="19">
        <f t="shared" ca="1" si="464"/>
        <v>0</v>
      </c>
      <c r="EH84" s="19" t="str">
        <f t="shared" ca="1" si="464"/>
        <v>-</v>
      </c>
      <c r="EI84" s="19" t="str">
        <f t="shared" ca="1" si="464"/>
        <v>-</v>
      </c>
      <c r="EJ84" s="19" t="str">
        <f t="shared" ca="1" si="535"/>
        <v>-</v>
      </c>
      <c r="EK84" s="19" t="str">
        <f t="shared" ca="1" si="535"/>
        <v>-</v>
      </c>
      <c r="EL84" s="19" t="str">
        <f t="shared" ca="1" si="535"/>
        <v>-</v>
      </c>
      <c r="EM84" s="19">
        <f t="shared" ca="1" si="535"/>
        <v>0</v>
      </c>
      <c r="EN84" s="19" t="str">
        <f t="shared" ca="1" si="535"/>
        <v>-</v>
      </c>
      <c r="EO84" s="19" t="str">
        <f t="shared" ca="1" si="535"/>
        <v>-</v>
      </c>
      <c r="EP84" s="19" t="str">
        <f t="shared" ca="1" si="441"/>
        <v>-</v>
      </c>
      <c r="EQ84" s="227">
        <f t="shared" ref="EQ84:EQ86" ca="1" si="635">OFFSET(EQ84,-1,0)</f>
        <v>0</v>
      </c>
      <c r="ER84" s="227">
        <f t="shared" ca="1" si="522"/>
        <v>0</v>
      </c>
      <c r="ES84" s="9"/>
      <c r="ET84" s="19" t="str">
        <f t="shared" ca="1" si="324"/>
        <v>-</v>
      </c>
      <c r="EU84" s="19" t="str">
        <f t="shared" ca="1" si="324"/>
        <v>-</v>
      </c>
      <c r="EV84" s="19" t="str">
        <f t="shared" ca="1" si="324"/>
        <v>-</v>
      </c>
      <c r="EW84" s="19" t="str">
        <f t="shared" ca="1" si="324"/>
        <v>-</v>
      </c>
      <c r="EX84" s="19" t="str">
        <f t="shared" ca="1" si="324"/>
        <v>-</v>
      </c>
      <c r="EY84" s="19" t="str">
        <f t="shared" ca="1" si="324"/>
        <v>-</v>
      </c>
      <c r="EZ84" s="19" t="str">
        <f t="shared" ca="1" si="324"/>
        <v>-</v>
      </c>
      <c r="FA84" s="19" t="str">
        <f t="shared" ca="1" si="324"/>
        <v>-</v>
      </c>
      <c r="FB84" s="19" t="str">
        <f t="shared" ca="1" si="324"/>
        <v>-</v>
      </c>
      <c r="FC84" s="19" t="str">
        <f t="shared" ref="FC84:FE84" ca="1" si="636">OFFSET(FC$5,$B84,0)</f>
        <v>-</v>
      </c>
      <c r="FD84" s="19" t="str">
        <f t="shared" ca="1" si="636"/>
        <v>-</v>
      </c>
      <c r="FE84" s="19" t="str">
        <f t="shared" ca="1" si="636"/>
        <v>-</v>
      </c>
      <c r="FF84" s="19">
        <f t="shared" ca="1" si="537"/>
        <v>0</v>
      </c>
      <c r="FG84" s="19">
        <f t="shared" ca="1" si="537"/>
        <v>0</v>
      </c>
      <c r="FH84" s="19">
        <f t="shared" ca="1" si="537"/>
        <v>0</v>
      </c>
      <c r="FI84" s="19">
        <f t="shared" ca="1" si="537"/>
        <v>0</v>
      </c>
      <c r="FJ84" s="19">
        <f t="shared" ca="1" si="537"/>
        <v>0</v>
      </c>
      <c r="FK84" s="19">
        <f t="shared" ca="1" si="537"/>
        <v>0</v>
      </c>
      <c r="FL84" s="19">
        <f t="shared" ca="1" si="537"/>
        <v>0</v>
      </c>
      <c r="FM84" s="19">
        <f t="shared" ca="1" si="537"/>
        <v>0</v>
      </c>
      <c r="FN84" s="19">
        <f t="shared" ca="1" si="537"/>
        <v>0</v>
      </c>
      <c r="FO84" s="19">
        <f t="shared" ca="1" si="537"/>
        <v>0</v>
      </c>
      <c r="FP84" s="19">
        <f t="shared" ca="1" si="537"/>
        <v>0</v>
      </c>
      <c r="FQ84" s="19">
        <f t="shared" ca="1" si="537"/>
        <v>0</v>
      </c>
      <c r="FR84" s="19">
        <f t="shared" ca="1" si="537"/>
        <v>0</v>
      </c>
      <c r="FS84" s="19">
        <f t="shared" ca="1" si="537"/>
        <v>0</v>
      </c>
      <c r="FT84" s="19">
        <f t="shared" ca="1" si="537"/>
        <v>0</v>
      </c>
      <c r="FU84" s="19">
        <f t="shared" ca="1" si="537"/>
        <v>0</v>
      </c>
      <c r="FV84" s="19">
        <f t="shared" ref="FV84:IG84" ca="1" si="637">OFFSET(FV$5,$B84,0)</f>
        <v>0</v>
      </c>
      <c r="FW84" s="19">
        <f t="shared" ca="1" si="637"/>
        <v>0</v>
      </c>
      <c r="FX84" s="19">
        <f t="shared" ca="1" si="637"/>
        <v>0</v>
      </c>
      <c r="FY84" s="19">
        <f t="shared" ca="1" si="637"/>
        <v>0</v>
      </c>
      <c r="FZ84" s="19">
        <f t="shared" ca="1" si="637"/>
        <v>0</v>
      </c>
      <c r="GA84" s="19">
        <f t="shared" ca="1" si="637"/>
        <v>0</v>
      </c>
      <c r="GB84" s="19">
        <f t="shared" ca="1" si="637"/>
        <v>0</v>
      </c>
      <c r="GC84" s="19">
        <f t="shared" ca="1" si="637"/>
        <v>0</v>
      </c>
      <c r="GD84" s="19">
        <f t="shared" ca="1" si="637"/>
        <v>0</v>
      </c>
      <c r="GE84" s="19">
        <f t="shared" ca="1" si="637"/>
        <v>0</v>
      </c>
      <c r="GF84" s="19">
        <f t="shared" ca="1" si="637"/>
        <v>0</v>
      </c>
      <c r="GG84" s="19">
        <f t="shared" ca="1" si="637"/>
        <v>0</v>
      </c>
      <c r="GH84" s="19">
        <f t="shared" ca="1" si="637"/>
        <v>0</v>
      </c>
      <c r="GI84" s="19">
        <f t="shared" ca="1" si="637"/>
        <v>0</v>
      </c>
      <c r="GJ84" s="19">
        <f t="shared" ca="1" si="637"/>
        <v>0</v>
      </c>
      <c r="GK84" s="19">
        <f t="shared" ca="1" si="637"/>
        <v>0</v>
      </c>
      <c r="GL84" s="19">
        <f t="shared" ca="1" si="637"/>
        <v>0</v>
      </c>
      <c r="GM84" s="19">
        <f t="shared" ca="1" si="637"/>
        <v>0</v>
      </c>
      <c r="GN84" s="19">
        <f t="shared" ca="1" si="637"/>
        <v>0</v>
      </c>
      <c r="GO84" s="19">
        <f t="shared" ca="1" si="637"/>
        <v>0</v>
      </c>
      <c r="GP84" s="19">
        <f t="shared" ca="1" si="637"/>
        <v>0</v>
      </c>
      <c r="GQ84" s="19">
        <f t="shared" ca="1" si="637"/>
        <v>0</v>
      </c>
      <c r="GR84" s="19">
        <f t="shared" ca="1" si="637"/>
        <v>0</v>
      </c>
      <c r="GS84" s="19">
        <f t="shared" ca="1" si="637"/>
        <v>0</v>
      </c>
      <c r="GT84" s="19">
        <f t="shared" ca="1" si="637"/>
        <v>0</v>
      </c>
      <c r="GU84" s="19">
        <f t="shared" ca="1" si="637"/>
        <v>0</v>
      </c>
      <c r="GV84" s="19">
        <f t="shared" ca="1" si="637"/>
        <v>0</v>
      </c>
      <c r="GW84" s="19">
        <f t="shared" ca="1" si="637"/>
        <v>0</v>
      </c>
      <c r="GX84" s="19">
        <f t="shared" ca="1" si="637"/>
        <v>0</v>
      </c>
      <c r="GY84" s="19">
        <f t="shared" ca="1" si="637"/>
        <v>0</v>
      </c>
      <c r="GZ84" s="19">
        <f t="shared" ca="1" si="637"/>
        <v>0</v>
      </c>
      <c r="HA84" s="19">
        <f t="shared" ca="1" si="637"/>
        <v>0</v>
      </c>
      <c r="HB84" s="19">
        <f t="shared" ca="1" si="637"/>
        <v>0</v>
      </c>
      <c r="HC84" s="19">
        <f t="shared" ca="1" si="637"/>
        <v>0</v>
      </c>
      <c r="HD84" s="19">
        <f t="shared" ca="1" si="637"/>
        <v>0</v>
      </c>
      <c r="HE84" s="19">
        <f t="shared" ca="1" si="637"/>
        <v>0</v>
      </c>
      <c r="HF84" s="19">
        <f t="shared" ca="1" si="637"/>
        <v>0</v>
      </c>
      <c r="HG84" s="19">
        <f t="shared" ca="1" si="637"/>
        <v>0</v>
      </c>
      <c r="HH84" s="19">
        <f t="shared" ca="1" si="637"/>
        <v>0</v>
      </c>
      <c r="HI84" s="19">
        <f t="shared" ca="1" si="637"/>
        <v>0</v>
      </c>
      <c r="HJ84" s="19">
        <f t="shared" ca="1" si="637"/>
        <v>0</v>
      </c>
      <c r="HK84" s="19">
        <f t="shared" ca="1" si="637"/>
        <v>0</v>
      </c>
      <c r="HL84" s="19">
        <f t="shared" ca="1" si="637"/>
        <v>0</v>
      </c>
      <c r="HM84" s="19">
        <f t="shared" ca="1" si="637"/>
        <v>0</v>
      </c>
      <c r="HN84" s="19">
        <f t="shared" ca="1" si="637"/>
        <v>0</v>
      </c>
      <c r="HO84" s="19">
        <f t="shared" ca="1" si="637"/>
        <v>0</v>
      </c>
      <c r="HP84" s="19">
        <f t="shared" ca="1" si="637"/>
        <v>0</v>
      </c>
      <c r="HQ84" s="19">
        <f t="shared" ca="1" si="637"/>
        <v>0</v>
      </c>
      <c r="HR84" s="19">
        <f t="shared" ca="1" si="637"/>
        <v>0</v>
      </c>
      <c r="HS84" s="19">
        <f t="shared" ca="1" si="637"/>
        <v>0</v>
      </c>
      <c r="HT84" s="19">
        <f t="shared" ca="1" si="637"/>
        <v>0</v>
      </c>
      <c r="HU84" s="19">
        <f t="shared" ca="1" si="637"/>
        <v>0</v>
      </c>
      <c r="HV84" s="19">
        <f t="shared" ca="1" si="637"/>
        <v>0</v>
      </c>
      <c r="HW84" s="19">
        <f t="shared" ca="1" si="637"/>
        <v>0</v>
      </c>
      <c r="HX84" s="19">
        <f t="shared" ca="1" si="637"/>
        <v>0</v>
      </c>
      <c r="HY84" s="19">
        <f t="shared" ca="1" si="637"/>
        <v>0</v>
      </c>
      <c r="HZ84" s="19">
        <f t="shared" ca="1" si="637"/>
        <v>0</v>
      </c>
      <c r="IA84" s="19">
        <f t="shared" ca="1" si="637"/>
        <v>0</v>
      </c>
      <c r="IB84" s="19">
        <f t="shared" ca="1" si="637"/>
        <v>0</v>
      </c>
      <c r="IC84" s="19">
        <f t="shared" ca="1" si="637"/>
        <v>0</v>
      </c>
      <c r="ID84" s="19">
        <f t="shared" ca="1" si="637"/>
        <v>0</v>
      </c>
      <c r="IE84" s="19">
        <f t="shared" ca="1" si="637"/>
        <v>0</v>
      </c>
      <c r="IF84" s="19">
        <f t="shared" ca="1" si="637"/>
        <v>0</v>
      </c>
      <c r="IG84" s="19">
        <f t="shared" ca="1" si="637"/>
        <v>0</v>
      </c>
      <c r="IH84" s="19">
        <f t="shared" ref="IH84:IQ84" ca="1" si="638">OFFSET(IH$5,$B84,0)</f>
        <v>0</v>
      </c>
      <c r="II84" s="19">
        <f t="shared" ca="1" si="638"/>
        <v>0</v>
      </c>
      <c r="IJ84" s="19">
        <f t="shared" ca="1" si="638"/>
        <v>0</v>
      </c>
      <c r="IK84" s="19">
        <f t="shared" ca="1" si="638"/>
        <v>0</v>
      </c>
      <c r="IL84" s="19">
        <f t="shared" ca="1" si="638"/>
        <v>0</v>
      </c>
      <c r="IM84" s="19">
        <f t="shared" ca="1" si="638"/>
        <v>0</v>
      </c>
      <c r="IN84" s="19">
        <f t="shared" ca="1" si="638"/>
        <v>0</v>
      </c>
      <c r="IO84" s="19">
        <f t="shared" ca="1" si="638"/>
        <v>0</v>
      </c>
      <c r="IP84" s="19">
        <f t="shared" ca="1" si="638"/>
        <v>0</v>
      </c>
      <c r="IQ84" s="19">
        <f t="shared" ca="1" si="638"/>
        <v>0</v>
      </c>
      <c r="IR84" s="19">
        <f t="shared" ca="1" si="471"/>
        <v>0</v>
      </c>
      <c r="IS84" s="19">
        <f t="shared" ca="1" si="471"/>
        <v>0</v>
      </c>
      <c r="IT84" s="19">
        <f t="shared" ca="1" si="471"/>
        <v>0</v>
      </c>
      <c r="IU84" s="19">
        <f t="shared" ca="1" si="471"/>
        <v>0</v>
      </c>
      <c r="IV84" s="19">
        <f t="shared" ca="1" si="471"/>
        <v>0</v>
      </c>
      <c r="IW84" s="19">
        <f t="shared" ca="1" si="471"/>
        <v>0</v>
      </c>
      <c r="IX84" s="19">
        <f t="shared" ca="1" si="471"/>
        <v>0</v>
      </c>
      <c r="IY84" s="19">
        <f t="shared" ca="1" si="471"/>
        <v>0</v>
      </c>
      <c r="IZ84" s="19">
        <f t="shared" ca="1" si="471"/>
        <v>0</v>
      </c>
      <c r="JA84" s="19">
        <f t="shared" ca="1" si="471"/>
        <v>0</v>
      </c>
      <c r="JB84" s="19">
        <f t="shared" ref="JB84:JZ101" ca="1" si="639">OFFSET(JB$5,$B84,0)</f>
        <v>0</v>
      </c>
      <c r="JC84" s="19">
        <f t="shared" ca="1" si="639"/>
        <v>0</v>
      </c>
      <c r="JD84" s="19">
        <f t="shared" ca="1" si="639"/>
        <v>0</v>
      </c>
      <c r="JE84" s="19">
        <f t="shared" ca="1" si="639"/>
        <v>0</v>
      </c>
      <c r="JF84" s="19">
        <f t="shared" ca="1" si="639"/>
        <v>0</v>
      </c>
      <c r="JG84" s="19">
        <f t="shared" ca="1" si="639"/>
        <v>0</v>
      </c>
      <c r="JH84" s="19">
        <f t="shared" ca="1" si="639"/>
        <v>0</v>
      </c>
      <c r="JI84" s="19">
        <f t="shared" ca="1" si="639"/>
        <v>0</v>
      </c>
      <c r="JJ84" s="19">
        <f t="shared" ca="1" si="639"/>
        <v>0</v>
      </c>
      <c r="JK84" s="19">
        <f t="shared" ca="1" si="639"/>
        <v>0</v>
      </c>
      <c r="JL84" s="19">
        <f t="shared" ca="1" si="639"/>
        <v>0</v>
      </c>
      <c r="JM84" s="19">
        <f t="shared" ca="1" si="639"/>
        <v>0</v>
      </c>
      <c r="JN84" s="19">
        <f t="shared" ca="1" si="639"/>
        <v>0</v>
      </c>
      <c r="JO84" s="19">
        <f t="shared" ca="1" si="639"/>
        <v>0</v>
      </c>
      <c r="JP84" s="19">
        <f t="shared" ca="1" si="639"/>
        <v>0</v>
      </c>
      <c r="JQ84" s="19">
        <f t="shared" ca="1" si="639"/>
        <v>0</v>
      </c>
      <c r="JR84" s="19">
        <f t="shared" ca="1" si="639"/>
        <v>0</v>
      </c>
      <c r="JS84" s="19">
        <f t="shared" ca="1" si="639"/>
        <v>0</v>
      </c>
      <c r="JT84" s="19">
        <f t="shared" ca="1" si="639"/>
        <v>0</v>
      </c>
      <c r="JU84" s="19">
        <f t="shared" ca="1" si="639"/>
        <v>0</v>
      </c>
      <c r="JV84" s="19">
        <f t="shared" ca="1" si="639"/>
        <v>0</v>
      </c>
      <c r="JW84" s="19">
        <f t="shared" ca="1" si="639"/>
        <v>0</v>
      </c>
      <c r="JX84" s="19">
        <f t="shared" ca="1" si="639"/>
        <v>0</v>
      </c>
      <c r="JY84" s="19">
        <f t="shared" ca="1" si="639"/>
        <v>0</v>
      </c>
      <c r="JZ84" s="19">
        <f t="shared" ca="1" si="639"/>
        <v>0</v>
      </c>
      <c r="KA84" s="5">
        <f t="shared" ca="1" si="472"/>
        <v>67</v>
      </c>
      <c r="KB84" s="9"/>
      <c r="KC84" s="5">
        <f t="shared" ca="1" si="473"/>
        <v>1</v>
      </c>
      <c r="KD84" s="5" t="b">
        <f t="shared" ca="1" si="473"/>
        <v>0</v>
      </c>
      <c r="KE84" s="19">
        <f t="shared" ref="KE84:MZ84" ca="1" si="640">OFFSET(KE$5,$B84,0)</f>
        <v>0</v>
      </c>
      <c r="KF84" s="5">
        <f t="shared" ca="1" si="474"/>
        <v>0</v>
      </c>
      <c r="KG84" s="5">
        <f t="shared" ca="1" si="475"/>
        <v>1.2500000000000001E-2</v>
      </c>
      <c r="KH84" s="19">
        <f t="shared" ca="1" si="476"/>
        <v>0</v>
      </c>
      <c r="KI84" s="19">
        <f t="shared" ca="1" si="476"/>
        <v>0</v>
      </c>
      <c r="KJ84" s="19" t="str">
        <f t="shared" ca="1" si="476"/>
        <v>-</v>
      </c>
      <c r="KK84" s="19" t="str">
        <f t="shared" ca="1" si="599"/>
        <v>-</v>
      </c>
      <c r="KL84" s="19" t="str">
        <f t="shared" ca="1" si="599"/>
        <v>-</v>
      </c>
      <c r="KM84" s="19" t="str">
        <f t="shared" ca="1" si="599"/>
        <v>-</v>
      </c>
      <c r="KN84" s="19" t="str">
        <f t="shared" ca="1" si="599"/>
        <v>-</v>
      </c>
      <c r="KO84" s="19" t="str">
        <f t="shared" ca="1" si="599"/>
        <v>-</v>
      </c>
      <c r="KP84" s="19" t="str">
        <f t="shared" ca="1" si="599"/>
        <v>-</v>
      </c>
      <c r="KQ84" s="19" t="str">
        <f t="shared" ca="1" si="599"/>
        <v>-</v>
      </c>
      <c r="KR84" s="19" t="str">
        <f t="shared" ca="1" si="599"/>
        <v>-</v>
      </c>
      <c r="KS84" s="19" t="str">
        <f t="shared" ca="1" si="599"/>
        <v>-</v>
      </c>
      <c r="KT84" s="19" t="str">
        <f t="shared" ca="1" si="599"/>
        <v>-</v>
      </c>
      <c r="KU84" s="19" t="str">
        <f t="shared" ca="1" si="599"/>
        <v>-</v>
      </c>
      <c r="KV84" s="19" t="str">
        <f t="shared" ca="1" si="599"/>
        <v>-</v>
      </c>
      <c r="KW84" s="19">
        <f t="shared" ca="1" si="640"/>
        <v>1</v>
      </c>
      <c r="KX84" s="19">
        <f t="shared" ca="1" si="640"/>
        <v>0</v>
      </c>
      <c r="KY84" s="19">
        <f t="shared" ca="1" si="640"/>
        <v>1</v>
      </c>
      <c r="KZ84" s="19">
        <f t="shared" ca="1" si="640"/>
        <v>1</v>
      </c>
      <c r="LA84" s="19">
        <f t="shared" ca="1" si="640"/>
        <v>1</v>
      </c>
      <c r="LB84" s="19">
        <f t="shared" ca="1" si="640"/>
        <v>1</v>
      </c>
      <c r="LC84" s="19">
        <f t="shared" ca="1" si="640"/>
        <v>0</v>
      </c>
      <c r="LD84" s="19">
        <f t="shared" ca="1" si="640"/>
        <v>1</v>
      </c>
      <c r="LE84" s="19">
        <f t="shared" ca="1" si="640"/>
        <v>0</v>
      </c>
      <c r="LF84" s="19">
        <f t="shared" ca="1" si="640"/>
        <v>0</v>
      </c>
      <c r="LG84" s="19">
        <f t="shared" ca="1" si="640"/>
        <v>1</v>
      </c>
      <c r="LH84" s="19">
        <f t="shared" ca="1" si="640"/>
        <v>0</v>
      </c>
      <c r="LI84" s="19">
        <f t="shared" ca="1" si="640"/>
        <v>0</v>
      </c>
      <c r="LJ84" s="19">
        <f t="shared" ca="1" si="640"/>
        <v>0</v>
      </c>
      <c r="LK84" s="19">
        <f t="shared" ca="1" si="640"/>
        <v>0</v>
      </c>
      <c r="LL84" s="19">
        <f t="shared" ca="1" si="640"/>
        <v>1</v>
      </c>
      <c r="LM84" s="19">
        <f t="shared" ca="1" si="640"/>
        <v>0</v>
      </c>
      <c r="LN84" s="19">
        <f t="shared" ca="1" si="640"/>
        <v>1</v>
      </c>
      <c r="LO84" s="19">
        <f t="shared" ca="1" si="640"/>
        <v>0</v>
      </c>
      <c r="LP84" s="19">
        <f t="shared" ca="1" si="640"/>
        <v>0</v>
      </c>
      <c r="LQ84" s="19">
        <f t="shared" ca="1" si="640"/>
        <v>0</v>
      </c>
      <c r="LR84" s="19">
        <f t="shared" ca="1" si="640"/>
        <v>0</v>
      </c>
      <c r="LS84" s="19">
        <f t="shared" ca="1" si="640"/>
        <v>0</v>
      </c>
      <c r="LT84" s="19">
        <f t="shared" ca="1" si="640"/>
        <v>0</v>
      </c>
      <c r="LU84" s="19">
        <f t="shared" ca="1" si="640"/>
        <v>0</v>
      </c>
      <c r="LV84" s="19">
        <f t="shared" ca="1" si="640"/>
        <v>0</v>
      </c>
      <c r="LW84" s="19">
        <f t="shared" ca="1" si="640"/>
        <v>0</v>
      </c>
      <c r="LX84" s="19">
        <f t="shared" ca="1" si="640"/>
        <v>0</v>
      </c>
      <c r="LY84" s="19">
        <f t="shared" ca="1" si="640"/>
        <v>0</v>
      </c>
      <c r="LZ84" s="19">
        <f t="shared" ca="1" si="640"/>
        <v>0</v>
      </c>
      <c r="MA84" s="19">
        <f t="shared" ca="1" si="640"/>
        <v>0</v>
      </c>
      <c r="MB84" s="19">
        <f t="shared" ca="1" si="640"/>
        <v>0</v>
      </c>
      <c r="MC84" s="19">
        <f t="shared" ca="1" si="640"/>
        <v>0</v>
      </c>
      <c r="MD84" s="19">
        <f t="shared" ca="1" si="640"/>
        <v>0</v>
      </c>
      <c r="ME84" s="19">
        <f t="shared" ca="1" si="640"/>
        <v>0</v>
      </c>
      <c r="MF84" s="19">
        <f t="shared" ca="1" si="640"/>
        <v>0</v>
      </c>
      <c r="MG84" s="19">
        <f t="shared" ca="1" si="640"/>
        <v>0</v>
      </c>
      <c r="MH84" s="19">
        <f t="shared" ca="1" si="640"/>
        <v>0</v>
      </c>
      <c r="MI84" s="19">
        <f t="shared" ca="1" si="640"/>
        <v>0</v>
      </c>
      <c r="MJ84" s="5">
        <f t="shared" ca="1" si="480"/>
        <v>0</v>
      </c>
      <c r="MK84" s="5">
        <f t="shared" ca="1" si="480"/>
        <v>6.25E-2</v>
      </c>
      <c r="ML84" s="5">
        <f t="shared" ca="1" si="480"/>
        <v>6.25E-2</v>
      </c>
      <c r="MM84" s="5">
        <f t="shared" ca="1" si="480"/>
        <v>6.25E-2</v>
      </c>
      <c r="MN84" s="19">
        <f t="shared" ca="1" si="418"/>
        <v>0</v>
      </c>
      <c r="MO84" s="19">
        <f t="shared" ca="1" si="640"/>
        <v>0</v>
      </c>
      <c r="MP84" s="19">
        <f t="shared" ca="1" si="370"/>
        <v>0</v>
      </c>
      <c r="MQ84" s="19">
        <f t="shared" ca="1" si="370"/>
        <v>0</v>
      </c>
      <c r="MR84" s="19">
        <f t="shared" ca="1" si="370"/>
        <v>0</v>
      </c>
      <c r="MS84" s="19">
        <f t="shared" ca="1" si="370"/>
        <v>0</v>
      </c>
      <c r="MT84" s="19">
        <f t="shared" ca="1" si="640"/>
        <v>0</v>
      </c>
      <c r="MU84" s="19">
        <f t="shared" ca="1" si="640"/>
        <v>1</v>
      </c>
      <c r="MV84" s="19">
        <f t="shared" ca="1" si="481"/>
        <v>0</v>
      </c>
      <c r="MW84" s="19">
        <f t="shared" ca="1" si="481"/>
        <v>0</v>
      </c>
      <c r="MX84" s="19">
        <f t="shared" ca="1" si="481"/>
        <v>0</v>
      </c>
      <c r="MY84" s="19">
        <f t="shared" ca="1" si="640"/>
        <v>0</v>
      </c>
      <c r="MZ84" s="19">
        <f t="shared" ca="1" si="640"/>
        <v>1</v>
      </c>
      <c r="NA84" s="9"/>
      <c r="NB84" s="5" t="b">
        <f t="shared" ca="1" si="482"/>
        <v>0</v>
      </c>
      <c r="NC84" s="19" t="str">
        <f t="shared" ca="1" si="373"/>
        <v>-</v>
      </c>
      <c r="ND84" s="19" t="str">
        <f t="shared" ca="1" si="373"/>
        <v>-</v>
      </c>
      <c r="NE84" s="5" t="b">
        <f t="shared" ca="1" si="483"/>
        <v>0</v>
      </c>
      <c r="NF84" s="5" t="b">
        <f t="shared" ca="1" si="483"/>
        <v>0</v>
      </c>
      <c r="NG84" s="5" t="b">
        <f t="shared" ca="1" si="483"/>
        <v>1</v>
      </c>
      <c r="NH84" s="134">
        <f t="shared" ca="1" si="484"/>
        <v>2</v>
      </c>
      <c r="NI84" s="134">
        <f t="shared" ca="1" si="484"/>
        <v>2</v>
      </c>
      <c r="NJ84" s="5" t="b">
        <f t="shared" ca="1" si="610"/>
        <v>0</v>
      </c>
      <c r="NK84" s="5" t="b">
        <f t="shared" ca="1" si="610"/>
        <v>1</v>
      </c>
      <c r="NL84" s="5" t="b">
        <f t="shared" ca="1" si="610"/>
        <v>1</v>
      </c>
      <c r="NM84" s="5" t="b">
        <f t="shared" ca="1" si="610"/>
        <v>0</v>
      </c>
      <c r="NN84" s="5">
        <f t="shared" ca="1" si="611"/>
        <v>1</v>
      </c>
      <c r="NO84" s="5">
        <f t="shared" ca="1" si="611"/>
        <v>0</v>
      </c>
      <c r="NP84" s="5" t="b">
        <f t="shared" ca="1" si="612"/>
        <v>0</v>
      </c>
      <c r="NQ84" s="5" t="str" cm="1">
        <f t="array" aca="1" ref="NQ84" ca="1">IF(OR(NR84:NY84&lt;&gt;"-"),TRUE,"-")</f>
        <v>-</v>
      </c>
      <c r="NR84" s="19" t="str">
        <f t="shared" ca="1" si="632"/>
        <v>-</v>
      </c>
      <c r="NS84" s="19" t="str">
        <f t="shared" ca="1" si="632"/>
        <v>-</v>
      </c>
      <c r="NT84" s="19" t="str">
        <f t="shared" ca="1" si="632"/>
        <v>-</v>
      </c>
      <c r="NU84" s="19" t="str">
        <f t="shared" ca="1" si="632"/>
        <v>-</v>
      </c>
      <c r="NV84" s="19" t="str">
        <f t="shared" ca="1" si="632"/>
        <v>-</v>
      </c>
      <c r="NW84" s="19" t="str">
        <f t="shared" ca="1" si="632"/>
        <v>-</v>
      </c>
      <c r="NX84" s="19" t="str">
        <f t="shared" ca="1" si="632"/>
        <v>-</v>
      </c>
      <c r="NY84" s="19" t="str">
        <f t="shared" ca="1" si="632"/>
        <v>-</v>
      </c>
      <c r="NZ84" s="5" t="b">
        <f t="array" aca="1" ref="NZ84" ca="1">IF(OR(OA84:OG84&lt;&gt;"-"),TRUE,"-")</f>
        <v>1</v>
      </c>
      <c r="OA84" s="19">
        <f t="shared" ca="1" si="541"/>
        <v>0</v>
      </c>
      <c r="OB84" s="19">
        <f t="shared" ca="1" si="541"/>
        <v>999999</v>
      </c>
      <c r="OC84" s="19">
        <f t="shared" ca="1" si="541"/>
        <v>999999</v>
      </c>
      <c r="OD84" s="19">
        <f t="shared" ca="1" si="541"/>
        <v>999999</v>
      </c>
      <c r="OE84" s="19">
        <f t="shared" ca="1" si="541"/>
        <v>999999</v>
      </c>
      <c r="OF84" s="19">
        <f t="shared" ca="1" si="541"/>
        <v>999999</v>
      </c>
      <c r="OG84" s="19">
        <f t="shared" ca="1" si="541"/>
        <v>999999</v>
      </c>
      <c r="OH84" s="5" t="str">
        <f t="array" aca="1" ref="OH84" ca="1">IF(OR(OI84:OJ84&lt;&gt;"-"),TRUE,"-")</f>
        <v>-</v>
      </c>
      <c r="OI84" s="19" t="str">
        <f t="shared" ca="1" si="626"/>
        <v>-</v>
      </c>
      <c r="OJ84" s="19" t="str">
        <f t="shared" ca="1" si="626"/>
        <v>-</v>
      </c>
      <c r="OK84" s="19" t="b">
        <f t="shared" ca="1" si="541"/>
        <v>1</v>
      </c>
      <c r="OL84" s="19">
        <f t="shared" ca="1" si="541"/>
        <v>0</v>
      </c>
      <c r="OM84" s="5" t="str">
        <f t="shared" ca="1" si="489"/>
        <v>-</v>
      </c>
      <c r="ON84" s="5" t="str">
        <f t="shared" ca="1" si="489"/>
        <v>-</v>
      </c>
      <c r="OO84" s="5" t="str">
        <f t="shared" ca="1" si="489"/>
        <v>-</v>
      </c>
      <c r="OP84" s="5" t="str">
        <f t="shared" ca="1" si="489"/>
        <v>-</v>
      </c>
      <c r="OQ84" s="19" t="str">
        <f t="shared" ca="1" si="627"/>
        <v>-</v>
      </c>
      <c r="OR84" s="19" t="str">
        <f t="shared" ca="1" si="627"/>
        <v>-</v>
      </c>
      <c r="OS84" s="19" t="str">
        <f t="shared" ca="1" si="627"/>
        <v>-</v>
      </c>
      <c r="OT84" s="19" t="str">
        <f t="shared" ca="1" si="627"/>
        <v>-</v>
      </c>
      <c r="OU84" s="19">
        <f t="shared" ca="1" si="627"/>
        <v>0</v>
      </c>
      <c r="OV84" s="19" t="str">
        <f t="shared" ca="1" si="627"/>
        <v>-</v>
      </c>
      <c r="OW84" s="5" t="str">
        <f t="shared" ca="1" si="613"/>
        <v>-</v>
      </c>
      <c r="OX84" s="5">
        <f t="shared" ca="1" si="613"/>
        <v>500</v>
      </c>
      <c r="OY84" s="5">
        <f t="shared" ca="1" si="613"/>
        <v>500</v>
      </c>
      <c r="OZ84" s="5" t="str">
        <f t="shared" ca="1" si="613"/>
        <v>-</v>
      </c>
      <c r="PA84" s="5" t="str">
        <f t="shared" ca="1" si="613"/>
        <v>-</v>
      </c>
      <c r="PB84" s="5" t="str">
        <f t="shared" ca="1" si="613"/>
        <v>-</v>
      </c>
      <c r="PC84" s="5">
        <f t="shared" ca="1" si="492"/>
        <v>1.5</v>
      </c>
      <c r="PD84" s="9"/>
      <c r="PE84" s="19">
        <f t="shared" ca="1" si="491"/>
        <v>50</v>
      </c>
      <c r="PF84" s="19">
        <f t="shared" ca="1" si="544"/>
        <v>50</v>
      </c>
      <c r="PG84" s="19">
        <f t="shared" ca="1" si="544"/>
        <v>50</v>
      </c>
      <c r="PH84" s="19">
        <f t="shared" ca="1" si="544"/>
        <v>50</v>
      </c>
      <c r="PI84" s="19">
        <f t="shared" ca="1" si="387"/>
        <v>1</v>
      </c>
      <c r="PJ84" s="5">
        <f t="shared" ca="1" si="493"/>
        <v>1</v>
      </c>
      <c r="PK84" s="19">
        <f t="shared" ca="1" si="494"/>
        <v>1</v>
      </c>
      <c r="PL84" s="9"/>
      <c r="PM84" s="19" t="b">
        <f t="shared" ref="PM84:PW84" ca="1" si="641">OFFSET(PM$5,$B84,0)</f>
        <v>0</v>
      </c>
      <c r="PN84" s="19" t="b">
        <f t="shared" ca="1" si="641"/>
        <v>0</v>
      </c>
      <c r="PO84" s="19">
        <f t="shared" ca="1" si="641"/>
        <v>1</v>
      </c>
      <c r="PP84" s="19">
        <f t="shared" ca="1" si="641"/>
        <v>1</v>
      </c>
      <c r="PQ84" s="19">
        <f t="shared" ca="1" si="641"/>
        <v>1</v>
      </c>
      <c r="PR84" s="19">
        <f t="shared" ca="1" si="641"/>
        <v>1</v>
      </c>
      <c r="PS84" s="19">
        <f t="shared" ca="1" si="641"/>
        <v>1</v>
      </c>
      <c r="PT84" s="19">
        <f t="shared" ca="1" si="641"/>
        <v>1</v>
      </c>
      <c r="PU84" s="19">
        <f t="shared" ca="1" si="641"/>
        <v>1</v>
      </c>
      <c r="PV84" s="19">
        <f t="shared" ca="1" si="641"/>
        <v>1</v>
      </c>
      <c r="PW84" s="19">
        <f t="shared" ca="1" si="641"/>
        <v>1</v>
      </c>
      <c r="PX84" s="9"/>
      <c r="PY84" s="12" t="str">
        <f t="shared" ca="1" si="496"/>
        <v>-</v>
      </c>
      <c r="PZ84" s="19" t="str">
        <f t="shared" ref="PZ84:SK84" ca="1" si="642">OFFSET(PZ$5,$B84,0)</f>
        <v>-</v>
      </c>
      <c r="QA84" s="19" t="str">
        <f t="shared" ca="1" si="642"/>
        <v>-</v>
      </c>
      <c r="QB84" s="19" t="str">
        <f t="shared" ca="1" si="498"/>
        <v>-</v>
      </c>
      <c r="QC84" s="19" t="str">
        <f t="shared" ca="1" si="642"/>
        <v>-</v>
      </c>
      <c r="QD84" s="19" t="str">
        <f t="shared" ca="1" si="499"/>
        <v>-</v>
      </c>
      <c r="QE84" s="19" t="str">
        <f t="shared" ca="1" si="642"/>
        <v>-</v>
      </c>
      <c r="QF84" s="19" t="str">
        <f t="shared" ca="1" si="642"/>
        <v>-</v>
      </c>
      <c r="QG84" s="19" t="str">
        <f t="shared" ca="1" si="642"/>
        <v>-</v>
      </c>
      <c r="QH84" s="19" t="str">
        <f t="shared" ca="1" si="642"/>
        <v>-</v>
      </c>
      <c r="QI84" s="19" t="str">
        <f t="shared" ca="1" si="642"/>
        <v>-</v>
      </c>
      <c r="QJ84" s="19" t="str">
        <f t="shared" ca="1" si="642"/>
        <v>-</v>
      </c>
      <c r="QK84" s="19" t="str">
        <f t="shared" ca="1" si="642"/>
        <v>-</v>
      </c>
      <c r="QL84" s="19" t="str">
        <f t="shared" ca="1" si="642"/>
        <v>-</v>
      </c>
      <c r="QM84" s="19" t="str">
        <f t="shared" ca="1" si="642"/>
        <v>-</v>
      </c>
      <c r="QN84" s="19" t="str">
        <f t="shared" ca="1" si="642"/>
        <v>-</v>
      </c>
      <c r="QO84" s="19" t="str">
        <f t="shared" ca="1" si="642"/>
        <v>-</v>
      </c>
      <c r="QP84" s="19" t="str">
        <f t="shared" ca="1" si="642"/>
        <v>-</v>
      </c>
      <c r="QQ84" s="19" t="str">
        <f t="shared" ca="1" si="642"/>
        <v>-</v>
      </c>
      <c r="QR84" s="19" t="str">
        <f t="shared" ca="1" si="642"/>
        <v>-</v>
      </c>
      <c r="QS84" s="19" t="str">
        <f t="shared" ca="1" si="642"/>
        <v>-</v>
      </c>
      <c r="QT84" s="19" t="str">
        <f t="shared" ca="1" si="642"/>
        <v>-</v>
      </c>
      <c r="QU84" s="19" t="str">
        <f t="shared" ca="1" si="642"/>
        <v>-</v>
      </c>
      <c r="QV84" s="19" t="str">
        <f t="shared" ca="1" si="642"/>
        <v>-</v>
      </c>
      <c r="QW84" s="19" t="str">
        <f t="shared" ca="1" si="642"/>
        <v>-</v>
      </c>
      <c r="QX84" s="19" t="str">
        <f t="shared" ca="1" si="642"/>
        <v>-</v>
      </c>
      <c r="QY84" s="19" t="str">
        <f t="shared" ca="1" si="501"/>
        <v>-</v>
      </c>
      <c r="QZ84" s="19" t="str">
        <f t="shared" ca="1" si="501"/>
        <v>-</v>
      </c>
      <c r="RA84" s="19" t="str">
        <f t="shared" ca="1" si="501"/>
        <v>-</v>
      </c>
      <c r="RB84" s="19" t="str">
        <f t="shared" ca="1" si="501"/>
        <v>-</v>
      </c>
      <c r="RC84" s="19" t="str">
        <f t="shared" ca="1" si="501"/>
        <v>-</v>
      </c>
      <c r="RD84" s="19" t="str">
        <f t="shared" ca="1" si="501"/>
        <v>-</v>
      </c>
      <c r="RE84" s="19" t="str">
        <f t="shared" ca="1" si="501"/>
        <v>-</v>
      </c>
      <c r="RF84" s="19" t="str">
        <f t="shared" ca="1" si="501"/>
        <v>-</v>
      </c>
      <c r="RG84" s="19" t="str">
        <f t="shared" ca="1" si="501"/>
        <v>-</v>
      </c>
      <c r="RH84" s="19" t="str">
        <f t="shared" ca="1" si="501"/>
        <v>-</v>
      </c>
      <c r="RI84" s="19" t="str">
        <f t="shared" ca="1" si="642"/>
        <v>-</v>
      </c>
      <c r="RJ84" s="19" t="str">
        <f t="shared" ca="1" si="642"/>
        <v>-</v>
      </c>
      <c r="RK84" s="19" t="str">
        <f t="shared" ca="1" si="642"/>
        <v>-</v>
      </c>
      <c r="RL84" s="19" t="str">
        <f t="shared" ca="1" si="642"/>
        <v>-</v>
      </c>
      <c r="RM84" s="19" t="str">
        <f t="shared" ca="1" si="642"/>
        <v>-</v>
      </c>
      <c r="RN84" s="19" t="str">
        <f t="shared" ca="1" si="642"/>
        <v>-</v>
      </c>
      <c r="RO84" s="19" t="str">
        <f t="shared" ca="1" si="642"/>
        <v>-</v>
      </c>
      <c r="RP84" s="19" t="str">
        <f t="shared" ca="1" si="642"/>
        <v>-</v>
      </c>
      <c r="RQ84" s="19" t="str">
        <f t="shared" ca="1" si="642"/>
        <v>-</v>
      </c>
      <c r="RR84" s="19" t="str">
        <f t="shared" ca="1" si="642"/>
        <v>-</v>
      </c>
      <c r="RS84" s="19" t="str">
        <f t="shared" ca="1" si="642"/>
        <v>-</v>
      </c>
      <c r="RT84" s="19" t="str">
        <f t="shared" ca="1" si="642"/>
        <v>-</v>
      </c>
      <c r="RU84" s="19" t="str">
        <f t="shared" ca="1" si="642"/>
        <v>-</v>
      </c>
      <c r="RV84" s="19" t="str">
        <f t="shared" ca="1" si="642"/>
        <v>-</v>
      </c>
      <c r="RW84" s="19" t="str">
        <f t="shared" ca="1" si="642"/>
        <v>-</v>
      </c>
      <c r="RX84" s="19" t="str">
        <f t="shared" ca="1" si="642"/>
        <v>-</v>
      </c>
      <c r="RY84" s="19" t="str">
        <f t="shared" ca="1" si="642"/>
        <v>-</v>
      </c>
      <c r="RZ84" s="19" t="str">
        <f t="shared" ca="1" si="642"/>
        <v>-</v>
      </c>
      <c r="SA84" s="19" t="str">
        <f t="shared" ca="1" si="642"/>
        <v>-</v>
      </c>
      <c r="SB84" s="19" t="str">
        <f t="shared" ca="1" si="642"/>
        <v>-</v>
      </c>
      <c r="SC84" s="19" t="str">
        <f t="shared" ca="1" si="642"/>
        <v>-</v>
      </c>
      <c r="SD84" s="19" t="str">
        <f t="shared" ca="1" si="642"/>
        <v>-</v>
      </c>
      <c r="SE84" s="19" t="str">
        <f t="shared" ca="1" si="642"/>
        <v>-</v>
      </c>
      <c r="SF84" s="19" t="str">
        <f t="shared" ca="1" si="642"/>
        <v>-</v>
      </c>
      <c r="SG84" s="19" t="str">
        <f t="shared" ca="1" si="642"/>
        <v>-</v>
      </c>
      <c r="SH84" s="19" t="str">
        <f t="shared" ca="1" si="642"/>
        <v>-</v>
      </c>
      <c r="SI84" s="12" t="str">
        <f t="shared" ca="1" si="504"/>
        <v>-</v>
      </c>
      <c r="SJ84" s="19" t="str">
        <f t="shared" ca="1" si="642"/>
        <v>-</v>
      </c>
      <c r="SK84" s="19" t="str">
        <f t="shared" ca="1" si="642"/>
        <v>-</v>
      </c>
      <c r="SL84" s="19" t="str">
        <f t="shared" ref="SL84:UR84" ca="1" si="643">OFFSET(SL$5,$B84,0)</f>
        <v>-</v>
      </c>
      <c r="SM84" s="19" t="str">
        <f t="shared" ca="1" si="564"/>
        <v>-</v>
      </c>
      <c r="SN84" s="19" t="str">
        <f t="shared" ca="1" si="564"/>
        <v>-</v>
      </c>
      <c r="SO84" s="19" t="str">
        <f t="shared" ca="1" si="564"/>
        <v>-</v>
      </c>
      <c r="SP84" s="19" t="str">
        <f t="shared" ca="1" si="564"/>
        <v>-</v>
      </c>
      <c r="SQ84" s="19" t="str">
        <f t="shared" ca="1" si="564"/>
        <v>-</v>
      </c>
      <c r="SR84" s="19" t="str">
        <f t="shared" ca="1" si="564"/>
        <v>-</v>
      </c>
      <c r="SS84" s="19" t="str">
        <f t="shared" ca="1" si="643"/>
        <v>-</v>
      </c>
      <c r="ST84" s="19" t="str">
        <f t="shared" ca="1" si="643"/>
        <v>-</v>
      </c>
      <c r="SU84" s="19" t="str">
        <f t="shared" ca="1" si="643"/>
        <v>-</v>
      </c>
      <c r="SV84" s="19" t="str">
        <f t="shared" ca="1" si="643"/>
        <v>-</v>
      </c>
      <c r="SW84" s="19" t="str">
        <f t="shared" ca="1" si="643"/>
        <v>-</v>
      </c>
      <c r="SX84" s="19" t="str">
        <f t="shared" ca="1" si="643"/>
        <v>-</v>
      </c>
      <c r="SY84" s="19" t="str">
        <f t="shared" ca="1" si="643"/>
        <v>-</v>
      </c>
      <c r="SZ84" s="19" t="str">
        <f t="shared" ca="1" si="643"/>
        <v>-</v>
      </c>
      <c r="TA84" s="19" t="str">
        <f t="shared" ca="1" si="643"/>
        <v>-</v>
      </c>
      <c r="TB84" s="19" t="str">
        <f t="shared" ca="1" si="643"/>
        <v>-</v>
      </c>
      <c r="TC84" s="19" t="str">
        <f t="shared" ca="1" si="643"/>
        <v>-</v>
      </c>
      <c r="TD84" s="19" t="str">
        <f t="shared" ca="1" si="643"/>
        <v>-</v>
      </c>
      <c r="TE84" s="19" t="str">
        <f t="shared" ca="1" si="643"/>
        <v>-</v>
      </c>
      <c r="TF84" s="19" t="str">
        <f t="shared" ca="1" si="643"/>
        <v>-</v>
      </c>
      <c r="TG84" s="19" t="str">
        <f t="shared" ca="1" si="643"/>
        <v>-</v>
      </c>
      <c r="TH84" s="19" t="str">
        <f t="shared" ca="1" si="643"/>
        <v>-</v>
      </c>
      <c r="TI84" s="19" t="str">
        <f t="shared" ca="1" si="643"/>
        <v>-</v>
      </c>
      <c r="TJ84" s="19" t="str">
        <f t="shared" ca="1" si="643"/>
        <v>-</v>
      </c>
      <c r="TK84" s="19" t="str">
        <f t="shared" ca="1" si="643"/>
        <v>-</v>
      </c>
      <c r="TL84" s="19" t="str">
        <f t="shared" ca="1" si="643"/>
        <v>-</v>
      </c>
      <c r="TM84" s="19" t="str">
        <f t="shared" ca="1" si="506"/>
        <v>-</v>
      </c>
      <c r="TN84" s="19" t="str">
        <f t="shared" ca="1" si="506"/>
        <v>-</v>
      </c>
      <c r="TO84" s="19" t="str">
        <f t="shared" ca="1" si="506"/>
        <v>-</v>
      </c>
      <c r="TP84" s="19" t="str">
        <f t="shared" ca="1" si="506"/>
        <v>-</v>
      </c>
      <c r="TQ84" s="19" t="str">
        <f t="shared" ca="1" si="506"/>
        <v>-</v>
      </c>
      <c r="TR84" s="19" t="str">
        <f t="shared" ca="1" si="506"/>
        <v>-</v>
      </c>
      <c r="TS84" s="19" t="str">
        <f t="shared" ca="1" si="643"/>
        <v>-</v>
      </c>
      <c r="TT84" s="19" t="str">
        <f t="shared" ca="1" si="643"/>
        <v>-</v>
      </c>
      <c r="TU84" s="19" t="str">
        <f t="shared" ca="1" si="643"/>
        <v>-</v>
      </c>
      <c r="TV84" s="19" t="str">
        <f t="shared" ca="1" si="643"/>
        <v>-</v>
      </c>
      <c r="TW84" s="19" t="str">
        <f t="shared" ca="1" si="643"/>
        <v>-</v>
      </c>
      <c r="TX84" s="19" t="str">
        <f t="shared" ca="1" si="643"/>
        <v>-</v>
      </c>
      <c r="TY84" s="19" t="str">
        <f t="shared" ca="1" si="643"/>
        <v>-</v>
      </c>
      <c r="TZ84" s="19" t="str">
        <f t="shared" ca="1" si="643"/>
        <v>-</v>
      </c>
      <c r="UA84" s="19" t="str">
        <f t="shared" ca="1" si="643"/>
        <v>-</v>
      </c>
      <c r="UB84" s="19" t="str">
        <f t="shared" ca="1" si="643"/>
        <v>-</v>
      </c>
      <c r="UC84" s="19" t="str">
        <f t="shared" ca="1" si="643"/>
        <v>-</v>
      </c>
      <c r="UD84" s="19" t="str">
        <f t="shared" ca="1" si="643"/>
        <v>-</v>
      </c>
      <c r="UE84" s="19" t="str">
        <f t="shared" ca="1" si="643"/>
        <v>-</v>
      </c>
      <c r="UF84" s="19" t="str">
        <f t="shared" ca="1" si="643"/>
        <v>-</v>
      </c>
      <c r="UG84" s="19" t="str">
        <f t="shared" ca="1" si="643"/>
        <v>-</v>
      </c>
      <c r="UH84" s="19" t="str">
        <f t="shared" ca="1" si="643"/>
        <v>-</v>
      </c>
      <c r="UI84" s="19" t="str">
        <f t="shared" ca="1" si="643"/>
        <v>-</v>
      </c>
      <c r="UJ84" s="19" t="str">
        <f t="shared" ca="1" si="643"/>
        <v>-</v>
      </c>
      <c r="UK84" s="19" t="str">
        <f t="shared" ca="1" si="643"/>
        <v>-</v>
      </c>
      <c r="UL84" s="19" t="str">
        <f t="shared" ca="1" si="643"/>
        <v>-</v>
      </c>
      <c r="UM84" s="19" t="str">
        <f t="shared" ca="1" si="643"/>
        <v>-</v>
      </c>
      <c r="UN84" s="19" t="str">
        <f t="shared" ca="1" si="643"/>
        <v>-</v>
      </c>
      <c r="UO84" s="19" t="str">
        <f t="shared" ca="1" si="643"/>
        <v>-</v>
      </c>
      <c r="UP84" s="19" t="str">
        <f t="shared" ca="1" si="643"/>
        <v>-</v>
      </c>
      <c r="UQ84" s="19" t="str">
        <f t="shared" ca="1" si="643"/>
        <v>-</v>
      </c>
      <c r="UR84" s="19" t="str">
        <f t="shared" ca="1" si="643"/>
        <v>-</v>
      </c>
      <c r="US84" s="12" t="b">
        <f t="shared" ca="1" si="509"/>
        <v>1</v>
      </c>
      <c r="UT84" s="19" t="str">
        <f t="shared" ref="UT84:WQ86" ca="1" si="644">OFFSET(UT$5,$B84,0)</f>
        <v>-</v>
      </c>
      <c r="UU84" s="19" t="str">
        <f t="shared" ca="1" si="644"/>
        <v>-</v>
      </c>
      <c r="UV84" s="19" t="str">
        <f t="shared" ca="1" si="644"/>
        <v>-</v>
      </c>
      <c r="UW84" s="19" t="str">
        <f t="shared" ca="1" si="644"/>
        <v>-</v>
      </c>
      <c r="UX84" s="19" t="str">
        <f t="shared" ca="1" si="644"/>
        <v>-</v>
      </c>
      <c r="UY84" s="19" t="str">
        <f t="shared" ca="1" si="644"/>
        <v>-</v>
      </c>
      <c r="UZ84" s="19" t="str">
        <f t="shared" ca="1" si="644"/>
        <v>-</v>
      </c>
      <c r="VA84" s="19" t="str">
        <f t="shared" ca="1" si="644"/>
        <v>-</v>
      </c>
      <c r="VB84" s="19" t="str">
        <f t="shared" ca="1" si="644"/>
        <v>-</v>
      </c>
      <c r="VC84" s="19" t="str">
        <f t="shared" ca="1" si="644"/>
        <v>-</v>
      </c>
      <c r="VD84" s="19" t="str">
        <f t="shared" ca="1" si="644"/>
        <v>-</v>
      </c>
      <c r="VE84" s="19" t="str">
        <f t="shared" ca="1" si="644"/>
        <v>-</v>
      </c>
      <c r="VF84" s="19" t="str">
        <f t="shared" ca="1" si="644"/>
        <v>-</v>
      </c>
      <c r="VG84" s="19" t="str">
        <f t="shared" ca="1" si="644"/>
        <v>-</v>
      </c>
      <c r="VH84" s="19" t="str">
        <f t="shared" ca="1" si="644"/>
        <v>-</v>
      </c>
      <c r="VI84" s="19" t="str">
        <f t="shared" ca="1" si="644"/>
        <v>-</v>
      </c>
      <c r="VJ84" s="19" t="str">
        <f t="shared" ca="1" si="644"/>
        <v>-</v>
      </c>
      <c r="VK84" s="19" t="str">
        <f t="shared" ca="1" si="644"/>
        <v>-</v>
      </c>
      <c r="VL84" s="19" t="str">
        <f t="shared" ca="1" si="644"/>
        <v>-</v>
      </c>
      <c r="VM84" s="19" t="str">
        <f t="shared" ca="1" si="644"/>
        <v>-</v>
      </c>
      <c r="VN84" s="19" t="str">
        <f t="shared" ca="1" si="644"/>
        <v>-</v>
      </c>
      <c r="VO84" s="19" t="str">
        <f t="shared" ca="1" si="644"/>
        <v>-</v>
      </c>
      <c r="VP84" s="19" t="str">
        <f t="shared" ca="1" si="644"/>
        <v>-</v>
      </c>
      <c r="VQ84" s="19" t="str">
        <f t="shared" ca="1" si="644"/>
        <v>-</v>
      </c>
      <c r="VR84" s="19" t="str">
        <f t="shared" ca="1" si="644"/>
        <v>-</v>
      </c>
      <c r="VS84" s="19" t="str">
        <f t="shared" ca="1" si="644"/>
        <v>-</v>
      </c>
      <c r="VT84" s="19" t="str">
        <f t="shared" ca="1" si="644"/>
        <v>-</v>
      </c>
      <c r="VU84" s="19" t="str">
        <f t="shared" ca="1" si="644"/>
        <v>-</v>
      </c>
      <c r="VV84" s="19" t="str">
        <f t="shared" ca="1" si="644"/>
        <v>-</v>
      </c>
      <c r="VW84" s="19" t="str">
        <f t="shared" ca="1" si="644"/>
        <v>-</v>
      </c>
      <c r="VX84" s="19" t="str">
        <f t="shared" ca="1" si="644"/>
        <v>-</v>
      </c>
      <c r="VY84" s="19" t="str">
        <f t="shared" ca="1" si="644"/>
        <v>-</v>
      </c>
      <c r="VZ84" s="19" t="str">
        <f t="shared" ca="1" si="644"/>
        <v>-</v>
      </c>
      <c r="WA84" s="19" t="str">
        <f t="shared" ca="1" si="644"/>
        <v>-</v>
      </c>
      <c r="WB84" s="19" t="str">
        <f t="shared" ca="1" si="644"/>
        <v>-</v>
      </c>
      <c r="WC84" s="19" t="str">
        <f t="shared" ca="1" si="644"/>
        <v>-</v>
      </c>
      <c r="WD84" s="19" t="str">
        <f t="shared" ca="1" si="644"/>
        <v>-</v>
      </c>
      <c r="WE84" s="19" t="str">
        <f t="shared" ca="1" si="644"/>
        <v>-</v>
      </c>
      <c r="WF84" s="19" t="str">
        <f t="shared" ca="1" si="644"/>
        <v>-</v>
      </c>
      <c r="WG84" s="19" t="str">
        <f t="shared" ca="1" si="644"/>
        <v>-</v>
      </c>
      <c r="WH84" s="19" t="str">
        <f t="shared" ca="1" si="644"/>
        <v>-</v>
      </c>
      <c r="WI84" s="19" t="str">
        <f t="shared" ca="1" si="644"/>
        <v>-</v>
      </c>
      <c r="WJ84" s="19" t="str">
        <f t="shared" ca="1" si="644"/>
        <v>-</v>
      </c>
      <c r="WK84" s="19" t="str">
        <f t="shared" ca="1" si="644"/>
        <v>-</v>
      </c>
      <c r="WL84" s="19" t="str">
        <f t="shared" ca="1" si="644"/>
        <v>-</v>
      </c>
      <c r="WM84" s="19" t="str">
        <f t="shared" ca="1" si="644"/>
        <v>-</v>
      </c>
      <c r="WN84" s="19" t="str">
        <f t="shared" ca="1" si="644"/>
        <v>-</v>
      </c>
      <c r="WO84" s="19" t="str">
        <f t="shared" ca="1" si="644"/>
        <v>-</v>
      </c>
      <c r="WP84" s="19" t="str">
        <f t="shared" ca="1" si="644"/>
        <v>-</v>
      </c>
      <c r="WQ84" s="19" t="str">
        <f t="shared" ca="1" si="644"/>
        <v>-</v>
      </c>
      <c r="WR84" s="19" t="str">
        <f t="shared" ref="WR84" ca="1" si="645">OFFSET(WR$5,$B84,0)</f>
        <v>-</v>
      </c>
      <c r="WS84" s="19" t="str">
        <f t="shared" ca="1" si="545"/>
        <v>-</v>
      </c>
      <c r="WT84" s="19" t="str">
        <f t="shared" ca="1" si="545"/>
        <v>-</v>
      </c>
      <c r="WU84" s="19" t="str">
        <f t="shared" ca="1" si="545"/>
        <v>-</v>
      </c>
      <c r="WV84" s="19" t="str">
        <f t="shared" ca="1" si="545"/>
        <v>-</v>
      </c>
      <c r="WW84" s="19" t="str">
        <f t="shared" ca="1" si="510"/>
        <v>-</v>
      </c>
      <c r="WX84" s="19" t="str">
        <f t="shared" ca="1" si="510"/>
        <v>-</v>
      </c>
      <c r="WY84" s="19" t="str">
        <f t="shared" ca="1" si="510"/>
        <v>-</v>
      </c>
      <c r="WZ84" s="19" t="str">
        <f t="shared" ca="1" si="510"/>
        <v>-</v>
      </c>
      <c r="XA84" s="19" t="str">
        <f t="shared" ca="1" si="510"/>
        <v>-</v>
      </c>
      <c r="XB84" s="19" t="str">
        <f t="shared" ca="1" si="510"/>
        <v>-</v>
      </c>
      <c r="XC84" s="19">
        <f t="shared" ca="1" si="546"/>
        <v>0</v>
      </c>
      <c r="XD84" s="599">
        <v>0</v>
      </c>
    </row>
    <row r="85" spans="1:628" hidden="1" outlineLevel="2">
      <c r="A85" s="20">
        <f t="shared" si="530"/>
        <v>80</v>
      </c>
      <c r="B85" s="561">
        <f t="shared" ca="1" si="567"/>
        <v>78</v>
      </c>
      <c r="C85">
        <f>202</f>
        <v>202</v>
      </c>
      <c r="D85" s="134" t="str">
        <f t="shared" ca="1" si="430"/>
        <v>GSW</v>
      </c>
      <c r="E85" t="b">
        <v>1</v>
      </c>
      <c r="F85" t="b">
        <v>0</v>
      </c>
      <c r="G85" s="349" t="b">
        <f t="shared" si="547"/>
        <v>1</v>
      </c>
      <c r="H85" s="227">
        <f t="shared" ca="1" si="554"/>
        <v>19</v>
      </c>
      <c r="I85" s="227">
        <f t="shared" ca="1" si="512"/>
        <v>1</v>
      </c>
      <c r="J85" s="227">
        <f t="shared" ca="1" si="512"/>
        <v>0</v>
      </c>
      <c r="K85" s="227" t="str">
        <f t="shared" ca="1" si="512"/>
        <v/>
      </c>
      <c r="L85" s="227">
        <f t="shared" ca="1" si="512"/>
        <v>1</v>
      </c>
      <c r="M85" s="227">
        <f t="shared" ca="1" si="513"/>
        <v>2</v>
      </c>
      <c r="N85" s="227">
        <f t="shared" ca="1" si="513"/>
        <v>2</v>
      </c>
      <c r="O85" s="227">
        <f t="shared" ca="1" si="514"/>
        <v>2</v>
      </c>
      <c r="P85" s="227">
        <f t="shared" ca="1" si="515"/>
        <v>3</v>
      </c>
      <c r="Q85" s="227">
        <f t="shared" ca="1" si="516"/>
        <v>2</v>
      </c>
      <c r="R85" s="114">
        <f t="shared" ca="1" si="433"/>
        <v>0</v>
      </c>
      <c r="S85" s="227">
        <f t="shared" ca="1" si="516"/>
        <v>0</v>
      </c>
      <c r="T85" s="227">
        <f t="shared" ca="1" si="516"/>
        <v>0</v>
      </c>
      <c r="U85" s="227">
        <f t="shared" ca="1" si="516"/>
        <v>0</v>
      </c>
      <c r="V85" s="227">
        <f t="shared" ca="1" si="516"/>
        <v>0</v>
      </c>
      <c r="W85" s="227">
        <f t="shared" ca="1" si="515"/>
        <v>0</v>
      </c>
      <c r="X85" s="227">
        <f t="shared" ca="1" si="517"/>
        <v>1</v>
      </c>
      <c r="Y85" s="227">
        <f t="shared" ca="1" si="515"/>
        <v>1</v>
      </c>
      <c r="Z85" s="227">
        <f t="shared" ca="1" si="515"/>
        <v>1</v>
      </c>
      <c r="AA85" s="264"/>
      <c r="AB85" s="264"/>
      <c r="AC85" s="264"/>
      <c r="AD85" s="264"/>
      <c r="AE85" s="264"/>
      <c r="AF85" s="227">
        <f t="shared" ca="1" si="518"/>
        <v>0</v>
      </c>
      <c r="AG85" s="264"/>
      <c r="AH85" s="264">
        <f t="shared" ca="1" si="519"/>
        <v>0</v>
      </c>
      <c r="AI85" s="264">
        <f t="shared" ca="1" si="519"/>
        <v>0</v>
      </c>
      <c r="AJ85" s="264">
        <f t="shared" ca="1" si="519"/>
        <v>0</v>
      </c>
      <c r="AK85" s="264">
        <f t="shared" ca="1" si="519"/>
        <v>0</v>
      </c>
      <c r="AL85" s="264">
        <f t="shared" ca="1" si="519"/>
        <v>0</v>
      </c>
      <c r="AM85" s="264">
        <f t="shared" ca="1" si="519"/>
        <v>0</v>
      </c>
      <c r="AN85" s="264">
        <f t="shared" ca="1" si="519"/>
        <v>0</v>
      </c>
      <c r="AO85" s="134">
        <f t="shared" ca="1" si="436"/>
        <v>2</v>
      </c>
      <c r="AP85" s="134">
        <f ca="1">INDEX(CHOOSE($P85,DataAutumn!i.AdultDrys,DataWinter!i.AdultDrys,DataSpring!i.AdultDrys),1,$O85)</f>
        <v>3</v>
      </c>
      <c r="AQ85" s="5">
        <f t="shared" ca="1" si="437"/>
        <v>2</v>
      </c>
      <c r="AR85" s="5">
        <f t="shared" ca="1" si="437"/>
        <v>0</v>
      </c>
      <c r="AS85" s="5">
        <f t="shared" ca="1" si="438"/>
        <v>6</v>
      </c>
      <c r="AT85">
        <f t="shared" ca="1" si="439"/>
        <v>9</v>
      </c>
      <c r="AW85" s="353" t="str">
        <f t="shared" ca="1" si="440"/>
        <v>TemplateFe 00019 GSW MWM     TOL204 Scan2 CFS RR+01% PI00% GP100% WP100% MP100% (T_F33N33L00)</v>
      </c>
      <c r="AX85" s="9" t="str">
        <f ca="1">IF(COUNTIF(AW$5:AW85,AW85)=1,"-","Dup")</f>
        <v>-</v>
      </c>
      <c r="AY85" s="9"/>
      <c r="AZ85" s="19" t="b">
        <f t="shared" ca="1" si="548"/>
        <v>0</v>
      </c>
      <c r="BA85" s="19" t="b">
        <f t="shared" ca="1" si="548"/>
        <v>0</v>
      </c>
      <c r="BB85" s="19" t="b">
        <f t="shared" ca="1" si="548"/>
        <v>0</v>
      </c>
      <c r="BC85" s="19" t="b">
        <f t="shared" ca="1" si="633"/>
        <v>0</v>
      </c>
      <c r="BD85" s="19" t="b">
        <f t="shared" ca="1" si="578"/>
        <v>0</v>
      </c>
      <c r="BE85" s="19" t="b">
        <f t="shared" ca="1" si="578"/>
        <v>0</v>
      </c>
      <c r="BF85" s="19" t="b">
        <f t="shared" ca="1" si="548"/>
        <v>0</v>
      </c>
      <c r="BG85" s="19" t="b">
        <f t="shared" ca="1" si="548"/>
        <v>0</v>
      </c>
      <c r="BH85" s="19" t="b">
        <f t="shared" ca="1" si="548"/>
        <v>0</v>
      </c>
      <c r="BI85" s="9"/>
      <c r="BJ85" s="19" t="b">
        <f t="shared" ca="1" si="441"/>
        <v>1</v>
      </c>
      <c r="BK85" s="19" t="str">
        <f t="shared" ca="1" si="441"/>
        <v>-</v>
      </c>
      <c r="BL85" s="19" t="str">
        <f t="shared" ca="1" si="441"/>
        <v>-</v>
      </c>
      <c r="BM85" s="19" t="str">
        <f t="shared" ca="1" si="441"/>
        <v>-</v>
      </c>
      <c r="BN85" s="19" t="b">
        <f t="shared" ca="1" si="441"/>
        <v>0</v>
      </c>
      <c r="BO85" s="19">
        <f t="shared" ca="1" si="442"/>
        <v>0</v>
      </c>
      <c r="BP85" s="19" t="str">
        <f t="shared" ca="1" si="441"/>
        <v>-</v>
      </c>
      <c r="BQ85" s="19" t="str">
        <f t="shared" ca="1" si="441"/>
        <v>-</v>
      </c>
      <c r="BR85" s="19" t="b">
        <f t="shared" ca="1" si="442"/>
        <v>1</v>
      </c>
      <c r="BS85" s="9"/>
      <c r="BT85" s="19" t="str">
        <f t="shared" ca="1" si="443"/>
        <v>-</v>
      </c>
      <c r="BU85" s="5" t="str">
        <f t="shared" ca="1" si="444"/>
        <v>-</v>
      </c>
      <c r="BV85" s="5">
        <f t="shared" ca="1" si="445"/>
        <v>0</v>
      </c>
      <c r="BW85" s="5">
        <f t="shared" ca="1" si="445"/>
        <v>0</v>
      </c>
      <c r="BX85" s="19" t="str">
        <f t="shared" ca="1" si="446"/>
        <v>-</v>
      </c>
      <c r="BY85" s="19" t="str">
        <f t="shared" ca="1" si="446"/>
        <v>-</v>
      </c>
      <c r="BZ85" s="19" t="str">
        <f t="shared" ca="1" si="446"/>
        <v>-</v>
      </c>
      <c r="CA85" s="5" t="str">
        <f t="shared" ca="1" si="447"/>
        <v>-</v>
      </c>
      <c r="CB85" s="5">
        <f t="shared" ca="1" si="448"/>
        <v>0</v>
      </c>
      <c r="CC85" s="5">
        <f t="shared" ca="1" si="448"/>
        <v>0</v>
      </c>
      <c r="CD85" s="19" t="str">
        <f t="shared" ca="1" si="449"/>
        <v>-</v>
      </c>
      <c r="CE85" s="5" t="str">
        <f t="shared" ca="1" si="450"/>
        <v>-</v>
      </c>
      <c r="CF85" s="5">
        <f t="shared" ca="1" si="451"/>
        <v>0</v>
      </c>
      <c r="CG85" s="19" t="str">
        <f t="shared" ca="1" si="452"/>
        <v>-</v>
      </c>
      <c r="CH85" s="19" t="str">
        <f t="shared" ca="1" si="452"/>
        <v>-</v>
      </c>
      <c r="CI85" s="5">
        <f t="shared" ca="1" si="453"/>
        <v>0</v>
      </c>
      <c r="CJ85" s="19" t="str">
        <f t="shared" ca="1" si="452"/>
        <v>-</v>
      </c>
      <c r="CK85" s="5" t="str">
        <f t="shared" ca="1" si="454"/>
        <v>-</v>
      </c>
      <c r="CL85" s="5">
        <f t="shared" ca="1" si="455"/>
        <v>0</v>
      </c>
      <c r="CM85" s="5">
        <f t="shared" ca="1" si="455"/>
        <v>0</v>
      </c>
      <c r="CN85" s="9"/>
      <c r="CO85" s="19" t="str">
        <f t="shared" ca="1" si="456"/>
        <v>-</v>
      </c>
      <c r="CP85" s="19" t="str">
        <f t="shared" ca="1" si="456"/>
        <v>-</v>
      </c>
      <c r="CQ85" s="19">
        <f t="shared" ca="1" si="457"/>
        <v>1</v>
      </c>
      <c r="CR85" s="19" t="str">
        <f t="shared" ca="1" si="457"/>
        <v>-</v>
      </c>
      <c r="CS85" s="19" t="str">
        <f t="shared" ca="1" si="456"/>
        <v>-</v>
      </c>
      <c r="CT85" s="19" t="str">
        <f t="shared" ca="1" si="456"/>
        <v>-</v>
      </c>
      <c r="CU85" s="19" t="str">
        <f t="shared" ca="1" si="456"/>
        <v>-</v>
      </c>
      <c r="CV85" s="19" t="str">
        <f t="shared" ca="1" si="456"/>
        <v>-</v>
      </c>
      <c r="CW85" s="19" t="str">
        <f t="shared" ca="1" si="456"/>
        <v>-</v>
      </c>
      <c r="CX85" s="19" t="str">
        <f t="shared" ca="1" si="456"/>
        <v>-</v>
      </c>
      <c r="CY85" s="19" t="str">
        <f t="shared" ca="1" si="456"/>
        <v>-</v>
      </c>
      <c r="CZ85" s="19" t="str">
        <f t="shared" ca="1" si="456"/>
        <v>-</v>
      </c>
      <c r="DA85" s="19" t="str">
        <f t="shared" ca="1" si="620"/>
        <v>-</v>
      </c>
      <c r="DB85" s="19" t="str">
        <f t="shared" ca="1" si="620"/>
        <v>-</v>
      </c>
      <c r="DC85" s="19" t="str">
        <f t="shared" ca="1" si="620"/>
        <v>-</v>
      </c>
      <c r="DD85" s="19" t="str">
        <f t="shared" ca="1" si="620"/>
        <v>-</v>
      </c>
      <c r="DE85" s="19" t="str">
        <f t="shared" ca="1" si="620"/>
        <v>-</v>
      </c>
      <c r="DF85" s="19" t="str">
        <f t="shared" ca="1" si="620"/>
        <v>-</v>
      </c>
      <c r="DG85" s="19" t="str">
        <f t="shared" ca="1" si="620"/>
        <v>-</v>
      </c>
      <c r="DH85" s="19" t="str">
        <f t="shared" ca="1" si="620"/>
        <v>-</v>
      </c>
      <c r="DI85" s="19" t="str">
        <f t="shared" ca="1" si="620"/>
        <v>-</v>
      </c>
      <c r="DJ85" s="9"/>
      <c r="DK85" s="134" t="b">
        <f t="shared" ca="1" si="459"/>
        <v>1</v>
      </c>
      <c r="DL85" s="12" t="b">
        <v>1</v>
      </c>
      <c r="DM85" s="19" t="b">
        <f t="shared" ca="1" si="556"/>
        <v>1</v>
      </c>
      <c r="DN85" s="582">
        <f t="shared" ca="1" si="557"/>
        <v>223201000009</v>
      </c>
      <c r="DO85" s="19" t="b">
        <f t="shared" ca="1" si="556"/>
        <v>0</v>
      </c>
      <c r="DP85" s="12" t="s">
        <v>31</v>
      </c>
      <c r="DQ85" s="19" t="b">
        <f t="shared" ca="1" si="533"/>
        <v>1</v>
      </c>
      <c r="DR85" s="579">
        <f ca="1">VALUE($N85&amp;$O85&amp;$P85&amp;$Q85&amp;IFERROR(VALUE($R85),0)&amp;$Z85&amp;$S85&amp;$T85&amp;$U85&amp;$V85)</f>
        <v>2232010000</v>
      </c>
      <c r="DS85" s="430">
        <f t="shared" ca="1" si="461"/>
        <v>652</v>
      </c>
      <c r="DT85" s="430">
        <f t="shared" ca="1" si="461"/>
        <v>686</v>
      </c>
      <c r="DU85" s="430">
        <f t="shared" ca="1" si="461"/>
        <v>721</v>
      </c>
      <c r="DV85" s="142">
        <f t="shared" ca="1" si="462"/>
        <v>378</v>
      </c>
      <c r="DW85" s="142">
        <f t="shared" ca="1" si="462"/>
        <v>413</v>
      </c>
      <c r="DX85" s="142">
        <f t="shared" ca="1" si="462"/>
        <v>448</v>
      </c>
      <c r="DY85" s="19" t="str">
        <f t="shared" ca="1" si="534"/>
        <v>-</v>
      </c>
      <c r="DZ85" s="12" t="b">
        <v>0</v>
      </c>
      <c r="EA85" s="12" t="b">
        <v>0</v>
      </c>
      <c r="EB85" s="12" t="b">
        <v>0</v>
      </c>
      <c r="EC85" s="12" t="b">
        <v>0</v>
      </c>
      <c r="ED85" s="12" t="b">
        <v>0</v>
      </c>
      <c r="EE85" s="12">
        <v>3</v>
      </c>
      <c r="EF85" s="12">
        <v>3</v>
      </c>
      <c r="EG85" s="19">
        <f t="shared" ca="1" si="550"/>
        <v>0</v>
      </c>
      <c r="EH85" s="12">
        <v>0.5</v>
      </c>
      <c r="EI85" s="12">
        <v>-0.5</v>
      </c>
      <c r="EJ85" s="19" t="str">
        <f t="shared" ca="1" si="535"/>
        <v>-</v>
      </c>
      <c r="EK85" s="19" t="str">
        <f t="shared" ca="1" si="535"/>
        <v>-</v>
      </c>
      <c r="EL85" s="19" t="str">
        <f t="shared" ca="1" si="535"/>
        <v>-</v>
      </c>
      <c r="EM85" s="240">
        <f t="shared" ref="EM85" ca="1" si="646">EG85</f>
        <v>0</v>
      </c>
      <c r="EN85" s="240">
        <f t="shared" ref="EN85" si="647">EH85</f>
        <v>0.5</v>
      </c>
      <c r="EO85" s="240">
        <f t="shared" ref="EO85" si="648">EI85</f>
        <v>-0.5</v>
      </c>
      <c r="EP85" s="19" t="str">
        <f t="shared" ca="1" si="441"/>
        <v>-</v>
      </c>
      <c r="EQ85" s="227">
        <f t="shared" ca="1" si="635"/>
        <v>0</v>
      </c>
      <c r="ER85" s="227">
        <f t="shared" ca="1" si="522"/>
        <v>0</v>
      </c>
      <c r="ES85" s="9"/>
      <c r="ET85" s="19" t="str">
        <f t="shared" ca="1" si="324"/>
        <v>-</v>
      </c>
      <c r="EU85" s="19" t="str">
        <f t="shared" ca="1" si="324"/>
        <v>-</v>
      </c>
      <c r="EV85" s="19" t="str">
        <f t="shared" ca="1" si="324"/>
        <v>-</v>
      </c>
      <c r="EW85" s="19" t="str">
        <f t="shared" ca="1" si="324"/>
        <v>-</v>
      </c>
      <c r="EX85" s="19" t="str">
        <f t="shared" ca="1" si="324"/>
        <v>-</v>
      </c>
      <c r="EY85" s="19" t="str">
        <f t="shared" ca="1" si="324"/>
        <v>-</v>
      </c>
      <c r="EZ85" s="19" t="str">
        <f t="shared" ca="1" si="324"/>
        <v>-</v>
      </c>
      <c r="FA85" s="19" t="str">
        <f t="shared" ca="1" si="324"/>
        <v>-</v>
      </c>
      <c r="FB85" s="19" t="str">
        <f t="shared" ca="1" si="324"/>
        <v>-</v>
      </c>
      <c r="FC85" s="19" t="str">
        <f t="shared" ca="1" si="324"/>
        <v>-</v>
      </c>
      <c r="FD85" s="19" t="str">
        <f t="shared" ca="1" si="324"/>
        <v>-</v>
      </c>
      <c r="FE85" s="19" t="str">
        <f t="shared" ca="1" si="324"/>
        <v>-</v>
      </c>
      <c r="FF85" s="19">
        <f t="shared" ca="1" si="537"/>
        <v>0</v>
      </c>
      <c r="FG85" s="19">
        <f t="shared" ca="1" si="466"/>
        <v>0</v>
      </c>
      <c r="FH85" s="19">
        <f t="shared" ca="1" si="466"/>
        <v>0</v>
      </c>
      <c r="FI85" s="19">
        <f t="shared" ca="1" si="466"/>
        <v>0</v>
      </c>
      <c r="FJ85" s="19">
        <f t="shared" ca="1" si="595"/>
        <v>0</v>
      </c>
      <c r="FK85" s="19">
        <f t="shared" ca="1" si="595"/>
        <v>0</v>
      </c>
      <c r="FL85" s="19">
        <f t="shared" ca="1" si="595"/>
        <v>0</v>
      </c>
      <c r="FM85" s="19">
        <f t="shared" ca="1" si="595"/>
        <v>0</v>
      </c>
      <c r="FN85" s="19">
        <f t="shared" ca="1" si="595"/>
        <v>0</v>
      </c>
      <c r="FO85" s="19">
        <f t="shared" ca="1" si="595"/>
        <v>0</v>
      </c>
      <c r="FP85" s="19">
        <f t="shared" ca="1" si="595"/>
        <v>0</v>
      </c>
      <c r="FQ85" s="19">
        <f t="shared" ca="1" si="595"/>
        <v>0</v>
      </c>
      <c r="FR85" s="19">
        <f t="shared" ca="1" si="595"/>
        <v>0</v>
      </c>
      <c r="FS85" s="19">
        <f t="shared" ca="1" si="595"/>
        <v>0</v>
      </c>
      <c r="FT85" s="19">
        <f t="shared" ca="1" si="595"/>
        <v>0</v>
      </c>
      <c r="FU85" s="19">
        <f t="shared" ca="1" si="595"/>
        <v>0</v>
      </c>
      <c r="FV85" s="19">
        <f t="shared" ca="1" si="595"/>
        <v>0</v>
      </c>
      <c r="FW85" s="19">
        <f t="shared" ca="1" si="595"/>
        <v>0</v>
      </c>
      <c r="FX85" s="19">
        <f t="shared" ca="1" si="595"/>
        <v>0</v>
      </c>
      <c r="FY85" s="19">
        <f t="shared" ca="1" si="595"/>
        <v>0</v>
      </c>
      <c r="FZ85" s="19">
        <f t="shared" ca="1" si="595"/>
        <v>0</v>
      </c>
      <c r="GA85" s="19">
        <f t="shared" ca="1" si="595"/>
        <v>0</v>
      </c>
      <c r="GB85" s="19">
        <f t="shared" ca="1" si="595"/>
        <v>0</v>
      </c>
      <c r="GC85" s="19">
        <f t="shared" ca="1" si="595"/>
        <v>0</v>
      </c>
      <c r="GD85" s="19">
        <f t="shared" ca="1" si="595"/>
        <v>0</v>
      </c>
      <c r="GE85" s="19">
        <f t="shared" ca="1" si="595"/>
        <v>0</v>
      </c>
      <c r="GF85" s="19">
        <f t="shared" ca="1" si="595"/>
        <v>0</v>
      </c>
      <c r="GG85" s="19">
        <f t="shared" ca="1" si="595"/>
        <v>0</v>
      </c>
      <c r="GH85" s="19">
        <f t="shared" ca="1" si="595"/>
        <v>0</v>
      </c>
      <c r="GI85" s="19">
        <f t="shared" ca="1" si="595"/>
        <v>0</v>
      </c>
      <c r="GJ85" s="19">
        <f t="shared" ca="1" si="595"/>
        <v>0</v>
      </c>
      <c r="GK85" s="19">
        <f t="shared" ca="1" si="595"/>
        <v>0</v>
      </c>
      <c r="GL85" s="19">
        <f t="shared" ca="1" si="595"/>
        <v>0</v>
      </c>
      <c r="GM85" s="19">
        <f t="shared" ca="1" si="595"/>
        <v>0</v>
      </c>
      <c r="GN85" s="19">
        <f t="shared" ca="1" si="595"/>
        <v>0</v>
      </c>
      <c r="GO85" s="19">
        <f t="shared" ca="1" si="595"/>
        <v>0</v>
      </c>
      <c r="GP85" s="19">
        <f t="shared" ca="1" si="595"/>
        <v>0</v>
      </c>
      <c r="GQ85" s="19">
        <f t="shared" ca="1" si="595"/>
        <v>0</v>
      </c>
      <c r="GR85" s="19">
        <f t="shared" ca="1" si="595"/>
        <v>0</v>
      </c>
      <c r="GS85" s="19">
        <f t="shared" ca="1" si="595"/>
        <v>0</v>
      </c>
      <c r="GT85" s="19">
        <f t="shared" ca="1" si="595"/>
        <v>0</v>
      </c>
      <c r="GU85" s="19">
        <f t="shared" ca="1" si="595"/>
        <v>0</v>
      </c>
      <c r="GV85" s="19">
        <f t="shared" ca="1" si="595"/>
        <v>0</v>
      </c>
      <c r="GW85" s="19">
        <f t="shared" ca="1" si="595"/>
        <v>0</v>
      </c>
      <c r="GX85" s="19">
        <f t="shared" ca="1" si="595"/>
        <v>0</v>
      </c>
      <c r="GY85" s="19">
        <f t="shared" ca="1" si="595"/>
        <v>0</v>
      </c>
      <c r="GZ85" s="19">
        <f t="shared" ca="1" si="595"/>
        <v>0</v>
      </c>
      <c r="HA85" s="19">
        <f t="shared" ca="1" si="595"/>
        <v>0</v>
      </c>
      <c r="HB85" s="19">
        <f t="shared" ca="1" si="595"/>
        <v>0</v>
      </c>
      <c r="HC85" s="19">
        <f t="shared" ca="1" si="595"/>
        <v>0</v>
      </c>
      <c r="HD85" s="19">
        <f t="shared" ca="1" si="595"/>
        <v>0</v>
      </c>
      <c r="HE85" s="19">
        <f t="shared" ca="1" si="595"/>
        <v>0</v>
      </c>
      <c r="HF85" s="19">
        <f t="shared" ca="1" si="595"/>
        <v>0</v>
      </c>
      <c r="HG85" s="19">
        <f t="shared" ca="1" si="595"/>
        <v>0</v>
      </c>
      <c r="HH85" s="19">
        <f t="shared" ca="1" si="595"/>
        <v>0</v>
      </c>
      <c r="HI85" s="19">
        <f t="shared" ca="1" si="595"/>
        <v>0</v>
      </c>
      <c r="HJ85" s="19">
        <f t="shared" ca="1" si="595"/>
        <v>0</v>
      </c>
      <c r="HK85" s="19">
        <f t="shared" ca="1" si="595"/>
        <v>0</v>
      </c>
      <c r="HL85" s="19">
        <f t="shared" ca="1" si="595"/>
        <v>0</v>
      </c>
      <c r="HM85" s="19">
        <f t="shared" ca="1" si="595"/>
        <v>0</v>
      </c>
      <c r="HN85" s="19">
        <f t="shared" ca="1" si="595"/>
        <v>0</v>
      </c>
      <c r="HO85" s="19">
        <f t="shared" ca="1" si="595"/>
        <v>0</v>
      </c>
      <c r="HP85" s="19">
        <f t="shared" ca="1" si="595"/>
        <v>0</v>
      </c>
      <c r="HQ85" s="19">
        <f t="shared" ca="1" si="595"/>
        <v>0</v>
      </c>
      <c r="HR85" s="19">
        <f t="shared" ca="1" si="469"/>
        <v>0</v>
      </c>
      <c r="HS85" s="19">
        <f t="shared" ca="1" si="469"/>
        <v>0</v>
      </c>
      <c r="HT85" s="19">
        <f t="shared" ca="1" si="469"/>
        <v>0</v>
      </c>
      <c r="HU85" s="19">
        <f t="shared" ca="1" si="469"/>
        <v>0</v>
      </c>
      <c r="HV85" s="19">
        <f t="shared" ca="1" si="469"/>
        <v>0</v>
      </c>
      <c r="HW85" s="19">
        <f t="shared" ca="1" si="469"/>
        <v>0</v>
      </c>
      <c r="HX85" s="19">
        <f t="shared" ca="1" si="469"/>
        <v>0</v>
      </c>
      <c r="HY85" s="19">
        <f t="shared" ca="1" si="469"/>
        <v>0</v>
      </c>
      <c r="HZ85" s="19">
        <f t="shared" ca="1" si="469"/>
        <v>0</v>
      </c>
      <c r="IA85" s="19">
        <f t="shared" ca="1" si="469"/>
        <v>0</v>
      </c>
      <c r="IB85" s="19">
        <f t="shared" ca="1" si="469"/>
        <v>0</v>
      </c>
      <c r="IC85" s="19">
        <f t="shared" ca="1" si="469"/>
        <v>0</v>
      </c>
      <c r="ID85" s="19">
        <f t="shared" ca="1" si="469"/>
        <v>0</v>
      </c>
      <c r="IE85" s="19">
        <f t="shared" ca="1" si="469"/>
        <v>0</v>
      </c>
      <c r="IF85" s="19">
        <f t="shared" ca="1" si="469"/>
        <v>0</v>
      </c>
      <c r="IG85" s="19">
        <f t="shared" ca="1" si="469"/>
        <v>0</v>
      </c>
      <c r="IH85" s="19">
        <f t="shared" ca="1" si="469"/>
        <v>0</v>
      </c>
      <c r="II85" s="19">
        <f t="shared" ca="1" si="469"/>
        <v>0</v>
      </c>
      <c r="IJ85" s="19">
        <f t="shared" ca="1" si="469"/>
        <v>0</v>
      </c>
      <c r="IK85" s="19">
        <f t="shared" ca="1" si="469"/>
        <v>0</v>
      </c>
      <c r="IL85" s="19">
        <f t="shared" ca="1" si="469"/>
        <v>0</v>
      </c>
      <c r="IM85" s="19">
        <f t="shared" ca="1" si="469"/>
        <v>0</v>
      </c>
      <c r="IN85" s="19">
        <f t="shared" ca="1" si="469"/>
        <v>0</v>
      </c>
      <c r="IO85" s="19">
        <f t="shared" ca="1" si="470"/>
        <v>0</v>
      </c>
      <c r="IP85" s="19">
        <f t="shared" ca="1" si="470"/>
        <v>0</v>
      </c>
      <c r="IQ85" s="19">
        <f t="shared" ca="1" si="470"/>
        <v>0</v>
      </c>
      <c r="IR85" s="19">
        <f t="shared" ca="1" si="471"/>
        <v>0</v>
      </c>
      <c r="IS85" s="19">
        <f t="shared" ca="1" si="471"/>
        <v>0</v>
      </c>
      <c r="IT85" s="19">
        <f t="shared" ca="1" si="471"/>
        <v>0</v>
      </c>
      <c r="IU85" s="19">
        <f t="shared" ca="1" si="471"/>
        <v>0</v>
      </c>
      <c r="IV85" s="19">
        <f t="shared" ca="1" si="471"/>
        <v>0</v>
      </c>
      <c r="IW85" s="19">
        <f t="shared" ca="1" si="471"/>
        <v>0</v>
      </c>
      <c r="IX85" s="19">
        <f t="shared" ca="1" si="471"/>
        <v>0</v>
      </c>
      <c r="IY85" s="19">
        <f t="shared" ca="1" si="471"/>
        <v>0</v>
      </c>
      <c r="IZ85" s="19">
        <f t="shared" ca="1" si="471"/>
        <v>0</v>
      </c>
      <c r="JA85" s="19">
        <f t="shared" ca="1" si="471"/>
        <v>0</v>
      </c>
      <c r="JB85" s="19">
        <f t="shared" ca="1" si="639"/>
        <v>0</v>
      </c>
      <c r="JC85" s="19">
        <f t="shared" ca="1" si="639"/>
        <v>0</v>
      </c>
      <c r="JD85" s="19">
        <f t="shared" ca="1" si="639"/>
        <v>0</v>
      </c>
      <c r="JE85" s="19">
        <f t="shared" ca="1" si="639"/>
        <v>0</v>
      </c>
      <c r="JF85" s="19">
        <f t="shared" ca="1" si="639"/>
        <v>0</v>
      </c>
      <c r="JG85" s="19">
        <f t="shared" ca="1" si="639"/>
        <v>0</v>
      </c>
      <c r="JH85" s="19">
        <f t="shared" ca="1" si="639"/>
        <v>0</v>
      </c>
      <c r="JI85" s="19">
        <f t="shared" ca="1" si="639"/>
        <v>0</v>
      </c>
      <c r="JJ85" s="19">
        <f t="shared" ca="1" si="639"/>
        <v>0</v>
      </c>
      <c r="JK85" s="19">
        <f t="shared" ca="1" si="639"/>
        <v>0</v>
      </c>
      <c r="JL85" s="19">
        <f t="shared" ca="1" si="639"/>
        <v>0</v>
      </c>
      <c r="JM85" s="19">
        <f t="shared" ca="1" si="639"/>
        <v>0</v>
      </c>
      <c r="JN85" s="19">
        <f t="shared" ca="1" si="639"/>
        <v>0</v>
      </c>
      <c r="JO85" s="19">
        <f t="shared" ca="1" si="639"/>
        <v>0</v>
      </c>
      <c r="JP85" s="19">
        <f t="shared" ca="1" si="639"/>
        <v>0</v>
      </c>
      <c r="JQ85" s="19">
        <f t="shared" ca="1" si="639"/>
        <v>0</v>
      </c>
      <c r="JR85" s="19">
        <f t="shared" ca="1" si="639"/>
        <v>0</v>
      </c>
      <c r="JS85" s="19">
        <f t="shared" ca="1" si="639"/>
        <v>0</v>
      </c>
      <c r="JT85" s="19">
        <f t="shared" ca="1" si="639"/>
        <v>0</v>
      </c>
      <c r="JU85" s="19">
        <f t="shared" ca="1" si="639"/>
        <v>0</v>
      </c>
      <c r="JV85" s="19">
        <f t="shared" ca="1" si="639"/>
        <v>0</v>
      </c>
      <c r="JW85" s="19">
        <f t="shared" ca="1" si="639"/>
        <v>0</v>
      </c>
      <c r="JX85" s="19">
        <f t="shared" ca="1" si="639"/>
        <v>0</v>
      </c>
      <c r="JY85" s="19">
        <f t="shared" ca="1" si="639"/>
        <v>0</v>
      </c>
      <c r="JZ85" s="19">
        <f t="shared" ca="1" si="639"/>
        <v>0</v>
      </c>
      <c r="KA85" s="5">
        <f t="shared" ca="1" si="472"/>
        <v>67</v>
      </c>
      <c r="KB85" s="9"/>
      <c r="KC85" s="5">
        <f t="shared" ca="1" si="473"/>
        <v>1</v>
      </c>
      <c r="KD85" s="5" t="b">
        <f t="shared" ca="1" si="473"/>
        <v>0</v>
      </c>
      <c r="KE85" s="19">
        <f t="shared" ca="1" si="539"/>
        <v>0</v>
      </c>
      <c r="KF85" s="5">
        <f t="shared" ca="1" si="474"/>
        <v>0</v>
      </c>
      <c r="KG85" s="5">
        <f t="shared" ca="1" si="475"/>
        <v>1.2500000000000001E-2</v>
      </c>
      <c r="KH85" s="19">
        <f t="shared" ca="1" si="476"/>
        <v>0</v>
      </c>
      <c r="KI85" s="19">
        <f t="shared" ca="1" si="476"/>
        <v>0</v>
      </c>
      <c r="KJ85" s="19" t="str">
        <f t="shared" ca="1" si="476"/>
        <v>-</v>
      </c>
      <c r="KK85" s="19" t="str">
        <f t="shared" ca="1" si="599"/>
        <v>-</v>
      </c>
      <c r="KL85" s="19" t="str">
        <f t="shared" ca="1" si="599"/>
        <v>-</v>
      </c>
      <c r="KM85" s="19" t="str">
        <f t="shared" ca="1" si="599"/>
        <v>-</v>
      </c>
      <c r="KN85" s="19" t="str">
        <f t="shared" ca="1" si="599"/>
        <v>-</v>
      </c>
      <c r="KO85" s="19" t="str">
        <f t="shared" ca="1" si="599"/>
        <v>-</v>
      </c>
      <c r="KP85" s="19" t="str">
        <f t="shared" ca="1" si="599"/>
        <v>-</v>
      </c>
      <c r="KQ85" s="19" t="str">
        <f t="shared" ca="1" si="599"/>
        <v>-</v>
      </c>
      <c r="KR85" s="19" t="str">
        <f t="shared" ca="1" si="599"/>
        <v>-</v>
      </c>
      <c r="KS85" s="19" t="str">
        <f t="shared" ca="1" si="599"/>
        <v>-</v>
      </c>
      <c r="KT85" s="19" t="str">
        <f t="shared" ca="1" si="599"/>
        <v>-</v>
      </c>
      <c r="KU85" s="19" t="str">
        <f t="shared" ca="1" si="599"/>
        <v>-</v>
      </c>
      <c r="KV85" s="19" t="str">
        <f t="shared" ca="1" si="599"/>
        <v>-</v>
      </c>
      <c r="KW85" s="19">
        <f t="shared" ca="1" si="631"/>
        <v>1</v>
      </c>
      <c r="KX85" s="19">
        <f t="shared" ca="1" si="539"/>
        <v>0</v>
      </c>
      <c r="KY85" s="19">
        <f t="shared" ca="1" si="478"/>
        <v>1</v>
      </c>
      <c r="KZ85" s="19">
        <f t="shared" ca="1" si="631"/>
        <v>1</v>
      </c>
      <c r="LA85" s="19">
        <f t="shared" ca="1" si="631"/>
        <v>1</v>
      </c>
      <c r="LB85" s="19">
        <f t="shared" ca="1" si="631"/>
        <v>1</v>
      </c>
      <c r="LC85" s="19">
        <f t="shared" ca="1" si="631"/>
        <v>0</v>
      </c>
      <c r="LD85" s="19">
        <f t="shared" ca="1" si="631"/>
        <v>1</v>
      </c>
      <c r="LE85" s="19">
        <f t="shared" ca="1" si="631"/>
        <v>0</v>
      </c>
      <c r="LF85" s="19">
        <f t="shared" ca="1" si="631"/>
        <v>0</v>
      </c>
      <c r="LG85" s="19">
        <f t="shared" ca="1" si="618"/>
        <v>1</v>
      </c>
      <c r="LH85" s="19">
        <f t="shared" ca="1" si="618"/>
        <v>0</v>
      </c>
      <c r="LI85" s="19">
        <f t="shared" ca="1" si="618"/>
        <v>0</v>
      </c>
      <c r="LJ85" s="19">
        <f t="shared" ca="1" si="618"/>
        <v>0</v>
      </c>
      <c r="LK85" s="19">
        <f t="shared" ca="1" si="618"/>
        <v>0</v>
      </c>
      <c r="LL85" s="19">
        <f t="shared" ca="1" si="618"/>
        <v>1</v>
      </c>
      <c r="LM85" s="19">
        <f t="shared" ca="1" si="618"/>
        <v>0</v>
      </c>
      <c r="LN85" s="19">
        <f t="shared" ca="1" si="618"/>
        <v>1</v>
      </c>
      <c r="LO85" s="19">
        <f t="shared" ca="1" si="539"/>
        <v>0</v>
      </c>
      <c r="LP85" s="19">
        <f t="shared" ca="1" si="539"/>
        <v>0</v>
      </c>
      <c r="LQ85" s="19">
        <f t="shared" ca="1" si="539"/>
        <v>0</v>
      </c>
      <c r="LR85" s="19">
        <f t="shared" ca="1" si="539"/>
        <v>0</v>
      </c>
      <c r="LS85" s="19">
        <f t="shared" ca="1" si="539"/>
        <v>0</v>
      </c>
      <c r="LT85" s="19">
        <f t="shared" ca="1" si="539"/>
        <v>0</v>
      </c>
      <c r="LU85" s="19">
        <f t="shared" ca="1" si="539"/>
        <v>0</v>
      </c>
      <c r="LV85" s="19">
        <f t="shared" ca="1" si="539"/>
        <v>0</v>
      </c>
      <c r="LW85" s="19">
        <f t="shared" ca="1" si="539"/>
        <v>0</v>
      </c>
      <c r="LX85" s="19">
        <f t="shared" ca="1" si="360"/>
        <v>0</v>
      </c>
      <c r="LY85" s="19">
        <f t="shared" ca="1" si="360"/>
        <v>0</v>
      </c>
      <c r="LZ85" s="19">
        <f t="shared" ca="1" si="360"/>
        <v>0</v>
      </c>
      <c r="MA85" s="19">
        <f t="shared" ca="1" si="360"/>
        <v>0</v>
      </c>
      <c r="MB85" s="19">
        <f t="shared" ca="1" si="360"/>
        <v>0</v>
      </c>
      <c r="MC85" s="19">
        <f t="shared" ca="1" si="360"/>
        <v>0</v>
      </c>
      <c r="MD85" s="19">
        <f t="shared" ca="1" si="360"/>
        <v>0</v>
      </c>
      <c r="ME85" s="19">
        <f t="shared" ca="1" si="360"/>
        <v>0</v>
      </c>
      <c r="MF85" s="19">
        <f t="shared" ca="1" si="360"/>
        <v>0</v>
      </c>
      <c r="MG85" s="19">
        <f t="shared" ca="1" si="360"/>
        <v>0</v>
      </c>
      <c r="MH85" s="19">
        <f t="shared" ca="1" si="360"/>
        <v>0</v>
      </c>
      <c r="MI85" s="19">
        <f t="shared" ca="1" si="360"/>
        <v>0</v>
      </c>
      <c r="MJ85" s="5">
        <f t="shared" ca="1" si="480"/>
        <v>0</v>
      </c>
      <c r="MK85" s="5">
        <f t="shared" ca="1" si="480"/>
        <v>6.25E-2</v>
      </c>
      <c r="ML85" s="5">
        <f t="shared" ca="1" si="480"/>
        <v>6.25E-2</v>
      </c>
      <c r="MM85" s="5">
        <f t="shared" ca="1" si="480"/>
        <v>6.25E-2</v>
      </c>
      <c r="MN85" s="19">
        <f t="shared" ca="1" si="418"/>
        <v>0</v>
      </c>
      <c r="MO85" s="19">
        <f t="shared" ca="1" si="360"/>
        <v>0</v>
      </c>
      <c r="MP85" s="19">
        <f t="shared" ca="1" si="370"/>
        <v>0</v>
      </c>
      <c r="MQ85" s="19">
        <f t="shared" ca="1" si="370"/>
        <v>0</v>
      </c>
      <c r="MR85" s="19">
        <f t="shared" ca="1" si="370"/>
        <v>0</v>
      </c>
      <c r="MS85" s="19">
        <f t="shared" ca="1" si="370"/>
        <v>0</v>
      </c>
      <c r="MT85" s="19">
        <f t="shared" ca="1" si="360"/>
        <v>0</v>
      </c>
      <c r="MU85" s="19">
        <f t="shared" ca="1" si="360"/>
        <v>1</v>
      </c>
      <c r="MV85" s="19">
        <f t="shared" ca="1" si="481"/>
        <v>0</v>
      </c>
      <c r="MW85" s="19">
        <f t="shared" ca="1" si="481"/>
        <v>0</v>
      </c>
      <c r="MX85" s="19">
        <f t="shared" ca="1" si="481"/>
        <v>0</v>
      </c>
      <c r="MY85" s="19">
        <f t="shared" ca="1" si="360"/>
        <v>0</v>
      </c>
      <c r="MZ85" s="19">
        <f t="shared" ca="1" si="360"/>
        <v>1</v>
      </c>
      <c r="NA85" s="9"/>
      <c r="NB85" s="5" t="b">
        <f t="shared" ca="1" si="482"/>
        <v>0</v>
      </c>
      <c r="NC85" s="19" t="str">
        <f t="shared" ca="1" si="373"/>
        <v>-</v>
      </c>
      <c r="ND85" s="19" t="str">
        <f t="shared" ca="1" si="373"/>
        <v>-</v>
      </c>
      <c r="NE85" s="5" t="b">
        <f t="shared" ca="1" si="483"/>
        <v>0</v>
      </c>
      <c r="NF85" s="5" t="b">
        <f t="shared" ca="1" si="483"/>
        <v>0</v>
      </c>
      <c r="NG85" s="5" t="b">
        <f t="shared" ca="1" si="483"/>
        <v>1</v>
      </c>
      <c r="NH85" s="134">
        <f t="shared" ca="1" si="484"/>
        <v>2</v>
      </c>
      <c r="NI85" s="134">
        <f t="shared" ca="1" si="484"/>
        <v>2</v>
      </c>
      <c r="NJ85" s="5" t="b">
        <f t="shared" ca="1" si="610"/>
        <v>0</v>
      </c>
      <c r="NK85" s="5" t="b">
        <f t="shared" ca="1" si="610"/>
        <v>1</v>
      </c>
      <c r="NL85" s="5" t="b">
        <f t="shared" ca="1" si="610"/>
        <v>1</v>
      </c>
      <c r="NM85" s="5" t="b">
        <f t="shared" ca="1" si="610"/>
        <v>0</v>
      </c>
      <c r="NN85" s="5">
        <f t="shared" ca="1" si="611"/>
        <v>1</v>
      </c>
      <c r="NO85" s="5">
        <f t="shared" ca="1" si="611"/>
        <v>0</v>
      </c>
      <c r="NP85" s="5" t="b">
        <f t="shared" ca="1" si="612"/>
        <v>0</v>
      </c>
      <c r="NQ85" s="5" t="str" cm="1">
        <f t="array" aca="1" ref="NQ85" ca="1">IF(OR(NR85:NY85&lt;&gt;"-"),TRUE,"-")</f>
        <v>-</v>
      </c>
      <c r="NR85" s="19" t="str">
        <f t="shared" ca="1" si="632"/>
        <v>-</v>
      </c>
      <c r="NS85" s="19" t="str">
        <f t="shared" ca="1" si="632"/>
        <v>-</v>
      </c>
      <c r="NT85" s="19" t="str">
        <f t="shared" ca="1" si="632"/>
        <v>-</v>
      </c>
      <c r="NU85" s="19" t="str">
        <f t="shared" ca="1" si="632"/>
        <v>-</v>
      </c>
      <c r="NV85" s="19" t="str">
        <f t="shared" ca="1" si="632"/>
        <v>-</v>
      </c>
      <c r="NW85" s="19" t="str">
        <f t="shared" ca="1" si="632"/>
        <v>-</v>
      </c>
      <c r="NX85" s="19" t="str">
        <f t="shared" ca="1" si="632"/>
        <v>-</v>
      </c>
      <c r="NY85" s="19" t="str">
        <f t="shared" ca="1" si="632"/>
        <v>-</v>
      </c>
      <c r="NZ85" s="5" t="b">
        <f t="array" aca="1" ref="NZ85" ca="1">IF(OR(OA85:OG85&lt;&gt;"-"),TRUE,"-")</f>
        <v>1</v>
      </c>
      <c r="OA85" s="19" t="str">
        <f t="shared" ca="1" si="541"/>
        <v>-</v>
      </c>
      <c r="OB85" s="19" t="str">
        <f t="shared" ca="1" si="541"/>
        <v>-</v>
      </c>
      <c r="OC85" s="19">
        <f t="shared" ca="1" si="541"/>
        <v>999999</v>
      </c>
      <c r="OD85" s="19">
        <f t="shared" ca="1" si="541"/>
        <v>999999</v>
      </c>
      <c r="OE85" s="19">
        <f t="shared" ca="1" si="541"/>
        <v>999999</v>
      </c>
      <c r="OF85" s="19">
        <f t="shared" ca="1" si="541"/>
        <v>999999</v>
      </c>
      <c r="OG85" s="19">
        <f t="shared" ca="1" si="541"/>
        <v>999999</v>
      </c>
      <c r="OH85" s="5" t="str">
        <f t="array" aca="1" ref="OH85" ca="1">IF(OR(OI85:OJ85&lt;&gt;"-"),TRUE,"-")</f>
        <v>-</v>
      </c>
      <c r="OI85" s="19" t="str">
        <f t="shared" ca="1" si="626"/>
        <v>-</v>
      </c>
      <c r="OJ85" s="19" t="str">
        <f t="shared" ca="1" si="626"/>
        <v>-</v>
      </c>
      <c r="OK85" s="19" t="b">
        <f t="shared" ca="1" si="541"/>
        <v>1</v>
      </c>
      <c r="OL85" s="19">
        <f t="shared" ca="1" si="541"/>
        <v>0</v>
      </c>
      <c r="OM85" s="5" t="str">
        <f t="shared" ca="1" si="489"/>
        <v>-</v>
      </c>
      <c r="ON85" s="5" t="str">
        <f t="shared" ca="1" si="489"/>
        <v>-</v>
      </c>
      <c r="OO85" s="5" t="str">
        <f t="shared" ca="1" si="489"/>
        <v>-</v>
      </c>
      <c r="OP85" s="5" t="str">
        <f t="shared" ca="1" si="489"/>
        <v>-</v>
      </c>
      <c r="OQ85" s="19" t="str">
        <f t="shared" ca="1" si="386"/>
        <v>-</v>
      </c>
      <c r="OR85" s="19" t="str">
        <f t="shared" ca="1" si="386"/>
        <v>-</v>
      </c>
      <c r="OS85" s="19" t="str">
        <f t="shared" ca="1" si="386"/>
        <v>-</v>
      </c>
      <c r="OT85" s="19" t="str">
        <f t="shared" ca="1" si="386"/>
        <v>-</v>
      </c>
      <c r="OU85" s="19" t="str">
        <f t="shared" ca="1" si="386"/>
        <v>-</v>
      </c>
      <c r="OV85" s="19" t="str">
        <f t="shared" ca="1" si="386"/>
        <v>-</v>
      </c>
      <c r="OW85" s="5" t="str">
        <f t="shared" ca="1" si="613"/>
        <v>-</v>
      </c>
      <c r="OX85" s="5">
        <f t="shared" ca="1" si="613"/>
        <v>500</v>
      </c>
      <c r="OY85" s="5">
        <f t="shared" ca="1" si="613"/>
        <v>500</v>
      </c>
      <c r="OZ85" s="5" t="str">
        <f t="shared" ca="1" si="613"/>
        <v>-</v>
      </c>
      <c r="PA85" s="5" t="str">
        <f t="shared" ca="1" si="613"/>
        <v>-</v>
      </c>
      <c r="PB85" s="5" t="str">
        <f t="shared" ca="1" si="613"/>
        <v>-</v>
      </c>
      <c r="PC85" s="5">
        <f t="shared" ca="1" si="492"/>
        <v>1.5</v>
      </c>
      <c r="PD85" s="9"/>
      <c r="PE85" s="19">
        <f t="shared" ca="1" si="491"/>
        <v>50</v>
      </c>
      <c r="PF85" s="19">
        <f t="shared" ca="1" si="544"/>
        <v>50</v>
      </c>
      <c r="PG85" s="19">
        <f t="shared" ca="1" si="544"/>
        <v>50</v>
      </c>
      <c r="PH85" s="19">
        <f t="shared" ca="1" si="544"/>
        <v>50</v>
      </c>
      <c r="PI85" s="19">
        <f t="shared" ca="1" si="387"/>
        <v>1</v>
      </c>
      <c r="PJ85" s="5">
        <f t="shared" ca="1" si="493"/>
        <v>1</v>
      </c>
      <c r="PK85" s="19">
        <f t="shared" ca="1" si="494"/>
        <v>1</v>
      </c>
      <c r="PL85" s="9"/>
      <c r="PM85" s="19" t="b">
        <f t="shared" ca="1" si="544"/>
        <v>0</v>
      </c>
      <c r="PN85" s="19" t="b">
        <f t="shared" ca="1" si="544"/>
        <v>0</v>
      </c>
      <c r="PO85" s="19">
        <f t="shared" ca="1" si="544"/>
        <v>1</v>
      </c>
      <c r="PP85" s="19">
        <f t="shared" ca="1" si="544"/>
        <v>1</v>
      </c>
      <c r="PQ85" s="19">
        <f t="shared" ca="1" si="544"/>
        <v>1</v>
      </c>
      <c r="PR85" s="19">
        <f t="shared" ca="1" si="544"/>
        <v>1</v>
      </c>
      <c r="PS85" s="19">
        <f t="shared" ca="1" si="544"/>
        <v>1</v>
      </c>
      <c r="PT85" s="19">
        <f t="shared" ca="1" si="544"/>
        <v>1</v>
      </c>
      <c r="PU85" s="19">
        <f t="shared" ca="1" si="544"/>
        <v>1</v>
      </c>
      <c r="PV85" s="19">
        <f t="shared" ca="1" si="544"/>
        <v>1</v>
      </c>
      <c r="PW85" s="19">
        <f t="shared" ca="1" si="544"/>
        <v>1</v>
      </c>
      <c r="PX85" s="9"/>
      <c r="PY85" s="12" t="str">
        <f t="shared" ca="1" si="496"/>
        <v>-</v>
      </c>
      <c r="PZ85" s="19" t="str">
        <f t="shared" ca="1" si="497"/>
        <v>-</v>
      </c>
      <c r="QA85" s="19" t="str">
        <f t="shared" ca="1" si="497"/>
        <v>-</v>
      </c>
      <c r="QB85" s="19" t="str">
        <f t="shared" ca="1" si="498"/>
        <v>-</v>
      </c>
      <c r="QC85" s="19" t="str">
        <f t="shared" ca="1" si="497"/>
        <v>-</v>
      </c>
      <c r="QD85" s="19" t="str">
        <f t="shared" ca="1" si="499"/>
        <v>-</v>
      </c>
      <c r="QE85" s="19" t="str">
        <f t="shared" ca="1" si="497"/>
        <v>-</v>
      </c>
      <c r="QF85" s="19" t="str">
        <f t="shared" ca="1" si="497"/>
        <v>-</v>
      </c>
      <c r="QG85" s="19" t="str">
        <f t="shared" ca="1" si="497"/>
        <v>-</v>
      </c>
      <c r="QH85" s="19" t="str">
        <f t="shared" ca="1" si="497"/>
        <v>-</v>
      </c>
      <c r="QI85" s="19" t="str">
        <f t="shared" ca="1" si="497"/>
        <v>-</v>
      </c>
      <c r="QJ85" s="19" t="str">
        <f t="shared" ca="1" si="497"/>
        <v>-</v>
      </c>
      <c r="QK85" s="19" t="str">
        <f t="shared" ca="1" si="497"/>
        <v>-</v>
      </c>
      <c r="QL85" s="19" t="str">
        <f t="shared" ca="1" si="497"/>
        <v>-</v>
      </c>
      <c r="QM85" s="19" t="str">
        <f t="shared" ca="1" si="497"/>
        <v>-</v>
      </c>
      <c r="QN85" s="19" t="str">
        <f t="shared" ca="1" si="497"/>
        <v>-</v>
      </c>
      <c r="QO85" s="19" t="str">
        <f t="shared" ca="1" si="497"/>
        <v>-</v>
      </c>
      <c r="QP85" s="19" t="str">
        <f t="shared" ca="1" si="497"/>
        <v>-</v>
      </c>
      <c r="QQ85" s="19" t="str">
        <f t="shared" ca="1" si="497"/>
        <v>-</v>
      </c>
      <c r="QR85" s="19" t="str">
        <f t="shared" ca="1" si="500"/>
        <v>-</v>
      </c>
      <c r="QS85" s="19" t="str">
        <f t="shared" ca="1" si="500"/>
        <v>-</v>
      </c>
      <c r="QT85" s="19" t="str">
        <f t="shared" ca="1" si="500"/>
        <v>-</v>
      </c>
      <c r="QU85" s="19" t="str">
        <f t="shared" ca="1" si="500"/>
        <v>-</v>
      </c>
      <c r="QV85" s="19" t="str">
        <f t="shared" ca="1" si="500"/>
        <v>-</v>
      </c>
      <c r="QW85" s="19" t="str">
        <f t="shared" ca="1" si="500"/>
        <v>-</v>
      </c>
      <c r="QX85" s="19" t="str">
        <f t="shared" ca="1" si="500"/>
        <v>-</v>
      </c>
      <c r="QY85" s="19" t="str">
        <f t="shared" ca="1" si="501"/>
        <v>-</v>
      </c>
      <c r="QZ85" s="19" t="str">
        <f t="shared" ca="1" si="501"/>
        <v>-</v>
      </c>
      <c r="RA85" s="19" t="str">
        <f t="shared" ca="1" si="501"/>
        <v>-</v>
      </c>
      <c r="RB85" s="19" t="str">
        <f t="shared" ca="1" si="501"/>
        <v>-</v>
      </c>
      <c r="RC85" s="19" t="str">
        <f t="shared" ca="1" si="501"/>
        <v>-</v>
      </c>
      <c r="RD85" s="19" t="str">
        <f t="shared" ca="1" si="501"/>
        <v>-</v>
      </c>
      <c r="RE85" s="19" t="str">
        <f t="shared" ca="1" si="501"/>
        <v>-</v>
      </c>
      <c r="RF85" s="19" t="str">
        <f t="shared" ca="1" si="501"/>
        <v>-</v>
      </c>
      <c r="RG85" s="19" t="str">
        <f t="shared" ca="1" si="501"/>
        <v>-</v>
      </c>
      <c r="RH85" s="19" t="str">
        <f t="shared" ca="1" si="501"/>
        <v>-</v>
      </c>
      <c r="RI85" s="19" t="str">
        <f t="shared" ca="1" si="500"/>
        <v>-</v>
      </c>
      <c r="RJ85" s="19" t="str">
        <f t="shared" ca="1" si="500"/>
        <v>-</v>
      </c>
      <c r="RK85" s="19" t="str">
        <f t="shared" ca="1" si="500"/>
        <v>-</v>
      </c>
      <c r="RL85" s="19" t="str">
        <f t="shared" ca="1" si="500"/>
        <v>-</v>
      </c>
      <c r="RM85" s="19" t="str">
        <f t="shared" ca="1" si="500"/>
        <v>-</v>
      </c>
      <c r="RN85" s="19" t="str">
        <f t="shared" ca="1" si="500"/>
        <v>-</v>
      </c>
      <c r="RO85" s="19" t="str">
        <f t="shared" ca="1" si="500"/>
        <v>-</v>
      </c>
      <c r="RP85" s="19" t="str">
        <f t="shared" ca="1" si="500"/>
        <v>-</v>
      </c>
      <c r="RQ85" s="19" t="str">
        <f t="shared" ca="1" si="500"/>
        <v>-</v>
      </c>
      <c r="RR85" s="19" t="str">
        <f t="shared" ca="1" si="502"/>
        <v>-</v>
      </c>
      <c r="RS85" s="19" t="str">
        <f t="shared" ca="1" si="502"/>
        <v>-</v>
      </c>
      <c r="RT85" s="19" t="str">
        <f t="shared" ca="1" si="502"/>
        <v>-</v>
      </c>
      <c r="RU85" s="19" t="str">
        <f t="shared" ca="1" si="502"/>
        <v>-</v>
      </c>
      <c r="RV85" s="19" t="str">
        <f t="shared" ca="1" si="502"/>
        <v>-</v>
      </c>
      <c r="RW85" s="19" t="str">
        <f t="shared" ca="1" si="502"/>
        <v>-</v>
      </c>
      <c r="RX85" s="19" t="str">
        <f t="shared" ca="1" si="502"/>
        <v>-</v>
      </c>
      <c r="RY85" s="19" t="str">
        <f t="shared" ca="1" si="502"/>
        <v>-</v>
      </c>
      <c r="RZ85" s="19" t="str">
        <f t="shared" ca="1" si="502"/>
        <v>-</v>
      </c>
      <c r="SA85" s="19" t="str">
        <f t="shared" ca="1" si="502"/>
        <v>-</v>
      </c>
      <c r="SB85" s="19" t="str">
        <f t="shared" ca="1" si="502"/>
        <v>-</v>
      </c>
      <c r="SC85" s="19" t="str">
        <f t="shared" ca="1" si="502"/>
        <v>-</v>
      </c>
      <c r="SD85" s="19" t="str">
        <f t="shared" ca="1" si="502"/>
        <v>-</v>
      </c>
      <c r="SE85" s="19" t="str">
        <f t="shared" ca="1" si="502"/>
        <v>-</v>
      </c>
      <c r="SF85" s="19" t="str">
        <f t="shared" ca="1" si="502"/>
        <v>-</v>
      </c>
      <c r="SG85" s="19" t="str">
        <f t="shared" ca="1" si="502"/>
        <v>-</v>
      </c>
      <c r="SH85" s="19" t="str">
        <f t="shared" ca="1" si="503"/>
        <v>-</v>
      </c>
      <c r="SI85" s="12" t="str">
        <f t="shared" ca="1" si="504"/>
        <v>-</v>
      </c>
      <c r="SJ85" s="19" t="str">
        <f t="shared" ca="1" si="503"/>
        <v>-</v>
      </c>
      <c r="SK85" s="19" t="str">
        <f t="shared" ca="1" si="503"/>
        <v>-</v>
      </c>
      <c r="SL85" s="19" t="str">
        <f t="shared" ca="1" si="503"/>
        <v>-</v>
      </c>
      <c r="SM85" s="19" t="str">
        <f t="shared" ca="1" si="564"/>
        <v>-</v>
      </c>
      <c r="SN85" s="19" t="str">
        <f t="shared" ca="1" si="564"/>
        <v>-</v>
      </c>
      <c r="SO85" s="19" t="str">
        <f t="shared" ca="1" si="564"/>
        <v>-</v>
      </c>
      <c r="SP85" s="19" t="str">
        <f t="shared" ca="1" si="564"/>
        <v>-</v>
      </c>
      <c r="SQ85" s="19" t="str">
        <f t="shared" ca="1" si="564"/>
        <v>-</v>
      </c>
      <c r="SR85" s="19" t="str">
        <f t="shared" ca="1" si="564"/>
        <v>-</v>
      </c>
      <c r="SS85" s="19" t="str">
        <f t="shared" ca="1" si="503"/>
        <v>-</v>
      </c>
      <c r="ST85" s="19" t="str">
        <f t="shared" ca="1" si="503"/>
        <v>-</v>
      </c>
      <c r="SU85" s="19" t="str">
        <f t="shared" ca="1" si="503"/>
        <v>-</v>
      </c>
      <c r="SV85" s="19" t="str">
        <f t="shared" ca="1" si="503"/>
        <v>-</v>
      </c>
      <c r="SW85" s="19" t="str">
        <f t="shared" ca="1" si="503"/>
        <v>-</v>
      </c>
      <c r="SX85" s="19" t="str">
        <f t="shared" ca="1" si="503"/>
        <v>-</v>
      </c>
      <c r="SY85" s="19" t="str">
        <f t="shared" ca="1" si="503"/>
        <v>-</v>
      </c>
      <c r="SZ85" s="19" t="str">
        <f t="shared" ca="1" si="503"/>
        <v>-</v>
      </c>
      <c r="TA85" s="19" t="str">
        <f t="shared" ca="1" si="503"/>
        <v>-</v>
      </c>
      <c r="TB85" s="19" t="str">
        <f t="shared" ca="1" si="503"/>
        <v>-</v>
      </c>
      <c r="TC85" s="19" t="str">
        <f t="shared" ca="1" si="503"/>
        <v>-</v>
      </c>
      <c r="TD85" s="19" t="str">
        <f t="shared" ca="1" si="505"/>
        <v>-</v>
      </c>
      <c r="TE85" s="19" t="str">
        <f t="shared" ca="1" si="505"/>
        <v>-</v>
      </c>
      <c r="TF85" s="19" t="str">
        <f t="shared" ca="1" si="505"/>
        <v>-</v>
      </c>
      <c r="TG85" s="19" t="str">
        <f t="shared" ca="1" si="505"/>
        <v>-</v>
      </c>
      <c r="TH85" s="19" t="str">
        <f t="shared" ca="1" si="505"/>
        <v>-</v>
      </c>
      <c r="TI85" s="19" t="str">
        <f t="shared" ca="1" si="505"/>
        <v>-</v>
      </c>
      <c r="TJ85" s="19" t="str">
        <f t="shared" ca="1" si="505"/>
        <v>-</v>
      </c>
      <c r="TK85" s="19" t="str">
        <f t="shared" ca="1" si="505"/>
        <v>-</v>
      </c>
      <c r="TL85" s="19" t="str">
        <f t="shared" ca="1" si="505"/>
        <v>-</v>
      </c>
      <c r="TM85" s="19" t="str">
        <f t="shared" ca="1" si="506"/>
        <v>-</v>
      </c>
      <c r="TN85" s="19" t="str">
        <f t="shared" ca="1" si="506"/>
        <v>-</v>
      </c>
      <c r="TO85" s="19" t="str">
        <f t="shared" ca="1" si="506"/>
        <v>-</v>
      </c>
      <c r="TP85" s="19" t="str">
        <f t="shared" ca="1" si="506"/>
        <v>-</v>
      </c>
      <c r="TQ85" s="19" t="str">
        <f t="shared" ca="1" si="506"/>
        <v>-</v>
      </c>
      <c r="TR85" s="19" t="str">
        <f t="shared" ca="1" si="506"/>
        <v>-</v>
      </c>
      <c r="TS85" s="19" t="str">
        <f t="shared" ca="1" si="505"/>
        <v>-</v>
      </c>
      <c r="TT85" s="19" t="str">
        <f t="shared" ca="1" si="505"/>
        <v>-</v>
      </c>
      <c r="TU85" s="19" t="str">
        <f t="shared" ca="1" si="505"/>
        <v>-</v>
      </c>
      <c r="TV85" s="19" t="str">
        <f t="shared" ca="1" si="505"/>
        <v>-</v>
      </c>
      <c r="TW85" s="19" t="str">
        <f t="shared" ca="1" si="505"/>
        <v>-</v>
      </c>
      <c r="TX85" s="19" t="str">
        <f t="shared" ca="1" si="505"/>
        <v>-</v>
      </c>
      <c r="TY85" s="19" t="str">
        <f t="shared" ca="1" si="505"/>
        <v>-</v>
      </c>
      <c r="TZ85" s="19" t="str">
        <f t="shared" ca="1" si="507"/>
        <v>-</v>
      </c>
      <c r="UA85" s="19" t="str">
        <f t="shared" ca="1" si="507"/>
        <v>-</v>
      </c>
      <c r="UB85" s="19" t="str">
        <f t="shared" ca="1" si="507"/>
        <v>-</v>
      </c>
      <c r="UC85" s="19" t="str">
        <f t="shared" ca="1" si="507"/>
        <v>-</v>
      </c>
      <c r="UD85" s="19" t="str">
        <f t="shared" ca="1" si="507"/>
        <v>-</v>
      </c>
      <c r="UE85" s="19" t="str">
        <f t="shared" ca="1" si="507"/>
        <v>-</v>
      </c>
      <c r="UF85" s="19" t="str">
        <f t="shared" ca="1" si="507"/>
        <v>-</v>
      </c>
      <c r="UG85" s="19" t="str">
        <f t="shared" ca="1" si="507"/>
        <v>-</v>
      </c>
      <c r="UH85" s="19" t="str">
        <f t="shared" ca="1" si="507"/>
        <v>-</v>
      </c>
      <c r="UI85" s="19" t="str">
        <f t="shared" ca="1" si="507"/>
        <v>-</v>
      </c>
      <c r="UJ85" s="19" t="str">
        <f t="shared" ca="1" si="507"/>
        <v>-</v>
      </c>
      <c r="UK85" s="19" t="str">
        <f t="shared" ca="1" si="507"/>
        <v>-</v>
      </c>
      <c r="UL85" s="19" t="str">
        <f t="shared" ca="1" si="507"/>
        <v>-</v>
      </c>
      <c r="UM85" s="19" t="str">
        <f t="shared" ca="1" si="508"/>
        <v>-</v>
      </c>
      <c r="UN85" s="19" t="str">
        <f t="shared" ca="1" si="508"/>
        <v>-</v>
      </c>
      <c r="UO85" s="19" t="str">
        <f t="shared" ca="1" si="508"/>
        <v>-</v>
      </c>
      <c r="UP85" s="19" t="str">
        <f t="shared" ca="1" si="508"/>
        <v>-</v>
      </c>
      <c r="UQ85" s="19" t="str">
        <f t="shared" ca="1" si="508"/>
        <v>-</v>
      </c>
      <c r="UR85" s="19" t="str">
        <f t="shared" ca="1" si="508"/>
        <v>-</v>
      </c>
      <c r="US85" s="12" t="b">
        <f t="shared" ca="1" si="509"/>
        <v>1</v>
      </c>
      <c r="UT85" s="19" t="str">
        <f t="shared" ca="1" si="644"/>
        <v>-</v>
      </c>
      <c r="UU85" s="19" t="str">
        <f t="shared" ca="1" si="644"/>
        <v>-</v>
      </c>
      <c r="UV85" s="19" t="str">
        <f t="shared" ca="1" si="644"/>
        <v>-</v>
      </c>
      <c r="UW85" s="19" t="str">
        <f t="shared" ca="1" si="644"/>
        <v>-</v>
      </c>
      <c r="UX85" s="19" t="str">
        <f t="shared" ca="1" si="644"/>
        <v>-</v>
      </c>
      <c r="UY85" s="19" t="str">
        <f t="shared" ca="1" si="644"/>
        <v>-</v>
      </c>
      <c r="UZ85" s="19" t="str">
        <f t="shared" ca="1" si="644"/>
        <v>-</v>
      </c>
      <c r="VA85" s="19" t="str">
        <f t="shared" ca="1" si="644"/>
        <v>-</v>
      </c>
      <c r="VB85" s="19" t="str">
        <f t="shared" ca="1" si="644"/>
        <v>-</v>
      </c>
      <c r="VC85" s="19" t="str">
        <f t="shared" ca="1" si="644"/>
        <v>-</v>
      </c>
      <c r="VD85" s="19" t="str">
        <f t="shared" ca="1" si="644"/>
        <v>-</v>
      </c>
      <c r="VE85" s="19" t="str">
        <f t="shared" ca="1" si="644"/>
        <v>-</v>
      </c>
      <c r="VF85" s="19" t="str">
        <f t="shared" ca="1" si="644"/>
        <v>-</v>
      </c>
      <c r="VG85" s="19" t="str">
        <f t="shared" ca="1" si="644"/>
        <v>-</v>
      </c>
      <c r="VH85" s="19" t="str">
        <f t="shared" ca="1" si="644"/>
        <v>-</v>
      </c>
      <c r="VI85" s="19" t="str">
        <f t="shared" ca="1" si="644"/>
        <v>-</v>
      </c>
      <c r="VJ85" s="19" t="str">
        <f t="shared" ca="1" si="644"/>
        <v>-</v>
      </c>
      <c r="VK85" s="19" t="str">
        <f t="shared" ca="1" si="644"/>
        <v>-</v>
      </c>
      <c r="VL85" s="19" t="str">
        <f t="shared" ca="1" si="644"/>
        <v>-</v>
      </c>
      <c r="VM85" s="19" t="str">
        <f t="shared" ca="1" si="644"/>
        <v>-</v>
      </c>
      <c r="VN85" s="19" t="str">
        <f t="shared" ca="1" si="644"/>
        <v>-</v>
      </c>
      <c r="VO85" s="19" t="str">
        <f t="shared" ca="1" si="644"/>
        <v>-</v>
      </c>
      <c r="VP85" s="19" t="str">
        <f t="shared" ca="1" si="644"/>
        <v>-</v>
      </c>
      <c r="VQ85" s="19" t="str">
        <f t="shared" ca="1" si="644"/>
        <v>-</v>
      </c>
      <c r="VR85" s="19" t="str">
        <f t="shared" ca="1" si="644"/>
        <v>-</v>
      </c>
      <c r="VS85" s="19" t="str">
        <f t="shared" ca="1" si="644"/>
        <v>-</v>
      </c>
      <c r="VT85" s="19" t="str">
        <f t="shared" ca="1" si="644"/>
        <v>-</v>
      </c>
      <c r="VU85" s="19" t="str">
        <f t="shared" ca="1" si="644"/>
        <v>-</v>
      </c>
      <c r="VV85" s="19" t="str">
        <f t="shared" ca="1" si="644"/>
        <v>-</v>
      </c>
      <c r="VW85" s="19" t="str">
        <f t="shared" ca="1" si="644"/>
        <v>-</v>
      </c>
      <c r="VX85" s="19" t="str">
        <f t="shared" ca="1" si="644"/>
        <v>-</v>
      </c>
      <c r="VY85" s="19" t="str">
        <f t="shared" ca="1" si="644"/>
        <v>-</v>
      </c>
      <c r="VZ85" s="19" t="str">
        <f t="shared" ca="1" si="644"/>
        <v>-</v>
      </c>
      <c r="WA85" s="19" t="str">
        <f t="shared" ca="1" si="644"/>
        <v>-</v>
      </c>
      <c r="WB85" s="19" t="str">
        <f t="shared" ca="1" si="644"/>
        <v>-</v>
      </c>
      <c r="WC85" s="19" t="str">
        <f t="shared" ca="1" si="644"/>
        <v>-</v>
      </c>
      <c r="WD85" s="19" t="str">
        <f t="shared" ca="1" si="644"/>
        <v>-</v>
      </c>
      <c r="WE85" s="19" t="str">
        <f t="shared" ca="1" si="644"/>
        <v>-</v>
      </c>
      <c r="WF85" s="19" t="str">
        <f t="shared" ca="1" si="644"/>
        <v>-</v>
      </c>
      <c r="WG85" s="19" t="str">
        <f t="shared" ca="1" si="644"/>
        <v>-</v>
      </c>
      <c r="WH85" s="19" t="str">
        <f t="shared" ca="1" si="644"/>
        <v>-</v>
      </c>
      <c r="WI85" s="19" t="str">
        <f t="shared" ca="1" si="644"/>
        <v>-</v>
      </c>
      <c r="WJ85" s="19" t="str">
        <f t="shared" ca="1" si="644"/>
        <v>-</v>
      </c>
      <c r="WK85" s="19" t="str">
        <f t="shared" ca="1" si="644"/>
        <v>-</v>
      </c>
      <c r="WL85" s="19" t="str">
        <f t="shared" ca="1" si="644"/>
        <v>-</v>
      </c>
      <c r="WM85" s="19" t="str">
        <f t="shared" ca="1" si="644"/>
        <v>-</v>
      </c>
      <c r="WN85" s="19" t="str">
        <f t="shared" ca="1" si="644"/>
        <v>-</v>
      </c>
      <c r="WO85" s="19" t="str">
        <f t="shared" ca="1" si="644"/>
        <v>-</v>
      </c>
      <c r="WP85" s="19" t="str">
        <f t="shared" ca="1" si="644"/>
        <v>-</v>
      </c>
      <c r="WQ85" s="19" t="str">
        <f t="shared" ca="1" si="644"/>
        <v>-</v>
      </c>
      <c r="WR85" s="19" t="str">
        <f t="shared" ca="1" si="566"/>
        <v>-</v>
      </c>
      <c r="WS85" s="19" t="str">
        <f t="shared" ca="1" si="545"/>
        <v>-</v>
      </c>
      <c r="WT85" s="19" t="str">
        <f t="shared" ca="1" si="545"/>
        <v>-</v>
      </c>
      <c r="WU85" s="19" t="str">
        <f t="shared" ca="1" si="545"/>
        <v>-</v>
      </c>
      <c r="WV85" s="19" t="str">
        <f t="shared" ca="1" si="545"/>
        <v>-</v>
      </c>
      <c r="WW85" s="19" t="str">
        <f t="shared" ca="1" si="510"/>
        <v>-</v>
      </c>
      <c r="WX85" s="19" t="str">
        <f t="shared" ca="1" si="510"/>
        <v>-</v>
      </c>
      <c r="WY85" s="19" t="str">
        <f t="shared" ca="1" si="510"/>
        <v>-</v>
      </c>
      <c r="WZ85" s="19" t="str">
        <f t="shared" ca="1" si="510"/>
        <v>-</v>
      </c>
      <c r="XA85" s="19" t="str">
        <f t="shared" ca="1" si="510"/>
        <v>-</v>
      </c>
      <c r="XB85" s="19" t="str">
        <f t="shared" ca="1" si="510"/>
        <v>-</v>
      </c>
      <c r="XC85" s="19">
        <f t="shared" ca="1" si="546"/>
        <v>0</v>
      </c>
      <c r="XD85" s="599">
        <v>0</v>
      </c>
    </row>
    <row r="86" spans="1:628" hidden="1" outlineLevel="2">
      <c r="A86" s="20">
        <f t="shared" si="530"/>
        <v>81</v>
      </c>
      <c r="B86" s="561">
        <f t="shared" ca="1" si="567"/>
        <v>79</v>
      </c>
      <c r="C86">
        <f>202</f>
        <v>202</v>
      </c>
      <c r="D86" s="134" t="str">
        <f t="shared" ca="1" si="430"/>
        <v>GSW</v>
      </c>
      <c r="E86" t="b">
        <v>1</v>
      </c>
      <c r="F86" t="b">
        <v>0</v>
      </c>
      <c r="G86" s="349" t="b">
        <f t="shared" si="547"/>
        <v>1</v>
      </c>
      <c r="H86" s="227">
        <f t="shared" ca="1" si="554"/>
        <v>20</v>
      </c>
      <c r="I86" s="227">
        <f t="shared" ca="1" si="512"/>
        <v>1</v>
      </c>
      <c r="J86" s="227">
        <f t="shared" ca="1" si="512"/>
        <v>0</v>
      </c>
      <c r="K86" s="227" t="str">
        <f t="shared" ca="1" si="512"/>
        <v/>
      </c>
      <c r="L86" s="227">
        <f t="shared" ca="1" si="512"/>
        <v>1</v>
      </c>
      <c r="M86" s="227">
        <f t="shared" ca="1" si="513"/>
        <v>2</v>
      </c>
      <c r="N86" s="227">
        <f t="shared" ca="1" si="513"/>
        <v>2</v>
      </c>
      <c r="O86" s="227">
        <f t="shared" ca="1" si="514"/>
        <v>2</v>
      </c>
      <c r="P86" s="227">
        <f t="shared" ca="1" si="515"/>
        <v>3</v>
      </c>
      <c r="Q86" s="227">
        <f t="shared" ca="1" si="516"/>
        <v>2</v>
      </c>
      <c r="R86" s="114">
        <f t="shared" ca="1" si="433"/>
        <v>0</v>
      </c>
      <c r="S86" s="227">
        <f t="shared" ca="1" si="516"/>
        <v>0</v>
      </c>
      <c r="T86" s="227">
        <f t="shared" ca="1" si="516"/>
        <v>0</v>
      </c>
      <c r="U86" s="227">
        <f t="shared" ca="1" si="516"/>
        <v>0</v>
      </c>
      <c r="V86" s="227">
        <f t="shared" ca="1" si="516"/>
        <v>0</v>
      </c>
      <c r="W86" s="227">
        <f t="shared" ca="1" si="515"/>
        <v>0</v>
      </c>
      <c r="X86" s="227">
        <f t="shared" ca="1" si="517"/>
        <v>1</v>
      </c>
      <c r="Y86" s="227">
        <f t="shared" ca="1" si="515"/>
        <v>1</v>
      </c>
      <c r="Z86" s="227">
        <f t="shared" ca="1" si="515"/>
        <v>1</v>
      </c>
      <c r="AA86" s="264"/>
      <c r="AB86" s="264"/>
      <c r="AC86" s="264"/>
      <c r="AD86" s="264"/>
      <c r="AE86" s="264"/>
      <c r="AF86" s="227">
        <f t="shared" ca="1" si="518"/>
        <v>0</v>
      </c>
      <c r="AG86" s="264"/>
      <c r="AH86" s="264">
        <f t="shared" ca="1" si="519"/>
        <v>0</v>
      </c>
      <c r="AI86" s="264">
        <f t="shared" ca="1" si="519"/>
        <v>0</v>
      </c>
      <c r="AJ86" s="264">
        <f t="shared" ca="1" si="519"/>
        <v>0</v>
      </c>
      <c r="AK86" s="264">
        <f t="shared" ca="1" si="519"/>
        <v>0</v>
      </c>
      <c r="AL86" s="264">
        <f t="shared" ca="1" si="519"/>
        <v>0</v>
      </c>
      <c r="AM86" s="264">
        <f t="shared" ca="1" si="519"/>
        <v>0</v>
      </c>
      <c r="AN86" s="264">
        <f t="shared" ca="1" si="519"/>
        <v>0</v>
      </c>
      <c r="AO86" s="134">
        <f t="shared" ca="1" si="436"/>
        <v>2</v>
      </c>
      <c r="AP86" s="134">
        <f ca="1">INDEX(CHOOSE($P86,DataAutumn!i.AdultDrys,DataWinter!i.AdultDrys,DataSpring!i.AdultDrys),1,$O86)</f>
        <v>3</v>
      </c>
      <c r="AQ86" s="5">
        <f t="shared" ca="1" si="437"/>
        <v>2</v>
      </c>
      <c r="AR86" s="5">
        <f t="shared" ca="1" si="437"/>
        <v>0</v>
      </c>
      <c r="AS86" s="5">
        <f t="shared" ca="1" si="438"/>
        <v>6</v>
      </c>
      <c r="AT86">
        <f t="shared" ca="1" si="439"/>
        <v>0</v>
      </c>
      <c r="AW86" s="353" t="str">
        <f t="shared" ca="1" si="440"/>
        <v>TemplateFe 00020 GSW MWM     TOL204 Scan2 CFS RR+01% PI00% GP100% WP100% MP100% (T_F33N11L00)</v>
      </c>
      <c r="AX86" s="9" t="str">
        <f ca="1">IF(COUNTIF(AW$5:AW86,AW86)=1,"-","Dup")</f>
        <v>-</v>
      </c>
      <c r="AY86" s="9"/>
      <c r="AZ86" s="19" t="b">
        <f t="shared" ref="AZ86:BH86" ca="1" si="649">OFFSET(AZ$5,$B86,0)</f>
        <v>0</v>
      </c>
      <c r="BA86" s="19" t="b">
        <f t="shared" ca="1" si="649"/>
        <v>0</v>
      </c>
      <c r="BB86" s="19" t="b">
        <f t="shared" ca="1" si="649"/>
        <v>0</v>
      </c>
      <c r="BC86" s="19" t="b">
        <f t="shared" ca="1" si="649"/>
        <v>0</v>
      </c>
      <c r="BD86" s="19" t="b">
        <f t="shared" ca="1" si="578"/>
        <v>0</v>
      </c>
      <c r="BE86" s="19" t="b">
        <f t="shared" ca="1" si="578"/>
        <v>0</v>
      </c>
      <c r="BF86" s="19" t="b">
        <f t="shared" ca="1" si="649"/>
        <v>0</v>
      </c>
      <c r="BG86" s="19" t="b">
        <f t="shared" ca="1" si="649"/>
        <v>0</v>
      </c>
      <c r="BH86" s="19" t="b">
        <f t="shared" ca="1" si="649"/>
        <v>0</v>
      </c>
      <c r="BI86" s="9"/>
      <c r="BJ86" s="19" t="b">
        <f t="shared" ca="1" si="441"/>
        <v>1</v>
      </c>
      <c r="BK86" s="19" t="str">
        <f t="shared" ca="1" si="441"/>
        <v>-</v>
      </c>
      <c r="BL86" s="19" t="str">
        <f t="shared" ca="1" si="441"/>
        <v>-</v>
      </c>
      <c r="BM86" s="19" t="str">
        <f t="shared" ca="1" si="441"/>
        <v>-</v>
      </c>
      <c r="BN86" s="19" t="b">
        <f t="shared" ca="1" si="441"/>
        <v>0</v>
      </c>
      <c r="BO86" s="19">
        <f t="shared" ca="1" si="442"/>
        <v>0</v>
      </c>
      <c r="BP86" s="19" t="str">
        <f t="shared" ca="1" si="441"/>
        <v>-</v>
      </c>
      <c r="BQ86" s="19" t="str">
        <f t="shared" ca="1" si="441"/>
        <v>-</v>
      </c>
      <c r="BR86" s="19" t="b">
        <f t="shared" ca="1" si="442"/>
        <v>1</v>
      </c>
      <c r="BS86" s="9"/>
      <c r="BT86" s="19" t="str">
        <f t="shared" ca="1" si="443"/>
        <v>-</v>
      </c>
      <c r="BU86" s="5" t="str">
        <f t="shared" ca="1" si="444"/>
        <v>-</v>
      </c>
      <c r="BV86" s="5">
        <f t="shared" ca="1" si="445"/>
        <v>0</v>
      </c>
      <c r="BW86" s="5">
        <f t="shared" ca="1" si="445"/>
        <v>0</v>
      </c>
      <c r="BX86" s="19" t="str">
        <f t="shared" ca="1" si="446"/>
        <v>-</v>
      </c>
      <c r="BY86" s="19" t="str">
        <f t="shared" ca="1" si="446"/>
        <v>-</v>
      </c>
      <c r="BZ86" s="19" t="str">
        <f t="shared" ca="1" si="446"/>
        <v>-</v>
      </c>
      <c r="CA86" s="5" t="str">
        <f t="shared" ca="1" si="447"/>
        <v>-</v>
      </c>
      <c r="CB86" s="5">
        <f t="shared" ca="1" si="448"/>
        <v>0</v>
      </c>
      <c r="CC86" s="5">
        <f t="shared" ca="1" si="448"/>
        <v>0</v>
      </c>
      <c r="CD86" s="19" t="str">
        <f t="shared" ca="1" si="449"/>
        <v>-</v>
      </c>
      <c r="CE86" s="5" t="str">
        <f t="shared" ca="1" si="450"/>
        <v>-</v>
      </c>
      <c r="CF86" s="5">
        <f t="shared" ca="1" si="451"/>
        <v>0</v>
      </c>
      <c r="CG86" s="19" t="str">
        <f t="shared" ca="1" si="452"/>
        <v>-</v>
      </c>
      <c r="CH86" s="19" t="str">
        <f t="shared" ca="1" si="452"/>
        <v>-</v>
      </c>
      <c r="CI86" s="5">
        <f t="shared" ca="1" si="453"/>
        <v>0</v>
      </c>
      <c r="CJ86" s="19" t="str">
        <f t="shared" ca="1" si="452"/>
        <v>-</v>
      </c>
      <c r="CK86" s="5" t="str">
        <f t="shared" ca="1" si="454"/>
        <v>-</v>
      </c>
      <c r="CL86" s="5">
        <f t="shared" ca="1" si="455"/>
        <v>0</v>
      </c>
      <c r="CM86" s="5">
        <f t="shared" ca="1" si="455"/>
        <v>0</v>
      </c>
      <c r="CN86" s="9"/>
      <c r="CO86" s="19" t="str">
        <f t="shared" ref="CO86:DI86" ca="1" si="650">OFFSET(CO$5,$B86,0)</f>
        <v>-</v>
      </c>
      <c r="CP86" s="19" t="str">
        <f t="shared" ca="1" si="650"/>
        <v>-</v>
      </c>
      <c r="CQ86" s="19">
        <f t="shared" ca="1" si="457"/>
        <v>1</v>
      </c>
      <c r="CR86" s="19" t="str">
        <f t="shared" ca="1" si="457"/>
        <v>-</v>
      </c>
      <c r="CS86" s="19" t="str">
        <f t="shared" ca="1" si="650"/>
        <v>-</v>
      </c>
      <c r="CT86" s="19" t="str">
        <f t="shared" ca="1" si="650"/>
        <v>-</v>
      </c>
      <c r="CU86" s="19" t="str">
        <f t="shared" ca="1" si="650"/>
        <v>-</v>
      </c>
      <c r="CV86" s="19" t="str">
        <f t="shared" ca="1" si="650"/>
        <v>-</v>
      </c>
      <c r="CW86" s="19" t="str">
        <f t="shared" ca="1" si="650"/>
        <v>-</v>
      </c>
      <c r="CX86" s="19" t="str">
        <f t="shared" ca="1" si="650"/>
        <v>-</v>
      </c>
      <c r="CY86" s="19" t="str">
        <f t="shared" ca="1" si="650"/>
        <v>-</v>
      </c>
      <c r="CZ86" s="19" t="str">
        <f t="shared" ca="1" si="650"/>
        <v>-</v>
      </c>
      <c r="DA86" s="19" t="str">
        <f t="shared" ca="1" si="650"/>
        <v>-</v>
      </c>
      <c r="DB86" s="19" t="str">
        <f t="shared" ca="1" si="650"/>
        <v>-</v>
      </c>
      <c r="DC86" s="19" t="str">
        <f t="shared" ca="1" si="650"/>
        <v>-</v>
      </c>
      <c r="DD86" s="19" t="str">
        <f t="shared" ca="1" si="650"/>
        <v>-</v>
      </c>
      <c r="DE86" s="19" t="str">
        <f t="shared" ca="1" si="650"/>
        <v>-</v>
      </c>
      <c r="DF86" s="19" t="str">
        <f t="shared" ca="1" si="650"/>
        <v>-</v>
      </c>
      <c r="DG86" s="19" t="str">
        <f t="shared" ca="1" si="650"/>
        <v>-</v>
      </c>
      <c r="DH86" s="19" t="str">
        <f t="shared" ca="1" si="650"/>
        <v>-</v>
      </c>
      <c r="DI86" s="19" t="str">
        <f t="shared" ca="1" si="650"/>
        <v>-</v>
      </c>
      <c r="DJ86" s="9"/>
      <c r="DK86" s="134" t="b">
        <f t="shared" ca="1" si="459"/>
        <v>1</v>
      </c>
      <c r="DL86" s="227" t="b">
        <f ca="1">OFFSET(DL86,-1,0)</f>
        <v>1</v>
      </c>
      <c r="DM86" s="19" t="b">
        <f t="shared" ca="1" si="556"/>
        <v>1</v>
      </c>
      <c r="DN86" s="582">
        <f t="shared" ca="1" si="557"/>
        <v>2232010000</v>
      </c>
      <c r="DO86" s="19" t="b">
        <f t="shared" ca="1" si="556"/>
        <v>0</v>
      </c>
      <c r="DP86" s="12" t="s">
        <v>31</v>
      </c>
      <c r="DQ86" s="19" t="str">
        <f t="shared" ca="1" si="533"/>
        <v>-</v>
      </c>
      <c r="DR86" s="583">
        <f t="shared" ca="1" si="549"/>
        <v>2232010000</v>
      </c>
      <c r="DS86" s="430">
        <f t="shared" ca="1" si="461"/>
        <v>652</v>
      </c>
      <c r="DT86" s="430">
        <f t="shared" ca="1" si="461"/>
        <v>686</v>
      </c>
      <c r="DU86" s="430">
        <f t="shared" ca="1" si="461"/>
        <v>721</v>
      </c>
      <c r="DV86" s="142">
        <f t="shared" ca="1" si="462"/>
        <v>378</v>
      </c>
      <c r="DW86" s="142">
        <f t="shared" ca="1" si="462"/>
        <v>413</v>
      </c>
      <c r="DX86" s="142">
        <f t="shared" ca="1" si="462"/>
        <v>448</v>
      </c>
      <c r="DY86" s="19" t="str">
        <f t="shared" ca="1" si="534"/>
        <v>-</v>
      </c>
      <c r="DZ86" s="19" t="str">
        <f t="shared" ca="1" si="534"/>
        <v>-</v>
      </c>
      <c r="EA86" s="19" t="str">
        <f t="shared" ca="1" si="534"/>
        <v>-</v>
      </c>
      <c r="EB86" s="19" t="str">
        <f t="shared" ca="1" si="534"/>
        <v>-</v>
      </c>
      <c r="EC86" s="19" t="str">
        <f t="shared" ca="1" si="534"/>
        <v>-</v>
      </c>
      <c r="ED86" s="19" t="str">
        <f t="shared" ca="1" si="534"/>
        <v>-</v>
      </c>
      <c r="EE86" s="12">
        <v>1</v>
      </c>
      <c r="EF86" s="12">
        <v>1</v>
      </c>
      <c r="EG86" s="19">
        <f t="shared" ca="1" si="464"/>
        <v>0</v>
      </c>
      <c r="EH86" s="19" t="str">
        <f t="shared" ca="1" si="464"/>
        <v>-</v>
      </c>
      <c r="EI86" s="19" t="str">
        <f t="shared" ca="1" si="464"/>
        <v>-</v>
      </c>
      <c r="EJ86" s="19" t="str">
        <f t="shared" ca="1" si="535"/>
        <v>-</v>
      </c>
      <c r="EK86" s="19" t="str">
        <f t="shared" ca="1" si="535"/>
        <v>-</v>
      </c>
      <c r="EL86" s="19" t="str">
        <f t="shared" ca="1" si="535"/>
        <v>-</v>
      </c>
      <c r="EM86" s="19">
        <f t="shared" ca="1" si="535"/>
        <v>0</v>
      </c>
      <c r="EN86" s="19" t="str">
        <f t="shared" ca="1" si="535"/>
        <v>-</v>
      </c>
      <c r="EO86" s="19" t="str">
        <f t="shared" ca="1" si="535"/>
        <v>-</v>
      </c>
      <c r="EP86" s="19" t="str">
        <f t="shared" ca="1" si="441"/>
        <v>-</v>
      </c>
      <c r="EQ86" s="227">
        <f t="shared" ca="1" si="635"/>
        <v>0</v>
      </c>
      <c r="ER86" s="227">
        <f t="shared" ca="1" si="522"/>
        <v>0</v>
      </c>
      <c r="ES86" s="9"/>
      <c r="ET86" s="19" t="str">
        <f t="shared" ref="ET86:FE86" ca="1" si="651">OFFSET(ET$5,$B86,0)</f>
        <v>-</v>
      </c>
      <c r="EU86" s="19" t="str">
        <f t="shared" ca="1" si="651"/>
        <v>-</v>
      </c>
      <c r="EV86" s="19" t="str">
        <f t="shared" ca="1" si="651"/>
        <v>-</v>
      </c>
      <c r="EW86" s="19" t="str">
        <f t="shared" ca="1" si="651"/>
        <v>-</v>
      </c>
      <c r="EX86" s="19" t="str">
        <f t="shared" ca="1" si="651"/>
        <v>-</v>
      </c>
      <c r="EY86" s="19" t="str">
        <f t="shared" ca="1" si="651"/>
        <v>-</v>
      </c>
      <c r="EZ86" s="19" t="str">
        <f t="shared" ca="1" si="651"/>
        <v>-</v>
      </c>
      <c r="FA86" s="19" t="str">
        <f t="shared" ca="1" si="651"/>
        <v>-</v>
      </c>
      <c r="FB86" s="19" t="str">
        <f t="shared" ca="1" si="651"/>
        <v>-</v>
      </c>
      <c r="FC86" s="19" t="str">
        <f t="shared" ca="1" si="651"/>
        <v>-</v>
      </c>
      <c r="FD86" s="19" t="str">
        <f t="shared" ca="1" si="651"/>
        <v>-</v>
      </c>
      <c r="FE86" s="19" t="str">
        <f t="shared" ca="1" si="651"/>
        <v>-</v>
      </c>
      <c r="FF86" s="19">
        <f t="shared" ca="1" si="537"/>
        <v>0</v>
      </c>
      <c r="FG86" s="19">
        <f t="shared" ca="1" si="537"/>
        <v>0</v>
      </c>
      <c r="FH86" s="19">
        <f t="shared" ca="1" si="537"/>
        <v>0</v>
      </c>
      <c r="FI86" s="19">
        <f t="shared" ca="1" si="537"/>
        <v>0</v>
      </c>
      <c r="FJ86" s="19">
        <f t="shared" ca="1" si="537"/>
        <v>0</v>
      </c>
      <c r="FK86" s="19">
        <f t="shared" ca="1" si="537"/>
        <v>0</v>
      </c>
      <c r="FL86" s="19">
        <f t="shared" ca="1" si="537"/>
        <v>0</v>
      </c>
      <c r="FM86" s="19">
        <f t="shared" ca="1" si="537"/>
        <v>0</v>
      </c>
      <c r="FN86" s="19">
        <f t="shared" ca="1" si="537"/>
        <v>0</v>
      </c>
      <c r="FO86" s="19">
        <f t="shared" ca="1" si="537"/>
        <v>0</v>
      </c>
      <c r="FP86" s="19">
        <f t="shared" ca="1" si="537"/>
        <v>0</v>
      </c>
      <c r="FQ86" s="19">
        <f t="shared" ca="1" si="537"/>
        <v>0</v>
      </c>
      <c r="FR86" s="19">
        <f t="shared" ca="1" si="537"/>
        <v>0</v>
      </c>
      <c r="FS86" s="19">
        <f t="shared" ca="1" si="537"/>
        <v>0</v>
      </c>
      <c r="FT86" s="19">
        <f t="shared" ca="1" si="537"/>
        <v>0</v>
      </c>
      <c r="FU86" s="19">
        <f t="shared" ca="1" si="537"/>
        <v>0</v>
      </c>
      <c r="FV86" s="19">
        <f t="shared" ref="FV86:IG86" ca="1" si="652">OFFSET(FV$5,$B86,0)</f>
        <v>0</v>
      </c>
      <c r="FW86" s="19">
        <f t="shared" ca="1" si="652"/>
        <v>0</v>
      </c>
      <c r="FX86" s="19">
        <f t="shared" ca="1" si="652"/>
        <v>0</v>
      </c>
      <c r="FY86" s="19">
        <f t="shared" ca="1" si="652"/>
        <v>0</v>
      </c>
      <c r="FZ86" s="19">
        <f t="shared" ca="1" si="652"/>
        <v>0</v>
      </c>
      <c r="GA86" s="19">
        <f t="shared" ca="1" si="652"/>
        <v>0</v>
      </c>
      <c r="GB86" s="19">
        <f t="shared" ca="1" si="652"/>
        <v>0</v>
      </c>
      <c r="GC86" s="19">
        <f t="shared" ca="1" si="652"/>
        <v>0</v>
      </c>
      <c r="GD86" s="19">
        <f t="shared" ca="1" si="652"/>
        <v>0</v>
      </c>
      <c r="GE86" s="19">
        <f t="shared" ca="1" si="652"/>
        <v>0</v>
      </c>
      <c r="GF86" s="19">
        <f t="shared" ca="1" si="652"/>
        <v>0</v>
      </c>
      <c r="GG86" s="19">
        <f t="shared" ca="1" si="652"/>
        <v>0</v>
      </c>
      <c r="GH86" s="19">
        <f t="shared" ca="1" si="652"/>
        <v>0</v>
      </c>
      <c r="GI86" s="19">
        <f t="shared" ca="1" si="652"/>
        <v>0</v>
      </c>
      <c r="GJ86" s="19">
        <f t="shared" ca="1" si="652"/>
        <v>0</v>
      </c>
      <c r="GK86" s="19">
        <f t="shared" ca="1" si="652"/>
        <v>0</v>
      </c>
      <c r="GL86" s="19">
        <f t="shared" ca="1" si="652"/>
        <v>0</v>
      </c>
      <c r="GM86" s="19">
        <f t="shared" ca="1" si="652"/>
        <v>0</v>
      </c>
      <c r="GN86" s="19">
        <f t="shared" ca="1" si="652"/>
        <v>0</v>
      </c>
      <c r="GO86" s="19">
        <f t="shared" ca="1" si="652"/>
        <v>0</v>
      </c>
      <c r="GP86" s="19">
        <f t="shared" ca="1" si="652"/>
        <v>0</v>
      </c>
      <c r="GQ86" s="19">
        <f t="shared" ca="1" si="652"/>
        <v>0</v>
      </c>
      <c r="GR86" s="19">
        <f t="shared" ca="1" si="652"/>
        <v>0</v>
      </c>
      <c r="GS86" s="19">
        <f t="shared" ca="1" si="652"/>
        <v>0</v>
      </c>
      <c r="GT86" s="19">
        <f t="shared" ca="1" si="652"/>
        <v>0</v>
      </c>
      <c r="GU86" s="19">
        <f t="shared" ca="1" si="652"/>
        <v>0</v>
      </c>
      <c r="GV86" s="19">
        <f t="shared" ca="1" si="652"/>
        <v>0</v>
      </c>
      <c r="GW86" s="19">
        <f t="shared" ca="1" si="652"/>
        <v>0</v>
      </c>
      <c r="GX86" s="19">
        <f t="shared" ca="1" si="652"/>
        <v>0</v>
      </c>
      <c r="GY86" s="19">
        <f t="shared" ca="1" si="652"/>
        <v>0</v>
      </c>
      <c r="GZ86" s="19">
        <f t="shared" ca="1" si="652"/>
        <v>0</v>
      </c>
      <c r="HA86" s="19">
        <f t="shared" ca="1" si="652"/>
        <v>0</v>
      </c>
      <c r="HB86" s="19">
        <f t="shared" ca="1" si="652"/>
        <v>0</v>
      </c>
      <c r="HC86" s="19">
        <f t="shared" ca="1" si="652"/>
        <v>0</v>
      </c>
      <c r="HD86" s="19">
        <f t="shared" ca="1" si="652"/>
        <v>0</v>
      </c>
      <c r="HE86" s="19">
        <f t="shared" ca="1" si="652"/>
        <v>0</v>
      </c>
      <c r="HF86" s="19">
        <f t="shared" ca="1" si="652"/>
        <v>0</v>
      </c>
      <c r="HG86" s="19">
        <f t="shared" ca="1" si="652"/>
        <v>0</v>
      </c>
      <c r="HH86" s="19">
        <f t="shared" ca="1" si="652"/>
        <v>0</v>
      </c>
      <c r="HI86" s="19">
        <f t="shared" ca="1" si="652"/>
        <v>0</v>
      </c>
      <c r="HJ86" s="19">
        <f t="shared" ca="1" si="652"/>
        <v>0</v>
      </c>
      <c r="HK86" s="19">
        <f t="shared" ca="1" si="652"/>
        <v>0</v>
      </c>
      <c r="HL86" s="19">
        <f t="shared" ca="1" si="652"/>
        <v>0</v>
      </c>
      <c r="HM86" s="19">
        <f t="shared" ca="1" si="652"/>
        <v>0</v>
      </c>
      <c r="HN86" s="19">
        <f t="shared" ca="1" si="652"/>
        <v>0</v>
      </c>
      <c r="HO86" s="19">
        <f t="shared" ca="1" si="652"/>
        <v>0</v>
      </c>
      <c r="HP86" s="19">
        <f t="shared" ca="1" si="652"/>
        <v>0</v>
      </c>
      <c r="HQ86" s="19">
        <f t="shared" ca="1" si="652"/>
        <v>0</v>
      </c>
      <c r="HR86" s="19">
        <f t="shared" ca="1" si="652"/>
        <v>0</v>
      </c>
      <c r="HS86" s="19">
        <f t="shared" ca="1" si="652"/>
        <v>0</v>
      </c>
      <c r="HT86" s="19">
        <f t="shared" ca="1" si="652"/>
        <v>0</v>
      </c>
      <c r="HU86" s="19">
        <f t="shared" ca="1" si="652"/>
        <v>0</v>
      </c>
      <c r="HV86" s="19">
        <f t="shared" ca="1" si="652"/>
        <v>0</v>
      </c>
      <c r="HW86" s="19">
        <f t="shared" ca="1" si="652"/>
        <v>0</v>
      </c>
      <c r="HX86" s="19">
        <f t="shared" ca="1" si="652"/>
        <v>0</v>
      </c>
      <c r="HY86" s="19">
        <f t="shared" ca="1" si="652"/>
        <v>0</v>
      </c>
      <c r="HZ86" s="19">
        <f t="shared" ca="1" si="652"/>
        <v>0</v>
      </c>
      <c r="IA86" s="19">
        <f t="shared" ca="1" si="652"/>
        <v>0</v>
      </c>
      <c r="IB86" s="19">
        <f t="shared" ca="1" si="652"/>
        <v>0</v>
      </c>
      <c r="IC86" s="19">
        <f t="shared" ca="1" si="652"/>
        <v>0</v>
      </c>
      <c r="ID86" s="19">
        <f t="shared" ca="1" si="652"/>
        <v>0</v>
      </c>
      <c r="IE86" s="19">
        <f t="shared" ca="1" si="652"/>
        <v>0</v>
      </c>
      <c r="IF86" s="19">
        <f t="shared" ca="1" si="652"/>
        <v>0</v>
      </c>
      <c r="IG86" s="19">
        <f t="shared" ca="1" si="652"/>
        <v>0</v>
      </c>
      <c r="IH86" s="19">
        <f t="shared" ref="IH86:IQ86" ca="1" si="653">OFFSET(IH$5,$B86,0)</f>
        <v>0</v>
      </c>
      <c r="II86" s="19">
        <f t="shared" ca="1" si="653"/>
        <v>0</v>
      </c>
      <c r="IJ86" s="19">
        <f t="shared" ca="1" si="653"/>
        <v>0</v>
      </c>
      <c r="IK86" s="19">
        <f t="shared" ca="1" si="653"/>
        <v>0</v>
      </c>
      <c r="IL86" s="19">
        <f t="shared" ca="1" si="653"/>
        <v>0</v>
      </c>
      <c r="IM86" s="19">
        <f t="shared" ca="1" si="653"/>
        <v>0</v>
      </c>
      <c r="IN86" s="19">
        <f t="shared" ca="1" si="653"/>
        <v>0</v>
      </c>
      <c r="IO86" s="19">
        <f t="shared" ca="1" si="653"/>
        <v>0</v>
      </c>
      <c r="IP86" s="19">
        <f t="shared" ca="1" si="653"/>
        <v>0</v>
      </c>
      <c r="IQ86" s="19">
        <f t="shared" ca="1" si="653"/>
        <v>0</v>
      </c>
      <c r="IR86" s="19">
        <f t="shared" ca="1" si="471"/>
        <v>0</v>
      </c>
      <c r="IS86" s="19">
        <f t="shared" ca="1" si="471"/>
        <v>0</v>
      </c>
      <c r="IT86" s="19">
        <f t="shared" ca="1" si="471"/>
        <v>0</v>
      </c>
      <c r="IU86" s="19">
        <f t="shared" ca="1" si="471"/>
        <v>0</v>
      </c>
      <c r="IV86" s="19">
        <f t="shared" ca="1" si="471"/>
        <v>0</v>
      </c>
      <c r="IW86" s="19">
        <f t="shared" ca="1" si="471"/>
        <v>0</v>
      </c>
      <c r="IX86" s="19">
        <f t="shared" ca="1" si="471"/>
        <v>0</v>
      </c>
      <c r="IY86" s="19">
        <f t="shared" ca="1" si="471"/>
        <v>0</v>
      </c>
      <c r="IZ86" s="19">
        <f t="shared" ca="1" si="471"/>
        <v>0</v>
      </c>
      <c r="JA86" s="19">
        <f t="shared" ca="1" si="471"/>
        <v>0</v>
      </c>
      <c r="JB86" s="19">
        <f t="shared" ca="1" si="639"/>
        <v>0</v>
      </c>
      <c r="JC86" s="19">
        <f t="shared" ca="1" si="639"/>
        <v>0</v>
      </c>
      <c r="JD86" s="19">
        <f t="shared" ca="1" si="639"/>
        <v>0</v>
      </c>
      <c r="JE86" s="19">
        <f t="shared" ca="1" si="639"/>
        <v>0</v>
      </c>
      <c r="JF86" s="19">
        <f t="shared" ca="1" si="639"/>
        <v>0</v>
      </c>
      <c r="JG86" s="19">
        <f t="shared" ca="1" si="639"/>
        <v>0</v>
      </c>
      <c r="JH86" s="19">
        <f t="shared" ca="1" si="639"/>
        <v>0</v>
      </c>
      <c r="JI86" s="19">
        <f t="shared" ca="1" si="639"/>
        <v>0</v>
      </c>
      <c r="JJ86" s="19">
        <f t="shared" ca="1" si="639"/>
        <v>0</v>
      </c>
      <c r="JK86" s="19">
        <f t="shared" ca="1" si="639"/>
        <v>0</v>
      </c>
      <c r="JL86" s="19">
        <f t="shared" ca="1" si="639"/>
        <v>0</v>
      </c>
      <c r="JM86" s="19">
        <f t="shared" ca="1" si="639"/>
        <v>0</v>
      </c>
      <c r="JN86" s="19">
        <f t="shared" ca="1" si="639"/>
        <v>0</v>
      </c>
      <c r="JO86" s="19">
        <f t="shared" ca="1" si="639"/>
        <v>0</v>
      </c>
      <c r="JP86" s="19">
        <f t="shared" ca="1" si="639"/>
        <v>0</v>
      </c>
      <c r="JQ86" s="19">
        <f t="shared" ca="1" si="639"/>
        <v>0</v>
      </c>
      <c r="JR86" s="19">
        <f t="shared" ca="1" si="639"/>
        <v>0</v>
      </c>
      <c r="JS86" s="19">
        <f t="shared" ca="1" si="639"/>
        <v>0</v>
      </c>
      <c r="JT86" s="19">
        <f t="shared" ca="1" si="639"/>
        <v>0</v>
      </c>
      <c r="JU86" s="19">
        <f t="shared" ca="1" si="639"/>
        <v>0</v>
      </c>
      <c r="JV86" s="19">
        <f t="shared" ca="1" si="639"/>
        <v>0</v>
      </c>
      <c r="JW86" s="19">
        <f t="shared" ca="1" si="639"/>
        <v>0</v>
      </c>
      <c r="JX86" s="19">
        <f t="shared" ca="1" si="639"/>
        <v>0</v>
      </c>
      <c r="JY86" s="19">
        <f t="shared" ca="1" si="639"/>
        <v>0</v>
      </c>
      <c r="JZ86" s="19">
        <f t="shared" ca="1" si="639"/>
        <v>0</v>
      </c>
      <c r="KA86" s="5">
        <f t="shared" ca="1" si="472"/>
        <v>67</v>
      </c>
      <c r="KB86" s="9"/>
      <c r="KC86" s="5">
        <f t="shared" ca="1" si="473"/>
        <v>1</v>
      </c>
      <c r="KD86" s="5" t="b">
        <f t="shared" ca="1" si="473"/>
        <v>0</v>
      </c>
      <c r="KE86" s="19">
        <f t="shared" ref="KE86:MZ86" ca="1" si="654">OFFSET(KE$5,$B86,0)</f>
        <v>0</v>
      </c>
      <c r="KF86" s="5">
        <f t="shared" ca="1" si="474"/>
        <v>0</v>
      </c>
      <c r="KG86" s="5">
        <f t="shared" ca="1" si="475"/>
        <v>1.2500000000000001E-2</v>
      </c>
      <c r="KH86" s="19">
        <f t="shared" ca="1" si="476"/>
        <v>0</v>
      </c>
      <c r="KI86" s="19">
        <f t="shared" ca="1" si="476"/>
        <v>0</v>
      </c>
      <c r="KJ86" s="19" t="str">
        <f t="shared" ca="1" si="476"/>
        <v>-</v>
      </c>
      <c r="KK86" s="19" t="str">
        <f t="shared" ca="1" si="599"/>
        <v>-</v>
      </c>
      <c r="KL86" s="19" t="str">
        <f t="shared" ca="1" si="599"/>
        <v>-</v>
      </c>
      <c r="KM86" s="19" t="str">
        <f t="shared" ca="1" si="599"/>
        <v>-</v>
      </c>
      <c r="KN86" s="19" t="str">
        <f t="shared" ca="1" si="599"/>
        <v>-</v>
      </c>
      <c r="KO86" s="19" t="str">
        <f t="shared" ca="1" si="599"/>
        <v>-</v>
      </c>
      <c r="KP86" s="19" t="str">
        <f t="shared" ca="1" si="599"/>
        <v>-</v>
      </c>
      <c r="KQ86" s="19" t="str">
        <f t="shared" ca="1" si="599"/>
        <v>-</v>
      </c>
      <c r="KR86" s="19" t="str">
        <f t="shared" ca="1" si="599"/>
        <v>-</v>
      </c>
      <c r="KS86" s="19" t="str">
        <f t="shared" ca="1" si="599"/>
        <v>-</v>
      </c>
      <c r="KT86" s="19" t="str">
        <f t="shared" ca="1" si="599"/>
        <v>-</v>
      </c>
      <c r="KU86" s="19" t="str">
        <f t="shared" ca="1" si="599"/>
        <v>-</v>
      </c>
      <c r="KV86" s="19" t="str">
        <f t="shared" ca="1" si="599"/>
        <v>-</v>
      </c>
      <c r="KW86" s="19">
        <f t="shared" ca="1" si="654"/>
        <v>1</v>
      </c>
      <c r="KX86" s="19">
        <f t="shared" ca="1" si="654"/>
        <v>0</v>
      </c>
      <c r="KY86" s="19">
        <f t="shared" ca="1" si="654"/>
        <v>1</v>
      </c>
      <c r="KZ86" s="19">
        <f t="shared" ca="1" si="654"/>
        <v>1</v>
      </c>
      <c r="LA86" s="19">
        <f t="shared" ca="1" si="654"/>
        <v>1</v>
      </c>
      <c r="LB86" s="19">
        <f t="shared" ca="1" si="654"/>
        <v>1</v>
      </c>
      <c r="LC86" s="19">
        <f t="shared" ca="1" si="654"/>
        <v>0</v>
      </c>
      <c r="LD86" s="19">
        <f t="shared" ca="1" si="654"/>
        <v>1</v>
      </c>
      <c r="LE86" s="19">
        <f t="shared" ca="1" si="654"/>
        <v>0</v>
      </c>
      <c r="LF86" s="19">
        <f t="shared" ca="1" si="654"/>
        <v>0</v>
      </c>
      <c r="LG86" s="19">
        <f t="shared" ca="1" si="654"/>
        <v>1</v>
      </c>
      <c r="LH86" s="19">
        <f t="shared" ca="1" si="654"/>
        <v>0</v>
      </c>
      <c r="LI86" s="19">
        <f t="shared" ca="1" si="654"/>
        <v>0</v>
      </c>
      <c r="LJ86" s="19">
        <f t="shared" ca="1" si="654"/>
        <v>0</v>
      </c>
      <c r="LK86" s="19">
        <f t="shared" ca="1" si="654"/>
        <v>0</v>
      </c>
      <c r="LL86" s="19">
        <f t="shared" ca="1" si="654"/>
        <v>1</v>
      </c>
      <c r="LM86" s="19">
        <f t="shared" ca="1" si="654"/>
        <v>0</v>
      </c>
      <c r="LN86" s="19">
        <f t="shared" ca="1" si="654"/>
        <v>1</v>
      </c>
      <c r="LO86" s="19">
        <f t="shared" ca="1" si="654"/>
        <v>0</v>
      </c>
      <c r="LP86" s="19">
        <f t="shared" ca="1" si="654"/>
        <v>0</v>
      </c>
      <c r="LQ86" s="19">
        <f t="shared" ca="1" si="654"/>
        <v>0</v>
      </c>
      <c r="LR86" s="19">
        <f t="shared" ca="1" si="654"/>
        <v>0</v>
      </c>
      <c r="LS86" s="19">
        <f t="shared" ca="1" si="654"/>
        <v>0</v>
      </c>
      <c r="LT86" s="19">
        <f t="shared" ca="1" si="654"/>
        <v>0</v>
      </c>
      <c r="LU86" s="19">
        <f t="shared" ca="1" si="654"/>
        <v>0</v>
      </c>
      <c r="LV86" s="19">
        <f t="shared" ca="1" si="654"/>
        <v>0</v>
      </c>
      <c r="LW86" s="19">
        <f t="shared" ca="1" si="654"/>
        <v>0</v>
      </c>
      <c r="LX86" s="19">
        <f t="shared" ca="1" si="654"/>
        <v>0</v>
      </c>
      <c r="LY86" s="19">
        <f t="shared" ca="1" si="654"/>
        <v>0</v>
      </c>
      <c r="LZ86" s="19">
        <f t="shared" ca="1" si="654"/>
        <v>0</v>
      </c>
      <c r="MA86" s="19">
        <f t="shared" ca="1" si="654"/>
        <v>0</v>
      </c>
      <c r="MB86" s="19">
        <f t="shared" ca="1" si="654"/>
        <v>0</v>
      </c>
      <c r="MC86" s="19">
        <f t="shared" ca="1" si="654"/>
        <v>0</v>
      </c>
      <c r="MD86" s="19">
        <f t="shared" ca="1" si="654"/>
        <v>0</v>
      </c>
      <c r="ME86" s="19">
        <f t="shared" ca="1" si="654"/>
        <v>0</v>
      </c>
      <c r="MF86" s="19">
        <f t="shared" ca="1" si="654"/>
        <v>0</v>
      </c>
      <c r="MG86" s="19">
        <f t="shared" ca="1" si="654"/>
        <v>0</v>
      </c>
      <c r="MH86" s="19">
        <f t="shared" ca="1" si="654"/>
        <v>0</v>
      </c>
      <c r="MI86" s="19">
        <f t="shared" ca="1" si="654"/>
        <v>0</v>
      </c>
      <c r="MJ86" s="5">
        <f t="shared" ca="1" si="480"/>
        <v>0</v>
      </c>
      <c r="MK86" s="5">
        <f t="shared" ca="1" si="480"/>
        <v>6.25E-2</v>
      </c>
      <c r="ML86" s="5">
        <f t="shared" ca="1" si="480"/>
        <v>6.25E-2</v>
      </c>
      <c r="MM86" s="5">
        <f t="shared" ca="1" si="480"/>
        <v>6.25E-2</v>
      </c>
      <c r="MN86" s="19">
        <f t="shared" ca="1" si="418"/>
        <v>0</v>
      </c>
      <c r="MO86" s="19">
        <f t="shared" ca="1" si="654"/>
        <v>0</v>
      </c>
      <c r="MP86" s="19">
        <f t="shared" ca="1" si="370"/>
        <v>0</v>
      </c>
      <c r="MQ86" s="19">
        <f t="shared" ca="1" si="370"/>
        <v>0</v>
      </c>
      <c r="MR86" s="19">
        <f t="shared" ca="1" si="370"/>
        <v>0</v>
      </c>
      <c r="MS86" s="19">
        <f t="shared" ca="1" si="370"/>
        <v>0</v>
      </c>
      <c r="MT86" s="19">
        <f t="shared" ca="1" si="654"/>
        <v>0</v>
      </c>
      <c r="MU86" s="19">
        <f t="shared" ca="1" si="654"/>
        <v>1</v>
      </c>
      <c r="MV86" s="19">
        <f t="shared" ca="1" si="481"/>
        <v>0</v>
      </c>
      <c r="MW86" s="19">
        <f t="shared" ca="1" si="481"/>
        <v>0</v>
      </c>
      <c r="MX86" s="19">
        <f t="shared" ca="1" si="481"/>
        <v>0</v>
      </c>
      <c r="MY86" s="19">
        <f t="shared" ca="1" si="654"/>
        <v>0</v>
      </c>
      <c r="MZ86" s="19">
        <f t="shared" ca="1" si="654"/>
        <v>1</v>
      </c>
      <c r="NA86" s="9"/>
      <c r="NB86" s="5" t="b">
        <f t="shared" ca="1" si="482"/>
        <v>0</v>
      </c>
      <c r="NC86" s="19" t="str">
        <f t="shared" ca="1" si="373"/>
        <v>-</v>
      </c>
      <c r="ND86" s="19" t="str">
        <f t="shared" ca="1" si="373"/>
        <v>-</v>
      </c>
      <c r="NE86" s="5" t="b">
        <f t="shared" ca="1" si="483"/>
        <v>0</v>
      </c>
      <c r="NF86" s="5" t="b">
        <f t="shared" ca="1" si="483"/>
        <v>0</v>
      </c>
      <c r="NG86" s="5" t="b">
        <f t="shared" ca="1" si="483"/>
        <v>1</v>
      </c>
      <c r="NH86" s="134">
        <f t="shared" ca="1" si="484"/>
        <v>2</v>
      </c>
      <c r="NI86" s="134">
        <f t="shared" ca="1" si="484"/>
        <v>2</v>
      </c>
      <c r="NJ86" s="5" t="b">
        <f t="shared" ca="1" si="610"/>
        <v>0</v>
      </c>
      <c r="NK86" s="5" t="b">
        <f t="shared" ca="1" si="610"/>
        <v>1</v>
      </c>
      <c r="NL86" s="5" t="b">
        <f t="shared" ca="1" si="610"/>
        <v>1</v>
      </c>
      <c r="NM86" s="5" t="b">
        <f t="shared" ca="1" si="610"/>
        <v>0</v>
      </c>
      <c r="NN86" s="5">
        <f t="shared" ca="1" si="611"/>
        <v>1</v>
      </c>
      <c r="NO86" s="5">
        <f t="shared" ca="1" si="611"/>
        <v>0</v>
      </c>
      <c r="NP86" s="5" t="b">
        <f t="shared" ca="1" si="612"/>
        <v>0</v>
      </c>
      <c r="NQ86" s="5" t="str" cm="1">
        <f t="array" aca="1" ref="NQ86" ca="1">IF(OR(NR86:NY86&lt;&gt;"-"),TRUE,"-")</f>
        <v>-</v>
      </c>
      <c r="NR86" s="19" t="str">
        <f t="shared" ca="1" si="632"/>
        <v>-</v>
      </c>
      <c r="NS86" s="19" t="str">
        <f t="shared" ca="1" si="632"/>
        <v>-</v>
      </c>
      <c r="NT86" s="19" t="str">
        <f t="shared" ca="1" si="632"/>
        <v>-</v>
      </c>
      <c r="NU86" s="19" t="str">
        <f t="shared" ca="1" si="632"/>
        <v>-</v>
      </c>
      <c r="NV86" s="19" t="str">
        <f t="shared" ca="1" si="632"/>
        <v>-</v>
      </c>
      <c r="NW86" s="19" t="str">
        <f t="shared" ca="1" si="632"/>
        <v>-</v>
      </c>
      <c r="NX86" s="19" t="str">
        <f t="shared" ca="1" si="632"/>
        <v>-</v>
      </c>
      <c r="NY86" s="19" t="str">
        <f t="shared" ca="1" si="632"/>
        <v>-</v>
      </c>
      <c r="NZ86" s="5" t="b">
        <f t="array" aca="1" ref="NZ86" ca="1">IF(OR(OA86:OG86&lt;&gt;"-"),TRUE,"-")</f>
        <v>1</v>
      </c>
      <c r="OA86" s="19">
        <f t="shared" ca="1" si="541"/>
        <v>0</v>
      </c>
      <c r="OB86" s="19">
        <f t="shared" ca="1" si="541"/>
        <v>999999</v>
      </c>
      <c r="OC86" s="19">
        <f t="shared" ca="1" si="541"/>
        <v>999999</v>
      </c>
      <c r="OD86" s="19">
        <f t="shared" ca="1" si="541"/>
        <v>999999</v>
      </c>
      <c r="OE86" s="19">
        <f t="shared" ca="1" si="541"/>
        <v>999999</v>
      </c>
      <c r="OF86" s="19">
        <f t="shared" ca="1" si="541"/>
        <v>999999</v>
      </c>
      <c r="OG86" s="19">
        <f t="shared" ca="1" si="541"/>
        <v>999999</v>
      </c>
      <c r="OH86" s="5" t="str">
        <f t="array" aca="1" ref="OH86" ca="1">IF(OR(OI86:OJ86&lt;&gt;"-"),TRUE,"-")</f>
        <v>-</v>
      </c>
      <c r="OI86" s="19" t="str">
        <f t="shared" ca="1" si="626"/>
        <v>-</v>
      </c>
      <c r="OJ86" s="19" t="str">
        <f t="shared" ca="1" si="626"/>
        <v>-</v>
      </c>
      <c r="OK86" s="19" t="b">
        <f t="shared" ca="1" si="541"/>
        <v>1</v>
      </c>
      <c r="OL86" s="19">
        <f t="shared" ca="1" si="541"/>
        <v>0</v>
      </c>
      <c r="OM86" s="5" t="str">
        <f t="shared" ca="1" si="489"/>
        <v>-</v>
      </c>
      <c r="ON86" s="5" t="str">
        <f t="shared" ca="1" si="489"/>
        <v>-</v>
      </c>
      <c r="OO86" s="5" t="str">
        <f t="shared" ca="1" si="489"/>
        <v>-</v>
      </c>
      <c r="OP86" s="5" t="str">
        <f t="shared" ca="1" si="489"/>
        <v>-</v>
      </c>
      <c r="OQ86" s="19" t="str">
        <f t="shared" ca="1" si="627"/>
        <v>-</v>
      </c>
      <c r="OR86" s="19" t="str">
        <f t="shared" ca="1" si="627"/>
        <v>-</v>
      </c>
      <c r="OS86" s="19" t="str">
        <f t="shared" ca="1" si="627"/>
        <v>-</v>
      </c>
      <c r="OT86" s="19" t="str">
        <f t="shared" ca="1" si="627"/>
        <v>-</v>
      </c>
      <c r="OU86" s="19">
        <f t="shared" ca="1" si="627"/>
        <v>0</v>
      </c>
      <c r="OV86" s="19" t="str">
        <f t="shared" ca="1" si="627"/>
        <v>-</v>
      </c>
      <c r="OW86" s="5" t="str">
        <f t="shared" ca="1" si="613"/>
        <v>-</v>
      </c>
      <c r="OX86" s="5">
        <f t="shared" ca="1" si="613"/>
        <v>500</v>
      </c>
      <c r="OY86" s="5">
        <f t="shared" ca="1" si="613"/>
        <v>500</v>
      </c>
      <c r="OZ86" s="5" t="str">
        <f t="shared" ca="1" si="613"/>
        <v>-</v>
      </c>
      <c r="PA86" s="5" t="str">
        <f t="shared" ca="1" si="613"/>
        <v>-</v>
      </c>
      <c r="PB86" s="5" t="str">
        <f t="shared" ca="1" si="613"/>
        <v>-</v>
      </c>
      <c r="PC86" s="5">
        <f t="shared" ca="1" si="492"/>
        <v>1.5</v>
      </c>
      <c r="PD86" s="9"/>
      <c r="PE86" s="19">
        <f t="shared" ca="1" si="491"/>
        <v>50</v>
      </c>
      <c r="PF86" s="19">
        <f t="shared" ca="1" si="491"/>
        <v>50</v>
      </c>
      <c r="PG86" s="19">
        <f t="shared" ref="PG86:PW86" ca="1" si="655">OFFSET(PG$5,$B86,0)</f>
        <v>50</v>
      </c>
      <c r="PH86" s="19">
        <f t="shared" ca="1" si="655"/>
        <v>50</v>
      </c>
      <c r="PI86" s="19">
        <f t="shared" ca="1" si="387"/>
        <v>1</v>
      </c>
      <c r="PJ86" s="5">
        <f t="shared" ca="1" si="493"/>
        <v>1</v>
      </c>
      <c r="PK86" s="19">
        <f t="shared" ca="1" si="494"/>
        <v>1</v>
      </c>
      <c r="PL86" s="9"/>
      <c r="PM86" s="19" t="b">
        <f t="shared" ca="1" si="655"/>
        <v>0</v>
      </c>
      <c r="PN86" s="19" t="b">
        <f t="shared" ca="1" si="655"/>
        <v>0</v>
      </c>
      <c r="PO86" s="19">
        <f t="shared" ca="1" si="655"/>
        <v>1</v>
      </c>
      <c r="PP86" s="19">
        <f t="shared" ca="1" si="655"/>
        <v>1</v>
      </c>
      <c r="PQ86" s="19">
        <f t="shared" ca="1" si="655"/>
        <v>1</v>
      </c>
      <c r="PR86" s="19">
        <f t="shared" ca="1" si="655"/>
        <v>1</v>
      </c>
      <c r="PS86" s="19">
        <f t="shared" ca="1" si="655"/>
        <v>1</v>
      </c>
      <c r="PT86" s="19">
        <f t="shared" ca="1" si="655"/>
        <v>1</v>
      </c>
      <c r="PU86" s="19">
        <f t="shared" ca="1" si="655"/>
        <v>1</v>
      </c>
      <c r="PV86" s="19">
        <f t="shared" ca="1" si="655"/>
        <v>1</v>
      </c>
      <c r="PW86" s="19">
        <f t="shared" ca="1" si="655"/>
        <v>1</v>
      </c>
      <c r="PX86" s="9"/>
      <c r="PY86" s="12" t="str">
        <f t="shared" ca="1" si="496"/>
        <v>-</v>
      </c>
      <c r="PZ86" s="19" t="str">
        <f t="shared" ref="PZ86:SK86" ca="1" si="656">OFFSET(PZ$5,$B86,0)</f>
        <v>-</v>
      </c>
      <c r="QA86" s="19" t="str">
        <f t="shared" ca="1" si="656"/>
        <v>-</v>
      </c>
      <c r="QB86" s="19" t="str">
        <f t="shared" ca="1" si="498"/>
        <v>-</v>
      </c>
      <c r="QC86" s="19" t="str">
        <f t="shared" ca="1" si="656"/>
        <v>-</v>
      </c>
      <c r="QD86" s="19" t="str">
        <f t="shared" ca="1" si="499"/>
        <v>-</v>
      </c>
      <c r="QE86" s="19" t="str">
        <f t="shared" ca="1" si="656"/>
        <v>-</v>
      </c>
      <c r="QF86" s="19" t="str">
        <f t="shared" ca="1" si="656"/>
        <v>-</v>
      </c>
      <c r="QG86" s="19" t="str">
        <f t="shared" ca="1" si="656"/>
        <v>-</v>
      </c>
      <c r="QH86" s="19" t="str">
        <f t="shared" ca="1" si="656"/>
        <v>-</v>
      </c>
      <c r="QI86" s="19" t="str">
        <f t="shared" ca="1" si="656"/>
        <v>-</v>
      </c>
      <c r="QJ86" s="19" t="str">
        <f t="shared" ca="1" si="656"/>
        <v>-</v>
      </c>
      <c r="QK86" s="19" t="str">
        <f t="shared" ca="1" si="656"/>
        <v>-</v>
      </c>
      <c r="QL86" s="19" t="str">
        <f t="shared" ca="1" si="656"/>
        <v>-</v>
      </c>
      <c r="QM86" s="19" t="str">
        <f t="shared" ca="1" si="656"/>
        <v>-</v>
      </c>
      <c r="QN86" s="19" t="str">
        <f t="shared" ca="1" si="656"/>
        <v>-</v>
      </c>
      <c r="QO86" s="19" t="str">
        <f t="shared" ca="1" si="656"/>
        <v>-</v>
      </c>
      <c r="QP86" s="19" t="str">
        <f t="shared" ca="1" si="656"/>
        <v>-</v>
      </c>
      <c r="QQ86" s="19" t="str">
        <f t="shared" ca="1" si="656"/>
        <v>-</v>
      </c>
      <c r="QR86" s="19" t="str">
        <f t="shared" ca="1" si="656"/>
        <v>-</v>
      </c>
      <c r="QS86" s="19" t="str">
        <f t="shared" ca="1" si="656"/>
        <v>-</v>
      </c>
      <c r="QT86" s="19" t="str">
        <f t="shared" ca="1" si="656"/>
        <v>-</v>
      </c>
      <c r="QU86" s="19" t="str">
        <f t="shared" ca="1" si="656"/>
        <v>-</v>
      </c>
      <c r="QV86" s="19" t="str">
        <f t="shared" ca="1" si="656"/>
        <v>-</v>
      </c>
      <c r="QW86" s="19" t="str">
        <f t="shared" ca="1" si="656"/>
        <v>-</v>
      </c>
      <c r="QX86" s="19" t="str">
        <f t="shared" ca="1" si="656"/>
        <v>-</v>
      </c>
      <c r="QY86" s="19" t="str">
        <f t="shared" ca="1" si="656"/>
        <v>-</v>
      </c>
      <c r="QZ86" s="19" t="str">
        <f t="shared" ca="1" si="656"/>
        <v>-</v>
      </c>
      <c r="RA86" s="19" t="str">
        <f t="shared" ca="1" si="656"/>
        <v>-</v>
      </c>
      <c r="RB86" s="19" t="str">
        <f t="shared" ca="1" si="656"/>
        <v>-</v>
      </c>
      <c r="RC86" s="19" t="str">
        <f t="shared" ca="1" si="656"/>
        <v>-</v>
      </c>
      <c r="RD86" s="19" t="str">
        <f t="shared" ca="1" si="656"/>
        <v>-</v>
      </c>
      <c r="RE86" s="19" t="str">
        <f t="shared" ca="1" si="656"/>
        <v>-</v>
      </c>
      <c r="RF86" s="19" t="str">
        <f t="shared" ca="1" si="656"/>
        <v>-</v>
      </c>
      <c r="RG86" s="19" t="str">
        <f t="shared" ca="1" si="656"/>
        <v>-</v>
      </c>
      <c r="RH86" s="19" t="str">
        <f t="shared" ca="1" si="656"/>
        <v>-</v>
      </c>
      <c r="RI86" s="19" t="str">
        <f t="shared" ca="1" si="656"/>
        <v>-</v>
      </c>
      <c r="RJ86" s="19" t="str">
        <f t="shared" ca="1" si="656"/>
        <v>-</v>
      </c>
      <c r="RK86" s="19" t="str">
        <f t="shared" ca="1" si="656"/>
        <v>-</v>
      </c>
      <c r="RL86" s="19" t="str">
        <f t="shared" ca="1" si="656"/>
        <v>-</v>
      </c>
      <c r="RM86" s="19" t="str">
        <f t="shared" ca="1" si="656"/>
        <v>-</v>
      </c>
      <c r="RN86" s="19" t="str">
        <f t="shared" ca="1" si="656"/>
        <v>-</v>
      </c>
      <c r="RO86" s="19" t="str">
        <f t="shared" ca="1" si="656"/>
        <v>-</v>
      </c>
      <c r="RP86" s="19" t="str">
        <f t="shared" ca="1" si="656"/>
        <v>-</v>
      </c>
      <c r="RQ86" s="19" t="str">
        <f t="shared" ca="1" si="656"/>
        <v>-</v>
      </c>
      <c r="RR86" s="19" t="str">
        <f t="shared" ca="1" si="656"/>
        <v>-</v>
      </c>
      <c r="RS86" s="19" t="str">
        <f t="shared" ca="1" si="656"/>
        <v>-</v>
      </c>
      <c r="RT86" s="19" t="str">
        <f t="shared" ca="1" si="656"/>
        <v>-</v>
      </c>
      <c r="RU86" s="19" t="str">
        <f t="shared" ca="1" si="656"/>
        <v>-</v>
      </c>
      <c r="RV86" s="19" t="str">
        <f t="shared" ca="1" si="656"/>
        <v>-</v>
      </c>
      <c r="RW86" s="19" t="str">
        <f t="shared" ca="1" si="656"/>
        <v>-</v>
      </c>
      <c r="RX86" s="19" t="str">
        <f t="shared" ca="1" si="656"/>
        <v>-</v>
      </c>
      <c r="RY86" s="19" t="str">
        <f t="shared" ca="1" si="656"/>
        <v>-</v>
      </c>
      <c r="RZ86" s="19" t="str">
        <f t="shared" ca="1" si="656"/>
        <v>-</v>
      </c>
      <c r="SA86" s="19" t="str">
        <f t="shared" ca="1" si="656"/>
        <v>-</v>
      </c>
      <c r="SB86" s="19" t="str">
        <f t="shared" ca="1" si="656"/>
        <v>-</v>
      </c>
      <c r="SC86" s="19" t="str">
        <f t="shared" ca="1" si="656"/>
        <v>-</v>
      </c>
      <c r="SD86" s="19" t="str">
        <f t="shared" ca="1" si="656"/>
        <v>-</v>
      </c>
      <c r="SE86" s="19" t="str">
        <f t="shared" ca="1" si="656"/>
        <v>-</v>
      </c>
      <c r="SF86" s="19" t="str">
        <f t="shared" ca="1" si="656"/>
        <v>-</v>
      </c>
      <c r="SG86" s="19" t="str">
        <f t="shared" ca="1" si="656"/>
        <v>-</v>
      </c>
      <c r="SH86" s="19" t="str">
        <f t="shared" ca="1" si="656"/>
        <v>-</v>
      </c>
      <c r="SI86" s="12" t="str">
        <f t="shared" ca="1" si="504"/>
        <v>-</v>
      </c>
      <c r="SJ86" s="19" t="str">
        <f t="shared" ca="1" si="656"/>
        <v>-</v>
      </c>
      <c r="SK86" s="19" t="str">
        <f t="shared" ca="1" si="656"/>
        <v>-</v>
      </c>
      <c r="SL86" s="19" t="str">
        <f t="shared" ref="SL86:UR86" ca="1" si="657">OFFSET(SL$5,$B86,0)</f>
        <v>-</v>
      </c>
      <c r="SM86" s="19" t="str">
        <f t="shared" ca="1" si="564"/>
        <v>-</v>
      </c>
      <c r="SN86" s="19" t="str">
        <f t="shared" ca="1" si="564"/>
        <v>-</v>
      </c>
      <c r="SO86" s="19" t="str">
        <f t="shared" ca="1" si="564"/>
        <v>-</v>
      </c>
      <c r="SP86" s="19" t="str">
        <f t="shared" ca="1" si="564"/>
        <v>-</v>
      </c>
      <c r="SQ86" s="19" t="str">
        <f t="shared" ca="1" si="564"/>
        <v>-</v>
      </c>
      <c r="SR86" s="19" t="str">
        <f t="shared" ca="1" si="564"/>
        <v>-</v>
      </c>
      <c r="SS86" s="19" t="str">
        <f t="shared" ca="1" si="657"/>
        <v>-</v>
      </c>
      <c r="ST86" s="19" t="str">
        <f t="shared" ca="1" si="657"/>
        <v>-</v>
      </c>
      <c r="SU86" s="19" t="str">
        <f t="shared" ca="1" si="657"/>
        <v>-</v>
      </c>
      <c r="SV86" s="19" t="str">
        <f t="shared" ca="1" si="657"/>
        <v>-</v>
      </c>
      <c r="SW86" s="19" t="str">
        <f t="shared" ca="1" si="657"/>
        <v>-</v>
      </c>
      <c r="SX86" s="19" t="str">
        <f t="shared" ca="1" si="657"/>
        <v>-</v>
      </c>
      <c r="SY86" s="19" t="str">
        <f t="shared" ca="1" si="657"/>
        <v>-</v>
      </c>
      <c r="SZ86" s="19" t="str">
        <f t="shared" ca="1" si="657"/>
        <v>-</v>
      </c>
      <c r="TA86" s="19" t="str">
        <f t="shared" ca="1" si="657"/>
        <v>-</v>
      </c>
      <c r="TB86" s="19" t="str">
        <f t="shared" ca="1" si="657"/>
        <v>-</v>
      </c>
      <c r="TC86" s="19" t="str">
        <f t="shared" ca="1" si="657"/>
        <v>-</v>
      </c>
      <c r="TD86" s="19" t="str">
        <f t="shared" ca="1" si="657"/>
        <v>-</v>
      </c>
      <c r="TE86" s="19" t="str">
        <f t="shared" ca="1" si="657"/>
        <v>-</v>
      </c>
      <c r="TF86" s="19" t="str">
        <f t="shared" ca="1" si="657"/>
        <v>-</v>
      </c>
      <c r="TG86" s="19" t="str">
        <f t="shared" ca="1" si="657"/>
        <v>-</v>
      </c>
      <c r="TH86" s="19" t="str">
        <f t="shared" ca="1" si="657"/>
        <v>-</v>
      </c>
      <c r="TI86" s="19" t="str">
        <f t="shared" ca="1" si="657"/>
        <v>-</v>
      </c>
      <c r="TJ86" s="19" t="str">
        <f t="shared" ca="1" si="657"/>
        <v>-</v>
      </c>
      <c r="TK86" s="19" t="str">
        <f t="shared" ca="1" si="657"/>
        <v>-</v>
      </c>
      <c r="TL86" s="19" t="str">
        <f t="shared" ca="1" si="657"/>
        <v>-</v>
      </c>
      <c r="TM86" s="19" t="str">
        <f t="shared" ca="1" si="506"/>
        <v>-</v>
      </c>
      <c r="TN86" s="19" t="str">
        <f t="shared" ca="1" si="506"/>
        <v>-</v>
      </c>
      <c r="TO86" s="19" t="str">
        <f t="shared" ca="1" si="506"/>
        <v>-</v>
      </c>
      <c r="TP86" s="19" t="str">
        <f t="shared" ca="1" si="506"/>
        <v>-</v>
      </c>
      <c r="TQ86" s="19" t="str">
        <f t="shared" ca="1" si="506"/>
        <v>-</v>
      </c>
      <c r="TR86" s="19" t="str">
        <f t="shared" ca="1" si="506"/>
        <v>-</v>
      </c>
      <c r="TS86" s="19" t="str">
        <f t="shared" ca="1" si="657"/>
        <v>-</v>
      </c>
      <c r="TT86" s="19" t="str">
        <f t="shared" ca="1" si="657"/>
        <v>-</v>
      </c>
      <c r="TU86" s="19" t="str">
        <f t="shared" ca="1" si="657"/>
        <v>-</v>
      </c>
      <c r="TV86" s="19" t="str">
        <f t="shared" ca="1" si="657"/>
        <v>-</v>
      </c>
      <c r="TW86" s="19" t="str">
        <f t="shared" ca="1" si="657"/>
        <v>-</v>
      </c>
      <c r="TX86" s="19" t="str">
        <f t="shared" ca="1" si="657"/>
        <v>-</v>
      </c>
      <c r="TY86" s="19" t="str">
        <f t="shared" ca="1" si="657"/>
        <v>-</v>
      </c>
      <c r="TZ86" s="19" t="str">
        <f t="shared" ca="1" si="657"/>
        <v>-</v>
      </c>
      <c r="UA86" s="19" t="str">
        <f t="shared" ca="1" si="657"/>
        <v>-</v>
      </c>
      <c r="UB86" s="19" t="str">
        <f t="shared" ca="1" si="657"/>
        <v>-</v>
      </c>
      <c r="UC86" s="19" t="str">
        <f t="shared" ca="1" si="657"/>
        <v>-</v>
      </c>
      <c r="UD86" s="19" t="str">
        <f t="shared" ca="1" si="657"/>
        <v>-</v>
      </c>
      <c r="UE86" s="19" t="str">
        <f t="shared" ca="1" si="657"/>
        <v>-</v>
      </c>
      <c r="UF86" s="19" t="str">
        <f t="shared" ca="1" si="657"/>
        <v>-</v>
      </c>
      <c r="UG86" s="19" t="str">
        <f t="shared" ca="1" si="657"/>
        <v>-</v>
      </c>
      <c r="UH86" s="19" t="str">
        <f t="shared" ca="1" si="657"/>
        <v>-</v>
      </c>
      <c r="UI86" s="19" t="str">
        <f t="shared" ca="1" si="657"/>
        <v>-</v>
      </c>
      <c r="UJ86" s="19" t="str">
        <f t="shared" ca="1" si="657"/>
        <v>-</v>
      </c>
      <c r="UK86" s="19" t="str">
        <f t="shared" ca="1" si="657"/>
        <v>-</v>
      </c>
      <c r="UL86" s="19" t="str">
        <f t="shared" ca="1" si="657"/>
        <v>-</v>
      </c>
      <c r="UM86" s="19" t="str">
        <f t="shared" ca="1" si="657"/>
        <v>-</v>
      </c>
      <c r="UN86" s="19" t="str">
        <f t="shared" ca="1" si="657"/>
        <v>-</v>
      </c>
      <c r="UO86" s="19" t="str">
        <f t="shared" ca="1" si="657"/>
        <v>-</v>
      </c>
      <c r="UP86" s="19" t="str">
        <f t="shared" ca="1" si="657"/>
        <v>-</v>
      </c>
      <c r="UQ86" s="19" t="str">
        <f t="shared" ca="1" si="657"/>
        <v>-</v>
      </c>
      <c r="UR86" s="19" t="str">
        <f t="shared" ca="1" si="657"/>
        <v>-</v>
      </c>
      <c r="US86" s="12" t="b">
        <f t="shared" ca="1" si="509"/>
        <v>1</v>
      </c>
      <c r="UT86" s="19" t="str">
        <f t="shared" ca="1" si="644"/>
        <v>-</v>
      </c>
      <c r="UU86" s="19" t="str">
        <f t="shared" ca="1" si="644"/>
        <v>-</v>
      </c>
      <c r="UV86" s="19" t="str">
        <f t="shared" ca="1" si="644"/>
        <v>-</v>
      </c>
      <c r="UW86" s="19" t="str">
        <f t="shared" ca="1" si="644"/>
        <v>-</v>
      </c>
      <c r="UX86" s="19" t="str">
        <f t="shared" ca="1" si="644"/>
        <v>-</v>
      </c>
      <c r="UY86" s="19" t="str">
        <f t="shared" ca="1" si="644"/>
        <v>-</v>
      </c>
      <c r="UZ86" s="19" t="str">
        <f t="shared" ca="1" si="644"/>
        <v>-</v>
      </c>
      <c r="VA86" s="19" t="str">
        <f t="shared" ca="1" si="644"/>
        <v>-</v>
      </c>
      <c r="VB86" s="19" t="str">
        <f t="shared" ca="1" si="644"/>
        <v>-</v>
      </c>
      <c r="VC86" s="19" t="str">
        <f t="shared" ca="1" si="644"/>
        <v>-</v>
      </c>
      <c r="VD86" s="19" t="str">
        <f t="shared" ca="1" si="644"/>
        <v>-</v>
      </c>
      <c r="VE86" s="19" t="str">
        <f t="shared" ca="1" si="644"/>
        <v>-</v>
      </c>
      <c r="VF86" s="19" t="str">
        <f t="shared" ca="1" si="644"/>
        <v>-</v>
      </c>
      <c r="VG86" s="19" t="str">
        <f t="shared" ca="1" si="644"/>
        <v>-</v>
      </c>
      <c r="VH86" s="19" t="str">
        <f t="shared" ca="1" si="644"/>
        <v>-</v>
      </c>
      <c r="VI86" s="19" t="str">
        <f t="shared" ca="1" si="644"/>
        <v>-</v>
      </c>
      <c r="VJ86" s="19" t="str">
        <f t="shared" ca="1" si="644"/>
        <v>-</v>
      </c>
      <c r="VK86" s="19" t="str">
        <f t="shared" ca="1" si="644"/>
        <v>-</v>
      </c>
      <c r="VL86" s="19" t="str">
        <f t="shared" ca="1" si="644"/>
        <v>-</v>
      </c>
      <c r="VM86" s="19" t="str">
        <f t="shared" ca="1" si="644"/>
        <v>-</v>
      </c>
      <c r="VN86" s="19" t="str">
        <f t="shared" ca="1" si="644"/>
        <v>-</v>
      </c>
      <c r="VO86" s="19" t="str">
        <f t="shared" ca="1" si="644"/>
        <v>-</v>
      </c>
      <c r="VP86" s="19" t="str">
        <f t="shared" ca="1" si="644"/>
        <v>-</v>
      </c>
      <c r="VQ86" s="19" t="str">
        <f t="shared" ca="1" si="644"/>
        <v>-</v>
      </c>
      <c r="VR86" s="19" t="str">
        <f t="shared" ca="1" si="644"/>
        <v>-</v>
      </c>
      <c r="VS86" s="19" t="str">
        <f t="shared" ca="1" si="644"/>
        <v>-</v>
      </c>
      <c r="VT86" s="19" t="str">
        <f t="shared" ca="1" si="644"/>
        <v>-</v>
      </c>
      <c r="VU86" s="19" t="str">
        <f t="shared" ca="1" si="644"/>
        <v>-</v>
      </c>
      <c r="VV86" s="19" t="str">
        <f t="shared" ca="1" si="644"/>
        <v>-</v>
      </c>
      <c r="VW86" s="19" t="str">
        <f t="shared" ca="1" si="644"/>
        <v>-</v>
      </c>
      <c r="VX86" s="19" t="str">
        <f t="shared" ca="1" si="644"/>
        <v>-</v>
      </c>
      <c r="VY86" s="19" t="str">
        <f t="shared" ca="1" si="644"/>
        <v>-</v>
      </c>
      <c r="VZ86" s="19" t="str">
        <f t="shared" ca="1" si="644"/>
        <v>-</v>
      </c>
      <c r="WA86" s="19" t="str">
        <f t="shared" ca="1" si="644"/>
        <v>-</v>
      </c>
      <c r="WB86" s="19" t="str">
        <f t="shared" ca="1" si="644"/>
        <v>-</v>
      </c>
      <c r="WC86" s="19" t="str">
        <f t="shared" ca="1" si="644"/>
        <v>-</v>
      </c>
      <c r="WD86" s="19" t="str">
        <f t="shared" ca="1" si="644"/>
        <v>-</v>
      </c>
      <c r="WE86" s="19" t="str">
        <f t="shared" ca="1" si="644"/>
        <v>-</v>
      </c>
      <c r="WF86" s="19" t="str">
        <f t="shared" ca="1" si="644"/>
        <v>-</v>
      </c>
      <c r="WG86" s="19" t="str">
        <f t="shared" ca="1" si="644"/>
        <v>-</v>
      </c>
      <c r="WH86" s="19" t="str">
        <f t="shared" ca="1" si="644"/>
        <v>-</v>
      </c>
      <c r="WI86" s="19" t="str">
        <f t="shared" ca="1" si="644"/>
        <v>-</v>
      </c>
      <c r="WJ86" s="19" t="str">
        <f t="shared" ca="1" si="644"/>
        <v>-</v>
      </c>
      <c r="WK86" s="19" t="str">
        <f t="shared" ca="1" si="644"/>
        <v>-</v>
      </c>
      <c r="WL86" s="19" t="str">
        <f t="shared" ca="1" si="644"/>
        <v>-</v>
      </c>
      <c r="WM86" s="19" t="str">
        <f t="shared" ca="1" si="644"/>
        <v>-</v>
      </c>
      <c r="WN86" s="19" t="str">
        <f t="shared" ca="1" si="644"/>
        <v>-</v>
      </c>
      <c r="WO86" s="19" t="str">
        <f t="shared" ca="1" si="644"/>
        <v>-</v>
      </c>
      <c r="WP86" s="19" t="str">
        <f t="shared" ca="1" si="644"/>
        <v>-</v>
      </c>
      <c r="WQ86" s="19" t="str">
        <f t="shared" ca="1" si="644"/>
        <v>-</v>
      </c>
      <c r="WR86" s="19" t="str">
        <f t="shared" ref="WR86" ca="1" si="658">OFFSET(WR$5,$B86,0)</f>
        <v>-</v>
      </c>
      <c r="WS86" s="19" t="str">
        <f t="shared" ca="1" si="545"/>
        <v>-</v>
      </c>
      <c r="WT86" s="19" t="str">
        <f t="shared" ca="1" si="545"/>
        <v>-</v>
      </c>
      <c r="WU86" s="19" t="str">
        <f t="shared" ca="1" si="545"/>
        <v>-</v>
      </c>
      <c r="WV86" s="19" t="str">
        <f t="shared" ca="1" si="545"/>
        <v>-</v>
      </c>
      <c r="WW86" s="19" t="str">
        <f t="shared" ca="1" si="510"/>
        <v>-</v>
      </c>
      <c r="WX86" s="19" t="str">
        <f t="shared" ca="1" si="510"/>
        <v>-</v>
      </c>
      <c r="WY86" s="19" t="str">
        <f t="shared" ca="1" si="510"/>
        <v>-</v>
      </c>
      <c r="WZ86" s="19" t="str">
        <f t="shared" ca="1" si="510"/>
        <v>-</v>
      </c>
      <c r="XA86" s="19" t="str">
        <f t="shared" ca="1" si="510"/>
        <v>-</v>
      </c>
      <c r="XB86" s="19" t="str">
        <f t="shared" ca="1" si="510"/>
        <v>-</v>
      </c>
      <c r="XC86" s="19">
        <f t="shared" ca="1" si="546"/>
        <v>0</v>
      </c>
      <c r="XD86" s="599">
        <v>0</v>
      </c>
    </row>
    <row r="87" spans="1:628" hidden="1" outlineLevel="3">
      <c r="A87" s="20">
        <f t="shared" ref="A87:A206" si="659">ROW(A87)-5</f>
        <v>82</v>
      </c>
      <c r="B87" s="213">
        <f ca="1">OFFSET(B87,-1,-1)</f>
        <v>81</v>
      </c>
      <c r="C87">
        <f>203</f>
        <v>203</v>
      </c>
      <c r="D87" s="531" t="str">
        <f t="shared" ca="1" si="430"/>
        <v>GSW</v>
      </c>
      <c r="E87" s="532" t="b">
        <f t="shared" ref="E87:E132" ca="1" si="660">OR($AL87=0,$O87=4)</f>
        <v>1</v>
      </c>
      <c r="F87" t="b">
        <v>0</v>
      </c>
      <c r="G87" t="b">
        <f t="shared" ref="G87:G118" ca="1" si="661">E87</f>
        <v>1</v>
      </c>
      <c r="H87" s="227">
        <f t="shared" ca="1" si="554"/>
        <v>21</v>
      </c>
      <c r="I87" s="227">
        <f t="shared" ca="1" si="512"/>
        <v>1</v>
      </c>
      <c r="J87" s="227">
        <f t="shared" ca="1" si="512"/>
        <v>0</v>
      </c>
      <c r="K87" s="227" t="str">
        <f t="shared" ca="1" si="512"/>
        <v/>
      </c>
      <c r="L87" s="227">
        <f t="shared" ca="1" si="512"/>
        <v>1</v>
      </c>
      <c r="M87" s="227">
        <f t="shared" ca="1" si="513"/>
        <v>2</v>
      </c>
      <c r="N87" s="227">
        <f t="shared" ca="1" si="513"/>
        <v>2</v>
      </c>
      <c r="O87" s="227">
        <f t="shared" ca="1" si="514"/>
        <v>2</v>
      </c>
      <c r="P87" s="227">
        <f t="shared" ca="1" si="515"/>
        <v>3</v>
      </c>
      <c r="Q87" s="227">
        <f t="shared" ca="1" si="516"/>
        <v>2</v>
      </c>
      <c r="R87" s="114">
        <f t="shared" ca="1" si="433"/>
        <v>0</v>
      </c>
      <c r="S87" s="227">
        <f t="shared" ca="1" si="516"/>
        <v>0</v>
      </c>
      <c r="T87" s="227">
        <f t="shared" ca="1" si="516"/>
        <v>0</v>
      </c>
      <c r="U87" s="227">
        <f t="shared" ca="1" si="516"/>
        <v>0</v>
      </c>
      <c r="V87" s="227">
        <f t="shared" ca="1" si="516"/>
        <v>0</v>
      </c>
      <c r="W87" s="227">
        <f t="shared" ca="1" si="515"/>
        <v>0</v>
      </c>
      <c r="X87" s="227">
        <f t="shared" ca="1" si="517"/>
        <v>1</v>
      </c>
      <c r="Y87" s="227">
        <f t="shared" ca="1" si="515"/>
        <v>1</v>
      </c>
      <c r="Z87" s="227">
        <f t="shared" ca="1" si="515"/>
        <v>1</v>
      </c>
      <c r="AA87" s="264"/>
      <c r="AB87" s="264"/>
      <c r="AC87" s="264"/>
      <c r="AD87" s="264"/>
      <c r="AE87" s="264"/>
      <c r="AF87" s="227">
        <f t="shared" ca="1" si="518"/>
        <v>0</v>
      </c>
      <c r="AG87" s="264"/>
      <c r="AH87" s="265">
        <v>0</v>
      </c>
      <c r="AI87" s="265">
        <v>0</v>
      </c>
      <c r="AJ87" s="265">
        <v>0</v>
      </c>
      <c r="AK87" s="265">
        <v>1</v>
      </c>
      <c r="AL87" s="265">
        <v>0</v>
      </c>
      <c r="AM87" s="265">
        <v>0</v>
      </c>
      <c r="AN87" s="265">
        <v>0</v>
      </c>
      <c r="AO87" s="134">
        <f t="shared" ca="1" si="436"/>
        <v>2</v>
      </c>
      <c r="AP87" s="134">
        <f ca="1">INDEX(CHOOSE($P87,DataAutumn!i.AdultDrys,DataWinter!i.AdultDrys,DataSpring!i.AdultDrys),1,$O87)</f>
        <v>3</v>
      </c>
      <c r="AQ87" s="5">
        <f t="shared" ca="1" si="437"/>
        <v>2</v>
      </c>
      <c r="AR87" s="5">
        <f t="shared" ca="1" si="437"/>
        <v>0</v>
      </c>
      <c r="AS87" s="5">
        <f t="shared" ca="1" si="438"/>
        <v>6</v>
      </c>
      <c r="AT87">
        <f t="shared" ca="1" si="439"/>
        <v>0</v>
      </c>
      <c r="AW87" s="353" t="str">
        <f t="shared" ca="1" si="440"/>
        <v>TemplateFe 00021 GSW MWM     TOL204 Scan2 CFS RR+01% PI00% GP100% WP100% MP100% (T_F33N11L11)</v>
      </c>
      <c r="AX87" s="9" t="str">
        <f ca="1">IF(COUNTIF(AW$5:AW87,AW87)=1,"-","Dup")</f>
        <v>-</v>
      </c>
      <c r="AY87" s="9"/>
      <c r="AZ87" s="19" t="b">
        <f t="shared" ca="1" si="548"/>
        <v>0</v>
      </c>
      <c r="BA87" s="19" t="b">
        <f t="shared" ca="1" si="548"/>
        <v>0</v>
      </c>
      <c r="BB87" s="19" t="b">
        <f t="shared" ca="1" si="548"/>
        <v>0</v>
      </c>
      <c r="BC87" s="19" t="b">
        <f t="shared" ca="1" si="633"/>
        <v>0</v>
      </c>
      <c r="BD87" s="19" t="b">
        <f t="shared" ca="1" si="578"/>
        <v>0</v>
      </c>
      <c r="BE87" s="19" t="b">
        <f t="shared" ca="1" si="578"/>
        <v>0</v>
      </c>
      <c r="BF87" s="19" t="b">
        <f t="shared" ca="1" si="548"/>
        <v>0</v>
      </c>
      <c r="BG87" s="19" t="b">
        <f t="shared" ca="1" si="548"/>
        <v>0</v>
      </c>
      <c r="BH87" s="19" t="b">
        <f t="shared" ca="1" si="548"/>
        <v>0</v>
      </c>
      <c r="BI87" s="9"/>
      <c r="BJ87" s="19" t="b">
        <f t="shared" ref="BJ87:BQ135" ca="1" si="662">OFFSET(BJ$5,$B87,0)</f>
        <v>1</v>
      </c>
      <c r="BK87" s="19" t="str">
        <f t="shared" ca="1" si="662"/>
        <v>-</v>
      </c>
      <c r="BL87" s="19" t="str">
        <f t="shared" ca="1" si="662"/>
        <v>-</v>
      </c>
      <c r="BM87" s="19" t="str">
        <f t="shared" ca="1" si="662"/>
        <v>-</v>
      </c>
      <c r="BN87" s="19" t="b">
        <f t="shared" ca="1" si="662"/>
        <v>0</v>
      </c>
      <c r="BO87" s="19">
        <f t="shared" ca="1" si="442"/>
        <v>0</v>
      </c>
      <c r="BP87" s="19" t="str">
        <f t="shared" ca="1" si="662"/>
        <v>-</v>
      </c>
      <c r="BQ87" s="19" t="str">
        <f t="shared" ca="1" si="662"/>
        <v>-</v>
      </c>
      <c r="BR87" s="19" t="b">
        <f t="shared" ca="1" si="442"/>
        <v>1</v>
      </c>
      <c r="BS87" s="9"/>
      <c r="BT87" s="19" t="str">
        <f t="shared" ca="1" si="443"/>
        <v>-</v>
      </c>
      <c r="BU87" s="5" t="str">
        <f t="shared" ca="1" si="444"/>
        <v>-</v>
      </c>
      <c r="BV87" s="5">
        <f t="shared" ca="1" si="445"/>
        <v>0</v>
      </c>
      <c r="BW87" s="5">
        <f t="shared" ca="1" si="445"/>
        <v>0</v>
      </c>
      <c r="BX87" s="19" t="str">
        <f t="shared" ca="1" si="446"/>
        <v>-</v>
      </c>
      <c r="BY87" s="19" t="str">
        <f t="shared" ca="1" si="446"/>
        <v>-</v>
      </c>
      <c r="BZ87" s="19" t="str">
        <f t="shared" ca="1" si="446"/>
        <v>-</v>
      </c>
      <c r="CA87" s="5" t="str">
        <f t="shared" ca="1" si="447"/>
        <v>-</v>
      </c>
      <c r="CB87" s="5">
        <f t="shared" ca="1" si="448"/>
        <v>0</v>
      </c>
      <c r="CC87" s="5">
        <f t="shared" ca="1" si="448"/>
        <v>0</v>
      </c>
      <c r="CD87" s="19" t="str">
        <f t="shared" ca="1" si="449"/>
        <v>-</v>
      </c>
      <c r="CE87" s="5" t="str">
        <f t="shared" ca="1" si="450"/>
        <v>-</v>
      </c>
      <c r="CF87" s="5">
        <f t="shared" ca="1" si="451"/>
        <v>0</v>
      </c>
      <c r="CG87" s="19" t="str">
        <f t="shared" ca="1" si="452"/>
        <v>-</v>
      </c>
      <c r="CH87" s="19" t="str">
        <f t="shared" ca="1" si="452"/>
        <v>-</v>
      </c>
      <c r="CI87" s="5">
        <f t="shared" ca="1" si="453"/>
        <v>0</v>
      </c>
      <c r="CJ87" s="19" t="str">
        <f t="shared" ca="1" si="452"/>
        <v>-</v>
      </c>
      <c r="CK87" s="5" t="str">
        <f t="shared" ca="1" si="454"/>
        <v>-</v>
      </c>
      <c r="CL87" s="5">
        <f t="shared" ca="1" si="455"/>
        <v>0</v>
      </c>
      <c r="CM87" s="5">
        <f t="shared" ca="1" si="455"/>
        <v>0</v>
      </c>
      <c r="CN87" s="9"/>
      <c r="CO87" s="19" t="str">
        <f t="shared" ca="1" si="456"/>
        <v>-</v>
      </c>
      <c r="CP87" s="19" t="str">
        <f t="shared" ca="1" si="456"/>
        <v>-</v>
      </c>
      <c r="CQ87" s="19">
        <f t="shared" ca="1" si="457"/>
        <v>1</v>
      </c>
      <c r="CR87" s="19" t="str">
        <f t="shared" ca="1" si="457"/>
        <v>-</v>
      </c>
      <c r="CS87" s="19" t="str">
        <f t="shared" ca="1" si="456"/>
        <v>-</v>
      </c>
      <c r="CT87" s="19" t="str">
        <f t="shared" ca="1" si="456"/>
        <v>-</v>
      </c>
      <c r="CU87" s="19" t="str">
        <f t="shared" ca="1" si="456"/>
        <v>-</v>
      </c>
      <c r="CV87" s="19" t="str">
        <f t="shared" ca="1" si="456"/>
        <v>-</v>
      </c>
      <c r="CW87" s="19" t="str">
        <f t="shared" ca="1" si="456"/>
        <v>-</v>
      </c>
      <c r="CX87" s="19" t="str">
        <f t="shared" ca="1" si="456"/>
        <v>-</v>
      </c>
      <c r="CY87" s="19" t="str">
        <f t="shared" ca="1" si="456"/>
        <v>-</v>
      </c>
      <c r="CZ87" s="19" t="str">
        <f t="shared" ca="1" si="456"/>
        <v>-</v>
      </c>
      <c r="DA87" s="19" t="str">
        <f t="shared" ca="1" si="620"/>
        <v>-</v>
      </c>
      <c r="DB87" s="19" t="str">
        <f t="shared" ca="1" si="620"/>
        <v>-</v>
      </c>
      <c r="DC87" s="19" t="str">
        <f t="shared" ca="1" si="620"/>
        <v>-</v>
      </c>
      <c r="DD87" s="19" t="str">
        <f t="shared" ca="1" si="620"/>
        <v>-</v>
      </c>
      <c r="DE87" s="19" t="str">
        <f t="shared" ca="1" si="620"/>
        <v>-</v>
      </c>
      <c r="DF87" s="19" t="str">
        <f t="shared" ca="1" si="620"/>
        <v>-</v>
      </c>
      <c r="DG87" s="19" t="str">
        <f t="shared" ca="1" si="620"/>
        <v>-</v>
      </c>
      <c r="DH87" s="19" t="str">
        <f t="shared" ca="1" si="620"/>
        <v>-</v>
      </c>
      <c r="DI87" s="19" t="str">
        <f t="shared" ca="1" si="620"/>
        <v>-</v>
      </c>
      <c r="DJ87" s="9"/>
      <c r="DK87" s="134" t="b">
        <f t="shared" si="459"/>
        <v>1</v>
      </c>
      <c r="DL87" s="12" t="b">
        <v>1</v>
      </c>
      <c r="DM87" s="12" t="b">
        <v>1</v>
      </c>
      <c r="DN87" s="579">
        <f ca="1">VALUE($N87&amp;$O87&amp;$P87&amp;$Q87&amp;IFERROR(VALUE($R87),0)&amp;$Z87&amp;$S87&amp;$T87&amp;$U87&amp;$V87)</f>
        <v>2232010000</v>
      </c>
      <c r="DO87" s="12" t="b">
        <v>1</v>
      </c>
      <c r="DP87" s="12">
        <v>0</v>
      </c>
      <c r="DQ87" s="12" t="b">
        <v>0</v>
      </c>
      <c r="DR87" s="588">
        <f ca="1">VALUE($N87&amp;$O87&amp;$P87&amp;$Q87&amp;IFERROR(VALUE($R87),0)&amp;$Z87&amp;$S87&amp;$T87&amp;$U87&amp;$V87&amp;"20")</f>
        <v>223201000020</v>
      </c>
      <c r="DS87" s="430">
        <f t="shared" ca="1" si="461"/>
        <v>652</v>
      </c>
      <c r="DT87" s="430">
        <f t="shared" ca="1" si="461"/>
        <v>686</v>
      </c>
      <c r="DU87" s="430">
        <f t="shared" ca="1" si="461"/>
        <v>721</v>
      </c>
      <c r="DV87" s="142">
        <f t="shared" ca="1" si="462"/>
        <v>378</v>
      </c>
      <c r="DW87" s="142">
        <f t="shared" ca="1" si="462"/>
        <v>413</v>
      </c>
      <c r="DX87" s="142">
        <f t="shared" ca="1" si="462"/>
        <v>448</v>
      </c>
      <c r="DY87" s="19" t="str">
        <f t="shared" ca="1" si="534"/>
        <v>-</v>
      </c>
      <c r="DZ87" s="19" t="str">
        <f t="shared" ref="DZ87:ED106" ca="1" si="663">OFFSET(DZ$5,$B87,0)</f>
        <v>-</v>
      </c>
      <c r="EA87" s="19" t="str">
        <f t="shared" ca="1" si="663"/>
        <v>-</v>
      </c>
      <c r="EB87" s="19" t="str">
        <f t="shared" ca="1" si="663"/>
        <v>-</v>
      </c>
      <c r="EC87" s="19" t="str">
        <f t="shared" ca="1" si="663"/>
        <v>-</v>
      </c>
      <c r="ED87" s="19" t="str">
        <f t="shared" ca="1" si="663"/>
        <v>-</v>
      </c>
      <c r="EE87" s="12">
        <v>1</v>
      </c>
      <c r="EF87" s="12">
        <v>1</v>
      </c>
      <c r="EG87" s="19">
        <f t="shared" ca="1" si="550"/>
        <v>0</v>
      </c>
      <c r="EH87" s="19" t="str">
        <f t="shared" ref="EH87:EI106" ca="1" si="664">OFFSET(EH$5,$B87,0)</f>
        <v>-</v>
      </c>
      <c r="EI87" s="19" t="str">
        <f t="shared" ca="1" si="664"/>
        <v>-</v>
      </c>
      <c r="EJ87" s="19" t="str">
        <f t="shared" ca="1" si="535"/>
        <v>-</v>
      </c>
      <c r="EK87" s="19" t="str">
        <f t="shared" ca="1" si="535"/>
        <v>-</v>
      </c>
      <c r="EL87" s="19" t="str">
        <f t="shared" ca="1" si="535"/>
        <v>-</v>
      </c>
      <c r="EM87" s="19">
        <f t="shared" ref="EM87:EO106" ca="1" si="665">OFFSET(EM$5,$B87,0)</f>
        <v>0</v>
      </c>
      <c r="EN87" s="19" t="str">
        <f t="shared" ca="1" si="665"/>
        <v>-</v>
      </c>
      <c r="EO87" s="19" t="str">
        <f t="shared" ca="1" si="665"/>
        <v>-</v>
      </c>
      <c r="EP87" s="19" t="str">
        <f t="shared" ca="1" si="441"/>
        <v>-</v>
      </c>
      <c r="EQ87" s="12">
        <v>1</v>
      </c>
      <c r="ER87" s="12">
        <v>1</v>
      </c>
      <c r="ES87" s="9"/>
      <c r="ET87" s="19" t="str">
        <f t="shared" ca="1" si="324"/>
        <v>-</v>
      </c>
      <c r="EU87" s="19" t="str">
        <f t="shared" ca="1" si="324"/>
        <v>-</v>
      </c>
      <c r="EV87" s="19" t="str">
        <f t="shared" ca="1" si="324"/>
        <v>-</v>
      </c>
      <c r="EW87" s="19" t="str">
        <f t="shared" ca="1" si="324"/>
        <v>-</v>
      </c>
      <c r="EX87" s="19" t="str">
        <f t="shared" ca="1" si="324"/>
        <v>-</v>
      </c>
      <c r="EY87" s="19" t="str">
        <f t="shared" ca="1" si="324"/>
        <v>-</v>
      </c>
      <c r="EZ87" s="19" t="str">
        <f t="shared" ca="1" si="324"/>
        <v>-</v>
      </c>
      <c r="FA87" s="19" t="str">
        <f t="shared" ca="1" si="324"/>
        <v>-</v>
      </c>
      <c r="FB87" s="19" t="str">
        <f t="shared" ca="1" si="324"/>
        <v>-</v>
      </c>
      <c r="FC87" s="19" t="str">
        <f t="shared" ca="1" si="324"/>
        <v>-</v>
      </c>
      <c r="FD87" s="19" t="str">
        <f t="shared" ca="1" si="324"/>
        <v>-</v>
      </c>
      <c r="FE87" s="19" t="str">
        <f t="shared" ca="1" si="324"/>
        <v>-</v>
      </c>
      <c r="FF87" s="19">
        <f t="shared" ref="FF87:FH135" ca="1" si="666">OFFSET(FF$5,$B87,0)</f>
        <v>0</v>
      </c>
      <c r="FG87" s="19">
        <f t="shared" ca="1" si="666"/>
        <v>0</v>
      </c>
      <c r="FH87" s="19">
        <f t="shared" ca="1" si="666"/>
        <v>0</v>
      </c>
      <c r="FI87" s="114">
        <f t="shared" ref="FI87:FM96" ca="1" si="667">IF(AND($N87=FI$28,$P87=FI$30,$AK87=FI$27,OR($Q87=FI$31,FI$31=1),$AS87=FI$32),INDEX(i.FS_Strategy,$AL87+1,$AK87),0)</f>
        <v>0</v>
      </c>
      <c r="FJ87" s="114">
        <f t="shared" ca="1" si="667"/>
        <v>0</v>
      </c>
      <c r="FK87" s="114">
        <f t="shared" ca="1" si="667"/>
        <v>0</v>
      </c>
      <c r="FL87" s="114">
        <f t="shared" ca="1" si="667"/>
        <v>0</v>
      </c>
      <c r="FM87" s="114">
        <f t="shared" ca="1" si="667"/>
        <v>0</v>
      </c>
      <c r="FN87" s="536">
        <f t="shared" ref="FN87:FN118" ca="1" si="668">IF(AND($N87=FN$28,$P87=FN$30,$AK87=FN$27,OR($Q87=FN$31,FN$31=1),$AS87=FN$32),INDEX(i.FS_Strategy,$AM87+1,$AK87),0)</f>
        <v>0</v>
      </c>
      <c r="FO87" s="114">
        <f t="shared" ref="FO87:FS96" ca="1" si="669">IF(AND($N87=FO$28,$P87=FO$30,$AK87=FO$27,OR($Q87=FO$31,FO$31=1),$AS87=FO$32),INDEX(i.FS_Strategy,$AL87+1,$AK87),0)</f>
        <v>0</v>
      </c>
      <c r="FP87" s="114">
        <f t="shared" ca="1" si="669"/>
        <v>0</v>
      </c>
      <c r="FQ87" s="114">
        <f t="shared" ca="1" si="669"/>
        <v>0</v>
      </c>
      <c r="FR87" s="114">
        <f t="shared" ca="1" si="669"/>
        <v>0</v>
      </c>
      <c r="FS87" s="114">
        <f t="shared" ca="1" si="669"/>
        <v>0</v>
      </c>
      <c r="FT87" s="536">
        <f t="shared" ref="FT87:FT118" ca="1" si="670">IF(AND($N87=FT$28,$P87=FT$30,$AK87=FT$27,OR($Q87=FT$31,FT$31=1),$AS87=FT$32),INDEX(i.FS_Strategy,$AM87+1,$AK87),0)</f>
        <v>0</v>
      </c>
      <c r="FU87" s="114">
        <f t="shared" ref="FU87:FY96" ca="1" si="671">IF(AND($N87=FU$28,$P87=FU$30,$AK87=FU$27,OR($Q87=FU$31,FU$31=1),$AS87=FU$32),INDEX(i.FS_Strategy,$AL87+1,$AK87),0)</f>
        <v>0</v>
      </c>
      <c r="FV87" s="114">
        <f t="shared" ca="1" si="671"/>
        <v>0</v>
      </c>
      <c r="FW87" s="114">
        <f t="shared" ca="1" si="671"/>
        <v>0</v>
      </c>
      <c r="FX87" s="114">
        <f t="shared" ca="1" si="671"/>
        <v>0</v>
      </c>
      <c r="FY87" s="114">
        <f t="shared" ca="1" si="671"/>
        <v>0</v>
      </c>
      <c r="FZ87" s="536">
        <f t="shared" ref="FZ87:FZ118" ca="1" si="672">IF(AND($N87=FZ$28,$P87=FZ$30,$AK87=FZ$27,OR($Q87=FZ$31,FZ$31=1),$AS87=FZ$32),INDEX(i.FS_Strategy,$AM87+1,$AK87),0)</f>
        <v>0</v>
      </c>
      <c r="GA87" s="114">
        <f t="shared" ref="GA87:GE96" ca="1" si="673">IF(AND($N87=GA$28,$P87=GA$30,$AK87=GA$27,OR($Q87=GA$31,GA$31=1),$AS87=GA$32),INDEX(i.FS_Strategy,$AL87+1,$AK87),0)</f>
        <v>0</v>
      </c>
      <c r="GB87" s="114">
        <f t="shared" ca="1" si="673"/>
        <v>0</v>
      </c>
      <c r="GC87" s="114">
        <f t="shared" ca="1" si="673"/>
        <v>0</v>
      </c>
      <c r="GD87" s="114">
        <f t="shared" ca="1" si="673"/>
        <v>0</v>
      </c>
      <c r="GE87" s="114">
        <f t="shared" ca="1" si="673"/>
        <v>0</v>
      </c>
      <c r="GF87" s="536">
        <f t="shared" ref="GF87:GF118" ca="1" si="674">IF(AND($N87=GF$28,$P87=GF$30,$AK87=GF$27,OR($Q87=GF$31,GF$31=1),$AS87=GF$32),INDEX(i.FS_Strategy,$AM87+1,$AK87),0)</f>
        <v>0</v>
      </c>
      <c r="GG87" s="114">
        <f t="shared" ref="GG87:GK96" ca="1" si="675">IF(AND($N87=GG$28,$P87=GG$30,$AK87=GG$27,OR($Q87=GG$31,GG$31=1),$AS87=GG$32),INDEX(i.FS_Strategy,$AL87+1,$AK87),0)</f>
        <v>0</v>
      </c>
      <c r="GH87" s="114">
        <f t="shared" ca="1" si="675"/>
        <v>0</v>
      </c>
      <c r="GI87" s="114">
        <f t="shared" ca="1" si="675"/>
        <v>0</v>
      </c>
      <c r="GJ87" s="114">
        <f t="shared" ca="1" si="675"/>
        <v>0</v>
      </c>
      <c r="GK87" s="114">
        <f t="shared" ca="1" si="675"/>
        <v>0</v>
      </c>
      <c r="GL87" s="536">
        <f t="shared" ref="GL87:GL118" ca="1" si="676">IF(AND($N87=GL$28,$P87=GL$30,$AK87=GL$27,OR($Q87=GL$31,GL$31=1),$AS87=GL$32),INDEX(i.FS_Strategy,$AM87+1,$AK87),0)</f>
        <v>0</v>
      </c>
      <c r="GM87" s="114">
        <f t="shared" ref="GM87:GQ96" ca="1" si="677">IF(AND($N87=GM$28,$P87=GM$30,$AK87=GM$27,OR($Q87=GM$31,GM$31=1),$AS87=GM$32),INDEX(i.FS_Strategy,$AL87+1,$AK87),0)</f>
        <v>0</v>
      </c>
      <c r="GN87" s="114">
        <f t="shared" ca="1" si="677"/>
        <v>0</v>
      </c>
      <c r="GO87" s="114">
        <f t="shared" ca="1" si="677"/>
        <v>0</v>
      </c>
      <c r="GP87" s="114">
        <f t="shared" ca="1" si="677"/>
        <v>0</v>
      </c>
      <c r="GQ87" s="114">
        <f t="shared" ca="1" si="677"/>
        <v>0</v>
      </c>
      <c r="GR87" s="536">
        <f t="shared" ref="GR87:GR118" ca="1" si="678">IF(AND($N87=GR$28,$P87=GR$30,$AK87=GR$27,OR($Q87=GR$31,GR$31=1),$AS87=GR$32),INDEX(i.FS_Strategy,$AM87+1,$AK87),0)</f>
        <v>0</v>
      </c>
      <c r="GS87" s="115">
        <f t="shared" ref="GS87:GV106" ca="1" si="679">IF(AND($N87=GS$28,$P87=GS$30,$AK87=GS$27,OR($Q87=GS$31,GS$31=1)),INDEX(i.FS_Strategy,$AM87+1,$AK87),0)</f>
        <v>0</v>
      </c>
      <c r="GT87" s="115">
        <f t="shared" ca="1" si="679"/>
        <v>0</v>
      </c>
      <c r="GU87" s="115">
        <f t="shared" ca="1" si="679"/>
        <v>0</v>
      </c>
      <c r="GV87" s="115">
        <f t="shared" ca="1" si="679"/>
        <v>0</v>
      </c>
      <c r="GW87" s="553">
        <f t="shared" ref="GW87:HF96" ca="1" si="680">IF(AND($N87=GW$28,$P87=GW$30,$AK87=GW$27,OR($Q87=GW$31,GW$31=1)),INDEX(i.FS_Strategy,$AN87+1,$AK87),0)</f>
        <v>0</v>
      </c>
      <c r="GX87" s="553">
        <f t="shared" ca="1" si="680"/>
        <v>0</v>
      </c>
      <c r="GY87" s="553">
        <f t="shared" ca="1" si="680"/>
        <v>0</v>
      </c>
      <c r="GZ87" s="553">
        <f t="shared" ca="1" si="680"/>
        <v>0</v>
      </c>
      <c r="HA87" s="553">
        <f t="shared" ca="1" si="680"/>
        <v>0</v>
      </c>
      <c r="HB87" s="553">
        <f t="shared" ca="1" si="680"/>
        <v>0</v>
      </c>
      <c r="HC87" s="553">
        <f t="shared" ca="1" si="680"/>
        <v>0</v>
      </c>
      <c r="HD87" s="553">
        <f t="shared" ca="1" si="680"/>
        <v>0</v>
      </c>
      <c r="HE87" s="553">
        <f t="shared" ca="1" si="680"/>
        <v>0</v>
      </c>
      <c r="HF87" s="553">
        <f t="shared" ca="1" si="680"/>
        <v>0</v>
      </c>
      <c r="HG87" s="553">
        <f t="shared" ref="HG87:HP96" ca="1" si="681">IF(AND($N87=HG$28,$P87=HG$30,$AK87=HG$27,OR($Q87=HG$31,HG$31=1)),INDEX(i.FS_Strategy,$AN87+1,$AK87),0)</f>
        <v>0</v>
      </c>
      <c r="HH87" s="553">
        <f t="shared" ca="1" si="681"/>
        <v>0</v>
      </c>
      <c r="HI87" s="553">
        <f t="shared" ca="1" si="681"/>
        <v>0</v>
      </c>
      <c r="HJ87" s="553">
        <f t="shared" ca="1" si="681"/>
        <v>0</v>
      </c>
      <c r="HK87" s="553">
        <f t="shared" ca="1" si="681"/>
        <v>0</v>
      </c>
      <c r="HL87" s="553">
        <f t="shared" ca="1" si="681"/>
        <v>0</v>
      </c>
      <c r="HM87" s="553">
        <f t="shared" ca="1" si="681"/>
        <v>0</v>
      </c>
      <c r="HN87" s="553">
        <f t="shared" ca="1" si="681"/>
        <v>0</v>
      </c>
      <c r="HO87" s="553">
        <f t="shared" ca="1" si="681"/>
        <v>0</v>
      </c>
      <c r="HP87" s="553">
        <f t="shared" ca="1" si="681"/>
        <v>0</v>
      </c>
      <c r="HQ87" s="19">
        <f t="shared" ref="HQ87:HQ135" ca="1" si="682">OFFSET(HQ$5,$B87,0)</f>
        <v>0</v>
      </c>
      <c r="HR87" s="114">
        <f t="shared" ref="HR87:HV96" ca="1" si="683">IF(AND($N87=HR$28,$P87=HR$30,$AK87=HR$27,OR($Q87=HR$31,HR$31=1),$AS87=HR$32),INDEX(i.FS_Strategy,$AL87+1,$AK87),0)</f>
        <v>0</v>
      </c>
      <c r="HS87" s="114">
        <f t="shared" ca="1" si="683"/>
        <v>0</v>
      </c>
      <c r="HT87" s="114">
        <f t="shared" ca="1" si="683"/>
        <v>0</v>
      </c>
      <c r="HU87" s="114">
        <f t="shared" ca="1" si="683"/>
        <v>0</v>
      </c>
      <c r="HV87" s="114">
        <f t="shared" ca="1" si="683"/>
        <v>0</v>
      </c>
      <c r="HW87" s="536">
        <f t="shared" ref="HW87:HW118" ca="1" si="684">IF(AND($N87=HW$28,$P87=HW$30,$AK87=HW$27,OR($Q87=HW$31,HW$31=1),$AS87=HW$32),INDEX(i.FS_Strategy,$AM87+1,$AK87),0)</f>
        <v>0</v>
      </c>
      <c r="HX87" s="114">
        <f t="shared" ref="HX87:IB96" ca="1" si="685">IF(AND($N87=HX$28,$P87=HX$30,$AK87=HX$27,OR($Q87=HX$31,HX$31=1),$AS87=HX$32),INDEX(i.FS_Strategy,$AL87+1,$AK87),0)</f>
        <v>0</v>
      </c>
      <c r="HY87" s="114">
        <f t="shared" ca="1" si="685"/>
        <v>0</v>
      </c>
      <c r="HZ87" s="114">
        <f t="shared" ca="1" si="685"/>
        <v>0</v>
      </c>
      <c r="IA87" s="114">
        <f t="shared" ca="1" si="685"/>
        <v>0</v>
      </c>
      <c r="IB87" s="114">
        <f t="shared" ca="1" si="685"/>
        <v>0</v>
      </c>
      <c r="IC87" s="536">
        <f t="shared" ref="IC87:IC118" ca="1" si="686">IF(AND($N87=IC$28,$P87=IC$30,$AK87=IC$27,OR($Q87=IC$31,IC$31=1),$AS87=IC$32),INDEX(i.FS_Strategy,$AM87+1,$AK87),0)</f>
        <v>0</v>
      </c>
      <c r="ID87" s="114">
        <f t="shared" ref="ID87:IH96" ca="1" si="687">IF(AND($N87=ID$28,$P87=ID$30,$AK87=ID$27,OR($Q87=ID$31,ID$31=1),$AS87=ID$32),INDEX(i.FS_Strategy,$AL87+1,$AK87),0)</f>
        <v>0</v>
      </c>
      <c r="IE87" s="114">
        <f t="shared" ca="1" si="687"/>
        <v>0</v>
      </c>
      <c r="IF87" s="114">
        <f t="shared" ca="1" si="687"/>
        <v>0</v>
      </c>
      <c r="IG87" s="114">
        <f t="shared" ca="1" si="687"/>
        <v>0</v>
      </c>
      <c r="IH87" s="114">
        <f t="shared" ca="1" si="687"/>
        <v>0</v>
      </c>
      <c r="II87" s="536">
        <f t="shared" ref="II87:II118" ca="1" si="688">IF(AND($N87=II$28,$P87=II$30,$AK87=II$27,OR($Q87=II$31,II$31=1),$AS87=II$32),INDEX(i.FS_Strategy,$AM87+1,$AK87),0)</f>
        <v>0</v>
      </c>
      <c r="IJ87" s="114">
        <f t="shared" ref="IJ87:IN96" ca="1" si="689">IF(AND($N87=IJ$28,$P87=IJ$30,$AK87=IJ$27,OR($Q87=IJ$31,IJ$31=1),$AS87=IJ$32),INDEX(i.FS_Strategy,$AL87+1,$AK87),0)</f>
        <v>0</v>
      </c>
      <c r="IK87" s="114">
        <f t="shared" ca="1" si="689"/>
        <v>0</v>
      </c>
      <c r="IL87" s="114">
        <f t="shared" ca="1" si="689"/>
        <v>0</v>
      </c>
      <c r="IM87" s="114">
        <f t="shared" ca="1" si="689"/>
        <v>0</v>
      </c>
      <c r="IN87" s="114">
        <f t="shared" ca="1" si="689"/>
        <v>0</v>
      </c>
      <c r="IO87" s="536">
        <f t="shared" ref="IO87:IO118" ca="1" si="690">IF(AND($N87=IO$28,$P87=IO$30,$AK87=IO$27,OR($Q87=IO$31,IO$31=1),$AS87=IO$32),INDEX(i.FS_Strategy,$AM87+1,$AK87),0)</f>
        <v>0</v>
      </c>
      <c r="IP87" s="114">
        <f t="shared" ref="IP87:IT96" ca="1" si="691">IF(AND($N87=IP$28,$P87=IP$30,$AK87=IP$27,OR($Q87=IP$31,IP$31=1),$AS87=IP$32),INDEX(i.FS_Strategy,$AL87+1,$AK87),0)</f>
        <v>0</v>
      </c>
      <c r="IQ87" s="114">
        <f t="shared" ca="1" si="691"/>
        <v>0</v>
      </c>
      <c r="IR87" s="114">
        <f t="shared" ca="1" si="691"/>
        <v>0</v>
      </c>
      <c r="IS87" s="114">
        <f t="shared" ca="1" si="691"/>
        <v>0</v>
      </c>
      <c r="IT87" s="114">
        <f t="shared" ca="1" si="691"/>
        <v>0</v>
      </c>
      <c r="IU87" s="536">
        <f t="shared" ref="IU87:IU118" ca="1" si="692">IF(AND($N87=IU$28,$P87=IU$30,$AK87=IU$27,OR($Q87=IU$31,IU$31=1),$AS87=IU$32),INDEX(i.FS_Strategy,$AM87+1,$AK87),0)</f>
        <v>0</v>
      </c>
      <c r="IV87" s="114">
        <f t="shared" ref="IV87:IZ96" ca="1" si="693">IF(AND($N87=IV$28,$P87=IV$30,$AK87=IV$27,OR($Q87=IV$31,IV$31=1),$AS87=IV$32),INDEX(i.FS_Strategy,$AL87+1,$AK87),0)</f>
        <v>0</v>
      </c>
      <c r="IW87" s="114">
        <f t="shared" ca="1" si="693"/>
        <v>0</v>
      </c>
      <c r="IX87" s="114">
        <f t="shared" ca="1" si="693"/>
        <v>0</v>
      </c>
      <c r="IY87" s="114">
        <f t="shared" ca="1" si="693"/>
        <v>0</v>
      </c>
      <c r="IZ87" s="114">
        <f t="shared" ca="1" si="693"/>
        <v>0</v>
      </c>
      <c r="JA87" s="536">
        <f t="shared" ref="JA87:JA118" ca="1" si="694">IF(AND($N87=JA$28,$P87=JA$30,$AK87=JA$27,OR($Q87=JA$31,JA$31=1),$AS87=JA$32),INDEX(i.FS_Strategy,$AM87+1,$AK87),0)</f>
        <v>0</v>
      </c>
      <c r="JB87" s="115">
        <f t="shared" ref="JB87:JE106" ca="1" si="695">IF(AND($N87=JB$28,$P87=JB$30,$AK87=JB$27,OR($Q87=JB$31,JB$31=1)),INDEX(i.FS_Strategy,$AM87+1,$AK87),0)</f>
        <v>0</v>
      </c>
      <c r="JC87" s="115">
        <f t="shared" ca="1" si="695"/>
        <v>0</v>
      </c>
      <c r="JD87" s="115">
        <f t="shared" ca="1" si="695"/>
        <v>0</v>
      </c>
      <c r="JE87" s="115">
        <f t="shared" ca="1" si="695"/>
        <v>0</v>
      </c>
      <c r="JF87" s="553">
        <f t="shared" ref="JF87:JO96" ca="1" si="696">IF(AND($N87=JF$28,$P87=JF$30,$AK87=JF$27,OR($Q87=JF$31,JF$31=1)),INDEX(i.FS_Strategy,$AN87+1,$AK87),0)</f>
        <v>0</v>
      </c>
      <c r="JG87" s="553">
        <f t="shared" ca="1" si="696"/>
        <v>0</v>
      </c>
      <c r="JH87" s="553">
        <f t="shared" ca="1" si="696"/>
        <v>0</v>
      </c>
      <c r="JI87" s="553">
        <f t="shared" ca="1" si="696"/>
        <v>0</v>
      </c>
      <c r="JJ87" s="553">
        <f t="shared" ca="1" si="696"/>
        <v>0</v>
      </c>
      <c r="JK87" s="553">
        <f t="shared" ca="1" si="696"/>
        <v>0</v>
      </c>
      <c r="JL87" s="553">
        <f t="shared" ca="1" si="696"/>
        <v>0</v>
      </c>
      <c r="JM87" s="553">
        <f t="shared" ca="1" si="696"/>
        <v>0</v>
      </c>
      <c r="JN87" s="553">
        <f t="shared" ca="1" si="696"/>
        <v>0</v>
      </c>
      <c r="JO87" s="553">
        <f t="shared" ca="1" si="696"/>
        <v>0</v>
      </c>
      <c r="JP87" s="553">
        <f t="shared" ref="JP87:JY96" ca="1" si="697">IF(AND($N87=JP$28,$P87=JP$30,$AK87=JP$27,OR($Q87=JP$31,JP$31=1)),INDEX(i.FS_Strategy,$AN87+1,$AK87),0)</f>
        <v>0</v>
      </c>
      <c r="JQ87" s="553">
        <f t="shared" ca="1" si="697"/>
        <v>0</v>
      </c>
      <c r="JR87" s="553">
        <f t="shared" ca="1" si="697"/>
        <v>0</v>
      </c>
      <c r="JS87" s="553">
        <f t="shared" ca="1" si="697"/>
        <v>0</v>
      </c>
      <c r="JT87" s="553">
        <f t="shared" ca="1" si="697"/>
        <v>0</v>
      </c>
      <c r="JU87" s="553">
        <f t="shared" ca="1" si="697"/>
        <v>0</v>
      </c>
      <c r="JV87" s="553">
        <f t="shared" ca="1" si="697"/>
        <v>0</v>
      </c>
      <c r="JW87" s="553">
        <f t="shared" ca="1" si="697"/>
        <v>0</v>
      </c>
      <c r="JX87" s="553">
        <f t="shared" ca="1" si="697"/>
        <v>0</v>
      </c>
      <c r="JY87" s="553">
        <f t="shared" ca="1" si="697"/>
        <v>0</v>
      </c>
      <c r="JZ87" s="19">
        <f t="shared" ca="1" si="639"/>
        <v>0</v>
      </c>
      <c r="KA87" s="5">
        <f t="shared" ca="1" si="472"/>
        <v>67</v>
      </c>
      <c r="KB87" s="9"/>
      <c r="KC87" s="5">
        <f t="shared" ca="1" si="473"/>
        <v>1</v>
      </c>
      <c r="KD87" s="5" t="b">
        <f t="shared" ca="1" si="473"/>
        <v>0</v>
      </c>
      <c r="KE87" s="19">
        <f t="shared" ca="1" si="539"/>
        <v>0</v>
      </c>
      <c r="KF87" s="5">
        <f t="shared" ca="1" si="474"/>
        <v>0</v>
      </c>
      <c r="KG87" s="5">
        <f t="shared" ca="1" si="475"/>
        <v>1.2500000000000001E-2</v>
      </c>
      <c r="KH87" s="19">
        <f t="shared" ca="1" si="476"/>
        <v>0</v>
      </c>
      <c r="KI87" s="19">
        <f t="shared" ca="1" si="476"/>
        <v>0</v>
      </c>
      <c r="KJ87" s="19" t="str">
        <f t="shared" ca="1" si="476"/>
        <v>-</v>
      </c>
      <c r="KK87" s="19" t="str">
        <f t="shared" ca="1" si="599"/>
        <v>-</v>
      </c>
      <c r="KL87" s="19" t="str">
        <f t="shared" ca="1" si="599"/>
        <v>-</v>
      </c>
      <c r="KM87" s="19" t="str">
        <f t="shared" ca="1" si="599"/>
        <v>-</v>
      </c>
      <c r="KN87" s="19" t="str">
        <f t="shared" ca="1" si="599"/>
        <v>-</v>
      </c>
      <c r="KO87" s="19" t="str">
        <f t="shared" ca="1" si="599"/>
        <v>-</v>
      </c>
      <c r="KP87" s="19" t="str">
        <f t="shared" ca="1" si="599"/>
        <v>-</v>
      </c>
      <c r="KQ87" s="19" t="str">
        <f t="shared" ca="1" si="599"/>
        <v>-</v>
      </c>
      <c r="KR87" s="19" t="str">
        <f t="shared" ca="1" si="599"/>
        <v>-</v>
      </c>
      <c r="KS87" s="19" t="str">
        <f t="shared" ca="1" si="599"/>
        <v>-</v>
      </c>
      <c r="KT87" s="19" t="str">
        <f t="shared" ca="1" si="599"/>
        <v>-</v>
      </c>
      <c r="KU87" s="19" t="str">
        <f t="shared" ca="1" si="599"/>
        <v>-</v>
      </c>
      <c r="KV87" s="19" t="str">
        <f t="shared" ca="1" si="599"/>
        <v>-</v>
      </c>
      <c r="KW87" s="19">
        <f t="shared" ca="1" si="631"/>
        <v>1</v>
      </c>
      <c r="KX87" s="19">
        <f t="shared" ca="1" si="539"/>
        <v>0</v>
      </c>
      <c r="KY87" s="19">
        <f t="shared" ca="1" si="478"/>
        <v>1</v>
      </c>
      <c r="KZ87" s="19">
        <f t="shared" ca="1" si="631"/>
        <v>1</v>
      </c>
      <c r="LA87" s="19">
        <f t="shared" ca="1" si="631"/>
        <v>1</v>
      </c>
      <c r="LB87" s="19">
        <f t="shared" ca="1" si="631"/>
        <v>1</v>
      </c>
      <c r="LC87" s="19">
        <f t="shared" ca="1" si="631"/>
        <v>0</v>
      </c>
      <c r="LD87" s="19">
        <f t="shared" ca="1" si="631"/>
        <v>1</v>
      </c>
      <c r="LE87" s="19">
        <f t="shared" ca="1" si="631"/>
        <v>0</v>
      </c>
      <c r="LF87" s="19">
        <f t="shared" ca="1" si="631"/>
        <v>0</v>
      </c>
      <c r="LG87" s="19">
        <f t="shared" ca="1" si="618"/>
        <v>1</v>
      </c>
      <c r="LH87" s="19">
        <f t="shared" ca="1" si="618"/>
        <v>0</v>
      </c>
      <c r="LI87" s="19">
        <f t="shared" ca="1" si="618"/>
        <v>0</v>
      </c>
      <c r="LJ87" s="19">
        <f t="shared" ca="1" si="618"/>
        <v>0</v>
      </c>
      <c r="LK87" s="19">
        <f t="shared" ca="1" si="618"/>
        <v>0</v>
      </c>
      <c r="LL87" s="19">
        <f t="shared" ca="1" si="618"/>
        <v>1</v>
      </c>
      <c r="LM87" s="19">
        <f t="shared" ca="1" si="618"/>
        <v>0</v>
      </c>
      <c r="LN87" s="19">
        <f t="shared" ca="1" si="618"/>
        <v>1</v>
      </c>
      <c r="LO87" s="19">
        <f t="shared" ca="1" si="539"/>
        <v>0</v>
      </c>
      <c r="LP87" s="19">
        <f t="shared" ca="1" si="539"/>
        <v>0</v>
      </c>
      <c r="LQ87" s="19">
        <f t="shared" ca="1" si="539"/>
        <v>0</v>
      </c>
      <c r="LR87" s="19">
        <f t="shared" ca="1" si="539"/>
        <v>0</v>
      </c>
      <c r="LS87" s="19">
        <f t="shared" ca="1" si="539"/>
        <v>0</v>
      </c>
      <c r="LT87" s="19">
        <f t="shared" ca="1" si="539"/>
        <v>0</v>
      </c>
      <c r="LU87" s="19">
        <f t="shared" ca="1" si="539"/>
        <v>0</v>
      </c>
      <c r="LV87" s="19">
        <f t="shared" ca="1" si="539"/>
        <v>0</v>
      </c>
      <c r="LW87" s="19">
        <f t="shared" ca="1" si="539"/>
        <v>0</v>
      </c>
      <c r="LX87" s="19">
        <f t="shared" ca="1" si="360"/>
        <v>0</v>
      </c>
      <c r="LY87" s="19">
        <f t="shared" ca="1" si="360"/>
        <v>0</v>
      </c>
      <c r="LZ87" s="19">
        <f t="shared" ca="1" si="360"/>
        <v>0</v>
      </c>
      <c r="MA87" s="19">
        <f t="shared" ca="1" si="360"/>
        <v>0</v>
      </c>
      <c r="MB87" s="19">
        <f t="shared" ca="1" si="360"/>
        <v>0</v>
      </c>
      <c r="MC87" s="19">
        <f t="shared" ca="1" si="360"/>
        <v>0</v>
      </c>
      <c r="MD87" s="19">
        <f t="shared" ca="1" si="360"/>
        <v>0</v>
      </c>
      <c r="ME87" s="19">
        <f t="shared" ca="1" si="360"/>
        <v>0</v>
      </c>
      <c r="MF87" s="19">
        <f t="shared" ca="1" si="360"/>
        <v>0</v>
      </c>
      <c r="MG87" s="19">
        <f t="shared" ca="1" si="360"/>
        <v>0</v>
      </c>
      <c r="MH87" s="19">
        <f t="shared" ca="1" si="360"/>
        <v>0</v>
      </c>
      <c r="MI87" s="19">
        <f t="shared" ca="1" si="360"/>
        <v>0</v>
      </c>
      <c r="MJ87" s="5">
        <f t="shared" ca="1" si="480"/>
        <v>0</v>
      </c>
      <c r="MK87" s="5">
        <f t="shared" ca="1" si="480"/>
        <v>6.25E-2</v>
      </c>
      <c r="ML87" s="5">
        <f t="shared" ca="1" si="480"/>
        <v>6.25E-2</v>
      </c>
      <c r="MM87" s="5">
        <f t="shared" ca="1" si="480"/>
        <v>6.25E-2</v>
      </c>
      <c r="MN87" s="19">
        <f t="shared" ca="1" si="418"/>
        <v>0</v>
      </c>
      <c r="MO87" s="19">
        <f t="shared" ca="1" si="360"/>
        <v>0</v>
      </c>
      <c r="MP87" s="19">
        <f t="shared" ca="1" si="370"/>
        <v>0</v>
      </c>
      <c r="MQ87" s="19">
        <f t="shared" ca="1" si="370"/>
        <v>0</v>
      </c>
      <c r="MR87" s="19">
        <f t="shared" ca="1" si="370"/>
        <v>0</v>
      </c>
      <c r="MS87" s="19">
        <f t="shared" ca="1" si="370"/>
        <v>0</v>
      </c>
      <c r="MT87" s="19">
        <f t="shared" ca="1" si="360"/>
        <v>0</v>
      </c>
      <c r="MU87" s="19">
        <f t="shared" ca="1" si="360"/>
        <v>1</v>
      </c>
      <c r="MV87" s="19">
        <f t="shared" ca="1" si="481"/>
        <v>0</v>
      </c>
      <c r="MW87" s="19">
        <f t="shared" ca="1" si="481"/>
        <v>0</v>
      </c>
      <c r="MX87" s="19">
        <f t="shared" ca="1" si="481"/>
        <v>0</v>
      </c>
      <c r="MY87" s="19">
        <f t="shared" ca="1" si="360"/>
        <v>0</v>
      </c>
      <c r="MZ87" s="19">
        <f t="shared" ca="1" si="360"/>
        <v>1</v>
      </c>
      <c r="NA87" s="9"/>
      <c r="NB87" s="5" t="b">
        <f t="shared" ca="1" si="482"/>
        <v>0</v>
      </c>
      <c r="NC87" s="19" t="str">
        <f t="shared" ca="1" si="373"/>
        <v>-</v>
      </c>
      <c r="ND87" s="19" t="str">
        <f t="shared" ca="1" si="373"/>
        <v>-</v>
      </c>
      <c r="NE87" s="5" t="b">
        <f t="shared" ca="1" si="483"/>
        <v>0</v>
      </c>
      <c r="NF87" s="5" t="b">
        <f t="shared" ca="1" si="483"/>
        <v>0</v>
      </c>
      <c r="NG87" s="5" t="b">
        <f t="shared" ca="1" si="483"/>
        <v>1</v>
      </c>
      <c r="NH87" s="134">
        <f t="shared" ca="1" si="484"/>
        <v>2</v>
      </c>
      <c r="NI87" s="134">
        <f t="shared" ca="1" si="484"/>
        <v>2</v>
      </c>
      <c r="NJ87" s="5" t="b">
        <f t="shared" ca="1" si="610"/>
        <v>0</v>
      </c>
      <c r="NK87" s="5" t="b">
        <f t="shared" ca="1" si="610"/>
        <v>1</v>
      </c>
      <c r="NL87" s="5" t="b">
        <f t="shared" ca="1" si="610"/>
        <v>1</v>
      </c>
      <c r="NM87" s="5" t="b">
        <f t="shared" ca="1" si="610"/>
        <v>0</v>
      </c>
      <c r="NN87" s="5">
        <f t="shared" ca="1" si="611"/>
        <v>1</v>
      </c>
      <c r="NO87" s="5">
        <f t="shared" ca="1" si="611"/>
        <v>0</v>
      </c>
      <c r="NP87" s="5" t="b">
        <f t="shared" ca="1" si="612"/>
        <v>0</v>
      </c>
      <c r="NQ87" s="5" t="str" cm="1">
        <f t="array" aca="1" ref="NQ87" ca="1">IF(OR(NR87:NY87&lt;&gt;"-"),TRUE,"-")</f>
        <v>-</v>
      </c>
      <c r="NR87" s="19" t="str">
        <f t="shared" ca="1" si="632"/>
        <v>-</v>
      </c>
      <c r="NS87" s="19" t="str">
        <f t="shared" ca="1" si="632"/>
        <v>-</v>
      </c>
      <c r="NT87" s="19" t="str">
        <f t="shared" ca="1" si="632"/>
        <v>-</v>
      </c>
      <c r="NU87" s="19" t="str">
        <f t="shared" ca="1" si="632"/>
        <v>-</v>
      </c>
      <c r="NV87" s="19" t="str">
        <f t="shared" ca="1" si="632"/>
        <v>-</v>
      </c>
      <c r="NW87" s="19" t="str">
        <f t="shared" ca="1" si="632"/>
        <v>-</v>
      </c>
      <c r="NX87" s="19" t="str">
        <f t="shared" ca="1" si="632"/>
        <v>-</v>
      </c>
      <c r="NY87" s="19" t="str">
        <f t="shared" ca="1" si="632"/>
        <v>-</v>
      </c>
      <c r="NZ87" s="5" t="b">
        <f t="array" aca="1" ref="NZ87" ca="1">IF(OR(OA87:OG87&lt;&gt;"-"),TRUE,"-")</f>
        <v>1</v>
      </c>
      <c r="OA87" s="19">
        <f t="shared" ca="1" si="541"/>
        <v>0</v>
      </c>
      <c r="OB87" s="19">
        <f t="shared" ca="1" si="541"/>
        <v>999999</v>
      </c>
      <c r="OC87" s="19">
        <f t="shared" ca="1" si="541"/>
        <v>999999</v>
      </c>
      <c r="OD87" s="19">
        <f t="shared" ca="1" si="541"/>
        <v>999999</v>
      </c>
      <c r="OE87" s="19">
        <f t="shared" ca="1" si="541"/>
        <v>999999</v>
      </c>
      <c r="OF87" s="19">
        <f t="shared" ca="1" si="541"/>
        <v>999999</v>
      </c>
      <c r="OG87" s="19">
        <f t="shared" ca="1" si="541"/>
        <v>999999</v>
      </c>
      <c r="OH87" s="5" t="str">
        <f t="array" aca="1" ref="OH87" ca="1">IF(OR(OI87:OJ87&lt;&gt;"-"),TRUE,"-")</f>
        <v>-</v>
      </c>
      <c r="OI87" s="19" t="str">
        <f t="shared" ca="1" si="626"/>
        <v>-</v>
      </c>
      <c r="OJ87" s="19" t="str">
        <f t="shared" ca="1" si="626"/>
        <v>-</v>
      </c>
      <c r="OK87" s="19" t="b">
        <f t="shared" ca="1" si="541"/>
        <v>1</v>
      </c>
      <c r="OL87" s="19">
        <f t="shared" ca="1" si="541"/>
        <v>0</v>
      </c>
      <c r="OM87" s="5" t="str">
        <f t="shared" ca="1" si="489"/>
        <v>-</v>
      </c>
      <c r="ON87" s="5" t="str">
        <f t="shared" ca="1" si="489"/>
        <v>-</v>
      </c>
      <c r="OO87" s="5" t="str">
        <f t="shared" ca="1" si="489"/>
        <v>-</v>
      </c>
      <c r="OP87" s="5" t="str">
        <f t="shared" ca="1" si="489"/>
        <v>-</v>
      </c>
      <c r="OQ87" s="19" t="str">
        <f t="shared" ca="1" si="386"/>
        <v>-</v>
      </c>
      <c r="OR87" s="19" t="str">
        <f t="shared" ca="1" si="386"/>
        <v>-</v>
      </c>
      <c r="OS87" s="19" t="str">
        <f t="shared" ca="1" si="386"/>
        <v>-</v>
      </c>
      <c r="OT87" s="19" t="str">
        <f t="shared" ca="1" si="386"/>
        <v>-</v>
      </c>
      <c r="OU87" s="19">
        <f t="shared" ca="1" si="386"/>
        <v>0</v>
      </c>
      <c r="OV87" s="19" t="str">
        <f t="shared" ca="1" si="386"/>
        <v>-</v>
      </c>
      <c r="OW87" s="5" t="str">
        <f t="shared" ca="1" si="613"/>
        <v>-</v>
      </c>
      <c r="OX87" s="5">
        <f t="shared" ca="1" si="613"/>
        <v>500</v>
      </c>
      <c r="OY87" s="5">
        <f t="shared" ca="1" si="613"/>
        <v>500</v>
      </c>
      <c r="OZ87" s="5" t="str">
        <f t="shared" ca="1" si="613"/>
        <v>-</v>
      </c>
      <c r="PA87" s="5" t="str">
        <f t="shared" ca="1" si="613"/>
        <v>-</v>
      </c>
      <c r="PB87" s="5" t="str">
        <f t="shared" ca="1" si="613"/>
        <v>-</v>
      </c>
      <c r="PC87" s="5">
        <f t="shared" ca="1" si="492"/>
        <v>1.5</v>
      </c>
      <c r="PD87" s="9"/>
      <c r="PE87" s="19">
        <f t="shared" ref="PE87:XC135" ca="1" si="698">OFFSET(PE$5,$B87,0)</f>
        <v>50</v>
      </c>
      <c r="PF87" s="19">
        <f t="shared" ca="1" si="698"/>
        <v>50</v>
      </c>
      <c r="PG87" s="19">
        <f t="shared" ca="1" si="698"/>
        <v>50</v>
      </c>
      <c r="PH87" s="19">
        <f t="shared" ca="1" si="698"/>
        <v>50</v>
      </c>
      <c r="PI87" s="19">
        <f t="shared" ca="1" si="387"/>
        <v>1</v>
      </c>
      <c r="PJ87" s="5">
        <f t="shared" ca="1" si="493"/>
        <v>1</v>
      </c>
      <c r="PK87" s="19">
        <f t="shared" ca="1" si="494"/>
        <v>1</v>
      </c>
      <c r="PL87" s="9"/>
      <c r="PM87" s="19" t="b">
        <f t="shared" ca="1" si="544"/>
        <v>0</v>
      </c>
      <c r="PN87" s="19" t="b">
        <f t="shared" ca="1" si="544"/>
        <v>0</v>
      </c>
      <c r="PO87" s="19">
        <f t="shared" ca="1" si="698"/>
        <v>1</v>
      </c>
      <c r="PP87" s="19">
        <f t="shared" ca="1" si="698"/>
        <v>1</v>
      </c>
      <c r="PQ87" s="19">
        <f t="shared" ca="1" si="698"/>
        <v>1</v>
      </c>
      <c r="PR87" s="19">
        <f t="shared" ca="1" si="698"/>
        <v>1</v>
      </c>
      <c r="PS87" s="19">
        <f t="shared" ca="1" si="698"/>
        <v>1</v>
      </c>
      <c r="PT87" s="19">
        <f t="shared" ca="1" si="698"/>
        <v>1</v>
      </c>
      <c r="PU87" s="19">
        <f t="shared" ca="1" si="698"/>
        <v>1</v>
      </c>
      <c r="PV87" s="19">
        <f t="shared" ca="1" si="698"/>
        <v>1</v>
      </c>
      <c r="PW87" s="19">
        <f t="shared" ca="1" si="698"/>
        <v>1</v>
      </c>
      <c r="PX87" s="9"/>
      <c r="PY87" s="12" t="str">
        <f t="shared" ca="1" si="496"/>
        <v>-</v>
      </c>
      <c r="PZ87" s="19" t="str">
        <f t="shared" ca="1" si="497"/>
        <v>-</v>
      </c>
      <c r="QA87" s="19" t="str">
        <f t="shared" ca="1" si="497"/>
        <v>-</v>
      </c>
      <c r="QB87" s="19" t="str">
        <f t="shared" ca="1" si="498"/>
        <v>-</v>
      </c>
      <c r="QC87" s="19" t="str">
        <f t="shared" ca="1" si="497"/>
        <v>-</v>
      </c>
      <c r="QD87" s="19" t="str">
        <f t="shared" ca="1" si="499"/>
        <v>-</v>
      </c>
      <c r="QE87" s="19" t="str">
        <f t="shared" ca="1" si="497"/>
        <v>-</v>
      </c>
      <c r="QF87" s="19" t="str">
        <f t="shared" ca="1" si="497"/>
        <v>-</v>
      </c>
      <c r="QG87" s="19" t="str">
        <f t="shared" ca="1" si="497"/>
        <v>-</v>
      </c>
      <c r="QH87" s="19" t="str">
        <f t="shared" ca="1" si="497"/>
        <v>-</v>
      </c>
      <c r="QI87" s="19" t="str">
        <f t="shared" ca="1" si="497"/>
        <v>-</v>
      </c>
      <c r="QJ87" s="19" t="str">
        <f t="shared" ca="1" si="497"/>
        <v>-</v>
      </c>
      <c r="QK87" s="19" t="str">
        <f t="shared" ca="1" si="497"/>
        <v>-</v>
      </c>
      <c r="QL87" s="19" t="str">
        <f t="shared" ca="1" si="497"/>
        <v>-</v>
      </c>
      <c r="QM87" s="19" t="str">
        <f t="shared" ca="1" si="497"/>
        <v>-</v>
      </c>
      <c r="QN87" s="19" t="str">
        <f t="shared" ca="1" si="497"/>
        <v>-</v>
      </c>
      <c r="QO87" s="19" t="str">
        <f t="shared" ca="1" si="497"/>
        <v>-</v>
      </c>
      <c r="QP87" s="19" t="str">
        <f t="shared" ca="1" si="497"/>
        <v>-</v>
      </c>
      <c r="QQ87" s="19" t="str">
        <f t="shared" ca="1" si="497"/>
        <v>-</v>
      </c>
      <c r="QR87" s="19" t="str">
        <f t="shared" ca="1" si="500"/>
        <v>-</v>
      </c>
      <c r="QS87" s="19" t="str">
        <f t="shared" ca="1" si="500"/>
        <v>-</v>
      </c>
      <c r="QT87" s="19" t="str">
        <f t="shared" ca="1" si="500"/>
        <v>-</v>
      </c>
      <c r="QU87" s="19" t="str">
        <f t="shared" ca="1" si="500"/>
        <v>-</v>
      </c>
      <c r="QV87" s="19" t="str">
        <f t="shared" ca="1" si="500"/>
        <v>-</v>
      </c>
      <c r="QW87" s="19" t="str">
        <f t="shared" ca="1" si="500"/>
        <v>-</v>
      </c>
      <c r="QX87" s="19" t="str">
        <f t="shared" ca="1" si="500"/>
        <v>-</v>
      </c>
      <c r="QY87" s="19" t="str">
        <f t="shared" ca="1" si="501"/>
        <v>-</v>
      </c>
      <c r="QZ87" s="19" t="str">
        <f t="shared" ca="1" si="501"/>
        <v>-</v>
      </c>
      <c r="RA87" s="19" t="str">
        <f t="shared" ca="1" si="501"/>
        <v>-</v>
      </c>
      <c r="RB87" s="19" t="str">
        <f t="shared" ca="1" si="501"/>
        <v>-</v>
      </c>
      <c r="RC87" s="19" t="str">
        <f t="shared" ca="1" si="501"/>
        <v>-</v>
      </c>
      <c r="RD87" s="19" t="str">
        <f t="shared" ca="1" si="501"/>
        <v>-</v>
      </c>
      <c r="RE87" s="19" t="str">
        <f t="shared" ca="1" si="501"/>
        <v>-</v>
      </c>
      <c r="RF87" s="19" t="str">
        <f t="shared" ca="1" si="501"/>
        <v>-</v>
      </c>
      <c r="RG87" s="19" t="str">
        <f t="shared" ca="1" si="501"/>
        <v>-</v>
      </c>
      <c r="RH87" s="19" t="str">
        <f t="shared" ca="1" si="501"/>
        <v>-</v>
      </c>
      <c r="RI87" s="19" t="str">
        <f t="shared" ca="1" si="500"/>
        <v>-</v>
      </c>
      <c r="RJ87" s="19" t="str">
        <f t="shared" ca="1" si="500"/>
        <v>-</v>
      </c>
      <c r="RK87" s="19" t="str">
        <f t="shared" ca="1" si="500"/>
        <v>-</v>
      </c>
      <c r="RL87" s="19" t="str">
        <f t="shared" ca="1" si="500"/>
        <v>-</v>
      </c>
      <c r="RM87" s="19" t="str">
        <f t="shared" ca="1" si="500"/>
        <v>-</v>
      </c>
      <c r="RN87" s="19" t="str">
        <f t="shared" ca="1" si="500"/>
        <v>-</v>
      </c>
      <c r="RO87" s="19" t="str">
        <f t="shared" ca="1" si="500"/>
        <v>-</v>
      </c>
      <c r="RP87" s="19" t="str">
        <f t="shared" ca="1" si="500"/>
        <v>-</v>
      </c>
      <c r="RQ87" s="19" t="str">
        <f t="shared" ca="1" si="500"/>
        <v>-</v>
      </c>
      <c r="RR87" s="19" t="str">
        <f t="shared" ca="1" si="502"/>
        <v>-</v>
      </c>
      <c r="RS87" s="19" t="str">
        <f t="shared" ca="1" si="502"/>
        <v>-</v>
      </c>
      <c r="RT87" s="19" t="str">
        <f t="shared" ca="1" si="502"/>
        <v>-</v>
      </c>
      <c r="RU87" s="19" t="str">
        <f t="shared" ca="1" si="502"/>
        <v>-</v>
      </c>
      <c r="RV87" s="19" t="str">
        <f t="shared" ca="1" si="502"/>
        <v>-</v>
      </c>
      <c r="RW87" s="19" t="str">
        <f t="shared" ca="1" si="502"/>
        <v>-</v>
      </c>
      <c r="RX87" s="19" t="str">
        <f t="shared" ca="1" si="502"/>
        <v>-</v>
      </c>
      <c r="RY87" s="19" t="str">
        <f t="shared" ca="1" si="502"/>
        <v>-</v>
      </c>
      <c r="RZ87" s="19" t="str">
        <f t="shared" ca="1" si="502"/>
        <v>-</v>
      </c>
      <c r="SA87" s="19" t="str">
        <f t="shared" ca="1" si="502"/>
        <v>-</v>
      </c>
      <c r="SB87" s="19" t="str">
        <f t="shared" ca="1" si="502"/>
        <v>-</v>
      </c>
      <c r="SC87" s="19" t="str">
        <f t="shared" ca="1" si="502"/>
        <v>-</v>
      </c>
      <c r="SD87" s="19" t="str">
        <f t="shared" ca="1" si="502"/>
        <v>-</v>
      </c>
      <c r="SE87" s="19" t="str">
        <f t="shared" ca="1" si="502"/>
        <v>-</v>
      </c>
      <c r="SF87" s="19" t="str">
        <f t="shared" ca="1" si="502"/>
        <v>-</v>
      </c>
      <c r="SG87" s="19" t="str">
        <f t="shared" ca="1" si="502"/>
        <v>-</v>
      </c>
      <c r="SH87" s="19" t="str">
        <f t="shared" ca="1" si="503"/>
        <v>-</v>
      </c>
      <c r="SI87" s="12" t="str">
        <f t="shared" ca="1" si="504"/>
        <v>-</v>
      </c>
      <c r="SJ87" s="19" t="str">
        <f t="shared" ca="1" si="503"/>
        <v>-</v>
      </c>
      <c r="SK87" s="19" t="str">
        <f t="shared" ca="1" si="503"/>
        <v>-</v>
      </c>
      <c r="SL87" s="19" t="str">
        <f t="shared" ca="1" si="503"/>
        <v>-</v>
      </c>
      <c r="SM87" s="19" t="str">
        <f t="shared" ca="1" si="564"/>
        <v>-</v>
      </c>
      <c r="SN87" s="19" t="str">
        <f t="shared" ca="1" si="564"/>
        <v>-</v>
      </c>
      <c r="SO87" s="19" t="str">
        <f t="shared" ca="1" si="564"/>
        <v>-</v>
      </c>
      <c r="SP87" s="19" t="str">
        <f t="shared" ca="1" si="564"/>
        <v>-</v>
      </c>
      <c r="SQ87" s="19" t="str">
        <f t="shared" ca="1" si="564"/>
        <v>-</v>
      </c>
      <c r="SR87" s="19" t="str">
        <f t="shared" ca="1" si="564"/>
        <v>-</v>
      </c>
      <c r="SS87" s="19" t="str">
        <f t="shared" ca="1" si="503"/>
        <v>-</v>
      </c>
      <c r="ST87" s="19" t="str">
        <f t="shared" ca="1" si="503"/>
        <v>-</v>
      </c>
      <c r="SU87" s="19" t="str">
        <f t="shared" ca="1" si="503"/>
        <v>-</v>
      </c>
      <c r="SV87" s="19" t="str">
        <f t="shared" ca="1" si="503"/>
        <v>-</v>
      </c>
      <c r="SW87" s="19" t="str">
        <f t="shared" ca="1" si="503"/>
        <v>-</v>
      </c>
      <c r="SX87" s="19" t="str">
        <f t="shared" ca="1" si="503"/>
        <v>-</v>
      </c>
      <c r="SY87" s="19" t="str">
        <f t="shared" ca="1" si="503"/>
        <v>-</v>
      </c>
      <c r="SZ87" s="19" t="str">
        <f t="shared" ca="1" si="503"/>
        <v>-</v>
      </c>
      <c r="TA87" s="19" t="str">
        <f t="shared" ca="1" si="503"/>
        <v>-</v>
      </c>
      <c r="TB87" s="19" t="str">
        <f t="shared" ca="1" si="503"/>
        <v>-</v>
      </c>
      <c r="TC87" s="19" t="str">
        <f t="shared" ca="1" si="503"/>
        <v>-</v>
      </c>
      <c r="TD87" s="19" t="str">
        <f t="shared" ca="1" si="505"/>
        <v>-</v>
      </c>
      <c r="TE87" s="19" t="str">
        <f t="shared" ca="1" si="505"/>
        <v>-</v>
      </c>
      <c r="TF87" s="19" t="str">
        <f t="shared" ca="1" si="505"/>
        <v>-</v>
      </c>
      <c r="TG87" s="19" t="str">
        <f t="shared" ca="1" si="505"/>
        <v>-</v>
      </c>
      <c r="TH87" s="19" t="str">
        <f t="shared" ca="1" si="505"/>
        <v>-</v>
      </c>
      <c r="TI87" s="19" t="str">
        <f t="shared" ca="1" si="505"/>
        <v>-</v>
      </c>
      <c r="TJ87" s="19" t="str">
        <f t="shared" ca="1" si="505"/>
        <v>-</v>
      </c>
      <c r="TK87" s="19" t="str">
        <f t="shared" ca="1" si="505"/>
        <v>-</v>
      </c>
      <c r="TL87" s="19" t="str">
        <f t="shared" ca="1" si="505"/>
        <v>-</v>
      </c>
      <c r="TM87" s="19" t="str">
        <f t="shared" ca="1" si="506"/>
        <v>-</v>
      </c>
      <c r="TN87" s="19" t="str">
        <f t="shared" ca="1" si="506"/>
        <v>-</v>
      </c>
      <c r="TO87" s="19" t="str">
        <f t="shared" ca="1" si="506"/>
        <v>-</v>
      </c>
      <c r="TP87" s="19" t="str">
        <f t="shared" ca="1" si="506"/>
        <v>-</v>
      </c>
      <c r="TQ87" s="19" t="str">
        <f t="shared" ca="1" si="506"/>
        <v>-</v>
      </c>
      <c r="TR87" s="19" t="str">
        <f t="shared" ca="1" si="506"/>
        <v>-</v>
      </c>
      <c r="TS87" s="19" t="str">
        <f t="shared" ca="1" si="505"/>
        <v>-</v>
      </c>
      <c r="TT87" s="19" t="str">
        <f t="shared" ca="1" si="505"/>
        <v>-</v>
      </c>
      <c r="TU87" s="19" t="str">
        <f t="shared" ca="1" si="505"/>
        <v>-</v>
      </c>
      <c r="TV87" s="19" t="str">
        <f t="shared" ca="1" si="505"/>
        <v>-</v>
      </c>
      <c r="TW87" s="19" t="str">
        <f t="shared" ca="1" si="505"/>
        <v>-</v>
      </c>
      <c r="TX87" s="19" t="str">
        <f t="shared" ca="1" si="505"/>
        <v>-</v>
      </c>
      <c r="TY87" s="19" t="str">
        <f t="shared" ca="1" si="505"/>
        <v>-</v>
      </c>
      <c r="TZ87" s="19" t="str">
        <f t="shared" ca="1" si="507"/>
        <v>-</v>
      </c>
      <c r="UA87" s="19" t="str">
        <f t="shared" ca="1" si="507"/>
        <v>-</v>
      </c>
      <c r="UB87" s="19" t="str">
        <f t="shared" ca="1" si="507"/>
        <v>-</v>
      </c>
      <c r="UC87" s="19" t="str">
        <f t="shared" ca="1" si="507"/>
        <v>-</v>
      </c>
      <c r="UD87" s="19" t="str">
        <f t="shared" ca="1" si="507"/>
        <v>-</v>
      </c>
      <c r="UE87" s="19" t="str">
        <f t="shared" ca="1" si="507"/>
        <v>-</v>
      </c>
      <c r="UF87" s="19" t="str">
        <f t="shared" ca="1" si="507"/>
        <v>-</v>
      </c>
      <c r="UG87" s="19" t="str">
        <f t="shared" ca="1" si="507"/>
        <v>-</v>
      </c>
      <c r="UH87" s="19" t="str">
        <f t="shared" ca="1" si="507"/>
        <v>-</v>
      </c>
      <c r="UI87" s="19" t="str">
        <f t="shared" ca="1" si="507"/>
        <v>-</v>
      </c>
      <c r="UJ87" s="19" t="str">
        <f t="shared" ca="1" si="507"/>
        <v>-</v>
      </c>
      <c r="UK87" s="19" t="str">
        <f t="shared" ca="1" si="507"/>
        <v>-</v>
      </c>
      <c r="UL87" s="19" t="str">
        <f t="shared" ca="1" si="507"/>
        <v>-</v>
      </c>
      <c r="UM87" s="19" t="str">
        <f t="shared" ca="1" si="508"/>
        <v>-</v>
      </c>
      <c r="UN87" s="19" t="str">
        <f t="shared" ca="1" si="508"/>
        <v>-</v>
      </c>
      <c r="UO87" s="19" t="str">
        <f t="shared" ca="1" si="508"/>
        <v>-</v>
      </c>
      <c r="UP87" s="19" t="str">
        <f t="shared" ca="1" si="508"/>
        <v>-</v>
      </c>
      <c r="UQ87" s="19" t="str">
        <f t="shared" ca="1" si="508"/>
        <v>-</v>
      </c>
      <c r="UR87" s="19" t="str">
        <f t="shared" ca="1" si="508"/>
        <v>-</v>
      </c>
      <c r="US87" s="12" t="b">
        <f t="shared" ca="1" si="509"/>
        <v>1</v>
      </c>
      <c r="UT87" s="19" t="str">
        <f t="shared" ca="1" si="698"/>
        <v>-</v>
      </c>
      <c r="UU87" s="19" t="str">
        <f t="shared" ca="1" si="698"/>
        <v>-</v>
      </c>
      <c r="UV87" s="19" t="str">
        <f t="shared" ca="1" si="698"/>
        <v>-</v>
      </c>
      <c r="UW87" s="19" t="str">
        <f t="shared" ca="1" si="698"/>
        <v>-</v>
      </c>
      <c r="UX87" s="19" t="str">
        <f t="shared" ca="1" si="698"/>
        <v>-</v>
      </c>
      <c r="UY87" s="19" t="str">
        <f t="shared" ca="1" si="698"/>
        <v>-</v>
      </c>
      <c r="UZ87" s="19" t="str">
        <f t="shared" ca="1" si="698"/>
        <v>-</v>
      </c>
      <c r="VA87" s="19" t="str">
        <f t="shared" ca="1" si="698"/>
        <v>-</v>
      </c>
      <c r="VB87" s="19" t="str">
        <f t="shared" ca="1" si="698"/>
        <v>-</v>
      </c>
      <c r="VC87" s="19" t="str">
        <f t="shared" ca="1" si="698"/>
        <v>-</v>
      </c>
      <c r="VD87" s="19" t="str">
        <f t="shared" ca="1" si="698"/>
        <v>-</v>
      </c>
      <c r="VE87" s="19" t="str">
        <f t="shared" ca="1" si="698"/>
        <v>-</v>
      </c>
      <c r="VF87" s="19" t="str">
        <f t="shared" ca="1" si="698"/>
        <v>-</v>
      </c>
      <c r="VG87" s="19" t="str">
        <f t="shared" ca="1" si="698"/>
        <v>-</v>
      </c>
      <c r="VH87" s="19" t="str">
        <f t="shared" ca="1" si="698"/>
        <v>-</v>
      </c>
      <c r="VI87" s="19" t="str">
        <f t="shared" ca="1" si="698"/>
        <v>-</v>
      </c>
      <c r="VJ87" s="19" t="str">
        <f t="shared" ca="1" si="698"/>
        <v>-</v>
      </c>
      <c r="VK87" s="19" t="str">
        <f t="shared" ca="1" si="698"/>
        <v>-</v>
      </c>
      <c r="VL87" s="19" t="str">
        <f t="shared" ca="1" si="698"/>
        <v>-</v>
      </c>
      <c r="VM87" s="19" t="str">
        <f t="shared" ca="1" si="698"/>
        <v>-</v>
      </c>
      <c r="VN87" s="19" t="str">
        <f t="shared" ca="1" si="698"/>
        <v>-</v>
      </c>
      <c r="VO87" s="19" t="str">
        <f t="shared" ca="1" si="698"/>
        <v>-</v>
      </c>
      <c r="VP87" s="19" t="str">
        <f t="shared" ca="1" si="698"/>
        <v>-</v>
      </c>
      <c r="VQ87" s="19" t="str">
        <f t="shared" ca="1" si="698"/>
        <v>-</v>
      </c>
      <c r="VR87" s="19" t="str">
        <f t="shared" ca="1" si="698"/>
        <v>-</v>
      </c>
      <c r="VS87" s="19" t="str">
        <f t="shared" ca="1" si="698"/>
        <v>-</v>
      </c>
      <c r="VT87" s="19" t="str">
        <f t="shared" ca="1" si="698"/>
        <v>-</v>
      </c>
      <c r="VU87" s="19" t="str">
        <f t="shared" ca="1" si="698"/>
        <v>-</v>
      </c>
      <c r="VV87" s="19" t="str">
        <f t="shared" ca="1" si="698"/>
        <v>-</v>
      </c>
      <c r="VW87" s="19" t="str">
        <f t="shared" ca="1" si="698"/>
        <v>-</v>
      </c>
      <c r="VX87" s="19" t="str">
        <f t="shared" ca="1" si="698"/>
        <v>-</v>
      </c>
      <c r="VY87" s="19" t="str">
        <f t="shared" ca="1" si="698"/>
        <v>-</v>
      </c>
      <c r="VZ87" s="19" t="str">
        <f t="shared" ca="1" si="698"/>
        <v>-</v>
      </c>
      <c r="WA87" s="19" t="str">
        <f t="shared" ca="1" si="698"/>
        <v>-</v>
      </c>
      <c r="WB87" s="19" t="str">
        <f t="shared" ca="1" si="698"/>
        <v>-</v>
      </c>
      <c r="WC87" s="19" t="str">
        <f t="shared" ca="1" si="698"/>
        <v>-</v>
      </c>
      <c r="WD87" s="19" t="str">
        <f t="shared" ca="1" si="698"/>
        <v>-</v>
      </c>
      <c r="WE87" s="19" t="str">
        <f t="shared" ca="1" si="698"/>
        <v>-</v>
      </c>
      <c r="WF87" s="19" t="str">
        <f t="shared" ca="1" si="698"/>
        <v>-</v>
      </c>
      <c r="WG87" s="19" t="str">
        <f t="shared" ca="1" si="698"/>
        <v>-</v>
      </c>
      <c r="WH87" s="19" t="str">
        <f t="shared" ca="1" si="698"/>
        <v>-</v>
      </c>
      <c r="WI87" s="19" t="str">
        <f t="shared" ca="1" si="698"/>
        <v>-</v>
      </c>
      <c r="WJ87" s="19" t="str">
        <f t="shared" ca="1" si="698"/>
        <v>-</v>
      </c>
      <c r="WK87" s="19" t="str">
        <f t="shared" ca="1" si="698"/>
        <v>-</v>
      </c>
      <c r="WL87" s="19" t="str">
        <f t="shared" ca="1" si="698"/>
        <v>-</v>
      </c>
      <c r="WM87" s="19" t="str">
        <f t="shared" ca="1" si="698"/>
        <v>-</v>
      </c>
      <c r="WN87" s="19" t="str">
        <f t="shared" ca="1" si="698"/>
        <v>-</v>
      </c>
      <c r="WO87" s="19" t="str">
        <f t="shared" ca="1" si="698"/>
        <v>-</v>
      </c>
      <c r="WP87" s="19" t="str">
        <f t="shared" ca="1" si="698"/>
        <v>-</v>
      </c>
      <c r="WQ87" s="19" t="str">
        <f t="shared" ca="1" si="698"/>
        <v>-</v>
      </c>
      <c r="WR87" s="19" t="str">
        <f t="shared" ca="1" si="698"/>
        <v>-</v>
      </c>
      <c r="WS87" s="19" t="str">
        <f t="shared" ca="1" si="698"/>
        <v>-</v>
      </c>
      <c r="WT87" s="19" t="str">
        <f t="shared" ca="1" si="698"/>
        <v>-</v>
      </c>
      <c r="WU87" s="19" t="str">
        <f t="shared" ca="1" si="698"/>
        <v>-</v>
      </c>
      <c r="WV87" s="19" t="str">
        <f t="shared" ca="1" si="698"/>
        <v>-</v>
      </c>
      <c r="WW87" s="19" t="str">
        <f t="shared" ca="1" si="510"/>
        <v>-</v>
      </c>
      <c r="WX87" s="19" t="str">
        <f t="shared" ca="1" si="510"/>
        <v>-</v>
      </c>
      <c r="WY87" s="19" t="str">
        <f t="shared" ca="1" si="510"/>
        <v>-</v>
      </c>
      <c r="WZ87" s="19" t="str">
        <f t="shared" ca="1" si="510"/>
        <v>-</v>
      </c>
      <c r="XA87" s="19" t="str">
        <f t="shared" ca="1" si="510"/>
        <v>-</v>
      </c>
      <c r="XB87" s="19" t="str">
        <f t="shared" ca="1" si="510"/>
        <v>-</v>
      </c>
      <c r="XC87" s="19">
        <f t="shared" ca="1" si="698"/>
        <v>0</v>
      </c>
      <c r="XD87" s="599">
        <v>0</v>
      </c>
    </row>
    <row r="88" spans="1:628" hidden="1" outlineLevel="3">
      <c r="A88" s="20">
        <f t="shared" si="659"/>
        <v>83</v>
      </c>
      <c r="B88" s="213">
        <f t="shared" ref="B88:B135" ca="1" si="699">OFFSET(B88,-1,-1)</f>
        <v>82</v>
      </c>
      <c r="C88">
        <f>203</f>
        <v>203</v>
      </c>
      <c r="D88" s="531" t="str">
        <f t="shared" ca="1" si="430"/>
        <v>GSW</v>
      </c>
      <c r="E88" s="532" t="b">
        <f t="shared" ca="1" si="660"/>
        <v>1</v>
      </c>
      <c r="F88" t="b">
        <v>0</v>
      </c>
      <c r="G88" t="b">
        <f t="shared" ca="1" si="661"/>
        <v>1</v>
      </c>
      <c r="H88" s="227">
        <f t="shared" ca="1" si="554"/>
        <v>22</v>
      </c>
      <c r="I88" s="227">
        <f t="shared" ca="1" si="512"/>
        <v>1</v>
      </c>
      <c r="J88" s="227">
        <f t="shared" ca="1" si="512"/>
        <v>0</v>
      </c>
      <c r="K88" s="227" t="str">
        <f t="shared" ca="1" si="512"/>
        <v/>
      </c>
      <c r="L88" s="227">
        <f t="shared" ca="1" si="512"/>
        <v>1</v>
      </c>
      <c r="M88" s="227">
        <f t="shared" ca="1" si="513"/>
        <v>2</v>
      </c>
      <c r="N88" s="227">
        <f t="shared" ca="1" si="513"/>
        <v>2</v>
      </c>
      <c r="O88" s="227">
        <f t="shared" ca="1" si="514"/>
        <v>2</v>
      </c>
      <c r="P88" s="227">
        <f t="shared" ca="1" si="515"/>
        <v>3</v>
      </c>
      <c r="Q88" s="227">
        <f t="shared" ca="1" si="516"/>
        <v>2</v>
      </c>
      <c r="R88" s="114">
        <f t="shared" ca="1" si="433"/>
        <v>0</v>
      </c>
      <c r="S88" s="227">
        <f t="shared" ca="1" si="516"/>
        <v>0</v>
      </c>
      <c r="T88" s="227">
        <f t="shared" ca="1" si="516"/>
        <v>0</v>
      </c>
      <c r="U88" s="227">
        <f t="shared" ca="1" si="516"/>
        <v>0</v>
      </c>
      <c r="V88" s="227">
        <f t="shared" ca="1" si="516"/>
        <v>0</v>
      </c>
      <c r="W88" s="227">
        <f t="shared" ca="1" si="515"/>
        <v>0</v>
      </c>
      <c r="X88" s="227">
        <f t="shared" ca="1" si="517"/>
        <v>1</v>
      </c>
      <c r="Y88" s="227">
        <f t="shared" ca="1" si="515"/>
        <v>1</v>
      </c>
      <c r="Z88" s="227">
        <f t="shared" ca="1" si="515"/>
        <v>1</v>
      </c>
      <c r="AA88" s="264"/>
      <c r="AB88" s="264"/>
      <c r="AC88" s="264"/>
      <c r="AD88" s="264"/>
      <c r="AE88" s="264"/>
      <c r="AF88" s="227">
        <f t="shared" ca="1" si="518"/>
        <v>0</v>
      </c>
      <c r="AG88" s="264"/>
      <c r="AH88" s="227">
        <f t="shared" ref="AH88:AJ103" ca="1" si="700">OFFSET(AH88,-1,0)</f>
        <v>0</v>
      </c>
      <c r="AI88" s="227">
        <f t="shared" ca="1" si="700"/>
        <v>0</v>
      </c>
      <c r="AJ88" s="227">
        <f t="shared" ca="1" si="700"/>
        <v>0</v>
      </c>
      <c r="AK88" s="265">
        <v>1</v>
      </c>
      <c r="AL88" s="265">
        <v>0</v>
      </c>
      <c r="AM88" s="265">
        <v>0</v>
      </c>
      <c r="AN88" s="265">
        <v>1</v>
      </c>
      <c r="AO88" s="134">
        <f t="shared" ca="1" si="436"/>
        <v>2</v>
      </c>
      <c r="AP88" s="134">
        <f ca="1">INDEX(CHOOSE($P88,DataAutumn!i.AdultDrys,DataWinter!i.AdultDrys,DataSpring!i.AdultDrys),1,$O88)</f>
        <v>3</v>
      </c>
      <c r="AQ88" s="5">
        <f t="shared" ca="1" si="437"/>
        <v>2</v>
      </c>
      <c r="AR88" s="5">
        <f t="shared" ca="1" si="437"/>
        <v>0</v>
      </c>
      <c r="AS88" s="5">
        <f t="shared" ca="1" si="438"/>
        <v>6</v>
      </c>
      <c r="AT88">
        <f t="shared" ca="1" si="439"/>
        <v>0</v>
      </c>
      <c r="AW88" s="353" t="str">
        <f t="shared" ca="1" si="440"/>
        <v>TemplateFe 00022 GSW MWM     TOL204 Scan2 CFS RR+01% PI00% GP100% WP100% MP100% (T_F33N11L11)</v>
      </c>
      <c r="AX88" s="9" t="str">
        <f ca="1">IF(COUNTIF(AW$5:AW88,AW88)=1,"-","Dup")</f>
        <v>-</v>
      </c>
      <c r="AY88" s="9"/>
      <c r="AZ88" s="19" t="b">
        <f t="shared" ca="1" si="548"/>
        <v>0</v>
      </c>
      <c r="BA88" s="19" t="b">
        <f t="shared" ca="1" si="548"/>
        <v>0</v>
      </c>
      <c r="BB88" s="19" t="b">
        <f t="shared" ca="1" si="548"/>
        <v>0</v>
      </c>
      <c r="BC88" s="19" t="b">
        <f t="shared" ca="1" si="633"/>
        <v>0</v>
      </c>
      <c r="BD88" s="19" t="b">
        <f t="shared" ca="1" si="578"/>
        <v>0</v>
      </c>
      <c r="BE88" s="19" t="b">
        <f t="shared" ca="1" si="578"/>
        <v>0</v>
      </c>
      <c r="BF88" s="19" t="b">
        <f t="shared" ca="1" si="548"/>
        <v>0</v>
      </c>
      <c r="BG88" s="19" t="b">
        <f t="shared" ca="1" si="548"/>
        <v>0</v>
      </c>
      <c r="BH88" s="19" t="b">
        <f t="shared" ca="1" si="548"/>
        <v>0</v>
      </c>
      <c r="BI88" s="9"/>
      <c r="BJ88" s="19" t="b">
        <f t="shared" ref="BJ88:FG103" ca="1" si="701">OFFSET(BJ$5,$B88,0)</f>
        <v>1</v>
      </c>
      <c r="BK88" s="19" t="str">
        <f t="shared" ca="1" si="701"/>
        <v>-</v>
      </c>
      <c r="BL88" s="19" t="str">
        <f t="shared" ca="1" si="701"/>
        <v>-</v>
      </c>
      <c r="BM88" s="19" t="str">
        <f t="shared" ca="1" si="701"/>
        <v>-</v>
      </c>
      <c r="BN88" s="19" t="b">
        <f t="shared" ca="1" si="701"/>
        <v>0</v>
      </c>
      <c r="BO88" s="19">
        <f t="shared" ca="1" si="442"/>
        <v>0</v>
      </c>
      <c r="BP88" s="19" t="str">
        <f t="shared" ca="1" si="701"/>
        <v>-</v>
      </c>
      <c r="BQ88" s="19" t="str">
        <f t="shared" ca="1" si="701"/>
        <v>-</v>
      </c>
      <c r="BR88" s="19" t="b">
        <f t="shared" ca="1" si="442"/>
        <v>1</v>
      </c>
      <c r="BS88" s="9"/>
      <c r="BT88" s="19" t="str">
        <f t="shared" ca="1" si="443"/>
        <v>-</v>
      </c>
      <c r="BU88" s="5" t="str">
        <f t="shared" ca="1" si="444"/>
        <v>-</v>
      </c>
      <c r="BV88" s="5">
        <f t="shared" ca="1" si="445"/>
        <v>0</v>
      </c>
      <c r="BW88" s="5">
        <f t="shared" ca="1" si="445"/>
        <v>0</v>
      </c>
      <c r="BX88" s="19" t="str">
        <f t="shared" ca="1" si="446"/>
        <v>-</v>
      </c>
      <c r="BY88" s="19" t="str">
        <f t="shared" ca="1" si="446"/>
        <v>-</v>
      </c>
      <c r="BZ88" s="19" t="str">
        <f t="shared" ca="1" si="446"/>
        <v>-</v>
      </c>
      <c r="CA88" s="5" t="str">
        <f t="shared" ca="1" si="447"/>
        <v>-</v>
      </c>
      <c r="CB88" s="5">
        <f t="shared" ca="1" si="448"/>
        <v>0</v>
      </c>
      <c r="CC88" s="5">
        <f t="shared" ca="1" si="448"/>
        <v>0</v>
      </c>
      <c r="CD88" s="19" t="str">
        <f t="shared" ca="1" si="449"/>
        <v>-</v>
      </c>
      <c r="CE88" s="5" t="str">
        <f t="shared" ca="1" si="450"/>
        <v>-</v>
      </c>
      <c r="CF88" s="5">
        <f t="shared" ca="1" si="451"/>
        <v>0</v>
      </c>
      <c r="CG88" s="19" t="str">
        <f t="shared" ca="1" si="452"/>
        <v>-</v>
      </c>
      <c r="CH88" s="19" t="str">
        <f t="shared" ca="1" si="452"/>
        <v>-</v>
      </c>
      <c r="CI88" s="5">
        <f t="shared" ca="1" si="453"/>
        <v>0</v>
      </c>
      <c r="CJ88" s="19" t="str">
        <f t="shared" ca="1" si="452"/>
        <v>-</v>
      </c>
      <c r="CK88" s="5" t="str">
        <f t="shared" ca="1" si="454"/>
        <v>-</v>
      </c>
      <c r="CL88" s="5">
        <f t="shared" ca="1" si="455"/>
        <v>0</v>
      </c>
      <c r="CM88" s="5">
        <f t="shared" ca="1" si="455"/>
        <v>0</v>
      </c>
      <c r="CN88" s="9"/>
      <c r="CO88" s="19" t="str">
        <f t="shared" ca="1" si="456"/>
        <v>-</v>
      </c>
      <c r="CP88" s="19" t="str">
        <f t="shared" ca="1" si="456"/>
        <v>-</v>
      </c>
      <c r="CQ88" s="19">
        <f t="shared" ca="1" si="457"/>
        <v>1</v>
      </c>
      <c r="CR88" s="19" t="str">
        <f t="shared" ca="1" si="457"/>
        <v>-</v>
      </c>
      <c r="CS88" s="19" t="str">
        <f t="shared" ca="1" si="456"/>
        <v>-</v>
      </c>
      <c r="CT88" s="19" t="str">
        <f t="shared" ca="1" si="456"/>
        <v>-</v>
      </c>
      <c r="CU88" s="19" t="str">
        <f t="shared" ca="1" si="456"/>
        <v>-</v>
      </c>
      <c r="CV88" s="19" t="str">
        <f t="shared" ca="1" si="456"/>
        <v>-</v>
      </c>
      <c r="CW88" s="19" t="str">
        <f t="shared" ca="1" si="456"/>
        <v>-</v>
      </c>
      <c r="CX88" s="19" t="str">
        <f t="shared" ca="1" si="456"/>
        <v>-</v>
      </c>
      <c r="CY88" s="19" t="str">
        <f t="shared" ca="1" si="456"/>
        <v>-</v>
      </c>
      <c r="CZ88" s="19" t="str">
        <f t="shared" ca="1" si="456"/>
        <v>-</v>
      </c>
      <c r="DA88" s="19" t="str">
        <f t="shared" ca="1" si="620"/>
        <v>-</v>
      </c>
      <c r="DB88" s="19" t="str">
        <f t="shared" ca="1" si="620"/>
        <v>-</v>
      </c>
      <c r="DC88" s="19" t="str">
        <f t="shared" ca="1" si="620"/>
        <v>-</v>
      </c>
      <c r="DD88" s="19" t="str">
        <f t="shared" ca="1" si="620"/>
        <v>-</v>
      </c>
      <c r="DE88" s="19" t="str">
        <f t="shared" ca="1" si="620"/>
        <v>-</v>
      </c>
      <c r="DF88" s="19" t="str">
        <f t="shared" ca="1" si="620"/>
        <v>-</v>
      </c>
      <c r="DG88" s="19" t="str">
        <f t="shared" ca="1" si="620"/>
        <v>-</v>
      </c>
      <c r="DH88" s="19" t="str">
        <f t="shared" ca="1" si="620"/>
        <v>-</v>
      </c>
      <c r="DI88" s="19" t="str">
        <f t="shared" ca="1" si="620"/>
        <v>-</v>
      </c>
      <c r="DJ88" s="9"/>
      <c r="DK88" s="19" t="b">
        <f t="shared" ca="1" si="556"/>
        <v>1</v>
      </c>
      <c r="DL88" s="19" t="b">
        <f t="shared" ca="1" si="556"/>
        <v>1</v>
      </c>
      <c r="DM88" s="19" t="b">
        <f t="shared" ca="1" si="556"/>
        <v>1</v>
      </c>
      <c r="DN88" s="583">
        <f ca="1">OFFSET(DN88,-1,0)</f>
        <v>2232010000</v>
      </c>
      <c r="DO88" s="19" t="b">
        <f t="shared" ca="1" si="556"/>
        <v>1</v>
      </c>
      <c r="DP88" s="19">
        <f t="shared" ca="1" si="556"/>
        <v>0</v>
      </c>
      <c r="DQ88" s="19" t="b">
        <f t="shared" ca="1" si="556"/>
        <v>0</v>
      </c>
      <c r="DR88" s="583">
        <f t="shared" ref="DR88:DR134" ca="1" si="702">OFFSET(DR88,-1,0)+1</f>
        <v>223201000021</v>
      </c>
      <c r="DS88" s="430">
        <f t="shared" ca="1" si="461"/>
        <v>652</v>
      </c>
      <c r="DT88" s="430">
        <f t="shared" ca="1" si="461"/>
        <v>686</v>
      </c>
      <c r="DU88" s="430">
        <f t="shared" ca="1" si="461"/>
        <v>721</v>
      </c>
      <c r="DV88" s="142">
        <f t="shared" ca="1" si="462"/>
        <v>378</v>
      </c>
      <c r="DW88" s="142">
        <f t="shared" ca="1" si="462"/>
        <v>413</v>
      </c>
      <c r="DX88" s="142">
        <f t="shared" ca="1" si="462"/>
        <v>448</v>
      </c>
      <c r="DY88" s="19" t="str">
        <f t="shared" ca="1" si="534"/>
        <v>-</v>
      </c>
      <c r="DZ88" s="19" t="str">
        <f t="shared" ca="1" si="663"/>
        <v>-</v>
      </c>
      <c r="EA88" s="19" t="str">
        <f t="shared" ca="1" si="663"/>
        <v>-</v>
      </c>
      <c r="EB88" s="19" t="str">
        <f t="shared" ca="1" si="663"/>
        <v>-</v>
      </c>
      <c r="EC88" s="19" t="str">
        <f t="shared" ca="1" si="663"/>
        <v>-</v>
      </c>
      <c r="ED88" s="19" t="str">
        <f t="shared" ca="1" si="663"/>
        <v>-</v>
      </c>
      <c r="EE88" s="12">
        <v>1</v>
      </c>
      <c r="EF88" s="12">
        <v>1</v>
      </c>
      <c r="EG88" s="19">
        <f t="shared" ca="1" si="550"/>
        <v>0</v>
      </c>
      <c r="EH88" s="19" t="str">
        <f t="shared" ca="1" si="664"/>
        <v>-</v>
      </c>
      <c r="EI88" s="19" t="str">
        <f t="shared" ca="1" si="664"/>
        <v>-</v>
      </c>
      <c r="EJ88" s="19" t="str">
        <f t="shared" ca="1" si="535"/>
        <v>-</v>
      </c>
      <c r="EK88" s="19" t="str">
        <f t="shared" ca="1" si="535"/>
        <v>-</v>
      </c>
      <c r="EL88" s="19" t="str">
        <f t="shared" ca="1" si="535"/>
        <v>-</v>
      </c>
      <c r="EM88" s="19">
        <f t="shared" ca="1" si="665"/>
        <v>0</v>
      </c>
      <c r="EN88" s="19" t="str">
        <f t="shared" ca="1" si="665"/>
        <v>-</v>
      </c>
      <c r="EO88" s="19" t="str">
        <f t="shared" ca="1" si="665"/>
        <v>-</v>
      </c>
      <c r="EP88" s="19" t="str">
        <f t="shared" ca="1" si="441"/>
        <v>-</v>
      </c>
      <c r="EQ88" s="227">
        <f ca="1">OFFSET(EQ88,-1,0)</f>
        <v>1</v>
      </c>
      <c r="ER88" s="227">
        <f t="shared" ref="ER88:ER135" ca="1" si="703">OFFSET(ER88,-1,0)</f>
        <v>1</v>
      </c>
      <c r="ES88" s="9"/>
      <c r="ET88" s="19" t="str">
        <f t="shared" ca="1" si="701"/>
        <v>-</v>
      </c>
      <c r="EU88" s="19" t="str">
        <f t="shared" ca="1" si="701"/>
        <v>-</v>
      </c>
      <c r="EV88" s="19" t="str">
        <f t="shared" ca="1" si="701"/>
        <v>-</v>
      </c>
      <c r="EW88" s="19" t="str">
        <f t="shared" ca="1" si="701"/>
        <v>-</v>
      </c>
      <c r="EX88" s="19" t="str">
        <f t="shared" ca="1" si="701"/>
        <v>-</v>
      </c>
      <c r="EY88" s="19" t="str">
        <f t="shared" ca="1" si="701"/>
        <v>-</v>
      </c>
      <c r="EZ88" s="19" t="str">
        <f t="shared" ca="1" si="701"/>
        <v>-</v>
      </c>
      <c r="FA88" s="19" t="str">
        <f t="shared" ca="1" si="701"/>
        <v>-</v>
      </c>
      <c r="FB88" s="19" t="str">
        <f t="shared" ca="1" si="701"/>
        <v>-</v>
      </c>
      <c r="FC88" s="19" t="str">
        <f t="shared" ca="1" si="701"/>
        <v>-</v>
      </c>
      <c r="FD88" s="19" t="str">
        <f t="shared" ca="1" si="701"/>
        <v>-</v>
      </c>
      <c r="FE88" s="19" t="str">
        <f t="shared" ca="1" si="701"/>
        <v>-</v>
      </c>
      <c r="FF88" s="19">
        <f t="shared" ca="1" si="701"/>
        <v>0</v>
      </c>
      <c r="FG88" s="19">
        <f t="shared" ca="1" si="701"/>
        <v>0</v>
      </c>
      <c r="FH88" s="19">
        <f t="shared" ca="1" si="666"/>
        <v>0</v>
      </c>
      <c r="FI88" s="114">
        <f t="shared" ca="1" si="667"/>
        <v>0</v>
      </c>
      <c r="FJ88" s="114">
        <f t="shared" ca="1" si="667"/>
        <v>0</v>
      </c>
      <c r="FK88" s="114">
        <f t="shared" ca="1" si="667"/>
        <v>0</v>
      </c>
      <c r="FL88" s="114">
        <f t="shared" ca="1" si="667"/>
        <v>0</v>
      </c>
      <c r="FM88" s="114">
        <f t="shared" ca="1" si="667"/>
        <v>0</v>
      </c>
      <c r="FN88" s="536">
        <f t="shared" ca="1" si="668"/>
        <v>0</v>
      </c>
      <c r="FO88" s="114">
        <f t="shared" ca="1" si="669"/>
        <v>0</v>
      </c>
      <c r="FP88" s="114">
        <f t="shared" ca="1" si="669"/>
        <v>0</v>
      </c>
      <c r="FQ88" s="114">
        <f t="shared" ca="1" si="669"/>
        <v>0</v>
      </c>
      <c r="FR88" s="114">
        <f t="shared" ca="1" si="669"/>
        <v>0</v>
      </c>
      <c r="FS88" s="114">
        <f t="shared" ca="1" si="669"/>
        <v>0</v>
      </c>
      <c r="FT88" s="536">
        <f t="shared" ca="1" si="670"/>
        <v>0</v>
      </c>
      <c r="FU88" s="114">
        <f t="shared" ca="1" si="671"/>
        <v>0</v>
      </c>
      <c r="FV88" s="114">
        <f t="shared" ca="1" si="671"/>
        <v>0</v>
      </c>
      <c r="FW88" s="114">
        <f t="shared" ca="1" si="671"/>
        <v>0</v>
      </c>
      <c r="FX88" s="114">
        <f t="shared" ca="1" si="671"/>
        <v>0</v>
      </c>
      <c r="FY88" s="114">
        <f t="shared" ca="1" si="671"/>
        <v>0</v>
      </c>
      <c r="FZ88" s="536">
        <f t="shared" ca="1" si="672"/>
        <v>0</v>
      </c>
      <c r="GA88" s="114">
        <f t="shared" ca="1" si="673"/>
        <v>0</v>
      </c>
      <c r="GB88" s="114">
        <f t="shared" ca="1" si="673"/>
        <v>0</v>
      </c>
      <c r="GC88" s="114">
        <f t="shared" ca="1" si="673"/>
        <v>0</v>
      </c>
      <c r="GD88" s="114">
        <f t="shared" ca="1" si="673"/>
        <v>0</v>
      </c>
      <c r="GE88" s="114">
        <f t="shared" ca="1" si="673"/>
        <v>0</v>
      </c>
      <c r="GF88" s="536">
        <f t="shared" ca="1" si="674"/>
        <v>0</v>
      </c>
      <c r="GG88" s="114">
        <f t="shared" ca="1" si="675"/>
        <v>0</v>
      </c>
      <c r="GH88" s="114">
        <f t="shared" ca="1" si="675"/>
        <v>0</v>
      </c>
      <c r="GI88" s="114">
        <f t="shared" ca="1" si="675"/>
        <v>0</v>
      </c>
      <c r="GJ88" s="114">
        <f t="shared" ca="1" si="675"/>
        <v>0</v>
      </c>
      <c r="GK88" s="114">
        <f t="shared" ca="1" si="675"/>
        <v>0</v>
      </c>
      <c r="GL88" s="536">
        <f t="shared" ca="1" si="676"/>
        <v>0</v>
      </c>
      <c r="GM88" s="114">
        <f t="shared" ca="1" si="677"/>
        <v>0</v>
      </c>
      <c r="GN88" s="114">
        <f t="shared" ca="1" si="677"/>
        <v>0</v>
      </c>
      <c r="GO88" s="114">
        <f t="shared" ca="1" si="677"/>
        <v>0</v>
      </c>
      <c r="GP88" s="114">
        <f t="shared" ca="1" si="677"/>
        <v>0</v>
      </c>
      <c r="GQ88" s="114">
        <f t="shared" ca="1" si="677"/>
        <v>0</v>
      </c>
      <c r="GR88" s="536">
        <f t="shared" ca="1" si="678"/>
        <v>0</v>
      </c>
      <c r="GS88" s="115">
        <f t="shared" ca="1" si="679"/>
        <v>0</v>
      </c>
      <c r="GT88" s="115">
        <f t="shared" ca="1" si="679"/>
        <v>0</v>
      </c>
      <c r="GU88" s="115">
        <f t="shared" ca="1" si="679"/>
        <v>0</v>
      </c>
      <c r="GV88" s="115">
        <f t="shared" ca="1" si="679"/>
        <v>0</v>
      </c>
      <c r="GW88" s="553">
        <f t="shared" ca="1" si="680"/>
        <v>0</v>
      </c>
      <c r="GX88" s="553">
        <f t="shared" ca="1" si="680"/>
        <v>0</v>
      </c>
      <c r="GY88" s="553">
        <f t="shared" ca="1" si="680"/>
        <v>0</v>
      </c>
      <c r="GZ88" s="553">
        <f t="shared" ca="1" si="680"/>
        <v>0</v>
      </c>
      <c r="HA88" s="553">
        <f t="shared" ca="1" si="680"/>
        <v>0</v>
      </c>
      <c r="HB88" s="553">
        <f t="shared" ca="1" si="680"/>
        <v>0</v>
      </c>
      <c r="HC88" s="553">
        <f t="shared" ca="1" si="680"/>
        <v>0</v>
      </c>
      <c r="HD88" s="553">
        <f t="shared" ca="1" si="680"/>
        <v>0</v>
      </c>
      <c r="HE88" s="553">
        <f t="shared" ca="1" si="680"/>
        <v>0</v>
      </c>
      <c r="HF88" s="553">
        <f t="shared" ca="1" si="680"/>
        <v>0</v>
      </c>
      <c r="HG88" s="553">
        <f t="shared" ca="1" si="681"/>
        <v>0</v>
      </c>
      <c r="HH88" s="553">
        <f t="shared" ca="1" si="681"/>
        <v>0</v>
      </c>
      <c r="HI88" s="553">
        <f t="shared" ca="1" si="681"/>
        <v>0</v>
      </c>
      <c r="HJ88" s="553">
        <f t="shared" ca="1" si="681"/>
        <v>0</v>
      </c>
      <c r="HK88" s="553">
        <f t="shared" ca="1" si="681"/>
        <v>0</v>
      </c>
      <c r="HL88" s="553">
        <f t="shared" ca="1" si="681"/>
        <v>0</v>
      </c>
      <c r="HM88" s="553">
        <f t="shared" ca="1" si="681"/>
        <v>0</v>
      </c>
      <c r="HN88" s="553">
        <f t="shared" ca="1" si="681"/>
        <v>0</v>
      </c>
      <c r="HO88" s="553">
        <f t="shared" ca="1" si="681"/>
        <v>0</v>
      </c>
      <c r="HP88" s="553">
        <f t="shared" ca="1" si="681"/>
        <v>0</v>
      </c>
      <c r="HQ88" s="19">
        <f t="shared" ca="1" si="682"/>
        <v>0</v>
      </c>
      <c r="HR88" s="114">
        <f t="shared" ca="1" si="683"/>
        <v>0</v>
      </c>
      <c r="HS88" s="114">
        <f t="shared" ca="1" si="683"/>
        <v>0</v>
      </c>
      <c r="HT88" s="114">
        <f t="shared" ca="1" si="683"/>
        <v>0</v>
      </c>
      <c r="HU88" s="114">
        <f t="shared" ca="1" si="683"/>
        <v>0</v>
      </c>
      <c r="HV88" s="114">
        <f t="shared" ca="1" si="683"/>
        <v>0</v>
      </c>
      <c r="HW88" s="536">
        <f t="shared" ca="1" si="684"/>
        <v>0</v>
      </c>
      <c r="HX88" s="114">
        <f t="shared" ca="1" si="685"/>
        <v>0</v>
      </c>
      <c r="HY88" s="114">
        <f t="shared" ca="1" si="685"/>
        <v>0</v>
      </c>
      <c r="HZ88" s="114">
        <f t="shared" ca="1" si="685"/>
        <v>0</v>
      </c>
      <c r="IA88" s="114">
        <f t="shared" ca="1" si="685"/>
        <v>0</v>
      </c>
      <c r="IB88" s="114">
        <f t="shared" ca="1" si="685"/>
        <v>0</v>
      </c>
      <c r="IC88" s="536">
        <f t="shared" ca="1" si="686"/>
        <v>0</v>
      </c>
      <c r="ID88" s="114">
        <f t="shared" ca="1" si="687"/>
        <v>0</v>
      </c>
      <c r="IE88" s="114">
        <f t="shared" ca="1" si="687"/>
        <v>0</v>
      </c>
      <c r="IF88" s="114">
        <f t="shared" ca="1" si="687"/>
        <v>0</v>
      </c>
      <c r="IG88" s="114">
        <f t="shared" ca="1" si="687"/>
        <v>0</v>
      </c>
      <c r="IH88" s="114">
        <f t="shared" ca="1" si="687"/>
        <v>0</v>
      </c>
      <c r="II88" s="536">
        <f t="shared" ca="1" si="688"/>
        <v>0</v>
      </c>
      <c r="IJ88" s="114">
        <f t="shared" ca="1" si="689"/>
        <v>0</v>
      </c>
      <c r="IK88" s="114">
        <f t="shared" ca="1" si="689"/>
        <v>0</v>
      </c>
      <c r="IL88" s="114">
        <f t="shared" ca="1" si="689"/>
        <v>0</v>
      </c>
      <c r="IM88" s="114">
        <f t="shared" ca="1" si="689"/>
        <v>0</v>
      </c>
      <c r="IN88" s="114">
        <f t="shared" ca="1" si="689"/>
        <v>0</v>
      </c>
      <c r="IO88" s="536">
        <f t="shared" ca="1" si="690"/>
        <v>0</v>
      </c>
      <c r="IP88" s="114">
        <f t="shared" ca="1" si="691"/>
        <v>0</v>
      </c>
      <c r="IQ88" s="114">
        <f t="shared" ca="1" si="691"/>
        <v>0</v>
      </c>
      <c r="IR88" s="114">
        <f t="shared" ca="1" si="691"/>
        <v>0</v>
      </c>
      <c r="IS88" s="114">
        <f t="shared" ca="1" si="691"/>
        <v>0</v>
      </c>
      <c r="IT88" s="114">
        <f t="shared" ca="1" si="691"/>
        <v>0</v>
      </c>
      <c r="IU88" s="536">
        <f t="shared" ca="1" si="692"/>
        <v>0</v>
      </c>
      <c r="IV88" s="114">
        <f t="shared" ca="1" si="693"/>
        <v>0</v>
      </c>
      <c r="IW88" s="114">
        <f t="shared" ca="1" si="693"/>
        <v>0</v>
      </c>
      <c r="IX88" s="114">
        <f t="shared" ca="1" si="693"/>
        <v>0</v>
      </c>
      <c r="IY88" s="114">
        <f t="shared" ca="1" si="693"/>
        <v>0</v>
      </c>
      <c r="IZ88" s="114">
        <f t="shared" ca="1" si="693"/>
        <v>0</v>
      </c>
      <c r="JA88" s="536">
        <f t="shared" ca="1" si="694"/>
        <v>0</v>
      </c>
      <c r="JB88" s="115">
        <f t="shared" ca="1" si="695"/>
        <v>0</v>
      </c>
      <c r="JC88" s="115">
        <f t="shared" ca="1" si="695"/>
        <v>0</v>
      </c>
      <c r="JD88" s="115">
        <f t="shared" ca="1" si="695"/>
        <v>0</v>
      </c>
      <c r="JE88" s="115">
        <f t="shared" ca="1" si="695"/>
        <v>0</v>
      </c>
      <c r="JF88" s="553">
        <f t="shared" ca="1" si="696"/>
        <v>-0.75</v>
      </c>
      <c r="JG88" s="553">
        <f t="shared" ca="1" si="696"/>
        <v>0</v>
      </c>
      <c r="JH88" s="553">
        <f t="shared" ca="1" si="696"/>
        <v>0</v>
      </c>
      <c r="JI88" s="553">
        <f t="shared" ca="1" si="696"/>
        <v>0</v>
      </c>
      <c r="JJ88" s="553">
        <f t="shared" ca="1" si="696"/>
        <v>0</v>
      </c>
      <c r="JK88" s="553">
        <f t="shared" ca="1" si="696"/>
        <v>-0.75</v>
      </c>
      <c r="JL88" s="553">
        <f t="shared" ca="1" si="696"/>
        <v>0</v>
      </c>
      <c r="JM88" s="553">
        <f t="shared" ca="1" si="696"/>
        <v>0</v>
      </c>
      <c r="JN88" s="553">
        <f t="shared" ca="1" si="696"/>
        <v>0</v>
      </c>
      <c r="JO88" s="553">
        <f t="shared" ca="1" si="696"/>
        <v>0</v>
      </c>
      <c r="JP88" s="553">
        <f t="shared" ca="1" si="697"/>
        <v>-0.75</v>
      </c>
      <c r="JQ88" s="553">
        <f t="shared" ca="1" si="697"/>
        <v>0</v>
      </c>
      <c r="JR88" s="553">
        <f t="shared" ca="1" si="697"/>
        <v>0</v>
      </c>
      <c r="JS88" s="553">
        <f t="shared" ca="1" si="697"/>
        <v>0</v>
      </c>
      <c r="JT88" s="553">
        <f t="shared" ca="1" si="697"/>
        <v>0</v>
      </c>
      <c r="JU88" s="553">
        <f t="shared" ca="1" si="697"/>
        <v>-0.75</v>
      </c>
      <c r="JV88" s="553">
        <f t="shared" ca="1" si="697"/>
        <v>0</v>
      </c>
      <c r="JW88" s="553">
        <f t="shared" ca="1" si="697"/>
        <v>0</v>
      </c>
      <c r="JX88" s="553">
        <f t="shared" ca="1" si="697"/>
        <v>0</v>
      </c>
      <c r="JY88" s="553">
        <f t="shared" ca="1" si="697"/>
        <v>0</v>
      </c>
      <c r="JZ88" s="19">
        <f t="shared" ca="1" si="639"/>
        <v>0</v>
      </c>
      <c r="KA88" s="5">
        <f t="shared" ca="1" si="472"/>
        <v>67</v>
      </c>
      <c r="KB88" s="9"/>
      <c r="KC88" s="5">
        <f t="shared" ca="1" si="473"/>
        <v>1</v>
      </c>
      <c r="KD88" s="5" t="b">
        <f t="shared" ca="1" si="473"/>
        <v>0</v>
      </c>
      <c r="KE88" s="19">
        <f t="shared" ref="KE88:MZ103" ca="1" si="704">OFFSET(KE$5,$B88,0)</f>
        <v>0</v>
      </c>
      <c r="KF88" s="5">
        <f t="shared" ca="1" si="474"/>
        <v>0</v>
      </c>
      <c r="KG88" s="5">
        <f t="shared" ca="1" si="475"/>
        <v>1.2500000000000001E-2</v>
      </c>
      <c r="KH88" s="19">
        <f t="shared" ca="1" si="476"/>
        <v>0</v>
      </c>
      <c r="KI88" s="19">
        <f t="shared" ca="1" si="476"/>
        <v>0</v>
      </c>
      <c r="KJ88" s="19" t="str">
        <f t="shared" ca="1" si="476"/>
        <v>-</v>
      </c>
      <c r="KK88" s="19" t="str">
        <f t="shared" ca="1" si="599"/>
        <v>-</v>
      </c>
      <c r="KL88" s="19" t="str">
        <f t="shared" ca="1" si="599"/>
        <v>-</v>
      </c>
      <c r="KM88" s="19" t="str">
        <f t="shared" ca="1" si="599"/>
        <v>-</v>
      </c>
      <c r="KN88" s="19" t="str">
        <f t="shared" ca="1" si="599"/>
        <v>-</v>
      </c>
      <c r="KO88" s="19" t="str">
        <f t="shared" ca="1" si="599"/>
        <v>-</v>
      </c>
      <c r="KP88" s="19" t="str">
        <f t="shared" ca="1" si="599"/>
        <v>-</v>
      </c>
      <c r="KQ88" s="19" t="str">
        <f t="shared" ca="1" si="599"/>
        <v>-</v>
      </c>
      <c r="KR88" s="19" t="str">
        <f t="shared" ca="1" si="599"/>
        <v>-</v>
      </c>
      <c r="KS88" s="19" t="str">
        <f t="shared" ca="1" si="599"/>
        <v>-</v>
      </c>
      <c r="KT88" s="19" t="str">
        <f t="shared" ca="1" si="599"/>
        <v>-</v>
      </c>
      <c r="KU88" s="19" t="str">
        <f t="shared" ca="1" si="599"/>
        <v>-</v>
      </c>
      <c r="KV88" s="19" t="str">
        <f t="shared" ca="1" si="599"/>
        <v>-</v>
      </c>
      <c r="KW88" s="19">
        <f t="shared" ca="1" si="631"/>
        <v>1</v>
      </c>
      <c r="KX88" s="19">
        <f t="shared" ca="1" si="704"/>
        <v>0</v>
      </c>
      <c r="KY88" s="19">
        <f t="shared" ca="1" si="478"/>
        <v>1</v>
      </c>
      <c r="KZ88" s="19">
        <f t="shared" ca="1" si="631"/>
        <v>1</v>
      </c>
      <c r="LA88" s="19">
        <f t="shared" ca="1" si="631"/>
        <v>1</v>
      </c>
      <c r="LB88" s="19">
        <f t="shared" ca="1" si="631"/>
        <v>1</v>
      </c>
      <c r="LC88" s="19">
        <f t="shared" ca="1" si="631"/>
        <v>0</v>
      </c>
      <c r="LD88" s="19">
        <f t="shared" ca="1" si="631"/>
        <v>1</v>
      </c>
      <c r="LE88" s="19">
        <f t="shared" ca="1" si="631"/>
        <v>0</v>
      </c>
      <c r="LF88" s="19">
        <f t="shared" ca="1" si="631"/>
        <v>0</v>
      </c>
      <c r="LG88" s="19">
        <f t="shared" ca="1" si="618"/>
        <v>1</v>
      </c>
      <c r="LH88" s="19">
        <f t="shared" ca="1" si="618"/>
        <v>0</v>
      </c>
      <c r="LI88" s="19">
        <f t="shared" ca="1" si="618"/>
        <v>0</v>
      </c>
      <c r="LJ88" s="19">
        <f t="shared" ca="1" si="618"/>
        <v>0</v>
      </c>
      <c r="LK88" s="19">
        <f t="shared" ca="1" si="618"/>
        <v>0</v>
      </c>
      <c r="LL88" s="19">
        <f t="shared" ca="1" si="618"/>
        <v>1</v>
      </c>
      <c r="LM88" s="19">
        <f t="shared" ca="1" si="618"/>
        <v>0</v>
      </c>
      <c r="LN88" s="19">
        <f t="shared" ca="1" si="618"/>
        <v>1</v>
      </c>
      <c r="LO88" s="19">
        <f t="shared" ca="1" si="704"/>
        <v>0</v>
      </c>
      <c r="LP88" s="19">
        <f t="shared" ca="1" si="704"/>
        <v>0</v>
      </c>
      <c r="LQ88" s="19">
        <f t="shared" ca="1" si="704"/>
        <v>0</v>
      </c>
      <c r="LR88" s="19">
        <f t="shared" ca="1" si="704"/>
        <v>0</v>
      </c>
      <c r="LS88" s="19">
        <f t="shared" ca="1" si="704"/>
        <v>0</v>
      </c>
      <c r="LT88" s="19">
        <f t="shared" ca="1" si="704"/>
        <v>0</v>
      </c>
      <c r="LU88" s="19">
        <f t="shared" ca="1" si="704"/>
        <v>0</v>
      </c>
      <c r="LV88" s="19">
        <f t="shared" ca="1" si="704"/>
        <v>0</v>
      </c>
      <c r="LW88" s="19">
        <f t="shared" ca="1" si="704"/>
        <v>0</v>
      </c>
      <c r="LX88" s="19">
        <f t="shared" ca="1" si="704"/>
        <v>0</v>
      </c>
      <c r="LY88" s="19">
        <f t="shared" ca="1" si="704"/>
        <v>0</v>
      </c>
      <c r="LZ88" s="19">
        <f t="shared" ca="1" si="704"/>
        <v>0</v>
      </c>
      <c r="MA88" s="19">
        <f t="shared" ca="1" si="704"/>
        <v>0</v>
      </c>
      <c r="MB88" s="19">
        <f t="shared" ca="1" si="704"/>
        <v>0</v>
      </c>
      <c r="MC88" s="19">
        <f t="shared" ca="1" si="704"/>
        <v>0</v>
      </c>
      <c r="MD88" s="19">
        <f t="shared" ca="1" si="704"/>
        <v>0</v>
      </c>
      <c r="ME88" s="19">
        <f t="shared" ca="1" si="704"/>
        <v>0</v>
      </c>
      <c r="MF88" s="19">
        <f t="shared" ca="1" si="704"/>
        <v>0</v>
      </c>
      <c r="MG88" s="19">
        <f t="shared" ca="1" si="704"/>
        <v>0</v>
      </c>
      <c r="MH88" s="19">
        <f t="shared" ca="1" si="704"/>
        <v>0</v>
      </c>
      <c r="MI88" s="19">
        <f t="shared" ca="1" si="704"/>
        <v>0</v>
      </c>
      <c r="MJ88" s="5">
        <f t="shared" ca="1" si="480"/>
        <v>0</v>
      </c>
      <c r="MK88" s="5">
        <f t="shared" ca="1" si="480"/>
        <v>6.25E-2</v>
      </c>
      <c r="ML88" s="5">
        <f t="shared" ca="1" si="480"/>
        <v>6.25E-2</v>
      </c>
      <c r="MM88" s="5">
        <f t="shared" ca="1" si="480"/>
        <v>6.25E-2</v>
      </c>
      <c r="MN88" s="19">
        <f t="shared" ca="1" si="418"/>
        <v>0</v>
      </c>
      <c r="MO88" s="19">
        <f t="shared" ca="1" si="704"/>
        <v>0</v>
      </c>
      <c r="MP88" s="19">
        <f t="shared" ca="1" si="370"/>
        <v>0</v>
      </c>
      <c r="MQ88" s="19">
        <f t="shared" ca="1" si="370"/>
        <v>0</v>
      </c>
      <c r="MR88" s="19">
        <f t="shared" ca="1" si="370"/>
        <v>0</v>
      </c>
      <c r="MS88" s="19">
        <f t="shared" ca="1" si="370"/>
        <v>0</v>
      </c>
      <c r="MT88" s="19">
        <f t="shared" ca="1" si="704"/>
        <v>0</v>
      </c>
      <c r="MU88" s="19">
        <f t="shared" ca="1" si="704"/>
        <v>1</v>
      </c>
      <c r="MV88" s="19">
        <f t="shared" ca="1" si="481"/>
        <v>0</v>
      </c>
      <c r="MW88" s="19">
        <f t="shared" ca="1" si="481"/>
        <v>0</v>
      </c>
      <c r="MX88" s="19">
        <f t="shared" ca="1" si="481"/>
        <v>0</v>
      </c>
      <c r="MY88" s="19">
        <f t="shared" ca="1" si="704"/>
        <v>0</v>
      </c>
      <c r="MZ88" s="19">
        <f t="shared" ca="1" si="704"/>
        <v>1</v>
      </c>
      <c r="NA88" s="9"/>
      <c r="NB88" s="5" t="b">
        <f t="shared" ca="1" si="482"/>
        <v>0</v>
      </c>
      <c r="NC88" s="19" t="str">
        <f t="shared" ca="1" si="373"/>
        <v>-</v>
      </c>
      <c r="ND88" s="19" t="str">
        <f t="shared" ca="1" si="373"/>
        <v>-</v>
      </c>
      <c r="NE88" s="5" t="b">
        <f t="shared" ca="1" si="483"/>
        <v>0</v>
      </c>
      <c r="NF88" s="5" t="b">
        <f t="shared" ca="1" si="483"/>
        <v>0</v>
      </c>
      <c r="NG88" s="5" t="b">
        <f t="shared" ca="1" si="483"/>
        <v>1</v>
      </c>
      <c r="NH88" s="134">
        <f t="shared" ca="1" si="484"/>
        <v>2</v>
      </c>
      <c r="NI88" s="134">
        <f t="shared" ca="1" si="484"/>
        <v>2</v>
      </c>
      <c r="NJ88" s="5" t="b">
        <f t="shared" ca="1" si="610"/>
        <v>0</v>
      </c>
      <c r="NK88" s="5" t="b">
        <f t="shared" ca="1" si="610"/>
        <v>1</v>
      </c>
      <c r="NL88" s="5" t="b">
        <f t="shared" ca="1" si="610"/>
        <v>1</v>
      </c>
      <c r="NM88" s="5" t="b">
        <f t="shared" ca="1" si="610"/>
        <v>0</v>
      </c>
      <c r="NN88" s="5">
        <f t="shared" ca="1" si="611"/>
        <v>1</v>
      </c>
      <c r="NO88" s="5">
        <f t="shared" ca="1" si="611"/>
        <v>0</v>
      </c>
      <c r="NP88" s="5" t="b">
        <f t="shared" ca="1" si="612"/>
        <v>0</v>
      </c>
      <c r="NQ88" s="5" t="str" cm="1">
        <f t="array" aca="1" ref="NQ88" ca="1">IF(OR(NR88:NY88&lt;&gt;"-"),TRUE,"-")</f>
        <v>-</v>
      </c>
      <c r="NR88" s="19" t="str">
        <f t="shared" ca="1" si="632"/>
        <v>-</v>
      </c>
      <c r="NS88" s="19" t="str">
        <f t="shared" ca="1" si="632"/>
        <v>-</v>
      </c>
      <c r="NT88" s="19" t="str">
        <f t="shared" ca="1" si="632"/>
        <v>-</v>
      </c>
      <c r="NU88" s="19" t="str">
        <f t="shared" ca="1" si="632"/>
        <v>-</v>
      </c>
      <c r="NV88" s="19" t="str">
        <f t="shared" ca="1" si="632"/>
        <v>-</v>
      </c>
      <c r="NW88" s="19" t="str">
        <f t="shared" ca="1" si="632"/>
        <v>-</v>
      </c>
      <c r="NX88" s="19" t="str">
        <f t="shared" ca="1" si="632"/>
        <v>-</v>
      </c>
      <c r="NY88" s="19" t="str">
        <f t="shared" ca="1" si="632"/>
        <v>-</v>
      </c>
      <c r="NZ88" s="5" t="b">
        <f t="array" aca="1" ref="NZ88" ca="1">IF(OR(OA88:OG88&lt;&gt;"-"),TRUE,"-")</f>
        <v>1</v>
      </c>
      <c r="OA88" s="19">
        <f t="shared" ca="1" si="541"/>
        <v>0</v>
      </c>
      <c r="OB88" s="19">
        <f t="shared" ca="1" si="541"/>
        <v>999999</v>
      </c>
      <c r="OC88" s="19">
        <f t="shared" ca="1" si="541"/>
        <v>999999</v>
      </c>
      <c r="OD88" s="19">
        <f t="shared" ca="1" si="541"/>
        <v>999999</v>
      </c>
      <c r="OE88" s="19">
        <f t="shared" ca="1" si="541"/>
        <v>999999</v>
      </c>
      <c r="OF88" s="19">
        <f t="shared" ca="1" si="541"/>
        <v>999999</v>
      </c>
      <c r="OG88" s="19">
        <f t="shared" ca="1" si="541"/>
        <v>999999</v>
      </c>
      <c r="OH88" s="5" t="str">
        <f t="array" aca="1" ref="OH88" ca="1">IF(OR(OI88:OJ88&lt;&gt;"-"),TRUE,"-")</f>
        <v>-</v>
      </c>
      <c r="OI88" s="19" t="str">
        <f t="shared" ca="1" si="626"/>
        <v>-</v>
      </c>
      <c r="OJ88" s="19" t="str">
        <f t="shared" ca="1" si="626"/>
        <v>-</v>
      </c>
      <c r="OK88" s="19" t="b">
        <f t="shared" ca="1" si="541"/>
        <v>1</v>
      </c>
      <c r="OL88" s="19">
        <f t="shared" ca="1" si="541"/>
        <v>0</v>
      </c>
      <c r="OM88" s="5" t="str">
        <f t="shared" ca="1" si="489"/>
        <v>-</v>
      </c>
      <c r="ON88" s="5" t="str">
        <f t="shared" ca="1" si="489"/>
        <v>-</v>
      </c>
      <c r="OO88" s="5" t="str">
        <f t="shared" ca="1" si="489"/>
        <v>-</v>
      </c>
      <c r="OP88" s="5" t="str">
        <f t="shared" ca="1" si="489"/>
        <v>-</v>
      </c>
      <c r="OQ88" s="19" t="str">
        <f t="shared" ca="1" si="386"/>
        <v>-</v>
      </c>
      <c r="OR88" s="19" t="str">
        <f t="shared" ca="1" si="386"/>
        <v>-</v>
      </c>
      <c r="OS88" s="19" t="str">
        <f t="shared" ca="1" si="386"/>
        <v>-</v>
      </c>
      <c r="OT88" s="19" t="str">
        <f t="shared" ca="1" si="386"/>
        <v>-</v>
      </c>
      <c r="OU88" s="19">
        <f t="shared" ca="1" si="386"/>
        <v>0</v>
      </c>
      <c r="OV88" s="19" t="str">
        <f t="shared" ca="1" si="386"/>
        <v>-</v>
      </c>
      <c r="OW88" s="5" t="str">
        <f t="shared" ca="1" si="613"/>
        <v>-</v>
      </c>
      <c r="OX88" s="5">
        <f t="shared" ca="1" si="613"/>
        <v>500</v>
      </c>
      <c r="OY88" s="5">
        <f t="shared" ca="1" si="613"/>
        <v>500</v>
      </c>
      <c r="OZ88" s="5" t="str">
        <f t="shared" ca="1" si="613"/>
        <v>-</v>
      </c>
      <c r="PA88" s="5" t="str">
        <f t="shared" ca="1" si="613"/>
        <v>-</v>
      </c>
      <c r="PB88" s="5" t="str">
        <f t="shared" ca="1" si="613"/>
        <v>-</v>
      </c>
      <c r="PC88" s="5">
        <f t="shared" ca="1" si="492"/>
        <v>1.5</v>
      </c>
      <c r="PD88" s="9"/>
      <c r="PE88" s="19">
        <f t="shared" ca="1" si="698"/>
        <v>50</v>
      </c>
      <c r="PF88" s="19">
        <f t="shared" ca="1" si="698"/>
        <v>50</v>
      </c>
      <c r="PG88" s="19">
        <f t="shared" ca="1" si="698"/>
        <v>50</v>
      </c>
      <c r="PH88" s="19">
        <f t="shared" ca="1" si="698"/>
        <v>50</v>
      </c>
      <c r="PI88" s="19">
        <f t="shared" ca="1" si="698"/>
        <v>1</v>
      </c>
      <c r="PJ88" s="5">
        <f t="shared" ca="1" si="493"/>
        <v>1</v>
      </c>
      <c r="PK88" s="19">
        <f t="shared" ca="1" si="494"/>
        <v>1</v>
      </c>
      <c r="PL88" s="9"/>
      <c r="PM88" s="19" t="b">
        <f t="shared" ca="1" si="544"/>
        <v>0</v>
      </c>
      <c r="PN88" s="19" t="b">
        <f t="shared" ca="1" si="544"/>
        <v>0</v>
      </c>
      <c r="PO88" s="19">
        <f t="shared" ca="1" si="698"/>
        <v>1</v>
      </c>
      <c r="PP88" s="19">
        <f t="shared" ca="1" si="698"/>
        <v>1</v>
      </c>
      <c r="PQ88" s="19">
        <f t="shared" ca="1" si="698"/>
        <v>1</v>
      </c>
      <c r="PR88" s="19">
        <f t="shared" ca="1" si="698"/>
        <v>1</v>
      </c>
      <c r="PS88" s="19">
        <f t="shared" ca="1" si="698"/>
        <v>1</v>
      </c>
      <c r="PT88" s="19">
        <f t="shared" ca="1" si="698"/>
        <v>1</v>
      </c>
      <c r="PU88" s="19">
        <f t="shared" ca="1" si="698"/>
        <v>1</v>
      </c>
      <c r="PV88" s="19">
        <f t="shared" ca="1" si="698"/>
        <v>1</v>
      </c>
      <c r="PW88" s="19">
        <f t="shared" ca="1" si="698"/>
        <v>1</v>
      </c>
      <c r="PX88" s="9"/>
      <c r="PY88" s="12" t="str">
        <f t="shared" ca="1" si="496"/>
        <v>-</v>
      </c>
      <c r="PZ88" s="19" t="str">
        <f t="shared" ca="1" si="497"/>
        <v>-</v>
      </c>
      <c r="QA88" s="19" t="str">
        <f t="shared" ca="1" si="497"/>
        <v>-</v>
      </c>
      <c r="QB88" s="19" t="str">
        <f t="shared" ca="1" si="498"/>
        <v>-</v>
      </c>
      <c r="QC88" s="19" t="str">
        <f t="shared" ca="1" si="497"/>
        <v>-</v>
      </c>
      <c r="QD88" s="19" t="str">
        <f t="shared" ca="1" si="499"/>
        <v>-</v>
      </c>
      <c r="QE88" s="19" t="str">
        <f t="shared" ca="1" si="497"/>
        <v>-</v>
      </c>
      <c r="QF88" s="19" t="str">
        <f t="shared" ca="1" si="497"/>
        <v>-</v>
      </c>
      <c r="QG88" s="19" t="str">
        <f t="shared" ca="1" si="497"/>
        <v>-</v>
      </c>
      <c r="QH88" s="19" t="str">
        <f t="shared" ca="1" si="497"/>
        <v>-</v>
      </c>
      <c r="QI88" s="19" t="str">
        <f t="shared" ca="1" si="497"/>
        <v>-</v>
      </c>
      <c r="QJ88" s="19" t="str">
        <f t="shared" ca="1" si="497"/>
        <v>-</v>
      </c>
      <c r="QK88" s="19" t="str">
        <f t="shared" ca="1" si="497"/>
        <v>-</v>
      </c>
      <c r="QL88" s="19" t="str">
        <f t="shared" ca="1" si="497"/>
        <v>-</v>
      </c>
      <c r="QM88" s="19" t="str">
        <f t="shared" ca="1" si="497"/>
        <v>-</v>
      </c>
      <c r="QN88" s="19" t="str">
        <f t="shared" ca="1" si="497"/>
        <v>-</v>
      </c>
      <c r="QO88" s="19" t="str">
        <f t="shared" ca="1" si="497"/>
        <v>-</v>
      </c>
      <c r="QP88" s="19" t="str">
        <f t="shared" ca="1" si="497"/>
        <v>-</v>
      </c>
      <c r="QQ88" s="19" t="str">
        <f t="shared" ca="1" si="497"/>
        <v>-</v>
      </c>
      <c r="QR88" s="19" t="str">
        <f t="shared" ca="1" si="500"/>
        <v>-</v>
      </c>
      <c r="QS88" s="19" t="str">
        <f t="shared" ca="1" si="500"/>
        <v>-</v>
      </c>
      <c r="QT88" s="19" t="str">
        <f t="shared" ca="1" si="500"/>
        <v>-</v>
      </c>
      <c r="QU88" s="19" t="str">
        <f t="shared" ca="1" si="500"/>
        <v>-</v>
      </c>
      <c r="QV88" s="19" t="str">
        <f t="shared" ca="1" si="500"/>
        <v>-</v>
      </c>
      <c r="QW88" s="19" t="str">
        <f t="shared" ca="1" si="500"/>
        <v>-</v>
      </c>
      <c r="QX88" s="19" t="str">
        <f t="shared" ca="1" si="500"/>
        <v>-</v>
      </c>
      <c r="QY88" s="19" t="str">
        <f t="shared" ca="1" si="501"/>
        <v>-</v>
      </c>
      <c r="QZ88" s="19" t="str">
        <f t="shared" ca="1" si="501"/>
        <v>-</v>
      </c>
      <c r="RA88" s="19" t="str">
        <f t="shared" ca="1" si="501"/>
        <v>-</v>
      </c>
      <c r="RB88" s="19" t="str">
        <f t="shared" ca="1" si="501"/>
        <v>-</v>
      </c>
      <c r="RC88" s="19" t="str">
        <f t="shared" ca="1" si="501"/>
        <v>-</v>
      </c>
      <c r="RD88" s="19" t="str">
        <f t="shared" ca="1" si="501"/>
        <v>-</v>
      </c>
      <c r="RE88" s="19" t="str">
        <f t="shared" ca="1" si="501"/>
        <v>-</v>
      </c>
      <c r="RF88" s="19" t="str">
        <f t="shared" ca="1" si="501"/>
        <v>-</v>
      </c>
      <c r="RG88" s="19" t="str">
        <f t="shared" ca="1" si="501"/>
        <v>-</v>
      </c>
      <c r="RH88" s="19" t="str">
        <f t="shared" ca="1" si="501"/>
        <v>-</v>
      </c>
      <c r="RI88" s="19" t="str">
        <f t="shared" ca="1" si="500"/>
        <v>-</v>
      </c>
      <c r="RJ88" s="19" t="str">
        <f t="shared" ca="1" si="500"/>
        <v>-</v>
      </c>
      <c r="RK88" s="19" t="str">
        <f t="shared" ca="1" si="500"/>
        <v>-</v>
      </c>
      <c r="RL88" s="19" t="str">
        <f t="shared" ca="1" si="500"/>
        <v>-</v>
      </c>
      <c r="RM88" s="19" t="str">
        <f t="shared" ca="1" si="500"/>
        <v>-</v>
      </c>
      <c r="RN88" s="19" t="str">
        <f t="shared" ca="1" si="500"/>
        <v>-</v>
      </c>
      <c r="RO88" s="19" t="str">
        <f t="shared" ca="1" si="500"/>
        <v>-</v>
      </c>
      <c r="RP88" s="19" t="str">
        <f t="shared" ca="1" si="500"/>
        <v>-</v>
      </c>
      <c r="RQ88" s="19" t="str">
        <f t="shared" ca="1" si="500"/>
        <v>-</v>
      </c>
      <c r="RR88" s="19" t="str">
        <f t="shared" ca="1" si="502"/>
        <v>-</v>
      </c>
      <c r="RS88" s="19" t="str">
        <f t="shared" ca="1" si="502"/>
        <v>-</v>
      </c>
      <c r="RT88" s="19" t="str">
        <f t="shared" ca="1" si="502"/>
        <v>-</v>
      </c>
      <c r="RU88" s="19" t="str">
        <f t="shared" ca="1" si="502"/>
        <v>-</v>
      </c>
      <c r="RV88" s="19" t="str">
        <f t="shared" ca="1" si="502"/>
        <v>-</v>
      </c>
      <c r="RW88" s="19" t="str">
        <f t="shared" ca="1" si="502"/>
        <v>-</v>
      </c>
      <c r="RX88" s="19" t="str">
        <f t="shared" ca="1" si="502"/>
        <v>-</v>
      </c>
      <c r="RY88" s="19" t="str">
        <f t="shared" ca="1" si="502"/>
        <v>-</v>
      </c>
      <c r="RZ88" s="19" t="str">
        <f t="shared" ca="1" si="502"/>
        <v>-</v>
      </c>
      <c r="SA88" s="19" t="str">
        <f t="shared" ca="1" si="502"/>
        <v>-</v>
      </c>
      <c r="SB88" s="19" t="str">
        <f t="shared" ca="1" si="502"/>
        <v>-</v>
      </c>
      <c r="SC88" s="19" t="str">
        <f t="shared" ca="1" si="502"/>
        <v>-</v>
      </c>
      <c r="SD88" s="19" t="str">
        <f t="shared" ca="1" si="502"/>
        <v>-</v>
      </c>
      <c r="SE88" s="19" t="str">
        <f t="shared" ca="1" si="502"/>
        <v>-</v>
      </c>
      <c r="SF88" s="19" t="str">
        <f t="shared" ca="1" si="502"/>
        <v>-</v>
      </c>
      <c r="SG88" s="19" t="str">
        <f t="shared" ca="1" si="502"/>
        <v>-</v>
      </c>
      <c r="SH88" s="19" t="str">
        <f t="shared" ca="1" si="503"/>
        <v>-</v>
      </c>
      <c r="SI88" s="12" t="str">
        <f t="shared" ca="1" si="504"/>
        <v>-</v>
      </c>
      <c r="SJ88" s="19" t="str">
        <f t="shared" ca="1" si="503"/>
        <v>-</v>
      </c>
      <c r="SK88" s="19" t="str">
        <f t="shared" ca="1" si="503"/>
        <v>-</v>
      </c>
      <c r="SL88" s="19" t="str">
        <f t="shared" ca="1" si="503"/>
        <v>-</v>
      </c>
      <c r="SM88" s="19" t="str">
        <f t="shared" ca="1" si="564"/>
        <v>-</v>
      </c>
      <c r="SN88" s="19" t="str">
        <f t="shared" ca="1" si="564"/>
        <v>-</v>
      </c>
      <c r="SO88" s="19" t="str">
        <f t="shared" ca="1" si="564"/>
        <v>-</v>
      </c>
      <c r="SP88" s="19" t="str">
        <f t="shared" ca="1" si="564"/>
        <v>-</v>
      </c>
      <c r="SQ88" s="19" t="str">
        <f t="shared" ca="1" si="564"/>
        <v>-</v>
      </c>
      <c r="SR88" s="19" t="str">
        <f t="shared" ca="1" si="564"/>
        <v>-</v>
      </c>
      <c r="SS88" s="19" t="str">
        <f t="shared" ca="1" si="503"/>
        <v>-</v>
      </c>
      <c r="ST88" s="19" t="str">
        <f t="shared" ca="1" si="503"/>
        <v>-</v>
      </c>
      <c r="SU88" s="19" t="str">
        <f t="shared" ca="1" si="503"/>
        <v>-</v>
      </c>
      <c r="SV88" s="19" t="str">
        <f t="shared" ca="1" si="503"/>
        <v>-</v>
      </c>
      <c r="SW88" s="19" t="str">
        <f t="shared" ca="1" si="503"/>
        <v>-</v>
      </c>
      <c r="SX88" s="19" t="str">
        <f t="shared" ca="1" si="503"/>
        <v>-</v>
      </c>
      <c r="SY88" s="19" t="str">
        <f t="shared" ca="1" si="503"/>
        <v>-</v>
      </c>
      <c r="SZ88" s="19" t="str">
        <f t="shared" ca="1" si="503"/>
        <v>-</v>
      </c>
      <c r="TA88" s="19" t="str">
        <f t="shared" ca="1" si="503"/>
        <v>-</v>
      </c>
      <c r="TB88" s="19" t="str">
        <f t="shared" ca="1" si="503"/>
        <v>-</v>
      </c>
      <c r="TC88" s="19" t="str">
        <f t="shared" ca="1" si="503"/>
        <v>-</v>
      </c>
      <c r="TD88" s="19" t="str">
        <f t="shared" ca="1" si="505"/>
        <v>-</v>
      </c>
      <c r="TE88" s="19" t="str">
        <f t="shared" ca="1" si="505"/>
        <v>-</v>
      </c>
      <c r="TF88" s="19" t="str">
        <f t="shared" ca="1" si="505"/>
        <v>-</v>
      </c>
      <c r="TG88" s="19" t="str">
        <f t="shared" ca="1" si="505"/>
        <v>-</v>
      </c>
      <c r="TH88" s="19" t="str">
        <f t="shared" ca="1" si="505"/>
        <v>-</v>
      </c>
      <c r="TI88" s="19" t="str">
        <f t="shared" ca="1" si="505"/>
        <v>-</v>
      </c>
      <c r="TJ88" s="19" t="str">
        <f t="shared" ca="1" si="505"/>
        <v>-</v>
      </c>
      <c r="TK88" s="19" t="str">
        <f t="shared" ca="1" si="505"/>
        <v>-</v>
      </c>
      <c r="TL88" s="19" t="str">
        <f t="shared" ca="1" si="505"/>
        <v>-</v>
      </c>
      <c r="TM88" s="19" t="str">
        <f t="shared" ca="1" si="506"/>
        <v>-</v>
      </c>
      <c r="TN88" s="19" t="str">
        <f t="shared" ca="1" si="506"/>
        <v>-</v>
      </c>
      <c r="TO88" s="19" t="str">
        <f t="shared" ca="1" si="506"/>
        <v>-</v>
      </c>
      <c r="TP88" s="19" t="str">
        <f t="shared" ca="1" si="506"/>
        <v>-</v>
      </c>
      <c r="TQ88" s="19" t="str">
        <f t="shared" ca="1" si="506"/>
        <v>-</v>
      </c>
      <c r="TR88" s="19" t="str">
        <f t="shared" ca="1" si="506"/>
        <v>-</v>
      </c>
      <c r="TS88" s="19" t="str">
        <f t="shared" ca="1" si="505"/>
        <v>-</v>
      </c>
      <c r="TT88" s="19" t="str">
        <f t="shared" ca="1" si="505"/>
        <v>-</v>
      </c>
      <c r="TU88" s="19" t="str">
        <f t="shared" ca="1" si="505"/>
        <v>-</v>
      </c>
      <c r="TV88" s="19" t="str">
        <f t="shared" ca="1" si="505"/>
        <v>-</v>
      </c>
      <c r="TW88" s="19" t="str">
        <f t="shared" ca="1" si="505"/>
        <v>-</v>
      </c>
      <c r="TX88" s="19" t="str">
        <f t="shared" ca="1" si="505"/>
        <v>-</v>
      </c>
      <c r="TY88" s="19" t="str">
        <f t="shared" ca="1" si="505"/>
        <v>-</v>
      </c>
      <c r="TZ88" s="19" t="str">
        <f t="shared" ca="1" si="507"/>
        <v>-</v>
      </c>
      <c r="UA88" s="19" t="str">
        <f t="shared" ca="1" si="507"/>
        <v>-</v>
      </c>
      <c r="UB88" s="19" t="str">
        <f t="shared" ca="1" si="507"/>
        <v>-</v>
      </c>
      <c r="UC88" s="19" t="str">
        <f t="shared" ca="1" si="507"/>
        <v>-</v>
      </c>
      <c r="UD88" s="19" t="str">
        <f t="shared" ca="1" si="507"/>
        <v>-</v>
      </c>
      <c r="UE88" s="19" t="str">
        <f t="shared" ca="1" si="507"/>
        <v>-</v>
      </c>
      <c r="UF88" s="19" t="str">
        <f t="shared" ca="1" si="507"/>
        <v>-</v>
      </c>
      <c r="UG88" s="19" t="str">
        <f t="shared" ca="1" si="507"/>
        <v>-</v>
      </c>
      <c r="UH88" s="19" t="str">
        <f t="shared" ca="1" si="507"/>
        <v>-</v>
      </c>
      <c r="UI88" s="19" t="str">
        <f t="shared" ca="1" si="507"/>
        <v>-</v>
      </c>
      <c r="UJ88" s="19" t="str">
        <f t="shared" ca="1" si="507"/>
        <v>-</v>
      </c>
      <c r="UK88" s="19" t="str">
        <f t="shared" ca="1" si="507"/>
        <v>-</v>
      </c>
      <c r="UL88" s="19" t="str">
        <f t="shared" ca="1" si="507"/>
        <v>-</v>
      </c>
      <c r="UM88" s="19" t="str">
        <f t="shared" ca="1" si="508"/>
        <v>-</v>
      </c>
      <c r="UN88" s="19" t="str">
        <f t="shared" ca="1" si="508"/>
        <v>-</v>
      </c>
      <c r="UO88" s="19" t="str">
        <f t="shared" ca="1" si="508"/>
        <v>-</v>
      </c>
      <c r="UP88" s="19" t="str">
        <f t="shared" ca="1" si="508"/>
        <v>-</v>
      </c>
      <c r="UQ88" s="19" t="str">
        <f t="shared" ca="1" si="508"/>
        <v>-</v>
      </c>
      <c r="UR88" s="19" t="str">
        <f t="shared" ca="1" si="508"/>
        <v>-</v>
      </c>
      <c r="US88" s="12" t="b">
        <f t="shared" ca="1" si="509"/>
        <v>1</v>
      </c>
      <c r="UT88" s="19" t="str">
        <f t="shared" ref="UT88:VI91" ca="1" si="705">OFFSET(UT$5,$B88,0)</f>
        <v>-</v>
      </c>
      <c r="UU88" s="19" t="str">
        <f t="shared" ca="1" si="705"/>
        <v>-</v>
      </c>
      <c r="UV88" s="19" t="str">
        <f t="shared" ca="1" si="705"/>
        <v>-</v>
      </c>
      <c r="UW88" s="19" t="str">
        <f t="shared" ca="1" si="705"/>
        <v>-</v>
      </c>
      <c r="UX88" s="19" t="str">
        <f t="shared" ca="1" si="705"/>
        <v>-</v>
      </c>
      <c r="UY88" s="19" t="str">
        <f t="shared" ca="1" si="705"/>
        <v>-</v>
      </c>
      <c r="UZ88" s="19" t="str">
        <f t="shared" ca="1" si="705"/>
        <v>-</v>
      </c>
      <c r="VA88" s="19" t="str">
        <f t="shared" ca="1" si="705"/>
        <v>-</v>
      </c>
      <c r="VB88" s="19" t="str">
        <f t="shared" ca="1" si="705"/>
        <v>-</v>
      </c>
      <c r="VC88" s="19" t="str">
        <f t="shared" ca="1" si="705"/>
        <v>-</v>
      </c>
      <c r="VD88" s="19" t="str">
        <f t="shared" ca="1" si="705"/>
        <v>-</v>
      </c>
      <c r="VE88" s="19" t="str">
        <f t="shared" ca="1" si="705"/>
        <v>-</v>
      </c>
      <c r="VF88" s="19" t="str">
        <f t="shared" ca="1" si="705"/>
        <v>-</v>
      </c>
      <c r="VG88" s="19" t="str">
        <f t="shared" ca="1" si="705"/>
        <v>-</v>
      </c>
      <c r="VH88" s="19" t="str">
        <f t="shared" ca="1" si="705"/>
        <v>-</v>
      </c>
      <c r="VI88" s="19" t="str">
        <f t="shared" ca="1" si="705"/>
        <v>-</v>
      </c>
      <c r="VJ88" s="19" t="str">
        <f t="shared" ref="VJ88:WW103" ca="1" si="706">OFFSET(VJ$5,$B88,0)</f>
        <v>-</v>
      </c>
      <c r="VK88" s="19" t="str">
        <f t="shared" ca="1" si="706"/>
        <v>-</v>
      </c>
      <c r="VL88" s="19" t="str">
        <f t="shared" ca="1" si="706"/>
        <v>-</v>
      </c>
      <c r="VM88" s="19" t="str">
        <f t="shared" ca="1" si="706"/>
        <v>-</v>
      </c>
      <c r="VN88" s="19" t="str">
        <f t="shared" ca="1" si="706"/>
        <v>-</v>
      </c>
      <c r="VO88" s="19" t="str">
        <f t="shared" ca="1" si="706"/>
        <v>-</v>
      </c>
      <c r="VP88" s="19" t="str">
        <f t="shared" ca="1" si="706"/>
        <v>-</v>
      </c>
      <c r="VQ88" s="19" t="str">
        <f t="shared" ca="1" si="706"/>
        <v>-</v>
      </c>
      <c r="VR88" s="19" t="str">
        <f t="shared" ca="1" si="706"/>
        <v>-</v>
      </c>
      <c r="VS88" s="19" t="str">
        <f t="shared" ca="1" si="706"/>
        <v>-</v>
      </c>
      <c r="VT88" s="19" t="str">
        <f t="shared" ca="1" si="706"/>
        <v>-</v>
      </c>
      <c r="VU88" s="19" t="str">
        <f t="shared" ca="1" si="706"/>
        <v>-</v>
      </c>
      <c r="VV88" s="19" t="str">
        <f t="shared" ca="1" si="706"/>
        <v>-</v>
      </c>
      <c r="VW88" s="19" t="str">
        <f t="shared" ca="1" si="706"/>
        <v>-</v>
      </c>
      <c r="VX88" s="19" t="str">
        <f t="shared" ca="1" si="706"/>
        <v>-</v>
      </c>
      <c r="VY88" s="19" t="str">
        <f t="shared" ca="1" si="706"/>
        <v>-</v>
      </c>
      <c r="VZ88" s="19" t="str">
        <f t="shared" ca="1" si="706"/>
        <v>-</v>
      </c>
      <c r="WA88" s="19" t="str">
        <f t="shared" ca="1" si="706"/>
        <v>-</v>
      </c>
      <c r="WB88" s="19" t="str">
        <f t="shared" ca="1" si="706"/>
        <v>-</v>
      </c>
      <c r="WC88" s="19" t="str">
        <f t="shared" ca="1" si="706"/>
        <v>-</v>
      </c>
      <c r="WD88" s="19" t="str">
        <f t="shared" ca="1" si="706"/>
        <v>-</v>
      </c>
      <c r="WE88" s="19" t="str">
        <f t="shared" ca="1" si="706"/>
        <v>-</v>
      </c>
      <c r="WF88" s="19" t="str">
        <f t="shared" ca="1" si="706"/>
        <v>-</v>
      </c>
      <c r="WG88" s="19" t="str">
        <f t="shared" ca="1" si="706"/>
        <v>-</v>
      </c>
      <c r="WH88" s="19" t="str">
        <f t="shared" ca="1" si="706"/>
        <v>-</v>
      </c>
      <c r="WI88" s="19" t="str">
        <f t="shared" ca="1" si="706"/>
        <v>-</v>
      </c>
      <c r="WJ88" s="19" t="str">
        <f t="shared" ca="1" si="706"/>
        <v>-</v>
      </c>
      <c r="WK88" s="19" t="str">
        <f t="shared" ca="1" si="706"/>
        <v>-</v>
      </c>
      <c r="WL88" s="19" t="str">
        <f t="shared" ca="1" si="706"/>
        <v>-</v>
      </c>
      <c r="WM88" s="19" t="str">
        <f t="shared" ca="1" si="706"/>
        <v>-</v>
      </c>
      <c r="WN88" s="19" t="str">
        <f t="shared" ca="1" si="706"/>
        <v>-</v>
      </c>
      <c r="WO88" s="19" t="str">
        <f t="shared" ca="1" si="706"/>
        <v>-</v>
      </c>
      <c r="WP88" s="19" t="str">
        <f t="shared" ca="1" si="706"/>
        <v>-</v>
      </c>
      <c r="WQ88" s="19" t="str">
        <f t="shared" ca="1" si="706"/>
        <v>-</v>
      </c>
      <c r="WR88" s="19" t="str">
        <f t="shared" ca="1" si="706"/>
        <v>-</v>
      </c>
      <c r="WS88" s="19" t="str">
        <f t="shared" ca="1" si="706"/>
        <v>-</v>
      </c>
      <c r="WT88" s="19" t="str">
        <f t="shared" ca="1" si="706"/>
        <v>-</v>
      </c>
      <c r="WU88" s="19" t="str">
        <f t="shared" ca="1" si="706"/>
        <v>-</v>
      </c>
      <c r="WV88" s="19" t="str">
        <f t="shared" ca="1" si="706"/>
        <v>-</v>
      </c>
      <c r="WW88" s="19" t="str">
        <f t="shared" ca="1" si="706"/>
        <v>-</v>
      </c>
      <c r="WX88" s="19" t="str">
        <f t="shared" ca="1" si="510"/>
        <v>-</v>
      </c>
      <c r="WY88" s="19" t="str">
        <f t="shared" ca="1" si="510"/>
        <v>-</v>
      </c>
      <c r="WZ88" s="19" t="str">
        <f t="shared" ca="1" si="510"/>
        <v>-</v>
      </c>
      <c r="XA88" s="19" t="str">
        <f t="shared" ca="1" si="510"/>
        <v>-</v>
      </c>
      <c r="XB88" s="19" t="str">
        <f t="shared" ca="1" si="510"/>
        <v>-</v>
      </c>
      <c r="XC88" s="19">
        <f t="shared" ca="1" si="698"/>
        <v>0</v>
      </c>
      <c r="XD88" s="599">
        <v>0</v>
      </c>
    </row>
    <row r="89" spans="1:628" hidden="1" outlineLevel="3">
      <c r="A89" s="20">
        <f t="shared" si="659"/>
        <v>84</v>
      </c>
      <c r="B89" s="213">
        <f t="shared" ca="1" si="699"/>
        <v>83</v>
      </c>
      <c r="C89">
        <f>203</f>
        <v>203</v>
      </c>
      <c r="D89" s="531" t="str">
        <f t="shared" ca="1" si="430"/>
        <v>GSW</v>
      </c>
      <c r="E89" s="532" t="b">
        <f t="shared" ca="1" si="660"/>
        <v>1</v>
      </c>
      <c r="F89" t="b">
        <v>0</v>
      </c>
      <c r="G89" t="b">
        <f t="shared" ca="1" si="661"/>
        <v>1</v>
      </c>
      <c r="H89" s="227">
        <f t="shared" ca="1" si="554"/>
        <v>23</v>
      </c>
      <c r="I89" s="227">
        <f t="shared" ca="1" si="512"/>
        <v>1</v>
      </c>
      <c r="J89" s="227">
        <f t="shared" ca="1" si="512"/>
        <v>0</v>
      </c>
      <c r="K89" s="227" t="str">
        <f t="shared" ca="1" si="512"/>
        <v/>
      </c>
      <c r="L89" s="227">
        <f t="shared" ca="1" si="512"/>
        <v>1</v>
      </c>
      <c r="M89" s="227">
        <f t="shared" ca="1" si="513"/>
        <v>2</v>
      </c>
      <c r="N89" s="227">
        <f t="shared" ca="1" si="513"/>
        <v>2</v>
      </c>
      <c r="O89" s="227">
        <f t="shared" ca="1" si="514"/>
        <v>2</v>
      </c>
      <c r="P89" s="227">
        <f t="shared" ca="1" si="515"/>
        <v>3</v>
      </c>
      <c r="Q89" s="227">
        <f t="shared" ca="1" si="516"/>
        <v>2</v>
      </c>
      <c r="R89" s="114">
        <f t="shared" ca="1" si="433"/>
        <v>0</v>
      </c>
      <c r="S89" s="227">
        <f t="shared" ca="1" si="516"/>
        <v>0</v>
      </c>
      <c r="T89" s="227">
        <f t="shared" ca="1" si="516"/>
        <v>0</v>
      </c>
      <c r="U89" s="227">
        <f t="shared" ca="1" si="516"/>
        <v>0</v>
      </c>
      <c r="V89" s="227">
        <f t="shared" ca="1" si="516"/>
        <v>0</v>
      </c>
      <c r="W89" s="227">
        <f t="shared" ca="1" si="515"/>
        <v>0</v>
      </c>
      <c r="X89" s="227">
        <f t="shared" ca="1" si="517"/>
        <v>1</v>
      </c>
      <c r="Y89" s="227">
        <f t="shared" ca="1" si="515"/>
        <v>1</v>
      </c>
      <c r="Z89" s="227">
        <f t="shared" ca="1" si="515"/>
        <v>1</v>
      </c>
      <c r="AA89" s="264"/>
      <c r="AB89" s="264"/>
      <c r="AC89" s="264"/>
      <c r="AD89" s="264"/>
      <c r="AE89" s="264"/>
      <c r="AF89" s="227">
        <f t="shared" ca="1" si="518"/>
        <v>0</v>
      </c>
      <c r="AG89" s="264"/>
      <c r="AH89" s="227">
        <f t="shared" ca="1" si="700"/>
        <v>0</v>
      </c>
      <c r="AI89" s="227">
        <f t="shared" ca="1" si="700"/>
        <v>0</v>
      </c>
      <c r="AJ89" s="227">
        <f t="shared" ca="1" si="700"/>
        <v>0</v>
      </c>
      <c r="AK89" s="266">
        <f t="shared" ref="AK89:AK132" ca="1" si="707">IF(OFFSET(AL89,-1,0)=AL$65,MOD(OFFSET(AK89,-1,0)+1,AK$65+1),OFFSET(AK89,-1,0))</f>
        <v>1</v>
      </c>
      <c r="AL89" s="266">
        <f t="shared" ref="AL89:AM102" ca="1" si="708">IF(OFFSET(AM89,-1,0)=AM$65,AL$64,IF(OFFSET(AL89,-1,0)=0,0,MOD(OFFSET(AL89,-1,0)+1,AL$65+1)))</f>
        <v>0</v>
      </c>
      <c r="AM89" s="266">
        <f t="shared" ca="1" si="708"/>
        <v>0</v>
      </c>
      <c r="AN89" s="266">
        <f t="shared" ref="AN89:AN102" ca="1" si="709">IF(OFFSET(AN89,-1,0)=0,0,MOD(OFFSET(AN89,-1,0)+1,AN$65+1))</f>
        <v>2</v>
      </c>
      <c r="AO89" s="134">
        <f t="shared" ca="1" si="436"/>
        <v>2</v>
      </c>
      <c r="AP89" s="134">
        <f ca="1">INDEX(CHOOSE($P89,DataAutumn!i.AdultDrys,DataWinter!i.AdultDrys,DataSpring!i.AdultDrys),1,$O89)</f>
        <v>3</v>
      </c>
      <c r="AQ89" s="5">
        <f t="shared" ca="1" si="437"/>
        <v>2</v>
      </c>
      <c r="AR89" s="5">
        <f t="shared" ca="1" si="437"/>
        <v>0</v>
      </c>
      <c r="AS89" s="5">
        <f t="shared" ca="1" si="438"/>
        <v>6</v>
      </c>
      <c r="AT89">
        <f t="shared" ca="1" si="439"/>
        <v>0</v>
      </c>
      <c r="AW89" s="353" t="str">
        <f t="shared" ca="1" si="440"/>
        <v>TemplateFe 00023 GSW MWM     TOL204 Scan2 CFS RR+01% PI00% GP100% WP100% MP100% (T_F33N11L11)</v>
      </c>
      <c r="AX89" s="9" t="str">
        <f ca="1">IF(COUNTIF(AW$5:AW89,AW89)=1,"-","Dup")</f>
        <v>-</v>
      </c>
      <c r="AY89" s="9"/>
      <c r="AZ89" s="19" t="b">
        <f t="shared" ca="1" si="548"/>
        <v>0</v>
      </c>
      <c r="BA89" s="19" t="b">
        <f t="shared" ca="1" si="548"/>
        <v>0</v>
      </c>
      <c r="BB89" s="19" t="b">
        <f t="shared" ca="1" si="548"/>
        <v>0</v>
      </c>
      <c r="BC89" s="19" t="b">
        <f t="shared" ca="1" si="633"/>
        <v>0</v>
      </c>
      <c r="BD89" s="19" t="b">
        <f t="shared" ca="1" si="578"/>
        <v>0</v>
      </c>
      <c r="BE89" s="19" t="b">
        <f t="shared" ca="1" si="578"/>
        <v>0</v>
      </c>
      <c r="BF89" s="19" t="b">
        <f t="shared" ca="1" si="548"/>
        <v>0</v>
      </c>
      <c r="BG89" s="19" t="b">
        <f t="shared" ca="1" si="548"/>
        <v>0</v>
      </c>
      <c r="BH89" s="19" t="b">
        <f t="shared" ca="1" si="548"/>
        <v>0</v>
      </c>
      <c r="BI89" s="9"/>
      <c r="BJ89" s="19" t="b">
        <f t="shared" ca="1" si="701"/>
        <v>1</v>
      </c>
      <c r="BK89" s="19" t="str">
        <f t="shared" ca="1" si="701"/>
        <v>-</v>
      </c>
      <c r="BL89" s="19" t="str">
        <f t="shared" ca="1" si="701"/>
        <v>-</v>
      </c>
      <c r="BM89" s="19" t="str">
        <f t="shared" ca="1" si="701"/>
        <v>-</v>
      </c>
      <c r="BN89" s="19" t="b">
        <f t="shared" ca="1" si="701"/>
        <v>0</v>
      </c>
      <c r="BO89" s="19">
        <f t="shared" ca="1" si="442"/>
        <v>0</v>
      </c>
      <c r="BP89" s="19" t="str">
        <f t="shared" ca="1" si="701"/>
        <v>-</v>
      </c>
      <c r="BQ89" s="19" t="str">
        <f t="shared" ca="1" si="701"/>
        <v>-</v>
      </c>
      <c r="BR89" s="19" t="b">
        <f t="shared" ca="1" si="442"/>
        <v>1</v>
      </c>
      <c r="BS89" s="9"/>
      <c r="BT89" s="19" t="str">
        <f t="shared" ca="1" si="443"/>
        <v>-</v>
      </c>
      <c r="BU89" s="5" t="str">
        <f t="shared" ca="1" si="444"/>
        <v>-</v>
      </c>
      <c r="BV89" s="5">
        <f t="shared" ca="1" si="445"/>
        <v>0</v>
      </c>
      <c r="BW89" s="5">
        <f t="shared" ca="1" si="445"/>
        <v>0</v>
      </c>
      <c r="BX89" s="19" t="str">
        <f t="shared" ca="1" si="446"/>
        <v>-</v>
      </c>
      <c r="BY89" s="19" t="str">
        <f t="shared" ca="1" si="446"/>
        <v>-</v>
      </c>
      <c r="BZ89" s="19" t="str">
        <f t="shared" ca="1" si="446"/>
        <v>-</v>
      </c>
      <c r="CA89" s="5" t="str">
        <f t="shared" ca="1" si="447"/>
        <v>-</v>
      </c>
      <c r="CB89" s="5">
        <f t="shared" ca="1" si="448"/>
        <v>0</v>
      </c>
      <c r="CC89" s="5">
        <f t="shared" ca="1" si="448"/>
        <v>0</v>
      </c>
      <c r="CD89" s="19" t="str">
        <f t="shared" ca="1" si="449"/>
        <v>-</v>
      </c>
      <c r="CE89" s="5" t="str">
        <f t="shared" ca="1" si="450"/>
        <v>-</v>
      </c>
      <c r="CF89" s="5">
        <f t="shared" ca="1" si="451"/>
        <v>0</v>
      </c>
      <c r="CG89" s="19" t="str">
        <f t="shared" ca="1" si="452"/>
        <v>-</v>
      </c>
      <c r="CH89" s="19" t="str">
        <f t="shared" ca="1" si="452"/>
        <v>-</v>
      </c>
      <c r="CI89" s="5">
        <f t="shared" ca="1" si="453"/>
        <v>0</v>
      </c>
      <c r="CJ89" s="19" t="str">
        <f t="shared" ca="1" si="452"/>
        <v>-</v>
      </c>
      <c r="CK89" s="5" t="str">
        <f t="shared" ca="1" si="454"/>
        <v>-</v>
      </c>
      <c r="CL89" s="5">
        <f t="shared" ca="1" si="455"/>
        <v>0</v>
      </c>
      <c r="CM89" s="5">
        <f t="shared" ca="1" si="455"/>
        <v>0</v>
      </c>
      <c r="CN89" s="9"/>
      <c r="CO89" s="19" t="str">
        <f t="shared" ca="1" si="456"/>
        <v>-</v>
      </c>
      <c r="CP89" s="19" t="str">
        <f t="shared" ca="1" si="456"/>
        <v>-</v>
      </c>
      <c r="CQ89" s="19">
        <f t="shared" ca="1" si="457"/>
        <v>1</v>
      </c>
      <c r="CR89" s="19" t="str">
        <f t="shared" ca="1" si="457"/>
        <v>-</v>
      </c>
      <c r="CS89" s="19" t="str">
        <f t="shared" ca="1" si="456"/>
        <v>-</v>
      </c>
      <c r="CT89" s="19" t="str">
        <f t="shared" ca="1" si="456"/>
        <v>-</v>
      </c>
      <c r="CU89" s="19" t="str">
        <f t="shared" ca="1" si="456"/>
        <v>-</v>
      </c>
      <c r="CV89" s="19" t="str">
        <f t="shared" ca="1" si="456"/>
        <v>-</v>
      </c>
      <c r="CW89" s="19" t="str">
        <f t="shared" ca="1" si="456"/>
        <v>-</v>
      </c>
      <c r="CX89" s="19" t="str">
        <f t="shared" ca="1" si="456"/>
        <v>-</v>
      </c>
      <c r="CY89" s="19" t="str">
        <f t="shared" ca="1" si="456"/>
        <v>-</v>
      </c>
      <c r="CZ89" s="19" t="str">
        <f t="shared" ca="1" si="456"/>
        <v>-</v>
      </c>
      <c r="DA89" s="19" t="str">
        <f t="shared" ca="1" si="620"/>
        <v>-</v>
      </c>
      <c r="DB89" s="19" t="str">
        <f t="shared" ca="1" si="620"/>
        <v>-</v>
      </c>
      <c r="DC89" s="19" t="str">
        <f t="shared" ca="1" si="620"/>
        <v>-</v>
      </c>
      <c r="DD89" s="19" t="str">
        <f t="shared" ca="1" si="620"/>
        <v>-</v>
      </c>
      <c r="DE89" s="19" t="str">
        <f t="shared" ca="1" si="620"/>
        <v>-</v>
      </c>
      <c r="DF89" s="19" t="str">
        <f t="shared" ca="1" si="620"/>
        <v>-</v>
      </c>
      <c r="DG89" s="19" t="str">
        <f t="shared" ca="1" si="620"/>
        <v>-</v>
      </c>
      <c r="DH89" s="19" t="str">
        <f t="shared" ca="1" si="620"/>
        <v>-</v>
      </c>
      <c r="DI89" s="19" t="str">
        <f t="shared" ca="1" si="620"/>
        <v>-</v>
      </c>
      <c r="DJ89" s="9"/>
      <c r="DK89" s="19" t="b">
        <f t="shared" ref="DK89:DQ125" ca="1" si="710">OFFSET(DK$5,$B89,0)</f>
        <v>1</v>
      </c>
      <c r="DL89" s="19" t="b">
        <f t="shared" ca="1" si="710"/>
        <v>1</v>
      </c>
      <c r="DM89" s="19" t="b">
        <f t="shared" ca="1" si="710"/>
        <v>1</v>
      </c>
      <c r="DN89" s="583">
        <f t="shared" ref="DN89:DN132" ca="1" si="711">OFFSET(DN89,-1,0)</f>
        <v>2232010000</v>
      </c>
      <c r="DO89" s="19" t="b">
        <f t="shared" ca="1" si="710"/>
        <v>1</v>
      </c>
      <c r="DP89" s="19">
        <f t="shared" ca="1" si="710"/>
        <v>0</v>
      </c>
      <c r="DQ89" s="19" t="b">
        <f t="shared" ca="1" si="710"/>
        <v>0</v>
      </c>
      <c r="DR89" s="583">
        <f t="shared" ca="1" si="702"/>
        <v>223201000022</v>
      </c>
      <c r="DS89" s="430">
        <f t="shared" ca="1" si="461"/>
        <v>652</v>
      </c>
      <c r="DT89" s="430">
        <f t="shared" ca="1" si="461"/>
        <v>686</v>
      </c>
      <c r="DU89" s="430">
        <f t="shared" ca="1" si="461"/>
        <v>721</v>
      </c>
      <c r="DV89" s="142">
        <f t="shared" ca="1" si="462"/>
        <v>378</v>
      </c>
      <c r="DW89" s="142">
        <f t="shared" ca="1" si="462"/>
        <v>413</v>
      </c>
      <c r="DX89" s="142">
        <f t="shared" ca="1" si="462"/>
        <v>448</v>
      </c>
      <c r="DY89" s="19" t="str">
        <f t="shared" ca="1" si="534"/>
        <v>-</v>
      </c>
      <c r="DZ89" s="19" t="str">
        <f t="shared" ca="1" si="663"/>
        <v>-</v>
      </c>
      <c r="EA89" s="19" t="str">
        <f t="shared" ca="1" si="663"/>
        <v>-</v>
      </c>
      <c r="EB89" s="19" t="str">
        <f t="shared" ca="1" si="663"/>
        <v>-</v>
      </c>
      <c r="EC89" s="19" t="str">
        <f t="shared" ca="1" si="663"/>
        <v>-</v>
      </c>
      <c r="ED89" s="19" t="str">
        <f t="shared" ca="1" si="663"/>
        <v>-</v>
      </c>
      <c r="EE89" s="12">
        <v>1</v>
      </c>
      <c r="EF89" s="12">
        <v>1</v>
      </c>
      <c r="EG89" s="19">
        <f t="shared" ca="1" si="550"/>
        <v>0</v>
      </c>
      <c r="EH89" s="19" t="str">
        <f t="shared" ca="1" si="664"/>
        <v>-</v>
      </c>
      <c r="EI89" s="19" t="str">
        <f t="shared" ca="1" si="664"/>
        <v>-</v>
      </c>
      <c r="EJ89" s="19" t="str">
        <f t="shared" ca="1" si="535"/>
        <v>-</v>
      </c>
      <c r="EK89" s="19" t="str">
        <f t="shared" ca="1" si="535"/>
        <v>-</v>
      </c>
      <c r="EL89" s="19" t="str">
        <f t="shared" ca="1" si="535"/>
        <v>-</v>
      </c>
      <c r="EM89" s="19">
        <f t="shared" ca="1" si="665"/>
        <v>0</v>
      </c>
      <c r="EN89" s="19" t="str">
        <f t="shared" ca="1" si="665"/>
        <v>-</v>
      </c>
      <c r="EO89" s="19" t="str">
        <f t="shared" ca="1" si="665"/>
        <v>-</v>
      </c>
      <c r="EP89" s="19" t="str">
        <f t="shared" ca="1" si="441"/>
        <v>-</v>
      </c>
      <c r="EQ89" s="227">
        <f t="shared" ref="EQ89:EQ108" ca="1" si="712">OFFSET(EQ89,-1,0)</f>
        <v>1</v>
      </c>
      <c r="ER89" s="227">
        <f t="shared" ca="1" si="703"/>
        <v>1</v>
      </c>
      <c r="ES89" s="9"/>
      <c r="ET89" s="19" t="str">
        <f t="shared" ca="1" si="701"/>
        <v>-</v>
      </c>
      <c r="EU89" s="19" t="str">
        <f t="shared" ca="1" si="701"/>
        <v>-</v>
      </c>
      <c r="EV89" s="19" t="str">
        <f t="shared" ca="1" si="701"/>
        <v>-</v>
      </c>
      <c r="EW89" s="19" t="str">
        <f t="shared" ca="1" si="701"/>
        <v>-</v>
      </c>
      <c r="EX89" s="19" t="str">
        <f t="shared" ca="1" si="701"/>
        <v>-</v>
      </c>
      <c r="EY89" s="19" t="str">
        <f t="shared" ca="1" si="701"/>
        <v>-</v>
      </c>
      <c r="EZ89" s="19" t="str">
        <f t="shared" ca="1" si="701"/>
        <v>-</v>
      </c>
      <c r="FA89" s="19" t="str">
        <f t="shared" ca="1" si="701"/>
        <v>-</v>
      </c>
      <c r="FB89" s="19" t="str">
        <f t="shared" ca="1" si="701"/>
        <v>-</v>
      </c>
      <c r="FC89" s="19" t="str">
        <f t="shared" ca="1" si="701"/>
        <v>-</v>
      </c>
      <c r="FD89" s="19" t="str">
        <f t="shared" ca="1" si="701"/>
        <v>-</v>
      </c>
      <c r="FE89" s="19" t="str">
        <f t="shared" ca="1" si="701"/>
        <v>-</v>
      </c>
      <c r="FF89" s="19">
        <f t="shared" ca="1" si="701"/>
        <v>0</v>
      </c>
      <c r="FG89" s="19">
        <f t="shared" ca="1" si="666"/>
        <v>0</v>
      </c>
      <c r="FH89" s="19">
        <f t="shared" ca="1" si="666"/>
        <v>0</v>
      </c>
      <c r="FI89" s="114">
        <f t="shared" ca="1" si="667"/>
        <v>0</v>
      </c>
      <c r="FJ89" s="114">
        <f t="shared" ca="1" si="667"/>
        <v>0</v>
      </c>
      <c r="FK89" s="114">
        <f t="shared" ca="1" si="667"/>
        <v>0</v>
      </c>
      <c r="FL89" s="114">
        <f t="shared" ca="1" si="667"/>
        <v>0</v>
      </c>
      <c r="FM89" s="114">
        <f t="shared" ca="1" si="667"/>
        <v>0</v>
      </c>
      <c r="FN89" s="536">
        <f t="shared" ca="1" si="668"/>
        <v>0</v>
      </c>
      <c r="FO89" s="114">
        <f t="shared" ca="1" si="669"/>
        <v>0</v>
      </c>
      <c r="FP89" s="114">
        <f t="shared" ca="1" si="669"/>
        <v>0</v>
      </c>
      <c r="FQ89" s="114">
        <f t="shared" ca="1" si="669"/>
        <v>0</v>
      </c>
      <c r="FR89" s="114">
        <f t="shared" ca="1" si="669"/>
        <v>0</v>
      </c>
      <c r="FS89" s="114">
        <f t="shared" ca="1" si="669"/>
        <v>0</v>
      </c>
      <c r="FT89" s="536">
        <f t="shared" ca="1" si="670"/>
        <v>0</v>
      </c>
      <c r="FU89" s="114">
        <f t="shared" ca="1" si="671"/>
        <v>0</v>
      </c>
      <c r="FV89" s="114">
        <f t="shared" ca="1" si="671"/>
        <v>0</v>
      </c>
      <c r="FW89" s="114">
        <f t="shared" ca="1" si="671"/>
        <v>0</v>
      </c>
      <c r="FX89" s="114">
        <f t="shared" ca="1" si="671"/>
        <v>0</v>
      </c>
      <c r="FY89" s="114">
        <f t="shared" ca="1" si="671"/>
        <v>0</v>
      </c>
      <c r="FZ89" s="536">
        <f t="shared" ca="1" si="672"/>
        <v>0</v>
      </c>
      <c r="GA89" s="114">
        <f t="shared" ca="1" si="673"/>
        <v>0</v>
      </c>
      <c r="GB89" s="114">
        <f t="shared" ca="1" si="673"/>
        <v>0</v>
      </c>
      <c r="GC89" s="114">
        <f t="shared" ca="1" si="673"/>
        <v>0</v>
      </c>
      <c r="GD89" s="114">
        <f t="shared" ca="1" si="673"/>
        <v>0</v>
      </c>
      <c r="GE89" s="114">
        <f t="shared" ca="1" si="673"/>
        <v>0</v>
      </c>
      <c r="GF89" s="536">
        <f t="shared" ca="1" si="674"/>
        <v>0</v>
      </c>
      <c r="GG89" s="114">
        <f t="shared" ca="1" si="675"/>
        <v>0</v>
      </c>
      <c r="GH89" s="114">
        <f t="shared" ca="1" si="675"/>
        <v>0</v>
      </c>
      <c r="GI89" s="114">
        <f t="shared" ca="1" si="675"/>
        <v>0</v>
      </c>
      <c r="GJ89" s="114">
        <f t="shared" ca="1" si="675"/>
        <v>0</v>
      </c>
      <c r="GK89" s="114">
        <f t="shared" ca="1" si="675"/>
        <v>0</v>
      </c>
      <c r="GL89" s="536">
        <f t="shared" ca="1" si="676"/>
        <v>0</v>
      </c>
      <c r="GM89" s="114">
        <f t="shared" ca="1" si="677"/>
        <v>0</v>
      </c>
      <c r="GN89" s="114">
        <f t="shared" ca="1" si="677"/>
        <v>0</v>
      </c>
      <c r="GO89" s="114">
        <f t="shared" ca="1" si="677"/>
        <v>0</v>
      </c>
      <c r="GP89" s="114">
        <f t="shared" ca="1" si="677"/>
        <v>0</v>
      </c>
      <c r="GQ89" s="114">
        <f t="shared" ca="1" si="677"/>
        <v>0</v>
      </c>
      <c r="GR89" s="536">
        <f t="shared" ca="1" si="678"/>
        <v>0</v>
      </c>
      <c r="GS89" s="115">
        <f t="shared" ca="1" si="679"/>
        <v>0</v>
      </c>
      <c r="GT89" s="115">
        <f t="shared" ca="1" si="679"/>
        <v>0</v>
      </c>
      <c r="GU89" s="115">
        <f t="shared" ca="1" si="679"/>
        <v>0</v>
      </c>
      <c r="GV89" s="115">
        <f t="shared" ca="1" si="679"/>
        <v>0</v>
      </c>
      <c r="GW89" s="553">
        <f t="shared" ca="1" si="680"/>
        <v>0</v>
      </c>
      <c r="GX89" s="553">
        <f t="shared" ca="1" si="680"/>
        <v>0</v>
      </c>
      <c r="GY89" s="553">
        <f t="shared" ca="1" si="680"/>
        <v>0</v>
      </c>
      <c r="GZ89" s="553">
        <f t="shared" ca="1" si="680"/>
        <v>0</v>
      </c>
      <c r="HA89" s="553">
        <f t="shared" ca="1" si="680"/>
        <v>0</v>
      </c>
      <c r="HB89" s="553">
        <f t="shared" ca="1" si="680"/>
        <v>0</v>
      </c>
      <c r="HC89" s="553">
        <f t="shared" ca="1" si="680"/>
        <v>0</v>
      </c>
      <c r="HD89" s="553">
        <f t="shared" ca="1" si="680"/>
        <v>0</v>
      </c>
      <c r="HE89" s="553">
        <f t="shared" ca="1" si="680"/>
        <v>0</v>
      </c>
      <c r="HF89" s="553">
        <f t="shared" ca="1" si="680"/>
        <v>0</v>
      </c>
      <c r="HG89" s="553">
        <f t="shared" ca="1" si="681"/>
        <v>0</v>
      </c>
      <c r="HH89" s="553">
        <f t="shared" ca="1" si="681"/>
        <v>0</v>
      </c>
      <c r="HI89" s="553">
        <f t="shared" ca="1" si="681"/>
        <v>0</v>
      </c>
      <c r="HJ89" s="553">
        <f t="shared" ca="1" si="681"/>
        <v>0</v>
      </c>
      <c r="HK89" s="553">
        <f t="shared" ca="1" si="681"/>
        <v>0</v>
      </c>
      <c r="HL89" s="553">
        <f t="shared" ca="1" si="681"/>
        <v>0</v>
      </c>
      <c r="HM89" s="553">
        <f t="shared" ca="1" si="681"/>
        <v>0</v>
      </c>
      <c r="HN89" s="553">
        <f t="shared" ca="1" si="681"/>
        <v>0</v>
      </c>
      <c r="HO89" s="553">
        <f t="shared" ca="1" si="681"/>
        <v>0</v>
      </c>
      <c r="HP89" s="553">
        <f t="shared" ca="1" si="681"/>
        <v>0</v>
      </c>
      <c r="HQ89" s="19">
        <f t="shared" ca="1" si="682"/>
        <v>0</v>
      </c>
      <c r="HR89" s="114">
        <f t="shared" ca="1" si="683"/>
        <v>0</v>
      </c>
      <c r="HS89" s="114">
        <f t="shared" ca="1" si="683"/>
        <v>0</v>
      </c>
      <c r="HT89" s="114">
        <f t="shared" ca="1" si="683"/>
        <v>0</v>
      </c>
      <c r="HU89" s="114">
        <f t="shared" ca="1" si="683"/>
        <v>0</v>
      </c>
      <c r="HV89" s="114">
        <f t="shared" ca="1" si="683"/>
        <v>0</v>
      </c>
      <c r="HW89" s="536">
        <f t="shared" ca="1" si="684"/>
        <v>0</v>
      </c>
      <c r="HX89" s="114">
        <f t="shared" ca="1" si="685"/>
        <v>0</v>
      </c>
      <c r="HY89" s="114">
        <f t="shared" ca="1" si="685"/>
        <v>0</v>
      </c>
      <c r="HZ89" s="114">
        <f t="shared" ca="1" si="685"/>
        <v>0</v>
      </c>
      <c r="IA89" s="114">
        <f t="shared" ca="1" si="685"/>
        <v>0</v>
      </c>
      <c r="IB89" s="114">
        <f t="shared" ca="1" si="685"/>
        <v>0</v>
      </c>
      <c r="IC89" s="536">
        <f t="shared" ca="1" si="686"/>
        <v>0</v>
      </c>
      <c r="ID89" s="114">
        <f t="shared" ca="1" si="687"/>
        <v>0</v>
      </c>
      <c r="IE89" s="114">
        <f t="shared" ca="1" si="687"/>
        <v>0</v>
      </c>
      <c r="IF89" s="114">
        <f t="shared" ca="1" si="687"/>
        <v>0</v>
      </c>
      <c r="IG89" s="114">
        <f t="shared" ca="1" si="687"/>
        <v>0</v>
      </c>
      <c r="IH89" s="114">
        <f t="shared" ca="1" si="687"/>
        <v>0</v>
      </c>
      <c r="II89" s="536">
        <f t="shared" ca="1" si="688"/>
        <v>0</v>
      </c>
      <c r="IJ89" s="114">
        <f t="shared" ca="1" si="689"/>
        <v>0</v>
      </c>
      <c r="IK89" s="114">
        <f t="shared" ca="1" si="689"/>
        <v>0</v>
      </c>
      <c r="IL89" s="114">
        <f t="shared" ca="1" si="689"/>
        <v>0</v>
      </c>
      <c r="IM89" s="114">
        <f t="shared" ca="1" si="689"/>
        <v>0</v>
      </c>
      <c r="IN89" s="114">
        <f t="shared" ca="1" si="689"/>
        <v>0</v>
      </c>
      <c r="IO89" s="536">
        <f t="shared" ca="1" si="690"/>
        <v>0</v>
      </c>
      <c r="IP89" s="114">
        <f t="shared" ca="1" si="691"/>
        <v>0</v>
      </c>
      <c r="IQ89" s="114">
        <f t="shared" ca="1" si="691"/>
        <v>0</v>
      </c>
      <c r="IR89" s="114">
        <f t="shared" ca="1" si="691"/>
        <v>0</v>
      </c>
      <c r="IS89" s="114">
        <f t="shared" ca="1" si="691"/>
        <v>0</v>
      </c>
      <c r="IT89" s="114">
        <f t="shared" ca="1" si="691"/>
        <v>0</v>
      </c>
      <c r="IU89" s="536">
        <f t="shared" ca="1" si="692"/>
        <v>0</v>
      </c>
      <c r="IV89" s="114">
        <f t="shared" ca="1" si="693"/>
        <v>0</v>
      </c>
      <c r="IW89" s="114">
        <f t="shared" ca="1" si="693"/>
        <v>0</v>
      </c>
      <c r="IX89" s="114">
        <f t="shared" ca="1" si="693"/>
        <v>0</v>
      </c>
      <c r="IY89" s="114">
        <f t="shared" ca="1" si="693"/>
        <v>0</v>
      </c>
      <c r="IZ89" s="114">
        <f t="shared" ca="1" si="693"/>
        <v>0</v>
      </c>
      <c r="JA89" s="536">
        <f t="shared" ca="1" si="694"/>
        <v>0</v>
      </c>
      <c r="JB89" s="115">
        <f t="shared" ca="1" si="695"/>
        <v>0</v>
      </c>
      <c r="JC89" s="115">
        <f t="shared" ca="1" si="695"/>
        <v>0</v>
      </c>
      <c r="JD89" s="115">
        <f t="shared" ca="1" si="695"/>
        <v>0</v>
      </c>
      <c r="JE89" s="115">
        <f t="shared" ca="1" si="695"/>
        <v>0</v>
      </c>
      <c r="JF89" s="553">
        <f t="shared" ca="1" si="696"/>
        <v>-1.25</v>
      </c>
      <c r="JG89" s="553">
        <f t="shared" ca="1" si="696"/>
        <v>0</v>
      </c>
      <c r="JH89" s="553">
        <f t="shared" ca="1" si="696"/>
        <v>0</v>
      </c>
      <c r="JI89" s="553">
        <f t="shared" ca="1" si="696"/>
        <v>0</v>
      </c>
      <c r="JJ89" s="553">
        <f t="shared" ca="1" si="696"/>
        <v>0</v>
      </c>
      <c r="JK89" s="553">
        <f t="shared" ca="1" si="696"/>
        <v>-1.25</v>
      </c>
      <c r="JL89" s="553">
        <f t="shared" ca="1" si="696"/>
        <v>0</v>
      </c>
      <c r="JM89" s="553">
        <f t="shared" ca="1" si="696"/>
        <v>0</v>
      </c>
      <c r="JN89" s="553">
        <f t="shared" ca="1" si="696"/>
        <v>0</v>
      </c>
      <c r="JO89" s="553">
        <f t="shared" ca="1" si="696"/>
        <v>0</v>
      </c>
      <c r="JP89" s="553">
        <f t="shared" ca="1" si="697"/>
        <v>-1.25</v>
      </c>
      <c r="JQ89" s="553">
        <f t="shared" ca="1" si="697"/>
        <v>0</v>
      </c>
      <c r="JR89" s="553">
        <f t="shared" ca="1" si="697"/>
        <v>0</v>
      </c>
      <c r="JS89" s="553">
        <f t="shared" ca="1" si="697"/>
        <v>0</v>
      </c>
      <c r="JT89" s="553">
        <f t="shared" ca="1" si="697"/>
        <v>0</v>
      </c>
      <c r="JU89" s="553">
        <f t="shared" ca="1" si="697"/>
        <v>-1.25</v>
      </c>
      <c r="JV89" s="553">
        <f t="shared" ca="1" si="697"/>
        <v>0</v>
      </c>
      <c r="JW89" s="553">
        <f t="shared" ca="1" si="697"/>
        <v>0</v>
      </c>
      <c r="JX89" s="553">
        <f t="shared" ca="1" si="697"/>
        <v>0</v>
      </c>
      <c r="JY89" s="553">
        <f t="shared" ca="1" si="697"/>
        <v>0</v>
      </c>
      <c r="JZ89" s="19">
        <f t="shared" ca="1" si="639"/>
        <v>0</v>
      </c>
      <c r="KA89" s="5">
        <f t="shared" ca="1" si="472"/>
        <v>67</v>
      </c>
      <c r="KB89" s="9"/>
      <c r="KC89" s="5">
        <f t="shared" ca="1" si="473"/>
        <v>1</v>
      </c>
      <c r="KD89" s="5" t="b">
        <f t="shared" ca="1" si="473"/>
        <v>0</v>
      </c>
      <c r="KE89" s="19">
        <f t="shared" ref="KE89:LY111" ca="1" si="713">OFFSET(KE$5,$B89,0)</f>
        <v>0</v>
      </c>
      <c r="KF89" s="5">
        <f t="shared" ca="1" si="474"/>
        <v>0</v>
      </c>
      <c r="KG89" s="5">
        <f t="shared" ca="1" si="475"/>
        <v>1.2500000000000001E-2</v>
      </c>
      <c r="KH89" s="19">
        <f t="shared" ca="1" si="476"/>
        <v>0</v>
      </c>
      <c r="KI89" s="19">
        <f t="shared" ca="1" si="476"/>
        <v>0</v>
      </c>
      <c r="KJ89" s="19" t="str">
        <f t="shared" ca="1" si="476"/>
        <v>-</v>
      </c>
      <c r="KK89" s="19" t="str">
        <f t="shared" ca="1" si="599"/>
        <v>-</v>
      </c>
      <c r="KL89" s="19" t="str">
        <f t="shared" ca="1" si="599"/>
        <v>-</v>
      </c>
      <c r="KM89" s="19" t="str">
        <f t="shared" ca="1" si="599"/>
        <v>-</v>
      </c>
      <c r="KN89" s="19" t="str">
        <f t="shared" ca="1" si="599"/>
        <v>-</v>
      </c>
      <c r="KO89" s="19" t="str">
        <f t="shared" ca="1" si="599"/>
        <v>-</v>
      </c>
      <c r="KP89" s="19" t="str">
        <f t="shared" ca="1" si="599"/>
        <v>-</v>
      </c>
      <c r="KQ89" s="19" t="str">
        <f t="shared" ca="1" si="599"/>
        <v>-</v>
      </c>
      <c r="KR89" s="19" t="str">
        <f t="shared" ca="1" si="599"/>
        <v>-</v>
      </c>
      <c r="KS89" s="19" t="str">
        <f t="shared" ca="1" si="599"/>
        <v>-</v>
      </c>
      <c r="KT89" s="19" t="str">
        <f t="shared" ca="1" si="599"/>
        <v>-</v>
      </c>
      <c r="KU89" s="19" t="str">
        <f t="shared" ca="1" si="599"/>
        <v>-</v>
      </c>
      <c r="KV89" s="19" t="str">
        <f t="shared" ca="1" si="599"/>
        <v>-</v>
      </c>
      <c r="KW89" s="19">
        <f t="shared" ca="1" si="631"/>
        <v>1</v>
      </c>
      <c r="KX89" s="19">
        <f t="shared" ca="1" si="713"/>
        <v>0</v>
      </c>
      <c r="KY89" s="19">
        <f t="shared" ca="1" si="478"/>
        <v>1</v>
      </c>
      <c r="KZ89" s="19">
        <f t="shared" ca="1" si="631"/>
        <v>1</v>
      </c>
      <c r="LA89" s="19">
        <f t="shared" ca="1" si="631"/>
        <v>1</v>
      </c>
      <c r="LB89" s="19">
        <f t="shared" ca="1" si="631"/>
        <v>1</v>
      </c>
      <c r="LC89" s="19">
        <f t="shared" ca="1" si="631"/>
        <v>0</v>
      </c>
      <c r="LD89" s="19">
        <f t="shared" ca="1" si="631"/>
        <v>1</v>
      </c>
      <c r="LE89" s="19">
        <f t="shared" ca="1" si="631"/>
        <v>0</v>
      </c>
      <c r="LF89" s="19">
        <f t="shared" ca="1" si="631"/>
        <v>0</v>
      </c>
      <c r="LG89" s="19">
        <f t="shared" ca="1" si="618"/>
        <v>1</v>
      </c>
      <c r="LH89" s="19">
        <f t="shared" ca="1" si="618"/>
        <v>0</v>
      </c>
      <c r="LI89" s="19">
        <f t="shared" ca="1" si="618"/>
        <v>0</v>
      </c>
      <c r="LJ89" s="19">
        <f t="shared" ca="1" si="618"/>
        <v>0</v>
      </c>
      <c r="LK89" s="19">
        <f t="shared" ca="1" si="618"/>
        <v>0</v>
      </c>
      <c r="LL89" s="19">
        <f t="shared" ca="1" si="618"/>
        <v>1</v>
      </c>
      <c r="LM89" s="19">
        <f t="shared" ca="1" si="618"/>
        <v>0</v>
      </c>
      <c r="LN89" s="19">
        <f t="shared" ca="1" si="618"/>
        <v>1</v>
      </c>
      <c r="LO89" s="19">
        <f t="shared" ca="1" si="713"/>
        <v>0</v>
      </c>
      <c r="LP89" s="19">
        <f t="shared" ca="1" si="713"/>
        <v>0</v>
      </c>
      <c r="LQ89" s="19">
        <f t="shared" ca="1" si="713"/>
        <v>0</v>
      </c>
      <c r="LR89" s="19">
        <f t="shared" ca="1" si="713"/>
        <v>0</v>
      </c>
      <c r="LS89" s="19">
        <f t="shared" ca="1" si="713"/>
        <v>0</v>
      </c>
      <c r="LT89" s="19">
        <f t="shared" ca="1" si="713"/>
        <v>0</v>
      </c>
      <c r="LU89" s="19">
        <f t="shared" ca="1" si="713"/>
        <v>0</v>
      </c>
      <c r="LV89" s="19">
        <f t="shared" ca="1" si="713"/>
        <v>0</v>
      </c>
      <c r="LW89" s="19">
        <f t="shared" ca="1" si="713"/>
        <v>0</v>
      </c>
      <c r="LX89" s="19">
        <f t="shared" ca="1" si="713"/>
        <v>0</v>
      </c>
      <c r="LY89" s="19">
        <f t="shared" ca="1" si="713"/>
        <v>0</v>
      </c>
      <c r="LZ89" s="19">
        <f t="shared" ca="1" si="704"/>
        <v>0</v>
      </c>
      <c r="MA89" s="19">
        <f t="shared" ca="1" si="704"/>
        <v>0</v>
      </c>
      <c r="MB89" s="19">
        <f t="shared" ca="1" si="704"/>
        <v>0</v>
      </c>
      <c r="MC89" s="19">
        <f t="shared" ca="1" si="704"/>
        <v>0</v>
      </c>
      <c r="MD89" s="19">
        <f t="shared" ca="1" si="704"/>
        <v>0</v>
      </c>
      <c r="ME89" s="19">
        <f t="shared" ca="1" si="704"/>
        <v>0</v>
      </c>
      <c r="MF89" s="19">
        <f t="shared" ca="1" si="704"/>
        <v>0</v>
      </c>
      <c r="MG89" s="19">
        <f t="shared" ca="1" si="704"/>
        <v>0</v>
      </c>
      <c r="MH89" s="19">
        <f t="shared" ca="1" si="704"/>
        <v>0</v>
      </c>
      <c r="MI89" s="19">
        <f t="shared" ca="1" si="704"/>
        <v>0</v>
      </c>
      <c r="MJ89" s="5">
        <f t="shared" ca="1" si="480"/>
        <v>0</v>
      </c>
      <c r="MK89" s="5">
        <f t="shared" ca="1" si="480"/>
        <v>6.25E-2</v>
      </c>
      <c r="ML89" s="5">
        <f t="shared" ca="1" si="480"/>
        <v>6.25E-2</v>
      </c>
      <c r="MM89" s="5">
        <f t="shared" ca="1" si="480"/>
        <v>6.25E-2</v>
      </c>
      <c r="MN89" s="19">
        <f t="shared" ca="1" si="418"/>
        <v>0</v>
      </c>
      <c r="MO89" s="19">
        <f t="shared" ca="1" si="704"/>
        <v>0</v>
      </c>
      <c r="MP89" s="19">
        <f t="shared" ca="1" si="370"/>
        <v>0</v>
      </c>
      <c r="MQ89" s="19">
        <f t="shared" ca="1" si="370"/>
        <v>0</v>
      </c>
      <c r="MR89" s="19">
        <f t="shared" ca="1" si="370"/>
        <v>0</v>
      </c>
      <c r="MS89" s="19">
        <f t="shared" ca="1" si="370"/>
        <v>0</v>
      </c>
      <c r="MT89" s="19">
        <f t="shared" ca="1" si="704"/>
        <v>0</v>
      </c>
      <c r="MU89" s="19">
        <f t="shared" ca="1" si="704"/>
        <v>1</v>
      </c>
      <c r="MV89" s="19">
        <f t="shared" ca="1" si="481"/>
        <v>0</v>
      </c>
      <c r="MW89" s="19">
        <f t="shared" ca="1" si="481"/>
        <v>0</v>
      </c>
      <c r="MX89" s="19">
        <f t="shared" ca="1" si="481"/>
        <v>0</v>
      </c>
      <c r="MY89" s="19">
        <f t="shared" ca="1" si="704"/>
        <v>0</v>
      </c>
      <c r="MZ89" s="19">
        <f t="shared" ca="1" si="704"/>
        <v>1</v>
      </c>
      <c r="NA89" s="9"/>
      <c r="NB89" s="5" t="b">
        <f t="shared" ca="1" si="482"/>
        <v>0</v>
      </c>
      <c r="NC89" s="19" t="str">
        <f t="shared" ca="1" si="373"/>
        <v>-</v>
      </c>
      <c r="ND89" s="19" t="str">
        <f t="shared" ca="1" si="373"/>
        <v>-</v>
      </c>
      <c r="NE89" s="5" t="b">
        <f t="shared" ca="1" si="483"/>
        <v>0</v>
      </c>
      <c r="NF89" s="5" t="b">
        <f t="shared" ca="1" si="483"/>
        <v>0</v>
      </c>
      <c r="NG89" s="5" t="b">
        <f t="shared" ca="1" si="483"/>
        <v>1</v>
      </c>
      <c r="NH89" s="134">
        <f t="shared" ca="1" si="484"/>
        <v>2</v>
      </c>
      <c r="NI89" s="134">
        <f t="shared" ca="1" si="484"/>
        <v>2</v>
      </c>
      <c r="NJ89" s="5" t="b">
        <f t="shared" ca="1" si="610"/>
        <v>0</v>
      </c>
      <c r="NK89" s="5" t="b">
        <f t="shared" ca="1" si="610"/>
        <v>1</v>
      </c>
      <c r="NL89" s="5" t="b">
        <f t="shared" ca="1" si="610"/>
        <v>1</v>
      </c>
      <c r="NM89" s="5" t="b">
        <f t="shared" ca="1" si="610"/>
        <v>0</v>
      </c>
      <c r="NN89" s="5">
        <f t="shared" ca="1" si="611"/>
        <v>1</v>
      </c>
      <c r="NO89" s="5">
        <f t="shared" ca="1" si="611"/>
        <v>0</v>
      </c>
      <c r="NP89" s="5" t="b">
        <f t="shared" ca="1" si="612"/>
        <v>0</v>
      </c>
      <c r="NQ89" s="5" t="str" cm="1">
        <f t="array" aca="1" ref="NQ89" ca="1">IF(OR(NR89:NY89&lt;&gt;"-"),TRUE,"-")</f>
        <v>-</v>
      </c>
      <c r="NR89" s="19" t="str">
        <f t="shared" ca="1" si="632"/>
        <v>-</v>
      </c>
      <c r="NS89" s="19" t="str">
        <f t="shared" ca="1" si="632"/>
        <v>-</v>
      </c>
      <c r="NT89" s="19" t="str">
        <f t="shared" ca="1" si="632"/>
        <v>-</v>
      </c>
      <c r="NU89" s="19" t="str">
        <f t="shared" ca="1" si="632"/>
        <v>-</v>
      </c>
      <c r="NV89" s="19" t="str">
        <f t="shared" ca="1" si="632"/>
        <v>-</v>
      </c>
      <c r="NW89" s="19" t="str">
        <f t="shared" ca="1" si="632"/>
        <v>-</v>
      </c>
      <c r="NX89" s="19" t="str">
        <f t="shared" ca="1" si="632"/>
        <v>-</v>
      </c>
      <c r="NY89" s="19" t="str">
        <f t="shared" ca="1" si="632"/>
        <v>-</v>
      </c>
      <c r="NZ89" s="5" t="b">
        <f t="array" aca="1" ref="NZ89" ca="1">IF(OR(OA89:OG89&lt;&gt;"-"),TRUE,"-")</f>
        <v>1</v>
      </c>
      <c r="OA89" s="19">
        <f t="shared" ca="1" si="541"/>
        <v>0</v>
      </c>
      <c r="OB89" s="19">
        <f t="shared" ca="1" si="541"/>
        <v>999999</v>
      </c>
      <c r="OC89" s="19">
        <f t="shared" ca="1" si="541"/>
        <v>999999</v>
      </c>
      <c r="OD89" s="19">
        <f t="shared" ca="1" si="541"/>
        <v>999999</v>
      </c>
      <c r="OE89" s="19">
        <f t="shared" ca="1" si="541"/>
        <v>999999</v>
      </c>
      <c r="OF89" s="19">
        <f t="shared" ca="1" si="541"/>
        <v>999999</v>
      </c>
      <c r="OG89" s="19">
        <f t="shared" ca="1" si="541"/>
        <v>999999</v>
      </c>
      <c r="OH89" s="5" t="str">
        <f t="array" aca="1" ref="OH89" ca="1">IF(OR(OI89:OJ89&lt;&gt;"-"),TRUE,"-")</f>
        <v>-</v>
      </c>
      <c r="OI89" s="19" t="str">
        <f t="shared" ca="1" si="626"/>
        <v>-</v>
      </c>
      <c r="OJ89" s="19" t="str">
        <f t="shared" ca="1" si="626"/>
        <v>-</v>
      </c>
      <c r="OK89" s="19" t="b">
        <f t="shared" ca="1" si="541"/>
        <v>1</v>
      </c>
      <c r="OL89" s="19">
        <f t="shared" ca="1" si="541"/>
        <v>0</v>
      </c>
      <c r="OM89" s="5" t="str">
        <f t="shared" ca="1" si="489"/>
        <v>-</v>
      </c>
      <c r="ON89" s="5" t="str">
        <f t="shared" ca="1" si="489"/>
        <v>-</v>
      </c>
      <c r="OO89" s="5" t="str">
        <f t="shared" ca="1" si="489"/>
        <v>-</v>
      </c>
      <c r="OP89" s="5" t="str">
        <f t="shared" ca="1" si="489"/>
        <v>-</v>
      </c>
      <c r="OQ89" s="19" t="str">
        <f t="shared" ca="1" si="386"/>
        <v>-</v>
      </c>
      <c r="OR89" s="19" t="str">
        <f t="shared" ca="1" si="386"/>
        <v>-</v>
      </c>
      <c r="OS89" s="19" t="str">
        <f t="shared" ca="1" si="386"/>
        <v>-</v>
      </c>
      <c r="OT89" s="19" t="str">
        <f t="shared" ca="1" si="386"/>
        <v>-</v>
      </c>
      <c r="OU89" s="19">
        <f t="shared" ca="1" si="386"/>
        <v>0</v>
      </c>
      <c r="OV89" s="19" t="str">
        <f t="shared" ca="1" si="386"/>
        <v>-</v>
      </c>
      <c r="OW89" s="5" t="str">
        <f t="shared" ca="1" si="613"/>
        <v>-</v>
      </c>
      <c r="OX89" s="5">
        <f t="shared" ca="1" si="613"/>
        <v>500</v>
      </c>
      <c r="OY89" s="5">
        <f t="shared" ca="1" si="613"/>
        <v>500</v>
      </c>
      <c r="OZ89" s="5" t="str">
        <f t="shared" ca="1" si="613"/>
        <v>-</v>
      </c>
      <c r="PA89" s="5" t="str">
        <f t="shared" ca="1" si="613"/>
        <v>-</v>
      </c>
      <c r="PB89" s="5" t="str">
        <f t="shared" ca="1" si="613"/>
        <v>-</v>
      </c>
      <c r="PC89" s="5">
        <f t="shared" ca="1" si="492"/>
        <v>1.5</v>
      </c>
      <c r="PD89" s="9"/>
      <c r="PE89" s="19">
        <f t="shared" ref="PE89:PE110" ca="1" si="714">OFFSET(PE$5,$B89,0)</f>
        <v>50</v>
      </c>
      <c r="PF89" s="19">
        <f t="shared" ref="PF89:PW113" ca="1" si="715">OFFSET(PF$5,$B89,0)</f>
        <v>50</v>
      </c>
      <c r="PG89" s="19">
        <f t="shared" ca="1" si="715"/>
        <v>50</v>
      </c>
      <c r="PH89" s="19">
        <f t="shared" ca="1" si="715"/>
        <v>50</v>
      </c>
      <c r="PI89" s="19">
        <f t="shared" ca="1" si="698"/>
        <v>1</v>
      </c>
      <c r="PJ89" s="5">
        <f t="shared" ca="1" si="493"/>
        <v>1</v>
      </c>
      <c r="PK89" s="19">
        <f t="shared" ca="1" si="494"/>
        <v>1</v>
      </c>
      <c r="PL89" s="9"/>
      <c r="PM89" s="19" t="b">
        <f t="shared" ca="1" si="544"/>
        <v>0</v>
      </c>
      <c r="PN89" s="19" t="b">
        <f t="shared" ca="1" si="544"/>
        <v>0</v>
      </c>
      <c r="PO89" s="19">
        <f t="shared" ca="1" si="715"/>
        <v>1</v>
      </c>
      <c r="PP89" s="19">
        <f t="shared" ca="1" si="715"/>
        <v>1</v>
      </c>
      <c r="PQ89" s="19">
        <f t="shared" ca="1" si="715"/>
        <v>1</v>
      </c>
      <c r="PR89" s="19">
        <f t="shared" ca="1" si="715"/>
        <v>1</v>
      </c>
      <c r="PS89" s="19">
        <f t="shared" ca="1" si="715"/>
        <v>1</v>
      </c>
      <c r="PT89" s="19">
        <f t="shared" ca="1" si="715"/>
        <v>1</v>
      </c>
      <c r="PU89" s="19">
        <f t="shared" ca="1" si="715"/>
        <v>1</v>
      </c>
      <c r="PV89" s="19">
        <f t="shared" ca="1" si="715"/>
        <v>1</v>
      </c>
      <c r="PW89" s="19">
        <f t="shared" ca="1" si="715"/>
        <v>1</v>
      </c>
      <c r="PX89" s="9"/>
      <c r="PY89" s="12" t="str">
        <f t="shared" ca="1" si="496"/>
        <v>-</v>
      </c>
      <c r="PZ89" s="19" t="str">
        <f t="shared" ca="1" si="497"/>
        <v>-</v>
      </c>
      <c r="QA89" s="19" t="str">
        <f t="shared" ca="1" si="497"/>
        <v>-</v>
      </c>
      <c r="QB89" s="19" t="str">
        <f t="shared" ca="1" si="498"/>
        <v>-</v>
      </c>
      <c r="QC89" s="19" t="str">
        <f t="shared" ca="1" si="497"/>
        <v>-</v>
      </c>
      <c r="QD89" s="19" t="str">
        <f t="shared" ca="1" si="499"/>
        <v>-</v>
      </c>
      <c r="QE89" s="19" t="str">
        <f t="shared" ca="1" si="497"/>
        <v>-</v>
      </c>
      <c r="QF89" s="19" t="str">
        <f t="shared" ca="1" si="497"/>
        <v>-</v>
      </c>
      <c r="QG89" s="19" t="str">
        <f t="shared" ca="1" si="497"/>
        <v>-</v>
      </c>
      <c r="QH89" s="19" t="str">
        <f t="shared" ca="1" si="497"/>
        <v>-</v>
      </c>
      <c r="QI89" s="19" t="str">
        <f t="shared" ca="1" si="497"/>
        <v>-</v>
      </c>
      <c r="QJ89" s="19" t="str">
        <f t="shared" ca="1" si="497"/>
        <v>-</v>
      </c>
      <c r="QK89" s="19" t="str">
        <f t="shared" ca="1" si="497"/>
        <v>-</v>
      </c>
      <c r="QL89" s="19" t="str">
        <f t="shared" ca="1" si="497"/>
        <v>-</v>
      </c>
      <c r="QM89" s="19" t="str">
        <f t="shared" ca="1" si="497"/>
        <v>-</v>
      </c>
      <c r="QN89" s="19" t="str">
        <f t="shared" ca="1" si="497"/>
        <v>-</v>
      </c>
      <c r="QO89" s="19" t="str">
        <f t="shared" ca="1" si="497"/>
        <v>-</v>
      </c>
      <c r="QP89" s="19" t="str">
        <f t="shared" ca="1" si="497"/>
        <v>-</v>
      </c>
      <c r="QQ89" s="19" t="str">
        <f t="shared" ca="1" si="497"/>
        <v>-</v>
      </c>
      <c r="QR89" s="19" t="str">
        <f t="shared" ca="1" si="500"/>
        <v>-</v>
      </c>
      <c r="QS89" s="19" t="str">
        <f t="shared" ca="1" si="500"/>
        <v>-</v>
      </c>
      <c r="QT89" s="19" t="str">
        <f t="shared" ca="1" si="500"/>
        <v>-</v>
      </c>
      <c r="QU89" s="19" t="str">
        <f t="shared" ca="1" si="500"/>
        <v>-</v>
      </c>
      <c r="QV89" s="19" t="str">
        <f t="shared" ca="1" si="500"/>
        <v>-</v>
      </c>
      <c r="QW89" s="19" t="str">
        <f t="shared" ca="1" si="500"/>
        <v>-</v>
      </c>
      <c r="QX89" s="19" t="str">
        <f t="shared" ca="1" si="500"/>
        <v>-</v>
      </c>
      <c r="QY89" s="19" t="str">
        <f t="shared" ca="1" si="501"/>
        <v>-</v>
      </c>
      <c r="QZ89" s="19" t="str">
        <f t="shared" ca="1" si="501"/>
        <v>-</v>
      </c>
      <c r="RA89" s="19" t="str">
        <f t="shared" ca="1" si="501"/>
        <v>-</v>
      </c>
      <c r="RB89" s="19" t="str">
        <f t="shared" ca="1" si="501"/>
        <v>-</v>
      </c>
      <c r="RC89" s="19" t="str">
        <f t="shared" ca="1" si="501"/>
        <v>-</v>
      </c>
      <c r="RD89" s="19" t="str">
        <f t="shared" ca="1" si="501"/>
        <v>-</v>
      </c>
      <c r="RE89" s="19" t="str">
        <f t="shared" ca="1" si="501"/>
        <v>-</v>
      </c>
      <c r="RF89" s="19" t="str">
        <f t="shared" ca="1" si="501"/>
        <v>-</v>
      </c>
      <c r="RG89" s="19" t="str">
        <f t="shared" ca="1" si="501"/>
        <v>-</v>
      </c>
      <c r="RH89" s="19" t="str">
        <f t="shared" ca="1" si="501"/>
        <v>-</v>
      </c>
      <c r="RI89" s="19" t="str">
        <f t="shared" ca="1" si="500"/>
        <v>-</v>
      </c>
      <c r="RJ89" s="19" t="str">
        <f t="shared" ca="1" si="500"/>
        <v>-</v>
      </c>
      <c r="RK89" s="19" t="str">
        <f t="shared" ca="1" si="500"/>
        <v>-</v>
      </c>
      <c r="RL89" s="19" t="str">
        <f t="shared" ca="1" si="500"/>
        <v>-</v>
      </c>
      <c r="RM89" s="19" t="str">
        <f t="shared" ca="1" si="500"/>
        <v>-</v>
      </c>
      <c r="RN89" s="19" t="str">
        <f t="shared" ca="1" si="500"/>
        <v>-</v>
      </c>
      <c r="RO89" s="19" t="str">
        <f t="shared" ca="1" si="500"/>
        <v>-</v>
      </c>
      <c r="RP89" s="19" t="str">
        <f t="shared" ca="1" si="500"/>
        <v>-</v>
      </c>
      <c r="RQ89" s="19" t="str">
        <f t="shared" ca="1" si="500"/>
        <v>-</v>
      </c>
      <c r="RR89" s="19" t="str">
        <f t="shared" ca="1" si="502"/>
        <v>-</v>
      </c>
      <c r="RS89" s="19" t="str">
        <f t="shared" ca="1" si="502"/>
        <v>-</v>
      </c>
      <c r="RT89" s="19" t="str">
        <f t="shared" ca="1" si="502"/>
        <v>-</v>
      </c>
      <c r="RU89" s="19" t="str">
        <f t="shared" ca="1" si="502"/>
        <v>-</v>
      </c>
      <c r="RV89" s="19" t="str">
        <f t="shared" ca="1" si="502"/>
        <v>-</v>
      </c>
      <c r="RW89" s="19" t="str">
        <f t="shared" ca="1" si="502"/>
        <v>-</v>
      </c>
      <c r="RX89" s="19" t="str">
        <f t="shared" ca="1" si="502"/>
        <v>-</v>
      </c>
      <c r="RY89" s="19" t="str">
        <f t="shared" ca="1" si="502"/>
        <v>-</v>
      </c>
      <c r="RZ89" s="19" t="str">
        <f t="shared" ca="1" si="502"/>
        <v>-</v>
      </c>
      <c r="SA89" s="19" t="str">
        <f t="shared" ca="1" si="502"/>
        <v>-</v>
      </c>
      <c r="SB89" s="19" t="str">
        <f t="shared" ca="1" si="502"/>
        <v>-</v>
      </c>
      <c r="SC89" s="19" t="str">
        <f t="shared" ca="1" si="502"/>
        <v>-</v>
      </c>
      <c r="SD89" s="19" t="str">
        <f t="shared" ca="1" si="502"/>
        <v>-</v>
      </c>
      <c r="SE89" s="19" t="str">
        <f t="shared" ca="1" si="502"/>
        <v>-</v>
      </c>
      <c r="SF89" s="19" t="str">
        <f t="shared" ca="1" si="502"/>
        <v>-</v>
      </c>
      <c r="SG89" s="19" t="str">
        <f t="shared" ca="1" si="502"/>
        <v>-</v>
      </c>
      <c r="SH89" s="19" t="str">
        <f t="shared" ca="1" si="503"/>
        <v>-</v>
      </c>
      <c r="SI89" s="12" t="str">
        <f t="shared" ca="1" si="504"/>
        <v>-</v>
      </c>
      <c r="SJ89" s="19" t="str">
        <f t="shared" ca="1" si="503"/>
        <v>-</v>
      </c>
      <c r="SK89" s="19" t="str">
        <f t="shared" ca="1" si="503"/>
        <v>-</v>
      </c>
      <c r="SL89" s="19" t="str">
        <f t="shared" ca="1" si="503"/>
        <v>-</v>
      </c>
      <c r="SM89" s="19" t="str">
        <f t="shared" ca="1" si="564"/>
        <v>-</v>
      </c>
      <c r="SN89" s="19" t="str">
        <f t="shared" ca="1" si="564"/>
        <v>-</v>
      </c>
      <c r="SO89" s="19" t="str">
        <f t="shared" ca="1" si="564"/>
        <v>-</v>
      </c>
      <c r="SP89" s="19" t="str">
        <f t="shared" ca="1" si="564"/>
        <v>-</v>
      </c>
      <c r="SQ89" s="19" t="str">
        <f t="shared" ca="1" si="564"/>
        <v>-</v>
      </c>
      <c r="SR89" s="19" t="str">
        <f t="shared" ca="1" si="564"/>
        <v>-</v>
      </c>
      <c r="SS89" s="19" t="str">
        <f t="shared" ca="1" si="503"/>
        <v>-</v>
      </c>
      <c r="ST89" s="19" t="str">
        <f t="shared" ca="1" si="503"/>
        <v>-</v>
      </c>
      <c r="SU89" s="19" t="str">
        <f t="shared" ca="1" si="503"/>
        <v>-</v>
      </c>
      <c r="SV89" s="19" t="str">
        <f t="shared" ca="1" si="503"/>
        <v>-</v>
      </c>
      <c r="SW89" s="19" t="str">
        <f t="shared" ca="1" si="503"/>
        <v>-</v>
      </c>
      <c r="SX89" s="19" t="str">
        <f t="shared" ca="1" si="503"/>
        <v>-</v>
      </c>
      <c r="SY89" s="19" t="str">
        <f t="shared" ca="1" si="503"/>
        <v>-</v>
      </c>
      <c r="SZ89" s="19" t="str">
        <f t="shared" ca="1" si="503"/>
        <v>-</v>
      </c>
      <c r="TA89" s="19" t="str">
        <f t="shared" ca="1" si="503"/>
        <v>-</v>
      </c>
      <c r="TB89" s="19" t="str">
        <f t="shared" ca="1" si="503"/>
        <v>-</v>
      </c>
      <c r="TC89" s="19" t="str">
        <f t="shared" ca="1" si="503"/>
        <v>-</v>
      </c>
      <c r="TD89" s="19" t="str">
        <f t="shared" ca="1" si="505"/>
        <v>-</v>
      </c>
      <c r="TE89" s="19" t="str">
        <f t="shared" ca="1" si="505"/>
        <v>-</v>
      </c>
      <c r="TF89" s="19" t="str">
        <f t="shared" ca="1" si="505"/>
        <v>-</v>
      </c>
      <c r="TG89" s="19" t="str">
        <f t="shared" ca="1" si="505"/>
        <v>-</v>
      </c>
      <c r="TH89" s="19" t="str">
        <f t="shared" ca="1" si="505"/>
        <v>-</v>
      </c>
      <c r="TI89" s="19" t="str">
        <f t="shared" ca="1" si="505"/>
        <v>-</v>
      </c>
      <c r="TJ89" s="19" t="str">
        <f t="shared" ca="1" si="505"/>
        <v>-</v>
      </c>
      <c r="TK89" s="19" t="str">
        <f t="shared" ca="1" si="505"/>
        <v>-</v>
      </c>
      <c r="TL89" s="19" t="str">
        <f t="shared" ca="1" si="505"/>
        <v>-</v>
      </c>
      <c r="TM89" s="19" t="str">
        <f t="shared" ca="1" si="506"/>
        <v>-</v>
      </c>
      <c r="TN89" s="19" t="str">
        <f t="shared" ca="1" si="506"/>
        <v>-</v>
      </c>
      <c r="TO89" s="19" t="str">
        <f t="shared" ca="1" si="506"/>
        <v>-</v>
      </c>
      <c r="TP89" s="19" t="str">
        <f t="shared" ca="1" si="506"/>
        <v>-</v>
      </c>
      <c r="TQ89" s="19" t="str">
        <f t="shared" ca="1" si="506"/>
        <v>-</v>
      </c>
      <c r="TR89" s="19" t="str">
        <f t="shared" ca="1" si="506"/>
        <v>-</v>
      </c>
      <c r="TS89" s="19" t="str">
        <f t="shared" ca="1" si="505"/>
        <v>-</v>
      </c>
      <c r="TT89" s="19" t="str">
        <f t="shared" ca="1" si="505"/>
        <v>-</v>
      </c>
      <c r="TU89" s="19" t="str">
        <f t="shared" ca="1" si="505"/>
        <v>-</v>
      </c>
      <c r="TV89" s="19" t="str">
        <f t="shared" ca="1" si="505"/>
        <v>-</v>
      </c>
      <c r="TW89" s="19" t="str">
        <f t="shared" ca="1" si="505"/>
        <v>-</v>
      </c>
      <c r="TX89" s="19" t="str">
        <f t="shared" ca="1" si="505"/>
        <v>-</v>
      </c>
      <c r="TY89" s="19" t="str">
        <f t="shared" ca="1" si="505"/>
        <v>-</v>
      </c>
      <c r="TZ89" s="19" t="str">
        <f t="shared" ca="1" si="507"/>
        <v>-</v>
      </c>
      <c r="UA89" s="19" t="str">
        <f t="shared" ca="1" si="507"/>
        <v>-</v>
      </c>
      <c r="UB89" s="19" t="str">
        <f t="shared" ca="1" si="507"/>
        <v>-</v>
      </c>
      <c r="UC89" s="19" t="str">
        <f t="shared" ca="1" si="507"/>
        <v>-</v>
      </c>
      <c r="UD89" s="19" t="str">
        <f t="shared" ca="1" si="507"/>
        <v>-</v>
      </c>
      <c r="UE89" s="19" t="str">
        <f t="shared" ca="1" si="507"/>
        <v>-</v>
      </c>
      <c r="UF89" s="19" t="str">
        <f t="shared" ca="1" si="507"/>
        <v>-</v>
      </c>
      <c r="UG89" s="19" t="str">
        <f t="shared" ca="1" si="507"/>
        <v>-</v>
      </c>
      <c r="UH89" s="19" t="str">
        <f t="shared" ca="1" si="507"/>
        <v>-</v>
      </c>
      <c r="UI89" s="19" t="str">
        <f t="shared" ca="1" si="507"/>
        <v>-</v>
      </c>
      <c r="UJ89" s="19" t="str">
        <f t="shared" ca="1" si="507"/>
        <v>-</v>
      </c>
      <c r="UK89" s="19" t="str">
        <f t="shared" ca="1" si="507"/>
        <v>-</v>
      </c>
      <c r="UL89" s="19" t="str">
        <f t="shared" ca="1" si="507"/>
        <v>-</v>
      </c>
      <c r="UM89" s="19" t="str">
        <f t="shared" ca="1" si="508"/>
        <v>-</v>
      </c>
      <c r="UN89" s="19" t="str">
        <f t="shared" ca="1" si="508"/>
        <v>-</v>
      </c>
      <c r="UO89" s="19" t="str">
        <f t="shared" ca="1" si="508"/>
        <v>-</v>
      </c>
      <c r="UP89" s="19" t="str">
        <f t="shared" ca="1" si="508"/>
        <v>-</v>
      </c>
      <c r="UQ89" s="19" t="str">
        <f t="shared" ca="1" si="508"/>
        <v>-</v>
      </c>
      <c r="UR89" s="19" t="str">
        <f t="shared" ca="1" si="508"/>
        <v>-</v>
      </c>
      <c r="US89" s="12" t="b">
        <f t="shared" ca="1" si="509"/>
        <v>1</v>
      </c>
      <c r="UT89" s="19" t="str">
        <f t="shared" ca="1" si="705"/>
        <v>-</v>
      </c>
      <c r="UU89" s="19" t="str">
        <f t="shared" ca="1" si="705"/>
        <v>-</v>
      </c>
      <c r="UV89" s="19" t="str">
        <f t="shared" ca="1" si="705"/>
        <v>-</v>
      </c>
      <c r="UW89" s="19" t="str">
        <f t="shared" ca="1" si="705"/>
        <v>-</v>
      </c>
      <c r="UX89" s="19" t="str">
        <f t="shared" ca="1" si="705"/>
        <v>-</v>
      </c>
      <c r="UY89" s="19" t="str">
        <f t="shared" ca="1" si="705"/>
        <v>-</v>
      </c>
      <c r="UZ89" s="19" t="str">
        <f t="shared" ca="1" si="705"/>
        <v>-</v>
      </c>
      <c r="VA89" s="19" t="str">
        <f t="shared" ca="1" si="705"/>
        <v>-</v>
      </c>
      <c r="VB89" s="19" t="str">
        <f t="shared" ca="1" si="705"/>
        <v>-</v>
      </c>
      <c r="VC89" s="19" t="str">
        <f t="shared" ca="1" si="705"/>
        <v>-</v>
      </c>
      <c r="VD89" s="19" t="str">
        <f t="shared" ca="1" si="705"/>
        <v>-</v>
      </c>
      <c r="VE89" s="19" t="str">
        <f t="shared" ca="1" si="705"/>
        <v>-</v>
      </c>
      <c r="VF89" s="19" t="str">
        <f t="shared" ca="1" si="705"/>
        <v>-</v>
      </c>
      <c r="VG89" s="19" t="str">
        <f t="shared" ca="1" si="705"/>
        <v>-</v>
      </c>
      <c r="VH89" s="19" t="str">
        <f t="shared" ca="1" si="705"/>
        <v>-</v>
      </c>
      <c r="VI89" s="19" t="str">
        <f t="shared" ca="1" si="705"/>
        <v>-</v>
      </c>
      <c r="VJ89" s="19" t="str">
        <f t="shared" ca="1" si="706"/>
        <v>-</v>
      </c>
      <c r="VK89" s="19" t="str">
        <f t="shared" ca="1" si="706"/>
        <v>-</v>
      </c>
      <c r="VL89" s="19" t="str">
        <f t="shared" ca="1" si="706"/>
        <v>-</v>
      </c>
      <c r="VM89" s="19" t="str">
        <f t="shared" ca="1" si="706"/>
        <v>-</v>
      </c>
      <c r="VN89" s="19" t="str">
        <f t="shared" ca="1" si="706"/>
        <v>-</v>
      </c>
      <c r="VO89" s="19" t="str">
        <f t="shared" ca="1" si="706"/>
        <v>-</v>
      </c>
      <c r="VP89" s="19" t="str">
        <f t="shared" ca="1" si="706"/>
        <v>-</v>
      </c>
      <c r="VQ89" s="19" t="str">
        <f t="shared" ca="1" si="706"/>
        <v>-</v>
      </c>
      <c r="VR89" s="19" t="str">
        <f t="shared" ca="1" si="706"/>
        <v>-</v>
      </c>
      <c r="VS89" s="19" t="str">
        <f t="shared" ca="1" si="706"/>
        <v>-</v>
      </c>
      <c r="VT89" s="19" t="str">
        <f t="shared" ca="1" si="706"/>
        <v>-</v>
      </c>
      <c r="VU89" s="19" t="str">
        <f t="shared" ca="1" si="706"/>
        <v>-</v>
      </c>
      <c r="VV89" s="19" t="str">
        <f t="shared" ca="1" si="706"/>
        <v>-</v>
      </c>
      <c r="VW89" s="19" t="str">
        <f t="shared" ca="1" si="706"/>
        <v>-</v>
      </c>
      <c r="VX89" s="19" t="str">
        <f t="shared" ca="1" si="706"/>
        <v>-</v>
      </c>
      <c r="VY89" s="19" t="str">
        <f t="shared" ca="1" si="706"/>
        <v>-</v>
      </c>
      <c r="VZ89" s="19" t="str">
        <f t="shared" ca="1" si="706"/>
        <v>-</v>
      </c>
      <c r="WA89" s="19" t="str">
        <f t="shared" ca="1" si="706"/>
        <v>-</v>
      </c>
      <c r="WB89" s="19" t="str">
        <f t="shared" ca="1" si="706"/>
        <v>-</v>
      </c>
      <c r="WC89" s="19" t="str">
        <f t="shared" ca="1" si="706"/>
        <v>-</v>
      </c>
      <c r="WD89" s="19" t="str">
        <f t="shared" ca="1" si="706"/>
        <v>-</v>
      </c>
      <c r="WE89" s="19" t="str">
        <f t="shared" ca="1" si="706"/>
        <v>-</v>
      </c>
      <c r="WF89" s="19" t="str">
        <f t="shared" ca="1" si="706"/>
        <v>-</v>
      </c>
      <c r="WG89" s="19" t="str">
        <f t="shared" ca="1" si="706"/>
        <v>-</v>
      </c>
      <c r="WH89" s="19" t="str">
        <f t="shared" ca="1" si="706"/>
        <v>-</v>
      </c>
      <c r="WI89" s="19" t="str">
        <f t="shared" ca="1" si="706"/>
        <v>-</v>
      </c>
      <c r="WJ89" s="19" t="str">
        <f t="shared" ca="1" si="706"/>
        <v>-</v>
      </c>
      <c r="WK89" s="19" t="str">
        <f t="shared" ca="1" si="706"/>
        <v>-</v>
      </c>
      <c r="WL89" s="19" t="str">
        <f t="shared" ca="1" si="706"/>
        <v>-</v>
      </c>
      <c r="WM89" s="19" t="str">
        <f t="shared" ca="1" si="706"/>
        <v>-</v>
      </c>
      <c r="WN89" s="19" t="str">
        <f t="shared" ca="1" si="706"/>
        <v>-</v>
      </c>
      <c r="WO89" s="19" t="str">
        <f t="shared" ca="1" si="706"/>
        <v>-</v>
      </c>
      <c r="WP89" s="19" t="str">
        <f t="shared" ca="1" si="706"/>
        <v>-</v>
      </c>
      <c r="WQ89" s="19" t="str">
        <f t="shared" ca="1" si="706"/>
        <v>-</v>
      </c>
      <c r="WR89" s="19" t="str">
        <f t="shared" ca="1" si="706"/>
        <v>-</v>
      </c>
      <c r="WS89" s="19" t="str">
        <f t="shared" ca="1" si="706"/>
        <v>-</v>
      </c>
      <c r="WT89" s="19" t="str">
        <f t="shared" ca="1" si="706"/>
        <v>-</v>
      </c>
      <c r="WU89" s="19" t="str">
        <f t="shared" ca="1" si="706"/>
        <v>-</v>
      </c>
      <c r="WV89" s="19" t="str">
        <f t="shared" ca="1" si="706"/>
        <v>-</v>
      </c>
      <c r="WW89" s="19" t="str">
        <f t="shared" ca="1" si="510"/>
        <v>-</v>
      </c>
      <c r="WX89" s="19" t="str">
        <f t="shared" ca="1" si="510"/>
        <v>-</v>
      </c>
      <c r="WY89" s="19" t="str">
        <f t="shared" ca="1" si="510"/>
        <v>-</v>
      </c>
      <c r="WZ89" s="19" t="str">
        <f t="shared" ca="1" si="510"/>
        <v>-</v>
      </c>
      <c r="XA89" s="19" t="str">
        <f t="shared" ca="1" si="510"/>
        <v>-</v>
      </c>
      <c r="XB89" s="19" t="str">
        <f t="shared" ca="1" si="510"/>
        <v>-</v>
      </c>
      <c r="XC89" s="19">
        <f t="shared" ref="XC89:XC132" ca="1" si="716">OFFSET(XC$5,$B89,0)</f>
        <v>0</v>
      </c>
      <c r="XD89" s="599">
        <v>0</v>
      </c>
    </row>
    <row r="90" spans="1:628" hidden="1" outlineLevel="3">
      <c r="A90" s="20">
        <f t="shared" si="659"/>
        <v>85</v>
      </c>
      <c r="B90" s="213">
        <f t="shared" ca="1" si="699"/>
        <v>84</v>
      </c>
      <c r="C90">
        <f>203</f>
        <v>203</v>
      </c>
      <c r="D90" s="531" t="str">
        <f t="shared" ca="1" si="430"/>
        <v>GSW</v>
      </c>
      <c r="E90" s="532" t="b">
        <f t="shared" ca="1" si="660"/>
        <v>1</v>
      </c>
      <c r="F90" t="b">
        <v>0</v>
      </c>
      <c r="G90" t="b">
        <f t="shared" ca="1" si="661"/>
        <v>1</v>
      </c>
      <c r="H90" s="227">
        <f t="shared" ca="1" si="554"/>
        <v>24</v>
      </c>
      <c r="I90" s="227">
        <f t="shared" ca="1" si="512"/>
        <v>1</v>
      </c>
      <c r="J90" s="227">
        <f t="shared" ca="1" si="512"/>
        <v>0</v>
      </c>
      <c r="K90" s="227" t="str">
        <f t="shared" ca="1" si="512"/>
        <v/>
      </c>
      <c r="L90" s="227">
        <f t="shared" ca="1" si="512"/>
        <v>1</v>
      </c>
      <c r="M90" s="227">
        <f t="shared" ca="1" si="513"/>
        <v>2</v>
      </c>
      <c r="N90" s="227">
        <f t="shared" ca="1" si="513"/>
        <v>2</v>
      </c>
      <c r="O90" s="227">
        <f t="shared" ca="1" si="514"/>
        <v>2</v>
      </c>
      <c r="P90" s="227">
        <f t="shared" ca="1" si="515"/>
        <v>3</v>
      </c>
      <c r="Q90" s="227">
        <f t="shared" ca="1" si="516"/>
        <v>2</v>
      </c>
      <c r="R90" s="114">
        <f t="shared" ca="1" si="433"/>
        <v>0</v>
      </c>
      <c r="S90" s="227">
        <f t="shared" ca="1" si="516"/>
        <v>0</v>
      </c>
      <c r="T90" s="227">
        <f t="shared" ca="1" si="516"/>
        <v>0</v>
      </c>
      <c r="U90" s="227">
        <f t="shared" ca="1" si="516"/>
        <v>0</v>
      </c>
      <c r="V90" s="227">
        <f t="shared" ca="1" si="516"/>
        <v>0</v>
      </c>
      <c r="W90" s="227">
        <f t="shared" ca="1" si="515"/>
        <v>0</v>
      </c>
      <c r="X90" s="227">
        <f t="shared" ca="1" si="517"/>
        <v>1</v>
      </c>
      <c r="Y90" s="227">
        <f t="shared" ca="1" si="515"/>
        <v>1</v>
      </c>
      <c r="Z90" s="227">
        <f t="shared" ca="1" si="515"/>
        <v>1</v>
      </c>
      <c r="AA90" s="264"/>
      <c r="AB90" s="264"/>
      <c r="AC90" s="264"/>
      <c r="AD90" s="264"/>
      <c r="AE90" s="264"/>
      <c r="AF90" s="227">
        <f t="shared" ca="1" si="518"/>
        <v>0</v>
      </c>
      <c r="AG90" s="264"/>
      <c r="AH90" s="227">
        <f t="shared" ca="1" si="700"/>
        <v>0</v>
      </c>
      <c r="AI90" s="227">
        <f t="shared" ca="1" si="700"/>
        <v>0</v>
      </c>
      <c r="AJ90" s="227">
        <f t="shared" ca="1" si="700"/>
        <v>0</v>
      </c>
      <c r="AK90" s="266">
        <f t="shared" ca="1" si="707"/>
        <v>1</v>
      </c>
      <c r="AL90" s="266">
        <f t="shared" ca="1" si="708"/>
        <v>0</v>
      </c>
      <c r="AM90" s="266">
        <f t="shared" ca="1" si="708"/>
        <v>0</v>
      </c>
      <c r="AN90" s="266">
        <f t="shared" ca="1" si="709"/>
        <v>3</v>
      </c>
      <c r="AO90" s="134">
        <f t="shared" ca="1" si="436"/>
        <v>2</v>
      </c>
      <c r="AP90" s="134">
        <f ca="1">INDEX(CHOOSE($P90,DataAutumn!i.AdultDrys,DataWinter!i.AdultDrys,DataSpring!i.AdultDrys),1,$O90)</f>
        <v>3</v>
      </c>
      <c r="AQ90" s="5">
        <f t="shared" ca="1" si="437"/>
        <v>2</v>
      </c>
      <c r="AR90" s="5">
        <f t="shared" ca="1" si="437"/>
        <v>0</v>
      </c>
      <c r="AS90" s="5">
        <f t="shared" ca="1" si="438"/>
        <v>6</v>
      </c>
      <c r="AT90">
        <f t="shared" ca="1" si="439"/>
        <v>0</v>
      </c>
      <c r="AW90" s="353" t="str">
        <f t="shared" ca="1" si="440"/>
        <v>TemplateFe 00024 GSW MWM     TOL204 Scan2 CFS RR+01% PI00% GP100% WP100% MP100% (T_F33N11L11)</v>
      </c>
      <c r="AX90" s="9" t="str">
        <f ca="1">IF(COUNTIF(AW$5:AW90,AW90)=1,"-","Dup")</f>
        <v>-</v>
      </c>
      <c r="AY90" s="9"/>
      <c r="AZ90" s="19" t="b">
        <f t="shared" ca="1" si="548"/>
        <v>0</v>
      </c>
      <c r="BA90" s="19" t="b">
        <f t="shared" ca="1" si="548"/>
        <v>0</v>
      </c>
      <c r="BB90" s="19" t="b">
        <f t="shared" ca="1" si="548"/>
        <v>0</v>
      </c>
      <c r="BC90" s="19" t="b">
        <f t="shared" ca="1" si="633"/>
        <v>0</v>
      </c>
      <c r="BD90" s="19" t="b">
        <f t="shared" ca="1" si="578"/>
        <v>0</v>
      </c>
      <c r="BE90" s="19" t="b">
        <f t="shared" ca="1" si="578"/>
        <v>0</v>
      </c>
      <c r="BF90" s="19" t="b">
        <f t="shared" ca="1" si="548"/>
        <v>0</v>
      </c>
      <c r="BG90" s="19" t="b">
        <f t="shared" ca="1" si="548"/>
        <v>0</v>
      </c>
      <c r="BH90" s="19" t="b">
        <f t="shared" ca="1" si="548"/>
        <v>0</v>
      </c>
      <c r="BI90" s="9"/>
      <c r="BJ90" s="19" t="b">
        <f t="shared" ca="1" si="701"/>
        <v>1</v>
      </c>
      <c r="BK90" s="19" t="str">
        <f t="shared" ca="1" si="701"/>
        <v>-</v>
      </c>
      <c r="BL90" s="19" t="str">
        <f t="shared" ca="1" si="701"/>
        <v>-</v>
      </c>
      <c r="BM90" s="19" t="str">
        <f t="shared" ca="1" si="701"/>
        <v>-</v>
      </c>
      <c r="BN90" s="19" t="b">
        <f t="shared" ca="1" si="701"/>
        <v>0</v>
      </c>
      <c r="BO90" s="19">
        <f t="shared" ca="1" si="442"/>
        <v>0</v>
      </c>
      <c r="BP90" s="19" t="str">
        <f t="shared" ca="1" si="701"/>
        <v>-</v>
      </c>
      <c r="BQ90" s="19" t="str">
        <f t="shared" ca="1" si="701"/>
        <v>-</v>
      </c>
      <c r="BR90" s="19" t="b">
        <f t="shared" ca="1" si="442"/>
        <v>1</v>
      </c>
      <c r="BS90" s="9"/>
      <c r="BT90" s="19" t="str">
        <f t="shared" ca="1" si="443"/>
        <v>-</v>
      </c>
      <c r="BU90" s="5" t="str">
        <f t="shared" ca="1" si="444"/>
        <v>-</v>
      </c>
      <c r="BV90" s="5">
        <f t="shared" ca="1" si="445"/>
        <v>0</v>
      </c>
      <c r="BW90" s="5">
        <f t="shared" ca="1" si="445"/>
        <v>0</v>
      </c>
      <c r="BX90" s="19" t="str">
        <f t="shared" ca="1" si="446"/>
        <v>-</v>
      </c>
      <c r="BY90" s="19" t="str">
        <f t="shared" ca="1" si="446"/>
        <v>-</v>
      </c>
      <c r="BZ90" s="19" t="str">
        <f t="shared" ca="1" si="446"/>
        <v>-</v>
      </c>
      <c r="CA90" s="5" t="str">
        <f t="shared" ca="1" si="447"/>
        <v>-</v>
      </c>
      <c r="CB90" s="5">
        <f t="shared" ca="1" si="448"/>
        <v>0</v>
      </c>
      <c r="CC90" s="5">
        <f t="shared" ca="1" si="448"/>
        <v>0</v>
      </c>
      <c r="CD90" s="19" t="str">
        <f t="shared" ca="1" si="449"/>
        <v>-</v>
      </c>
      <c r="CE90" s="5" t="str">
        <f t="shared" ca="1" si="450"/>
        <v>-</v>
      </c>
      <c r="CF90" s="5">
        <f t="shared" ca="1" si="451"/>
        <v>0</v>
      </c>
      <c r="CG90" s="19" t="str">
        <f t="shared" ca="1" si="452"/>
        <v>-</v>
      </c>
      <c r="CH90" s="19" t="str">
        <f t="shared" ca="1" si="452"/>
        <v>-</v>
      </c>
      <c r="CI90" s="5">
        <f t="shared" ca="1" si="453"/>
        <v>0</v>
      </c>
      <c r="CJ90" s="19" t="str">
        <f t="shared" ca="1" si="452"/>
        <v>-</v>
      </c>
      <c r="CK90" s="5" t="str">
        <f t="shared" ca="1" si="454"/>
        <v>-</v>
      </c>
      <c r="CL90" s="5">
        <f t="shared" ca="1" si="455"/>
        <v>0</v>
      </c>
      <c r="CM90" s="5">
        <f t="shared" ca="1" si="455"/>
        <v>0</v>
      </c>
      <c r="CN90" s="9"/>
      <c r="CO90" s="19" t="str">
        <f t="shared" ca="1" si="456"/>
        <v>-</v>
      </c>
      <c r="CP90" s="19" t="str">
        <f t="shared" ca="1" si="456"/>
        <v>-</v>
      </c>
      <c r="CQ90" s="19">
        <f t="shared" ca="1" si="457"/>
        <v>1</v>
      </c>
      <c r="CR90" s="19" t="str">
        <f t="shared" ca="1" si="457"/>
        <v>-</v>
      </c>
      <c r="CS90" s="19" t="str">
        <f t="shared" ca="1" si="456"/>
        <v>-</v>
      </c>
      <c r="CT90" s="19" t="str">
        <f t="shared" ca="1" si="456"/>
        <v>-</v>
      </c>
      <c r="CU90" s="19" t="str">
        <f t="shared" ca="1" si="456"/>
        <v>-</v>
      </c>
      <c r="CV90" s="19" t="str">
        <f t="shared" ca="1" si="456"/>
        <v>-</v>
      </c>
      <c r="CW90" s="19" t="str">
        <f t="shared" ca="1" si="456"/>
        <v>-</v>
      </c>
      <c r="CX90" s="19" t="str">
        <f t="shared" ca="1" si="456"/>
        <v>-</v>
      </c>
      <c r="CY90" s="19" t="str">
        <f t="shared" ca="1" si="456"/>
        <v>-</v>
      </c>
      <c r="CZ90" s="19" t="str">
        <f t="shared" ca="1" si="456"/>
        <v>-</v>
      </c>
      <c r="DA90" s="19" t="str">
        <f t="shared" ca="1" si="620"/>
        <v>-</v>
      </c>
      <c r="DB90" s="19" t="str">
        <f t="shared" ca="1" si="620"/>
        <v>-</v>
      </c>
      <c r="DC90" s="19" t="str">
        <f t="shared" ca="1" si="620"/>
        <v>-</v>
      </c>
      <c r="DD90" s="19" t="str">
        <f t="shared" ca="1" si="620"/>
        <v>-</v>
      </c>
      <c r="DE90" s="19" t="str">
        <f t="shared" ca="1" si="620"/>
        <v>-</v>
      </c>
      <c r="DF90" s="19" t="str">
        <f t="shared" ca="1" si="620"/>
        <v>-</v>
      </c>
      <c r="DG90" s="19" t="str">
        <f t="shared" ca="1" si="620"/>
        <v>-</v>
      </c>
      <c r="DH90" s="19" t="str">
        <f t="shared" ca="1" si="620"/>
        <v>-</v>
      </c>
      <c r="DI90" s="19" t="str">
        <f t="shared" ca="1" si="620"/>
        <v>-</v>
      </c>
      <c r="DJ90" s="9"/>
      <c r="DK90" s="19" t="b">
        <f t="shared" ca="1" si="710"/>
        <v>1</v>
      </c>
      <c r="DL90" s="19" t="b">
        <f t="shared" ca="1" si="710"/>
        <v>1</v>
      </c>
      <c r="DM90" s="19" t="b">
        <f t="shared" ca="1" si="710"/>
        <v>1</v>
      </c>
      <c r="DN90" s="583">
        <f t="shared" ca="1" si="711"/>
        <v>2232010000</v>
      </c>
      <c r="DO90" s="19" t="b">
        <f t="shared" ca="1" si="710"/>
        <v>1</v>
      </c>
      <c r="DP90" s="19">
        <f t="shared" ca="1" si="710"/>
        <v>0</v>
      </c>
      <c r="DQ90" s="19" t="b">
        <f t="shared" ca="1" si="710"/>
        <v>0</v>
      </c>
      <c r="DR90" s="583">
        <f t="shared" ca="1" si="702"/>
        <v>223201000023</v>
      </c>
      <c r="DS90" s="430">
        <f t="shared" ca="1" si="461"/>
        <v>652</v>
      </c>
      <c r="DT90" s="430">
        <f t="shared" ca="1" si="461"/>
        <v>686</v>
      </c>
      <c r="DU90" s="430">
        <f t="shared" ca="1" si="461"/>
        <v>721</v>
      </c>
      <c r="DV90" s="142">
        <f t="shared" ca="1" si="462"/>
        <v>378</v>
      </c>
      <c r="DW90" s="142">
        <f t="shared" ca="1" si="462"/>
        <v>413</v>
      </c>
      <c r="DX90" s="142">
        <f t="shared" ca="1" si="462"/>
        <v>448</v>
      </c>
      <c r="DY90" s="19" t="str">
        <f t="shared" ca="1" si="534"/>
        <v>-</v>
      </c>
      <c r="DZ90" s="19" t="str">
        <f t="shared" ca="1" si="663"/>
        <v>-</v>
      </c>
      <c r="EA90" s="19" t="str">
        <f t="shared" ca="1" si="663"/>
        <v>-</v>
      </c>
      <c r="EB90" s="19" t="str">
        <f t="shared" ca="1" si="663"/>
        <v>-</v>
      </c>
      <c r="EC90" s="19" t="str">
        <f t="shared" ca="1" si="663"/>
        <v>-</v>
      </c>
      <c r="ED90" s="19" t="str">
        <f t="shared" ca="1" si="663"/>
        <v>-</v>
      </c>
      <c r="EE90" s="12">
        <v>1</v>
      </c>
      <c r="EF90" s="12">
        <v>1</v>
      </c>
      <c r="EG90" s="19">
        <f t="shared" ca="1" si="550"/>
        <v>0</v>
      </c>
      <c r="EH90" s="19" t="str">
        <f t="shared" ca="1" si="664"/>
        <v>-</v>
      </c>
      <c r="EI90" s="19" t="str">
        <f t="shared" ca="1" si="664"/>
        <v>-</v>
      </c>
      <c r="EJ90" s="19" t="str">
        <f t="shared" ca="1" si="535"/>
        <v>-</v>
      </c>
      <c r="EK90" s="19" t="str">
        <f t="shared" ca="1" si="535"/>
        <v>-</v>
      </c>
      <c r="EL90" s="19" t="str">
        <f t="shared" ca="1" si="535"/>
        <v>-</v>
      </c>
      <c r="EM90" s="19">
        <f t="shared" ca="1" si="665"/>
        <v>0</v>
      </c>
      <c r="EN90" s="19" t="str">
        <f t="shared" ca="1" si="665"/>
        <v>-</v>
      </c>
      <c r="EO90" s="19" t="str">
        <f t="shared" ca="1" si="665"/>
        <v>-</v>
      </c>
      <c r="EP90" s="19" t="str">
        <f t="shared" ca="1" si="441"/>
        <v>-</v>
      </c>
      <c r="EQ90" s="227">
        <f t="shared" ca="1" si="712"/>
        <v>1</v>
      </c>
      <c r="ER90" s="227">
        <f t="shared" ca="1" si="703"/>
        <v>1</v>
      </c>
      <c r="ES90" s="9"/>
      <c r="ET90" s="19" t="str">
        <f t="shared" ca="1" si="701"/>
        <v>-</v>
      </c>
      <c r="EU90" s="19" t="str">
        <f t="shared" ca="1" si="701"/>
        <v>-</v>
      </c>
      <c r="EV90" s="19" t="str">
        <f t="shared" ca="1" si="701"/>
        <v>-</v>
      </c>
      <c r="EW90" s="19" t="str">
        <f t="shared" ca="1" si="701"/>
        <v>-</v>
      </c>
      <c r="EX90" s="19" t="str">
        <f t="shared" ca="1" si="701"/>
        <v>-</v>
      </c>
      <c r="EY90" s="19" t="str">
        <f t="shared" ca="1" si="701"/>
        <v>-</v>
      </c>
      <c r="EZ90" s="19" t="str">
        <f t="shared" ca="1" si="701"/>
        <v>-</v>
      </c>
      <c r="FA90" s="19" t="str">
        <f t="shared" ca="1" si="701"/>
        <v>-</v>
      </c>
      <c r="FB90" s="19" t="str">
        <f t="shared" ca="1" si="701"/>
        <v>-</v>
      </c>
      <c r="FC90" s="19" t="str">
        <f t="shared" ca="1" si="701"/>
        <v>-</v>
      </c>
      <c r="FD90" s="19" t="str">
        <f t="shared" ca="1" si="701"/>
        <v>-</v>
      </c>
      <c r="FE90" s="19" t="str">
        <f t="shared" ca="1" si="701"/>
        <v>-</v>
      </c>
      <c r="FF90" s="19">
        <f t="shared" ref="FF90:FH106" ca="1" si="717">OFFSET(FF$5,$B90,0)</f>
        <v>0</v>
      </c>
      <c r="FG90" s="19">
        <f t="shared" ca="1" si="717"/>
        <v>0</v>
      </c>
      <c r="FH90" s="19">
        <f t="shared" ca="1" si="717"/>
        <v>0</v>
      </c>
      <c r="FI90" s="114">
        <f t="shared" ca="1" si="667"/>
        <v>0</v>
      </c>
      <c r="FJ90" s="114">
        <f t="shared" ca="1" si="667"/>
        <v>0</v>
      </c>
      <c r="FK90" s="114">
        <f t="shared" ca="1" si="667"/>
        <v>0</v>
      </c>
      <c r="FL90" s="114">
        <f t="shared" ca="1" si="667"/>
        <v>0</v>
      </c>
      <c r="FM90" s="114">
        <f t="shared" ca="1" si="667"/>
        <v>0</v>
      </c>
      <c r="FN90" s="536">
        <f t="shared" ca="1" si="668"/>
        <v>0</v>
      </c>
      <c r="FO90" s="114">
        <f t="shared" ca="1" si="669"/>
        <v>0</v>
      </c>
      <c r="FP90" s="114">
        <f t="shared" ca="1" si="669"/>
        <v>0</v>
      </c>
      <c r="FQ90" s="114">
        <f t="shared" ca="1" si="669"/>
        <v>0</v>
      </c>
      <c r="FR90" s="114">
        <f t="shared" ca="1" si="669"/>
        <v>0</v>
      </c>
      <c r="FS90" s="114">
        <f t="shared" ca="1" si="669"/>
        <v>0</v>
      </c>
      <c r="FT90" s="536">
        <f t="shared" ca="1" si="670"/>
        <v>0</v>
      </c>
      <c r="FU90" s="114">
        <f t="shared" ca="1" si="671"/>
        <v>0</v>
      </c>
      <c r="FV90" s="114">
        <f t="shared" ca="1" si="671"/>
        <v>0</v>
      </c>
      <c r="FW90" s="114">
        <f t="shared" ca="1" si="671"/>
        <v>0</v>
      </c>
      <c r="FX90" s="114">
        <f t="shared" ca="1" si="671"/>
        <v>0</v>
      </c>
      <c r="FY90" s="114">
        <f t="shared" ca="1" si="671"/>
        <v>0</v>
      </c>
      <c r="FZ90" s="536">
        <f t="shared" ca="1" si="672"/>
        <v>0</v>
      </c>
      <c r="GA90" s="114">
        <f t="shared" ca="1" si="673"/>
        <v>0</v>
      </c>
      <c r="GB90" s="114">
        <f t="shared" ca="1" si="673"/>
        <v>0</v>
      </c>
      <c r="GC90" s="114">
        <f t="shared" ca="1" si="673"/>
        <v>0</v>
      </c>
      <c r="GD90" s="114">
        <f t="shared" ca="1" si="673"/>
        <v>0</v>
      </c>
      <c r="GE90" s="114">
        <f t="shared" ca="1" si="673"/>
        <v>0</v>
      </c>
      <c r="GF90" s="536">
        <f t="shared" ca="1" si="674"/>
        <v>0</v>
      </c>
      <c r="GG90" s="114">
        <f t="shared" ca="1" si="675"/>
        <v>0</v>
      </c>
      <c r="GH90" s="114">
        <f t="shared" ca="1" si="675"/>
        <v>0</v>
      </c>
      <c r="GI90" s="114">
        <f t="shared" ca="1" si="675"/>
        <v>0</v>
      </c>
      <c r="GJ90" s="114">
        <f t="shared" ca="1" si="675"/>
        <v>0</v>
      </c>
      <c r="GK90" s="114">
        <f t="shared" ca="1" si="675"/>
        <v>0</v>
      </c>
      <c r="GL90" s="536">
        <f t="shared" ca="1" si="676"/>
        <v>0</v>
      </c>
      <c r="GM90" s="114">
        <f t="shared" ca="1" si="677"/>
        <v>0</v>
      </c>
      <c r="GN90" s="114">
        <f t="shared" ca="1" si="677"/>
        <v>0</v>
      </c>
      <c r="GO90" s="114">
        <f t="shared" ca="1" si="677"/>
        <v>0</v>
      </c>
      <c r="GP90" s="114">
        <f t="shared" ca="1" si="677"/>
        <v>0</v>
      </c>
      <c r="GQ90" s="114">
        <f t="shared" ca="1" si="677"/>
        <v>0</v>
      </c>
      <c r="GR90" s="536">
        <f t="shared" ca="1" si="678"/>
        <v>0</v>
      </c>
      <c r="GS90" s="115">
        <f t="shared" ca="1" si="679"/>
        <v>0</v>
      </c>
      <c r="GT90" s="115">
        <f t="shared" ca="1" si="679"/>
        <v>0</v>
      </c>
      <c r="GU90" s="115">
        <f t="shared" ca="1" si="679"/>
        <v>0</v>
      </c>
      <c r="GV90" s="115">
        <f t="shared" ca="1" si="679"/>
        <v>0</v>
      </c>
      <c r="GW90" s="553">
        <f t="shared" ca="1" si="680"/>
        <v>0</v>
      </c>
      <c r="GX90" s="553">
        <f t="shared" ca="1" si="680"/>
        <v>0</v>
      </c>
      <c r="GY90" s="553">
        <f t="shared" ca="1" si="680"/>
        <v>0</v>
      </c>
      <c r="GZ90" s="553">
        <f t="shared" ca="1" si="680"/>
        <v>0</v>
      </c>
      <c r="HA90" s="553">
        <f t="shared" ca="1" si="680"/>
        <v>0</v>
      </c>
      <c r="HB90" s="553">
        <f t="shared" ca="1" si="680"/>
        <v>0</v>
      </c>
      <c r="HC90" s="553">
        <f t="shared" ca="1" si="680"/>
        <v>0</v>
      </c>
      <c r="HD90" s="553">
        <f t="shared" ca="1" si="680"/>
        <v>0</v>
      </c>
      <c r="HE90" s="553">
        <f t="shared" ca="1" si="680"/>
        <v>0</v>
      </c>
      <c r="HF90" s="553">
        <f t="shared" ca="1" si="680"/>
        <v>0</v>
      </c>
      <c r="HG90" s="553">
        <f t="shared" ca="1" si="681"/>
        <v>0</v>
      </c>
      <c r="HH90" s="553">
        <f t="shared" ca="1" si="681"/>
        <v>0</v>
      </c>
      <c r="HI90" s="553">
        <f t="shared" ca="1" si="681"/>
        <v>0</v>
      </c>
      <c r="HJ90" s="553">
        <f t="shared" ca="1" si="681"/>
        <v>0</v>
      </c>
      <c r="HK90" s="553">
        <f t="shared" ca="1" si="681"/>
        <v>0</v>
      </c>
      <c r="HL90" s="553">
        <f t="shared" ca="1" si="681"/>
        <v>0</v>
      </c>
      <c r="HM90" s="553">
        <f t="shared" ca="1" si="681"/>
        <v>0</v>
      </c>
      <c r="HN90" s="553">
        <f t="shared" ca="1" si="681"/>
        <v>0</v>
      </c>
      <c r="HO90" s="553">
        <f t="shared" ca="1" si="681"/>
        <v>0</v>
      </c>
      <c r="HP90" s="553">
        <f t="shared" ca="1" si="681"/>
        <v>0</v>
      </c>
      <c r="HQ90" s="19">
        <f t="shared" ca="1" si="682"/>
        <v>0</v>
      </c>
      <c r="HR90" s="114">
        <f t="shared" ca="1" si="683"/>
        <v>0</v>
      </c>
      <c r="HS90" s="114">
        <f t="shared" ca="1" si="683"/>
        <v>0</v>
      </c>
      <c r="HT90" s="114">
        <f t="shared" ca="1" si="683"/>
        <v>0</v>
      </c>
      <c r="HU90" s="114">
        <f t="shared" ca="1" si="683"/>
        <v>0</v>
      </c>
      <c r="HV90" s="114">
        <f t="shared" ca="1" si="683"/>
        <v>0</v>
      </c>
      <c r="HW90" s="536">
        <f t="shared" ca="1" si="684"/>
        <v>0</v>
      </c>
      <c r="HX90" s="114">
        <f t="shared" ca="1" si="685"/>
        <v>0</v>
      </c>
      <c r="HY90" s="114">
        <f t="shared" ca="1" si="685"/>
        <v>0</v>
      </c>
      <c r="HZ90" s="114">
        <f t="shared" ca="1" si="685"/>
        <v>0</v>
      </c>
      <c r="IA90" s="114">
        <f t="shared" ca="1" si="685"/>
        <v>0</v>
      </c>
      <c r="IB90" s="114">
        <f t="shared" ca="1" si="685"/>
        <v>0</v>
      </c>
      <c r="IC90" s="536">
        <f t="shared" ca="1" si="686"/>
        <v>0</v>
      </c>
      <c r="ID90" s="114">
        <f t="shared" ca="1" si="687"/>
        <v>0</v>
      </c>
      <c r="IE90" s="114">
        <f t="shared" ca="1" si="687"/>
        <v>0</v>
      </c>
      <c r="IF90" s="114">
        <f t="shared" ca="1" si="687"/>
        <v>0</v>
      </c>
      <c r="IG90" s="114">
        <f t="shared" ca="1" si="687"/>
        <v>0</v>
      </c>
      <c r="IH90" s="114">
        <f t="shared" ca="1" si="687"/>
        <v>0</v>
      </c>
      <c r="II90" s="536">
        <f t="shared" ca="1" si="688"/>
        <v>0</v>
      </c>
      <c r="IJ90" s="114">
        <f t="shared" ca="1" si="689"/>
        <v>0</v>
      </c>
      <c r="IK90" s="114">
        <f t="shared" ca="1" si="689"/>
        <v>0</v>
      </c>
      <c r="IL90" s="114">
        <f t="shared" ca="1" si="689"/>
        <v>0</v>
      </c>
      <c r="IM90" s="114">
        <f t="shared" ca="1" si="689"/>
        <v>0</v>
      </c>
      <c r="IN90" s="114">
        <f t="shared" ca="1" si="689"/>
        <v>0</v>
      </c>
      <c r="IO90" s="536">
        <f t="shared" ca="1" si="690"/>
        <v>0</v>
      </c>
      <c r="IP90" s="114">
        <f t="shared" ca="1" si="691"/>
        <v>0</v>
      </c>
      <c r="IQ90" s="114">
        <f t="shared" ca="1" si="691"/>
        <v>0</v>
      </c>
      <c r="IR90" s="114">
        <f t="shared" ca="1" si="691"/>
        <v>0</v>
      </c>
      <c r="IS90" s="114">
        <f t="shared" ca="1" si="691"/>
        <v>0</v>
      </c>
      <c r="IT90" s="114">
        <f t="shared" ca="1" si="691"/>
        <v>0</v>
      </c>
      <c r="IU90" s="536">
        <f t="shared" ca="1" si="692"/>
        <v>0</v>
      </c>
      <c r="IV90" s="114">
        <f t="shared" ca="1" si="693"/>
        <v>0</v>
      </c>
      <c r="IW90" s="114">
        <f t="shared" ca="1" si="693"/>
        <v>0</v>
      </c>
      <c r="IX90" s="114">
        <f t="shared" ca="1" si="693"/>
        <v>0</v>
      </c>
      <c r="IY90" s="114">
        <f t="shared" ca="1" si="693"/>
        <v>0</v>
      </c>
      <c r="IZ90" s="114">
        <f t="shared" ca="1" si="693"/>
        <v>0</v>
      </c>
      <c r="JA90" s="536">
        <f t="shared" ca="1" si="694"/>
        <v>0</v>
      </c>
      <c r="JB90" s="115">
        <f t="shared" ca="1" si="695"/>
        <v>0</v>
      </c>
      <c r="JC90" s="115">
        <f t="shared" ca="1" si="695"/>
        <v>0</v>
      </c>
      <c r="JD90" s="115">
        <f t="shared" ca="1" si="695"/>
        <v>0</v>
      </c>
      <c r="JE90" s="115">
        <f t="shared" ca="1" si="695"/>
        <v>0</v>
      </c>
      <c r="JF90" s="553">
        <f t="shared" ca="1" si="696"/>
        <v>0.75</v>
      </c>
      <c r="JG90" s="553">
        <f t="shared" ca="1" si="696"/>
        <v>0</v>
      </c>
      <c r="JH90" s="553">
        <f t="shared" ca="1" si="696"/>
        <v>0</v>
      </c>
      <c r="JI90" s="553">
        <f t="shared" ca="1" si="696"/>
        <v>0</v>
      </c>
      <c r="JJ90" s="553">
        <f t="shared" ca="1" si="696"/>
        <v>0</v>
      </c>
      <c r="JK90" s="553">
        <f t="shared" ca="1" si="696"/>
        <v>0.75</v>
      </c>
      <c r="JL90" s="553">
        <f t="shared" ca="1" si="696"/>
        <v>0</v>
      </c>
      <c r="JM90" s="553">
        <f t="shared" ca="1" si="696"/>
        <v>0</v>
      </c>
      <c r="JN90" s="553">
        <f t="shared" ca="1" si="696"/>
        <v>0</v>
      </c>
      <c r="JO90" s="553">
        <f t="shared" ca="1" si="696"/>
        <v>0</v>
      </c>
      <c r="JP90" s="553">
        <f t="shared" ca="1" si="697"/>
        <v>0.75</v>
      </c>
      <c r="JQ90" s="553">
        <f t="shared" ca="1" si="697"/>
        <v>0</v>
      </c>
      <c r="JR90" s="553">
        <f t="shared" ca="1" si="697"/>
        <v>0</v>
      </c>
      <c r="JS90" s="553">
        <f t="shared" ca="1" si="697"/>
        <v>0</v>
      </c>
      <c r="JT90" s="553">
        <f t="shared" ca="1" si="697"/>
        <v>0</v>
      </c>
      <c r="JU90" s="553">
        <f t="shared" ca="1" si="697"/>
        <v>0.75</v>
      </c>
      <c r="JV90" s="553">
        <f t="shared" ca="1" si="697"/>
        <v>0</v>
      </c>
      <c r="JW90" s="553">
        <f t="shared" ca="1" si="697"/>
        <v>0</v>
      </c>
      <c r="JX90" s="553">
        <f t="shared" ca="1" si="697"/>
        <v>0</v>
      </c>
      <c r="JY90" s="553">
        <f t="shared" ca="1" si="697"/>
        <v>0</v>
      </c>
      <c r="JZ90" s="19">
        <f t="shared" ca="1" si="639"/>
        <v>0</v>
      </c>
      <c r="KA90" s="5">
        <f t="shared" ca="1" si="472"/>
        <v>67</v>
      </c>
      <c r="KB90" s="9"/>
      <c r="KC90" s="5">
        <f t="shared" ca="1" si="473"/>
        <v>1</v>
      </c>
      <c r="KD90" s="5" t="b">
        <f t="shared" ca="1" si="473"/>
        <v>0</v>
      </c>
      <c r="KE90" s="19">
        <f t="shared" ca="1" si="713"/>
        <v>0</v>
      </c>
      <c r="KF90" s="5">
        <f t="shared" ca="1" si="474"/>
        <v>0</v>
      </c>
      <c r="KG90" s="5">
        <f t="shared" ca="1" si="475"/>
        <v>1.2500000000000001E-2</v>
      </c>
      <c r="KH90" s="19">
        <f t="shared" ca="1" si="476"/>
        <v>0</v>
      </c>
      <c r="KI90" s="19">
        <f t="shared" ca="1" si="476"/>
        <v>0</v>
      </c>
      <c r="KJ90" s="19" t="str">
        <f t="shared" ca="1" si="476"/>
        <v>-</v>
      </c>
      <c r="KK90" s="19" t="str">
        <f t="shared" ca="1" si="599"/>
        <v>-</v>
      </c>
      <c r="KL90" s="19" t="str">
        <f t="shared" ca="1" si="599"/>
        <v>-</v>
      </c>
      <c r="KM90" s="19" t="str">
        <f t="shared" ca="1" si="599"/>
        <v>-</v>
      </c>
      <c r="KN90" s="19" t="str">
        <f t="shared" ca="1" si="599"/>
        <v>-</v>
      </c>
      <c r="KO90" s="19" t="str">
        <f t="shared" ca="1" si="599"/>
        <v>-</v>
      </c>
      <c r="KP90" s="19" t="str">
        <f t="shared" ca="1" si="599"/>
        <v>-</v>
      </c>
      <c r="KQ90" s="19" t="str">
        <f t="shared" ca="1" si="599"/>
        <v>-</v>
      </c>
      <c r="KR90" s="19" t="str">
        <f t="shared" ca="1" si="599"/>
        <v>-</v>
      </c>
      <c r="KS90" s="19" t="str">
        <f t="shared" ca="1" si="599"/>
        <v>-</v>
      </c>
      <c r="KT90" s="19" t="str">
        <f t="shared" ca="1" si="599"/>
        <v>-</v>
      </c>
      <c r="KU90" s="19" t="str">
        <f t="shared" ca="1" si="599"/>
        <v>-</v>
      </c>
      <c r="KV90" s="19" t="str">
        <f t="shared" ca="1" si="599"/>
        <v>-</v>
      </c>
      <c r="KW90" s="19">
        <f t="shared" ca="1" si="631"/>
        <v>1</v>
      </c>
      <c r="KX90" s="19">
        <f t="shared" ca="1" si="713"/>
        <v>0</v>
      </c>
      <c r="KY90" s="19">
        <f t="shared" ca="1" si="478"/>
        <v>1</v>
      </c>
      <c r="KZ90" s="19">
        <f t="shared" ca="1" si="631"/>
        <v>1</v>
      </c>
      <c r="LA90" s="19">
        <f t="shared" ca="1" si="631"/>
        <v>1</v>
      </c>
      <c r="LB90" s="19">
        <f t="shared" ca="1" si="631"/>
        <v>1</v>
      </c>
      <c r="LC90" s="19">
        <f t="shared" ca="1" si="631"/>
        <v>0</v>
      </c>
      <c r="LD90" s="19">
        <f t="shared" ca="1" si="631"/>
        <v>1</v>
      </c>
      <c r="LE90" s="19">
        <f t="shared" ca="1" si="631"/>
        <v>0</v>
      </c>
      <c r="LF90" s="19">
        <f t="shared" ca="1" si="631"/>
        <v>0</v>
      </c>
      <c r="LG90" s="19">
        <f t="shared" ca="1" si="618"/>
        <v>1</v>
      </c>
      <c r="LH90" s="19">
        <f t="shared" ca="1" si="618"/>
        <v>0</v>
      </c>
      <c r="LI90" s="19">
        <f t="shared" ca="1" si="618"/>
        <v>0</v>
      </c>
      <c r="LJ90" s="19">
        <f t="shared" ca="1" si="618"/>
        <v>0</v>
      </c>
      <c r="LK90" s="19">
        <f t="shared" ca="1" si="618"/>
        <v>0</v>
      </c>
      <c r="LL90" s="19">
        <f t="shared" ca="1" si="618"/>
        <v>1</v>
      </c>
      <c r="LM90" s="19">
        <f t="shared" ca="1" si="618"/>
        <v>0</v>
      </c>
      <c r="LN90" s="19">
        <f t="shared" ca="1" si="618"/>
        <v>1</v>
      </c>
      <c r="LO90" s="19">
        <f t="shared" ca="1" si="713"/>
        <v>0</v>
      </c>
      <c r="LP90" s="19">
        <f t="shared" ca="1" si="713"/>
        <v>0</v>
      </c>
      <c r="LQ90" s="19">
        <f t="shared" ca="1" si="713"/>
        <v>0</v>
      </c>
      <c r="LR90" s="19">
        <f t="shared" ca="1" si="713"/>
        <v>0</v>
      </c>
      <c r="LS90" s="19">
        <f t="shared" ca="1" si="713"/>
        <v>0</v>
      </c>
      <c r="LT90" s="19">
        <f t="shared" ca="1" si="713"/>
        <v>0</v>
      </c>
      <c r="LU90" s="19">
        <f t="shared" ca="1" si="713"/>
        <v>0</v>
      </c>
      <c r="LV90" s="19">
        <f t="shared" ca="1" si="713"/>
        <v>0</v>
      </c>
      <c r="LW90" s="19">
        <f t="shared" ca="1" si="713"/>
        <v>0</v>
      </c>
      <c r="LX90" s="19">
        <f t="shared" ca="1" si="704"/>
        <v>0</v>
      </c>
      <c r="LY90" s="19">
        <f t="shared" ca="1" si="704"/>
        <v>0</v>
      </c>
      <c r="LZ90" s="19">
        <f t="shared" ca="1" si="704"/>
        <v>0</v>
      </c>
      <c r="MA90" s="19">
        <f t="shared" ca="1" si="704"/>
        <v>0</v>
      </c>
      <c r="MB90" s="19">
        <f t="shared" ca="1" si="704"/>
        <v>0</v>
      </c>
      <c r="MC90" s="19">
        <f t="shared" ca="1" si="704"/>
        <v>0</v>
      </c>
      <c r="MD90" s="19">
        <f t="shared" ca="1" si="704"/>
        <v>0</v>
      </c>
      <c r="ME90" s="19">
        <f t="shared" ca="1" si="704"/>
        <v>0</v>
      </c>
      <c r="MF90" s="19">
        <f t="shared" ca="1" si="704"/>
        <v>0</v>
      </c>
      <c r="MG90" s="19">
        <f t="shared" ca="1" si="704"/>
        <v>0</v>
      </c>
      <c r="MH90" s="19">
        <f t="shared" ca="1" si="704"/>
        <v>0</v>
      </c>
      <c r="MI90" s="19">
        <f t="shared" ca="1" si="704"/>
        <v>0</v>
      </c>
      <c r="MJ90" s="5">
        <f t="shared" ca="1" si="480"/>
        <v>0</v>
      </c>
      <c r="MK90" s="5">
        <f t="shared" ca="1" si="480"/>
        <v>6.25E-2</v>
      </c>
      <c r="ML90" s="5">
        <f t="shared" ca="1" si="480"/>
        <v>6.25E-2</v>
      </c>
      <c r="MM90" s="5">
        <f t="shared" ca="1" si="480"/>
        <v>6.25E-2</v>
      </c>
      <c r="MN90" s="19">
        <f t="shared" ca="1" si="418"/>
        <v>0</v>
      </c>
      <c r="MO90" s="19">
        <f t="shared" ca="1" si="704"/>
        <v>0</v>
      </c>
      <c r="MP90" s="19">
        <f t="shared" ca="1" si="370"/>
        <v>0</v>
      </c>
      <c r="MQ90" s="19">
        <f t="shared" ca="1" si="370"/>
        <v>0</v>
      </c>
      <c r="MR90" s="19">
        <f t="shared" ca="1" si="370"/>
        <v>0</v>
      </c>
      <c r="MS90" s="19">
        <f t="shared" ca="1" si="370"/>
        <v>0</v>
      </c>
      <c r="MT90" s="19">
        <f t="shared" ca="1" si="704"/>
        <v>0</v>
      </c>
      <c r="MU90" s="19">
        <f t="shared" ca="1" si="704"/>
        <v>1</v>
      </c>
      <c r="MV90" s="19">
        <f t="shared" ca="1" si="481"/>
        <v>0</v>
      </c>
      <c r="MW90" s="19">
        <f t="shared" ca="1" si="481"/>
        <v>0</v>
      </c>
      <c r="MX90" s="19">
        <f t="shared" ca="1" si="481"/>
        <v>0</v>
      </c>
      <c r="MY90" s="19">
        <f t="shared" ca="1" si="704"/>
        <v>0</v>
      </c>
      <c r="MZ90" s="19">
        <f t="shared" ca="1" si="704"/>
        <v>1</v>
      </c>
      <c r="NA90" s="9"/>
      <c r="NB90" s="5" t="b">
        <f t="shared" ca="1" si="482"/>
        <v>0</v>
      </c>
      <c r="NC90" s="19" t="str">
        <f t="shared" ca="1" si="373"/>
        <v>-</v>
      </c>
      <c r="ND90" s="19" t="str">
        <f t="shared" ca="1" si="373"/>
        <v>-</v>
      </c>
      <c r="NE90" s="5" t="b">
        <f t="shared" ca="1" si="483"/>
        <v>0</v>
      </c>
      <c r="NF90" s="5" t="b">
        <f t="shared" ca="1" si="483"/>
        <v>0</v>
      </c>
      <c r="NG90" s="5" t="b">
        <f t="shared" ca="1" si="483"/>
        <v>1</v>
      </c>
      <c r="NH90" s="134">
        <f t="shared" ca="1" si="484"/>
        <v>2</v>
      </c>
      <c r="NI90" s="134">
        <f t="shared" ca="1" si="484"/>
        <v>2</v>
      </c>
      <c r="NJ90" s="5" t="b">
        <f t="shared" ca="1" si="610"/>
        <v>0</v>
      </c>
      <c r="NK90" s="5" t="b">
        <f t="shared" ca="1" si="610"/>
        <v>1</v>
      </c>
      <c r="NL90" s="5" t="b">
        <f t="shared" ca="1" si="610"/>
        <v>1</v>
      </c>
      <c r="NM90" s="5" t="b">
        <f t="shared" ca="1" si="610"/>
        <v>0</v>
      </c>
      <c r="NN90" s="5">
        <f t="shared" ca="1" si="611"/>
        <v>1</v>
      </c>
      <c r="NO90" s="5">
        <f t="shared" ca="1" si="611"/>
        <v>0</v>
      </c>
      <c r="NP90" s="5" t="b">
        <f t="shared" ca="1" si="612"/>
        <v>0</v>
      </c>
      <c r="NQ90" s="5" t="str" cm="1">
        <f t="array" aca="1" ref="NQ90" ca="1">IF(OR(NR90:NY90&lt;&gt;"-"),TRUE,"-")</f>
        <v>-</v>
      </c>
      <c r="NR90" s="19" t="str">
        <f t="shared" ca="1" si="632"/>
        <v>-</v>
      </c>
      <c r="NS90" s="19" t="str">
        <f t="shared" ca="1" si="632"/>
        <v>-</v>
      </c>
      <c r="NT90" s="19" t="str">
        <f t="shared" ca="1" si="632"/>
        <v>-</v>
      </c>
      <c r="NU90" s="19" t="str">
        <f t="shared" ca="1" si="632"/>
        <v>-</v>
      </c>
      <c r="NV90" s="19" t="str">
        <f t="shared" ca="1" si="632"/>
        <v>-</v>
      </c>
      <c r="NW90" s="19" t="str">
        <f t="shared" ca="1" si="632"/>
        <v>-</v>
      </c>
      <c r="NX90" s="19" t="str">
        <f t="shared" ca="1" si="632"/>
        <v>-</v>
      </c>
      <c r="NY90" s="19" t="str">
        <f t="shared" ca="1" si="632"/>
        <v>-</v>
      </c>
      <c r="NZ90" s="5" t="b">
        <f t="array" aca="1" ref="NZ90" ca="1">IF(OR(OA90:OG90&lt;&gt;"-"),TRUE,"-")</f>
        <v>1</v>
      </c>
      <c r="OA90" s="19">
        <f t="shared" ca="1" si="541"/>
        <v>0</v>
      </c>
      <c r="OB90" s="19">
        <f t="shared" ca="1" si="541"/>
        <v>999999</v>
      </c>
      <c r="OC90" s="19">
        <f t="shared" ca="1" si="541"/>
        <v>999999</v>
      </c>
      <c r="OD90" s="19">
        <f t="shared" ca="1" si="541"/>
        <v>999999</v>
      </c>
      <c r="OE90" s="19">
        <f t="shared" ca="1" si="541"/>
        <v>999999</v>
      </c>
      <c r="OF90" s="19">
        <f t="shared" ca="1" si="541"/>
        <v>999999</v>
      </c>
      <c r="OG90" s="19">
        <f t="shared" ca="1" si="541"/>
        <v>999999</v>
      </c>
      <c r="OH90" s="5" t="str">
        <f t="array" aca="1" ref="OH90" ca="1">IF(OR(OI90:OJ90&lt;&gt;"-"),TRUE,"-")</f>
        <v>-</v>
      </c>
      <c r="OI90" s="19" t="str">
        <f t="shared" ca="1" si="626"/>
        <v>-</v>
      </c>
      <c r="OJ90" s="19" t="str">
        <f t="shared" ca="1" si="626"/>
        <v>-</v>
      </c>
      <c r="OK90" s="19" t="b">
        <f t="shared" ca="1" si="541"/>
        <v>1</v>
      </c>
      <c r="OL90" s="19">
        <f t="shared" ca="1" si="541"/>
        <v>0</v>
      </c>
      <c r="OM90" s="5" t="str">
        <f t="shared" ca="1" si="489"/>
        <v>-</v>
      </c>
      <c r="ON90" s="5" t="str">
        <f t="shared" ca="1" si="489"/>
        <v>-</v>
      </c>
      <c r="OO90" s="5" t="str">
        <f t="shared" ca="1" si="489"/>
        <v>-</v>
      </c>
      <c r="OP90" s="5" t="str">
        <f t="shared" ca="1" si="489"/>
        <v>-</v>
      </c>
      <c r="OQ90" s="19" t="str">
        <f t="shared" ca="1" si="386"/>
        <v>-</v>
      </c>
      <c r="OR90" s="19" t="str">
        <f t="shared" ca="1" si="386"/>
        <v>-</v>
      </c>
      <c r="OS90" s="19" t="str">
        <f t="shared" ca="1" si="386"/>
        <v>-</v>
      </c>
      <c r="OT90" s="19" t="str">
        <f t="shared" ca="1" si="386"/>
        <v>-</v>
      </c>
      <c r="OU90" s="19">
        <f t="shared" ca="1" si="386"/>
        <v>0</v>
      </c>
      <c r="OV90" s="19" t="str">
        <f t="shared" ca="1" si="386"/>
        <v>-</v>
      </c>
      <c r="OW90" s="5" t="str">
        <f t="shared" ca="1" si="613"/>
        <v>-</v>
      </c>
      <c r="OX90" s="5">
        <f t="shared" ca="1" si="613"/>
        <v>500</v>
      </c>
      <c r="OY90" s="5">
        <f t="shared" ca="1" si="613"/>
        <v>500</v>
      </c>
      <c r="OZ90" s="5" t="str">
        <f t="shared" ca="1" si="613"/>
        <v>-</v>
      </c>
      <c r="PA90" s="5" t="str">
        <f t="shared" ca="1" si="613"/>
        <v>-</v>
      </c>
      <c r="PB90" s="5" t="str">
        <f t="shared" ca="1" si="613"/>
        <v>-</v>
      </c>
      <c r="PC90" s="5">
        <f t="shared" ca="1" si="492"/>
        <v>1.5</v>
      </c>
      <c r="PD90" s="9"/>
      <c r="PE90" s="19">
        <f t="shared" ca="1" si="714"/>
        <v>50</v>
      </c>
      <c r="PF90" s="19">
        <f t="shared" ca="1" si="715"/>
        <v>50</v>
      </c>
      <c r="PG90" s="19">
        <f t="shared" ca="1" si="715"/>
        <v>50</v>
      </c>
      <c r="PH90" s="19">
        <f t="shared" ca="1" si="715"/>
        <v>50</v>
      </c>
      <c r="PI90" s="19">
        <f t="shared" ca="1" si="698"/>
        <v>1</v>
      </c>
      <c r="PJ90" s="5">
        <f t="shared" ca="1" si="493"/>
        <v>1</v>
      </c>
      <c r="PK90" s="19">
        <f t="shared" ca="1" si="494"/>
        <v>1</v>
      </c>
      <c r="PL90" s="9"/>
      <c r="PM90" s="19" t="b">
        <f t="shared" ca="1" si="544"/>
        <v>0</v>
      </c>
      <c r="PN90" s="19" t="b">
        <f t="shared" ca="1" si="544"/>
        <v>0</v>
      </c>
      <c r="PO90" s="19">
        <f t="shared" ca="1" si="715"/>
        <v>1</v>
      </c>
      <c r="PP90" s="19">
        <f t="shared" ca="1" si="715"/>
        <v>1</v>
      </c>
      <c r="PQ90" s="19">
        <f t="shared" ca="1" si="715"/>
        <v>1</v>
      </c>
      <c r="PR90" s="19">
        <f t="shared" ca="1" si="715"/>
        <v>1</v>
      </c>
      <c r="PS90" s="19">
        <f t="shared" ca="1" si="715"/>
        <v>1</v>
      </c>
      <c r="PT90" s="19">
        <f t="shared" ca="1" si="715"/>
        <v>1</v>
      </c>
      <c r="PU90" s="19">
        <f t="shared" ca="1" si="715"/>
        <v>1</v>
      </c>
      <c r="PV90" s="19">
        <f t="shared" ca="1" si="715"/>
        <v>1</v>
      </c>
      <c r="PW90" s="19">
        <f t="shared" ca="1" si="715"/>
        <v>1</v>
      </c>
      <c r="PX90" s="9"/>
      <c r="PY90" s="12" t="str">
        <f t="shared" ca="1" si="496"/>
        <v>-</v>
      </c>
      <c r="PZ90" s="19" t="str">
        <f t="shared" ca="1" si="497"/>
        <v>-</v>
      </c>
      <c r="QA90" s="19" t="str">
        <f t="shared" ca="1" si="497"/>
        <v>-</v>
      </c>
      <c r="QB90" s="19" t="str">
        <f t="shared" ca="1" si="498"/>
        <v>-</v>
      </c>
      <c r="QC90" s="19" t="str">
        <f t="shared" ca="1" si="497"/>
        <v>-</v>
      </c>
      <c r="QD90" s="19" t="str">
        <f t="shared" ca="1" si="499"/>
        <v>-</v>
      </c>
      <c r="QE90" s="19" t="str">
        <f t="shared" ca="1" si="497"/>
        <v>-</v>
      </c>
      <c r="QF90" s="19" t="str">
        <f t="shared" ca="1" si="497"/>
        <v>-</v>
      </c>
      <c r="QG90" s="19" t="str">
        <f t="shared" ca="1" si="497"/>
        <v>-</v>
      </c>
      <c r="QH90" s="19" t="str">
        <f t="shared" ca="1" si="497"/>
        <v>-</v>
      </c>
      <c r="QI90" s="19" t="str">
        <f t="shared" ca="1" si="497"/>
        <v>-</v>
      </c>
      <c r="QJ90" s="19" t="str">
        <f t="shared" ca="1" si="497"/>
        <v>-</v>
      </c>
      <c r="QK90" s="19" t="str">
        <f t="shared" ca="1" si="497"/>
        <v>-</v>
      </c>
      <c r="QL90" s="19" t="str">
        <f t="shared" ca="1" si="497"/>
        <v>-</v>
      </c>
      <c r="QM90" s="19" t="str">
        <f t="shared" ca="1" si="497"/>
        <v>-</v>
      </c>
      <c r="QN90" s="19" t="str">
        <f t="shared" ca="1" si="497"/>
        <v>-</v>
      </c>
      <c r="QO90" s="19" t="str">
        <f t="shared" ca="1" si="497"/>
        <v>-</v>
      </c>
      <c r="QP90" s="19" t="str">
        <f t="shared" ca="1" si="497"/>
        <v>-</v>
      </c>
      <c r="QQ90" s="19" t="str">
        <f t="shared" ca="1" si="497"/>
        <v>-</v>
      </c>
      <c r="QR90" s="19" t="str">
        <f t="shared" ca="1" si="500"/>
        <v>-</v>
      </c>
      <c r="QS90" s="19" t="str">
        <f t="shared" ca="1" si="500"/>
        <v>-</v>
      </c>
      <c r="QT90" s="19" t="str">
        <f t="shared" ca="1" si="500"/>
        <v>-</v>
      </c>
      <c r="QU90" s="19" t="str">
        <f t="shared" ca="1" si="500"/>
        <v>-</v>
      </c>
      <c r="QV90" s="19" t="str">
        <f t="shared" ca="1" si="500"/>
        <v>-</v>
      </c>
      <c r="QW90" s="19" t="str">
        <f t="shared" ca="1" si="500"/>
        <v>-</v>
      </c>
      <c r="QX90" s="19" t="str">
        <f t="shared" ca="1" si="500"/>
        <v>-</v>
      </c>
      <c r="QY90" s="19" t="str">
        <f t="shared" ca="1" si="501"/>
        <v>-</v>
      </c>
      <c r="QZ90" s="19" t="str">
        <f t="shared" ca="1" si="501"/>
        <v>-</v>
      </c>
      <c r="RA90" s="19" t="str">
        <f t="shared" ca="1" si="501"/>
        <v>-</v>
      </c>
      <c r="RB90" s="19" t="str">
        <f t="shared" ca="1" si="501"/>
        <v>-</v>
      </c>
      <c r="RC90" s="19" t="str">
        <f t="shared" ca="1" si="501"/>
        <v>-</v>
      </c>
      <c r="RD90" s="19" t="str">
        <f t="shared" ca="1" si="501"/>
        <v>-</v>
      </c>
      <c r="RE90" s="19" t="str">
        <f t="shared" ca="1" si="501"/>
        <v>-</v>
      </c>
      <c r="RF90" s="19" t="str">
        <f t="shared" ca="1" si="501"/>
        <v>-</v>
      </c>
      <c r="RG90" s="19" t="str">
        <f t="shared" ca="1" si="501"/>
        <v>-</v>
      </c>
      <c r="RH90" s="19" t="str">
        <f t="shared" ca="1" si="501"/>
        <v>-</v>
      </c>
      <c r="RI90" s="19" t="str">
        <f t="shared" ca="1" si="500"/>
        <v>-</v>
      </c>
      <c r="RJ90" s="19" t="str">
        <f t="shared" ca="1" si="500"/>
        <v>-</v>
      </c>
      <c r="RK90" s="19" t="str">
        <f t="shared" ca="1" si="500"/>
        <v>-</v>
      </c>
      <c r="RL90" s="19" t="str">
        <f t="shared" ca="1" si="500"/>
        <v>-</v>
      </c>
      <c r="RM90" s="19" t="str">
        <f t="shared" ca="1" si="500"/>
        <v>-</v>
      </c>
      <c r="RN90" s="19" t="str">
        <f t="shared" ca="1" si="500"/>
        <v>-</v>
      </c>
      <c r="RO90" s="19" t="str">
        <f t="shared" ca="1" si="500"/>
        <v>-</v>
      </c>
      <c r="RP90" s="19" t="str">
        <f t="shared" ca="1" si="500"/>
        <v>-</v>
      </c>
      <c r="RQ90" s="19" t="str">
        <f t="shared" ca="1" si="500"/>
        <v>-</v>
      </c>
      <c r="RR90" s="19" t="str">
        <f t="shared" ca="1" si="502"/>
        <v>-</v>
      </c>
      <c r="RS90" s="19" t="str">
        <f t="shared" ca="1" si="502"/>
        <v>-</v>
      </c>
      <c r="RT90" s="19" t="str">
        <f t="shared" ca="1" si="502"/>
        <v>-</v>
      </c>
      <c r="RU90" s="19" t="str">
        <f t="shared" ca="1" si="502"/>
        <v>-</v>
      </c>
      <c r="RV90" s="19" t="str">
        <f t="shared" ca="1" si="502"/>
        <v>-</v>
      </c>
      <c r="RW90" s="19" t="str">
        <f t="shared" ca="1" si="502"/>
        <v>-</v>
      </c>
      <c r="RX90" s="19" t="str">
        <f t="shared" ca="1" si="502"/>
        <v>-</v>
      </c>
      <c r="RY90" s="19" t="str">
        <f t="shared" ca="1" si="502"/>
        <v>-</v>
      </c>
      <c r="RZ90" s="19" t="str">
        <f t="shared" ca="1" si="502"/>
        <v>-</v>
      </c>
      <c r="SA90" s="19" t="str">
        <f t="shared" ca="1" si="502"/>
        <v>-</v>
      </c>
      <c r="SB90" s="19" t="str">
        <f t="shared" ca="1" si="502"/>
        <v>-</v>
      </c>
      <c r="SC90" s="19" t="str">
        <f t="shared" ca="1" si="502"/>
        <v>-</v>
      </c>
      <c r="SD90" s="19" t="str">
        <f t="shared" ca="1" si="502"/>
        <v>-</v>
      </c>
      <c r="SE90" s="19" t="str">
        <f t="shared" ca="1" si="502"/>
        <v>-</v>
      </c>
      <c r="SF90" s="19" t="str">
        <f t="shared" ca="1" si="502"/>
        <v>-</v>
      </c>
      <c r="SG90" s="19" t="str">
        <f t="shared" ca="1" si="502"/>
        <v>-</v>
      </c>
      <c r="SH90" s="19" t="str">
        <f t="shared" ca="1" si="503"/>
        <v>-</v>
      </c>
      <c r="SI90" s="12" t="str">
        <f t="shared" ca="1" si="504"/>
        <v>-</v>
      </c>
      <c r="SJ90" s="19" t="str">
        <f t="shared" ca="1" si="503"/>
        <v>-</v>
      </c>
      <c r="SK90" s="19" t="str">
        <f t="shared" ca="1" si="503"/>
        <v>-</v>
      </c>
      <c r="SL90" s="19" t="str">
        <f t="shared" ca="1" si="503"/>
        <v>-</v>
      </c>
      <c r="SM90" s="19" t="str">
        <f t="shared" ca="1" si="564"/>
        <v>-</v>
      </c>
      <c r="SN90" s="19" t="str">
        <f t="shared" ca="1" si="564"/>
        <v>-</v>
      </c>
      <c r="SO90" s="19" t="str">
        <f t="shared" ca="1" si="564"/>
        <v>-</v>
      </c>
      <c r="SP90" s="19" t="str">
        <f t="shared" ca="1" si="564"/>
        <v>-</v>
      </c>
      <c r="SQ90" s="19" t="str">
        <f t="shared" ca="1" si="564"/>
        <v>-</v>
      </c>
      <c r="SR90" s="19" t="str">
        <f t="shared" ca="1" si="564"/>
        <v>-</v>
      </c>
      <c r="SS90" s="19" t="str">
        <f t="shared" ca="1" si="503"/>
        <v>-</v>
      </c>
      <c r="ST90" s="19" t="str">
        <f t="shared" ca="1" si="503"/>
        <v>-</v>
      </c>
      <c r="SU90" s="19" t="str">
        <f t="shared" ca="1" si="503"/>
        <v>-</v>
      </c>
      <c r="SV90" s="19" t="str">
        <f t="shared" ca="1" si="503"/>
        <v>-</v>
      </c>
      <c r="SW90" s="19" t="str">
        <f t="shared" ca="1" si="503"/>
        <v>-</v>
      </c>
      <c r="SX90" s="19" t="str">
        <f t="shared" ca="1" si="503"/>
        <v>-</v>
      </c>
      <c r="SY90" s="19" t="str">
        <f t="shared" ca="1" si="503"/>
        <v>-</v>
      </c>
      <c r="SZ90" s="19" t="str">
        <f t="shared" ca="1" si="503"/>
        <v>-</v>
      </c>
      <c r="TA90" s="19" t="str">
        <f t="shared" ca="1" si="503"/>
        <v>-</v>
      </c>
      <c r="TB90" s="19" t="str">
        <f t="shared" ca="1" si="503"/>
        <v>-</v>
      </c>
      <c r="TC90" s="19" t="str">
        <f t="shared" ca="1" si="503"/>
        <v>-</v>
      </c>
      <c r="TD90" s="19" t="str">
        <f t="shared" ca="1" si="505"/>
        <v>-</v>
      </c>
      <c r="TE90" s="19" t="str">
        <f t="shared" ca="1" si="505"/>
        <v>-</v>
      </c>
      <c r="TF90" s="19" t="str">
        <f t="shared" ca="1" si="505"/>
        <v>-</v>
      </c>
      <c r="TG90" s="19" t="str">
        <f t="shared" ca="1" si="505"/>
        <v>-</v>
      </c>
      <c r="TH90" s="19" t="str">
        <f t="shared" ca="1" si="505"/>
        <v>-</v>
      </c>
      <c r="TI90" s="19" t="str">
        <f t="shared" ca="1" si="505"/>
        <v>-</v>
      </c>
      <c r="TJ90" s="19" t="str">
        <f t="shared" ca="1" si="505"/>
        <v>-</v>
      </c>
      <c r="TK90" s="19" t="str">
        <f t="shared" ca="1" si="505"/>
        <v>-</v>
      </c>
      <c r="TL90" s="19" t="str">
        <f t="shared" ca="1" si="505"/>
        <v>-</v>
      </c>
      <c r="TM90" s="19" t="str">
        <f t="shared" ca="1" si="506"/>
        <v>-</v>
      </c>
      <c r="TN90" s="19" t="str">
        <f t="shared" ca="1" si="506"/>
        <v>-</v>
      </c>
      <c r="TO90" s="19" t="str">
        <f t="shared" ca="1" si="506"/>
        <v>-</v>
      </c>
      <c r="TP90" s="19" t="str">
        <f t="shared" ca="1" si="506"/>
        <v>-</v>
      </c>
      <c r="TQ90" s="19" t="str">
        <f t="shared" ca="1" si="506"/>
        <v>-</v>
      </c>
      <c r="TR90" s="19" t="str">
        <f t="shared" ca="1" si="506"/>
        <v>-</v>
      </c>
      <c r="TS90" s="19" t="str">
        <f t="shared" ca="1" si="505"/>
        <v>-</v>
      </c>
      <c r="TT90" s="19" t="str">
        <f t="shared" ca="1" si="505"/>
        <v>-</v>
      </c>
      <c r="TU90" s="19" t="str">
        <f t="shared" ca="1" si="505"/>
        <v>-</v>
      </c>
      <c r="TV90" s="19" t="str">
        <f t="shared" ca="1" si="505"/>
        <v>-</v>
      </c>
      <c r="TW90" s="19" t="str">
        <f t="shared" ca="1" si="505"/>
        <v>-</v>
      </c>
      <c r="TX90" s="19" t="str">
        <f t="shared" ca="1" si="505"/>
        <v>-</v>
      </c>
      <c r="TY90" s="19" t="str">
        <f t="shared" ca="1" si="505"/>
        <v>-</v>
      </c>
      <c r="TZ90" s="19" t="str">
        <f t="shared" ca="1" si="507"/>
        <v>-</v>
      </c>
      <c r="UA90" s="19" t="str">
        <f t="shared" ca="1" si="507"/>
        <v>-</v>
      </c>
      <c r="UB90" s="19" t="str">
        <f t="shared" ca="1" si="507"/>
        <v>-</v>
      </c>
      <c r="UC90" s="19" t="str">
        <f t="shared" ca="1" si="507"/>
        <v>-</v>
      </c>
      <c r="UD90" s="19" t="str">
        <f t="shared" ca="1" si="507"/>
        <v>-</v>
      </c>
      <c r="UE90" s="19" t="str">
        <f t="shared" ca="1" si="507"/>
        <v>-</v>
      </c>
      <c r="UF90" s="19" t="str">
        <f t="shared" ca="1" si="507"/>
        <v>-</v>
      </c>
      <c r="UG90" s="19" t="str">
        <f t="shared" ca="1" si="507"/>
        <v>-</v>
      </c>
      <c r="UH90" s="19" t="str">
        <f t="shared" ca="1" si="507"/>
        <v>-</v>
      </c>
      <c r="UI90" s="19" t="str">
        <f t="shared" ca="1" si="507"/>
        <v>-</v>
      </c>
      <c r="UJ90" s="19" t="str">
        <f t="shared" ca="1" si="507"/>
        <v>-</v>
      </c>
      <c r="UK90" s="19" t="str">
        <f t="shared" ca="1" si="507"/>
        <v>-</v>
      </c>
      <c r="UL90" s="19" t="str">
        <f t="shared" ca="1" si="507"/>
        <v>-</v>
      </c>
      <c r="UM90" s="19" t="str">
        <f t="shared" ca="1" si="508"/>
        <v>-</v>
      </c>
      <c r="UN90" s="19" t="str">
        <f t="shared" ca="1" si="508"/>
        <v>-</v>
      </c>
      <c r="UO90" s="19" t="str">
        <f t="shared" ca="1" si="508"/>
        <v>-</v>
      </c>
      <c r="UP90" s="19" t="str">
        <f t="shared" ca="1" si="508"/>
        <v>-</v>
      </c>
      <c r="UQ90" s="19" t="str">
        <f t="shared" ca="1" si="508"/>
        <v>-</v>
      </c>
      <c r="UR90" s="19" t="str">
        <f t="shared" ca="1" si="508"/>
        <v>-</v>
      </c>
      <c r="US90" s="12" t="b">
        <f t="shared" ca="1" si="509"/>
        <v>1</v>
      </c>
      <c r="UT90" s="19" t="str">
        <f t="shared" ca="1" si="705"/>
        <v>-</v>
      </c>
      <c r="UU90" s="19" t="str">
        <f t="shared" ca="1" si="705"/>
        <v>-</v>
      </c>
      <c r="UV90" s="19" t="str">
        <f t="shared" ca="1" si="705"/>
        <v>-</v>
      </c>
      <c r="UW90" s="19" t="str">
        <f t="shared" ca="1" si="705"/>
        <v>-</v>
      </c>
      <c r="UX90" s="19" t="str">
        <f t="shared" ca="1" si="705"/>
        <v>-</v>
      </c>
      <c r="UY90" s="19" t="str">
        <f t="shared" ca="1" si="705"/>
        <v>-</v>
      </c>
      <c r="UZ90" s="19" t="str">
        <f t="shared" ca="1" si="705"/>
        <v>-</v>
      </c>
      <c r="VA90" s="19" t="str">
        <f t="shared" ca="1" si="705"/>
        <v>-</v>
      </c>
      <c r="VB90" s="19" t="str">
        <f t="shared" ca="1" si="705"/>
        <v>-</v>
      </c>
      <c r="VC90" s="19" t="str">
        <f t="shared" ca="1" si="705"/>
        <v>-</v>
      </c>
      <c r="VD90" s="19" t="str">
        <f t="shared" ca="1" si="705"/>
        <v>-</v>
      </c>
      <c r="VE90" s="19" t="str">
        <f t="shared" ca="1" si="705"/>
        <v>-</v>
      </c>
      <c r="VF90" s="19" t="str">
        <f t="shared" ca="1" si="705"/>
        <v>-</v>
      </c>
      <c r="VG90" s="19" t="str">
        <f t="shared" ca="1" si="705"/>
        <v>-</v>
      </c>
      <c r="VH90" s="19" t="str">
        <f t="shared" ca="1" si="705"/>
        <v>-</v>
      </c>
      <c r="VI90" s="19" t="str">
        <f t="shared" ca="1" si="705"/>
        <v>-</v>
      </c>
      <c r="VJ90" s="19" t="str">
        <f t="shared" ca="1" si="706"/>
        <v>-</v>
      </c>
      <c r="VK90" s="19" t="str">
        <f t="shared" ca="1" si="706"/>
        <v>-</v>
      </c>
      <c r="VL90" s="19" t="str">
        <f t="shared" ca="1" si="706"/>
        <v>-</v>
      </c>
      <c r="VM90" s="19" t="str">
        <f t="shared" ca="1" si="706"/>
        <v>-</v>
      </c>
      <c r="VN90" s="19" t="str">
        <f t="shared" ca="1" si="706"/>
        <v>-</v>
      </c>
      <c r="VO90" s="19" t="str">
        <f t="shared" ca="1" si="706"/>
        <v>-</v>
      </c>
      <c r="VP90" s="19" t="str">
        <f t="shared" ca="1" si="706"/>
        <v>-</v>
      </c>
      <c r="VQ90" s="19" t="str">
        <f t="shared" ca="1" si="706"/>
        <v>-</v>
      </c>
      <c r="VR90" s="19" t="str">
        <f t="shared" ca="1" si="706"/>
        <v>-</v>
      </c>
      <c r="VS90" s="19" t="str">
        <f t="shared" ca="1" si="706"/>
        <v>-</v>
      </c>
      <c r="VT90" s="19" t="str">
        <f t="shared" ca="1" si="706"/>
        <v>-</v>
      </c>
      <c r="VU90" s="19" t="str">
        <f t="shared" ca="1" si="706"/>
        <v>-</v>
      </c>
      <c r="VV90" s="19" t="str">
        <f t="shared" ca="1" si="706"/>
        <v>-</v>
      </c>
      <c r="VW90" s="19" t="str">
        <f t="shared" ca="1" si="706"/>
        <v>-</v>
      </c>
      <c r="VX90" s="19" t="str">
        <f t="shared" ca="1" si="706"/>
        <v>-</v>
      </c>
      <c r="VY90" s="19" t="str">
        <f t="shared" ca="1" si="706"/>
        <v>-</v>
      </c>
      <c r="VZ90" s="19" t="str">
        <f t="shared" ca="1" si="706"/>
        <v>-</v>
      </c>
      <c r="WA90" s="19" t="str">
        <f t="shared" ca="1" si="706"/>
        <v>-</v>
      </c>
      <c r="WB90" s="19" t="str">
        <f t="shared" ca="1" si="706"/>
        <v>-</v>
      </c>
      <c r="WC90" s="19" t="str">
        <f t="shared" ca="1" si="706"/>
        <v>-</v>
      </c>
      <c r="WD90" s="19" t="str">
        <f t="shared" ca="1" si="706"/>
        <v>-</v>
      </c>
      <c r="WE90" s="19" t="str">
        <f t="shared" ca="1" si="706"/>
        <v>-</v>
      </c>
      <c r="WF90" s="19" t="str">
        <f t="shared" ca="1" si="706"/>
        <v>-</v>
      </c>
      <c r="WG90" s="19" t="str">
        <f t="shared" ca="1" si="706"/>
        <v>-</v>
      </c>
      <c r="WH90" s="19" t="str">
        <f t="shared" ca="1" si="706"/>
        <v>-</v>
      </c>
      <c r="WI90" s="19" t="str">
        <f t="shared" ca="1" si="706"/>
        <v>-</v>
      </c>
      <c r="WJ90" s="19" t="str">
        <f t="shared" ca="1" si="706"/>
        <v>-</v>
      </c>
      <c r="WK90" s="19" t="str">
        <f t="shared" ca="1" si="706"/>
        <v>-</v>
      </c>
      <c r="WL90" s="19" t="str">
        <f t="shared" ca="1" si="706"/>
        <v>-</v>
      </c>
      <c r="WM90" s="19" t="str">
        <f t="shared" ca="1" si="706"/>
        <v>-</v>
      </c>
      <c r="WN90" s="19" t="str">
        <f t="shared" ca="1" si="706"/>
        <v>-</v>
      </c>
      <c r="WO90" s="19" t="str">
        <f t="shared" ca="1" si="706"/>
        <v>-</v>
      </c>
      <c r="WP90" s="19" t="str">
        <f t="shared" ca="1" si="706"/>
        <v>-</v>
      </c>
      <c r="WQ90" s="19" t="str">
        <f t="shared" ca="1" si="706"/>
        <v>-</v>
      </c>
      <c r="WR90" s="19" t="str">
        <f t="shared" ca="1" si="706"/>
        <v>-</v>
      </c>
      <c r="WS90" s="19" t="str">
        <f t="shared" ca="1" si="706"/>
        <v>-</v>
      </c>
      <c r="WT90" s="19" t="str">
        <f t="shared" ca="1" si="706"/>
        <v>-</v>
      </c>
      <c r="WU90" s="19" t="str">
        <f t="shared" ca="1" si="706"/>
        <v>-</v>
      </c>
      <c r="WV90" s="19" t="str">
        <f t="shared" ca="1" si="706"/>
        <v>-</v>
      </c>
      <c r="WW90" s="19" t="str">
        <f t="shared" ca="1" si="510"/>
        <v>-</v>
      </c>
      <c r="WX90" s="19" t="str">
        <f t="shared" ca="1" si="510"/>
        <v>-</v>
      </c>
      <c r="WY90" s="19" t="str">
        <f t="shared" ca="1" si="510"/>
        <v>-</v>
      </c>
      <c r="WZ90" s="19" t="str">
        <f t="shared" ca="1" si="510"/>
        <v>-</v>
      </c>
      <c r="XA90" s="19" t="str">
        <f t="shared" ca="1" si="510"/>
        <v>-</v>
      </c>
      <c r="XB90" s="19" t="str">
        <f t="shared" ca="1" si="510"/>
        <v>-</v>
      </c>
      <c r="XC90" s="19">
        <f t="shared" ca="1" si="716"/>
        <v>0</v>
      </c>
      <c r="XD90" s="599">
        <v>0</v>
      </c>
    </row>
    <row r="91" spans="1:628" hidden="1" outlineLevel="3">
      <c r="A91" s="20">
        <f t="shared" si="659"/>
        <v>86</v>
      </c>
      <c r="B91" s="213">
        <f t="shared" ca="1" si="699"/>
        <v>85</v>
      </c>
      <c r="C91">
        <f>203</f>
        <v>203</v>
      </c>
      <c r="D91" s="531" t="str">
        <f t="shared" ca="1" si="430"/>
        <v>GSW</v>
      </c>
      <c r="E91" s="532" t="b">
        <f t="shared" ca="1" si="660"/>
        <v>1</v>
      </c>
      <c r="F91" t="b">
        <v>0</v>
      </c>
      <c r="G91" t="b">
        <f t="shared" ca="1" si="661"/>
        <v>1</v>
      </c>
      <c r="H91" s="227">
        <f t="shared" ca="1" si="554"/>
        <v>25</v>
      </c>
      <c r="I91" s="227">
        <f t="shared" ca="1" si="512"/>
        <v>1</v>
      </c>
      <c r="J91" s="227">
        <f t="shared" ca="1" si="512"/>
        <v>0</v>
      </c>
      <c r="K91" s="227" t="str">
        <f t="shared" ca="1" si="512"/>
        <v/>
      </c>
      <c r="L91" s="227">
        <f t="shared" ca="1" si="512"/>
        <v>1</v>
      </c>
      <c r="M91" s="227">
        <f t="shared" ca="1" si="513"/>
        <v>2</v>
      </c>
      <c r="N91" s="227">
        <f t="shared" ca="1" si="513"/>
        <v>2</v>
      </c>
      <c r="O91" s="227">
        <f t="shared" ca="1" si="514"/>
        <v>2</v>
      </c>
      <c r="P91" s="227">
        <f t="shared" ca="1" si="515"/>
        <v>3</v>
      </c>
      <c r="Q91" s="227">
        <f t="shared" ca="1" si="516"/>
        <v>2</v>
      </c>
      <c r="R91" s="114">
        <f t="shared" ca="1" si="433"/>
        <v>0</v>
      </c>
      <c r="S91" s="227">
        <f t="shared" ca="1" si="516"/>
        <v>0</v>
      </c>
      <c r="T91" s="227">
        <f t="shared" ca="1" si="516"/>
        <v>0</v>
      </c>
      <c r="U91" s="227">
        <f t="shared" ca="1" si="516"/>
        <v>0</v>
      </c>
      <c r="V91" s="227">
        <f t="shared" ca="1" si="516"/>
        <v>0</v>
      </c>
      <c r="W91" s="227">
        <f t="shared" ca="1" si="515"/>
        <v>0</v>
      </c>
      <c r="X91" s="227">
        <f t="shared" ca="1" si="517"/>
        <v>1</v>
      </c>
      <c r="Y91" s="227">
        <f t="shared" ca="1" si="515"/>
        <v>1</v>
      </c>
      <c r="Z91" s="227">
        <f t="shared" ca="1" si="515"/>
        <v>1</v>
      </c>
      <c r="AA91" s="264"/>
      <c r="AB91" s="264"/>
      <c r="AC91" s="264"/>
      <c r="AD91" s="264"/>
      <c r="AE91" s="264"/>
      <c r="AF91" s="227">
        <f t="shared" ca="1" si="518"/>
        <v>0</v>
      </c>
      <c r="AG91" s="264"/>
      <c r="AH91" s="227">
        <f t="shared" ca="1" si="700"/>
        <v>0</v>
      </c>
      <c r="AI91" s="227">
        <f t="shared" ca="1" si="700"/>
        <v>0</v>
      </c>
      <c r="AJ91" s="227">
        <f t="shared" ca="1" si="700"/>
        <v>0</v>
      </c>
      <c r="AK91" s="266">
        <f t="shared" ca="1" si="707"/>
        <v>1</v>
      </c>
      <c r="AL91" s="266">
        <f t="shared" ca="1" si="708"/>
        <v>0</v>
      </c>
      <c r="AM91" s="266">
        <f t="shared" ca="1" si="708"/>
        <v>0</v>
      </c>
      <c r="AN91" s="266">
        <f t="shared" ca="1" si="709"/>
        <v>4</v>
      </c>
      <c r="AO91" s="134">
        <f t="shared" ca="1" si="436"/>
        <v>2</v>
      </c>
      <c r="AP91" s="134">
        <f ca="1">INDEX(CHOOSE($P91,DataAutumn!i.AdultDrys,DataWinter!i.AdultDrys,DataSpring!i.AdultDrys),1,$O91)</f>
        <v>3</v>
      </c>
      <c r="AQ91" s="5">
        <f t="shared" ca="1" si="437"/>
        <v>2</v>
      </c>
      <c r="AR91" s="5">
        <f t="shared" ca="1" si="437"/>
        <v>0</v>
      </c>
      <c r="AS91" s="5">
        <f t="shared" ca="1" si="438"/>
        <v>6</v>
      </c>
      <c r="AT91">
        <f t="shared" ca="1" si="439"/>
        <v>0</v>
      </c>
      <c r="AW91" s="353" t="str">
        <f t="shared" ca="1" si="440"/>
        <v>TemplateFe 00025 GSW MWM     TOL204 Scan2 CFS RR+01% PI00% GP100% WP100% MP100% (T_F33N11L11)</v>
      </c>
      <c r="AX91" s="9" t="str">
        <f ca="1">IF(COUNTIF(AW$5:AW91,AW91)=1,"-","Dup")</f>
        <v>-</v>
      </c>
      <c r="AY91" s="9"/>
      <c r="AZ91" s="19" t="b">
        <f t="shared" ca="1" si="548"/>
        <v>0</v>
      </c>
      <c r="BA91" s="19" t="b">
        <f t="shared" ca="1" si="548"/>
        <v>0</v>
      </c>
      <c r="BB91" s="19" t="b">
        <f t="shared" ca="1" si="548"/>
        <v>0</v>
      </c>
      <c r="BC91" s="19" t="b">
        <f t="shared" ca="1" si="633"/>
        <v>0</v>
      </c>
      <c r="BD91" s="19" t="b">
        <f t="shared" ca="1" si="578"/>
        <v>0</v>
      </c>
      <c r="BE91" s="19" t="b">
        <f t="shared" ca="1" si="578"/>
        <v>0</v>
      </c>
      <c r="BF91" s="19" t="b">
        <f t="shared" ca="1" si="548"/>
        <v>0</v>
      </c>
      <c r="BG91" s="19" t="b">
        <f t="shared" ca="1" si="548"/>
        <v>0</v>
      </c>
      <c r="BH91" s="19" t="b">
        <f t="shared" ca="1" si="548"/>
        <v>0</v>
      </c>
      <c r="BI91" s="9"/>
      <c r="BJ91" s="19" t="b">
        <f t="shared" ref="BJ91:BQ132" ca="1" si="718">OFFSET(BJ$5,$B91,0)</f>
        <v>1</v>
      </c>
      <c r="BK91" s="19" t="str">
        <f t="shared" ca="1" si="718"/>
        <v>-</v>
      </c>
      <c r="BL91" s="19" t="str">
        <f t="shared" ca="1" si="718"/>
        <v>-</v>
      </c>
      <c r="BM91" s="19" t="str">
        <f t="shared" ca="1" si="718"/>
        <v>-</v>
      </c>
      <c r="BN91" s="19" t="b">
        <f t="shared" ca="1" si="718"/>
        <v>0</v>
      </c>
      <c r="BO91" s="19">
        <f t="shared" ca="1" si="442"/>
        <v>0</v>
      </c>
      <c r="BP91" s="19" t="str">
        <f t="shared" ca="1" si="718"/>
        <v>-</v>
      </c>
      <c r="BQ91" s="19" t="str">
        <f t="shared" ca="1" si="718"/>
        <v>-</v>
      </c>
      <c r="BR91" s="19" t="b">
        <f t="shared" ca="1" si="442"/>
        <v>1</v>
      </c>
      <c r="BS91" s="9"/>
      <c r="BT91" s="19" t="str">
        <f t="shared" ca="1" si="443"/>
        <v>-</v>
      </c>
      <c r="BU91" s="5" t="str">
        <f t="shared" ca="1" si="444"/>
        <v>-</v>
      </c>
      <c r="BV91" s="5">
        <f t="shared" ca="1" si="445"/>
        <v>0</v>
      </c>
      <c r="BW91" s="5">
        <f t="shared" ca="1" si="445"/>
        <v>0</v>
      </c>
      <c r="BX91" s="19" t="str">
        <f t="shared" ca="1" si="446"/>
        <v>-</v>
      </c>
      <c r="BY91" s="19" t="str">
        <f t="shared" ca="1" si="446"/>
        <v>-</v>
      </c>
      <c r="BZ91" s="19" t="str">
        <f t="shared" ca="1" si="446"/>
        <v>-</v>
      </c>
      <c r="CA91" s="5" t="str">
        <f t="shared" ca="1" si="447"/>
        <v>-</v>
      </c>
      <c r="CB91" s="5">
        <f t="shared" ca="1" si="448"/>
        <v>0</v>
      </c>
      <c r="CC91" s="5">
        <f t="shared" ca="1" si="448"/>
        <v>0</v>
      </c>
      <c r="CD91" s="19" t="str">
        <f t="shared" ca="1" si="449"/>
        <v>-</v>
      </c>
      <c r="CE91" s="5" t="str">
        <f t="shared" ca="1" si="450"/>
        <v>-</v>
      </c>
      <c r="CF91" s="5">
        <f t="shared" ca="1" si="451"/>
        <v>0</v>
      </c>
      <c r="CG91" s="19" t="str">
        <f t="shared" ca="1" si="452"/>
        <v>-</v>
      </c>
      <c r="CH91" s="19" t="str">
        <f t="shared" ca="1" si="452"/>
        <v>-</v>
      </c>
      <c r="CI91" s="5">
        <f t="shared" ca="1" si="453"/>
        <v>0</v>
      </c>
      <c r="CJ91" s="19" t="str">
        <f t="shared" ca="1" si="452"/>
        <v>-</v>
      </c>
      <c r="CK91" s="5" t="str">
        <f t="shared" ca="1" si="454"/>
        <v>-</v>
      </c>
      <c r="CL91" s="5">
        <f t="shared" ca="1" si="455"/>
        <v>0</v>
      </c>
      <c r="CM91" s="5">
        <f t="shared" ca="1" si="455"/>
        <v>0</v>
      </c>
      <c r="CN91" s="9"/>
      <c r="CO91" s="19" t="str">
        <f t="shared" ca="1" si="456"/>
        <v>-</v>
      </c>
      <c r="CP91" s="19" t="str">
        <f t="shared" ca="1" si="456"/>
        <v>-</v>
      </c>
      <c r="CQ91" s="19">
        <f t="shared" ca="1" si="457"/>
        <v>1</v>
      </c>
      <c r="CR91" s="19" t="str">
        <f t="shared" ca="1" si="457"/>
        <v>-</v>
      </c>
      <c r="CS91" s="19" t="str">
        <f t="shared" ca="1" si="456"/>
        <v>-</v>
      </c>
      <c r="CT91" s="19" t="str">
        <f t="shared" ca="1" si="456"/>
        <v>-</v>
      </c>
      <c r="CU91" s="19" t="str">
        <f t="shared" ca="1" si="456"/>
        <v>-</v>
      </c>
      <c r="CV91" s="19" t="str">
        <f t="shared" ca="1" si="456"/>
        <v>-</v>
      </c>
      <c r="CW91" s="19" t="str">
        <f t="shared" ca="1" si="456"/>
        <v>-</v>
      </c>
      <c r="CX91" s="19" t="str">
        <f t="shared" ca="1" si="456"/>
        <v>-</v>
      </c>
      <c r="CY91" s="19" t="str">
        <f t="shared" ca="1" si="456"/>
        <v>-</v>
      </c>
      <c r="CZ91" s="19" t="str">
        <f t="shared" ca="1" si="456"/>
        <v>-</v>
      </c>
      <c r="DA91" s="19" t="str">
        <f t="shared" ca="1" si="620"/>
        <v>-</v>
      </c>
      <c r="DB91" s="19" t="str">
        <f t="shared" ca="1" si="620"/>
        <v>-</v>
      </c>
      <c r="DC91" s="19" t="str">
        <f t="shared" ca="1" si="620"/>
        <v>-</v>
      </c>
      <c r="DD91" s="19" t="str">
        <f t="shared" ca="1" si="620"/>
        <v>-</v>
      </c>
      <c r="DE91" s="19" t="str">
        <f t="shared" ca="1" si="620"/>
        <v>-</v>
      </c>
      <c r="DF91" s="19" t="str">
        <f t="shared" ca="1" si="620"/>
        <v>-</v>
      </c>
      <c r="DG91" s="19" t="str">
        <f t="shared" ca="1" si="620"/>
        <v>-</v>
      </c>
      <c r="DH91" s="19" t="str">
        <f t="shared" ca="1" si="620"/>
        <v>-</v>
      </c>
      <c r="DI91" s="19" t="str">
        <f t="shared" ca="1" si="620"/>
        <v>-</v>
      </c>
      <c r="DJ91" s="9"/>
      <c r="DK91" s="19" t="b">
        <f t="shared" ca="1" si="710"/>
        <v>1</v>
      </c>
      <c r="DL91" s="19" t="b">
        <f t="shared" ca="1" si="710"/>
        <v>1</v>
      </c>
      <c r="DM91" s="19" t="b">
        <f t="shared" ca="1" si="710"/>
        <v>1</v>
      </c>
      <c r="DN91" s="583">
        <f t="shared" ca="1" si="711"/>
        <v>2232010000</v>
      </c>
      <c r="DO91" s="19" t="b">
        <f t="shared" ca="1" si="710"/>
        <v>1</v>
      </c>
      <c r="DP91" s="19">
        <f t="shared" ca="1" si="710"/>
        <v>0</v>
      </c>
      <c r="DQ91" s="19" t="b">
        <f t="shared" ca="1" si="710"/>
        <v>0</v>
      </c>
      <c r="DR91" s="583">
        <f t="shared" ca="1" si="702"/>
        <v>223201000024</v>
      </c>
      <c r="DS91" s="430">
        <f t="shared" ca="1" si="461"/>
        <v>652</v>
      </c>
      <c r="DT91" s="430">
        <f t="shared" ca="1" si="461"/>
        <v>686</v>
      </c>
      <c r="DU91" s="430">
        <f t="shared" ca="1" si="461"/>
        <v>721</v>
      </c>
      <c r="DV91" s="142">
        <f t="shared" ca="1" si="462"/>
        <v>378</v>
      </c>
      <c r="DW91" s="142">
        <f t="shared" ca="1" si="462"/>
        <v>413</v>
      </c>
      <c r="DX91" s="142">
        <f t="shared" ca="1" si="462"/>
        <v>448</v>
      </c>
      <c r="DY91" s="19" t="str">
        <f t="shared" ca="1" si="534"/>
        <v>-</v>
      </c>
      <c r="DZ91" s="19" t="str">
        <f t="shared" ca="1" si="663"/>
        <v>-</v>
      </c>
      <c r="EA91" s="19" t="str">
        <f t="shared" ca="1" si="663"/>
        <v>-</v>
      </c>
      <c r="EB91" s="19" t="str">
        <f t="shared" ca="1" si="663"/>
        <v>-</v>
      </c>
      <c r="EC91" s="19" t="str">
        <f t="shared" ca="1" si="663"/>
        <v>-</v>
      </c>
      <c r="ED91" s="19" t="str">
        <f t="shared" ca="1" si="663"/>
        <v>-</v>
      </c>
      <c r="EE91" s="12">
        <v>1</v>
      </c>
      <c r="EF91" s="12">
        <v>1</v>
      </c>
      <c r="EG91" s="19">
        <f t="shared" ca="1" si="550"/>
        <v>0</v>
      </c>
      <c r="EH91" s="19" t="str">
        <f t="shared" ca="1" si="664"/>
        <v>-</v>
      </c>
      <c r="EI91" s="19" t="str">
        <f t="shared" ca="1" si="664"/>
        <v>-</v>
      </c>
      <c r="EJ91" s="19" t="str">
        <f t="shared" ca="1" si="535"/>
        <v>-</v>
      </c>
      <c r="EK91" s="19" t="str">
        <f t="shared" ca="1" si="535"/>
        <v>-</v>
      </c>
      <c r="EL91" s="19" t="str">
        <f t="shared" ca="1" si="535"/>
        <v>-</v>
      </c>
      <c r="EM91" s="19">
        <f t="shared" ca="1" si="665"/>
        <v>0</v>
      </c>
      <c r="EN91" s="19" t="str">
        <f t="shared" ca="1" si="665"/>
        <v>-</v>
      </c>
      <c r="EO91" s="19" t="str">
        <f t="shared" ca="1" si="665"/>
        <v>-</v>
      </c>
      <c r="EP91" s="19" t="str">
        <f t="shared" ca="1" si="441"/>
        <v>-</v>
      </c>
      <c r="EQ91" s="227">
        <f t="shared" ca="1" si="712"/>
        <v>1</v>
      </c>
      <c r="ER91" s="227">
        <f t="shared" ca="1" si="703"/>
        <v>1</v>
      </c>
      <c r="ES91" s="9"/>
      <c r="ET91" s="19" t="str">
        <f t="shared" ca="1" si="701"/>
        <v>-</v>
      </c>
      <c r="EU91" s="19" t="str">
        <f t="shared" ca="1" si="701"/>
        <v>-</v>
      </c>
      <c r="EV91" s="19" t="str">
        <f t="shared" ca="1" si="701"/>
        <v>-</v>
      </c>
      <c r="EW91" s="19" t="str">
        <f t="shared" ca="1" si="701"/>
        <v>-</v>
      </c>
      <c r="EX91" s="19" t="str">
        <f t="shared" ca="1" si="701"/>
        <v>-</v>
      </c>
      <c r="EY91" s="19" t="str">
        <f t="shared" ca="1" si="701"/>
        <v>-</v>
      </c>
      <c r="EZ91" s="19" t="str">
        <f t="shared" ca="1" si="701"/>
        <v>-</v>
      </c>
      <c r="FA91" s="19" t="str">
        <f t="shared" ca="1" si="701"/>
        <v>-</v>
      </c>
      <c r="FB91" s="19" t="str">
        <f t="shared" ca="1" si="701"/>
        <v>-</v>
      </c>
      <c r="FC91" s="19" t="str">
        <f t="shared" ca="1" si="701"/>
        <v>-</v>
      </c>
      <c r="FD91" s="19" t="str">
        <f t="shared" ca="1" si="701"/>
        <v>-</v>
      </c>
      <c r="FE91" s="19" t="str">
        <f t="shared" ca="1" si="701"/>
        <v>-</v>
      </c>
      <c r="FF91" s="19">
        <f t="shared" ca="1" si="717"/>
        <v>0</v>
      </c>
      <c r="FG91" s="19">
        <f t="shared" ca="1" si="717"/>
        <v>0</v>
      </c>
      <c r="FH91" s="19">
        <f t="shared" ca="1" si="717"/>
        <v>0</v>
      </c>
      <c r="FI91" s="114">
        <f t="shared" ca="1" si="667"/>
        <v>0</v>
      </c>
      <c r="FJ91" s="114">
        <f t="shared" ca="1" si="667"/>
        <v>0</v>
      </c>
      <c r="FK91" s="114">
        <f t="shared" ca="1" si="667"/>
        <v>0</v>
      </c>
      <c r="FL91" s="114">
        <f t="shared" ca="1" si="667"/>
        <v>0</v>
      </c>
      <c r="FM91" s="114">
        <f t="shared" ca="1" si="667"/>
        <v>0</v>
      </c>
      <c r="FN91" s="536">
        <f t="shared" ca="1" si="668"/>
        <v>0</v>
      </c>
      <c r="FO91" s="114">
        <f t="shared" ca="1" si="669"/>
        <v>0</v>
      </c>
      <c r="FP91" s="114">
        <f t="shared" ca="1" si="669"/>
        <v>0</v>
      </c>
      <c r="FQ91" s="114">
        <f t="shared" ca="1" si="669"/>
        <v>0</v>
      </c>
      <c r="FR91" s="114">
        <f t="shared" ca="1" si="669"/>
        <v>0</v>
      </c>
      <c r="FS91" s="114">
        <f t="shared" ca="1" si="669"/>
        <v>0</v>
      </c>
      <c r="FT91" s="536">
        <f t="shared" ca="1" si="670"/>
        <v>0</v>
      </c>
      <c r="FU91" s="114">
        <f t="shared" ca="1" si="671"/>
        <v>0</v>
      </c>
      <c r="FV91" s="114">
        <f t="shared" ca="1" si="671"/>
        <v>0</v>
      </c>
      <c r="FW91" s="114">
        <f t="shared" ca="1" si="671"/>
        <v>0</v>
      </c>
      <c r="FX91" s="114">
        <f t="shared" ca="1" si="671"/>
        <v>0</v>
      </c>
      <c r="FY91" s="114">
        <f t="shared" ca="1" si="671"/>
        <v>0</v>
      </c>
      <c r="FZ91" s="536">
        <f t="shared" ca="1" si="672"/>
        <v>0</v>
      </c>
      <c r="GA91" s="114">
        <f t="shared" ca="1" si="673"/>
        <v>0</v>
      </c>
      <c r="GB91" s="114">
        <f t="shared" ca="1" si="673"/>
        <v>0</v>
      </c>
      <c r="GC91" s="114">
        <f t="shared" ca="1" si="673"/>
        <v>0</v>
      </c>
      <c r="GD91" s="114">
        <f t="shared" ca="1" si="673"/>
        <v>0</v>
      </c>
      <c r="GE91" s="114">
        <f t="shared" ca="1" si="673"/>
        <v>0</v>
      </c>
      <c r="GF91" s="536">
        <f t="shared" ca="1" si="674"/>
        <v>0</v>
      </c>
      <c r="GG91" s="114">
        <f t="shared" ca="1" si="675"/>
        <v>0</v>
      </c>
      <c r="GH91" s="114">
        <f t="shared" ca="1" si="675"/>
        <v>0</v>
      </c>
      <c r="GI91" s="114">
        <f t="shared" ca="1" si="675"/>
        <v>0</v>
      </c>
      <c r="GJ91" s="114">
        <f t="shared" ca="1" si="675"/>
        <v>0</v>
      </c>
      <c r="GK91" s="114">
        <f t="shared" ca="1" si="675"/>
        <v>0</v>
      </c>
      <c r="GL91" s="536">
        <f t="shared" ca="1" si="676"/>
        <v>0</v>
      </c>
      <c r="GM91" s="114">
        <f t="shared" ca="1" si="677"/>
        <v>0</v>
      </c>
      <c r="GN91" s="114">
        <f t="shared" ca="1" si="677"/>
        <v>0</v>
      </c>
      <c r="GO91" s="114">
        <f t="shared" ca="1" si="677"/>
        <v>0</v>
      </c>
      <c r="GP91" s="114">
        <f t="shared" ca="1" si="677"/>
        <v>0</v>
      </c>
      <c r="GQ91" s="114">
        <f t="shared" ca="1" si="677"/>
        <v>0</v>
      </c>
      <c r="GR91" s="536">
        <f t="shared" ca="1" si="678"/>
        <v>0</v>
      </c>
      <c r="GS91" s="115">
        <f t="shared" ca="1" si="679"/>
        <v>0</v>
      </c>
      <c r="GT91" s="115">
        <f t="shared" ca="1" si="679"/>
        <v>0</v>
      </c>
      <c r="GU91" s="115">
        <f t="shared" ca="1" si="679"/>
        <v>0</v>
      </c>
      <c r="GV91" s="115">
        <f t="shared" ca="1" si="679"/>
        <v>0</v>
      </c>
      <c r="GW91" s="553">
        <f t="shared" ca="1" si="680"/>
        <v>0</v>
      </c>
      <c r="GX91" s="553">
        <f t="shared" ca="1" si="680"/>
        <v>0</v>
      </c>
      <c r="GY91" s="553">
        <f t="shared" ca="1" si="680"/>
        <v>0</v>
      </c>
      <c r="GZ91" s="553">
        <f t="shared" ca="1" si="680"/>
        <v>0</v>
      </c>
      <c r="HA91" s="553">
        <f t="shared" ca="1" si="680"/>
        <v>0</v>
      </c>
      <c r="HB91" s="553">
        <f t="shared" ca="1" si="680"/>
        <v>0</v>
      </c>
      <c r="HC91" s="553">
        <f t="shared" ca="1" si="680"/>
        <v>0</v>
      </c>
      <c r="HD91" s="553">
        <f t="shared" ca="1" si="680"/>
        <v>0</v>
      </c>
      <c r="HE91" s="553">
        <f t="shared" ca="1" si="680"/>
        <v>0</v>
      </c>
      <c r="HF91" s="553">
        <f t="shared" ca="1" si="680"/>
        <v>0</v>
      </c>
      <c r="HG91" s="553">
        <f t="shared" ca="1" si="681"/>
        <v>0</v>
      </c>
      <c r="HH91" s="553">
        <f t="shared" ca="1" si="681"/>
        <v>0</v>
      </c>
      <c r="HI91" s="553">
        <f t="shared" ca="1" si="681"/>
        <v>0</v>
      </c>
      <c r="HJ91" s="553">
        <f t="shared" ca="1" si="681"/>
        <v>0</v>
      </c>
      <c r="HK91" s="553">
        <f t="shared" ca="1" si="681"/>
        <v>0</v>
      </c>
      <c r="HL91" s="553">
        <f t="shared" ca="1" si="681"/>
        <v>0</v>
      </c>
      <c r="HM91" s="553">
        <f t="shared" ca="1" si="681"/>
        <v>0</v>
      </c>
      <c r="HN91" s="553">
        <f t="shared" ca="1" si="681"/>
        <v>0</v>
      </c>
      <c r="HO91" s="553">
        <f t="shared" ca="1" si="681"/>
        <v>0</v>
      </c>
      <c r="HP91" s="553">
        <f t="shared" ca="1" si="681"/>
        <v>0</v>
      </c>
      <c r="HQ91" s="19">
        <f t="shared" ca="1" si="682"/>
        <v>0</v>
      </c>
      <c r="HR91" s="114">
        <f t="shared" ca="1" si="683"/>
        <v>0</v>
      </c>
      <c r="HS91" s="114">
        <f t="shared" ca="1" si="683"/>
        <v>0</v>
      </c>
      <c r="HT91" s="114">
        <f t="shared" ca="1" si="683"/>
        <v>0</v>
      </c>
      <c r="HU91" s="114">
        <f t="shared" ca="1" si="683"/>
        <v>0</v>
      </c>
      <c r="HV91" s="114">
        <f t="shared" ca="1" si="683"/>
        <v>0</v>
      </c>
      <c r="HW91" s="536">
        <f t="shared" ca="1" si="684"/>
        <v>0</v>
      </c>
      <c r="HX91" s="114">
        <f t="shared" ca="1" si="685"/>
        <v>0</v>
      </c>
      <c r="HY91" s="114">
        <f t="shared" ca="1" si="685"/>
        <v>0</v>
      </c>
      <c r="HZ91" s="114">
        <f t="shared" ca="1" si="685"/>
        <v>0</v>
      </c>
      <c r="IA91" s="114">
        <f t="shared" ca="1" si="685"/>
        <v>0</v>
      </c>
      <c r="IB91" s="114">
        <f t="shared" ca="1" si="685"/>
        <v>0</v>
      </c>
      <c r="IC91" s="536">
        <f t="shared" ca="1" si="686"/>
        <v>0</v>
      </c>
      <c r="ID91" s="114">
        <f t="shared" ca="1" si="687"/>
        <v>0</v>
      </c>
      <c r="IE91" s="114">
        <f t="shared" ca="1" si="687"/>
        <v>0</v>
      </c>
      <c r="IF91" s="114">
        <f t="shared" ca="1" si="687"/>
        <v>0</v>
      </c>
      <c r="IG91" s="114">
        <f t="shared" ca="1" si="687"/>
        <v>0</v>
      </c>
      <c r="IH91" s="114">
        <f t="shared" ca="1" si="687"/>
        <v>0</v>
      </c>
      <c r="II91" s="536">
        <f t="shared" ca="1" si="688"/>
        <v>0</v>
      </c>
      <c r="IJ91" s="114">
        <f t="shared" ca="1" si="689"/>
        <v>0</v>
      </c>
      <c r="IK91" s="114">
        <f t="shared" ca="1" si="689"/>
        <v>0</v>
      </c>
      <c r="IL91" s="114">
        <f t="shared" ca="1" si="689"/>
        <v>0</v>
      </c>
      <c r="IM91" s="114">
        <f t="shared" ca="1" si="689"/>
        <v>0</v>
      </c>
      <c r="IN91" s="114">
        <f t="shared" ca="1" si="689"/>
        <v>0</v>
      </c>
      <c r="IO91" s="536">
        <f t="shared" ca="1" si="690"/>
        <v>0</v>
      </c>
      <c r="IP91" s="114">
        <f t="shared" ca="1" si="691"/>
        <v>0</v>
      </c>
      <c r="IQ91" s="114">
        <f t="shared" ca="1" si="691"/>
        <v>0</v>
      </c>
      <c r="IR91" s="114">
        <f t="shared" ca="1" si="691"/>
        <v>0</v>
      </c>
      <c r="IS91" s="114">
        <f t="shared" ca="1" si="691"/>
        <v>0</v>
      </c>
      <c r="IT91" s="114">
        <f t="shared" ca="1" si="691"/>
        <v>0</v>
      </c>
      <c r="IU91" s="536">
        <f t="shared" ca="1" si="692"/>
        <v>0</v>
      </c>
      <c r="IV91" s="114">
        <f t="shared" ca="1" si="693"/>
        <v>0</v>
      </c>
      <c r="IW91" s="114">
        <f t="shared" ca="1" si="693"/>
        <v>0</v>
      </c>
      <c r="IX91" s="114">
        <f t="shared" ca="1" si="693"/>
        <v>0</v>
      </c>
      <c r="IY91" s="114">
        <f t="shared" ca="1" si="693"/>
        <v>0</v>
      </c>
      <c r="IZ91" s="114">
        <f t="shared" ca="1" si="693"/>
        <v>0</v>
      </c>
      <c r="JA91" s="536">
        <f t="shared" ca="1" si="694"/>
        <v>0</v>
      </c>
      <c r="JB91" s="115">
        <f t="shared" ca="1" si="695"/>
        <v>0</v>
      </c>
      <c r="JC91" s="115">
        <f t="shared" ca="1" si="695"/>
        <v>0</v>
      </c>
      <c r="JD91" s="115">
        <f t="shared" ca="1" si="695"/>
        <v>0</v>
      </c>
      <c r="JE91" s="115">
        <f t="shared" ca="1" si="695"/>
        <v>0</v>
      </c>
      <c r="JF91" s="553">
        <f t="shared" ca="1" si="696"/>
        <v>1.5</v>
      </c>
      <c r="JG91" s="553">
        <f t="shared" ca="1" si="696"/>
        <v>0</v>
      </c>
      <c r="JH91" s="553">
        <f t="shared" ca="1" si="696"/>
        <v>0</v>
      </c>
      <c r="JI91" s="553">
        <f t="shared" ca="1" si="696"/>
        <v>0</v>
      </c>
      <c r="JJ91" s="553">
        <f t="shared" ca="1" si="696"/>
        <v>0</v>
      </c>
      <c r="JK91" s="553">
        <f t="shared" ca="1" si="696"/>
        <v>1.5</v>
      </c>
      <c r="JL91" s="553">
        <f t="shared" ca="1" si="696"/>
        <v>0</v>
      </c>
      <c r="JM91" s="553">
        <f t="shared" ca="1" si="696"/>
        <v>0</v>
      </c>
      <c r="JN91" s="553">
        <f t="shared" ca="1" si="696"/>
        <v>0</v>
      </c>
      <c r="JO91" s="553">
        <f t="shared" ca="1" si="696"/>
        <v>0</v>
      </c>
      <c r="JP91" s="553">
        <f t="shared" ca="1" si="697"/>
        <v>1.5</v>
      </c>
      <c r="JQ91" s="553">
        <f t="shared" ca="1" si="697"/>
        <v>0</v>
      </c>
      <c r="JR91" s="553">
        <f t="shared" ca="1" si="697"/>
        <v>0</v>
      </c>
      <c r="JS91" s="553">
        <f t="shared" ca="1" si="697"/>
        <v>0</v>
      </c>
      <c r="JT91" s="553">
        <f t="shared" ca="1" si="697"/>
        <v>0</v>
      </c>
      <c r="JU91" s="553">
        <f t="shared" ca="1" si="697"/>
        <v>1.5</v>
      </c>
      <c r="JV91" s="553">
        <f t="shared" ca="1" si="697"/>
        <v>0</v>
      </c>
      <c r="JW91" s="553">
        <f t="shared" ca="1" si="697"/>
        <v>0</v>
      </c>
      <c r="JX91" s="553">
        <f t="shared" ca="1" si="697"/>
        <v>0</v>
      </c>
      <c r="JY91" s="553">
        <f t="shared" ca="1" si="697"/>
        <v>0</v>
      </c>
      <c r="JZ91" s="19">
        <f t="shared" ca="1" si="639"/>
        <v>0</v>
      </c>
      <c r="KA91" s="5">
        <f t="shared" ca="1" si="472"/>
        <v>67</v>
      </c>
      <c r="KB91" s="9"/>
      <c r="KC91" s="5">
        <f t="shared" ca="1" si="473"/>
        <v>1</v>
      </c>
      <c r="KD91" s="5" t="b">
        <f t="shared" ca="1" si="473"/>
        <v>0</v>
      </c>
      <c r="KE91" s="19">
        <f t="shared" ca="1" si="713"/>
        <v>0</v>
      </c>
      <c r="KF91" s="5">
        <f t="shared" ca="1" si="474"/>
        <v>0</v>
      </c>
      <c r="KG91" s="5">
        <f t="shared" ca="1" si="475"/>
        <v>1.2500000000000001E-2</v>
      </c>
      <c r="KH91" s="19">
        <f t="shared" ca="1" si="476"/>
        <v>0</v>
      </c>
      <c r="KI91" s="19">
        <f t="shared" ca="1" si="476"/>
        <v>0</v>
      </c>
      <c r="KJ91" s="19" t="str">
        <f t="shared" ca="1" si="476"/>
        <v>-</v>
      </c>
      <c r="KK91" s="19" t="str">
        <f t="shared" ca="1" si="599"/>
        <v>-</v>
      </c>
      <c r="KL91" s="19" t="str">
        <f t="shared" ca="1" si="599"/>
        <v>-</v>
      </c>
      <c r="KM91" s="19" t="str">
        <f t="shared" ca="1" si="599"/>
        <v>-</v>
      </c>
      <c r="KN91" s="19" t="str">
        <f t="shared" ca="1" si="599"/>
        <v>-</v>
      </c>
      <c r="KO91" s="19" t="str">
        <f t="shared" ca="1" si="599"/>
        <v>-</v>
      </c>
      <c r="KP91" s="19" t="str">
        <f t="shared" ca="1" si="599"/>
        <v>-</v>
      </c>
      <c r="KQ91" s="19" t="str">
        <f t="shared" ca="1" si="599"/>
        <v>-</v>
      </c>
      <c r="KR91" s="19" t="str">
        <f t="shared" ca="1" si="599"/>
        <v>-</v>
      </c>
      <c r="KS91" s="19" t="str">
        <f t="shared" ca="1" si="599"/>
        <v>-</v>
      </c>
      <c r="KT91" s="19" t="str">
        <f t="shared" ca="1" si="599"/>
        <v>-</v>
      </c>
      <c r="KU91" s="19" t="str">
        <f t="shared" ca="1" si="599"/>
        <v>-</v>
      </c>
      <c r="KV91" s="19" t="str">
        <f t="shared" ca="1" si="599"/>
        <v>-</v>
      </c>
      <c r="KW91" s="19">
        <f t="shared" ca="1" si="631"/>
        <v>1</v>
      </c>
      <c r="KX91" s="19">
        <f t="shared" ca="1" si="713"/>
        <v>0</v>
      </c>
      <c r="KY91" s="19">
        <f t="shared" ca="1" si="478"/>
        <v>1</v>
      </c>
      <c r="KZ91" s="19">
        <f t="shared" ca="1" si="631"/>
        <v>1</v>
      </c>
      <c r="LA91" s="19">
        <f t="shared" ca="1" si="631"/>
        <v>1</v>
      </c>
      <c r="LB91" s="19">
        <f t="shared" ca="1" si="631"/>
        <v>1</v>
      </c>
      <c r="LC91" s="19">
        <f t="shared" ca="1" si="631"/>
        <v>0</v>
      </c>
      <c r="LD91" s="19">
        <f t="shared" ca="1" si="631"/>
        <v>1</v>
      </c>
      <c r="LE91" s="19">
        <f t="shared" ca="1" si="631"/>
        <v>0</v>
      </c>
      <c r="LF91" s="19">
        <f t="shared" ca="1" si="631"/>
        <v>0</v>
      </c>
      <c r="LG91" s="19">
        <f t="shared" ca="1" si="618"/>
        <v>1</v>
      </c>
      <c r="LH91" s="19">
        <f t="shared" ca="1" si="618"/>
        <v>0</v>
      </c>
      <c r="LI91" s="19">
        <f t="shared" ca="1" si="618"/>
        <v>0</v>
      </c>
      <c r="LJ91" s="19">
        <f t="shared" ca="1" si="618"/>
        <v>0</v>
      </c>
      <c r="LK91" s="19">
        <f t="shared" ca="1" si="618"/>
        <v>0</v>
      </c>
      <c r="LL91" s="19">
        <f t="shared" ca="1" si="618"/>
        <v>1</v>
      </c>
      <c r="LM91" s="19">
        <f t="shared" ca="1" si="618"/>
        <v>0</v>
      </c>
      <c r="LN91" s="19">
        <f t="shared" ca="1" si="618"/>
        <v>1</v>
      </c>
      <c r="LO91" s="19">
        <f t="shared" ca="1" si="713"/>
        <v>0</v>
      </c>
      <c r="LP91" s="19">
        <f t="shared" ca="1" si="713"/>
        <v>0</v>
      </c>
      <c r="LQ91" s="19">
        <f t="shared" ca="1" si="713"/>
        <v>0</v>
      </c>
      <c r="LR91" s="19">
        <f t="shared" ca="1" si="713"/>
        <v>0</v>
      </c>
      <c r="LS91" s="19">
        <f t="shared" ca="1" si="713"/>
        <v>0</v>
      </c>
      <c r="LT91" s="19">
        <f t="shared" ca="1" si="713"/>
        <v>0</v>
      </c>
      <c r="LU91" s="19">
        <f t="shared" ca="1" si="713"/>
        <v>0</v>
      </c>
      <c r="LV91" s="19">
        <f t="shared" ca="1" si="713"/>
        <v>0</v>
      </c>
      <c r="LW91" s="19">
        <f t="shared" ca="1" si="713"/>
        <v>0</v>
      </c>
      <c r="LX91" s="19">
        <f t="shared" ca="1" si="704"/>
        <v>0</v>
      </c>
      <c r="LY91" s="19">
        <f t="shared" ca="1" si="704"/>
        <v>0</v>
      </c>
      <c r="LZ91" s="19">
        <f t="shared" ca="1" si="704"/>
        <v>0</v>
      </c>
      <c r="MA91" s="19">
        <f t="shared" ca="1" si="704"/>
        <v>0</v>
      </c>
      <c r="MB91" s="19">
        <f t="shared" ca="1" si="704"/>
        <v>0</v>
      </c>
      <c r="MC91" s="19">
        <f t="shared" ca="1" si="704"/>
        <v>0</v>
      </c>
      <c r="MD91" s="19">
        <f t="shared" ca="1" si="704"/>
        <v>0</v>
      </c>
      <c r="ME91" s="19">
        <f t="shared" ca="1" si="704"/>
        <v>0</v>
      </c>
      <c r="MF91" s="19">
        <f t="shared" ca="1" si="704"/>
        <v>0</v>
      </c>
      <c r="MG91" s="19">
        <f t="shared" ca="1" si="704"/>
        <v>0</v>
      </c>
      <c r="MH91" s="19">
        <f t="shared" ca="1" si="704"/>
        <v>0</v>
      </c>
      <c r="MI91" s="19">
        <f t="shared" ca="1" si="704"/>
        <v>0</v>
      </c>
      <c r="MJ91" s="5">
        <f t="shared" ca="1" si="480"/>
        <v>0</v>
      </c>
      <c r="MK91" s="5">
        <f t="shared" ca="1" si="480"/>
        <v>6.25E-2</v>
      </c>
      <c r="ML91" s="5">
        <f t="shared" ca="1" si="480"/>
        <v>6.25E-2</v>
      </c>
      <c r="MM91" s="5">
        <f t="shared" ca="1" si="480"/>
        <v>6.25E-2</v>
      </c>
      <c r="MN91" s="19">
        <f t="shared" ca="1" si="418"/>
        <v>0</v>
      </c>
      <c r="MO91" s="19">
        <f t="shared" ca="1" si="704"/>
        <v>0</v>
      </c>
      <c r="MP91" s="19">
        <f t="shared" ca="1" si="370"/>
        <v>0</v>
      </c>
      <c r="MQ91" s="19">
        <f t="shared" ca="1" si="370"/>
        <v>0</v>
      </c>
      <c r="MR91" s="19">
        <f t="shared" ca="1" si="370"/>
        <v>0</v>
      </c>
      <c r="MS91" s="19">
        <f t="shared" ca="1" si="370"/>
        <v>0</v>
      </c>
      <c r="MT91" s="19">
        <f t="shared" ca="1" si="704"/>
        <v>0</v>
      </c>
      <c r="MU91" s="19">
        <f t="shared" ca="1" si="704"/>
        <v>1</v>
      </c>
      <c r="MV91" s="19">
        <f t="shared" ca="1" si="481"/>
        <v>0</v>
      </c>
      <c r="MW91" s="19">
        <f t="shared" ca="1" si="481"/>
        <v>0</v>
      </c>
      <c r="MX91" s="19">
        <f t="shared" ca="1" si="481"/>
        <v>0</v>
      </c>
      <c r="MY91" s="19">
        <f t="shared" ca="1" si="704"/>
        <v>0</v>
      </c>
      <c r="MZ91" s="19">
        <f t="shared" ca="1" si="704"/>
        <v>1</v>
      </c>
      <c r="NA91" s="9"/>
      <c r="NB91" s="5" t="b">
        <f t="shared" ca="1" si="482"/>
        <v>0</v>
      </c>
      <c r="NC91" s="19" t="str">
        <f t="shared" ca="1" si="373"/>
        <v>-</v>
      </c>
      <c r="ND91" s="19" t="str">
        <f t="shared" ca="1" si="373"/>
        <v>-</v>
      </c>
      <c r="NE91" s="5" t="b">
        <f t="shared" ca="1" si="483"/>
        <v>0</v>
      </c>
      <c r="NF91" s="5" t="b">
        <f t="shared" ca="1" si="483"/>
        <v>0</v>
      </c>
      <c r="NG91" s="5" t="b">
        <f t="shared" ca="1" si="483"/>
        <v>1</v>
      </c>
      <c r="NH91" s="134">
        <f t="shared" ca="1" si="484"/>
        <v>2</v>
      </c>
      <c r="NI91" s="134">
        <f t="shared" ca="1" si="484"/>
        <v>2</v>
      </c>
      <c r="NJ91" s="5" t="b">
        <f t="shared" ca="1" si="610"/>
        <v>0</v>
      </c>
      <c r="NK91" s="5" t="b">
        <f t="shared" ca="1" si="610"/>
        <v>1</v>
      </c>
      <c r="NL91" s="5" t="b">
        <f t="shared" ca="1" si="610"/>
        <v>1</v>
      </c>
      <c r="NM91" s="5" t="b">
        <f t="shared" ca="1" si="610"/>
        <v>0</v>
      </c>
      <c r="NN91" s="5">
        <f t="shared" ca="1" si="611"/>
        <v>1</v>
      </c>
      <c r="NO91" s="5">
        <f t="shared" ca="1" si="611"/>
        <v>0</v>
      </c>
      <c r="NP91" s="5" t="b">
        <f t="shared" ca="1" si="612"/>
        <v>0</v>
      </c>
      <c r="NQ91" s="5" t="str" cm="1">
        <f t="array" aca="1" ref="NQ91" ca="1">IF(OR(NR91:NY91&lt;&gt;"-"),TRUE,"-")</f>
        <v>-</v>
      </c>
      <c r="NR91" s="19" t="str">
        <f t="shared" ca="1" si="632"/>
        <v>-</v>
      </c>
      <c r="NS91" s="19" t="str">
        <f t="shared" ca="1" si="632"/>
        <v>-</v>
      </c>
      <c r="NT91" s="19" t="str">
        <f t="shared" ca="1" si="632"/>
        <v>-</v>
      </c>
      <c r="NU91" s="19" t="str">
        <f t="shared" ca="1" si="632"/>
        <v>-</v>
      </c>
      <c r="NV91" s="19" t="str">
        <f t="shared" ca="1" si="632"/>
        <v>-</v>
      </c>
      <c r="NW91" s="19" t="str">
        <f t="shared" ca="1" si="632"/>
        <v>-</v>
      </c>
      <c r="NX91" s="19" t="str">
        <f t="shared" ca="1" si="632"/>
        <v>-</v>
      </c>
      <c r="NY91" s="19" t="str">
        <f t="shared" ca="1" si="632"/>
        <v>-</v>
      </c>
      <c r="NZ91" s="5" t="b">
        <f t="array" aca="1" ref="NZ91" ca="1">IF(OR(OA91:OG91&lt;&gt;"-"),TRUE,"-")</f>
        <v>1</v>
      </c>
      <c r="OA91" s="19">
        <f t="shared" ca="1" si="541"/>
        <v>0</v>
      </c>
      <c r="OB91" s="19">
        <f t="shared" ca="1" si="541"/>
        <v>999999</v>
      </c>
      <c r="OC91" s="19">
        <f t="shared" ca="1" si="541"/>
        <v>999999</v>
      </c>
      <c r="OD91" s="19">
        <f t="shared" ca="1" si="541"/>
        <v>999999</v>
      </c>
      <c r="OE91" s="19">
        <f t="shared" ca="1" si="541"/>
        <v>999999</v>
      </c>
      <c r="OF91" s="19">
        <f t="shared" ca="1" si="541"/>
        <v>999999</v>
      </c>
      <c r="OG91" s="19">
        <f t="shared" ca="1" si="541"/>
        <v>999999</v>
      </c>
      <c r="OH91" s="5" t="str">
        <f t="array" aca="1" ref="OH91" ca="1">IF(OR(OI91:OJ91&lt;&gt;"-"),TRUE,"-")</f>
        <v>-</v>
      </c>
      <c r="OI91" s="19" t="str">
        <f t="shared" ca="1" si="626"/>
        <v>-</v>
      </c>
      <c r="OJ91" s="19" t="str">
        <f t="shared" ca="1" si="626"/>
        <v>-</v>
      </c>
      <c r="OK91" s="19" t="b">
        <f t="shared" ca="1" si="541"/>
        <v>1</v>
      </c>
      <c r="OL91" s="19">
        <f t="shared" ca="1" si="541"/>
        <v>0</v>
      </c>
      <c r="OM91" s="5" t="str">
        <f t="shared" ca="1" si="489"/>
        <v>-</v>
      </c>
      <c r="ON91" s="5" t="str">
        <f t="shared" ca="1" si="489"/>
        <v>-</v>
      </c>
      <c r="OO91" s="5" t="str">
        <f t="shared" ca="1" si="489"/>
        <v>-</v>
      </c>
      <c r="OP91" s="5" t="str">
        <f t="shared" ca="1" si="489"/>
        <v>-</v>
      </c>
      <c r="OQ91" s="19" t="str">
        <f t="shared" ca="1" si="386"/>
        <v>-</v>
      </c>
      <c r="OR91" s="19" t="str">
        <f t="shared" ca="1" si="386"/>
        <v>-</v>
      </c>
      <c r="OS91" s="19" t="str">
        <f t="shared" ca="1" si="386"/>
        <v>-</v>
      </c>
      <c r="OT91" s="19" t="str">
        <f t="shared" ca="1" si="386"/>
        <v>-</v>
      </c>
      <c r="OU91" s="19">
        <f t="shared" ca="1" si="386"/>
        <v>0</v>
      </c>
      <c r="OV91" s="19" t="str">
        <f t="shared" ca="1" si="386"/>
        <v>-</v>
      </c>
      <c r="OW91" s="5" t="str">
        <f t="shared" ca="1" si="613"/>
        <v>-</v>
      </c>
      <c r="OX91" s="5">
        <f t="shared" ca="1" si="613"/>
        <v>500</v>
      </c>
      <c r="OY91" s="5">
        <f t="shared" ca="1" si="613"/>
        <v>500</v>
      </c>
      <c r="OZ91" s="5" t="str">
        <f t="shared" ca="1" si="613"/>
        <v>-</v>
      </c>
      <c r="PA91" s="5" t="str">
        <f t="shared" ca="1" si="613"/>
        <v>-</v>
      </c>
      <c r="PB91" s="5" t="str">
        <f t="shared" ca="1" si="613"/>
        <v>-</v>
      </c>
      <c r="PC91" s="5">
        <f t="shared" ca="1" si="492"/>
        <v>1.5</v>
      </c>
      <c r="PD91" s="9"/>
      <c r="PE91" s="19">
        <f t="shared" ca="1" si="714"/>
        <v>50</v>
      </c>
      <c r="PF91" s="19">
        <f t="shared" ca="1" si="715"/>
        <v>50</v>
      </c>
      <c r="PG91" s="19">
        <f t="shared" ca="1" si="715"/>
        <v>50</v>
      </c>
      <c r="PH91" s="19">
        <f t="shared" ca="1" si="715"/>
        <v>50</v>
      </c>
      <c r="PI91" s="19">
        <f t="shared" ca="1" si="698"/>
        <v>1</v>
      </c>
      <c r="PJ91" s="5">
        <f t="shared" ca="1" si="493"/>
        <v>1</v>
      </c>
      <c r="PK91" s="19">
        <f t="shared" ca="1" si="494"/>
        <v>1</v>
      </c>
      <c r="PL91" s="9"/>
      <c r="PM91" s="19" t="b">
        <f t="shared" ca="1" si="544"/>
        <v>0</v>
      </c>
      <c r="PN91" s="19" t="b">
        <f t="shared" ca="1" si="544"/>
        <v>0</v>
      </c>
      <c r="PO91" s="19">
        <f t="shared" ca="1" si="715"/>
        <v>1</v>
      </c>
      <c r="PP91" s="19">
        <f t="shared" ca="1" si="715"/>
        <v>1</v>
      </c>
      <c r="PQ91" s="19">
        <f t="shared" ca="1" si="715"/>
        <v>1</v>
      </c>
      <c r="PR91" s="19">
        <f t="shared" ca="1" si="715"/>
        <v>1</v>
      </c>
      <c r="PS91" s="19">
        <f t="shared" ca="1" si="715"/>
        <v>1</v>
      </c>
      <c r="PT91" s="19">
        <f t="shared" ca="1" si="715"/>
        <v>1</v>
      </c>
      <c r="PU91" s="19">
        <f t="shared" ca="1" si="715"/>
        <v>1</v>
      </c>
      <c r="PV91" s="19">
        <f t="shared" ca="1" si="715"/>
        <v>1</v>
      </c>
      <c r="PW91" s="19">
        <f t="shared" ca="1" si="715"/>
        <v>1</v>
      </c>
      <c r="PX91" s="9"/>
      <c r="PY91" s="12" t="str">
        <f t="shared" ca="1" si="496"/>
        <v>-</v>
      </c>
      <c r="PZ91" s="19" t="str">
        <f t="shared" ca="1" si="497"/>
        <v>-</v>
      </c>
      <c r="QA91" s="19" t="str">
        <f t="shared" ca="1" si="497"/>
        <v>-</v>
      </c>
      <c r="QB91" s="19" t="str">
        <f t="shared" ca="1" si="498"/>
        <v>-</v>
      </c>
      <c r="QC91" s="19" t="str">
        <f t="shared" ca="1" si="497"/>
        <v>-</v>
      </c>
      <c r="QD91" s="19" t="str">
        <f t="shared" ca="1" si="499"/>
        <v>-</v>
      </c>
      <c r="QE91" s="19" t="str">
        <f t="shared" ca="1" si="497"/>
        <v>-</v>
      </c>
      <c r="QF91" s="19" t="str">
        <f t="shared" ca="1" si="497"/>
        <v>-</v>
      </c>
      <c r="QG91" s="19" t="str">
        <f t="shared" ca="1" si="497"/>
        <v>-</v>
      </c>
      <c r="QH91" s="19" t="str">
        <f t="shared" ca="1" si="497"/>
        <v>-</v>
      </c>
      <c r="QI91" s="19" t="str">
        <f t="shared" ca="1" si="497"/>
        <v>-</v>
      </c>
      <c r="QJ91" s="19" t="str">
        <f t="shared" ca="1" si="497"/>
        <v>-</v>
      </c>
      <c r="QK91" s="19" t="str">
        <f t="shared" ca="1" si="497"/>
        <v>-</v>
      </c>
      <c r="QL91" s="19" t="str">
        <f t="shared" ca="1" si="497"/>
        <v>-</v>
      </c>
      <c r="QM91" s="19" t="str">
        <f t="shared" ca="1" si="497"/>
        <v>-</v>
      </c>
      <c r="QN91" s="19" t="str">
        <f t="shared" ca="1" si="497"/>
        <v>-</v>
      </c>
      <c r="QO91" s="19" t="str">
        <f t="shared" ca="1" si="497"/>
        <v>-</v>
      </c>
      <c r="QP91" s="19" t="str">
        <f t="shared" ca="1" si="497"/>
        <v>-</v>
      </c>
      <c r="QQ91" s="19" t="str">
        <f t="shared" ca="1" si="497"/>
        <v>-</v>
      </c>
      <c r="QR91" s="19" t="str">
        <f t="shared" ca="1" si="500"/>
        <v>-</v>
      </c>
      <c r="QS91" s="19" t="str">
        <f t="shared" ca="1" si="500"/>
        <v>-</v>
      </c>
      <c r="QT91" s="19" t="str">
        <f t="shared" ca="1" si="500"/>
        <v>-</v>
      </c>
      <c r="QU91" s="19" t="str">
        <f t="shared" ca="1" si="500"/>
        <v>-</v>
      </c>
      <c r="QV91" s="19" t="str">
        <f t="shared" ca="1" si="500"/>
        <v>-</v>
      </c>
      <c r="QW91" s="19" t="str">
        <f t="shared" ca="1" si="500"/>
        <v>-</v>
      </c>
      <c r="QX91" s="19" t="str">
        <f t="shared" ca="1" si="500"/>
        <v>-</v>
      </c>
      <c r="QY91" s="19" t="str">
        <f t="shared" ca="1" si="501"/>
        <v>-</v>
      </c>
      <c r="QZ91" s="19" t="str">
        <f t="shared" ca="1" si="501"/>
        <v>-</v>
      </c>
      <c r="RA91" s="19" t="str">
        <f t="shared" ca="1" si="501"/>
        <v>-</v>
      </c>
      <c r="RB91" s="19" t="str">
        <f t="shared" ca="1" si="501"/>
        <v>-</v>
      </c>
      <c r="RC91" s="19" t="str">
        <f t="shared" ca="1" si="501"/>
        <v>-</v>
      </c>
      <c r="RD91" s="19" t="str">
        <f t="shared" ca="1" si="501"/>
        <v>-</v>
      </c>
      <c r="RE91" s="19" t="str">
        <f t="shared" ca="1" si="501"/>
        <v>-</v>
      </c>
      <c r="RF91" s="19" t="str">
        <f t="shared" ca="1" si="501"/>
        <v>-</v>
      </c>
      <c r="RG91" s="19" t="str">
        <f t="shared" ca="1" si="501"/>
        <v>-</v>
      </c>
      <c r="RH91" s="19" t="str">
        <f t="shared" ca="1" si="501"/>
        <v>-</v>
      </c>
      <c r="RI91" s="19" t="str">
        <f t="shared" ca="1" si="500"/>
        <v>-</v>
      </c>
      <c r="RJ91" s="19" t="str">
        <f t="shared" ca="1" si="500"/>
        <v>-</v>
      </c>
      <c r="RK91" s="19" t="str">
        <f t="shared" ca="1" si="500"/>
        <v>-</v>
      </c>
      <c r="RL91" s="19" t="str">
        <f t="shared" ca="1" si="500"/>
        <v>-</v>
      </c>
      <c r="RM91" s="19" t="str">
        <f t="shared" ca="1" si="500"/>
        <v>-</v>
      </c>
      <c r="RN91" s="19" t="str">
        <f t="shared" ca="1" si="500"/>
        <v>-</v>
      </c>
      <c r="RO91" s="19" t="str">
        <f t="shared" ca="1" si="500"/>
        <v>-</v>
      </c>
      <c r="RP91" s="19" t="str">
        <f t="shared" ca="1" si="500"/>
        <v>-</v>
      </c>
      <c r="RQ91" s="19" t="str">
        <f t="shared" ca="1" si="500"/>
        <v>-</v>
      </c>
      <c r="RR91" s="19" t="str">
        <f t="shared" ca="1" si="502"/>
        <v>-</v>
      </c>
      <c r="RS91" s="19" t="str">
        <f t="shared" ca="1" si="502"/>
        <v>-</v>
      </c>
      <c r="RT91" s="19" t="str">
        <f t="shared" ca="1" si="502"/>
        <v>-</v>
      </c>
      <c r="RU91" s="19" t="str">
        <f t="shared" ca="1" si="502"/>
        <v>-</v>
      </c>
      <c r="RV91" s="19" t="str">
        <f t="shared" ca="1" si="502"/>
        <v>-</v>
      </c>
      <c r="RW91" s="19" t="str">
        <f t="shared" ca="1" si="502"/>
        <v>-</v>
      </c>
      <c r="RX91" s="19" t="str">
        <f t="shared" ca="1" si="502"/>
        <v>-</v>
      </c>
      <c r="RY91" s="19" t="str">
        <f t="shared" ca="1" si="502"/>
        <v>-</v>
      </c>
      <c r="RZ91" s="19" t="str">
        <f t="shared" ca="1" si="502"/>
        <v>-</v>
      </c>
      <c r="SA91" s="19" t="str">
        <f t="shared" ca="1" si="502"/>
        <v>-</v>
      </c>
      <c r="SB91" s="19" t="str">
        <f t="shared" ca="1" si="502"/>
        <v>-</v>
      </c>
      <c r="SC91" s="19" t="str">
        <f t="shared" ca="1" si="502"/>
        <v>-</v>
      </c>
      <c r="SD91" s="19" t="str">
        <f t="shared" ca="1" si="502"/>
        <v>-</v>
      </c>
      <c r="SE91" s="19" t="str">
        <f t="shared" ca="1" si="502"/>
        <v>-</v>
      </c>
      <c r="SF91" s="19" t="str">
        <f t="shared" ca="1" si="502"/>
        <v>-</v>
      </c>
      <c r="SG91" s="19" t="str">
        <f t="shared" ca="1" si="502"/>
        <v>-</v>
      </c>
      <c r="SH91" s="19" t="str">
        <f t="shared" ca="1" si="503"/>
        <v>-</v>
      </c>
      <c r="SI91" s="12" t="str">
        <f t="shared" ca="1" si="504"/>
        <v>-</v>
      </c>
      <c r="SJ91" s="19" t="str">
        <f t="shared" ca="1" si="503"/>
        <v>-</v>
      </c>
      <c r="SK91" s="19" t="str">
        <f t="shared" ca="1" si="503"/>
        <v>-</v>
      </c>
      <c r="SL91" s="19" t="str">
        <f t="shared" ca="1" si="503"/>
        <v>-</v>
      </c>
      <c r="SM91" s="19" t="str">
        <f t="shared" ca="1" si="564"/>
        <v>-</v>
      </c>
      <c r="SN91" s="19" t="str">
        <f t="shared" ca="1" si="564"/>
        <v>-</v>
      </c>
      <c r="SO91" s="19" t="str">
        <f t="shared" ca="1" si="564"/>
        <v>-</v>
      </c>
      <c r="SP91" s="19" t="str">
        <f t="shared" ca="1" si="564"/>
        <v>-</v>
      </c>
      <c r="SQ91" s="19" t="str">
        <f t="shared" ca="1" si="564"/>
        <v>-</v>
      </c>
      <c r="SR91" s="19" t="str">
        <f t="shared" ca="1" si="564"/>
        <v>-</v>
      </c>
      <c r="SS91" s="19" t="str">
        <f t="shared" ca="1" si="503"/>
        <v>-</v>
      </c>
      <c r="ST91" s="19" t="str">
        <f t="shared" ca="1" si="503"/>
        <v>-</v>
      </c>
      <c r="SU91" s="19" t="str">
        <f t="shared" ca="1" si="503"/>
        <v>-</v>
      </c>
      <c r="SV91" s="19" t="str">
        <f t="shared" ca="1" si="503"/>
        <v>-</v>
      </c>
      <c r="SW91" s="19" t="str">
        <f t="shared" ca="1" si="503"/>
        <v>-</v>
      </c>
      <c r="SX91" s="19" t="str">
        <f t="shared" ca="1" si="503"/>
        <v>-</v>
      </c>
      <c r="SY91" s="19" t="str">
        <f t="shared" ca="1" si="503"/>
        <v>-</v>
      </c>
      <c r="SZ91" s="19" t="str">
        <f t="shared" ca="1" si="503"/>
        <v>-</v>
      </c>
      <c r="TA91" s="19" t="str">
        <f t="shared" ca="1" si="503"/>
        <v>-</v>
      </c>
      <c r="TB91" s="19" t="str">
        <f t="shared" ca="1" si="503"/>
        <v>-</v>
      </c>
      <c r="TC91" s="19" t="str">
        <f t="shared" ca="1" si="503"/>
        <v>-</v>
      </c>
      <c r="TD91" s="19" t="str">
        <f t="shared" ca="1" si="505"/>
        <v>-</v>
      </c>
      <c r="TE91" s="19" t="str">
        <f t="shared" ca="1" si="505"/>
        <v>-</v>
      </c>
      <c r="TF91" s="19" t="str">
        <f t="shared" ca="1" si="505"/>
        <v>-</v>
      </c>
      <c r="TG91" s="19" t="str">
        <f t="shared" ca="1" si="505"/>
        <v>-</v>
      </c>
      <c r="TH91" s="19" t="str">
        <f t="shared" ca="1" si="505"/>
        <v>-</v>
      </c>
      <c r="TI91" s="19" t="str">
        <f t="shared" ca="1" si="505"/>
        <v>-</v>
      </c>
      <c r="TJ91" s="19" t="str">
        <f t="shared" ca="1" si="505"/>
        <v>-</v>
      </c>
      <c r="TK91" s="19" t="str">
        <f t="shared" ca="1" si="505"/>
        <v>-</v>
      </c>
      <c r="TL91" s="19" t="str">
        <f t="shared" ca="1" si="505"/>
        <v>-</v>
      </c>
      <c r="TM91" s="19" t="str">
        <f t="shared" ca="1" si="506"/>
        <v>-</v>
      </c>
      <c r="TN91" s="19" t="str">
        <f t="shared" ca="1" si="506"/>
        <v>-</v>
      </c>
      <c r="TO91" s="19" t="str">
        <f t="shared" ca="1" si="506"/>
        <v>-</v>
      </c>
      <c r="TP91" s="19" t="str">
        <f t="shared" ca="1" si="506"/>
        <v>-</v>
      </c>
      <c r="TQ91" s="19" t="str">
        <f t="shared" ca="1" si="506"/>
        <v>-</v>
      </c>
      <c r="TR91" s="19" t="str">
        <f t="shared" ca="1" si="506"/>
        <v>-</v>
      </c>
      <c r="TS91" s="19" t="str">
        <f t="shared" ca="1" si="505"/>
        <v>-</v>
      </c>
      <c r="TT91" s="19" t="str">
        <f t="shared" ca="1" si="505"/>
        <v>-</v>
      </c>
      <c r="TU91" s="19" t="str">
        <f t="shared" ca="1" si="505"/>
        <v>-</v>
      </c>
      <c r="TV91" s="19" t="str">
        <f t="shared" ca="1" si="505"/>
        <v>-</v>
      </c>
      <c r="TW91" s="19" t="str">
        <f t="shared" ca="1" si="505"/>
        <v>-</v>
      </c>
      <c r="TX91" s="19" t="str">
        <f t="shared" ca="1" si="505"/>
        <v>-</v>
      </c>
      <c r="TY91" s="19" t="str">
        <f t="shared" ca="1" si="505"/>
        <v>-</v>
      </c>
      <c r="TZ91" s="19" t="str">
        <f t="shared" ca="1" si="507"/>
        <v>-</v>
      </c>
      <c r="UA91" s="19" t="str">
        <f t="shared" ca="1" si="507"/>
        <v>-</v>
      </c>
      <c r="UB91" s="19" t="str">
        <f t="shared" ca="1" si="507"/>
        <v>-</v>
      </c>
      <c r="UC91" s="19" t="str">
        <f t="shared" ca="1" si="507"/>
        <v>-</v>
      </c>
      <c r="UD91" s="19" t="str">
        <f t="shared" ca="1" si="507"/>
        <v>-</v>
      </c>
      <c r="UE91" s="19" t="str">
        <f t="shared" ca="1" si="507"/>
        <v>-</v>
      </c>
      <c r="UF91" s="19" t="str">
        <f t="shared" ca="1" si="507"/>
        <v>-</v>
      </c>
      <c r="UG91" s="19" t="str">
        <f t="shared" ca="1" si="507"/>
        <v>-</v>
      </c>
      <c r="UH91" s="19" t="str">
        <f t="shared" ca="1" si="507"/>
        <v>-</v>
      </c>
      <c r="UI91" s="19" t="str">
        <f t="shared" ca="1" si="507"/>
        <v>-</v>
      </c>
      <c r="UJ91" s="19" t="str">
        <f t="shared" ca="1" si="507"/>
        <v>-</v>
      </c>
      <c r="UK91" s="19" t="str">
        <f t="shared" ca="1" si="507"/>
        <v>-</v>
      </c>
      <c r="UL91" s="19" t="str">
        <f t="shared" ca="1" si="507"/>
        <v>-</v>
      </c>
      <c r="UM91" s="19" t="str">
        <f t="shared" ca="1" si="508"/>
        <v>-</v>
      </c>
      <c r="UN91" s="19" t="str">
        <f t="shared" ca="1" si="508"/>
        <v>-</v>
      </c>
      <c r="UO91" s="19" t="str">
        <f t="shared" ca="1" si="508"/>
        <v>-</v>
      </c>
      <c r="UP91" s="19" t="str">
        <f t="shared" ca="1" si="508"/>
        <v>-</v>
      </c>
      <c r="UQ91" s="19" t="str">
        <f t="shared" ca="1" si="508"/>
        <v>-</v>
      </c>
      <c r="UR91" s="19" t="str">
        <f t="shared" ca="1" si="508"/>
        <v>-</v>
      </c>
      <c r="US91" s="12" t="b">
        <f t="shared" ca="1" si="509"/>
        <v>1</v>
      </c>
      <c r="UT91" s="19" t="str">
        <f t="shared" ca="1" si="705"/>
        <v>-</v>
      </c>
      <c r="UU91" s="19" t="str">
        <f t="shared" ca="1" si="705"/>
        <v>-</v>
      </c>
      <c r="UV91" s="19" t="str">
        <f t="shared" ca="1" si="705"/>
        <v>-</v>
      </c>
      <c r="UW91" s="19" t="str">
        <f t="shared" ca="1" si="705"/>
        <v>-</v>
      </c>
      <c r="UX91" s="19" t="str">
        <f t="shared" ca="1" si="705"/>
        <v>-</v>
      </c>
      <c r="UY91" s="19" t="str">
        <f t="shared" ca="1" si="705"/>
        <v>-</v>
      </c>
      <c r="UZ91" s="19" t="str">
        <f t="shared" ca="1" si="705"/>
        <v>-</v>
      </c>
      <c r="VA91" s="19" t="str">
        <f t="shared" ca="1" si="705"/>
        <v>-</v>
      </c>
      <c r="VB91" s="19" t="str">
        <f t="shared" ca="1" si="705"/>
        <v>-</v>
      </c>
      <c r="VC91" s="19" t="str">
        <f t="shared" ca="1" si="705"/>
        <v>-</v>
      </c>
      <c r="VD91" s="19" t="str">
        <f t="shared" ca="1" si="705"/>
        <v>-</v>
      </c>
      <c r="VE91" s="19" t="str">
        <f t="shared" ca="1" si="705"/>
        <v>-</v>
      </c>
      <c r="VF91" s="19" t="str">
        <f t="shared" ca="1" si="705"/>
        <v>-</v>
      </c>
      <c r="VG91" s="19" t="str">
        <f t="shared" ca="1" si="705"/>
        <v>-</v>
      </c>
      <c r="VH91" s="19" t="str">
        <f t="shared" ca="1" si="705"/>
        <v>-</v>
      </c>
      <c r="VI91" s="19" t="str">
        <f t="shared" ca="1" si="705"/>
        <v>-</v>
      </c>
      <c r="VJ91" s="19" t="str">
        <f t="shared" ca="1" si="706"/>
        <v>-</v>
      </c>
      <c r="VK91" s="19" t="str">
        <f t="shared" ca="1" si="706"/>
        <v>-</v>
      </c>
      <c r="VL91" s="19" t="str">
        <f t="shared" ca="1" si="706"/>
        <v>-</v>
      </c>
      <c r="VM91" s="19" t="str">
        <f t="shared" ca="1" si="706"/>
        <v>-</v>
      </c>
      <c r="VN91" s="19" t="str">
        <f t="shared" ca="1" si="706"/>
        <v>-</v>
      </c>
      <c r="VO91" s="19" t="str">
        <f t="shared" ca="1" si="706"/>
        <v>-</v>
      </c>
      <c r="VP91" s="19" t="str">
        <f t="shared" ca="1" si="706"/>
        <v>-</v>
      </c>
      <c r="VQ91" s="19" t="str">
        <f t="shared" ca="1" si="706"/>
        <v>-</v>
      </c>
      <c r="VR91" s="19" t="str">
        <f t="shared" ca="1" si="706"/>
        <v>-</v>
      </c>
      <c r="VS91" s="19" t="str">
        <f t="shared" ca="1" si="706"/>
        <v>-</v>
      </c>
      <c r="VT91" s="19" t="str">
        <f t="shared" ca="1" si="706"/>
        <v>-</v>
      </c>
      <c r="VU91" s="19" t="str">
        <f t="shared" ca="1" si="706"/>
        <v>-</v>
      </c>
      <c r="VV91" s="19" t="str">
        <f t="shared" ca="1" si="706"/>
        <v>-</v>
      </c>
      <c r="VW91" s="19" t="str">
        <f t="shared" ca="1" si="706"/>
        <v>-</v>
      </c>
      <c r="VX91" s="19" t="str">
        <f t="shared" ca="1" si="706"/>
        <v>-</v>
      </c>
      <c r="VY91" s="19" t="str">
        <f t="shared" ca="1" si="706"/>
        <v>-</v>
      </c>
      <c r="VZ91" s="19" t="str">
        <f t="shared" ca="1" si="706"/>
        <v>-</v>
      </c>
      <c r="WA91" s="19" t="str">
        <f t="shared" ca="1" si="706"/>
        <v>-</v>
      </c>
      <c r="WB91" s="19" t="str">
        <f t="shared" ca="1" si="706"/>
        <v>-</v>
      </c>
      <c r="WC91" s="19" t="str">
        <f t="shared" ca="1" si="706"/>
        <v>-</v>
      </c>
      <c r="WD91" s="19" t="str">
        <f t="shared" ca="1" si="706"/>
        <v>-</v>
      </c>
      <c r="WE91" s="19" t="str">
        <f t="shared" ca="1" si="706"/>
        <v>-</v>
      </c>
      <c r="WF91" s="19" t="str">
        <f t="shared" ca="1" si="706"/>
        <v>-</v>
      </c>
      <c r="WG91" s="19" t="str">
        <f t="shared" ca="1" si="706"/>
        <v>-</v>
      </c>
      <c r="WH91" s="19" t="str">
        <f t="shared" ca="1" si="706"/>
        <v>-</v>
      </c>
      <c r="WI91" s="19" t="str">
        <f t="shared" ca="1" si="706"/>
        <v>-</v>
      </c>
      <c r="WJ91" s="19" t="str">
        <f t="shared" ca="1" si="706"/>
        <v>-</v>
      </c>
      <c r="WK91" s="19" t="str">
        <f t="shared" ca="1" si="706"/>
        <v>-</v>
      </c>
      <c r="WL91" s="19" t="str">
        <f t="shared" ca="1" si="706"/>
        <v>-</v>
      </c>
      <c r="WM91" s="19" t="str">
        <f t="shared" ca="1" si="706"/>
        <v>-</v>
      </c>
      <c r="WN91" s="19" t="str">
        <f t="shared" ca="1" si="706"/>
        <v>-</v>
      </c>
      <c r="WO91" s="19" t="str">
        <f t="shared" ca="1" si="706"/>
        <v>-</v>
      </c>
      <c r="WP91" s="19" t="str">
        <f t="shared" ca="1" si="706"/>
        <v>-</v>
      </c>
      <c r="WQ91" s="19" t="str">
        <f t="shared" ca="1" si="706"/>
        <v>-</v>
      </c>
      <c r="WR91" s="19" t="str">
        <f t="shared" ca="1" si="706"/>
        <v>-</v>
      </c>
      <c r="WS91" s="19" t="str">
        <f t="shared" ca="1" si="706"/>
        <v>-</v>
      </c>
      <c r="WT91" s="19" t="str">
        <f t="shared" ca="1" si="706"/>
        <v>-</v>
      </c>
      <c r="WU91" s="19" t="str">
        <f t="shared" ca="1" si="706"/>
        <v>-</v>
      </c>
      <c r="WV91" s="19" t="str">
        <f t="shared" ca="1" si="706"/>
        <v>-</v>
      </c>
      <c r="WW91" s="19" t="str">
        <f t="shared" ca="1" si="510"/>
        <v>-</v>
      </c>
      <c r="WX91" s="19" t="str">
        <f t="shared" ca="1" si="510"/>
        <v>-</v>
      </c>
      <c r="WY91" s="19" t="str">
        <f t="shared" ca="1" si="510"/>
        <v>-</v>
      </c>
      <c r="WZ91" s="19" t="str">
        <f t="shared" ca="1" si="510"/>
        <v>-</v>
      </c>
      <c r="XA91" s="19" t="str">
        <f t="shared" ca="1" si="510"/>
        <v>-</v>
      </c>
      <c r="XB91" s="19" t="str">
        <f t="shared" ca="1" si="510"/>
        <v>-</v>
      </c>
      <c r="XC91" s="19">
        <f t="shared" ca="1" si="716"/>
        <v>0</v>
      </c>
      <c r="XD91" s="599">
        <v>0</v>
      </c>
    </row>
    <row r="92" spans="1:628" hidden="1" outlineLevel="3">
      <c r="A92" s="20">
        <f t="shared" si="659"/>
        <v>87</v>
      </c>
      <c r="B92" s="213">
        <f t="shared" ca="1" si="699"/>
        <v>86</v>
      </c>
      <c r="C92">
        <f>203</f>
        <v>203</v>
      </c>
      <c r="D92" s="531" t="str">
        <f t="shared" ca="1" si="430"/>
        <v>GSW</v>
      </c>
      <c r="E92" s="532" t="b">
        <f t="shared" ca="1" si="660"/>
        <v>1</v>
      </c>
      <c r="F92" t="b">
        <v>0</v>
      </c>
      <c r="G92" t="b">
        <f t="shared" ca="1" si="661"/>
        <v>1</v>
      </c>
      <c r="H92" s="227">
        <f t="shared" ca="1" si="554"/>
        <v>26</v>
      </c>
      <c r="I92" s="227">
        <f t="shared" ca="1" si="512"/>
        <v>1</v>
      </c>
      <c r="J92" s="227">
        <f t="shared" ca="1" si="512"/>
        <v>0</v>
      </c>
      <c r="K92" s="227" t="str">
        <f t="shared" ca="1" si="512"/>
        <v/>
      </c>
      <c r="L92" s="227">
        <f t="shared" ca="1" si="512"/>
        <v>1</v>
      </c>
      <c r="M92" s="227">
        <f t="shared" ca="1" si="513"/>
        <v>2</v>
      </c>
      <c r="N92" s="227">
        <f t="shared" ca="1" si="513"/>
        <v>2</v>
      </c>
      <c r="O92" s="227">
        <f t="shared" ca="1" si="514"/>
        <v>2</v>
      </c>
      <c r="P92" s="227">
        <f t="shared" ca="1" si="515"/>
        <v>3</v>
      </c>
      <c r="Q92" s="227">
        <f t="shared" ca="1" si="516"/>
        <v>2</v>
      </c>
      <c r="R92" s="114">
        <f t="shared" ca="1" si="433"/>
        <v>0</v>
      </c>
      <c r="S92" s="227">
        <f t="shared" ca="1" si="516"/>
        <v>0</v>
      </c>
      <c r="T92" s="227">
        <f t="shared" ca="1" si="516"/>
        <v>0</v>
      </c>
      <c r="U92" s="227">
        <f t="shared" ca="1" si="516"/>
        <v>0</v>
      </c>
      <c r="V92" s="227">
        <f t="shared" ca="1" si="516"/>
        <v>0</v>
      </c>
      <c r="W92" s="227">
        <f t="shared" ca="1" si="515"/>
        <v>0</v>
      </c>
      <c r="X92" s="227">
        <f t="shared" ca="1" si="517"/>
        <v>1</v>
      </c>
      <c r="Y92" s="227">
        <f t="shared" ca="1" si="515"/>
        <v>1</v>
      </c>
      <c r="Z92" s="227">
        <f t="shared" ca="1" si="515"/>
        <v>1</v>
      </c>
      <c r="AA92" s="264"/>
      <c r="AB92" s="264"/>
      <c r="AC92" s="264"/>
      <c r="AD92" s="264"/>
      <c r="AE92" s="264"/>
      <c r="AF92" s="227">
        <f t="shared" ca="1" si="518"/>
        <v>0</v>
      </c>
      <c r="AG92" s="264"/>
      <c r="AH92" s="227">
        <f t="shared" ca="1" si="700"/>
        <v>0</v>
      </c>
      <c r="AI92" s="227">
        <f t="shared" ca="1" si="700"/>
        <v>0</v>
      </c>
      <c r="AJ92" s="227">
        <f t="shared" ca="1" si="700"/>
        <v>0</v>
      </c>
      <c r="AK92" s="266">
        <f t="shared" ca="1" si="707"/>
        <v>1</v>
      </c>
      <c r="AL92" s="266">
        <f t="shared" ca="1" si="708"/>
        <v>0</v>
      </c>
      <c r="AM92" s="266">
        <f t="shared" ca="1" si="708"/>
        <v>0</v>
      </c>
      <c r="AN92" s="266">
        <f t="shared" ca="1" si="709"/>
        <v>5</v>
      </c>
      <c r="AO92" s="134">
        <f t="shared" ca="1" si="436"/>
        <v>2</v>
      </c>
      <c r="AP92" s="134">
        <f ca="1">INDEX(CHOOSE($P92,DataAutumn!i.AdultDrys,DataWinter!i.AdultDrys,DataSpring!i.AdultDrys),1,$O92)</f>
        <v>3</v>
      </c>
      <c r="AQ92" s="5">
        <f t="shared" ca="1" si="437"/>
        <v>2</v>
      </c>
      <c r="AR92" s="5">
        <f t="shared" ca="1" si="437"/>
        <v>0</v>
      </c>
      <c r="AS92" s="5">
        <f t="shared" ca="1" si="438"/>
        <v>6</v>
      </c>
      <c r="AT92">
        <f t="shared" ca="1" si="439"/>
        <v>0</v>
      </c>
      <c r="AW92" s="353" t="str">
        <f t="shared" ca="1" si="440"/>
        <v>TemplateFe 00026 GSW MWM     TOL204 Scan2 CFS RR+01% PI00% GP100% WP100% MP100% (T_F33N11L11)</v>
      </c>
      <c r="AX92" s="9" t="str">
        <f ca="1">IF(COUNTIF(AW$5:AW92,AW92)=1,"-","Dup")</f>
        <v>-</v>
      </c>
      <c r="AY92" s="9"/>
      <c r="AZ92" s="19" t="b">
        <f t="shared" ca="1" si="548"/>
        <v>0</v>
      </c>
      <c r="BA92" s="19" t="b">
        <f t="shared" ca="1" si="548"/>
        <v>0</v>
      </c>
      <c r="BB92" s="19" t="b">
        <f t="shared" ca="1" si="548"/>
        <v>0</v>
      </c>
      <c r="BC92" s="19" t="b">
        <f t="shared" ca="1" si="633"/>
        <v>0</v>
      </c>
      <c r="BD92" s="19" t="b">
        <f t="shared" ca="1" si="578"/>
        <v>0</v>
      </c>
      <c r="BE92" s="19" t="b">
        <f t="shared" ca="1" si="578"/>
        <v>0</v>
      </c>
      <c r="BF92" s="19" t="b">
        <f t="shared" ca="1" si="548"/>
        <v>0</v>
      </c>
      <c r="BG92" s="19" t="b">
        <f t="shared" ca="1" si="548"/>
        <v>0</v>
      </c>
      <c r="BH92" s="19" t="b">
        <f t="shared" ca="1" si="548"/>
        <v>0</v>
      </c>
      <c r="BI92" s="9"/>
      <c r="BJ92" s="19" t="b">
        <f t="shared" ca="1" si="718"/>
        <v>1</v>
      </c>
      <c r="BK92" s="19" t="str">
        <f t="shared" ca="1" si="718"/>
        <v>-</v>
      </c>
      <c r="BL92" s="19" t="str">
        <f t="shared" ca="1" si="718"/>
        <v>-</v>
      </c>
      <c r="BM92" s="19" t="str">
        <f t="shared" ca="1" si="718"/>
        <v>-</v>
      </c>
      <c r="BN92" s="19" t="b">
        <f t="shared" ca="1" si="718"/>
        <v>0</v>
      </c>
      <c r="BO92" s="19">
        <f t="shared" ca="1" si="442"/>
        <v>0</v>
      </c>
      <c r="BP92" s="19" t="str">
        <f t="shared" ca="1" si="718"/>
        <v>-</v>
      </c>
      <c r="BQ92" s="19" t="str">
        <f t="shared" ca="1" si="718"/>
        <v>-</v>
      </c>
      <c r="BR92" s="19" t="b">
        <f t="shared" ca="1" si="442"/>
        <v>1</v>
      </c>
      <c r="BS92" s="9"/>
      <c r="BT92" s="19" t="str">
        <f t="shared" ca="1" si="443"/>
        <v>-</v>
      </c>
      <c r="BU92" s="5" t="str">
        <f t="shared" ca="1" si="444"/>
        <v>-</v>
      </c>
      <c r="BV92" s="5">
        <f t="shared" ca="1" si="445"/>
        <v>0</v>
      </c>
      <c r="BW92" s="5">
        <f t="shared" ca="1" si="445"/>
        <v>0</v>
      </c>
      <c r="BX92" s="19" t="str">
        <f t="shared" ca="1" si="446"/>
        <v>-</v>
      </c>
      <c r="BY92" s="19" t="str">
        <f t="shared" ca="1" si="446"/>
        <v>-</v>
      </c>
      <c r="BZ92" s="19" t="str">
        <f t="shared" ca="1" si="446"/>
        <v>-</v>
      </c>
      <c r="CA92" s="5" t="str">
        <f t="shared" ca="1" si="447"/>
        <v>-</v>
      </c>
      <c r="CB92" s="5">
        <f t="shared" ca="1" si="448"/>
        <v>0</v>
      </c>
      <c r="CC92" s="5">
        <f t="shared" ca="1" si="448"/>
        <v>0</v>
      </c>
      <c r="CD92" s="19" t="str">
        <f t="shared" ca="1" si="449"/>
        <v>-</v>
      </c>
      <c r="CE92" s="5" t="str">
        <f t="shared" ca="1" si="450"/>
        <v>-</v>
      </c>
      <c r="CF92" s="5">
        <f t="shared" ca="1" si="451"/>
        <v>0</v>
      </c>
      <c r="CG92" s="19" t="str">
        <f t="shared" ca="1" si="452"/>
        <v>-</v>
      </c>
      <c r="CH92" s="19" t="str">
        <f t="shared" ca="1" si="452"/>
        <v>-</v>
      </c>
      <c r="CI92" s="5">
        <f t="shared" ca="1" si="453"/>
        <v>0</v>
      </c>
      <c r="CJ92" s="19" t="str">
        <f t="shared" ca="1" si="452"/>
        <v>-</v>
      </c>
      <c r="CK92" s="5" t="str">
        <f t="shared" ca="1" si="454"/>
        <v>-</v>
      </c>
      <c r="CL92" s="5">
        <f t="shared" ca="1" si="455"/>
        <v>0</v>
      </c>
      <c r="CM92" s="5">
        <f t="shared" ca="1" si="455"/>
        <v>0</v>
      </c>
      <c r="CN92" s="9"/>
      <c r="CO92" s="19" t="str">
        <f t="shared" ca="1" si="456"/>
        <v>-</v>
      </c>
      <c r="CP92" s="19" t="str">
        <f t="shared" ca="1" si="456"/>
        <v>-</v>
      </c>
      <c r="CQ92" s="19">
        <f t="shared" ca="1" si="457"/>
        <v>1</v>
      </c>
      <c r="CR92" s="19" t="str">
        <f t="shared" ca="1" si="457"/>
        <v>-</v>
      </c>
      <c r="CS92" s="19" t="str">
        <f t="shared" ca="1" si="456"/>
        <v>-</v>
      </c>
      <c r="CT92" s="19" t="str">
        <f t="shared" ca="1" si="456"/>
        <v>-</v>
      </c>
      <c r="CU92" s="19" t="str">
        <f t="shared" ca="1" si="456"/>
        <v>-</v>
      </c>
      <c r="CV92" s="19" t="str">
        <f t="shared" ca="1" si="456"/>
        <v>-</v>
      </c>
      <c r="CW92" s="19" t="str">
        <f t="shared" ca="1" si="456"/>
        <v>-</v>
      </c>
      <c r="CX92" s="19" t="str">
        <f t="shared" ca="1" si="456"/>
        <v>-</v>
      </c>
      <c r="CY92" s="19" t="str">
        <f t="shared" ca="1" si="456"/>
        <v>-</v>
      </c>
      <c r="CZ92" s="19" t="str">
        <f t="shared" ca="1" si="456"/>
        <v>-</v>
      </c>
      <c r="DA92" s="19" t="str">
        <f t="shared" ca="1" si="620"/>
        <v>-</v>
      </c>
      <c r="DB92" s="19" t="str">
        <f t="shared" ca="1" si="620"/>
        <v>-</v>
      </c>
      <c r="DC92" s="19" t="str">
        <f t="shared" ca="1" si="620"/>
        <v>-</v>
      </c>
      <c r="DD92" s="19" t="str">
        <f t="shared" ca="1" si="620"/>
        <v>-</v>
      </c>
      <c r="DE92" s="19" t="str">
        <f t="shared" ca="1" si="620"/>
        <v>-</v>
      </c>
      <c r="DF92" s="19" t="str">
        <f t="shared" ca="1" si="620"/>
        <v>-</v>
      </c>
      <c r="DG92" s="19" t="str">
        <f t="shared" ca="1" si="620"/>
        <v>-</v>
      </c>
      <c r="DH92" s="19" t="str">
        <f t="shared" ca="1" si="620"/>
        <v>-</v>
      </c>
      <c r="DI92" s="19" t="str">
        <f t="shared" ca="1" si="620"/>
        <v>-</v>
      </c>
      <c r="DJ92" s="9"/>
      <c r="DK92" s="19" t="b">
        <f t="shared" ca="1" si="710"/>
        <v>1</v>
      </c>
      <c r="DL92" s="19" t="b">
        <f t="shared" ca="1" si="710"/>
        <v>1</v>
      </c>
      <c r="DM92" s="19" t="b">
        <f t="shared" ca="1" si="710"/>
        <v>1</v>
      </c>
      <c r="DN92" s="583">
        <f t="shared" ca="1" si="711"/>
        <v>2232010000</v>
      </c>
      <c r="DO92" s="19" t="b">
        <f t="shared" ca="1" si="710"/>
        <v>1</v>
      </c>
      <c r="DP92" s="19">
        <f t="shared" ca="1" si="710"/>
        <v>0</v>
      </c>
      <c r="DQ92" s="19" t="b">
        <f t="shared" ca="1" si="710"/>
        <v>0</v>
      </c>
      <c r="DR92" s="583">
        <f t="shared" ca="1" si="702"/>
        <v>223201000025</v>
      </c>
      <c r="DS92" s="430">
        <f t="shared" ca="1" si="461"/>
        <v>652</v>
      </c>
      <c r="DT92" s="430">
        <f t="shared" ca="1" si="461"/>
        <v>686</v>
      </c>
      <c r="DU92" s="430">
        <f t="shared" ca="1" si="461"/>
        <v>721</v>
      </c>
      <c r="DV92" s="142">
        <f t="shared" ca="1" si="462"/>
        <v>378</v>
      </c>
      <c r="DW92" s="142">
        <f t="shared" ca="1" si="462"/>
        <v>413</v>
      </c>
      <c r="DX92" s="142">
        <f t="shared" ca="1" si="462"/>
        <v>448</v>
      </c>
      <c r="DY92" s="19" t="str">
        <f t="shared" ca="1" si="534"/>
        <v>-</v>
      </c>
      <c r="DZ92" s="19" t="str">
        <f t="shared" ca="1" si="663"/>
        <v>-</v>
      </c>
      <c r="EA92" s="19" t="str">
        <f t="shared" ca="1" si="663"/>
        <v>-</v>
      </c>
      <c r="EB92" s="19" t="str">
        <f t="shared" ca="1" si="663"/>
        <v>-</v>
      </c>
      <c r="EC92" s="19" t="str">
        <f t="shared" ca="1" si="663"/>
        <v>-</v>
      </c>
      <c r="ED92" s="19" t="str">
        <f t="shared" ca="1" si="663"/>
        <v>-</v>
      </c>
      <c r="EE92" s="12">
        <v>1</v>
      </c>
      <c r="EF92" s="12">
        <v>1</v>
      </c>
      <c r="EG92" s="19">
        <f t="shared" ca="1" si="550"/>
        <v>0</v>
      </c>
      <c r="EH92" s="19" t="str">
        <f t="shared" ca="1" si="664"/>
        <v>-</v>
      </c>
      <c r="EI92" s="19" t="str">
        <f t="shared" ca="1" si="664"/>
        <v>-</v>
      </c>
      <c r="EJ92" s="19" t="str">
        <f t="shared" ca="1" si="535"/>
        <v>-</v>
      </c>
      <c r="EK92" s="19" t="str">
        <f t="shared" ca="1" si="535"/>
        <v>-</v>
      </c>
      <c r="EL92" s="19" t="str">
        <f t="shared" ca="1" si="535"/>
        <v>-</v>
      </c>
      <c r="EM92" s="19">
        <f t="shared" ca="1" si="665"/>
        <v>0</v>
      </c>
      <c r="EN92" s="19" t="str">
        <f t="shared" ca="1" si="665"/>
        <v>-</v>
      </c>
      <c r="EO92" s="19" t="str">
        <f t="shared" ca="1" si="665"/>
        <v>-</v>
      </c>
      <c r="EP92" s="19" t="str">
        <f t="shared" ca="1" si="441"/>
        <v>-</v>
      </c>
      <c r="EQ92" s="227">
        <f t="shared" ca="1" si="712"/>
        <v>1</v>
      </c>
      <c r="ER92" s="227">
        <f t="shared" ca="1" si="703"/>
        <v>1</v>
      </c>
      <c r="ES92" s="9"/>
      <c r="ET92" s="19" t="str">
        <f t="shared" ca="1" si="701"/>
        <v>-</v>
      </c>
      <c r="EU92" s="19" t="str">
        <f t="shared" ca="1" si="701"/>
        <v>-</v>
      </c>
      <c r="EV92" s="19" t="str">
        <f t="shared" ca="1" si="701"/>
        <v>-</v>
      </c>
      <c r="EW92" s="19" t="str">
        <f t="shared" ca="1" si="701"/>
        <v>-</v>
      </c>
      <c r="EX92" s="19" t="str">
        <f t="shared" ca="1" si="701"/>
        <v>-</v>
      </c>
      <c r="EY92" s="19" t="str">
        <f t="shared" ca="1" si="701"/>
        <v>-</v>
      </c>
      <c r="EZ92" s="19" t="str">
        <f t="shared" ca="1" si="701"/>
        <v>-</v>
      </c>
      <c r="FA92" s="19" t="str">
        <f t="shared" ca="1" si="701"/>
        <v>-</v>
      </c>
      <c r="FB92" s="19" t="str">
        <f t="shared" ca="1" si="701"/>
        <v>-</v>
      </c>
      <c r="FC92" s="19" t="str">
        <f t="shared" ca="1" si="701"/>
        <v>-</v>
      </c>
      <c r="FD92" s="19" t="str">
        <f t="shared" ca="1" si="701"/>
        <v>-</v>
      </c>
      <c r="FE92" s="19" t="str">
        <f t="shared" ca="1" si="701"/>
        <v>-</v>
      </c>
      <c r="FF92" s="19">
        <f t="shared" ca="1" si="717"/>
        <v>0</v>
      </c>
      <c r="FG92" s="19">
        <f t="shared" ca="1" si="717"/>
        <v>0</v>
      </c>
      <c r="FH92" s="19">
        <f t="shared" ca="1" si="717"/>
        <v>0</v>
      </c>
      <c r="FI92" s="114">
        <f t="shared" ca="1" si="667"/>
        <v>0</v>
      </c>
      <c r="FJ92" s="114">
        <f t="shared" ca="1" si="667"/>
        <v>0</v>
      </c>
      <c r="FK92" s="114">
        <f t="shared" ca="1" si="667"/>
        <v>0</v>
      </c>
      <c r="FL92" s="114">
        <f t="shared" ca="1" si="667"/>
        <v>0</v>
      </c>
      <c r="FM92" s="114">
        <f t="shared" ca="1" si="667"/>
        <v>0</v>
      </c>
      <c r="FN92" s="536">
        <f t="shared" ca="1" si="668"/>
        <v>0</v>
      </c>
      <c r="FO92" s="114">
        <f t="shared" ca="1" si="669"/>
        <v>0</v>
      </c>
      <c r="FP92" s="114">
        <f t="shared" ca="1" si="669"/>
        <v>0</v>
      </c>
      <c r="FQ92" s="114">
        <f t="shared" ca="1" si="669"/>
        <v>0</v>
      </c>
      <c r="FR92" s="114">
        <f t="shared" ca="1" si="669"/>
        <v>0</v>
      </c>
      <c r="FS92" s="114">
        <f t="shared" ca="1" si="669"/>
        <v>0</v>
      </c>
      <c r="FT92" s="536">
        <f t="shared" ca="1" si="670"/>
        <v>0</v>
      </c>
      <c r="FU92" s="114">
        <f t="shared" ca="1" si="671"/>
        <v>0</v>
      </c>
      <c r="FV92" s="114">
        <f t="shared" ca="1" si="671"/>
        <v>0</v>
      </c>
      <c r="FW92" s="114">
        <f t="shared" ca="1" si="671"/>
        <v>0</v>
      </c>
      <c r="FX92" s="114">
        <f t="shared" ca="1" si="671"/>
        <v>0</v>
      </c>
      <c r="FY92" s="114">
        <f t="shared" ca="1" si="671"/>
        <v>0</v>
      </c>
      <c r="FZ92" s="536">
        <f t="shared" ca="1" si="672"/>
        <v>0</v>
      </c>
      <c r="GA92" s="114">
        <f t="shared" ca="1" si="673"/>
        <v>0</v>
      </c>
      <c r="GB92" s="114">
        <f t="shared" ca="1" si="673"/>
        <v>0</v>
      </c>
      <c r="GC92" s="114">
        <f t="shared" ca="1" si="673"/>
        <v>0</v>
      </c>
      <c r="GD92" s="114">
        <f t="shared" ca="1" si="673"/>
        <v>0</v>
      </c>
      <c r="GE92" s="114">
        <f t="shared" ca="1" si="673"/>
        <v>0</v>
      </c>
      <c r="GF92" s="536">
        <f t="shared" ca="1" si="674"/>
        <v>0</v>
      </c>
      <c r="GG92" s="114">
        <f t="shared" ca="1" si="675"/>
        <v>0</v>
      </c>
      <c r="GH92" s="114">
        <f t="shared" ca="1" si="675"/>
        <v>0</v>
      </c>
      <c r="GI92" s="114">
        <f t="shared" ca="1" si="675"/>
        <v>0</v>
      </c>
      <c r="GJ92" s="114">
        <f t="shared" ca="1" si="675"/>
        <v>0</v>
      </c>
      <c r="GK92" s="114">
        <f t="shared" ca="1" si="675"/>
        <v>0</v>
      </c>
      <c r="GL92" s="536">
        <f t="shared" ca="1" si="676"/>
        <v>0</v>
      </c>
      <c r="GM92" s="114">
        <f t="shared" ca="1" si="677"/>
        <v>0</v>
      </c>
      <c r="GN92" s="114">
        <f t="shared" ca="1" si="677"/>
        <v>0</v>
      </c>
      <c r="GO92" s="114">
        <f t="shared" ca="1" si="677"/>
        <v>0</v>
      </c>
      <c r="GP92" s="114">
        <f t="shared" ca="1" si="677"/>
        <v>0</v>
      </c>
      <c r="GQ92" s="114">
        <f t="shared" ca="1" si="677"/>
        <v>0</v>
      </c>
      <c r="GR92" s="536">
        <f t="shared" ca="1" si="678"/>
        <v>0</v>
      </c>
      <c r="GS92" s="115">
        <f t="shared" ca="1" si="679"/>
        <v>0</v>
      </c>
      <c r="GT92" s="115">
        <f t="shared" ca="1" si="679"/>
        <v>0</v>
      </c>
      <c r="GU92" s="115">
        <f t="shared" ca="1" si="679"/>
        <v>0</v>
      </c>
      <c r="GV92" s="115">
        <f t="shared" ca="1" si="679"/>
        <v>0</v>
      </c>
      <c r="GW92" s="553">
        <f t="shared" ca="1" si="680"/>
        <v>0</v>
      </c>
      <c r="GX92" s="553">
        <f t="shared" ca="1" si="680"/>
        <v>0</v>
      </c>
      <c r="GY92" s="553">
        <f t="shared" ca="1" si="680"/>
        <v>0</v>
      </c>
      <c r="GZ92" s="553">
        <f t="shared" ca="1" si="680"/>
        <v>0</v>
      </c>
      <c r="HA92" s="553">
        <f t="shared" ca="1" si="680"/>
        <v>0</v>
      </c>
      <c r="HB92" s="553">
        <f t="shared" ca="1" si="680"/>
        <v>0</v>
      </c>
      <c r="HC92" s="553">
        <f t="shared" ca="1" si="680"/>
        <v>0</v>
      </c>
      <c r="HD92" s="553">
        <f t="shared" ca="1" si="680"/>
        <v>0</v>
      </c>
      <c r="HE92" s="553">
        <f t="shared" ca="1" si="680"/>
        <v>0</v>
      </c>
      <c r="HF92" s="553">
        <f t="shared" ca="1" si="680"/>
        <v>0</v>
      </c>
      <c r="HG92" s="553">
        <f t="shared" ca="1" si="681"/>
        <v>0</v>
      </c>
      <c r="HH92" s="553">
        <f t="shared" ca="1" si="681"/>
        <v>0</v>
      </c>
      <c r="HI92" s="553">
        <f t="shared" ca="1" si="681"/>
        <v>0</v>
      </c>
      <c r="HJ92" s="553">
        <f t="shared" ca="1" si="681"/>
        <v>0</v>
      </c>
      <c r="HK92" s="553">
        <f t="shared" ca="1" si="681"/>
        <v>0</v>
      </c>
      <c r="HL92" s="553">
        <f t="shared" ca="1" si="681"/>
        <v>0</v>
      </c>
      <c r="HM92" s="553">
        <f t="shared" ca="1" si="681"/>
        <v>0</v>
      </c>
      <c r="HN92" s="553">
        <f t="shared" ca="1" si="681"/>
        <v>0</v>
      </c>
      <c r="HO92" s="553">
        <f t="shared" ca="1" si="681"/>
        <v>0</v>
      </c>
      <c r="HP92" s="553">
        <f t="shared" ca="1" si="681"/>
        <v>0</v>
      </c>
      <c r="HQ92" s="19">
        <f t="shared" ca="1" si="682"/>
        <v>0</v>
      </c>
      <c r="HR92" s="114">
        <f t="shared" ca="1" si="683"/>
        <v>0</v>
      </c>
      <c r="HS92" s="114">
        <f t="shared" ca="1" si="683"/>
        <v>0</v>
      </c>
      <c r="HT92" s="114">
        <f t="shared" ca="1" si="683"/>
        <v>0</v>
      </c>
      <c r="HU92" s="114">
        <f t="shared" ca="1" si="683"/>
        <v>0</v>
      </c>
      <c r="HV92" s="114">
        <f t="shared" ca="1" si="683"/>
        <v>0</v>
      </c>
      <c r="HW92" s="536">
        <f t="shared" ca="1" si="684"/>
        <v>0</v>
      </c>
      <c r="HX92" s="114">
        <f t="shared" ca="1" si="685"/>
        <v>0</v>
      </c>
      <c r="HY92" s="114">
        <f t="shared" ca="1" si="685"/>
        <v>0</v>
      </c>
      <c r="HZ92" s="114">
        <f t="shared" ca="1" si="685"/>
        <v>0</v>
      </c>
      <c r="IA92" s="114">
        <f t="shared" ca="1" si="685"/>
        <v>0</v>
      </c>
      <c r="IB92" s="114">
        <f t="shared" ca="1" si="685"/>
        <v>0</v>
      </c>
      <c r="IC92" s="536">
        <f t="shared" ca="1" si="686"/>
        <v>0</v>
      </c>
      <c r="ID92" s="114">
        <f t="shared" ca="1" si="687"/>
        <v>0</v>
      </c>
      <c r="IE92" s="114">
        <f t="shared" ca="1" si="687"/>
        <v>0</v>
      </c>
      <c r="IF92" s="114">
        <f t="shared" ca="1" si="687"/>
        <v>0</v>
      </c>
      <c r="IG92" s="114">
        <f t="shared" ca="1" si="687"/>
        <v>0</v>
      </c>
      <c r="IH92" s="114">
        <f t="shared" ca="1" si="687"/>
        <v>0</v>
      </c>
      <c r="II92" s="536">
        <f t="shared" ca="1" si="688"/>
        <v>0</v>
      </c>
      <c r="IJ92" s="114">
        <f t="shared" ca="1" si="689"/>
        <v>0</v>
      </c>
      <c r="IK92" s="114">
        <f t="shared" ca="1" si="689"/>
        <v>0</v>
      </c>
      <c r="IL92" s="114">
        <f t="shared" ca="1" si="689"/>
        <v>0</v>
      </c>
      <c r="IM92" s="114">
        <f t="shared" ca="1" si="689"/>
        <v>0</v>
      </c>
      <c r="IN92" s="114">
        <f t="shared" ca="1" si="689"/>
        <v>0</v>
      </c>
      <c r="IO92" s="536">
        <f t="shared" ca="1" si="690"/>
        <v>0</v>
      </c>
      <c r="IP92" s="114">
        <f t="shared" ca="1" si="691"/>
        <v>0</v>
      </c>
      <c r="IQ92" s="114">
        <f t="shared" ca="1" si="691"/>
        <v>0</v>
      </c>
      <c r="IR92" s="114">
        <f t="shared" ca="1" si="691"/>
        <v>0</v>
      </c>
      <c r="IS92" s="114">
        <f t="shared" ca="1" si="691"/>
        <v>0</v>
      </c>
      <c r="IT92" s="114">
        <f t="shared" ca="1" si="691"/>
        <v>0</v>
      </c>
      <c r="IU92" s="536">
        <f t="shared" ca="1" si="692"/>
        <v>0</v>
      </c>
      <c r="IV92" s="114">
        <f t="shared" ca="1" si="693"/>
        <v>0</v>
      </c>
      <c r="IW92" s="114">
        <f t="shared" ca="1" si="693"/>
        <v>0</v>
      </c>
      <c r="IX92" s="114">
        <f t="shared" ca="1" si="693"/>
        <v>0</v>
      </c>
      <c r="IY92" s="114">
        <f t="shared" ca="1" si="693"/>
        <v>0</v>
      </c>
      <c r="IZ92" s="114">
        <f t="shared" ca="1" si="693"/>
        <v>0</v>
      </c>
      <c r="JA92" s="536">
        <f t="shared" ca="1" si="694"/>
        <v>0</v>
      </c>
      <c r="JB92" s="115">
        <f t="shared" ca="1" si="695"/>
        <v>0</v>
      </c>
      <c r="JC92" s="115">
        <f t="shared" ca="1" si="695"/>
        <v>0</v>
      </c>
      <c r="JD92" s="115">
        <f t="shared" ca="1" si="695"/>
        <v>0</v>
      </c>
      <c r="JE92" s="115">
        <f t="shared" ca="1" si="695"/>
        <v>0</v>
      </c>
      <c r="JF92" s="553">
        <f t="shared" ca="1" si="696"/>
        <v>3</v>
      </c>
      <c r="JG92" s="553">
        <f t="shared" ca="1" si="696"/>
        <v>0</v>
      </c>
      <c r="JH92" s="553">
        <f t="shared" ca="1" si="696"/>
        <v>0</v>
      </c>
      <c r="JI92" s="553">
        <f t="shared" ca="1" si="696"/>
        <v>0</v>
      </c>
      <c r="JJ92" s="553">
        <f t="shared" ca="1" si="696"/>
        <v>0</v>
      </c>
      <c r="JK92" s="553">
        <f t="shared" ca="1" si="696"/>
        <v>3</v>
      </c>
      <c r="JL92" s="553">
        <f t="shared" ca="1" si="696"/>
        <v>0</v>
      </c>
      <c r="JM92" s="553">
        <f t="shared" ca="1" si="696"/>
        <v>0</v>
      </c>
      <c r="JN92" s="553">
        <f t="shared" ca="1" si="696"/>
        <v>0</v>
      </c>
      <c r="JO92" s="553">
        <f t="shared" ca="1" si="696"/>
        <v>0</v>
      </c>
      <c r="JP92" s="553">
        <f t="shared" ca="1" si="697"/>
        <v>3</v>
      </c>
      <c r="JQ92" s="553">
        <f t="shared" ca="1" si="697"/>
        <v>0</v>
      </c>
      <c r="JR92" s="553">
        <f t="shared" ca="1" si="697"/>
        <v>0</v>
      </c>
      <c r="JS92" s="553">
        <f t="shared" ca="1" si="697"/>
        <v>0</v>
      </c>
      <c r="JT92" s="553">
        <f t="shared" ca="1" si="697"/>
        <v>0</v>
      </c>
      <c r="JU92" s="553">
        <f t="shared" ca="1" si="697"/>
        <v>3</v>
      </c>
      <c r="JV92" s="553">
        <f t="shared" ca="1" si="697"/>
        <v>0</v>
      </c>
      <c r="JW92" s="553">
        <f t="shared" ca="1" si="697"/>
        <v>0</v>
      </c>
      <c r="JX92" s="553">
        <f t="shared" ca="1" si="697"/>
        <v>0</v>
      </c>
      <c r="JY92" s="553">
        <f t="shared" ca="1" si="697"/>
        <v>0</v>
      </c>
      <c r="JZ92" s="19">
        <f t="shared" ca="1" si="639"/>
        <v>0</v>
      </c>
      <c r="KA92" s="5">
        <f t="shared" ca="1" si="472"/>
        <v>67</v>
      </c>
      <c r="KB92" s="9"/>
      <c r="KC92" s="5">
        <f t="shared" ca="1" si="473"/>
        <v>1</v>
      </c>
      <c r="KD92" s="5" t="b">
        <f t="shared" ca="1" si="473"/>
        <v>0</v>
      </c>
      <c r="KE92" s="19">
        <f t="shared" ca="1" si="713"/>
        <v>0</v>
      </c>
      <c r="KF92" s="5">
        <f t="shared" ca="1" si="474"/>
        <v>0</v>
      </c>
      <c r="KG92" s="5">
        <f t="shared" ca="1" si="475"/>
        <v>1.2500000000000001E-2</v>
      </c>
      <c r="KH92" s="19">
        <f t="shared" ca="1" si="476"/>
        <v>0</v>
      </c>
      <c r="KI92" s="19">
        <f t="shared" ca="1" si="476"/>
        <v>0</v>
      </c>
      <c r="KJ92" s="19" t="str">
        <f t="shared" ca="1" si="476"/>
        <v>-</v>
      </c>
      <c r="KK92" s="19" t="str">
        <f t="shared" ca="1" si="599"/>
        <v>-</v>
      </c>
      <c r="KL92" s="19" t="str">
        <f t="shared" ca="1" si="599"/>
        <v>-</v>
      </c>
      <c r="KM92" s="19" t="str">
        <f t="shared" ca="1" si="599"/>
        <v>-</v>
      </c>
      <c r="KN92" s="19" t="str">
        <f t="shared" ca="1" si="599"/>
        <v>-</v>
      </c>
      <c r="KO92" s="19" t="str">
        <f t="shared" ca="1" si="599"/>
        <v>-</v>
      </c>
      <c r="KP92" s="19" t="str">
        <f t="shared" ca="1" si="599"/>
        <v>-</v>
      </c>
      <c r="KQ92" s="19" t="str">
        <f t="shared" ca="1" si="599"/>
        <v>-</v>
      </c>
      <c r="KR92" s="19" t="str">
        <f t="shared" ca="1" si="599"/>
        <v>-</v>
      </c>
      <c r="KS92" s="19" t="str">
        <f t="shared" ca="1" si="599"/>
        <v>-</v>
      </c>
      <c r="KT92" s="19" t="str">
        <f t="shared" ca="1" si="599"/>
        <v>-</v>
      </c>
      <c r="KU92" s="19" t="str">
        <f t="shared" ca="1" si="599"/>
        <v>-</v>
      </c>
      <c r="KV92" s="19" t="str">
        <f t="shared" ca="1" si="599"/>
        <v>-</v>
      </c>
      <c r="KW92" s="19">
        <f t="shared" ca="1" si="631"/>
        <v>1</v>
      </c>
      <c r="KX92" s="19">
        <f t="shared" ca="1" si="713"/>
        <v>0</v>
      </c>
      <c r="KY92" s="19">
        <f t="shared" ca="1" si="478"/>
        <v>1</v>
      </c>
      <c r="KZ92" s="19">
        <f t="shared" ca="1" si="631"/>
        <v>1</v>
      </c>
      <c r="LA92" s="19">
        <f t="shared" ca="1" si="631"/>
        <v>1</v>
      </c>
      <c r="LB92" s="19">
        <f t="shared" ca="1" si="631"/>
        <v>1</v>
      </c>
      <c r="LC92" s="19">
        <f t="shared" ca="1" si="631"/>
        <v>0</v>
      </c>
      <c r="LD92" s="19">
        <f t="shared" ca="1" si="631"/>
        <v>1</v>
      </c>
      <c r="LE92" s="19">
        <f t="shared" ca="1" si="631"/>
        <v>0</v>
      </c>
      <c r="LF92" s="19">
        <f t="shared" ca="1" si="631"/>
        <v>0</v>
      </c>
      <c r="LG92" s="19">
        <f t="shared" ca="1" si="618"/>
        <v>1</v>
      </c>
      <c r="LH92" s="19">
        <f t="shared" ca="1" si="618"/>
        <v>0</v>
      </c>
      <c r="LI92" s="19">
        <f t="shared" ca="1" si="618"/>
        <v>0</v>
      </c>
      <c r="LJ92" s="19">
        <f t="shared" ca="1" si="618"/>
        <v>0</v>
      </c>
      <c r="LK92" s="19">
        <f t="shared" ca="1" si="618"/>
        <v>0</v>
      </c>
      <c r="LL92" s="19">
        <f t="shared" ca="1" si="618"/>
        <v>1</v>
      </c>
      <c r="LM92" s="19">
        <f t="shared" ca="1" si="618"/>
        <v>0</v>
      </c>
      <c r="LN92" s="19">
        <f t="shared" ca="1" si="618"/>
        <v>1</v>
      </c>
      <c r="LO92" s="19">
        <f t="shared" ca="1" si="713"/>
        <v>0</v>
      </c>
      <c r="LP92" s="19">
        <f t="shared" ca="1" si="713"/>
        <v>0</v>
      </c>
      <c r="LQ92" s="19">
        <f t="shared" ca="1" si="713"/>
        <v>0</v>
      </c>
      <c r="LR92" s="19">
        <f t="shared" ca="1" si="713"/>
        <v>0</v>
      </c>
      <c r="LS92" s="19">
        <f t="shared" ca="1" si="713"/>
        <v>0</v>
      </c>
      <c r="LT92" s="19">
        <f t="shared" ca="1" si="713"/>
        <v>0</v>
      </c>
      <c r="LU92" s="19">
        <f t="shared" ca="1" si="713"/>
        <v>0</v>
      </c>
      <c r="LV92" s="19">
        <f t="shared" ca="1" si="713"/>
        <v>0</v>
      </c>
      <c r="LW92" s="19">
        <f t="shared" ca="1" si="713"/>
        <v>0</v>
      </c>
      <c r="LX92" s="19">
        <f t="shared" ca="1" si="704"/>
        <v>0</v>
      </c>
      <c r="LY92" s="19">
        <f t="shared" ca="1" si="704"/>
        <v>0</v>
      </c>
      <c r="LZ92" s="19">
        <f t="shared" ca="1" si="704"/>
        <v>0</v>
      </c>
      <c r="MA92" s="19">
        <f t="shared" ca="1" si="704"/>
        <v>0</v>
      </c>
      <c r="MB92" s="19">
        <f t="shared" ca="1" si="704"/>
        <v>0</v>
      </c>
      <c r="MC92" s="19">
        <f t="shared" ca="1" si="704"/>
        <v>0</v>
      </c>
      <c r="MD92" s="19">
        <f t="shared" ca="1" si="704"/>
        <v>0</v>
      </c>
      <c r="ME92" s="19">
        <f t="shared" ca="1" si="704"/>
        <v>0</v>
      </c>
      <c r="MF92" s="19">
        <f t="shared" ca="1" si="704"/>
        <v>0</v>
      </c>
      <c r="MG92" s="19">
        <f t="shared" ca="1" si="704"/>
        <v>0</v>
      </c>
      <c r="MH92" s="19">
        <f t="shared" ca="1" si="704"/>
        <v>0</v>
      </c>
      <c r="MI92" s="19">
        <f t="shared" ca="1" si="704"/>
        <v>0</v>
      </c>
      <c r="MJ92" s="5">
        <f t="shared" ca="1" si="480"/>
        <v>0</v>
      </c>
      <c r="MK92" s="5">
        <f t="shared" ca="1" si="480"/>
        <v>6.25E-2</v>
      </c>
      <c r="ML92" s="5">
        <f t="shared" ca="1" si="480"/>
        <v>6.25E-2</v>
      </c>
      <c r="MM92" s="5">
        <f t="shared" ca="1" si="480"/>
        <v>6.25E-2</v>
      </c>
      <c r="MN92" s="19">
        <f t="shared" ca="1" si="418"/>
        <v>0</v>
      </c>
      <c r="MO92" s="19">
        <f t="shared" ca="1" si="704"/>
        <v>0</v>
      </c>
      <c r="MP92" s="19">
        <f t="shared" ca="1" si="370"/>
        <v>0</v>
      </c>
      <c r="MQ92" s="19">
        <f t="shared" ca="1" si="370"/>
        <v>0</v>
      </c>
      <c r="MR92" s="19">
        <f t="shared" ca="1" si="370"/>
        <v>0</v>
      </c>
      <c r="MS92" s="19">
        <f t="shared" ca="1" si="370"/>
        <v>0</v>
      </c>
      <c r="MT92" s="19">
        <f t="shared" ca="1" si="704"/>
        <v>0</v>
      </c>
      <c r="MU92" s="19">
        <f t="shared" ca="1" si="704"/>
        <v>1</v>
      </c>
      <c r="MV92" s="19">
        <f t="shared" ca="1" si="481"/>
        <v>0</v>
      </c>
      <c r="MW92" s="19">
        <f t="shared" ca="1" si="481"/>
        <v>0</v>
      </c>
      <c r="MX92" s="19">
        <f t="shared" ca="1" si="481"/>
        <v>0</v>
      </c>
      <c r="MY92" s="19">
        <f t="shared" ca="1" si="704"/>
        <v>0</v>
      </c>
      <c r="MZ92" s="19">
        <f t="shared" ca="1" si="704"/>
        <v>1</v>
      </c>
      <c r="NA92" s="9"/>
      <c r="NB92" s="5" t="b">
        <f t="shared" ca="1" si="482"/>
        <v>0</v>
      </c>
      <c r="NC92" s="19" t="str">
        <f t="shared" ca="1" si="373"/>
        <v>-</v>
      </c>
      <c r="ND92" s="19" t="str">
        <f t="shared" ca="1" si="373"/>
        <v>-</v>
      </c>
      <c r="NE92" s="5" t="b">
        <f t="shared" ca="1" si="483"/>
        <v>0</v>
      </c>
      <c r="NF92" s="5" t="b">
        <f t="shared" ca="1" si="483"/>
        <v>0</v>
      </c>
      <c r="NG92" s="5" t="b">
        <f t="shared" ca="1" si="483"/>
        <v>1</v>
      </c>
      <c r="NH92" s="134">
        <f t="shared" ca="1" si="484"/>
        <v>2</v>
      </c>
      <c r="NI92" s="134">
        <f t="shared" ca="1" si="484"/>
        <v>2</v>
      </c>
      <c r="NJ92" s="5" t="b">
        <f t="shared" ca="1" si="610"/>
        <v>0</v>
      </c>
      <c r="NK92" s="5" t="b">
        <f t="shared" ca="1" si="610"/>
        <v>1</v>
      </c>
      <c r="NL92" s="5" t="b">
        <f t="shared" ca="1" si="610"/>
        <v>1</v>
      </c>
      <c r="NM92" s="5" t="b">
        <f t="shared" ca="1" si="610"/>
        <v>0</v>
      </c>
      <c r="NN92" s="5">
        <f t="shared" ca="1" si="611"/>
        <v>1</v>
      </c>
      <c r="NO92" s="5">
        <f t="shared" ca="1" si="611"/>
        <v>0</v>
      </c>
      <c r="NP92" s="5" t="b">
        <f t="shared" ca="1" si="612"/>
        <v>0</v>
      </c>
      <c r="NQ92" s="5" t="str" cm="1">
        <f t="array" aca="1" ref="NQ92" ca="1">IF(OR(NR92:NY92&lt;&gt;"-"),TRUE,"-")</f>
        <v>-</v>
      </c>
      <c r="NR92" s="19" t="str">
        <f t="shared" ca="1" si="632"/>
        <v>-</v>
      </c>
      <c r="NS92" s="19" t="str">
        <f t="shared" ca="1" si="632"/>
        <v>-</v>
      </c>
      <c r="NT92" s="19" t="str">
        <f t="shared" ca="1" si="632"/>
        <v>-</v>
      </c>
      <c r="NU92" s="19" t="str">
        <f t="shared" ca="1" si="632"/>
        <v>-</v>
      </c>
      <c r="NV92" s="19" t="str">
        <f t="shared" ca="1" si="632"/>
        <v>-</v>
      </c>
      <c r="NW92" s="19" t="str">
        <f t="shared" ca="1" si="632"/>
        <v>-</v>
      </c>
      <c r="NX92" s="19" t="str">
        <f t="shared" ca="1" si="632"/>
        <v>-</v>
      </c>
      <c r="NY92" s="19" t="str">
        <f t="shared" ca="1" si="632"/>
        <v>-</v>
      </c>
      <c r="NZ92" s="5" t="b">
        <f t="array" aca="1" ref="NZ92" ca="1">IF(OR(OA92:OG92&lt;&gt;"-"),TRUE,"-")</f>
        <v>1</v>
      </c>
      <c r="OA92" s="19">
        <f t="shared" ca="1" si="541"/>
        <v>0</v>
      </c>
      <c r="OB92" s="19">
        <f t="shared" ca="1" si="541"/>
        <v>999999</v>
      </c>
      <c r="OC92" s="19">
        <f t="shared" ca="1" si="541"/>
        <v>999999</v>
      </c>
      <c r="OD92" s="19">
        <f t="shared" ca="1" si="541"/>
        <v>999999</v>
      </c>
      <c r="OE92" s="19">
        <f t="shared" ca="1" si="541"/>
        <v>999999</v>
      </c>
      <c r="OF92" s="19">
        <f t="shared" ca="1" si="541"/>
        <v>999999</v>
      </c>
      <c r="OG92" s="19">
        <f t="shared" ca="1" si="541"/>
        <v>999999</v>
      </c>
      <c r="OH92" s="5" t="str">
        <f t="array" aca="1" ref="OH92" ca="1">IF(OR(OI92:OJ92&lt;&gt;"-"),TRUE,"-")</f>
        <v>-</v>
      </c>
      <c r="OI92" s="19" t="str">
        <f t="shared" ca="1" si="626"/>
        <v>-</v>
      </c>
      <c r="OJ92" s="19" t="str">
        <f t="shared" ca="1" si="626"/>
        <v>-</v>
      </c>
      <c r="OK92" s="19" t="b">
        <f t="shared" ca="1" si="541"/>
        <v>1</v>
      </c>
      <c r="OL92" s="19">
        <f t="shared" ca="1" si="541"/>
        <v>0</v>
      </c>
      <c r="OM92" s="5" t="str">
        <f t="shared" ca="1" si="489"/>
        <v>-</v>
      </c>
      <c r="ON92" s="5" t="str">
        <f t="shared" ca="1" si="489"/>
        <v>-</v>
      </c>
      <c r="OO92" s="5" t="str">
        <f t="shared" ca="1" si="489"/>
        <v>-</v>
      </c>
      <c r="OP92" s="5" t="str">
        <f t="shared" ca="1" si="489"/>
        <v>-</v>
      </c>
      <c r="OQ92" s="19" t="str">
        <f t="shared" ca="1" si="386"/>
        <v>-</v>
      </c>
      <c r="OR92" s="19" t="str">
        <f t="shared" ca="1" si="386"/>
        <v>-</v>
      </c>
      <c r="OS92" s="19" t="str">
        <f t="shared" ca="1" si="386"/>
        <v>-</v>
      </c>
      <c r="OT92" s="19" t="str">
        <f t="shared" ca="1" si="386"/>
        <v>-</v>
      </c>
      <c r="OU92" s="19">
        <f t="shared" ca="1" si="386"/>
        <v>0</v>
      </c>
      <c r="OV92" s="19" t="str">
        <f t="shared" ca="1" si="386"/>
        <v>-</v>
      </c>
      <c r="OW92" s="5" t="str">
        <f t="shared" ca="1" si="613"/>
        <v>-</v>
      </c>
      <c r="OX92" s="5">
        <f t="shared" ca="1" si="613"/>
        <v>500</v>
      </c>
      <c r="OY92" s="5">
        <f t="shared" ca="1" si="613"/>
        <v>500</v>
      </c>
      <c r="OZ92" s="5" t="str">
        <f t="shared" ca="1" si="613"/>
        <v>-</v>
      </c>
      <c r="PA92" s="5" t="str">
        <f t="shared" ca="1" si="613"/>
        <v>-</v>
      </c>
      <c r="PB92" s="5" t="str">
        <f t="shared" ca="1" si="613"/>
        <v>-</v>
      </c>
      <c r="PC92" s="5">
        <f t="shared" ca="1" si="492"/>
        <v>1.5</v>
      </c>
      <c r="PD92" s="9"/>
      <c r="PE92" s="19">
        <f t="shared" ca="1" si="714"/>
        <v>50</v>
      </c>
      <c r="PF92" s="19">
        <f t="shared" ca="1" si="715"/>
        <v>50</v>
      </c>
      <c r="PG92" s="19">
        <f t="shared" ca="1" si="715"/>
        <v>50</v>
      </c>
      <c r="PH92" s="19">
        <f t="shared" ca="1" si="715"/>
        <v>50</v>
      </c>
      <c r="PI92" s="19">
        <f t="shared" ca="1" si="698"/>
        <v>1</v>
      </c>
      <c r="PJ92" s="5">
        <f t="shared" ca="1" si="493"/>
        <v>1</v>
      </c>
      <c r="PK92" s="19">
        <f t="shared" ca="1" si="494"/>
        <v>1</v>
      </c>
      <c r="PL92" s="9"/>
      <c r="PM92" s="19" t="b">
        <f t="shared" ca="1" si="544"/>
        <v>0</v>
      </c>
      <c r="PN92" s="19" t="b">
        <f t="shared" ca="1" si="544"/>
        <v>0</v>
      </c>
      <c r="PO92" s="19">
        <f t="shared" ca="1" si="715"/>
        <v>1</v>
      </c>
      <c r="PP92" s="19">
        <f t="shared" ca="1" si="715"/>
        <v>1</v>
      </c>
      <c r="PQ92" s="19">
        <f t="shared" ca="1" si="715"/>
        <v>1</v>
      </c>
      <c r="PR92" s="19">
        <f t="shared" ca="1" si="715"/>
        <v>1</v>
      </c>
      <c r="PS92" s="19">
        <f t="shared" ca="1" si="715"/>
        <v>1</v>
      </c>
      <c r="PT92" s="19">
        <f t="shared" ca="1" si="715"/>
        <v>1</v>
      </c>
      <c r="PU92" s="19">
        <f t="shared" ca="1" si="715"/>
        <v>1</v>
      </c>
      <c r="PV92" s="19">
        <f t="shared" ca="1" si="715"/>
        <v>1</v>
      </c>
      <c r="PW92" s="19">
        <f t="shared" ca="1" si="715"/>
        <v>1</v>
      </c>
      <c r="PX92" s="9"/>
      <c r="PY92" s="12" t="str">
        <f t="shared" ca="1" si="496"/>
        <v>-</v>
      </c>
      <c r="PZ92" s="19" t="str">
        <f t="shared" ca="1" si="497"/>
        <v>-</v>
      </c>
      <c r="QA92" s="19" t="str">
        <f t="shared" ca="1" si="497"/>
        <v>-</v>
      </c>
      <c r="QB92" s="19" t="str">
        <f t="shared" ca="1" si="498"/>
        <v>-</v>
      </c>
      <c r="QC92" s="19" t="str">
        <f t="shared" ca="1" si="497"/>
        <v>-</v>
      </c>
      <c r="QD92" s="19" t="str">
        <f t="shared" ca="1" si="499"/>
        <v>-</v>
      </c>
      <c r="QE92" s="19" t="str">
        <f t="shared" ca="1" si="497"/>
        <v>-</v>
      </c>
      <c r="QF92" s="19" t="str">
        <f t="shared" ca="1" si="497"/>
        <v>-</v>
      </c>
      <c r="QG92" s="19" t="str">
        <f t="shared" ca="1" si="497"/>
        <v>-</v>
      </c>
      <c r="QH92" s="19" t="str">
        <f t="shared" ca="1" si="497"/>
        <v>-</v>
      </c>
      <c r="QI92" s="19" t="str">
        <f t="shared" ca="1" si="497"/>
        <v>-</v>
      </c>
      <c r="QJ92" s="19" t="str">
        <f t="shared" ca="1" si="497"/>
        <v>-</v>
      </c>
      <c r="QK92" s="19" t="str">
        <f t="shared" ca="1" si="497"/>
        <v>-</v>
      </c>
      <c r="QL92" s="19" t="str">
        <f t="shared" ca="1" si="497"/>
        <v>-</v>
      </c>
      <c r="QM92" s="19" t="str">
        <f t="shared" ca="1" si="497"/>
        <v>-</v>
      </c>
      <c r="QN92" s="19" t="str">
        <f t="shared" ca="1" si="497"/>
        <v>-</v>
      </c>
      <c r="QO92" s="19" t="str">
        <f t="shared" ca="1" si="497"/>
        <v>-</v>
      </c>
      <c r="QP92" s="19" t="str">
        <f t="shared" ca="1" si="497"/>
        <v>-</v>
      </c>
      <c r="QQ92" s="19" t="str">
        <f t="shared" ref="QQ92:RP107" ca="1" si="719">OFFSET(QQ$5,$B92,0)</f>
        <v>-</v>
      </c>
      <c r="QR92" s="19" t="str">
        <f t="shared" ca="1" si="719"/>
        <v>-</v>
      </c>
      <c r="QS92" s="19" t="str">
        <f t="shared" ca="1" si="719"/>
        <v>-</v>
      </c>
      <c r="QT92" s="19" t="str">
        <f t="shared" ca="1" si="719"/>
        <v>-</v>
      </c>
      <c r="QU92" s="19" t="str">
        <f t="shared" ca="1" si="719"/>
        <v>-</v>
      </c>
      <c r="QV92" s="19" t="str">
        <f t="shared" ca="1" si="719"/>
        <v>-</v>
      </c>
      <c r="QW92" s="19" t="str">
        <f t="shared" ca="1" si="719"/>
        <v>-</v>
      </c>
      <c r="QX92" s="19" t="str">
        <f t="shared" ca="1" si="719"/>
        <v>-</v>
      </c>
      <c r="QY92" s="19" t="str">
        <f t="shared" ca="1" si="719"/>
        <v>-</v>
      </c>
      <c r="QZ92" s="19" t="str">
        <f t="shared" ca="1" si="719"/>
        <v>-</v>
      </c>
      <c r="RA92" s="19" t="str">
        <f t="shared" ca="1" si="719"/>
        <v>-</v>
      </c>
      <c r="RB92" s="19" t="str">
        <f t="shared" ca="1" si="719"/>
        <v>-</v>
      </c>
      <c r="RC92" s="19" t="str">
        <f t="shared" ca="1" si="719"/>
        <v>-</v>
      </c>
      <c r="RD92" s="19" t="str">
        <f t="shared" ca="1" si="501"/>
        <v>-</v>
      </c>
      <c r="RE92" s="19" t="str">
        <f t="shared" ca="1" si="501"/>
        <v>-</v>
      </c>
      <c r="RF92" s="19" t="str">
        <f t="shared" ca="1" si="501"/>
        <v>-</v>
      </c>
      <c r="RG92" s="19" t="str">
        <f t="shared" ca="1" si="501"/>
        <v>-</v>
      </c>
      <c r="RH92" s="19" t="str">
        <f t="shared" ca="1" si="501"/>
        <v>-</v>
      </c>
      <c r="RI92" s="19" t="str">
        <f t="shared" ca="1" si="719"/>
        <v>-</v>
      </c>
      <c r="RJ92" s="19" t="str">
        <f t="shared" ca="1" si="719"/>
        <v>-</v>
      </c>
      <c r="RK92" s="19" t="str">
        <f t="shared" ca="1" si="719"/>
        <v>-</v>
      </c>
      <c r="RL92" s="19" t="str">
        <f t="shared" ca="1" si="719"/>
        <v>-</v>
      </c>
      <c r="RM92" s="19" t="str">
        <f t="shared" ca="1" si="719"/>
        <v>-</v>
      </c>
      <c r="RN92" s="19" t="str">
        <f t="shared" ca="1" si="719"/>
        <v>-</v>
      </c>
      <c r="RO92" s="19" t="str">
        <f t="shared" ca="1" si="719"/>
        <v>-</v>
      </c>
      <c r="RP92" s="19" t="str">
        <f t="shared" ca="1" si="719"/>
        <v>-</v>
      </c>
      <c r="RQ92" s="19" t="str">
        <f t="shared" ca="1" si="500"/>
        <v>-</v>
      </c>
      <c r="RR92" s="19" t="str">
        <f t="shared" ca="1" si="502"/>
        <v>-</v>
      </c>
      <c r="RS92" s="19" t="str">
        <f t="shared" ca="1" si="502"/>
        <v>-</v>
      </c>
      <c r="RT92" s="19" t="str">
        <f t="shared" ca="1" si="502"/>
        <v>-</v>
      </c>
      <c r="RU92" s="19" t="str">
        <f t="shared" ca="1" si="502"/>
        <v>-</v>
      </c>
      <c r="RV92" s="19" t="str">
        <f t="shared" ca="1" si="502"/>
        <v>-</v>
      </c>
      <c r="RW92" s="19" t="str">
        <f t="shared" ca="1" si="502"/>
        <v>-</v>
      </c>
      <c r="RX92" s="19" t="str">
        <f t="shared" ca="1" si="502"/>
        <v>-</v>
      </c>
      <c r="RY92" s="19" t="str">
        <f t="shared" ca="1" si="502"/>
        <v>-</v>
      </c>
      <c r="RZ92" s="19" t="str">
        <f t="shared" ca="1" si="502"/>
        <v>-</v>
      </c>
      <c r="SA92" s="19" t="str">
        <f t="shared" ca="1" si="502"/>
        <v>-</v>
      </c>
      <c r="SB92" s="19" t="str">
        <f t="shared" ca="1" si="502"/>
        <v>-</v>
      </c>
      <c r="SC92" s="19" t="str">
        <f t="shared" ca="1" si="502"/>
        <v>-</v>
      </c>
      <c r="SD92" s="19" t="str">
        <f t="shared" ca="1" si="502"/>
        <v>-</v>
      </c>
      <c r="SE92" s="19" t="str">
        <f t="shared" ca="1" si="502"/>
        <v>-</v>
      </c>
      <c r="SF92" s="19" t="str">
        <f t="shared" ca="1" si="502"/>
        <v>-</v>
      </c>
      <c r="SG92" s="19" t="str">
        <f t="shared" ref="SG92:TB110" ca="1" si="720">OFFSET(SG$5,$B92,0)</f>
        <v>-</v>
      </c>
      <c r="SH92" s="19" t="str">
        <f t="shared" ca="1" si="720"/>
        <v>-</v>
      </c>
      <c r="SI92" s="12" t="str">
        <f t="shared" ca="1" si="504"/>
        <v>-</v>
      </c>
      <c r="SJ92" s="19" t="str">
        <f t="shared" ca="1" si="720"/>
        <v>-</v>
      </c>
      <c r="SK92" s="19" t="str">
        <f t="shared" ca="1" si="720"/>
        <v>-</v>
      </c>
      <c r="SL92" s="19" t="str">
        <f t="shared" ca="1" si="720"/>
        <v>-</v>
      </c>
      <c r="SM92" s="19" t="str">
        <f t="shared" ca="1" si="564"/>
        <v>-</v>
      </c>
      <c r="SN92" s="19" t="str">
        <f t="shared" ca="1" si="564"/>
        <v>-</v>
      </c>
      <c r="SO92" s="19" t="str">
        <f t="shared" ca="1" si="564"/>
        <v>-</v>
      </c>
      <c r="SP92" s="19" t="str">
        <f t="shared" ca="1" si="564"/>
        <v>-</v>
      </c>
      <c r="SQ92" s="19" t="str">
        <f t="shared" ca="1" si="564"/>
        <v>-</v>
      </c>
      <c r="SR92" s="19" t="str">
        <f t="shared" ca="1" si="564"/>
        <v>-</v>
      </c>
      <c r="SS92" s="19" t="str">
        <f t="shared" ca="1" si="720"/>
        <v>-</v>
      </c>
      <c r="ST92" s="19" t="str">
        <f t="shared" ca="1" si="720"/>
        <v>-</v>
      </c>
      <c r="SU92" s="19" t="str">
        <f t="shared" ca="1" si="720"/>
        <v>-</v>
      </c>
      <c r="SV92" s="19" t="str">
        <f t="shared" ca="1" si="720"/>
        <v>-</v>
      </c>
      <c r="SW92" s="19" t="str">
        <f t="shared" ca="1" si="720"/>
        <v>-</v>
      </c>
      <c r="SX92" s="19" t="str">
        <f t="shared" ca="1" si="720"/>
        <v>-</v>
      </c>
      <c r="SY92" s="19" t="str">
        <f t="shared" ca="1" si="720"/>
        <v>-</v>
      </c>
      <c r="SZ92" s="19" t="str">
        <f t="shared" ca="1" si="720"/>
        <v>-</v>
      </c>
      <c r="TA92" s="19" t="str">
        <f t="shared" ca="1" si="720"/>
        <v>-</v>
      </c>
      <c r="TB92" s="19" t="str">
        <f t="shared" ca="1" si="720"/>
        <v>-</v>
      </c>
      <c r="TC92" s="19" t="str">
        <f t="shared" ca="1" si="503"/>
        <v>-</v>
      </c>
      <c r="TD92" s="19" t="str">
        <f t="shared" ca="1" si="505"/>
        <v>-</v>
      </c>
      <c r="TE92" s="19" t="str">
        <f t="shared" ca="1" si="505"/>
        <v>-</v>
      </c>
      <c r="TF92" s="19" t="str">
        <f t="shared" ca="1" si="505"/>
        <v>-</v>
      </c>
      <c r="TG92" s="19" t="str">
        <f t="shared" ca="1" si="505"/>
        <v>-</v>
      </c>
      <c r="TH92" s="19" t="str">
        <f t="shared" ca="1" si="505"/>
        <v>-</v>
      </c>
      <c r="TI92" s="19" t="str">
        <f t="shared" ca="1" si="505"/>
        <v>-</v>
      </c>
      <c r="TJ92" s="19" t="str">
        <f t="shared" ca="1" si="505"/>
        <v>-</v>
      </c>
      <c r="TK92" s="19" t="str">
        <f t="shared" ca="1" si="505"/>
        <v>-</v>
      </c>
      <c r="TL92" s="19" t="str">
        <f t="shared" ca="1" si="505"/>
        <v>-</v>
      </c>
      <c r="TM92" s="19" t="str">
        <f t="shared" ca="1" si="506"/>
        <v>-</v>
      </c>
      <c r="TN92" s="19" t="str">
        <f t="shared" ca="1" si="506"/>
        <v>-</v>
      </c>
      <c r="TO92" s="19" t="str">
        <f t="shared" ca="1" si="506"/>
        <v>-</v>
      </c>
      <c r="TP92" s="19" t="str">
        <f t="shared" ca="1" si="506"/>
        <v>-</v>
      </c>
      <c r="TQ92" s="19" t="str">
        <f t="shared" ca="1" si="506"/>
        <v>-</v>
      </c>
      <c r="TR92" s="19" t="str">
        <f t="shared" ca="1" si="506"/>
        <v>-</v>
      </c>
      <c r="TS92" s="19" t="str">
        <f t="shared" ca="1" si="505"/>
        <v>-</v>
      </c>
      <c r="TT92" s="19" t="str">
        <f t="shared" ca="1" si="505"/>
        <v>-</v>
      </c>
      <c r="TU92" s="19" t="str">
        <f t="shared" ca="1" si="505"/>
        <v>-</v>
      </c>
      <c r="TV92" s="19" t="str">
        <f t="shared" ca="1" si="505"/>
        <v>-</v>
      </c>
      <c r="TW92" s="19" t="str">
        <f t="shared" ca="1" si="505"/>
        <v>-</v>
      </c>
      <c r="TX92" s="19" t="str">
        <f t="shared" ca="1" si="505"/>
        <v>-</v>
      </c>
      <c r="TY92" s="19" t="str">
        <f t="shared" ref="TY92:UL107" ca="1" si="721">OFFSET(TY$5,$B92,0)</f>
        <v>-</v>
      </c>
      <c r="TZ92" s="19" t="str">
        <f t="shared" ca="1" si="721"/>
        <v>-</v>
      </c>
      <c r="UA92" s="19" t="str">
        <f t="shared" ca="1" si="721"/>
        <v>-</v>
      </c>
      <c r="UB92" s="19" t="str">
        <f t="shared" ca="1" si="721"/>
        <v>-</v>
      </c>
      <c r="UC92" s="19" t="str">
        <f t="shared" ca="1" si="721"/>
        <v>-</v>
      </c>
      <c r="UD92" s="19" t="str">
        <f t="shared" ca="1" si="721"/>
        <v>-</v>
      </c>
      <c r="UE92" s="19" t="str">
        <f t="shared" ca="1" si="721"/>
        <v>-</v>
      </c>
      <c r="UF92" s="19" t="str">
        <f t="shared" ca="1" si="721"/>
        <v>-</v>
      </c>
      <c r="UG92" s="19" t="str">
        <f t="shared" ca="1" si="721"/>
        <v>-</v>
      </c>
      <c r="UH92" s="19" t="str">
        <f t="shared" ca="1" si="721"/>
        <v>-</v>
      </c>
      <c r="UI92" s="19" t="str">
        <f t="shared" ca="1" si="721"/>
        <v>-</v>
      </c>
      <c r="UJ92" s="19" t="str">
        <f t="shared" ca="1" si="721"/>
        <v>-</v>
      </c>
      <c r="UK92" s="19" t="str">
        <f t="shared" ca="1" si="721"/>
        <v>-</v>
      </c>
      <c r="UL92" s="19" t="str">
        <f t="shared" ca="1" si="721"/>
        <v>-</v>
      </c>
      <c r="UM92" s="19" t="str">
        <f t="shared" ca="1" si="508"/>
        <v>-</v>
      </c>
      <c r="UN92" s="19" t="str">
        <f t="shared" ca="1" si="508"/>
        <v>-</v>
      </c>
      <c r="UO92" s="19" t="str">
        <f t="shared" ca="1" si="508"/>
        <v>-</v>
      </c>
      <c r="UP92" s="19" t="str">
        <f t="shared" ca="1" si="508"/>
        <v>-</v>
      </c>
      <c r="UQ92" s="19" t="str">
        <f t="shared" ca="1" si="508"/>
        <v>-</v>
      </c>
      <c r="UR92" s="19" t="str">
        <f t="shared" ca="1" si="508"/>
        <v>-</v>
      </c>
      <c r="US92" s="12" t="b">
        <f t="shared" ca="1" si="509"/>
        <v>1</v>
      </c>
      <c r="UT92" s="19" t="str">
        <f t="shared" ref="UT92:WQ95" ca="1" si="722">OFFSET(UT$5,$B92,0)</f>
        <v>-</v>
      </c>
      <c r="UU92" s="19" t="str">
        <f t="shared" ca="1" si="722"/>
        <v>-</v>
      </c>
      <c r="UV92" s="19" t="str">
        <f t="shared" ca="1" si="722"/>
        <v>-</v>
      </c>
      <c r="UW92" s="19" t="str">
        <f t="shared" ca="1" si="722"/>
        <v>-</v>
      </c>
      <c r="UX92" s="19" t="str">
        <f t="shared" ca="1" si="722"/>
        <v>-</v>
      </c>
      <c r="UY92" s="19" t="str">
        <f t="shared" ca="1" si="722"/>
        <v>-</v>
      </c>
      <c r="UZ92" s="19" t="str">
        <f t="shared" ca="1" si="722"/>
        <v>-</v>
      </c>
      <c r="VA92" s="19" t="str">
        <f t="shared" ca="1" si="722"/>
        <v>-</v>
      </c>
      <c r="VB92" s="19" t="str">
        <f t="shared" ca="1" si="722"/>
        <v>-</v>
      </c>
      <c r="VC92" s="19" t="str">
        <f t="shared" ca="1" si="722"/>
        <v>-</v>
      </c>
      <c r="VD92" s="19" t="str">
        <f t="shared" ca="1" si="722"/>
        <v>-</v>
      </c>
      <c r="VE92" s="19" t="str">
        <f t="shared" ca="1" si="722"/>
        <v>-</v>
      </c>
      <c r="VF92" s="19" t="str">
        <f t="shared" ca="1" si="722"/>
        <v>-</v>
      </c>
      <c r="VG92" s="19" t="str">
        <f t="shared" ca="1" si="722"/>
        <v>-</v>
      </c>
      <c r="VH92" s="19" t="str">
        <f t="shared" ca="1" si="722"/>
        <v>-</v>
      </c>
      <c r="VI92" s="19" t="str">
        <f t="shared" ca="1" si="722"/>
        <v>-</v>
      </c>
      <c r="VJ92" s="19" t="str">
        <f t="shared" ca="1" si="722"/>
        <v>-</v>
      </c>
      <c r="VK92" s="19" t="str">
        <f t="shared" ca="1" si="722"/>
        <v>-</v>
      </c>
      <c r="VL92" s="19" t="str">
        <f t="shared" ca="1" si="722"/>
        <v>-</v>
      </c>
      <c r="VM92" s="19" t="str">
        <f t="shared" ca="1" si="722"/>
        <v>-</v>
      </c>
      <c r="VN92" s="19" t="str">
        <f t="shared" ca="1" si="722"/>
        <v>-</v>
      </c>
      <c r="VO92" s="19" t="str">
        <f t="shared" ca="1" si="722"/>
        <v>-</v>
      </c>
      <c r="VP92" s="19" t="str">
        <f t="shared" ca="1" si="722"/>
        <v>-</v>
      </c>
      <c r="VQ92" s="19" t="str">
        <f t="shared" ca="1" si="722"/>
        <v>-</v>
      </c>
      <c r="VR92" s="19" t="str">
        <f t="shared" ca="1" si="722"/>
        <v>-</v>
      </c>
      <c r="VS92" s="19" t="str">
        <f t="shared" ca="1" si="722"/>
        <v>-</v>
      </c>
      <c r="VT92" s="19" t="str">
        <f t="shared" ca="1" si="722"/>
        <v>-</v>
      </c>
      <c r="VU92" s="19" t="str">
        <f t="shared" ca="1" si="722"/>
        <v>-</v>
      </c>
      <c r="VV92" s="19" t="str">
        <f t="shared" ca="1" si="722"/>
        <v>-</v>
      </c>
      <c r="VW92" s="19" t="str">
        <f t="shared" ca="1" si="722"/>
        <v>-</v>
      </c>
      <c r="VX92" s="19" t="str">
        <f t="shared" ca="1" si="722"/>
        <v>-</v>
      </c>
      <c r="VY92" s="19" t="str">
        <f t="shared" ca="1" si="722"/>
        <v>-</v>
      </c>
      <c r="VZ92" s="19" t="str">
        <f t="shared" ca="1" si="722"/>
        <v>-</v>
      </c>
      <c r="WA92" s="19" t="str">
        <f t="shared" ca="1" si="722"/>
        <v>-</v>
      </c>
      <c r="WB92" s="19" t="str">
        <f t="shared" ca="1" si="722"/>
        <v>-</v>
      </c>
      <c r="WC92" s="19" t="str">
        <f t="shared" ca="1" si="722"/>
        <v>-</v>
      </c>
      <c r="WD92" s="19" t="str">
        <f t="shared" ca="1" si="722"/>
        <v>-</v>
      </c>
      <c r="WE92" s="19" t="str">
        <f t="shared" ca="1" si="722"/>
        <v>-</v>
      </c>
      <c r="WF92" s="19" t="str">
        <f t="shared" ca="1" si="722"/>
        <v>-</v>
      </c>
      <c r="WG92" s="19" t="str">
        <f t="shared" ca="1" si="722"/>
        <v>-</v>
      </c>
      <c r="WH92" s="19" t="str">
        <f t="shared" ca="1" si="722"/>
        <v>-</v>
      </c>
      <c r="WI92" s="19" t="str">
        <f t="shared" ca="1" si="722"/>
        <v>-</v>
      </c>
      <c r="WJ92" s="19" t="str">
        <f t="shared" ca="1" si="722"/>
        <v>-</v>
      </c>
      <c r="WK92" s="19" t="str">
        <f t="shared" ca="1" si="722"/>
        <v>-</v>
      </c>
      <c r="WL92" s="19" t="str">
        <f t="shared" ca="1" si="722"/>
        <v>-</v>
      </c>
      <c r="WM92" s="19" t="str">
        <f t="shared" ca="1" si="722"/>
        <v>-</v>
      </c>
      <c r="WN92" s="19" t="str">
        <f t="shared" ca="1" si="722"/>
        <v>-</v>
      </c>
      <c r="WO92" s="19" t="str">
        <f t="shared" ca="1" si="722"/>
        <v>-</v>
      </c>
      <c r="WP92" s="19" t="str">
        <f t="shared" ca="1" si="722"/>
        <v>-</v>
      </c>
      <c r="WQ92" s="19" t="str">
        <f t="shared" ca="1" si="722"/>
        <v>-</v>
      </c>
      <c r="WR92" s="19" t="str">
        <f t="shared" ca="1" si="706"/>
        <v>-</v>
      </c>
      <c r="WS92" s="19" t="str">
        <f t="shared" ca="1" si="706"/>
        <v>-</v>
      </c>
      <c r="WT92" s="19" t="str">
        <f t="shared" ca="1" si="706"/>
        <v>-</v>
      </c>
      <c r="WU92" s="19" t="str">
        <f t="shared" ca="1" si="706"/>
        <v>-</v>
      </c>
      <c r="WV92" s="19" t="str">
        <f t="shared" ca="1" si="706"/>
        <v>-</v>
      </c>
      <c r="WW92" s="19" t="str">
        <f t="shared" ca="1" si="510"/>
        <v>-</v>
      </c>
      <c r="WX92" s="19" t="str">
        <f t="shared" ca="1" si="510"/>
        <v>-</v>
      </c>
      <c r="WY92" s="19" t="str">
        <f t="shared" ca="1" si="510"/>
        <v>-</v>
      </c>
      <c r="WZ92" s="19" t="str">
        <f t="shared" ca="1" si="510"/>
        <v>-</v>
      </c>
      <c r="XA92" s="19" t="str">
        <f t="shared" ca="1" si="510"/>
        <v>-</v>
      </c>
      <c r="XB92" s="19" t="str">
        <f t="shared" ca="1" si="510"/>
        <v>-</v>
      </c>
      <c r="XC92" s="19">
        <f t="shared" ca="1" si="716"/>
        <v>0</v>
      </c>
      <c r="XD92" s="599">
        <v>0</v>
      </c>
    </row>
    <row r="93" spans="1:628" hidden="1" outlineLevel="3">
      <c r="A93" s="20">
        <f t="shared" si="659"/>
        <v>88</v>
      </c>
      <c r="B93" s="213">
        <f t="shared" ca="1" si="699"/>
        <v>87</v>
      </c>
      <c r="C93">
        <f>203</f>
        <v>203</v>
      </c>
      <c r="D93" s="531" t="str">
        <f t="shared" ca="1" si="430"/>
        <v>GSW</v>
      </c>
      <c r="E93" s="532" t="b">
        <f t="shared" ca="1" si="660"/>
        <v>1</v>
      </c>
      <c r="F93" t="b">
        <v>0</v>
      </c>
      <c r="G93" t="b">
        <f t="shared" ca="1" si="661"/>
        <v>1</v>
      </c>
      <c r="H93" s="227">
        <f t="shared" ca="1" si="554"/>
        <v>27</v>
      </c>
      <c r="I93" s="227">
        <f t="shared" ca="1" si="512"/>
        <v>1</v>
      </c>
      <c r="J93" s="227">
        <f t="shared" ca="1" si="512"/>
        <v>0</v>
      </c>
      <c r="K93" s="227" t="str">
        <f t="shared" ca="1" si="512"/>
        <v/>
      </c>
      <c r="L93" s="227">
        <f t="shared" ca="1" si="512"/>
        <v>1</v>
      </c>
      <c r="M93" s="227">
        <f t="shared" ca="1" si="513"/>
        <v>2</v>
      </c>
      <c r="N93" s="227">
        <f t="shared" ca="1" si="513"/>
        <v>2</v>
      </c>
      <c r="O93" s="227">
        <f t="shared" ca="1" si="514"/>
        <v>2</v>
      </c>
      <c r="P93" s="227">
        <f t="shared" ca="1" si="515"/>
        <v>3</v>
      </c>
      <c r="Q93" s="227">
        <f t="shared" ca="1" si="516"/>
        <v>2</v>
      </c>
      <c r="R93" s="114">
        <f t="shared" ca="1" si="433"/>
        <v>0</v>
      </c>
      <c r="S93" s="227">
        <f t="shared" ca="1" si="516"/>
        <v>0</v>
      </c>
      <c r="T93" s="227">
        <f t="shared" ca="1" si="516"/>
        <v>0</v>
      </c>
      <c r="U93" s="227">
        <f t="shared" ca="1" si="516"/>
        <v>0</v>
      </c>
      <c r="V93" s="227">
        <f t="shared" ca="1" si="516"/>
        <v>0</v>
      </c>
      <c r="W93" s="227">
        <f t="shared" ca="1" si="515"/>
        <v>0</v>
      </c>
      <c r="X93" s="227">
        <f t="shared" ca="1" si="517"/>
        <v>1</v>
      </c>
      <c r="Y93" s="227">
        <f t="shared" ca="1" si="515"/>
        <v>1</v>
      </c>
      <c r="Z93" s="227">
        <f t="shared" ca="1" si="515"/>
        <v>1</v>
      </c>
      <c r="AA93" s="264"/>
      <c r="AB93" s="264"/>
      <c r="AC93" s="264"/>
      <c r="AD93" s="264"/>
      <c r="AE93" s="264"/>
      <c r="AF93" s="227">
        <f t="shared" ca="1" si="518"/>
        <v>0</v>
      </c>
      <c r="AG93" s="264"/>
      <c r="AH93" s="227">
        <f t="shared" ca="1" si="700"/>
        <v>0</v>
      </c>
      <c r="AI93" s="227">
        <f t="shared" ca="1" si="700"/>
        <v>0</v>
      </c>
      <c r="AJ93" s="227">
        <f t="shared" ca="1" si="700"/>
        <v>0</v>
      </c>
      <c r="AK93" s="266">
        <f t="shared" ca="1" si="707"/>
        <v>1</v>
      </c>
      <c r="AL93" s="266">
        <f t="shared" ca="1" si="708"/>
        <v>0</v>
      </c>
      <c r="AM93" s="266">
        <f t="shared" ca="1" si="708"/>
        <v>1</v>
      </c>
      <c r="AN93" s="266">
        <f t="shared" ca="1" si="709"/>
        <v>0</v>
      </c>
      <c r="AO93" s="134">
        <f t="shared" ca="1" si="436"/>
        <v>2</v>
      </c>
      <c r="AP93" s="134">
        <f ca="1">INDEX(CHOOSE($P93,DataAutumn!i.AdultDrys,DataWinter!i.AdultDrys,DataSpring!i.AdultDrys),1,$O93)</f>
        <v>3</v>
      </c>
      <c r="AQ93" s="5">
        <f t="shared" ca="1" si="437"/>
        <v>2</v>
      </c>
      <c r="AR93" s="5">
        <f t="shared" ca="1" si="437"/>
        <v>0</v>
      </c>
      <c r="AS93" s="5">
        <f t="shared" ca="1" si="438"/>
        <v>6</v>
      </c>
      <c r="AT93">
        <f t="shared" ca="1" si="439"/>
        <v>0</v>
      </c>
      <c r="AW93" s="353" t="str">
        <f t="shared" ca="1" si="440"/>
        <v>TemplateFe 00027 GSW MWM     TOL204 Scan2 CFS RR+01% PI00% GP100% WP100% MP100% (T_F33N11L11)</v>
      </c>
      <c r="AX93" s="9" t="str">
        <f ca="1">IF(COUNTIF(AW$5:AW93,AW93)=1,"-","Dup")</f>
        <v>-</v>
      </c>
      <c r="AY93" s="9"/>
      <c r="AZ93" s="19" t="b">
        <f t="shared" ca="1" si="548"/>
        <v>0</v>
      </c>
      <c r="BA93" s="19" t="b">
        <f t="shared" ca="1" si="548"/>
        <v>0</v>
      </c>
      <c r="BB93" s="19" t="b">
        <f t="shared" ca="1" si="548"/>
        <v>0</v>
      </c>
      <c r="BC93" s="19" t="b">
        <f t="shared" ca="1" si="633"/>
        <v>0</v>
      </c>
      <c r="BD93" s="19" t="b">
        <f t="shared" ca="1" si="578"/>
        <v>0</v>
      </c>
      <c r="BE93" s="19" t="b">
        <f t="shared" ca="1" si="578"/>
        <v>0</v>
      </c>
      <c r="BF93" s="19" t="b">
        <f t="shared" ca="1" si="548"/>
        <v>0</v>
      </c>
      <c r="BG93" s="19" t="b">
        <f t="shared" ca="1" si="548"/>
        <v>0</v>
      </c>
      <c r="BH93" s="19" t="b">
        <f t="shared" ca="1" si="548"/>
        <v>0</v>
      </c>
      <c r="BI93" s="9"/>
      <c r="BJ93" s="19" t="b">
        <f t="shared" ca="1" si="718"/>
        <v>1</v>
      </c>
      <c r="BK93" s="19" t="str">
        <f t="shared" ca="1" si="718"/>
        <v>-</v>
      </c>
      <c r="BL93" s="19" t="str">
        <f t="shared" ca="1" si="718"/>
        <v>-</v>
      </c>
      <c r="BM93" s="19" t="str">
        <f t="shared" ca="1" si="718"/>
        <v>-</v>
      </c>
      <c r="BN93" s="19" t="b">
        <f t="shared" ca="1" si="718"/>
        <v>0</v>
      </c>
      <c r="BO93" s="19">
        <f t="shared" ca="1" si="442"/>
        <v>0</v>
      </c>
      <c r="BP93" s="19" t="str">
        <f t="shared" ca="1" si="718"/>
        <v>-</v>
      </c>
      <c r="BQ93" s="19" t="str">
        <f t="shared" ca="1" si="718"/>
        <v>-</v>
      </c>
      <c r="BR93" s="19" t="b">
        <f t="shared" ca="1" si="442"/>
        <v>1</v>
      </c>
      <c r="BS93" s="9"/>
      <c r="BT93" s="19" t="str">
        <f t="shared" ca="1" si="443"/>
        <v>-</v>
      </c>
      <c r="BU93" s="5" t="str">
        <f t="shared" ca="1" si="444"/>
        <v>-</v>
      </c>
      <c r="BV93" s="5">
        <f t="shared" ca="1" si="445"/>
        <v>0</v>
      </c>
      <c r="BW93" s="5">
        <f t="shared" ca="1" si="445"/>
        <v>0</v>
      </c>
      <c r="BX93" s="19" t="str">
        <f t="shared" ca="1" si="446"/>
        <v>-</v>
      </c>
      <c r="BY93" s="19" t="str">
        <f t="shared" ca="1" si="446"/>
        <v>-</v>
      </c>
      <c r="BZ93" s="19" t="str">
        <f t="shared" ca="1" si="446"/>
        <v>-</v>
      </c>
      <c r="CA93" s="5" t="str">
        <f t="shared" ca="1" si="447"/>
        <v>-</v>
      </c>
      <c r="CB93" s="5">
        <f t="shared" ca="1" si="448"/>
        <v>0</v>
      </c>
      <c r="CC93" s="5">
        <f t="shared" ca="1" si="448"/>
        <v>0</v>
      </c>
      <c r="CD93" s="19" t="str">
        <f t="shared" ca="1" si="449"/>
        <v>-</v>
      </c>
      <c r="CE93" s="5" t="str">
        <f t="shared" ca="1" si="450"/>
        <v>-</v>
      </c>
      <c r="CF93" s="5">
        <f t="shared" ca="1" si="451"/>
        <v>0</v>
      </c>
      <c r="CG93" s="19" t="str">
        <f t="shared" ca="1" si="452"/>
        <v>-</v>
      </c>
      <c r="CH93" s="19" t="str">
        <f t="shared" ca="1" si="452"/>
        <v>-</v>
      </c>
      <c r="CI93" s="5">
        <f t="shared" ca="1" si="453"/>
        <v>0</v>
      </c>
      <c r="CJ93" s="19" t="str">
        <f t="shared" ca="1" si="452"/>
        <v>-</v>
      </c>
      <c r="CK93" s="5" t="str">
        <f t="shared" ca="1" si="454"/>
        <v>-</v>
      </c>
      <c r="CL93" s="5">
        <f t="shared" ca="1" si="455"/>
        <v>0</v>
      </c>
      <c r="CM93" s="5">
        <f t="shared" ca="1" si="455"/>
        <v>0</v>
      </c>
      <c r="CN93" s="9"/>
      <c r="CO93" s="19" t="str">
        <f t="shared" ca="1" si="456"/>
        <v>-</v>
      </c>
      <c r="CP93" s="19" t="str">
        <f t="shared" ca="1" si="456"/>
        <v>-</v>
      </c>
      <c r="CQ93" s="19">
        <f t="shared" ca="1" si="457"/>
        <v>1</v>
      </c>
      <c r="CR93" s="19" t="str">
        <f t="shared" ca="1" si="457"/>
        <v>-</v>
      </c>
      <c r="CS93" s="19" t="str">
        <f t="shared" ca="1" si="456"/>
        <v>-</v>
      </c>
      <c r="CT93" s="19" t="str">
        <f t="shared" ca="1" si="456"/>
        <v>-</v>
      </c>
      <c r="CU93" s="19" t="str">
        <f t="shared" ca="1" si="456"/>
        <v>-</v>
      </c>
      <c r="CV93" s="19" t="str">
        <f t="shared" ca="1" si="456"/>
        <v>-</v>
      </c>
      <c r="CW93" s="19" t="str">
        <f t="shared" ca="1" si="456"/>
        <v>-</v>
      </c>
      <c r="CX93" s="19" t="str">
        <f t="shared" ca="1" si="456"/>
        <v>-</v>
      </c>
      <c r="CY93" s="19" t="str">
        <f t="shared" ca="1" si="456"/>
        <v>-</v>
      </c>
      <c r="CZ93" s="19" t="str">
        <f t="shared" ca="1" si="456"/>
        <v>-</v>
      </c>
      <c r="DA93" s="19" t="str">
        <f t="shared" ca="1" si="620"/>
        <v>-</v>
      </c>
      <c r="DB93" s="19" t="str">
        <f t="shared" ca="1" si="620"/>
        <v>-</v>
      </c>
      <c r="DC93" s="19" t="str">
        <f t="shared" ca="1" si="620"/>
        <v>-</v>
      </c>
      <c r="DD93" s="19" t="str">
        <f t="shared" ca="1" si="620"/>
        <v>-</v>
      </c>
      <c r="DE93" s="19" t="str">
        <f t="shared" ca="1" si="620"/>
        <v>-</v>
      </c>
      <c r="DF93" s="19" t="str">
        <f t="shared" ca="1" si="620"/>
        <v>-</v>
      </c>
      <c r="DG93" s="19" t="str">
        <f t="shared" ca="1" si="620"/>
        <v>-</v>
      </c>
      <c r="DH93" s="19" t="str">
        <f t="shared" ca="1" si="620"/>
        <v>-</v>
      </c>
      <c r="DI93" s="19" t="str">
        <f t="shared" ca="1" si="620"/>
        <v>-</v>
      </c>
      <c r="DJ93" s="9"/>
      <c r="DK93" s="19" t="b">
        <f t="shared" ca="1" si="710"/>
        <v>1</v>
      </c>
      <c r="DL93" s="19" t="b">
        <f t="shared" ca="1" si="710"/>
        <v>1</v>
      </c>
      <c r="DM93" s="19" t="b">
        <f t="shared" ca="1" si="710"/>
        <v>1</v>
      </c>
      <c r="DN93" s="583">
        <f t="shared" ca="1" si="711"/>
        <v>2232010000</v>
      </c>
      <c r="DO93" s="19" t="b">
        <f t="shared" ca="1" si="710"/>
        <v>1</v>
      </c>
      <c r="DP93" s="19">
        <f t="shared" ca="1" si="710"/>
        <v>0</v>
      </c>
      <c r="DQ93" s="19" t="b">
        <f t="shared" ca="1" si="710"/>
        <v>0</v>
      </c>
      <c r="DR93" s="583">
        <f t="shared" ca="1" si="702"/>
        <v>223201000026</v>
      </c>
      <c r="DS93" s="430">
        <f t="shared" ca="1" si="461"/>
        <v>652</v>
      </c>
      <c r="DT93" s="430">
        <f t="shared" ca="1" si="461"/>
        <v>686</v>
      </c>
      <c r="DU93" s="430">
        <f t="shared" ca="1" si="461"/>
        <v>721</v>
      </c>
      <c r="DV93" s="142">
        <f t="shared" ca="1" si="462"/>
        <v>378</v>
      </c>
      <c r="DW93" s="142">
        <f t="shared" ca="1" si="462"/>
        <v>413</v>
      </c>
      <c r="DX93" s="142">
        <f t="shared" ca="1" si="462"/>
        <v>448</v>
      </c>
      <c r="DY93" s="19" t="str">
        <f t="shared" ca="1" si="534"/>
        <v>-</v>
      </c>
      <c r="DZ93" s="19" t="str">
        <f t="shared" ca="1" si="663"/>
        <v>-</v>
      </c>
      <c r="EA93" s="19" t="str">
        <f t="shared" ca="1" si="663"/>
        <v>-</v>
      </c>
      <c r="EB93" s="19" t="str">
        <f t="shared" ca="1" si="663"/>
        <v>-</v>
      </c>
      <c r="EC93" s="19" t="str">
        <f t="shared" ca="1" si="663"/>
        <v>-</v>
      </c>
      <c r="ED93" s="19" t="str">
        <f t="shared" ca="1" si="663"/>
        <v>-</v>
      </c>
      <c r="EE93" s="12">
        <v>1</v>
      </c>
      <c r="EF93" s="12">
        <v>1</v>
      </c>
      <c r="EG93" s="19">
        <f t="shared" ca="1" si="550"/>
        <v>0</v>
      </c>
      <c r="EH93" s="19" t="str">
        <f t="shared" ca="1" si="664"/>
        <v>-</v>
      </c>
      <c r="EI93" s="19" t="str">
        <f t="shared" ca="1" si="664"/>
        <v>-</v>
      </c>
      <c r="EJ93" s="19" t="str">
        <f t="shared" ca="1" si="535"/>
        <v>-</v>
      </c>
      <c r="EK93" s="19" t="str">
        <f t="shared" ca="1" si="535"/>
        <v>-</v>
      </c>
      <c r="EL93" s="19" t="str">
        <f t="shared" ca="1" si="535"/>
        <v>-</v>
      </c>
      <c r="EM93" s="19">
        <f t="shared" ca="1" si="665"/>
        <v>0</v>
      </c>
      <c r="EN93" s="19" t="str">
        <f t="shared" ca="1" si="665"/>
        <v>-</v>
      </c>
      <c r="EO93" s="19" t="str">
        <f t="shared" ca="1" si="665"/>
        <v>-</v>
      </c>
      <c r="EP93" s="19" t="str">
        <f t="shared" ref="EP93:EP132" ca="1" si="723">OFFSET(EP$5,$B93,0)</f>
        <v>-</v>
      </c>
      <c r="EQ93" s="227">
        <f t="shared" ca="1" si="712"/>
        <v>1</v>
      </c>
      <c r="ER93" s="227">
        <f t="shared" ca="1" si="703"/>
        <v>1</v>
      </c>
      <c r="ES93" s="9"/>
      <c r="ET93" s="19" t="str">
        <f t="shared" ca="1" si="701"/>
        <v>-</v>
      </c>
      <c r="EU93" s="19" t="str">
        <f t="shared" ca="1" si="701"/>
        <v>-</v>
      </c>
      <c r="EV93" s="19" t="str">
        <f t="shared" ca="1" si="701"/>
        <v>-</v>
      </c>
      <c r="EW93" s="19" t="str">
        <f t="shared" ca="1" si="701"/>
        <v>-</v>
      </c>
      <c r="EX93" s="19" t="str">
        <f t="shared" ca="1" si="701"/>
        <v>-</v>
      </c>
      <c r="EY93" s="19" t="str">
        <f t="shared" ca="1" si="701"/>
        <v>-</v>
      </c>
      <c r="EZ93" s="19" t="str">
        <f t="shared" ca="1" si="701"/>
        <v>-</v>
      </c>
      <c r="FA93" s="19" t="str">
        <f t="shared" ca="1" si="701"/>
        <v>-</v>
      </c>
      <c r="FB93" s="19" t="str">
        <f t="shared" ca="1" si="701"/>
        <v>-</v>
      </c>
      <c r="FC93" s="19" t="str">
        <f t="shared" ca="1" si="701"/>
        <v>-</v>
      </c>
      <c r="FD93" s="19" t="str">
        <f t="shared" ca="1" si="701"/>
        <v>-</v>
      </c>
      <c r="FE93" s="19" t="str">
        <f t="shared" ca="1" si="701"/>
        <v>-</v>
      </c>
      <c r="FF93" s="19">
        <f t="shared" ca="1" si="717"/>
        <v>0</v>
      </c>
      <c r="FG93" s="19">
        <f t="shared" ca="1" si="717"/>
        <v>0</v>
      </c>
      <c r="FH93" s="19">
        <f t="shared" ca="1" si="717"/>
        <v>0</v>
      </c>
      <c r="FI93" s="114">
        <f t="shared" ca="1" si="667"/>
        <v>0</v>
      </c>
      <c r="FJ93" s="114">
        <f t="shared" ca="1" si="667"/>
        <v>0</v>
      </c>
      <c r="FK93" s="114">
        <f t="shared" ca="1" si="667"/>
        <v>0</v>
      </c>
      <c r="FL93" s="114">
        <f t="shared" ca="1" si="667"/>
        <v>0</v>
      </c>
      <c r="FM93" s="114">
        <f t="shared" ca="1" si="667"/>
        <v>0</v>
      </c>
      <c r="FN93" s="536">
        <f t="shared" ca="1" si="668"/>
        <v>0</v>
      </c>
      <c r="FO93" s="114">
        <f t="shared" ca="1" si="669"/>
        <v>0</v>
      </c>
      <c r="FP93" s="114">
        <f t="shared" ca="1" si="669"/>
        <v>0</v>
      </c>
      <c r="FQ93" s="114">
        <f t="shared" ca="1" si="669"/>
        <v>0</v>
      </c>
      <c r="FR93" s="114">
        <f t="shared" ca="1" si="669"/>
        <v>0</v>
      </c>
      <c r="FS93" s="114">
        <f t="shared" ca="1" si="669"/>
        <v>0</v>
      </c>
      <c r="FT93" s="536">
        <f t="shared" ca="1" si="670"/>
        <v>0</v>
      </c>
      <c r="FU93" s="114">
        <f t="shared" ca="1" si="671"/>
        <v>0</v>
      </c>
      <c r="FV93" s="114">
        <f t="shared" ca="1" si="671"/>
        <v>0</v>
      </c>
      <c r="FW93" s="114">
        <f t="shared" ca="1" si="671"/>
        <v>0</v>
      </c>
      <c r="FX93" s="114">
        <f t="shared" ca="1" si="671"/>
        <v>0</v>
      </c>
      <c r="FY93" s="114">
        <f t="shared" ca="1" si="671"/>
        <v>0</v>
      </c>
      <c r="FZ93" s="536">
        <f t="shared" ca="1" si="672"/>
        <v>0</v>
      </c>
      <c r="GA93" s="114">
        <f t="shared" ca="1" si="673"/>
        <v>0</v>
      </c>
      <c r="GB93" s="114">
        <f t="shared" ca="1" si="673"/>
        <v>0</v>
      </c>
      <c r="GC93" s="114">
        <f t="shared" ca="1" si="673"/>
        <v>0</v>
      </c>
      <c r="GD93" s="114">
        <f t="shared" ca="1" si="673"/>
        <v>0</v>
      </c>
      <c r="GE93" s="114">
        <f t="shared" ca="1" si="673"/>
        <v>0</v>
      </c>
      <c r="GF93" s="536">
        <f t="shared" ca="1" si="674"/>
        <v>0</v>
      </c>
      <c r="GG93" s="114">
        <f t="shared" ca="1" si="675"/>
        <v>0</v>
      </c>
      <c r="GH93" s="114">
        <f t="shared" ca="1" si="675"/>
        <v>0</v>
      </c>
      <c r="GI93" s="114">
        <f t="shared" ca="1" si="675"/>
        <v>0</v>
      </c>
      <c r="GJ93" s="114">
        <f t="shared" ca="1" si="675"/>
        <v>0</v>
      </c>
      <c r="GK93" s="114">
        <f t="shared" ca="1" si="675"/>
        <v>0</v>
      </c>
      <c r="GL93" s="536">
        <f t="shared" ca="1" si="676"/>
        <v>0</v>
      </c>
      <c r="GM93" s="114">
        <f t="shared" ca="1" si="677"/>
        <v>0</v>
      </c>
      <c r="GN93" s="114">
        <f t="shared" ca="1" si="677"/>
        <v>0</v>
      </c>
      <c r="GO93" s="114">
        <f t="shared" ca="1" si="677"/>
        <v>0</v>
      </c>
      <c r="GP93" s="114">
        <f t="shared" ca="1" si="677"/>
        <v>0</v>
      </c>
      <c r="GQ93" s="114">
        <f t="shared" ca="1" si="677"/>
        <v>0</v>
      </c>
      <c r="GR93" s="536">
        <f t="shared" ca="1" si="678"/>
        <v>0</v>
      </c>
      <c r="GS93" s="115">
        <f t="shared" ca="1" si="679"/>
        <v>0</v>
      </c>
      <c r="GT93" s="115">
        <f t="shared" ca="1" si="679"/>
        <v>0</v>
      </c>
      <c r="GU93" s="115">
        <f t="shared" ca="1" si="679"/>
        <v>0</v>
      </c>
      <c r="GV93" s="115">
        <f t="shared" ca="1" si="679"/>
        <v>0</v>
      </c>
      <c r="GW93" s="553">
        <f t="shared" ca="1" si="680"/>
        <v>0</v>
      </c>
      <c r="GX93" s="553">
        <f t="shared" ca="1" si="680"/>
        <v>0</v>
      </c>
      <c r="GY93" s="553">
        <f t="shared" ca="1" si="680"/>
        <v>0</v>
      </c>
      <c r="GZ93" s="553">
        <f t="shared" ca="1" si="680"/>
        <v>0</v>
      </c>
      <c r="HA93" s="553">
        <f t="shared" ca="1" si="680"/>
        <v>0</v>
      </c>
      <c r="HB93" s="553">
        <f t="shared" ca="1" si="680"/>
        <v>0</v>
      </c>
      <c r="HC93" s="553">
        <f t="shared" ca="1" si="680"/>
        <v>0</v>
      </c>
      <c r="HD93" s="553">
        <f t="shared" ca="1" si="680"/>
        <v>0</v>
      </c>
      <c r="HE93" s="553">
        <f t="shared" ca="1" si="680"/>
        <v>0</v>
      </c>
      <c r="HF93" s="553">
        <f t="shared" ca="1" si="680"/>
        <v>0</v>
      </c>
      <c r="HG93" s="553">
        <f t="shared" ca="1" si="681"/>
        <v>0</v>
      </c>
      <c r="HH93" s="553">
        <f t="shared" ca="1" si="681"/>
        <v>0</v>
      </c>
      <c r="HI93" s="553">
        <f t="shared" ca="1" si="681"/>
        <v>0</v>
      </c>
      <c r="HJ93" s="553">
        <f t="shared" ca="1" si="681"/>
        <v>0</v>
      </c>
      <c r="HK93" s="553">
        <f t="shared" ca="1" si="681"/>
        <v>0</v>
      </c>
      <c r="HL93" s="553">
        <f t="shared" ca="1" si="681"/>
        <v>0</v>
      </c>
      <c r="HM93" s="553">
        <f t="shared" ca="1" si="681"/>
        <v>0</v>
      </c>
      <c r="HN93" s="553">
        <f t="shared" ca="1" si="681"/>
        <v>0</v>
      </c>
      <c r="HO93" s="553">
        <f t="shared" ca="1" si="681"/>
        <v>0</v>
      </c>
      <c r="HP93" s="553">
        <f t="shared" ca="1" si="681"/>
        <v>0</v>
      </c>
      <c r="HQ93" s="19">
        <f t="shared" ca="1" si="682"/>
        <v>0</v>
      </c>
      <c r="HR93" s="114">
        <f t="shared" ca="1" si="683"/>
        <v>0</v>
      </c>
      <c r="HS93" s="114">
        <f t="shared" ca="1" si="683"/>
        <v>0</v>
      </c>
      <c r="HT93" s="114">
        <f t="shared" ca="1" si="683"/>
        <v>0</v>
      </c>
      <c r="HU93" s="114">
        <f t="shared" ca="1" si="683"/>
        <v>0</v>
      </c>
      <c r="HV93" s="114">
        <f t="shared" ca="1" si="683"/>
        <v>0</v>
      </c>
      <c r="HW93" s="536">
        <f t="shared" ca="1" si="684"/>
        <v>0</v>
      </c>
      <c r="HX93" s="114">
        <f t="shared" ca="1" si="685"/>
        <v>0</v>
      </c>
      <c r="HY93" s="114">
        <f t="shared" ca="1" si="685"/>
        <v>0</v>
      </c>
      <c r="HZ93" s="114">
        <f t="shared" ca="1" si="685"/>
        <v>0</v>
      </c>
      <c r="IA93" s="114">
        <f t="shared" ca="1" si="685"/>
        <v>0</v>
      </c>
      <c r="IB93" s="114">
        <f t="shared" ca="1" si="685"/>
        <v>0</v>
      </c>
      <c r="IC93" s="536">
        <f t="shared" ca="1" si="686"/>
        <v>0</v>
      </c>
      <c r="ID93" s="114">
        <f t="shared" ca="1" si="687"/>
        <v>0</v>
      </c>
      <c r="IE93" s="114">
        <f t="shared" ca="1" si="687"/>
        <v>0</v>
      </c>
      <c r="IF93" s="114">
        <f t="shared" ca="1" si="687"/>
        <v>0</v>
      </c>
      <c r="IG93" s="114">
        <f t="shared" ca="1" si="687"/>
        <v>0</v>
      </c>
      <c r="IH93" s="114">
        <f t="shared" ca="1" si="687"/>
        <v>0</v>
      </c>
      <c r="II93" s="536">
        <f t="shared" ca="1" si="688"/>
        <v>0</v>
      </c>
      <c r="IJ93" s="114">
        <f t="shared" ca="1" si="689"/>
        <v>0</v>
      </c>
      <c r="IK93" s="114">
        <f t="shared" ca="1" si="689"/>
        <v>0</v>
      </c>
      <c r="IL93" s="114">
        <f t="shared" ca="1" si="689"/>
        <v>0</v>
      </c>
      <c r="IM93" s="114">
        <f t="shared" ca="1" si="689"/>
        <v>0</v>
      </c>
      <c r="IN93" s="114">
        <f t="shared" ca="1" si="689"/>
        <v>0</v>
      </c>
      <c r="IO93" s="536">
        <f t="shared" ca="1" si="690"/>
        <v>0</v>
      </c>
      <c r="IP93" s="114">
        <f t="shared" ca="1" si="691"/>
        <v>0</v>
      </c>
      <c r="IQ93" s="114">
        <f t="shared" ca="1" si="691"/>
        <v>0</v>
      </c>
      <c r="IR93" s="114">
        <f t="shared" ca="1" si="691"/>
        <v>0</v>
      </c>
      <c r="IS93" s="114">
        <f t="shared" ca="1" si="691"/>
        <v>0</v>
      </c>
      <c r="IT93" s="114">
        <f t="shared" ca="1" si="691"/>
        <v>0</v>
      </c>
      <c r="IU93" s="536">
        <f t="shared" ca="1" si="692"/>
        <v>0</v>
      </c>
      <c r="IV93" s="114">
        <f t="shared" ca="1" si="693"/>
        <v>0</v>
      </c>
      <c r="IW93" s="114">
        <f t="shared" ca="1" si="693"/>
        <v>0</v>
      </c>
      <c r="IX93" s="114">
        <f t="shared" ca="1" si="693"/>
        <v>0</v>
      </c>
      <c r="IY93" s="114">
        <f t="shared" ca="1" si="693"/>
        <v>0</v>
      </c>
      <c r="IZ93" s="114">
        <f t="shared" ca="1" si="693"/>
        <v>0</v>
      </c>
      <c r="JA93" s="536">
        <f t="shared" ca="1" si="694"/>
        <v>-0.75</v>
      </c>
      <c r="JB93" s="115">
        <f t="shared" ca="1" si="695"/>
        <v>0</v>
      </c>
      <c r="JC93" s="115">
        <f t="shared" ca="1" si="695"/>
        <v>0</v>
      </c>
      <c r="JD93" s="115">
        <f t="shared" ca="1" si="695"/>
        <v>0</v>
      </c>
      <c r="JE93" s="115">
        <f t="shared" ca="1" si="695"/>
        <v>0</v>
      </c>
      <c r="JF93" s="553">
        <f t="shared" ca="1" si="696"/>
        <v>0</v>
      </c>
      <c r="JG93" s="553">
        <f t="shared" ca="1" si="696"/>
        <v>0</v>
      </c>
      <c r="JH93" s="553">
        <f t="shared" ca="1" si="696"/>
        <v>0</v>
      </c>
      <c r="JI93" s="553">
        <f t="shared" ca="1" si="696"/>
        <v>0</v>
      </c>
      <c r="JJ93" s="553">
        <f t="shared" ca="1" si="696"/>
        <v>0</v>
      </c>
      <c r="JK93" s="553">
        <f t="shared" ca="1" si="696"/>
        <v>0</v>
      </c>
      <c r="JL93" s="553">
        <f t="shared" ca="1" si="696"/>
        <v>0</v>
      </c>
      <c r="JM93" s="553">
        <f t="shared" ca="1" si="696"/>
        <v>0</v>
      </c>
      <c r="JN93" s="553">
        <f t="shared" ca="1" si="696"/>
        <v>0</v>
      </c>
      <c r="JO93" s="553">
        <f t="shared" ca="1" si="696"/>
        <v>0</v>
      </c>
      <c r="JP93" s="553">
        <f t="shared" ca="1" si="697"/>
        <v>0</v>
      </c>
      <c r="JQ93" s="553">
        <f t="shared" ca="1" si="697"/>
        <v>0</v>
      </c>
      <c r="JR93" s="553">
        <f t="shared" ca="1" si="697"/>
        <v>0</v>
      </c>
      <c r="JS93" s="553">
        <f t="shared" ca="1" si="697"/>
        <v>0</v>
      </c>
      <c r="JT93" s="553">
        <f t="shared" ca="1" si="697"/>
        <v>0</v>
      </c>
      <c r="JU93" s="553">
        <f t="shared" ca="1" si="697"/>
        <v>0</v>
      </c>
      <c r="JV93" s="553">
        <f t="shared" ca="1" si="697"/>
        <v>0</v>
      </c>
      <c r="JW93" s="553">
        <f t="shared" ca="1" si="697"/>
        <v>0</v>
      </c>
      <c r="JX93" s="553">
        <f t="shared" ca="1" si="697"/>
        <v>0</v>
      </c>
      <c r="JY93" s="553">
        <f t="shared" ca="1" si="697"/>
        <v>0</v>
      </c>
      <c r="JZ93" s="19">
        <f t="shared" ca="1" si="639"/>
        <v>0</v>
      </c>
      <c r="KA93" s="5">
        <f t="shared" ca="1" si="472"/>
        <v>67</v>
      </c>
      <c r="KB93" s="9"/>
      <c r="KC93" s="5">
        <f t="shared" ca="1" si="473"/>
        <v>1</v>
      </c>
      <c r="KD93" s="5" t="b">
        <f t="shared" ca="1" si="473"/>
        <v>0</v>
      </c>
      <c r="KE93" s="19">
        <f t="shared" ca="1" si="713"/>
        <v>0</v>
      </c>
      <c r="KF93" s="5">
        <f t="shared" ca="1" si="474"/>
        <v>0</v>
      </c>
      <c r="KG93" s="5">
        <f t="shared" ca="1" si="475"/>
        <v>1.2500000000000001E-2</v>
      </c>
      <c r="KH93" s="19">
        <f t="shared" ca="1" si="476"/>
        <v>0</v>
      </c>
      <c r="KI93" s="19">
        <f t="shared" ca="1" si="476"/>
        <v>0</v>
      </c>
      <c r="KJ93" s="19" t="str">
        <f t="shared" ca="1" si="476"/>
        <v>-</v>
      </c>
      <c r="KK93" s="19" t="str">
        <f t="shared" ca="1" si="599"/>
        <v>-</v>
      </c>
      <c r="KL93" s="19" t="str">
        <f t="shared" ca="1" si="599"/>
        <v>-</v>
      </c>
      <c r="KM93" s="19" t="str">
        <f t="shared" ca="1" si="599"/>
        <v>-</v>
      </c>
      <c r="KN93" s="19" t="str">
        <f t="shared" ca="1" si="599"/>
        <v>-</v>
      </c>
      <c r="KO93" s="19" t="str">
        <f t="shared" ca="1" si="599"/>
        <v>-</v>
      </c>
      <c r="KP93" s="19" t="str">
        <f t="shared" ca="1" si="599"/>
        <v>-</v>
      </c>
      <c r="KQ93" s="19" t="str">
        <f t="shared" ca="1" si="599"/>
        <v>-</v>
      </c>
      <c r="KR93" s="19" t="str">
        <f t="shared" ca="1" si="599"/>
        <v>-</v>
      </c>
      <c r="KS93" s="19" t="str">
        <f t="shared" ca="1" si="599"/>
        <v>-</v>
      </c>
      <c r="KT93" s="19" t="str">
        <f t="shared" ca="1" si="599"/>
        <v>-</v>
      </c>
      <c r="KU93" s="19" t="str">
        <f t="shared" ca="1" si="599"/>
        <v>-</v>
      </c>
      <c r="KV93" s="19" t="str">
        <f t="shared" ca="1" si="599"/>
        <v>-</v>
      </c>
      <c r="KW93" s="19">
        <f t="shared" ca="1" si="631"/>
        <v>1</v>
      </c>
      <c r="KX93" s="19">
        <f t="shared" ca="1" si="713"/>
        <v>0</v>
      </c>
      <c r="KY93" s="19">
        <f t="shared" ca="1" si="478"/>
        <v>1</v>
      </c>
      <c r="KZ93" s="19">
        <f t="shared" ca="1" si="631"/>
        <v>1</v>
      </c>
      <c r="LA93" s="19">
        <f t="shared" ca="1" si="631"/>
        <v>1</v>
      </c>
      <c r="LB93" s="19">
        <f t="shared" ca="1" si="631"/>
        <v>1</v>
      </c>
      <c r="LC93" s="19">
        <f t="shared" ca="1" si="631"/>
        <v>0</v>
      </c>
      <c r="LD93" s="19">
        <f t="shared" ca="1" si="631"/>
        <v>1</v>
      </c>
      <c r="LE93" s="19">
        <f t="shared" ca="1" si="631"/>
        <v>0</v>
      </c>
      <c r="LF93" s="19">
        <f t="shared" ca="1" si="631"/>
        <v>0</v>
      </c>
      <c r="LG93" s="19">
        <f t="shared" ca="1" si="618"/>
        <v>1</v>
      </c>
      <c r="LH93" s="19">
        <f t="shared" ca="1" si="618"/>
        <v>0</v>
      </c>
      <c r="LI93" s="19">
        <f t="shared" ca="1" si="618"/>
        <v>0</v>
      </c>
      <c r="LJ93" s="19">
        <f t="shared" ca="1" si="618"/>
        <v>0</v>
      </c>
      <c r="LK93" s="19">
        <f t="shared" ca="1" si="618"/>
        <v>0</v>
      </c>
      <c r="LL93" s="19">
        <f t="shared" ca="1" si="618"/>
        <v>1</v>
      </c>
      <c r="LM93" s="19">
        <f t="shared" ca="1" si="618"/>
        <v>0</v>
      </c>
      <c r="LN93" s="19">
        <f t="shared" ca="1" si="618"/>
        <v>1</v>
      </c>
      <c r="LO93" s="19">
        <f t="shared" ca="1" si="713"/>
        <v>0</v>
      </c>
      <c r="LP93" s="19">
        <f t="shared" ca="1" si="713"/>
        <v>0</v>
      </c>
      <c r="LQ93" s="19">
        <f t="shared" ca="1" si="713"/>
        <v>0</v>
      </c>
      <c r="LR93" s="19">
        <f t="shared" ca="1" si="713"/>
        <v>0</v>
      </c>
      <c r="LS93" s="19">
        <f t="shared" ca="1" si="713"/>
        <v>0</v>
      </c>
      <c r="LT93" s="19">
        <f t="shared" ca="1" si="713"/>
        <v>0</v>
      </c>
      <c r="LU93" s="19">
        <f t="shared" ca="1" si="713"/>
        <v>0</v>
      </c>
      <c r="LV93" s="19">
        <f t="shared" ca="1" si="713"/>
        <v>0</v>
      </c>
      <c r="LW93" s="19">
        <f t="shared" ca="1" si="713"/>
        <v>0</v>
      </c>
      <c r="LX93" s="19">
        <f t="shared" ca="1" si="704"/>
        <v>0</v>
      </c>
      <c r="LY93" s="19">
        <f t="shared" ca="1" si="704"/>
        <v>0</v>
      </c>
      <c r="LZ93" s="19">
        <f t="shared" ca="1" si="704"/>
        <v>0</v>
      </c>
      <c r="MA93" s="19">
        <f t="shared" ca="1" si="704"/>
        <v>0</v>
      </c>
      <c r="MB93" s="19">
        <f t="shared" ca="1" si="704"/>
        <v>0</v>
      </c>
      <c r="MC93" s="19">
        <f t="shared" ca="1" si="704"/>
        <v>0</v>
      </c>
      <c r="MD93" s="19">
        <f t="shared" ca="1" si="704"/>
        <v>0</v>
      </c>
      <c r="ME93" s="19">
        <f t="shared" ca="1" si="704"/>
        <v>0</v>
      </c>
      <c r="MF93" s="19">
        <f t="shared" ca="1" si="704"/>
        <v>0</v>
      </c>
      <c r="MG93" s="19">
        <f t="shared" ca="1" si="704"/>
        <v>0</v>
      </c>
      <c r="MH93" s="19">
        <f t="shared" ca="1" si="704"/>
        <v>0</v>
      </c>
      <c r="MI93" s="19">
        <f t="shared" ca="1" si="704"/>
        <v>0</v>
      </c>
      <c r="MJ93" s="5">
        <f t="shared" ca="1" si="480"/>
        <v>0</v>
      </c>
      <c r="MK93" s="5">
        <f t="shared" ca="1" si="480"/>
        <v>6.25E-2</v>
      </c>
      <c r="ML93" s="5">
        <f t="shared" ca="1" si="480"/>
        <v>6.25E-2</v>
      </c>
      <c r="MM93" s="5">
        <f t="shared" ca="1" si="480"/>
        <v>6.25E-2</v>
      </c>
      <c r="MN93" s="19">
        <f t="shared" ca="1" si="418"/>
        <v>0</v>
      </c>
      <c r="MO93" s="19">
        <f t="shared" ca="1" si="704"/>
        <v>0</v>
      </c>
      <c r="MP93" s="19">
        <f t="shared" ca="1" si="370"/>
        <v>0</v>
      </c>
      <c r="MQ93" s="19">
        <f t="shared" ca="1" si="370"/>
        <v>0</v>
      </c>
      <c r="MR93" s="19">
        <f t="shared" ca="1" si="370"/>
        <v>0</v>
      </c>
      <c r="MS93" s="19">
        <f t="shared" ca="1" si="370"/>
        <v>0</v>
      </c>
      <c r="MT93" s="19">
        <f t="shared" ca="1" si="704"/>
        <v>0</v>
      </c>
      <c r="MU93" s="19">
        <f t="shared" ca="1" si="704"/>
        <v>1</v>
      </c>
      <c r="MV93" s="19">
        <f t="shared" ca="1" si="481"/>
        <v>0</v>
      </c>
      <c r="MW93" s="19">
        <f t="shared" ca="1" si="481"/>
        <v>0</v>
      </c>
      <c r="MX93" s="19">
        <f t="shared" ca="1" si="481"/>
        <v>0</v>
      </c>
      <c r="MY93" s="19">
        <f t="shared" ca="1" si="704"/>
        <v>0</v>
      </c>
      <c r="MZ93" s="19">
        <f t="shared" ca="1" si="704"/>
        <v>1</v>
      </c>
      <c r="NA93" s="9"/>
      <c r="NB93" s="5" t="b">
        <f t="shared" ca="1" si="482"/>
        <v>0</v>
      </c>
      <c r="NC93" s="19" t="str">
        <f t="shared" ca="1" si="373"/>
        <v>-</v>
      </c>
      <c r="ND93" s="19" t="str">
        <f t="shared" ca="1" si="373"/>
        <v>-</v>
      </c>
      <c r="NE93" s="5" t="b">
        <f t="shared" ca="1" si="483"/>
        <v>0</v>
      </c>
      <c r="NF93" s="5" t="b">
        <f t="shared" ca="1" si="483"/>
        <v>0</v>
      </c>
      <c r="NG93" s="5" t="b">
        <f t="shared" ca="1" si="483"/>
        <v>1</v>
      </c>
      <c r="NH93" s="134">
        <f t="shared" ca="1" si="484"/>
        <v>2</v>
      </c>
      <c r="NI93" s="134">
        <f t="shared" ca="1" si="484"/>
        <v>2</v>
      </c>
      <c r="NJ93" s="5" t="b">
        <f t="shared" ca="1" si="610"/>
        <v>0</v>
      </c>
      <c r="NK93" s="5" t="b">
        <f t="shared" ca="1" si="610"/>
        <v>1</v>
      </c>
      <c r="NL93" s="5" t="b">
        <f t="shared" ca="1" si="610"/>
        <v>1</v>
      </c>
      <c r="NM93" s="5" t="b">
        <f t="shared" ca="1" si="610"/>
        <v>0</v>
      </c>
      <c r="NN93" s="5">
        <f t="shared" ca="1" si="611"/>
        <v>1</v>
      </c>
      <c r="NO93" s="5">
        <f t="shared" ca="1" si="611"/>
        <v>0</v>
      </c>
      <c r="NP93" s="5" t="b">
        <f t="shared" ca="1" si="612"/>
        <v>0</v>
      </c>
      <c r="NQ93" s="5" t="str" cm="1">
        <f t="array" aca="1" ref="NQ93" ca="1">IF(OR(NR93:NY93&lt;&gt;"-"),TRUE,"-")</f>
        <v>-</v>
      </c>
      <c r="NR93" s="19" t="str">
        <f t="shared" ca="1" si="632"/>
        <v>-</v>
      </c>
      <c r="NS93" s="19" t="str">
        <f t="shared" ca="1" si="632"/>
        <v>-</v>
      </c>
      <c r="NT93" s="19" t="str">
        <f t="shared" ca="1" si="632"/>
        <v>-</v>
      </c>
      <c r="NU93" s="19" t="str">
        <f t="shared" ca="1" si="632"/>
        <v>-</v>
      </c>
      <c r="NV93" s="19" t="str">
        <f t="shared" ca="1" si="632"/>
        <v>-</v>
      </c>
      <c r="NW93" s="19" t="str">
        <f t="shared" ca="1" si="632"/>
        <v>-</v>
      </c>
      <c r="NX93" s="19" t="str">
        <f t="shared" ca="1" si="632"/>
        <v>-</v>
      </c>
      <c r="NY93" s="19" t="str">
        <f t="shared" ca="1" si="632"/>
        <v>-</v>
      </c>
      <c r="NZ93" s="5" t="b">
        <f t="array" aca="1" ref="NZ93" ca="1">IF(OR(OA93:OG93&lt;&gt;"-"),TRUE,"-")</f>
        <v>1</v>
      </c>
      <c r="OA93" s="19">
        <f t="shared" ca="1" si="541"/>
        <v>0</v>
      </c>
      <c r="OB93" s="19">
        <f t="shared" ca="1" si="541"/>
        <v>999999</v>
      </c>
      <c r="OC93" s="19">
        <f t="shared" ca="1" si="541"/>
        <v>999999</v>
      </c>
      <c r="OD93" s="19">
        <f t="shared" ca="1" si="541"/>
        <v>999999</v>
      </c>
      <c r="OE93" s="19">
        <f t="shared" ca="1" si="541"/>
        <v>999999</v>
      </c>
      <c r="OF93" s="19">
        <f t="shared" ca="1" si="541"/>
        <v>999999</v>
      </c>
      <c r="OG93" s="19">
        <f t="shared" ca="1" si="541"/>
        <v>999999</v>
      </c>
      <c r="OH93" s="5" t="str">
        <f t="array" aca="1" ref="OH93" ca="1">IF(OR(OI93:OJ93&lt;&gt;"-"),TRUE,"-")</f>
        <v>-</v>
      </c>
      <c r="OI93" s="19" t="str">
        <f t="shared" ca="1" si="626"/>
        <v>-</v>
      </c>
      <c r="OJ93" s="19" t="str">
        <f t="shared" ca="1" si="626"/>
        <v>-</v>
      </c>
      <c r="OK93" s="19" t="b">
        <f t="shared" ca="1" si="541"/>
        <v>1</v>
      </c>
      <c r="OL93" s="19">
        <f t="shared" ca="1" si="541"/>
        <v>0</v>
      </c>
      <c r="OM93" s="5" t="str">
        <f t="shared" ca="1" si="489"/>
        <v>-</v>
      </c>
      <c r="ON93" s="5" t="str">
        <f t="shared" ca="1" si="489"/>
        <v>-</v>
      </c>
      <c r="OO93" s="5" t="str">
        <f t="shared" ca="1" si="489"/>
        <v>-</v>
      </c>
      <c r="OP93" s="5" t="str">
        <f t="shared" ca="1" si="489"/>
        <v>-</v>
      </c>
      <c r="OQ93" s="19" t="str">
        <f t="shared" ca="1" si="386"/>
        <v>-</v>
      </c>
      <c r="OR93" s="19" t="str">
        <f t="shared" ca="1" si="386"/>
        <v>-</v>
      </c>
      <c r="OS93" s="19" t="str">
        <f t="shared" ca="1" si="386"/>
        <v>-</v>
      </c>
      <c r="OT93" s="19" t="str">
        <f t="shared" ca="1" si="386"/>
        <v>-</v>
      </c>
      <c r="OU93" s="19">
        <f t="shared" ca="1" si="386"/>
        <v>0</v>
      </c>
      <c r="OV93" s="19" t="str">
        <f t="shared" ca="1" si="386"/>
        <v>-</v>
      </c>
      <c r="OW93" s="5" t="str">
        <f t="shared" ca="1" si="613"/>
        <v>-</v>
      </c>
      <c r="OX93" s="5">
        <f t="shared" ca="1" si="613"/>
        <v>500</v>
      </c>
      <c r="OY93" s="5">
        <f t="shared" ca="1" si="613"/>
        <v>500</v>
      </c>
      <c r="OZ93" s="5" t="str">
        <f t="shared" ca="1" si="613"/>
        <v>-</v>
      </c>
      <c r="PA93" s="5" t="str">
        <f t="shared" ca="1" si="613"/>
        <v>-</v>
      </c>
      <c r="PB93" s="5" t="str">
        <f t="shared" ca="1" si="613"/>
        <v>-</v>
      </c>
      <c r="PC93" s="5">
        <f t="shared" ca="1" si="492"/>
        <v>1.5</v>
      </c>
      <c r="PD93" s="9"/>
      <c r="PE93" s="19">
        <f t="shared" ca="1" si="714"/>
        <v>50</v>
      </c>
      <c r="PF93" s="19">
        <f t="shared" ca="1" si="715"/>
        <v>50</v>
      </c>
      <c r="PG93" s="19">
        <f t="shared" ca="1" si="715"/>
        <v>50</v>
      </c>
      <c r="PH93" s="19">
        <f t="shared" ca="1" si="715"/>
        <v>50</v>
      </c>
      <c r="PI93" s="19">
        <f t="shared" ca="1" si="698"/>
        <v>1</v>
      </c>
      <c r="PJ93" s="5">
        <f t="shared" ca="1" si="493"/>
        <v>1</v>
      </c>
      <c r="PK93" s="19">
        <f t="shared" ca="1" si="494"/>
        <v>1</v>
      </c>
      <c r="PL93" s="9"/>
      <c r="PM93" s="19" t="b">
        <f t="shared" ca="1" si="544"/>
        <v>0</v>
      </c>
      <c r="PN93" s="19" t="b">
        <f t="shared" ca="1" si="544"/>
        <v>0</v>
      </c>
      <c r="PO93" s="19">
        <f t="shared" ca="1" si="715"/>
        <v>1</v>
      </c>
      <c r="PP93" s="19">
        <f t="shared" ca="1" si="715"/>
        <v>1</v>
      </c>
      <c r="PQ93" s="19">
        <f t="shared" ca="1" si="715"/>
        <v>1</v>
      </c>
      <c r="PR93" s="19">
        <f t="shared" ca="1" si="715"/>
        <v>1</v>
      </c>
      <c r="PS93" s="19">
        <f t="shared" ca="1" si="715"/>
        <v>1</v>
      </c>
      <c r="PT93" s="19">
        <f t="shared" ca="1" si="715"/>
        <v>1</v>
      </c>
      <c r="PU93" s="19">
        <f t="shared" ca="1" si="715"/>
        <v>1</v>
      </c>
      <c r="PV93" s="19">
        <f t="shared" ca="1" si="715"/>
        <v>1</v>
      </c>
      <c r="PW93" s="19">
        <f t="shared" ca="1" si="715"/>
        <v>1</v>
      </c>
      <c r="PX93" s="9"/>
      <c r="PY93" s="12" t="str">
        <f t="shared" ca="1" si="496"/>
        <v>-</v>
      </c>
      <c r="PZ93" s="19" t="str">
        <f t="shared" ref="PZ93:QQ108" ca="1" si="724">OFFSET(PZ$5,$B93,0)</f>
        <v>-</v>
      </c>
      <c r="QA93" s="19" t="str">
        <f t="shared" ca="1" si="724"/>
        <v>-</v>
      </c>
      <c r="QB93" s="19" t="str">
        <f t="shared" ca="1" si="498"/>
        <v>-</v>
      </c>
      <c r="QC93" s="19" t="str">
        <f t="shared" ca="1" si="724"/>
        <v>-</v>
      </c>
      <c r="QD93" s="19" t="str">
        <f t="shared" ca="1" si="499"/>
        <v>-</v>
      </c>
      <c r="QE93" s="19" t="str">
        <f t="shared" ca="1" si="724"/>
        <v>-</v>
      </c>
      <c r="QF93" s="19" t="str">
        <f t="shared" ca="1" si="724"/>
        <v>-</v>
      </c>
      <c r="QG93" s="19" t="str">
        <f t="shared" ca="1" si="724"/>
        <v>-</v>
      </c>
      <c r="QH93" s="19" t="str">
        <f t="shared" ca="1" si="724"/>
        <v>-</v>
      </c>
      <c r="QI93" s="19" t="str">
        <f t="shared" ca="1" si="724"/>
        <v>-</v>
      </c>
      <c r="QJ93" s="19" t="str">
        <f t="shared" ca="1" si="724"/>
        <v>-</v>
      </c>
      <c r="QK93" s="19" t="str">
        <f t="shared" ca="1" si="724"/>
        <v>-</v>
      </c>
      <c r="QL93" s="19" t="str">
        <f t="shared" ca="1" si="724"/>
        <v>-</v>
      </c>
      <c r="QM93" s="19" t="str">
        <f t="shared" ca="1" si="724"/>
        <v>-</v>
      </c>
      <c r="QN93" s="19" t="str">
        <f t="shared" ca="1" si="724"/>
        <v>-</v>
      </c>
      <c r="QO93" s="19" t="str">
        <f t="shared" ca="1" si="724"/>
        <v>-</v>
      </c>
      <c r="QP93" s="19" t="str">
        <f t="shared" ca="1" si="724"/>
        <v>-</v>
      </c>
      <c r="QQ93" s="19" t="str">
        <f t="shared" ca="1" si="724"/>
        <v>-</v>
      </c>
      <c r="QR93" s="19" t="str">
        <f t="shared" ca="1" si="719"/>
        <v>-</v>
      </c>
      <c r="QS93" s="19" t="str">
        <f t="shared" ca="1" si="719"/>
        <v>-</v>
      </c>
      <c r="QT93" s="19" t="str">
        <f t="shared" ca="1" si="719"/>
        <v>-</v>
      </c>
      <c r="QU93" s="19" t="str">
        <f t="shared" ca="1" si="719"/>
        <v>-</v>
      </c>
      <c r="QV93" s="19" t="str">
        <f t="shared" ca="1" si="719"/>
        <v>-</v>
      </c>
      <c r="QW93" s="19" t="str">
        <f t="shared" ca="1" si="719"/>
        <v>-</v>
      </c>
      <c r="QX93" s="19" t="str">
        <f t="shared" ca="1" si="719"/>
        <v>-</v>
      </c>
      <c r="QY93" s="19" t="str">
        <f t="shared" ca="1" si="719"/>
        <v>-</v>
      </c>
      <c r="QZ93" s="19" t="str">
        <f t="shared" ca="1" si="719"/>
        <v>-</v>
      </c>
      <c r="RA93" s="19" t="str">
        <f t="shared" ca="1" si="719"/>
        <v>-</v>
      </c>
      <c r="RB93" s="19" t="str">
        <f t="shared" ca="1" si="719"/>
        <v>-</v>
      </c>
      <c r="RC93" s="19" t="str">
        <f t="shared" ca="1" si="719"/>
        <v>-</v>
      </c>
      <c r="RD93" s="19" t="str">
        <f t="shared" ref="RD93:RH93" ca="1" si="725">OFFSET(RD$5,$B93,0)</f>
        <v>-</v>
      </c>
      <c r="RE93" s="19" t="str">
        <f t="shared" ca="1" si="725"/>
        <v>-</v>
      </c>
      <c r="RF93" s="19" t="str">
        <f t="shared" ca="1" si="725"/>
        <v>-</v>
      </c>
      <c r="RG93" s="19" t="str">
        <f t="shared" ca="1" si="725"/>
        <v>-</v>
      </c>
      <c r="RH93" s="19" t="str">
        <f t="shared" ca="1" si="725"/>
        <v>-</v>
      </c>
      <c r="RI93" s="19" t="str">
        <f t="shared" ca="1" si="719"/>
        <v>-</v>
      </c>
      <c r="RJ93" s="19" t="str">
        <f t="shared" ca="1" si="719"/>
        <v>-</v>
      </c>
      <c r="RK93" s="19" t="str">
        <f t="shared" ca="1" si="719"/>
        <v>-</v>
      </c>
      <c r="RL93" s="19" t="str">
        <f t="shared" ca="1" si="719"/>
        <v>-</v>
      </c>
      <c r="RM93" s="19" t="str">
        <f t="shared" ca="1" si="719"/>
        <v>-</v>
      </c>
      <c r="RN93" s="19" t="str">
        <f t="shared" ca="1" si="719"/>
        <v>-</v>
      </c>
      <c r="RO93" s="19" t="str">
        <f t="shared" ca="1" si="719"/>
        <v>-</v>
      </c>
      <c r="RP93" s="19" t="str">
        <f t="shared" ca="1" si="719"/>
        <v>-</v>
      </c>
      <c r="RQ93" s="19" t="str">
        <f t="shared" ca="1" si="500"/>
        <v>-</v>
      </c>
      <c r="RR93" s="19" t="str">
        <f t="shared" ref="RR93:SG121" ca="1" si="726">OFFSET(RR$5,$B93,0)</f>
        <v>-</v>
      </c>
      <c r="RS93" s="19" t="str">
        <f t="shared" ca="1" si="726"/>
        <v>-</v>
      </c>
      <c r="RT93" s="19" t="str">
        <f t="shared" ca="1" si="726"/>
        <v>-</v>
      </c>
      <c r="RU93" s="19" t="str">
        <f t="shared" ca="1" si="726"/>
        <v>-</v>
      </c>
      <c r="RV93" s="19" t="str">
        <f t="shared" ca="1" si="726"/>
        <v>-</v>
      </c>
      <c r="RW93" s="19" t="str">
        <f t="shared" ca="1" si="726"/>
        <v>-</v>
      </c>
      <c r="RX93" s="19" t="str">
        <f t="shared" ca="1" si="726"/>
        <v>-</v>
      </c>
      <c r="RY93" s="19" t="str">
        <f t="shared" ca="1" si="726"/>
        <v>-</v>
      </c>
      <c r="RZ93" s="19" t="str">
        <f t="shared" ca="1" si="726"/>
        <v>-</v>
      </c>
      <c r="SA93" s="19" t="str">
        <f t="shared" ca="1" si="726"/>
        <v>-</v>
      </c>
      <c r="SB93" s="19" t="str">
        <f t="shared" ca="1" si="726"/>
        <v>-</v>
      </c>
      <c r="SC93" s="19" t="str">
        <f t="shared" ca="1" si="726"/>
        <v>-</v>
      </c>
      <c r="SD93" s="19" t="str">
        <f t="shared" ca="1" si="726"/>
        <v>-</v>
      </c>
      <c r="SE93" s="19" t="str">
        <f t="shared" ca="1" si="726"/>
        <v>-</v>
      </c>
      <c r="SF93" s="19" t="str">
        <f t="shared" ca="1" si="726"/>
        <v>-</v>
      </c>
      <c r="SG93" s="19" t="str">
        <f t="shared" ca="1" si="726"/>
        <v>-</v>
      </c>
      <c r="SH93" s="19" t="str">
        <f t="shared" ca="1" si="720"/>
        <v>-</v>
      </c>
      <c r="SI93" s="12" t="str">
        <f t="shared" ca="1" si="504"/>
        <v>-</v>
      </c>
      <c r="SJ93" s="19" t="str">
        <f t="shared" ca="1" si="720"/>
        <v>-</v>
      </c>
      <c r="SK93" s="19" t="str">
        <f t="shared" ca="1" si="720"/>
        <v>-</v>
      </c>
      <c r="SL93" s="19" t="str">
        <f t="shared" ca="1" si="720"/>
        <v>-</v>
      </c>
      <c r="SM93" s="19" t="str">
        <f t="shared" ca="1" si="564"/>
        <v>-</v>
      </c>
      <c r="SN93" s="19" t="str">
        <f t="shared" ca="1" si="564"/>
        <v>-</v>
      </c>
      <c r="SO93" s="19" t="str">
        <f t="shared" ca="1" si="564"/>
        <v>-</v>
      </c>
      <c r="SP93" s="19" t="str">
        <f t="shared" ca="1" si="564"/>
        <v>-</v>
      </c>
      <c r="SQ93" s="19" t="str">
        <f t="shared" ca="1" si="564"/>
        <v>-</v>
      </c>
      <c r="SR93" s="19" t="str">
        <f t="shared" ca="1" si="564"/>
        <v>-</v>
      </c>
      <c r="SS93" s="19" t="str">
        <f t="shared" ca="1" si="720"/>
        <v>-</v>
      </c>
      <c r="ST93" s="19" t="str">
        <f t="shared" ca="1" si="720"/>
        <v>-</v>
      </c>
      <c r="SU93" s="19" t="str">
        <f t="shared" ca="1" si="720"/>
        <v>-</v>
      </c>
      <c r="SV93" s="19" t="str">
        <f t="shared" ca="1" si="720"/>
        <v>-</v>
      </c>
      <c r="SW93" s="19" t="str">
        <f t="shared" ca="1" si="720"/>
        <v>-</v>
      </c>
      <c r="SX93" s="19" t="str">
        <f t="shared" ca="1" si="720"/>
        <v>-</v>
      </c>
      <c r="SY93" s="19" t="str">
        <f t="shared" ca="1" si="720"/>
        <v>-</v>
      </c>
      <c r="SZ93" s="19" t="str">
        <f t="shared" ca="1" si="720"/>
        <v>-</v>
      </c>
      <c r="TA93" s="19" t="str">
        <f t="shared" ca="1" si="720"/>
        <v>-</v>
      </c>
      <c r="TB93" s="19" t="str">
        <f t="shared" ca="1" si="720"/>
        <v>-</v>
      </c>
      <c r="TC93" s="19" t="str">
        <f t="shared" ca="1" si="503"/>
        <v>-</v>
      </c>
      <c r="TD93" s="19" t="str">
        <f t="shared" ref="TD93:TY108" ca="1" si="727">OFFSET(TD$5,$B93,0)</f>
        <v>-</v>
      </c>
      <c r="TE93" s="19" t="str">
        <f t="shared" ca="1" si="727"/>
        <v>-</v>
      </c>
      <c r="TF93" s="19" t="str">
        <f t="shared" ca="1" si="727"/>
        <v>-</v>
      </c>
      <c r="TG93" s="19" t="str">
        <f t="shared" ca="1" si="727"/>
        <v>-</v>
      </c>
      <c r="TH93" s="19" t="str">
        <f t="shared" ca="1" si="727"/>
        <v>-</v>
      </c>
      <c r="TI93" s="19" t="str">
        <f t="shared" ca="1" si="727"/>
        <v>-</v>
      </c>
      <c r="TJ93" s="19" t="str">
        <f t="shared" ca="1" si="727"/>
        <v>-</v>
      </c>
      <c r="TK93" s="19" t="str">
        <f t="shared" ca="1" si="727"/>
        <v>-</v>
      </c>
      <c r="TL93" s="19" t="str">
        <f t="shared" ca="1" si="727"/>
        <v>-</v>
      </c>
      <c r="TM93" s="19" t="str">
        <f t="shared" ref="TM93:TR108" ca="1" si="728">OFFSET(TM$5,$B93,0)</f>
        <v>-</v>
      </c>
      <c r="TN93" s="19" t="str">
        <f t="shared" ca="1" si="728"/>
        <v>-</v>
      </c>
      <c r="TO93" s="19" t="str">
        <f t="shared" ca="1" si="728"/>
        <v>-</v>
      </c>
      <c r="TP93" s="19" t="str">
        <f t="shared" ca="1" si="728"/>
        <v>-</v>
      </c>
      <c r="TQ93" s="19" t="str">
        <f t="shared" ca="1" si="728"/>
        <v>-</v>
      </c>
      <c r="TR93" s="19" t="str">
        <f t="shared" ca="1" si="728"/>
        <v>-</v>
      </c>
      <c r="TS93" s="19" t="str">
        <f t="shared" ca="1" si="727"/>
        <v>-</v>
      </c>
      <c r="TT93" s="19" t="str">
        <f t="shared" ca="1" si="727"/>
        <v>-</v>
      </c>
      <c r="TU93" s="19" t="str">
        <f t="shared" ca="1" si="727"/>
        <v>-</v>
      </c>
      <c r="TV93" s="19" t="str">
        <f t="shared" ca="1" si="727"/>
        <v>-</v>
      </c>
      <c r="TW93" s="19" t="str">
        <f t="shared" ca="1" si="727"/>
        <v>-</v>
      </c>
      <c r="TX93" s="19" t="str">
        <f t="shared" ca="1" si="727"/>
        <v>-</v>
      </c>
      <c r="TY93" s="19" t="str">
        <f t="shared" ca="1" si="727"/>
        <v>-</v>
      </c>
      <c r="TZ93" s="19" t="str">
        <f t="shared" ca="1" si="721"/>
        <v>-</v>
      </c>
      <c r="UA93" s="19" t="str">
        <f t="shared" ca="1" si="721"/>
        <v>-</v>
      </c>
      <c r="UB93" s="19" t="str">
        <f t="shared" ca="1" si="721"/>
        <v>-</v>
      </c>
      <c r="UC93" s="19" t="str">
        <f t="shared" ca="1" si="721"/>
        <v>-</v>
      </c>
      <c r="UD93" s="19" t="str">
        <f t="shared" ca="1" si="721"/>
        <v>-</v>
      </c>
      <c r="UE93" s="19" t="str">
        <f t="shared" ca="1" si="721"/>
        <v>-</v>
      </c>
      <c r="UF93" s="19" t="str">
        <f t="shared" ca="1" si="721"/>
        <v>-</v>
      </c>
      <c r="UG93" s="19" t="str">
        <f t="shared" ca="1" si="721"/>
        <v>-</v>
      </c>
      <c r="UH93" s="19" t="str">
        <f t="shared" ca="1" si="721"/>
        <v>-</v>
      </c>
      <c r="UI93" s="19" t="str">
        <f t="shared" ca="1" si="721"/>
        <v>-</v>
      </c>
      <c r="UJ93" s="19" t="str">
        <f t="shared" ca="1" si="721"/>
        <v>-</v>
      </c>
      <c r="UK93" s="19" t="str">
        <f t="shared" ca="1" si="721"/>
        <v>-</v>
      </c>
      <c r="UL93" s="19" t="str">
        <f t="shared" ca="1" si="721"/>
        <v>-</v>
      </c>
      <c r="UM93" s="19" t="str">
        <f t="shared" ca="1" si="508"/>
        <v>-</v>
      </c>
      <c r="UN93" s="19" t="str">
        <f t="shared" ca="1" si="508"/>
        <v>-</v>
      </c>
      <c r="UO93" s="19" t="str">
        <f t="shared" ca="1" si="508"/>
        <v>-</v>
      </c>
      <c r="UP93" s="19" t="str">
        <f t="shared" ca="1" si="508"/>
        <v>-</v>
      </c>
      <c r="UQ93" s="19" t="str">
        <f t="shared" ca="1" si="508"/>
        <v>-</v>
      </c>
      <c r="UR93" s="19" t="str">
        <f t="shared" ca="1" si="508"/>
        <v>-</v>
      </c>
      <c r="US93" s="12" t="b">
        <f t="shared" ca="1" si="509"/>
        <v>1</v>
      </c>
      <c r="UT93" s="19" t="str">
        <f t="shared" ca="1" si="722"/>
        <v>-</v>
      </c>
      <c r="UU93" s="19" t="str">
        <f t="shared" ca="1" si="722"/>
        <v>-</v>
      </c>
      <c r="UV93" s="19" t="str">
        <f t="shared" ca="1" si="722"/>
        <v>-</v>
      </c>
      <c r="UW93" s="19" t="str">
        <f t="shared" ca="1" si="722"/>
        <v>-</v>
      </c>
      <c r="UX93" s="19" t="str">
        <f t="shared" ca="1" si="722"/>
        <v>-</v>
      </c>
      <c r="UY93" s="19" t="str">
        <f t="shared" ca="1" si="722"/>
        <v>-</v>
      </c>
      <c r="UZ93" s="19" t="str">
        <f t="shared" ca="1" si="722"/>
        <v>-</v>
      </c>
      <c r="VA93" s="19" t="str">
        <f t="shared" ca="1" si="722"/>
        <v>-</v>
      </c>
      <c r="VB93" s="19" t="str">
        <f t="shared" ca="1" si="722"/>
        <v>-</v>
      </c>
      <c r="VC93" s="19" t="str">
        <f t="shared" ca="1" si="722"/>
        <v>-</v>
      </c>
      <c r="VD93" s="19" t="str">
        <f t="shared" ca="1" si="722"/>
        <v>-</v>
      </c>
      <c r="VE93" s="19" t="str">
        <f t="shared" ca="1" si="722"/>
        <v>-</v>
      </c>
      <c r="VF93" s="19" t="str">
        <f t="shared" ca="1" si="722"/>
        <v>-</v>
      </c>
      <c r="VG93" s="19" t="str">
        <f t="shared" ca="1" si="722"/>
        <v>-</v>
      </c>
      <c r="VH93" s="19" t="str">
        <f t="shared" ca="1" si="722"/>
        <v>-</v>
      </c>
      <c r="VI93" s="19" t="str">
        <f t="shared" ca="1" si="722"/>
        <v>-</v>
      </c>
      <c r="VJ93" s="19" t="str">
        <f t="shared" ca="1" si="722"/>
        <v>-</v>
      </c>
      <c r="VK93" s="19" t="str">
        <f t="shared" ca="1" si="722"/>
        <v>-</v>
      </c>
      <c r="VL93" s="19" t="str">
        <f t="shared" ca="1" si="722"/>
        <v>-</v>
      </c>
      <c r="VM93" s="19" t="str">
        <f t="shared" ca="1" si="722"/>
        <v>-</v>
      </c>
      <c r="VN93" s="19" t="str">
        <f t="shared" ca="1" si="722"/>
        <v>-</v>
      </c>
      <c r="VO93" s="19" t="str">
        <f t="shared" ca="1" si="722"/>
        <v>-</v>
      </c>
      <c r="VP93" s="19" t="str">
        <f t="shared" ca="1" si="722"/>
        <v>-</v>
      </c>
      <c r="VQ93" s="19" t="str">
        <f t="shared" ca="1" si="722"/>
        <v>-</v>
      </c>
      <c r="VR93" s="19" t="str">
        <f t="shared" ca="1" si="722"/>
        <v>-</v>
      </c>
      <c r="VS93" s="19" t="str">
        <f t="shared" ca="1" si="722"/>
        <v>-</v>
      </c>
      <c r="VT93" s="19" t="str">
        <f t="shared" ca="1" si="722"/>
        <v>-</v>
      </c>
      <c r="VU93" s="19" t="str">
        <f t="shared" ca="1" si="722"/>
        <v>-</v>
      </c>
      <c r="VV93" s="19" t="str">
        <f t="shared" ca="1" si="722"/>
        <v>-</v>
      </c>
      <c r="VW93" s="19" t="str">
        <f t="shared" ca="1" si="722"/>
        <v>-</v>
      </c>
      <c r="VX93" s="19" t="str">
        <f t="shared" ca="1" si="722"/>
        <v>-</v>
      </c>
      <c r="VY93" s="19" t="str">
        <f t="shared" ca="1" si="722"/>
        <v>-</v>
      </c>
      <c r="VZ93" s="19" t="str">
        <f t="shared" ca="1" si="722"/>
        <v>-</v>
      </c>
      <c r="WA93" s="19" t="str">
        <f t="shared" ca="1" si="722"/>
        <v>-</v>
      </c>
      <c r="WB93" s="19" t="str">
        <f t="shared" ca="1" si="722"/>
        <v>-</v>
      </c>
      <c r="WC93" s="19" t="str">
        <f t="shared" ca="1" si="722"/>
        <v>-</v>
      </c>
      <c r="WD93" s="19" t="str">
        <f t="shared" ca="1" si="722"/>
        <v>-</v>
      </c>
      <c r="WE93" s="19" t="str">
        <f t="shared" ca="1" si="722"/>
        <v>-</v>
      </c>
      <c r="WF93" s="19" t="str">
        <f t="shared" ca="1" si="722"/>
        <v>-</v>
      </c>
      <c r="WG93" s="19" t="str">
        <f t="shared" ca="1" si="722"/>
        <v>-</v>
      </c>
      <c r="WH93" s="19" t="str">
        <f t="shared" ca="1" si="722"/>
        <v>-</v>
      </c>
      <c r="WI93" s="19" t="str">
        <f t="shared" ca="1" si="722"/>
        <v>-</v>
      </c>
      <c r="WJ93" s="19" t="str">
        <f t="shared" ca="1" si="722"/>
        <v>-</v>
      </c>
      <c r="WK93" s="19" t="str">
        <f t="shared" ca="1" si="722"/>
        <v>-</v>
      </c>
      <c r="WL93" s="19" t="str">
        <f t="shared" ca="1" si="722"/>
        <v>-</v>
      </c>
      <c r="WM93" s="19" t="str">
        <f t="shared" ca="1" si="722"/>
        <v>-</v>
      </c>
      <c r="WN93" s="19" t="str">
        <f t="shared" ca="1" si="722"/>
        <v>-</v>
      </c>
      <c r="WO93" s="19" t="str">
        <f t="shared" ca="1" si="722"/>
        <v>-</v>
      </c>
      <c r="WP93" s="19" t="str">
        <f t="shared" ca="1" si="722"/>
        <v>-</v>
      </c>
      <c r="WQ93" s="19" t="str">
        <f t="shared" ca="1" si="722"/>
        <v>-</v>
      </c>
      <c r="WR93" s="19" t="str">
        <f t="shared" ca="1" si="706"/>
        <v>-</v>
      </c>
      <c r="WS93" s="19" t="str">
        <f t="shared" ca="1" si="706"/>
        <v>-</v>
      </c>
      <c r="WT93" s="19" t="str">
        <f t="shared" ca="1" si="706"/>
        <v>-</v>
      </c>
      <c r="WU93" s="19" t="str">
        <f t="shared" ca="1" si="706"/>
        <v>-</v>
      </c>
      <c r="WV93" s="19" t="str">
        <f t="shared" ca="1" si="706"/>
        <v>-</v>
      </c>
      <c r="WW93" s="19" t="str">
        <f t="shared" ca="1" si="510"/>
        <v>-</v>
      </c>
      <c r="WX93" s="19" t="str">
        <f t="shared" ca="1" si="510"/>
        <v>-</v>
      </c>
      <c r="WY93" s="19" t="str">
        <f t="shared" ca="1" si="510"/>
        <v>-</v>
      </c>
      <c r="WZ93" s="19" t="str">
        <f t="shared" ca="1" si="510"/>
        <v>-</v>
      </c>
      <c r="XA93" s="19" t="str">
        <f t="shared" ca="1" si="510"/>
        <v>-</v>
      </c>
      <c r="XB93" s="19" t="str">
        <f t="shared" ca="1" si="510"/>
        <v>-</v>
      </c>
      <c r="XC93" s="19">
        <f t="shared" ca="1" si="716"/>
        <v>0</v>
      </c>
      <c r="XD93" s="599">
        <v>0</v>
      </c>
    </row>
    <row r="94" spans="1:628" hidden="1" outlineLevel="3">
      <c r="A94" s="20">
        <f t="shared" si="659"/>
        <v>89</v>
      </c>
      <c r="B94" s="213">
        <f t="shared" ca="1" si="699"/>
        <v>88</v>
      </c>
      <c r="C94">
        <f>203</f>
        <v>203</v>
      </c>
      <c r="D94" s="531" t="str">
        <f t="shared" ca="1" si="430"/>
        <v>GSW</v>
      </c>
      <c r="E94" s="532" t="b">
        <f t="shared" ca="1" si="660"/>
        <v>1</v>
      </c>
      <c r="F94" t="b">
        <v>0</v>
      </c>
      <c r="G94" t="b">
        <f t="shared" ca="1" si="661"/>
        <v>1</v>
      </c>
      <c r="H94" s="227">
        <f t="shared" ca="1" si="554"/>
        <v>28</v>
      </c>
      <c r="I94" s="227">
        <f t="shared" ca="1" si="512"/>
        <v>1</v>
      </c>
      <c r="J94" s="227">
        <f t="shared" ca="1" si="512"/>
        <v>0</v>
      </c>
      <c r="K94" s="227" t="str">
        <f t="shared" ca="1" si="512"/>
        <v/>
      </c>
      <c r="L94" s="227">
        <f t="shared" ca="1" si="512"/>
        <v>1</v>
      </c>
      <c r="M94" s="227">
        <f t="shared" ca="1" si="513"/>
        <v>2</v>
      </c>
      <c r="N94" s="227">
        <f t="shared" ca="1" si="513"/>
        <v>2</v>
      </c>
      <c r="O94" s="227">
        <f t="shared" ca="1" si="514"/>
        <v>2</v>
      </c>
      <c r="P94" s="227">
        <f t="shared" ca="1" si="515"/>
        <v>3</v>
      </c>
      <c r="Q94" s="227">
        <f t="shared" ca="1" si="516"/>
        <v>2</v>
      </c>
      <c r="R94" s="114">
        <f t="shared" ca="1" si="433"/>
        <v>0</v>
      </c>
      <c r="S94" s="227">
        <f t="shared" ca="1" si="516"/>
        <v>0</v>
      </c>
      <c r="T94" s="227">
        <f t="shared" ca="1" si="516"/>
        <v>0</v>
      </c>
      <c r="U94" s="227">
        <f t="shared" ca="1" si="516"/>
        <v>0</v>
      </c>
      <c r="V94" s="227">
        <f t="shared" ca="1" si="516"/>
        <v>0</v>
      </c>
      <c r="W94" s="227">
        <f t="shared" ca="1" si="515"/>
        <v>0</v>
      </c>
      <c r="X94" s="227">
        <f t="shared" ca="1" si="517"/>
        <v>1</v>
      </c>
      <c r="Y94" s="227">
        <f t="shared" ca="1" si="515"/>
        <v>1</v>
      </c>
      <c r="Z94" s="227">
        <f t="shared" ca="1" si="515"/>
        <v>1</v>
      </c>
      <c r="AA94" s="264"/>
      <c r="AB94" s="264"/>
      <c r="AC94" s="264"/>
      <c r="AD94" s="264"/>
      <c r="AE94" s="264"/>
      <c r="AF94" s="227">
        <f t="shared" ca="1" si="518"/>
        <v>0</v>
      </c>
      <c r="AG94" s="264"/>
      <c r="AH94" s="227">
        <f t="shared" ca="1" si="700"/>
        <v>0</v>
      </c>
      <c r="AI94" s="227">
        <f t="shared" ca="1" si="700"/>
        <v>0</v>
      </c>
      <c r="AJ94" s="227">
        <f t="shared" ca="1" si="700"/>
        <v>0</v>
      </c>
      <c r="AK94" s="266">
        <f t="shared" ca="1" si="707"/>
        <v>1</v>
      </c>
      <c r="AL94" s="266">
        <f t="shared" ca="1" si="708"/>
        <v>0</v>
      </c>
      <c r="AM94" s="266">
        <f t="shared" ca="1" si="708"/>
        <v>2</v>
      </c>
      <c r="AN94" s="266">
        <f t="shared" ca="1" si="709"/>
        <v>0</v>
      </c>
      <c r="AO94" s="134">
        <f t="shared" ca="1" si="436"/>
        <v>2</v>
      </c>
      <c r="AP94" s="134">
        <f ca="1">INDEX(CHOOSE($P94,DataAutumn!i.AdultDrys,DataWinter!i.AdultDrys,DataSpring!i.AdultDrys),1,$O94)</f>
        <v>3</v>
      </c>
      <c r="AQ94" s="5">
        <f t="shared" ca="1" si="437"/>
        <v>2</v>
      </c>
      <c r="AR94" s="5">
        <f t="shared" ca="1" si="437"/>
        <v>0</v>
      </c>
      <c r="AS94" s="5">
        <f t="shared" ca="1" si="438"/>
        <v>6</v>
      </c>
      <c r="AT94">
        <f t="shared" ca="1" si="439"/>
        <v>0</v>
      </c>
      <c r="AW94" s="353" t="str">
        <f t="shared" ca="1" si="440"/>
        <v>TemplateFe 00028 GSW MWM     TOL204 Scan2 CFS RR+01% PI00% GP100% WP100% MP100% (T_F33N11L11)</v>
      </c>
      <c r="AX94" s="9" t="str">
        <f ca="1">IF(COUNTIF(AW$5:AW94,AW94)=1,"-","Dup")</f>
        <v>-</v>
      </c>
      <c r="AY94" s="9"/>
      <c r="AZ94" s="19" t="b">
        <f t="shared" ca="1" si="548"/>
        <v>0</v>
      </c>
      <c r="BA94" s="19" t="b">
        <f t="shared" ca="1" si="548"/>
        <v>0</v>
      </c>
      <c r="BB94" s="19" t="b">
        <f t="shared" ca="1" si="548"/>
        <v>0</v>
      </c>
      <c r="BC94" s="19" t="b">
        <f t="shared" ca="1" si="633"/>
        <v>0</v>
      </c>
      <c r="BD94" s="19" t="b">
        <f t="shared" ca="1" si="578"/>
        <v>0</v>
      </c>
      <c r="BE94" s="19" t="b">
        <f t="shared" ca="1" si="578"/>
        <v>0</v>
      </c>
      <c r="BF94" s="19" t="b">
        <f t="shared" ca="1" si="548"/>
        <v>0</v>
      </c>
      <c r="BG94" s="19" t="b">
        <f t="shared" ca="1" si="548"/>
        <v>0</v>
      </c>
      <c r="BH94" s="19" t="b">
        <f t="shared" ca="1" si="548"/>
        <v>0</v>
      </c>
      <c r="BI94" s="9"/>
      <c r="BJ94" s="19" t="b">
        <f t="shared" ca="1" si="718"/>
        <v>1</v>
      </c>
      <c r="BK94" s="19" t="str">
        <f t="shared" ca="1" si="718"/>
        <v>-</v>
      </c>
      <c r="BL94" s="19" t="str">
        <f t="shared" ca="1" si="718"/>
        <v>-</v>
      </c>
      <c r="BM94" s="19" t="str">
        <f t="shared" ca="1" si="718"/>
        <v>-</v>
      </c>
      <c r="BN94" s="19" t="b">
        <f t="shared" ca="1" si="718"/>
        <v>0</v>
      </c>
      <c r="BO94" s="19">
        <f t="shared" ca="1" si="442"/>
        <v>0</v>
      </c>
      <c r="BP94" s="19" t="str">
        <f t="shared" ca="1" si="718"/>
        <v>-</v>
      </c>
      <c r="BQ94" s="19" t="str">
        <f t="shared" ref="BQ94:BQ132" ca="1" si="729">OFFSET(BQ$5,$B94,0)</f>
        <v>-</v>
      </c>
      <c r="BR94" s="19" t="b">
        <f t="shared" ca="1" si="442"/>
        <v>1</v>
      </c>
      <c r="BS94" s="9"/>
      <c r="BT94" s="19" t="str">
        <f t="shared" ca="1" si="443"/>
        <v>-</v>
      </c>
      <c r="BU94" s="5" t="str">
        <f t="shared" ca="1" si="444"/>
        <v>-</v>
      </c>
      <c r="BV94" s="5">
        <f t="shared" ca="1" si="445"/>
        <v>0</v>
      </c>
      <c r="BW94" s="5">
        <f t="shared" ca="1" si="445"/>
        <v>0</v>
      </c>
      <c r="BX94" s="19" t="str">
        <f t="shared" ca="1" si="446"/>
        <v>-</v>
      </c>
      <c r="BY94" s="19" t="str">
        <f t="shared" ca="1" si="446"/>
        <v>-</v>
      </c>
      <c r="BZ94" s="19" t="str">
        <f t="shared" ca="1" si="446"/>
        <v>-</v>
      </c>
      <c r="CA94" s="5" t="str">
        <f t="shared" ca="1" si="447"/>
        <v>-</v>
      </c>
      <c r="CB94" s="5">
        <f t="shared" ca="1" si="448"/>
        <v>0</v>
      </c>
      <c r="CC94" s="5">
        <f t="shared" ca="1" si="448"/>
        <v>0</v>
      </c>
      <c r="CD94" s="19" t="str">
        <f t="shared" ca="1" si="449"/>
        <v>-</v>
      </c>
      <c r="CE94" s="5" t="str">
        <f t="shared" ca="1" si="450"/>
        <v>-</v>
      </c>
      <c r="CF94" s="5">
        <f t="shared" ca="1" si="451"/>
        <v>0</v>
      </c>
      <c r="CG94" s="19" t="str">
        <f t="shared" ca="1" si="452"/>
        <v>-</v>
      </c>
      <c r="CH94" s="19" t="str">
        <f t="shared" ca="1" si="452"/>
        <v>-</v>
      </c>
      <c r="CI94" s="5">
        <f t="shared" ca="1" si="453"/>
        <v>0</v>
      </c>
      <c r="CJ94" s="19" t="str">
        <f t="shared" ca="1" si="452"/>
        <v>-</v>
      </c>
      <c r="CK94" s="5" t="str">
        <f t="shared" ca="1" si="454"/>
        <v>-</v>
      </c>
      <c r="CL94" s="5">
        <f t="shared" ca="1" si="455"/>
        <v>0</v>
      </c>
      <c r="CM94" s="5">
        <f t="shared" ca="1" si="455"/>
        <v>0</v>
      </c>
      <c r="CN94" s="9"/>
      <c r="CO94" s="19" t="str">
        <f t="shared" ref="CO94:DF109" ca="1" si="730">OFFSET(CO$5,$B94,0)</f>
        <v>-</v>
      </c>
      <c r="CP94" s="19" t="str">
        <f t="shared" ca="1" si="730"/>
        <v>-</v>
      </c>
      <c r="CQ94" s="19">
        <f t="shared" ca="1" si="457"/>
        <v>1</v>
      </c>
      <c r="CR94" s="19" t="str">
        <f t="shared" ca="1" si="457"/>
        <v>-</v>
      </c>
      <c r="CS94" s="19" t="str">
        <f t="shared" ca="1" si="730"/>
        <v>-</v>
      </c>
      <c r="CT94" s="19" t="str">
        <f t="shared" ca="1" si="730"/>
        <v>-</v>
      </c>
      <c r="CU94" s="19" t="str">
        <f t="shared" ca="1" si="730"/>
        <v>-</v>
      </c>
      <c r="CV94" s="19" t="str">
        <f t="shared" ca="1" si="730"/>
        <v>-</v>
      </c>
      <c r="CW94" s="19" t="str">
        <f t="shared" ca="1" si="730"/>
        <v>-</v>
      </c>
      <c r="CX94" s="19" t="str">
        <f t="shared" ca="1" si="730"/>
        <v>-</v>
      </c>
      <c r="CY94" s="19" t="str">
        <f t="shared" ca="1" si="730"/>
        <v>-</v>
      </c>
      <c r="CZ94" s="19" t="str">
        <f t="shared" ca="1" si="730"/>
        <v>-</v>
      </c>
      <c r="DA94" s="19" t="str">
        <f t="shared" ca="1" si="730"/>
        <v>-</v>
      </c>
      <c r="DB94" s="19" t="str">
        <f t="shared" ca="1" si="730"/>
        <v>-</v>
      </c>
      <c r="DC94" s="19" t="str">
        <f t="shared" ca="1" si="730"/>
        <v>-</v>
      </c>
      <c r="DD94" s="19" t="str">
        <f t="shared" ca="1" si="730"/>
        <v>-</v>
      </c>
      <c r="DE94" s="19" t="str">
        <f t="shared" ca="1" si="730"/>
        <v>-</v>
      </c>
      <c r="DF94" s="19" t="str">
        <f t="shared" ca="1" si="730"/>
        <v>-</v>
      </c>
      <c r="DG94" s="19" t="str">
        <f t="shared" ca="1" si="620"/>
        <v>-</v>
      </c>
      <c r="DH94" s="19" t="str">
        <f t="shared" ca="1" si="620"/>
        <v>-</v>
      </c>
      <c r="DI94" s="19" t="str">
        <f t="shared" ca="1" si="620"/>
        <v>-</v>
      </c>
      <c r="DJ94" s="9"/>
      <c r="DK94" s="19" t="b">
        <f t="shared" ca="1" si="710"/>
        <v>1</v>
      </c>
      <c r="DL94" s="19" t="b">
        <f t="shared" ca="1" si="710"/>
        <v>1</v>
      </c>
      <c r="DM94" s="19" t="b">
        <f t="shared" ca="1" si="710"/>
        <v>1</v>
      </c>
      <c r="DN94" s="583">
        <f t="shared" ca="1" si="711"/>
        <v>2232010000</v>
      </c>
      <c r="DO94" s="19" t="b">
        <f t="shared" ca="1" si="710"/>
        <v>1</v>
      </c>
      <c r="DP94" s="19">
        <f t="shared" ca="1" si="710"/>
        <v>0</v>
      </c>
      <c r="DQ94" s="19" t="b">
        <f t="shared" ca="1" si="710"/>
        <v>0</v>
      </c>
      <c r="DR94" s="583">
        <f t="shared" ca="1" si="702"/>
        <v>223201000027</v>
      </c>
      <c r="DS94" s="430">
        <f t="shared" ca="1" si="461"/>
        <v>652</v>
      </c>
      <c r="DT94" s="430">
        <f t="shared" ca="1" si="461"/>
        <v>686</v>
      </c>
      <c r="DU94" s="430">
        <f t="shared" ca="1" si="461"/>
        <v>721</v>
      </c>
      <c r="DV94" s="142">
        <f t="shared" ca="1" si="462"/>
        <v>378</v>
      </c>
      <c r="DW94" s="142">
        <f t="shared" ca="1" si="462"/>
        <v>413</v>
      </c>
      <c r="DX94" s="142">
        <f t="shared" ca="1" si="462"/>
        <v>448</v>
      </c>
      <c r="DY94" s="19" t="str">
        <f t="shared" ca="1" si="534"/>
        <v>-</v>
      </c>
      <c r="DZ94" s="19" t="str">
        <f t="shared" ca="1" si="663"/>
        <v>-</v>
      </c>
      <c r="EA94" s="19" t="str">
        <f t="shared" ca="1" si="663"/>
        <v>-</v>
      </c>
      <c r="EB94" s="19" t="str">
        <f t="shared" ca="1" si="663"/>
        <v>-</v>
      </c>
      <c r="EC94" s="19" t="str">
        <f t="shared" ca="1" si="663"/>
        <v>-</v>
      </c>
      <c r="ED94" s="19" t="str">
        <f t="shared" ca="1" si="663"/>
        <v>-</v>
      </c>
      <c r="EE94" s="12">
        <v>1</v>
      </c>
      <c r="EF94" s="12">
        <v>1</v>
      </c>
      <c r="EG94" s="19">
        <f t="shared" ca="1" si="550"/>
        <v>0</v>
      </c>
      <c r="EH94" s="19" t="str">
        <f t="shared" ca="1" si="664"/>
        <v>-</v>
      </c>
      <c r="EI94" s="19" t="str">
        <f t="shared" ca="1" si="664"/>
        <v>-</v>
      </c>
      <c r="EJ94" s="19" t="str">
        <f t="shared" ca="1" si="535"/>
        <v>-</v>
      </c>
      <c r="EK94" s="19" t="str">
        <f t="shared" ca="1" si="535"/>
        <v>-</v>
      </c>
      <c r="EL94" s="19" t="str">
        <f t="shared" ca="1" si="535"/>
        <v>-</v>
      </c>
      <c r="EM94" s="19">
        <f t="shared" ca="1" si="665"/>
        <v>0</v>
      </c>
      <c r="EN94" s="19" t="str">
        <f t="shared" ca="1" si="665"/>
        <v>-</v>
      </c>
      <c r="EO94" s="19" t="str">
        <f t="shared" ca="1" si="665"/>
        <v>-</v>
      </c>
      <c r="EP94" s="19" t="str">
        <f t="shared" ca="1" si="723"/>
        <v>-</v>
      </c>
      <c r="EQ94" s="227">
        <f t="shared" ca="1" si="712"/>
        <v>1</v>
      </c>
      <c r="ER94" s="227">
        <f t="shared" ca="1" si="703"/>
        <v>1</v>
      </c>
      <c r="ES94" s="9"/>
      <c r="ET94" s="19" t="str">
        <f t="shared" ca="1" si="701"/>
        <v>-</v>
      </c>
      <c r="EU94" s="19" t="str">
        <f t="shared" ca="1" si="701"/>
        <v>-</v>
      </c>
      <c r="EV94" s="19" t="str">
        <f t="shared" ca="1" si="701"/>
        <v>-</v>
      </c>
      <c r="EW94" s="19" t="str">
        <f t="shared" ca="1" si="701"/>
        <v>-</v>
      </c>
      <c r="EX94" s="19" t="str">
        <f t="shared" ca="1" si="701"/>
        <v>-</v>
      </c>
      <c r="EY94" s="19" t="str">
        <f t="shared" ca="1" si="701"/>
        <v>-</v>
      </c>
      <c r="EZ94" s="19" t="str">
        <f t="shared" ca="1" si="701"/>
        <v>-</v>
      </c>
      <c r="FA94" s="19" t="str">
        <f t="shared" ca="1" si="701"/>
        <v>-</v>
      </c>
      <c r="FB94" s="19" t="str">
        <f t="shared" ca="1" si="701"/>
        <v>-</v>
      </c>
      <c r="FC94" s="19" t="str">
        <f t="shared" ca="1" si="701"/>
        <v>-</v>
      </c>
      <c r="FD94" s="19" t="str">
        <f t="shared" ca="1" si="701"/>
        <v>-</v>
      </c>
      <c r="FE94" s="19" t="str">
        <f t="shared" ca="1" si="701"/>
        <v>-</v>
      </c>
      <c r="FF94" s="19">
        <f t="shared" ca="1" si="717"/>
        <v>0</v>
      </c>
      <c r="FG94" s="19">
        <f t="shared" ca="1" si="717"/>
        <v>0</v>
      </c>
      <c r="FH94" s="19">
        <f t="shared" ca="1" si="717"/>
        <v>0</v>
      </c>
      <c r="FI94" s="114">
        <f t="shared" ca="1" si="667"/>
        <v>0</v>
      </c>
      <c r="FJ94" s="114">
        <f t="shared" ca="1" si="667"/>
        <v>0</v>
      </c>
      <c r="FK94" s="114">
        <f t="shared" ca="1" si="667"/>
        <v>0</v>
      </c>
      <c r="FL94" s="114">
        <f t="shared" ca="1" si="667"/>
        <v>0</v>
      </c>
      <c r="FM94" s="114">
        <f t="shared" ca="1" si="667"/>
        <v>0</v>
      </c>
      <c r="FN94" s="536">
        <f t="shared" ca="1" si="668"/>
        <v>0</v>
      </c>
      <c r="FO94" s="114">
        <f t="shared" ca="1" si="669"/>
        <v>0</v>
      </c>
      <c r="FP94" s="114">
        <f t="shared" ca="1" si="669"/>
        <v>0</v>
      </c>
      <c r="FQ94" s="114">
        <f t="shared" ca="1" si="669"/>
        <v>0</v>
      </c>
      <c r="FR94" s="114">
        <f t="shared" ca="1" si="669"/>
        <v>0</v>
      </c>
      <c r="FS94" s="114">
        <f t="shared" ca="1" si="669"/>
        <v>0</v>
      </c>
      <c r="FT94" s="536">
        <f t="shared" ca="1" si="670"/>
        <v>0</v>
      </c>
      <c r="FU94" s="114">
        <f t="shared" ca="1" si="671"/>
        <v>0</v>
      </c>
      <c r="FV94" s="114">
        <f t="shared" ca="1" si="671"/>
        <v>0</v>
      </c>
      <c r="FW94" s="114">
        <f t="shared" ca="1" si="671"/>
        <v>0</v>
      </c>
      <c r="FX94" s="114">
        <f t="shared" ca="1" si="671"/>
        <v>0</v>
      </c>
      <c r="FY94" s="114">
        <f t="shared" ca="1" si="671"/>
        <v>0</v>
      </c>
      <c r="FZ94" s="536">
        <f t="shared" ca="1" si="672"/>
        <v>0</v>
      </c>
      <c r="GA94" s="114">
        <f t="shared" ca="1" si="673"/>
        <v>0</v>
      </c>
      <c r="GB94" s="114">
        <f t="shared" ca="1" si="673"/>
        <v>0</v>
      </c>
      <c r="GC94" s="114">
        <f t="shared" ca="1" si="673"/>
        <v>0</v>
      </c>
      <c r="GD94" s="114">
        <f t="shared" ca="1" si="673"/>
        <v>0</v>
      </c>
      <c r="GE94" s="114">
        <f t="shared" ca="1" si="673"/>
        <v>0</v>
      </c>
      <c r="GF94" s="536">
        <f t="shared" ca="1" si="674"/>
        <v>0</v>
      </c>
      <c r="GG94" s="114">
        <f t="shared" ca="1" si="675"/>
        <v>0</v>
      </c>
      <c r="GH94" s="114">
        <f t="shared" ca="1" si="675"/>
        <v>0</v>
      </c>
      <c r="GI94" s="114">
        <f t="shared" ca="1" si="675"/>
        <v>0</v>
      </c>
      <c r="GJ94" s="114">
        <f t="shared" ca="1" si="675"/>
        <v>0</v>
      </c>
      <c r="GK94" s="114">
        <f t="shared" ca="1" si="675"/>
        <v>0</v>
      </c>
      <c r="GL94" s="536">
        <f t="shared" ca="1" si="676"/>
        <v>0</v>
      </c>
      <c r="GM94" s="114">
        <f t="shared" ca="1" si="677"/>
        <v>0</v>
      </c>
      <c r="GN94" s="114">
        <f t="shared" ca="1" si="677"/>
        <v>0</v>
      </c>
      <c r="GO94" s="114">
        <f t="shared" ca="1" si="677"/>
        <v>0</v>
      </c>
      <c r="GP94" s="114">
        <f t="shared" ca="1" si="677"/>
        <v>0</v>
      </c>
      <c r="GQ94" s="114">
        <f t="shared" ca="1" si="677"/>
        <v>0</v>
      </c>
      <c r="GR94" s="536">
        <f t="shared" ca="1" si="678"/>
        <v>0</v>
      </c>
      <c r="GS94" s="115">
        <f t="shared" ca="1" si="679"/>
        <v>0</v>
      </c>
      <c r="GT94" s="115">
        <f t="shared" ca="1" si="679"/>
        <v>0</v>
      </c>
      <c r="GU94" s="115">
        <f t="shared" ca="1" si="679"/>
        <v>0</v>
      </c>
      <c r="GV94" s="115">
        <f t="shared" ca="1" si="679"/>
        <v>0</v>
      </c>
      <c r="GW94" s="553">
        <f t="shared" ca="1" si="680"/>
        <v>0</v>
      </c>
      <c r="GX94" s="553">
        <f t="shared" ca="1" si="680"/>
        <v>0</v>
      </c>
      <c r="GY94" s="553">
        <f t="shared" ca="1" si="680"/>
        <v>0</v>
      </c>
      <c r="GZ94" s="553">
        <f t="shared" ca="1" si="680"/>
        <v>0</v>
      </c>
      <c r="HA94" s="553">
        <f t="shared" ca="1" si="680"/>
        <v>0</v>
      </c>
      <c r="HB94" s="553">
        <f t="shared" ca="1" si="680"/>
        <v>0</v>
      </c>
      <c r="HC94" s="553">
        <f t="shared" ca="1" si="680"/>
        <v>0</v>
      </c>
      <c r="HD94" s="553">
        <f t="shared" ca="1" si="680"/>
        <v>0</v>
      </c>
      <c r="HE94" s="553">
        <f t="shared" ca="1" si="680"/>
        <v>0</v>
      </c>
      <c r="HF94" s="553">
        <f t="shared" ca="1" si="680"/>
        <v>0</v>
      </c>
      <c r="HG94" s="553">
        <f t="shared" ca="1" si="681"/>
        <v>0</v>
      </c>
      <c r="HH94" s="553">
        <f t="shared" ca="1" si="681"/>
        <v>0</v>
      </c>
      <c r="HI94" s="553">
        <f t="shared" ca="1" si="681"/>
        <v>0</v>
      </c>
      <c r="HJ94" s="553">
        <f t="shared" ca="1" si="681"/>
        <v>0</v>
      </c>
      <c r="HK94" s="553">
        <f t="shared" ca="1" si="681"/>
        <v>0</v>
      </c>
      <c r="HL94" s="553">
        <f t="shared" ca="1" si="681"/>
        <v>0</v>
      </c>
      <c r="HM94" s="553">
        <f t="shared" ca="1" si="681"/>
        <v>0</v>
      </c>
      <c r="HN94" s="553">
        <f t="shared" ca="1" si="681"/>
        <v>0</v>
      </c>
      <c r="HO94" s="553">
        <f t="shared" ca="1" si="681"/>
        <v>0</v>
      </c>
      <c r="HP94" s="553">
        <f t="shared" ca="1" si="681"/>
        <v>0</v>
      </c>
      <c r="HQ94" s="19">
        <f t="shared" ca="1" si="682"/>
        <v>0</v>
      </c>
      <c r="HR94" s="114">
        <f t="shared" ca="1" si="683"/>
        <v>0</v>
      </c>
      <c r="HS94" s="114">
        <f t="shared" ca="1" si="683"/>
        <v>0</v>
      </c>
      <c r="HT94" s="114">
        <f t="shared" ca="1" si="683"/>
        <v>0</v>
      </c>
      <c r="HU94" s="114">
        <f t="shared" ca="1" si="683"/>
        <v>0</v>
      </c>
      <c r="HV94" s="114">
        <f t="shared" ca="1" si="683"/>
        <v>0</v>
      </c>
      <c r="HW94" s="536">
        <f t="shared" ca="1" si="684"/>
        <v>0</v>
      </c>
      <c r="HX94" s="114">
        <f t="shared" ca="1" si="685"/>
        <v>0</v>
      </c>
      <c r="HY94" s="114">
        <f t="shared" ca="1" si="685"/>
        <v>0</v>
      </c>
      <c r="HZ94" s="114">
        <f t="shared" ca="1" si="685"/>
        <v>0</v>
      </c>
      <c r="IA94" s="114">
        <f t="shared" ca="1" si="685"/>
        <v>0</v>
      </c>
      <c r="IB94" s="114">
        <f t="shared" ca="1" si="685"/>
        <v>0</v>
      </c>
      <c r="IC94" s="536">
        <f t="shared" ca="1" si="686"/>
        <v>0</v>
      </c>
      <c r="ID94" s="114">
        <f t="shared" ca="1" si="687"/>
        <v>0</v>
      </c>
      <c r="IE94" s="114">
        <f t="shared" ca="1" si="687"/>
        <v>0</v>
      </c>
      <c r="IF94" s="114">
        <f t="shared" ca="1" si="687"/>
        <v>0</v>
      </c>
      <c r="IG94" s="114">
        <f t="shared" ca="1" si="687"/>
        <v>0</v>
      </c>
      <c r="IH94" s="114">
        <f t="shared" ca="1" si="687"/>
        <v>0</v>
      </c>
      <c r="II94" s="536">
        <f t="shared" ca="1" si="688"/>
        <v>0</v>
      </c>
      <c r="IJ94" s="114">
        <f t="shared" ca="1" si="689"/>
        <v>0</v>
      </c>
      <c r="IK94" s="114">
        <f t="shared" ca="1" si="689"/>
        <v>0</v>
      </c>
      <c r="IL94" s="114">
        <f t="shared" ca="1" si="689"/>
        <v>0</v>
      </c>
      <c r="IM94" s="114">
        <f t="shared" ca="1" si="689"/>
        <v>0</v>
      </c>
      <c r="IN94" s="114">
        <f t="shared" ca="1" si="689"/>
        <v>0</v>
      </c>
      <c r="IO94" s="536">
        <f t="shared" ca="1" si="690"/>
        <v>0</v>
      </c>
      <c r="IP94" s="114">
        <f t="shared" ca="1" si="691"/>
        <v>0</v>
      </c>
      <c r="IQ94" s="114">
        <f t="shared" ca="1" si="691"/>
        <v>0</v>
      </c>
      <c r="IR94" s="114">
        <f t="shared" ca="1" si="691"/>
        <v>0</v>
      </c>
      <c r="IS94" s="114">
        <f t="shared" ca="1" si="691"/>
        <v>0</v>
      </c>
      <c r="IT94" s="114">
        <f t="shared" ca="1" si="691"/>
        <v>0</v>
      </c>
      <c r="IU94" s="536">
        <f t="shared" ca="1" si="692"/>
        <v>0</v>
      </c>
      <c r="IV94" s="114">
        <f t="shared" ca="1" si="693"/>
        <v>0</v>
      </c>
      <c r="IW94" s="114">
        <f t="shared" ca="1" si="693"/>
        <v>0</v>
      </c>
      <c r="IX94" s="114">
        <f t="shared" ca="1" si="693"/>
        <v>0</v>
      </c>
      <c r="IY94" s="114">
        <f t="shared" ca="1" si="693"/>
        <v>0</v>
      </c>
      <c r="IZ94" s="114">
        <f t="shared" ca="1" si="693"/>
        <v>0</v>
      </c>
      <c r="JA94" s="536">
        <f t="shared" ca="1" si="694"/>
        <v>-1.25</v>
      </c>
      <c r="JB94" s="115">
        <f t="shared" ca="1" si="695"/>
        <v>0</v>
      </c>
      <c r="JC94" s="115">
        <f t="shared" ca="1" si="695"/>
        <v>0</v>
      </c>
      <c r="JD94" s="115">
        <f t="shared" ca="1" si="695"/>
        <v>0</v>
      </c>
      <c r="JE94" s="115">
        <f t="shared" ca="1" si="695"/>
        <v>0</v>
      </c>
      <c r="JF94" s="553">
        <f t="shared" ca="1" si="696"/>
        <v>0</v>
      </c>
      <c r="JG94" s="553">
        <f t="shared" ca="1" si="696"/>
        <v>0</v>
      </c>
      <c r="JH94" s="553">
        <f t="shared" ca="1" si="696"/>
        <v>0</v>
      </c>
      <c r="JI94" s="553">
        <f t="shared" ca="1" si="696"/>
        <v>0</v>
      </c>
      <c r="JJ94" s="553">
        <f t="shared" ca="1" si="696"/>
        <v>0</v>
      </c>
      <c r="JK94" s="553">
        <f t="shared" ca="1" si="696"/>
        <v>0</v>
      </c>
      <c r="JL94" s="553">
        <f t="shared" ca="1" si="696"/>
        <v>0</v>
      </c>
      <c r="JM94" s="553">
        <f t="shared" ca="1" si="696"/>
        <v>0</v>
      </c>
      <c r="JN94" s="553">
        <f t="shared" ca="1" si="696"/>
        <v>0</v>
      </c>
      <c r="JO94" s="553">
        <f t="shared" ca="1" si="696"/>
        <v>0</v>
      </c>
      <c r="JP94" s="553">
        <f t="shared" ca="1" si="697"/>
        <v>0</v>
      </c>
      <c r="JQ94" s="553">
        <f t="shared" ca="1" si="697"/>
        <v>0</v>
      </c>
      <c r="JR94" s="553">
        <f t="shared" ca="1" si="697"/>
        <v>0</v>
      </c>
      <c r="JS94" s="553">
        <f t="shared" ca="1" si="697"/>
        <v>0</v>
      </c>
      <c r="JT94" s="553">
        <f t="shared" ca="1" si="697"/>
        <v>0</v>
      </c>
      <c r="JU94" s="553">
        <f t="shared" ca="1" si="697"/>
        <v>0</v>
      </c>
      <c r="JV94" s="553">
        <f t="shared" ca="1" si="697"/>
        <v>0</v>
      </c>
      <c r="JW94" s="553">
        <f t="shared" ca="1" si="697"/>
        <v>0</v>
      </c>
      <c r="JX94" s="553">
        <f t="shared" ca="1" si="697"/>
        <v>0</v>
      </c>
      <c r="JY94" s="553">
        <f t="shared" ca="1" si="697"/>
        <v>0</v>
      </c>
      <c r="JZ94" s="19">
        <f t="shared" ca="1" si="639"/>
        <v>0</v>
      </c>
      <c r="KA94" s="5">
        <f t="shared" ca="1" si="472"/>
        <v>67</v>
      </c>
      <c r="KB94" s="9"/>
      <c r="KC94" s="5">
        <f t="shared" ca="1" si="473"/>
        <v>1</v>
      </c>
      <c r="KD94" s="5" t="b">
        <f t="shared" ca="1" si="473"/>
        <v>0</v>
      </c>
      <c r="KE94" s="19">
        <f t="shared" ca="1" si="713"/>
        <v>0</v>
      </c>
      <c r="KF94" s="5">
        <f t="shared" ca="1" si="474"/>
        <v>0</v>
      </c>
      <c r="KG94" s="5">
        <f t="shared" ca="1" si="475"/>
        <v>1.2500000000000001E-2</v>
      </c>
      <c r="KH94" s="19">
        <f t="shared" ca="1" si="476"/>
        <v>0</v>
      </c>
      <c r="KI94" s="19">
        <f t="shared" ca="1" si="476"/>
        <v>0</v>
      </c>
      <c r="KJ94" s="19" t="str">
        <f t="shared" ca="1" si="476"/>
        <v>-</v>
      </c>
      <c r="KK94" s="19" t="str">
        <f t="shared" ref="KK94:KV109" ca="1" si="731">OFFSET(KK$5,$B94,0)</f>
        <v>-</v>
      </c>
      <c r="KL94" s="19" t="str">
        <f t="shared" ca="1" si="731"/>
        <v>-</v>
      </c>
      <c r="KM94" s="19" t="str">
        <f t="shared" ca="1" si="731"/>
        <v>-</v>
      </c>
      <c r="KN94" s="19" t="str">
        <f t="shared" ca="1" si="731"/>
        <v>-</v>
      </c>
      <c r="KO94" s="19" t="str">
        <f t="shared" ca="1" si="731"/>
        <v>-</v>
      </c>
      <c r="KP94" s="19" t="str">
        <f t="shared" ca="1" si="731"/>
        <v>-</v>
      </c>
      <c r="KQ94" s="19" t="str">
        <f t="shared" ca="1" si="731"/>
        <v>-</v>
      </c>
      <c r="KR94" s="19" t="str">
        <f t="shared" ca="1" si="731"/>
        <v>-</v>
      </c>
      <c r="KS94" s="19" t="str">
        <f t="shared" ca="1" si="731"/>
        <v>-</v>
      </c>
      <c r="KT94" s="19" t="str">
        <f t="shared" ca="1" si="731"/>
        <v>-</v>
      </c>
      <c r="KU94" s="19" t="str">
        <f t="shared" ca="1" si="731"/>
        <v>-</v>
      </c>
      <c r="KV94" s="19" t="str">
        <f t="shared" ca="1" si="731"/>
        <v>-</v>
      </c>
      <c r="KW94" s="19">
        <f t="shared" ca="1" si="631"/>
        <v>1</v>
      </c>
      <c r="KX94" s="19">
        <f t="shared" ca="1" si="713"/>
        <v>0</v>
      </c>
      <c r="KY94" s="19">
        <f t="shared" ca="1" si="478"/>
        <v>1</v>
      </c>
      <c r="KZ94" s="19">
        <f t="shared" ca="1" si="631"/>
        <v>1</v>
      </c>
      <c r="LA94" s="19">
        <f t="shared" ca="1" si="631"/>
        <v>1</v>
      </c>
      <c r="LB94" s="19">
        <f t="shared" ca="1" si="631"/>
        <v>1</v>
      </c>
      <c r="LC94" s="19">
        <f t="shared" ca="1" si="631"/>
        <v>0</v>
      </c>
      <c r="LD94" s="19">
        <f t="shared" ca="1" si="631"/>
        <v>1</v>
      </c>
      <c r="LE94" s="19">
        <f t="shared" ca="1" si="631"/>
        <v>0</v>
      </c>
      <c r="LF94" s="19">
        <f t="shared" ca="1" si="631"/>
        <v>0</v>
      </c>
      <c r="LG94" s="19">
        <f t="shared" ca="1" si="618"/>
        <v>1</v>
      </c>
      <c r="LH94" s="19">
        <f t="shared" ca="1" si="618"/>
        <v>0</v>
      </c>
      <c r="LI94" s="19">
        <f t="shared" ca="1" si="618"/>
        <v>0</v>
      </c>
      <c r="LJ94" s="19">
        <f t="shared" ca="1" si="618"/>
        <v>0</v>
      </c>
      <c r="LK94" s="19">
        <f t="shared" ca="1" si="618"/>
        <v>0</v>
      </c>
      <c r="LL94" s="19">
        <f t="shared" ca="1" si="618"/>
        <v>1</v>
      </c>
      <c r="LM94" s="19">
        <f t="shared" ca="1" si="618"/>
        <v>0</v>
      </c>
      <c r="LN94" s="19">
        <f t="shared" ca="1" si="618"/>
        <v>1</v>
      </c>
      <c r="LO94" s="19">
        <f t="shared" ca="1" si="713"/>
        <v>0</v>
      </c>
      <c r="LP94" s="19">
        <f t="shared" ca="1" si="713"/>
        <v>0</v>
      </c>
      <c r="LQ94" s="19">
        <f t="shared" ca="1" si="713"/>
        <v>0</v>
      </c>
      <c r="LR94" s="19">
        <f t="shared" ca="1" si="713"/>
        <v>0</v>
      </c>
      <c r="LS94" s="19">
        <f t="shared" ca="1" si="713"/>
        <v>0</v>
      </c>
      <c r="LT94" s="19">
        <f t="shared" ca="1" si="713"/>
        <v>0</v>
      </c>
      <c r="LU94" s="19">
        <f t="shared" ca="1" si="713"/>
        <v>0</v>
      </c>
      <c r="LV94" s="19">
        <f t="shared" ca="1" si="713"/>
        <v>0</v>
      </c>
      <c r="LW94" s="19">
        <f t="shared" ca="1" si="713"/>
        <v>0</v>
      </c>
      <c r="LX94" s="19">
        <f t="shared" ca="1" si="704"/>
        <v>0</v>
      </c>
      <c r="LY94" s="19">
        <f t="shared" ca="1" si="704"/>
        <v>0</v>
      </c>
      <c r="LZ94" s="19">
        <f t="shared" ca="1" si="704"/>
        <v>0</v>
      </c>
      <c r="MA94" s="19">
        <f t="shared" ca="1" si="704"/>
        <v>0</v>
      </c>
      <c r="MB94" s="19">
        <f t="shared" ca="1" si="704"/>
        <v>0</v>
      </c>
      <c r="MC94" s="19">
        <f t="shared" ca="1" si="704"/>
        <v>0</v>
      </c>
      <c r="MD94" s="19">
        <f t="shared" ca="1" si="704"/>
        <v>0</v>
      </c>
      <c r="ME94" s="19">
        <f t="shared" ca="1" si="704"/>
        <v>0</v>
      </c>
      <c r="MF94" s="19">
        <f t="shared" ca="1" si="704"/>
        <v>0</v>
      </c>
      <c r="MG94" s="19">
        <f t="shared" ca="1" si="704"/>
        <v>0</v>
      </c>
      <c r="MH94" s="19">
        <f t="shared" ca="1" si="704"/>
        <v>0</v>
      </c>
      <c r="MI94" s="19">
        <f t="shared" ca="1" si="704"/>
        <v>0</v>
      </c>
      <c r="MJ94" s="5">
        <f t="shared" ca="1" si="480"/>
        <v>0</v>
      </c>
      <c r="MK94" s="5">
        <f t="shared" ca="1" si="480"/>
        <v>6.25E-2</v>
      </c>
      <c r="ML94" s="5">
        <f t="shared" ca="1" si="480"/>
        <v>6.25E-2</v>
      </c>
      <c r="MM94" s="5">
        <f t="shared" ca="1" si="480"/>
        <v>6.25E-2</v>
      </c>
      <c r="MN94" s="19">
        <f t="shared" ca="1" si="418"/>
        <v>0</v>
      </c>
      <c r="MO94" s="19">
        <f t="shared" ca="1" si="704"/>
        <v>0</v>
      </c>
      <c r="MP94" s="19">
        <f t="shared" ca="1" si="370"/>
        <v>0</v>
      </c>
      <c r="MQ94" s="19">
        <f t="shared" ca="1" si="370"/>
        <v>0</v>
      </c>
      <c r="MR94" s="19">
        <f t="shared" ca="1" si="370"/>
        <v>0</v>
      </c>
      <c r="MS94" s="19">
        <f t="shared" ca="1" si="370"/>
        <v>0</v>
      </c>
      <c r="MT94" s="19">
        <f t="shared" ca="1" si="704"/>
        <v>0</v>
      </c>
      <c r="MU94" s="19">
        <f t="shared" ca="1" si="704"/>
        <v>1</v>
      </c>
      <c r="MV94" s="19">
        <f t="shared" ca="1" si="481"/>
        <v>0</v>
      </c>
      <c r="MW94" s="19">
        <f t="shared" ca="1" si="481"/>
        <v>0</v>
      </c>
      <c r="MX94" s="19">
        <f t="shared" ca="1" si="481"/>
        <v>0</v>
      </c>
      <c r="MY94" s="19">
        <f t="shared" ca="1" si="704"/>
        <v>0</v>
      </c>
      <c r="MZ94" s="19">
        <f t="shared" ca="1" si="704"/>
        <v>1</v>
      </c>
      <c r="NA94" s="9"/>
      <c r="NB94" s="5" t="b">
        <f t="shared" ca="1" si="482"/>
        <v>0</v>
      </c>
      <c r="NC94" s="19" t="str">
        <f t="shared" ca="1" si="373"/>
        <v>-</v>
      </c>
      <c r="ND94" s="19" t="str">
        <f t="shared" ca="1" si="373"/>
        <v>-</v>
      </c>
      <c r="NE94" s="5" t="b">
        <f t="shared" ca="1" si="483"/>
        <v>0</v>
      </c>
      <c r="NF94" s="5" t="b">
        <f t="shared" ca="1" si="483"/>
        <v>0</v>
      </c>
      <c r="NG94" s="5" t="b">
        <f t="shared" ca="1" si="483"/>
        <v>1</v>
      </c>
      <c r="NH94" s="134">
        <f t="shared" ca="1" si="484"/>
        <v>2</v>
      </c>
      <c r="NI94" s="134">
        <f t="shared" ca="1" si="484"/>
        <v>2</v>
      </c>
      <c r="NJ94" s="5" t="b">
        <f t="shared" ca="1" si="610"/>
        <v>0</v>
      </c>
      <c r="NK94" s="5" t="b">
        <f t="shared" ca="1" si="610"/>
        <v>1</v>
      </c>
      <c r="NL94" s="5" t="b">
        <f t="shared" ca="1" si="610"/>
        <v>1</v>
      </c>
      <c r="NM94" s="5" t="b">
        <f t="shared" ca="1" si="610"/>
        <v>0</v>
      </c>
      <c r="NN94" s="5">
        <f t="shared" ca="1" si="611"/>
        <v>1</v>
      </c>
      <c r="NO94" s="5">
        <f t="shared" ca="1" si="611"/>
        <v>0</v>
      </c>
      <c r="NP94" s="5" t="b">
        <f t="shared" ca="1" si="612"/>
        <v>0</v>
      </c>
      <c r="NQ94" s="5" t="str" cm="1">
        <f t="array" aca="1" ref="NQ94" ca="1">IF(OR(NR94:NY94&lt;&gt;"-"),TRUE,"-")</f>
        <v>-</v>
      </c>
      <c r="NR94" s="19" t="str">
        <f t="shared" ca="1" si="632"/>
        <v>-</v>
      </c>
      <c r="NS94" s="19" t="str">
        <f t="shared" ca="1" si="632"/>
        <v>-</v>
      </c>
      <c r="NT94" s="19" t="str">
        <f t="shared" ca="1" si="632"/>
        <v>-</v>
      </c>
      <c r="NU94" s="19" t="str">
        <f t="shared" ca="1" si="632"/>
        <v>-</v>
      </c>
      <c r="NV94" s="19" t="str">
        <f t="shared" ca="1" si="632"/>
        <v>-</v>
      </c>
      <c r="NW94" s="19" t="str">
        <f t="shared" ca="1" si="632"/>
        <v>-</v>
      </c>
      <c r="NX94" s="19" t="str">
        <f t="shared" ca="1" si="632"/>
        <v>-</v>
      </c>
      <c r="NY94" s="19" t="str">
        <f t="shared" ca="1" si="632"/>
        <v>-</v>
      </c>
      <c r="NZ94" s="5" t="b">
        <f t="array" aca="1" ref="NZ94" ca="1">IF(OR(OA94:OG94&lt;&gt;"-"),TRUE,"-")</f>
        <v>1</v>
      </c>
      <c r="OA94" s="19">
        <f t="shared" ref="OA94:OL115" ca="1" si="732">OFFSET(OA$5,$B94,0)</f>
        <v>0</v>
      </c>
      <c r="OB94" s="19">
        <f t="shared" ca="1" si="732"/>
        <v>999999</v>
      </c>
      <c r="OC94" s="19">
        <f t="shared" ca="1" si="732"/>
        <v>999999</v>
      </c>
      <c r="OD94" s="19">
        <f t="shared" ca="1" si="732"/>
        <v>999999</v>
      </c>
      <c r="OE94" s="19">
        <f t="shared" ca="1" si="732"/>
        <v>999999</v>
      </c>
      <c r="OF94" s="19">
        <f t="shared" ca="1" si="732"/>
        <v>999999</v>
      </c>
      <c r="OG94" s="19">
        <f t="shared" ca="1" si="732"/>
        <v>999999</v>
      </c>
      <c r="OH94" s="5" t="str">
        <f t="array" aca="1" ref="OH94" ca="1">IF(OR(OI94:OJ94&lt;&gt;"-"),TRUE,"-")</f>
        <v>-</v>
      </c>
      <c r="OI94" s="19" t="str">
        <f t="shared" ca="1" si="626"/>
        <v>-</v>
      </c>
      <c r="OJ94" s="19" t="str">
        <f t="shared" ca="1" si="626"/>
        <v>-</v>
      </c>
      <c r="OK94" s="19" t="b">
        <f t="shared" ca="1" si="732"/>
        <v>1</v>
      </c>
      <c r="OL94" s="19">
        <f t="shared" ca="1" si="732"/>
        <v>0</v>
      </c>
      <c r="OM94" s="5" t="str">
        <f t="shared" ca="1" si="489"/>
        <v>-</v>
      </c>
      <c r="ON94" s="5" t="str">
        <f t="shared" ca="1" si="489"/>
        <v>-</v>
      </c>
      <c r="OO94" s="5" t="str">
        <f t="shared" ca="1" si="489"/>
        <v>-</v>
      </c>
      <c r="OP94" s="5" t="str">
        <f t="shared" ca="1" si="489"/>
        <v>-</v>
      </c>
      <c r="OQ94" s="19" t="str">
        <f t="shared" ca="1" si="386"/>
        <v>-</v>
      </c>
      <c r="OR94" s="19" t="str">
        <f t="shared" ca="1" si="386"/>
        <v>-</v>
      </c>
      <c r="OS94" s="19" t="str">
        <f t="shared" ca="1" si="386"/>
        <v>-</v>
      </c>
      <c r="OT94" s="19" t="str">
        <f t="shared" ca="1" si="386"/>
        <v>-</v>
      </c>
      <c r="OU94" s="19">
        <f t="shared" ca="1" si="386"/>
        <v>0</v>
      </c>
      <c r="OV94" s="19" t="str">
        <f t="shared" ca="1" si="386"/>
        <v>-</v>
      </c>
      <c r="OW94" s="5" t="str">
        <f t="shared" ref="OW94:PB103" ca="1" si="733">INDEX(i.FlkStrctr,$O94,OW$26)</f>
        <v>-</v>
      </c>
      <c r="OX94" s="5">
        <f t="shared" ca="1" si="733"/>
        <v>500</v>
      </c>
      <c r="OY94" s="5">
        <f t="shared" ca="1" si="733"/>
        <v>500</v>
      </c>
      <c r="OZ94" s="5" t="str">
        <f t="shared" ca="1" si="733"/>
        <v>-</v>
      </c>
      <c r="PA94" s="5" t="str">
        <f t="shared" ca="1" si="733"/>
        <v>-</v>
      </c>
      <c r="PB94" s="5" t="str">
        <f t="shared" ca="1" si="733"/>
        <v>-</v>
      </c>
      <c r="PC94" s="5">
        <f t="shared" ca="1" si="492"/>
        <v>1.5</v>
      </c>
      <c r="PD94" s="9"/>
      <c r="PE94" s="19">
        <f t="shared" ca="1" si="714"/>
        <v>50</v>
      </c>
      <c r="PF94" s="19">
        <f t="shared" ca="1" si="715"/>
        <v>50</v>
      </c>
      <c r="PG94" s="19">
        <f t="shared" ca="1" si="715"/>
        <v>50</v>
      </c>
      <c r="PH94" s="19">
        <f t="shared" ca="1" si="715"/>
        <v>50</v>
      </c>
      <c r="PI94" s="19">
        <f t="shared" ca="1" si="698"/>
        <v>1</v>
      </c>
      <c r="PJ94" s="5">
        <f t="shared" ca="1" si="493"/>
        <v>1</v>
      </c>
      <c r="PK94" s="19">
        <f t="shared" ca="1" si="494"/>
        <v>1</v>
      </c>
      <c r="PL94" s="9"/>
      <c r="PM94" s="19" t="b">
        <f t="shared" ref="PM94:PN98" ca="1" si="734">OFFSET(PM$5,$B94,0)</f>
        <v>0</v>
      </c>
      <c r="PN94" s="19" t="b">
        <f t="shared" ca="1" si="734"/>
        <v>0</v>
      </c>
      <c r="PO94" s="19">
        <f t="shared" ca="1" si="715"/>
        <v>1</v>
      </c>
      <c r="PP94" s="19">
        <f t="shared" ca="1" si="715"/>
        <v>1</v>
      </c>
      <c r="PQ94" s="19">
        <f t="shared" ca="1" si="715"/>
        <v>1</v>
      </c>
      <c r="PR94" s="19">
        <f t="shared" ca="1" si="715"/>
        <v>1</v>
      </c>
      <c r="PS94" s="19">
        <f t="shared" ca="1" si="715"/>
        <v>1</v>
      </c>
      <c r="PT94" s="19">
        <f t="shared" ca="1" si="715"/>
        <v>1</v>
      </c>
      <c r="PU94" s="19">
        <f t="shared" ca="1" si="715"/>
        <v>1</v>
      </c>
      <c r="PV94" s="19">
        <f t="shared" ca="1" si="715"/>
        <v>1</v>
      </c>
      <c r="PW94" s="19">
        <f t="shared" ca="1" si="715"/>
        <v>1</v>
      </c>
      <c r="PX94" s="9"/>
      <c r="PY94" s="12" t="str">
        <f t="shared" ca="1" si="496"/>
        <v>-</v>
      </c>
      <c r="PZ94" s="19" t="str">
        <f t="shared" ca="1" si="724"/>
        <v>-</v>
      </c>
      <c r="QA94" s="19" t="str">
        <f t="shared" ca="1" si="724"/>
        <v>-</v>
      </c>
      <c r="QB94" s="19" t="str">
        <f t="shared" ca="1" si="498"/>
        <v>-</v>
      </c>
      <c r="QC94" s="19" t="str">
        <f t="shared" ca="1" si="724"/>
        <v>-</v>
      </c>
      <c r="QD94" s="19" t="str">
        <f t="shared" ca="1" si="499"/>
        <v>-</v>
      </c>
      <c r="QE94" s="19" t="str">
        <f t="shared" ca="1" si="724"/>
        <v>-</v>
      </c>
      <c r="QF94" s="19" t="str">
        <f t="shared" ca="1" si="724"/>
        <v>-</v>
      </c>
      <c r="QG94" s="19" t="str">
        <f t="shared" ca="1" si="724"/>
        <v>-</v>
      </c>
      <c r="QH94" s="19" t="str">
        <f t="shared" ca="1" si="724"/>
        <v>-</v>
      </c>
      <c r="QI94" s="19" t="str">
        <f t="shared" ca="1" si="724"/>
        <v>-</v>
      </c>
      <c r="QJ94" s="19" t="str">
        <f t="shared" ca="1" si="724"/>
        <v>-</v>
      </c>
      <c r="QK94" s="19" t="str">
        <f t="shared" ca="1" si="724"/>
        <v>-</v>
      </c>
      <c r="QL94" s="19" t="str">
        <f t="shared" ca="1" si="724"/>
        <v>-</v>
      </c>
      <c r="QM94" s="19" t="str">
        <f t="shared" ca="1" si="724"/>
        <v>-</v>
      </c>
      <c r="QN94" s="19" t="str">
        <f t="shared" ca="1" si="724"/>
        <v>-</v>
      </c>
      <c r="QO94" s="19" t="str">
        <f t="shared" ca="1" si="724"/>
        <v>-</v>
      </c>
      <c r="QP94" s="19" t="str">
        <f t="shared" ca="1" si="724"/>
        <v>-</v>
      </c>
      <c r="QQ94" s="19" t="str">
        <f t="shared" ca="1" si="724"/>
        <v>-</v>
      </c>
      <c r="QR94" s="19" t="str">
        <f t="shared" ca="1" si="719"/>
        <v>-</v>
      </c>
      <c r="QS94" s="19" t="str">
        <f t="shared" ca="1" si="719"/>
        <v>-</v>
      </c>
      <c r="QT94" s="19" t="str">
        <f t="shared" ca="1" si="719"/>
        <v>-</v>
      </c>
      <c r="QU94" s="19" t="str">
        <f t="shared" ca="1" si="719"/>
        <v>-</v>
      </c>
      <c r="QV94" s="19" t="str">
        <f t="shared" ca="1" si="719"/>
        <v>-</v>
      </c>
      <c r="QW94" s="19" t="str">
        <f t="shared" ca="1" si="719"/>
        <v>-</v>
      </c>
      <c r="QX94" s="19" t="str">
        <f t="shared" ca="1" si="719"/>
        <v>-</v>
      </c>
      <c r="QY94" s="19" t="str">
        <f t="shared" ca="1" si="719"/>
        <v>-</v>
      </c>
      <c r="QZ94" s="19" t="str">
        <f t="shared" ca="1" si="719"/>
        <v>-</v>
      </c>
      <c r="RA94" s="19" t="str">
        <f t="shared" ca="1" si="719"/>
        <v>-</v>
      </c>
      <c r="RB94" s="19" t="str">
        <f t="shared" ca="1" si="719"/>
        <v>-</v>
      </c>
      <c r="RC94" s="19" t="str">
        <f t="shared" ref="QY94:RH109" ca="1" si="735">OFFSET(RC$5,$B94,0)</f>
        <v>-</v>
      </c>
      <c r="RD94" s="19" t="str">
        <f t="shared" ca="1" si="735"/>
        <v>-</v>
      </c>
      <c r="RE94" s="19" t="str">
        <f t="shared" ca="1" si="735"/>
        <v>-</v>
      </c>
      <c r="RF94" s="19" t="str">
        <f t="shared" ca="1" si="735"/>
        <v>-</v>
      </c>
      <c r="RG94" s="19" t="str">
        <f t="shared" ca="1" si="735"/>
        <v>-</v>
      </c>
      <c r="RH94" s="19" t="str">
        <f t="shared" ca="1" si="735"/>
        <v>-</v>
      </c>
      <c r="RI94" s="19" t="str">
        <f t="shared" ca="1" si="719"/>
        <v>-</v>
      </c>
      <c r="RJ94" s="19" t="str">
        <f t="shared" ca="1" si="719"/>
        <v>-</v>
      </c>
      <c r="RK94" s="19" t="str">
        <f t="shared" ca="1" si="719"/>
        <v>-</v>
      </c>
      <c r="RL94" s="19" t="str">
        <f t="shared" ca="1" si="719"/>
        <v>-</v>
      </c>
      <c r="RM94" s="19" t="str">
        <f t="shared" ca="1" si="719"/>
        <v>-</v>
      </c>
      <c r="RN94" s="19" t="str">
        <f t="shared" ca="1" si="719"/>
        <v>-</v>
      </c>
      <c r="RO94" s="19" t="str">
        <f t="shared" ca="1" si="719"/>
        <v>-</v>
      </c>
      <c r="RP94" s="19" t="str">
        <f t="shared" ca="1" si="719"/>
        <v>-</v>
      </c>
      <c r="RQ94" s="19" t="str">
        <f t="shared" ca="1" si="500"/>
        <v>-</v>
      </c>
      <c r="RR94" s="19" t="str">
        <f t="shared" ca="1" si="726"/>
        <v>-</v>
      </c>
      <c r="RS94" s="19" t="str">
        <f t="shared" ca="1" si="726"/>
        <v>-</v>
      </c>
      <c r="RT94" s="19" t="str">
        <f t="shared" ca="1" si="726"/>
        <v>-</v>
      </c>
      <c r="RU94" s="19" t="str">
        <f t="shared" ca="1" si="726"/>
        <v>-</v>
      </c>
      <c r="RV94" s="19" t="str">
        <f t="shared" ca="1" si="726"/>
        <v>-</v>
      </c>
      <c r="RW94" s="19" t="str">
        <f t="shared" ca="1" si="726"/>
        <v>-</v>
      </c>
      <c r="RX94" s="19" t="str">
        <f t="shared" ca="1" si="726"/>
        <v>-</v>
      </c>
      <c r="RY94" s="19" t="str">
        <f t="shared" ca="1" si="726"/>
        <v>-</v>
      </c>
      <c r="RZ94" s="19" t="str">
        <f t="shared" ca="1" si="726"/>
        <v>-</v>
      </c>
      <c r="SA94" s="19" t="str">
        <f t="shared" ca="1" si="726"/>
        <v>-</v>
      </c>
      <c r="SB94" s="19" t="str">
        <f t="shared" ca="1" si="726"/>
        <v>-</v>
      </c>
      <c r="SC94" s="19" t="str">
        <f t="shared" ca="1" si="726"/>
        <v>-</v>
      </c>
      <c r="SD94" s="19" t="str">
        <f t="shared" ca="1" si="726"/>
        <v>-</v>
      </c>
      <c r="SE94" s="19" t="str">
        <f t="shared" ca="1" si="726"/>
        <v>-</v>
      </c>
      <c r="SF94" s="19" t="str">
        <f t="shared" ca="1" si="726"/>
        <v>-</v>
      </c>
      <c r="SG94" s="19" t="str">
        <f t="shared" ca="1" si="726"/>
        <v>-</v>
      </c>
      <c r="SH94" s="19" t="str">
        <f t="shared" ca="1" si="720"/>
        <v>-</v>
      </c>
      <c r="SI94" s="12" t="str">
        <f t="shared" ca="1" si="504"/>
        <v>-</v>
      </c>
      <c r="SJ94" s="19" t="str">
        <f t="shared" ca="1" si="720"/>
        <v>-</v>
      </c>
      <c r="SK94" s="19" t="str">
        <f t="shared" ca="1" si="720"/>
        <v>-</v>
      </c>
      <c r="SL94" s="19" t="str">
        <f t="shared" ca="1" si="720"/>
        <v>-</v>
      </c>
      <c r="SM94" s="19" t="str">
        <f t="shared" ca="1" si="564"/>
        <v>-</v>
      </c>
      <c r="SN94" s="19" t="str">
        <f t="shared" ca="1" si="564"/>
        <v>-</v>
      </c>
      <c r="SO94" s="19" t="str">
        <f t="shared" ca="1" si="564"/>
        <v>-</v>
      </c>
      <c r="SP94" s="19" t="str">
        <f t="shared" ca="1" si="564"/>
        <v>-</v>
      </c>
      <c r="SQ94" s="19" t="str">
        <f t="shared" ca="1" si="564"/>
        <v>-</v>
      </c>
      <c r="SR94" s="19" t="str">
        <f t="shared" ca="1" si="564"/>
        <v>-</v>
      </c>
      <c r="SS94" s="19" t="str">
        <f t="shared" ca="1" si="720"/>
        <v>-</v>
      </c>
      <c r="ST94" s="19" t="str">
        <f t="shared" ca="1" si="720"/>
        <v>-</v>
      </c>
      <c r="SU94" s="19" t="str">
        <f t="shared" ca="1" si="720"/>
        <v>-</v>
      </c>
      <c r="SV94" s="19" t="str">
        <f t="shared" ca="1" si="720"/>
        <v>-</v>
      </c>
      <c r="SW94" s="19" t="str">
        <f t="shared" ca="1" si="720"/>
        <v>-</v>
      </c>
      <c r="SX94" s="19" t="str">
        <f t="shared" ca="1" si="720"/>
        <v>-</v>
      </c>
      <c r="SY94" s="19" t="str">
        <f t="shared" ca="1" si="720"/>
        <v>-</v>
      </c>
      <c r="SZ94" s="19" t="str">
        <f t="shared" ca="1" si="720"/>
        <v>-</v>
      </c>
      <c r="TA94" s="19" t="str">
        <f t="shared" ca="1" si="720"/>
        <v>-</v>
      </c>
      <c r="TB94" s="19" t="str">
        <f t="shared" ca="1" si="720"/>
        <v>-</v>
      </c>
      <c r="TC94" s="19" t="str">
        <f t="shared" ca="1" si="503"/>
        <v>-</v>
      </c>
      <c r="TD94" s="19" t="str">
        <f t="shared" ca="1" si="727"/>
        <v>-</v>
      </c>
      <c r="TE94" s="19" t="str">
        <f t="shared" ca="1" si="727"/>
        <v>-</v>
      </c>
      <c r="TF94" s="19" t="str">
        <f t="shared" ca="1" si="727"/>
        <v>-</v>
      </c>
      <c r="TG94" s="19" t="str">
        <f t="shared" ca="1" si="727"/>
        <v>-</v>
      </c>
      <c r="TH94" s="19" t="str">
        <f t="shared" ca="1" si="727"/>
        <v>-</v>
      </c>
      <c r="TI94" s="19" t="str">
        <f t="shared" ca="1" si="727"/>
        <v>-</v>
      </c>
      <c r="TJ94" s="19" t="str">
        <f t="shared" ca="1" si="727"/>
        <v>-</v>
      </c>
      <c r="TK94" s="19" t="str">
        <f t="shared" ca="1" si="727"/>
        <v>-</v>
      </c>
      <c r="TL94" s="19" t="str">
        <f t="shared" ca="1" si="727"/>
        <v>-</v>
      </c>
      <c r="TM94" s="19" t="str">
        <f t="shared" ca="1" si="728"/>
        <v>-</v>
      </c>
      <c r="TN94" s="19" t="str">
        <f t="shared" ca="1" si="728"/>
        <v>-</v>
      </c>
      <c r="TO94" s="19" t="str">
        <f t="shared" ca="1" si="728"/>
        <v>-</v>
      </c>
      <c r="TP94" s="19" t="str">
        <f t="shared" ca="1" si="728"/>
        <v>-</v>
      </c>
      <c r="TQ94" s="19" t="str">
        <f t="shared" ca="1" si="728"/>
        <v>-</v>
      </c>
      <c r="TR94" s="19" t="str">
        <f t="shared" ca="1" si="728"/>
        <v>-</v>
      </c>
      <c r="TS94" s="19" t="str">
        <f t="shared" ca="1" si="727"/>
        <v>-</v>
      </c>
      <c r="TT94" s="19" t="str">
        <f t="shared" ca="1" si="727"/>
        <v>-</v>
      </c>
      <c r="TU94" s="19" t="str">
        <f t="shared" ca="1" si="727"/>
        <v>-</v>
      </c>
      <c r="TV94" s="19" t="str">
        <f t="shared" ca="1" si="727"/>
        <v>-</v>
      </c>
      <c r="TW94" s="19" t="str">
        <f t="shared" ca="1" si="727"/>
        <v>-</v>
      </c>
      <c r="TX94" s="19" t="str">
        <f t="shared" ca="1" si="727"/>
        <v>-</v>
      </c>
      <c r="TY94" s="19" t="str">
        <f t="shared" ca="1" si="727"/>
        <v>-</v>
      </c>
      <c r="TZ94" s="19" t="str">
        <f t="shared" ca="1" si="721"/>
        <v>-</v>
      </c>
      <c r="UA94" s="19" t="str">
        <f t="shared" ca="1" si="721"/>
        <v>-</v>
      </c>
      <c r="UB94" s="19" t="str">
        <f t="shared" ca="1" si="721"/>
        <v>-</v>
      </c>
      <c r="UC94" s="19" t="str">
        <f t="shared" ca="1" si="721"/>
        <v>-</v>
      </c>
      <c r="UD94" s="19" t="str">
        <f t="shared" ca="1" si="721"/>
        <v>-</v>
      </c>
      <c r="UE94" s="19" t="str">
        <f t="shared" ca="1" si="721"/>
        <v>-</v>
      </c>
      <c r="UF94" s="19" t="str">
        <f t="shared" ca="1" si="721"/>
        <v>-</v>
      </c>
      <c r="UG94" s="19" t="str">
        <f t="shared" ca="1" si="721"/>
        <v>-</v>
      </c>
      <c r="UH94" s="19" t="str">
        <f t="shared" ca="1" si="721"/>
        <v>-</v>
      </c>
      <c r="UI94" s="19" t="str">
        <f t="shared" ca="1" si="721"/>
        <v>-</v>
      </c>
      <c r="UJ94" s="19" t="str">
        <f t="shared" ca="1" si="721"/>
        <v>-</v>
      </c>
      <c r="UK94" s="19" t="str">
        <f t="shared" ca="1" si="721"/>
        <v>-</v>
      </c>
      <c r="UL94" s="19" t="str">
        <f t="shared" ca="1" si="721"/>
        <v>-</v>
      </c>
      <c r="UM94" s="19" t="str">
        <f t="shared" ca="1" si="508"/>
        <v>-</v>
      </c>
      <c r="UN94" s="19" t="str">
        <f t="shared" ca="1" si="508"/>
        <v>-</v>
      </c>
      <c r="UO94" s="19" t="str">
        <f t="shared" ca="1" si="508"/>
        <v>-</v>
      </c>
      <c r="UP94" s="19" t="str">
        <f t="shared" ca="1" si="508"/>
        <v>-</v>
      </c>
      <c r="UQ94" s="19" t="str">
        <f t="shared" ca="1" si="508"/>
        <v>-</v>
      </c>
      <c r="UR94" s="19" t="str">
        <f t="shared" ca="1" si="508"/>
        <v>-</v>
      </c>
      <c r="US94" s="12" t="b">
        <f t="shared" ca="1" si="509"/>
        <v>1</v>
      </c>
      <c r="UT94" s="19" t="str">
        <f t="shared" ca="1" si="722"/>
        <v>-</v>
      </c>
      <c r="UU94" s="19" t="str">
        <f t="shared" ca="1" si="722"/>
        <v>-</v>
      </c>
      <c r="UV94" s="19" t="str">
        <f t="shared" ca="1" si="722"/>
        <v>-</v>
      </c>
      <c r="UW94" s="19" t="str">
        <f t="shared" ca="1" si="722"/>
        <v>-</v>
      </c>
      <c r="UX94" s="19" t="str">
        <f t="shared" ca="1" si="722"/>
        <v>-</v>
      </c>
      <c r="UY94" s="19" t="str">
        <f t="shared" ca="1" si="722"/>
        <v>-</v>
      </c>
      <c r="UZ94" s="19" t="str">
        <f t="shared" ca="1" si="722"/>
        <v>-</v>
      </c>
      <c r="VA94" s="19" t="str">
        <f t="shared" ca="1" si="722"/>
        <v>-</v>
      </c>
      <c r="VB94" s="19" t="str">
        <f t="shared" ca="1" si="722"/>
        <v>-</v>
      </c>
      <c r="VC94" s="19" t="str">
        <f t="shared" ca="1" si="722"/>
        <v>-</v>
      </c>
      <c r="VD94" s="19" t="str">
        <f t="shared" ca="1" si="722"/>
        <v>-</v>
      </c>
      <c r="VE94" s="19" t="str">
        <f t="shared" ca="1" si="722"/>
        <v>-</v>
      </c>
      <c r="VF94" s="19" t="str">
        <f t="shared" ca="1" si="722"/>
        <v>-</v>
      </c>
      <c r="VG94" s="19" t="str">
        <f t="shared" ca="1" si="722"/>
        <v>-</v>
      </c>
      <c r="VH94" s="19" t="str">
        <f t="shared" ca="1" si="722"/>
        <v>-</v>
      </c>
      <c r="VI94" s="19" t="str">
        <f t="shared" ca="1" si="722"/>
        <v>-</v>
      </c>
      <c r="VJ94" s="19" t="str">
        <f t="shared" ca="1" si="722"/>
        <v>-</v>
      </c>
      <c r="VK94" s="19" t="str">
        <f t="shared" ca="1" si="722"/>
        <v>-</v>
      </c>
      <c r="VL94" s="19" t="str">
        <f t="shared" ca="1" si="722"/>
        <v>-</v>
      </c>
      <c r="VM94" s="19" t="str">
        <f t="shared" ca="1" si="722"/>
        <v>-</v>
      </c>
      <c r="VN94" s="19" t="str">
        <f t="shared" ca="1" si="722"/>
        <v>-</v>
      </c>
      <c r="VO94" s="19" t="str">
        <f t="shared" ca="1" si="722"/>
        <v>-</v>
      </c>
      <c r="VP94" s="19" t="str">
        <f t="shared" ca="1" si="722"/>
        <v>-</v>
      </c>
      <c r="VQ94" s="19" t="str">
        <f t="shared" ca="1" si="722"/>
        <v>-</v>
      </c>
      <c r="VR94" s="19" t="str">
        <f t="shared" ca="1" si="722"/>
        <v>-</v>
      </c>
      <c r="VS94" s="19" t="str">
        <f t="shared" ca="1" si="722"/>
        <v>-</v>
      </c>
      <c r="VT94" s="19" t="str">
        <f t="shared" ca="1" si="722"/>
        <v>-</v>
      </c>
      <c r="VU94" s="19" t="str">
        <f t="shared" ca="1" si="722"/>
        <v>-</v>
      </c>
      <c r="VV94" s="19" t="str">
        <f t="shared" ca="1" si="722"/>
        <v>-</v>
      </c>
      <c r="VW94" s="19" t="str">
        <f t="shared" ca="1" si="722"/>
        <v>-</v>
      </c>
      <c r="VX94" s="19" t="str">
        <f t="shared" ca="1" si="722"/>
        <v>-</v>
      </c>
      <c r="VY94" s="19" t="str">
        <f t="shared" ca="1" si="722"/>
        <v>-</v>
      </c>
      <c r="VZ94" s="19" t="str">
        <f t="shared" ca="1" si="722"/>
        <v>-</v>
      </c>
      <c r="WA94" s="19" t="str">
        <f t="shared" ca="1" si="722"/>
        <v>-</v>
      </c>
      <c r="WB94" s="19" t="str">
        <f t="shared" ca="1" si="722"/>
        <v>-</v>
      </c>
      <c r="WC94" s="19" t="str">
        <f t="shared" ca="1" si="722"/>
        <v>-</v>
      </c>
      <c r="WD94" s="19" t="str">
        <f t="shared" ca="1" si="722"/>
        <v>-</v>
      </c>
      <c r="WE94" s="19" t="str">
        <f t="shared" ca="1" si="722"/>
        <v>-</v>
      </c>
      <c r="WF94" s="19" t="str">
        <f t="shared" ca="1" si="722"/>
        <v>-</v>
      </c>
      <c r="WG94" s="19" t="str">
        <f t="shared" ca="1" si="722"/>
        <v>-</v>
      </c>
      <c r="WH94" s="19" t="str">
        <f t="shared" ca="1" si="722"/>
        <v>-</v>
      </c>
      <c r="WI94" s="19" t="str">
        <f t="shared" ca="1" si="722"/>
        <v>-</v>
      </c>
      <c r="WJ94" s="19" t="str">
        <f t="shared" ca="1" si="722"/>
        <v>-</v>
      </c>
      <c r="WK94" s="19" t="str">
        <f t="shared" ca="1" si="722"/>
        <v>-</v>
      </c>
      <c r="WL94" s="19" t="str">
        <f t="shared" ca="1" si="722"/>
        <v>-</v>
      </c>
      <c r="WM94" s="19" t="str">
        <f t="shared" ca="1" si="722"/>
        <v>-</v>
      </c>
      <c r="WN94" s="19" t="str">
        <f t="shared" ca="1" si="722"/>
        <v>-</v>
      </c>
      <c r="WO94" s="19" t="str">
        <f t="shared" ca="1" si="722"/>
        <v>-</v>
      </c>
      <c r="WP94" s="19" t="str">
        <f t="shared" ca="1" si="722"/>
        <v>-</v>
      </c>
      <c r="WQ94" s="19" t="str">
        <f t="shared" ca="1" si="722"/>
        <v>-</v>
      </c>
      <c r="WR94" s="19" t="str">
        <f t="shared" ca="1" si="706"/>
        <v>-</v>
      </c>
      <c r="WS94" s="19" t="str">
        <f t="shared" ca="1" si="706"/>
        <v>-</v>
      </c>
      <c r="WT94" s="19" t="str">
        <f t="shared" ca="1" si="706"/>
        <v>-</v>
      </c>
      <c r="WU94" s="19" t="str">
        <f t="shared" ca="1" si="706"/>
        <v>-</v>
      </c>
      <c r="WV94" s="19" t="str">
        <f t="shared" ca="1" si="706"/>
        <v>-</v>
      </c>
      <c r="WW94" s="19" t="str">
        <f t="shared" ca="1" si="510"/>
        <v>-</v>
      </c>
      <c r="WX94" s="19" t="str">
        <f t="shared" ca="1" si="510"/>
        <v>-</v>
      </c>
      <c r="WY94" s="19" t="str">
        <f t="shared" ca="1" si="510"/>
        <v>-</v>
      </c>
      <c r="WZ94" s="19" t="str">
        <f t="shared" ca="1" si="510"/>
        <v>-</v>
      </c>
      <c r="XA94" s="19" t="str">
        <f t="shared" ca="1" si="510"/>
        <v>-</v>
      </c>
      <c r="XB94" s="19" t="str">
        <f t="shared" ca="1" si="510"/>
        <v>-</v>
      </c>
      <c r="XC94" s="19">
        <f t="shared" ca="1" si="716"/>
        <v>0</v>
      </c>
      <c r="XD94" s="599">
        <v>0</v>
      </c>
    </row>
    <row r="95" spans="1:628" hidden="1" outlineLevel="3">
      <c r="A95" s="20">
        <f t="shared" si="659"/>
        <v>90</v>
      </c>
      <c r="B95" s="213">
        <f t="shared" ca="1" si="699"/>
        <v>89</v>
      </c>
      <c r="C95">
        <f>203</f>
        <v>203</v>
      </c>
      <c r="D95" s="531" t="str">
        <f t="shared" ca="1" si="430"/>
        <v>GSW</v>
      </c>
      <c r="E95" s="532" t="b">
        <f t="shared" ca="1" si="660"/>
        <v>1</v>
      </c>
      <c r="F95" t="b">
        <v>0</v>
      </c>
      <c r="G95" t="b">
        <f t="shared" ca="1" si="661"/>
        <v>1</v>
      </c>
      <c r="H95" s="227">
        <f t="shared" ca="1" si="554"/>
        <v>29</v>
      </c>
      <c r="I95" s="227">
        <f t="shared" ca="1" si="512"/>
        <v>1</v>
      </c>
      <c r="J95" s="227">
        <f t="shared" ca="1" si="512"/>
        <v>0</v>
      </c>
      <c r="K95" s="227" t="str">
        <f t="shared" ca="1" si="512"/>
        <v/>
      </c>
      <c r="L95" s="227">
        <f t="shared" ca="1" si="512"/>
        <v>1</v>
      </c>
      <c r="M95" s="227">
        <f t="shared" ca="1" si="513"/>
        <v>2</v>
      </c>
      <c r="N95" s="227">
        <f t="shared" ca="1" si="513"/>
        <v>2</v>
      </c>
      <c r="O95" s="227">
        <f t="shared" ca="1" si="514"/>
        <v>2</v>
      </c>
      <c r="P95" s="227">
        <f t="shared" ca="1" si="515"/>
        <v>3</v>
      </c>
      <c r="Q95" s="227">
        <f t="shared" ca="1" si="516"/>
        <v>2</v>
      </c>
      <c r="R95" s="114">
        <f t="shared" ca="1" si="433"/>
        <v>0</v>
      </c>
      <c r="S95" s="227">
        <f t="shared" ca="1" si="516"/>
        <v>0</v>
      </c>
      <c r="T95" s="227">
        <f t="shared" ca="1" si="516"/>
        <v>0</v>
      </c>
      <c r="U95" s="227">
        <f t="shared" ca="1" si="516"/>
        <v>0</v>
      </c>
      <c r="V95" s="227">
        <f t="shared" ca="1" si="516"/>
        <v>0</v>
      </c>
      <c r="W95" s="227">
        <f t="shared" ca="1" si="515"/>
        <v>0</v>
      </c>
      <c r="X95" s="227">
        <f t="shared" ca="1" si="517"/>
        <v>1</v>
      </c>
      <c r="Y95" s="227">
        <f t="shared" ca="1" si="515"/>
        <v>1</v>
      </c>
      <c r="Z95" s="227">
        <f t="shared" ca="1" si="515"/>
        <v>1</v>
      </c>
      <c r="AA95" s="264"/>
      <c r="AB95" s="264"/>
      <c r="AC95" s="264"/>
      <c r="AD95" s="264"/>
      <c r="AE95" s="264"/>
      <c r="AF95" s="227">
        <f t="shared" ca="1" si="518"/>
        <v>0</v>
      </c>
      <c r="AG95" s="264"/>
      <c r="AH95" s="227">
        <f t="shared" ca="1" si="700"/>
        <v>0</v>
      </c>
      <c r="AI95" s="227">
        <f t="shared" ca="1" si="700"/>
        <v>0</v>
      </c>
      <c r="AJ95" s="227">
        <f t="shared" ca="1" si="700"/>
        <v>0</v>
      </c>
      <c r="AK95" s="266">
        <f t="shared" ca="1" si="707"/>
        <v>1</v>
      </c>
      <c r="AL95" s="266">
        <f t="shared" ca="1" si="708"/>
        <v>0</v>
      </c>
      <c r="AM95" s="266">
        <f t="shared" ca="1" si="708"/>
        <v>3</v>
      </c>
      <c r="AN95" s="266">
        <f t="shared" ca="1" si="709"/>
        <v>0</v>
      </c>
      <c r="AO95" s="134">
        <f t="shared" ca="1" si="436"/>
        <v>2</v>
      </c>
      <c r="AP95" s="134">
        <f ca="1">INDEX(CHOOSE($P95,DataAutumn!i.AdultDrys,DataWinter!i.AdultDrys,DataSpring!i.AdultDrys),1,$O95)</f>
        <v>3</v>
      </c>
      <c r="AQ95" s="5">
        <f t="shared" ca="1" si="437"/>
        <v>2</v>
      </c>
      <c r="AR95" s="5">
        <f t="shared" ca="1" si="437"/>
        <v>0</v>
      </c>
      <c r="AS95" s="5">
        <f t="shared" ca="1" si="438"/>
        <v>6</v>
      </c>
      <c r="AT95">
        <f t="shared" ca="1" si="439"/>
        <v>0</v>
      </c>
      <c r="AW95" s="353" t="str">
        <f t="shared" ca="1" si="440"/>
        <v>TemplateFe 00029 GSW MWM     TOL204 Scan2 CFS RR+01% PI00% GP100% WP100% MP100% (T_F33N11L11)</v>
      </c>
      <c r="AX95" s="9" t="str">
        <f ca="1">IF(COUNTIF(AW$5:AW95,AW95)=1,"-","Dup")</f>
        <v>-</v>
      </c>
      <c r="AY95" s="9"/>
      <c r="AZ95" s="19" t="b">
        <f t="shared" ca="1" si="548"/>
        <v>0</v>
      </c>
      <c r="BA95" s="19" t="b">
        <f t="shared" ca="1" si="548"/>
        <v>0</v>
      </c>
      <c r="BB95" s="19" t="b">
        <f t="shared" ca="1" si="548"/>
        <v>0</v>
      </c>
      <c r="BC95" s="19" t="b">
        <f t="shared" ca="1" si="633"/>
        <v>0</v>
      </c>
      <c r="BD95" s="19" t="b">
        <f t="shared" ca="1" si="578"/>
        <v>0</v>
      </c>
      <c r="BE95" s="19" t="b">
        <f t="shared" ca="1" si="578"/>
        <v>0</v>
      </c>
      <c r="BF95" s="19" t="b">
        <f t="shared" ca="1" si="548"/>
        <v>0</v>
      </c>
      <c r="BG95" s="19" t="b">
        <f t="shared" ca="1" si="548"/>
        <v>0</v>
      </c>
      <c r="BH95" s="19" t="b">
        <f t="shared" ca="1" si="548"/>
        <v>0</v>
      </c>
      <c r="BI95" s="9"/>
      <c r="BJ95" s="19" t="b">
        <f t="shared" ca="1" si="718"/>
        <v>1</v>
      </c>
      <c r="BK95" s="19" t="str">
        <f t="shared" ca="1" si="718"/>
        <v>-</v>
      </c>
      <c r="BL95" s="19" t="str">
        <f t="shared" ca="1" si="718"/>
        <v>-</v>
      </c>
      <c r="BM95" s="19" t="str">
        <f t="shared" ca="1" si="718"/>
        <v>-</v>
      </c>
      <c r="BN95" s="19" t="b">
        <f t="shared" ca="1" si="718"/>
        <v>0</v>
      </c>
      <c r="BO95" s="19">
        <f t="shared" ca="1" si="442"/>
        <v>0</v>
      </c>
      <c r="BP95" s="19" t="str">
        <f t="shared" ca="1" si="718"/>
        <v>-</v>
      </c>
      <c r="BQ95" s="19" t="str">
        <f t="shared" ca="1" si="729"/>
        <v>-</v>
      </c>
      <c r="BR95" s="19" t="b">
        <f t="shared" ca="1" si="442"/>
        <v>1</v>
      </c>
      <c r="BS95" s="9"/>
      <c r="BT95" s="19" t="str">
        <f t="shared" ca="1" si="443"/>
        <v>-</v>
      </c>
      <c r="BU95" s="5" t="str">
        <f t="shared" ca="1" si="444"/>
        <v>-</v>
      </c>
      <c r="BV95" s="5">
        <f t="shared" ca="1" si="445"/>
        <v>0</v>
      </c>
      <c r="BW95" s="5">
        <f t="shared" ca="1" si="445"/>
        <v>0</v>
      </c>
      <c r="BX95" s="19" t="str">
        <f t="shared" ca="1" si="446"/>
        <v>-</v>
      </c>
      <c r="BY95" s="19" t="str">
        <f t="shared" ca="1" si="446"/>
        <v>-</v>
      </c>
      <c r="BZ95" s="19" t="str">
        <f t="shared" ca="1" si="446"/>
        <v>-</v>
      </c>
      <c r="CA95" s="5" t="str">
        <f t="shared" ca="1" si="447"/>
        <v>-</v>
      </c>
      <c r="CB95" s="5">
        <f t="shared" ca="1" si="448"/>
        <v>0</v>
      </c>
      <c r="CC95" s="5">
        <f t="shared" ca="1" si="448"/>
        <v>0</v>
      </c>
      <c r="CD95" s="19" t="str">
        <f t="shared" ca="1" si="449"/>
        <v>-</v>
      </c>
      <c r="CE95" s="5" t="str">
        <f t="shared" ca="1" si="450"/>
        <v>-</v>
      </c>
      <c r="CF95" s="5">
        <f t="shared" ca="1" si="451"/>
        <v>0</v>
      </c>
      <c r="CG95" s="19" t="str">
        <f t="shared" ca="1" si="452"/>
        <v>-</v>
      </c>
      <c r="CH95" s="19" t="str">
        <f t="shared" ca="1" si="452"/>
        <v>-</v>
      </c>
      <c r="CI95" s="5">
        <f t="shared" ca="1" si="453"/>
        <v>0</v>
      </c>
      <c r="CJ95" s="19" t="str">
        <f t="shared" ca="1" si="452"/>
        <v>-</v>
      </c>
      <c r="CK95" s="5" t="str">
        <f t="shared" ca="1" si="454"/>
        <v>-</v>
      </c>
      <c r="CL95" s="5">
        <f t="shared" ca="1" si="455"/>
        <v>0</v>
      </c>
      <c r="CM95" s="5">
        <f t="shared" ca="1" si="455"/>
        <v>0</v>
      </c>
      <c r="CN95" s="9"/>
      <c r="CO95" s="19" t="str">
        <f t="shared" ca="1" si="730"/>
        <v>-</v>
      </c>
      <c r="CP95" s="19" t="str">
        <f t="shared" ca="1" si="730"/>
        <v>-</v>
      </c>
      <c r="CQ95" s="19">
        <f t="shared" ca="1" si="457"/>
        <v>1</v>
      </c>
      <c r="CR95" s="19" t="str">
        <f t="shared" ca="1" si="457"/>
        <v>-</v>
      </c>
      <c r="CS95" s="19" t="str">
        <f t="shared" ca="1" si="730"/>
        <v>-</v>
      </c>
      <c r="CT95" s="19" t="str">
        <f t="shared" ca="1" si="730"/>
        <v>-</v>
      </c>
      <c r="CU95" s="19" t="str">
        <f t="shared" ca="1" si="730"/>
        <v>-</v>
      </c>
      <c r="CV95" s="19" t="str">
        <f t="shared" ca="1" si="730"/>
        <v>-</v>
      </c>
      <c r="CW95" s="19" t="str">
        <f t="shared" ca="1" si="730"/>
        <v>-</v>
      </c>
      <c r="CX95" s="19" t="str">
        <f t="shared" ca="1" si="730"/>
        <v>-</v>
      </c>
      <c r="CY95" s="19" t="str">
        <f t="shared" ca="1" si="730"/>
        <v>-</v>
      </c>
      <c r="CZ95" s="19" t="str">
        <f t="shared" ca="1" si="730"/>
        <v>-</v>
      </c>
      <c r="DA95" s="19" t="str">
        <f t="shared" ca="1" si="620"/>
        <v>-</v>
      </c>
      <c r="DB95" s="19" t="str">
        <f t="shared" ca="1" si="620"/>
        <v>-</v>
      </c>
      <c r="DC95" s="19" t="str">
        <f t="shared" ca="1" si="620"/>
        <v>-</v>
      </c>
      <c r="DD95" s="19" t="str">
        <f t="shared" ca="1" si="620"/>
        <v>-</v>
      </c>
      <c r="DE95" s="19" t="str">
        <f t="shared" ca="1" si="620"/>
        <v>-</v>
      </c>
      <c r="DF95" s="19" t="str">
        <f t="shared" ca="1" si="620"/>
        <v>-</v>
      </c>
      <c r="DG95" s="19" t="str">
        <f t="shared" ca="1" si="620"/>
        <v>-</v>
      </c>
      <c r="DH95" s="19" t="str">
        <f t="shared" ca="1" si="620"/>
        <v>-</v>
      </c>
      <c r="DI95" s="19" t="str">
        <f t="shared" ca="1" si="620"/>
        <v>-</v>
      </c>
      <c r="DJ95" s="9"/>
      <c r="DK95" s="19" t="b">
        <f t="shared" ca="1" si="710"/>
        <v>1</v>
      </c>
      <c r="DL95" s="19" t="b">
        <f t="shared" ca="1" si="710"/>
        <v>1</v>
      </c>
      <c r="DM95" s="19" t="b">
        <f t="shared" ca="1" si="710"/>
        <v>1</v>
      </c>
      <c r="DN95" s="583">
        <f t="shared" ca="1" si="711"/>
        <v>2232010000</v>
      </c>
      <c r="DO95" s="19" t="b">
        <f t="shared" ca="1" si="710"/>
        <v>1</v>
      </c>
      <c r="DP95" s="19">
        <f t="shared" ca="1" si="710"/>
        <v>0</v>
      </c>
      <c r="DQ95" s="19" t="b">
        <f t="shared" ca="1" si="710"/>
        <v>0</v>
      </c>
      <c r="DR95" s="583">
        <f t="shared" ca="1" si="702"/>
        <v>223201000028</v>
      </c>
      <c r="DS95" s="430">
        <f t="shared" ca="1" si="461"/>
        <v>652</v>
      </c>
      <c r="DT95" s="430">
        <f t="shared" ca="1" si="461"/>
        <v>686</v>
      </c>
      <c r="DU95" s="430">
        <f t="shared" ca="1" si="461"/>
        <v>721</v>
      </c>
      <c r="DV95" s="142">
        <f t="shared" ca="1" si="462"/>
        <v>378</v>
      </c>
      <c r="DW95" s="142">
        <f t="shared" ca="1" si="462"/>
        <v>413</v>
      </c>
      <c r="DX95" s="142">
        <f t="shared" ca="1" si="462"/>
        <v>448</v>
      </c>
      <c r="DY95" s="19" t="str">
        <f t="shared" ca="1" si="534"/>
        <v>-</v>
      </c>
      <c r="DZ95" s="19" t="str">
        <f t="shared" ca="1" si="663"/>
        <v>-</v>
      </c>
      <c r="EA95" s="19" t="str">
        <f t="shared" ca="1" si="663"/>
        <v>-</v>
      </c>
      <c r="EB95" s="19" t="str">
        <f t="shared" ca="1" si="663"/>
        <v>-</v>
      </c>
      <c r="EC95" s="19" t="str">
        <f t="shared" ca="1" si="663"/>
        <v>-</v>
      </c>
      <c r="ED95" s="19" t="str">
        <f t="shared" ca="1" si="663"/>
        <v>-</v>
      </c>
      <c r="EE95" s="12">
        <v>1</v>
      </c>
      <c r="EF95" s="12">
        <v>1</v>
      </c>
      <c r="EG95" s="19">
        <f t="shared" ca="1" si="550"/>
        <v>0</v>
      </c>
      <c r="EH95" s="19" t="str">
        <f t="shared" ca="1" si="664"/>
        <v>-</v>
      </c>
      <c r="EI95" s="19" t="str">
        <f t="shared" ca="1" si="664"/>
        <v>-</v>
      </c>
      <c r="EJ95" s="19" t="str">
        <f t="shared" ca="1" si="535"/>
        <v>-</v>
      </c>
      <c r="EK95" s="19" t="str">
        <f t="shared" ca="1" si="535"/>
        <v>-</v>
      </c>
      <c r="EL95" s="19" t="str">
        <f t="shared" ca="1" si="535"/>
        <v>-</v>
      </c>
      <c r="EM95" s="19">
        <f t="shared" ca="1" si="665"/>
        <v>0</v>
      </c>
      <c r="EN95" s="19" t="str">
        <f t="shared" ca="1" si="665"/>
        <v>-</v>
      </c>
      <c r="EO95" s="19" t="str">
        <f t="shared" ca="1" si="665"/>
        <v>-</v>
      </c>
      <c r="EP95" s="19" t="str">
        <f t="shared" ca="1" si="723"/>
        <v>-</v>
      </c>
      <c r="EQ95" s="227">
        <f t="shared" ca="1" si="712"/>
        <v>1</v>
      </c>
      <c r="ER95" s="227">
        <f t="shared" ca="1" si="703"/>
        <v>1</v>
      </c>
      <c r="ES95" s="9"/>
      <c r="ET95" s="19" t="str">
        <f t="shared" ca="1" si="701"/>
        <v>-</v>
      </c>
      <c r="EU95" s="19" t="str">
        <f t="shared" ca="1" si="701"/>
        <v>-</v>
      </c>
      <c r="EV95" s="19" t="str">
        <f t="shared" ca="1" si="701"/>
        <v>-</v>
      </c>
      <c r="EW95" s="19" t="str">
        <f t="shared" ca="1" si="701"/>
        <v>-</v>
      </c>
      <c r="EX95" s="19" t="str">
        <f t="shared" ca="1" si="701"/>
        <v>-</v>
      </c>
      <c r="EY95" s="19" t="str">
        <f t="shared" ca="1" si="701"/>
        <v>-</v>
      </c>
      <c r="EZ95" s="19" t="str">
        <f t="shared" ca="1" si="701"/>
        <v>-</v>
      </c>
      <c r="FA95" s="19" t="str">
        <f t="shared" ca="1" si="701"/>
        <v>-</v>
      </c>
      <c r="FB95" s="19" t="str">
        <f t="shared" ca="1" si="701"/>
        <v>-</v>
      </c>
      <c r="FC95" s="19" t="str">
        <f t="shared" ca="1" si="701"/>
        <v>-</v>
      </c>
      <c r="FD95" s="19" t="str">
        <f t="shared" ca="1" si="701"/>
        <v>-</v>
      </c>
      <c r="FE95" s="19" t="str">
        <f t="shared" ca="1" si="701"/>
        <v>-</v>
      </c>
      <c r="FF95" s="19">
        <f t="shared" ca="1" si="717"/>
        <v>0</v>
      </c>
      <c r="FG95" s="19">
        <f t="shared" ca="1" si="717"/>
        <v>0</v>
      </c>
      <c r="FH95" s="19">
        <f t="shared" ca="1" si="717"/>
        <v>0</v>
      </c>
      <c r="FI95" s="114">
        <f t="shared" ca="1" si="667"/>
        <v>0</v>
      </c>
      <c r="FJ95" s="114">
        <f t="shared" ca="1" si="667"/>
        <v>0</v>
      </c>
      <c r="FK95" s="114">
        <f t="shared" ca="1" si="667"/>
        <v>0</v>
      </c>
      <c r="FL95" s="114">
        <f t="shared" ca="1" si="667"/>
        <v>0</v>
      </c>
      <c r="FM95" s="114">
        <f t="shared" ca="1" si="667"/>
        <v>0</v>
      </c>
      <c r="FN95" s="536">
        <f t="shared" ca="1" si="668"/>
        <v>0</v>
      </c>
      <c r="FO95" s="114">
        <f t="shared" ca="1" si="669"/>
        <v>0</v>
      </c>
      <c r="FP95" s="114">
        <f t="shared" ca="1" si="669"/>
        <v>0</v>
      </c>
      <c r="FQ95" s="114">
        <f t="shared" ca="1" si="669"/>
        <v>0</v>
      </c>
      <c r="FR95" s="114">
        <f t="shared" ca="1" si="669"/>
        <v>0</v>
      </c>
      <c r="FS95" s="114">
        <f t="shared" ca="1" si="669"/>
        <v>0</v>
      </c>
      <c r="FT95" s="536">
        <f t="shared" ca="1" si="670"/>
        <v>0</v>
      </c>
      <c r="FU95" s="114">
        <f t="shared" ca="1" si="671"/>
        <v>0</v>
      </c>
      <c r="FV95" s="114">
        <f t="shared" ca="1" si="671"/>
        <v>0</v>
      </c>
      <c r="FW95" s="114">
        <f t="shared" ca="1" si="671"/>
        <v>0</v>
      </c>
      <c r="FX95" s="114">
        <f t="shared" ca="1" si="671"/>
        <v>0</v>
      </c>
      <c r="FY95" s="114">
        <f t="shared" ca="1" si="671"/>
        <v>0</v>
      </c>
      <c r="FZ95" s="536">
        <f t="shared" ca="1" si="672"/>
        <v>0</v>
      </c>
      <c r="GA95" s="114">
        <f t="shared" ca="1" si="673"/>
        <v>0</v>
      </c>
      <c r="GB95" s="114">
        <f t="shared" ca="1" si="673"/>
        <v>0</v>
      </c>
      <c r="GC95" s="114">
        <f t="shared" ca="1" si="673"/>
        <v>0</v>
      </c>
      <c r="GD95" s="114">
        <f t="shared" ca="1" si="673"/>
        <v>0</v>
      </c>
      <c r="GE95" s="114">
        <f t="shared" ca="1" si="673"/>
        <v>0</v>
      </c>
      <c r="GF95" s="536">
        <f t="shared" ca="1" si="674"/>
        <v>0</v>
      </c>
      <c r="GG95" s="114">
        <f t="shared" ca="1" si="675"/>
        <v>0</v>
      </c>
      <c r="GH95" s="114">
        <f t="shared" ca="1" si="675"/>
        <v>0</v>
      </c>
      <c r="GI95" s="114">
        <f t="shared" ca="1" si="675"/>
        <v>0</v>
      </c>
      <c r="GJ95" s="114">
        <f t="shared" ca="1" si="675"/>
        <v>0</v>
      </c>
      <c r="GK95" s="114">
        <f t="shared" ca="1" si="675"/>
        <v>0</v>
      </c>
      <c r="GL95" s="536">
        <f t="shared" ca="1" si="676"/>
        <v>0</v>
      </c>
      <c r="GM95" s="114">
        <f t="shared" ca="1" si="677"/>
        <v>0</v>
      </c>
      <c r="GN95" s="114">
        <f t="shared" ca="1" si="677"/>
        <v>0</v>
      </c>
      <c r="GO95" s="114">
        <f t="shared" ca="1" si="677"/>
        <v>0</v>
      </c>
      <c r="GP95" s="114">
        <f t="shared" ca="1" si="677"/>
        <v>0</v>
      </c>
      <c r="GQ95" s="114">
        <f t="shared" ca="1" si="677"/>
        <v>0</v>
      </c>
      <c r="GR95" s="536">
        <f t="shared" ca="1" si="678"/>
        <v>0</v>
      </c>
      <c r="GS95" s="115">
        <f t="shared" ca="1" si="679"/>
        <v>0</v>
      </c>
      <c r="GT95" s="115">
        <f t="shared" ca="1" si="679"/>
        <v>0</v>
      </c>
      <c r="GU95" s="115">
        <f t="shared" ca="1" si="679"/>
        <v>0</v>
      </c>
      <c r="GV95" s="115">
        <f t="shared" ca="1" si="679"/>
        <v>0</v>
      </c>
      <c r="GW95" s="553">
        <f t="shared" ca="1" si="680"/>
        <v>0</v>
      </c>
      <c r="GX95" s="553">
        <f t="shared" ca="1" si="680"/>
        <v>0</v>
      </c>
      <c r="GY95" s="553">
        <f t="shared" ca="1" si="680"/>
        <v>0</v>
      </c>
      <c r="GZ95" s="553">
        <f t="shared" ca="1" si="680"/>
        <v>0</v>
      </c>
      <c r="HA95" s="553">
        <f t="shared" ca="1" si="680"/>
        <v>0</v>
      </c>
      <c r="HB95" s="553">
        <f t="shared" ca="1" si="680"/>
        <v>0</v>
      </c>
      <c r="HC95" s="553">
        <f t="shared" ca="1" si="680"/>
        <v>0</v>
      </c>
      <c r="HD95" s="553">
        <f t="shared" ca="1" si="680"/>
        <v>0</v>
      </c>
      <c r="HE95" s="553">
        <f t="shared" ca="1" si="680"/>
        <v>0</v>
      </c>
      <c r="HF95" s="553">
        <f t="shared" ca="1" si="680"/>
        <v>0</v>
      </c>
      <c r="HG95" s="553">
        <f t="shared" ca="1" si="681"/>
        <v>0</v>
      </c>
      <c r="HH95" s="553">
        <f t="shared" ca="1" si="681"/>
        <v>0</v>
      </c>
      <c r="HI95" s="553">
        <f t="shared" ca="1" si="681"/>
        <v>0</v>
      </c>
      <c r="HJ95" s="553">
        <f t="shared" ca="1" si="681"/>
        <v>0</v>
      </c>
      <c r="HK95" s="553">
        <f t="shared" ca="1" si="681"/>
        <v>0</v>
      </c>
      <c r="HL95" s="553">
        <f t="shared" ca="1" si="681"/>
        <v>0</v>
      </c>
      <c r="HM95" s="553">
        <f t="shared" ca="1" si="681"/>
        <v>0</v>
      </c>
      <c r="HN95" s="553">
        <f t="shared" ca="1" si="681"/>
        <v>0</v>
      </c>
      <c r="HO95" s="553">
        <f t="shared" ca="1" si="681"/>
        <v>0</v>
      </c>
      <c r="HP95" s="553">
        <f t="shared" ca="1" si="681"/>
        <v>0</v>
      </c>
      <c r="HQ95" s="19">
        <f t="shared" ca="1" si="682"/>
        <v>0</v>
      </c>
      <c r="HR95" s="114">
        <f t="shared" ca="1" si="683"/>
        <v>0</v>
      </c>
      <c r="HS95" s="114">
        <f t="shared" ca="1" si="683"/>
        <v>0</v>
      </c>
      <c r="HT95" s="114">
        <f t="shared" ca="1" si="683"/>
        <v>0</v>
      </c>
      <c r="HU95" s="114">
        <f t="shared" ca="1" si="683"/>
        <v>0</v>
      </c>
      <c r="HV95" s="114">
        <f t="shared" ca="1" si="683"/>
        <v>0</v>
      </c>
      <c r="HW95" s="536">
        <f t="shared" ca="1" si="684"/>
        <v>0</v>
      </c>
      <c r="HX95" s="114">
        <f t="shared" ca="1" si="685"/>
        <v>0</v>
      </c>
      <c r="HY95" s="114">
        <f t="shared" ca="1" si="685"/>
        <v>0</v>
      </c>
      <c r="HZ95" s="114">
        <f t="shared" ca="1" si="685"/>
        <v>0</v>
      </c>
      <c r="IA95" s="114">
        <f t="shared" ca="1" si="685"/>
        <v>0</v>
      </c>
      <c r="IB95" s="114">
        <f t="shared" ca="1" si="685"/>
        <v>0</v>
      </c>
      <c r="IC95" s="536">
        <f t="shared" ca="1" si="686"/>
        <v>0</v>
      </c>
      <c r="ID95" s="114">
        <f t="shared" ca="1" si="687"/>
        <v>0</v>
      </c>
      <c r="IE95" s="114">
        <f t="shared" ca="1" si="687"/>
        <v>0</v>
      </c>
      <c r="IF95" s="114">
        <f t="shared" ca="1" si="687"/>
        <v>0</v>
      </c>
      <c r="IG95" s="114">
        <f t="shared" ca="1" si="687"/>
        <v>0</v>
      </c>
      <c r="IH95" s="114">
        <f t="shared" ca="1" si="687"/>
        <v>0</v>
      </c>
      <c r="II95" s="536">
        <f t="shared" ca="1" si="688"/>
        <v>0</v>
      </c>
      <c r="IJ95" s="114">
        <f t="shared" ca="1" si="689"/>
        <v>0</v>
      </c>
      <c r="IK95" s="114">
        <f t="shared" ca="1" si="689"/>
        <v>0</v>
      </c>
      <c r="IL95" s="114">
        <f t="shared" ca="1" si="689"/>
        <v>0</v>
      </c>
      <c r="IM95" s="114">
        <f t="shared" ca="1" si="689"/>
        <v>0</v>
      </c>
      <c r="IN95" s="114">
        <f t="shared" ca="1" si="689"/>
        <v>0</v>
      </c>
      <c r="IO95" s="536">
        <f t="shared" ca="1" si="690"/>
        <v>0</v>
      </c>
      <c r="IP95" s="114">
        <f t="shared" ca="1" si="691"/>
        <v>0</v>
      </c>
      <c r="IQ95" s="114">
        <f t="shared" ca="1" si="691"/>
        <v>0</v>
      </c>
      <c r="IR95" s="114">
        <f t="shared" ca="1" si="691"/>
        <v>0</v>
      </c>
      <c r="IS95" s="114">
        <f t="shared" ca="1" si="691"/>
        <v>0</v>
      </c>
      <c r="IT95" s="114">
        <f t="shared" ca="1" si="691"/>
        <v>0</v>
      </c>
      <c r="IU95" s="536">
        <f t="shared" ca="1" si="692"/>
        <v>0</v>
      </c>
      <c r="IV95" s="114">
        <f t="shared" ca="1" si="693"/>
        <v>0</v>
      </c>
      <c r="IW95" s="114">
        <f t="shared" ca="1" si="693"/>
        <v>0</v>
      </c>
      <c r="IX95" s="114">
        <f t="shared" ca="1" si="693"/>
        <v>0</v>
      </c>
      <c r="IY95" s="114">
        <f t="shared" ca="1" si="693"/>
        <v>0</v>
      </c>
      <c r="IZ95" s="114">
        <f t="shared" ca="1" si="693"/>
        <v>0</v>
      </c>
      <c r="JA95" s="536">
        <f t="shared" ca="1" si="694"/>
        <v>0.75</v>
      </c>
      <c r="JB95" s="115">
        <f t="shared" ca="1" si="695"/>
        <v>0</v>
      </c>
      <c r="JC95" s="115">
        <f t="shared" ca="1" si="695"/>
        <v>0</v>
      </c>
      <c r="JD95" s="115">
        <f t="shared" ca="1" si="695"/>
        <v>0</v>
      </c>
      <c r="JE95" s="115">
        <f t="shared" ca="1" si="695"/>
        <v>0</v>
      </c>
      <c r="JF95" s="553">
        <f t="shared" ca="1" si="696"/>
        <v>0</v>
      </c>
      <c r="JG95" s="553">
        <f t="shared" ca="1" si="696"/>
        <v>0</v>
      </c>
      <c r="JH95" s="553">
        <f t="shared" ca="1" si="696"/>
        <v>0</v>
      </c>
      <c r="JI95" s="553">
        <f t="shared" ca="1" si="696"/>
        <v>0</v>
      </c>
      <c r="JJ95" s="553">
        <f t="shared" ca="1" si="696"/>
        <v>0</v>
      </c>
      <c r="JK95" s="553">
        <f t="shared" ca="1" si="696"/>
        <v>0</v>
      </c>
      <c r="JL95" s="553">
        <f t="shared" ca="1" si="696"/>
        <v>0</v>
      </c>
      <c r="JM95" s="553">
        <f t="shared" ca="1" si="696"/>
        <v>0</v>
      </c>
      <c r="JN95" s="553">
        <f t="shared" ca="1" si="696"/>
        <v>0</v>
      </c>
      <c r="JO95" s="553">
        <f t="shared" ca="1" si="696"/>
        <v>0</v>
      </c>
      <c r="JP95" s="553">
        <f t="shared" ca="1" si="697"/>
        <v>0</v>
      </c>
      <c r="JQ95" s="553">
        <f t="shared" ca="1" si="697"/>
        <v>0</v>
      </c>
      <c r="JR95" s="553">
        <f t="shared" ca="1" si="697"/>
        <v>0</v>
      </c>
      <c r="JS95" s="553">
        <f t="shared" ca="1" si="697"/>
        <v>0</v>
      </c>
      <c r="JT95" s="553">
        <f t="shared" ca="1" si="697"/>
        <v>0</v>
      </c>
      <c r="JU95" s="553">
        <f t="shared" ca="1" si="697"/>
        <v>0</v>
      </c>
      <c r="JV95" s="553">
        <f t="shared" ca="1" si="697"/>
        <v>0</v>
      </c>
      <c r="JW95" s="553">
        <f t="shared" ca="1" si="697"/>
        <v>0</v>
      </c>
      <c r="JX95" s="553">
        <f t="shared" ca="1" si="697"/>
        <v>0</v>
      </c>
      <c r="JY95" s="553">
        <f t="shared" ca="1" si="697"/>
        <v>0</v>
      </c>
      <c r="JZ95" s="19">
        <f t="shared" ca="1" si="639"/>
        <v>0</v>
      </c>
      <c r="KA95" s="5">
        <f t="shared" ca="1" si="472"/>
        <v>67</v>
      </c>
      <c r="KB95" s="9"/>
      <c r="KC95" s="5">
        <f t="shared" ca="1" si="473"/>
        <v>1</v>
      </c>
      <c r="KD95" s="5" t="b">
        <f t="shared" ca="1" si="473"/>
        <v>0</v>
      </c>
      <c r="KE95" s="19">
        <f t="shared" ca="1" si="713"/>
        <v>0</v>
      </c>
      <c r="KF95" s="5">
        <f t="shared" ca="1" si="474"/>
        <v>0</v>
      </c>
      <c r="KG95" s="5">
        <f t="shared" ca="1" si="475"/>
        <v>1.2500000000000001E-2</v>
      </c>
      <c r="KH95" s="19">
        <f t="shared" ca="1" si="476"/>
        <v>0</v>
      </c>
      <c r="KI95" s="19">
        <f t="shared" ca="1" si="476"/>
        <v>0</v>
      </c>
      <c r="KJ95" s="19" t="str">
        <f t="shared" ca="1" si="476"/>
        <v>-</v>
      </c>
      <c r="KK95" s="19" t="str">
        <f t="shared" ca="1" si="731"/>
        <v>-</v>
      </c>
      <c r="KL95" s="19" t="str">
        <f t="shared" ca="1" si="731"/>
        <v>-</v>
      </c>
      <c r="KM95" s="19" t="str">
        <f t="shared" ca="1" si="731"/>
        <v>-</v>
      </c>
      <c r="KN95" s="19" t="str">
        <f t="shared" ca="1" si="731"/>
        <v>-</v>
      </c>
      <c r="KO95" s="19" t="str">
        <f t="shared" ca="1" si="731"/>
        <v>-</v>
      </c>
      <c r="KP95" s="19" t="str">
        <f t="shared" ca="1" si="731"/>
        <v>-</v>
      </c>
      <c r="KQ95" s="19" t="str">
        <f t="shared" ca="1" si="731"/>
        <v>-</v>
      </c>
      <c r="KR95" s="19" t="str">
        <f t="shared" ca="1" si="731"/>
        <v>-</v>
      </c>
      <c r="KS95" s="19" t="str">
        <f t="shared" ca="1" si="731"/>
        <v>-</v>
      </c>
      <c r="KT95" s="19" t="str">
        <f t="shared" ca="1" si="731"/>
        <v>-</v>
      </c>
      <c r="KU95" s="19" t="str">
        <f t="shared" ca="1" si="731"/>
        <v>-</v>
      </c>
      <c r="KV95" s="19" t="str">
        <f t="shared" ca="1" si="731"/>
        <v>-</v>
      </c>
      <c r="KW95" s="19">
        <f t="shared" ca="1" si="631"/>
        <v>1</v>
      </c>
      <c r="KX95" s="19">
        <f t="shared" ca="1" si="713"/>
        <v>0</v>
      </c>
      <c r="KY95" s="19">
        <f t="shared" ca="1" si="478"/>
        <v>1</v>
      </c>
      <c r="KZ95" s="19">
        <f t="shared" ca="1" si="631"/>
        <v>1</v>
      </c>
      <c r="LA95" s="19">
        <f t="shared" ca="1" si="631"/>
        <v>1</v>
      </c>
      <c r="LB95" s="19">
        <f t="shared" ca="1" si="631"/>
        <v>1</v>
      </c>
      <c r="LC95" s="19">
        <f t="shared" ca="1" si="631"/>
        <v>0</v>
      </c>
      <c r="LD95" s="19">
        <f t="shared" ca="1" si="631"/>
        <v>1</v>
      </c>
      <c r="LE95" s="19">
        <f t="shared" ca="1" si="631"/>
        <v>0</v>
      </c>
      <c r="LF95" s="19">
        <f t="shared" ca="1" si="631"/>
        <v>0</v>
      </c>
      <c r="LG95" s="19">
        <f t="shared" ca="1" si="618"/>
        <v>1</v>
      </c>
      <c r="LH95" s="19">
        <f t="shared" ca="1" si="618"/>
        <v>0</v>
      </c>
      <c r="LI95" s="19">
        <f t="shared" ca="1" si="618"/>
        <v>0</v>
      </c>
      <c r="LJ95" s="19">
        <f t="shared" ca="1" si="618"/>
        <v>0</v>
      </c>
      <c r="LK95" s="19">
        <f t="shared" ca="1" si="618"/>
        <v>0</v>
      </c>
      <c r="LL95" s="19">
        <f t="shared" ca="1" si="618"/>
        <v>1</v>
      </c>
      <c r="LM95" s="19">
        <f t="shared" ca="1" si="618"/>
        <v>0</v>
      </c>
      <c r="LN95" s="19">
        <f t="shared" ca="1" si="618"/>
        <v>1</v>
      </c>
      <c r="LO95" s="19">
        <f t="shared" ca="1" si="713"/>
        <v>0</v>
      </c>
      <c r="LP95" s="19">
        <f t="shared" ca="1" si="713"/>
        <v>0</v>
      </c>
      <c r="LQ95" s="19">
        <f t="shared" ca="1" si="713"/>
        <v>0</v>
      </c>
      <c r="LR95" s="19">
        <f t="shared" ca="1" si="713"/>
        <v>0</v>
      </c>
      <c r="LS95" s="19">
        <f t="shared" ca="1" si="713"/>
        <v>0</v>
      </c>
      <c r="LT95" s="19">
        <f t="shared" ca="1" si="713"/>
        <v>0</v>
      </c>
      <c r="LU95" s="19">
        <f t="shared" ca="1" si="713"/>
        <v>0</v>
      </c>
      <c r="LV95" s="19">
        <f t="shared" ca="1" si="713"/>
        <v>0</v>
      </c>
      <c r="LW95" s="19">
        <f t="shared" ca="1" si="713"/>
        <v>0</v>
      </c>
      <c r="LX95" s="19">
        <f t="shared" ca="1" si="704"/>
        <v>0</v>
      </c>
      <c r="LY95" s="19">
        <f t="shared" ca="1" si="704"/>
        <v>0</v>
      </c>
      <c r="LZ95" s="19">
        <f t="shared" ca="1" si="704"/>
        <v>0</v>
      </c>
      <c r="MA95" s="19">
        <f t="shared" ca="1" si="704"/>
        <v>0</v>
      </c>
      <c r="MB95" s="19">
        <f t="shared" ca="1" si="704"/>
        <v>0</v>
      </c>
      <c r="MC95" s="19">
        <f t="shared" ca="1" si="704"/>
        <v>0</v>
      </c>
      <c r="MD95" s="19">
        <f t="shared" ca="1" si="704"/>
        <v>0</v>
      </c>
      <c r="ME95" s="19">
        <f t="shared" ca="1" si="704"/>
        <v>0</v>
      </c>
      <c r="MF95" s="19">
        <f t="shared" ca="1" si="704"/>
        <v>0</v>
      </c>
      <c r="MG95" s="19">
        <f t="shared" ca="1" si="704"/>
        <v>0</v>
      </c>
      <c r="MH95" s="19">
        <f t="shared" ca="1" si="704"/>
        <v>0</v>
      </c>
      <c r="MI95" s="19">
        <f t="shared" ca="1" si="704"/>
        <v>0</v>
      </c>
      <c r="MJ95" s="5">
        <f t="shared" ca="1" si="480"/>
        <v>0</v>
      </c>
      <c r="MK95" s="5">
        <f t="shared" ca="1" si="480"/>
        <v>6.25E-2</v>
      </c>
      <c r="ML95" s="5">
        <f t="shared" ca="1" si="480"/>
        <v>6.25E-2</v>
      </c>
      <c r="MM95" s="5">
        <f t="shared" ca="1" si="480"/>
        <v>6.25E-2</v>
      </c>
      <c r="MN95" s="19">
        <f t="shared" ca="1" si="418"/>
        <v>0</v>
      </c>
      <c r="MO95" s="19">
        <f t="shared" ca="1" si="704"/>
        <v>0</v>
      </c>
      <c r="MP95" s="19">
        <f t="shared" ca="1" si="370"/>
        <v>0</v>
      </c>
      <c r="MQ95" s="19">
        <f t="shared" ca="1" si="370"/>
        <v>0</v>
      </c>
      <c r="MR95" s="19">
        <f t="shared" ca="1" si="370"/>
        <v>0</v>
      </c>
      <c r="MS95" s="19">
        <f t="shared" ca="1" si="370"/>
        <v>0</v>
      </c>
      <c r="MT95" s="19">
        <f t="shared" ca="1" si="704"/>
        <v>0</v>
      </c>
      <c r="MU95" s="19">
        <f t="shared" ca="1" si="704"/>
        <v>1</v>
      </c>
      <c r="MV95" s="19">
        <f t="shared" ca="1" si="481"/>
        <v>0</v>
      </c>
      <c r="MW95" s="19">
        <f t="shared" ca="1" si="481"/>
        <v>0</v>
      </c>
      <c r="MX95" s="19">
        <f t="shared" ca="1" si="481"/>
        <v>0</v>
      </c>
      <c r="MY95" s="19">
        <f t="shared" ca="1" si="704"/>
        <v>0</v>
      </c>
      <c r="MZ95" s="19">
        <f t="shared" ca="1" si="704"/>
        <v>1</v>
      </c>
      <c r="NA95" s="9"/>
      <c r="NB95" s="5" t="b">
        <f t="shared" ca="1" si="482"/>
        <v>0</v>
      </c>
      <c r="NC95" s="19" t="str">
        <f t="shared" ca="1" si="373"/>
        <v>-</v>
      </c>
      <c r="ND95" s="19" t="str">
        <f t="shared" ca="1" si="373"/>
        <v>-</v>
      </c>
      <c r="NE95" s="5" t="b">
        <f t="shared" ca="1" si="483"/>
        <v>0</v>
      </c>
      <c r="NF95" s="5" t="b">
        <f t="shared" ca="1" si="483"/>
        <v>0</v>
      </c>
      <c r="NG95" s="5" t="b">
        <f t="shared" ca="1" si="483"/>
        <v>1</v>
      </c>
      <c r="NH95" s="134">
        <f t="shared" ca="1" si="484"/>
        <v>2</v>
      </c>
      <c r="NI95" s="134">
        <f t="shared" ca="1" si="484"/>
        <v>2</v>
      </c>
      <c r="NJ95" s="5" t="b">
        <f t="shared" ca="1" si="610"/>
        <v>0</v>
      </c>
      <c r="NK95" s="5" t="b">
        <f t="shared" ca="1" si="610"/>
        <v>1</v>
      </c>
      <c r="NL95" s="5" t="b">
        <f t="shared" ca="1" si="610"/>
        <v>1</v>
      </c>
      <c r="NM95" s="5" t="b">
        <f t="shared" ca="1" si="610"/>
        <v>0</v>
      </c>
      <c r="NN95" s="5">
        <f t="shared" ca="1" si="611"/>
        <v>1</v>
      </c>
      <c r="NO95" s="5">
        <f t="shared" ca="1" si="611"/>
        <v>0</v>
      </c>
      <c r="NP95" s="5" t="b">
        <f t="shared" ca="1" si="612"/>
        <v>0</v>
      </c>
      <c r="NQ95" s="5" t="str" cm="1">
        <f t="array" aca="1" ref="NQ95" ca="1">IF(OR(NR95:NY95&lt;&gt;"-"),TRUE,"-")</f>
        <v>-</v>
      </c>
      <c r="NR95" s="19" t="str">
        <f t="shared" ca="1" si="632"/>
        <v>-</v>
      </c>
      <c r="NS95" s="19" t="str">
        <f t="shared" ca="1" si="632"/>
        <v>-</v>
      </c>
      <c r="NT95" s="19" t="str">
        <f t="shared" ca="1" si="632"/>
        <v>-</v>
      </c>
      <c r="NU95" s="19" t="str">
        <f t="shared" ca="1" si="632"/>
        <v>-</v>
      </c>
      <c r="NV95" s="19" t="str">
        <f t="shared" ca="1" si="632"/>
        <v>-</v>
      </c>
      <c r="NW95" s="19" t="str">
        <f t="shared" ca="1" si="632"/>
        <v>-</v>
      </c>
      <c r="NX95" s="19" t="str">
        <f t="shared" ca="1" si="632"/>
        <v>-</v>
      </c>
      <c r="NY95" s="19" t="str">
        <f t="shared" ca="1" si="632"/>
        <v>-</v>
      </c>
      <c r="NZ95" s="5" t="b">
        <f t="array" aca="1" ref="NZ95" ca="1">IF(OR(OA95:OG95&lt;&gt;"-"),TRUE,"-")</f>
        <v>1</v>
      </c>
      <c r="OA95" s="19">
        <f t="shared" ca="1" si="732"/>
        <v>0</v>
      </c>
      <c r="OB95" s="19">
        <f t="shared" ca="1" si="732"/>
        <v>999999</v>
      </c>
      <c r="OC95" s="19">
        <f t="shared" ca="1" si="732"/>
        <v>999999</v>
      </c>
      <c r="OD95" s="19">
        <f t="shared" ca="1" si="732"/>
        <v>999999</v>
      </c>
      <c r="OE95" s="19">
        <f t="shared" ca="1" si="732"/>
        <v>999999</v>
      </c>
      <c r="OF95" s="19">
        <f t="shared" ca="1" si="732"/>
        <v>999999</v>
      </c>
      <c r="OG95" s="19">
        <f t="shared" ca="1" si="732"/>
        <v>999999</v>
      </c>
      <c r="OH95" s="5" t="str">
        <f t="array" aca="1" ref="OH95" ca="1">IF(OR(OI95:OJ95&lt;&gt;"-"),TRUE,"-")</f>
        <v>-</v>
      </c>
      <c r="OI95" s="19" t="str">
        <f t="shared" ca="1" si="626"/>
        <v>-</v>
      </c>
      <c r="OJ95" s="19" t="str">
        <f t="shared" ca="1" si="626"/>
        <v>-</v>
      </c>
      <c r="OK95" s="19" t="b">
        <f t="shared" ca="1" si="732"/>
        <v>1</v>
      </c>
      <c r="OL95" s="19">
        <f t="shared" ca="1" si="732"/>
        <v>0</v>
      </c>
      <c r="OM95" s="5" t="str">
        <f t="shared" ca="1" si="489"/>
        <v>-</v>
      </c>
      <c r="ON95" s="5" t="str">
        <f t="shared" ca="1" si="489"/>
        <v>-</v>
      </c>
      <c r="OO95" s="5" t="str">
        <f t="shared" ca="1" si="489"/>
        <v>-</v>
      </c>
      <c r="OP95" s="5" t="str">
        <f t="shared" ca="1" si="489"/>
        <v>-</v>
      </c>
      <c r="OQ95" s="19" t="str">
        <f t="shared" ca="1" si="386"/>
        <v>-</v>
      </c>
      <c r="OR95" s="19" t="str">
        <f t="shared" ca="1" si="386"/>
        <v>-</v>
      </c>
      <c r="OS95" s="19" t="str">
        <f t="shared" ca="1" si="386"/>
        <v>-</v>
      </c>
      <c r="OT95" s="19" t="str">
        <f t="shared" ca="1" si="386"/>
        <v>-</v>
      </c>
      <c r="OU95" s="19">
        <f t="shared" ca="1" si="386"/>
        <v>0</v>
      </c>
      <c r="OV95" s="19" t="str">
        <f t="shared" ca="1" si="386"/>
        <v>-</v>
      </c>
      <c r="OW95" s="5" t="str">
        <f t="shared" ca="1" si="733"/>
        <v>-</v>
      </c>
      <c r="OX95" s="5">
        <f t="shared" ca="1" si="733"/>
        <v>500</v>
      </c>
      <c r="OY95" s="5">
        <f t="shared" ca="1" si="733"/>
        <v>500</v>
      </c>
      <c r="OZ95" s="5" t="str">
        <f t="shared" ca="1" si="733"/>
        <v>-</v>
      </c>
      <c r="PA95" s="5" t="str">
        <f t="shared" ca="1" si="733"/>
        <v>-</v>
      </c>
      <c r="PB95" s="5" t="str">
        <f t="shared" ca="1" si="733"/>
        <v>-</v>
      </c>
      <c r="PC95" s="5">
        <f t="shared" ca="1" si="492"/>
        <v>1.5</v>
      </c>
      <c r="PD95" s="9"/>
      <c r="PE95" s="19">
        <f t="shared" ca="1" si="714"/>
        <v>50</v>
      </c>
      <c r="PF95" s="19">
        <f t="shared" ca="1" si="715"/>
        <v>50</v>
      </c>
      <c r="PG95" s="19">
        <f t="shared" ca="1" si="715"/>
        <v>50</v>
      </c>
      <c r="PH95" s="19">
        <f t="shared" ca="1" si="715"/>
        <v>50</v>
      </c>
      <c r="PI95" s="19">
        <f t="shared" ca="1" si="698"/>
        <v>1</v>
      </c>
      <c r="PJ95" s="5">
        <f t="shared" ca="1" si="493"/>
        <v>1</v>
      </c>
      <c r="PK95" s="19">
        <f t="shared" ca="1" si="494"/>
        <v>1</v>
      </c>
      <c r="PL95" s="9"/>
      <c r="PM95" s="19" t="b">
        <f t="shared" ca="1" si="734"/>
        <v>0</v>
      </c>
      <c r="PN95" s="19" t="b">
        <f t="shared" ca="1" si="734"/>
        <v>0</v>
      </c>
      <c r="PO95" s="19">
        <f t="shared" ca="1" si="715"/>
        <v>1</v>
      </c>
      <c r="PP95" s="19">
        <f t="shared" ca="1" si="715"/>
        <v>1</v>
      </c>
      <c r="PQ95" s="19">
        <f t="shared" ca="1" si="715"/>
        <v>1</v>
      </c>
      <c r="PR95" s="19">
        <f t="shared" ca="1" si="715"/>
        <v>1</v>
      </c>
      <c r="PS95" s="19">
        <f t="shared" ca="1" si="715"/>
        <v>1</v>
      </c>
      <c r="PT95" s="19">
        <f t="shared" ca="1" si="715"/>
        <v>1</v>
      </c>
      <c r="PU95" s="19">
        <f t="shared" ca="1" si="715"/>
        <v>1</v>
      </c>
      <c r="PV95" s="19">
        <f t="shared" ca="1" si="715"/>
        <v>1</v>
      </c>
      <c r="PW95" s="19">
        <f t="shared" ca="1" si="715"/>
        <v>1</v>
      </c>
      <c r="PX95" s="9"/>
      <c r="PY95" s="12" t="str">
        <f t="shared" ca="1" si="496"/>
        <v>-</v>
      </c>
      <c r="PZ95" s="19" t="str">
        <f t="shared" ca="1" si="724"/>
        <v>-</v>
      </c>
      <c r="QA95" s="19" t="str">
        <f t="shared" ca="1" si="724"/>
        <v>-</v>
      </c>
      <c r="QB95" s="19" t="str">
        <f t="shared" ca="1" si="498"/>
        <v>-</v>
      </c>
      <c r="QC95" s="19" t="str">
        <f t="shared" ca="1" si="724"/>
        <v>-</v>
      </c>
      <c r="QD95" s="19" t="str">
        <f t="shared" ca="1" si="499"/>
        <v>-</v>
      </c>
      <c r="QE95" s="19" t="str">
        <f t="shared" ca="1" si="724"/>
        <v>-</v>
      </c>
      <c r="QF95" s="19" t="str">
        <f t="shared" ca="1" si="724"/>
        <v>-</v>
      </c>
      <c r="QG95" s="19" t="str">
        <f t="shared" ca="1" si="724"/>
        <v>-</v>
      </c>
      <c r="QH95" s="19" t="str">
        <f t="shared" ca="1" si="724"/>
        <v>-</v>
      </c>
      <c r="QI95" s="19" t="str">
        <f t="shared" ca="1" si="724"/>
        <v>-</v>
      </c>
      <c r="QJ95" s="19" t="str">
        <f t="shared" ca="1" si="724"/>
        <v>-</v>
      </c>
      <c r="QK95" s="19" t="str">
        <f t="shared" ca="1" si="724"/>
        <v>-</v>
      </c>
      <c r="QL95" s="19" t="str">
        <f t="shared" ca="1" si="724"/>
        <v>-</v>
      </c>
      <c r="QM95" s="19" t="str">
        <f t="shared" ca="1" si="724"/>
        <v>-</v>
      </c>
      <c r="QN95" s="19" t="str">
        <f t="shared" ca="1" si="724"/>
        <v>-</v>
      </c>
      <c r="QO95" s="19" t="str">
        <f t="shared" ca="1" si="724"/>
        <v>-</v>
      </c>
      <c r="QP95" s="19" t="str">
        <f t="shared" ca="1" si="724"/>
        <v>-</v>
      </c>
      <c r="QQ95" s="19" t="str">
        <f t="shared" ca="1" si="724"/>
        <v>-</v>
      </c>
      <c r="QR95" s="19" t="str">
        <f t="shared" ca="1" si="719"/>
        <v>-</v>
      </c>
      <c r="QS95" s="19" t="str">
        <f t="shared" ca="1" si="719"/>
        <v>-</v>
      </c>
      <c r="QT95" s="19" t="str">
        <f t="shared" ca="1" si="719"/>
        <v>-</v>
      </c>
      <c r="QU95" s="19" t="str">
        <f t="shared" ca="1" si="719"/>
        <v>-</v>
      </c>
      <c r="QV95" s="19" t="str">
        <f t="shared" ca="1" si="719"/>
        <v>-</v>
      </c>
      <c r="QW95" s="19" t="str">
        <f t="shared" ca="1" si="719"/>
        <v>-</v>
      </c>
      <c r="QX95" s="19" t="str">
        <f t="shared" ca="1" si="719"/>
        <v>-</v>
      </c>
      <c r="QY95" s="19" t="str">
        <f t="shared" ca="1" si="735"/>
        <v>-</v>
      </c>
      <c r="QZ95" s="19" t="str">
        <f t="shared" ca="1" si="735"/>
        <v>-</v>
      </c>
      <c r="RA95" s="19" t="str">
        <f t="shared" ca="1" si="735"/>
        <v>-</v>
      </c>
      <c r="RB95" s="19" t="str">
        <f t="shared" ca="1" si="735"/>
        <v>-</v>
      </c>
      <c r="RC95" s="19" t="str">
        <f t="shared" ca="1" si="735"/>
        <v>-</v>
      </c>
      <c r="RD95" s="19" t="str">
        <f t="shared" ca="1" si="735"/>
        <v>-</v>
      </c>
      <c r="RE95" s="19" t="str">
        <f t="shared" ca="1" si="735"/>
        <v>-</v>
      </c>
      <c r="RF95" s="19" t="str">
        <f t="shared" ca="1" si="735"/>
        <v>-</v>
      </c>
      <c r="RG95" s="19" t="str">
        <f t="shared" ca="1" si="735"/>
        <v>-</v>
      </c>
      <c r="RH95" s="19" t="str">
        <f t="shared" ca="1" si="735"/>
        <v>-</v>
      </c>
      <c r="RI95" s="19" t="str">
        <f t="shared" ca="1" si="719"/>
        <v>-</v>
      </c>
      <c r="RJ95" s="19" t="str">
        <f t="shared" ca="1" si="719"/>
        <v>-</v>
      </c>
      <c r="RK95" s="19" t="str">
        <f t="shared" ca="1" si="719"/>
        <v>-</v>
      </c>
      <c r="RL95" s="19" t="str">
        <f t="shared" ca="1" si="719"/>
        <v>-</v>
      </c>
      <c r="RM95" s="19" t="str">
        <f t="shared" ca="1" si="719"/>
        <v>-</v>
      </c>
      <c r="RN95" s="19" t="str">
        <f t="shared" ca="1" si="719"/>
        <v>-</v>
      </c>
      <c r="RO95" s="19" t="str">
        <f t="shared" ca="1" si="719"/>
        <v>-</v>
      </c>
      <c r="RP95" s="19" t="str">
        <f t="shared" ca="1" si="719"/>
        <v>-</v>
      </c>
      <c r="RQ95" s="19" t="str">
        <f t="shared" ca="1" si="500"/>
        <v>-</v>
      </c>
      <c r="RR95" s="19" t="str">
        <f t="shared" ca="1" si="726"/>
        <v>-</v>
      </c>
      <c r="RS95" s="19" t="str">
        <f t="shared" ca="1" si="726"/>
        <v>-</v>
      </c>
      <c r="RT95" s="19" t="str">
        <f t="shared" ca="1" si="726"/>
        <v>-</v>
      </c>
      <c r="RU95" s="19" t="str">
        <f t="shared" ca="1" si="726"/>
        <v>-</v>
      </c>
      <c r="RV95" s="19" t="str">
        <f t="shared" ca="1" si="726"/>
        <v>-</v>
      </c>
      <c r="RW95" s="19" t="str">
        <f t="shared" ca="1" si="726"/>
        <v>-</v>
      </c>
      <c r="RX95" s="19" t="str">
        <f t="shared" ca="1" si="726"/>
        <v>-</v>
      </c>
      <c r="RY95" s="19" t="str">
        <f t="shared" ca="1" si="726"/>
        <v>-</v>
      </c>
      <c r="RZ95" s="19" t="str">
        <f t="shared" ca="1" si="726"/>
        <v>-</v>
      </c>
      <c r="SA95" s="19" t="str">
        <f t="shared" ca="1" si="726"/>
        <v>-</v>
      </c>
      <c r="SB95" s="19" t="str">
        <f t="shared" ca="1" si="726"/>
        <v>-</v>
      </c>
      <c r="SC95" s="19" t="str">
        <f t="shared" ca="1" si="726"/>
        <v>-</v>
      </c>
      <c r="SD95" s="19" t="str">
        <f t="shared" ca="1" si="726"/>
        <v>-</v>
      </c>
      <c r="SE95" s="19" t="str">
        <f t="shared" ca="1" si="726"/>
        <v>-</v>
      </c>
      <c r="SF95" s="19" t="str">
        <f t="shared" ca="1" si="726"/>
        <v>-</v>
      </c>
      <c r="SG95" s="19" t="str">
        <f t="shared" ca="1" si="726"/>
        <v>-</v>
      </c>
      <c r="SH95" s="19" t="str">
        <f t="shared" ca="1" si="720"/>
        <v>-</v>
      </c>
      <c r="SI95" s="12" t="str">
        <f t="shared" ca="1" si="504"/>
        <v>-</v>
      </c>
      <c r="SJ95" s="19" t="str">
        <f t="shared" ca="1" si="720"/>
        <v>-</v>
      </c>
      <c r="SK95" s="19" t="str">
        <f t="shared" ca="1" si="720"/>
        <v>-</v>
      </c>
      <c r="SL95" s="19" t="str">
        <f t="shared" ca="1" si="720"/>
        <v>-</v>
      </c>
      <c r="SM95" s="19" t="str">
        <f t="shared" ref="SM95:SR109" ca="1" si="736">OFFSET(SM$5,$B95,0)</f>
        <v>-</v>
      </c>
      <c r="SN95" s="19" t="str">
        <f t="shared" ca="1" si="736"/>
        <v>-</v>
      </c>
      <c r="SO95" s="19" t="str">
        <f t="shared" ca="1" si="736"/>
        <v>-</v>
      </c>
      <c r="SP95" s="19" t="str">
        <f t="shared" ca="1" si="736"/>
        <v>-</v>
      </c>
      <c r="SQ95" s="19" t="str">
        <f t="shared" ca="1" si="736"/>
        <v>-</v>
      </c>
      <c r="SR95" s="19" t="str">
        <f t="shared" ca="1" si="736"/>
        <v>-</v>
      </c>
      <c r="SS95" s="19" t="str">
        <f t="shared" ca="1" si="720"/>
        <v>-</v>
      </c>
      <c r="ST95" s="19" t="str">
        <f t="shared" ca="1" si="720"/>
        <v>-</v>
      </c>
      <c r="SU95" s="19" t="str">
        <f t="shared" ca="1" si="720"/>
        <v>-</v>
      </c>
      <c r="SV95" s="19" t="str">
        <f t="shared" ca="1" si="720"/>
        <v>-</v>
      </c>
      <c r="SW95" s="19" t="str">
        <f t="shared" ca="1" si="720"/>
        <v>-</v>
      </c>
      <c r="SX95" s="19" t="str">
        <f t="shared" ca="1" si="720"/>
        <v>-</v>
      </c>
      <c r="SY95" s="19" t="str">
        <f t="shared" ca="1" si="720"/>
        <v>-</v>
      </c>
      <c r="SZ95" s="19" t="str">
        <f t="shared" ca="1" si="720"/>
        <v>-</v>
      </c>
      <c r="TA95" s="19" t="str">
        <f t="shared" ca="1" si="720"/>
        <v>-</v>
      </c>
      <c r="TB95" s="19" t="str">
        <f t="shared" ca="1" si="720"/>
        <v>-</v>
      </c>
      <c r="TC95" s="19" t="str">
        <f t="shared" ca="1" si="503"/>
        <v>-</v>
      </c>
      <c r="TD95" s="19" t="str">
        <f t="shared" ca="1" si="727"/>
        <v>-</v>
      </c>
      <c r="TE95" s="19" t="str">
        <f t="shared" ca="1" si="727"/>
        <v>-</v>
      </c>
      <c r="TF95" s="19" t="str">
        <f t="shared" ca="1" si="727"/>
        <v>-</v>
      </c>
      <c r="TG95" s="19" t="str">
        <f t="shared" ca="1" si="727"/>
        <v>-</v>
      </c>
      <c r="TH95" s="19" t="str">
        <f t="shared" ca="1" si="727"/>
        <v>-</v>
      </c>
      <c r="TI95" s="19" t="str">
        <f t="shared" ca="1" si="727"/>
        <v>-</v>
      </c>
      <c r="TJ95" s="19" t="str">
        <f t="shared" ca="1" si="727"/>
        <v>-</v>
      </c>
      <c r="TK95" s="19" t="str">
        <f t="shared" ca="1" si="727"/>
        <v>-</v>
      </c>
      <c r="TL95" s="19" t="str">
        <f t="shared" ca="1" si="727"/>
        <v>-</v>
      </c>
      <c r="TM95" s="19" t="str">
        <f t="shared" ca="1" si="728"/>
        <v>-</v>
      </c>
      <c r="TN95" s="19" t="str">
        <f t="shared" ca="1" si="728"/>
        <v>-</v>
      </c>
      <c r="TO95" s="19" t="str">
        <f t="shared" ca="1" si="728"/>
        <v>-</v>
      </c>
      <c r="TP95" s="19" t="str">
        <f t="shared" ca="1" si="728"/>
        <v>-</v>
      </c>
      <c r="TQ95" s="19" t="str">
        <f t="shared" ca="1" si="728"/>
        <v>-</v>
      </c>
      <c r="TR95" s="19" t="str">
        <f t="shared" ca="1" si="728"/>
        <v>-</v>
      </c>
      <c r="TS95" s="19" t="str">
        <f t="shared" ca="1" si="727"/>
        <v>-</v>
      </c>
      <c r="TT95" s="19" t="str">
        <f t="shared" ca="1" si="727"/>
        <v>-</v>
      </c>
      <c r="TU95" s="19" t="str">
        <f t="shared" ca="1" si="727"/>
        <v>-</v>
      </c>
      <c r="TV95" s="19" t="str">
        <f t="shared" ca="1" si="727"/>
        <v>-</v>
      </c>
      <c r="TW95" s="19" t="str">
        <f t="shared" ca="1" si="727"/>
        <v>-</v>
      </c>
      <c r="TX95" s="19" t="str">
        <f t="shared" ca="1" si="727"/>
        <v>-</v>
      </c>
      <c r="TY95" s="19" t="str">
        <f t="shared" ca="1" si="727"/>
        <v>-</v>
      </c>
      <c r="TZ95" s="19" t="str">
        <f t="shared" ca="1" si="721"/>
        <v>-</v>
      </c>
      <c r="UA95" s="19" t="str">
        <f t="shared" ca="1" si="721"/>
        <v>-</v>
      </c>
      <c r="UB95" s="19" t="str">
        <f t="shared" ca="1" si="721"/>
        <v>-</v>
      </c>
      <c r="UC95" s="19" t="str">
        <f t="shared" ca="1" si="721"/>
        <v>-</v>
      </c>
      <c r="UD95" s="19" t="str">
        <f t="shared" ca="1" si="721"/>
        <v>-</v>
      </c>
      <c r="UE95" s="19" t="str">
        <f t="shared" ca="1" si="721"/>
        <v>-</v>
      </c>
      <c r="UF95" s="19" t="str">
        <f t="shared" ca="1" si="721"/>
        <v>-</v>
      </c>
      <c r="UG95" s="19" t="str">
        <f t="shared" ca="1" si="721"/>
        <v>-</v>
      </c>
      <c r="UH95" s="19" t="str">
        <f t="shared" ca="1" si="721"/>
        <v>-</v>
      </c>
      <c r="UI95" s="19" t="str">
        <f t="shared" ca="1" si="721"/>
        <v>-</v>
      </c>
      <c r="UJ95" s="19" t="str">
        <f t="shared" ca="1" si="721"/>
        <v>-</v>
      </c>
      <c r="UK95" s="19" t="str">
        <f t="shared" ca="1" si="721"/>
        <v>-</v>
      </c>
      <c r="UL95" s="19" t="str">
        <f t="shared" ca="1" si="721"/>
        <v>-</v>
      </c>
      <c r="UM95" s="19" t="str">
        <f t="shared" ca="1" si="508"/>
        <v>-</v>
      </c>
      <c r="UN95" s="19" t="str">
        <f t="shared" ca="1" si="508"/>
        <v>-</v>
      </c>
      <c r="UO95" s="19" t="str">
        <f t="shared" ca="1" si="508"/>
        <v>-</v>
      </c>
      <c r="UP95" s="19" t="str">
        <f t="shared" ca="1" si="508"/>
        <v>-</v>
      </c>
      <c r="UQ95" s="19" t="str">
        <f t="shared" ca="1" si="508"/>
        <v>-</v>
      </c>
      <c r="UR95" s="19" t="str">
        <f t="shared" ca="1" si="508"/>
        <v>-</v>
      </c>
      <c r="US95" s="12" t="b">
        <f t="shared" ca="1" si="509"/>
        <v>1</v>
      </c>
      <c r="UT95" s="19" t="str">
        <f t="shared" ca="1" si="722"/>
        <v>-</v>
      </c>
      <c r="UU95" s="19" t="str">
        <f t="shared" ca="1" si="722"/>
        <v>-</v>
      </c>
      <c r="UV95" s="19" t="str">
        <f t="shared" ca="1" si="722"/>
        <v>-</v>
      </c>
      <c r="UW95" s="19" t="str">
        <f t="shared" ca="1" si="722"/>
        <v>-</v>
      </c>
      <c r="UX95" s="19" t="str">
        <f t="shared" ca="1" si="722"/>
        <v>-</v>
      </c>
      <c r="UY95" s="19" t="str">
        <f t="shared" ca="1" si="722"/>
        <v>-</v>
      </c>
      <c r="UZ95" s="19" t="str">
        <f t="shared" ca="1" si="722"/>
        <v>-</v>
      </c>
      <c r="VA95" s="19" t="str">
        <f t="shared" ca="1" si="722"/>
        <v>-</v>
      </c>
      <c r="VB95" s="19" t="str">
        <f t="shared" ca="1" si="722"/>
        <v>-</v>
      </c>
      <c r="VC95" s="19" t="str">
        <f t="shared" ca="1" si="722"/>
        <v>-</v>
      </c>
      <c r="VD95" s="19" t="str">
        <f t="shared" ca="1" si="722"/>
        <v>-</v>
      </c>
      <c r="VE95" s="19" t="str">
        <f t="shared" ca="1" si="722"/>
        <v>-</v>
      </c>
      <c r="VF95" s="19" t="str">
        <f t="shared" ca="1" si="722"/>
        <v>-</v>
      </c>
      <c r="VG95" s="19" t="str">
        <f t="shared" ca="1" si="722"/>
        <v>-</v>
      </c>
      <c r="VH95" s="19" t="str">
        <f t="shared" ca="1" si="722"/>
        <v>-</v>
      </c>
      <c r="VI95" s="19" t="str">
        <f t="shared" ca="1" si="722"/>
        <v>-</v>
      </c>
      <c r="VJ95" s="19" t="str">
        <f t="shared" ca="1" si="722"/>
        <v>-</v>
      </c>
      <c r="VK95" s="19" t="str">
        <f t="shared" ca="1" si="722"/>
        <v>-</v>
      </c>
      <c r="VL95" s="19" t="str">
        <f t="shared" ca="1" si="722"/>
        <v>-</v>
      </c>
      <c r="VM95" s="19" t="str">
        <f t="shared" ca="1" si="722"/>
        <v>-</v>
      </c>
      <c r="VN95" s="19" t="str">
        <f t="shared" ca="1" si="722"/>
        <v>-</v>
      </c>
      <c r="VO95" s="19" t="str">
        <f t="shared" ca="1" si="722"/>
        <v>-</v>
      </c>
      <c r="VP95" s="19" t="str">
        <f t="shared" ca="1" si="722"/>
        <v>-</v>
      </c>
      <c r="VQ95" s="19" t="str">
        <f t="shared" ca="1" si="722"/>
        <v>-</v>
      </c>
      <c r="VR95" s="19" t="str">
        <f t="shared" ca="1" si="722"/>
        <v>-</v>
      </c>
      <c r="VS95" s="19" t="str">
        <f t="shared" ca="1" si="722"/>
        <v>-</v>
      </c>
      <c r="VT95" s="19" t="str">
        <f t="shared" ca="1" si="722"/>
        <v>-</v>
      </c>
      <c r="VU95" s="19" t="str">
        <f t="shared" ca="1" si="722"/>
        <v>-</v>
      </c>
      <c r="VV95" s="19" t="str">
        <f t="shared" ca="1" si="722"/>
        <v>-</v>
      </c>
      <c r="VW95" s="19" t="str">
        <f t="shared" ca="1" si="722"/>
        <v>-</v>
      </c>
      <c r="VX95" s="19" t="str">
        <f t="shared" ca="1" si="722"/>
        <v>-</v>
      </c>
      <c r="VY95" s="19" t="str">
        <f t="shared" ca="1" si="722"/>
        <v>-</v>
      </c>
      <c r="VZ95" s="19" t="str">
        <f t="shared" ca="1" si="722"/>
        <v>-</v>
      </c>
      <c r="WA95" s="19" t="str">
        <f t="shared" ca="1" si="722"/>
        <v>-</v>
      </c>
      <c r="WB95" s="19" t="str">
        <f t="shared" ca="1" si="722"/>
        <v>-</v>
      </c>
      <c r="WC95" s="19" t="str">
        <f t="shared" ca="1" si="722"/>
        <v>-</v>
      </c>
      <c r="WD95" s="19" t="str">
        <f t="shared" ca="1" si="722"/>
        <v>-</v>
      </c>
      <c r="WE95" s="19" t="str">
        <f t="shared" ca="1" si="722"/>
        <v>-</v>
      </c>
      <c r="WF95" s="19" t="str">
        <f t="shared" ca="1" si="722"/>
        <v>-</v>
      </c>
      <c r="WG95" s="19" t="str">
        <f t="shared" ca="1" si="722"/>
        <v>-</v>
      </c>
      <c r="WH95" s="19" t="str">
        <f t="shared" ca="1" si="722"/>
        <v>-</v>
      </c>
      <c r="WI95" s="19" t="str">
        <f t="shared" ca="1" si="722"/>
        <v>-</v>
      </c>
      <c r="WJ95" s="19" t="str">
        <f t="shared" ca="1" si="722"/>
        <v>-</v>
      </c>
      <c r="WK95" s="19" t="str">
        <f t="shared" ca="1" si="722"/>
        <v>-</v>
      </c>
      <c r="WL95" s="19" t="str">
        <f t="shared" ca="1" si="722"/>
        <v>-</v>
      </c>
      <c r="WM95" s="19" t="str">
        <f t="shared" ca="1" si="722"/>
        <v>-</v>
      </c>
      <c r="WN95" s="19" t="str">
        <f t="shared" ca="1" si="722"/>
        <v>-</v>
      </c>
      <c r="WO95" s="19" t="str">
        <f t="shared" ca="1" si="722"/>
        <v>-</v>
      </c>
      <c r="WP95" s="19" t="str">
        <f t="shared" ca="1" si="722"/>
        <v>-</v>
      </c>
      <c r="WQ95" s="19" t="str">
        <f t="shared" ca="1" si="722"/>
        <v>-</v>
      </c>
      <c r="WR95" s="19" t="str">
        <f t="shared" ca="1" si="706"/>
        <v>-</v>
      </c>
      <c r="WS95" s="19" t="str">
        <f t="shared" ca="1" si="706"/>
        <v>-</v>
      </c>
      <c r="WT95" s="19" t="str">
        <f t="shared" ca="1" si="706"/>
        <v>-</v>
      </c>
      <c r="WU95" s="19" t="str">
        <f t="shared" ca="1" si="706"/>
        <v>-</v>
      </c>
      <c r="WV95" s="19" t="str">
        <f t="shared" ca="1" si="706"/>
        <v>-</v>
      </c>
      <c r="WW95" s="19" t="str">
        <f t="shared" ca="1" si="510"/>
        <v>-</v>
      </c>
      <c r="WX95" s="19" t="str">
        <f t="shared" ca="1" si="510"/>
        <v>-</v>
      </c>
      <c r="WY95" s="19" t="str">
        <f t="shared" ca="1" si="510"/>
        <v>-</v>
      </c>
      <c r="WZ95" s="19" t="str">
        <f t="shared" ca="1" si="510"/>
        <v>-</v>
      </c>
      <c r="XA95" s="19" t="str">
        <f t="shared" ca="1" si="510"/>
        <v>-</v>
      </c>
      <c r="XB95" s="19" t="str">
        <f t="shared" ca="1" si="510"/>
        <v>-</v>
      </c>
      <c r="XC95" s="19">
        <f t="shared" ca="1" si="716"/>
        <v>0</v>
      </c>
      <c r="XD95" s="599">
        <v>0</v>
      </c>
    </row>
    <row r="96" spans="1:628" hidden="1" outlineLevel="3">
      <c r="A96" s="20">
        <f t="shared" si="659"/>
        <v>91</v>
      </c>
      <c r="B96" s="213">
        <f t="shared" ca="1" si="699"/>
        <v>90</v>
      </c>
      <c r="C96">
        <f>203</f>
        <v>203</v>
      </c>
      <c r="D96" s="531" t="str">
        <f t="shared" ca="1" si="430"/>
        <v>GSW</v>
      </c>
      <c r="E96" s="532" t="b">
        <f t="shared" ca="1" si="660"/>
        <v>1</v>
      </c>
      <c r="F96" t="b">
        <v>0</v>
      </c>
      <c r="G96" t="b">
        <f t="shared" ca="1" si="661"/>
        <v>1</v>
      </c>
      <c r="H96" s="227">
        <f t="shared" ca="1" si="554"/>
        <v>30</v>
      </c>
      <c r="I96" s="227">
        <f t="shared" ref="I96:L111" ca="1" si="737">OFFSET(I96,-1,0)</f>
        <v>1</v>
      </c>
      <c r="J96" s="227">
        <f t="shared" ca="1" si="737"/>
        <v>0</v>
      </c>
      <c r="K96" s="227" t="str">
        <f t="shared" ca="1" si="737"/>
        <v/>
      </c>
      <c r="L96" s="227">
        <f t="shared" ca="1" si="737"/>
        <v>1</v>
      </c>
      <c r="M96" s="227">
        <f t="shared" ca="1" si="513"/>
        <v>2</v>
      </c>
      <c r="N96" s="227">
        <f t="shared" ca="1" si="513"/>
        <v>2</v>
      </c>
      <c r="O96" s="227">
        <f t="shared" ca="1" si="514"/>
        <v>2</v>
      </c>
      <c r="P96" s="227">
        <f t="shared" ca="1" si="515"/>
        <v>3</v>
      </c>
      <c r="Q96" s="227">
        <f t="shared" ca="1" si="516"/>
        <v>2</v>
      </c>
      <c r="R96" s="114">
        <f t="shared" ca="1" si="433"/>
        <v>0</v>
      </c>
      <c r="S96" s="227">
        <f t="shared" ca="1" si="516"/>
        <v>0</v>
      </c>
      <c r="T96" s="227">
        <f t="shared" ca="1" si="516"/>
        <v>0</v>
      </c>
      <c r="U96" s="227">
        <f t="shared" ca="1" si="516"/>
        <v>0</v>
      </c>
      <c r="V96" s="227">
        <f t="shared" ca="1" si="516"/>
        <v>0</v>
      </c>
      <c r="W96" s="227">
        <f t="shared" ca="1" si="515"/>
        <v>0</v>
      </c>
      <c r="X96" s="227">
        <f t="shared" ca="1" si="517"/>
        <v>1</v>
      </c>
      <c r="Y96" s="227">
        <f t="shared" ca="1" si="515"/>
        <v>1</v>
      </c>
      <c r="Z96" s="227">
        <f t="shared" ca="1" si="515"/>
        <v>1</v>
      </c>
      <c r="AA96" s="264"/>
      <c r="AB96" s="264"/>
      <c r="AC96" s="264"/>
      <c r="AD96" s="264"/>
      <c r="AE96" s="264"/>
      <c r="AF96" s="227">
        <f t="shared" ca="1" si="518"/>
        <v>0</v>
      </c>
      <c r="AG96" s="264"/>
      <c r="AH96" s="227">
        <f t="shared" ca="1" si="700"/>
        <v>0</v>
      </c>
      <c r="AI96" s="227">
        <f t="shared" ca="1" si="700"/>
        <v>0</v>
      </c>
      <c r="AJ96" s="227">
        <f t="shared" ca="1" si="700"/>
        <v>0</v>
      </c>
      <c r="AK96" s="266">
        <f t="shared" ca="1" si="707"/>
        <v>1</v>
      </c>
      <c r="AL96" s="266">
        <f t="shared" ca="1" si="708"/>
        <v>0</v>
      </c>
      <c r="AM96" s="266">
        <f t="shared" ca="1" si="708"/>
        <v>4</v>
      </c>
      <c r="AN96" s="266">
        <f t="shared" ca="1" si="709"/>
        <v>0</v>
      </c>
      <c r="AO96" s="134">
        <f t="shared" ca="1" si="436"/>
        <v>2</v>
      </c>
      <c r="AP96" s="134">
        <f ca="1">INDEX(CHOOSE($P96,DataAutumn!i.AdultDrys,DataWinter!i.AdultDrys,DataSpring!i.AdultDrys),1,$O96)</f>
        <v>3</v>
      </c>
      <c r="AQ96" s="5">
        <f t="shared" ca="1" si="437"/>
        <v>2</v>
      </c>
      <c r="AR96" s="5">
        <f t="shared" ca="1" si="437"/>
        <v>0</v>
      </c>
      <c r="AS96" s="5">
        <f t="shared" ca="1" si="438"/>
        <v>6</v>
      </c>
      <c r="AT96">
        <f t="shared" ca="1" si="439"/>
        <v>0</v>
      </c>
      <c r="AW96" s="353" t="str">
        <f t="shared" ca="1" si="440"/>
        <v>TemplateFe 00030 GSW MWM     TOL204 Scan2 CFS RR+01% PI00% GP100% WP100% MP100% (T_F33N11L11)</v>
      </c>
      <c r="AX96" s="9" t="str">
        <f ca="1">IF(COUNTIF(AW$5:AW96,AW96)=1,"-","Dup")</f>
        <v>-</v>
      </c>
      <c r="AY96" s="9"/>
      <c r="AZ96" s="19" t="b">
        <f t="shared" ca="1" si="548"/>
        <v>0</v>
      </c>
      <c r="BA96" s="19" t="b">
        <f t="shared" ca="1" si="548"/>
        <v>0</v>
      </c>
      <c r="BB96" s="19" t="b">
        <f t="shared" ca="1" si="548"/>
        <v>0</v>
      </c>
      <c r="BC96" s="19" t="b">
        <f t="shared" ca="1" si="633"/>
        <v>0</v>
      </c>
      <c r="BD96" s="19" t="b">
        <f t="shared" ca="1" si="578"/>
        <v>0</v>
      </c>
      <c r="BE96" s="19" t="b">
        <f t="shared" ca="1" si="578"/>
        <v>0</v>
      </c>
      <c r="BF96" s="19" t="b">
        <f t="shared" ca="1" si="548"/>
        <v>0</v>
      </c>
      <c r="BG96" s="19" t="b">
        <f t="shared" ca="1" si="548"/>
        <v>0</v>
      </c>
      <c r="BH96" s="19" t="b">
        <f t="shared" ca="1" si="548"/>
        <v>0</v>
      </c>
      <c r="BI96" s="9"/>
      <c r="BJ96" s="19" t="b">
        <f t="shared" ca="1" si="718"/>
        <v>1</v>
      </c>
      <c r="BK96" s="19" t="str">
        <f t="shared" ca="1" si="718"/>
        <v>-</v>
      </c>
      <c r="BL96" s="19" t="str">
        <f t="shared" ca="1" si="718"/>
        <v>-</v>
      </c>
      <c r="BM96" s="19" t="str">
        <f t="shared" ca="1" si="718"/>
        <v>-</v>
      </c>
      <c r="BN96" s="19" t="b">
        <f t="shared" ca="1" si="718"/>
        <v>0</v>
      </c>
      <c r="BO96" s="19">
        <f t="shared" ca="1" si="442"/>
        <v>0</v>
      </c>
      <c r="BP96" s="19" t="str">
        <f t="shared" ca="1" si="718"/>
        <v>-</v>
      </c>
      <c r="BQ96" s="19" t="str">
        <f t="shared" ca="1" si="729"/>
        <v>-</v>
      </c>
      <c r="BR96" s="19" t="b">
        <f t="shared" ca="1" si="442"/>
        <v>1</v>
      </c>
      <c r="BS96" s="9"/>
      <c r="BT96" s="19" t="str">
        <f t="shared" ca="1" si="443"/>
        <v>-</v>
      </c>
      <c r="BU96" s="5" t="str">
        <f t="shared" ca="1" si="444"/>
        <v>-</v>
      </c>
      <c r="BV96" s="5">
        <f t="shared" ca="1" si="445"/>
        <v>0</v>
      </c>
      <c r="BW96" s="5">
        <f t="shared" ca="1" si="445"/>
        <v>0</v>
      </c>
      <c r="BX96" s="19" t="str">
        <f t="shared" ca="1" si="446"/>
        <v>-</v>
      </c>
      <c r="BY96" s="19" t="str">
        <f t="shared" ca="1" si="446"/>
        <v>-</v>
      </c>
      <c r="BZ96" s="19" t="str">
        <f t="shared" ca="1" si="446"/>
        <v>-</v>
      </c>
      <c r="CA96" s="5" t="str">
        <f t="shared" ca="1" si="447"/>
        <v>-</v>
      </c>
      <c r="CB96" s="5">
        <f t="shared" ca="1" si="448"/>
        <v>0</v>
      </c>
      <c r="CC96" s="5">
        <f t="shared" ca="1" si="448"/>
        <v>0</v>
      </c>
      <c r="CD96" s="19" t="str">
        <f t="shared" ca="1" si="449"/>
        <v>-</v>
      </c>
      <c r="CE96" s="5" t="str">
        <f t="shared" ca="1" si="450"/>
        <v>-</v>
      </c>
      <c r="CF96" s="5">
        <f t="shared" ca="1" si="451"/>
        <v>0</v>
      </c>
      <c r="CG96" s="19" t="str">
        <f t="shared" ca="1" si="452"/>
        <v>-</v>
      </c>
      <c r="CH96" s="19" t="str">
        <f t="shared" ca="1" si="452"/>
        <v>-</v>
      </c>
      <c r="CI96" s="5">
        <f t="shared" ca="1" si="453"/>
        <v>0</v>
      </c>
      <c r="CJ96" s="19" t="str">
        <f t="shared" ca="1" si="452"/>
        <v>-</v>
      </c>
      <c r="CK96" s="5" t="str">
        <f t="shared" ca="1" si="454"/>
        <v>-</v>
      </c>
      <c r="CL96" s="5">
        <f t="shared" ca="1" si="455"/>
        <v>0</v>
      </c>
      <c r="CM96" s="5">
        <f t="shared" ca="1" si="455"/>
        <v>0</v>
      </c>
      <c r="CN96" s="9"/>
      <c r="CO96" s="19" t="str">
        <f t="shared" ca="1" si="730"/>
        <v>-</v>
      </c>
      <c r="CP96" s="19" t="str">
        <f t="shared" ca="1" si="730"/>
        <v>-</v>
      </c>
      <c r="CQ96" s="19">
        <f t="shared" ca="1" si="457"/>
        <v>1</v>
      </c>
      <c r="CR96" s="19" t="str">
        <f t="shared" ca="1" si="457"/>
        <v>-</v>
      </c>
      <c r="CS96" s="19" t="str">
        <f t="shared" ca="1" si="730"/>
        <v>-</v>
      </c>
      <c r="CT96" s="19" t="str">
        <f t="shared" ca="1" si="730"/>
        <v>-</v>
      </c>
      <c r="CU96" s="19" t="str">
        <f t="shared" ca="1" si="730"/>
        <v>-</v>
      </c>
      <c r="CV96" s="19" t="str">
        <f t="shared" ca="1" si="730"/>
        <v>-</v>
      </c>
      <c r="CW96" s="19" t="str">
        <f t="shared" ca="1" si="730"/>
        <v>-</v>
      </c>
      <c r="CX96" s="19" t="str">
        <f t="shared" ca="1" si="730"/>
        <v>-</v>
      </c>
      <c r="CY96" s="19" t="str">
        <f t="shared" ca="1" si="730"/>
        <v>-</v>
      </c>
      <c r="CZ96" s="19" t="str">
        <f t="shared" ca="1" si="730"/>
        <v>-</v>
      </c>
      <c r="DA96" s="19" t="str">
        <f t="shared" ca="1" si="620"/>
        <v>-</v>
      </c>
      <c r="DB96" s="19" t="str">
        <f t="shared" ca="1" si="620"/>
        <v>-</v>
      </c>
      <c r="DC96" s="19" t="str">
        <f t="shared" ca="1" si="620"/>
        <v>-</v>
      </c>
      <c r="DD96" s="19" t="str">
        <f t="shared" ca="1" si="620"/>
        <v>-</v>
      </c>
      <c r="DE96" s="19" t="str">
        <f t="shared" ca="1" si="620"/>
        <v>-</v>
      </c>
      <c r="DF96" s="19" t="str">
        <f t="shared" ca="1" si="620"/>
        <v>-</v>
      </c>
      <c r="DG96" s="19" t="str">
        <f t="shared" ca="1" si="620"/>
        <v>-</v>
      </c>
      <c r="DH96" s="19" t="str">
        <f t="shared" ca="1" si="620"/>
        <v>-</v>
      </c>
      <c r="DI96" s="19" t="str">
        <f t="shared" ca="1" si="620"/>
        <v>-</v>
      </c>
      <c r="DJ96" s="9"/>
      <c r="DK96" s="19" t="b">
        <f t="shared" ca="1" si="710"/>
        <v>1</v>
      </c>
      <c r="DL96" s="19" t="b">
        <f t="shared" ca="1" si="710"/>
        <v>1</v>
      </c>
      <c r="DM96" s="19" t="b">
        <f t="shared" ca="1" si="710"/>
        <v>1</v>
      </c>
      <c r="DN96" s="583">
        <f t="shared" ca="1" si="711"/>
        <v>2232010000</v>
      </c>
      <c r="DO96" s="19" t="b">
        <f t="shared" ca="1" si="710"/>
        <v>1</v>
      </c>
      <c r="DP96" s="19">
        <f t="shared" ca="1" si="710"/>
        <v>0</v>
      </c>
      <c r="DQ96" s="19" t="b">
        <f t="shared" ca="1" si="710"/>
        <v>0</v>
      </c>
      <c r="DR96" s="583">
        <f t="shared" ca="1" si="702"/>
        <v>223201000029</v>
      </c>
      <c r="DS96" s="430">
        <f t="shared" ca="1" si="461"/>
        <v>652</v>
      </c>
      <c r="DT96" s="430">
        <f t="shared" ca="1" si="461"/>
        <v>686</v>
      </c>
      <c r="DU96" s="430">
        <f t="shared" ca="1" si="461"/>
        <v>721</v>
      </c>
      <c r="DV96" s="142">
        <f t="shared" ca="1" si="462"/>
        <v>378</v>
      </c>
      <c r="DW96" s="142">
        <f t="shared" ca="1" si="462"/>
        <v>413</v>
      </c>
      <c r="DX96" s="142">
        <f t="shared" ca="1" si="462"/>
        <v>448</v>
      </c>
      <c r="DY96" s="19" t="str">
        <f t="shared" ca="1" si="534"/>
        <v>-</v>
      </c>
      <c r="DZ96" s="19" t="str">
        <f t="shared" ca="1" si="663"/>
        <v>-</v>
      </c>
      <c r="EA96" s="19" t="str">
        <f t="shared" ca="1" si="663"/>
        <v>-</v>
      </c>
      <c r="EB96" s="19" t="str">
        <f t="shared" ca="1" si="663"/>
        <v>-</v>
      </c>
      <c r="EC96" s="19" t="str">
        <f t="shared" ca="1" si="663"/>
        <v>-</v>
      </c>
      <c r="ED96" s="19" t="str">
        <f t="shared" ca="1" si="663"/>
        <v>-</v>
      </c>
      <c r="EE96" s="12">
        <v>1</v>
      </c>
      <c r="EF96" s="12">
        <v>1</v>
      </c>
      <c r="EG96" s="19">
        <f t="shared" ca="1" si="550"/>
        <v>0</v>
      </c>
      <c r="EH96" s="19" t="str">
        <f t="shared" ca="1" si="664"/>
        <v>-</v>
      </c>
      <c r="EI96" s="19" t="str">
        <f t="shared" ca="1" si="664"/>
        <v>-</v>
      </c>
      <c r="EJ96" s="19" t="str">
        <f t="shared" ca="1" si="535"/>
        <v>-</v>
      </c>
      <c r="EK96" s="19" t="str">
        <f t="shared" ca="1" si="535"/>
        <v>-</v>
      </c>
      <c r="EL96" s="19" t="str">
        <f t="shared" ca="1" si="535"/>
        <v>-</v>
      </c>
      <c r="EM96" s="19">
        <f t="shared" ca="1" si="665"/>
        <v>0</v>
      </c>
      <c r="EN96" s="19" t="str">
        <f t="shared" ca="1" si="665"/>
        <v>-</v>
      </c>
      <c r="EO96" s="19" t="str">
        <f t="shared" ca="1" si="665"/>
        <v>-</v>
      </c>
      <c r="EP96" s="19" t="str">
        <f t="shared" ca="1" si="723"/>
        <v>-</v>
      </c>
      <c r="EQ96" s="227">
        <f t="shared" ca="1" si="712"/>
        <v>1</v>
      </c>
      <c r="ER96" s="227">
        <f t="shared" ca="1" si="703"/>
        <v>1</v>
      </c>
      <c r="ES96" s="9"/>
      <c r="ET96" s="19" t="str">
        <f t="shared" ca="1" si="701"/>
        <v>-</v>
      </c>
      <c r="EU96" s="19" t="str">
        <f t="shared" ca="1" si="701"/>
        <v>-</v>
      </c>
      <c r="EV96" s="19" t="str">
        <f t="shared" ca="1" si="701"/>
        <v>-</v>
      </c>
      <c r="EW96" s="19" t="str">
        <f t="shared" ca="1" si="701"/>
        <v>-</v>
      </c>
      <c r="EX96" s="19" t="str">
        <f t="shared" ca="1" si="701"/>
        <v>-</v>
      </c>
      <c r="EY96" s="19" t="str">
        <f t="shared" ca="1" si="701"/>
        <v>-</v>
      </c>
      <c r="EZ96" s="19" t="str">
        <f t="shared" ca="1" si="701"/>
        <v>-</v>
      </c>
      <c r="FA96" s="19" t="str">
        <f t="shared" ca="1" si="701"/>
        <v>-</v>
      </c>
      <c r="FB96" s="19" t="str">
        <f t="shared" ca="1" si="701"/>
        <v>-</v>
      </c>
      <c r="FC96" s="19" t="str">
        <f t="shared" ca="1" si="701"/>
        <v>-</v>
      </c>
      <c r="FD96" s="19" t="str">
        <f t="shared" ca="1" si="701"/>
        <v>-</v>
      </c>
      <c r="FE96" s="19" t="str">
        <f t="shared" ca="1" si="701"/>
        <v>-</v>
      </c>
      <c r="FF96" s="19">
        <f t="shared" ca="1" si="717"/>
        <v>0</v>
      </c>
      <c r="FG96" s="19">
        <f t="shared" ca="1" si="717"/>
        <v>0</v>
      </c>
      <c r="FH96" s="19">
        <f t="shared" ca="1" si="717"/>
        <v>0</v>
      </c>
      <c r="FI96" s="114">
        <f t="shared" ca="1" si="667"/>
        <v>0</v>
      </c>
      <c r="FJ96" s="114">
        <f t="shared" ca="1" si="667"/>
        <v>0</v>
      </c>
      <c r="FK96" s="114">
        <f t="shared" ca="1" si="667"/>
        <v>0</v>
      </c>
      <c r="FL96" s="114">
        <f t="shared" ca="1" si="667"/>
        <v>0</v>
      </c>
      <c r="FM96" s="114">
        <f t="shared" ca="1" si="667"/>
        <v>0</v>
      </c>
      <c r="FN96" s="536">
        <f t="shared" ca="1" si="668"/>
        <v>0</v>
      </c>
      <c r="FO96" s="114">
        <f t="shared" ca="1" si="669"/>
        <v>0</v>
      </c>
      <c r="FP96" s="114">
        <f t="shared" ca="1" si="669"/>
        <v>0</v>
      </c>
      <c r="FQ96" s="114">
        <f t="shared" ca="1" si="669"/>
        <v>0</v>
      </c>
      <c r="FR96" s="114">
        <f t="shared" ca="1" si="669"/>
        <v>0</v>
      </c>
      <c r="FS96" s="114">
        <f t="shared" ca="1" si="669"/>
        <v>0</v>
      </c>
      <c r="FT96" s="536">
        <f t="shared" ca="1" si="670"/>
        <v>0</v>
      </c>
      <c r="FU96" s="114">
        <f t="shared" ca="1" si="671"/>
        <v>0</v>
      </c>
      <c r="FV96" s="114">
        <f t="shared" ca="1" si="671"/>
        <v>0</v>
      </c>
      <c r="FW96" s="114">
        <f t="shared" ca="1" si="671"/>
        <v>0</v>
      </c>
      <c r="FX96" s="114">
        <f t="shared" ca="1" si="671"/>
        <v>0</v>
      </c>
      <c r="FY96" s="114">
        <f t="shared" ca="1" si="671"/>
        <v>0</v>
      </c>
      <c r="FZ96" s="536">
        <f t="shared" ca="1" si="672"/>
        <v>0</v>
      </c>
      <c r="GA96" s="114">
        <f t="shared" ca="1" si="673"/>
        <v>0</v>
      </c>
      <c r="GB96" s="114">
        <f t="shared" ca="1" si="673"/>
        <v>0</v>
      </c>
      <c r="GC96" s="114">
        <f t="shared" ca="1" si="673"/>
        <v>0</v>
      </c>
      <c r="GD96" s="114">
        <f t="shared" ca="1" si="673"/>
        <v>0</v>
      </c>
      <c r="GE96" s="114">
        <f t="shared" ca="1" si="673"/>
        <v>0</v>
      </c>
      <c r="GF96" s="536">
        <f t="shared" ca="1" si="674"/>
        <v>0</v>
      </c>
      <c r="GG96" s="114">
        <f t="shared" ca="1" si="675"/>
        <v>0</v>
      </c>
      <c r="GH96" s="114">
        <f t="shared" ca="1" si="675"/>
        <v>0</v>
      </c>
      <c r="GI96" s="114">
        <f t="shared" ca="1" si="675"/>
        <v>0</v>
      </c>
      <c r="GJ96" s="114">
        <f t="shared" ca="1" si="675"/>
        <v>0</v>
      </c>
      <c r="GK96" s="114">
        <f t="shared" ca="1" si="675"/>
        <v>0</v>
      </c>
      <c r="GL96" s="536">
        <f t="shared" ca="1" si="676"/>
        <v>0</v>
      </c>
      <c r="GM96" s="114">
        <f t="shared" ca="1" si="677"/>
        <v>0</v>
      </c>
      <c r="GN96" s="114">
        <f t="shared" ca="1" si="677"/>
        <v>0</v>
      </c>
      <c r="GO96" s="114">
        <f t="shared" ca="1" si="677"/>
        <v>0</v>
      </c>
      <c r="GP96" s="114">
        <f t="shared" ca="1" si="677"/>
        <v>0</v>
      </c>
      <c r="GQ96" s="114">
        <f t="shared" ca="1" si="677"/>
        <v>0</v>
      </c>
      <c r="GR96" s="536">
        <f t="shared" ca="1" si="678"/>
        <v>0</v>
      </c>
      <c r="GS96" s="115">
        <f t="shared" ca="1" si="679"/>
        <v>0</v>
      </c>
      <c r="GT96" s="115">
        <f t="shared" ca="1" si="679"/>
        <v>0</v>
      </c>
      <c r="GU96" s="115">
        <f t="shared" ca="1" si="679"/>
        <v>0</v>
      </c>
      <c r="GV96" s="115">
        <f t="shared" ca="1" si="679"/>
        <v>0</v>
      </c>
      <c r="GW96" s="553">
        <f t="shared" ca="1" si="680"/>
        <v>0</v>
      </c>
      <c r="GX96" s="553">
        <f t="shared" ca="1" si="680"/>
        <v>0</v>
      </c>
      <c r="GY96" s="553">
        <f t="shared" ca="1" si="680"/>
        <v>0</v>
      </c>
      <c r="GZ96" s="553">
        <f t="shared" ca="1" si="680"/>
        <v>0</v>
      </c>
      <c r="HA96" s="553">
        <f t="shared" ca="1" si="680"/>
        <v>0</v>
      </c>
      <c r="HB96" s="553">
        <f t="shared" ca="1" si="680"/>
        <v>0</v>
      </c>
      <c r="HC96" s="553">
        <f t="shared" ca="1" si="680"/>
        <v>0</v>
      </c>
      <c r="HD96" s="553">
        <f t="shared" ca="1" si="680"/>
        <v>0</v>
      </c>
      <c r="HE96" s="553">
        <f t="shared" ca="1" si="680"/>
        <v>0</v>
      </c>
      <c r="HF96" s="553">
        <f t="shared" ca="1" si="680"/>
        <v>0</v>
      </c>
      <c r="HG96" s="553">
        <f t="shared" ca="1" si="681"/>
        <v>0</v>
      </c>
      <c r="HH96" s="553">
        <f t="shared" ca="1" si="681"/>
        <v>0</v>
      </c>
      <c r="HI96" s="553">
        <f t="shared" ca="1" si="681"/>
        <v>0</v>
      </c>
      <c r="HJ96" s="553">
        <f t="shared" ca="1" si="681"/>
        <v>0</v>
      </c>
      <c r="HK96" s="553">
        <f t="shared" ca="1" si="681"/>
        <v>0</v>
      </c>
      <c r="HL96" s="553">
        <f t="shared" ca="1" si="681"/>
        <v>0</v>
      </c>
      <c r="HM96" s="553">
        <f t="shared" ca="1" si="681"/>
        <v>0</v>
      </c>
      <c r="HN96" s="553">
        <f t="shared" ca="1" si="681"/>
        <v>0</v>
      </c>
      <c r="HO96" s="553">
        <f t="shared" ca="1" si="681"/>
        <v>0</v>
      </c>
      <c r="HP96" s="553">
        <f t="shared" ca="1" si="681"/>
        <v>0</v>
      </c>
      <c r="HQ96" s="19">
        <f t="shared" ca="1" si="682"/>
        <v>0</v>
      </c>
      <c r="HR96" s="114">
        <f t="shared" ca="1" si="683"/>
        <v>0</v>
      </c>
      <c r="HS96" s="114">
        <f t="shared" ca="1" si="683"/>
        <v>0</v>
      </c>
      <c r="HT96" s="114">
        <f t="shared" ca="1" si="683"/>
        <v>0</v>
      </c>
      <c r="HU96" s="114">
        <f t="shared" ca="1" si="683"/>
        <v>0</v>
      </c>
      <c r="HV96" s="114">
        <f t="shared" ca="1" si="683"/>
        <v>0</v>
      </c>
      <c r="HW96" s="536">
        <f t="shared" ca="1" si="684"/>
        <v>0</v>
      </c>
      <c r="HX96" s="114">
        <f t="shared" ca="1" si="685"/>
        <v>0</v>
      </c>
      <c r="HY96" s="114">
        <f t="shared" ca="1" si="685"/>
        <v>0</v>
      </c>
      <c r="HZ96" s="114">
        <f t="shared" ca="1" si="685"/>
        <v>0</v>
      </c>
      <c r="IA96" s="114">
        <f t="shared" ca="1" si="685"/>
        <v>0</v>
      </c>
      <c r="IB96" s="114">
        <f t="shared" ca="1" si="685"/>
        <v>0</v>
      </c>
      <c r="IC96" s="536">
        <f t="shared" ca="1" si="686"/>
        <v>0</v>
      </c>
      <c r="ID96" s="114">
        <f t="shared" ca="1" si="687"/>
        <v>0</v>
      </c>
      <c r="IE96" s="114">
        <f t="shared" ca="1" si="687"/>
        <v>0</v>
      </c>
      <c r="IF96" s="114">
        <f t="shared" ca="1" si="687"/>
        <v>0</v>
      </c>
      <c r="IG96" s="114">
        <f t="shared" ca="1" si="687"/>
        <v>0</v>
      </c>
      <c r="IH96" s="114">
        <f t="shared" ca="1" si="687"/>
        <v>0</v>
      </c>
      <c r="II96" s="536">
        <f t="shared" ca="1" si="688"/>
        <v>0</v>
      </c>
      <c r="IJ96" s="114">
        <f t="shared" ca="1" si="689"/>
        <v>0</v>
      </c>
      <c r="IK96" s="114">
        <f t="shared" ca="1" si="689"/>
        <v>0</v>
      </c>
      <c r="IL96" s="114">
        <f t="shared" ca="1" si="689"/>
        <v>0</v>
      </c>
      <c r="IM96" s="114">
        <f t="shared" ca="1" si="689"/>
        <v>0</v>
      </c>
      <c r="IN96" s="114">
        <f t="shared" ca="1" si="689"/>
        <v>0</v>
      </c>
      <c r="IO96" s="536">
        <f t="shared" ca="1" si="690"/>
        <v>0</v>
      </c>
      <c r="IP96" s="114">
        <f t="shared" ca="1" si="691"/>
        <v>0</v>
      </c>
      <c r="IQ96" s="114">
        <f t="shared" ca="1" si="691"/>
        <v>0</v>
      </c>
      <c r="IR96" s="114">
        <f t="shared" ca="1" si="691"/>
        <v>0</v>
      </c>
      <c r="IS96" s="114">
        <f t="shared" ca="1" si="691"/>
        <v>0</v>
      </c>
      <c r="IT96" s="114">
        <f t="shared" ca="1" si="691"/>
        <v>0</v>
      </c>
      <c r="IU96" s="536">
        <f t="shared" ca="1" si="692"/>
        <v>0</v>
      </c>
      <c r="IV96" s="114">
        <f t="shared" ca="1" si="693"/>
        <v>0</v>
      </c>
      <c r="IW96" s="114">
        <f t="shared" ca="1" si="693"/>
        <v>0</v>
      </c>
      <c r="IX96" s="114">
        <f t="shared" ca="1" si="693"/>
        <v>0</v>
      </c>
      <c r="IY96" s="114">
        <f t="shared" ca="1" si="693"/>
        <v>0</v>
      </c>
      <c r="IZ96" s="114">
        <f t="shared" ca="1" si="693"/>
        <v>0</v>
      </c>
      <c r="JA96" s="536">
        <f t="shared" ca="1" si="694"/>
        <v>1.5</v>
      </c>
      <c r="JB96" s="115">
        <f t="shared" ca="1" si="695"/>
        <v>0</v>
      </c>
      <c r="JC96" s="115">
        <f t="shared" ca="1" si="695"/>
        <v>0</v>
      </c>
      <c r="JD96" s="115">
        <f t="shared" ca="1" si="695"/>
        <v>0</v>
      </c>
      <c r="JE96" s="115">
        <f t="shared" ca="1" si="695"/>
        <v>0</v>
      </c>
      <c r="JF96" s="553">
        <f t="shared" ca="1" si="696"/>
        <v>0</v>
      </c>
      <c r="JG96" s="553">
        <f t="shared" ca="1" si="696"/>
        <v>0</v>
      </c>
      <c r="JH96" s="553">
        <f t="shared" ca="1" si="696"/>
        <v>0</v>
      </c>
      <c r="JI96" s="553">
        <f t="shared" ca="1" si="696"/>
        <v>0</v>
      </c>
      <c r="JJ96" s="553">
        <f t="shared" ca="1" si="696"/>
        <v>0</v>
      </c>
      <c r="JK96" s="553">
        <f t="shared" ca="1" si="696"/>
        <v>0</v>
      </c>
      <c r="JL96" s="553">
        <f t="shared" ca="1" si="696"/>
        <v>0</v>
      </c>
      <c r="JM96" s="553">
        <f t="shared" ca="1" si="696"/>
        <v>0</v>
      </c>
      <c r="JN96" s="553">
        <f t="shared" ca="1" si="696"/>
        <v>0</v>
      </c>
      <c r="JO96" s="553">
        <f t="shared" ca="1" si="696"/>
        <v>0</v>
      </c>
      <c r="JP96" s="553">
        <f t="shared" ca="1" si="697"/>
        <v>0</v>
      </c>
      <c r="JQ96" s="553">
        <f t="shared" ca="1" si="697"/>
        <v>0</v>
      </c>
      <c r="JR96" s="553">
        <f t="shared" ca="1" si="697"/>
        <v>0</v>
      </c>
      <c r="JS96" s="553">
        <f t="shared" ca="1" si="697"/>
        <v>0</v>
      </c>
      <c r="JT96" s="553">
        <f t="shared" ca="1" si="697"/>
        <v>0</v>
      </c>
      <c r="JU96" s="553">
        <f t="shared" ca="1" si="697"/>
        <v>0</v>
      </c>
      <c r="JV96" s="553">
        <f t="shared" ca="1" si="697"/>
        <v>0</v>
      </c>
      <c r="JW96" s="553">
        <f t="shared" ca="1" si="697"/>
        <v>0</v>
      </c>
      <c r="JX96" s="553">
        <f t="shared" ca="1" si="697"/>
        <v>0</v>
      </c>
      <c r="JY96" s="553">
        <f t="shared" ca="1" si="697"/>
        <v>0</v>
      </c>
      <c r="JZ96" s="19">
        <f t="shared" ca="1" si="639"/>
        <v>0</v>
      </c>
      <c r="KA96" s="5">
        <f t="shared" ca="1" si="472"/>
        <v>67</v>
      </c>
      <c r="KB96" s="9"/>
      <c r="KC96" s="5">
        <f t="shared" ca="1" si="473"/>
        <v>1</v>
      </c>
      <c r="KD96" s="5" t="b">
        <f t="shared" ca="1" si="473"/>
        <v>0</v>
      </c>
      <c r="KE96" s="19">
        <f t="shared" ca="1" si="713"/>
        <v>0</v>
      </c>
      <c r="KF96" s="5">
        <f t="shared" ca="1" si="474"/>
        <v>0</v>
      </c>
      <c r="KG96" s="5">
        <f t="shared" ca="1" si="475"/>
        <v>1.2500000000000001E-2</v>
      </c>
      <c r="KH96" s="19">
        <f t="shared" ca="1" si="476"/>
        <v>0</v>
      </c>
      <c r="KI96" s="19">
        <f t="shared" ca="1" si="476"/>
        <v>0</v>
      </c>
      <c r="KJ96" s="19" t="str">
        <f t="shared" ca="1" si="476"/>
        <v>-</v>
      </c>
      <c r="KK96" s="19" t="str">
        <f t="shared" ca="1" si="731"/>
        <v>-</v>
      </c>
      <c r="KL96" s="19" t="str">
        <f t="shared" ca="1" si="731"/>
        <v>-</v>
      </c>
      <c r="KM96" s="19" t="str">
        <f t="shared" ca="1" si="731"/>
        <v>-</v>
      </c>
      <c r="KN96" s="19" t="str">
        <f t="shared" ca="1" si="731"/>
        <v>-</v>
      </c>
      <c r="KO96" s="19" t="str">
        <f t="shared" ca="1" si="731"/>
        <v>-</v>
      </c>
      <c r="KP96" s="19" t="str">
        <f t="shared" ca="1" si="731"/>
        <v>-</v>
      </c>
      <c r="KQ96" s="19" t="str">
        <f t="shared" ca="1" si="731"/>
        <v>-</v>
      </c>
      <c r="KR96" s="19" t="str">
        <f t="shared" ca="1" si="731"/>
        <v>-</v>
      </c>
      <c r="KS96" s="19" t="str">
        <f t="shared" ca="1" si="731"/>
        <v>-</v>
      </c>
      <c r="KT96" s="19" t="str">
        <f t="shared" ca="1" si="731"/>
        <v>-</v>
      </c>
      <c r="KU96" s="19" t="str">
        <f t="shared" ca="1" si="731"/>
        <v>-</v>
      </c>
      <c r="KV96" s="19" t="str">
        <f t="shared" ca="1" si="731"/>
        <v>-</v>
      </c>
      <c r="KW96" s="19">
        <f t="shared" ca="1" si="631"/>
        <v>1</v>
      </c>
      <c r="KX96" s="19">
        <f t="shared" ca="1" si="713"/>
        <v>0</v>
      </c>
      <c r="KY96" s="19">
        <f t="shared" ca="1" si="478"/>
        <v>1</v>
      </c>
      <c r="KZ96" s="19">
        <f t="shared" ca="1" si="631"/>
        <v>1</v>
      </c>
      <c r="LA96" s="19">
        <f t="shared" ca="1" si="631"/>
        <v>1</v>
      </c>
      <c r="LB96" s="19">
        <f t="shared" ca="1" si="631"/>
        <v>1</v>
      </c>
      <c r="LC96" s="19">
        <f t="shared" ca="1" si="631"/>
        <v>0</v>
      </c>
      <c r="LD96" s="19">
        <f t="shared" ca="1" si="631"/>
        <v>1</v>
      </c>
      <c r="LE96" s="19">
        <f t="shared" ca="1" si="631"/>
        <v>0</v>
      </c>
      <c r="LF96" s="19">
        <f t="shared" ca="1" si="631"/>
        <v>0</v>
      </c>
      <c r="LG96" s="19">
        <f t="shared" ca="1" si="618"/>
        <v>1</v>
      </c>
      <c r="LH96" s="19">
        <f t="shared" ca="1" si="618"/>
        <v>0</v>
      </c>
      <c r="LI96" s="19">
        <f t="shared" ca="1" si="618"/>
        <v>0</v>
      </c>
      <c r="LJ96" s="19">
        <f t="shared" ca="1" si="618"/>
        <v>0</v>
      </c>
      <c r="LK96" s="19">
        <f t="shared" ca="1" si="618"/>
        <v>0</v>
      </c>
      <c r="LL96" s="19">
        <f t="shared" ca="1" si="618"/>
        <v>1</v>
      </c>
      <c r="LM96" s="19">
        <f t="shared" ca="1" si="618"/>
        <v>0</v>
      </c>
      <c r="LN96" s="19">
        <f t="shared" ca="1" si="618"/>
        <v>1</v>
      </c>
      <c r="LO96" s="19">
        <f t="shared" ca="1" si="713"/>
        <v>0</v>
      </c>
      <c r="LP96" s="19">
        <f t="shared" ca="1" si="713"/>
        <v>0</v>
      </c>
      <c r="LQ96" s="19">
        <f t="shared" ca="1" si="713"/>
        <v>0</v>
      </c>
      <c r="LR96" s="19">
        <f t="shared" ca="1" si="713"/>
        <v>0</v>
      </c>
      <c r="LS96" s="19">
        <f t="shared" ca="1" si="713"/>
        <v>0</v>
      </c>
      <c r="LT96" s="19">
        <f t="shared" ca="1" si="713"/>
        <v>0</v>
      </c>
      <c r="LU96" s="19">
        <f t="shared" ca="1" si="713"/>
        <v>0</v>
      </c>
      <c r="LV96" s="19">
        <f t="shared" ca="1" si="713"/>
        <v>0</v>
      </c>
      <c r="LW96" s="19">
        <f t="shared" ca="1" si="713"/>
        <v>0</v>
      </c>
      <c r="LX96" s="19">
        <f t="shared" ca="1" si="704"/>
        <v>0</v>
      </c>
      <c r="LY96" s="19">
        <f t="shared" ca="1" si="704"/>
        <v>0</v>
      </c>
      <c r="LZ96" s="19">
        <f t="shared" ca="1" si="704"/>
        <v>0</v>
      </c>
      <c r="MA96" s="19">
        <f t="shared" ca="1" si="704"/>
        <v>0</v>
      </c>
      <c r="MB96" s="19">
        <f t="shared" ca="1" si="704"/>
        <v>0</v>
      </c>
      <c r="MC96" s="19">
        <f t="shared" ca="1" si="704"/>
        <v>0</v>
      </c>
      <c r="MD96" s="19">
        <f t="shared" ca="1" si="704"/>
        <v>0</v>
      </c>
      <c r="ME96" s="19">
        <f t="shared" ca="1" si="704"/>
        <v>0</v>
      </c>
      <c r="MF96" s="19">
        <f t="shared" ca="1" si="704"/>
        <v>0</v>
      </c>
      <c r="MG96" s="19">
        <f t="shared" ca="1" si="704"/>
        <v>0</v>
      </c>
      <c r="MH96" s="19">
        <f t="shared" ca="1" si="704"/>
        <v>0</v>
      </c>
      <c r="MI96" s="19">
        <f t="shared" ca="1" si="704"/>
        <v>0</v>
      </c>
      <c r="MJ96" s="5">
        <f t="shared" ca="1" si="480"/>
        <v>0</v>
      </c>
      <c r="MK96" s="5">
        <f t="shared" ca="1" si="480"/>
        <v>6.25E-2</v>
      </c>
      <c r="ML96" s="5">
        <f t="shared" ca="1" si="480"/>
        <v>6.25E-2</v>
      </c>
      <c r="MM96" s="5">
        <f t="shared" ca="1" si="480"/>
        <v>6.25E-2</v>
      </c>
      <c r="MN96" s="19">
        <f t="shared" ca="1" si="418"/>
        <v>0</v>
      </c>
      <c r="MO96" s="19">
        <f t="shared" ca="1" si="704"/>
        <v>0</v>
      </c>
      <c r="MP96" s="19">
        <f t="shared" ca="1" si="370"/>
        <v>0</v>
      </c>
      <c r="MQ96" s="19">
        <f t="shared" ca="1" si="370"/>
        <v>0</v>
      </c>
      <c r="MR96" s="19">
        <f t="shared" ca="1" si="370"/>
        <v>0</v>
      </c>
      <c r="MS96" s="19">
        <f t="shared" ca="1" si="370"/>
        <v>0</v>
      </c>
      <c r="MT96" s="19">
        <f t="shared" ca="1" si="704"/>
        <v>0</v>
      </c>
      <c r="MU96" s="19">
        <f t="shared" ca="1" si="704"/>
        <v>1</v>
      </c>
      <c r="MV96" s="19">
        <f t="shared" ca="1" si="481"/>
        <v>0</v>
      </c>
      <c r="MW96" s="19">
        <f t="shared" ca="1" si="481"/>
        <v>0</v>
      </c>
      <c r="MX96" s="19">
        <f t="shared" ca="1" si="481"/>
        <v>0</v>
      </c>
      <c r="MY96" s="19">
        <f t="shared" ca="1" si="704"/>
        <v>0</v>
      </c>
      <c r="MZ96" s="19">
        <f t="shared" ca="1" si="704"/>
        <v>1</v>
      </c>
      <c r="NA96" s="9"/>
      <c r="NB96" s="5" t="b">
        <f t="shared" ca="1" si="482"/>
        <v>0</v>
      </c>
      <c r="NC96" s="19" t="str">
        <f t="shared" ca="1" si="373"/>
        <v>-</v>
      </c>
      <c r="ND96" s="19" t="str">
        <f t="shared" ca="1" si="373"/>
        <v>-</v>
      </c>
      <c r="NE96" s="5" t="b">
        <f t="shared" ca="1" si="483"/>
        <v>0</v>
      </c>
      <c r="NF96" s="5" t="b">
        <f t="shared" ca="1" si="483"/>
        <v>0</v>
      </c>
      <c r="NG96" s="5" t="b">
        <f t="shared" ca="1" si="483"/>
        <v>1</v>
      </c>
      <c r="NH96" s="134">
        <f t="shared" ca="1" si="484"/>
        <v>2</v>
      </c>
      <c r="NI96" s="134">
        <f t="shared" ca="1" si="484"/>
        <v>2</v>
      </c>
      <c r="NJ96" s="5" t="b">
        <f t="shared" ca="1" si="610"/>
        <v>0</v>
      </c>
      <c r="NK96" s="5" t="b">
        <f t="shared" ca="1" si="610"/>
        <v>1</v>
      </c>
      <c r="NL96" s="5" t="b">
        <f t="shared" ca="1" si="610"/>
        <v>1</v>
      </c>
      <c r="NM96" s="5" t="b">
        <f t="shared" ca="1" si="610"/>
        <v>0</v>
      </c>
      <c r="NN96" s="5">
        <f t="shared" ca="1" si="611"/>
        <v>1</v>
      </c>
      <c r="NO96" s="5">
        <f t="shared" ca="1" si="611"/>
        <v>0</v>
      </c>
      <c r="NP96" s="5" t="b">
        <f t="shared" ca="1" si="612"/>
        <v>0</v>
      </c>
      <c r="NQ96" s="5" t="str" cm="1">
        <f t="array" aca="1" ref="NQ96" ca="1">IF(OR(NR96:NY96&lt;&gt;"-"),TRUE,"-")</f>
        <v>-</v>
      </c>
      <c r="NR96" s="19" t="str">
        <f t="shared" ca="1" si="632"/>
        <v>-</v>
      </c>
      <c r="NS96" s="19" t="str">
        <f t="shared" ca="1" si="632"/>
        <v>-</v>
      </c>
      <c r="NT96" s="19" t="str">
        <f t="shared" ca="1" si="632"/>
        <v>-</v>
      </c>
      <c r="NU96" s="19" t="str">
        <f t="shared" ca="1" si="632"/>
        <v>-</v>
      </c>
      <c r="NV96" s="19" t="str">
        <f t="shared" ca="1" si="632"/>
        <v>-</v>
      </c>
      <c r="NW96" s="19" t="str">
        <f t="shared" ca="1" si="632"/>
        <v>-</v>
      </c>
      <c r="NX96" s="19" t="str">
        <f t="shared" ca="1" si="632"/>
        <v>-</v>
      </c>
      <c r="NY96" s="19" t="str">
        <f t="shared" ca="1" si="632"/>
        <v>-</v>
      </c>
      <c r="NZ96" s="5" t="b">
        <f t="array" aca="1" ref="NZ96" ca="1">IF(OR(OA96:OG96&lt;&gt;"-"),TRUE,"-")</f>
        <v>1</v>
      </c>
      <c r="OA96" s="19">
        <f t="shared" ca="1" si="732"/>
        <v>0</v>
      </c>
      <c r="OB96" s="19">
        <f t="shared" ca="1" si="732"/>
        <v>999999</v>
      </c>
      <c r="OC96" s="19">
        <f t="shared" ca="1" si="732"/>
        <v>999999</v>
      </c>
      <c r="OD96" s="19">
        <f t="shared" ca="1" si="732"/>
        <v>999999</v>
      </c>
      <c r="OE96" s="19">
        <f t="shared" ca="1" si="732"/>
        <v>999999</v>
      </c>
      <c r="OF96" s="19">
        <f t="shared" ca="1" si="732"/>
        <v>999999</v>
      </c>
      <c r="OG96" s="19">
        <f t="shared" ca="1" si="732"/>
        <v>999999</v>
      </c>
      <c r="OH96" s="5" t="str">
        <f t="array" aca="1" ref="OH96" ca="1">IF(OR(OI96:OJ96&lt;&gt;"-"),TRUE,"-")</f>
        <v>-</v>
      </c>
      <c r="OI96" s="19" t="str">
        <f t="shared" ca="1" si="626"/>
        <v>-</v>
      </c>
      <c r="OJ96" s="19" t="str">
        <f t="shared" ca="1" si="626"/>
        <v>-</v>
      </c>
      <c r="OK96" s="19" t="b">
        <f t="shared" ca="1" si="732"/>
        <v>1</v>
      </c>
      <c r="OL96" s="19">
        <f t="shared" ca="1" si="732"/>
        <v>0</v>
      </c>
      <c r="OM96" s="5" t="str">
        <f t="shared" ca="1" si="489"/>
        <v>-</v>
      </c>
      <c r="ON96" s="5" t="str">
        <f t="shared" ca="1" si="489"/>
        <v>-</v>
      </c>
      <c r="OO96" s="5" t="str">
        <f t="shared" ca="1" si="489"/>
        <v>-</v>
      </c>
      <c r="OP96" s="5" t="str">
        <f t="shared" ca="1" si="489"/>
        <v>-</v>
      </c>
      <c r="OQ96" s="19" t="str">
        <f t="shared" ca="1" si="386"/>
        <v>-</v>
      </c>
      <c r="OR96" s="19" t="str">
        <f t="shared" ca="1" si="386"/>
        <v>-</v>
      </c>
      <c r="OS96" s="19" t="str">
        <f t="shared" ca="1" si="386"/>
        <v>-</v>
      </c>
      <c r="OT96" s="19" t="str">
        <f t="shared" ca="1" si="386"/>
        <v>-</v>
      </c>
      <c r="OU96" s="19">
        <f t="shared" ca="1" si="386"/>
        <v>0</v>
      </c>
      <c r="OV96" s="19" t="str">
        <f t="shared" ca="1" si="386"/>
        <v>-</v>
      </c>
      <c r="OW96" s="5" t="str">
        <f t="shared" ca="1" si="733"/>
        <v>-</v>
      </c>
      <c r="OX96" s="5">
        <f t="shared" ca="1" si="733"/>
        <v>500</v>
      </c>
      <c r="OY96" s="5">
        <f t="shared" ca="1" si="733"/>
        <v>500</v>
      </c>
      <c r="OZ96" s="5" t="str">
        <f t="shared" ca="1" si="733"/>
        <v>-</v>
      </c>
      <c r="PA96" s="5" t="str">
        <f t="shared" ca="1" si="733"/>
        <v>-</v>
      </c>
      <c r="PB96" s="5" t="str">
        <f t="shared" ca="1" si="733"/>
        <v>-</v>
      </c>
      <c r="PC96" s="5">
        <f t="shared" ca="1" si="492"/>
        <v>1.5</v>
      </c>
      <c r="PD96" s="9"/>
      <c r="PE96" s="19">
        <f t="shared" ca="1" si="714"/>
        <v>50</v>
      </c>
      <c r="PF96" s="19">
        <f t="shared" ca="1" si="715"/>
        <v>50</v>
      </c>
      <c r="PG96" s="19">
        <f t="shared" ca="1" si="715"/>
        <v>50</v>
      </c>
      <c r="PH96" s="19">
        <f t="shared" ca="1" si="715"/>
        <v>50</v>
      </c>
      <c r="PI96" s="19">
        <f t="shared" ca="1" si="698"/>
        <v>1</v>
      </c>
      <c r="PJ96" s="5">
        <f t="shared" ca="1" si="493"/>
        <v>1</v>
      </c>
      <c r="PK96" s="19">
        <f t="shared" ca="1" si="494"/>
        <v>1</v>
      </c>
      <c r="PL96" s="9"/>
      <c r="PM96" s="19" t="b">
        <f t="shared" ca="1" si="734"/>
        <v>0</v>
      </c>
      <c r="PN96" s="19" t="b">
        <f t="shared" ca="1" si="734"/>
        <v>0</v>
      </c>
      <c r="PO96" s="19">
        <f t="shared" ca="1" si="715"/>
        <v>1</v>
      </c>
      <c r="PP96" s="19">
        <f t="shared" ca="1" si="715"/>
        <v>1</v>
      </c>
      <c r="PQ96" s="19">
        <f t="shared" ca="1" si="715"/>
        <v>1</v>
      </c>
      <c r="PR96" s="19">
        <f t="shared" ca="1" si="715"/>
        <v>1</v>
      </c>
      <c r="PS96" s="19">
        <f t="shared" ca="1" si="715"/>
        <v>1</v>
      </c>
      <c r="PT96" s="19">
        <f t="shared" ca="1" si="715"/>
        <v>1</v>
      </c>
      <c r="PU96" s="19">
        <f t="shared" ca="1" si="715"/>
        <v>1</v>
      </c>
      <c r="PV96" s="19">
        <f t="shared" ca="1" si="715"/>
        <v>1</v>
      </c>
      <c r="PW96" s="19">
        <f t="shared" ca="1" si="715"/>
        <v>1</v>
      </c>
      <c r="PX96" s="9"/>
      <c r="PY96" s="12" t="str">
        <f t="shared" ca="1" si="496"/>
        <v>-</v>
      </c>
      <c r="PZ96" s="19" t="str">
        <f t="shared" ca="1" si="724"/>
        <v>-</v>
      </c>
      <c r="QA96" s="19" t="str">
        <f t="shared" ca="1" si="724"/>
        <v>-</v>
      </c>
      <c r="QB96" s="19" t="str">
        <f t="shared" ca="1" si="498"/>
        <v>-</v>
      </c>
      <c r="QC96" s="19" t="str">
        <f t="shared" ca="1" si="724"/>
        <v>-</v>
      </c>
      <c r="QD96" s="19" t="str">
        <f t="shared" ca="1" si="499"/>
        <v>-</v>
      </c>
      <c r="QE96" s="19" t="str">
        <f t="shared" ca="1" si="724"/>
        <v>-</v>
      </c>
      <c r="QF96" s="19" t="str">
        <f t="shared" ca="1" si="724"/>
        <v>-</v>
      </c>
      <c r="QG96" s="19" t="str">
        <f t="shared" ca="1" si="724"/>
        <v>-</v>
      </c>
      <c r="QH96" s="19" t="str">
        <f t="shared" ca="1" si="724"/>
        <v>-</v>
      </c>
      <c r="QI96" s="19" t="str">
        <f t="shared" ca="1" si="724"/>
        <v>-</v>
      </c>
      <c r="QJ96" s="19" t="str">
        <f t="shared" ca="1" si="724"/>
        <v>-</v>
      </c>
      <c r="QK96" s="19" t="str">
        <f t="shared" ca="1" si="724"/>
        <v>-</v>
      </c>
      <c r="QL96" s="19" t="str">
        <f t="shared" ca="1" si="724"/>
        <v>-</v>
      </c>
      <c r="QM96" s="19" t="str">
        <f t="shared" ca="1" si="724"/>
        <v>-</v>
      </c>
      <c r="QN96" s="19" t="str">
        <f t="shared" ca="1" si="724"/>
        <v>-</v>
      </c>
      <c r="QO96" s="19" t="str">
        <f t="shared" ca="1" si="724"/>
        <v>-</v>
      </c>
      <c r="QP96" s="19" t="str">
        <f t="shared" ca="1" si="724"/>
        <v>-</v>
      </c>
      <c r="QQ96" s="19" t="str">
        <f t="shared" ca="1" si="724"/>
        <v>-</v>
      </c>
      <c r="QR96" s="19" t="str">
        <f t="shared" ca="1" si="719"/>
        <v>-</v>
      </c>
      <c r="QS96" s="19" t="str">
        <f t="shared" ca="1" si="719"/>
        <v>-</v>
      </c>
      <c r="QT96" s="19" t="str">
        <f t="shared" ca="1" si="719"/>
        <v>-</v>
      </c>
      <c r="QU96" s="19" t="str">
        <f t="shared" ca="1" si="719"/>
        <v>-</v>
      </c>
      <c r="QV96" s="19" t="str">
        <f t="shared" ca="1" si="719"/>
        <v>-</v>
      </c>
      <c r="QW96" s="19" t="str">
        <f t="shared" ca="1" si="719"/>
        <v>-</v>
      </c>
      <c r="QX96" s="19" t="str">
        <f t="shared" ca="1" si="719"/>
        <v>-</v>
      </c>
      <c r="QY96" s="19" t="str">
        <f t="shared" ca="1" si="735"/>
        <v>-</v>
      </c>
      <c r="QZ96" s="19" t="str">
        <f t="shared" ca="1" si="735"/>
        <v>-</v>
      </c>
      <c r="RA96" s="19" t="str">
        <f t="shared" ca="1" si="735"/>
        <v>-</v>
      </c>
      <c r="RB96" s="19" t="str">
        <f t="shared" ca="1" si="735"/>
        <v>-</v>
      </c>
      <c r="RC96" s="19" t="str">
        <f t="shared" ca="1" si="735"/>
        <v>-</v>
      </c>
      <c r="RD96" s="19" t="str">
        <f t="shared" ca="1" si="735"/>
        <v>-</v>
      </c>
      <c r="RE96" s="19" t="str">
        <f t="shared" ca="1" si="735"/>
        <v>-</v>
      </c>
      <c r="RF96" s="19" t="str">
        <f t="shared" ca="1" si="735"/>
        <v>-</v>
      </c>
      <c r="RG96" s="19" t="str">
        <f t="shared" ca="1" si="735"/>
        <v>-</v>
      </c>
      <c r="RH96" s="19" t="str">
        <f t="shared" ca="1" si="735"/>
        <v>-</v>
      </c>
      <c r="RI96" s="19" t="str">
        <f t="shared" ca="1" si="719"/>
        <v>-</v>
      </c>
      <c r="RJ96" s="19" t="str">
        <f t="shared" ca="1" si="719"/>
        <v>-</v>
      </c>
      <c r="RK96" s="19" t="str">
        <f t="shared" ca="1" si="719"/>
        <v>-</v>
      </c>
      <c r="RL96" s="19" t="str">
        <f t="shared" ca="1" si="719"/>
        <v>-</v>
      </c>
      <c r="RM96" s="19" t="str">
        <f t="shared" ca="1" si="719"/>
        <v>-</v>
      </c>
      <c r="RN96" s="19" t="str">
        <f t="shared" ca="1" si="719"/>
        <v>-</v>
      </c>
      <c r="RO96" s="19" t="str">
        <f t="shared" ca="1" si="719"/>
        <v>-</v>
      </c>
      <c r="RP96" s="19" t="str">
        <f t="shared" ca="1" si="719"/>
        <v>-</v>
      </c>
      <c r="RQ96" s="19" t="str">
        <f t="shared" ca="1" si="500"/>
        <v>-</v>
      </c>
      <c r="RR96" s="19" t="str">
        <f t="shared" ca="1" si="726"/>
        <v>-</v>
      </c>
      <c r="RS96" s="19" t="str">
        <f t="shared" ca="1" si="726"/>
        <v>-</v>
      </c>
      <c r="RT96" s="19" t="str">
        <f t="shared" ca="1" si="726"/>
        <v>-</v>
      </c>
      <c r="RU96" s="19" t="str">
        <f t="shared" ca="1" si="726"/>
        <v>-</v>
      </c>
      <c r="RV96" s="19" t="str">
        <f t="shared" ca="1" si="726"/>
        <v>-</v>
      </c>
      <c r="RW96" s="19" t="str">
        <f t="shared" ca="1" si="726"/>
        <v>-</v>
      </c>
      <c r="RX96" s="19" t="str">
        <f t="shared" ca="1" si="726"/>
        <v>-</v>
      </c>
      <c r="RY96" s="19" t="str">
        <f t="shared" ca="1" si="726"/>
        <v>-</v>
      </c>
      <c r="RZ96" s="19" t="str">
        <f t="shared" ca="1" si="726"/>
        <v>-</v>
      </c>
      <c r="SA96" s="19" t="str">
        <f t="shared" ca="1" si="726"/>
        <v>-</v>
      </c>
      <c r="SB96" s="19" t="str">
        <f t="shared" ca="1" si="726"/>
        <v>-</v>
      </c>
      <c r="SC96" s="19" t="str">
        <f t="shared" ca="1" si="726"/>
        <v>-</v>
      </c>
      <c r="SD96" s="19" t="str">
        <f t="shared" ca="1" si="726"/>
        <v>-</v>
      </c>
      <c r="SE96" s="19" t="str">
        <f t="shared" ca="1" si="726"/>
        <v>-</v>
      </c>
      <c r="SF96" s="19" t="str">
        <f t="shared" ca="1" si="726"/>
        <v>-</v>
      </c>
      <c r="SG96" s="19" t="str">
        <f t="shared" ca="1" si="726"/>
        <v>-</v>
      </c>
      <c r="SH96" s="19" t="str">
        <f t="shared" ca="1" si="720"/>
        <v>-</v>
      </c>
      <c r="SI96" s="12" t="str">
        <f t="shared" ca="1" si="504"/>
        <v>-</v>
      </c>
      <c r="SJ96" s="19" t="str">
        <f t="shared" ca="1" si="720"/>
        <v>-</v>
      </c>
      <c r="SK96" s="19" t="str">
        <f t="shared" ca="1" si="720"/>
        <v>-</v>
      </c>
      <c r="SL96" s="19" t="str">
        <f t="shared" ca="1" si="720"/>
        <v>-</v>
      </c>
      <c r="SM96" s="19" t="str">
        <f t="shared" ca="1" si="736"/>
        <v>-</v>
      </c>
      <c r="SN96" s="19" t="str">
        <f t="shared" ca="1" si="736"/>
        <v>-</v>
      </c>
      <c r="SO96" s="19" t="str">
        <f t="shared" ca="1" si="736"/>
        <v>-</v>
      </c>
      <c r="SP96" s="19" t="str">
        <f t="shared" ca="1" si="736"/>
        <v>-</v>
      </c>
      <c r="SQ96" s="19" t="str">
        <f t="shared" ca="1" si="736"/>
        <v>-</v>
      </c>
      <c r="SR96" s="19" t="str">
        <f t="shared" ca="1" si="736"/>
        <v>-</v>
      </c>
      <c r="SS96" s="19" t="str">
        <f t="shared" ca="1" si="720"/>
        <v>-</v>
      </c>
      <c r="ST96" s="19" t="str">
        <f t="shared" ca="1" si="720"/>
        <v>-</v>
      </c>
      <c r="SU96" s="19" t="str">
        <f t="shared" ca="1" si="720"/>
        <v>-</v>
      </c>
      <c r="SV96" s="19" t="str">
        <f t="shared" ca="1" si="720"/>
        <v>-</v>
      </c>
      <c r="SW96" s="19" t="str">
        <f t="shared" ca="1" si="720"/>
        <v>-</v>
      </c>
      <c r="SX96" s="19" t="str">
        <f t="shared" ca="1" si="720"/>
        <v>-</v>
      </c>
      <c r="SY96" s="19" t="str">
        <f t="shared" ca="1" si="720"/>
        <v>-</v>
      </c>
      <c r="SZ96" s="19" t="str">
        <f t="shared" ca="1" si="720"/>
        <v>-</v>
      </c>
      <c r="TA96" s="19" t="str">
        <f t="shared" ca="1" si="720"/>
        <v>-</v>
      </c>
      <c r="TB96" s="19" t="str">
        <f t="shared" ca="1" si="720"/>
        <v>-</v>
      </c>
      <c r="TC96" s="19" t="str">
        <f t="shared" ca="1" si="503"/>
        <v>-</v>
      </c>
      <c r="TD96" s="19" t="str">
        <f t="shared" ca="1" si="727"/>
        <v>-</v>
      </c>
      <c r="TE96" s="19" t="str">
        <f t="shared" ca="1" si="727"/>
        <v>-</v>
      </c>
      <c r="TF96" s="19" t="str">
        <f t="shared" ca="1" si="727"/>
        <v>-</v>
      </c>
      <c r="TG96" s="19" t="str">
        <f t="shared" ca="1" si="727"/>
        <v>-</v>
      </c>
      <c r="TH96" s="19" t="str">
        <f t="shared" ca="1" si="727"/>
        <v>-</v>
      </c>
      <c r="TI96" s="19" t="str">
        <f t="shared" ca="1" si="727"/>
        <v>-</v>
      </c>
      <c r="TJ96" s="19" t="str">
        <f t="shared" ca="1" si="727"/>
        <v>-</v>
      </c>
      <c r="TK96" s="19" t="str">
        <f t="shared" ca="1" si="727"/>
        <v>-</v>
      </c>
      <c r="TL96" s="19" t="str">
        <f t="shared" ca="1" si="727"/>
        <v>-</v>
      </c>
      <c r="TM96" s="19" t="str">
        <f t="shared" ca="1" si="728"/>
        <v>-</v>
      </c>
      <c r="TN96" s="19" t="str">
        <f t="shared" ca="1" si="728"/>
        <v>-</v>
      </c>
      <c r="TO96" s="19" t="str">
        <f t="shared" ca="1" si="728"/>
        <v>-</v>
      </c>
      <c r="TP96" s="19" t="str">
        <f t="shared" ca="1" si="728"/>
        <v>-</v>
      </c>
      <c r="TQ96" s="19" t="str">
        <f t="shared" ca="1" si="728"/>
        <v>-</v>
      </c>
      <c r="TR96" s="19" t="str">
        <f t="shared" ca="1" si="728"/>
        <v>-</v>
      </c>
      <c r="TS96" s="19" t="str">
        <f t="shared" ca="1" si="727"/>
        <v>-</v>
      </c>
      <c r="TT96" s="19" t="str">
        <f t="shared" ca="1" si="727"/>
        <v>-</v>
      </c>
      <c r="TU96" s="19" t="str">
        <f t="shared" ca="1" si="727"/>
        <v>-</v>
      </c>
      <c r="TV96" s="19" t="str">
        <f t="shared" ca="1" si="727"/>
        <v>-</v>
      </c>
      <c r="TW96" s="19" t="str">
        <f t="shared" ca="1" si="727"/>
        <v>-</v>
      </c>
      <c r="TX96" s="19" t="str">
        <f t="shared" ca="1" si="727"/>
        <v>-</v>
      </c>
      <c r="TY96" s="19" t="str">
        <f t="shared" ca="1" si="727"/>
        <v>-</v>
      </c>
      <c r="TZ96" s="19" t="str">
        <f t="shared" ca="1" si="721"/>
        <v>-</v>
      </c>
      <c r="UA96" s="19" t="str">
        <f t="shared" ca="1" si="721"/>
        <v>-</v>
      </c>
      <c r="UB96" s="19" t="str">
        <f t="shared" ca="1" si="721"/>
        <v>-</v>
      </c>
      <c r="UC96" s="19" t="str">
        <f t="shared" ca="1" si="721"/>
        <v>-</v>
      </c>
      <c r="UD96" s="19" t="str">
        <f t="shared" ca="1" si="721"/>
        <v>-</v>
      </c>
      <c r="UE96" s="19" t="str">
        <f t="shared" ca="1" si="721"/>
        <v>-</v>
      </c>
      <c r="UF96" s="19" t="str">
        <f t="shared" ca="1" si="721"/>
        <v>-</v>
      </c>
      <c r="UG96" s="19" t="str">
        <f t="shared" ca="1" si="721"/>
        <v>-</v>
      </c>
      <c r="UH96" s="19" t="str">
        <f t="shared" ca="1" si="721"/>
        <v>-</v>
      </c>
      <c r="UI96" s="19" t="str">
        <f t="shared" ca="1" si="721"/>
        <v>-</v>
      </c>
      <c r="UJ96" s="19" t="str">
        <f t="shared" ca="1" si="721"/>
        <v>-</v>
      </c>
      <c r="UK96" s="19" t="str">
        <f t="shared" ca="1" si="721"/>
        <v>-</v>
      </c>
      <c r="UL96" s="19" t="str">
        <f t="shared" ca="1" si="721"/>
        <v>-</v>
      </c>
      <c r="UM96" s="19" t="str">
        <f t="shared" ca="1" si="508"/>
        <v>-</v>
      </c>
      <c r="UN96" s="19" t="str">
        <f t="shared" ca="1" si="508"/>
        <v>-</v>
      </c>
      <c r="UO96" s="19" t="str">
        <f t="shared" ca="1" si="508"/>
        <v>-</v>
      </c>
      <c r="UP96" s="19" t="str">
        <f t="shared" ca="1" si="508"/>
        <v>-</v>
      </c>
      <c r="UQ96" s="19" t="str">
        <f t="shared" ca="1" si="508"/>
        <v>-</v>
      </c>
      <c r="UR96" s="19" t="str">
        <f t="shared" ca="1" si="508"/>
        <v>-</v>
      </c>
      <c r="US96" s="12" t="b">
        <f t="shared" ca="1" si="509"/>
        <v>1</v>
      </c>
      <c r="UT96" s="19" t="str">
        <f t="shared" ref="UT96:WQ99" ca="1" si="738">OFFSET(UT$5,$B96,0)</f>
        <v>-</v>
      </c>
      <c r="UU96" s="19" t="str">
        <f t="shared" ca="1" si="738"/>
        <v>-</v>
      </c>
      <c r="UV96" s="19" t="str">
        <f t="shared" ca="1" si="738"/>
        <v>-</v>
      </c>
      <c r="UW96" s="19" t="str">
        <f t="shared" ca="1" si="738"/>
        <v>-</v>
      </c>
      <c r="UX96" s="19" t="str">
        <f t="shared" ca="1" si="738"/>
        <v>-</v>
      </c>
      <c r="UY96" s="19" t="str">
        <f t="shared" ca="1" si="738"/>
        <v>-</v>
      </c>
      <c r="UZ96" s="19" t="str">
        <f t="shared" ca="1" si="738"/>
        <v>-</v>
      </c>
      <c r="VA96" s="19" t="str">
        <f t="shared" ca="1" si="738"/>
        <v>-</v>
      </c>
      <c r="VB96" s="19" t="str">
        <f t="shared" ca="1" si="738"/>
        <v>-</v>
      </c>
      <c r="VC96" s="19" t="str">
        <f t="shared" ca="1" si="738"/>
        <v>-</v>
      </c>
      <c r="VD96" s="19" t="str">
        <f t="shared" ca="1" si="738"/>
        <v>-</v>
      </c>
      <c r="VE96" s="19" t="str">
        <f t="shared" ca="1" si="738"/>
        <v>-</v>
      </c>
      <c r="VF96" s="19" t="str">
        <f t="shared" ca="1" si="738"/>
        <v>-</v>
      </c>
      <c r="VG96" s="19" t="str">
        <f t="shared" ca="1" si="738"/>
        <v>-</v>
      </c>
      <c r="VH96" s="19" t="str">
        <f t="shared" ca="1" si="738"/>
        <v>-</v>
      </c>
      <c r="VI96" s="19" t="str">
        <f t="shared" ca="1" si="738"/>
        <v>-</v>
      </c>
      <c r="VJ96" s="19" t="str">
        <f t="shared" ca="1" si="738"/>
        <v>-</v>
      </c>
      <c r="VK96" s="19" t="str">
        <f t="shared" ca="1" si="738"/>
        <v>-</v>
      </c>
      <c r="VL96" s="19" t="str">
        <f t="shared" ca="1" si="738"/>
        <v>-</v>
      </c>
      <c r="VM96" s="19" t="str">
        <f t="shared" ca="1" si="738"/>
        <v>-</v>
      </c>
      <c r="VN96" s="19" t="str">
        <f t="shared" ca="1" si="738"/>
        <v>-</v>
      </c>
      <c r="VO96" s="19" t="str">
        <f t="shared" ca="1" si="738"/>
        <v>-</v>
      </c>
      <c r="VP96" s="19" t="str">
        <f t="shared" ca="1" si="738"/>
        <v>-</v>
      </c>
      <c r="VQ96" s="19" t="str">
        <f t="shared" ca="1" si="738"/>
        <v>-</v>
      </c>
      <c r="VR96" s="19" t="str">
        <f t="shared" ca="1" si="738"/>
        <v>-</v>
      </c>
      <c r="VS96" s="19" t="str">
        <f t="shared" ca="1" si="738"/>
        <v>-</v>
      </c>
      <c r="VT96" s="19" t="str">
        <f t="shared" ca="1" si="738"/>
        <v>-</v>
      </c>
      <c r="VU96" s="19" t="str">
        <f t="shared" ca="1" si="738"/>
        <v>-</v>
      </c>
      <c r="VV96" s="19" t="str">
        <f t="shared" ca="1" si="738"/>
        <v>-</v>
      </c>
      <c r="VW96" s="19" t="str">
        <f t="shared" ca="1" si="738"/>
        <v>-</v>
      </c>
      <c r="VX96" s="19" t="str">
        <f t="shared" ca="1" si="738"/>
        <v>-</v>
      </c>
      <c r="VY96" s="19" t="str">
        <f t="shared" ca="1" si="738"/>
        <v>-</v>
      </c>
      <c r="VZ96" s="19" t="str">
        <f t="shared" ca="1" si="738"/>
        <v>-</v>
      </c>
      <c r="WA96" s="19" t="str">
        <f t="shared" ca="1" si="738"/>
        <v>-</v>
      </c>
      <c r="WB96" s="19" t="str">
        <f t="shared" ca="1" si="738"/>
        <v>-</v>
      </c>
      <c r="WC96" s="19" t="str">
        <f t="shared" ca="1" si="738"/>
        <v>-</v>
      </c>
      <c r="WD96" s="19" t="str">
        <f t="shared" ca="1" si="738"/>
        <v>-</v>
      </c>
      <c r="WE96" s="19" t="str">
        <f t="shared" ca="1" si="738"/>
        <v>-</v>
      </c>
      <c r="WF96" s="19" t="str">
        <f t="shared" ca="1" si="738"/>
        <v>-</v>
      </c>
      <c r="WG96" s="19" t="str">
        <f t="shared" ca="1" si="738"/>
        <v>-</v>
      </c>
      <c r="WH96" s="19" t="str">
        <f t="shared" ca="1" si="738"/>
        <v>-</v>
      </c>
      <c r="WI96" s="19" t="str">
        <f t="shared" ca="1" si="738"/>
        <v>-</v>
      </c>
      <c r="WJ96" s="19" t="str">
        <f t="shared" ca="1" si="738"/>
        <v>-</v>
      </c>
      <c r="WK96" s="19" t="str">
        <f t="shared" ca="1" si="738"/>
        <v>-</v>
      </c>
      <c r="WL96" s="19" t="str">
        <f t="shared" ca="1" si="738"/>
        <v>-</v>
      </c>
      <c r="WM96" s="19" t="str">
        <f t="shared" ca="1" si="738"/>
        <v>-</v>
      </c>
      <c r="WN96" s="19" t="str">
        <f t="shared" ca="1" si="738"/>
        <v>-</v>
      </c>
      <c r="WO96" s="19" t="str">
        <f t="shared" ca="1" si="738"/>
        <v>-</v>
      </c>
      <c r="WP96" s="19" t="str">
        <f t="shared" ca="1" si="738"/>
        <v>-</v>
      </c>
      <c r="WQ96" s="19" t="str">
        <f t="shared" ca="1" si="738"/>
        <v>-</v>
      </c>
      <c r="WR96" s="19" t="str">
        <f t="shared" ca="1" si="706"/>
        <v>-</v>
      </c>
      <c r="WS96" s="19" t="str">
        <f t="shared" ca="1" si="706"/>
        <v>-</v>
      </c>
      <c r="WT96" s="19" t="str">
        <f t="shared" ca="1" si="706"/>
        <v>-</v>
      </c>
      <c r="WU96" s="19" t="str">
        <f t="shared" ca="1" si="706"/>
        <v>-</v>
      </c>
      <c r="WV96" s="19" t="str">
        <f t="shared" ca="1" si="706"/>
        <v>-</v>
      </c>
      <c r="WW96" s="19" t="str">
        <f t="shared" ca="1" si="510"/>
        <v>-</v>
      </c>
      <c r="WX96" s="19" t="str">
        <f t="shared" ca="1" si="510"/>
        <v>-</v>
      </c>
      <c r="WY96" s="19" t="str">
        <f t="shared" ca="1" si="510"/>
        <v>-</v>
      </c>
      <c r="WZ96" s="19" t="str">
        <f t="shared" ca="1" si="510"/>
        <v>-</v>
      </c>
      <c r="XA96" s="19" t="str">
        <f t="shared" ca="1" si="510"/>
        <v>-</v>
      </c>
      <c r="XB96" s="19" t="str">
        <f t="shared" ca="1" si="510"/>
        <v>-</v>
      </c>
      <c r="XC96" s="19">
        <f t="shared" ca="1" si="716"/>
        <v>0</v>
      </c>
      <c r="XD96" s="599">
        <v>0</v>
      </c>
    </row>
    <row r="97" spans="1:628" hidden="1" outlineLevel="3">
      <c r="A97" s="20">
        <f t="shared" si="659"/>
        <v>92</v>
      </c>
      <c r="B97" s="213">
        <f t="shared" ca="1" si="699"/>
        <v>91</v>
      </c>
      <c r="C97">
        <f>203</f>
        <v>203</v>
      </c>
      <c r="D97" s="531" t="str">
        <f t="shared" ca="1" si="430"/>
        <v>GSW</v>
      </c>
      <c r="E97" s="532" t="b">
        <f t="shared" ca="1" si="660"/>
        <v>1</v>
      </c>
      <c r="F97" t="b">
        <v>0</v>
      </c>
      <c r="G97" t="b">
        <f t="shared" ca="1" si="661"/>
        <v>1</v>
      </c>
      <c r="H97" s="227">
        <f t="shared" ca="1" si="554"/>
        <v>31</v>
      </c>
      <c r="I97" s="227">
        <f t="shared" ca="1" si="737"/>
        <v>1</v>
      </c>
      <c r="J97" s="227">
        <f t="shared" ca="1" si="737"/>
        <v>0</v>
      </c>
      <c r="K97" s="227" t="str">
        <f t="shared" ca="1" si="737"/>
        <v/>
      </c>
      <c r="L97" s="227">
        <f t="shared" ca="1" si="737"/>
        <v>1</v>
      </c>
      <c r="M97" s="227">
        <f t="shared" ca="1" si="513"/>
        <v>2</v>
      </c>
      <c r="N97" s="227">
        <f t="shared" ca="1" si="513"/>
        <v>2</v>
      </c>
      <c r="O97" s="227">
        <f t="shared" ca="1" si="514"/>
        <v>2</v>
      </c>
      <c r="P97" s="227">
        <f t="shared" ca="1" si="515"/>
        <v>3</v>
      </c>
      <c r="Q97" s="227">
        <f t="shared" ca="1" si="516"/>
        <v>2</v>
      </c>
      <c r="R97" s="114">
        <f t="shared" ca="1" si="433"/>
        <v>0</v>
      </c>
      <c r="S97" s="227">
        <f t="shared" ca="1" si="516"/>
        <v>0</v>
      </c>
      <c r="T97" s="227">
        <f t="shared" ca="1" si="516"/>
        <v>0</v>
      </c>
      <c r="U97" s="227">
        <f t="shared" ca="1" si="516"/>
        <v>0</v>
      </c>
      <c r="V97" s="227">
        <f t="shared" ca="1" si="516"/>
        <v>0</v>
      </c>
      <c r="W97" s="227">
        <f t="shared" ca="1" si="515"/>
        <v>0</v>
      </c>
      <c r="X97" s="227">
        <f t="shared" ca="1" si="517"/>
        <v>1</v>
      </c>
      <c r="Y97" s="227">
        <f t="shared" ca="1" si="515"/>
        <v>1</v>
      </c>
      <c r="Z97" s="227">
        <f t="shared" ca="1" si="515"/>
        <v>1</v>
      </c>
      <c r="AA97" s="264"/>
      <c r="AB97" s="264"/>
      <c r="AC97" s="264"/>
      <c r="AD97" s="264"/>
      <c r="AE97" s="264"/>
      <c r="AF97" s="227">
        <f t="shared" ca="1" si="518"/>
        <v>0</v>
      </c>
      <c r="AG97" s="264"/>
      <c r="AH97" s="227">
        <f t="shared" ca="1" si="700"/>
        <v>0</v>
      </c>
      <c r="AI97" s="227">
        <f t="shared" ca="1" si="700"/>
        <v>0</v>
      </c>
      <c r="AJ97" s="227">
        <f t="shared" ca="1" si="700"/>
        <v>0</v>
      </c>
      <c r="AK97" s="266">
        <f t="shared" ca="1" si="707"/>
        <v>1</v>
      </c>
      <c r="AL97" s="266">
        <f t="shared" ca="1" si="708"/>
        <v>0</v>
      </c>
      <c r="AM97" s="266">
        <f t="shared" ca="1" si="708"/>
        <v>5</v>
      </c>
      <c r="AN97" s="266">
        <f t="shared" ca="1" si="709"/>
        <v>0</v>
      </c>
      <c r="AO97" s="134">
        <f t="shared" ca="1" si="436"/>
        <v>2</v>
      </c>
      <c r="AP97" s="134">
        <f ca="1">INDEX(CHOOSE($P97,DataAutumn!i.AdultDrys,DataWinter!i.AdultDrys,DataSpring!i.AdultDrys),1,$O97)</f>
        <v>3</v>
      </c>
      <c r="AQ97" s="5">
        <f t="shared" ca="1" si="437"/>
        <v>2</v>
      </c>
      <c r="AR97" s="5">
        <f t="shared" ca="1" si="437"/>
        <v>0</v>
      </c>
      <c r="AS97" s="5">
        <f t="shared" ca="1" si="438"/>
        <v>6</v>
      </c>
      <c r="AT97">
        <f t="shared" ca="1" si="439"/>
        <v>0</v>
      </c>
      <c r="AW97" s="353" t="str">
        <f t="shared" ca="1" si="440"/>
        <v>TemplateFe 00031 GSW MWM     TOL204 Scan2 CFS RR+01% PI00% GP100% WP100% MP100% (T_F33N11L11)</v>
      </c>
      <c r="AX97" s="9" t="str">
        <f ca="1">IF(COUNTIF(AW$5:AW97,AW97)=1,"-","Dup")</f>
        <v>-</v>
      </c>
      <c r="AY97" s="9"/>
      <c r="AZ97" s="19" t="b">
        <f t="shared" ca="1" si="548"/>
        <v>0</v>
      </c>
      <c r="BA97" s="19" t="b">
        <f t="shared" ca="1" si="548"/>
        <v>0</v>
      </c>
      <c r="BB97" s="19" t="b">
        <f t="shared" ca="1" si="548"/>
        <v>0</v>
      </c>
      <c r="BC97" s="19" t="b">
        <f t="shared" ca="1" si="633"/>
        <v>0</v>
      </c>
      <c r="BD97" s="19" t="b">
        <f t="shared" ref="BD97:BE112" ca="1" si="739">OFFSET(BD$5,$B97,0)</f>
        <v>0</v>
      </c>
      <c r="BE97" s="19" t="b">
        <f t="shared" ca="1" si="739"/>
        <v>0</v>
      </c>
      <c r="BF97" s="19" t="b">
        <f t="shared" ca="1" si="548"/>
        <v>0</v>
      </c>
      <c r="BG97" s="19" t="b">
        <f t="shared" ca="1" si="548"/>
        <v>0</v>
      </c>
      <c r="BH97" s="19" t="b">
        <f t="shared" ca="1" si="548"/>
        <v>0</v>
      </c>
      <c r="BI97" s="9"/>
      <c r="BJ97" s="19" t="b">
        <f t="shared" ca="1" si="718"/>
        <v>1</v>
      </c>
      <c r="BK97" s="19" t="str">
        <f t="shared" ca="1" si="718"/>
        <v>-</v>
      </c>
      <c r="BL97" s="19" t="str">
        <f t="shared" ca="1" si="718"/>
        <v>-</v>
      </c>
      <c r="BM97" s="19" t="str">
        <f t="shared" ca="1" si="718"/>
        <v>-</v>
      </c>
      <c r="BN97" s="19" t="b">
        <f t="shared" ca="1" si="718"/>
        <v>0</v>
      </c>
      <c r="BO97" s="19">
        <f t="shared" ca="1" si="442"/>
        <v>0</v>
      </c>
      <c r="BP97" s="19" t="str">
        <f t="shared" ca="1" si="718"/>
        <v>-</v>
      </c>
      <c r="BQ97" s="19" t="str">
        <f t="shared" ca="1" si="729"/>
        <v>-</v>
      </c>
      <c r="BR97" s="19" t="b">
        <f t="shared" ca="1" si="442"/>
        <v>1</v>
      </c>
      <c r="BS97" s="9"/>
      <c r="BT97" s="19" t="str">
        <f t="shared" ca="1" si="443"/>
        <v>-</v>
      </c>
      <c r="BU97" s="5" t="str">
        <f t="shared" ca="1" si="444"/>
        <v>-</v>
      </c>
      <c r="BV97" s="5">
        <f t="shared" ca="1" si="445"/>
        <v>0</v>
      </c>
      <c r="BW97" s="5">
        <f t="shared" ca="1" si="445"/>
        <v>0</v>
      </c>
      <c r="BX97" s="19" t="str">
        <f t="shared" ca="1" si="446"/>
        <v>-</v>
      </c>
      <c r="BY97" s="19" t="str">
        <f t="shared" ca="1" si="446"/>
        <v>-</v>
      </c>
      <c r="BZ97" s="19" t="str">
        <f t="shared" ca="1" si="446"/>
        <v>-</v>
      </c>
      <c r="CA97" s="5" t="str">
        <f t="shared" ca="1" si="447"/>
        <v>-</v>
      </c>
      <c r="CB97" s="5">
        <f t="shared" ca="1" si="448"/>
        <v>0</v>
      </c>
      <c r="CC97" s="5">
        <f t="shared" ca="1" si="448"/>
        <v>0</v>
      </c>
      <c r="CD97" s="19" t="str">
        <f t="shared" ca="1" si="449"/>
        <v>-</v>
      </c>
      <c r="CE97" s="5" t="str">
        <f t="shared" ca="1" si="450"/>
        <v>-</v>
      </c>
      <c r="CF97" s="5">
        <f t="shared" ca="1" si="451"/>
        <v>0</v>
      </c>
      <c r="CG97" s="19" t="str">
        <f t="shared" ca="1" si="452"/>
        <v>-</v>
      </c>
      <c r="CH97" s="19" t="str">
        <f t="shared" ca="1" si="452"/>
        <v>-</v>
      </c>
      <c r="CI97" s="5">
        <f t="shared" ca="1" si="453"/>
        <v>0</v>
      </c>
      <c r="CJ97" s="19" t="str">
        <f t="shared" ca="1" si="452"/>
        <v>-</v>
      </c>
      <c r="CK97" s="5" t="str">
        <f t="shared" ca="1" si="454"/>
        <v>-</v>
      </c>
      <c r="CL97" s="5">
        <f t="shared" ca="1" si="455"/>
        <v>0</v>
      </c>
      <c r="CM97" s="5">
        <f t="shared" ca="1" si="455"/>
        <v>0</v>
      </c>
      <c r="CN97" s="9"/>
      <c r="CO97" s="19" t="str">
        <f t="shared" ca="1" si="730"/>
        <v>-</v>
      </c>
      <c r="CP97" s="19" t="str">
        <f t="shared" ca="1" si="730"/>
        <v>-</v>
      </c>
      <c r="CQ97" s="19">
        <f t="shared" ca="1" si="457"/>
        <v>1</v>
      </c>
      <c r="CR97" s="19" t="str">
        <f t="shared" ca="1" si="457"/>
        <v>-</v>
      </c>
      <c r="CS97" s="19" t="str">
        <f t="shared" ca="1" si="730"/>
        <v>-</v>
      </c>
      <c r="CT97" s="19" t="str">
        <f t="shared" ca="1" si="730"/>
        <v>-</v>
      </c>
      <c r="CU97" s="19" t="str">
        <f t="shared" ca="1" si="730"/>
        <v>-</v>
      </c>
      <c r="CV97" s="19" t="str">
        <f t="shared" ca="1" si="730"/>
        <v>-</v>
      </c>
      <c r="CW97" s="19" t="str">
        <f t="shared" ca="1" si="730"/>
        <v>-</v>
      </c>
      <c r="CX97" s="19" t="str">
        <f t="shared" ca="1" si="730"/>
        <v>-</v>
      </c>
      <c r="CY97" s="19" t="str">
        <f t="shared" ca="1" si="730"/>
        <v>-</v>
      </c>
      <c r="CZ97" s="19" t="str">
        <f t="shared" ca="1" si="730"/>
        <v>-</v>
      </c>
      <c r="DA97" s="19" t="str">
        <f t="shared" ca="1" si="620"/>
        <v>-</v>
      </c>
      <c r="DB97" s="19" t="str">
        <f t="shared" ca="1" si="620"/>
        <v>-</v>
      </c>
      <c r="DC97" s="19" t="str">
        <f t="shared" ca="1" si="620"/>
        <v>-</v>
      </c>
      <c r="DD97" s="19" t="str">
        <f t="shared" ca="1" si="620"/>
        <v>-</v>
      </c>
      <c r="DE97" s="19" t="str">
        <f t="shared" ca="1" si="620"/>
        <v>-</v>
      </c>
      <c r="DF97" s="19" t="str">
        <f t="shared" ca="1" si="620"/>
        <v>-</v>
      </c>
      <c r="DG97" s="19" t="str">
        <f t="shared" ca="1" si="620"/>
        <v>-</v>
      </c>
      <c r="DH97" s="19" t="str">
        <f t="shared" ca="1" si="620"/>
        <v>-</v>
      </c>
      <c r="DI97" s="19" t="str">
        <f t="shared" ca="1" si="620"/>
        <v>-</v>
      </c>
      <c r="DJ97" s="9"/>
      <c r="DK97" s="19" t="b">
        <f t="shared" ca="1" si="710"/>
        <v>1</v>
      </c>
      <c r="DL97" s="19" t="b">
        <f t="shared" ca="1" si="710"/>
        <v>1</v>
      </c>
      <c r="DM97" s="19" t="b">
        <f t="shared" ca="1" si="710"/>
        <v>1</v>
      </c>
      <c r="DN97" s="583">
        <f t="shared" ca="1" si="711"/>
        <v>2232010000</v>
      </c>
      <c r="DO97" s="19" t="b">
        <f t="shared" ca="1" si="710"/>
        <v>1</v>
      </c>
      <c r="DP97" s="19">
        <f t="shared" ca="1" si="710"/>
        <v>0</v>
      </c>
      <c r="DQ97" s="19" t="b">
        <f t="shared" ca="1" si="710"/>
        <v>0</v>
      </c>
      <c r="DR97" s="583">
        <f t="shared" ca="1" si="702"/>
        <v>223201000030</v>
      </c>
      <c r="DS97" s="430">
        <f t="shared" ref="DS97:DU116" ca="1" si="740">INDEX(i.UserPeriod0,$AS97,DS$26)</f>
        <v>652</v>
      </c>
      <c r="DT97" s="430">
        <f t="shared" ca="1" si="740"/>
        <v>686</v>
      </c>
      <c r="DU97" s="430">
        <f t="shared" ca="1" si="740"/>
        <v>721</v>
      </c>
      <c r="DV97" s="142">
        <f t="shared" ref="DV97:DX116" ca="1" si="741">7*INDEX(i.end_joining,1,DV$26+($AS97-1)*3)</f>
        <v>378</v>
      </c>
      <c r="DW97" s="142">
        <f t="shared" ca="1" si="741"/>
        <v>413</v>
      </c>
      <c r="DX97" s="142">
        <f t="shared" ca="1" si="741"/>
        <v>448</v>
      </c>
      <c r="DY97" s="19" t="str">
        <f t="shared" ca="1" si="534"/>
        <v>-</v>
      </c>
      <c r="DZ97" s="19" t="str">
        <f t="shared" ca="1" si="663"/>
        <v>-</v>
      </c>
      <c r="EA97" s="19" t="str">
        <f t="shared" ca="1" si="663"/>
        <v>-</v>
      </c>
      <c r="EB97" s="19" t="str">
        <f t="shared" ca="1" si="663"/>
        <v>-</v>
      </c>
      <c r="EC97" s="19" t="str">
        <f t="shared" ca="1" si="663"/>
        <v>-</v>
      </c>
      <c r="ED97" s="19" t="str">
        <f t="shared" ca="1" si="663"/>
        <v>-</v>
      </c>
      <c r="EE97" s="12">
        <v>1</v>
      </c>
      <c r="EF97" s="12">
        <v>1</v>
      </c>
      <c r="EG97" s="19">
        <f t="shared" ca="1" si="550"/>
        <v>0</v>
      </c>
      <c r="EH97" s="19" t="str">
        <f t="shared" ca="1" si="664"/>
        <v>-</v>
      </c>
      <c r="EI97" s="19" t="str">
        <f t="shared" ca="1" si="664"/>
        <v>-</v>
      </c>
      <c r="EJ97" s="19" t="str">
        <f t="shared" ca="1" si="535"/>
        <v>-</v>
      </c>
      <c r="EK97" s="19" t="str">
        <f t="shared" ca="1" si="535"/>
        <v>-</v>
      </c>
      <c r="EL97" s="19" t="str">
        <f t="shared" ca="1" si="535"/>
        <v>-</v>
      </c>
      <c r="EM97" s="19">
        <f t="shared" ca="1" si="665"/>
        <v>0</v>
      </c>
      <c r="EN97" s="19" t="str">
        <f t="shared" ca="1" si="665"/>
        <v>-</v>
      </c>
      <c r="EO97" s="19" t="str">
        <f t="shared" ca="1" si="665"/>
        <v>-</v>
      </c>
      <c r="EP97" s="19" t="str">
        <f t="shared" ca="1" si="723"/>
        <v>-</v>
      </c>
      <c r="EQ97" s="227">
        <f t="shared" ca="1" si="712"/>
        <v>1</v>
      </c>
      <c r="ER97" s="227">
        <f t="shared" ca="1" si="703"/>
        <v>1</v>
      </c>
      <c r="ES97" s="9"/>
      <c r="ET97" s="19" t="str">
        <f t="shared" ca="1" si="701"/>
        <v>-</v>
      </c>
      <c r="EU97" s="19" t="str">
        <f t="shared" ca="1" si="701"/>
        <v>-</v>
      </c>
      <c r="EV97" s="19" t="str">
        <f t="shared" ca="1" si="701"/>
        <v>-</v>
      </c>
      <c r="EW97" s="19" t="str">
        <f t="shared" ca="1" si="701"/>
        <v>-</v>
      </c>
      <c r="EX97" s="19" t="str">
        <f t="shared" ca="1" si="701"/>
        <v>-</v>
      </c>
      <c r="EY97" s="19" t="str">
        <f t="shared" ca="1" si="701"/>
        <v>-</v>
      </c>
      <c r="EZ97" s="19" t="str">
        <f t="shared" ca="1" si="701"/>
        <v>-</v>
      </c>
      <c r="FA97" s="19" t="str">
        <f t="shared" ca="1" si="701"/>
        <v>-</v>
      </c>
      <c r="FB97" s="19" t="str">
        <f t="shared" ca="1" si="701"/>
        <v>-</v>
      </c>
      <c r="FC97" s="19" t="str">
        <f t="shared" ca="1" si="701"/>
        <v>-</v>
      </c>
      <c r="FD97" s="19" t="str">
        <f t="shared" ca="1" si="701"/>
        <v>-</v>
      </c>
      <c r="FE97" s="19" t="str">
        <f t="shared" ca="1" si="701"/>
        <v>-</v>
      </c>
      <c r="FF97" s="19">
        <f t="shared" ca="1" si="717"/>
        <v>0</v>
      </c>
      <c r="FG97" s="19">
        <f t="shared" ca="1" si="717"/>
        <v>0</v>
      </c>
      <c r="FH97" s="19">
        <f t="shared" ca="1" si="717"/>
        <v>0</v>
      </c>
      <c r="FI97" s="114">
        <f t="shared" ref="FI97:FM106" ca="1" si="742">IF(AND($N97=FI$28,$P97=FI$30,$AK97=FI$27,OR($Q97=FI$31,FI$31=1),$AS97=FI$32),INDEX(i.FS_Strategy,$AL97+1,$AK97),0)</f>
        <v>0</v>
      </c>
      <c r="FJ97" s="114">
        <f t="shared" ca="1" si="742"/>
        <v>0</v>
      </c>
      <c r="FK97" s="114">
        <f t="shared" ca="1" si="742"/>
        <v>0</v>
      </c>
      <c r="FL97" s="114">
        <f t="shared" ca="1" si="742"/>
        <v>0</v>
      </c>
      <c r="FM97" s="114">
        <f t="shared" ca="1" si="742"/>
        <v>0</v>
      </c>
      <c r="FN97" s="536">
        <f t="shared" ca="1" si="668"/>
        <v>0</v>
      </c>
      <c r="FO97" s="114">
        <f t="shared" ref="FO97:FS106" ca="1" si="743">IF(AND($N97=FO$28,$P97=FO$30,$AK97=FO$27,OR($Q97=FO$31,FO$31=1),$AS97=FO$32),INDEX(i.FS_Strategy,$AL97+1,$AK97),0)</f>
        <v>0</v>
      </c>
      <c r="FP97" s="114">
        <f t="shared" ca="1" si="743"/>
        <v>0</v>
      </c>
      <c r="FQ97" s="114">
        <f t="shared" ca="1" si="743"/>
        <v>0</v>
      </c>
      <c r="FR97" s="114">
        <f t="shared" ca="1" si="743"/>
        <v>0</v>
      </c>
      <c r="FS97" s="114">
        <f t="shared" ca="1" si="743"/>
        <v>0</v>
      </c>
      <c r="FT97" s="536">
        <f t="shared" ca="1" si="670"/>
        <v>0</v>
      </c>
      <c r="FU97" s="114">
        <f t="shared" ref="FU97:FY106" ca="1" si="744">IF(AND($N97=FU$28,$P97=FU$30,$AK97=FU$27,OR($Q97=FU$31,FU$31=1),$AS97=FU$32),INDEX(i.FS_Strategy,$AL97+1,$AK97),0)</f>
        <v>0</v>
      </c>
      <c r="FV97" s="114">
        <f t="shared" ca="1" si="744"/>
        <v>0</v>
      </c>
      <c r="FW97" s="114">
        <f t="shared" ca="1" si="744"/>
        <v>0</v>
      </c>
      <c r="FX97" s="114">
        <f t="shared" ca="1" si="744"/>
        <v>0</v>
      </c>
      <c r="FY97" s="114">
        <f t="shared" ca="1" si="744"/>
        <v>0</v>
      </c>
      <c r="FZ97" s="536">
        <f t="shared" ca="1" si="672"/>
        <v>0</v>
      </c>
      <c r="GA97" s="114">
        <f t="shared" ref="GA97:GE106" ca="1" si="745">IF(AND($N97=GA$28,$P97=GA$30,$AK97=GA$27,OR($Q97=GA$31,GA$31=1),$AS97=GA$32),INDEX(i.FS_Strategy,$AL97+1,$AK97),0)</f>
        <v>0</v>
      </c>
      <c r="GB97" s="114">
        <f t="shared" ca="1" si="745"/>
        <v>0</v>
      </c>
      <c r="GC97" s="114">
        <f t="shared" ca="1" si="745"/>
        <v>0</v>
      </c>
      <c r="GD97" s="114">
        <f t="shared" ca="1" si="745"/>
        <v>0</v>
      </c>
      <c r="GE97" s="114">
        <f t="shared" ca="1" si="745"/>
        <v>0</v>
      </c>
      <c r="GF97" s="536">
        <f t="shared" ca="1" si="674"/>
        <v>0</v>
      </c>
      <c r="GG97" s="114">
        <f t="shared" ref="GG97:GK106" ca="1" si="746">IF(AND($N97=GG$28,$P97=GG$30,$AK97=GG$27,OR($Q97=GG$31,GG$31=1),$AS97=GG$32),INDEX(i.FS_Strategy,$AL97+1,$AK97),0)</f>
        <v>0</v>
      </c>
      <c r="GH97" s="114">
        <f t="shared" ca="1" si="746"/>
        <v>0</v>
      </c>
      <c r="GI97" s="114">
        <f t="shared" ca="1" si="746"/>
        <v>0</v>
      </c>
      <c r="GJ97" s="114">
        <f t="shared" ca="1" si="746"/>
        <v>0</v>
      </c>
      <c r="GK97" s="114">
        <f t="shared" ca="1" si="746"/>
        <v>0</v>
      </c>
      <c r="GL97" s="536">
        <f t="shared" ca="1" si="676"/>
        <v>0</v>
      </c>
      <c r="GM97" s="114">
        <f t="shared" ref="GM97:GQ106" ca="1" si="747">IF(AND($N97=GM$28,$P97=GM$30,$AK97=GM$27,OR($Q97=GM$31,GM$31=1),$AS97=GM$32),INDEX(i.FS_Strategy,$AL97+1,$AK97),0)</f>
        <v>0</v>
      </c>
      <c r="GN97" s="114">
        <f t="shared" ca="1" si="747"/>
        <v>0</v>
      </c>
      <c r="GO97" s="114">
        <f t="shared" ca="1" si="747"/>
        <v>0</v>
      </c>
      <c r="GP97" s="114">
        <f t="shared" ca="1" si="747"/>
        <v>0</v>
      </c>
      <c r="GQ97" s="114">
        <f t="shared" ca="1" si="747"/>
        <v>0</v>
      </c>
      <c r="GR97" s="536">
        <f t="shared" ca="1" si="678"/>
        <v>0</v>
      </c>
      <c r="GS97" s="115">
        <f t="shared" ca="1" si="679"/>
        <v>0</v>
      </c>
      <c r="GT97" s="115">
        <f t="shared" ca="1" si="679"/>
        <v>0</v>
      </c>
      <c r="GU97" s="115">
        <f t="shared" ca="1" si="679"/>
        <v>0</v>
      </c>
      <c r="GV97" s="115">
        <f t="shared" ca="1" si="679"/>
        <v>0</v>
      </c>
      <c r="GW97" s="553">
        <f t="shared" ref="GW97:HF106" ca="1" si="748">IF(AND($N97=GW$28,$P97=GW$30,$AK97=GW$27,OR($Q97=GW$31,GW$31=1)),INDEX(i.FS_Strategy,$AN97+1,$AK97),0)</f>
        <v>0</v>
      </c>
      <c r="GX97" s="553">
        <f t="shared" ca="1" si="748"/>
        <v>0</v>
      </c>
      <c r="GY97" s="553">
        <f t="shared" ca="1" si="748"/>
        <v>0</v>
      </c>
      <c r="GZ97" s="553">
        <f t="shared" ca="1" si="748"/>
        <v>0</v>
      </c>
      <c r="HA97" s="553">
        <f t="shared" ca="1" si="748"/>
        <v>0</v>
      </c>
      <c r="HB97" s="553">
        <f t="shared" ca="1" si="748"/>
        <v>0</v>
      </c>
      <c r="HC97" s="553">
        <f t="shared" ca="1" si="748"/>
        <v>0</v>
      </c>
      <c r="HD97" s="553">
        <f t="shared" ca="1" si="748"/>
        <v>0</v>
      </c>
      <c r="HE97" s="553">
        <f t="shared" ca="1" si="748"/>
        <v>0</v>
      </c>
      <c r="HF97" s="553">
        <f t="shared" ca="1" si="748"/>
        <v>0</v>
      </c>
      <c r="HG97" s="553">
        <f t="shared" ref="HG97:HP106" ca="1" si="749">IF(AND($N97=HG$28,$P97=HG$30,$AK97=HG$27,OR($Q97=HG$31,HG$31=1)),INDEX(i.FS_Strategy,$AN97+1,$AK97),0)</f>
        <v>0</v>
      </c>
      <c r="HH97" s="553">
        <f t="shared" ca="1" si="749"/>
        <v>0</v>
      </c>
      <c r="HI97" s="553">
        <f t="shared" ca="1" si="749"/>
        <v>0</v>
      </c>
      <c r="HJ97" s="553">
        <f t="shared" ca="1" si="749"/>
        <v>0</v>
      </c>
      <c r="HK97" s="553">
        <f t="shared" ca="1" si="749"/>
        <v>0</v>
      </c>
      <c r="HL97" s="553">
        <f t="shared" ca="1" si="749"/>
        <v>0</v>
      </c>
      <c r="HM97" s="553">
        <f t="shared" ca="1" si="749"/>
        <v>0</v>
      </c>
      <c r="HN97" s="553">
        <f t="shared" ca="1" si="749"/>
        <v>0</v>
      </c>
      <c r="HO97" s="553">
        <f t="shared" ca="1" si="749"/>
        <v>0</v>
      </c>
      <c r="HP97" s="553">
        <f t="shared" ca="1" si="749"/>
        <v>0</v>
      </c>
      <c r="HQ97" s="19">
        <f t="shared" ca="1" si="682"/>
        <v>0</v>
      </c>
      <c r="HR97" s="114">
        <f t="shared" ref="HR97:HV106" ca="1" si="750">IF(AND($N97=HR$28,$P97=HR$30,$AK97=HR$27,OR($Q97=HR$31,HR$31=1),$AS97=HR$32),INDEX(i.FS_Strategy,$AL97+1,$AK97),0)</f>
        <v>0</v>
      </c>
      <c r="HS97" s="114">
        <f t="shared" ca="1" si="750"/>
        <v>0</v>
      </c>
      <c r="HT97" s="114">
        <f t="shared" ca="1" si="750"/>
        <v>0</v>
      </c>
      <c r="HU97" s="114">
        <f t="shared" ca="1" si="750"/>
        <v>0</v>
      </c>
      <c r="HV97" s="114">
        <f t="shared" ca="1" si="750"/>
        <v>0</v>
      </c>
      <c r="HW97" s="536">
        <f t="shared" ca="1" si="684"/>
        <v>0</v>
      </c>
      <c r="HX97" s="114">
        <f t="shared" ref="HX97:IB106" ca="1" si="751">IF(AND($N97=HX$28,$P97=HX$30,$AK97=HX$27,OR($Q97=HX$31,HX$31=1),$AS97=HX$32),INDEX(i.FS_Strategy,$AL97+1,$AK97),0)</f>
        <v>0</v>
      </c>
      <c r="HY97" s="114">
        <f t="shared" ca="1" si="751"/>
        <v>0</v>
      </c>
      <c r="HZ97" s="114">
        <f t="shared" ca="1" si="751"/>
        <v>0</v>
      </c>
      <c r="IA97" s="114">
        <f t="shared" ca="1" si="751"/>
        <v>0</v>
      </c>
      <c r="IB97" s="114">
        <f t="shared" ca="1" si="751"/>
        <v>0</v>
      </c>
      <c r="IC97" s="536">
        <f t="shared" ca="1" si="686"/>
        <v>0</v>
      </c>
      <c r="ID97" s="114">
        <f t="shared" ref="ID97:IH106" ca="1" si="752">IF(AND($N97=ID$28,$P97=ID$30,$AK97=ID$27,OR($Q97=ID$31,ID$31=1),$AS97=ID$32),INDEX(i.FS_Strategy,$AL97+1,$AK97),0)</f>
        <v>0</v>
      </c>
      <c r="IE97" s="114">
        <f t="shared" ca="1" si="752"/>
        <v>0</v>
      </c>
      <c r="IF97" s="114">
        <f t="shared" ca="1" si="752"/>
        <v>0</v>
      </c>
      <c r="IG97" s="114">
        <f t="shared" ca="1" si="752"/>
        <v>0</v>
      </c>
      <c r="IH97" s="114">
        <f t="shared" ca="1" si="752"/>
        <v>0</v>
      </c>
      <c r="II97" s="536">
        <f t="shared" ca="1" si="688"/>
        <v>0</v>
      </c>
      <c r="IJ97" s="114">
        <f t="shared" ref="IJ97:IN106" ca="1" si="753">IF(AND($N97=IJ$28,$P97=IJ$30,$AK97=IJ$27,OR($Q97=IJ$31,IJ$31=1),$AS97=IJ$32),INDEX(i.FS_Strategy,$AL97+1,$AK97),0)</f>
        <v>0</v>
      </c>
      <c r="IK97" s="114">
        <f t="shared" ca="1" si="753"/>
        <v>0</v>
      </c>
      <c r="IL97" s="114">
        <f t="shared" ca="1" si="753"/>
        <v>0</v>
      </c>
      <c r="IM97" s="114">
        <f t="shared" ca="1" si="753"/>
        <v>0</v>
      </c>
      <c r="IN97" s="114">
        <f t="shared" ca="1" si="753"/>
        <v>0</v>
      </c>
      <c r="IO97" s="536">
        <f t="shared" ca="1" si="690"/>
        <v>0</v>
      </c>
      <c r="IP97" s="114">
        <f t="shared" ref="IP97:IT106" ca="1" si="754">IF(AND($N97=IP$28,$P97=IP$30,$AK97=IP$27,OR($Q97=IP$31,IP$31=1),$AS97=IP$32),INDEX(i.FS_Strategy,$AL97+1,$AK97),0)</f>
        <v>0</v>
      </c>
      <c r="IQ97" s="114">
        <f t="shared" ca="1" si="754"/>
        <v>0</v>
      </c>
      <c r="IR97" s="114">
        <f t="shared" ca="1" si="754"/>
        <v>0</v>
      </c>
      <c r="IS97" s="114">
        <f t="shared" ca="1" si="754"/>
        <v>0</v>
      </c>
      <c r="IT97" s="114">
        <f t="shared" ca="1" si="754"/>
        <v>0</v>
      </c>
      <c r="IU97" s="536">
        <f t="shared" ca="1" si="692"/>
        <v>0</v>
      </c>
      <c r="IV97" s="114">
        <f t="shared" ref="IV97:IZ106" ca="1" si="755">IF(AND($N97=IV$28,$P97=IV$30,$AK97=IV$27,OR($Q97=IV$31,IV$31=1),$AS97=IV$32),INDEX(i.FS_Strategy,$AL97+1,$AK97),0)</f>
        <v>0</v>
      </c>
      <c r="IW97" s="114">
        <f t="shared" ca="1" si="755"/>
        <v>0</v>
      </c>
      <c r="IX97" s="114">
        <f t="shared" ca="1" si="755"/>
        <v>0</v>
      </c>
      <c r="IY97" s="114">
        <f t="shared" ca="1" si="755"/>
        <v>0</v>
      </c>
      <c r="IZ97" s="114">
        <f t="shared" ca="1" si="755"/>
        <v>0</v>
      </c>
      <c r="JA97" s="536">
        <f t="shared" ca="1" si="694"/>
        <v>3</v>
      </c>
      <c r="JB97" s="115">
        <f t="shared" ca="1" si="695"/>
        <v>0</v>
      </c>
      <c r="JC97" s="115">
        <f t="shared" ca="1" si="695"/>
        <v>0</v>
      </c>
      <c r="JD97" s="115">
        <f t="shared" ca="1" si="695"/>
        <v>0</v>
      </c>
      <c r="JE97" s="115">
        <f t="shared" ca="1" si="695"/>
        <v>0</v>
      </c>
      <c r="JF97" s="553">
        <f t="shared" ref="JF97:JO106" ca="1" si="756">IF(AND($N97=JF$28,$P97=JF$30,$AK97=JF$27,OR($Q97=JF$31,JF$31=1)),INDEX(i.FS_Strategy,$AN97+1,$AK97),0)</f>
        <v>0</v>
      </c>
      <c r="JG97" s="553">
        <f t="shared" ca="1" si="756"/>
        <v>0</v>
      </c>
      <c r="JH97" s="553">
        <f t="shared" ca="1" si="756"/>
        <v>0</v>
      </c>
      <c r="JI97" s="553">
        <f t="shared" ca="1" si="756"/>
        <v>0</v>
      </c>
      <c r="JJ97" s="553">
        <f t="shared" ca="1" si="756"/>
        <v>0</v>
      </c>
      <c r="JK97" s="553">
        <f t="shared" ca="1" si="756"/>
        <v>0</v>
      </c>
      <c r="JL97" s="553">
        <f t="shared" ca="1" si="756"/>
        <v>0</v>
      </c>
      <c r="JM97" s="553">
        <f t="shared" ca="1" si="756"/>
        <v>0</v>
      </c>
      <c r="JN97" s="553">
        <f t="shared" ca="1" si="756"/>
        <v>0</v>
      </c>
      <c r="JO97" s="553">
        <f t="shared" ca="1" si="756"/>
        <v>0</v>
      </c>
      <c r="JP97" s="553">
        <f t="shared" ref="JP97:JY106" ca="1" si="757">IF(AND($N97=JP$28,$P97=JP$30,$AK97=JP$27,OR($Q97=JP$31,JP$31=1)),INDEX(i.FS_Strategy,$AN97+1,$AK97),0)</f>
        <v>0</v>
      </c>
      <c r="JQ97" s="553">
        <f t="shared" ca="1" si="757"/>
        <v>0</v>
      </c>
      <c r="JR97" s="553">
        <f t="shared" ca="1" si="757"/>
        <v>0</v>
      </c>
      <c r="JS97" s="553">
        <f t="shared" ca="1" si="757"/>
        <v>0</v>
      </c>
      <c r="JT97" s="553">
        <f t="shared" ca="1" si="757"/>
        <v>0</v>
      </c>
      <c r="JU97" s="553">
        <f t="shared" ca="1" si="757"/>
        <v>0</v>
      </c>
      <c r="JV97" s="553">
        <f t="shared" ca="1" si="757"/>
        <v>0</v>
      </c>
      <c r="JW97" s="553">
        <f t="shared" ca="1" si="757"/>
        <v>0</v>
      </c>
      <c r="JX97" s="553">
        <f t="shared" ca="1" si="757"/>
        <v>0</v>
      </c>
      <c r="JY97" s="553">
        <f t="shared" ca="1" si="757"/>
        <v>0</v>
      </c>
      <c r="JZ97" s="19">
        <f t="shared" ca="1" si="639"/>
        <v>0</v>
      </c>
      <c r="KA97" s="5">
        <f t="shared" ca="1" si="472"/>
        <v>67</v>
      </c>
      <c r="KB97" s="9"/>
      <c r="KC97" s="5">
        <f t="shared" ref="KC97:KD116" ca="1" si="758">INDEX(i.FlkStrctr,$O97,KC$26)</f>
        <v>1</v>
      </c>
      <c r="KD97" s="5" t="b">
        <f t="shared" ca="1" si="758"/>
        <v>0</v>
      </c>
      <c r="KE97" s="19">
        <f t="shared" ca="1" si="713"/>
        <v>0</v>
      </c>
      <c r="KF97" s="5">
        <f t="shared" ca="1" si="474"/>
        <v>0</v>
      </c>
      <c r="KG97" s="5">
        <f t="shared" ca="1" si="475"/>
        <v>1.2500000000000001E-2</v>
      </c>
      <c r="KH97" s="19">
        <f t="shared" ca="1" si="476"/>
        <v>0</v>
      </c>
      <c r="KI97" s="19">
        <f t="shared" ca="1" si="476"/>
        <v>0</v>
      </c>
      <c r="KJ97" s="19" t="str">
        <f t="shared" ca="1" si="476"/>
        <v>-</v>
      </c>
      <c r="KK97" s="19" t="str">
        <f t="shared" ca="1" si="731"/>
        <v>-</v>
      </c>
      <c r="KL97" s="19" t="str">
        <f t="shared" ca="1" si="731"/>
        <v>-</v>
      </c>
      <c r="KM97" s="19" t="str">
        <f t="shared" ca="1" si="731"/>
        <v>-</v>
      </c>
      <c r="KN97" s="19" t="str">
        <f t="shared" ca="1" si="731"/>
        <v>-</v>
      </c>
      <c r="KO97" s="19" t="str">
        <f t="shared" ca="1" si="731"/>
        <v>-</v>
      </c>
      <c r="KP97" s="19" t="str">
        <f t="shared" ca="1" si="731"/>
        <v>-</v>
      </c>
      <c r="KQ97" s="19" t="str">
        <f t="shared" ca="1" si="731"/>
        <v>-</v>
      </c>
      <c r="KR97" s="19" t="str">
        <f t="shared" ca="1" si="731"/>
        <v>-</v>
      </c>
      <c r="KS97" s="19" t="str">
        <f t="shared" ca="1" si="731"/>
        <v>-</v>
      </c>
      <c r="KT97" s="19" t="str">
        <f t="shared" ca="1" si="731"/>
        <v>-</v>
      </c>
      <c r="KU97" s="19" t="str">
        <f t="shared" ca="1" si="731"/>
        <v>-</v>
      </c>
      <c r="KV97" s="19" t="str">
        <f t="shared" ca="1" si="731"/>
        <v>-</v>
      </c>
      <c r="KW97" s="19">
        <f t="shared" ca="1" si="631"/>
        <v>1</v>
      </c>
      <c r="KX97" s="19">
        <f t="shared" ca="1" si="713"/>
        <v>0</v>
      </c>
      <c r="KY97" s="19">
        <f t="shared" ca="1" si="478"/>
        <v>1</v>
      </c>
      <c r="KZ97" s="19">
        <f t="shared" ca="1" si="631"/>
        <v>1</v>
      </c>
      <c r="LA97" s="19">
        <f t="shared" ca="1" si="631"/>
        <v>1</v>
      </c>
      <c r="LB97" s="19">
        <f t="shared" ca="1" si="631"/>
        <v>1</v>
      </c>
      <c r="LC97" s="19">
        <f t="shared" ca="1" si="631"/>
        <v>0</v>
      </c>
      <c r="LD97" s="19">
        <f t="shared" ca="1" si="631"/>
        <v>1</v>
      </c>
      <c r="LE97" s="19">
        <f t="shared" ca="1" si="631"/>
        <v>0</v>
      </c>
      <c r="LF97" s="19">
        <f t="shared" ca="1" si="631"/>
        <v>0</v>
      </c>
      <c r="LG97" s="19">
        <f t="shared" ref="LG97:LN111" ca="1" si="759">OFFSET(LG$5,$B97,0)</f>
        <v>1</v>
      </c>
      <c r="LH97" s="19">
        <f t="shared" ca="1" si="759"/>
        <v>0</v>
      </c>
      <c r="LI97" s="19">
        <f t="shared" ca="1" si="759"/>
        <v>0</v>
      </c>
      <c r="LJ97" s="19">
        <f t="shared" ca="1" si="759"/>
        <v>0</v>
      </c>
      <c r="LK97" s="19">
        <f t="shared" ca="1" si="759"/>
        <v>0</v>
      </c>
      <c r="LL97" s="19">
        <f t="shared" ca="1" si="759"/>
        <v>1</v>
      </c>
      <c r="LM97" s="19">
        <f t="shared" ca="1" si="759"/>
        <v>0</v>
      </c>
      <c r="LN97" s="19">
        <f t="shared" ca="1" si="759"/>
        <v>1</v>
      </c>
      <c r="LO97" s="19">
        <f t="shared" ca="1" si="713"/>
        <v>0</v>
      </c>
      <c r="LP97" s="19">
        <f t="shared" ca="1" si="713"/>
        <v>0</v>
      </c>
      <c r="LQ97" s="19">
        <f t="shared" ca="1" si="713"/>
        <v>0</v>
      </c>
      <c r="LR97" s="19">
        <f t="shared" ca="1" si="713"/>
        <v>0</v>
      </c>
      <c r="LS97" s="19">
        <f t="shared" ca="1" si="713"/>
        <v>0</v>
      </c>
      <c r="LT97" s="19">
        <f t="shared" ca="1" si="713"/>
        <v>0</v>
      </c>
      <c r="LU97" s="19">
        <f t="shared" ca="1" si="713"/>
        <v>0</v>
      </c>
      <c r="LV97" s="19">
        <f t="shared" ca="1" si="713"/>
        <v>0</v>
      </c>
      <c r="LW97" s="19">
        <f t="shared" ca="1" si="713"/>
        <v>0</v>
      </c>
      <c r="LX97" s="19">
        <f t="shared" ca="1" si="704"/>
        <v>0</v>
      </c>
      <c r="LY97" s="19">
        <f t="shared" ca="1" si="704"/>
        <v>0</v>
      </c>
      <c r="LZ97" s="19">
        <f t="shared" ca="1" si="704"/>
        <v>0</v>
      </c>
      <c r="MA97" s="19">
        <f t="shared" ca="1" si="704"/>
        <v>0</v>
      </c>
      <c r="MB97" s="19">
        <f t="shared" ca="1" si="704"/>
        <v>0</v>
      </c>
      <c r="MC97" s="19">
        <f t="shared" ca="1" si="704"/>
        <v>0</v>
      </c>
      <c r="MD97" s="19">
        <f t="shared" ca="1" si="704"/>
        <v>0</v>
      </c>
      <c r="ME97" s="19">
        <f t="shared" ca="1" si="704"/>
        <v>0</v>
      </c>
      <c r="MF97" s="19">
        <f t="shared" ca="1" si="704"/>
        <v>0</v>
      </c>
      <c r="MG97" s="19">
        <f t="shared" ref="MG97:MH103" ca="1" si="760">OFFSET(MG$5,$B97,0)</f>
        <v>0</v>
      </c>
      <c r="MH97" s="19">
        <f t="shared" ca="1" si="760"/>
        <v>0</v>
      </c>
      <c r="MI97" s="19">
        <f t="shared" ca="1" si="704"/>
        <v>0</v>
      </c>
      <c r="MJ97" s="5">
        <f t="shared" ref="MJ97:MM116" ca="1" si="761">INDEX(i.dryman,($AP97-1)*4+$AO97,MJ$27)</f>
        <v>0</v>
      </c>
      <c r="MK97" s="5">
        <f t="shared" ca="1" si="761"/>
        <v>6.25E-2</v>
      </c>
      <c r="ML97" s="5">
        <f t="shared" ca="1" si="761"/>
        <v>6.25E-2</v>
      </c>
      <c r="MM97" s="5">
        <f t="shared" ca="1" si="761"/>
        <v>6.25E-2</v>
      </c>
      <c r="MN97" s="19">
        <f t="shared" ca="1" si="418"/>
        <v>0</v>
      </c>
      <c r="MO97" s="19">
        <f t="shared" ca="1" si="704"/>
        <v>0</v>
      </c>
      <c r="MP97" s="19">
        <f t="shared" ca="1" si="370"/>
        <v>0</v>
      </c>
      <c r="MQ97" s="19">
        <f t="shared" ca="1" si="370"/>
        <v>0</v>
      </c>
      <c r="MR97" s="19">
        <f t="shared" ca="1" si="370"/>
        <v>0</v>
      </c>
      <c r="MS97" s="19">
        <f t="shared" ca="1" si="370"/>
        <v>0</v>
      </c>
      <c r="MT97" s="19">
        <f t="shared" ca="1" si="704"/>
        <v>0</v>
      </c>
      <c r="MU97" s="19">
        <f t="shared" ca="1" si="704"/>
        <v>1</v>
      </c>
      <c r="MV97" s="19">
        <f t="shared" ref="MV97:MX116" ca="1" si="762">OFFSET(MV$5,$B97,0)</f>
        <v>0</v>
      </c>
      <c r="MW97" s="19">
        <f t="shared" ca="1" si="762"/>
        <v>0</v>
      </c>
      <c r="MX97" s="19">
        <f t="shared" ca="1" si="762"/>
        <v>0</v>
      </c>
      <c r="MY97" s="19">
        <f t="shared" ca="1" si="704"/>
        <v>0</v>
      </c>
      <c r="MZ97" s="19">
        <f t="shared" ca="1" si="704"/>
        <v>1</v>
      </c>
      <c r="NA97" s="9"/>
      <c r="NB97" s="5" t="b">
        <f t="shared" ca="1" si="482"/>
        <v>0</v>
      </c>
      <c r="NC97" s="19" t="str">
        <f t="shared" ca="1" si="373"/>
        <v>-</v>
      </c>
      <c r="ND97" s="19" t="str">
        <f t="shared" ca="1" si="373"/>
        <v>-</v>
      </c>
      <c r="NE97" s="5" t="b">
        <f t="shared" ref="NE97:NG116" ca="1" si="763">($P97=NE$30)</f>
        <v>0</v>
      </c>
      <c r="NF97" s="5" t="b">
        <f t="shared" ca="1" si="763"/>
        <v>0</v>
      </c>
      <c r="NG97" s="5" t="b">
        <f t="shared" ca="1" si="763"/>
        <v>1</v>
      </c>
      <c r="NH97" s="134">
        <f t="shared" ref="NH97:NI116" ca="1" si="764">$Q97</f>
        <v>2</v>
      </c>
      <c r="NI97" s="134">
        <f t="shared" ca="1" si="764"/>
        <v>2</v>
      </c>
      <c r="NJ97" s="5" t="b">
        <f t="shared" ca="1" si="610"/>
        <v>0</v>
      </c>
      <c r="NK97" s="5" t="b">
        <f t="shared" ca="1" si="610"/>
        <v>1</v>
      </c>
      <c r="NL97" s="5" t="b">
        <f t="shared" ca="1" si="610"/>
        <v>1</v>
      </c>
      <c r="NM97" s="5" t="b">
        <f t="shared" ca="1" si="610"/>
        <v>0</v>
      </c>
      <c r="NN97" s="5">
        <f t="shared" ca="1" si="611"/>
        <v>1</v>
      </c>
      <c r="NO97" s="5">
        <f t="shared" ca="1" si="611"/>
        <v>0</v>
      </c>
      <c r="NP97" s="5" t="b">
        <f t="shared" ca="1" si="612"/>
        <v>0</v>
      </c>
      <c r="NQ97" s="5" t="str" cm="1">
        <f t="array" aca="1" ref="NQ97" ca="1">IF(OR(NR97:NY97&lt;&gt;"-"),TRUE,"-")</f>
        <v>-</v>
      </c>
      <c r="NR97" s="19" t="str">
        <f t="shared" ca="1" si="632"/>
        <v>-</v>
      </c>
      <c r="NS97" s="19" t="str">
        <f t="shared" ca="1" si="632"/>
        <v>-</v>
      </c>
      <c r="NT97" s="19" t="str">
        <f t="shared" ca="1" si="632"/>
        <v>-</v>
      </c>
      <c r="NU97" s="19" t="str">
        <f t="shared" ca="1" si="632"/>
        <v>-</v>
      </c>
      <c r="NV97" s="19" t="str">
        <f t="shared" ca="1" si="632"/>
        <v>-</v>
      </c>
      <c r="NW97" s="19" t="str">
        <f t="shared" ca="1" si="632"/>
        <v>-</v>
      </c>
      <c r="NX97" s="19" t="str">
        <f t="shared" ca="1" si="632"/>
        <v>-</v>
      </c>
      <c r="NY97" s="19" t="str">
        <f t="shared" ca="1" si="632"/>
        <v>-</v>
      </c>
      <c r="NZ97" s="5" t="b">
        <f t="array" aca="1" ref="NZ97" ca="1">IF(OR(OA97:OG97&lt;&gt;"-"),TRUE,"-")</f>
        <v>1</v>
      </c>
      <c r="OA97" s="19">
        <f t="shared" ca="1" si="732"/>
        <v>0</v>
      </c>
      <c r="OB97" s="19">
        <f t="shared" ca="1" si="732"/>
        <v>999999</v>
      </c>
      <c r="OC97" s="19">
        <f t="shared" ca="1" si="732"/>
        <v>999999</v>
      </c>
      <c r="OD97" s="19">
        <f t="shared" ca="1" si="732"/>
        <v>999999</v>
      </c>
      <c r="OE97" s="19">
        <f t="shared" ca="1" si="732"/>
        <v>999999</v>
      </c>
      <c r="OF97" s="19">
        <f t="shared" ca="1" si="732"/>
        <v>999999</v>
      </c>
      <c r="OG97" s="19">
        <f t="shared" ca="1" si="732"/>
        <v>999999</v>
      </c>
      <c r="OH97" s="5" t="str">
        <f t="array" aca="1" ref="OH97" ca="1">IF(OR(OI97:OJ97&lt;&gt;"-"),TRUE,"-")</f>
        <v>-</v>
      </c>
      <c r="OI97" s="19" t="str">
        <f t="shared" ca="1" si="626"/>
        <v>-</v>
      </c>
      <c r="OJ97" s="19" t="str">
        <f t="shared" ca="1" si="626"/>
        <v>-</v>
      </c>
      <c r="OK97" s="19" t="b">
        <f t="shared" ca="1" si="732"/>
        <v>1</v>
      </c>
      <c r="OL97" s="19">
        <f t="shared" ca="1" si="732"/>
        <v>0</v>
      </c>
      <c r="OM97" s="5" t="str">
        <f t="shared" ref="OM97:OP116" ca="1" si="765">INDEX(i.FlkStrctr,$O97,OM$26)</f>
        <v>-</v>
      </c>
      <c r="ON97" s="5" t="str">
        <f t="shared" ca="1" si="765"/>
        <v>-</v>
      </c>
      <c r="OO97" s="5" t="str">
        <f t="shared" ca="1" si="765"/>
        <v>-</v>
      </c>
      <c r="OP97" s="5" t="str">
        <f t="shared" ca="1" si="765"/>
        <v>-</v>
      </c>
      <c r="OQ97" s="19" t="str">
        <f t="shared" ca="1" si="386"/>
        <v>-</v>
      </c>
      <c r="OR97" s="19" t="str">
        <f t="shared" ca="1" si="386"/>
        <v>-</v>
      </c>
      <c r="OS97" s="19" t="str">
        <f t="shared" ca="1" si="386"/>
        <v>-</v>
      </c>
      <c r="OT97" s="19" t="str">
        <f t="shared" ca="1" si="386"/>
        <v>-</v>
      </c>
      <c r="OU97" s="19">
        <f t="shared" ca="1" si="386"/>
        <v>0</v>
      </c>
      <c r="OV97" s="19" t="str">
        <f t="shared" ca="1" si="386"/>
        <v>-</v>
      </c>
      <c r="OW97" s="5" t="str">
        <f t="shared" ca="1" si="733"/>
        <v>-</v>
      </c>
      <c r="OX97" s="5">
        <f t="shared" ca="1" si="733"/>
        <v>500</v>
      </c>
      <c r="OY97" s="5">
        <f t="shared" ca="1" si="733"/>
        <v>500</v>
      </c>
      <c r="OZ97" s="5" t="str">
        <f t="shared" ca="1" si="733"/>
        <v>-</v>
      </c>
      <c r="PA97" s="5" t="str">
        <f t="shared" ca="1" si="733"/>
        <v>-</v>
      </c>
      <c r="PB97" s="5" t="str">
        <f t="shared" ca="1" si="733"/>
        <v>-</v>
      </c>
      <c r="PC97" s="5">
        <f t="shared" ca="1" si="492"/>
        <v>1.5</v>
      </c>
      <c r="PD97" s="9"/>
      <c r="PE97" s="19">
        <f t="shared" ca="1" si="714"/>
        <v>50</v>
      </c>
      <c r="PF97" s="19">
        <f t="shared" ca="1" si="715"/>
        <v>50</v>
      </c>
      <c r="PG97" s="19">
        <f t="shared" ca="1" si="715"/>
        <v>50</v>
      </c>
      <c r="PH97" s="19">
        <f t="shared" ca="1" si="715"/>
        <v>50</v>
      </c>
      <c r="PI97" s="19">
        <f t="shared" ca="1" si="698"/>
        <v>1</v>
      </c>
      <c r="PJ97" s="5">
        <f t="shared" ca="1" si="493"/>
        <v>1</v>
      </c>
      <c r="PK97" s="19">
        <f t="shared" ca="1" si="494"/>
        <v>1</v>
      </c>
      <c r="PL97" s="9"/>
      <c r="PM97" s="19" t="b">
        <f t="shared" ca="1" si="734"/>
        <v>0</v>
      </c>
      <c r="PN97" s="19" t="b">
        <f t="shared" ca="1" si="734"/>
        <v>0</v>
      </c>
      <c r="PO97" s="19">
        <f t="shared" ca="1" si="715"/>
        <v>1</v>
      </c>
      <c r="PP97" s="19">
        <f t="shared" ca="1" si="715"/>
        <v>1</v>
      </c>
      <c r="PQ97" s="19">
        <f t="shared" ca="1" si="715"/>
        <v>1</v>
      </c>
      <c r="PR97" s="19">
        <f t="shared" ca="1" si="715"/>
        <v>1</v>
      </c>
      <c r="PS97" s="19">
        <f t="shared" ca="1" si="715"/>
        <v>1</v>
      </c>
      <c r="PT97" s="19">
        <f t="shared" ca="1" si="715"/>
        <v>1</v>
      </c>
      <c r="PU97" s="19">
        <f t="shared" ca="1" si="715"/>
        <v>1</v>
      </c>
      <c r="PV97" s="19">
        <f t="shared" ca="1" si="715"/>
        <v>1</v>
      </c>
      <c r="PW97" s="19">
        <f t="shared" ca="1" si="715"/>
        <v>1</v>
      </c>
      <c r="PX97" s="9"/>
      <c r="PY97" s="12" t="str">
        <f t="shared" ca="1" si="496"/>
        <v>-</v>
      </c>
      <c r="PZ97" s="19" t="str">
        <f t="shared" ca="1" si="724"/>
        <v>-</v>
      </c>
      <c r="QA97" s="19" t="str">
        <f t="shared" ca="1" si="724"/>
        <v>-</v>
      </c>
      <c r="QB97" s="19" t="str">
        <f t="shared" ca="1" si="498"/>
        <v>-</v>
      </c>
      <c r="QC97" s="19" t="str">
        <f t="shared" ca="1" si="724"/>
        <v>-</v>
      </c>
      <c r="QD97" s="19" t="str">
        <f t="shared" ca="1" si="499"/>
        <v>-</v>
      </c>
      <c r="QE97" s="19" t="str">
        <f t="shared" ca="1" si="724"/>
        <v>-</v>
      </c>
      <c r="QF97" s="19" t="str">
        <f t="shared" ca="1" si="724"/>
        <v>-</v>
      </c>
      <c r="QG97" s="19" t="str">
        <f t="shared" ca="1" si="724"/>
        <v>-</v>
      </c>
      <c r="QH97" s="19" t="str">
        <f t="shared" ca="1" si="724"/>
        <v>-</v>
      </c>
      <c r="QI97" s="19" t="str">
        <f t="shared" ca="1" si="724"/>
        <v>-</v>
      </c>
      <c r="QJ97" s="19" t="str">
        <f t="shared" ca="1" si="724"/>
        <v>-</v>
      </c>
      <c r="QK97" s="19" t="str">
        <f t="shared" ca="1" si="724"/>
        <v>-</v>
      </c>
      <c r="QL97" s="19" t="str">
        <f t="shared" ca="1" si="724"/>
        <v>-</v>
      </c>
      <c r="QM97" s="19" t="str">
        <f t="shared" ca="1" si="724"/>
        <v>-</v>
      </c>
      <c r="QN97" s="19" t="str">
        <f t="shared" ca="1" si="724"/>
        <v>-</v>
      </c>
      <c r="QO97" s="19" t="str">
        <f t="shared" ca="1" si="724"/>
        <v>-</v>
      </c>
      <c r="QP97" s="19" t="str">
        <f t="shared" ca="1" si="724"/>
        <v>-</v>
      </c>
      <c r="QQ97" s="19" t="str">
        <f t="shared" ca="1" si="724"/>
        <v>-</v>
      </c>
      <c r="QR97" s="19" t="str">
        <f t="shared" ca="1" si="719"/>
        <v>-</v>
      </c>
      <c r="QS97" s="19" t="str">
        <f t="shared" ca="1" si="719"/>
        <v>-</v>
      </c>
      <c r="QT97" s="19" t="str">
        <f t="shared" ca="1" si="719"/>
        <v>-</v>
      </c>
      <c r="QU97" s="19" t="str">
        <f t="shared" ca="1" si="719"/>
        <v>-</v>
      </c>
      <c r="QV97" s="19" t="str">
        <f t="shared" ca="1" si="719"/>
        <v>-</v>
      </c>
      <c r="QW97" s="19" t="str">
        <f t="shared" ca="1" si="719"/>
        <v>-</v>
      </c>
      <c r="QX97" s="19" t="str">
        <f t="shared" ca="1" si="719"/>
        <v>-</v>
      </c>
      <c r="QY97" s="19" t="str">
        <f t="shared" ca="1" si="735"/>
        <v>-</v>
      </c>
      <c r="QZ97" s="19" t="str">
        <f t="shared" ca="1" si="735"/>
        <v>-</v>
      </c>
      <c r="RA97" s="19" t="str">
        <f t="shared" ca="1" si="735"/>
        <v>-</v>
      </c>
      <c r="RB97" s="19" t="str">
        <f t="shared" ca="1" si="735"/>
        <v>-</v>
      </c>
      <c r="RC97" s="19" t="str">
        <f t="shared" ca="1" si="735"/>
        <v>-</v>
      </c>
      <c r="RD97" s="19" t="str">
        <f t="shared" ca="1" si="735"/>
        <v>-</v>
      </c>
      <c r="RE97" s="19" t="str">
        <f t="shared" ca="1" si="735"/>
        <v>-</v>
      </c>
      <c r="RF97" s="19" t="str">
        <f t="shared" ca="1" si="735"/>
        <v>-</v>
      </c>
      <c r="RG97" s="19" t="str">
        <f t="shared" ca="1" si="735"/>
        <v>-</v>
      </c>
      <c r="RH97" s="19" t="str">
        <f t="shared" ca="1" si="735"/>
        <v>-</v>
      </c>
      <c r="RI97" s="19" t="str">
        <f t="shared" ca="1" si="719"/>
        <v>-</v>
      </c>
      <c r="RJ97" s="19" t="str">
        <f t="shared" ca="1" si="719"/>
        <v>-</v>
      </c>
      <c r="RK97" s="19" t="str">
        <f t="shared" ca="1" si="719"/>
        <v>-</v>
      </c>
      <c r="RL97" s="19" t="str">
        <f t="shared" ca="1" si="719"/>
        <v>-</v>
      </c>
      <c r="RM97" s="19" t="str">
        <f t="shared" ca="1" si="719"/>
        <v>-</v>
      </c>
      <c r="RN97" s="19" t="str">
        <f t="shared" ca="1" si="719"/>
        <v>-</v>
      </c>
      <c r="RO97" s="19" t="str">
        <f t="shared" ca="1" si="719"/>
        <v>-</v>
      </c>
      <c r="RP97" s="19" t="str">
        <f t="shared" ca="1" si="719"/>
        <v>-</v>
      </c>
      <c r="RQ97" s="19" t="str">
        <f t="shared" ca="1" si="500"/>
        <v>-</v>
      </c>
      <c r="RR97" s="19" t="str">
        <f t="shared" ca="1" si="726"/>
        <v>-</v>
      </c>
      <c r="RS97" s="19" t="str">
        <f t="shared" ca="1" si="726"/>
        <v>-</v>
      </c>
      <c r="RT97" s="19" t="str">
        <f t="shared" ca="1" si="726"/>
        <v>-</v>
      </c>
      <c r="RU97" s="19" t="str">
        <f t="shared" ca="1" si="726"/>
        <v>-</v>
      </c>
      <c r="RV97" s="19" t="str">
        <f t="shared" ca="1" si="726"/>
        <v>-</v>
      </c>
      <c r="RW97" s="19" t="str">
        <f t="shared" ca="1" si="726"/>
        <v>-</v>
      </c>
      <c r="RX97" s="19" t="str">
        <f t="shared" ca="1" si="726"/>
        <v>-</v>
      </c>
      <c r="RY97" s="19" t="str">
        <f t="shared" ca="1" si="726"/>
        <v>-</v>
      </c>
      <c r="RZ97" s="19" t="str">
        <f t="shared" ca="1" si="726"/>
        <v>-</v>
      </c>
      <c r="SA97" s="19" t="str">
        <f t="shared" ca="1" si="726"/>
        <v>-</v>
      </c>
      <c r="SB97" s="19" t="str">
        <f t="shared" ca="1" si="726"/>
        <v>-</v>
      </c>
      <c r="SC97" s="19" t="str">
        <f t="shared" ca="1" si="726"/>
        <v>-</v>
      </c>
      <c r="SD97" s="19" t="str">
        <f t="shared" ca="1" si="726"/>
        <v>-</v>
      </c>
      <c r="SE97" s="19" t="str">
        <f t="shared" ca="1" si="726"/>
        <v>-</v>
      </c>
      <c r="SF97" s="19" t="str">
        <f t="shared" ca="1" si="726"/>
        <v>-</v>
      </c>
      <c r="SG97" s="19" t="str">
        <f t="shared" ca="1" si="726"/>
        <v>-</v>
      </c>
      <c r="SH97" s="19" t="str">
        <f t="shared" ca="1" si="720"/>
        <v>-</v>
      </c>
      <c r="SI97" s="12" t="str">
        <f t="shared" ca="1" si="504"/>
        <v>-</v>
      </c>
      <c r="SJ97" s="19" t="str">
        <f t="shared" ca="1" si="720"/>
        <v>-</v>
      </c>
      <c r="SK97" s="19" t="str">
        <f t="shared" ca="1" si="720"/>
        <v>-</v>
      </c>
      <c r="SL97" s="19" t="str">
        <f t="shared" ca="1" si="720"/>
        <v>-</v>
      </c>
      <c r="SM97" s="19" t="str">
        <f t="shared" ca="1" si="736"/>
        <v>-</v>
      </c>
      <c r="SN97" s="19" t="str">
        <f t="shared" ca="1" si="736"/>
        <v>-</v>
      </c>
      <c r="SO97" s="19" t="str">
        <f t="shared" ca="1" si="736"/>
        <v>-</v>
      </c>
      <c r="SP97" s="19" t="str">
        <f t="shared" ca="1" si="736"/>
        <v>-</v>
      </c>
      <c r="SQ97" s="19" t="str">
        <f t="shared" ca="1" si="736"/>
        <v>-</v>
      </c>
      <c r="SR97" s="19" t="str">
        <f t="shared" ca="1" si="736"/>
        <v>-</v>
      </c>
      <c r="SS97" s="19" t="str">
        <f t="shared" ca="1" si="720"/>
        <v>-</v>
      </c>
      <c r="ST97" s="19" t="str">
        <f t="shared" ca="1" si="720"/>
        <v>-</v>
      </c>
      <c r="SU97" s="19" t="str">
        <f t="shared" ca="1" si="720"/>
        <v>-</v>
      </c>
      <c r="SV97" s="19" t="str">
        <f t="shared" ca="1" si="720"/>
        <v>-</v>
      </c>
      <c r="SW97" s="19" t="str">
        <f t="shared" ca="1" si="720"/>
        <v>-</v>
      </c>
      <c r="SX97" s="19" t="str">
        <f t="shared" ca="1" si="720"/>
        <v>-</v>
      </c>
      <c r="SY97" s="19" t="str">
        <f t="shared" ca="1" si="720"/>
        <v>-</v>
      </c>
      <c r="SZ97" s="19" t="str">
        <f t="shared" ca="1" si="720"/>
        <v>-</v>
      </c>
      <c r="TA97" s="19" t="str">
        <f t="shared" ca="1" si="720"/>
        <v>-</v>
      </c>
      <c r="TB97" s="19" t="str">
        <f t="shared" ca="1" si="720"/>
        <v>-</v>
      </c>
      <c r="TC97" s="19" t="str">
        <f t="shared" ca="1" si="503"/>
        <v>-</v>
      </c>
      <c r="TD97" s="19" t="str">
        <f t="shared" ca="1" si="727"/>
        <v>-</v>
      </c>
      <c r="TE97" s="19" t="str">
        <f t="shared" ca="1" si="727"/>
        <v>-</v>
      </c>
      <c r="TF97" s="19" t="str">
        <f t="shared" ca="1" si="727"/>
        <v>-</v>
      </c>
      <c r="TG97" s="19" t="str">
        <f t="shared" ca="1" si="727"/>
        <v>-</v>
      </c>
      <c r="TH97" s="19" t="str">
        <f t="shared" ca="1" si="727"/>
        <v>-</v>
      </c>
      <c r="TI97" s="19" t="str">
        <f t="shared" ca="1" si="727"/>
        <v>-</v>
      </c>
      <c r="TJ97" s="19" t="str">
        <f t="shared" ca="1" si="727"/>
        <v>-</v>
      </c>
      <c r="TK97" s="19" t="str">
        <f t="shared" ca="1" si="727"/>
        <v>-</v>
      </c>
      <c r="TL97" s="19" t="str">
        <f t="shared" ca="1" si="727"/>
        <v>-</v>
      </c>
      <c r="TM97" s="19" t="str">
        <f t="shared" ca="1" si="728"/>
        <v>-</v>
      </c>
      <c r="TN97" s="19" t="str">
        <f t="shared" ca="1" si="728"/>
        <v>-</v>
      </c>
      <c r="TO97" s="19" t="str">
        <f t="shared" ca="1" si="728"/>
        <v>-</v>
      </c>
      <c r="TP97" s="19" t="str">
        <f t="shared" ca="1" si="728"/>
        <v>-</v>
      </c>
      <c r="TQ97" s="19" t="str">
        <f t="shared" ca="1" si="728"/>
        <v>-</v>
      </c>
      <c r="TR97" s="19" t="str">
        <f t="shared" ca="1" si="728"/>
        <v>-</v>
      </c>
      <c r="TS97" s="19" t="str">
        <f t="shared" ca="1" si="727"/>
        <v>-</v>
      </c>
      <c r="TT97" s="19" t="str">
        <f t="shared" ca="1" si="727"/>
        <v>-</v>
      </c>
      <c r="TU97" s="19" t="str">
        <f t="shared" ca="1" si="727"/>
        <v>-</v>
      </c>
      <c r="TV97" s="19" t="str">
        <f t="shared" ca="1" si="727"/>
        <v>-</v>
      </c>
      <c r="TW97" s="19" t="str">
        <f t="shared" ca="1" si="727"/>
        <v>-</v>
      </c>
      <c r="TX97" s="19" t="str">
        <f t="shared" ca="1" si="727"/>
        <v>-</v>
      </c>
      <c r="TY97" s="19" t="str">
        <f t="shared" ca="1" si="727"/>
        <v>-</v>
      </c>
      <c r="TZ97" s="19" t="str">
        <f t="shared" ca="1" si="721"/>
        <v>-</v>
      </c>
      <c r="UA97" s="19" t="str">
        <f t="shared" ca="1" si="721"/>
        <v>-</v>
      </c>
      <c r="UB97" s="19" t="str">
        <f t="shared" ca="1" si="721"/>
        <v>-</v>
      </c>
      <c r="UC97" s="19" t="str">
        <f t="shared" ca="1" si="721"/>
        <v>-</v>
      </c>
      <c r="UD97" s="19" t="str">
        <f t="shared" ca="1" si="721"/>
        <v>-</v>
      </c>
      <c r="UE97" s="19" t="str">
        <f t="shared" ca="1" si="721"/>
        <v>-</v>
      </c>
      <c r="UF97" s="19" t="str">
        <f t="shared" ca="1" si="721"/>
        <v>-</v>
      </c>
      <c r="UG97" s="19" t="str">
        <f t="shared" ca="1" si="721"/>
        <v>-</v>
      </c>
      <c r="UH97" s="19" t="str">
        <f t="shared" ca="1" si="721"/>
        <v>-</v>
      </c>
      <c r="UI97" s="19" t="str">
        <f t="shared" ca="1" si="721"/>
        <v>-</v>
      </c>
      <c r="UJ97" s="19" t="str">
        <f t="shared" ca="1" si="721"/>
        <v>-</v>
      </c>
      <c r="UK97" s="19" t="str">
        <f t="shared" ca="1" si="721"/>
        <v>-</v>
      </c>
      <c r="UL97" s="19" t="str">
        <f t="shared" ca="1" si="721"/>
        <v>-</v>
      </c>
      <c r="UM97" s="19" t="str">
        <f t="shared" ca="1" si="508"/>
        <v>-</v>
      </c>
      <c r="UN97" s="19" t="str">
        <f t="shared" ca="1" si="508"/>
        <v>-</v>
      </c>
      <c r="UO97" s="19" t="str">
        <f t="shared" ca="1" si="508"/>
        <v>-</v>
      </c>
      <c r="UP97" s="19" t="str">
        <f t="shared" ca="1" si="508"/>
        <v>-</v>
      </c>
      <c r="UQ97" s="19" t="str">
        <f t="shared" ca="1" si="508"/>
        <v>-</v>
      </c>
      <c r="UR97" s="19" t="str">
        <f t="shared" ca="1" si="508"/>
        <v>-</v>
      </c>
      <c r="US97" s="12" t="b">
        <f t="shared" ca="1" si="509"/>
        <v>1</v>
      </c>
      <c r="UT97" s="19" t="str">
        <f t="shared" ca="1" si="738"/>
        <v>-</v>
      </c>
      <c r="UU97" s="19" t="str">
        <f t="shared" ca="1" si="738"/>
        <v>-</v>
      </c>
      <c r="UV97" s="19" t="str">
        <f t="shared" ca="1" si="738"/>
        <v>-</v>
      </c>
      <c r="UW97" s="19" t="str">
        <f t="shared" ca="1" si="738"/>
        <v>-</v>
      </c>
      <c r="UX97" s="19" t="str">
        <f t="shared" ca="1" si="738"/>
        <v>-</v>
      </c>
      <c r="UY97" s="19" t="str">
        <f t="shared" ca="1" si="738"/>
        <v>-</v>
      </c>
      <c r="UZ97" s="19" t="str">
        <f t="shared" ca="1" si="738"/>
        <v>-</v>
      </c>
      <c r="VA97" s="19" t="str">
        <f t="shared" ca="1" si="738"/>
        <v>-</v>
      </c>
      <c r="VB97" s="19" t="str">
        <f t="shared" ca="1" si="738"/>
        <v>-</v>
      </c>
      <c r="VC97" s="19" t="str">
        <f t="shared" ca="1" si="738"/>
        <v>-</v>
      </c>
      <c r="VD97" s="19" t="str">
        <f t="shared" ca="1" si="738"/>
        <v>-</v>
      </c>
      <c r="VE97" s="19" t="str">
        <f t="shared" ca="1" si="738"/>
        <v>-</v>
      </c>
      <c r="VF97" s="19" t="str">
        <f t="shared" ca="1" si="738"/>
        <v>-</v>
      </c>
      <c r="VG97" s="19" t="str">
        <f t="shared" ca="1" si="738"/>
        <v>-</v>
      </c>
      <c r="VH97" s="19" t="str">
        <f t="shared" ca="1" si="738"/>
        <v>-</v>
      </c>
      <c r="VI97" s="19" t="str">
        <f t="shared" ca="1" si="738"/>
        <v>-</v>
      </c>
      <c r="VJ97" s="19" t="str">
        <f t="shared" ca="1" si="738"/>
        <v>-</v>
      </c>
      <c r="VK97" s="19" t="str">
        <f t="shared" ca="1" si="738"/>
        <v>-</v>
      </c>
      <c r="VL97" s="19" t="str">
        <f t="shared" ca="1" si="738"/>
        <v>-</v>
      </c>
      <c r="VM97" s="19" t="str">
        <f t="shared" ca="1" si="738"/>
        <v>-</v>
      </c>
      <c r="VN97" s="19" t="str">
        <f t="shared" ca="1" si="738"/>
        <v>-</v>
      </c>
      <c r="VO97" s="19" t="str">
        <f t="shared" ca="1" si="738"/>
        <v>-</v>
      </c>
      <c r="VP97" s="19" t="str">
        <f t="shared" ca="1" si="738"/>
        <v>-</v>
      </c>
      <c r="VQ97" s="19" t="str">
        <f t="shared" ca="1" si="738"/>
        <v>-</v>
      </c>
      <c r="VR97" s="19" t="str">
        <f t="shared" ca="1" si="738"/>
        <v>-</v>
      </c>
      <c r="VS97" s="19" t="str">
        <f t="shared" ca="1" si="738"/>
        <v>-</v>
      </c>
      <c r="VT97" s="19" t="str">
        <f t="shared" ca="1" si="738"/>
        <v>-</v>
      </c>
      <c r="VU97" s="19" t="str">
        <f t="shared" ca="1" si="738"/>
        <v>-</v>
      </c>
      <c r="VV97" s="19" t="str">
        <f t="shared" ca="1" si="738"/>
        <v>-</v>
      </c>
      <c r="VW97" s="19" t="str">
        <f t="shared" ca="1" si="738"/>
        <v>-</v>
      </c>
      <c r="VX97" s="19" t="str">
        <f t="shared" ca="1" si="738"/>
        <v>-</v>
      </c>
      <c r="VY97" s="19" t="str">
        <f t="shared" ca="1" si="738"/>
        <v>-</v>
      </c>
      <c r="VZ97" s="19" t="str">
        <f t="shared" ca="1" si="738"/>
        <v>-</v>
      </c>
      <c r="WA97" s="19" t="str">
        <f t="shared" ca="1" si="738"/>
        <v>-</v>
      </c>
      <c r="WB97" s="19" t="str">
        <f t="shared" ca="1" si="738"/>
        <v>-</v>
      </c>
      <c r="WC97" s="19" t="str">
        <f t="shared" ca="1" si="738"/>
        <v>-</v>
      </c>
      <c r="WD97" s="19" t="str">
        <f t="shared" ca="1" si="738"/>
        <v>-</v>
      </c>
      <c r="WE97" s="19" t="str">
        <f t="shared" ca="1" si="738"/>
        <v>-</v>
      </c>
      <c r="WF97" s="19" t="str">
        <f t="shared" ca="1" si="738"/>
        <v>-</v>
      </c>
      <c r="WG97" s="19" t="str">
        <f t="shared" ca="1" si="738"/>
        <v>-</v>
      </c>
      <c r="WH97" s="19" t="str">
        <f t="shared" ca="1" si="738"/>
        <v>-</v>
      </c>
      <c r="WI97" s="19" t="str">
        <f t="shared" ca="1" si="738"/>
        <v>-</v>
      </c>
      <c r="WJ97" s="19" t="str">
        <f t="shared" ca="1" si="738"/>
        <v>-</v>
      </c>
      <c r="WK97" s="19" t="str">
        <f t="shared" ca="1" si="738"/>
        <v>-</v>
      </c>
      <c r="WL97" s="19" t="str">
        <f t="shared" ca="1" si="738"/>
        <v>-</v>
      </c>
      <c r="WM97" s="19" t="str">
        <f t="shared" ca="1" si="738"/>
        <v>-</v>
      </c>
      <c r="WN97" s="19" t="str">
        <f t="shared" ca="1" si="738"/>
        <v>-</v>
      </c>
      <c r="WO97" s="19" t="str">
        <f t="shared" ca="1" si="738"/>
        <v>-</v>
      </c>
      <c r="WP97" s="19" t="str">
        <f t="shared" ca="1" si="738"/>
        <v>-</v>
      </c>
      <c r="WQ97" s="19" t="str">
        <f t="shared" ca="1" si="738"/>
        <v>-</v>
      </c>
      <c r="WR97" s="19" t="str">
        <f t="shared" ca="1" si="706"/>
        <v>-</v>
      </c>
      <c r="WS97" s="19" t="str">
        <f t="shared" ca="1" si="706"/>
        <v>-</v>
      </c>
      <c r="WT97" s="19" t="str">
        <f t="shared" ca="1" si="706"/>
        <v>-</v>
      </c>
      <c r="WU97" s="19" t="str">
        <f t="shared" ca="1" si="706"/>
        <v>-</v>
      </c>
      <c r="WV97" s="19" t="str">
        <f t="shared" ca="1" si="706"/>
        <v>-</v>
      </c>
      <c r="WW97" s="19" t="str">
        <f t="shared" ref="WW97:XB103" ca="1" si="766">OFFSET(WW$5,$B97,0)</f>
        <v>-</v>
      </c>
      <c r="WX97" s="19" t="str">
        <f t="shared" ca="1" si="766"/>
        <v>-</v>
      </c>
      <c r="WY97" s="19" t="str">
        <f t="shared" ca="1" si="766"/>
        <v>-</v>
      </c>
      <c r="WZ97" s="19" t="str">
        <f t="shared" ca="1" si="766"/>
        <v>-</v>
      </c>
      <c r="XA97" s="19" t="str">
        <f t="shared" ca="1" si="766"/>
        <v>-</v>
      </c>
      <c r="XB97" s="19" t="str">
        <f t="shared" ca="1" si="766"/>
        <v>-</v>
      </c>
      <c r="XC97" s="19">
        <f t="shared" ca="1" si="716"/>
        <v>0</v>
      </c>
      <c r="XD97" s="599">
        <v>0</v>
      </c>
    </row>
    <row r="98" spans="1:628" hidden="1" outlineLevel="3">
      <c r="A98" s="20">
        <f t="shared" si="659"/>
        <v>93</v>
      </c>
      <c r="B98" s="213">
        <f t="shared" ca="1" si="699"/>
        <v>92</v>
      </c>
      <c r="C98">
        <f>203</f>
        <v>203</v>
      </c>
      <c r="D98" s="531" t="str">
        <f t="shared" ca="1" si="430"/>
        <v>GSW</v>
      </c>
      <c r="E98" s="532" t="b">
        <f t="shared" ca="1" si="660"/>
        <v>0</v>
      </c>
      <c r="F98" t="b">
        <v>0</v>
      </c>
      <c r="G98" t="b">
        <f t="shared" ca="1" si="661"/>
        <v>0</v>
      </c>
      <c r="H98" s="227">
        <f t="shared" ca="1" si="554"/>
        <v>32</v>
      </c>
      <c r="I98" s="227">
        <f t="shared" ca="1" si="737"/>
        <v>1</v>
      </c>
      <c r="J98" s="227">
        <f t="shared" ca="1" si="737"/>
        <v>0</v>
      </c>
      <c r="K98" s="227" t="str">
        <f t="shared" ca="1" si="737"/>
        <v/>
      </c>
      <c r="L98" s="227">
        <f t="shared" ca="1" si="737"/>
        <v>1</v>
      </c>
      <c r="M98" s="227">
        <f t="shared" ca="1" si="513"/>
        <v>2</v>
      </c>
      <c r="N98" s="227">
        <f t="shared" ca="1" si="513"/>
        <v>2</v>
      </c>
      <c r="O98" s="227">
        <f t="shared" ca="1" si="514"/>
        <v>2</v>
      </c>
      <c r="P98" s="227">
        <f t="shared" ca="1" si="515"/>
        <v>3</v>
      </c>
      <c r="Q98" s="227">
        <f t="shared" ca="1" si="516"/>
        <v>2</v>
      </c>
      <c r="R98" s="114">
        <f t="shared" ref="R98:R129" ca="1" si="767">INDEX(R$7:R$24,MOD(INT($H98/R$65),R$64)+1,1)</f>
        <v>0</v>
      </c>
      <c r="S98" s="227">
        <f t="shared" ca="1" si="516"/>
        <v>0</v>
      </c>
      <c r="T98" s="227">
        <f t="shared" ca="1" si="516"/>
        <v>0</v>
      </c>
      <c r="U98" s="227">
        <f t="shared" ca="1" si="516"/>
        <v>0</v>
      </c>
      <c r="V98" s="227">
        <f t="shared" ca="1" si="516"/>
        <v>0</v>
      </c>
      <c r="W98" s="227">
        <f t="shared" ca="1" si="515"/>
        <v>0</v>
      </c>
      <c r="X98" s="227">
        <f t="shared" ca="1" si="517"/>
        <v>1</v>
      </c>
      <c r="Y98" s="227">
        <f t="shared" ca="1" si="515"/>
        <v>1</v>
      </c>
      <c r="Z98" s="227">
        <f t="shared" ca="1" si="515"/>
        <v>1</v>
      </c>
      <c r="AA98" s="264"/>
      <c r="AB98" s="264"/>
      <c r="AC98" s="264"/>
      <c r="AD98" s="264"/>
      <c r="AE98" s="264"/>
      <c r="AF98" s="227">
        <f t="shared" ca="1" si="518"/>
        <v>0</v>
      </c>
      <c r="AG98" s="264"/>
      <c r="AH98" s="227">
        <f t="shared" ca="1" si="700"/>
        <v>0</v>
      </c>
      <c r="AI98" s="227">
        <f t="shared" ca="1" si="700"/>
        <v>0</v>
      </c>
      <c r="AJ98" s="227">
        <f t="shared" ca="1" si="700"/>
        <v>0</v>
      </c>
      <c r="AK98" s="266">
        <f t="shared" ca="1" si="707"/>
        <v>1</v>
      </c>
      <c r="AL98" s="266">
        <f t="shared" ca="1" si="708"/>
        <v>1</v>
      </c>
      <c r="AM98" s="266">
        <f t="shared" ca="1" si="708"/>
        <v>0</v>
      </c>
      <c r="AN98" s="266">
        <f t="shared" ca="1" si="709"/>
        <v>0</v>
      </c>
      <c r="AO98" s="134">
        <f t="shared" ca="1" si="436"/>
        <v>2</v>
      </c>
      <c r="AP98" s="134">
        <f ca="1">INDEX(CHOOSE($P98,DataAutumn!i.AdultDrys,DataWinter!i.AdultDrys,DataSpring!i.AdultDrys),1,$O98)</f>
        <v>3</v>
      </c>
      <c r="AQ98" s="5">
        <f t="shared" ref="AQ98:AR117" ca="1" si="768">INDEX(i.FlkStrctr,$O98,AQ$26)</f>
        <v>2</v>
      </c>
      <c r="AR98" s="5">
        <f t="shared" ca="1" si="768"/>
        <v>0</v>
      </c>
      <c r="AS98" s="5">
        <f t="shared" ca="1" si="438"/>
        <v>6</v>
      </c>
      <c r="AT98">
        <f t="shared" ca="1" si="439"/>
        <v>0</v>
      </c>
      <c r="AW98" s="353" t="str">
        <f t="shared" ref="AW98:AW129" ca="1" si="769">LEFT(OFFSET(AW98,-1,0),10)        &amp; TEXT($H98," 00000 ")
&amp; $D98        &amp;       IF($KC98=0," FWM","")&amp;IF($KC98=1," MWM","")&amp;IF($KC98=5," Mat","")&amp;IF($KD98=TRUE,"&amp;BBT","    ")        &amp;      " TOL"&amp;INDEX(i.DOY,$P98,1)
&amp; " Scan"&amp;$Q98       &amp;       CHOOSE($R98+1," CFS"," GFS"," NFS")           &amp; " RR"&amp;TEXT(SUM($KF98:$KG98),"+00%;-00%;    ;@")
&amp; " PI"&amp;TEXT($LL98-1,"00%")&amp; " GP"&amp;TEXT($PK98,"?00%")        &amp;    " WP"&amp;TEXT($PI98,"?00%")        &amp;     " MP"&amp;TEXT($PJ98,"?00%")
&amp; IF(NOT($DM98)," (E_F",IF($DK98," (T_F"," (t_F"))        &amp;     3+COUNTIF($DZ98:$EC98,TRUE)&amp;3&amp;"N"&amp;$EE98&amp;$EF98&amp;"L"&amp;$EQ98&amp;$ER98&amp;")"</f>
        <v>TemplateFe 00032 GSW MWM     TOL204 Scan2 CFS RR+01% PI00% GP100% WP100% MP100% (T_F33N11L11)</v>
      </c>
      <c r="AX98" s="9" t="str">
        <f ca="1">IF(COUNTIF(AW$5:AW98,AW98)=1,"-","Dup")</f>
        <v>-</v>
      </c>
      <c r="AY98" s="9"/>
      <c r="AZ98" s="19" t="b">
        <f t="shared" ca="1" si="548"/>
        <v>0</v>
      </c>
      <c r="BA98" s="19" t="b">
        <f t="shared" ca="1" si="548"/>
        <v>0</v>
      </c>
      <c r="BB98" s="19" t="b">
        <f t="shared" ca="1" si="548"/>
        <v>0</v>
      </c>
      <c r="BC98" s="19" t="b">
        <f t="shared" ca="1" si="633"/>
        <v>0</v>
      </c>
      <c r="BD98" s="19" t="b">
        <f t="shared" ca="1" si="739"/>
        <v>0</v>
      </c>
      <c r="BE98" s="19" t="b">
        <f t="shared" ca="1" si="739"/>
        <v>0</v>
      </c>
      <c r="BF98" s="19" t="b">
        <f t="shared" ca="1" si="548"/>
        <v>0</v>
      </c>
      <c r="BG98" s="19" t="b">
        <f t="shared" ca="1" si="548"/>
        <v>0</v>
      </c>
      <c r="BH98" s="19" t="b">
        <f t="shared" ca="1" si="548"/>
        <v>0</v>
      </c>
      <c r="BI98" s="9"/>
      <c r="BJ98" s="19" t="b">
        <f t="shared" ca="1" si="718"/>
        <v>1</v>
      </c>
      <c r="BK98" s="19" t="str">
        <f t="shared" ca="1" si="718"/>
        <v>-</v>
      </c>
      <c r="BL98" s="19" t="str">
        <f t="shared" ca="1" si="718"/>
        <v>-</v>
      </c>
      <c r="BM98" s="19" t="str">
        <f t="shared" ca="1" si="718"/>
        <v>-</v>
      </c>
      <c r="BN98" s="19" t="b">
        <f t="shared" ca="1" si="718"/>
        <v>0</v>
      </c>
      <c r="BO98" s="19">
        <f t="shared" ref="BO98:BR117" ca="1" si="770">OFFSET(BO$5,$B98,0)</f>
        <v>0</v>
      </c>
      <c r="BP98" s="19" t="str">
        <f t="shared" ca="1" si="718"/>
        <v>-</v>
      </c>
      <c r="BQ98" s="19" t="str">
        <f t="shared" ca="1" si="729"/>
        <v>-</v>
      </c>
      <c r="BR98" s="19" t="b">
        <f t="shared" ca="1" si="770"/>
        <v>1</v>
      </c>
      <c r="BS98" s="9"/>
      <c r="BT98" s="19" t="str">
        <f t="shared" ca="1" si="443"/>
        <v>-</v>
      </c>
      <c r="BU98" s="5" t="str">
        <f t="shared" ref="BU98:BU129" ca="1" si="771">IF($O98&lt;&gt;4,OFFSET(BU$5,$B98,0),1)</f>
        <v>-</v>
      </c>
      <c r="BV98" s="5">
        <f t="shared" ref="BV98:BW129" ca="1" si="772">$R98</f>
        <v>0</v>
      </c>
      <c r="BW98" s="5">
        <f t="shared" ca="1" si="772"/>
        <v>0</v>
      </c>
      <c r="BX98" s="19" t="str">
        <f t="shared" ref="BX98:BZ135" ca="1" si="773">OFFSET(BX$5,$B98,0)</f>
        <v>-</v>
      </c>
      <c r="BY98" s="19" t="str">
        <f t="shared" ca="1" si="773"/>
        <v>-</v>
      </c>
      <c r="BZ98" s="19" t="str">
        <f t="shared" ca="1" si="773"/>
        <v>-</v>
      </c>
      <c r="CA98" s="5" t="str">
        <f t="shared" ref="CA98:CA129" ca="1" si="774">IF($O98&lt;&gt;4,OFFSET(CA$5,$B98,0),1)</f>
        <v>-</v>
      </c>
      <c r="CB98" s="5">
        <f t="shared" ref="CB98:CC129" ca="1" si="775">$R98</f>
        <v>0</v>
      </c>
      <c r="CC98" s="5">
        <f t="shared" ca="1" si="775"/>
        <v>0</v>
      </c>
      <c r="CD98" s="19" t="str">
        <f t="shared" ca="1" si="449"/>
        <v>-</v>
      </c>
      <c r="CE98" s="5" t="str">
        <f t="shared" ref="CE98:CE129" ca="1" si="776">IF($O98&lt;&gt;4,OFFSET(CE$5,$B98,0),1)</f>
        <v>-</v>
      </c>
      <c r="CF98" s="5">
        <f t="shared" ref="CF98:CF129" ca="1" si="777">$R98</f>
        <v>0</v>
      </c>
      <c r="CG98" s="19" t="str">
        <f t="shared" ref="CG98:CJ135" ca="1" si="778">OFFSET(CG$5,$B98,0)</f>
        <v>-</v>
      </c>
      <c r="CH98" s="19" t="str">
        <f t="shared" ca="1" si="778"/>
        <v>-</v>
      </c>
      <c r="CI98" s="5">
        <f t="shared" ca="1" si="453"/>
        <v>0</v>
      </c>
      <c r="CJ98" s="19" t="str">
        <f t="shared" ca="1" si="778"/>
        <v>-</v>
      </c>
      <c r="CK98" s="5" t="str">
        <f t="shared" ref="CK98:CK129" ca="1" si="779">IF($O98&lt;&gt;4,OFFSET(CK$5,$B98,0),1)</f>
        <v>-</v>
      </c>
      <c r="CL98" s="5">
        <f t="shared" ref="CL98:CM129" ca="1" si="780">$R98</f>
        <v>0</v>
      </c>
      <c r="CM98" s="5">
        <f t="shared" ca="1" si="780"/>
        <v>0</v>
      </c>
      <c r="CN98" s="9"/>
      <c r="CO98" s="19" t="str">
        <f t="shared" ca="1" si="730"/>
        <v>-</v>
      </c>
      <c r="CP98" s="19" t="str">
        <f t="shared" ca="1" si="730"/>
        <v>-</v>
      </c>
      <c r="CQ98" s="19">
        <f t="shared" ca="1" si="457"/>
        <v>1</v>
      </c>
      <c r="CR98" s="19" t="str">
        <f t="shared" ca="1" si="457"/>
        <v>-</v>
      </c>
      <c r="CS98" s="19" t="str">
        <f t="shared" ca="1" si="730"/>
        <v>-</v>
      </c>
      <c r="CT98" s="19" t="str">
        <f t="shared" ca="1" si="730"/>
        <v>-</v>
      </c>
      <c r="CU98" s="19" t="str">
        <f t="shared" ca="1" si="730"/>
        <v>-</v>
      </c>
      <c r="CV98" s="19" t="str">
        <f t="shared" ca="1" si="730"/>
        <v>-</v>
      </c>
      <c r="CW98" s="19" t="str">
        <f t="shared" ca="1" si="730"/>
        <v>-</v>
      </c>
      <c r="CX98" s="19" t="str">
        <f t="shared" ca="1" si="730"/>
        <v>-</v>
      </c>
      <c r="CY98" s="19" t="str">
        <f t="shared" ca="1" si="730"/>
        <v>-</v>
      </c>
      <c r="CZ98" s="19" t="str">
        <f t="shared" ca="1" si="730"/>
        <v>-</v>
      </c>
      <c r="DA98" s="19" t="str">
        <f t="shared" ref="DA98:DI113" ca="1" si="781">OFFSET(DA$5,$B98,0)</f>
        <v>-</v>
      </c>
      <c r="DB98" s="19" t="str">
        <f t="shared" ca="1" si="781"/>
        <v>-</v>
      </c>
      <c r="DC98" s="19" t="str">
        <f t="shared" ca="1" si="781"/>
        <v>-</v>
      </c>
      <c r="DD98" s="19" t="str">
        <f t="shared" ca="1" si="781"/>
        <v>-</v>
      </c>
      <c r="DE98" s="19" t="str">
        <f t="shared" ca="1" si="781"/>
        <v>-</v>
      </c>
      <c r="DF98" s="19" t="str">
        <f t="shared" ca="1" si="781"/>
        <v>-</v>
      </c>
      <c r="DG98" s="19" t="str">
        <f t="shared" ca="1" si="781"/>
        <v>-</v>
      </c>
      <c r="DH98" s="19" t="str">
        <f t="shared" ca="1" si="781"/>
        <v>-</v>
      </c>
      <c r="DI98" s="19" t="str">
        <f t="shared" ca="1" si="781"/>
        <v>-</v>
      </c>
      <c r="DJ98" s="9"/>
      <c r="DK98" s="19" t="b">
        <f t="shared" ca="1" si="710"/>
        <v>1</v>
      </c>
      <c r="DL98" s="19" t="b">
        <f t="shared" ca="1" si="710"/>
        <v>1</v>
      </c>
      <c r="DM98" s="19" t="b">
        <f t="shared" ca="1" si="710"/>
        <v>1</v>
      </c>
      <c r="DN98" s="583">
        <f t="shared" ca="1" si="711"/>
        <v>2232010000</v>
      </c>
      <c r="DO98" s="19" t="b">
        <f t="shared" ca="1" si="710"/>
        <v>1</v>
      </c>
      <c r="DP98" s="19">
        <f t="shared" ca="1" si="710"/>
        <v>0</v>
      </c>
      <c r="DQ98" s="19" t="b">
        <f t="shared" ca="1" si="710"/>
        <v>0</v>
      </c>
      <c r="DR98" s="583">
        <f t="shared" ca="1" si="702"/>
        <v>223201000031</v>
      </c>
      <c r="DS98" s="430">
        <f t="shared" ca="1" si="740"/>
        <v>652</v>
      </c>
      <c r="DT98" s="430">
        <f t="shared" ca="1" si="740"/>
        <v>686</v>
      </c>
      <c r="DU98" s="430">
        <f t="shared" ca="1" si="740"/>
        <v>721</v>
      </c>
      <c r="DV98" s="142">
        <f t="shared" ca="1" si="741"/>
        <v>378</v>
      </c>
      <c r="DW98" s="142">
        <f t="shared" ca="1" si="741"/>
        <v>413</v>
      </c>
      <c r="DX98" s="142">
        <f t="shared" ca="1" si="741"/>
        <v>448</v>
      </c>
      <c r="DY98" s="19" t="str">
        <f t="shared" ca="1" si="534"/>
        <v>-</v>
      </c>
      <c r="DZ98" s="19" t="str">
        <f t="shared" ca="1" si="663"/>
        <v>-</v>
      </c>
      <c r="EA98" s="19" t="str">
        <f t="shared" ca="1" si="663"/>
        <v>-</v>
      </c>
      <c r="EB98" s="19" t="str">
        <f t="shared" ca="1" si="663"/>
        <v>-</v>
      </c>
      <c r="EC98" s="19" t="str">
        <f t="shared" ca="1" si="663"/>
        <v>-</v>
      </c>
      <c r="ED98" s="19" t="str">
        <f t="shared" ca="1" si="663"/>
        <v>-</v>
      </c>
      <c r="EE98" s="12">
        <v>1</v>
      </c>
      <c r="EF98" s="12">
        <v>1</v>
      </c>
      <c r="EG98" s="19">
        <f t="shared" ca="1" si="550"/>
        <v>0</v>
      </c>
      <c r="EH98" s="19" t="str">
        <f t="shared" ca="1" si="664"/>
        <v>-</v>
      </c>
      <c r="EI98" s="19" t="str">
        <f t="shared" ca="1" si="664"/>
        <v>-</v>
      </c>
      <c r="EJ98" s="19" t="str">
        <f t="shared" ref="EJ98:EL117" ca="1" si="782">OFFSET(EJ$5,$B98,0)</f>
        <v>-</v>
      </c>
      <c r="EK98" s="19" t="str">
        <f t="shared" ca="1" si="782"/>
        <v>-</v>
      </c>
      <c r="EL98" s="19" t="str">
        <f t="shared" ca="1" si="782"/>
        <v>-</v>
      </c>
      <c r="EM98" s="19">
        <f t="shared" ca="1" si="665"/>
        <v>0</v>
      </c>
      <c r="EN98" s="19" t="str">
        <f t="shared" ca="1" si="665"/>
        <v>-</v>
      </c>
      <c r="EO98" s="19" t="str">
        <f t="shared" ca="1" si="665"/>
        <v>-</v>
      </c>
      <c r="EP98" s="19" t="str">
        <f t="shared" ca="1" si="723"/>
        <v>-</v>
      </c>
      <c r="EQ98" s="227">
        <f t="shared" ca="1" si="712"/>
        <v>1</v>
      </c>
      <c r="ER98" s="227">
        <f t="shared" ca="1" si="703"/>
        <v>1</v>
      </c>
      <c r="ES98" s="9"/>
      <c r="ET98" s="19" t="str">
        <f t="shared" ca="1" si="701"/>
        <v>-</v>
      </c>
      <c r="EU98" s="19" t="str">
        <f t="shared" ca="1" si="701"/>
        <v>-</v>
      </c>
      <c r="EV98" s="19" t="str">
        <f t="shared" ca="1" si="701"/>
        <v>-</v>
      </c>
      <c r="EW98" s="19" t="str">
        <f t="shared" ca="1" si="701"/>
        <v>-</v>
      </c>
      <c r="EX98" s="19" t="str">
        <f t="shared" ca="1" si="701"/>
        <v>-</v>
      </c>
      <c r="EY98" s="19" t="str">
        <f t="shared" ca="1" si="701"/>
        <v>-</v>
      </c>
      <c r="EZ98" s="19" t="str">
        <f t="shared" ca="1" si="701"/>
        <v>-</v>
      </c>
      <c r="FA98" s="19" t="str">
        <f t="shared" ca="1" si="701"/>
        <v>-</v>
      </c>
      <c r="FB98" s="19" t="str">
        <f t="shared" ca="1" si="701"/>
        <v>-</v>
      </c>
      <c r="FC98" s="19" t="str">
        <f t="shared" ca="1" si="701"/>
        <v>-</v>
      </c>
      <c r="FD98" s="19" t="str">
        <f t="shared" ca="1" si="701"/>
        <v>-</v>
      </c>
      <c r="FE98" s="19" t="str">
        <f t="shared" ca="1" si="701"/>
        <v>-</v>
      </c>
      <c r="FF98" s="19">
        <f t="shared" ca="1" si="717"/>
        <v>0</v>
      </c>
      <c r="FG98" s="19">
        <f t="shared" ca="1" si="717"/>
        <v>0</v>
      </c>
      <c r="FH98" s="19">
        <f t="shared" ca="1" si="717"/>
        <v>0</v>
      </c>
      <c r="FI98" s="114">
        <f t="shared" ca="1" si="742"/>
        <v>0</v>
      </c>
      <c r="FJ98" s="114">
        <f t="shared" ca="1" si="742"/>
        <v>0</v>
      </c>
      <c r="FK98" s="114">
        <f t="shared" ca="1" si="742"/>
        <v>0</v>
      </c>
      <c r="FL98" s="114">
        <f t="shared" ca="1" si="742"/>
        <v>0</v>
      </c>
      <c r="FM98" s="114">
        <f t="shared" ca="1" si="742"/>
        <v>0</v>
      </c>
      <c r="FN98" s="536">
        <f t="shared" ca="1" si="668"/>
        <v>0</v>
      </c>
      <c r="FO98" s="114">
        <f t="shared" ca="1" si="743"/>
        <v>0</v>
      </c>
      <c r="FP98" s="114">
        <f t="shared" ca="1" si="743"/>
        <v>0</v>
      </c>
      <c r="FQ98" s="114">
        <f t="shared" ca="1" si="743"/>
        <v>0</v>
      </c>
      <c r="FR98" s="114">
        <f t="shared" ca="1" si="743"/>
        <v>0</v>
      </c>
      <c r="FS98" s="114">
        <f t="shared" ca="1" si="743"/>
        <v>0</v>
      </c>
      <c r="FT98" s="536">
        <f t="shared" ca="1" si="670"/>
        <v>0</v>
      </c>
      <c r="FU98" s="114">
        <f t="shared" ca="1" si="744"/>
        <v>0</v>
      </c>
      <c r="FV98" s="114">
        <f t="shared" ca="1" si="744"/>
        <v>0</v>
      </c>
      <c r="FW98" s="114">
        <f t="shared" ca="1" si="744"/>
        <v>0</v>
      </c>
      <c r="FX98" s="114">
        <f t="shared" ca="1" si="744"/>
        <v>0</v>
      </c>
      <c r="FY98" s="114">
        <f t="shared" ca="1" si="744"/>
        <v>0</v>
      </c>
      <c r="FZ98" s="536">
        <f t="shared" ca="1" si="672"/>
        <v>0</v>
      </c>
      <c r="GA98" s="114">
        <f t="shared" ca="1" si="745"/>
        <v>0</v>
      </c>
      <c r="GB98" s="114">
        <f t="shared" ca="1" si="745"/>
        <v>0</v>
      </c>
      <c r="GC98" s="114">
        <f t="shared" ca="1" si="745"/>
        <v>0</v>
      </c>
      <c r="GD98" s="114">
        <f t="shared" ca="1" si="745"/>
        <v>0</v>
      </c>
      <c r="GE98" s="114">
        <f t="shared" ca="1" si="745"/>
        <v>0</v>
      </c>
      <c r="GF98" s="536">
        <f t="shared" ca="1" si="674"/>
        <v>0</v>
      </c>
      <c r="GG98" s="114">
        <f t="shared" ca="1" si="746"/>
        <v>0</v>
      </c>
      <c r="GH98" s="114">
        <f t="shared" ca="1" si="746"/>
        <v>0</v>
      </c>
      <c r="GI98" s="114">
        <f t="shared" ca="1" si="746"/>
        <v>0</v>
      </c>
      <c r="GJ98" s="114">
        <f t="shared" ca="1" si="746"/>
        <v>0</v>
      </c>
      <c r="GK98" s="114">
        <f t="shared" ca="1" si="746"/>
        <v>0</v>
      </c>
      <c r="GL98" s="536">
        <f t="shared" ca="1" si="676"/>
        <v>0</v>
      </c>
      <c r="GM98" s="114">
        <f t="shared" ca="1" si="747"/>
        <v>0</v>
      </c>
      <c r="GN98" s="114">
        <f t="shared" ca="1" si="747"/>
        <v>0</v>
      </c>
      <c r="GO98" s="114">
        <f t="shared" ca="1" si="747"/>
        <v>0</v>
      </c>
      <c r="GP98" s="114">
        <f t="shared" ca="1" si="747"/>
        <v>0</v>
      </c>
      <c r="GQ98" s="114">
        <f t="shared" ca="1" si="747"/>
        <v>0</v>
      </c>
      <c r="GR98" s="536">
        <f t="shared" ca="1" si="678"/>
        <v>0</v>
      </c>
      <c r="GS98" s="115">
        <f t="shared" ca="1" si="679"/>
        <v>0</v>
      </c>
      <c r="GT98" s="115">
        <f t="shared" ca="1" si="679"/>
        <v>0</v>
      </c>
      <c r="GU98" s="115">
        <f t="shared" ca="1" si="679"/>
        <v>0</v>
      </c>
      <c r="GV98" s="115">
        <f t="shared" ca="1" si="679"/>
        <v>0</v>
      </c>
      <c r="GW98" s="553">
        <f t="shared" ca="1" si="748"/>
        <v>0</v>
      </c>
      <c r="GX98" s="553">
        <f t="shared" ca="1" si="748"/>
        <v>0</v>
      </c>
      <c r="GY98" s="553">
        <f t="shared" ca="1" si="748"/>
        <v>0</v>
      </c>
      <c r="GZ98" s="553">
        <f t="shared" ca="1" si="748"/>
        <v>0</v>
      </c>
      <c r="HA98" s="553">
        <f t="shared" ca="1" si="748"/>
        <v>0</v>
      </c>
      <c r="HB98" s="553">
        <f t="shared" ca="1" si="748"/>
        <v>0</v>
      </c>
      <c r="HC98" s="553">
        <f t="shared" ca="1" si="748"/>
        <v>0</v>
      </c>
      <c r="HD98" s="553">
        <f t="shared" ca="1" si="748"/>
        <v>0</v>
      </c>
      <c r="HE98" s="553">
        <f t="shared" ca="1" si="748"/>
        <v>0</v>
      </c>
      <c r="HF98" s="553">
        <f t="shared" ca="1" si="748"/>
        <v>0</v>
      </c>
      <c r="HG98" s="553">
        <f t="shared" ca="1" si="749"/>
        <v>0</v>
      </c>
      <c r="HH98" s="553">
        <f t="shared" ca="1" si="749"/>
        <v>0</v>
      </c>
      <c r="HI98" s="553">
        <f t="shared" ca="1" si="749"/>
        <v>0</v>
      </c>
      <c r="HJ98" s="553">
        <f t="shared" ca="1" si="749"/>
        <v>0</v>
      </c>
      <c r="HK98" s="553">
        <f t="shared" ca="1" si="749"/>
        <v>0</v>
      </c>
      <c r="HL98" s="553">
        <f t="shared" ca="1" si="749"/>
        <v>0</v>
      </c>
      <c r="HM98" s="553">
        <f t="shared" ca="1" si="749"/>
        <v>0</v>
      </c>
      <c r="HN98" s="553">
        <f t="shared" ca="1" si="749"/>
        <v>0</v>
      </c>
      <c r="HO98" s="553">
        <f t="shared" ca="1" si="749"/>
        <v>0</v>
      </c>
      <c r="HP98" s="553">
        <f t="shared" ca="1" si="749"/>
        <v>0</v>
      </c>
      <c r="HQ98" s="19">
        <f t="shared" ca="1" si="682"/>
        <v>0</v>
      </c>
      <c r="HR98" s="114">
        <f t="shared" ca="1" si="750"/>
        <v>0</v>
      </c>
      <c r="HS98" s="114">
        <f t="shared" ca="1" si="750"/>
        <v>0</v>
      </c>
      <c r="HT98" s="114">
        <f t="shared" ca="1" si="750"/>
        <v>0</v>
      </c>
      <c r="HU98" s="114">
        <f t="shared" ca="1" si="750"/>
        <v>0</v>
      </c>
      <c r="HV98" s="114">
        <f t="shared" ca="1" si="750"/>
        <v>0</v>
      </c>
      <c r="HW98" s="536">
        <f t="shared" ca="1" si="684"/>
        <v>0</v>
      </c>
      <c r="HX98" s="114">
        <f t="shared" ca="1" si="751"/>
        <v>0</v>
      </c>
      <c r="HY98" s="114">
        <f t="shared" ca="1" si="751"/>
        <v>0</v>
      </c>
      <c r="HZ98" s="114">
        <f t="shared" ca="1" si="751"/>
        <v>0</v>
      </c>
      <c r="IA98" s="114">
        <f t="shared" ca="1" si="751"/>
        <v>0</v>
      </c>
      <c r="IB98" s="114">
        <f t="shared" ca="1" si="751"/>
        <v>0</v>
      </c>
      <c r="IC98" s="536">
        <f t="shared" ca="1" si="686"/>
        <v>0</v>
      </c>
      <c r="ID98" s="114">
        <f t="shared" ca="1" si="752"/>
        <v>0</v>
      </c>
      <c r="IE98" s="114">
        <f t="shared" ca="1" si="752"/>
        <v>0</v>
      </c>
      <c r="IF98" s="114">
        <f t="shared" ca="1" si="752"/>
        <v>0</v>
      </c>
      <c r="IG98" s="114">
        <f t="shared" ca="1" si="752"/>
        <v>0</v>
      </c>
      <c r="IH98" s="114">
        <f t="shared" ca="1" si="752"/>
        <v>0</v>
      </c>
      <c r="II98" s="536">
        <f t="shared" ca="1" si="688"/>
        <v>0</v>
      </c>
      <c r="IJ98" s="114">
        <f t="shared" ca="1" si="753"/>
        <v>0</v>
      </c>
      <c r="IK98" s="114">
        <f t="shared" ca="1" si="753"/>
        <v>0</v>
      </c>
      <c r="IL98" s="114">
        <f t="shared" ca="1" si="753"/>
        <v>0</v>
      </c>
      <c r="IM98" s="114">
        <f t="shared" ca="1" si="753"/>
        <v>0</v>
      </c>
      <c r="IN98" s="114">
        <f t="shared" ca="1" si="753"/>
        <v>0</v>
      </c>
      <c r="IO98" s="536">
        <f t="shared" ca="1" si="690"/>
        <v>0</v>
      </c>
      <c r="IP98" s="114">
        <f t="shared" ca="1" si="754"/>
        <v>0</v>
      </c>
      <c r="IQ98" s="114">
        <f t="shared" ca="1" si="754"/>
        <v>0</v>
      </c>
      <c r="IR98" s="114">
        <f t="shared" ca="1" si="754"/>
        <v>0</v>
      </c>
      <c r="IS98" s="114">
        <f t="shared" ca="1" si="754"/>
        <v>0</v>
      </c>
      <c r="IT98" s="114">
        <f t="shared" ca="1" si="754"/>
        <v>0</v>
      </c>
      <c r="IU98" s="536">
        <f t="shared" ca="1" si="692"/>
        <v>0</v>
      </c>
      <c r="IV98" s="114">
        <f t="shared" ca="1" si="755"/>
        <v>-0.75</v>
      </c>
      <c r="IW98" s="114">
        <f t="shared" ca="1" si="755"/>
        <v>0</v>
      </c>
      <c r="IX98" s="114">
        <f t="shared" ca="1" si="755"/>
        <v>0</v>
      </c>
      <c r="IY98" s="114">
        <f t="shared" ca="1" si="755"/>
        <v>0</v>
      </c>
      <c r="IZ98" s="114">
        <f t="shared" ca="1" si="755"/>
        <v>0</v>
      </c>
      <c r="JA98" s="536">
        <f t="shared" ca="1" si="694"/>
        <v>0</v>
      </c>
      <c r="JB98" s="115">
        <f t="shared" ca="1" si="695"/>
        <v>0</v>
      </c>
      <c r="JC98" s="115">
        <f t="shared" ca="1" si="695"/>
        <v>0</v>
      </c>
      <c r="JD98" s="115">
        <f t="shared" ca="1" si="695"/>
        <v>0</v>
      </c>
      <c r="JE98" s="115">
        <f t="shared" ca="1" si="695"/>
        <v>0</v>
      </c>
      <c r="JF98" s="553">
        <f t="shared" ca="1" si="756"/>
        <v>0</v>
      </c>
      <c r="JG98" s="553">
        <f t="shared" ca="1" si="756"/>
        <v>0</v>
      </c>
      <c r="JH98" s="553">
        <f t="shared" ca="1" si="756"/>
        <v>0</v>
      </c>
      <c r="JI98" s="553">
        <f t="shared" ca="1" si="756"/>
        <v>0</v>
      </c>
      <c r="JJ98" s="553">
        <f t="shared" ca="1" si="756"/>
        <v>0</v>
      </c>
      <c r="JK98" s="553">
        <f t="shared" ca="1" si="756"/>
        <v>0</v>
      </c>
      <c r="JL98" s="553">
        <f t="shared" ca="1" si="756"/>
        <v>0</v>
      </c>
      <c r="JM98" s="553">
        <f t="shared" ca="1" si="756"/>
        <v>0</v>
      </c>
      <c r="JN98" s="553">
        <f t="shared" ca="1" si="756"/>
        <v>0</v>
      </c>
      <c r="JO98" s="553">
        <f t="shared" ca="1" si="756"/>
        <v>0</v>
      </c>
      <c r="JP98" s="553">
        <f t="shared" ca="1" si="757"/>
        <v>0</v>
      </c>
      <c r="JQ98" s="553">
        <f t="shared" ca="1" si="757"/>
        <v>0</v>
      </c>
      <c r="JR98" s="553">
        <f t="shared" ca="1" si="757"/>
        <v>0</v>
      </c>
      <c r="JS98" s="553">
        <f t="shared" ca="1" si="757"/>
        <v>0</v>
      </c>
      <c r="JT98" s="553">
        <f t="shared" ca="1" si="757"/>
        <v>0</v>
      </c>
      <c r="JU98" s="553">
        <f t="shared" ca="1" si="757"/>
        <v>0</v>
      </c>
      <c r="JV98" s="553">
        <f t="shared" ca="1" si="757"/>
        <v>0</v>
      </c>
      <c r="JW98" s="553">
        <f t="shared" ca="1" si="757"/>
        <v>0</v>
      </c>
      <c r="JX98" s="553">
        <f t="shared" ca="1" si="757"/>
        <v>0</v>
      </c>
      <c r="JY98" s="553">
        <f t="shared" ca="1" si="757"/>
        <v>0</v>
      </c>
      <c r="JZ98" s="19">
        <f t="shared" ca="1" si="639"/>
        <v>0</v>
      </c>
      <c r="KA98" s="5">
        <f t="shared" ca="1" si="472"/>
        <v>67</v>
      </c>
      <c r="KB98" s="9"/>
      <c r="KC98" s="5">
        <f t="shared" ca="1" si="758"/>
        <v>1</v>
      </c>
      <c r="KD98" s="5" t="b">
        <f t="shared" ca="1" si="758"/>
        <v>0</v>
      </c>
      <c r="KE98" s="19">
        <f t="shared" ca="1" si="713"/>
        <v>0</v>
      </c>
      <c r="KF98" s="5">
        <f t="shared" ref="KF98:KF129" ca="1" si="783">IF($W98=0,KF$5,INDEX(i.RR_scenario,$W98,$O98))</f>
        <v>0</v>
      </c>
      <c r="KG98" s="5">
        <f t="shared" ca="1" si="475"/>
        <v>1.2500000000000001E-2</v>
      </c>
      <c r="KH98" s="19">
        <f t="shared" ca="1" si="476"/>
        <v>0</v>
      </c>
      <c r="KI98" s="19">
        <f t="shared" ca="1" si="476"/>
        <v>0</v>
      </c>
      <c r="KJ98" s="19" t="str">
        <f t="shared" ca="1" si="476"/>
        <v>-</v>
      </c>
      <c r="KK98" s="19" t="str">
        <f t="shared" ca="1" si="731"/>
        <v>-</v>
      </c>
      <c r="KL98" s="19" t="str">
        <f t="shared" ca="1" si="731"/>
        <v>-</v>
      </c>
      <c r="KM98" s="19" t="str">
        <f t="shared" ca="1" si="731"/>
        <v>-</v>
      </c>
      <c r="KN98" s="19" t="str">
        <f t="shared" ca="1" si="731"/>
        <v>-</v>
      </c>
      <c r="KO98" s="19" t="str">
        <f t="shared" ca="1" si="731"/>
        <v>-</v>
      </c>
      <c r="KP98" s="19" t="str">
        <f t="shared" ca="1" si="731"/>
        <v>-</v>
      </c>
      <c r="KQ98" s="19" t="str">
        <f t="shared" ca="1" si="731"/>
        <v>-</v>
      </c>
      <c r="KR98" s="19" t="str">
        <f t="shared" ca="1" si="731"/>
        <v>-</v>
      </c>
      <c r="KS98" s="19" t="str">
        <f t="shared" ca="1" si="731"/>
        <v>-</v>
      </c>
      <c r="KT98" s="19" t="str">
        <f t="shared" ca="1" si="731"/>
        <v>-</v>
      </c>
      <c r="KU98" s="19" t="str">
        <f t="shared" ca="1" si="731"/>
        <v>-</v>
      </c>
      <c r="KV98" s="19" t="str">
        <f t="shared" ca="1" si="731"/>
        <v>-</v>
      </c>
      <c r="KW98" s="19">
        <f t="shared" ca="1" si="631"/>
        <v>1</v>
      </c>
      <c r="KX98" s="19">
        <f t="shared" ca="1" si="713"/>
        <v>0</v>
      </c>
      <c r="KY98" s="19">
        <f t="shared" ca="1" si="478"/>
        <v>1</v>
      </c>
      <c r="KZ98" s="19">
        <f t="shared" ca="1" si="631"/>
        <v>1</v>
      </c>
      <c r="LA98" s="19">
        <f t="shared" ca="1" si="631"/>
        <v>1</v>
      </c>
      <c r="LB98" s="19">
        <f t="shared" ca="1" si="631"/>
        <v>1</v>
      </c>
      <c r="LC98" s="19">
        <f t="shared" ca="1" si="631"/>
        <v>0</v>
      </c>
      <c r="LD98" s="19">
        <f t="shared" ca="1" si="631"/>
        <v>1</v>
      </c>
      <c r="LE98" s="19">
        <f t="shared" ca="1" si="631"/>
        <v>0</v>
      </c>
      <c r="LF98" s="19">
        <f t="shared" ca="1" si="631"/>
        <v>0</v>
      </c>
      <c r="LG98" s="19">
        <f t="shared" ca="1" si="759"/>
        <v>1</v>
      </c>
      <c r="LH98" s="19">
        <f t="shared" ca="1" si="759"/>
        <v>0</v>
      </c>
      <c r="LI98" s="19">
        <f t="shared" ca="1" si="759"/>
        <v>0</v>
      </c>
      <c r="LJ98" s="19">
        <f t="shared" ca="1" si="759"/>
        <v>0</v>
      </c>
      <c r="LK98" s="19">
        <f t="shared" ca="1" si="759"/>
        <v>0</v>
      </c>
      <c r="LL98" s="19">
        <f t="shared" ca="1" si="759"/>
        <v>1</v>
      </c>
      <c r="LM98" s="19">
        <f t="shared" ca="1" si="759"/>
        <v>0</v>
      </c>
      <c r="LN98" s="19">
        <f t="shared" ca="1" si="759"/>
        <v>1</v>
      </c>
      <c r="LO98" s="19">
        <f t="shared" ca="1" si="713"/>
        <v>0</v>
      </c>
      <c r="LP98" s="19">
        <f t="shared" ca="1" si="713"/>
        <v>0</v>
      </c>
      <c r="LQ98" s="19">
        <f t="shared" ca="1" si="713"/>
        <v>0</v>
      </c>
      <c r="LR98" s="19">
        <f t="shared" ca="1" si="713"/>
        <v>0</v>
      </c>
      <c r="LS98" s="19">
        <f t="shared" ca="1" si="713"/>
        <v>0</v>
      </c>
      <c r="LT98" s="19">
        <f t="shared" ca="1" si="713"/>
        <v>0</v>
      </c>
      <c r="LU98" s="19">
        <f t="shared" ca="1" si="713"/>
        <v>0</v>
      </c>
      <c r="LV98" s="19">
        <f t="shared" ca="1" si="713"/>
        <v>0</v>
      </c>
      <c r="LW98" s="19">
        <f t="shared" ca="1" si="713"/>
        <v>0</v>
      </c>
      <c r="LX98" s="19">
        <f t="shared" ca="1" si="704"/>
        <v>0</v>
      </c>
      <c r="LY98" s="19">
        <f t="shared" ca="1" si="704"/>
        <v>0</v>
      </c>
      <c r="LZ98" s="19">
        <f t="shared" ca="1" si="704"/>
        <v>0</v>
      </c>
      <c r="MA98" s="19">
        <f t="shared" ca="1" si="704"/>
        <v>0</v>
      </c>
      <c r="MB98" s="19">
        <f t="shared" ca="1" si="704"/>
        <v>0</v>
      </c>
      <c r="MC98" s="19">
        <f t="shared" ca="1" si="704"/>
        <v>0</v>
      </c>
      <c r="MD98" s="19">
        <f t="shared" ca="1" si="704"/>
        <v>0</v>
      </c>
      <c r="ME98" s="19">
        <f t="shared" ca="1" si="704"/>
        <v>0</v>
      </c>
      <c r="MF98" s="19">
        <f t="shared" ca="1" si="704"/>
        <v>0</v>
      </c>
      <c r="MG98" s="19">
        <f t="shared" ca="1" si="760"/>
        <v>0</v>
      </c>
      <c r="MH98" s="19">
        <f t="shared" ca="1" si="760"/>
        <v>0</v>
      </c>
      <c r="MI98" s="19">
        <f t="shared" ca="1" si="704"/>
        <v>0</v>
      </c>
      <c r="MJ98" s="5">
        <f t="shared" ca="1" si="761"/>
        <v>0</v>
      </c>
      <c r="MK98" s="5">
        <f t="shared" ca="1" si="761"/>
        <v>6.25E-2</v>
      </c>
      <c r="ML98" s="5">
        <f t="shared" ca="1" si="761"/>
        <v>6.25E-2</v>
      </c>
      <c r="MM98" s="5">
        <f t="shared" ca="1" si="761"/>
        <v>6.25E-2</v>
      </c>
      <c r="MN98" s="19">
        <f t="shared" ca="1" si="418"/>
        <v>0</v>
      </c>
      <c r="MO98" s="19">
        <f t="shared" ca="1" si="704"/>
        <v>0</v>
      </c>
      <c r="MP98" s="19">
        <f t="shared" ca="1" si="370"/>
        <v>0</v>
      </c>
      <c r="MQ98" s="19">
        <f t="shared" ca="1" si="370"/>
        <v>0</v>
      </c>
      <c r="MR98" s="19">
        <f t="shared" ca="1" si="370"/>
        <v>0</v>
      </c>
      <c r="MS98" s="19">
        <f t="shared" ca="1" si="370"/>
        <v>0</v>
      </c>
      <c r="MT98" s="19">
        <f t="shared" ca="1" si="704"/>
        <v>0</v>
      </c>
      <c r="MU98" s="19">
        <f t="shared" ca="1" si="704"/>
        <v>1</v>
      </c>
      <c r="MV98" s="19">
        <f t="shared" ca="1" si="762"/>
        <v>0</v>
      </c>
      <c r="MW98" s="19">
        <f t="shared" ca="1" si="762"/>
        <v>0</v>
      </c>
      <c r="MX98" s="19">
        <f t="shared" ca="1" si="762"/>
        <v>0</v>
      </c>
      <c r="MY98" s="19">
        <f t="shared" ca="1" si="704"/>
        <v>0</v>
      </c>
      <c r="MZ98" s="19">
        <f t="shared" ca="1" si="704"/>
        <v>1</v>
      </c>
      <c r="NA98" s="9"/>
      <c r="NB98" s="5" t="b">
        <f t="shared" ref="NB98:NB129" ca="1" si="784">IF($M98&lt;&gt;0,INDEX(i.cropgraze_inc,$M98,NB$26),OFFSET(NB$5,$B98,0))</f>
        <v>0</v>
      </c>
      <c r="NC98" s="19" t="str">
        <f t="shared" ca="1" si="373"/>
        <v>-</v>
      </c>
      <c r="ND98" s="19" t="str">
        <f t="shared" ca="1" si="373"/>
        <v>-</v>
      </c>
      <c r="NE98" s="5" t="b">
        <f t="shared" ca="1" si="763"/>
        <v>0</v>
      </c>
      <c r="NF98" s="5" t="b">
        <f t="shared" ca="1" si="763"/>
        <v>0</v>
      </c>
      <c r="NG98" s="5" t="b">
        <f t="shared" ca="1" si="763"/>
        <v>1</v>
      </c>
      <c r="NH98" s="134">
        <f t="shared" ca="1" si="764"/>
        <v>2</v>
      </c>
      <c r="NI98" s="134">
        <f t="shared" ca="1" si="764"/>
        <v>2</v>
      </c>
      <c r="NJ98" s="5" t="b">
        <f t="shared" ca="1" si="610"/>
        <v>0</v>
      </c>
      <c r="NK98" s="5" t="b">
        <f t="shared" ca="1" si="610"/>
        <v>1</v>
      </c>
      <c r="NL98" s="5" t="b">
        <f t="shared" ca="1" si="610"/>
        <v>1</v>
      </c>
      <c r="NM98" s="5" t="b">
        <f t="shared" ca="1" si="610"/>
        <v>0</v>
      </c>
      <c r="NN98" s="5">
        <f t="shared" ca="1" si="611"/>
        <v>1</v>
      </c>
      <c r="NO98" s="5">
        <f t="shared" ca="1" si="611"/>
        <v>0</v>
      </c>
      <c r="NP98" s="5" t="b">
        <f t="shared" ca="1" si="612"/>
        <v>0</v>
      </c>
      <c r="NQ98" s="5" t="str" cm="1">
        <f t="array" aca="1" ref="NQ98" ca="1">IF(OR(NR98:NY98&lt;&gt;"-"),TRUE,"-")</f>
        <v>-</v>
      </c>
      <c r="NR98" s="19" t="str">
        <f t="shared" ca="1" si="632"/>
        <v>-</v>
      </c>
      <c r="NS98" s="19" t="str">
        <f t="shared" ca="1" si="632"/>
        <v>-</v>
      </c>
      <c r="NT98" s="19" t="str">
        <f t="shared" ca="1" si="632"/>
        <v>-</v>
      </c>
      <c r="NU98" s="19" t="str">
        <f t="shared" ca="1" si="632"/>
        <v>-</v>
      </c>
      <c r="NV98" s="19" t="str">
        <f t="shared" ca="1" si="632"/>
        <v>-</v>
      </c>
      <c r="NW98" s="19" t="str">
        <f t="shared" ca="1" si="632"/>
        <v>-</v>
      </c>
      <c r="NX98" s="19" t="str">
        <f t="shared" ca="1" si="632"/>
        <v>-</v>
      </c>
      <c r="NY98" s="19" t="str">
        <f t="shared" ca="1" si="632"/>
        <v>-</v>
      </c>
      <c r="NZ98" s="5" t="b">
        <f t="array" aca="1" ref="NZ98" ca="1">IF(OR(OA98:OG98&lt;&gt;"-"),TRUE,"-")</f>
        <v>1</v>
      </c>
      <c r="OA98" s="19">
        <f t="shared" ca="1" si="732"/>
        <v>0</v>
      </c>
      <c r="OB98" s="19">
        <f t="shared" ca="1" si="732"/>
        <v>999999</v>
      </c>
      <c r="OC98" s="19">
        <f t="shared" ca="1" si="732"/>
        <v>999999</v>
      </c>
      <c r="OD98" s="19">
        <f t="shared" ca="1" si="732"/>
        <v>999999</v>
      </c>
      <c r="OE98" s="19">
        <f t="shared" ca="1" si="732"/>
        <v>999999</v>
      </c>
      <c r="OF98" s="19">
        <f t="shared" ca="1" si="732"/>
        <v>999999</v>
      </c>
      <c r="OG98" s="19">
        <f t="shared" ca="1" si="732"/>
        <v>999999</v>
      </c>
      <c r="OH98" s="5" t="str">
        <f t="array" aca="1" ref="OH98" ca="1">IF(OR(OI98:OJ98&lt;&gt;"-"),TRUE,"-")</f>
        <v>-</v>
      </c>
      <c r="OI98" s="19" t="str">
        <f t="shared" ca="1" si="626"/>
        <v>-</v>
      </c>
      <c r="OJ98" s="19" t="str">
        <f t="shared" ca="1" si="626"/>
        <v>-</v>
      </c>
      <c r="OK98" s="19" t="b">
        <f t="shared" ca="1" si="732"/>
        <v>1</v>
      </c>
      <c r="OL98" s="19">
        <f t="shared" ca="1" si="732"/>
        <v>0</v>
      </c>
      <c r="OM98" s="5" t="str">
        <f t="shared" ca="1" si="765"/>
        <v>-</v>
      </c>
      <c r="ON98" s="5" t="str">
        <f t="shared" ca="1" si="765"/>
        <v>-</v>
      </c>
      <c r="OO98" s="5" t="str">
        <f t="shared" ca="1" si="765"/>
        <v>-</v>
      </c>
      <c r="OP98" s="5" t="str">
        <f t="shared" ca="1" si="765"/>
        <v>-</v>
      </c>
      <c r="OQ98" s="19" t="str">
        <f t="shared" ca="1" si="386"/>
        <v>-</v>
      </c>
      <c r="OR98" s="19" t="str">
        <f t="shared" ca="1" si="386"/>
        <v>-</v>
      </c>
      <c r="OS98" s="19" t="str">
        <f t="shared" ca="1" si="386"/>
        <v>-</v>
      </c>
      <c r="OT98" s="19" t="str">
        <f t="shared" ca="1" si="386"/>
        <v>-</v>
      </c>
      <c r="OU98" s="19">
        <f t="shared" ca="1" si="386"/>
        <v>0</v>
      </c>
      <c r="OV98" s="19" t="str">
        <f t="shared" ca="1" si="386"/>
        <v>-</v>
      </c>
      <c r="OW98" s="5" t="str">
        <f t="shared" ca="1" si="733"/>
        <v>-</v>
      </c>
      <c r="OX98" s="5">
        <f t="shared" ca="1" si="733"/>
        <v>500</v>
      </c>
      <c r="OY98" s="5">
        <f t="shared" ca="1" si="733"/>
        <v>500</v>
      </c>
      <c r="OZ98" s="5" t="str">
        <f t="shared" ca="1" si="733"/>
        <v>-</v>
      </c>
      <c r="PA98" s="5" t="str">
        <f t="shared" ca="1" si="733"/>
        <v>-</v>
      </c>
      <c r="PB98" s="5" t="str">
        <f t="shared" ca="1" si="733"/>
        <v>-</v>
      </c>
      <c r="PC98" s="5">
        <f t="shared" ca="1" si="492"/>
        <v>1.5</v>
      </c>
      <c r="PD98" s="9"/>
      <c r="PE98" s="19">
        <f t="shared" ca="1" si="714"/>
        <v>50</v>
      </c>
      <c r="PF98" s="19">
        <f t="shared" ca="1" si="715"/>
        <v>50</v>
      </c>
      <c r="PG98" s="19">
        <f t="shared" ca="1" si="715"/>
        <v>50</v>
      </c>
      <c r="PH98" s="19">
        <f t="shared" ca="1" si="715"/>
        <v>50</v>
      </c>
      <c r="PI98" s="19">
        <f t="shared" ca="1" si="698"/>
        <v>1</v>
      </c>
      <c r="PJ98" s="5">
        <f t="shared" ca="1" si="493"/>
        <v>1</v>
      </c>
      <c r="PK98" s="19">
        <f t="shared" ca="1" si="494"/>
        <v>1</v>
      </c>
      <c r="PL98" s="9"/>
      <c r="PM98" s="19" t="b">
        <f t="shared" ca="1" si="734"/>
        <v>0</v>
      </c>
      <c r="PN98" s="19" t="b">
        <f t="shared" ca="1" si="734"/>
        <v>0</v>
      </c>
      <c r="PO98" s="19">
        <f t="shared" ca="1" si="715"/>
        <v>1</v>
      </c>
      <c r="PP98" s="19">
        <f t="shared" ca="1" si="715"/>
        <v>1</v>
      </c>
      <c r="PQ98" s="19">
        <f t="shared" ca="1" si="715"/>
        <v>1</v>
      </c>
      <c r="PR98" s="19">
        <f t="shared" ca="1" si="715"/>
        <v>1</v>
      </c>
      <c r="PS98" s="19">
        <f t="shared" ca="1" si="715"/>
        <v>1</v>
      </c>
      <c r="PT98" s="19">
        <f t="shared" ca="1" si="715"/>
        <v>1</v>
      </c>
      <c r="PU98" s="19">
        <f t="shared" ca="1" si="715"/>
        <v>1</v>
      </c>
      <c r="PV98" s="19">
        <f t="shared" ca="1" si="715"/>
        <v>1</v>
      </c>
      <c r="PW98" s="19">
        <f t="shared" ca="1" si="715"/>
        <v>1</v>
      </c>
      <c r="PX98" s="9"/>
      <c r="PY98" s="12" t="str">
        <f t="shared" ca="1" si="496"/>
        <v>-</v>
      </c>
      <c r="PZ98" s="19" t="str">
        <f t="shared" ca="1" si="724"/>
        <v>-</v>
      </c>
      <c r="QA98" s="19" t="str">
        <f t="shared" ca="1" si="724"/>
        <v>-</v>
      </c>
      <c r="QB98" s="19" t="str">
        <f t="shared" ca="1" si="498"/>
        <v>-</v>
      </c>
      <c r="QC98" s="19" t="str">
        <f t="shared" ca="1" si="724"/>
        <v>-</v>
      </c>
      <c r="QD98" s="19" t="str">
        <f t="shared" ca="1" si="499"/>
        <v>-</v>
      </c>
      <c r="QE98" s="19" t="str">
        <f t="shared" ca="1" si="724"/>
        <v>-</v>
      </c>
      <c r="QF98" s="19" t="str">
        <f t="shared" ca="1" si="724"/>
        <v>-</v>
      </c>
      <c r="QG98" s="19" t="str">
        <f t="shared" ca="1" si="724"/>
        <v>-</v>
      </c>
      <c r="QH98" s="19" t="str">
        <f t="shared" ca="1" si="724"/>
        <v>-</v>
      </c>
      <c r="QI98" s="19" t="str">
        <f t="shared" ca="1" si="724"/>
        <v>-</v>
      </c>
      <c r="QJ98" s="19" t="str">
        <f t="shared" ca="1" si="724"/>
        <v>-</v>
      </c>
      <c r="QK98" s="19" t="str">
        <f t="shared" ca="1" si="724"/>
        <v>-</v>
      </c>
      <c r="QL98" s="19" t="str">
        <f t="shared" ca="1" si="724"/>
        <v>-</v>
      </c>
      <c r="QM98" s="19" t="str">
        <f t="shared" ca="1" si="724"/>
        <v>-</v>
      </c>
      <c r="QN98" s="19" t="str">
        <f t="shared" ca="1" si="724"/>
        <v>-</v>
      </c>
      <c r="QO98" s="19" t="str">
        <f t="shared" ca="1" si="724"/>
        <v>-</v>
      </c>
      <c r="QP98" s="19" t="str">
        <f t="shared" ca="1" si="724"/>
        <v>-</v>
      </c>
      <c r="QQ98" s="19" t="str">
        <f t="shared" ca="1" si="724"/>
        <v>-</v>
      </c>
      <c r="QR98" s="19" t="str">
        <f t="shared" ca="1" si="719"/>
        <v>-</v>
      </c>
      <c r="QS98" s="19" t="str">
        <f t="shared" ca="1" si="719"/>
        <v>-</v>
      </c>
      <c r="QT98" s="19" t="str">
        <f t="shared" ca="1" si="719"/>
        <v>-</v>
      </c>
      <c r="QU98" s="19" t="str">
        <f t="shared" ca="1" si="719"/>
        <v>-</v>
      </c>
      <c r="QV98" s="19" t="str">
        <f t="shared" ca="1" si="719"/>
        <v>-</v>
      </c>
      <c r="QW98" s="19" t="str">
        <f t="shared" ca="1" si="719"/>
        <v>-</v>
      </c>
      <c r="QX98" s="19" t="str">
        <f t="shared" ca="1" si="719"/>
        <v>-</v>
      </c>
      <c r="QY98" s="19" t="str">
        <f t="shared" ca="1" si="735"/>
        <v>-</v>
      </c>
      <c r="QZ98" s="19" t="str">
        <f t="shared" ca="1" si="735"/>
        <v>-</v>
      </c>
      <c r="RA98" s="19" t="str">
        <f t="shared" ca="1" si="735"/>
        <v>-</v>
      </c>
      <c r="RB98" s="19" t="str">
        <f t="shared" ca="1" si="735"/>
        <v>-</v>
      </c>
      <c r="RC98" s="19" t="str">
        <f t="shared" ca="1" si="735"/>
        <v>-</v>
      </c>
      <c r="RD98" s="19" t="str">
        <f t="shared" ca="1" si="735"/>
        <v>-</v>
      </c>
      <c r="RE98" s="19" t="str">
        <f t="shared" ca="1" si="735"/>
        <v>-</v>
      </c>
      <c r="RF98" s="19" t="str">
        <f t="shared" ca="1" si="735"/>
        <v>-</v>
      </c>
      <c r="RG98" s="19" t="str">
        <f t="shared" ca="1" si="735"/>
        <v>-</v>
      </c>
      <c r="RH98" s="19" t="str">
        <f t="shared" ca="1" si="735"/>
        <v>-</v>
      </c>
      <c r="RI98" s="19" t="str">
        <f t="shared" ca="1" si="719"/>
        <v>-</v>
      </c>
      <c r="RJ98" s="19" t="str">
        <f t="shared" ca="1" si="719"/>
        <v>-</v>
      </c>
      <c r="RK98" s="19" t="str">
        <f t="shared" ca="1" si="719"/>
        <v>-</v>
      </c>
      <c r="RL98" s="19" t="str">
        <f t="shared" ca="1" si="719"/>
        <v>-</v>
      </c>
      <c r="RM98" s="19" t="str">
        <f t="shared" ca="1" si="719"/>
        <v>-</v>
      </c>
      <c r="RN98" s="19" t="str">
        <f t="shared" ca="1" si="719"/>
        <v>-</v>
      </c>
      <c r="RO98" s="19" t="str">
        <f t="shared" ca="1" si="719"/>
        <v>-</v>
      </c>
      <c r="RP98" s="19" t="str">
        <f t="shared" ca="1" si="719"/>
        <v>-</v>
      </c>
      <c r="RQ98" s="19" t="str">
        <f t="shared" ca="1" si="500"/>
        <v>-</v>
      </c>
      <c r="RR98" s="19" t="str">
        <f t="shared" ca="1" si="726"/>
        <v>-</v>
      </c>
      <c r="RS98" s="19" t="str">
        <f t="shared" ca="1" si="726"/>
        <v>-</v>
      </c>
      <c r="RT98" s="19" t="str">
        <f t="shared" ca="1" si="726"/>
        <v>-</v>
      </c>
      <c r="RU98" s="19" t="str">
        <f t="shared" ca="1" si="726"/>
        <v>-</v>
      </c>
      <c r="RV98" s="19" t="str">
        <f t="shared" ca="1" si="726"/>
        <v>-</v>
      </c>
      <c r="RW98" s="19" t="str">
        <f t="shared" ca="1" si="726"/>
        <v>-</v>
      </c>
      <c r="RX98" s="19" t="str">
        <f t="shared" ca="1" si="726"/>
        <v>-</v>
      </c>
      <c r="RY98" s="19" t="str">
        <f t="shared" ca="1" si="726"/>
        <v>-</v>
      </c>
      <c r="RZ98" s="19" t="str">
        <f t="shared" ca="1" si="726"/>
        <v>-</v>
      </c>
      <c r="SA98" s="19" t="str">
        <f t="shared" ca="1" si="726"/>
        <v>-</v>
      </c>
      <c r="SB98" s="19" t="str">
        <f t="shared" ca="1" si="726"/>
        <v>-</v>
      </c>
      <c r="SC98" s="19" t="str">
        <f t="shared" ca="1" si="726"/>
        <v>-</v>
      </c>
      <c r="SD98" s="19" t="str">
        <f t="shared" ca="1" si="726"/>
        <v>-</v>
      </c>
      <c r="SE98" s="19" t="str">
        <f t="shared" ca="1" si="726"/>
        <v>-</v>
      </c>
      <c r="SF98" s="19" t="str">
        <f t="shared" ca="1" si="726"/>
        <v>-</v>
      </c>
      <c r="SG98" s="19" t="str">
        <f t="shared" ca="1" si="726"/>
        <v>-</v>
      </c>
      <c r="SH98" s="19" t="str">
        <f t="shared" ca="1" si="720"/>
        <v>-</v>
      </c>
      <c r="SI98" s="12" t="str">
        <f t="shared" ca="1" si="504"/>
        <v>-</v>
      </c>
      <c r="SJ98" s="19" t="str">
        <f t="shared" ca="1" si="720"/>
        <v>-</v>
      </c>
      <c r="SK98" s="19" t="str">
        <f t="shared" ca="1" si="720"/>
        <v>-</v>
      </c>
      <c r="SL98" s="19" t="str">
        <f t="shared" ca="1" si="720"/>
        <v>-</v>
      </c>
      <c r="SM98" s="19" t="str">
        <f t="shared" ca="1" si="736"/>
        <v>-</v>
      </c>
      <c r="SN98" s="19" t="str">
        <f t="shared" ca="1" si="736"/>
        <v>-</v>
      </c>
      <c r="SO98" s="19" t="str">
        <f t="shared" ca="1" si="736"/>
        <v>-</v>
      </c>
      <c r="SP98" s="19" t="str">
        <f t="shared" ca="1" si="736"/>
        <v>-</v>
      </c>
      <c r="SQ98" s="19" t="str">
        <f t="shared" ca="1" si="736"/>
        <v>-</v>
      </c>
      <c r="SR98" s="19" t="str">
        <f t="shared" ca="1" si="736"/>
        <v>-</v>
      </c>
      <c r="SS98" s="19" t="str">
        <f t="shared" ca="1" si="720"/>
        <v>-</v>
      </c>
      <c r="ST98" s="19" t="str">
        <f t="shared" ca="1" si="720"/>
        <v>-</v>
      </c>
      <c r="SU98" s="19" t="str">
        <f t="shared" ca="1" si="720"/>
        <v>-</v>
      </c>
      <c r="SV98" s="19" t="str">
        <f t="shared" ca="1" si="720"/>
        <v>-</v>
      </c>
      <c r="SW98" s="19" t="str">
        <f t="shared" ca="1" si="720"/>
        <v>-</v>
      </c>
      <c r="SX98" s="19" t="str">
        <f t="shared" ca="1" si="720"/>
        <v>-</v>
      </c>
      <c r="SY98" s="19" t="str">
        <f t="shared" ca="1" si="720"/>
        <v>-</v>
      </c>
      <c r="SZ98" s="19" t="str">
        <f t="shared" ca="1" si="720"/>
        <v>-</v>
      </c>
      <c r="TA98" s="19" t="str">
        <f t="shared" ca="1" si="720"/>
        <v>-</v>
      </c>
      <c r="TB98" s="19" t="str">
        <f t="shared" ca="1" si="720"/>
        <v>-</v>
      </c>
      <c r="TC98" s="19" t="str">
        <f t="shared" ca="1" si="503"/>
        <v>-</v>
      </c>
      <c r="TD98" s="19" t="str">
        <f t="shared" ca="1" si="727"/>
        <v>-</v>
      </c>
      <c r="TE98" s="19" t="str">
        <f t="shared" ca="1" si="727"/>
        <v>-</v>
      </c>
      <c r="TF98" s="19" t="str">
        <f t="shared" ca="1" si="727"/>
        <v>-</v>
      </c>
      <c r="TG98" s="19" t="str">
        <f t="shared" ca="1" si="727"/>
        <v>-</v>
      </c>
      <c r="TH98" s="19" t="str">
        <f t="shared" ca="1" si="727"/>
        <v>-</v>
      </c>
      <c r="TI98" s="19" t="str">
        <f t="shared" ca="1" si="727"/>
        <v>-</v>
      </c>
      <c r="TJ98" s="19" t="str">
        <f t="shared" ca="1" si="727"/>
        <v>-</v>
      </c>
      <c r="TK98" s="19" t="str">
        <f t="shared" ca="1" si="727"/>
        <v>-</v>
      </c>
      <c r="TL98" s="19" t="str">
        <f t="shared" ca="1" si="727"/>
        <v>-</v>
      </c>
      <c r="TM98" s="19" t="str">
        <f t="shared" ca="1" si="728"/>
        <v>-</v>
      </c>
      <c r="TN98" s="19" t="str">
        <f t="shared" ca="1" si="728"/>
        <v>-</v>
      </c>
      <c r="TO98" s="19" t="str">
        <f t="shared" ca="1" si="728"/>
        <v>-</v>
      </c>
      <c r="TP98" s="19" t="str">
        <f t="shared" ca="1" si="728"/>
        <v>-</v>
      </c>
      <c r="TQ98" s="19" t="str">
        <f t="shared" ca="1" si="728"/>
        <v>-</v>
      </c>
      <c r="TR98" s="19" t="str">
        <f t="shared" ca="1" si="728"/>
        <v>-</v>
      </c>
      <c r="TS98" s="19" t="str">
        <f t="shared" ca="1" si="727"/>
        <v>-</v>
      </c>
      <c r="TT98" s="19" t="str">
        <f t="shared" ca="1" si="727"/>
        <v>-</v>
      </c>
      <c r="TU98" s="19" t="str">
        <f t="shared" ca="1" si="727"/>
        <v>-</v>
      </c>
      <c r="TV98" s="19" t="str">
        <f t="shared" ca="1" si="727"/>
        <v>-</v>
      </c>
      <c r="TW98" s="19" t="str">
        <f t="shared" ca="1" si="727"/>
        <v>-</v>
      </c>
      <c r="TX98" s="19" t="str">
        <f t="shared" ca="1" si="727"/>
        <v>-</v>
      </c>
      <c r="TY98" s="19" t="str">
        <f t="shared" ca="1" si="727"/>
        <v>-</v>
      </c>
      <c r="TZ98" s="19" t="str">
        <f t="shared" ca="1" si="721"/>
        <v>-</v>
      </c>
      <c r="UA98" s="19" t="str">
        <f t="shared" ca="1" si="721"/>
        <v>-</v>
      </c>
      <c r="UB98" s="19" t="str">
        <f t="shared" ca="1" si="721"/>
        <v>-</v>
      </c>
      <c r="UC98" s="19" t="str">
        <f t="shared" ca="1" si="721"/>
        <v>-</v>
      </c>
      <c r="UD98" s="19" t="str">
        <f t="shared" ca="1" si="721"/>
        <v>-</v>
      </c>
      <c r="UE98" s="19" t="str">
        <f t="shared" ca="1" si="721"/>
        <v>-</v>
      </c>
      <c r="UF98" s="19" t="str">
        <f t="shared" ca="1" si="721"/>
        <v>-</v>
      </c>
      <c r="UG98" s="19" t="str">
        <f t="shared" ca="1" si="721"/>
        <v>-</v>
      </c>
      <c r="UH98" s="19" t="str">
        <f t="shared" ca="1" si="721"/>
        <v>-</v>
      </c>
      <c r="UI98" s="19" t="str">
        <f t="shared" ca="1" si="721"/>
        <v>-</v>
      </c>
      <c r="UJ98" s="19" t="str">
        <f t="shared" ca="1" si="721"/>
        <v>-</v>
      </c>
      <c r="UK98" s="19" t="str">
        <f t="shared" ca="1" si="721"/>
        <v>-</v>
      </c>
      <c r="UL98" s="19" t="str">
        <f t="shared" ca="1" si="721"/>
        <v>-</v>
      </c>
      <c r="UM98" s="19" t="str">
        <f t="shared" ca="1" si="508"/>
        <v>-</v>
      </c>
      <c r="UN98" s="19" t="str">
        <f t="shared" ca="1" si="508"/>
        <v>-</v>
      </c>
      <c r="UO98" s="19" t="str">
        <f t="shared" ca="1" si="508"/>
        <v>-</v>
      </c>
      <c r="UP98" s="19" t="str">
        <f t="shared" ca="1" si="508"/>
        <v>-</v>
      </c>
      <c r="UQ98" s="19" t="str">
        <f t="shared" ca="1" si="508"/>
        <v>-</v>
      </c>
      <c r="UR98" s="19" t="str">
        <f t="shared" ca="1" si="508"/>
        <v>-</v>
      </c>
      <c r="US98" s="12" t="b">
        <f t="shared" ca="1" si="509"/>
        <v>1</v>
      </c>
      <c r="UT98" s="19" t="str">
        <f t="shared" ca="1" si="738"/>
        <v>-</v>
      </c>
      <c r="UU98" s="19" t="str">
        <f t="shared" ca="1" si="738"/>
        <v>-</v>
      </c>
      <c r="UV98" s="19" t="str">
        <f t="shared" ca="1" si="738"/>
        <v>-</v>
      </c>
      <c r="UW98" s="19" t="str">
        <f t="shared" ca="1" si="738"/>
        <v>-</v>
      </c>
      <c r="UX98" s="19" t="str">
        <f t="shared" ca="1" si="738"/>
        <v>-</v>
      </c>
      <c r="UY98" s="19" t="str">
        <f t="shared" ca="1" si="738"/>
        <v>-</v>
      </c>
      <c r="UZ98" s="19" t="str">
        <f t="shared" ca="1" si="738"/>
        <v>-</v>
      </c>
      <c r="VA98" s="19" t="str">
        <f t="shared" ca="1" si="738"/>
        <v>-</v>
      </c>
      <c r="VB98" s="19" t="str">
        <f t="shared" ca="1" si="738"/>
        <v>-</v>
      </c>
      <c r="VC98" s="19" t="str">
        <f t="shared" ca="1" si="738"/>
        <v>-</v>
      </c>
      <c r="VD98" s="19" t="str">
        <f t="shared" ca="1" si="738"/>
        <v>-</v>
      </c>
      <c r="VE98" s="19" t="str">
        <f t="shared" ca="1" si="738"/>
        <v>-</v>
      </c>
      <c r="VF98" s="19" t="str">
        <f t="shared" ca="1" si="738"/>
        <v>-</v>
      </c>
      <c r="VG98" s="19" t="str">
        <f t="shared" ca="1" si="738"/>
        <v>-</v>
      </c>
      <c r="VH98" s="19" t="str">
        <f t="shared" ca="1" si="738"/>
        <v>-</v>
      </c>
      <c r="VI98" s="19" t="str">
        <f t="shared" ca="1" si="738"/>
        <v>-</v>
      </c>
      <c r="VJ98" s="19" t="str">
        <f t="shared" ca="1" si="738"/>
        <v>-</v>
      </c>
      <c r="VK98" s="19" t="str">
        <f t="shared" ca="1" si="738"/>
        <v>-</v>
      </c>
      <c r="VL98" s="19" t="str">
        <f t="shared" ca="1" si="738"/>
        <v>-</v>
      </c>
      <c r="VM98" s="19" t="str">
        <f t="shared" ca="1" si="738"/>
        <v>-</v>
      </c>
      <c r="VN98" s="19" t="str">
        <f t="shared" ca="1" si="738"/>
        <v>-</v>
      </c>
      <c r="VO98" s="19" t="str">
        <f t="shared" ca="1" si="738"/>
        <v>-</v>
      </c>
      <c r="VP98" s="19" t="str">
        <f t="shared" ca="1" si="738"/>
        <v>-</v>
      </c>
      <c r="VQ98" s="19" t="str">
        <f t="shared" ca="1" si="738"/>
        <v>-</v>
      </c>
      <c r="VR98" s="19" t="str">
        <f t="shared" ca="1" si="738"/>
        <v>-</v>
      </c>
      <c r="VS98" s="19" t="str">
        <f t="shared" ca="1" si="738"/>
        <v>-</v>
      </c>
      <c r="VT98" s="19" t="str">
        <f t="shared" ca="1" si="738"/>
        <v>-</v>
      </c>
      <c r="VU98" s="19" t="str">
        <f t="shared" ca="1" si="738"/>
        <v>-</v>
      </c>
      <c r="VV98" s="19" t="str">
        <f t="shared" ca="1" si="738"/>
        <v>-</v>
      </c>
      <c r="VW98" s="19" t="str">
        <f t="shared" ca="1" si="738"/>
        <v>-</v>
      </c>
      <c r="VX98" s="19" t="str">
        <f t="shared" ca="1" si="738"/>
        <v>-</v>
      </c>
      <c r="VY98" s="19" t="str">
        <f t="shared" ca="1" si="738"/>
        <v>-</v>
      </c>
      <c r="VZ98" s="19" t="str">
        <f t="shared" ca="1" si="738"/>
        <v>-</v>
      </c>
      <c r="WA98" s="19" t="str">
        <f t="shared" ca="1" si="738"/>
        <v>-</v>
      </c>
      <c r="WB98" s="19" t="str">
        <f t="shared" ca="1" si="738"/>
        <v>-</v>
      </c>
      <c r="WC98" s="19" t="str">
        <f t="shared" ca="1" si="738"/>
        <v>-</v>
      </c>
      <c r="WD98" s="19" t="str">
        <f t="shared" ca="1" si="738"/>
        <v>-</v>
      </c>
      <c r="WE98" s="19" t="str">
        <f t="shared" ca="1" si="738"/>
        <v>-</v>
      </c>
      <c r="WF98" s="19" t="str">
        <f t="shared" ca="1" si="738"/>
        <v>-</v>
      </c>
      <c r="WG98" s="19" t="str">
        <f t="shared" ca="1" si="738"/>
        <v>-</v>
      </c>
      <c r="WH98" s="19" t="str">
        <f t="shared" ca="1" si="738"/>
        <v>-</v>
      </c>
      <c r="WI98" s="19" t="str">
        <f t="shared" ca="1" si="738"/>
        <v>-</v>
      </c>
      <c r="WJ98" s="19" t="str">
        <f t="shared" ca="1" si="738"/>
        <v>-</v>
      </c>
      <c r="WK98" s="19" t="str">
        <f t="shared" ca="1" si="738"/>
        <v>-</v>
      </c>
      <c r="WL98" s="19" t="str">
        <f t="shared" ca="1" si="738"/>
        <v>-</v>
      </c>
      <c r="WM98" s="19" t="str">
        <f t="shared" ca="1" si="738"/>
        <v>-</v>
      </c>
      <c r="WN98" s="19" t="str">
        <f t="shared" ca="1" si="738"/>
        <v>-</v>
      </c>
      <c r="WO98" s="19" t="str">
        <f t="shared" ca="1" si="738"/>
        <v>-</v>
      </c>
      <c r="WP98" s="19" t="str">
        <f t="shared" ca="1" si="738"/>
        <v>-</v>
      </c>
      <c r="WQ98" s="19" t="str">
        <f t="shared" ca="1" si="738"/>
        <v>-</v>
      </c>
      <c r="WR98" s="19" t="str">
        <f t="shared" ca="1" si="706"/>
        <v>-</v>
      </c>
      <c r="WS98" s="19" t="str">
        <f t="shared" ca="1" si="706"/>
        <v>-</v>
      </c>
      <c r="WT98" s="19" t="str">
        <f t="shared" ca="1" si="706"/>
        <v>-</v>
      </c>
      <c r="WU98" s="19" t="str">
        <f t="shared" ca="1" si="706"/>
        <v>-</v>
      </c>
      <c r="WV98" s="19" t="str">
        <f t="shared" ca="1" si="706"/>
        <v>-</v>
      </c>
      <c r="WW98" s="19" t="str">
        <f t="shared" ca="1" si="766"/>
        <v>-</v>
      </c>
      <c r="WX98" s="19" t="str">
        <f t="shared" ca="1" si="766"/>
        <v>-</v>
      </c>
      <c r="WY98" s="19" t="str">
        <f t="shared" ca="1" si="766"/>
        <v>-</v>
      </c>
      <c r="WZ98" s="19" t="str">
        <f t="shared" ca="1" si="766"/>
        <v>-</v>
      </c>
      <c r="XA98" s="19" t="str">
        <f t="shared" ca="1" si="766"/>
        <v>-</v>
      </c>
      <c r="XB98" s="19" t="str">
        <f t="shared" ca="1" si="766"/>
        <v>-</v>
      </c>
      <c r="XC98" s="19">
        <f t="shared" ca="1" si="716"/>
        <v>0</v>
      </c>
      <c r="XD98" s="599">
        <v>0</v>
      </c>
    </row>
    <row r="99" spans="1:628" hidden="1" outlineLevel="3">
      <c r="A99" s="20">
        <f t="shared" si="659"/>
        <v>94</v>
      </c>
      <c r="B99" s="213">
        <f t="shared" ca="1" si="699"/>
        <v>93</v>
      </c>
      <c r="C99">
        <f>203</f>
        <v>203</v>
      </c>
      <c r="D99" s="531" t="str">
        <f t="shared" ca="1" si="430"/>
        <v>GSW</v>
      </c>
      <c r="E99" s="532" t="b">
        <f t="shared" ca="1" si="660"/>
        <v>0</v>
      </c>
      <c r="F99" t="b">
        <v>0</v>
      </c>
      <c r="G99" t="b">
        <f t="shared" ca="1" si="661"/>
        <v>0</v>
      </c>
      <c r="H99" s="227">
        <f t="shared" ca="1" si="554"/>
        <v>33</v>
      </c>
      <c r="I99" s="227">
        <f t="shared" ca="1" si="737"/>
        <v>1</v>
      </c>
      <c r="J99" s="227">
        <f t="shared" ca="1" si="737"/>
        <v>0</v>
      </c>
      <c r="K99" s="227" t="str">
        <f t="shared" ca="1" si="737"/>
        <v/>
      </c>
      <c r="L99" s="227">
        <f t="shared" ca="1" si="737"/>
        <v>1</v>
      </c>
      <c r="M99" s="227">
        <f t="shared" ca="1" si="513"/>
        <v>2</v>
      </c>
      <c r="N99" s="227">
        <f t="shared" ca="1" si="513"/>
        <v>2</v>
      </c>
      <c r="O99" s="227">
        <f t="shared" ca="1" si="514"/>
        <v>2</v>
      </c>
      <c r="P99" s="227">
        <f t="shared" ca="1" si="515"/>
        <v>3</v>
      </c>
      <c r="Q99" s="227">
        <f t="shared" ca="1" si="516"/>
        <v>2</v>
      </c>
      <c r="R99" s="114">
        <f t="shared" ca="1" si="767"/>
        <v>0</v>
      </c>
      <c r="S99" s="227">
        <f t="shared" ca="1" si="516"/>
        <v>0</v>
      </c>
      <c r="T99" s="227">
        <f t="shared" ca="1" si="516"/>
        <v>0</v>
      </c>
      <c r="U99" s="227">
        <f t="shared" ca="1" si="516"/>
        <v>0</v>
      </c>
      <c r="V99" s="227">
        <f t="shared" ca="1" si="516"/>
        <v>0</v>
      </c>
      <c r="W99" s="227">
        <f t="shared" ca="1" si="515"/>
        <v>0</v>
      </c>
      <c r="X99" s="227">
        <f t="shared" ca="1" si="517"/>
        <v>1</v>
      </c>
      <c r="Y99" s="227">
        <f t="shared" ca="1" si="515"/>
        <v>1</v>
      </c>
      <c r="Z99" s="227">
        <f t="shared" ca="1" si="515"/>
        <v>1</v>
      </c>
      <c r="AA99" s="264"/>
      <c r="AB99" s="264"/>
      <c r="AC99" s="264"/>
      <c r="AD99" s="264"/>
      <c r="AE99" s="264"/>
      <c r="AF99" s="227">
        <f t="shared" ca="1" si="518"/>
        <v>0</v>
      </c>
      <c r="AG99" s="264"/>
      <c r="AH99" s="227">
        <f t="shared" ca="1" si="700"/>
        <v>0</v>
      </c>
      <c r="AI99" s="227">
        <f t="shared" ca="1" si="700"/>
        <v>0</v>
      </c>
      <c r="AJ99" s="227">
        <f t="shared" ca="1" si="700"/>
        <v>0</v>
      </c>
      <c r="AK99" s="266">
        <f t="shared" ca="1" si="707"/>
        <v>1</v>
      </c>
      <c r="AL99" s="266">
        <f t="shared" ca="1" si="708"/>
        <v>2</v>
      </c>
      <c r="AM99" s="266">
        <f t="shared" ca="1" si="708"/>
        <v>0</v>
      </c>
      <c r="AN99" s="266">
        <f t="shared" ca="1" si="709"/>
        <v>0</v>
      </c>
      <c r="AO99" s="134">
        <f t="shared" ca="1" si="436"/>
        <v>2</v>
      </c>
      <c r="AP99" s="134">
        <f ca="1">INDEX(CHOOSE($P99,DataAutumn!i.AdultDrys,DataWinter!i.AdultDrys,DataSpring!i.AdultDrys),1,$O99)</f>
        <v>3</v>
      </c>
      <c r="AQ99" s="5">
        <f t="shared" ca="1" si="768"/>
        <v>2</v>
      </c>
      <c r="AR99" s="5">
        <f t="shared" ca="1" si="768"/>
        <v>0</v>
      </c>
      <c r="AS99" s="5">
        <f t="shared" ca="1" si="438"/>
        <v>6</v>
      </c>
      <c r="AT99">
        <f t="shared" ca="1" si="439"/>
        <v>0</v>
      </c>
      <c r="AW99" s="353" t="str">
        <f t="shared" ca="1" si="769"/>
        <v>TemplateFe 00033 GSW MWM     TOL204 Scan2 CFS RR+01% PI00% GP100% WP100% MP100% (T_F33N11L11)</v>
      </c>
      <c r="AX99" s="9" t="str">
        <f ca="1">IF(COUNTIF(AW$5:AW99,AW99)=1,"-","Dup")</f>
        <v>-</v>
      </c>
      <c r="AY99" s="9"/>
      <c r="AZ99" s="19" t="b">
        <f t="shared" ca="1" si="548"/>
        <v>0</v>
      </c>
      <c r="BA99" s="19" t="b">
        <f t="shared" ca="1" si="548"/>
        <v>0</v>
      </c>
      <c r="BB99" s="19" t="b">
        <f t="shared" ca="1" si="548"/>
        <v>0</v>
      </c>
      <c r="BC99" s="19" t="b">
        <f t="shared" ca="1" si="633"/>
        <v>0</v>
      </c>
      <c r="BD99" s="19" t="b">
        <f t="shared" ca="1" si="739"/>
        <v>0</v>
      </c>
      <c r="BE99" s="19" t="b">
        <f t="shared" ca="1" si="739"/>
        <v>0</v>
      </c>
      <c r="BF99" s="19" t="b">
        <f t="shared" ca="1" si="548"/>
        <v>0</v>
      </c>
      <c r="BG99" s="19" t="b">
        <f t="shared" ca="1" si="548"/>
        <v>0</v>
      </c>
      <c r="BH99" s="19" t="b">
        <f t="shared" ca="1" si="548"/>
        <v>0</v>
      </c>
      <c r="BI99" s="9"/>
      <c r="BJ99" s="19" t="b">
        <f t="shared" ca="1" si="718"/>
        <v>1</v>
      </c>
      <c r="BK99" s="19" t="str">
        <f t="shared" ca="1" si="718"/>
        <v>-</v>
      </c>
      <c r="BL99" s="19" t="str">
        <f t="shared" ca="1" si="718"/>
        <v>-</v>
      </c>
      <c r="BM99" s="19" t="str">
        <f t="shared" ca="1" si="718"/>
        <v>-</v>
      </c>
      <c r="BN99" s="19" t="b">
        <f t="shared" ca="1" si="718"/>
        <v>0</v>
      </c>
      <c r="BO99" s="19">
        <f t="shared" ca="1" si="770"/>
        <v>0</v>
      </c>
      <c r="BP99" s="19" t="str">
        <f t="shared" ca="1" si="718"/>
        <v>-</v>
      </c>
      <c r="BQ99" s="19" t="str">
        <f t="shared" ca="1" si="729"/>
        <v>-</v>
      </c>
      <c r="BR99" s="19" t="b">
        <f t="shared" ca="1" si="770"/>
        <v>1</v>
      </c>
      <c r="BS99" s="9"/>
      <c r="BT99" s="19" t="str">
        <f t="shared" ca="1" si="443"/>
        <v>-</v>
      </c>
      <c r="BU99" s="5" t="str">
        <f t="shared" ca="1" si="771"/>
        <v>-</v>
      </c>
      <c r="BV99" s="5">
        <f t="shared" ca="1" si="772"/>
        <v>0</v>
      </c>
      <c r="BW99" s="5">
        <f t="shared" ca="1" si="772"/>
        <v>0</v>
      </c>
      <c r="BX99" s="19" t="str">
        <f t="shared" ca="1" si="773"/>
        <v>-</v>
      </c>
      <c r="BY99" s="19" t="str">
        <f t="shared" ca="1" si="773"/>
        <v>-</v>
      </c>
      <c r="BZ99" s="19" t="str">
        <f t="shared" ca="1" si="773"/>
        <v>-</v>
      </c>
      <c r="CA99" s="5" t="str">
        <f t="shared" ca="1" si="774"/>
        <v>-</v>
      </c>
      <c r="CB99" s="5">
        <f t="shared" ca="1" si="775"/>
        <v>0</v>
      </c>
      <c r="CC99" s="5">
        <f t="shared" ca="1" si="775"/>
        <v>0</v>
      </c>
      <c r="CD99" s="19" t="str">
        <f t="shared" ca="1" si="449"/>
        <v>-</v>
      </c>
      <c r="CE99" s="5" t="str">
        <f t="shared" ca="1" si="776"/>
        <v>-</v>
      </c>
      <c r="CF99" s="5">
        <f t="shared" ca="1" si="777"/>
        <v>0</v>
      </c>
      <c r="CG99" s="19" t="str">
        <f t="shared" ca="1" si="778"/>
        <v>-</v>
      </c>
      <c r="CH99" s="19" t="str">
        <f t="shared" ca="1" si="778"/>
        <v>-</v>
      </c>
      <c r="CI99" s="5">
        <f t="shared" ca="1" si="453"/>
        <v>0</v>
      </c>
      <c r="CJ99" s="19" t="str">
        <f t="shared" ca="1" si="778"/>
        <v>-</v>
      </c>
      <c r="CK99" s="5" t="str">
        <f t="shared" ca="1" si="779"/>
        <v>-</v>
      </c>
      <c r="CL99" s="5">
        <f t="shared" ca="1" si="780"/>
        <v>0</v>
      </c>
      <c r="CM99" s="5">
        <f t="shared" ca="1" si="780"/>
        <v>0</v>
      </c>
      <c r="CN99" s="9"/>
      <c r="CO99" s="19" t="str">
        <f t="shared" ca="1" si="730"/>
        <v>-</v>
      </c>
      <c r="CP99" s="19" t="str">
        <f t="shared" ca="1" si="730"/>
        <v>-</v>
      </c>
      <c r="CQ99" s="19">
        <f t="shared" ca="1" si="457"/>
        <v>1</v>
      </c>
      <c r="CR99" s="19" t="str">
        <f t="shared" ca="1" si="457"/>
        <v>-</v>
      </c>
      <c r="CS99" s="19" t="str">
        <f t="shared" ca="1" si="730"/>
        <v>-</v>
      </c>
      <c r="CT99" s="19" t="str">
        <f t="shared" ca="1" si="730"/>
        <v>-</v>
      </c>
      <c r="CU99" s="19" t="str">
        <f t="shared" ca="1" si="730"/>
        <v>-</v>
      </c>
      <c r="CV99" s="19" t="str">
        <f t="shared" ca="1" si="730"/>
        <v>-</v>
      </c>
      <c r="CW99" s="19" t="str">
        <f t="shared" ca="1" si="730"/>
        <v>-</v>
      </c>
      <c r="CX99" s="19" t="str">
        <f t="shared" ca="1" si="730"/>
        <v>-</v>
      </c>
      <c r="CY99" s="19" t="str">
        <f t="shared" ca="1" si="730"/>
        <v>-</v>
      </c>
      <c r="CZ99" s="19" t="str">
        <f t="shared" ca="1" si="730"/>
        <v>-</v>
      </c>
      <c r="DA99" s="19" t="str">
        <f t="shared" ca="1" si="781"/>
        <v>-</v>
      </c>
      <c r="DB99" s="19" t="str">
        <f t="shared" ca="1" si="781"/>
        <v>-</v>
      </c>
      <c r="DC99" s="19" t="str">
        <f t="shared" ca="1" si="781"/>
        <v>-</v>
      </c>
      <c r="DD99" s="19" t="str">
        <f t="shared" ca="1" si="781"/>
        <v>-</v>
      </c>
      <c r="DE99" s="19" t="str">
        <f t="shared" ca="1" si="781"/>
        <v>-</v>
      </c>
      <c r="DF99" s="19" t="str">
        <f t="shared" ca="1" si="781"/>
        <v>-</v>
      </c>
      <c r="DG99" s="19" t="str">
        <f t="shared" ca="1" si="781"/>
        <v>-</v>
      </c>
      <c r="DH99" s="19" t="str">
        <f t="shared" ca="1" si="781"/>
        <v>-</v>
      </c>
      <c r="DI99" s="19" t="str">
        <f t="shared" ca="1" si="781"/>
        <v>-</v>
      </c>
      <c r="DJ99" s="9"/>
      <c r="DK99" s="19" t="b">
        <f t="shared" ca="1" si="710"/>
        <v>1</v>
      </c>
      <c r="DL99" s="19" t="b">
        <f t="shared" ca="1" si="710"/>
        <v>1</v>
      </c>
      <c r="DM99" s="19" t="b">
        <f t="shared" ca="1" si="710"/>
        <v>1</v>
      </c>
      <c r="DN99" s="583">
        <f t="shared" ca="1" si="711"/>
        <v>2232010000</v>
      </c>
      <c r="DO99" s="19" t="b">
        <f t="shared" ca="1" si="710"/>
        <v>1</v>
      </c>
      <c r="DP99" s="19">
        <f t="shared" ca="1" si="710"/>
        <v>0</v>
      </c>
      <c r="DQ99" s="19" t="b">
        <f t="shared" ca="1" si="710"/>
        <v>0</v>
      </c>
      <c r="DR99" s="583">
        <f t="shared" ca="1" si="702"/>
        <v>223201000032</v>
      </c>
      <c r="DS99" s="430">
        <f t="shared" ca="1" si="740"/>
        <v>652</v>
      </c>
      <c r="DT99" s="430">
        <f t="shared" ca="1" si="740"/>
        <v>686</v>
      </c>
      <c r="DU99" s="430">
        <f t="shared" ca="1" si="740"/>
        <v>721</v>
      </c>
      <c r="DV99" s="142">
        <f t="shared" ca="1" si="741"/>
        <v>378</v>
      </c>
      <c r="DW99" s="142">
        <f t="shared" ca="1" si="741"/>
        <v>413</v>
      </c>
      <c r="DX99" s="142">
        <f t="shared" ca="1" si="741"/>
        <v>448</v>
      </c>
      <c r="DY99" s="19" t="str">
        <f t="shared" ca="1" si="534"/>
        <v>-</v>
      </c>
      <c r="DZ99" s="19" t="str">
        <f t="shared" ca="1" si="663"/>
        <v>-</v>
      </c>
      <c r="EA99" s="19" t="str">
        <f t="shared" ca="1" si="663"/>
        <v>-</v>
      </c>
      <c r="EB99" s="19" t="str">
        <f t="shared" ca="1" si="663"/>
        <v>-</v>
      </c>
      <c r="EC99" s="19" t="str">
        <f t="shared" ca="1" si="663"/>
        <v>-</v>
      </c>
      <c r="ED99" s="19" t="str">
        <f t="shared" ca="1" si="663"/>
        <v>-</v>
      </c>
      <c r="EE99" s="12">
        <v>1</v>
      </c>
      <c r="EF99" s="12">
        <v>1</v>
      </c>
      <c r="EG99" s="19">
        <f t="shared" ca="1" si="550"/>
        <v>0</v>
      </c>
      <c r="EH99" s="19" t="str">
        <f t="shared" ca="1" si="664"/>
        <v>-</v>
      </c>
      <c r="EI99" s="19" t="str">
        <f t="shared" ca="1" si="664"/>
        <v>-</v>
      </c>
      <c r="EJ99" s="19" t="str">
        <f t="shared" ca="1" si="782"/>
        <v>-</v>
      </c>
      <c r="EK99" s="19" t="str">
        <f t="shared" ca="1" si="782"/>
        <v>-</v>
      </c>
      <c r="EL99" s="19" t="str">
        <f t="shared" ca="1" si="782"/>
        <v>-</v>
      </c>
      <c r="EM99" s="19">
        <f t="shared" ca="1" si="665"/>
        <v>0</v>
      </c>
      <c r="EN99" s="19" t="str">
        <f t="shared" ca="1" si="665"/>
        <v>-</v>
      </c>
      <c r="EO99" s="19" t="str">
        <f t="shared" ca="1" si="665"/>
        <v>-</v>
      </c>
      <c r="EP99" s="19" t="str">
        <f t="shared" ca="1" si="723"/>
        <v>-</v>
      </c>
      <c r="EQ99" s="227">
        <f t="shared" ca="1" si="712"/>
        <v>1</v>
      </c>
      <c r="ER99" s="227">
        <f t="shared" ca="1" si="703"/>
        <v>1</v>
      </c>
      <c r="ES99" s="9"/>
      <c r="ET99" s="19" t="str">
        <f t="shared" ca="1" si="701"/>
        <v>-</v>
      </c>
      <c r="EU99" s="19" t="str">
        <f t="shared" ca="1" si="701"/>
        <v>-</v>
      </c>
      <c r="EV99" s="19" t="str">
        <f t="shared" ca="1" si="701"/>
        <v>-</v>
      </c>
      <c r="EW99" s="19" t="str">
        <f t="shared" ca="1" si="701"/>
        <v>-</v>
      </c>
      <c r="EX99" s="19" t="str">
        <f t="shared" ca="1" si="701"/>
        <v>-</v>
      </c>
      <c r="EY99" s="19" t="str">
        <f t="shared" ca="1" si="701"/>
        <v>-</v>
      </c>
      <c r="EZ99" s="19" t="str">
        <f t="shared" ca="1" si="701"/>
        <v>-</v>
      </c>
      <c r="FA99" s="19" t="str">
        <f t="shared" ca="1" si="701"/>
        <v>-</v>
      </c>
      <c r="FB99" s="19" t="str">
        <f t="shared" ca="1" si="701"/>
        <v>-</v>
      </c>
      <c r="FC99" s="19" t="str">
        <f t="shared" ca="1" si="701"/>
        <v>-</v>
      </c>
      <c r="FD99" s="19" t="str">
        <f t="shared" ca="1" si="701"/>
        <v>-</v>
      </c>
      <c r="FE99" s="19" t="str">
        <f t="shared" ca="1" si="701"/>
        <v>-</v>
      </c>
      <c r="FF99" s="19">
        <f t="shared" ca="1" si="717"/>
        <v>0</v>
      </c>
      <c r="FG99" s="19">
        <f t="shared" ca="1" si="717"/>
        <v>0</v>
      </c>
      <c r="FH99" s="19">
        <f t="shared" ca="1" si="717"/>
        <v>0</v>
      </c>
      <c r="FI99" s="114">
        <f t="shared" ca="1" si="742"/>
        <v>0</v>
      </c>
      <c r="FJ99" s="114">
        <f t="shared" ca="1" si="742"/>
        <v>0</v>
      </c>
      <c r="FK99" s="114">
        <f t="shared" ca="1" si="742"/>
        <v>0</v>
      </c>
      <c r="FL99" s="114">
        <f t="shared" ca="1" si="742"/>
        <v>0</v>
      </c>
      <c r="FM99" s="114">
        <f t="shared" ca="1" si="742"/>
        <v>0</v>
      </c>
      <c r="FN99" s="536">
        <f t="shared" ca="1" si="668"/>
        <v>0</v>
      </c>
      <c r="FO99" s="114">
        <f t="shared" ca="1" si="743"/>
        <v>0</v>
      </c>
      <c r="FP99" s="114">
        <f t="shared" ca="1" si="743"/>
        <v>0</v>
      </c>
      <c r="FQ99" s="114">
        <f t="shared" ca="1" si="743"/>
        <v>0</v>
      </c>
      <c r="FR99" s="114">
        <f t="shared" ca="1" si="743"/>
        <v>0</v>
      </c>
      <c r="FS99" s="114">
        <f t="shared" ca="1" si="743"/>
        <v>0</v>
      </c>
      <c r="FT99" s="536">
        <f t="shared" ca="1" si="670"/>
        <v>0</v>
      </c>
      <c r="FU99" s="114">
        <f t="shared" ca="1" si="744"/>
        <v>0</v>
      </c>
      <c r="FV99" s="114">
        <f t="shared" ca="1" si="744"/>
        <v>0</v>
      </c>
      <c r="FW99" s="114">
        <f t="shared" ca="1" si="744"/>
        <v>0</v>
      </c>
      <c r="FX99" s="114">
        <f t="shared" ca="1" si="744"/>
        <v>0</v>
      </c>
      <c r="FY99" s="114">
        <f t="shared" ca="1" si="744"/>
        <v>0</v>
      </c>
      <c r="FZ99" s="536">
        <f t="shared" ca="1" si="672"/>
        <v>0</v>
      </c>
      <c r="GA99" s="114">
        <f t="shared" ca="1" si="745"/>
        <v>0</v>
      </c>
      <c r="GB99" s="114">
        <f t="shared" ca="1" si="745"/>
        <v>0</v>
      </c>
      <c r="GC99" s="114">
        <f t="shared" ca="1" si="745"/>
        <v>0</v>
      </c>
      <c r="GD99" s="114">
        <f t="shared" ca="1" si="745"/>
        <v>0</v>
      </c>
      <c r="GE99" s="114">
        <f t="shared" ca="1" si="745"/>
        <v>0</v>
      </c>
      <c r="GF99" s="536">
        <f t="shared" ca="1" si="674"/>
        <v>0</v>
      </c>
      <c r="GG99" s="114">
        <f t="shared" ca="1" si="746"/>
        <v>0</v>
      </c>
      <c r="GH99" s="114">
        <f t="shared" ca="1" si="746"/>
        <v>0</v>
      </c>
      <c r="GI99" s="114">
        <f t="shared" ca="1" si="746"/>
        <v>0</v>
      </c>
      <c r="GJ99" s="114">
        <f t="shared" ca="1" si="746"/>
        <v>0</v>
      </c>
      <c r="GK99" s="114">
        <f t="shared" ca="1" si="746"/>
        <v>0</v>
      </c>
      <c r="GL99" s="536">
        <f t="shared" ca="1" si="676"/>
        <v>0</v>
      </c>
      <c r="GM99" s="114">
        <f t="shared" ca="1" si="747"/>
        <v>0</v>
      </c>
      <c r="GN99" s="114">
        <f t="shared" ca="1" si="747"/>
        <v>0</v>
      </c>
      <c r="GO99" s="114">
        <f t="shared" ca="1" si="747"/>
        <v>0</v>
      </c>
      <c r="GP99" s="114">
        <f t="shared" ca="1" si="747"/>
        <v>0</v>
      </c>
      <c r="GQ99" s="114">
        <f t="shared" ca="1" si="747"/>
        <v>0</v>
      </c>
      <c r="GR99" s="536">
        <f t="shared" ca="1" si="678"/>
        <v>0</v>
      </c>
      <c r="GS99" s="115">
        <f t="shared" ca="1" si="679"/>
        <v>0</v>
      </c>
      <c r="GT99" s="115">
        <f t="shared" ca="1" si="679"/>
        <v>0</v>
      </c>
      <c r="GU99" s="115">
        <f t="shared" ca="1" si="679"/>
        <v>0</v>
      </c>
      <c r="GV99" s="115">
        <f t="shared" ca="1" si="679"/>
        <v>0</v>
      </c>
      <c r="GW99" s="553">
        <f t="shared" ca="1" si="748"/>
        <v>0</v>
      </c>
      <c r="GX99" s="553">
        <f t="shared" ca="1" si="748"/>
        <v>0</v>
      </c>
      <c r="GY99" s="553">
        <f t="shared" ca="1" si="748"/>
        <v>0</v>
      </c>
      <c r="GZ99" s="553">
        <f t="shared" ca="1" si="748"/>
        <v>0</v>
      </c>
      <c r="HA99" s="553">
        <f t="shared" ca="1" si="748"/>
        <v>0</v>
      </c>
      <c r="HB99" s="553">
        <f t="shared" ca="1" si="748"/>
        <v>0</v>
      </c>
      <c r="HC99" s="553">
        <f t="shared" ca="1" si="748"/>
        <v>0</v>
      </c>
      <c r="HD99" s="553">
        <f t="shared" ca="1" si="748"/>
        <v>0</v>
      </c>
      <c r="HE99" s="553">
        <f t="shared" ca="1" si="748"/>
        <v>0</v>
      </c>
      <c r="HF99" s="553">
        <f t="shared" ca="1" si="748"/>
        <v>0</v>
      </c>
      <c r="HG99" s="553">
        <f t="shared" ca="1" si="749"/>
        <v>0</v>
      </c>
      <c r="HH99" s="553">
        <f t="shared" ca="1" si="749"/>
        <v>0</v>
      </c>
      <c r="HI99" s="553">
        <f t="shared" ca="1" si="749"/>
        <v>0</v>
      </c>
      <c r="HJ99" s="553">
        <f t="shared" ca="1" si="749"/>
        <v>0</v>
      </c>
      <c r="HK99" s="553">
        <f t="shared" ca="1" si="749"/>
        <v>0</v>
      </c>
      <c r="HL99" s="553">
        <f t="shared" ca="1" si="749"/>
        <v>0</v>
      </c>
      <c r="HM99" s="553">
        <f t="shared" ca="1" si="749"/>
        <v>0</v>
      </c>
      <c r="HN99" s="553">
        <f t="shared" ca="1" si="749"/>
        <v>0</v>
      </c>
      <c r="HO99" s="553">
        <f t="shared" ca="1" si="749"/>
        <v>0</v>
      </c>
      <c r="HP99" s="553">
        <f t="shared" ca="1" si="749"/>
        <v>0</v>
      </c>
      <c r="HQ99" s="19">
        <f t="shared" ca="1" si="682"/>
        <v>0</v>
      </c>
      <c r="HR99" s="114">
        <f t="shared" ca="1" si="750"/>
        <v>0</v>
      </c>
      <c r="HS99" s="114">
        <f t="shared" ca="1" si="750"/>
        <v>0</v>
      </c>
      <c r="HT99" s="114">
        <f t="shared" ca="1" si="750"/>
        <v>0</v>
      </c>
      <c r="HU99" s="114">
        <f t="shared" ca="1" si="750"/>
        <v>0</v>
      </c>
      <c r="HV99" s="114">
        <f t="shared" ca="1" si="750"/>
        <v>0</v>
      </c>
      <c r="HW99" s="536">
        <f t="shared" ca="1" si="684"/>
        <v>0</v>
      </c>
      <c r="HX99" s="114">
        <f t="shared" ca="1" si="751"/>
        <v>0</v>
      </c>
      <c r="HY99" s="114">
        <f t="shared" ca="1" si="751"/>
        <v>0</v>
      </c>
      <c r="HZ99" s="114">
        <f t="shared" ca="1" si="751"/>
        <v>0</v>
      </c>
      <c r="IA99" s="114">
        <f t="shared" ca="1" si="751"/>
        <v>0</v>
      </c>
      <c r="IB99" s="114">
        <f t="shared" ca="1" si="751"/>
        <v>0</v>
      </c>
      <c r="IC99" s="536">
        <f t="shared" ca="1" si="686"/>
        <v>0</v>
      </c>
      <c r="ID99" s="114">
        <f t="shared" ca="1" si="752"/>
        <v>0</v>
      </c>
      <c r="IE99" s="114">
        <f t="shared" ca="1" si="752"/>
        <v>0</v>
      </c>
      <c r="IF99" s="114">
        <f t="shared" ca="1" si="752"/>
        <v>0</v>
      </c>
      <c r="IG99" s="114">
        <f t="shared" ca="1" si="752"/>
        <v>0</v>
      </c>
      <c r="IH99" s="114">
        <f t="shared" ca="1" si="752"/>
        <v>0</v>
      </c>
      <c r="II99" s="536">
        <f t="shared" ca="1" si="688"/>
        <v>0</v>
      </c>
      <c r="IJ99" s="114">
        <f t="shared" ca="1" si="753"/>
        <v>0</v>
      </c>
      <c r="IK99" s="114">
        <f t="shared" ca="1" si="753"/>
        <v>0</v>
      </c>
      <c r="IL99" s="114">
        <f t="shared" ca="1" si="753"/>
        <v>0</v>
      </c>
      <c r="IM99" s="114">
        <f t="shared" ca="1" si="753"/>
        <v>0</v>
      </c>
      <c r="IN99" s="114">
        <f t="shared" ca="1" si="753"/>
        <v>0</v>
      </c>
      <c r="IO99" s="536">
        <f t="shared" ca="1" si="690"/>
        <v>0</v>
      </c>
      <c r="IP99" s="114">
        <f t="shared" ca="1" si="754"/>
        <v>0</v>
      </c>
      <c r="IQ99" s="114">
        <f t="shared" ca="1" si="754"/>
        <v>0</v>
      </c>
      <c r="IR99" s="114">
        <f t="shared" ca="1" si="754"/>
        <v>0</v>
      </c>
      <c r="IS99" s="114">
        <f t="shared" ca="1" si="754"/>
        <v>0</v>
      </c>
      <c r="IT99" s="114">
        <f t="shared" ca="1" si="754"/>
        <v>0</v>
      </c>
      <c r="IU99" s="536">
        <f t="shared" ca="1" si="692"/>
        <v>0</v>
      </c>
      <c r="IV99" s="114">
        <f t="shared" ca="1" si="755"/>
        <v>-1.25</v>
      </c>
      <c r="IW99" s="114">
        <f t="shared" ca="1" si="755"/>
        <v>0</v>
      </c>
      <c r="IX99" s="114">
        <f t="shared" ca="1" si="755"/>
        <v>0</v>
      </c>
      <c r="IY99" s="114">
        <f t="shared" ca="1" si="755"/>
        <v>0</v>
      </c>
      <c r="IZ99" s="114">
        <f t="shared" ca="1" si="755"/>
        <v>0</v>
      </c>
      <c r="JA99" s="536">
        <f t="shared" ca="1" si="694"/>
        <v>0</v>
      </c>
      <c r="JB99" s="115">
        <f t="shared" ca="1" si="695"/>
        <v>0</v>
      </c>
      <c r="JC99" s="115">
        <f t="shared" ca="1" si="695"/>
        <v>0</v>
      </c>
      <c r="JD99" s="115">
        <f t="shared" ca="1" si="695"/>
        <v>0</v>
      </c>
      <c r="JE99" s="115">
        <f t="shared" ca="1" si="695"/>
        <v>0</v>
      </c>
      <c r="JF99" s="553">
        <f t="shared" ca="1" si="756"/>
        <v>0</v>
      </c>
      <c r="JG99" s="553">
        <f t="shared" ca="1" si="756"/>
        <v>0</v>
      </c>
      <c r="JH99" s="553">
        <f t="shared" ca="1" si="756"/>
        <v>0</v>
      </c>
      <c r="JI99" s="553">
        <f t="shared" ca="1" si="756"/>
        <v>0</v>
      </c>
      <c r="JJ99" s="553">
        <f t="shared" ca="1" si="756"/>
        <v>0</v>
      </c>
      <c r="JK99" s="553">
        <f t="shared" ca="1" si="756"/>
        <v>0</v>
      </c>
      <c r="JL99" s="553">
        <f t="shared" ca="1" si="756"/>
        <v>0</v>
      </c>
      <c r="JM99" s="553">
        <f t="shared" ca="1" si="756"/>
        <v>0</v>
      </c>
      <c r="JN99" s="553">
        <f t="shared" ca="1" si="756"/>
        <v>0</v>
      </c>
      <c r="JO99" s="553">
        <f t="shared" ca="1" si="756"/>
        <v>0</v>
      </c>
      <c r="JP99" s="553">
        <f t="shared" ca="1" si="757"/>
        <v>0</v>
      </c>
      <c r="JQ99" s="553">
        <f t="shared" ca="1" si="757"/>
        <v>0</v>
      </c>
      <c r="JR99" s="553">
        <f t="shared" ca="1" si="757"/>
        <v>0</v>
      </c>
      <c r="JS99" s="553">
        <f t="shared" ca="1" si="757"/>
        <v>0</v>
      </c>
      <c r="JT99" s="553">
        <f t="shared" ca="1" si="757"/>
        <v>0</v>
      </c>
      <c r="JU99" s="553">
        <f t="shared" ca="1" si="757"/>
        <v>0</v>
      </c>
      <c r="JV99" s="553">
        <f t="shared" ca="1" si="757"/>
        <v>0</v>
      </c>
      <c r="JW99" s="553">
        <f t="shared" ca="1" si="757"/>
        <v>0</v>
      </c>
      <c r="JX99" s="553">
        <f t="shared" ca="1" si="757"/>
        <v>0</v>
      </c>
      <c r="JY99" s="553">
        <f t="shared" ca="1" si="757"/>
        <v>0</v>
      </c>
      <c r="JZ99" s="19">
        <f t="shared" ca="1" si="639"/>
        <v>0</v>
      </c>
      <c r="KA99" s="5">
        <f t="shared" ca="1" si="472"/>
        <v>67</v>
      </c>
      <c r="KB99" s="9"/>
      <c r="KC99" s="5">
        <f t="shared" ca="1" si="758"/>
        <v>1</v>
      </c>
      <c r="KD99" s="5" t="b">
        <f t="shared" ca="1" si="758"/>
        <v>0</v>
      </c>
      <c r="KE99" s="19">
        <f t="shared" ca="1" si="713"/>
        <v>0</v>
      </c>
      <c r="KF99" s="5">
        <f t="shared" ca="1" si="783"/>
        <v>0</v>
      </c>
      <c r="KG99" s="5">
        <f t="shared" ca="1" si="475"/>
        <v>1.2500000000000001E-2</v>
      </c>
      <c r="KH99" s="19">
        <f t="shared" ca="1" si="476"/>
        <v>0</v>
      </c>
      <c r="KI99" s="19">
        <f t="shared" ca="1" si="476"/>
        <v>0</v>
      </c>
      <c r="KJ99" s="19" t="str">
        <f t="shared" ca="1" si="476"/>
        <v>-</v>
      </c>
      <c r="KK99" s="19" t="str">
        <f t="shared" ca="1" si="731"/>
        <v>-</v>
      </c>
      <c r="KL99" s="19" t="str">
        <f t="shared" ca="1" si="731"/>
        <v>-</v>
      </c>
      <c r="KM99" s="19" t="str">
        <f t="shared" ca="1" si="731"/>
        <v>-</v>
      </c>
      <c r="KN99" s="19" t="str">
        <f t="shared" ca="1" si="731"/>
        <v>-</v>
      </c>
      <c r="KO99" s="19" t="str">
        <f t="shared" ca="1" si="731"/>
        <v>-</v>
      </c>
      <c r="KP99" s="19" t="str">
        <f t="shared" ca="1" si="731"/>
        <v>-</v>
      </c>
      <c r="KQ99" s="19" t="str">
        <f t="shared" ca="1" si="731"/>
        <v>-</v>
      </c>
      <c r="KR99" s="19" t="str">
        <f t="shared" ca="1" si="731"/>
        <v>-</v>
      </c>
      <c r="KS99" s="19" t="str">
        <f t="shared" ca="1" si="731"/>
        <v>-</v>
      </c>
      <c r="KT99" s="19" t="str">
        <f t="shared" ca="1" si="731"/>
        <v>-</v>
      </c>
      <c r="KU99" s="19" t="str">
        <f t="shared" ca="1" si="731"/>
        <v>-</v>
      </c>
      <c r="KV99" s="19" t="str">
        <f t="shared" ca="1" si="731"/>
        <v>-</v>
      </c>
      <c r="KW99" s="19">
        <f t="shared" ref="KW99:LF114" ca="1" si="785">OFFSET(KW$5,$B99,0)</f>
        <v>1</v>
      </c>
      <c r="KX99" s="19">
        <f t="shared" ca="1" si="713"/>
        <v>0</v>
      </c>
      <c r="KY99" s="19">
        <f t="shared" ca="1" si="478"/>
        <v>1</v>
      </c>
      <c r="KZ99" s="19">
        <f t="shared" ca="1" si="785"/>
        <v>1</v>
      </c>
      <c r="LA99" s="19">
        <f t="shared" ca="1" si="785"/>
        <v>1</v>
      </c>
      <c r="LB99" s="19">
        <f t="shared" ca="1" si="785"/>
        <v>1</v>
      </c>
      <c r="LC99" s="19">
        <f t="shared" ca="1" si="785"/>
        <v>0</v>
      </c>
      <c r="LD99" s="19">
        <f t="shared" ca="1" si="785"/>
        <v>1</v>
      </c>
      <c r="LE99" s="19">
        <f t="shared" ca="1" si="785"/>
        <v>0</v>
      </c>
      <c r="LF99" s="19">
        <f t="shared" ca="1" si="785"/>
        <v>0</v>
      </c>
      <c r="LG99" s="19">
        <f t="shared" ca="1" si="759"/>
        <v>1</v>
      </c>
      <c r="LH99" s="19">
        <f t="shared" ca="1" si="759"/>
        <v>0</v>
      </c>
      <c r="LI99" s="19">
        <f t="shared" ca="1" si="759"/>
        <v>0</v>
      </c>
      <c r="LJ99" s="19">
        <f t="shared" ca="1" si="759"/>
        <v>0</v>
      </c>
      <c r="LK99" s="19">
        <f t="shared" ca="1" si="759"/>
        <v>0</v>
      </c>
      <c r="LL99" s="19">
        <f t="shared" ca="1" si="759"/>
        <v>1</v>
      </c>
      <c r="LM99" s="19">
        <f t="shared" ca="1" si="759"/>
        <v>0</v>
      </c>
      <c r="LN99" s="19">
        <f t="shared" ca="1" si="759"/>
        <v>1</v>
      </c>
      <c r="LO99" s="19">
        <f t="shared" ca="1" si="713"/>
        <v>0</v>
      </c>
      <c r="LP99" s="19">
        <f t="shared" ca="1" si="713"/>
        <v>0</v>
      </c>
      <c r="LQ99" s="19">
        <f t="shared" ca="1" si="713"/>
        <v>0</v>
      </c>
      <c r="LR99" s="19">
        <f t="shared" ca="1" si="713"/>
        <v>0</v>
      </c>
      <c r="LS99" s="19">
        <f t="shared" ca="1" si="713"/>
        <v>0</v>
      </c>
      <c r="LT99" s="19">
        <f t="shared" ca="1" si="713"/>
        <v>0</v>
      </c>
      <c r="LU99" s="19">
        <f t="shared" ca="1" si="713"/>
        <v>0</v>
      </c>
      <c r="LV99" s="19">
        <f t="shared" ca="1" si="713"/>
        <v>0</v>
      </c>
      <c r="LW99" s="19">
        <f t="shared" ca="1" si="713"/>
        <v>0</v>
      </c>
      <c r="LX99" s="19">
        <f t="shared" ca="1" si="704"/>
        <v>0</v>
      </c>
      <c r="LY99" s="19">
        <f t="shared" ca="1" si="704"/>
        <v>0</v>
      </c>
      <c r="LZ99" s="19">
        <f t="shared" ca="1" si="704"/>
        <v>0</v>
      </c>
      <c r="MA99" s="19">
        <f t="shared" ca="1" si="704"/>
        <v>0</v>
      </c>
      <c r="MB99" s="19">
        <f t="shared" ca="1" si="704"/>
        <v>0</v>
      </c>
      <c r="MC99" s="19">
        <f t="shared" ca="1" si="704"/>
        <v>0</v>
      </c>
      <c r="MD99" s="19">
        <f t="shared" ca="1" si="704"/>
        <v>0</v>
      </c>
      <c r="ME99" s="19">
        <f t="shared" ca="1" si="704"/>
        <v>0</v>
      </c>
      <c r="MF99" s="19">
        <f t="shared" ca="1" si="704"/>
        <v>0</v>
      </c>
      <c r="MG99" s="19">
        <f t="shared" ca="1" si="760"/>
        <v>0</v>
      </c>
      <c r="MH99" s="19">
        <f t="shared" ca="1" si="760"/>
        <v>0</v>
      </c>
      <c r="MI99" s="19">
        <f t="shared" ca="1" si="704"/>
        <v>0</v>
      </c>
      <c r="MJ99" s="5">
        <f t="shared" ca="1" si="761"/>
        <v>0</v>
      </c>
      <c r="MK99" s="5">
        <f t="shared" ca="1" si="761"/>
        <v>6.25E-2</v>
      </c>
      <c r="ML99" s="5">
        <f t="shared" ca="1" si="761"/>
        <v>6.25E-2</v>
      </c>
      <c r="MM99" s="5">
        <f t="shared" ca="1" si="761"/>
        <v>6.25E-2</v>
      </c>
      <c r="MN99" s="19">
        <f t="shared" ca="1" si="418"/>
        <v>0</v>
      </c>
      <c r="MO99" s="19">
        <f t="shared" ca="1" si="704"/>
        <v>0</v>
      </c>
      <c r="MP99" s="19">
        <f t="shared" ca="1" si="370"/>
        <v>0</v>
      </c>
      <c r="MQ99" s="19">
        <f t="shared" ca="1" si="370"/>
        <v>0</v>
      </c>
      <c r="MR99" s="19">
        <f t="shared" ca="1" si="370"/>
        <v>0</v>
      </c>
      <c r="MS99" s="19">
        <f t="shared" ca="1" si="370"/>
        <v>0</v>
      </c>
      <c r="MT99" s="19">
        <f t="shared" ca="1" si="704"/>
        <v>0</v>
      </c>
      <c r="MU99" s="19">
        <f t="shared" ca="1" si="704"/>
        <v>1</v>
      </c>
      <c r="MV99" s="19">
        <f t="shared" ca="1" si="762"/>
        <v>0</v>
      </c>
      <c r="MW99" s="19">
        <f t="shared" ca="1" si="762"/>
        <v>0</v>
      </c>
      <c r="MX99" s="19">
        <f t="shared" ca="1" si="762"/>
        <v>0</v>
      </c>
      <c r="MY99" s="19">
        <f t="shared" ca="1" si="704"/>
        <v>0</v>
      </c>
      <c r="MZ99" s="19">
        <f t="shared" ca="1" si="704"/>
        <v>1</v>
      </c>
      <c r="NA99" s="9"/>
      <c r="NB99" s="5" t="b">
        <f t="shared" ca="1" si="784"/>
        <v>0</v>
      </c>
      <c r="NC99" s="19" t="str">
        <f t="shared" ca="1" si="373"/>
        <v>-</v>
      </c>
      <c r="ND99" s="19" t="str">
        <f t="shared" ca="1" si="373"/>
        <v>-</v>
      </c>
      <c r="NE99" s="5" t="b">
        <f t="shared" ca="1" si="763"/>
        <v>0</v>
      </c>
      <c r="NF99" s="5" t="b">
        <f t="shared" ca="1" si="763"/>
        <v>0</v>
      </c>
      <c r="NG99" s="5" t="b">
        <f t="shared" ca="1" si="763"/>
        <v>1</v>
      </c>
      <c r="NH99" s="134">
        <f t="shared" ca="1" si="764"/>
        <v>2</v>
      </c>
      <c r="NI99" s="134">
        <f t="shared" ca="1" si="764"/>
        <v>2</v>
      </c>
      <c r="NJ99" s="5" t="b">
        <f t="shared" ca="1" si="610"/>
        <v>0</v>
      </c>
      <c r="NK99" s="5" t="b">
        <f t="shared" ca="1" si="610"/>
        <v>1</v>
      </c>
      <c r="NL99" s="5" t="b">
        <f t="shared" ca="1" si="610"/>
        <v>1</v>
      </c>
      <c r="NM99" s="5" t="b">
        <f t="shared" ca="1" si="610"/>
        <v>0</v>
      </c>
      <c r="NN99" s="5">
        <f t="shared" ca="1" si="611"/>
        <v>1</v>
      </c>
      <c r="NO99" s="5">
        <f t="shared" ca="1" si="611"/>
        <v>0</v>
      </c>
      <c r="NP99" s="5" t="b">
        <f t="shared" ca="1" si="612"/>
        <v>0</v>
      </c>
      <c r="NQ99" s="5" t="str" cm="1">
        <f t="array" aca="1" ref="NQ99" ca="1">IF(OR(NR99:NY99&lt;&gt;"-"),TRUE,"-")</f>
        <v>-</v>
      </c>
      <c r="NR99" s="19" t="str">
        <f t="shared" ca="1" si="632"/>
        <v>-</v>
      </c>
      <c r="NS99" s="19" t="str">
        <f t="shared" ca="1" si="632"/>
        <v>-</v>
      </c>
      <c r="NT99" s="19" t="str">
        <f t="shared" ca="1" si="632"/>
        <v>-</v>
      </c>
      <c r="NU99" s="19" t="str">
        <f t="shared" ca="1" si="632"/>
        <v>-</v>
      </c>
      <c r="NV99" s="19" t="str">
        <f t="shared" ca="1" si="632"/>
        <v>-</v>
      </c>
      <c r="NW99" s="19" t="str">
        <f t="shared" ca="1" si="632"/>
        <v>-</v>
      </c>
      <c r="NX99" s="19" t="str">
        <f t="shared" ca="1" si="632"/>
        <v>-</v>
      </c>
      <c r="NY99" s="19" t="str">
        <f t="shared" ca="1" si="632"/>
        <v>-</v>
      </c>
      <c r="NZ99" s="5" t="b">
        <f t="array" aca="1" ref="NZ99" ca="1">IF(OR(OA99:OG99&lt;&gt;"-"),TRUE,"-")</f>
        <v>1</v>
      </c>
      <c r="OA99" s="19">
        <f t="shared" ca="1" si="732"/>
        <v>0</v>
      </c>
      <c r="OB99" s="19">
        <f t="shared" ca="1" si="732"/>
        <v>999999</v>
      </c>
      <c r="OC99" s="19">
        <f t="shared" ca="1" si="732"/>
        <v>999999</v>
      </c>
      <c r="OD99" s="19">
        <f t="shared" ca="1" si="732"/>
        <v>999999</v>
      </c>
      <c r="OE99" s="19">
        <f t="shared" ca="1" si="732"/>
        <v>999999</v>
      </c>
      <c r="OF99" s="19">
        <f t="shared" ca="1" si="732"/>
        <v>999999</v>
      </c>
      <c r="OG99" s="19">
        <f t="shared" ca="1" si="732"/>
        <v>999999</v>
      </c>
      <c r="OH99" s="5" t="str">
        <f t="array" aca="1" ref="OH99" ca="1">IF(OR(OI99:OJ99&lt;&gt;"-"),TRUE,"-")</f>
        <v>-</v>
      </c>
      <c r="OI99" s="19" t="str">
        <f t="shared" ca="1" si="626"/>
        <v>-</v>
      </c>
      <c r="OJ99" s="19" t="str">
        <f t="shared" ca="1" si="626"/>
        <v>-</v>
      </c>
      <c r="OK99" s="19" t="b">
        <f t="shared" ca="1" si="732"/>
        <v>1</v>
      </c>
      <c r="OL99" s="19">
        <f t="shared" ca="1" si="732"/>
        <v>0</v>
      </c>
      <c r="OM99" s="5" t="str">
        <f t="shared" ca="1" si="765"/>
        <v>-</v>
      </c>
      <c r="ON99" s="5" t="str">
        <f t="shared" ca="1" si="765"/>
        <v>-</v>
      </c>
      <c r="OO99" s="5" t="str">
        <f t="shared" ca="1" si="765"/>
        <v>-</v>
      </c>
      <c r="OP99" s="5" t="str">
        <f t="shared" ca="1" si="765"/>
        <v>-</v>
      </c>
      <c r="OQ99" s="19" t="str">
        <f t="shared" ca="1" si="386"/>
        <v>-</v>
      </c>
      <c r="OR99" s="19" t="str">
        <f t="shared" ca="1" si="386"/>
        <v>-</v>
      </c>
      <c r="OS99" s="19" t="str">
        <f t="shared" ca="1" si="386"/>
        <v>-</v>
      </c>
      <c r="OT99" s="19" t="str">
        <f t="shared" ca="1" si="386"/>
        <v>-</v>
      </c>
      <c r="OU99" s="19">
        <f t="shared" ca="1" si="386"/>
        <v>0</v>
      </c>
      <c r="OV99" s="19" t="str">
        <f t="shared" ca="1" si="386"/>
        <v>-</v>
      </c>
      <c r="OW99" s="5" t="str">
        <f t="shared" ca="1" si="733"/>
        <v>-</v>
      </c>
      <c r="OX99" s="5">
        <f t="shared" ca="1" si="733"/>
        <v>500</v>
      </c>
      <c r="OY99" s="5">
        <f t="shared" ca="1" si="733"/>
        <v>500</v>
      </c>
      <c r="OZ99" s="5" t="str">
        <f t="shared" ca="1" si="733"/>
        <v>-</v>
      </c>
      <c r="PA99" s="5" t="str">
        <f t="shared" ca="1" si="733"/>
        <v>-</v>
      </c>
      <c r="PB99" s="5" t="str">
        <f t="shared" ca="1" si="733"/>
        <v>-</v>
      </c>
      <c r="PC99" s="5">
        <f t="shared" ca="1" si="492"/>
        <v>1.5</v>
      </c>
      <c r="PD99" s="9"/>
      <c r="PE99" s="19">
        <f t="shared" ca="1" si="714"/>
        <v>50</v>
      </c>
      <c r="PF99" s="19">
        <f t="shared" ca="1" si="715"/>
        <v>50</v>
      </c>
      <c r="PG99" s="19">
        <f t="shared" ca="1" si="715"/>
        <v>50</v>
      </c>
      <c r="PH99" s="19">
        <f t="shared" ca="1" si="715"/>
        <v>50</v>
      </c>
      <c r="PI99" s="19">
        <f t="shared" ca="1" si="698"/>
        <v>1</v>
      </c>
      <c r="PJ99" s="5">
        <f t="shared" ca="1" si="493"/>
        <v>1</v>
      </c>
      <c r="PK99" s="19">
        <f t="shared" ca="1" si="494"/>
        <v>1</v>
      </c>
      <c r="PL99" s="9"/>
      <c r="PM99" s="19" t="b">
        <f t="shared" ref="PM99:PN110" ca="1" si="786">OFFSET(PM$5,$B99,0)</f>
        <v>0</v>
      </c>
      <c r="PN99" s="19" t="b">
        <f t="shared" ca="1" si="786"/>
        <v>0</v>
      </c>
      <c r="PO99" s="19">
        <f t="shared" ca="1" si="715"/>
        <v>1</v>
      </c>
      <c r="PP99" s="19">
        <f t="shared" ca="1" si="715"/>
        <v>1</v>
      </c>
      <c r="PQ99" s="19">
        <f t="shared" ca="1" si="715"/>
        <v>1</v>
      </c>
      <c r="PR99" s="19">
        <f t="shared" ca="1" si="715"/>
        <v>1</v>
      </c>
      <c r="PS99" s="19">
        <f t="shared" ca="1" si="715"/>
        <v>1</v>
      </c>
      <c r="PT99" s="19">
        <f t="shared" ca="1" si="715"/>
        <v>1</v>
      </c>
      <c r="PU99" s="19">
        <f t="shared" ca="1" si="715"/>
        <v>1</v>
      </c>
      <c r="PV99" s="19">
        <f t="shared" ca="1" si="715"/>
        <v>1</v>
      </c>
      <c r="PW99" s="19">
        <f t="shared" ca="1" si="715"/>
        <v>1</v>
      </c>
      <c r="PX99" s="9"/>
      <c r="PY99" s="12" t="str">
        <f t="shared" ca="1" si="496"/>
        <v>-</v>
      </c>
      <c r="PZ99" s="19" t="str">
        <f t="shared" ca="1" si="724"/>
        <v>-</v>
      </c>
      <c r="QA99" s="19" t="str">
        <f t="shared" ca="1" si="724"/>
        <v>-</v>
      </c>
      <c r="QB99" s="19" t="str">
        <f t="shared" ca="1" si="498"/>
        <v>-</v>
      </c>
      <c r="QC99" s="19" t="str">
        <f t="shared" ca="1" si="724"/>
        <v>-</v>
      </c>
      <c r="QD99" s="19" t="str">
        <f t="shared" ca="1" si="499"/>
        <v>-</v>
      </c>
      <c r="QE99" s="19" t="str">
        <f t="shared" ca="1" si="724"/>
        <v>-</v>
      </c>
      <c r="QF99" s="19" t="str">
        <f t="shared" ca="1" si="724"/>
        <v>-</v>
      </c>
      <c r="QG99" s="19" t="str">
        <f t="shared" ca="1" si="724"/>
        <v>-</v>
      </c>
      <c r="QH99" s="19" t="str">
        <f t="shared" ca="1" si="724"/>
        <v>-</v>
      </c>
      <c r="QI99" s="19" t="str">
        <f t="shared" ca="1" si="724"/>
        <v>-</v>
      </c>
      <c r="QJ99" s="19" t="str">
        <f t="shared" ca="1" si="724"/>
        <v>-</v>
      </c>
      <c r="QK99" s="19" t="str">
        <f t="shared" ca="1" si="724"/>
        <v>-</v>
      </c>
      <c r="QL99" s="19" t="str">
        <f t="shared" ca="1" si="724"/>
        <v>-</v>
      </c>
      <c r="QM99" s="19" t="str">
        <f t="shared" ca="1" si="724"/>
        <v>-</v>
      </c>
      <c r="QN99" s="19" t="str">
        <f t="shared" ca="1" si="724"/>
        <v>-</v>
      </c>
      <c r="QO99" s="19" t="str">
        <f t="shared" ca="1" si="724"/>
        <v>-</v>
      </c>
      <c r="QP99" s="19" t="str">
        <f t="shared" ca="1" si="724"/>
        <v>-</v>
      </c>
      <c r="QQ99" s="19" t="str">
        <f t="shared" ca="1" si="724"/>
        <v>-</v>
      </c>
      <c r="QR99" s="19" t="str">
        <f t="shared" ca="1" si="719"/>
        <v>-</v>
      </c>
      <c r="QS99" s="19" t="str">
        <f t="shared" ca="1" si="719"/>
        <v>-</v>
      </c>
      <c r="QT99" s="19" t="str">
        <f t="shared" ca="1" si="719"/>
        <v>-</v>
      </c>
      <c r="QU99" s="19" t="str">
        <f t="shared" ca="1" si="719"/>
        <v>-</v>
      </c>
      <c r="QV99" s="19" t="str">
        <f t="shared" ca="1" si="719"/>
        <v>-</v>
      </c>
      <c r="QW99" s="19" t="str">
        <f t="shared" ca="1" si="719"/>
        <v>-</v>
      </c>
      <c r="QX99" s="19" t="str">
        <f t="shared" ca="1" si="719"/>
        <v>-</v>
      </c>
      <c r="QY99" s="19" t="str">
        <f t="shared" ca="1" si="735"/>
        <v>-</v>
      </c>
      <c r="QZ99" s="19" t="str">
        <f t="shared" ca="1" si="735"/>
        <v>-</v>
      </c>
      <c r="RA99" s="19" t="str">
        <f t="shared" ca="1" si="735"/>
        <v>-</v>
      </c>
      <c r="RB99" s="19" t="str">
        <f t="shared" ca="1" si="735"/>
        <v>-</v>
      </c>
      <c r="RC99" s="19" t="str">
        <f t="shared" ca="1" si="735"/>
        <v>-</v>
      </c>
      <c r="RD99" s="19" t="str">
        <f t="shared" ca="1" si="735"/>
        <v>-</v>
      </c>
      <c r="RE99" s="19" t="str">
        <f t="shared" ca="1" si="735"/>
        <v>-</v>
      </c>
      <c r="RF99" s="19" t="str">
        <f t="shared" ca="1" si="735"/>
        <v>-</v>
      </c>
      <c r="RG99" s="19" t="str">
        <f t="shared" ca="1" si="735"/>
        <v>-</v>
      </c>
      <c r="RH99" s="19" t="str">
        <f t="shared" ca="1" si="735"/>
        <v>-</v>
      </c>
      <c r="RI99" s="19" t="str">
        <f t="shared" ca="1" si="719"/>
        <v>-</v>
      </c>
      <c r="RJ99" s="19" t="str">
        <f t="shared" ca="1" si="719"/>
        <v>-</v>
      </c>
      <c r="RK99" s="19" t="str">
        <f t="shared" ca="1" si="719"/>
        <v>-</v>
      </c>
      <c r="RL99" s="19" t="str">
        <f t="shared" ca="1" si="719"/>
        <v>-</v>
      </c>
      <c r="RM99" s="19" t="str">
        <f t="shared" ca="1" si="719"/>
        <v>-</v>
      </c>
      <c r="RN99" s="19" t="str">
        <f t="shared" ca="1" si="719"/>
        <v>-</v>
      </c>
      <c r="RO99" s="19" t="str">
        <f t="shared" ca="1" si="719"/>
        <v>-</v>
      </c>
      <c r="RP99" s="19" t="str">
        <f t="shared" ca="1" si="719"/>
        <v>-</v>
      </c>
      <c r="RQ99" s="19" t="str">
        <f t="shared" ca="1" si="500"/>
        <v>-</v>
      </c>
      <c r="RR99" s="19" t="str">
        <f t="shared" ca="1" si="726"/>
        <v>-</v>
      </c>
      <c r="RS99" s="19" t="str">
        <f t="shared" ca="1" si="726"/>
        <v>-</v>
      </c>
      <c r="RT99" s="19" t="str">
        <f t="shared" ca="1" si="726"/>
        <v>-</v>
      </c>
      <c r="RU99" s="19" t="str">
        <f t="shared" ca="1" si="726"/>
        <v>-</v>
      </c>
      <c r="RV99" s="19" t="str">
        <f t="shared" ca="1" si="726"/>
        <v>-</v>
      </c>
      <c r="RW99" s="19" t="str">
        <f t="shared" ca="1" si="726"/>
        <v>-</v>
      </c>
      <c r="RX99" s="19" t="str">
        <f t="shared" ca="1" si="726"/>
        <v>-</v>
      </c>
      <c r="RY99" s="19" t="str">
        <f t="shared" ca="1" si="726"/>
        <v>-</v>
      </c>
      <c r="RZ99" s="19" t="str">
        <f t="shared" ca="1" si="726"/>
        <v>-</v>
      </c>
      <c r="SA99" s="19" t="str">
        <f t="shared" ca="1" si="726"/>
        <v>-</v>
      </c>
      <c r="SB99" s="19" t="str">
        <f t="shared" ca="1" si="726"/>
        <v>-</v>
      </c>
      <c r="SC99" s="19" t="str">
        <f t="shared" ca="1" si="726"/>
        <v>-</v>
      </c>
      <c r="SD99" s="19" t="str">
        <f t="shared" ca="1" si="726"/>
        <v>-</v>
      </c>
      <c r="SE99" s="19" t="str">
        <f t="shared" ca="1" si="726"/>
        <v>-</v>
      </c>
      <c r="SF99" s="19" t="str">
        <f t="shared" ca="1" si="726"/>
        <v>-</v>
      </c>
      <c r="SG99" s="19" t="str">
        <f t="shared" ca="1" si="726"/>
        <v>-</v>
      </c>
      <c r="SH99" s="19" t="str">
        <f t="shared" ca="1" si="720"/>
        <v>-</v>
      </c>
      <c r="SI99" s="12" t="str">
        <f t="shared" ca="1" si="504"/>
        <v>-</v>
      </c>
      <c r="SJ99" s="19" t="str">
        <f t="shared" ca="1" si="720"/>
        <v>-</v>
      </c>
      <c r="SK99" s="19" t="str">
        <f t="shared" ca="1" si="720"/>
        <v>-</v>
      </c>
      <c r="SL99" s="19" t="str">
        <f t="shared" ca="1" si="720"/>
        <v>-</v>
      </c>
      <c r="SM99" s="19" t="str">
        <f t="shared" ca="1" si="736"/>
        <v>-</v>
      </c>
      <c r="SN99" s="19" t="str">
        <f t="shared" ca="1" si="736"/>
        <v>-</v>
      </c>
      <c r="SO99" s="19" t="str">
        <f t="shared" ca="1" si="736"/>
        <v>-</v>
      </c>
      <c r="SP99" s="19" t="str">
        <f t="shared" ca="1" si="736"/>
        <v>-</v>
      </c>
      <c r="SQ99" s="19" t="str">
        <f t="shared" ca="1" si="736"/>
        <v>-</v>
      </c>
      <c r="SR99" s="19" t="str">
        <f t="shared" ca="1" si="736"/>
        <v>-</v>
      </c>
      <c r="SS99" s="19" t="str">
        <f t="shared" ca="1" si="720"/>
        <v>-</v>
      </c>
      <c r="ST99" s="19" t="str">
        <f t="shared" ca="1" si="720"/>
        <v>-</v>
      </c>
      <c r="SU99" s="19" t="str">
        <f t="shared" ca="1" si="720"/>
        <v>-</v>
      </c>
      <c r="SV99" s="19" t="str">
        <f t="shared" ca="1" si="720"/>
        <v>-</v>
      </c>
      <c r="SW99" s="19" t="str">
        <f t="shared" ca="1" si="720"/>
        <v>-</v>
      </c>
      <c r="SX99" s="19" t="str">
        <f t="shared" ca="1" si="720"/>
        <v>-</v>
      </c>
      <c r="SY99" s="19" t="str">
        <f t="shared" ca="1" si="720"/>
        <v>-</v>
      </c>
      <c r="SZ99" s="19" t="str">
        <f t="shared" ca="1" si="720"/>
        <v>-</v>
      </c>
      <c r="TA99" s="19" t="str">
        <f t="shared" ca="1" si="720"/>
        <v>-</v>
      </c>
      <c r="TB99" s="19" t="str">
        <f t="shared" ca="1" si="720"/>
        <v>-</v>
      </c>
      <c r="TC99" s="19" t="str">
        <f t="shared" ca="1" si="503"/>
        <v>-</v>
      </c>
      <c r="TD99" s="19" t="str">
        <f t="shared" ca="1" si="727"/>
        <v>-</v>
      </c>
      <c r="TE99" s="19" t="str">
        <f t="shared" ca="1" si="727"/>
        <v>-</v>
      </c>
      <c r="TF99" s="19" t="str">
        <f t="shared" ca="1" si="727"/>
        <v>-</v>
      </c>
      <c r="TG99" s="19" t="str">
        <f t="shared" ca="1" si="727"/>
        <v>-</v>
      </c>
      <c r="TH99" s="19" t="str">
        <f t="shared" ca="1" si="727"/>
        <v>-</v>
      </c>
      <c r="TI99" s="19" t="str">
        <f t="shared" ca="1" si="727"/>
        <v>-</v>
      </c>
      <c r="TJ99" s="19" t="str">
        <f t="shared" ca="1" si="727"/>
        <v>-</v>
      </c>
      <c r="TK99" s="19" t="str">
        <f t="shared" ca="1" si="727"/>
        <v>-</v>
      </c>
      <c r="TL99" s="19" t="str">
        <f t="shared" ca="1" si="727"/>
        <v>-</v>
      </c>
      <c r="TM99" s="19" t="str">
        <f t="shared" ca="1" si="728"/>
        <v>-</v>
      </c>
      <c r="TN99" s="19" t="str">
        <f t="shared" ca="1" si="728"/>
        <v>-</v>
      </c>
      <c r="TO99" s="19" t="str">
        <f t="shared" ca="1" si="728"/>
        <v>-</v>
      </c>
      <c r="TP99" s="19" t="str">
        <f t="shared" ca="1" si="728"/>
        <v>-</v>
      </c>
      <c r="TQ99" s="19" t="str">
        <f t="shared" ca="1" si="728"/>
        <v>-</v>
      </c>
      <c r="TR99" s="19" t="str">
        <f t="shared" ca="1" si="728"/>
        <v>-</v>
      </c>
      <c r="TS99" s="19" t="str">
        <f t="shared" ca="1" si="727"/>
        <v>-</v>
      </c>
      <c r="TT99" s="19" t="str">
        <f t="shared" ca="1" si="727"/>
        <v>-</v>
      </c>
      <c r="TU99" s="19" t="str">
        <f t="shared" ca="1" si="727"/>
        <v>-</v>
      </c>
      <c r="TV99" s="19" t="str">
        <f t="shared" ca="1" si="727"/>
        <v>-</v>
      </c>
      <c r="TW99" s="19" t="str">
        <f t="shared" ca="1" si="727"/>
        <v>-</v>
      </c>
      <c r="TX99" s="19" t="str">
        <f t="shared" ca="1" si="727"/>
        <v>-</v>
      </c>
      <c r="TY99" s="19" t="str">
        <f t="shared" ca="1" si="727"/>
        <v>-</v>
      </c>
      <c r="TZ99" s="19" t="str">
        <f t="shared" ca="1" si="721"/>
        <v>-</v>
      </c>
      <c r="UA99" s="19" t="str">
        <f t="shared" ca="1" si="721"/>
        <v>-</v>
      </c>
      <c r="UB99" s="19" t="str">
        <f t="shared" ca="1" si="721"/>
        <v>-</v>
      </c>
      <c r="UC99" s="19" t="str">
        <f t="shared" ca="1" si="721"/>
        <v>-</v>
      </c>
      <c r="UD99" s="19" t="str">
        <f t="shared" ca="1" si="721"/>
        <v>-</v>
      </c>
      <c r="UE99" s="19" t="str">
        <f t="shared" ca="1" si="721"/>
        <v>-</v>
      </c>
      <c r="UF99" s="19" t="str">
        <f t="shared" ca="1" si="721"/>
        <v>-</v>
      </c>
      <c r="UG99" s="19" t="str">
        <f t="shared" ca="1" si="721"/>
        <v>-</v>
      </c>
      <c r="UH99" s="19" t="str">
        <f t="shared" ca="1" si="721"/>
        <v>-</v>
      </c>
      <c r="UI99" s="19" t="str">
        <f t="shared" ca="1" si="721"/>
        <v>-</v>
      </c>
      <c r="UJ99" s="19" t="str">
        <f t="shared" ca="1" si="721"/>
        <v>-</v>
      </c>
      <c r="UK99" s="19" t="str">
        <f t="shared" ca="1" si="721"/>
        <v>-</v>
      </c>
      <c r="UL99" s="19" t="str">
        <f t="shared" ca="1" si="721"/>
        <v>-</v>
      </c>
      <c r="UM99" s="19" t="str">
        <f t="shared" ca="1" si="508"/>
        <v>-</v>
      </c>
      <c r="UN99" s="19" t="str">
        <f t="shared" ca="1" si="508"/>
        <v>-</v>
      </c>
      <c r="UO99" s="19" t="str">
        <f t="shared" ca="1" si="508"/>
        <v>-</v>
      </c>
      <c r="UP99" s="19" t="str">
        <f t="shared" ca="1" si="508"/>
        <v>-</v>
      </c>
      <c r="UQ99" s="19" t="str">
        <f t="shared" ca="1" si="508"/>
        <v>-</v>
      </c>
      <c r="UR99" s="19" t="str">
        <f t="shared" ca="1" si="508"/>
        <v>-</v>
      </c>
      <c r="US99" s="12" t="b">
        <f t="shared" ca="1" si="509"/>
        <v>1</v>
      </c>
      <c r="UT99" s="19" t="str">
        <f t="shared" ca="1" si="738"/>
        <v>-</v>
      </c>
      <c r="UU99" s="19" t="str">
        <f t="shared" ca="1" si="738"/>
        <v>-</v>
      </c>
      <c r="UV99" s="19" t="str">
        <f t="shared" ca="1" si="738"/>
        <v>-</v>
      </c>
      <c r="UW99" s="19" t="str">
        <f t="shared" ca="1" si="738"/>
        <v>-</v>
      </c>
      <c r="UX99" s="19" t="str">
        <f t="shared" ca="1" si="738"/>
        <v>-</v>
      </c>
      <c r="UY99" s="19" t="str">
        <f t="shared" ca="1" si="738"/>
        <v>-</v>
      </c>
      <c r="UZ99" s="19" t="str">
        <f t="shared" ca="1" si="738"/>
        <v>-</v>
      </c>
      <c r="VA99" s="19" t="str">
        <f t="shared" ca="1" si="738"/>
        <v>-</v>
      </c>
      <c r="VB99" s="19" t="str">
        <f t="shared" ca="1" si="738"/>
        <v>-</v>
      </c>
      <c r="VC99" s="19" t="str">
        <f t="shared" ca="1" si="738"/>
        <v>-</v>
      </c>
      <c r="VD99" s="19" t="str">
        <f t="shared" ca="1" si="738"/>
        <v>-</v>
      </c>
      <c r="VE99" s="19" t="str">
        <f t="shared" ca="1" si="738"/>
        <v>-</v>
      </c>
      <c r="VF99" s="19" t="str">
        <f t="shared" ca="1" si="738"/>
        <v>-</v>
      </c>
      <c r="VG99" s="19" t="str">
        <f t="shared" ca="1" si="738"/>
        <v>-</v>
      </c>
      <c r="VH99" s="19" t="str">
        <f t="shared" ca="1" si="738"/>
        <v>-</v>
      </c>
      <c r="VI99" s="19" t="str">
        <f t="shared" ca="1" si="738"/>
        <v>-</v>
      </c>
      <c r="VJ99" s="19" t="str">
        <f t="shared" ca="1" si="738"/>
        <v>-</v>
      </c>
      <c r="VK99" s="19" t="str">
        <f t="shared" ca="1" si="738"/>
        <v>-</v>
      </c>
      <c r="VL99" s="19" t="str">
        <f t="shared" ca="1" si="738"/>
        <v>-</v>
      </c>
      <c r="VM99" s="19" t="str">
        <f t="shared" ca="1" si="738"/>
        <v>-</v>
      </c>
      <c r="VN99" s="19" t="str">
        <f t="shared" ca="1" si="738"/>
        <v>-</v>
      </c>
      <c r="VO99" s="19" t="str">
        <f t="shared" ca="1" si="738"/>
        <v>-</v>
      </c>
      <c r="VP99" s="19" t="str">
        <f t="shared" ca="1" si="738"/>
        <v>-</v>
      </c>
      <c r="VQ99" s="19" t="str">
        <f t="shared" ca="1" si="738"/>
        <v>-</v>
      </c>
      <c r="VR99" s="19" t="str">
        <f t="shared" ca="1" si="738"/>
        <v>-</v>
      </c>
      <c r="VS99" s="19" t="str">
        <f t="shared" ca="1" si="738"/>
        <v>-</v>
      </c>
      <c r="VT99" s="19" t="str">
        <f t="shared" ca="1" si="738"/>
        <v>-</v>
      </c>
      <c r="VU99" s="19" t="str">
        <f t="shared" ca="1" si="738"/>
        <v>-</v>
      </c>
      <c r="VV99" s="19" t="str">
        <f t="shared" ca="1" si="738"/>
        <v>-</v>
      </c>
      <c r="VW99" s="19" t="str">
        <f t="shared" ca="1" si="738"/>
        <v>-</v>
      </c>
      <c r="VX99" s="19" t="str">
        <f t="shared" ca="1" si="738"/>
        <v>-</v>
      </c>
      <c r="VY99" s="19" t="str">
        <f t="shared" ca="1" si="738"/>
        <v>-</v>
      </c>
      <c r="VZ99" s="19" t="str">
        <f t="shared" ca="1" si="738"/>
        <v>-</v>
      </c>
      <c r="WA99" s="19" t="str">
        <f t="shared" ca="1" si="738"/>
        <v>-</v>
      </c>
      <c r="WB99" s="19" t="str">
        <f t="shared" ca="1" si="738"/>
        <v>-</v>
      </c>
      <c r="WC99" s="19" t="str">
        <f t="shared" ca="1" si="738"/>
        <v>-</v>
      </c>
      <c r="WD99" s="19" t="str">
        <f t="shared" ca="1" si="738"/>
        <v>-</v>
      </c>
      <c r="WE99" s="19" t="str">
        <f t="shared" ca="1" si="738"/>
        <v>-</v>
      </c>
      <c r="WF99" s="19" t="str">
        <f t="shared" ca="1" si="738"/>
        <v>-</v>
      </c>
      <c r="WG99" s="19" t="str">
        <f t="shared" ca="1" si="738"/>
        <v>-</v>
      </c>
      <c r="WH99" s="19" t="str">
        <f t="shared" ca="1" si="738"/>
        <v>-</v>
      </c>
      <c r="WI99" s="19" t="str">
        <f t="shared" ca="1" si="738"/>
        <v>-</v>
      </c>
      <c r="WJ99" s="19" t="str">
        <f t="shared" ca="1" si="738"/>
        <v>-</v>
      </c>
      <c r="WK99" s="19" t="str">
        <f t="shared" ca="1" si="738"/>
        <v>-</v>
      </c>
      <c r="WL99" s="19" t="str">
        <f t="shared" ca="1" si="738"/>
        <v>-</v>
      </c>
      <c r="WM99" s="19" t="str">
        <f t="shared" ca="1" si="738"/>
        <v>-</v>
      </c>
      <c r="WN99" s="19" t="str">
        <f t="shared" ca="1" si="738"/>
        <v>-</v>
      </c>
      <c r="WO99" s="19" t="str">
        <f t="shared" ca="1" si="738"/>
        <v>-</v>
      </c>
      <c r="WP99" s="19" t="str">
        <f t="shared" ca="1" si="738"/>
        <v>-</v>
      </c>
      <c r="WQ99" s="19" t="str">
        <f t="shared" ca="1" si="738"/>
        <v>-</v>
      </c>
      <c r="WR99" s="19" t="str">
        <f t="shared" ca="1" si="706"/>
        <v>-</v>
      </c>
      <c r="WS99" s="19" t="str">
        <f t="shared" ca="1" si="706"/>
        <v>-</v>
      </c>
      <c r="WT99" s="19" t="str">
        <f t="shared" ca="1" si="706"/>
        <v>-</v>
      </c>
      <c r="WU99" s="19" t="str">
        <f t="shared" ca="1" si="706"/>
        <v>-</v>
      </c>
      <c r="WV99" s="19" t="str">
        <f t="shared" ca="1" si="706"/>
        <v>-</v>
      </c>
      <c r="WW99" s="19" t="str">
        <f t="shared" ca="1" si="766"/>
        <v>-</v>
      </c>
      <c r="WX99" s="19" t="str">
        <f t="shared" ca="1" si="766"/>
        <v>-</v>
      </c>
      <c r="WY99" s="19" t="str">
        <f t="shared" ca="1" si="766"/>
        <v>-</v>
      </c>
      <c r="WZ99" s="19" t="str">
        <f t="shared" ca="1" si="766"/>
        <v>-</v>
      </c>
      <c r="XA99" s="19" t="str">
        <f t="shared" ca="1" si="766"/>
        <v>-</v>
      </c>
      <c r="XB99" s="19" t="str">
        <f t="shared" ca="1" si="766"/>
        <v>-</v>
      </c>
      <c r="XC99" s="19">
        <f t="shared" ca="1" si="716"/>
        <v>0</v>
      </c>
      <c r="XD99" s="599">
        <v>0</v>
      </c>
    </row>
    <row r="100" spans="1:628" hidden="1" outlineLevel="3">
      <c r="A100" s="20">
        <f t="shared" si="659"/>
        <v>95</v>
      </c>
      <c r="B100" s="213">
        <f t="shared" ca="1" si="699"/>
        <v>94</v>
      </c>
      <c r="C100">
        <f>203</f>
        <v>203</v>
      </c>
      <c r="D100" s="531" t="str">
        <f t="shared" ca="1" si="430"/>
        <v>GSW</v>
      </c>
      <c r="E100" s="532" t="b">
        <f t="shared" ca="1" si="660"/>
        <v>0</v>
      </c>
      <c r="F100" t="b">
        <v>0</v>
      </c>
      <c r="G100" t="b">
        <f t="shared" ca="1" si="661"/>
        <v>0</v>
      </c>
      <c r="H100" s="227">
        <f t="shared" ca="1" si="554"/>
        <v>34</v>
      </c>
      <c r="I100" s="227">
        <f t="shared" ca="1" si="737"/>
        <v>1</v>
      </c>
      <c r="J100" s="227">
        <f t="shared" ca="1" si="737"/>
        <v>0</v>
      </c>
      <c r="K100" s="227" t="str">
        <f t="shared" ca="1" si="737"/>
        <v/>
      </c>
      <c r="L100" s="227">
        <f t="shared" ca="1" si="737"/>
        <v>1</v>
      </c>
      <c r="M100" s="227">
        <f t="shared" ca="1" si="513"/>
        <v>2</v>
      </c>
      <c r="N100" s="227">
        <f t="shared" ca="1" si="513"/>
        <v>2</v>
      </c>
      <c r="O100" s="227">
        <f t="shared" ca="1" si="514"/>
        <v>2</v>
      </c>
      <c r="P100" s="227">
        <f t="shared" ca="1" si="515"/>
        <v>3</v>
      </c>
      <c r="Q100" s="227">
        <f t="shared" ca="1" si="516"/>
        <v>2</v>
      </c>
      <c r="R100" s="114">
        <f t="shared" ca="1" si="767"/>
        <v>0</v>
      </c>
      <c r="S100" s="227">
        <f t="shared" ca="1" si="516"/>
        <v>0</v>
      </c>
      <c r="T100" s="227">
        <f t="shared" ca="1" si="516"/>
        <v>0</v>
      </c>
      <c r="U100" s="227">
        <f t="shared" ca="1" si="516"/>
        <v>0</v>
      </c>
      <c r="V100" s="227">
        <f t="shared" ca="1" si="516"/>
        <v>0</v>
      </c>
      <c r="W100" s="227">
        <f t="shared" ca="1" si="515"/>
        <v>0</v>
      </c>
      <c r="X100" s="227">
        <f t="shared" ca="1" si="517"/>
        <v>1</v>
      </c>
      <c r="Y100" s="227">
        <f t="shared" ca="1" si="515"/>
        <v>1</v>
      </c>
      <c r="Z100" s="227">
        <f t="shared" ca="1" si="515"/>
        <v>1</v>
      </c>
      <c r="AA100" s="264"/>
      <c r="AB100" s="264"/>
      <c r="AC100" s="264"/>
      <c r="AD100" s="264"/>
      <c r="AE100" s="264"/>
      <c r="AF100" s="227">
        <f t="shared" ca="1" si="518"/>
        <v>0</v>
      </c>
      <c r="AG100" s="264"/>
      <c r="AH100" s="227">
        <f t="shared" ca="1" si="700"/>
        <v>0</v>
      </c>
      <c r="AI100" s="227">
        <f t="shared" ca="1" si="700"/>
        <v>0</v>
      </c>
      <c r="AJ100" s="227">
        <f t="shared" ca="1" si="700"/>
        <v>0</v>
      </c>
      <c r="AK100" s="266">
        <f t="shared" ca="1" si="707"/>
        <v>1</v>
      </c>
      <c r="AL100" s="266">
        <f t="shared" ca="1" si="708"/>
        <v>3</v>
      </c>
      <c r="AM100" s="266">
        <f t="shared" ca="1" si="708"/>
        <v>0</v>
      </c>
      <c r="AN100" s="266">
        <f t="shared" ca="1" si="709"/>
        <v>0</v>
      </c>
      <c r="AO100" s="134">
        <f t="shared" ca="1" si="436"/>
        <v>2</v>
      </c>
      <c r="AP100" s="134">
        <f ca="1">INDEX(CHOOSE($P100,DataAutumn!i.AdultDrys,DataWinter!i.AdultDrys,DataSpring!i.AdultDrys),1,$O100)</f>
        <v>3</v>
      </c>
      <c r="AQ100" s="5">
        <f t="shared" ca="1" si="768"/>
        <v>2</v>
      </c>
      <c r="AR100" s="5">
        <f t="shared" ca="1" si="768"/>
        <v>0</v>
      </c>
      <c r="AS100" s="5">
        <f t="shared" ca="1" si="438"/>
        <v>6</v>
      </c>
      <c r="AT100">
        <f t="shared" ca="1" si="439"/>
        <v>0</v>
      </c>
      <c r="AW100" s="353" t="str">
        <f t="shared" ca="1" si="769"/>
        <v>TemplateFe 00034 GSW MWM     TOL204 Scan2 CFS RR+01% PI00% GP100% WP100% MP100% (T_F33N11L11)</v>
      </c>
      <c r="AX100" s="9" t="str">
        <f ca="1">IF(COUNTIF(AW$5:AW100,AW100)=1,"-","Dup")</f>
        <v>-</v>
      </c>
      <c r="AY100" s="9"/>
      <c r="AZ100" s="19" t="b">
        <f t="shared" ca="1" si="548"/>
        <v>0</v>
      </c>
      <c r="BA100" s="19" t="b">
        <f t="shared" ca="1" si="548"/>
        <v>0</v>
      </c>
      <c r="BB100" s="19" t="b">
        <f t="shared" ca="1" si="548"/>
        <v>0</v>
      </c>
      <c r="BC100" s="19" t="b">
        <f t="shared" ref="BC100:BC119" ca="1" si="787">OFFSET(BC$5,$B100,0)</f>
        <v>0</v>
      </c>
      <c r="BD100" s="19" t="b">
        <f t="shared" ca="1" si="739"/>
        <v>0</v>
      </c>
      <c r="BE100" s="19" t="b">
        <f t="shared" ca="1" si="739"/>
        <v>0</v>
      </c>
      <c r="BF100" s="19" t="b">
        <f t="shared" ca="1" si="548"/>
        <v>0</v>
      </c>
      <c r="BG100" s="19" t="b">
        <f t="shared" ca="1" si="548"/>
        <v>0</v>
      </c>
      <c r="BH100" s="19" t="b">
        <f t="shared" ca="1" si="548"/>
        <v>0</v>
      </c>
      <c r="BI100" s="9"/>
      <c r="BJ100" s="19" t="b">
        <f t="shared" ca="1" si="718"/>
        <v>1</v>
      </c>
      <c r="BK100" s="19" t="str">
        <f t="shared" ca="1" si="718"/>
        <v>-</v>
      </c>
      <c r="BL100" s="19" t="str">
        <f t="shared" ca="1" si="718"/>
        <v>-</v>
      </c>
      <c r="BM100" s="19" t="str">
        <f t="shared" ca="1" si="718"/>
        <v>-</v>
      </c>
      <c r="BN100" s="19" t="b">
        <f t="shared" ca="1" si="718"/>
        <v>0</v>
      </c>
      <c r="BO100" s="19">
        <f t="shared" ca="1" si="770"/>
        <v>0</v>
      </c>
      <c r="BP100" s="19" t="str">
        <f t="shared" ca="1" si="718"/>
        <v>-</v>
      </c>
      <c r="BQ100" s="19" t="str">
        <f t="shared" ca="1" si="729"/>
        <v>-</v>
      </c>
      <c r="BR100" s="19" t="b">
        <f t="shared" ca="1" si="770"/>
        <v>1</v>
      </c>
      <c r="BS100" s="9"/>
      <c r="BT100" s="19" t="str">
        <f t="shared" ca="1" si="443"/>
        <v>-</v>
      </c>
      <c r="BU100" s="5" t="str">
        <f t="shared" ca="1" si="771"/>
        <v>-</v>
      </c>
      <c r="BV100" s="5">
        <f t="shared" ca="1" si="772"/>
        <v>0</v>
      </c>
      <c r="BW100" s="5">
        <f t="shared" ca="1" si="772"/>
        <v>0</v>
      </c>
      <c r="BX100" s="19" t="str">
        <f t="shared" ca="1" si="773"/>
        <v>-</v>
      </c>
      <c r="BY100" s="19" t="str">
        <f t="shared" ca="1" si="773"/>
        <v>-</v>
      </c>
      <c r="BZ100" s="19" t="str">
        <f t="shared" ca="1" si="773"/>
        <v>-</v>
      </c>
      <c r="CA100" s="5" t="str">
        <f t="shared" ca="1" si="774"/>
        <v>-</v>
      </c>
      <c r="CB100" s="5">
        <f t="shared" ca="1" si="775"/>
        <v>0</v>
      </c>
      <c r="CC100" s="5">
        <f t="shared" ca="1" si="775"/>
        <v>0</v>
      </c>
      <c r="CD100" s="19" t="str">
        <f t="shared" ca="1" si="449"/>
        <v>-</v>
      </c>
      <c r="CE100" s="5" t="str">
        <f t="shared" ca="1" si="776"/>
        <v>-</v>
      </c>
      <c r="CF100" s="5">
        <f t="shared" ca="1" si="777"/>
        <v>0</v>
      </c>
      <c r="CG100" s="19" t="str">
        <f t="shared" ca="1" si="778"/>
        <v>-</v>
      </c>
      <c r="CH100" s="19" t="str">
        <f t="shared" ca="1" si="778"/>
        <v>-</v>
      </c>
      <c r="CI100" s="5">
        <f t="shared" ca="1" si="453"/>
        <v>0</v>
      </c>
      <c r="CJ100" s="19" t="str">
        <f t="shared" ca="1" si="778"/>
        <v>-</v>
      </c>
      <c r="CK100" s="5" t="str">
        <f t="shared" ca="1" si="779"/>
        <v>-</v>
      </c>
      <c r="CL100" s="5">
        <f t="shared" ca="1" si="780"/>
        <v>0</v>
      </c>
      <c r="CM100" s="5">
        <f t="shared" ca="1" si="780"/>
        <v>0</v>
      </c>
      <c r="CN100" s="9"/>
      <c r="CO100" s="19" t="str">
        <f t="shared" ca="1" si="730"/>
        <v>-</v>
      </c>
      <c r="CP100" s="19" t="str">
        <f t="shared" ca="1" si="730"/>
        <v>-</v>
      </c>
      <c r="CQ100" s="19">
        <f t="shared" ca="1" si="457"/>
        <v>1</v>
      </c>
      <c r="CR100" s="19" t="str">
        <f t="shared" ca="1" si="457"/>
        <v>-</v>
      </c>
      <c r="CS100" s="19" t="str">
        <f t="shared" ca="1" si="730"/>
        <v>-</v>
      </c>
      <c r="CT100" s="19" t="str">
        <f t="shared" ca="1" si="730"/>
        <v>-</v>
      </c>
      <c r="CU100" s="19" t="str">
        <f t="shared" ca="1" si="730"/>
        <v>-</v>
      </c>
      <c r="CV100" s="19" t="str">
        <f t="shared" ca="1" si="730"/>
        <v>-</v>
      </c>
      <c r="CW100" s="19" t="str">
        <f t="shared" ca="1" si="730"/>
        <v>-</v>
      </c>
      <c r="CX100" s="19" t="str">
        <f t="shared" ca="1" si="730"/>
        <v>-</v>
      </c>
      <c r="CY100" s="19" t="str">
        <f t="shared" ca="1" si="730"/>
        <v>-</v>
      </c>
      <c r="CZ100" s="19" t="str">
        <f t="shared" ca="1" si="730"/>
        <v>-</v>
      </c>
      <c r="DA100" s="19" t="str">
        <f t="shared" ca="1" si="781"/>
        <v>-</v>
      </c>
      <c r="DB100" s="19" t="str">
        <f t="shared" ca="1" si="781"/>
        <v>-</v>
      </c>
      <c r="DC100" s="19" t="str">
        <f t="shared" ca="1" si="781"/>
        <v>-</v>
      </c>
      <c r="DD100" s="19" t="str">
        <f t="shared" ca="1" si="781"/>
        <v>-</v>
      </c>
      <c r="DE100" s="19" t="str">
        <f t="shared" ca="1" si="781"/>
        <v>-</v>
      </c>
      <c r="DF100" s="19" t="str">
        <f t="shared" ca="1" si="781"/>
        <v>-</v>
      </c>
      <c r="DG100" s="19" t="str">
        <f t="shared" ca="1" si="781"/>
        <v>-</v>
      </c>
      <c r="DH100" s="19" t="str">
        <f t="shared" ca="1" si="781"/>
        <v>-</v>
      </c>
      <c r="DI100" s="19" t="str">
        <f t="shared" ca="1" si="781"/>
        <v>-</v>
      </c>
      <c r="DJ100" s="9"/>
      <c r="DK100" s="19" t="b">
        <f t="shared" ca="1" si="710"/>
        <v>1</v>
      </c>
      <c r="DL100" s="19" t="b">
        <f t="shared" ca="1" si="710"/>
        <v>1</v>
      </c>
      <c r="DM100" s="19" t="b">
        <f t="shared" ca="1" si="710"/>
        <v>1</v>
      </c>
      <c r="DN100" s="583">
        <f t="shared" ca="1" si="711"/>
        <v>2232010000</v>
      </c>
      <c r="DO100" s="19" t="b">
        <f t="shared" ca="1" si="710"/>
        <v>1</v>
      </c>
      <c r="DP100" s="19">
        <f t="shared" ca="1" si="710"/>
        <v>0</v>
      </c>
      <c r="DQ100" s="19" t="b">
        <f t="shared" ca="1" si="710"/>
        <v>0</v>
      </c>
      <c r="DR100" s="583">
        <f t="shared" ca="1" si="702"/>
        <v>223201000033</v>
      </c>
      <c r="DS100" s="430">
        <f t="shared" ca="1" si="740"/>
        <v>652</v>
      </c>
      <c r="DT100" s="430">
        <f t="shared" ca="1" si="740"/>
        <v>686</v>
      </c>
      <c r="DU100" s="430">
        <f t="shared" ca="1" si="740"/>
        <v>721</v>
      </c>
      <c r="DV100" s="142">
        <f t="shared" ca="1" si="741"/>
        <v>378</v>
      </c>
      <c r="DW100" s="142">
        <f t="shared" ca="1" si="741"/>
        <v>413</v>
      </c>
      <c r="DX100" s="142">
        <f t="shared" ca="1" si="741"/>
        <v>448</v>
      </c>
      <c r="DY100" s="19" t="str">
        <f t="shared" ca="1" si="534"/>
        <v>-</v>
      </c>
      <c r="DZ100" s="19" t="str">
        <f t="shared" ca="1" si="663"/>
        <v>-</v>
      </c>
      <c r="EA100" s="19" t="str">
        <f t="shared" ca="1" si="663"/>
        <v>-</v>
      </c>
      <c r="EB100" s="19" t="str">
        <f t="shared" ca="1" si="663"/>
        <v>-</v>
      </c>
      <c r="EC100" s="19" t="str">
        <f t="shared" ca="1" si="663"/>
        <v>-</v>
      </c>
      <c r="ED100" s="19" t="str">
        <f t="shared" ca="1" si="663"/>
        <v>-</v>
      </c>
      <c r="EE100" s="12">
        <v>1</v>
      </c>
      <c r="EF100" s="12">
        <v>1</v>
      </c>
      <c r="EG100" s="19">
        <f t="shared" ca="1" si="550"/>
        <v>0</v>
      </c>
      <c r="EH100" s="19" t="str">
        <f t="shared" ca="1" si="664"/>
        <v>-</v>
      </c>
      <c r="EI100" s="19" t="str">
        <f t="shared" ca="1" si="664"/>
        <v>-</v>
      </c>
      <c r="EJ100" s="19" t="str">
        <f t="shared" ca="1" si="782"/>
        <v>-</v>
      </c>
      <c r="EK100" s="19" t="str">
        <f t="shared" ca="1" si="782"/>
        <v>-</v>
      </c>
      <c r="EL100" s="19" t="str">
        <f t="shared" ca="1" si="782"/>
        <v>-</v>
      </c>
      <c r="EM100" s="19">
        <f t="shared" ca="1" si="665"/>
        <v>0</v>
      </c>
      <c r="EN100" s="19" t="str">
        <f t="shared" ca="1" si="665"/>
        <v>-</v>
      </c>
      <c r="EO100" s="19" t="str">
        <f t="shared" ca="1" si="665"/>
        <v>-</v>
      </c>
      <c r="EP100" s="19" t="str">
        <f t="shared" ca="1" si="723"/>
        <v>-</v>
      </c>
      <c r="EQ100" s="227">
        <f t="shared" ca="1" si="712"/>
        <v>1</v>
      </c>
      <c r="ER100" s="227">
        <f t="shared" ca="1" si="703"/>
        <v>1</v>
      </c>
      <c r="ES100" s="9"/>
      <c r="ET100" s="19" t="str">
        <f t="shared" ca="1" si="701"/>
        <v>-</v>
      </c>
      <c r="EU100" s="19" t="str">
        <f t="shared" ca="1" si="701"/>
        <v>-</v>
      </c>
      <c r="EV100" s="19" t="str">
        <f t="shared" ca="1" si="701"/>
        <v>-</v>
      </c>
      <c r="EW100" s="19" t="str">
        <f t="shared" ca="1" si="701"/>
        <v>-</v>
      </c>
      <c r="EX100" s="19" t="str">
        <f t="shared" ca="1" si="701"/>
        <v>-</v>
      </c>
      <c r="EY100" s="19" t="str">
        <f t="shared" ca="1" si="701"/>
        <v>-</v>
      </c>
      <c r="EZ100" s="19" t="str">
        <f t="shared" ca="1" si="701"/>
        <v>-</v>
      </c>
      <c r="FA100" s="19" t="str">
        <f t="shared" ca="1" si="701"/>
        <v>-</v>
      </c>
      <c r="FB100" s="19" t="str">
        <f t="shared" ca="1" si="701"/>
        <v>-</v>
      </c>
      <c r="FC100" s="19" t="str">
        <f t="shared" ca="1" si="701"/>
        <v>-</v>
      </c>
      <c r="FD100" s="19" t="str">
        <f t="shared" ca="1" si="701"/>
        <v>-</v>
      </c>
      <c r="FE100" s="19" t="str">
        <f t="shared" ca="1" si="701"/>
        <v>-</v>
      </c>
      <c r="FF100" s="19">
        <f t="shared" ca="1" si="717"/>
        <v>0</v>
      </c>
      <c r="FG100" s="19">
        <f t="shared" ca="1" si="717"/>
        <v>0</v>
      </c>
      <c r="FH100" s="19">
        <f t="shared" ca="1" si="717"/>
        <v>0</v>
      </c>
      <c r="FI100" s="114">
        <f t="shared" ca="1" si="742"/>
        <v>0</v>
      </c>
      <c r="FJ100" s="114">
        <f t="shared" ca="1" si="742"/>
        <v>0</v>
      </c>
      <c r="FK100" s="114">
        <f t="shared" ca="1" si="742"/>
        <v>0</v>
      </c>
      <c r="FL100" s="114">
        <f t="shared" ca="1" si="742"/>
        <v>0</v>
      </c>
      <c r="FM100" s="114">
        <f t="shared" ca="1" si="742"/>
        <v>0</v>
      </c>
      <c r="FN100" s="536">
        <f t="shared" ca="1" si="668"/>
        <v>0</v>
      </c>
      <c r="FO100" s="114">
        <f t="shared" ca="1" si="743"/>
        <v>0</v>
      </c>
      <c r="FP100" s="114">
        <f t="shared" ca="1" si="743"/>
        <v>0</v>
      </c>
      <c r="FQ100" s="114">
        <f t="shared" ca="1" si="743"/>
        <v>0</v>
      </c>
      <c r="FR100" s="114">
        <f t="shared" ca="1" si="743"/>
        <v>0</v>
      </c>
      <c r="FS100" s="114">
        <f t="shared" ca="1" si="743"/>
        <v>0</v>
      </c>
      <c r="FT100" s="536">
        <f t="shared" ca="1" si="670"/>
        <v>0</v>
      </c>
      <c r="FU100" s="114">
        <f t="shared" ca="1" si="744"/>
        <v>0</v>
      </c>
      <c r="FV100" s="114">
        <f t="shared" ca="1" si="744"/>
        <v>0</v>
      </c>
      <c r="FW100" s="114">
        <f t="shared" ca="1" si="744"/>
        <v>0</v>
      </c>
      <c r="FX100" s="114">
        <f t="shared" ca="1" si="744"/>
        <v>0</v>
      </c>
      <c r="FY100" s="114">
        <f t="shared" ca="1" si="744"/>
        <v>0</v>
      </c>
      <c r="FZ100" s="536">
        <f t="shared" ca="1" si="672"/>
        <v>0</v>
      </c>
      <c r="GA100" s="114">
        <f t="shared" ca="1" si="745"/>
        <v>0</v>
      </c>
      <c r="GB100" s="114">
        <f t="shared" ca="1" si="745"/>
        <v>0</v>
      </c>
      <c r="GC100" s="114">
        <f t="shared" ca="1" si="745"/>
        <v>0</v>
      </c>
      <c r="GD100" s="114">
        <f t="shared" ca="1" si="745"/>
        <v>0</v>
      </c>
      <c r="GE100" s="114">
        <f t="shared" ca="1" si="745"/>
        <v>0</v>
      </c>
      <c r="GF100" s="536">
        <f t="shared" ca="1" si="674"/>
        <v>0</v>
      </c>
      <c r="GG100" s="114">
        <f t="shared" ca="1" si="746"/>
        <v>0</v>
      </c>
      <c r="GH100" s="114">
        <f t="shared" ca="1" si="746"/>
        <v>0</v>
      </c>
      <c r="GI100" s="114">
        <f t="shared" ca="1" si="746"/>
        <v>0</v>
      </c>
      <c r="GJ100" s="114">
        <f t="shared" ca="1" si="746"/>
        <v>0</v>
      </c>
      <c r="GK100" s="114">
        <f t="shared" ca="1" si="746"/>
        <v>0</v>
      </c>
      <c r="GL100" s="536">
        <f t="shared" ca="1" si="676"/>
        <v>0</v>
      </c>
      <c r="GM100" s="114">
        <f t="shared" ca="1" si="747"/>
        <v>0</v>
      </c>
      <c r="GN100" s="114">
        <f t="shared" ca="1" si="747"/>
        <v>0</v>
      </c>
      <c r="GO100" s="114">
        <f t="shared" ca="1" si="747"/>
        <v>0</v>
      </c>
      <c r="GP100" s="114">
        <f t="shared" ca="1" si="747"/>
        <v>0</v>
      </c>
      <c r="GQ100" s="114">
        <f t="shared" ca="1" si="747"/>
        <v>0</v>
      </c>
      <c r="GR100" s="536">
        <f t="shared" ca="1" si="678"/>
        <v>0</v>
      </c>
      <c r="GS100" s="115">
        <f t="shared" ca="1" si="679"/>
        <v>0</v>
      </c>
      <c r="GT100" s="115">
        <f t="shared" ca="1" si="679"/>
        <v>0</v>
      </c>
      <c r="GU100" s="115">
        <f t="shared" ca="1" si="679"/>
        <v>0</v>
      </c>
      <c r="GV100" s="115">
        <f t="shared" ca="1" si="679"/>
        <v>0</v>
      </c>
      <c r="GW100" s="553">
        <f t="shared" ca="1" si="748"/>
        <v>0</v>
      </c>
      <c r="GX100" s="553">
        <f t="shared" ca="1" si="748"/>
        <v>0</v>
      </c>
      <c r="GY100" s="553">
        <f t="shared" ca="1" si="748"/>
        <v>0</v>
      </c>
      <c r="GZ100" s="553">
        <f t="shared" ca="1" si="748"/>
        <v>0</v>
      </c>
      <c r="HA100" s="553">
        <f t="shared" ca="1" si="748"/>
        <v>0</v>
      </c>
      <c r="HB100" s="553">
        <f t="shared" ca="1" si="748"/>
        <v>0</v>
      </c>
      <c r="HC100" s="553">
        <f t="shared" ca="1" si="748"/>
        <v>0</v>
      </c>
      <c r="HD100" s="553">
        <f t="shared" ca="1" si="748"/>
        <v>0</v>
      </c>
      <c r="HE100" s="553">
        <f t="shared" ca="1" si="748"/>
        <v>0</v>
      </c>
      <c r="HF100" s="553">
        <f t="shared" ca="1" si="748"/>
        <v>0</v>
      </c>
      <c r="HG100" s="553">
        <f t="shared" ca="1" si="749"/>
        <v>0</v>
      </c>
      <c r="HH100" s="553">
        <f t="shared" ca="1" si="749"/>
        <v>0</v>
      </c>
      <c r="HI100" s="553">
        <f t="shared" ca="1" si="749"/>
        <v>0</v>
      </c>
      <c r="HJ100" s="553">
        <f t="shared" ca="1" si="749"/>
        <v>0</v>
      </c>
      <c r="HK100" s="553">
        <f t="shared" ca="1" si="749"/>
        <v>0</v>
      </c>
      <c r="HL100" s="553">
        <f t="shared" ca="1" si="749"/>
        <v>0</v>
      </c>
      <c r="HM100" s="553">
        <f t="shared" ca="1" si="749"/>
        <v>0</v>
      </c>
      <c r="HN100" s="553">
        <f t="shared" ca="1" si="749"/>
        <v>0</v>
      </c>
      <c r="HO100" s="553">
        <f t="shared" ca="1" si="749"/>
        <v>0</v>
      </c>
      <c r="HP100" s="553">
        <f t="shared" ca="1" si="749"/>
        <v>0</v>
      </c>
      <c r="HQ100" s="19">
        <f t="shared" ca="1" si="682"/>
        <v>0</v>
      </c>
      <c r="HR100" s="114">
        <f t="shared" ca="1" si="750"/>
        <v>0</v>
      </c>
      <c r="HS100" s="114">
        <f t="shared" ca="1" si="750"/>
        <v>0</v>
      </c>
      <c r="HT100" s="114">
        <f t="shared" ca="1" si="750"/>
        <v>0</v>
      </c>
      <c r="HU100" s="114">
        <f t="shared" ca="1" si="750"/>
        <v>0</v>
      </c>
      <c r="HV100" s="114">
        <f t="shared" ca="1" si="750"/>
        <v>0</v>
      </c>
      <c r="HW100" s="536">
        <f t="shared" ca="1" si="684"/>
        <v>0</v>
      </c>
      <c r="HX100" s="114">
        <f t="shared" ca="1" si="751"/>
        <v>0</v>
      </c>
      <c r="HY100" s="114">
        <f t="shared" ca="1" si="751"/>
        <v>0</v>
      </c>
      <c r="HZ100" s="114">
        <f t="shared" ca="1" si="751"/>
        <v>0</v>
      </c>
      <c r="IA100" s="114">
        <f t="shared" ca="1" si="751"/>
        <v>0</v>
      </c>
      <c r="IB100" s="114">
        <f t="shared" ca="1" si="751"/>
        <v>0</v>
      </c>
      <c r="IC100" s="536">
        <f t="shared" ca="1" si="686"/>
        <v>0</v>
      </c>
      <c r="ID100" s="114">
        <f t="shared" ca="1" si="752"/>
        <v>0</v>
      </c>
      <c r="IE100" s="114">
        <f t="shared" ca="1" si="752"/>
        <v>0</v>
      </c>
      <c r="IF100" s="114">
        <f t="shared" ca="1" si="752"/>
        <v>0</v>
      </c>
      <c r="IG100" s="114">
        <f t="shared" ca="1" si="752"/>
        <v>0</v>
      </c>
      <c r="IH100" s="114">
        <f t="shared" ca="1" si="752"/>
        <v>0</v>
      </c>
      <c r="II100" s="536">
        <f t="shared" ca="1" si="688"/>
        <v>0</v>
      </c>
      <c r="IJ100" s="114">
        <f t="shared" ca="1" si="753"/>
        <v>0</v>
      </c>
      <c r="IK100" s="114">
        <f t="shared" ca="1" si="753"/>
        <v>0</v>
      </c>
      <c r="IL100" s="114">
        <f t="shared" ca="1" si="753"/>
        <v>0</v>
      </c>
      <c r="IM100" s="114">
        <f t="shared" ca="1" si="753"/>
        <v>0</v>
      </c>
      <c r="IN100" s="114">
        <f t="shared" ca="1" si="753"/>
        <v>0</v>
      </c>
      <c r="IO100" s="536">
        <f t="shared" ca="1" si="690"/>
        <v>0</v>
      </c>
      <c r="IP100" s="114">
        <f t="shared" ca="1" si="754"/>
        <v>0</v>
      </c>
      <c r="IQ100" s="114">
        <f t="shared" ca="1" si="754"/>
        <v>0</v>
      </c>
      <c r="IR100" s="114">
        <f t="shared" ca="1" si="754"/>
        <v>0</v>
      </c>
      <c r="IS100" s="114">
        <f t="shared" ca="1" si="754"/>
        <v>0</v>
      </c>
      <c r="IT100" s="114">
        <f t="shared" ca="1" si="754"/>
        <v>0</v>
      </c>
      <c r="IU100" s="536">
        <f t="shared" ca="1" si="692"/>
        <v>0</v>
      </c>
      <c r="IV100" s="114">
        <f t="shared" ca="1" si="755"/>
        <v>0.75</v>
      </c>
      <c r="IW100" s="114">
        <f t="shared" ca="1" si="755"/>
        <v>0</v>
      </c>
      <c r="IX100" s="114">
        <f t="shared" ca="1" si="755"/>
        <v>0</v>
      </c>
      <c r="IY100" s="114">
        <f t="shared" ca="1" si="755"/>
        <v>0</v>
      </c>
      <c r="IZ100" s="114">
        <f t="shared" ca="1" si="755"/>
        <v>0</v>
      </c>
      <c r="JA100" s="536">
        <f t="shared" ca="1" si="694"/>
        <v>0</v>
      </c>
      <c r="JB100" s="115">
        <f t="shared" ca="1" si="695"/>
        <v>0</v>
      </c>
      <c r="JC100" s="115">
        <f t="shared" ca="1" si="695"/>
        <v>0</v>
      </c>
      <c r="JD100" s="115">
        <f t="shared" ca="1" si="695"/>
        <v>0</v>
      </c>
      <c r="JE100" s="115">
        <f t="shared" ca="1" si="695"/>
        <v>0</v>
      </c>
      <c r="JF100" s="553">
        <f t="shared" ca="1" si="756"/>
        <v>0</v>
      </c>
      <c r="JG100" s="553">
        <f t="shared" ca="1" si="756"/>
        <v>0</v>
      </c>
      <c r="JH100" s="553">
        <f t="shared" ca="1" si="756"/>
        <v>0</v>
      </c>
      <c r="JI100" s="553">
        <f t="shared" ca="1" si="756"/>
        <v>0</v>
      </c>
      <c r="JJ100" s="553">
        <f t="shared" ca="1" si="756"/>
        <v>0</v>
      </c>
      <c r="JK100" s="553">
        <f t="shared" ca="1" si="756"/>
        <v>0</v>
      </c>
      <c r="JL100" s="553">
        <f t="shared" ca="1" si="756"/>
        <v>0</v>
      </c>
      <c r="JM100" s="553">
        <f t="shared" ca="1" si="756"/>
        <v>0</v>
      </c>
      <c r="JN100" s="553">
        <f t="shared" ca="1" si="756"/>
        <v>0</v>
      </c>
      <c r="JO100" s="553">
        <f t="shared" ca="1" si="756"/>
        <v>0</v>
      </c>
      <c r="JP100" s="553">
        <f t="shared" ca="1" si="757"/>
        <v>0</v>
      </c>
      <c r="JQ100" s="553">
        <f t="shared" ca="1" si="757"/>
        <v>0</v>
      </c>
      <c r="JR100" s="553">
        <f t="shared" ca="1" si="757"/>
        <v>0</v>
      </c>
      <c r="JS100" s="553">
        <f t="shared" ca="1" si="757"/>
        <v>0</v>
      </c>
      <c r="JT100" s="553">
        <f t="shared" ca="1" si="757"/>
        <v>0</v>
      </c>
      <c r="JU100" s="553">
        <f t="shared" ca="1" si="757"/>
        <v>0</v>
      </c>
      <c r="JV100" s="553">
        <f t="shared" ca="1" si="757"/>
        <v>0</v>
      </c>
      <c r="JW100" s="553">
        <f t="shared" ca="1" si="757"/>
        <v>0</v>
      </c>
      <c r="JX100" s="553">
        <f t="shared" ca="1" si="757"/>
        <v>0</v>
      </c>
      <c r="JY100" s="553">
        <f t="shared" ca="1" si="757"/>
        <v>0</v>
      </c>
      <c r="JZ100" s="19">
        <f t="shared" ca="1" si="639"/>
        <v>0</v>
      </c>
      <c r="KA100" s="5">
        <f t="shared" ca="1" si="472"/>
        <v>67</v>
      </c>
      <c r="KB100" s="9"/>
      <c r="KC100" s="5">
        <f t="shared" ca="1" si="758"/>
        <v>1</v>
      </c>
      <c r="KD100" s="5" t="b">
        <f t="shared" ca="1" si="758"/>
        <v>0</v>
      </c>
      <c r="KE100" s="19">
        <f t="shared" ca="1" si="713"/>
        <v>0</v>
      </c>
      <c r="KF100" s="5">
        <f t="shared" ca="1" si="783"/>
        <v>0</v>
      </c>
      <c r="KG100" s="5">
        <f t="shared" ca="1" si="475"/>
        <v>1.2500000000000001E-2</v>
      </c>
      <c r="KH100" s="19">
        <f t="shared" ca="1" si="476"/>
        <v>0</v>
      </c>
      <c r="KI100" s="19">
        <f t="shared" ca="1" si="476"/>
        <v>0</v>
      </c>
      <c r="KJ100" s="19" t="str">
        <f t="shared" ca="1" si="476"/>
        <v>-</v>
      </c>
      <c r="KK100" s="19" t="str">
        <f t="shared" ca="1" si="731"/>
        <v>-</v>
      </c>
      <c r="KL100" s="19" t="str">
        <f t="shared" ca="1" si="731"/>
        <v>-</v>
      </c>
      <c r="KM100" s="19" t="str">
        <f t="shared" ca="1" si="731"/>
        <v>-</v>
      </c>
      <c r="KN100" s="19" t="str">
        <f t="shared" ca="1" si="731"/>
        <v>-</v>
      </c>
      <c r="KO100" s="19" t="str">
        <f t="shared" ca="1" si="731"/>
        <v>-</v>
      </c>
      <c r="KP100" s="19" t="str">
        <f t="shared" ca="1" si="731"/>
        <v>-</v>
      </c>
      <c r="KQ100" s="19" t="str">
        <f t="shared" ca="1" si="731"/>
        <v>-</v>
      </c>
      <c r="KR100" s="19" t="str">
        <f t="shared" ca="1" si="731"/>
        <v>-</v>
      </c>
      <c r="KS100" s="19" t="str">
        <f t="shared" ca="1" si="731"/>
        <v>-</v>
      </c>
      <c r="KT100" s="19" t="str">
        <f t="shared" ca="1" si="731"/>
        <v>-</v>
      </c>
      <c r="KU100" s="19" t="str">
        <f t="shared" ca="1" si="731"/>
        <v>-</v>
      </c>
      <c r="KV100" s="19" t="str">
        <f t="shared" ca="1" si="731"/>
        <v>-</v>
      </c>
      <c r="KW100" s="19">
        <f t="shared" ca="1" si="785"/>
        <v>1</v>
      </c>
      <c r="KX100" s="19">
        <f t="shared" ca="1" si="713"/>
        <v>0</v>
      </c>
      <c r="KY100" s="19">
        <f t="shared" ca="1" si="478"/>
        <v>1</v>
      </c>
      <c r="KZ100" s="19">
        <f t="shared" ca="1" si="785"/>
        <v>1</v>
      </c>
      <c r="LA100" s="19">
        <f t="shared" ca="1" si="785"/>
        <v>1</v>
      </c>
      <c r="LB100" s="19">
        <f t="shared" ca="1" si="785"/>
        <v>1</v>
      </c>
      <c r="LC100" s="19">
        <f t="shared" ca="1" si="785"/>
        <v>0</v>
      </c>
      <c r="LD100" s="19">
        <f t="shared" ca="1" si="785"/>
        <v>1</v>
      </c>
      <c r="LE100" s="19">
        <f t="shared" ca="1" si="785"/>
        <v>0</v>
      </c>
      <c r="LF100" s="19">
        <f t="shared" ca="1" si="785"/>
        <v>0</v>
      </c>
      <c r="LG100" s="19">
        <f t="shared" ca="1" si="759"/>
        <v>1</v>
      </c>
      <c r="LH100" s="19">
        <f t="shared" ca="1" si="759"/>
        <v>0</v>
      </c>
      <c r="LI100" s="19">
        <f t="shared" ca="1" si="759"/>
        <v>0</v>
      </c>
      <c r="LJ100" s="19">
        <f t="shared" ca="1" si="759"/>
        <v>0</v>
      </c>
      <c r="LK100" s="19">
        <f t="shared" ca="1" si="759"/>
        <v>0</v>
      </c>
      <c r="LL100" s="19">
        <f t="shared" ca="1" si="759"/>
        <v>1</v>
      </c>
      <c r="LM100" s="19">
        <f t="shared" ca="1" si="759"/>
        <v>0</v>
      </c>
      <c r="LN100" s="19">
        <f t="shared" ca="1" si="759"/>
        <v>1</v>
      </c>
      <c r="LO100" s="19">
        <f t="shared" ca="1" si="713"/>
        <v>0</v>
      </c>
      <c r="LP100" s="19">
        <f t="shared" ca="1" si="713"/>
        <v>0</v>
      </c>
      <c r="LQ100" s="19">
        <f t="shared" ca="1" si="713"/>
        <v>0</v>
      </c>
      <c r="LR100" s="19">
        <f t="shared" ca="1" si="713"/>
        <v>0</v>
      </c>
      <c r="LS100" s="19">
        <f t="shared" ca="1" si="713"/>
        <v>0</v>
      </c>
      <c r="LT100" s="19">
        <f t="shared" ca="1" si="713"/>
        <v>0</v>
      </c>
      <c r="LU100" s="19">
        <f t="shared" ca="1" si="713"/>
        <v>0</v>
      </c>
      <c r="LV100" s="19">
        <f t="shared" ca="1" si="713"/>
        <v>0</v>
      </c>
      <c r="LW100" s="19">
        <f t="shared" ca="1" si="713"/>
        <v>0</v>
      </c>
      <c r="LX100" s="19">
        <f t="shared" ca="1" si="704"/>
        <v>0</v>
      </c>
      <c r="LY100" s="19">
        <f t="shared" ca="1" si="704"/>
        <v>0</v>
      </c>
      <c r="LZ100" s="19">
        <f t="shared" ca="1" si="704"/>
        <v>0</v>
      </c>
      <c r="MA100" s="19">
        <f t="shared" ca="1" si="704"/>
        <v>0</v>
      </c>
      <c r="MB100" s="19">
        <f t="shared" ca="1" si="704"/>
        <v>0</v>
      </c>
      <c r="MC100" s="19">
        <f t="shared" ca="1" si="704"/>
        <v>0</v>
      </c>
      <c r="MD100" s="19">
        <f t="shared" ca="1" si="704"/>
        <v>0</v>
      </c>
      <c r="ME100" s="19">
        <f t="shared" ca="1" si="704"/>
        <v>0</v>
      </c>
      <c r="MF100" s="19">
        <f t="shared" ca="1" si="704"/>
        <v>0</v>
      </c>
      <c r="MG100" s="19">
        <f t="shared" ca="1" si="760"/>
        <v>0</v>
      </c>
      <c r="MH100" s="19">
        <f t="shared" ca="1" si="760"/>
        <v>0</v>
      </c>
      <c r="MI100" s="19">
        <f t="shared" ca="1" si="704"/>
        <v>0</v>
      </c>
      <c r="MJ100" s="5">
        <f t="shared" ca="1" si="761"/>
        <v>0</v>
      </c>
      <c r="MK100" s="5">
        <f t="shared" ca="1" si="761"/>
        <v>6.25E-2</v>
      </c>
      <c r="ML100" s="5">
        <f t="shared" ca="1" si="761"/>
        <v>6.25E-2</v>
      </c>
      <c r="MM100" s="5">
        <f t="shared" ca="1" si="761"/>
        <v>6.25E-2</v>
      </c>
      <c r="MN100" s="19">
        <f t="shared" ca="1" si="418"/>
        <v>0</v>
      </c>
      <c r="MO100" s="19">
        <f t="shared" ca="1" si="704"/>
        <v>0</v>
      </c>
      <c r="MP100" s="19">
        <f t="shared" ca="1" si="370"/>
        <v>0</v>
      </c>
      <c r="MQ100" s="19">
        <f t="shared" ca="1" si="370"/>
        <v>0</v>
      </c>
      <c r="MR100" s="19">
        <f t="shared" ca="1" si="370"/>
        <v>0</v>
      </c>
      <c r="MS100" s="19">
        <f t="shared" ca="1" si="370"/>
        <v>0</v>
      </c>
      <c r="MT100" s="19">
        <f t="shared" ca="1" si="704"/>
        <v>0</v>
      </c>
      <c r="MU100" s="19">
        <f t="shared" ca="1" si="704"/>
        <v>1</v>
      </c>
      <c r="MV100" s="19">
        <f t="shared" ca="1" si="762"/>
        <v>0</v>
      </c>
      <c r="MW100" s="19">
        <f t="shared" ca="1" si="762"/>
        <v>0</v>
      </c>
      <c r="MX100" s="19">
        <f t="shared" ca="1" si="762"/>
        <v>0</v>
      </c>
      <c r="MY100" s="19">
        <f t="shared" ca="1" si="704"/>
        <v>0</v>
      </c>
      <c r="MZ100" s="19">
        <f t="shared" ca="1" si="704"/>
        <v>1</v>
      </c>
      <c r="NA100" s="9"/>
      <c r="NB100" s="5" t="b">
        <f t="shared" ca="1" si="784"/>
        <v>0</v>
      </c>
      <c r="NC100" s="19" t="str">
        <f t="shared" ca="1" si="373"/>
        <v>-</v>
      </c>
      <c r="ND100" s="19" t="str">
        <f t="shared" ca="1" si="373"/>
        <v>-</v>
      </c>
      <c r="NE100" s="5" t="b">
        <f t="shared" ca="1" si="763"/>
        <v>0</v>
      </c>
      <c r="NF100" s="5" t="b">
        <f t="shared" ca="1" si="763"/>
        <v>0</v>
      </c>
      <c r="NG100" s="5" t="b">
        <f t="shared" ca="1" si="763"/>
        <v>1</v>
      </c>
      <c r="NH100" s="134">
        <f t="shared" ca="1" si="764"/>
        <v>2</v>
      </c>
      <c r="NI100" s="134">
        <f t="shared" ca="1" si="764"/>
        <v>2</v>
      </c>
      <c r="NJ100" s="5" t="b">
        <f t="shared" ca="1" si="610"/>
        <v>0</v>
      </c>
      <c r="NK100" s="5" t="b">
        <f t="shared" ca="1" si="610"/>
        <v>1</v>
      </c>
      <c r="NL100" s="5" t="b">
        <f t="shared" ca="1" si="610"/>
        <v>1</v>
      </c>
      <c r="NM100" s="5" t="b">
        <f t="shared" ca="1" si="610"/>
        <v>0</v>
      </c>
      <c r="NN100" s="5">
        <f t="shared" ref="NN100:NO119" ca="1" si="788">INDEX(i.dryman,($AP100-1)*4+$AO100,NN$26+$O100-1)</f>
        <v>1</v>
      </c>
      <c r="NO100" s="5">
        <f t="shared" ca="1" si="788"/>
        <v>0</v>
      </c>
      <c r="NP100" s="5" t="b">
        <f t="shared" ca="1" si="612"/>
        <v>0</v>
      </c>
      <c r="NQ100" s="5" t="str" cm="1">
        <f t="array" aca="1" ref="NQ100" ca="1">IF(OR(NR100:NY100&lt;&gt;"-"),TRUE,"-")</f>
        <v>-</v>
      </c>
      <c r="NR100" s="19" t="str">
        <f t="shared" ca="1" si="632"/>
        <v>-</v>
      </c>
      <c r="NS100" s="19" t="str">
        <f t="shared" ca="1" si="632"/>
        <v>-</v>
      </c>
      <c r="NT100" s="19" t="str">
        <f t="shared" ca="1" si="632"/>
        <v>-</v>
      </c>
      <c r="NU100" s="19" t="str">
        <f t="shared" ca="1" si="632"/>
        <v>-</v>
      </c>
      <c r="NV100" s="19" t="str">
        <f t="shared" ca="1" si="632"/>
        <v>-</v>
      </c>
      <c r="NW100" s="19" t="str">
        <f t="shared" ca="1" si="632"/>
        <v>-</v>
      </c>
      <c r="NX100" s="19" t="str">
        <f t="shared" ca="1" si="632"/>
        <v>-</v>
      </c>
      <c r="NY100" s="19" t="str">
        <f t="shared" ca="1" si="632"/>
        <v>-</v>
      </c>
      <c r="NZ100" s="5" t="b">
        <f t="array" aca="1" ref="NZ100" ca="1">IF(OR(OA100:OG100&lt;&gt;"-"),TRUE,"-")</f>
        <v>1</v>
      </c>
      <c r="OA100" s="19">
        <f t="shared" ca="1" si="732"/>
        <v>0</v>
      </c>
      <c r="OB100" s="19">
        <f t="shared" ca="1" si="732"/>
        <v>999999</v>
      </c>
      <c r="OC100" s="19">
        <f t="shared" ca="1" si="732"/>
        <v>999999</v>
      </c>
      <c r="OD100" s="19">
        <f t="shared" ca="1" si="732"/>
        <v>999999</v>
      </c>
      <c r="OE100" s="19">
        <f t="shared" ca="1" si="732"/>
        <v>999999</v>
      </c>
      <c r="OF100" s="19">
        <f t="shared" ca="1" si="732"/>
        <v>999999</v>
      </c>
      <c r="OG100" s="19">
        <f t="shared" ca="1" si="732"/>
        <v>999999</v>
      </c>
      <c r="OH100" s="5" t="str">
        <f t="array" aca="1" ref="OH100" ca="1">IF(OR(OI100:OJ100&lt;&gt;"-"),TRUE,"-")</f>
        <v>-</v>
      </c>
      <c r="OI100" s="19" t="str">
        <f t="shared" ca="1" si="626"/>
        <v>-</v>
      </c>
      <c r="OJ100" s="19" t="str">
        <f t="shared" ca="1" si="626"/>
        <v>-</v>
      </c>
      <c r="OK100" s="19" t="b">
        <f t="shared" ca="1" si="732"/>
        <v>1</v>
      </c>
      <c r="OL100" s="19">
        <f t="shared" ca="1" si="732"/>
        <v>0</v>
      </c>
      <c r="OM100" s="5" t="str">
        <f t="shared" ca="1" si="765"/>
        <v>-</v>
      </c>
      <c r="ON100" s="5" t="str">
        <f t="shared" ca="1" si="765"/>
        <v>-</v>
      </c>
      <c r="OO100" s="5" t="str">
        <f t="shared" ca="1" si="765"/>
        <v>-</v>
      </c>
      <c r="OP100" s="5" t="str">
        <f t="shared" ca="1" si="765"/>
        <v>-</v>
      </c>
      <c r="OQ100" s="19" t="str">
        <f t="shared" ca="1" si="386"/>
        <v>-</v>
      </c>
      <c r="OR100" s="19" t="str">
        <f t="shared" ca="1" si="386"/>
        <v>-</v>
      </c>
      <c r="OS100" s="19" t="str">
        <f t="shared" ca="1" si="386"/>
        <v>-</v>
      </c>
      <c r="OT100" s="19" t="str">
        <f t="shared" ca="1" si="386"/>
        <v>-</v>
      </c>
      <c r="OU100" s="19">
        <f t="shared" ca="1" si="386"/>
        <v>0</v>
      </c>
      <c r="OV100" s="19" t="str">
        <f t="shared" ca="1" si="386"/>
        <v>-</v>
      </c>
      <c r="OW100" s="5" t="str">
        <f t="shared" ca="1" si="733"/>
        <v>-</v>
      </c>
      <c r="OX100" s="5">
        <f t="shared" ca="1" si="733"/>
        <v>500</v>
      </c>
      <c r="OY100" s="5">
        <f t="shared" ca="1" si="733"/>
        <v>500</v>
      </c>
      <c r="OZ100" s="5" t="str">
        <f t="shared" ca="1" si="733"/>
        <v>-</v>
      </c>
      <c r="PA100" s="5" t="str">
        <f t="shared" ca="1" si="733"/>
        <v>-</v>
      </c>
      <c r="PB100" s="5" t="str">
        <f t="shared" ca="1" si="733"/>
        <v>-</v>
      </c>
      <c r="PC100" s="5">
        <f t="shared" ca="1" si="492"/>
        <v>1.5</v>
      </c>
      <c r="PD100" s="9"/>
      <c r="PE100" s="19">
        <f t="shared" ca="1" si="714"/>
        <v>50</v>
      </c>
      <c r="PF100" s="19">
        <f t="shared" ca="1" si="715"/>
        <v>50</v>
      </c>
      <c r="PG100" s="19">
        <f t="shared" ca="1" si="715"/>
        <v>50</v>
      </c>
      <c r="PH100" s="19">
        <f t="shared" ca="1" si="715"/>
        <v>50</v>
      </c>
      <c r="PI100" s="19">
        <f t="shared" ca="1" si="698"/>
        <v>1</v>
      </c>
      <c r="PJ100" s="5">
        <f t="shared" ca="1" si="493"/>
        <v>1</v>
      </c>
      <c r="PK100" s="19">
        <f t="shared" ca="1" si="494"/>
        <v>1</v>
      </c>
      <c r="PL100" s="9"/>
      <c r="PM100" s="19" t="b">
        <f t="shared" ca="1" si="786"/>
        <v>0</v>
      </c>
      <c r="PN100" s="19" t="b">
        <f t="shared" ca="1" si="786"/>
        <v>0</v>
      </c>
      <c r="PO100" s="19">
        <f t="shared" ca="1" si="715"/>
        <v>1</v>
      </c>
      <c r="PP100" s="19">
        <f t="shared" ca="1" si="715"/>
        <v>1</v>
      </c>
      <c r="PQ100" s="19">
        <f t="shared" ca="1" si="715"/>
        <v>1</v>
      </c>
      <c r="PR100" s="19">
        <f t="shared" ca="1" si="715"/>
        <v>1</v>
      </c>
      <c r="PS100" s="19">
        <f t="shared" ca="1" si="715"/>
        <v>1</v>
      </c>
      <c r="PT100" s="19">
        <f t="shared" ca="1" si="715"/>
        <v>1</v>
      </c>
      <c r="PU100" s="19">
        <f t="shared" ca="1" si="715"/>
        <v>1</v>
      </c>
      <c r="PV100" s="19">
        <f t="shared" ca="1" si="715"/>
        <v>1</v>
      </c>
      <c r="PW100" s="19">
        <f t="shared" ca="1" si="715"/>
        <v>1</v>
      </c>
      <c r="PX100" s="9"/>
      <c r="PY100" s="12" t="str">
        <f t="shared" ca="1" si="496"/>
        <v>-</v>
      </c>
      <c r="PZ100" s="19" t="str">
        <f t="shared" ca="1" si="724"/>
        <v>-</v>
      </c>
      <c r="QA100" s="19" t="str">
        <f t="shared" ca="1" si="724"/>
        <v>-</v>
      </c>
      <c r="QB100" s="19" t="str">
        <f t="shared" ca="1" si="498"/>
        <v>-</v>
      </c>
      <c r="QC100" s="19" t="str">
        <f t="shared" ca="1" si="724"/>
        <v>-</v>
      </c>
      <c r="QD100" s="19" t="str">
        <f t="shared" ca="1" si="499"/>
        <v>-</v>
      </c>
      <c r="QE100" s="19" t="str">
        <f t="shared" ca="1" si="724"/>
        <v>-</v>
      </c>
      <c r="QF100" s="19" t="str">
        <f t="shared" ca="1" si="724"/>
        <v>-</v>
      </c>
      <c r="QG100" s="19" t="str">
        <f t="shared" ca="1" si="724"/>
        <v>-</v>
      </c>
      <c r="QH100" s="19" t="str">
        <f t="shared" ca="1" si="724"/>
        <v>-</v>
      </c>
      <c r="QI100" s="19" t="str">
        <f t="shared" ca="1" si="724"/>
        <v>-</v>
      </c>
      <c r="QJ100" s="19" t="str">
        <f t="shared" ca="1" si="724"/>
        <v>-</v>
      </c>
      <c r="QK100" s="19" t="str">
        <f t="shared" ca="1" si="724"/>
        <v>-</v>
      </c>
      <c r="QL100" s="19" t="str">
        <f t="shared" ca="1" si="724"/>
        <v>-</v>
      </c>
      <c r="QM100" s="19" t="str">
        <f t="shared" ca="1" si="724"/>
        <v>-</v>
      </c>
      <c r="QN100" s="19" t="str">
        <f t="shared" ca="1" si="724"/>
        <v>-</v>
      </c>
      <c r="QO100" s="19" t="str">
        <f t="shared" ca="1" si="724"/>
        <v>-</v>
      </c>
      <c r="QP100" s="19" t="str">
        <f t="shared" ca="1" si="724"/>
        <v>-</v>
      </c>
      <c r="QQ100" s="19" t="str">
        <f t="shared" ca="1" si="724"/>
        <v>-</v>
      </c>
      <c r="QR100" s="19" t="str">
        <f t="shared" ca="1" si="719"/>
        <v>-</v>
      </c>
      <c r="QS100" s="19" t="str">
        <f t="shared" ca="1" si="719"/>
        <v>-</v>
      </c>
      <c r="QT100" s="19" t="str">
        <f t="shared" ca="1" si="719"/>
        <v>-</v>
      </c>
      <c r="QU100" s="19" t="str">
        <f t="shared" ca="1" si="719"/>
        <v>-</v>
      </c>
      <c r="QV100" s="19" t="str">
        <f t="shared" ca="1" si="719"/>
        <v>-</v>
      </c>
      <c r="QW100" s="19" t="str">
        <f t="shared" ca="1" si="719"/>
        <v>-</v>
      </c>
      <c r="QX100" s="19" t="str">
        <f t="shared" ca="1" si="719"/>
        <v>-</v>
      </c>
      <c r="QY100" s="19" t="str">
        <f t="shared" ca="1" si="735"/>
        <v>-</v>
      </c>
      <c r="QZ100" s="19" t="str">
        <f t="shared" ca="1" si="735"/>
        <v>-</v>
      </c>
      <c r="RA100" s="19" t="str">
        <f t="shared" ca="1" si="735"/>
        <v>-</v>
      </c>
      <c r="RB100" s="19" t="str">
        <f t="shared" ca="1" si="735"/>
        <v>-</v>
      </c>
      <c r="RC100" s="19" t="str">
        <f t="shared" ca="1" si="735"/>
        <v>-</v>
      </c>
      <c r="RD100" s="19" t="str">
        <f t="shared" ca="1" si="735"/>
        <v>-</v>
      </c>
      <c r="RE100" s="19" t="str">
        <f t="shared" ca="1" si="735"/>
        <v>-</v>
      </c>
      <c r="RF100" s="19" t="str">
        <f t="shared" ca="1" si="735"/>
        <v>-</v>
      </c>
      <c r="RG100" s="19" t="str">
        <f t="shared" ca="1" si="735"/>
        <v>-</v>
      </c>
      <c r="RH100" s="19" t="str">
        <f t="shared" ca="1" si="735"/>
        <v>-</v>
      </c>
      <c r="RI100" s="19" t="str">
        <f t="shared" ca="1" si="719"/>
        <v>-</v>
      </c>
      <c r="RJ100" s="19" t="str">
        <f t="shared" ca="1" si="719"/>
        <v>-</v>
      </c>
      <c r="RK100" s="19" t="str">
        <f t="shared" ca="1" si="719"/>
        <v>-</v>
      </c>
      <c r="RL100" s="19" t="str">
        <f t="shared" ca="1" si="719"/>
        <v>-</v>
      </c>
      <c r="RM100" s="19" t="str">
        <f t="shared" ca="1" si="719"/>
        <v>-</v>
      </c>
      <c r="RN100" s="19" t="str">
        <f t="shared" ca="1" si="719"/>
        <v>-</v>
      </c>
      <c r="RO100" s="19" t="str">
        <f t="shared" ca="1" si="719"/>
        <v>-</v>
      </c>
      <c r="RP100" s="19" t="str">
        <f t="shared" ca="1" si="719"/>
        <v>-</v>
      </c>
      <c r="RQ100" s="19" t="str">
        <f t="shared" ca="1" si="500"/>
        <v>-</v>
      </c>
      <c r="RR100" s="19" t="str">
        <f t="shared" ca="1" si="726"/>
        <v>-</v>
      </c>
      <c r="RS100" s="19" t="str">
        <f t="shared" ca="1" si="726"/>
        <v>-</v>
      </c>
      <c r="RT100" s="19" t="str">
        <f t="shared" ca="1" si="726"/>
        <v>-</v>
      </c>
      <c r="RU100" s="19" t="str">
        <f t="shared" ca="1" si="726"/>
        <v>-</v>
      </c>
      <c r="RV100" s="19" t="str">
        <f t="shared" ca="1" si="726"/>
        <v>-</v>
      </c>
      <c r="RW100" s="19" t="str">
        <f t="shared" ca="1" si="726"/>
        <v>-</v>
      </c>
      <c r="RX100" s="19" t="str">
        <f t="shared" ca="1" si="726"/>
        <v>-</v>
      </c>
      <c r="RY100" s="19" t="str">
        <f t="shared" ca="1" si="726"/>
        <v>-</v>
      </c>
      <c r="RZ100" s="19" t="str">
        <f t="shared" ca="1" si="726"/>
        <v>-</v>
      </c>
      <c r="SA100" s="19" t="str">
        <f t="shared" ca="1" si="726"/>
        <v>-</v>
      </c>
      <c r="SB100" s="19" t="str">
        <f t="shared" ca="1" si="726"/>
        <v>-</v>
      </c>
      <c r="SC100" s="19" t="str">
        <f t="shared" ca="1" si="726"/>
        <v>-</v>
      </c>
      <c r="SD100" s="19" t="str">
        <f t="shared" ca="1" si="726"/>
        <v>-</v>
      </c>
      <c r="SE100" s="19" t="str">
        <f t="shared" ca="1" si="726"/>
        <v>-</v>
      </c>
      <c r="SF100" s="19" t="str">
        <f t="shared" ca="1" si="726"/>
        <v>-</v>
      </c>
      <c r="SG100" s="19" t="str">
        <f t="shared" ca="1" si="726"/>
        <v>-</v>
      </c>
      <c r="SH100" s="19" t="str">
        <f t="shared" ca="1" si="720"/>
        <v>-</v>
      </c>
      <c r="SI100" s="12" t="str">
        <f t="shared" ca="1" si="504"/>
        <v>-</v>
      </c>
      <c r="SJ100" s="19" t="str">
        <f t="shared" ca="1" si="720"/>
        <v>-</v>
      </c>
      <c r="SK100" s="19" t="str">
        <f t="shared" ca="1" si="720"/>
        <v>-</v>
      </c>
      <c r="SL100" s="19" t="str">
        <f t="shared" ca="1" si="720"/>
        <v>-</v>
      </c>
      <c r="SM100" s="19" t="str">
        <f t="shared" ca="1" si="736"/>
        <v>-</v>
      </c>
      <c r="SN100" s="19" t="str">
        <f t="shared" ca="1" si="736"/>
        <v>-</v>
      </c>
      <c r="SO100" s="19" t="str">
        <f t="shared" ca="1" si="736"/>
        <v>-</v>
      </c>
      <c r="SP100" s="19" t="str">
        <f t="shared" ca="1" si="736"/>
        <v>-</v>
      </c>
      <c r="SQ100" s="19" t="str">
        <f t="shared" ca="1" si="736"/>
        <v>-</v>
      </c>
      <c r="SR100" s="19" t="str">
        <f t="shared" ca="1" si="736"/>
        <v>-</v>
      </c>
      <c r="SS100" s="19" t="str">
        <f t="shared" ca="1" si="720"/>
        <v>-</v>
      </c>
      <c r="ST100" s="19" t="str">
        <f t="shared" ca="1" si="720"/>
        <v>-</v>
      </c>
      <c r="SU100" s="19" t="str">
        <f t="shared" ca="1" si="720"/>
        <v>-</v>
      </c>
      <c r="SV100" s="19" t="str">
        <f t="shared" ca="1" si="720"/>
        <v>-</v>
      </c>
      <c r="SW100" s="19" t="str">
        <f t="shared" ca="1" si="720"/>
        <v>-</v>
      </c>
      <c r="SX100" s="19" t="str">
        <f t="shared" ca="1" si="720"/>
        <v>-</v>
      </c>
      <c r="SY100" s="19" t="str">
        <f t="shared" ca="1" si="720"/>
        <v>-</v>
      </c>
      <c r="SZ100" s="19" t="str">
        <f t="shared" ca="1" si="720"/>
        <v>-</v>
      </c>
      <c r="TA100" s="19" t="str">
        <f t="shared" ca="1" si="720"/>
        <v>-</v>
      </c>
      <c r="TB100" s="19" t="str">
        <f t="shared" ca="1" si="720"/>
        <v>-</v>
      </c>
      <c r="TC100" s="19" t="str">
        <f t="shared" ca="1" si="503"/>
        <v>-</v>
      </c>
      <c r="TD100" s="19" t="str">
        <f t="shared" ca="1" si="727"/>
        <v>-</v>
      </c>
      <c r="TE100" s="19" t="str">
        <f t="shared" ca="1" si="727"/>
        <v>-</v>
      </c>
      <c r="TF100" s="19" t="str">
        <f t="shared" ca="1" si="727"/>
        <v>-</v>
      </c>
      <c r="TG100" s="19" t="str">
        <f t="shared" ca="1" si="727"/>
        <v>-</v>
      </c>
      <c r="TH100" s="19" t="str">
        <f t="shared" ca="1" si="727"/>
        <v>-</v>
      </c>
      <c r="TI100" s="19" t="str">
        <f t="shared" ca="1" si="727"/>
        <v>-</v>
      </c>
      <c r="TJ100" s="19" t="str">
        <f t="shared" ca="1" si="727"/>
        <v>-</v>
      </c>
      <c r="TK100" s="19" t="str">
        <f t="shared" ca="1" si="727"/>
        <v>-</v>
      </c>
      <c r="TL100" s="19" t="str">
        <f t="shared" ca="1" si="727"/>
        <v>-</v>
      </c>
      <c r="TM100" s="19" t="str">
        <f t="shared" ca="1" si="728"/>
        <v>-</v>
      </c>
      <c r="TN100" s="19" t="str">
        <f t="shared" ca="1" si="728"/>
        <v>-</v>
      </c>
      <c r="TO100" s="19" t="str">
        <f t="shared" ca="1" si="728"/>
        <v>-</v>
      </c>
      <c r="TP100" s="19" t="str">
        <f t="shared" ca="1" si="728"/>
        <v>-</v>
      </c>
      <c r="TQ100" s="19" t="str">
        <f t="shared" ca="1" si="728"/>
        <v>-</v>
      </c>
      <c r="TR100" s="19" t="str">
        <f t="shared" ca="1" si="728"/>
        <v>-</v>
      </c>
      <c r="TS100" s="19" t="str">
        <f t="shared" ca="1" si="727"/>
        <v>-</v>
      </c>
      <c r="TT100" s="19" t="str">
        <f t="shared" ca="1" si="727"/>
        <v>-</v>
      </c>
      <c r="TU100" s="19" t="str">
        <f t="shared" ca="1" si="727"/>
        <v>-</v>
      </c>
      <c r="TV100" s="19" t="str">
        <f t="shared" ca="1" si="727"/>
        <v>-</v>
      </c>
      <c r="TW100" s="19" t="str">
        <f t="shared" ca="1" si="727"/>
        <v>-</v>
      </c>
      <c r="TX100" s="19" t="str">
        <f t="shared" ca="1" si="727"/>
        <v>-</v>
      </c>
      <c r="TY100" s="19" t="str">
        <f t="shared" ca="1" si="727"/>
        <v>-</v>
      </c>
      <c r="TZ100" s="19" t="str">
        <f t="shared" ca="1" si="721"/>
        <v>-</v>
      </c>
      <c r="UA100" s="19" t="str">
        <f t="shared" ca="1" si="721"/>
        <v>-</v>
      </c>
      <c r="UB100" s="19" t="str">
        <f t="shared" ca="1" si="721"/>
        <v>-</v>
      </c>
      <c r="UC100" s="19" t="str">
        <f t="shared" ca="1" si="721"/>
        <v>-</v>
      </c>
      <c r="UD100" s="19" t="str">
        <f t="shared" ca="1" si="721"/>
        <v>-</v>
      </c>
      <c r="UE100" s="19" t="str">
        <f t="shared" ca="1" si="721"/>
        <v>-</v>
      </c>
      <c r="UF100" s="19" t="str">
        <f t="shared" ca="1" si="721"/>
        <v>-</v>
      </c>
      <c r="UG100" s="19" t="str">
        <f t="shared" ca="1" si="721"/>
        <v>-</v>
      </c>
      <c r="UH100" s="19" t="str">
        <f t="shared" ca="1" si="721"/>
        <v>-</v>
      </c>
      <c r="UI100" s="19" t="str">
        <f t="shared" ca="1" si="721"/>
        <v>-</v>
      </c>
      <c r="UJ100" s="19" t="str">
        <f t="shared" ca="1" si="721"/>
        <v>-</v>
      </c>
      <c r="UK100" s="19" t="str">
        <f t="shared" ca="1" si="721"/>
        <v>-</v>
      </c>
      <c r="UL100" s="19" t="str">
        <f t="shared" ca="1" si="721"/>
        <v>-</v>
      </c>
      <c r="UM100" s="19" t="str">
        <f t="shared" ca="1" si="508"/>
        <v>-</v>
      </c>
      <c r="UN100" s="19" t="str">
        <f t="shared" ca="1" si="508"/>
        <v>-</v>
      </c>
      <c r="UO100" s="19" t="str">
        <f t="shared" ca="1" si="508"/>
        <v>-</v>
      </c>
      <c r="UP100" s="19" t="str">
        <f t="shared" ca="1" si="508"/>
        <v>-</v>
      </c>
      <c r="UQ100" s="19" t="str">
        <f t="shared" ca="1" si="508"/>
        <v>-</v>
      </c>
      <c r="UR100" s="19" t="str">
        <f t="shared" ca="1" si="508"/>
        <v>-</v>
      </c>
      <c r="US100" s="12" t="b">
        <f t="shared" ca="1" si="509"/>
        <v>1</v>
      </c>
      <c r="UT100" s="19" t="str">
        <f t="shared" ref="UT100:WQ103" ca="1" si="789">OFFSET(UT$5,$B100,0)</f>
        <v>-</v>
      </c>
      <c r="UU100" s="19" t="str">
        <f t="shared" ca="1" si="789"/>
        <v>-</v>
      </c>
      <c r="UV100" s="19" t="str">
        <f t="shared" ca="1" si="789"/>
        <v>-</v>
      </c>
      <c r="UW100" s="19" t="str">
        <f t="shared" ca="1" si="789"/>
        <v>-</v>
      </c>
      <c r="UX100" s="19" t="str">
        <f t="shared" ca="1" si="789"/>
        <v>-</v>
      </c>
      <c r="UY100" s="19" t="str">
        <f t="shared" ca="1" si="789"/>
        <v>-</v>
      </c>
      <c r="UZ100" s="19" t="str">
        <f t="shared" ca="1" si="789"/>
        <v>-</v>
      </c>
      <c r="VA100" s="19" t="str">
        <f t="shared" ca="1" si="789"/>
        <v>-</v>
      </c>
      <c r="VB100" s="19" t="str">
        <f t="shared" ca="1" si="789"/>
        <v>-</v>
      </c>
      <c r="VC100" s="19" t="str">
        <f t="shared" ca="1" si="789"/>
        <v>-</v>
      </c>
      <c r="VD100" s="19" t="str">
        <f t="shared" ca="1" si="789"/>
        <v>-</v>
      </c>
      <c r="VE100" s="19" t="str">
        <f t="shared" ca="1" si="789"/>
        <v>-</v>
      </c>
      <c r="VF100" s="19" t="str">
        <f t="shared" ca="1" si="789"/>
        <v>-</v>
      </c>
      <c r="VG100" s="19" t="str">
        <f t="shared" ca="1" si="789"/>
        <v>-</v>
      </c>
      <c r="VH100" s="19" t="str">
        <f t="shared" ca="1" si="789"/>
        <v>-</v>
      </c>
      <c r="VI100" s="19" t="str">
        <f t="shared" ca="1" si="789"/>
        <v>-</v>
      </c>
      <c r="VJ100" s="19" t="str">
        <f t="shared" ca="1" si="789"/>
        <v>-</v>
      </c>
      <c r="VK100" s="19" t="str">
        <f t="shared" ca="1" si="789"/>
        <v>-</v>
      </c>
      <c r="VL100" s="19" t="str">
        <f t="shared" ca="1" si="789"/>
        <v>-</v>
      </c>
      <c r="VM100" s="19" t="str">
        <f t="shared" ca="1" si="789"/>
        <v>-</v>
      </c>
      <c r="VN100" s="19" t="str">
        <f t="shared" ca="1" si="789"/>
        <v>-</v>
      </c>
      <c r="VO100" s="19" t="str">
        <f t="shared" ca="1" si="789"/>
        <v>-</v>
      </c>
      <c r="VP100" s="19" t="str">
        <f t="shared" ca="1" si="789"/>
        <v>-</v>
      </c>
      <c r="VQ100" s="19" t="str">
        <f t="shared" ca="1" si="789"/>
        <v>-</v>
      </c>
      <c r="VR100" s="19" t="str">
        <f t="shared" ca="1" si="789"/>
        <v>-</v>
      </c>
      <c r="VS100" s="19" t="str">
        <f t="shared" ca="1" si="789"/>
        <v>-</v>
      </c>
      <c r="VT100" s="19" t="str">
        <f t="shared" ca="1" si="789"/>
        <v>-</v>
      </c>
      <c r="VU100" s="19" t="str">
        <f t="shared" ca="1" si="789"/>
        <v>-</v>
      </c>
      <c r="VV100" s="19" t="str">
        <f t="shared" ca="1" si="789"/>
        <v>-</v>
      </c>
      <c r="VW100" s="19" t="str">
        <f t="shared" ca="1" si="789"/>
        <v>-</v>
      </c>
      <c r="VX100" s="19" t="str">
        <f t="shared" ca="1" si="789"/>
        <v>-</v>
      </c>
      <c r="VY100" s="19" t="str">
        <f t="shared" ca="1" si="789"/>
        <v>-</v>
      </c>
      <c r="VZ100" s="19" t="str">
        <f t="shared" ca="1" si="789"/>
        <v>-</v>
      </c>
      <c r="WA100" s="19" t="str">
        <f t="shared" ca="1" si="789"/>
        <v>-</v>
      </c>
      <c r="WB100" s="19" t="str">
        <f t="shared" ca="1" si="789"/>
        <v>-</v>
      </c>
      <c r="WC100" s="19" t="str">
        <f t="shared" ca="1" si="789"/>
        <v>-</v>
      </c>
      <c r="WD100" s="19" t="str">
        <f t="shared" ca="1" si="789"/>
        <v>-</v>
      </c>
      <c r="WE100" s="19" t="str">
        <f t="shared" ca="1" si="789"/>
        <v>-</v>
      </c>
      <c r="WF100" s="19" t="str">
        <f t="shared" ca="1" si="789"/>
        <v>-</v>
      </c>
      <c r="WG100" s="19" t="str">
        <f t="shared" ca="1" si="789"/>
        <v>-</v>
      </c>
      <c r="WH100" s="19" t="str">
        <f t="shared" ca="1" si="789"/>
        <v>-</v>
      </c>
      <c r="WI100" s="19" t="str">
        <f t="shared" ca="1" si="789"/>
        <v>-</v>
      </c>
      <c r="WJ100" s="19" t="str">
        <f t="shared" ca="1" si="789"/>
        <v>-</v>
      </c>
      <c r="WK100" s="19" t="str">
        <f t="shared" ca="1" si="789"/>
        <v>-</v>
      </c>
      <c r="WL100" s="19" t="str">
        <f t="shared" ca="1" si="789"/>
        <v>-</v>
      </c>
      <c r="WM100" s="19" t="str">
        <f t="shared" ca="1" si="789"/>
        <v>-</v>
      </c>
      <c r="WN100" s="19" t="str">
        <f t="shared" ca="1" si="789"/>
        <v>-</v>
      </c>
      <c r="WO100" s="19" t="str">
        <f t="shared" ca="1" si="789"/>
        <v>-</v>
      </c>
      <c r="WP100" s="19" t="str">
        <f t="shared" ca="1" si="789"/>
        <v>-</v>
      </c>
      <c r="WQ100" s="19" t="str">
        <f t="shared" ca="1" si="789"/>
        <v>-</v>
      </c>
      <c r="WR100" s="19" t="str">
        <f t="shared" ca="1" si="706"/>
        <v>-</v>
      </c>
      <c r="WS100" s="19" t="str">
        <f t="shared" ca="1" si="706"/>
        <v>-</v>
      </c>
      <c r="WT100" s="19" t="str">
        <f t="shared" ca="1" si="706"/>
        <v>-</v>
      </c>
      <c r="WU100" s="19" t="str">
        <f t="shared" ca="1" si="706"/>
        <v>-</v>
      </c>
      <c r="WV100" s="19" t="str">
        <f t="shared" ca="1" si="706"/>
        <v>-</v>
      </c>
      <c r="WW100" s="19" t="str">
        <f t="shared" ca="1" si="766"/>
        <v>-</v>
      </c>
      <c r="WX100" s="19" t="str">
        <f t="shared" ca="1" si="766"/>
        <v>-</v>
      </c>
      <c r="WY100" s="19" t="str">
        <f t="shared" ca="1" si="766"/>
        <v>-</v>
      </c>
      <c r="WZ100" s="19" t="str">
        <f t="shared" ca="1" si="766"/>
        <v>-</v>
      </c>
      <c r="XA100" s="19" t="str">
        <f t="shared" ca="1" si="766"/>
        <v>-</v>
      </c>
      <c r="XB100" s="19" t="str">
        <f t="shared" ca="1" si="766"/>
        <v>-</v>
      </c>
      <c r="XC100" s="19">
        <f t="shared" ca="1" si="716"/>
        <v>0</v>
      </c>
      <c r="XD100" s="599">
        <v>0</v>
      </c>
    </row>
    <row r="101" spans="1:628" hidden="1" outlineLevel="3">
      <c r="A101" s="20">
        <f t="shared" ref="A101:A132" si="790">ROW(A101)-5</f>
        <v>96</v>
      </c>
      <c r="B101" s="213">
        <f t="shared" ca="1" si="699"/>
        <v>95</v>
      </c>
      <c r="C101">
        <f>203</f>
        <v>203</v>
      </c>
      <c r="D101" s="531" t="str">
        <f t="shared" ca="1" si="430"/>
        <v>GSW</v>
      </c>
      <c r="E101" s="532" t="b">
        <f t="shared" ca="1" si="660"/>
        <v>0</v>
      </c>
      <c r="F101" t="b">
        <v>0</v>
      </c>
      <c r="G101" t="b">
        <f t="shared" ca="1" si="661"/>
        <v>0</v>
      </c>
      <c r="H101" s="227">
        <f t="shared" ca="1" si="554"/>
        <v>35</v>
      </c>
      <c r="I101" s="227">
        <f t="shared" ca="1" si="737"/>
        <v>1</v>
      </c>
      <c r="J101" s="227">
        <f t="shared" ca="1" si="737"/>
        <v>0</v>
      </c>
      <c r="K101" s="227" t="str">
        <f t="shared" ca="1" si="737"/>
        <v/>
      </c>
      <c r="L101" s="227">
        <f t="shared" ca="1" si="737"/>
        <v>1</v>
      </c>
      <c r="M101" s="227">
        <f t="shared" ca="1" si="513"/>
        <v>2</v>
      </c>
      <c r="N101" s="227">
        <f t="shared" ca="1" si="513"/>
        <v>2</v>
      </c>
      <c r="O101" s="227">
        <f t="shared" ca="1" si="514"/>
        <v>2</v>
      </c>
      <c r="P101" s="227">
        <f t="shared" ca="1" si="515"/>
        <v>3</v>
      </c>
      <c r="Q101" s="227">
        <f t="shared" ca="1" si="516"/>
        <v>2</v>
      </c>
      <c r="R101" s="114">
        <f t="shared" ca="1" si="767"/>
        <v>0</v>
      </c>
      <c r="S101" s="227">
        <f t="shared" ca="1" si="516"/>
        <v>0</v>
      </c>
      <c r="T101" s="227">
        <f t="shared" ca="1" si="516"/>
        <v>0</v>
      </c>
      <c r="U101" s="227">
        <f t="shared" ca="1" si="516"/>
        <v>0</v>
      </c>
      <c r="V101" s="227">
        <f t="shared" ca="1" si="516"/>
        <v>0</v>
      </c>
      <c r="W101" s="227">
        <f t="shared" ca="1" si="515"/>
        <v>0</v>
      </c>
      <c r="X101" s="227">
        <f t="shared" ca="1" si="517"/>
        <v>1</v>
      </c>
      <c r="Y101" s="227">
        <f t="shared" ca="1" si="515"/>
        <v>1</v>
      </c>
      <c r="Z101" s="227">
        <f t="shared" ca="1" si="515"/>
        <v>1</v>
      </c>
      <c r="AA101" s="264"/>
      <c r="AB101" s="264"/>
      <c r="AC101" s="264"/>
      <c r="AD101" s="264"/>
      <c r="AE101" s="264"/>
      <c r="AF101" s="227">
        <f t="shared" ca="1" si="518"/>
        <v>0</v>
      </c>
      <c r="AG101" s="264"/>
      <c r="AH101" s="227">
        <f t="shared" ca="1" si="700"/>
        <v>0</v>
      </c>
      <c r="AI101" s="227">
        <f t="shared" ca="1" si="700"/>
        <v>0</v>
      </c>
      <c r="AJ101" s="227">
        <f t="shared" ca="1" si="700"/>
        <v>0</v>
      </c>
      <c r="AK101" s="266">
        <f t="shared" ca="1" si="707"/>
        <v>1</v>
      </c>
      <c r="AL101" s="266">
        <f t="shared" ca="1" si="708"/>
        <v>4</v>
      </c>
      <c r="AM101" s="266">
        <f t="shared" ca="1" si="708"/>
        <v>0</v>
      </c>
      <c r="AN101" s="266">
        <f t="shared" ca="1" si="709"/>
        <v>0</v>
      </c>
      <c r="AO101" s="134">
        <f t="shared" ca="1" si="436"/>
        <v>2</v>
      </c>
      <c r="AP101" s="134">
        <f ca="1">INDEX(CHOOSE($P101,DataAutumn!i.AdultDrys,DataWinter!i.AdultDrys,DataSpring!i.AdultDrys),1,$O101)</f>
        <v>3</v>
      </c>
      <c r="AQ101" s="5">
        <f t="shared" ca="1" si="768"/>
        <v>2</v>
      </c>
      <c r="AR101" s="5">
        <f t="shared" ca="1" si="768"/>
        <v>0</v>
      </c>
      <c r="AS101" s="5">
        <f t="shared" ca="1" si="438"/>
        <v>6</v>
      </c>
      <c r="AT101">
        <f t="shared" ca="1" si="439"/>
        <v>0</v>
      </c>
      <c r="AW101" s="353" t="str">
        <f t="shared" ca="1" si="769"/>
        <v>TemplateFe 00035 GSW MWM     TOL204 Scan2 CFS RR+01% PI00% GP100% WP100% MP100% (T_F33N11L11)</v>
      </c>
      <c r="AX101" s="9" t="str">
        <f ca="1">IF(COUNTIF(AW$5:AW101,AW101)=1,"-","Dup")</f>
        <v>-</v>
      </c>
      <c r="AY101" s="9"/>
      <c r="AZ101" s="19" t="b">
        <f t="shared" ca="1" si="548"/>
        <v>0</v>
      </c>
      <c r="BA101" s="19" t="b">
        <f t="shared" ca="1" si="548"/>
        <v>0</v>
      </c>
      <c r="BB101" s="19" t="b">
        <f t="shared" ca="1" si="548"/>
        <v>0</v>
      </c>
      <c r="BC101" s="19" t="b">
        <f t="shared" ca="1" si="787"/>
        <v>0</v>
      </c>
      <c r="BD101" s="19" t="b">
        <f t="shared" ca="1" si="739"/>
        <v>0</v>
      </c>
      <c r="BE101" s="19" t="b">
        <f t="shared" ca="1" si="739"/>
        <v>0</v>
      </c>
      <c r="BF101" s="19" t="b">
        <f t="shared" ca="1" si="548"/>
        <v>0</v>
      </c>
      <c r="BG101" s="19" t="b">
        <f t="shared" ca="1" si="548"/>
        <v>0</v>
      </c>
      <c r="BH101" s="19" t="b">
        <f t="shared" ca="1" si="548"/>
        <v>0</v>
      </c>
      <c r="BI101" s="9"/>
      <c r="BJ101" s="19" t="b">
        <f t="shared" ca="1" si="718"/>
        <v>1</v>
      </c>
      <c r="BK101" s="19" t="str">
        <f t="shared" ca="1" si="718"/>
        <v>-</v>
      </c>
      <c r="BL101" s="19" t="str">
        <f t="shared" ca="1" si="718"/>
        <v>-</v>
      </c>
      <c r="BM101" s="19" t="str">
        <f t="shared" ca="1" si="718"/>
        <v>-</v>
      </c>
      <c r="BN101" s="19" t="b">
        <f t="shared" ca="1" si="718"/>
        <v>0</v>
      </c>
      <c r="BO101" s="19">
        <f t="shared" ca="1" si="770"/>
        <v>0</v>
      </c>
      <c r="BP101" s="19" t="str">
        <f t="shared" ca="1" si="718"/>
        <v>-</v>
      </c>
      <c r="BQ101" s="19" t="str">
        <f t="shared" ca="1" si="729"/>
        <v>-</v>
      </c>
      <c r="BR101" s="19" t="b">
        <f t="shared" ca="1" si="770"/>
        <v>1</v>
      </c>
      <c r="BS101" s="9"/>
      <c r="BT101" s="19" t="str">
        <f t="shared" ca="1" si="443"/>
        <v>-</v>
      </c>
      <c r="BU101" s="5" t="str">
        <f t="shared" ca="1" si="771"/>
        <v>-</v>
      </c>
      <c r="BV101" s="5">
        <f t="shared" ca="1" si="772"/>
        <v>0</v>
      </c>
      <c r="BW101" s="5">
        <f t="shared" ca="1" si="772"/>
        <v>0</v>
      </c>
      <c r="BX101" s="19" t="str">
        <f t="shared" ca="1" si="773"/>
        <v>-</v>
      </c>
      <c r="BY101" s="19" t="str">
        <f t="shared" ca="1" si="773"/>
        <v>-</v>
      </c>
      <c r="BZ101" s="19" t="str">
        <f t="shared" ca="1" si="773"/>
        <v>-</v>
      </c>
      <c r="CA101" s="5" t="str">
        <f t="shared" ca="1" si="774"/>
        <v>-</v>
      </c>
      <c r="CB101" s="5">
        <f t="shared" ca="1" si="775"/>
        <v>0</v>
      </c>
      <c r="CC101" s="5">
        <f t="shared" ca="1" si="775"/>
        <v>0</v>
      </c>
      <c r="CD101" s="19" t="str">
        <f t="shared" ca="1" si="449"/>
        <v>-</v>
      </c>
      <c r="CE101" s="5" t="str">
        <f t="shared" ca="1" si="776"/>
        <v>-</v>
      </c>
      <c r="CF101" s="5">
        <f t="shared" ca="1" si="777"/>
        <v>0</v>
      </c>
      <c r="CG101" s="19" t="str">
        <f t="shared" ca="1" si="778"/>
        <v>-</v>
      </c>
      <c r="CH101" s="19" t="str">
        <f t="shared" ca="1" si="778"/>
        <v>-</v>
      </c>
      <c r="CI101" s="5">
        <f t="shared" ca="1" si="453"/>
        <v>0</v>
      </c>
      <c r="CJ101" s="19" t="str">
        <f t="shared" ca="1" si="778"/>
        <v>-</v>
      </c>
      <c r="CK101" s="5" t="str">
        <f t="shared" ca="1" si="779"/>
        <v>-</v>
      </c>
      <c r="CL101" s="5">
        <f t="shared" ca="1" si="780"/>
        <v>0</v>
      </c>
      <c r="CM101" s="5">
        <f t="shared" ca="1" si="780"/>
        <v>0</v>
      </c>
      <c r="CN101" s="9"/>
      <c r="CO101" s="19" t="str">
        <f t="shared" ca="1" si="730"/>
        <v>-</v>
      </c>
      <c r="CP101" s="19" t="str">
        <f t="shared" ca="1" si="730"/>
        <v>-</v>
      </c>
      <c r="CQ101" s="19">
        <f t="shared" ca="1" si="457"/>
        <v>1</v>
      </c>
      <c r="CR101" s="19" t="str">
        <f t="shared" ca="1" si="457"/>
        <v>-</v>
      </c>
      <c r="CS101" s="19" t="str">
        <f t="shared" ca="1" si="730"/>
        <v>-</v>
      </c>
      <c r="CT101" s="19" t="str">
        <f t="shared" ca="1" si="730"/>
        <v>-</v>
      </c>
      <c r="CU101" s="19" t="str">
        <f t="shared" ca="1" si="730"/>
        <v>-</v>
      </c>
      <c r="CV101" s="19" t="str">
        <f t="shared" ca="1" si="730"/>
        <v>-</v>
      </c>
      <c r="CW101" s="19" t="str">
        <f t="shared" ca="1" si="730"/>
        <v>-</v>
      </c>
      <c r="CX101" s="19" t="str">
        <f t="shared" ca="1" si="730"/>
        <v>-</v>
      </c>
      <c r="CY101" s="19" t="str">
        <f t="shared" ca="1" si="730"/>
        <v>-</v>
      </c>
      <c r="CZ101" s="19" t="str">
        <f t="shared" ca="1" si="730"/>
        <v>-</v>
      </c>
      <c r="DA101" s="19" t="str">
        <f t="shared" ca="1" si="781"/>
        <v>-</v>
      </c>
      <c r="DB101" s="19" t="str">
        <f t="shared" ca="1" si="781"/>
        <v>-</v>
      </c>
      <c r="DC101" s="19" t="str">
        <f t="shared" ca="1" si="781"/>
        <v>-</v>
      </c>
      <c r="DD101" s="19" t="str">
        <f t="shared" ca="1" si="781"/>
        <v>-</v>
      </c>
      <c r="DE101" s="19" t="str">
        <f t="shared" ca="1" si="781"/>
        <v>-</v>
      </c>
      <c r="DF101" s="19" t="str">
        <f t="shared" ca="1" si="781"/>
        <v>-</v>
      </c>
      <c r="DG101" s="19" t="str">
        <f t="shared" ca="1" si="781"/>
        <v>-</v>
      </c>
      <c r="DH101" s="19" t="str">
        <f t="shared" ca="1" si="781"/>
        <v>-</v>
      </c>
      <c r="DI101" s="19" t="str">
        <f t="shared" ca="1" si="781"/>
        <v>-</v>
      </c>
      <c r="DJ101" s="9"/>
      <c r="DK101" s="19" t="b">
        <f t="shared" ca="1" si="710"/>
        <v>1</v>
      </c>
      <c r="DL101" s="19" t="b">
        <f t="shared" ca="1" si="710"/>
        <v>1</v>
      </c>
      <c r="DM101" s="19" t="b">
        <f t="shared" ca="1" si="710"/>
        <v>1</v>
      </c>
      <c r="DN101" s="583">
        <f t="shared" ca="1" si="711"/>
        <v>2232010000</v>
      </c>
      <c r="DO101" s="19" t="b">
        <f t="shared" ca="1" si="710"/>
        <v>1</v>
      </c>
      <c r="DP101" s="19">
        <f t="shared" ca="1" si="710"/>
        <v>0</v>
      </c>
      <c r="DQ101" s="19" t="b">
        <f t="shared" ca="1" si="710"/>
        <v>0</v>
      </c>
      <c r="DR101" s="583">
        <f t="shared" ca="1" si="702"/>
        <v>223201000034</v>
      </c>
      <c r="DS101" s="430">
        <f t="shared" ca="1" si="740"/>
        <v>652</v>
      </c>
      <c r="DT101" s="430">
        <f t="shared" ca="1" si="740"/>
        <v>686</v>
      </c>
      <c r="DU101" s="430">
        <f t="shared" ca="1" si="740"/>
        <v>721</v>
      </c>
      <c r="DV101" s="142">
        <f t="shared" ca="1" si="741"/>
        <v>378</v>
      </c>
      <c r="DW101" s="142">
        <f t="shared" ca="1" si="741"/>
        <v>413</v>
      </c>
      <c r="DX101" s="142">
        <f t="shared" ca="1" si="741"/>
        <v>448</v>
      </c>
      <c r="DY101" s="19" t="str">
        <f t="shared" ca="1" si="534"/>
        <v>-</v>
      </c>
      <c r="DZ101" s="19" t="str">
        <f t="shared" ca="1" si="663"/>
        <v>-</v>
      </c>
      <c r="EA101" s="19" t="str">
        <f t="shared" ca="1" si="663"/>
        <v>-</v>
      </c>
      <c r="EB101" s="19" t="str">
        <f t="shared" ca="1" si="663"/>
        <v>-</v>
      </c>
      <c r="EC101" s="19" t="str">
        <f t="shared" ca="1" si="663"/>
        <v>-</v>
      </c>
      <c r="ED101" s="19" t="str">
        <f t="shared" ca="1" si="663"/>
        <v>-</v>
      </c>
      <c r="EE101" s="12">
        <v>1</v>
      </c>
      <c r="EF101" s="12">
        <v>1</v>
      </c>
      <c r="EG101" s="19">
        <f t="shared" ca="1" si="550"/>
        <v>0</v>
      </c>
      <c r="EH101" s="19" t="str">
        <f t="shared" ca="1" si="664"/>
        <v>-</v>
      </c>
      <c r="EI101" s="19" t="str">
        <f t="shared" ca="1" si="664"/>
        <v>-</v>
      </c>
      <c r="EJ101" s="19" t="str">
        <f t="shared" ca="1" si="782"/>
        <v>-</v>
      </c>
      <c r="EK101" s="19" t="str">
        <f t="shared" ca="1" si="782"/>
        <v>-</v>
      </c>
      <c r="EL101" s="19" t="str">
        <f t="shared" ca="1" si="782"/>
        <v>-</v>
      </c>
      <c r="EM101" s="19">
        <f t="shared" ca="1" si="665"/>
        <v>0</v>
      </c>
      <c r="EN101" s="19" t="str">
        <f t="shared" ca="1" si="665"/>
        <v>-</v>
      </c>
      <c r="EO101" s="19" t="str">
        <f t="shared" ca="1" si="665"/>
        <v>-</v>
      </c>
      <c r="EP101" s="19" t="str">
        <f t="shared" ca="1" si="723"/>
        <v>-</v>
      </c>
      <c r="EQ101" s="227">
        <f t="shared" ca="1" si="712"/>
        <v>1</v>
      </c>
      <c r="ER101" s="227">
        <f t="shared" ca="1" si="703"/>
        <v>1</v>
      </c>
      <c r="ES101" s="9"/>
      <c r="ET101" s="19" t="str">
        <f t="shared" ca="1" si="701"/>
        <v>-</v>
      </c>
      <c r="EU101" s="19" t="str">
        <f t="shared" ca="1" si="701"/>
        <v>-</v>
      </c>
      <c r="EV101" s="19" t="str">
        <f t="shared" ca="1" si="701"/>
        <v>-</v>
      </c>
      <c r="EW101" s="19" t="str">
        <f t="shared" ca="1" si="701"/>
        <v>-</v>
      </c>
      <c r="EX101" s="19" t="str">
        <f t="shared" ca="1" si="701"/>
        <v>-</v>
      </c>
      <c r="EY101" s="19" t="str">
        <f t="shared" ca="1" si="701"/>
        <v>-</v>
      </c>
      <c r="EZ101" s="19" t="str">
        <f t="shared" ca="1" si="701"/>
        <v>-</v>
      </c>
      <c r="FA101" s="19" t="str">
        <f t="shared" ca="1" si="701"/>
        <v>-</v>
      </c>
      <c r="FB101" s="19" t="str">
        <f t="shared" ca="1" si="701"/>
        <v>-</v>
      </c>
      <c r="FC101" s="19" t="str">
        <f t="shared" ca="1" si="701"/>
        <v>-</v>
      </c>
      <c r="FD101" s="19" t="str">
        <f t="shared" ca="1" si="701"/>
        <v>-</v>
      </c>
      <c r="FE101" s="19" t="str">
        <f t="shared" ca="1" si="701"/>
        <v>-</v>
      </c>
      <c r="FF101" s="19">
        <f t="shared" ca="1" si="717"/>
        <v>0</v>
      </c>
      <c r="FG101" s="19">
        <f t="shared" ca="1" si="717"/>
        <v>0</v>
      </c>
      <c r="FH101" s="19">
        <f t="shared" ca="1" si="717"/>
        <v>0</v>
      </c>
      <c r="FI101" s="114">
        <f t="shared" ca="1" si="742"/>
        <v>0</v>
      </c>
      <c r="FJ101" s="114">
        <f t="shared" ca="1" si="742"/>
        <v>0</v>
      </c>
      <c r="FK101" s="114">
        <f t="shared" ca="1" si="742"/>
        <v>0</v>
      </c>
      <c r="FL101" s="114">
        <f t="shared" ca="1" si="742"/>
        <v>0</v>
      </c>
      <c r="FM101" s="114">
        <f t="shared" ca="1" si="742"/>
        <v>0</v>
      </c>
      <c r="FN101" s="536">
        <f t="shared" ca="1" si="668"/>
        <v>0</v>
      </c>
      <c r="FO101" s="114">
        <f t="shared" ca="1" si="743"/>
        <v>0</v>
      </c>
      <c r="FP101" s="114">
        <f t="shared" ca="1" si="743"/>
        <v>0</v>
      </c>
      <c r="FQ101" s="114">
        <f t="shared" ca="1" si="743"/>
        <v>0</v>
      </c>
      <c r="FR101" s="114">
        <f t="shared" ca="1" si="743"/>
        <v>0</v>
      </c>
      <c r="FS101" s="114">
        <f t="shared" ca="1" si="743"/>
        <v>0</v>
      </c>
      <c r="FT101" s="536">
        <f t="shared" ca="1" si="670"/>
        <v>0</v>
      </c>
      <c r="FU101" s="114">
        <f t="shared" ca="1" si="744"/>
        <v>0</v>
      </c>
      <c r="FV101" s="114">
        <f t="shared" ca="1" si="744"/>
        <v>0</v>
      </c>
      <c r="FW101" s="114">
        <f t="shared" ca="1" si="744"/>
        <v>0</v>
      </c>
      <c r="FX101" s="114">
        <f t="shared" ca="1" si="744"/>
        <v>0</v>
      </c>
      <c r="FY101" s="114">
        <f t="shared" ca="1" si="744"/>
        <v>0</v>
      </c>
      <c r="FZ101" s="536">
        <f t="shared" ca="1" si="672"/>
        <v>0</v>
      </c>
      <c r="GA101" s="114">
        <f t="shared" ca="1" si="745"/>
        <v>0</v>
      </c>
      <c r="GB101" s="114">
        <f t="shared" ca="1" si="745"/>
        <v>0</v>
      </c>
      <c r="GC101" s="114">
        <f t="shared" ca="1" si="745"/>
        <v>0</v>
      </c>
      <c r="GD101" s="114">
        <f t="shared" ca="1" si="745"/>
        <v>0</v>
      </c>
      <c r="GE101" s="114">
        <f t="shared" ca="1" si="745"/>
        <v>0</v>
      </c>
      <c r="GF101" s="536">
        <f t="shared" ca="1" si="674"/>
        <v>0</v>
      </c>
      <c r="GG101" s="114">
        <f t="shared" ca="1" si="746"/>
        <v>0</v>
      </c>
      <c r="GH101" s="114">
        <f t="shared" ca="1" si="746"/>
        <v>0</v>
      </c>
      <c r="GI101" s="114">
        <f t="shared" ca="1" si="746"/>
        <v>0</v>
      </c>
      <c r="GJ101" s="114">
        <f t="shared" ca="1" si="746"/>
        <v>0</v>
      </c>
      <c r="GK101" s="114">
        <f t="shared" ca="1" si="746"/>
        <v>0</v>
      </c>
      <c r="GL101" s="536">
        <f t="shared" ca="1" si="676"/>
        <v>0</v>
      </c>
      <c r="GM101" s="114">
        <f t="shared" ca="1" si="747"/>
        <v>0</v>
      </c>
      <c r="GN101" s="114">
        <f t="shared" ca="1" si="747"/>
        <v>0</v>
      </c>
      <c r="GO101" s="114">
        <f t="shared" ca="1" si="747"/>
        <v>0</v>
      </c>
      <c r="GP101" s="114">
        <f t="shared" ca="1" si="747"/>
        <v>0</v>
      </c>
      <c r="GQ101" s="114">
        <f t="shared" ca="1" si="747"/>
        <v>0</v>
      </c>
      <c r="GR101" s="536">
        <f t="shared" ca="1" si="678"/>
        <v>0</v>
      </c>
      <c r="GS101" s="115">
        <f t="shared" ca="1" si="679"/>
        <v>0</v>
      </c>
      <c r="GT101" s="115">
        <f t="shared" ca="1" si="679"/>
        <v>0</v>
      </c>
      <c r="GU101" s="115">
        <f t="shared" ca="1" si="679"/>
        <v>0</v>
      </c>
      <c r="GV101" s="115">
        <f t="shared" ca="1" si="679"/>
        <v>0</v>
      </c>
      <c r="GW101" s="553">
        <f t="shared" ca="1" si="748"/>
        <v>0</v>
      </c>
      <c r="GX101" s="553">
        <f t="shared" ca="1" si="748"/>
        <v>0</v>
      </c>
      <c r="GY101" s="553">
        <f t="shared" ca="1" si="748"/>
        <v>0</v>
      </c>
      <c r="GZ101" s="553">
        <f t="shared" ca="1" si="748"/>
        <v>0</v>
      </c>
      <c r="HA101" s="553">
        <f t="shared" ca="1" si="748"/>
        <v>0</v>
      </c>
      <c r="HB101" s="553">
        <f t="shared" ca="1" si="748"/>
        <v>0</v>
      </c>
      <c r="HC101" s="553">
        <f t="shared" ca="1" si="748"/>
        <v>0</v>
      </c>
      <c r="HD101" s="553">
        <f t="shared" ca="1" si="748"/>
        <v>0</v>
      </c>
      <c r="HE101" s="553">
        <f t="shared" ca="1" si="748"/>
        <v>0</v>
      </c>
      <c r="HF101" s="553">
        <f t="shared" ca="1" si="748"/>
        <v>0</v>
      </c>
      <c r="HG101" s="553">
        <f t="shared" ca="1" si="749"/>
        <v>0</v>
      </c>
      <c r="HH101" s="553">
        <f t="shared" ca="1" si="749"/>
        <v>0</v>
      </c>
      <c r="HI101" s="553">
        <f t="shared" ca="1" si="749"/>
        <v>0</v>
      </c>
      <c r="HJ101" s="553">
        <f t="shared" ca="1" si="749"/>
        <v>0</v>
      </c>
      <c r="HK101" s="553">
        <f t="shared" ca="1" si="749"/>
        <v>0</v>
      </c>
      <c r="HL101" s="553">
        <f t="shared" ca="1" si="749"/>
        <v>0</v>
      </c>
      <c r="HM101" s="553">
        <f t="shared" ca="1" si="749"/>
        <v>0</v>
      </c>
      <c r="HN101" s="553">
        <f t="shared" ca="1" si="749"/>
        <v>0</v>
      </c>
      <c r="HO101" s="553">
        <f t="shared" ca="1" si="749"/>
        <v>0</v>
      </c>
      <c r="HP101" s="553">
        <f t="shared" ca="1" si="749"/>
        <v>0</v>
      </c>
      <c r="HQ101" s="19">
        <f t="shared" ca="1" si="682"/>
        <v>0</v>
      </c>
      <c r="HR101" s="114">
        <f t="shared" ca="1" si="750"/>
        <v>0</v>
      </c>
      <c r="HS101" s="114">
        <f t="shared" ca="1" si="750"/>
        <v>0</v>
      </c>
      <c r="HT101" s="114">
        <f t="shared" ca="1" si="750"/>
        <v>0</v>
      </c>
      <c r="HU101" s="114">
        <f t="shared" ca="1" si="750"/>
        <v>0</v>
      </c>
      <c r="HV101" s="114">
        <f t="shared" ca="1" si="750"/>
        <v>0</v>
      </c>
      <c r="HW101" s="536">
        <f t="shared" ca="1" si="684"/>
        <v>0</v>
      </c>
      <c r="HX101" s="114">
        <f t="shared" ca="1" si="751"/>
        <v>0</v>
      </c>
      <c r="HY101" s="114">
        <f t="shared" ca="1" si="751"/>
        <v>0</v>
      </c>
      <c r="HZ101" s="114">
        <f t="shared" ca="1" si="751"/>
        <v>0</v>
      </c>
      <c r="IA101" s="114">
        <f t="shared" ca="1" si="751"/>
        <v>0</v>
      </c>
      <c r="IB101" s="114">
        <f t="shared" ca="1" si="751"/>
        <v>0</v>
      </c>
      <c r="IC101" s="536">
        <f t="shared" ca="1" si="686"/>
        <v>0</v>
      </c>
      <c r="ID101" s="114">
        <f t="shared" ca="1" si="752"/>
        <v>0</v>
      </c>
      <c r="IE101" s="114">
        <f t="shared" ca="1" si="752"/>
        <v>0</v>
      </c>
      <c r="IF101" s="114">
        <f t="shared" ca="1" si="752"/>
        <v>0</v>
      </c>
      <c r="IG101" s="114">
        <f t="shared" ca="1" si="752"/>
        <v>0</v>
      </c>
      <c r="IH101" s="114">
        <f t="shared" ca="1" si="752"/>
        <v>0</v>
      </c>
      <c r="II101" s="536">
        <f t="shared" ca="1" si="688"/>
        <v>0</v>
      </c>
      <c r="IJ101" s="114">
        <f t="shared" ca="1" si="753"/>
        <v>0</v>
      </c>
      <c r="IK101" s="114">
        <f t="shared" ca="1" si="753"/>
        <v>0</v>
      </c>
      <c r="IL101" s="114">
        <f t="shared" ca="1" si="753"/>
        <v>0</v>
      </c>
      <c r="IM101" s="114">
        <f t="shared" ca="1" si="753"/>
        <v>0</v>
      </c>
      <c r="IN101" s="114">
        <f t="shared" ca="1" si="753"/>
        <v>0</v>
      </c>
      <c r="IO101" s="536">
        <f t="shared" ca="1" si="690"/>
        <v>0</v>
      </c>
      <c r="IP101" s="114">
        <f t="shared" ca="1" si="754"/>
        <v>0</v>
      </c>
      <c r="IQ101" s="114">
        <f t="shared" ca="1" si="754"/>
        <v>0</v>
      </c>
      <c r="IR101" s="114">
        <f t="shared" ca="1" si="754"/>
        <v>0</v>
      </c>
      <c r="IS101" s="114">
        <f t="shared" ca="1" si="754"/>
        <v>0</v>
      </c>
      <c r="IT101" s="114">
        <f t="shared" ca="1" si="754"/>
        <v>0</v>
      </c>
      <c r="IU101" s="536">
        <f t="shared" ca="1" si="692"/>
        <v>0</v>
      </c>
      <c r="IV101" s="114">
        <f t="shared" ca="1" si="755"/>
        <v>1.5</v>
      </c>
      <c r="IW101" s="114">
        <f t="shared" ca="1" si="755"/>
        <v>0</v>
      </c>
      <c r="IX101" s="114">
        <f t="shared" ca="1" si="755"/>
        <v>0</v>
      </c>
      <c r="IY101" s="114">
        <f t="shared" ca="1" si="755"/>
        <v>0</v>
      </c>
      <c r="IZ101" s="114">
        <f t="shared" ca="1" si="755"/>
        <v>0</v>
      </c>
      <c r="JA101" s="536">
        <f t="shared" ca="1" si="694"/>
        <v>0</v>
      </c>
      <c r="JB101" s="115">
        <f t="shared" ca="1" si="695"/>
        <v>0</v>
      </c>
      <c r="JC101" s="115">
        <f t="shared" ca="1" si="695"/>
        <v>0</v>
      </c>
      <c r="JD101" s="115">
        <f t="shared" ca="1" si="695"/>
        <v>0</v>
      </c>
      <c r="JE101" s="115">
        <f t="shared" ca="1" si="695"/>
        <v>0</v>
      </c>
      <c r="JF101" s="553">
        <f t="shared" ca="1" si="756"/>
        <v>0</v>
      </c>
      <c r="JG101" s="553">
        <f t="shared" ca="1" si="756"/>
        <v>0</v>
      </c>
      <c r="JH101" s="553">
        <f t="shared" ca="1" si="756"/>
        <v>0</v>
      </c>
      <c r="JI101" s="553">
        <f t="shared" ca="1" si="756"/>
        <v>0</v>
      </c>
      <c r="JJ101" s="553">
        <f t="shared" ca="1" si="756"/>
        <v>0</v>
      </c>
      <c r="JK101" s="553">
        <f t="shared" ca="1" si="756"/>
        <v>0</v>
      </c>
      <c r="JL101" s="553">
        <f t="shared" ca="1" si="756"/>
        <v>0</v>
      </c>
      <c r="JM101" s="553">
        <f t="shared" ca="1" si="756"/>
        <v>0</v>
      </c>
      <c r="JN101" s="553">
        <f t="shared" ca="1" si="756"/>
        <v>0</v>
      </c>
      <c r="JO101" s="553">
        <f t="shared" ca="1" si="756"/>
        <v>0</v>
      </c>
      <c r="JP101" s="553">
        <f t="shared" ca="1" si="757"/>
        <v>0</v>
      </c>
      <c r="JQ101" s="553">
        <f t="shared" ca="1" si="757"/>
        <v>0</v>
      </c>
      <c r="JR101" s="553">
        <f t="shared" ca="1" si="757"/>
        <v>0</v>
      </c>
      <c r="JS101" s="553">
        <f t="shared" ca="1" si="757"/>
        <v>0</v>
      </c>
      <c r="JT101" s="553">
        <f t="shared" ca="1" si="757"/>
        <v>0</v>
      </c>
      <c r="JU101" s="553">
        <f t="shared" ca="1" si="757"/>
        <v>0</v>
      </c>
      <c r="JV101" s="553">
        <f t="shared" ca="1" si="757"/>
        <v>0</v>
      </c>
      <c r="JW101" s="553">
        <f t="shared" ca="1" si="757"/>
        <v>0</v>
      </c>
      <c r="JX101" s="553">
        <f t="shared" ca="1" si="757"/>
        <v>0</v>
      </c>
      <c r="JY101" s="553">
        <f t="shared" ca="1" si="757"/>
        <v>0</v>
      </c>
      <c r="JZ101" s="19">
        <f t="shared" ca="1" si="639"/>
        <v>0</v>
      </c>
      <c r="KA101" s="5">
        <f t="shared" ca="1" si="472"/>
        <v>67</v>
      </c>
      <c r="KB101" s="9"/>
      <c r="KC101" s="5">
        <f t="shared" ca="1" si="758"/>
        <v>1</v>
      </c>
      <c r="KD101" s="5" t="b">
        <f t="shared" ca="1" si="758"/>
        <v>0</v>
      </c>
      <c r="KE101" s="19">
        <f t="shared" ca="1" si="713"/>
        <v>0</v>
      </c>
      <c r="KF101" s="5">
        <f t="shared" ca="1" si="783"/>
        <v>0</v>
      </c>
      <c r="KG101" s="5">
        <f t="shared" ca="1" si="475"/>
        <v>1.2500000000000001E-2</v>
      </c>
      <c r="KH101" s="19">
        <f t="shared" ca="1" si="476"/>
        <v>0</v>
      </c>
      <c r="KI101" s="19">
        <f t="shared" ca="1" si="476"/>
        <v>0</v>
      </c>
      <c r="KJ101" s="19" t="str">
        <f t="shared" ca="1" si="476"/>
        <v>-</v>
      </c>
      <c r="KK101" s="19" t="str">
        <f t="shared" ca="1" si="731"/>
        <v>-</v>
      </c>
      <c r="KL101" s="19" t="str">
        <f t="shared" ca="1" si="731"/>
        <v>-</v>
      </c>
      <c r="KM101" s="19" t="str">
        <f t="shared" ca="1" si="731"/>
        <v>-</v>
      </c>
      <c r="KN101" s="19" t="str">
        <f t="shared" ca="1" si="731"/>
        <v>-</v>
      </c>
      <c r="KO101" s="19" t="str">
        <f t="shared" ca="1" si="731"/>
        <v>-</v>
      </c>
      <c r="KP101" s="19" t="str">
        <f t="shared" ca="1" si="731"/>
        <v>-</v>
      </c>
      <c r="KQ101" s="19" t="str">
        <f t="shared" ca="1" si="731"/>
        <v>-</v>
      </c>
      <c r="KR101" s="19" t="str">
        <f t="shared" ca="1" si="731"/>
        <v>-</v>
      </c>
      <c r="KS101" s="19" t="str">
        <f t="shared" ca="1" si="731"/>
        <v>-</v>
      </c>
      <c r="KT101" s="19" t="str">
        <f t="shared" ca="1" si="731"/>
        <v>-</v>
      </c>
      <c r="KU101" s="19" t="str">
        <f t="shared" ca="1" si="731"/>
        <v>-</v>
      </c>
      <c r="KV101" s="19" t="str">
        <f t="shared" ca="1" si="731"/>
        <v>-</v>
      </c>
      <c r="KW101" s="19">
        <f t="shared" ca="1" si="785"/>
        <v>1</v>
      </c>
      <c r="KX101" s="19">
        <f t="shared" ca="1" si="713"/>
        <v>0</v>
      </c>
      <c r="KY101" s="19">
        <f t="shared" ca="1" si="478"/>
        <v>1</v>
      </c>
      <c r="KZ101" s="19">
        <f t="shared" ca="1" si="785"/>
        <v>1</v>
      </c>
      <c r="LA101" s="19">
        <f t="shared" ca="1" si="785"/>
        <v>1</v>
      </c>
      <c r="LB101" s="19">
        <f t="shared" ca="1" si="785"/>
        <v>1</v>
      </c>
      <c r="LC101" s="19">
        <f t="shared" ca="1" si="785"/>
        <v>0</v>
      </c>
      <c r="LD101" s="19">
        <f t="shared" ca="1" si="785"/>
        <v>1</v>
      </c>
      <c r="LE101" s="19">
        <f t="shared" ca="1" si="785"/>
        <v>0</v>
      </c>
      <c r="LF101" s="19">
        <f t="shared" ca="1" si="785"/>
        <v>0</v>
      </c>
      <c r="LG101" s="19">
        <f t="shared" ca="1" si="759"/>
        <v>1</v>
      </c>
      <c r="LH101" s="19">
        <f t="shared" ca="1" si="759"/>
        <v>0</v>
      </c>
      <c r="LI101" s="19">
        <f t="shared" ca="1" si="759"/>
        <v>0</v>
      </c>
      <c r="LJ101" s="19">
        <f t="shared" ca="1" si="759"/>
        <v>0</v>
      </c>
      <c r="LK101" s="19">
        <f t="shared" ca="1" si="759"/>
        <v>0</v>
      </c>
      <c r="LL101" s="19">
        <f t="shared" ca="1" si="759"/>
        <v>1</v>
      </c>
      <c r="LM101" s="19">
        <f t="shared" ca="1" si="759"/>
        <v>0</v>
      </c>
      <c r="LN101" s="19">
        <f t="shared" ca="1" si="759"/>
        <v>1</v>
      </c>
      <c r="LO101" s="19">
        <f t="shared" ca="1" si="713"/>
        <v>0</v>
      </c>
      <c r="LP101" s="19">
        <f t="shared" ca="1" si="713"/>
        <v>0</v>
      </c>
      <c r="LQ101" s="19">
        <f t="shared" ca="1" si="713"/>
        <v>0</v>
      </c>
      <c r="LR101" s="19">
        <f t="shared" ca="1" si="713"/>
        <v>0</v>
      </c>
      <c r="LS101" s="19">
        <f t="shared" ca="1" si="713"/>
        <v>0</v>
      </c>
      <c r="LT101" s="19">
        <f t="shared" ca="1" si="713"/>
        <v>0</v>
      </c>
      <c r="LU101" s="19">
        <f t="shared" ca="1" si="713"/>
        <v>0</v>
      </c>
      <c r="LV101" s="19">
        <f t="shared" ca="1" si="713"/>
        <v>0</v>
      </c>
      <c r="LW101" s="19">
        <f t="shared" ca="1" si="713"/>
        <v>0</v>
      </c>
      <c r="LX101" s="19">
        <f t="shared" ca="1" si="704"/>
        <v>0</v>
      </c>
      <c r="LY101" s="19">
        <f t="shared" ca="1" si="704"/>
        <v>0</v>
      </c>
      <c r="LZ101" s="19">
        <f t="shared" ca="1" si="704"/>
        <v>0</v>
      </c>
      <c r="MA101" s="19">
        <f t="shared" ca="1" si="704"/>
        <v>0</v>
      </c>
      <c r="MB101" s="19">
        <f t="shared" ca="1" si="704"/>
        <v>0</v>
      </c>
      <c r="MC101" s="19">
        <f t="shared" ca="1" si="704"/>
        <v>0</v>
      </c>
      <c r="MD101" s="19">
        <f t="shared" ca="1" si="704"/>
        <v>0</v>
      </c>
      <c r="ME101" s="19">
        <f t="shared" ca="1" si="704"/>
        <v>0</v>
      </c>
      <c r="MF101" s="19">
        <f t="shared" ca="1" si="704"/>
        <v>0</v>
      </c>
      <c r="MG101" s="19">
        <f t="shared" ca="1" si="760"/>
        <v>0</v>
      </c>
      <c r="MH101" s="19">
        <f t="shared" ca="1" si="760"/>
        <v>0</v>
      </c>
      <c r="MI101" s="19">
        <f t="shared" ca="1" si="704"/>
        <v>0</v>
      </c>
      <c r="MJ101" s="5">
        <f t="shared" ca="1" si="761"/>
        <v>0</v>
      </c>
      <c r="MK101" s="5">
        <f t="shared" ca="1" si="761"/>
        <v>6.25E-2</v>
      </c>
      <c r="ML101" s="5">
        <f t="shared" ca="1" si="761"/>
        <v>6.25E-2</v>
      </c>
      <c r="MM101" s="5">
        <f t="shared" ca="1" si="761"/>
        <v>6.25E-2</v>
      </c>
      <c r="MN101" s="19">
        <f t="shared" ca="1" si="418"/>
        <v>0</v>
      </c>
      <c r="MO101" s="19">
        <f t="shared" ca="1" si="704"/>
        <v>0</v>
      </c>
      <c r="MP101" s="19">
        <f t="shared" ca="1" si="370"/>
        <v>0</v>
      </c>
      <c r="MQ101" s="19">
        <f t="shared" ca="1" si="370"/>
        <v>0</v>
      </c>
      <c r="MR101" s="19">
        <f t="shared" ca="1" si="370"/>
        <v>0</v>
      </c>
      <c r="MS101" s="19">
        <f t="shared" ca="1" si="370"/>
        <v>0</v>
      </c>
      <c r="MT101" s="19">
        <f t="shared" ca="1" si="704"/>
        <v>0</v>
      </c>
      <c r="MU101" s="19">
        <f t="shared" ca="1" si="704"/>
        <v>1</v>
      </c>
      <c r="MV101" s="19">
        <f t="shared" ca="1" si="762"/>
        <v>0</v>
      </c>
      <c r="MW101" s="19">
        <f t="shared" ca="1" si="762"/>
        <v>0</v>
      </c>
      <c r="MX101" s="19">
        <f t="shared" ca="1" si="762"/>
        <v>0</v>
      </c>
      <c r="MY101" s="19">
        <f t="shared" ca="1" si="704"/>
        <v>0</v>
      </c>
      <c r="MZ101" s="19">
        <f t="shared" ca="1" si="704"/>
        <v>1</v>
      </c>
      <c r="NA101" s="9"/>
      <c r="NB101" s="5" t="b">
        <f t="shared" ca="1" si="784"/>
        <v>0</v>
      </c>
      <c r="NC101" s="19" t="str">
        <f t="shared" ca="1" si="373"/>
        <v>-</v>
      </c>
      <c r="ND101" s="19" t="str">
        <f t="shared" ca="1" si="373"/>
        <v>-</v>
      </c>
      <c r="NE101" s="5" t="b">
        <f t="shared" ca="1" si="763"/>
        <v>0</v>
      </c>
      <c r="NF101" s="5" t="b">
        <f t="shared" ca="1" si="763"/>
        <v>0</v>
      </c>
      <c r="NG101" s="5" t="b">
        <f t="shared" ca="1" si="763"/>
        <v>1</v>
      </c>
      <c r="NH101" s="134">
        <f t="shared" ca="1" si="764"/>
        <v>2</v>
      </c>
      <c r="NI101" s="134">
        <f t="shared" ca="1" si="764"/>
        <v>2</v>
      </c>
      <c r="NJ101" s="5" t="b">
        <f t="shared" ca="1" si="610"/>
        <v>0</v>
      </c>
      <c r="NK101" s="5" t="b">
        <f t="shared" ca="1" si="610"/>
        <v>1</v>
      </c>
      <c r="NL101" s="5" t="b">
        <f t="shared" ca="1" si="610"/>
        <v>1</v>
      </c>
      <c r="NM101" s="5" t="b">
        <f t="shared" ca="1" si="610"/>
        <v>0</v>
      </c>
      <c r="NN101" s="5">
        <f t="shared" ca="1" si="788"/>
        <v>1</v>
      </c>
      <c r="NO101" s="5">
        <f t="shared" ca="1" si="788"/>
        <v>0</v>
      </c>
      <c r="NP101" s="5" t="b">
        <f t="shared" ca="1" si="612"/>
        <v>0</v>
      </c>
      <c r="NQ101" s="5" t="str" cm="1">
        <f t="array" aca="1" ref="NQ101" ca="1">IF(OR(NR101:NY101&lt;&gt;"-"),TRUE,"-")</f>
        <v>-</v>
      </c>
      <c r="NR101" s="19" t="str">
        <f t="shared" ca="1" si="632"/>
        <v>-</v>
      </c>
      <c r="NS101" s="19" t="str">
        <f t="shared" ca="1" si="632"/>
        <v>-</v>
      </c>
      <c r="NT101" s="19" t="str">
        <f t="shared" ca="1" si="632"/>
        <v>-</v>
      </c>
      <c r="NU101" s="19" t="str">
        <f t="shared" ca="1" si="632"/>
        <v>-</v>
      </c>
      <c r="NV101" s="19" t="str">
        <f t="shared" ca="1" si="632"/>
        <v>-</v>
      </c>
      <c r="NW101" s="19" t="str">
        <f t="shared" ca="1" si="632"/>
        <v>-</v>
      </c>
      <c r="NX101" s="19" t="str">
        <f t="shared" ca="1" si="632"/>
        <v>-</v>
      </c>
      <c r="NY101" s="19" t="str">
        <f t="shared" ca="1" si="632"/>
        <v>-</v>
      </c>
      <c r="NZ101" s="5" t="b">
        <f t="array" aca="1" ref="NZ101" ca="1">IF(OR(OA101:OG101&lt;&gt;"-"),TRUE,"-")</f>
        <v>1</v>
      </c>
      <c r="OA101" s="19">
        <f t="shared" ca="1" si="732"/>
        <v>0</v>
      </c>
      <c r="OB101" s="19">
        <f t="shared" ca="1" si="732"/>
        <v>999999</v>
      </c>
      <c r="OC101" s="19">
        <f t="shared" ca="1" si="732"/>
        <v>999999</v>
      </c>
      <c r="OD101" s="19">
        <f t="shared" ca="1" si="732"/>
        <v>999999</v>
      </c>
      <c r="OE101" s="19">
        <f t="shared" ca="1" si="732"/>
        <v>999999</v>
      </c>
      <c r="OF101" s="19">
        <f t="shared" ca="1" si="732"/>
        <v>999999</v>
      </c>
      <c r="OG101" s="19">
        <f t="shared" ca="1" si="732"/>
        <v>999999</v>
      </c>
      <c r="OH101" s="5" t="str">
        <f t="array" aca="1" ref="OH101" ca="1">IF(OR(OI101:OJ101&lt;&gt;"-"),TRUE,"-")</f>
        <v>-</v>
      </c>
      <c r="OI101" s="19" t="str">
        <f t="shared" ca="1" si="626"/>
        <v>-</v>
      </c>
      <c r="OJ101" s="19" t="str">
        <f t="shared" ca="1" si="626"/>
        <v>-</v>
      </c>
      <c r="OK101" s="19" t="b">
        <f t="shared" ca="1" si="732"/>
        <v>1</v>
      </c>
      <c r="OL101" s="19">
        <f t="shared" ca="1" si="732"/>
        <v>0</v>
      </c>
      <c r="OM101" s="5" t="str">
        <f t="shared" ca="1" si="765"/>
        <v>-</v>
      </c>
      <c r="ON101" s="5" t="str">
        <f t="shared" ca="1" si="765"/>
        <v>-</v>
      </c>
      <c r="OO101" s="5" t="str">
        <f t="shared" ca="1" si="765"/>
        <v>-</v>
      </c>
      <c r="OP101" s="5" t="str">
        <f t="shared" ca="1" si="765"/>
        <v>-</v>
      </c>
      <c r="OQ101" s="19" t="str">
        <f t="shared" ca="1" si="386"/>
        <v>-</v>
      </c>
      <c r="OR101" s="19" t="str">
        <f t="shared" ca="1" si="386"/>
        <v>-</v>
      </c>
      <c r="OS101" s="19" t="str">
        <f t="shared" ca="1" si="386"/>
        <v>-</v>
      </c>
      <c r="OT101" s="19" t="str">
        <f t="shared" ca="1" si="386"/>
        <v>-</v>
      </c>
      <c r="OU101" s="19">
        <f t="shared" ca="1" si="386"/>
        <v>0</v>
      </c>
      <c r="OV101" s="19" t="str">
        <f t="shared" ca="1" si="386"/>
        <v>-</v>
      </c>
      <c r="OW101" s="5" t="str">
        <f t="shared" ca="1" si="733"/>
        <v>-</v>
      </c>
      <c r="OX101" s="5">
        <f t="shared" ca="1" si="733"/>
        <v>500</v>
      </c>
      <c r="OY101" s="5">
        <f t="shared" ca="1" si="733"/>
        <v>500</v>
      </c>
      <c r="OZ101" s="5" t="str">
        <f t="shared" ca="1" si="733"/>
        <v>-</v>
      </c>
      <c r="PA101" s="5" t="str">
        <f t="shared" ca="1" si="733"/>
        <v>-</v>
      </c>
      <c r="PB101" s="5" t="str">
        <f t="shared" ca="1" si="733"/>
        <v>-</v>
      </c>
      <c r="PC101" s="5">
        <f t="shared" ca="1" si="492"/>
        <v>1.5</v>
      </c>
      <c r="PD101" s="9"/>
      <c r="PE101" s="19">
        <f t="shared" ca="1" si="714"/>
        <v>50</v>
      </c>
      <c r="PF101" s="19">
        <f t="shared" ca="1" si="715"/>
        <v>50</v>
      </c>
      <c r="PG101" s="19">
        <f t="shared" ca="1" si="715"/>
        <v>50</v>
      </c>
      <c r="PH101" s="19">
        <f t="shared" ca="1" si="715"/>
        <v>50</v>
      </c>
      <c r="PI101" s="19">
        <f t="shared" ca="1" si="698"/>
        <v>1</v>
      </c>
      <c r="PJ101" s="5">
        <f t="shared" ca="1" si="493"/>
        <v>1</v>
      </c>
      <c r="PK101" s="19">
        <f t="shared" ca="1" si="494"/>
        <v>1</v>
      </c>
      <c r="PL101" s="9"/>
      <c r="PM101" s="19" t="b">
        <f t="shared" ca="1" si="786"/>
        <v>0</v>
      </c>
      <c r="PN101" s="19" t="b">
        <f t="shared" ca="1" si="786"/>
        <v>0</v>
      </c>
      <c r="PO101" s="19">
        <f t="shared" ca="1" si="715"/>
        <v>1</v>
      </c>
      <c r="PP101" s="19">
        <f t="shared" ca="1" si="715"/>
        <v>1</v>
      </c>
      <c r="PQ101" s="19">
        <f t="shared" ca="1" si="715"/>
        <v>1</v>
      </c>
      <c r="PR101" s="19">
        <f t="shared" ca="1" si="715"/>
        <v>1</v>
      </c>
      <c r="PS101" s="19">
        <f t="shared" ca="1" si="715"/>
        <v>1</v>
      </c>
      <c r="PT101" s="19">
        <f t="shared" ca="1" si="715"/>
        <v>1</v>
      </c>
      <c r="PU101" s="19">
        <f t="shared" ca="1" si="715"/>
        <v>1</v>
      </c>
      <c r="PV101" s="19">
        <f t="shared" ca="1" si="715"/>
        <v>1</v>
      </c>
      <c r="PW101" s="19">
        <f t="shared" ca="1" si="715"/>
        <v>1</v>
      </c>
      <c r="PX101" s="9"/>
      <c r="PY101" s="12" t="str">
        <f t="shared" ca="1" si="496"/>
        <v>-</v>
      </c>
      <c r="PZ101" s="19" t="str">
        <f t="shared" ca="1" si="724"/>
        <v>-</v>
      </c>
      <c r="QA101" s="19" t="str">
        <f t="shared" ca="1" si="724"/>
        <v>-</v>
      </c>
      <c r="QB101" s="19" t="str">
        <f t="shared" ca="1" si="498"/>
        <v>-</v>
      </c>
      <c r="QC101" s="19" t="str">
        <f t="shared" ca="1" si="724"/>
        <v>-</v>
      </c>
      <c r="QD101" s="19" t="str">
        <f t="shared" ca="1" si="499"/>
        <v>-</v>
      </c>
      <c r="QE101" s="19" t="str">
        <f t="shared" ca="1" si="724"/>
        <v>-</v>
      </c>
      <c r="QF101" s="19" t="str">
        <f t="shared" ca="1" si="724"/>
        <v>-</v>
      </c>
      <c r="QG101" s="19" t="str">
        <f t="shared" ca="1" si="724"/>
        <v>-</v>
      </c>
      <c r="QH101" s="19" t="str">
        <f t="shared" ca="1" si="724"/>
        <v>-</v>
      </c>
      <c r="QI101" s="19" t="str">
        <f t="shared" ca="1" si="724"/>
        <v>-</v>
      </c>
      <c r="QJ101" s="19" t="str">
        <f t="shared" ca="1" si="724"/>
        <v>-</v>
      </c>
      <c r="QK101" s="19" t="str">
        <f t="shared" ca="1" si="724"/>
        <v>-</v>
      </c>
      <c r="QL101" s="19" t="str">
        <f t="shared" ca="1" si="724"/>
        <v>-</v>
      </c>
      <c r="QM101" s="19" t="str">
        <f t="shared" ca="1" si="724"/>
        <v>-</v>
      </c>
      <c r="QN101" s="19" t="str">
        <f t="shared" ca="1" si="724"/>
        <v>-</v>
      </c>
      <c r="QO101" s="19" t="str">
        <f t="shared" ca="1" si="724"/>
        <v>-</v>
      </c>
      <c r="QP101" s="19" t="str">
        <f t="shared" ca="1" si="724"/>
        <v>-</v>
      </c>
      <c r="QQ101" s="19" t="str">
        <f t="shared" ca="1" si="724"/>
        <v>-</v>
      </c>
      <c r="QR101" s="19" t="str">
        <f t="shared" ca="1" si="719"/>
        <v>-</v>
      </c>
      <c r="QS101" s="19" t="str">
        <f t="shared" ca="1" si="719"/>
        <v>-</v>
      </c>
      <c r="QT101" s="19" t="str">
        <f t="shared" ca="1" si="719"/>
        <v>-</v>
      </c>
      <c r="QU101" s="19" t="str">
        <f t="shared" ca="1" si="719"/>
        <v>-</v>
      </c>
      <c r="QV101" s="19" t="str">
        <f t="shared" ca="1" si="719"/>
        <v>-</v>
      </c>
      <c r="QW101" s="19" t="str">
        <f t="shared" ca="1" si="719"/>
        <v>-</v>
      </c>
      <c r="QX101" s="19" t="str">
        <f t="shared" ca="1" si="719"/>
        <v>-</v>
      </c>
      <c r="QY101" s="19" t="str">
        <f t="shared" ca="1" si="735"/>
        <v>-</v>
      </c>
      <c r="QZ101" s="19" t="str">
        <f t="shared" ca="1" si="735"/>
        <v>-</v>
      </c>
      <c r="RA101" s="19" t="str">
        <f t="shared" ca="1" si="735"/>
        <v>-</v>
      </c>
      <c r="RB101" s="19" t="str">
        <f t="shared" ca="1" si="735"/>
        <v>-</v>
      </c>
      <c r="RC101" s="19" t="str">
        <f t="shared" ca="1" si="735"/>
        <v>-</v>
      </c>
      <c r="RD101" s="19" t="str">
        <f t="shared" ca="1" si="735"/>
        <v>-</v>
      </c>
      <c r="RE101" s="19" t="str">
        <f t="shared" ca="1" si="735"/>
        <v>-</v>
      </c>
      <c r="RF101" s="19" t="str">
        <f t="shared" ca="1" si="735"/>
        <v>-</v>
      </c>
      <c r="RG101" s="19" t="str">
        <f t="shared" ca="1" si="735"/>
        <v>-</v>
      </c>
      <c r="RH101" s="19" t="str">
        <f t="shared" ca="1" si="735"/>
        <v>-</v>
      </c>
      <c r="RI101" s="19" t="str">
        <f t="shared" ca="1" si="719"/>
        <v>-</v>
      </c>
      <c r="RJ101" s="19" t="str">
        <f t="shared" ca="1" si="719"/>
        <v>-</v>
      </c>
      <c r="RK101" s="19" t="str">
        <f t="shared" ca="1" si="719"/>
        <v>-</v>
      </c>
      <c r="RL101" s="19" t="str">
        <f t="shared" ca="1" si="719"/>
        <v>-</v>
      </c>
      <c r="RM101" s="19" t="str">
        <f t="shared" ca="1" si="719"/>
        <v>-</v>
      </c>
      <c r="RN101" s="19" t="str">
        <f t="shared" ca="1" si="719"/>
        <v>-</v>
      </c>
      <c r="RO101" s="19" t="str">
        <f t="shared" ca="1" si="719"/>
        <v>-</v>
      </c>
      <c r="RP101" s="19" t="str">
        <f t="shared" ca="1" si="719"/>
        <v>-</v>
      </c>
      <c r="RQ101" s="19" t="str">
        <f t="shared" ca="1" si="500"/>
        <v>-</v>
      </c>
      <c r="RR101" s="19" t="str">
        <f t="shared" ca="1" si="726"/>
        <v>-</v>
      </c>
      <c r="RS101" s="19" t="str">
        <f t="shared" ca="1" si="726"/>
        <v>-</v>
      </c>
      <c r="RT101" s="19" t="str">
        <f t="shared" ca="1" si="726"/>
        <v>-</v>
      </c>
      <c r="RU101" s="19" t="str">
        <f t="shared" ca="1" si="726"/>
        <v>-</v>
      </c>
      <c r="RV101" s="19" t="str">
        <f t="shared" ca="1" si="726"/>
        <v>-</v>
      </c>
      <c r="RW101" s="19" t="str">
        <f t="shared" ca="1" si="726"/>
        <v>-</v>
      </c>
      <c r="RX101" s="19" t="str">
        <f t="shared" ca="1" si="726"/>
        <v>-</v>
      </c>
      <c r="RY101" s="19" t="str">
        <f t="shared" ca="1" si="726"/>
        <v>-</v>
      </c>
      <c r="RZ101" s="19" t="str">
        <f t="shared" ca="1" si="726"/>
        <v>-</v>
      </c>
      <c r="SA101" s="19" t="str">
        <f t="shared" ca="1" si="726"/>
        <v>-</v>
      </c>
      <c r="SB101" s="19" t="str">
        <f t="shared" ca="1" si="726"/>
        <v>-</v>
      </c>
      <c r="SC101" s="19" t="str">
        <f t="shared" ca="1" si="726"/>
        <v>-</v>
      </c>
      <c r="SD101" s="19" t="str">
        <f t="shared" ca="1" si="726"/>
        <v>-</v>
      </c>
      <c r="SE101" s="19" t="str">
        <f t="shared" ca="1" si="726"/>
        <v>-</v>
      </c>
      <c r="SF101" s="19" t="str">
        <f t="shared" ca="1" si="726"/>
        <v>-</v>
      </c>
      <c r="SG101" s="19" t="str">
        <f t="shared" ca="1" si="726"/>
        <v>-</v>
      </c>
      <c r="SH101" s="19" t="str">
        <f t="shared" ca="1" si="720"/>
        <v>-</v>
      </c>
      <c r="SI101" s="12" t="str">
        <f t="shared" ca="1" si="504"/>
        <v>-</v>
      </c>
      <c r="SJ101" s="19" t="str">
        <f t="shared" ca="1" si="720"/>
        <v>-</v>
      </c>
      <c r="SK101" s="19" t="str">
        <f t="shared" ca="1" si="720"/>
        <v>-</v>
      </c>
      <c r="SL101" s="19" t="str">
        <f t="shared" ca="1" si="720"/>
        <v>-</v>
      </c>
      <c r="SM101" s="19" t="str">
        <f t="shared" ca="1" si="736"/>
        <v>-</v>
      </c>
      <c r="SN101" s="19" t="str">
        <f t="shared" ca="1" si="736"/>
        <v>-</v>
      </c>
      <c r="SO101" s="19" t="str">
        <f t="shared" ca="1" si="736"/>
        <v>-</v>
      </c>
      <c r="SP101" s="19" t="str">
        <f t="shared" ca="1" si="736"/>
        <v>-</v>
      </c>
      <c r="SQ101" s="19" t="str">
        <f t="shared" ca="1" si="736"/>
        <v>-</v>
      </c>
      <c r="SR101" s="19" t="str">
        <f t="shared" ca="1" si="736"/>
        <v>-</v>
      </c>
      <c r="SS101" s="19" t="str">
        <f t="shared" ca="1" si="720"/>
        <v>-</v>
      </c>
      <c r="ST101" s="19" t="str">
        <f t="shared" ca="1" si="720"/>
        <v>-</v>
      </c>
      <c r="SU101" s="19" t="str">
        <f t="shared" ca="1" si="720"/>
        <v>-</v>
      </c>
      <c r="SV101" s="19" t="str">
        <f t="shared" ca="1" si="720"/>
        <v>-</v>
      </c>
      <c r="SW101" s="19" t="str">
        <f t="shared" ca="1" si="720"/>
        <v>-</v>
      </c>
      <c r="SX101" s="19" t="str">
        <f t="shared" ca="1" si="720"/>
        <v>-</v>
      </c>
      <c r="SY101" s="19" t="str">
        <f t="shared" ca="1" si="720"/>
        <v>-</v>
      </c>
      <c r="SZ101" s="19" t="str">
        <f t="shared" ca="1" si="720"/>
        <v>-</v>
      </c>
      <c r="TA101" s="19" t="str">
        <f t="shared" ca="1" si="720"/>
        <v>-</v>
      </c>
      <c r="TB101" s="19" t="str">
        <f t="shared" ca="1" si="720"/>
        <v>-</v>
      </c>
      <c r="TC101" s="19" t="str">
        <f t="shared" ca="1" si="503"/>
        <v>-</v>
      </c>
      <c r="TD101" s="19" t="str">
        <f t="shared" ca="1" si="727"/>
        <v>-</v>
      </c>
      <c r="TE101" s="19" t="str">
        <f t="shared" ca="1" si="727"/>
        <v>-</v>
      </c>
      <c r="TF101" s="19" t="str">
        <f t="shared" ca="1" si="727"/>
        <v>-</v>
      </c>
      <c r="TG101" s="19" t="str">
        <f t="shared" ca="1" si="727"/>
        <v>-</v>
      </c>
      <c r="TH101" s="19" t="str">
        <f t="shared" ca="1" si="727"/>
        <v>-</v>
      </c>
      <c r="TI101" s="19" t="str">
        <f t="shared" ca="1" si="727"/>
        <v>-</v>
      </c>
      <c r="TJ101" s="19" t="str">
        <f t="shared" ca="1" si="727"/>
        <v>-</v>
      </c>
      <c r="TK101" s="19" t="str">
        <f t="shared" ca="1" si="727"/>
        <v>-</v>
      </c>
      <c r="TL101" s="19" t="str">
        <f t="shared" ca="1" si="727"/>
        <v>-</v>
      </c>
      <c r="TM101" s="19" t="str">
        <f t="shared" ca="1" si="728"/>
        <v>-</v>
      </c>
      <c r="TN101" s="19" t="str">
        <f t="shared" ca="1" si="728"/>
        <v>-</v>
      </c>
      <c r="TO101" s="19" t="str">
        <f t="shared" ca="1" si="728"/>
        <v>-</v>
      </c>
      <c r="TP101" s="19" t="str">
        <f t="shared" ca="1" si="728"/>
        <v>-</v>
      </c>
      <c r="TQ101" s="19" t="str">
        <f t="shared" ca="1" si="728"/>
        <v>-</v>
      </c>
      <c r="TR101" s="19" t="str">
        <f t="shared" ca="1" si="728"/>
        <v>-</v>
      </c>
      <c r="TS101" s="19" t="str">
        <f t="shared" ca="1" si="727"/>
        <v>-</v>
      </c>
      <c r="TT101" s="19" t="str">
        <f t="shared" ca="1" si="727"/>
        <v>-</v>
      </c>
      <c r="TU101" s="19" t="str">
        <f t="shared" ca="1" si="727"/>
        <v>-</v>
      </c>
      <c r="TV101" s="19" t="str">
        <f t="shared" ca="1" si="727"/>
        <v>-</v>
      </c>
      <c r="TW101" s="19" t="str">
        <f t="shared" ca="1" si="727"/>
        <v>-</v>
      </c>
      <c r="TX101" s="19" t="str">
        <f t="shared" ca="1" si="727"/>
        <v>-</v>
      </c>
      <c r="TY101" s="19" t="str">
        <f t="shared" ca="1" si="727"/>
        <v>-</v>
      </c>
      <c r="TZ101" s="19" t="str">
        <f t="shared" ca="1" si="721"/>
        <v>-</v>
      </c>
      <c r="UA101" s="19" t="str">
        <f t="shared" ca="1" si="721"/>
        <v>-</v>
      </c>
      <c r="UB101" s="19" t="str">
        <f t="shared" ca="1" si="721"/>
        <v>-</v>
      </c>
      <c r="UC101" s="19" t="str">
        <f t="shared" ca="1" si="721"/>
        <v>-</v>
      </c>
      <c r="UD101" s="19" t="str">
        <f t="shared" ca="1" si="721"/>
        <v>-</v>
      </c>
      <c r="UE101" s="19" t="str">
        <f t="shared" ca="1" si="721"/>
        <v>-</v>
      </c>
      <c r="UF101" s="19" t="str">
        <f t="shared" ca="1" si="721"/>
        <v>-</v>
      </c>
      <c r="UG101" s="19" t="str">
        <f t="shared" ca="1" si="721"/>
        <v>-</v>
      </c>
      <c r="UH101" s="19" t="str">
        <f t="shared" ca="1" si="721"/>
        <v>-</v>
      </c>
      <c r="UI101" s="19" t="str">
        <f t="shared" ca="1" si="721"/>
        <v>-</v>
      </c>
      <c r="UJ101" s="19" t="str">
        <f t="shared" ca="1" si="721"/>
        <v>-</v>
      </c>
      <c r="UK101" s="19" t="str">
        <f t="shared" ca="1" si="721"/>
        <v>-</v>
      </c>
      <c r="UL101" s="19" t="str">
        <f t="shared" ca="1" si="721"/>
        <v>-</v>
      </c>
      <c r="UM101" s="19" t="str">
        <f t="shared" ca="1" si="508"/>
        <v>-</v>
      </c>
      <c r="UN101" s="19" t="str">
        <f t="shared" ca="1" si="508"/>
        <v>-</v>
      </c>
      <c r="UO101" s="19" t="str">
        <f t="shared" ca="1" si="508"/>
        <v>-</v>
      </c>
      <c r="UP101" s="19" t="str">
        <f t="shared" ca="1" si="508"/>
        <v>-</v>
      </c>
      <c r="UQ101" s="19" t="str">
        <f t="shared" ca="1" si="508"/>
        <v>-</v>
      </c>
      <c r="UR101" s="19" t="str">
        <f t="shared" ca="1" si="508"/>
        <v>-</v>
      </c>
      <c r="US101" s="12" t="b">
        <f t="shared" ca="1" si="509"/>
        <v>1</v>
      </c>
      <c r="UT101" s="19" t="str">
        <f t="shared" ca="1" si="789"/>
        <v>-</v>
      </c>
      <c r="UU101" s="19" t="str">
        <f t="shared" ca="1" si="789"/>
        <v>-</v>
      </c>
      <c r="UV101" s="19" t="str">
        <f t="shared" ca="1" si="789"/>
        <v>-</v>
      </c>
      <c r="UW101" s="19" t="str">
        <f t="shared" ca="1" si="789"/>
        <v>-</v>
      </c>
      <c r="UX101" s="19" t="str">
        <f t="shared" ca="1" si="789"/>
        <v>-</v>
      </c>
      <c r="UY101" s="19" t="str">
        <f t="shared" ca="1" si="789"/>
        <v>-</v>
      </c>
      <c r="UZ101" s="19" t="str">
        <f t="shared" ca="1" si="789"/>
        <v>-</v>
      </c>
      <c r="VA101" s="19" t="str">
        <f t="shared" ca="1" si="789"/>
        <v>-</v>
      </c>
      <c r="VB101" s="19" t="str">
        <f t="shared" ca="1" si="789"/>
        <v>-</v>
      </c>
      <c r="VC101" s="19" t="str">
        <f t="shared" ca="1" si="789"/>
        <v>-</v>
      </c>
      <c r="VD101" s="19" t="str">
        <f t="shared" ca="1" si="789"/>
        <v>-</v>
      </c>
      <c r="VE101" s="19" t="str">
        <f t="shared" ca="1" si="789"/>
        <v>-</v>
      </c>
      <c r="VF101" s="19" t="str">
        <f t="shared" ca="1" si="789"/>
        <v>-</v>
      </c>
      <c r="VG101" s="19" t="str">
        <f t="shared" ca="1" si="789"/>
        <v>-</v>
      </c>
      <c r="VH101" s="19" t="str">
        <f t="shared" ca="1" si="789"/>
        <v>-</v>
      </c>
      <c r="VI101" s="19" t="str">
        <f t="shared" ca="1" si="789"/>
        <v>-</v>
      </c>
      <c r="VJ101" s="19" t="str">
        <f t="shared" ca="1" si="789"/>
        <v>-</v>
      </c>
      <c r="VK101" s="19" t="str">
        <f t="shared" ca="1" si="789"/>
        <v>-</v>
      </c>
      <c r="VL101" s="19" t="str">
        <f t="shared" ca="1" si="789"/>
        <v>-</v>
      </c>
      <c r="VM101" s="19" t="str">
        <f t="shared" ca="1" si="789"/>
        <v>-</v>
      </c>
      <c r="VN101" s="19" t="str">
        <f t="shared" ca="1" si="789"/>
        <v>-</v>
      </c>
      <c r="VO101" s="19" t="str">
        <f t="shared" ca="1" si="789"/>
        <v>-</v>
      </c>
      <c r="VP101" s="19" t="str">
        <f t="shared" ca="1" si="789"/>
        <v>-</v>
      </c>
      <c r="VQ101" s="19" t="str">
        <f t="shared" ca="1" si="789"/>
        <v>-</v>
      </c>
      <c r="VR101" s="19" t="str">
        <f t="shared" ca="1" si="789"/>
        <v>-</v>
      </c>
      <c r="VS101" s="19" t="str">
        <f t="shared" ca="1" si="789"/>
        <v>-</v>
      </c>
      <c r="VT101" s="19" t="str">
        <f t="shared" ca="1" si="789"/>
        <v>-</v>
      </c>
      <c r="VU101" s="19" t="str">
        <f t="shared" ca="1" si="789"/>
        <v>-</v>
      </c>
      <c r="VV101" s="19" t="str">
        <f t="shared" ca="1" si="789"/>
        <v>-</v>
      </c>
      <c r="VW101" s="19" t="str">
        <f t="shared" ca="1" si="789"/>
        <v>-</v>
      </c>
      <c r="VX101" s="19" t="str">
        <f t="shared" ca="1" si="789"/>
        <v>-</v>
      </c>
      <c r="VY101" s="19" t="str">
        <f t="shared" ca="1" si="789"/>
        <v>-</v>
      </c>
      <c r="VZ101" s="19" t="str">
        <f t="shared" ca="1" si="789"/>
        <v>-</v>
      </c>
      <c r="WA101" s="19" t="str">
        <f t="shared" ca="1" si="789"/>
        <v>-</v>
      </c>
      <c r="WB101" s="19" t="str">
        <f t="shared" ca="1" si="789"/>
        <v>-</v>
      </c>
      <c r="WC101" s="19" t="str">
        <f t="shared" ca="1" si="789"/>
        <v>-</v>
      </c>
      <c r="WD101" s="19" t="str">
        <f t="shared" ca="1" si="789"/>
        <v>-</v>
      </c>
      <c r="WE101" s="19" t="str">
        <f t="shared" ca="1" si="789"/>
        <v>-</v>
      </c>
      <c r="WF101" s="19" t="str">
        <f t="shared" ca="1" si="789"/>
        <v>-</v>
      </c>
      <c r="WG101" s="19" t="str">
        <f t="shared" ca="1" si="789"/>
        <v>-</v>
      </c>
      <c r="WH101" s="19" t="str">
        <f t="shared" ca="1" si="789"/>
        <v>-</v>
      </c>
      <c r="WI101" s="19" t="str">
        <f t="shared" ca="1" si="789"/>
        <v>-</v>
      </c>
      <c r="WJ101" s="19" t="str">
        <f t="shared" ca="1" si="789"/>
        <v>-</v>
      </c>
      <c r="WK101" s="19" t="str">
        <f t="shared" ca="1" si="789"/>
        <v>-</v>
      </c>
      <c r="WL101" s="19" t="str">
        <f t="shared" ca="1" si="789"/>
        <v>-</v>
      </c>
      <c r="WM101" s="19" t="str">
        <f t="shared" ca="1" si="789"/>
        <v>-</v>
      </c>
      <c r="WN101" s="19" t="str">
        <f t="shared" ca="1" si="789"/>
        <v>-</v>
      </c>
      <c r="WO101" s="19" t="str">
        <f t="shared" ca="1" si="789"/>
        <v>-</v>
      </c>
      <c r="WP101" s="19" t="str">
        <f t="shared" ca="1" si="789"/>
        <v>-</v>
      </c>
      <c r="WQ101" s="19" t="str">
        <f t="shared" ca="1" si="789"/>
        <v>-</v>
      </c>
      <c r="WR101" s="19" t="str">
        <f t="shared" ca="1" si="706"/>
        <v>-</v>
      </c>
      <c r="WS101" s="19" t="str">
        <f t="shared" ca="1" si="706"/>
        <v>-</v>
      </c>
      <c r="WT101" s="19" t="str">
        <f t="shared" ca="1" si="706"/>
        <v>-</v>
      </c>
      <c r="WU101" s="19" t="str">
        <f t="shared" ca="1" si="706"/>
        <v>-</v>
      </c>
      <c r="WV101" s="19" t="str">
        <f t="shared" ca="1" si="706"/>
        <v>-</v>
      </c>
      <c r="WW101" s="19" t="str">
        <f t="shared" ca="1" si="766"/>
        <v>-</v>
      </c>
      <c r="WX101" s="19" t="str">
        <f t="shared" ca="1" si="766"/>
        <v>-</v>
      </c>
      <c r="WY101" s="19" t="str">
        <f t="shared" ca="1" si="766"/>
        <v>-</v>
      </c>
      <c r="WZ101" s="19" t="str">
        <f t="shared" ca="1" si="766"/>
        <v>-</v>
      </c>
      <c r="XA101" s="19" t="str">
        <f t="shared" ca="1" si="766"/>
        <v>-</v>
      </c>
      <c r="XB101" s="19" t="str">
        <f t="shared" ca="1" si="766"/>
        <v>-</v>
      </c>
      <c r="XC101" s="19">
        <f t="shared" ca="1" si="716"/>
        <v>0</v>
      </c>
      <c r="XD101" s="599">
        <v>0</v>
      </c>
    </row>
    <row r="102" spans="1:628" hidden="1" outlineLevel="3">
      <c r="A102" s="20">
        <f t="shared" si="790"/>
        <v>97</v>
      </c>
      <c r="B102" s="213">
        <f t="shared" ca="1" si="699"/>
        <v>96</v>
      </c>
      <c r="C102">
        <f>203</f>
        <v>203</v>
      </c>
      <c r="D102" s="531" t="str">
        <f t="shared" ca="1" si="430"/>
        <v>GSW</v>
      </c>
      <c r="E102" s="532" t="b">
        <f t="shared" ca="1" si="660"/>
        <v>0</v>
      </c>
      <c r="F102" t="b">
        <v>0</v>
      </c>
      <c r="G102" t="b">
        <f t="shared" ca="1" si="661"/>
        <v>0</v>
      </c>
      <c r="H102" s="227">
        <f t="shared" ca="1" si="554"/>
        <v>36</v>
      </c>
      <c r="I102" s="227">
        <f t="shared" ca="1" si="737"/>
        <v>1</v>
      </c>
      <c r="J102" s="227">
        <f t="shared" ca="1" si="737"/>
        <v>0</v>
      </c>
      <c r="K102" s="227" t="str">
        <f t="shared" ca="1" si="737"/>
        <v/>
      </c>
      <c r="L102" s="227">
        <f t="shared" ca="1" si="737"/>
        <v>1</v>
      </c>
      <c r="M102" s="227">
        <f t="shared" ca="1" si="513"/>
        <v>2</v>
      </c>
      <c r="N102" s="227">
        <f t="shared" ca="1" si="513"/>
        <v>2</v>
      </c>
      <c r="O102" s="227">
        <f t="shared" ca="1" si="514"/>
        <v>2</v>
      </c>
      <c r="P102" s="227">
        <f t="shared" ca="1" si="515"/>
        <v>3</v>
      </c>
      <c r="Q102" s="227">
        <f t="shared" ca="1" si="516"/>
        <v>2</v>
      </c>
      <c r="R102" s="114">
        <f t="shared" ca="1" si="767"/>
        <v>0</v>
      </c>
      <c r="S102" s="227">
        <f t="shared" ca="1" si="516"/>
        <v>0</v>
      </c>
      <c r="T102" s="227">
        <f t="shared" ca="1" si="516"/>
        <v>0</v>
      </c>
      <c r="U102" s="227">
        <f t="shared" ca="1" si="516"/>
        <v>0</v>
      </c>
      <c r="V102" s="227">
        <f t="shared" ca="1" si="516"/>
        <v>0</v>
      </c>
      <c r="W102" s="227">
        <f t="shared" ca="1" si="515"/>
        <v>0</v>
      </c>
      <c r="X102" s="227">
        <f t="shared" ca="1" si="517"/>
        <v>1</v>
      </c>
      <c r="Y102" s="227">
        <f t="shared" ca="1" si="515"/>
        <v>1</v>
      </c>
      <c r="Z102" s="227">
        <f t="shared" ca="1" si="515"/>
        <v>1</v>
      </c>
      <c r="AA102" s="264"/>
      <c r="AB102" s="264"/>
      <c r="AC102" s="264"/>
      <c r="AD102" s="264"/>
      <c r="AE102" s="264"/>
      <c r="AF102" s="227">
        <f t="shared" ca="1" si="518"/>
        <v>0</v>
      </c>
      <c r="AG102" s="264"/>
      <c r="AH102" s="227">
        <f t="shared" ca="1" si="700"/>
        <v>0</v>
      </c>
      <c r="AI102" s="227">
        <f t="shared" ca="1" si="700"/>
        <v>0</v>
      </c>
      <c r="AJ102" s="227">
        <f t="shared" ca="1" si="700"/>
        <v>0</v>
      </c>
      <c r="AK102" s="266">
        <f t="shared" ca="1" si="707"/>
        <v>1</v>
      </c>
      <c r="AL102" s="266">
        <f t="shared" ca="1" si="708"/>
        <v>5</v>
      </c>
      <c r="AM102" s="266">
        <f t="shared" ca="1" si="708"/>
        <v>0</v>
      </c>
      <c r="AN102" s="266">
        <f t="shared" ca="1" si="709"/>
        <v>0</v>
      </c>
      <c r="AO102" s="134">
        <f t="shared" ca="1" si="436"/>
        <v>2</v>
      </c>
      <c r="AP102" s="134">
        <f ca="1">INDEX(CHOOSE($P102,DataAutumn!i.AdultDrys,DataWinter!i.AdultDrys,DataSpring!i.AdultDrys),1,$O102)</f>
        <v>3</v>
      </c>
      <c r="AQ102" s="5">
        <f t="shared" ca="1" si="768"/>
        <v>2</v>
      </c>
      <c r="AR102" s="5">
        <f t="shared" ca="1" si="768"/>
        <v>0</v>
      </c>
      <c r="AS102" s="5">
        <f t="shared" ca="1" si="438"/>
        <v>6</v>
      </c>
      <c r="AT102">
        <f t="shared" ca="1" si="439"/>
        <v>0</v>
      </c>
      <c r="AW102" s="353" t="str">
        <f t="shared" ca="1" si="769"/>
        <v>TemplateFe 00036 GSW MWM     TOL204 Scan2 CFS RR+01% PI00% GP100% WP100% MP100% (T_F33N11L11)</v>
      </c>
      <c r="AX102" s="9" t="str">
        <f ca="1">IF(COUNTIF(AW$5:AW102,AW102)=1,"-","Dup")</f>
        <v>-</v>
      </c>
      <c r="AY102" s="9"/>
      <c r="AZ102" s="19" t="b">
        <f t="shared" ca="1" si="548"/>
        <v>0</v>
      </c>
      <c r="BA102" s="19" t="b">
        <f t="shared" ca="1" si="548"/>
        <v>0</v>
      </c>
      <c r="BB102" s="19" t="b">
        <f t="shared" ca="1" si="548"/>
        <v>0</v>
      </c>
      <c r="BC102" s="19" t="b">
        <f t="shared" ca="1" si="787"/>
        <v>0</v>
      </c>
      <c r="BD102" s="19" t="b">
        <f t="shared" ca="1" si="739"/>
        <v>0</v>
      </c>
      <c r="BE102" s="19" t="b">
        <f t="shared" ca="1" si="739"/>
        <v>0</v>
      </c>
      <c r="BF102" s="19" t="b">
        <f t="shared" ca="1" si="548"/>
        <v>0</v>
      </c>
      <c r="BG102" s="19" t="b">
        <f t="shared" ca="1" si="548"/>
        <v>0</v>
      </c>
      <c r="BH102" s="19" t="b">
        <f t="shared" ca="1" si="548"/>
        <v>0</v>
      </c>
      <c r="BI102" s="9"/>
      <c r="BJ102" s="19" t="b">
        <f t="shared" ca="1" si="718"/>
        <v>1</v>
      </c>
      <c r="BK102" s="19" t="str">
        <f t="shared" ca="1" si="718"/>
        <v>-</v>
      </c>
      <c r="BL102" s="19" t="str">
        <f t="shared" ca="1" si="718"/>
        <v>-</v>
      </c>
      <c r="BM102" s="19" t="str">
        <f t="shared" ca="1" si="718"/>
        <v>-</v>
      </c>
      <c r="BN102" s="19" t="b">
        <f t="shared" ca="1" si="718"/>
        <v>0</v>
      </c>
      <c r="BO102" s="19">
        <f t="shared" ca="1" si="770"/>
        <v>0</v>
      </c>
      <c r="BP102" s="19" t="str">
        <f t="shared" ca="1" si="718"/>
        <v>-</v>
      </c>
      <c r="BQ102" s="19" t="str">
        <f t="shared" ca="1" si="729"/>
        <v>-</v>
      </c>
      <c r="BR102" s="19" t="b">
        <f t="shared" ca="1" si="770"/>
        <v>1</v>
      </c>
      <c r="BS102" s="9"/>
      <c r="BT102" s="19" t="str">
        <f t="shared" ca="1" si="443"/>
        <v>-</v>
      </c>
      <c r="BU102" s="5" t="str">
        <f t="shared" ca="1" si="771"/>
        <v>-</v>
      </c>
      <c r="BV102" s="5">
        <f t="shared" ca="1" si="772"/>
        <v>0</v>
      </c>
      <c r="BW102" s="5">
        <f t="shared" ca="1" si="772"/>
        <v>0</v>
      </c>
      <c r="BX102" s="19" t="str">
        <f t="shared" ca="1" si="773"/>
        <v>-</v>
      </c>
      <c r="BY102" s="19" t="str">
        <f t="shared" ca="1" si="773"/>
        <v>-</v>
      </c>
      <c r="BZ102" s="19" t="str">
        <f t="shared" ca="1" si="773"/>
        <v>-</v>
      </c>
      <c r="CA102" s="5" t="str">
        <f t="shared" ca="1" si="774"/>
        <v>-</v>
      </c>
      <c r="CB102" s="5">
        <f t="shared" ca="1" si="775"/>
        <v>0</v>
      </c>
      <c r="CC102" s="5">
        <f t="shared" ca="1" si="775"/>
        <v>0</v>
      </c>
      <c r="CD102" s="19" t="str">
        <f t="shared" ca="1" si="449"/>
        <v>-</v>
      </c>
      <c r="CE102" s="5" t="str">
        <f t="shared" ca="1" si="776"/>
        <v>-</v>
      </c>
      <c r="CF102" s="5">
        <f t="shared" ca="1" si="777"/>
        <v>0</v>
      </c>
      <c r="CG102" s="19" t="str">
        <f t="shared" ca="1" si="778"/>
        <v>-</v>
      </c>
      <c r="CH102" s="19" t="str">
        <f t="shared" ca="1" si="778"/>
        <v>-</v>
      </c>
      <c r="CI102" s="5">
        <f t="shared" ca="1" si="453"/>
        <v>0</v>
      </c>
      <c r="CJ102" s="19" t="str">
        <f t="shared" ca="1" si="778"/>
        <v>-</v>
      </c>
      <c r="CK102" s="5" t="str">
        <f t="shared" ca="1" si="779"/>
        <v>-</v>
      </c>
      <c r="CL102" s="5">
        <f t="shared" ca="1" si="780"/>
        <v>0</v>
      </c>
      <c r="CM102" s="5">
        <f t="shared" ca="1" si="780"/>
        <v>0</v>
      </c>
      <c r="CN102" s="9"/>
      <c r="CO102" s="19" t="str">
        <f t="shared" ca="1" si="730"/>
        <v>-</v>
      </c>
      <c r="CP102" s="19" t="str">
        <f t="shared" ca="1" si="730"/>
        <v>-</v>
      </c>
      <c r="CQ102" s="19">
        <f t="shared" ca="1" si="457"/>
        <v>1</v>
      </c>
      <c r="CR102" s="19" t="str">
        <f t="shared" ca="1" si="457"/>
        <v>-</v>
      </c>
      <c r="CS102" s="19" t="str">
        <f t="shared" ca="1" si="730"/>
        <v>-</v>
      </c>
      <c r="CT102" s="19" t="str">
        <f t="shared" ca="1" si="730"/>
        <v>-</v>
      </c>
      <c r="CU102" s="19" t="str">
        <f t="shared" ca="1" si="730"/>
        <v>-</v>
      </c>
      <c r="CV102" s="19" t="str">
        <f t="shared" ca="1" si="730"/>
        <v>-</v>
      </c>
      <c r="CW102" s="19" t="str">
        <f t="shared" ca="1" si="730"/>
        <v>-</v>
      </c>
      <c r="CX102" s="19" t="str">
        <f t="shared" ca="1" si="730"/>
        <v>-</v>
      </c>
      <c r="CY102" s="19" t="str">
        <f t="shared" ca="1" si="730"/>
        <v>-</v>
      </c>
      <c r="CZ102" s="19" t="str">
        <f t="shared" ca="1" si="730"/>
        <v>-</v>
      </c>
      <c r="DA102" s="19" t="str">
        <f t="shared" ca="1" si="781"/>
        <v>-</v>
      </c>
      <c r="DB102" s="19" t="str">
        <f t="shared" ca="1" si="781"/>
        <v>-</v>
      </c>
      <c r="DC102" s="19" t="str">
        <f t="shared" ca="1" si="781"/>
        <v>-</v>
      </c>
      <c r="DD102" s="19" t="str">
        <f t="shared" ca="1" si="781"/>
        <v>-</v>
      </c>
      <c r="DE102" s="19" t="str">
        <f t="shared" ca="1" si="781"/>
        <v>-</v>
      </c>
      <c r="DF102" s="19" t="str">
        <f t="shared" ca="1" si="781"/>
        <v>-</v>
      </c>
      <c r="DG102" s="19" t="str">
        <f t="shared" ca="1" si="781"/>
        <v>-</v>
      </c>
      <c r="DH102" s="19" t="str">
        <f t="shared" ca="1" si="781"/>
        <v>-</v>
      </c>
      <c r="DI102" s="19" t="str">
        <f t="shared" ca="1" si="781"/>
        <v>-</v>
      </c>
      <c r="DJ102" s="9"/>
      <c r="DK102" s="19" t="b">
        <f t="shared" ca="1" si="710"/>
        <v>1</v>
      </c>
      <c r="DL102" s="19" t="b">
        <f t="shared" ca="1" si="710"/>
        <v>1</v>
      </c>
      <c r="DM102" s="19" t="b">
        <f t="shared" ca="1" si="710"/>
        <v>1</v>
      </c>
      <c r="DN102" s="583">
        <f t="shared" ca="1" si="711"/>
        <v>2232010000</v>
      </c>
      <c r="DO102" s="19" t="b">
        <f t="shared" ca="1" si="710"/>
        <v>1</v>
      </c>
      <c r="DP102" s="19">
        <f t="shared" ca="1" si="710"/>
        <v>0</v>
      </c>
      <c r="DQ102" s="19" t="b">
        <f t="shared" ca="1" si="710"/>
        <v>0</v>
      </c>
      <c r="DR102" s="583">
        <f t="shared" ca="1" si="702"/>
        <v>223201000035</v>
      </c>
      <c r="DS102" s="430">
        <f t="shared" ca="1" si="740"/>
        <v>652</v>
      </c>
      <c r="DT102" s="430">
        <f t="shared" ca="1" si="740"/>
        <v>686</v>
      </c>
      <c r="DU102" s="430">
        <f t="shared" ca="1" si="740"/>
        <v>721</v>
      </c>
      <c r="DV102" s="142">
        <f t="shared" ca="1" si="741"/>
        <v>378</v>
      </c>
      <c r="DW102" s="142">
        <f t="shared" ca="1" si="741"/>
        <v>413</v>
      </c>
      <c r="DX102" s="142">
        <f t="shared" ca="1" si="741"/>
        <v>448</v>
      </c>
      <c r="DY102" s="19" t="str">
        <f t="shared" ca="1" si="534"/>
        <v>-</v>
      </c>
      <c r="DZ102" s="19" t="str">
        <f t="shared" ca="1" si="663"/>
        <v>-</v>
      </c>
      <c r="EA102" s="19" t="str">
        <f t="shared" ca="1" si="663"/>
        <v>-</v>
      </c>
      <c r="EB102" s="19" t="str">
        <f t="shared" ca="1" si="663"/>
        <v>-</v>
      </c>
      <c r="EC102" s="19" t="str">
        <f t="shared" ca="1" si="663"/>
        <v>-</v>
      </c>
      <c r="ED102" s="19" t="str">
        <f t="shared" ca="1" si="663"/>
        <v>-</v>
      </c>
      <c r="EE102" s="12">
        <v>1</v>
      </c>
      <c r="EF102" s="12">
        <v>1</v>
      </c>
      <c r="EG102" s="19">
        <f t="shared" ca="1" si="550"/>
        <v>0</v>
      </c>
      <c r="EH102" s="19" t="str">
        <f t="shared" ca="1" si="664"/>
        <v>-</v>
      </c>
      <c r="EI102" s="19" t="str">
        <f t="shared" ca="1" si="664"/>
        <v>-</v>
      </c>
      <c r="EJ102" s="19" t="str">
        <f t="shared" ca="1" si="782"/>
        <v>-</v>
      </c>
      <c r="EK102" s="19" t="str">
        <f t="shared" ca="1" si="782"/>
        <v>-</v>
      </c>
      <c r="EL102" s="19" t="str">
        <f t="shared" ca="1" si="782"/>
        <v>-</v>
      </c>
      <c r="EM102" s="19">
        <f t="shared" ca="1" si="665"/>
        <v>0</v>
      </c>
      <c r="EN102" s="19" t="str">
        <f t="shared" ca="1" si="665"/>
        <v>-</v>
      </c>
      <c r="EO102" s="19" t="str">
        <f t="shared" ca="1" si="665"/>
        <v>-</v>
      </c>
      <c r="EP102" s="19" t="str">
        <f t="shared" ca="1" si="723"/>
        <v>-</v>
      </c>
      <c r="EQ102" s="227">
        <f t="shared" ca="1" si="712"/>
        <v>1</v>
      </c>
      <c r="ER102" s="227">
        <f t="shared" ca="1" si="703"/>
        <v>1</v>
      </c>
      <c r="ES102" s="9"/>
      <c r="ET102" s="19" t="str">
        <f t="shared" ca="1" si="701"/>
        <v>-</v>
      </c>
      <c r="EU102" s="19" t="str">
        <f t="shared" ca="1" si="701"/>
        <v>-</v>
      </c>
      <c r="EV102" s="19" t="str">
        <f t="shared" ca="1" si="701"/>
        <v>-</v>
      </c>
      <c r="EW102" s="19" t="str">
        <f t="shared" ca="1" si="701"/>
        <v>-</v>
      </c>
      <c r="EX102" s="19" t="str">
        <f t="shared" ca="1" si="701"/>
        <v>-</v>
      </c>
      <c r="EY102" s="19" t="str">
        <f t="shared" ca="1" si="701"/>
        <v>-</v>
      </c>
      <c r="EZ102" s="19" t="str">
        <f t="shared" ca="1" si="701"/>
        <v>-</v>
      </c>
      <c r="FA102" s="19" t="str">
        <f t="shared" ca="1" si="701"/>
        <v>-</v>
      </c>
      <c r="FB102" s="19" t="str">
        <f t="shared" ca="1" si="701"/>
        <v>-</v>
      </c>
      <c r="FC102" s="19" t="str">
        <f t="shared" ca="1" si="701"/>
        <v>-</v>
      </c>
      <c r="FD102" s="19" t="str">
        <f t="shared" ca="1" si="701"/>
        <v>-</v>
      </c>
      <c r="FE102" s="19" t="str">
        <f t="shared" ca="1" si="701"/>
        <v>-</v>
      </c>
      <c r="FF102" s="19">
        <f t="shared" ca="1" si="717"/>
        <v>0</v>
      </c>
      <c r="FG102" s="19">
        <f t="shared" ca="1" si="717"/>
        <v>0</v>
      </c>
      <c r="FH102" s="19">
        <f t="shared" ca="1" si="717"/>
        <v>0</v>
      </c>
      <c r="FI102" s="114">
        <f t="shared" ca="1" si="742"/>
        <v>0</v>
      </c>
      <c r="FJ102" s="114">
        <f t="shared" ca="1" si="742"/>
        <v>0</v>
      </c>
      <c r="FK102" s="114">
        <f t="shared" ca="1" si="742"/>
        <v>0</v>
      </c>
      <c r="FL102" s="114">
        <f t="shared" ca="1" si="742"/>
        <v>0</v>
      </c>
      <c r="FM102" s="114">
        <f t="shared" ca="1" si="742"/>
        <v>0</v>
      </c>
      <c r="FN102" s="536">
        <f t="shared" ca="1" si="668"/>
        <v>0</v>
      </c>
      <c r="FO102" s="114">
        <f t="shared" ca="1" si="743"/>
        <v>0</v>
      </c>
      <c r="FP102" s="114">
        <f t="shared" ca="1" si="743"/>
        <v>0</v>
      </c>
      <c r="FQ102" s="114">
        <f t="shared" ca="1" si="743"/>
        <v>0</v>
      </c>
      <c r="FR102" s="114">
        <f t="shared" ca="1" si="743"/>
        <v>0</v>
      </c>
      <c r="FS102" s="114">
        <f t="shared" ca="1" si="743"/>
        <v>0</v>
      </c>
      <c r="FT102" s="536">
        <f t="shared" ca="1" si="670"/>
        <v>0</v>
      </c>
      <c r="FU102" s="114">
        <f t="shared" ca="1" si="744"/>
        <v>0</v>
      </c>
      <c r="FV102" s="114">
        <f t="shared" ca="1" si="744"/>
        <v>0</v>
      </c>
      <c r="FW102" s="114">
        <f t="shared" ca="1" si="744"/>
        <v>0</v>
      </c>
      <c r="FX102" s="114">
        <f t="shared" ca="1" si="744"/>
        <v>0</v>
      </c>
      <c r="FY102" s="114">
        <f t="shared" ca="1" si="744"/>
        <v>0</v>
      </c>
      <c r="FZ102" s="536">
        <f t="shared" ca="1" si="672"/>
        <v>0</v>
      </c>
      <c r="GA102" s="114">
        <f t="shared" ca="1" si="745"/>
        <v>0</v>
      </c>
      <c r="GB102" s="114">
        <f t="shared" ca="1" si="745"/>
        <v>0</v>
      </c>
      <c r="GC102" s="114">
        <f t="shared" ca="1" si="745"/>
        <v>0</v>
      </c>
      <c r="GD102" s="114">
        <f t="shared" ca="1" si="745"/>
        <v>0</v>
      </c>
      <c r="GE102" s="114">
        <f t="shared" ca="1" si="745"/>
        <v>0</v>
      </c>
      <c r="GF102" s="536">
        <f t="shared" ca="1" si="674"/>
        <v>0</v>
      </c>
      <c r="GG102" s="114">
        <f t="shared" ca="1" si="746"/>
        <v>0</v>
      </c>
      <c r="GH102" s="114">
        <f t="shared" ca="1" si="746"/>
        <v>0</v>
      </c>
      <c r="GI102" s="114">
        <f t="shared" ca="1" si="746"/>
        <v>0</v>
      </c>
      <c r="GJ102" s="114">
        <f t="shared" ca="1" si="746"/>
        <v>0</v>
      </c>
      <c r="GK102" s="114">
        <f t="shared" ca="1" si="746"/>
        <v>0</v>
      </c>
      <c r="GL102" s="536">
        <f t="shared" ca="1" si="676"/>
        <v>0</v>
      </c>
      <c r="GM102" s="114">
        <f t="shared" ca="1" si="747"/>
        <v>0</v>
      </c>
      <c r="GN102" s="114">
        <f t="shared" ca="1" si="747"/>
        <v>0</v>
      </c>
      <c r="GO102" s="114">
        <f t="shared" ca="1" si="747"/>
        <v>0</v>
      </c>
      <c r="GP102" s="114">
        <f t="shared" ca="1" si="747"/>
        <v>0</v>
      </c>
      <c r="GQ102" s="114">
        <f t="shared" ca="1" si="747"/>
        <v>0</v>
      </c>
      <c r="GR102" s="536">
        <f t="shared" ca="1" si="678"/>
        <v>0</v>
      </c>
      <c r="GS102" s="115">
        <f t="shared" ca="1" si="679"/>
        <v>0</v>
      </c>
      <c r="GT102" s="115">
        <f t="shared" ca="1" si="679"/>
        <v>0</v>
      </c>
      <c r="GU102" s="115">
        <f t="shared" ca="1" si="679"/>
        <v>0</v>
      </c>
      <c r="GV102" s="115">
        <f t="shared" ca="1" si="679"/>
        <v>0</v>
      </c>
      <c r="GW102" s="553">
        <f t="shared" ca="1" si="748"/>
        <v>0</v>
      </c>
      <c r="GX102" s="553">
        <f t="shared" ca="1" si="748"/>
        <v>0</v>
      </c>
      <c r="GY102" s="553">
        <f t="shared" ca="1" si="748"/>
        <v>0</v>
      </c>
      <c r="GZ102" s="553">
        <f t="shared" ca="1" si="748"/>
        <v>0</v>
      </c>
      <c r="HA102" s="553">
        <f t="shared" ca="1" si="748"/>
        <v>0</v>
      </c>
      <c r="HB102" s="553">
        <f t="shared" ca="1" si="748"/>
        <v>0</v>
      </c>
      <c r="HC102" s="553">
        <f t="shared" ca="1" si="748"/>
        <v>0</v>
      </c>
      <c r="HD102" s="553">
        <f t="shared" ca="1" si="748"/>
        <v>0</v>
      </c>
      <c r="HE102" s="553">
        <f t="shared" ca="1" si="748"/>
        <v>0</v>
      </c>
      <c r="HF102" s="553">
        <f t="shared" ca="1" si="748"/>
        <v>0</v>
      </c>
      <c r="HG102" s="553">
        <f t="shared" ca="1" si="749"/>
        <v>0</v>
      </c>
      <c r="HH102" s="553">
        <f t="shared" ca="1" si="749"/>
        <v>0</v>
      </c>
      <c r="HI102" s="553">
        <f t="shared" ca="1" si="749"/>
        <v>0</v>
      </c>
      <c r="HJ102" s="553">
        <f t="shared" ca="1" si="749"/>
        <v>0</v>
      </c>
      <c r="HK102" s="553">
        <f t="shared" ca="1" si="749"/>
        <v>0</v>
      </c>
      <c r="HL102" s="553">
        <f t="shared" ca="1" si="749"/>
        <v>0</v>
      </c>
      <c r="HM102" s="553">
        <f t="shared" ca="1" si="749"/>
        <v>0</v>
      </c>
      <c r="HN102" s="553">
        <f t="shared" ca="1" si="749"/>
        <v>0</v>
      </c>
      <c r="HO102" s="553">
        <f t="shared" ca="1" si="749"/>
        <v>0</v>
      </c>
      <c r="HP102" s="553">
        <f t="shared" ca="1" si="749"/>
        <v>0</v>
      </c>
      <c r="HQ102" s="19">
        <f t="shared" ca="1" si="682"/>
        <v>0</v>
      </c>
      <c r="HR102" s="114">
        <f t="shared" ca="1" si="750"/>
        <v>0</v>
      </c>
      <c r="HS102" s="114">
        <f t="shared" ca="1" si="750"/>
        <v>0</v>
      </c>
      <c r="HT102" s="114">
        <f t="shared" ca="1" si="750"/>
        <v>0</v>
      </c>
      <c r="HU102" s="114">
        <f t="shared" ca="1" si="750"/>
        <v>0</v>
      </c>
      <c r="HV102" s="114">
        <f t="shared" ca="1" si="750"/>
        <v>0</v>
      </c>
      <c r="HW102" s="536">
        <f t="shared" ca="1" si="684"/>
        <v>0</v>
      </c>
      <c r="HX102" s="114">
        <f t="shared" ca="1" si="751"/>
        <v>0</v>
      </c>
      <c r="HY102" s="114">
        <f t="shared" ca="1" si="751"/>
        <v>0</v>
      </c>
      <c r="HZ102" s="114">
        <f t="shared" ca="1" si="751"/>
        <v>0</v>
      </c>
      <c r="IA102" s="114">
        <f t="shared" ca="1" si="751"/>
        <v>0</v>
      </c>
      <c r="IB102" s="114">
        <f t="shared" ca="1" si="751"/>
        <v>0</v>
      </c>
      <c r="IC102" s="536">
        <f t="shared" ca="1" si="686"/>
        <v>0</v>
      </c>
      <c r="ID102" s="114">
        <f t="shared" ca="1" si="752"/>
        <v>0</v>
      </c>
      <c r="IE102" s="114">
        <f t="shared" ca="1" si="752"/>
        <v>0</v>
      </c>
      <c r="IF102" s="114">
        <f t="shared" ca="1" si="752"/>
        <v>0</v>
      </c>
      <c r="IG102" s="114">
        <f t="shared" ca="1" si="752"/>
        <v>0</v>
      </c>
      <c r="IH102" s="114">
        <f t="shared" ca="1" si="752"/>
        <v>0</v>
      </c>
      <c r="II102" s="536">
        <f t="shared" ca="1" si="688"/>
        <v>0</v>
      </c>
      <c r="IJ102" s="114">
        <f t="shared" ca="1" si="753"/>
        <v>0</v>
      </c>
      <c r="IK102" s="114">
        <f t="shared" ca="1" si="753"/>
        <v>0</v>
      </c>
      <c r="IL102" s="114">
        <f t="shared" ca="1" si="753"/>
        <v>0</v>
      </c>
      <c r="IM102" s="114">
        <f t="shared" ca="1" si="753"/>
        <v>0</v>
      </c>
      <c r="IN102" s="114">
        <f t="shared" ca="1" si="753"/>
        <v>0</v>
      </c>
      <c r="IO102" s="536">
        <f t="shared" ca="1" si="690"/>
        <v>0</v>
      </c>
      <c r="IP102" s="114">
        <f t="shared" ca="1" si="754"/>
        <v>0</v>
      </c>
      <c r="IQ102" s="114">
        <f t="shared" ca="1" si="754"/>
        <v>0</v>
      </c>
      <c r="IR102" s="114">
        <f t="shared" ca="1" si="754"/>
        <v>0</v>
      </c>
      <c r="IS102" s="114">
        <f t="shared" ca="1" si="754"/>
        <v>0</v>
      </c>
      <c r="IT102" s="114">
        <f t="shared" ca="1" si="754"/>
        <v>0</v>
      </c>
      <c r="IU102" s="536">
        <f t="shared" ca="1" si="692"/>
        <v>0</v>
      </c>
      <c r="IV102" s="114">
        <f t="shared" ca="1" si="755"/>
        <v>3</v>
      </c>
      <c r="IW102" s="114">
        <f t="shared" ca="1" si="755"/>
        <v>0</v>
      </c>
      <c r="IX102" s="114">
        <f t="shared" ca="1" si="755"/>
        <v>0</v>
      </c>
      <c r="IY102" s="114">
        <f t="shared" ca="1" si="755"/>
        <v>0</v>
      </c>
      <c r="IZ102" s="114">
        <f t="shared" ca="1" si="755"/>
        <v>0</v>
      </c>
      <c r="JA102" s="536">
        <f t="shared" ca="1" si="694"/>
        <v>0</v>
      </c>
      <c r="JB102" s="115">
        <f t="shared" ca="1" si="695"/>
        <v>0</v>
      </c>
      <c r="JC102" s="115">
        <f t="shared" ca="1" si="695"/>
        <v>0</v>
      </c>
      <c r="JD102" s="115">
        <f t="shared" ca="1" si="695"/>
        <v>0</v>
      </c>
      <c r="JE102" s="115">
        <f t="shared" ca="1" si="695"/>
        <v>0</v>
      </c>
      <c r="JF102" s="553">
        <f t="shared" ca="1" si="756"/>
        <v>0</v>
      </c>
      <c r="JG102" s="553">
        <f t="shared" ca="1" si="756"/>
        <v>0</v>
      </c>
      <c r="JH102" s="553">
        <f t="shared" ca="1" si="756"/>
        <v>0</v>
      </c>
      <c r="JI102" s="553">
        <f t="shared" ca="1" si="756"/>
        <v>0</v>
      </c>
      <c r="JJ102" s="553">
        <f t="shared" ca="1" si="756"/>
        <v>0</v>
      </c>
      <c r="JK102" s="553">
        <f t="shared" ca="1" si="756"/>
        <v>0</v>
      </c>
      <c r="JL102" s="553">
        <f t="shared" ca="1" si="756"/>
        <v>0</v>
      </c>
      <c r="JM102" s="553">
        <f t="shared" ca="1" si="756"/>
        <v>0</v>
      </c>
      <c r="JN102" s="553">
        <f t="shared" ca="1" si="756"/>
        <v>0</v>
      </c>
      <c r="JO102" s="553">
        <f t="shared" ca="1" si="756"/>
        <v>0</v>
      </c>
      <c r="JP102" s="553">
        <f t="shared" ca="1" si="757"/>
        <v>0</v>
      </c>
      <c r="JQ102" s="553">
        <f t="shared" ca="1" si="757"/>
        <v>0</v>
      </c>
      <c r="JR102" s="553">
        <f t="shared" ca="1" si="757"/>
        <v>0</v>
      </c>
      <c r="JS102" s="553">
        <f t="shared" ca="1" si="757"/>
        <v>0</v>
      </c>
      <c r="JT102" s="553">
        <f t="shared" ca="1" si="757"/>
        <v>0</v>
      </c>
      <c r="JU102" s="553">
        <f t="shared" ca="1" si="757"/>
        <v>0</v>
      </c>
      <c r="JV102" s="553">
        <f t="shared" ca="1" si="757"/>
        <v>0</v>
      </c>
      <c r="JW102" s="553">
        <f t="shared" ca="1" si="757"/>
        <v>0</v>
      </c>
      <c r="JX102" s="553">
        <f t="shared" ca="1" si="757"/>
        <v>0</v>
      </c>
      <c r="JY102" s="553">
        <f t="shared" ca="1" si="757"/>
        <v>0</v>
      </c>
      <c r="JZ102" s="19">
        <f t="shared" ref="JZ102:JZ135" ca="1" si="791">OFFSET(JZ$5,$B102,0)</f>
        <v>0</v>
      </c>
      <c r="KA102" s="5">
        <f t="shared" ca="1" si="472"/>
        <v>67</v>
      </c>
      <c r="KB102" s="9"/>
      <c r="KC102" s="5">
        <f t="shared" ca="1" si="758"/>
        <v>1</v>
      </c>
      <c r="KD102" s="5" t="b">
        <f t="shared" ca="1" si="758"/>
        <v>0</v>
      </c>
      <c r="KE102" s="19">
        <f t="shared" ca="1" si="713"/>
        <v>0</v>
      </c>
      <c r="KF102" s="5">
        <f t="shared" ca="1" si="783"/>
        <v>0</v>
      </c>
      <c r="KG102" s="5">
        <f t="shared" ca="1" si="475"/>
        <v>1.2500000000000001E-2</v>
      </c>
      <c r="KH102" s="19">
        <f t="shared" ca="1" si="476"/>
        <v>0</v>
      </c>
      <c r="KI102" s="19">
        <f t="shared" ca="1" si="476"/>
        <v>0</v>
      </c>
      <c r="KJ102" s="19" t="str">
        <f t="shared" ca="1" si="476"/>
        <v>-</v>
      </c>
      <c r="KK102" s="19" t="str">
        <f t="shared" ca="1" si="731"/>
        <v>-</v>
      </c>
      <c r="KL102" s="19" t="str">
        <f t="shared" ca="1" si="731"/>
        <v>-</v>
      </c>
      <c r="KM102" s="19" t="str">
        <f t="shared" ca="1" si="731"/>
        <v>-</v>
      </c>
      <c r="KN102" s="19" t="str">
        <f t="shared" ca="1" si="731"/>
        <v>-</v>
      </c>
      <c r="KO102" s="19" t="str">
        <f t="shared" ca="1" si="731"/>
        <v>-</v>
      </c>
      <c r="KP102" s="19" t="str">
        <f t="shared" ca="1" si="731"/>
        <v>-</v>
      </c>
      <c r="KQ102" s="19" t="str">
        <f t="shared" ca="1" si="731"/>
        <v>-</v>
      </c>
      <c r="KR102" s="19" t="str">
        <f t="shared" ca="1" si="731"/>
        <v>-</v>
      </c>
      <c r="KS102" s="19" t="str">
        <f t="shared" ca="1" si="731"/>
        <v>-</v>
      </c>
      <c r="KT102" s="19" t="str">
        <f t="shared" ca="1" si="731"/>
        <v>-</v>
      </c>
      <c r="KU102" s="19" t="str">
        <f t="shared" ca="1" si="731"/>
        <v>-</v>
      </c>
      <c r="KV102" s="19" t="str">
        <f t="shared" ca="1" si="731"/>
        <v>-</v>
      </c>
      <c r="KW102" s="19">
        <f t="shared" ca="1" si="785"/>
        <v>1</v>
      </c>
      <c r="KX102" s="19">
        <f t="shared" ca="1" si="713"/>
        <v>0</v>
      </c>
      <c r="KY102" s="19">
        <f t="shared" ca="1" si="478"/>
        <v>1</v>
      </c>
      <c r="KZ102" s="19">
        <f t="shared" ca="1" si="785"/>
        <v>1</v>
      </c>
      <c r="LA102" s="19">
        <f t="shared" ca="1" si="785"/>
        <v>1</v>
      </c>
      <c r="LB102" s="19">
        <f t="shared" ca="1" si="785"/>
        <v>1</v>
      </c>
      <c r="LC102" s="19">
        <f t="shared" ca="1" si="785"/>
        <v>0</v>
      </c>
      <c r="LD102" s="19">
        <f t="shared" ca="1" si="785"/>
        <v>1</v>
      </c>
      <c r="LE102" s="19">
        <f t="shared" ca="1" si="785"/>
        <v>0</v>
      </c>
      <c r="LF102" s="19">
        <f t="shared" ca="1" si="785"/>
        <v>0</v>
      </c>
      <c r="LG102" s="19">
        <f t="shared" ca="1" si="759"/>
        <v>1</v>
      </c>
      <c r="LH102" s="19">
        <f t="shared" ca="1" si="759"/>
        <v>0</v>
      </c>
      <c r="LI102" s="19">
        <f t="shared" ca="1" si="759"/>
        <v>0</v>
      </c>
      <c r="LJ102" s="19">
        <f t="shared" ca="1" si="759"/>
        <v>0</v>
      </c>
      <c r="LK102" s="19">
        <f t="shared" ca="1" si="759"/>
        <v>0</v>
      </c>
      <c r="LL102" s="19">
        <f t="shared" ca="1" si="759"/>
        <v>1</v>
      </c>
      <c r="LM102" s="19">
        <f t="shared" ca="1" si="759"/>
        <v>0</v>
      </c>
      <c r="LN102" s="19">
        <f t="shared" ca="1" si="759"/>
        <v>1</v>
      </c>
      <c r="LO102" s="19">
        <f t="shared" ca="1" si="713"/>
        <v>0</v>
      </c>
      <c r="LP102" s="19">
        <f t="shared" ca="1" si="713"/>
        <v>0</v>
      </c>
      <c r="LQ102" s="19">
        <f t="shared" ca="1" si="713"/>
        <v>0</v>
      </c>
      <c r="LR102" s="19">
        <f t="shared" ca="1" si="713"/>
        <v>0</v>
      </c>
      <c r="LS102" s="19">
        <f t="shared" ca="1" si="713"/>
        <v>0</v>
      </c>
      <c r="LT102" s="19">
        <f t="shared" ca="1" si="713"/>
        <v>0</v>
      </c>
      <c r="LU102" s="19">
        <f t="shared" ca="1" si="713"/>
        <v>0</v>
      </c>
      <c r="LV102" s="19">
        <f t="shared" ca="1" si="713"/>
        <v>0</v>
      </c>
      <c r="LW102" s="19">
        <f t="shared" ca="1" si="713"/>
        <v>0</v>
      </c>
      <c r="LX102" s="19">
        <f t="shared" ca="1" si="704"/>
        <v>0</v>
      </c>
      <c r="LY102" s="19">
        <f t="shared" ca="1" si="704"/>
        <v>0</v>
      </c>
      <c r="LZ102" s="19">
        <f t="shared" ca="1" si="704"/>
        <v>0</v>
      </c>
      <c r="MA102" s="19">
        <f t="shared" ca="1" si="704"/>
        <v>0</v>
      </c>
      <c r="MB102" s="19">
        <f t="shared" ca="1" si="704"/>
        <v>0</v>
      </c>
      <c r="MC102" s="19">
        <f t="shared" ca="1" si="704"/>
        <v>0</v>
      </c>
      <c r="MD102" s="19">
        <f t="shared" ref="LX102:MF111" ca="1" si="792">OFFSET(MD$5,$B102,0)</f>
        <v>0</v>
      </c>
      <c r="ME102" s="19">
        <f t="shared" ca="1" si="792"/>
        <v>0</v>
      </c>
      <c r="MF102" s="19">
        <f t="shared" ca="1" si="792"/>
        <v>0</v>
      </c>
      <c r="MG102" s="19">
        <f t="shared" ca="1" si="760"/>
        <v>0</v>
      </c>
      <c r="MH102" s="19">
        <f t="shared" ca="1" si="760"/>
        <v>0</v>
      </c>
      <c r="MI102" s="19">
        <f t="shared" ca="1" si="704"/>
        <v>0</v>
      </c>
      <c r="MJ102" s="5">
        <f t="shared" ca="1" si="761"/>
        <v>0</v>
      </c>
      <c r="MK102" s="5">
        <f t="shared" ca="1" si="761"/>
        <v>6.25E-2</v>
      </c>
      <c r="ML102" s="5">
        <f t="shared" ca="1" si="761"/>
        <v>6.25E-2</v>
      </c>
      <c r="MM102" s="5">
        <f t="shared" ca="1" si="761"/>
        <v>6.25E-2</v>
      </c>
      <c r="MN102" s="19">
        <f t="shared" ca="1" si="418"/>
        <v>0</v>
      </c>
      <c r="MO102" s="19">
        <f t="shared" ca="1" si="704"/>
        <v>0</v>
      </c>
      <c r="MP102" s="19">
        <f t="shared" ca="1" si="370"/>
        <v>0</v>
      </c>
      <c r="MQ102" s="19">
        <f t="shared" ca="1" si="370"/>
        <v>0</v>
      </c>
      <c r="MR102" s="19">
        <f t="shared" ca="1" si="370"/>
        <v>0</v>
      </c>
      <c r="MS102" s="19">
        <f t="shared" ca="1" si="370"/>
        <v>0</v>
      </c>
      <c r="MT102" s="19">
        <f t="shared" ca="1" si="704"/>
        <v>0</v>
      </c>
      <c r="MU102" s="19">
        <f t="shared" ca="1" si="704"/>
        <v>1</v>
      </c>
      <c r="MV102" s="19">
        <f t="shared" ca="1" si="762"/>
        <v>0</v>
      </c>
      <c r="MW102" s="19">
        <f t="shared" ca="1" si="762"/>
        <v>0</v>
      </c>
      <c r="MX102" s="19">
        <f t="shared" ca="1" si="762"/>
        <v>0</v>
      </c>
      <c r="MY102" s="19">
        <f t="shared" ca="1" si="704"/>
        <v>0</v>
      </c>
      <c r="MZ102" s="19">
        <f t="shared" ca="1" si="704"/>
        <v>1</v>
      </c>
      <c r="NA102" s="9"/>
      <c r="NB102" s="5" t="b">
        <f t="shared" ca="1" si="784"/>
        <v>0</v>
      </c>
      <c r="NC102" s="19" t="str">
        <f t="shared" ca="1" si="373"/>
        <v>-</v>
      </c>
      <c r="ND102" s="19" t="str">
        <f t="shared" ca="1" si="373"/>
        <v>-</v>
      </c>
      <c r="NE102" s="5" t="b">
        <f t="shared" ca="1" si="763"/>
        <v>0</v>
      </c>
      <c r="NF102" s="5" t="b">
        <f t="shared" ca="1" si="763"/>
        <v>0</v>
      </c>
      <c r="NG102" s="5" t="b">
        <f t="shared" ca="1" si="763"/>
        <v>1</v>
      </c>
      <c r="NH102" s="134">
        <f t="shared" ca="1" si="764"/>
        <v>2</v>
      </c>
      <c r="NI102" s="134">
        <f t="shared" ca="1" si="764"/>
        <v>2</v>
      </c>
      <c r="NJ102" s="5" t="b">
        <f t="shared" ca="1" si="610"/>
        <v>0</v>
      </c>
      <c r="NK102" s="5" t="b">
        <f t="shared" ca="1" si="610"/>
        <v>1</v>
      </c>
      <c r="NL102" s="5" t="b">
        <f t="shared" ca="1" si="610"/>
        <v>1</v>
      </c>
      <c r="NM102" s="5" t="b">
        <f t="shared" ca="1" si="610"/>
        <v>0</v>
      </c>
      <c r="NN102" s="5">
        <f t="shared" ca="1" si="788"/>
        <v>1</v>
      </c>
      <c r="NO102" s="5">
        <f t="shared" ca="1" si="788"/>
        <v>0</v>
      </c>
      <c r="NP102" s="5" t="b">
        <f t="shared" ca="1" si="612"/>
        <v>0</v>
      </c>
      <c r="NQ102" s="5" t="str" cm="1">
        <f t="array" aca="1" ref="NQ102" ca="1">IF(OR(NR102:NY102&lt;&gt;"-"),TRUE,"-")</f>
        <v>-</v>
      </c>
      <c r="NR102" s="19" t="str">
        <f t="shared" ca="1" si="632"/>
        <v>-</v>
      </c>
      <c r="NS102" s="19" t="str">
        <f t="shared" ca="1" si="632"/>
        <v>-</v>
      </c>
      <c r="NT102" s="19" t="str">
        <f t="shared" ca="1" si="632"/>
        <v>-</v>
      </c>
      <c r="NU102" s="19" t="str">
        <f t="shared" ca="1" si="632"/>
        <v>-</v>
      </c>
      <c r="NV102" s="19" t="str">
        <f t="shared" ca="1" si="632"/>
        <v>-</v>
      </c>
      <c r="NW102" s="19" t="str">
        <f t="shared" ca="1" si="632"/>
        <v>-</v>
      </c>
      <c r="NX102" s="19" t="str">
        <f t="shared" ca="1" si="632"/>
        <v>-</v>
      </c>
      <c r="NY102" s="19" t="str">
        <f t="shared" ca="1" si="632"/>
        <v>-</v>
      </c>
      <c r="NZ102" s="5" t="b">
        <f t="array" aca="1" ref="NZ102" ca="1">IF(OR(OA102:OG102&lt;&gt;"-"),TRUE,"-")</f>
        <v>1</v>
      </c>
      <c r="OA102" s="19">
        <f t="shared" ca="1" si="732"/>
        <v>0</v>
      </c>
      <c r="OB102" s="19">
        <f t="shared" ca="1" si="732"/>
        <v>999999</v>
      </c>
      <c r="OC102" s="19">
        <f t="shared" ca="1" si="732"/>
        <v>999999</v>
      </c>
      <c r="OD102" s="19">
        <f t="shared" ca="1" si="732"/>
        <v>999999</v>
      </c>
      <c r="OE102" s="19">
        <f t="shared" ca="1" si="732"/>
        <v>999999</v>
      </c>
      <c r="OF102" s="19">
        <f t="shared" ca="1" si="732"/>
        <v>999999</v>
      </c>
      <c r="OG102" s="19">
        <f t="shared" ca="1" si="732"/>
        <v>999999</v>
      </c>
      <c r="OH102" s="5" t="str">
        <f t="array" aca="1" ref="OH102" ca="1">IF(OR(OI102:OJ102&lt;&gt;"-"),TRUE,"-")</f>
        <v>-</v>
      </c>
      <c r="OI102" s="19" t="str">
        <f t="shared" ca="1" si="626"/>
        <v>-</v>
      </c>
      <c r="OJ102" s="19" t="str">
        <f t="shared" ca="1" si="626"/>
        <v>-</v>
      </c>
      <c r="OK102" s="19" t="b">
        <f t="shared" ca="1" si="732"/>
        <v>1</v>
      </c>
      <c r="OL102" s="19">
        <f t="shared" ca="1" si="732"/>
        <v>0</v>
      </c>
      <c r="OM102" s="5" t="str">
        <f t="shared" ca="1" si="765"/>
        <v>-</v>
      </c>
      <c r="ON102" s="5" t="str">
        <f t="shared" ca="1" si="765"/>
        <v>-</v>
      </c>
      <c r="OO102" s="5" t="str">
        <f t="shared" ca="1" si="765"/>
        <v>-</v>
      </c>
      <c r="OP102" s="5" t="str">
        <f t="shared" ca="1" si="765"/>
        <v>-</v>
      </c>
      <c r="OQ102" s="19" t="str">
        <f t="shared" ca="1" si="386"/>
        <v>-</v>
      </c>
      <c r="OR102" s="19" t="str">
        <f t="shared" ca="1" si="386"/>
        <v>-</v>
      </c>
      <c r="OS102" s="19" t="str">
        <f t="shared" ca="1" si="386"/>
        <v>-</v>
      </c>
      <c r="OT102" s="19" t="str">
        <f t="shared" ca="1" si="386"/>
        <v>-</v>
      </c>
      <c r="OU102" s="19">
        <f t="shared" ca="1" si="386"/>
        <v>0</v>
      </c>
      <c r="OV102" s="19" t="str">
        <f t="shared" ca="1" si="386"/>
        <v>-</v>
      </c>
      <c r="OW102" s="5" t="str">
        <f t="shared" ca="1" si="733"/>
        <v>-</v>
      </c>
      <c r="OX102" s="5">
        <f t="shared" ca="1" si="733"/>
        <v>500</v>
      </c>
      <c r="OY102" s="5">
        <f t="shared" ca="1" si="733"/>
        <v>500</v>
      </c>
      <c r="OZ102" s="5" t="str">
        <f t="shared" ca="1" si="733"/>
        <v>-</v>
      </c>
      <c r="PA102" s="5" t="str">
        <f t="shared" ca="1" si="733"/>
        <v>-</v>
      </c>
      <c r="PB102" s="5" t="str">
        <f t="shared" ca="1" si="733"/>
        <v>-</v>
      </c>
      <c r="PC102" s="5">
        <f t="shared" ca="1" si="492"/>
        <v>1.5</v>
      </c>
      <c r="PD102" s="9"/>
      <c r="PE102" s="19">
        <f t="shared" ca="1" si="714"/>
        <v>50</v>
      </c>
      <c r="PF102" s="19">
        <f t="shared" ca="1" si="715"/>
        <v>50</v>
      </c>
      <c r="PG102" s="19">
        <f t="shared" ca="1" si="715"/>
        <v>50</v>
      </c>
      <c r="PH102" s="19">
        <f t="shared" ca="1" si="715"/>
        <v>50</v>
      </c>
      <c r="PI102" s="19">
        <f t="shared" ca="1" si="698"/>
        <v>1</v>
      </c>
      <c r="PJ102" s="5">
        <f t="shared" ca="1" si="493"/>
        <v>1</v>
      </c>
      <c r="PK102" s="19">
        <f t="shared" ca="1" si="494"/>
        <v>1</v>
      </c>
      <c r="PL102" s="9"/>
      <c r="PM102" s="19" t="b">
        <f t="shared" ca="1" si="786"/>
        <v>0</v>
      </c>
      <c r="PN102" s="19" t="b">
        <f t="shared" ca="1" si="786"/>
        <v>0</v>
      </c>
      <c r="PO102" s="19">
        <f t="shared" ca="1" si="715"/>
        <v>1</v>
      </c>
      <c r="PP102" s="19">
        <f t="shared" ca="1" si="715"/>
        <v>1</v>
      </c>
      <c r="PQ102" s="19">
        <f t="shared" ca="1" si="715"/>
        <v>1</v>
      </c>
      <c r="PR102" s="19">
        <f t="shared" ca="1" si="715"/>
        <v>1</v>
      </c>
      <c r="PS102" s="19">
        <f t="shared" ca="1" si="715"/>
        <v>1</v>
      </c>
      <c r="PT102" s="19">
        <f t="shared" ca="1" si="715"/>
        <v>1</v>
      </c>
      <c r="PU102" s="19">
        <f t="shared" ca="1" si="715"/>
        <v>1</v>
      </c>
      <c r="PV102" s="19">
        <f t="shared" ca="1" si="715"/>
        <v>1</v>
      </c>
      <c r="PW102" s="19">
        <f t="shared" ca="1" si="715"/>
        <v>1</v>
      </c>
      <c r="PX102" s="9"/>
      <c r="PY102" s="12" t="str">
        <f t="shared" ca="1" si="496"/>
        <v>-</v>
      </c>
      <c r="PZ102" s="19" t="str">
        <f t="shared" ca="1" si="724"/>
        <v>-</v>
      </c>
      <c r="QA102" s="19" t="str">
        <f t="shared" ca="1" si="724"/>
        <v>-</v>
      </c>
      <c r="QB102" s="19" t="str">
        <f t="shared" ca="1" si="498"/>
        <v>-</v>
      </c>
      <c r="QC102" s="19" t="str">
        <f t="shared" ca="1" si="724"/>
        <v>-</v>
      </c>
      <c r="QD102" s="19" t="str">
        <f t="shared" ca="1" si="499"/>
        <v>-</v>
      </c>
      <c r="QE102" s="19" t="str">
        <f t="shared" ca="1" si="724"/>
        <v>-</v>
      </c>
      <c r="QF102" s="19" t="str">
        <f t="shared" ca="1" si="724"/>
        <v>-</v>
      </c>
      <c r="QG102" s="19" t="str">
        <f t="shared" ca="1" si="724"/>
        <v>-</v>
      </c>
      <c r="QH102" s="19" t="str">
        <f t="shared" ca="1" si="724"/>
        <v>-</v>
      </c>
      <c r="QI102" s="19" t="str">
        <f t="shared" ca="1" si="724"/>
        <v>-</v>
      </c>
      <c r="QJ102" s="19" t="str">
        <f t="shared" ca="1" si="724"/>
        <v>-</v>
      </c>
      <c r="QK102" s="19" t="str">
        <f t="shared" ca="1" si="724"/>
        <v>-</v>
      </c>
      <c r="QL102" s="19" t="str">
        <f t="shared" ca="1" si="724"/>
        <v>-</v>
      </c>
      <c r="QM102" s="19" t="str">
        <f t="shared" ca="1" si="724"/>
        <v>-</v>
      </c>
      <c r="QN102" s="19" t="str">
        <f t="shared" ca="1" si="724"/>
        <v>-</v>
      </c>
      <c r="QO102" s="19" t="str">
        <f t="shared" ca="1" si="724"/>
        <v>-</v>
      </c>
      <c r="QP102" s="19" t="str">
        <f t="shared" ca="1" si="724"/>
        <v>-</v>
      </c>
      <c r="QQ102" s="19" t="str">
        <f t="shared" ca="1" si="724"/>
        <v>-</v>
      </c>
      <c r="QR102" s="19" t="str">
        <f t="shared" ca="1" si="719"/>
        <v>-</v>
      </c>
      <c r="QS102" s="19" t="str">
        <f t="shared" ca="1" si="719"/>
        <v>-</v>
      </c>
      <c r="QT102" s="19" t="str">
        <f t="shared" ca="1" si="719"/>
        <v>-</v>
      </c>
      <c r="QU102" s="19" t="str">
        <f t="shared" ca="1" si="719"/>
        <v>-</v>
      </c>
      <c r="QV102" s="19" t="str">
        <f t="shared" ca="1" si="719"/>
        <v>-</v>
      </c>
      <c r="QW102" s="19" t="str">
        <f t="shared" ca="1" si="719"/>
        <v>-</v>
      </c>
      <c r="QX102" s="19" t="str">
        <f t="shared" ca="1" si="719"/>
        <v>-</v>
      </c>
      <c r="QY102" s="19" t="str">
        <f t="shared" ca="1" si="735"/>
        <v>-</v>
      </c>
      <c r="QZ102" s="19" t="str">
        <f t="shared" ca="1" si="735"/>
        <v>-</v>
      </c>
      <c r="RA102" s="19" t="str">
        <f t="shared" ca="1" si="735"/>
        <v>-</v>
      </c>
      <c r="RB102" s="19" t="str">
        <f t="shared" ca="1" si="735"/>
        <v>-</v>
      </c>
      <c r="RC102" s="19" t="str">
        <f t="shared" ca="1" si="735"/>
        <v>-</v>
      </c>
      <c r="RD102" s="19" t="str">
        <f t="shared" ca="1" si="735"/>
        <v>-</v>
      </c>
      <c r="RE102" s="19" t="str">
        <f t="shared" ca="1" si="735"/>
        <v>-</v>
      </c>
      <c r="RF102" s="19" t="str">
        <f t="shared" ca="1" si="735"/>
        <v>-</v>
      </c>
      <c r="RG102" s="19" t="str">
        <f t="shared" ca="1" si="735"/>
        <v>-</v>
      </c>
      <c r="RH102" s="19" t="str">
        <f t="shared" ca="1" si="735"/>
        <v>-</v>
      </c>
      <c r="RI102" s="19" t="str">
        <f t="shared" ca="1" si="719"/>
        <v>-</v>
      </c>
      <c r="RJ102" s="19" t="str">
        <f t="shared" ca="1" si="719"/>
        <v>-</v>
      </c>
      <c r="RK102" s="19" t="str">
        <f t="shared" ca="1" si="719"/>
        <v>-</v>
      </c>
      <c r="RL102" s="19" t="str">
        <f t="shared" ca="1" si="719"/>
        <v>-</v>
      </c>
      <c r="RM102" s="19" t="str">
        <f t="shared" ca="1" si="719"/>
        <v>-</v>
      </c>
      <c r="RN102" s="19" t="str">
        <f t="shared" ca="1" si="719"/>
        <v>-</v>
      </c>
      <c r="RO102" s="19" t="str">
        <f t="shared" ca="1" si="719"/>
        <v>-</v>
      </c>
      <c r="RP102" s="19" t="str">
        <f t="shared" ca="1" si="719"/>
        <v>-</v>
      </c>
      <c r="RQ102" s="19" t="str">
        <f t="shared" ca="1" si="500"/>
        <v>-</v>
      </c>
      <c r="RR102" s="19" t="str">
        <f t="shared" ca="1" si="726"/>
        <v>-</v>
      </c>
      <c r="RS102" s="19" t="str">
        <f t="shared" ca="1" si="726"/>
        <v>-</v>
      </c>
      <c r="RT102" s="19" t="str">
        <f t="shared" ca="1" si="726"/>
        <v>-</v>
      </c>
      <c r="RU102" s="19" t="str">
        <f t="shared" ca="1" si="726"/>
        <v>-</v>
      </c>
      <c r="RV102" s="19" t="str">
        <f t="shared" ca="1" si="726"/>
        <v>-</v>
      </c>
      <c r="RW102" s="19" t="str">
        <f t="shared" ca="1" si="726"/>
        <v>-</v>
      </c>
      <c r="RX102" s="19" t="str">
        <f t="shared" ca="1" si="726"/>
        <v>-</v>
      </c>
      <c r="RY102" s="19" t="str">
        <f t="shared" ca="1" si="726"/>
        <v>-</v>
      </c>
      <c r="RZ102" s="19" t="str">
        <f t="shared" ca="1" si="726"/>
        <v>-</v>
      </c>
      <c r="SA102" s="19" t="str">
        <f t="shared" ca="1" si="726"/>
        <v>-</v>
      </c>
      <c r="SB102" s="19" t="str">
        <f t="shared" ca="1" si="726"/>
        <v>-</v>
      </c>
      <c r="SC102" s="19" t="str">
        <f t="shared" ca="1" si="726"/>
        <v>-</v>
      </c>
      <c r="SD102" s="19" t="str">
        <f t="shared" ca="1" si="726"/>
        <v>-</v>
      </c>
      <c r="SE102" s="19" t="str">
        <f t="shared" ca="1" si="726"/>
        <v>-</v>
      </c>
      <c r="SF102" s="19" t="str">
        <f t="shared" ca="1" si="726"/>
        <v>-</v>
      </c>
      <c r="SG102" s="19" t="str">
        <f t="shared" ca="1" si="726"/>
        <v>-</v>
      </c>
      <c r="SH102" s="19" t="str">
        <f t="shared" ca="1" si="720"/>
        <v>-</v>
      </c>
      <c r="SI102" s="12" t="str">
        <f t="shared" ca="1" si="504"/>
        <v>-</v>
      </c>
      <c r="SJ102" s="19" t="str">
        <f t="shared" ca="1" si="720"/>
        <v>-</v>
      </c>
      <c r="SK102" s="19" t="str">
        <f t="shared" ca="1" si="720"/>
        <v>-</v>
      </c>
      <c r="SL102" s="19" t="str">
        <f t="shared" ca="1" si="720"/>
        <v>-</v>
      </c>
      <c r="SM102" s="19" t="str">
        <f t="shared" ca="1" si="736"/>
        <v>-</v>
      </c>
      <c r="SN102" s="19" t="str">
        <f t="shared" ca="1" si="736"/>
        <v>-</v>
      </c>
      <c r="SO102" s="19" t="str">
        <f t="shared" ca="1" si="736"/>
        <v>-</v>
      </c>
      <c r="SP102" s="19" t="str">
        <f t="shared" ca="1" si="736"/>
        <v>-</v>
      </c>
      <c r="SQ102" s="19" t="str">
        <f t="shared" ca="1" si="736"/>
        <v>-</v>
      </c>
      <c r="SR102" s="19" t="str">
        <f t="shared" ca="1" si="736"/>
        <v>-</v>
      </c>
      <c r="SS102" s="19" t="str">
        <f t="shared" ca="1" si="720"/>
        <v>-</v>
      </c>
      <c r="ST102" s="19" t="str">
        <f t="shared" ca="1" si="720"/>
        <v>-</v>
      </c>
      <c r="SU102" s="19" t="str">
        <f t="shared" ca="1" si="720"/>
        <v>-</v>
      </c>
      <c r="SV102" s="19" t="str">
        <f t="shared" ca="1" si="720"/>
        <v>-</v>
      </c>
      <c r="SW102" s="19" t="str">
        <f t="shared" ca="1" si="720"/>
        <v>-</v>
      </c>
      <c r="SX102" s="19" t="str">
        <f t="shared" ca="1" si="720"/>
        <v>-</v>
      </c>
      <c r="SY102" s="19" t="str">
        <f t="shared" ca="1" si="720"/>
        <v>-</v>
      </c>
      <c r="SZ102" s="19" t="str">
        <f t="shared" ca="1" si="720"/>
        <v>-</v>
      </c>
      <c r="TA102" s="19" t="str">
        <f t="shared" ca="1" si="720"/>
        <v>-</v>
      </c>
      <c r="TB102" s="19" t="str">
        <f t="shared" ca="1" si="720"/>
        <v>-</v>
      </c>
      <c r="TC102" s="19" t="str">
        <f t="shared" ca="1" si="503"/>
        <v>-</v>
      </c>
      <c r="TD102" s="19" t="str">
        <f t="shared" ca="1" si="727"/>
        <v>-</v>
      </c>
      <c r="TE102" s="19" t="str">
        <f t="shared" ca="1" si="727"/>
        <v>-</v>
      </c>
      <c r="TF102" s="19" t="str">
        <f t="shared" ca="1" si="727"/>
        <v>-</v>
      </c>
      <c r="TG102" s="19" t="str">
        <f t="shared" ca="1" si="727"/>
        <v>-</v>
      </c>
      <c r="TH102" s="19" t="str">
        <f t="shared" ca="1" si="727"/>
        <v>-</v>
      </c>
      <c r="TI102" s="19" t="str">
        <f t="shared" ca="1" si="727"/>
        <v>-</v>
      </c>
      <c r="TJ102" s="19" t="str">
        <f t="shared" ca="1" si="727"/>
        <v>-</v>
      </c>
      <c r="TK102" s="19" t="str">
        <f t="shared" ca="1" si="727"/>
        <v>-</v>
      </c>
      <c r="TL102" s="19" t="str">
        <f t="shared" ca="1" si="727"/>
        <v>-</v>
      </c>
      <c r="TM102" s="19" t="str">
        <f t="shared" ca="1" si="728"/>
        <v>-</v>
      </c>
      <c r="TN102" s="19" t="str">
        <f t="shared" ca="1" si="728"/>
        <v>-</v>
      </c>
      <c r="TO102" s="19" t="str">
        <f t="shared" ca="1" si="728"/>
        <v>-</v>
      </c>
      <c r="TP102" s="19" t="str">
        <f t="shared" ca="1" si="728"/>
        <v>-</v>
      </c>
      <c r="TQ102" s="19" t="str">
        <f t="shared" ca="1" si="728"/>
        <v>-</v>
      </c>
      <c r="TR102" s="19" t="str">
        <f t="shared" ca="1" si="728"/>
        <v>-</v>
      </c>
      <c r="TS102" s="19" t="str">
        <f t="shared" ca="1" si="727"/>
        <v>-</v>
      </c>
      <c r="TT102" s="19" t="str">
        <f t="shared" ca="1" si="727"/>
        <v>-</v>
      </c>
      <c r="TU102" s="19" t="str">
        <f t="shared" ca="1" si="727"/>
        <v>-</v>
      </c>
      <c r="TV102" s="19" t="str">
        <f t="shared" ca="1" si="727"/>
        <v>-</v>
      </c>
      <c r="TW102" s="19" t="str">
        <f t="shared" ca="1" si="727"/>
        <v>-</v>
      </c>
      <c r="TX102" s="19" t="str">
        <f t="shared" ca="1" si="727"/>
        <v>-</v>
      </c>
      <c r="TY102" s="19" t="str">
        <f t="shared" ca="1" si="727"/>
        <v>-</v>
      </c>
      <c r="TZ102" s="19" t="str">
        <f t="shared" ca="1" si="721"/>
        <v>-</v>
      </c>
      <c r="UA102" s="19" t="str">
        <f t="shared" ca="1" si="721"/>
        <v>-</v>
      </c>
      <c r="UB102" s="19" t="str">
        <f t="shared" ca="1" si="721"/>
        <v>-</v>
      </c>
      <c r="UC102" s="19" t="str">
        <f t="shared" ca="1" si="721"/>
        <v>-</v>
      </c>
      <c r="UD102" s="19" t="str">
        <f t="shared" ca="1" si="721"/>
        <v>-</v>
      </c>
      <c r="UE102" s="19" t="str">
        <f t="shared" ca="1" si="721"/>
        <v>-</v>
      </c>
      <c r="UF102" s="19" t="str">
        <f t="shared" ca="1" si="721"/>
        <v>-</v>
      </c>
      <c r="UG102" s="19" t="str">
        <f t="shared" ca="1" si="721"/>
        <v>-</v>
      </c>
      <c r="UH102" s="19" t="str">
        <f t="shared" ca="1" si="721"/>
        <v>-</v>
      </c>
      <c r="UI102" s="19" t="str">
        <f t="shared" ca="1" si="721"/>
        <v>-</v>
      </c>
      <c r="UJ102" s="19" t="str">
        <f t="shared" ca="1" si="721"/>
        <v>-</v>
      </c>
      <c r="UK102" s="19" t="str">
        <f t="shared" ca="1" si="721"/>
        <v>-</v>
      </c>
      <c r="UL102" s="19" t="str">
        <f t="shared" ca="1" si="721"/>
        <v>-</v>
      </c>
      <c r="UM102" s="19" t="str">
        <f t="shared" ca="1" si="508"/>
        <v>-</v>
      </c>
      <c r="UN102" s="19" t="str">
        <f t="shared" ca="1" si="508"/>
        <v>-</v>
      </c>
      <c r="UO102" s="19" t="str">
        <f t="shared" ca="1" si="508"/>
        <v>-</v>
      </c>
      <c r="UP102" s="19" t="str">
        <f t="shared" ca="1" si="508"/>
        <v>-</v>
      </c>
      <c r="UQ102" s="19" t="str">
        <f t="shared" ca="1" si="508"/>
        <v>-</v>
      </c>
      <c r="UR102" s="19" t="str">
        <f t="shared" ca="1" si="508"/>
        <v>-</v>
      </c>
      <c r="US102" s="12" t="b">
        <f t="shared" ca="1" si="509"/>
        <v>1</v>
      </c>
      <c r="UT102" s="19" t="str">
        <f t="shared" ca="1" si="789"/>
        <v>-</v>
      </c>
      <c r="UU102" s="19" t="str">
        <f t="shared" ca="1" si="789"/>
        <v>-</v>
      </c>
      <c r="UV102" s="19" t="str">
        <f t="shared" ca="1" si="789"/>
        <v>-</v>
      </c>
      <c r="UW102" s="19" t="str">
        <f t="shared" ca="1" si="789"/>
        <v>-</v>
      </c>
      <c r="UX102" s="19" t="str">
        <f t="shared" ca="1" si="789"/>
        <v>-</v>
      </c>
      <c r="UY102" s="19" t="str">
        <f t="shared" ca="1" si="789"/>
        <v>-</v>
      </c>
      <c r="UZ102" s="19" t="str">
        <f t="shared" ca="1" si="789"/>
        <v>-</v>
      </c>
      <c r="VA102" s="19" t="str">
        <f t="shared" ca="1" si="789"/>
        <v>-</v>
      </c>
      <c r="VB102" s="19" t="str">
        <f t="shared" ca="1" si="789"/>
        <v>-</v>
      </c>
      <c r="VC102" s="19" t="str">
        <f t="shared" ca="1" si="789"/>
        <v>-</v>
      </c>
      <c r="VD102" s="19" t="str">
        <f t="shared" ca="1" si="789"/>
        <v>-</v>
      </c>
      <c r="VE102" s="19" t="str">
        <f t="shared" ca="1" si="789"/>
        <v>-</v>
      </c>
      <c r="VF102" s="19" t="str">
        <f t="shared" ca="1" si="789"/>
        <v>-</v>
      </c>
      <c r="VG102" s="19" t="str">
        <f t="shared" ca="1" si="789"/>
        <v>-</v>
      </c>
      <c r="VH102" s="19" t="str">
        <f t="shared" ca="1" si="789"/>
        <v>-</v>
      </c>
      <c r="VI102" s="19" t="str">
        <f t="shared" ca="1" si="789"/>
        <v>-</v>
      </c>
      <c r="VJ102" s="19" t="str">
        <f t="shared" ca="1" si="789"/>
        <v>-</v>
      </c>
      <c r="VK102" s="19" t="str">
        <f t="shared" ca="1" si="789"/>
        <v>-</v>
      </c>
      <c r="VL102" s="19" t="str">
        <f t="shared" ca="1" si="789"/>
        <v>-</v>
      </c>
      <c r="VM102" s="19" t="str">
        <f t="shared" ca="1" si="789"/>
        <v>-</v>
      </c>
      <c r="VN102" s="19" t="str">
        <f t="shared" ca="1" si="789"/>
        <v>-</v>
      </c>
      <c r="VO102" s="19" t="str">
        <f t="shared" ca="1" si="789"/>
        <v>-</v>
      </c>
      <c r="VP102" s="19" t="str">
        <f t="shared" ca="1" si="789"/>
        <v>-</v>
      </c>
      <c r="VQ102" s="19" t="str">
        <f t="shared" ca="1" si="789"/>
        <v>-</v>
      </c>
      <c r="VR102" s="19" t="str">
        <f t="shared" ca="1" si="789"/>
        <v>-</v>
      </c>
      <c r="VS102" s="19" t="str">
        <f t="shared" ca="1" si="789"/>
        <v>-</v>
      </c>
      <c r="VT102" s="19" t="str">
        <f t="shared" ca="1" si="789"/>
        <v>-</v>
      </c>
      <c r="VU102" s="19" t="str">
        <f t="shared" ca="1" si="789"/>
        <v>-</v>
      </c>
      <c r="VV102" s="19" t="str">
        <f t="shared" ca="1" si="789"/>
        <v>-</v>
      </c>
      <c r="VW102" s="19" t="str">
        <f t="shared" ca="1" si="789"/>
        <v>-</v>
      </c>
      <c r="VX102" s="19" t="str">
        <f t="shared" ca="1" si="789"/>
        <v>-</v>
      </c>
      <c r="VY102" s="19" t="str">
        <f t="shared" ca="1" si="789"/>
        <v>-</v>
      </c>
      <c r="VZ102" s="19" t="str">
        <f t="shared" ca="1" si="789"/>
        <v>-</v>
      </c>
      <c r="WA102" s="19" t="str">
        <f t="shared" ca="1" si="789"/>
        <v>-</v>
      </c>
      <c r="WB102" s="19" t="str">
        <f t="shared" ca="1" si="789"/>
        <v>-</v>
      </c>
      <c r="WC102" s="19" t="str">
        <f t="shared" ca="1" si="789"/>
        <v>-</v>
      </c>
      <c r="WD102" s="19" t="str">
        <f t="shared" ca="1" si="789"/>
        <v>-</v>
      </c>
      <c r="WE102" s="19" t="str">
        <f t="shared" ca="1" si="789"/>
        <v>-</v>
      </c>
      <c r="WF102" s="19" t="str">
        <f t="shared" ca="1" si="789"/>
        <v>-</v>
      </c>
      <c r="WG102" s="19" t="str">
        <f t="shared" ca="1" si="789"/>
        <v>-</v>
      </c>
      <c r="WH102" s="19" t="str">
        <f t="shared" ca="1" si="789"/>
        <v>-</v>
      </c>
      <c r="WI102" s="19" t="str">
        <f t="shared" ca="1" si="789"/>
        <v>-</v>
      </c>
      <c r="WJ102" s="19" t="str">
        <f t="shared" ca="1" si="789"/>
        <v>-</v>
      </c>
      <c r="WK102" s="19" t="str">
        <f t="shared" ca="1" si="789"/>
        <v>-</v>
      </c>
      <c r="WL102" s="19" t="str">
        <f t="shared" ca="1" si="789"/>
        <v>-</v>
      </c>
      <c r="WM102" s="19" t="str">
        <f t="shared" ca="1" si="789"/>
        <v>-</v>
      </c>
      <c r="WN102" s="19" t="str">
        <f t="shared" ca="1" si="789"/>
        <v>-</v>
      </c>
      <c r="WO102" s="19" t="str">
        <f t="shared" ca="1" si="789"/>
        <v>-</v>
      </c>
      <c r="WP102" s="19" t="str">
        <f t="shared" ca="1" si="789"/>
        <v>-</v>
      </c>
      <c r="WQ102" s="19" t="str">
        <f t="shared" ca="1" si="789"/>
        <v>-</v>
      </c>
      <c r="WR102" s="19" t="str">
        <f t="shared" ca="1" si="706"/>
        <v>-</v>
      </c>
      <c r="WS102" s="19" t="str">
        <f t="shared" ca="1" si="706"/>
        <v>-</v>
      </c>
      <c r="WT102" s="19" t="str">
        <f t="shared" ca="1" si="706"/>
        <v>-</v>
      </c>
      <c r="WU102" s="19" t="str">
        <f t="shared" ca="1" si="706"/>
        <v>-</v>
      </c>
      <c r="WV102" s="19" t="str">
        <f t="shared" ca="1" si="706"/>
        <v>-</v>
      </c>
      <c r="WW102" s="19" t="str">
        <f t="shared" ca="1" si="766"/>
        <v>-</v>
      </c>
      <c r="WX102" s="19" t="str">
        <f t="shared" ca="1" si="766"/>
        <v>-</v>
      </c>
      <c r="WY102" s="19" t="str">
        <f t="shared" ca="1" si="766"/>
        <v>-</v>
      </c>
      <c r="WZ102" s="19" t="str">
        <f t="shared" ca="1" si="766"/>
        <v>-</v>
      </c>
      <c r="XA102" s="19" t="str">
        <f t="shared" ca="1" si="766"/>
        <v>-</v>
      </c>
      <c r="XB102" s="19" t="str">
        <f t="shared" ca="1" si="766"/>
        <v>-</v>
      </c>
      <c r="XC102" s="19">
        <f t="shared" ca="1" si="716"/>
        <v>0</v>
      </c>
      <c r="XD102" s="599">
        <v>0</v>
      </c>
    </row>
    <row r="103" spans="1:628" hidden="1" outlineLevel="3">
      <c r="A103" s="20">
        <f t="shared" si="790"/>
        <v>98</v>
      </c>
      <c r="B103" s="213">
        <f t="shared" ca="1" si="699"/>
        <v>97</v>
      </c>
      <c r="C103">
        <f>203</f>
        <v>203</v>
      </c>
      <c r="D103" s="531" t="str">
        <f t="shared" ca="1" si="430"/>
        <v>GSW</v>
      </c>
      <c r="E103" s="532" t="b">
        <f t="shared" ca="1" si="660"/>
        <v>1</v>
      </c>
      <c r="F103" t="b">
        <v>0</v>
      </c>
      <c r="G103" t="b">
        <f t="shared" ca="1" si="661"/>
        <v>1</v>
      </c>
      <c r="H103" s="227">
        <f t="shared" ca="1" si="554"/>
        <v>37</v>
      </c>
      <c r="I103" s="227">
        <f t="shared" ca="1" si="737"/>
        <v>1</v>
      </c>
      <c r="J103" s="227">
        <f t="shared" ca="1" si="737"/>
        <v>0</v>
      </c>
      <c r="K103" s="227" t="str">
        <f t="shared" ca="1" si="737"/>
        <v/>
      </c>
      <c r="L103" s="227">
        <f t="shared" ca="1" si="737"/>
        <v>1</v>
      </c>
      <c r="M103" s="227">
        <f t="shared" ca="1" si="513"/>
        <v>2</v>
      </c>
      <c r="N103" s="227">
        <f t="shared" ca="1" si="513"/>
        <v>2</v>
      </c>
      <c r="O103" s="227">
        <f t="shared" ca="1" si="514"/>
        <v>2</v>
      </c>
      <c r="P103" s="227">
        <f t="shared" ca="1" si="515"/>
        <v>3</v>
      </c>
      <c r="Q103" s="227">
        <f t="shared" ca="1" si="516"/>
        <v>2</v>
      </c>
      <c r="R103" s="114">
        <f t="shared" ca="1" si="767"/>
        <v>0</v>
      </c>
      <c r="S103" s="227">
        <f t="shared" ca="1" si="516"/>
        <v>0</v>
      </c>
      <c r="T103" s="227">
        <f t="shared" ca="1" si="516"/>
        <v>0</v>
      </c>
      <c r="U103" s="227">
        <f t="shared" ca="1" si="516"/>
        <v>0</v>
      </c>
      <c r="V103" s="227">
        <f t="shared" ca="1" si="516"/>
        <v>0</v>
      </c>
      <c r="W103" s="227">
        <f t="shared" ref="W103" ca="1" si="793">OFFSET(W103,-1,0)</f>
        <v>0</v>
      </c>
      <c r="X103" s="227">
        <f t="shared" ca="1" si="517"/>
        <v>1</v>
      </c>
      <c r="Y103" s="227">
        <f t="shared" ca="1" si="515"/>
        <v>1</v>
      </c>
      <c r="Z103" s="227">
        <f t="shared" ref="P103:Z128" ca="1" si="794">OFFSET(Z103,-1,0)</f>
        <v>1</v>
      </c>
      <c r="AA103" s="264"/>
      <c r="AB103" s="264"/>
      <c r="AC103" s="264"/>
      <c r="AD103" s="264"/>
      <c r="AE103" s="264"/>
      <c r="AF103" s="227">
        <f t="shared" ca="1" si="518"/>
        <v>0</v>
      </c>
      <c r="AG103" s="264"/>
      <c r="AH103" s="227">
        <f t="shared" ca="1" si="700"/>
        <v>0</v>
      </c>
      <c r="AI103" s="227">
        <f t="shared" ca="1" si="700"/>
        <v>0</v>
      </c>
      <c r="AJ103" s="227">
        <f t="shared" ca="1" si="700"/>
        <v>0</v>
      </c>
      <c r="AK103" s="266">
        <f t="shared" ca="1" si="707"/>
        <v>2</v>
      </c>
      <c r="AL103" s="265">
        <v>0</v>
      </c>
      <c r="AM103" s="265">
        <v>0</v>
      </c>
      <c r="AN103" s="265">
        <v>1</v>
      </c>
      <c r="AO103" s="134">
        <f t="shared" ca="1" si="436"/>
        <v>2</v>
      </c>
      <c r="AP103" s="134">
        <f ca="1">INDEX(CHOOSE($P103,DataAutumn!i.AdultDrys,DataWinter!i.AdultDrys,DataSpring!i.AdultDrys),1,$O103)</f>
        <v>3</v>
      </c>
      <c r="AQ103" s="5">
        <f t="shared" ca="1" si="768"/>
        <v>2</v>
      </c>
      <c r="AR103" s="5">
        <f t="shared" ca="1" si="768"/>
        <v>0</v>
      </c>
      <c r="AS103" s="5">
        <f t="shared" ca="1" si="438"/>
        <v>6</v>
      </c>
      <c r="AT103">
        <f t="shared" ca="1" si="439"/>
        <v>0</v>
      </c>
      <c r="AW103" s="353" t="str">
        <f t="shared" ca="1" si="769"/>
        <v>TemplateFe 00037 GSW MWM     TOL204 Scan2 CFS RR+01% PI00% GP100% WP100% MP100% (T_F33N11L11)</v>
      </c>
      <c r="AX103" s="9" t="str">
        <f ca="1">IF(COUNTIF(AW$5:AW103,AW103)=1,"-","Dup")</f>
        <v>-</v>
      </c>
      <c r="AY103" s="9"/>
      <c r="AZ103" s="19" t="b">
        <f t="shared" ca="1" si="548"/>
        <v>0</v>
      </c>
      <c r="BA103" s="19" t="b">
        <f t="shared" ca="1" si="548"/>
        <v>0</v>
      </c>
      <c r="BB103" s="19" t="b">
        <f t="shared" ca="1" si="548"/>
        <v>0</v>
      </c>
      <c r="BC103" s="19" t="b">
        <f t="shared" ca="1" si="787"/>
        <v>0</v>
      </c>
      <c r="BD103" s="19" t="b">
        <f t="shared" ca="1" si="739"/>
        <v>0</v>
      </c>
      <c r="BE103" s="19" t="b">
        <f t="shared" ca="1" si="739"/>
        <v>0</v>
      </c>
      <c r="BF103" s="19" t="b">
        <f t="shared" ca="1" si="548"/>
        <v>0</v>
      </c>
      <c r="BG103" s="19" t="b">
        <f t="shared" ca="1" si="548"/>
        <v>0</v>
      </c>
      <c r="BH103" s="19" t="b">
        <f t="shared" ca="1" si="548"/>
        <v>0</v>
      </c>
      <c r="BI103" s="9"/>
      <c r="BJ103" s="19" t="b">
        <f t="shared" ca="1" si="718"/>
        <v>1</v>
      </c>
      <c r="BK103" s="19" t="str">
        <f t="shared" ca="1" si="718"/>
        <v>-</v>
      </c>
      <c r="BL103" s="19" t="str">
        <f t="shared" ca="1" si="718"/>
        <v>-</v>
      </c>
      <c r="BM103" s="19" t="str">
        <f t="shared" ca="1" si="718"/>
        <v>-</v>
      </c>
      <c r="BN103" s="19" t="b">
        <f t="shared" ca="1" si="718"/>
        <v>0</v>
      </c>
      <c r="BO103" s="19">
        <f t="shared" ca="1" si="770"/>
        <v>0</v>
      </c>
      <c r="BP103" s="19" t="str">
        <f t="shared" ca="1" si="718"/>
        <v>-</v>
      </c>
      <c r="BQ103" s="19" t="str">
        <f t="shared" ca="1" si="729"/>
        <v>-</v>
      </c>
      <c r="BR103" s="19" t="b">
        <f t="shared" ca="1" si="770"/>
        <v>1</v>
      </c>
      <c r="BS103" s="9"/>
      <c r="BT103" s="19" t="str">
        <f t="shared" ca="1" si="443"/>
        <v>-</v>
      </c>
      <c r="BU103" s="5" t="str">
        <f t="shared" ca="1" si="771"/>
        <v>-</v>
      </c>
      <c r="BV103" s="5">
        <f t="shared" ca="1" si="772"/>
        <v>0</v>
      </c>
      <c r="BW103" s="5">
        <f t="shared" ca="1" si="772"/>
        <v>0</v>
      </c>
      <c r="BX103" s="19" t="str">
        <f t="shared" ca="1" si="773"/>
        <v>-</v>
      </c>
      <c r="BY103" s="19" t="str">
        <f t="shared" ca="1" si="773"/>
        <v>-</v>
      </c>
      <c r="BZ103" s="19" t="str">
        <f t="shared" ca="1" si="773"/>
        <v>-</v>
      </c>
      <c r="CA103" s="5" t="str">
        <f t="shared" ca="1" si="774"/>
        <v>-</v>
      </c>
      <c r="CB103" s="5">
        <f t="shared" ca="1" si="775"/>
        <v>0</v>
      </c>
      <c r="CC103" s="5">
        <f t="shared" ca="1" si="775"/>
        <v>0</v>
      </c>
      <c r="CD103" s="19" t="str">
        <f t="shared" ca="1" si="449"/>
        <v>-</v>
      </c>
      <c r="CE103" s="5" t="str">
        <f t="shared" ca="1" si="776"/>
        <v>-</v>
      </c>
      <c r="CF103" s="5">
        <f t="shared" ca="1" si="777"/>
        <v>0</v>
      </c>
      <c r="CG103" s="19" t="str">
        <f t="shared" ca="1" si="778"/>
        <v>-</v>
      </c>
      <c r="CH103" s="19" t="str">
        <f t="shared" ca="1" si="778"/>
        <v>-</v>
      </c>
      <c r="CI103" s="5">
        <f t="shared" ca="1" si="453"/>
        <v>0</v>
      </c>
      <c r="CJ103" s="19" t="str">
        <f t="shared" ca="1" si="778"/>
        <v>-</v>
      </c>
      <c r="CK103" s="5" t="str">
        <f t="shared" ca="1" si="779"/>
        <v>-</v>
      </c>
      <c r="CL103" s="5">
        <f t="shared" ca="1" si="780"/>
        <v>0</v>
      </c>
      <c r="CM103" s="5">
        <f t="shared" ca="1" si="780"/>
        <v>0</v>
      </c>
      <c r="CN103" s="9"/>
      <c r="CO103" s="19" t="str">
        <f t="shared" ca="1" si="730"/>
        <v>-</v>
      </c>
      <c r="CP103" s="19" t="str">
        <f t="shared" ca="1" si="730"/>
        <v>-</v>
      </c>
      <c r="CQ103" s="19">
        <f t="shared" ca="1" si="457"/>
        <v>1</v>
      </c>
      <c r="CR103" s="19" t="str">
        <f t="shared" ca="1" si="457"/>
        <v>-</v>
      </c>
      <c r="CS103" s="19" t="str">
        <f t="shared" ca="1" si="730"/>
        <v>-</v>
      </c>
      <c r="CT103" s="19" t="str">
        <f t="shared" ca="1" si="730"/>
        <v>-</v>
      </c>
      <c r="CU103" s="19" t="str">
        <f t="shared" ca="1" si="730"/>
        <v>-</v>
      </c>
      <c r="CV103" s="19" t="str">
        <f t="shared" ca="1" si="730"/>
        <v>-</v>
      </c>
      <c r="CW103" s="19" t="str">
        <f t="shared" ca="1" si="730"/>
        <v>-</v>
      </c>
      <c r="CX103" s="19" t="str">
        <f t="shared" ca="1" si="730"/>
        <v>-</v>
      </c>
      <c r="CY103" s="19" t="str">
        <f t="shared" ca="1" si="730"/>
        <v>-</v>
      </c>
      <c r="CZ103" s="19" t="str">
        <f t="shared" ca="1" si="730"/>
        <v>-</v>
      </c>
      <c r="DA103" s="19" t="str">
        <f t="shared" ca="1" si="781"/>
        <v>-</v>
      </c>
      <c r="DB103" s="19" t="str">
        <f t="shared" ca="1" si="781"/>
        <v>-</v>
      </c>
      <c r="DC103" s="19" t="str">
        <f t="shared" ca="1" si="781"/>
        <v>-</v>
      </c>
      <c r="DD103" s="19" t="str">
        <f t="shared" ca="1" si="781"/>
        <v>-</v>
      </c>
      <c r="DE103" s="19" t="str">
        <f t="shared" ca="1" si="781"/>
        <v>-</v>
      </c>
      <c r="DF103" s="19" t="str">
        <f t="shared" ca="1" si="781"/>
        <v>-</v>
      </c>
      <c r="DG103" s="19" t="str">
        <f t="shared" ca="1" si="781"/>
        <v>-</v>
      </c>
      <c r="DH103" s="19" t="str">
        <f t="shared" ca="1" si="781"/>
        <v>-</v>
      </c>
      <c r="DI103" s="19" t="str">
        <f t="shared" ca="1" si="781"/>
        <v>-</v>
      </c>
      <c r="DJ103" s="9"/>
      <c r="DK103" s="19" t="b">
        <f t="shared" ca="1" si="710"/>
        <v>1</v>
      </c>
      <c r="DL103" s="19" t="b">
        <f t="shared" ca="1" si="710"/>
        <v>1</v>
      </c>
      <c r="DM103" s="19" t="b">
        <f t="shared" ca="1" si="710"/>
        <v>1</v>
      </c>
      <c r="DN103" s="583">
        <f t="shared" ca="1" si="711"/>
        <v>2232010000</v>
      </c>
      <c r="DO103" s="19" t="b">
        <f t="shared" ca="1" si="710"/>
        <v>1</v>
      </c>
      <c r="DP103" s="19">
        <f t="shared" ca="1" si="710"/>
        <v>0</v>
      </c>
      <c r="DQ103" s="19" t="b">
        <f t="shared" ca="1" si="710"/>
        <v>0</v>
      </c>
      <c r="DR103" s="583">
        <f t="shared" ca="1" si="702"/>
        <v>223201000036</v>
      </c>
      <c r="DS103" s="430">
        <f t="shared" ca="1" si="740"/>
        <v>652</v>
      </c>
      <c r="DT103" s="430">
        <f t="shared" ca="1" si="740"/>
        <v>686</v>
      </c>
      <c r="DU103" s="430">
        <f t="shared" ca="1" si="740"/>
        <v>721</v>
      </c>
      <c r="DV103" s="142">
        <f t="shared" ca="1" si="741"/>
        <v>378</v>
      </c>
      <c r="DW103" s="142">
        <f t="shared" ca="1" si="741"/>
        <v>413</v>
      </c>
      <c r="DX103" s="142">
        <f t="shared" ca="1" si="741"/>
        <v>448</v>
      </c>
      <c r="DY103" s="19" t="str">
        <f t="shared" ca="1" si="534"/>
        <v>-</v>
      </c>
      <c r="DZ103" s="19" t="str">
        <f t="shared" ca="1" si="663"/>
        <v>-</v>
      </c>
      <c r="EA103" s="19" t="str">
        <f t="shared" ca="1" si="663"/>
        <v>-</v>
      </c>
      <c r="EB103" s="19" t="str">
        <f t="shared" ca="1" si="663"/>
        <v>-</v>
      </c>
      <c r="EC103" s="19" t="str">
        <f t="shared" ca="1" si="663"/>
        <v>-</v>
      </c>
      <c r="ED103" s="19" t="str">
        <f t="shared" ca="1" si="663"/>
        <v>-</v>
      </c>
      <c r="EE103" s="12">
        <v>1</v>
      </c>
      <c r="EF103" s="12">
        <v>1</v>
      </c>
      <c r="EG103" s="19">
        <f t="shared" ca="1" si="550"/>
        <v>0</v>
      </c>
      <c r="EH103" s="19" t="str">
        <f t="shared" ca="1" si="664"/>
        <v>-</v>
      </c>
      <c r="EI103" s="19" t="str">
        <f t="shared" ca="1" si="664"/>
        <v>-</v>
      </c>
      <c r="EJ103" s="19" t="str">
        <f t="shared" ca="1" si="782"/>
        <v>-</v>
      </c>
      <c r="EK103" s="19" t="str">
        <f t="shared" ca="1" si="782"/>
        <v>-</v>
      </c>
      <c r="EL103" s="19" t="str">
        <f t="shared" ca="1" si="782"/>
        <v>-</v>
      </c>
      <c r="EM103" s="19">
        <f t="shared" ca="1" si="665"/>
        <v>0</v>
      </c>
      <c r="EN103" s="19" t="str">
        <f t="shared" ca="1" si="665"/>
        <v>-</v>
      </c>
      <c r="EO103" s="19" t="str">
        <f t="shared" ca="1" si="665"/>
        <v>-</v>
      </c>
      <c r="EP103" s="19" t="str">
        <f t="shared" ca="1" si="723"/>
        <v>-</v>
      </c>
      <c r="EQ103" s="227">
        <f t="shared" ca="1" si="712"/>
        <v>1</v>
      </c>
      <c r="ER103" s="227">
        <f t="shared" ca="1" si="703"/>
        <v>1</v>
      </c>
      <c r="ES103" s="9"/>
      <c r="ET103" s="19" t="str">
        <f t="shared" ca="1" si="701"/>
        <v>-</v>
      </c>
      <c r="EU103" s="19" t="str">
        <f t="shared" ca="1" si="701"/>
        <v>-</v>
      </c>
      <c r="EV103" s="19" t="str">
        <f t="shared" ca="1" si="701"/>
        <v>-</v>
      </c>
      <c r="EW103" s="19" t="str">
        <f t="shared" ca="1" si="701"/>
        <v>-</v>
      </c>
      <c r="EX103" s="19" t="str">
        <f t="shared" ca="1" si="701"/>
        <v>-</v>
      </c>
      <c r="EY103" s="19" t="str">
        <f t="shared" ca="1" si="701"/>
        <v>-</v>
      </c>
      <c r="EZ103" s="19" t="str">
        <f t="shared" ca="1" si="701"/>
        <v>-</v>
      </c>
      <c r="FA103" s="19" t="str">
        <f t="shared" ca="1" si="701"/>
        <v>-</v>
      </c>
      <c r="FB103" s="19" t="str">
        <f t="shared" ca="1" si="701"/>
        <v>-</v>
      </c>
      <c r="FC103" s="19" t="str">
        <f t="shared" ca="1" si="701"/>
        <v>-</v>
      </c>
      <c r="FD103" s="19" t="str">
        <f t="shared" ca="1" si="701"/>
        <v>-</v>
      </c>
      <c r="FE103" s="19" t="str">
        <f t="shared" ca="1" si="701"/>
        <v>-</v>
      </c>
      <c r="FF103" s="19">
        <f t="shared" ca="1" si="717"/>
        <v>0</v>
      </c>
      <c r="FG103" s="19">
        <f t="shared" ca="1" si="717"/>
        <v>0</v>
      </c>
      <c r="FH103" s="19">
        <f t="shared" ca="1" si="717"/>
        <v>0</v>
      </c>
      <c r="FI103" s="114">
        <f t="shared" ca="1" si="742"/>
        <v>0</v>
      </c>
      <c r="FJ103" s="114">
        <f t="shared" ca="1" si="742"/>
        <v>0</v>
      </c>
      <c r="FK103" s="114">
        <f t="shared" ca="1" si="742"/>
        <v>0</v>
      </c>
      <c r="FL103" s="114">
        <f t="shared" ca="1" si="742"/>
        <v>0</v>
      </c>
      <c r="FM103" s="114">
        <f t="shared" ca="1" si="742"/>
        <v>0</v>
      </c>
      <c r="FN103" s="536">
        <f t="shared" ca="1" si="668"/>
        <v>0</v>
      </c>
      <c r="FO103" s="114">
        <f t="shared" ca="1" si="743"/>
        <v>0</v>
      </c>
      <c r="FP103" s="114">
        <f t="shared" ca="1" si="743"/>
        <v>0</v>
      </c>
      <c r="FQ103" s="114">
        <f t="shared" ca="1" si="743"/>
        <v>0</v>
      </c>
      <c r="FR103" s="114">
        <f t="shared" ca="1" si="743"/>
        <v>0</v>
      </c>
      <c r="FS103" s="114">
        <f t="shared" ca="1" si="743"/>
        <v>0</v>
      </c>
      <c r="FT103" s="536">
        <f t="shared" ca="1" si="670"/>
        <v>0</v>
      </c>
      <c r="FU103" s="114">
        <f t="shared" ca="1" si="744"/>
        <v>0</v>
      </c>
      <c r="FV103" s="114">
        <f t="shared" ca="1" si="744"/>
        <v>0</v>
      </c>
      <c r="FW103" s="114">
        <f t="shared" ca="1" si="744"/>
        <v>0</v>
      </c>
      <c r="FX103" s="114">
        <f t="shared" ca="1" si="744"/>
        <v>0</v>
      </c>
      <c r="FY103" s="114">
        <f t="shared" ca="1" si="744"/>
        <v>0</v>
      </c>
      <c r="FZ103" s="536">
        <f t="shared" ca="1" si="672"/>
        <v>0</v>
      </c>
      <c r="GA103" s="114">
        <f t="shared" ca="1" si="745"/>
        <v>0</v>
      </c>
      <c r="GB103" s="114">
        <f t="shared" ca="1" si="745"/>
        <v>0</v>
      </c>
      <c r="GC103" s="114">
        <f t="shared" ca="1" si="745"/>
        <v>0</v>
      </c>
      <c r="GD103" s="114">
        <f t="shared" ca="1" si="745"/>
        <v>0</v>
      </c>
      <c r="GE103" s="114">
        <f t="shared" ca="1" si="745"/>
        <v>0</v>
      </c>
      <c r="GF103" s="536">
        <f t="shared" ca="1" si="674"/>
        <v>0</v>
      </c>
      <c r="GG103" s="114">
        <f t="shared" ca="1" si="746"/>
        <v>0</v>
      </c>
      <c r="GH103" s="114">
        <f t="shared" ca="1" si="746"/>
        <v>0</v>
      </c>
      <c r="GI103" s="114">
        <f t="shared" ca="1" si="746"/>
        <v>0</v>
      </c>
      <c r="GJ103" s="114">
        <f t="shared" ca="1" si="746"/>
        <v>0</v>
      </c>
      <c r="GK103" s="114">
        <f t="shared" ca="1" si="746"/>
        <v>0</v>
      </c>
      <c r="GL103" s="536">
        <f t="shared" ca="1" si="676"/>
        <v>0</v>
      </c>
      <c r="GM103" s="114">
        <f t="shared" ca="1" si="747"/>
        <v>0</v>
      </c>
      <c r="GN103" s="114">
        <f t="shared" ca="1" si="747"/>
        <v>0</v>
      </c>
      <c r="GO103" s="114">
        <f t="shared" ca="1" si="747"/>
        <v>0</v>
      </c>
      <c r="GP103" s="114">
        <f t="shared" ca="1" si="747"/>
        <v>0</v>
      </c>
      <c r="GQ103" s="114">
        <f t="shared" ca="1" si="747"/>
        <v>0</v>
      </c>
      <c r="GR103" s="536">
        <f t="shared" ca="1" si="678"/>
        <v>0</v>
      </c>
      <c r="GS103" s="115">
        <f t="shared" ca="1" si="679"/>
        <v>0</v>
      </c>
      <c r="GT103" s="115">
        <f t="shared" ca="1" si="679"/>
        <v>0</v>
      </c>
      <c r="GU103" s="115">
        <f t="shared" ca="1" si="679"/>
        <v>0</v>
      </c>
      <c r="GV103" s="115">
        <f t="shared" ca="1" si="679"/>
        <v>0</v>
      </c>
      <c r="GW103" s="553">
        <f t="shared" ca="1" si="748"/>
        <v>0</v>
      </c>
      <c r="GX103" s="553">
        <f t="shared" ca="1" si="748"/>
        <v>0</v>
      </c>
      <c r="GY103" s="553">
        <f t="shared" ca="1" si="748"/>
        <v>0</v>
      </c>
      <c r="GZ103" s="553">
        <f t="shared" ca="1" si="748"/>
        <v>0</v>
      </c>
      <c r="HA103" s="553">
        <f t="shared" ca="1" si="748"/>
        <v>0</v>
      </c>
      <c r="HB103" s="553">
        <f t="shared" ca="1" si="748"/>
        <v>0</v>
      </c>
      <c r="HC103" s="553">
        <f t="shared" ca="1" si="748"/>
        <v>0</v>
      </c>
      <c r="HD103" s="553">
        <f t="shared" ca="1" si="748"/>
        <v>0</v>
      </c>
      <c r="HE103" s="553">
        <f t="shared" ca="1" si="748"/>
        <v>0</v>
      </c>
      <c r="HF103" s="553">
        <f t="shared" ca="1" si="748"/>
        <v>0</v>
      </c>
      <c r="HG103" s="553">
        <f t="shared" ca="1" si="749"/>
        <v>0</v>
      </c>
      <c r="HH103" s="553">
        <f t="shared" ca="1" si="749"/>
        <v>0</v>
      </c>
      <c r="HI103" s="553">
        <f t="shared" ca="1" si="749"/>
        <v>0</v>
      </c>
      <c r="HJ103" s="553">
        <f t="shared" ca="1" si="749"/>
        <v>0</v>
      </c>
      <c r="HK103" s="553">
        <f t="shared" ca="1" si="749"/>
        <v>0</v>
      </c>
      <c r="HL103" s="553">
        <f t="shared" ca="1" si="749"/>
        <v>0</v>
      </c>
      <c r="HM103" s="553">
        <f t="shared" ca="1" si="749"/>
        <v>0</v>
      </c>
      <c r="HN103" s="553">
        <f t="shared" ca="1" si="749"/>
        <v>0</v>
      </c>
      <c r="HO103" s="553">
        <f t="shared" ca="1" si="749"/>
        <v>0</v>
      </c>
      <c r="HP103" s="553">
        <f t="shared" ca="1" si="749"/>
        <v>0</v>
      </c>
      <c r="HQ103" s="19">
        <f t="shared" ca="1" si="682"/>
        <v>0</v>
      </c>
      <c r="HR103" s="114">
        <f t="shared" ca="1" si="750"/>
        <v>0</v>
      </c>
      <c r="HS103" s="114">
        <f t="shared" ca="1" si="750"/>
        <v>0</v>
      </c>
      <c r="HT103" s="114">
        <f t="shared" ca="1" si="750"/>
        <v>0</v>
      </c>
      <c r="HU103" s="114">
        <f t="shared" ca="1" si="750"/>
        <v>0</v>
      </c>
      <c r="HV103" s="114">
        <f t="shared" ca="1" si="750"/>
        <v>0</v>
      </c>
      <c r="HW103" s="536">
        <f t="shared" ca="1" si="684"/>
        <v>0</v>
      </c>
      <c r="HX103" s="114">
        <f t="shared" ca="1" si="751"/>
        <v>0</v>
      </c>
      <c r="HY103" s="114">
        <f t="shared" ca="1" si="751"/>
        <v>0</v>
      </c>
      <c r="HZ103" s="114">
        <f t="shared" ca="1" si="751"/>
        <v>0</v>
      </c>
      <c r="IA103" s="114">
        <f t="shared" ca="1" si="751"/>
        <v>0</v>
      </c>
      <c r="IB103" s="114">
        <f t="shared" ca="1" si="751"/>
        <v>0</v>
      </c>
      <c r="IC103" s="536">
        <f t="shared" ca="1" si="686"/>
        <v>0</v>
      </c>
      <c r="ID103" s="114">
        <f t="shared" ca="1" si="752"/>
        <v>0</v>
      </c>
      <c r="IE103" s="114">
        <f t="shared" ca="1" si="752"/>
        <v>0</v>
      </c>
      <c r="IF103" s="114">
        <f t="shared" ca="1" si="752"/>
        <v>0</v>
      </c>
      <c r="IG103" s="114">
        <f t="shared" ca="1" si="752"/>
        <v>0</v>
      </c>
      <c r="IH103" s="114">
        <f t="shared" ca="1" si="752"/>
        <v>0</v>
      </c>
      <c r="II103" s="536">
        <f t="shared" ca="1" si="688"/>
        <v>0</v>
      </c>
      <c r="IJ103" s="114">
        <f t="shared" ca="1" si="753"/>
        <v>0</v>
      </c>
      <c r="IK103" s="114">
        <f t="shared" ca="1" si="753"/>
        <v>0</v>
      </c>
      <c r="IL103" s="114">
        <f t="shared" ca="1" si="753"/>
        <v>0</v>
      </c>
      <c r="IM103" s="114">
        <f t="shared" ca="1" si="753"/>
        <v>0</v>
      </c>
      <c r="IN103" s="114">
        <f t="shared" ca="1" si="753"/>
        <v>0</v>
      </c>
      <c r="IO103" s="536">
        <f t="shared" ca="1" si="690"/>
        <v>0</v>
      </c>
      <c r="IP103" s="114">
        <f t="shared" ca="1" si="754"/>
        <v>0</v>
      </c>
      <c r="IQ103" s="114">
        <f t="shared" ca="1" si="754"/>
        <v>0</v>
      </c>
      <c r="IR103" s="114">
        <f t="shared" ca="1" si="754"/>
        <v>0</v>
      </c>
      <c r="IS103" s="114">
        <f t="shared" ca="1" si="754"/>
        <v>0</v>
      </c>
      <c r="IT103" s="114">
        <f t="shared" ca="1" si="754"/>
        <v>0</v>
      </c>
      <c r="IU103" s="536">
        <f t="shared" ca="1" si="692"/>
        <v>0</v>
      </c>
      <c r="IV103" s="114">
        <f t="shared" ca="1" si="755"/>
        <v>0</v>
      </c>
      <c r="IW103" s="114">
        <f t="shared" ca="1" si="755"/>
        <v>0</v>
      </c>
      <c r="IX103" s="114">
        <f t="shared" ca="1" si="755"/>
        <v>0</v>
      </c>
      <c r="IY103" s="114">
        <f t="shared" ca="1" si="755"/>
        <v>0</v>
      </c>
      <c r="IZ103" s="114">
        <f t="shared" ca="1" si="755"/>
        <v>0</v>
      </c>
      <c r="JA103" s="536">
        <f t="shared" ca="1" si="694"/>
        <v>0</v>
      </c>
      <c r="JB103" s="115">
        <f t="shared" ca="1" si="695"/>
        <v>0</v>
      </c>
      <c r="JC103" s="115">
        <f t="shared" ca="1" si="695"/>
        <v>0</v>
      </c>
      <c r="JD103" s="115">
        <f t="shared" ca="1" si="695"/>
        <v>0</v>
      </c>
      <c r="JE103" s="115">
        <f t="shared" ca="1" si="695"/>
        <v>0</v>
      </c>
      <c r="JF103" s="553">
        <f t="shared" ca="1" si="756"/>
        <v>0</v>
      </c>
      <c r="JG103" s="553">
        <f t="shared" ca="1" si="756"/>
        <v>-0.75</v>
      </c>
      <c r="JH103" s="553">
        <f t="shared" ca="1" si="756"/>
        <v>0</v>
      </c>
      <c r="JI103" s="553">
        <f t="shared" ca="1" si="756"/>
        <v>0</v>
      </c>
      <c r="JJ103" s="553">
        <f t="shared" ca="1" si="756"/>
        <v>0</v>
      </c>
      <c r="JK103" s="553">
        <f t="shared" ca="1" si="756"/>
        <v>0</v>
      </c>
      <c r="JL103" s="553">
        <f t="shared" ca="1" si="756"/>
        <v>-0.75</v>
      </c>
      <c r="JM103" s="553">
        <f t="shared" ca="1" si="756"/>
        <v>0</v>
      </c>
      <c r="JN103" s="553">
        <f t="shared" ca="1" si="756"/>
        <v>0</v>
      </c>
      <c r="JO103" s="553">
        <f t="shared" ca="1" si="756"/>
        <v>0</v>
      </c>
      <c r="JP103" s="553">
        <f t="shared" ca="1" si="757"/>
        <v>0</v>
      </c>
      <c r="JQ103" s="553">
        <f t="shared" ca="1" si="757"/>
        <v>-0.75</v>
      </c>
      <c r="JR103" s="553">
        <f t="shared" ca="1" si="757"/>
        <v>0</v>
      </c>
      <c r="JS103" s="553">
        <f t="shared" ca="1" si="757"/>
        <v>0</v>
      </c>
      <c r="JT103" s="553">
        <f t="shared" ca="1" si="757"/>
        <v>0</v>
      </c>
      <c r="JU103" s="553">
        <f t="shared" ca="1" si="757"/>
        <v>0</v>
      </c>
      <c r="JV103" s="553">
        <f t="shared" ca="1" si="757"/>
        <v>-0.75</v>
      </c>
      <c r="JW103" s="553">
        <f t="shared" ca="1" si="757"/>
        <v>0</v>
      </c>
      <c r="JX103" s="553">
        <f t="shared" ca="1" si="757"/>
        <v>0</v>
      </c>
      <c r="JY103" s="553">
        <f t="shared" ca="1" si="757"/>
        <v>0</v>
      </c>
      <c r="JZ103" s="19">
        <f t="shared" ca="1" si="791"/>
        <v>0</v>
      </c>
      <c r="KA103" s="5">
        <f t="shared" ca="1" si="472"/>
        <v>67</v>
      </c>
      <c r="KB103" s="9"/>
      <c r="KC103" s="5">
        <f t="shared" ca="1" si="758"/>
        <v>1</v>
      </c>
      <c r="KD103" s="5" t="b">
        <f t="shared" ca="1" si="758"/>
        <v>0</v>
      </c>
      <c r="KE103" s="19">
        <f t="shared" ca="1" si="713"/>
        <v>0</v>
      </c>
      <c r="KF103" s="5">
        <f t="shared" ca="1" si="783"/>
        <v>0</v>
      </c>
      <c r="KG103" s="5">
        <f t="shared" ca="1" si="475"/>
        <v>1.2500000000000001E-2</v>
      </c>
      <c r="KH103" s="19">
        <f t="shared" ca="1" si="476"/>
        <v>0</v>
      </c>
      <c r="KI103" s="19">
        <f t="shared" ca="1" si="476"/>
        <v>0</v>
      </c>
      <c r="KJ103" s="19" t="str">
        <f t="shared" ca="1" si="476"/>
        <v>-</v>
      </c>
      <c r="KK103" s="19" t="str">
        <f t="shared" ca="1" si="731"/>
        <v>-</v>
      </c>
      <c r="KL103" s="19" t="str">
        <f t="shared" ca="1" si="731"/>
        <v>-</v>
      </c>
      <c r="KM103" s="19" t="str">
        <f t="shared" ca="1" si="731"/>
        <v>-</v>
      </c>
      <c r="KN103" s="19" t="str">
        <f t="shared" ca="1" si="731"/>
        <v>-</v>
      </c>
      <c r="KO103" s="19" t="str">
        <f t="shared" ca="1" si="731"/>
        <v>-</v>
      </c>
      <c r="KP103" s="19" t="str">
        <f t="shared" ca="1" si="731"/>
        <v>-</v>
      </c>
      <c r="KQ103" s="19" t="str">
        <f t="shared" ca="1" si="731"/>
        <v>-</v>
      </c>
      <c r="KR103" s="19" t="str">
        <f t="shared" ca="1" si="731"/>
        <v>-</v>
      </c>
      <c r="KS103" s="19" t="str">
        <f t="shared" ca="1" si="731"/>
        <v>-</v>
      </c>
      <c r="KT103" s="19" t="str">
        <f t="shared" ca="1" si="731"/>
        <v>-</v>
      </c>
      <c r="KU103" s="19" t="str">
        <f t="shared" ca="1" si="731"/>
        <v>-</v>
      </c>
      <c r="KV103" s="19" t="str">
        <f t="shared" ca="1" si="731"/>
        <v>-</v>
      </c>
      <c r="KW103" s="19">
        <f t="shared" ca="1" si="785"/>
        <v>1</v>
      </c>
      <c r="KX103" s="19">
        <f t="shared" ca="1" si="713"/>
        <v>0</v>
      </c>
      <c r="KY103" s="19">
        <f t="shared" ca="1" si="478"/>
        <v>1</v>
      </c>
      <c r="KZ103" s="19">
        <f t="shared" ca="1" si="785"/>
        <v>1</v>
      </c>
      <c r="LA103" s="19">
        <f t="shared" ca="1" si="785"/>
        <v>1</v>
      </c>
      <c r="LB103" s="19">
        <f t="shared" ca="1" si="785"/>
        <v>1</v>
      </c>
      <c r="LC103" s="19">
        <f t="shared" ca="1" si="785"/>
        <v>0</v>
      </c>
      <c r="LD103" s="19">
        <f t="shared" ca="1" si="785"/>
        <v>1</v>
      </c>
      <c r="LE103" s="19">
        <f t="shared" ca="1" si="785"/>
        <v>0</v>
      </c>
      <c r="LF103" s="19">
        <f t="shared" ca="1" si="785"/>
        <v>0</v>
      </c>
      <c r="LG103" s="19">
        <f t="shared" ca="1" si="759"/>
        <v>1</v>
      </c>
      <c r="LH103" s="19">
        <f t="shared" ca="1" si="759"/>
        <v>0</v>
      </c>
      <c r="LI103" s="19">
        <f t="shared" ca="1" si="759"/>
        <v>0</v>
      </c>
      <c r="LJ103" s="19">
        <f t="shared" ca="1" si="759"/>
        <v>0</v>
      </c>
      <c r="LK103" s="19">
        <f t="shared" ca="1" si="759"/>
        <v>0</v>
      </c>
      <c r="LL103" s="19">
        <f t="shared" ca="1" si="759"/>
        <v>1</v>
      </c>
      <c r="LM103" s="19">
        <f t="shared" ca="1" si="759"/>
        <v>0</v>
      </c>
      <c r="LN103" s="19">
        <f t="shared" ca="1" si="759"/>
        <v>1</v>
      </c>
      <c r="LO103" s="19">
        <f t="shared" ca="1" si="713"/>
        <v>0</v>
      </c>
      <c r="LP103" s="19">
        <f t="shared" ca="1" si="713"/>
        <v>0</v>
      </c>
      <c r="LQ103" s="19">
        <f t="shared" ca="1" si="713"/>
        <v>0</v>
      </c>
      <c r="LR103" s="19">
        <f t="shared" ca="1" si="713"/>
        <v>0</v>
      </c>
      <c r="LS103" s="19">
        <f t="shared" ca="1" si="713"/>
        <v>0</v>
      </c>
      <c r="LT103" s="19">
        <f t="shared" ca="1" si="713"/>
        <v>0</v>
      </c>
      <c r="LU103" s="19">
        <f t="shared" ca="1" si="713"/>
        <v>0</v>
      </c>
      <c r="LV103" s="19">
        <f t="shared" ca="1" si="713"/>
        <v>0</v>
      </c>
      <c r="LW103" s="19">
        <f t="shared" ca="1" si="713"/>
        <v>0</v>
      </c>
      <c r="LX103" s="19">
        <f t="shared" ca="1" si="792"/>
        <v>0</v>
      </c>
      <c r="LY103" s="19">
        <f t="shared" ca="1" si="792"/>
        <v>0</v>
      </c>
      <c r="LZ103" s="19">
        <f t="shared" ca="1" si="792"/>
        <v>0</v>
      </c>
      <c r="MA103" s="19">
        <f t="shared" ca="1" si="792"/>
        <v>0</v>
      </c>
      <c r="MB103" s="19">
        <f t="shared" ca="1" si="792"/>
        <v>0</v>
      </c>
      <c r="MC103" s="19">
        <f t="shared" ca="1" si="792"/>
        <v>0</v>
      </c>
      <c r="MD103" s="19">
        <f t="shared" ca="1" si="792"/>
        <v>0</v>
      </c>
      <c r="ME103" s="19">
        <f t="shared" ca="1" si="792"/>
        <v>0</v>
      </c>
      <c r="MF103" s="19">
        <f t="shared" ca="1" si="792"/>
        <v>0</v>
      </c>
      <c r="MG103" s="19">
        <f t="shared" ca="1" si="760"/>
        <v>0</v>
      </c>
      <c r="MH103" s="19">
        <f t="shared" ca="1" si="760"/>
        <v>0</v>
      </c>
      <c r="MI103" s="19">
        <f t="shared" ca="1" si="704"/>
        <v>0</v>
      </c>
      <c r="MJ103" s="5">
        <f t="shared" ca="1" si="761"/>
        <v>0</v>
      </c>
      <c r="MK103" s="5">
        <f t="shared" ca="1" si="761"/>
        <v>6.25E-2</v>
      </c>
      <c r="ML103" s="5">
        <f t="shared" ca="1" si="761"/>
        <v>6.25E-2</v>
      </c>
      <c r="MM103" s="5">
        <f t="shared" ca="1" si="761"/>
        <v>6.25E-2</v>
      </c>
      <c r="MN103" s="19">
        <f t="shared" ca="1" si="418"/>
        <v>0</v>
      </c>
      <c r="MO103" s="19">
        <f t="shared" ca="1" si="704"/>
        <v>0</v>
      </c>
      <c r="MP103" s="19">
        <f t="shared" ca="1" si="370"/>
        <v>0</v>
      </c>
      <c r="MQ103" s="19">
        <f t="shared" ca="1" si="370"/>
        <v>0</v>
      </c>
      <c r="MR103" s="19">
        <f t="shared" ca="1" si="370"/>
        <v>0</v>
      </c>
      <c r="MS103" s="19">
        <f t="shared" ca="1" si="370"/>
        <v>0</v>
      </c>
      <c r="MT103" s="19">
        <f t="shared" ca="1" si="704"/>
        <v>0</v>
      </c>
      <c r="MU103" s="19">
        <f t="shared" ca="1" si="704"/>
        <v>1</v>
      </c>
      <c r="MV103" s="19">
        <f t="shared" ca="1" si="762"/>
        <v>0</v>
      </c>
      <c r="MW103" s="19">
        <f t="shared" ca="1" si="762"/>
        <v>0</v>
      </c>
      <c r="MX103" s="19">
        <f t="shared" ca="1" si="762"/>
        <v>0</v>
      </c>
      <c r="MY103" s="19">
        <f t="shared" ca="1" si="704"/>
        <v>0</v>
      </c>
      <c r="MZ103" s="19">
        <f t="shared" ca="1" si="704"/>
        <v>1</v>
      </c>
      <c r="NA103" s="9"/>
      <c r="NB103" s="5" t="b">
        <f t="shared" ca="1" si="784"/>
        <v>0</v>
      </c>
      <c r="NC103" s="19" t="str">
        <f t="shared" ca="1" si="373"/>
        <v>-</v>
      </c>
      <c r="ND103" s="19" t="str">
        <f t="shared" ca="1" si="373"/>
        <v>-</v>
      </c>
      <c r="NE103" s="5" t="b">
        <f t="shared" ca="1" si="763"/>
        <v>0</v>
      </c>
      <c r="NF103" s="5" t="b">
        <f t="shared" ca="1" si="763"/>
        <v>0</v>
      </c>
      <c r="NG103" s="5" t="b">
        <f t="shared" ca="1" si="763"/>
        <v>1</v>
      </c>
      <c r="NH103" s="134">
        <f t="shared" ca="1" si="764"/>
        <v>2</v>
      </c>
      <c r="NI103" s="134">
        <f t="shared" ca="1" si="764"/>
        <v>2</v>
      </c>
      <c r="NJ103" s="5" t="b">
        <f t="shared" ca="1" si="610"/>
        <v>0</v>
      </c>
      <c r="NK103" s="5" t="b">
        <f t="shared" ca="1" si="610"/>
        <v>1</v>
      </c>
      <c r="NL103" s="5" t="b">
        <f t="shared" ca="1" si="610"/>
        <v>1</v>
      </c>
      <c r="NM103" s="5" t="b">
        <f t="shared" ca="1" si="610"/>
        <v>0</v>
      </c>
      <c r="NN103" s="5">
        <f t="shared" ca="1" si="788"/>
        <v>1</v>
      </c>
      <c r="NO103" s="5">
        <f t="shared" ca="1" si="788"/>
        <v>0</v>
      </c>
      <c r="NP103" s="5" t="b">
        <f t="shared" ca="1" si="612"/>
        <v>0</v>
      </c>
      <c r="NQ103" s="5" t="str" cm="1">
        <f t="array" aca="1" ref="NQ103" ca="1">IF(OR(NR103:NY103&lt;&gt;"-"),TRUE,"-")</f>
        <v>-</v>
      </c>
      <c r="NR103" s="19" t="str">
        <f t="shared" ca="1" si="632"/>
        <v>-</v>
      </c>
      <c r="NS103" s="19" t="str">
        <f t="shared" ca="1" si="632"/>
        <v>-</v>
      </c>
      <c r="NT103" s="19" t="str">
        <f t="shared" ca="1" si="632"/>
        <v>-</v>
      </c>
      <c r="NU103" s="19" t="str">
        <f t="shared" ca="1" si="632"/>
        <v>-</v>
      </c>
      <c r="NV103" s="19" t="str">
        <f t="shared" ca="1" si="632"/>
        <v>-</v>
      </c>
      <c r="NW103" s="19" t="str">
        <f t="shared" ca="1" si="632"/>
        <v>-</v>
      </c>
      <c r="NX103" s="19" t="str">
        <f t="shared" ca="1" si="632"/>
        <v>-</v>
      </c>
      <c r="NY103" s="19" t="str">
        <f t="shared" ca="1" si="632"/>
        <v>-</v>
      </c>
      <c r="NZ103" s="5" t="b">
        <f t="array" aca="1" ref="NZ103" ca="1">IF(OR(OA103:OG103&lt;&gt;"-"),TRUE,"-")</f>
        <v>1</v>
      </c>
      <c r="OA103" s="19">
        <f t="shared" ca="1" si="732"/>
        <v>0</v>
      </c>
      <c r="OB103" s="19">
        <f t="shared" ca="1" si="732"/>
        <v>999999</v>
      </c>
      <c r="OC103" s="19">
        <f t="shared" ca="1" si="732"/>
        <v>999999</v>
      </c>
      <c r="OD103" s="19">
        <f t="shared" ca="1" si="732"/>
        <v>999999</v>
      </c>
      <c r="OE103" s="19">
        <f t="shared" ca="1" si="732"/>
        <v>999999</v>
      </c>
      <c r="OF103" s="19">
        <f t="shared" ca="1" si="732"/>
        <v>999999</v>
      </c>
      <c r="OG103" s="19">
        <f t="shared" ca="1" si="732"/>
        <v>999999</v>
      </c>
      <c r="OH103" s="5" t="str">
        <f t="array" aca="1" ref="OH103" ca="1">IF(OR(OI103:OJ103&lt;&gt;"-"),TRUE,"-")</f>
        <v>-</v>
      </c>
      <c r="OI103" s="19" t="str">
        <f t="shared" ca="1" si="626"/>
        <v>-</v>
      </c>
      <c r="OJ103" s="19" t="str">
        <f t="shared" ca="1" si="626"/>
        <v>-</v>
      </c>
      <c r="OK103" s="19" t="b">
        <f t="shared" ca="1" si="732"/>
        <v>1</v>
      </c>
      <c r="OL103" s="19">
        <f t="shared" ca="1" si="732"/>
        <v>0</v>
      </c>
      <c r="OM103" s="5" t="str">
        <f t="shared" ca="1" si="765"/>
        <v>-</v>
      </c>
      <c r="ON103" s="5" t="str">
        <f t="shared" ca="1" si="765"/>
        <v>-</v>
      </c>
      <c r="OO103" s="5" t="str">
        <f t="shared" ca="1" si="765"/>
        <v>-</v>
      </c>
      <c r="OP103" s="5" t="str">
        <f t="shared" ca="1" si="765"/>
        <v>-</v>
      </c>
      <c r="OQ103" s="19" t="str">
        <f t="shared" ca="1" si="386"/>
        <v>-</v>
      </c>
      <c r="OR103" s="19" t="str">
        <f t="shared" ca="1" si="386"/>
        <v>-</v>
      </c>
      <c r="OS103" s="19" t="str">
        <f t="shared" ca="1" si="386"/>
        <v>-</v>
      </c>
      <c r="OT103" s="19" t="str">
        <f t="shared" ca="1" si="386"/>
        <v>-</v>
      </c>
      <c r="OU103" s="19">
        <f t="shared" ca="1" si="386"/>
        <v>0</v>
      </c>
      <c r="OV103" s="19" t="str">
        <f t="shared" ca="1" si="386"/>
        <v>-</v>
      </c>
      <c r="OW103" s="5" t="str">
        <f t="shared" ca="1" si="733"/>
        <v>-</v>
      </c>
      <c r="OX103" s="5">
        <f t="shared" ca="1" si="733"/>
        <v>500</v>
      </c>
      <c r="OY103" s="5">
        <f t="shared" ca="1" si="733"/>
        <v>500</v>
      </c>
      <c r="OZ103" s="5" t="str">
        <f t="shared" ca="1" si="733"/>
        <v>-</v>
      </c>
      <c r="PA103" s="5" t="str">
        <f t="shared" ca="1" si="733"/>
        <v>-</v>
      </c>
      <c r="PB103" s="5" t="str">
        <f t="shared" ca="1" si="733"/>
        <v>-</v>
      </c>
      <c r="PC103" s="5">
        <f t="shared" ca="1" si="492"/>
        <v>1.5</v>
      </c>
      <c r="PD103" s="9"/>
      <c r="PE103" s="19">
        <f t="shared" ca="1" si="714"/>
        <v>50</v>
      </c>
      <c r="PF103" s="19">
        <f t="shared" ca="1" si="715"/>
        <v>50</v>
      </c>
      <c r="PG103" s="19">
        <f t="shared" ca="1" si="715"/>
        <v>50</v>
      </c>
      <c r="PH103" s="19">
        <f t="shared" ca="1" si="715"/>
        <v>50</v>
      </c>
      <c r="PI103" s="19">
        <f t="shared" ca="1" si="698"/>
        <v>1</v>
      </c>
      <c r="PJ103" s="5">
        <f t="shared" ca="1" si="493"/>
        <v>1</v>
      </c>
      <c r="PK103" s="19">
        <f t="shared" ca="1" si="494"/>
        <v>1</v>
      </c>
      <c r="PL103" s="9"/>
      <c r="PM103" s="19" t="b">
        <f t="shared" ca="1" si="786"/>
        <v>0</v>
      </c>
      <c r="PN103" s="19" t="b">
        <f t="shared" ca="1" si="786"/>
        <v>0</v>
      </c>
      <c r="PO103" s="19">
        <f t="shared" ca="1" si="715"/>
        <v>1</v>
      </c>
      <c r="PP103" s="19">
        <f t="shared" ca="1" si="715"/>
        <v>1</v>
      </c>
      <c r="PQ103" s="19">
        <f t="shared" ca="1" si="715"/>
        <v>1</v>
      </c>
      <c r="PR103" s="19">
        <f t="shared" ca="1" si="715"/>
        <v>1</v>
      </c>
      <c r="PS103" s="19">
        <f t="shared" ca="1" si="715"/>
        <v>1</v>
      </c>
      <c r="PT103" s="19">
        <f t="shared" ca="1" si="715"/>
        <v>1</v>
      </c>
      <c r="PU103" s="19">
        <f t="shared" ca="1" si="715"/>
        <v>1</v>
      </c>
      <c r="PV103" s="19">
        <f t="shared" ca="1" si="715"/>
        <v>1</v>
      </c>
      <c r="PW103" s="19">
        <f t="shared" ca="1" si="715"/>
        <v>1</v>
      </c>
      <c r="PX103" s="9"/>
      <c r="PY103" s="12" t="str">
        <f t="shared" ca="1" si="496"/>
        <v>-</v>
      </c>
      <c r="PZ103" s="19" t="str">
        <f t="shared" ca="1" si="724"/>
        <v>-</v>
      </c>
      <c r="QA103" s="19" t="str">
        <f t="shared" ca="1" si="724"/>
        <v>-</v>
      </c>
      <c r="QB103" s="19" t="str">
        <f t="shared" ca="1" si="498"/>
        <v>-</v>
      </c>
      <c r="QC103" s="19" t="str">
        <f t="shared" ca="1" si="724"/>
        <v>-</v>
      </c>
      <c r="QD103" s="19" t="str">
        <f t="shared" ca="1" si="499"/>
        <v>-</v>
      </c>
      <c r="QE103" s="19" t="str">
        <f t="shared" ca="1" si="724"/>
        <v>-</v>
      </c>
      <c r="QF103" s="19" t="str">
        <f t="shared" ca="1" si="724"/>
        <v>-</v>
      </c>
      <c r="QG103" s="19" t="str">
        <f t="shared" ca="1" si="724"/>
        <v>-</v>
      </c>
      <c r="QH103" s="19" t="str">
        <f t="shared" ca="1" si="724"/>
        <v>-</v>
      </c>
      <c r="QI103" s="19" t="str">
        <f t="shared" ca="1" si="724"/>
        <v>-</v>
      </c>
      <c r="QJ103" s="19" t="str">
        <f t="shared" ca="1" si="724"/>
        <v>-</v>
      </c>
      <c r="QK103" s="19" t="str">
        <f t="shared" ca="1" si="724"/>
        <v>-</v>
      </c>
      <c r="QL103" s="19" t="str">
        <f t="shared" ca="1" si="724"/>
        <v>-</v>
      </c>
      <c r="QM103" s="19" t="str">
        <f t="shared" ca="1" si="724"/>
        <v>-</v>
      </c>
      <c r="QN103" s="19" t="str">
        <f t="shared" ca="1" si="724"/>
        <v>-</v>
      </c>
      <c r="QO103" s="19" t="str">
        <f t="shared" ca="1" si="724"/>
        <v>-</v>
      </c>
      <c r="QP103" s="19" t="str">
        <f t="shared" ca="1" si="724"/>
        <v>-</v>
      </c>
      <c r="QQ103" s="19" t="str">
        <f t="shared" ca="1" si="724"/>
        <v>-</v>
      </c>
      <c r="QR103" s="19" t="str">
        <f t="shared" ca="1" si="719"/>
        <v>-</v>
      </c>
      <c r="QS103" s="19" t="str">
        <f t="shared" ca="1" si="719"/>
        <v>-</v>
      </c>
      <c r="QT103" s="19" t="str">
        <f t="shared" ca="1" si="719"/>
        <v>-</v>
      </c>
      <c r="QU103" s="19" t="str">
        <f t="shared" ca="1" si="719"/>
        <v>-</v>
      </c>
      <c r="QV103" s="19" t="str">
        <f t="shared" ca="1" si="719"/>
        <v>-</v>
      </c>
      <c r="QW103" s="19" t="str">
        <f t="shared" ca="1" si="719"/>
        <v>-</v>
      </c>
      <c r="QX103" s="19" t="str">
        <f t="shared" ca="1" si="719"/>
        <v>-</v>
      </c>
      <c r="QY103" s="19" t="str">
        <f t="shared" ca="1" si="735"/>
        <v>-</v>
      </c>
      <c r="QZ103" s="19" t="str">
        <f t="shared" ca="1" si="735"/>
        <v>-</v>
      </c>
      <c r="RA103" s="19" t="str">
        <f t="shared" ca="1" si="735"/>
        <v>-</v>
      </c>
      <c r="RB103" s="19" t="str">
        <f t="shared" ca="1" si="735"/>
        <v>-</v>
      </c>
      <c r="RC103" s="19" t="str">
        <f t="shared" ca="1" si="735"/>
        <v>-</v>
      </c>
      <c r="RD103" s="19" t="str">
        <f t="shared" ca="1" si="735"/>
        <v>-</v>
      </c>
      <c r="RE103" s="19" t="str">
        <f t="shared" ca="1" si="735"/>
        <v>-</v>
      </c>
      <c r="RF103" s="19" t="str">
        <f t="shared" ca="1" si="735"/>
        <v>-</v>
      </c>
      <c r="RG103" s="19" t="str">
        <f t="shared" ca="1" si="735"/>
        <v>-</v>
      </c>
      <c r="RH103" s="19" t="str">
        <f t="shared" ca="1" si="735"/>
        <v>-</v>
      </c>
      <c r="RI103" s="19" t="str">
        <f t="shared" ca="1" si="719"/>
        <v>-</v>
      </c>
      <c r="RJ103" s="19" t="str">
        <f t="shared" ca="1" si="719"/>
        <v>-</v>
      </c>
      <c r="RK103" s="19" t="str">
        <f t="shared" ca="1" si="719"/>
        <v>-</v>
      </c>
      <c r="RL103" s="19" t="str">
        <f t="shared" ca="1" si="719"/>
        <v>-</v>
      </c>
      <c r="RM103" s="19" t="str">
        <f t="shared" ca="1" si="719"/>
        <v>-</v>
      </c>
      <c r="RN103" s="19" t="str">
        <f t="shared" ca="1" si="719"/>
        <v>-</v>
      </c>
      <c r="RO103" s="19" t="str">
        <f t="shared" ca="1" si="719"/>
        <v>-</v>
      </c>
      <c r="RP103" s="19" t="str">
        <f t="shared" ca="1" si="719"/>
        <v>-</v>
      </c>
      <c r="RQ103" s="19" t="str">
        <f t="shared" ca="1" si="500"/>
        <v>-</v>
      </c>
      <c r="RR103" s="19" t="str">
        <f t="shared" ca="1" si="726"/>
        <v>-</v>
      </c>
      <c r="RS103" s="19" t="str">
        <f t="shared" ca="1" si="726"/>
        <v>-</v>
      </c>
      <c r="RT103" s="19" t="str">
        <f t="shared" ca="1" si="726"/>
        <v>-</v>
      </c>
      <c r="RU103" s="19" t="str">
        <f t="shared" ca="1" si="726"/>
        <v>-</v>
      </c>
      <c r="RV103" s="19" t="str">
        <f t="shared" ca="1" si="726"/>
        <v>-</v>
      </c>
      <c r="RW103" s="19" t="str">
        <f t="shared" ca="1" si="726"/>
        <v>-</v>
      </c>
      <c r="RX103" s="19" t="str">
        <f t="shared" ca="1" si="726"/>
        <v>-</v>
      </c>
      <c r="RY103" s="19" t="str">
        <f t="shared" ca="1" si="726"/>
        <v>-</v>
      </c>
      <c r="RZ103" s="19" t="str">
        <f t="shared" ca="1" si="726"/>
        <v>-</v>
      </c>
      <c r="SA103" s="19" t="str">
        <f t="shared" ca="1" si="726"/>
        <v>-</v>
      </c>
      <c r="SB103" s="19" t="str">
        <f t="shared" ca="1" si="726"/>
        <v>-</v>
      </c>
      <c r="SC103" s="19" t="str">
        <f t="shared" ca="1" si="726"/>
        <v>-</v>
      </c>
      <c r="SD103" s="19" t="str">
        <f t="shared" ca="1" si="726"/>
        <v>-</v>
      </c>
      <c r="SE103" s="19" t="str">
        <f t="shared" ca="1" si="726"/>
        <v>-</v>
      </c>
      <c r="SF103" s="19" t="str">
        <f t="shared" ca="1" si="726"/>
        <v>-</v>
      </c>
      <c r="SG103" s="19" t="str">
        <f t="shared" ca="1" si="726"/>
        <v>-</v>
      </c>
      <c r="SH103" s="19" t="str">
        <f t="shared" ca="1" si="720"/>
        <v>-</v>
      </c>
      <c r="SI103" s="12" t="str">
        <f t="shared" ca="1" si="504"/>
        <v>-</v>
      </c>
      <c r="SJ103" s="19" t="str">
        <f t="shared" ca="1" si="720"/>
        <v>-</v>
      </c>
      <c r="SK103" s="19" t="str">
        <f t="shared" ca="1" si="720"/>
        <v>-</v>
      </c>
      <c r="SL103" s="19" t="str">
        <f t="shared" ca="1" si="720"/>
        <v>-</v>
      </c>
      <c r="SM103" s="19" t="str">
        <f t="shared" ca="1" si="736"/>
        <v>-</v>
      </c>
      <c r="SN103" s="19" t="str">
        <f t="shared" ca="1" si="736"/>
        <v>-</v>
      </c>
      <c r="SO103" s="19" t="str">
        <f t="shared" ca="1" si="736"/>
        <v>-</v>
      </c>
      <c r="SP103" s="19" t="str">
        <f t="shared" ca="1" si="736"/>
        <v>-</v>
      </c>
      <c r="SQ103" s="19" t="str">
        <f t="shared" ca="1" si="736"/>
        <v>-</v>
      </c>
      <c r="SR103" s="19" t="str">
        <f t="shared" ca="1" si="736"/>
        <v>-</v>
      </c>
      <c r="SS103" s="19" t="str">
        <f t="shared" ca="1" si="720"/>
        <v>-</v>
      </c>
      <c r="ST103" s="19" t="str">
        <f t="shared" ca="1" si="720"/>
        <v>-</v>
      </c>
      <c r="SU103" s="19" t="str">
        <f t="shared" ca="1" si="720"/>
        <v>-</v>
      </c>
      <c r="SV103" s="19" t="str">
        <f t="shared" ca="1" si="720"/>
        <v>-</v>
      </c>
      <c r="SW103" s="19" t="str">
        <f t="shared" ca="1" si="720"/>
        <v>-</v>
      </c>
      <c r="SX103" s="19" t="str">
        <f t="shared" ca="1" si="720"/>
        <v>-</v>
      </c>
      <c r="SY103" s="19" t="str">
        <f t="shared" ca="1" si="720"/>
        <v>-</v>
      </c>
      <c r="SZ103" s="19" t="str">
        <f t="shared" ca="1" si="720"/>
        <v>-</v>
      </c>
      <c r="TA103" s="19" t="str">
        <f t="shared" ca="1" si="720"/>
        <v>-</v>
      </c>
      <c r="TB103" s="19" t="str">
        <f t="shared" ca="1" si="720"/>
        <v>-</v>
      </c>
      <c r="TC103" s="19" t="str">
        <f t="shared" ca="1" si="503"/>
        <v>-</v>
      </c>
      <c r="TD103" s="19" t="str">
        <f t="shared" ca="1" si="727"/>
        <v>-</v>
      </c>
      <c r="TE103" s="19" t="str">
        <f t="shared" ca="1" si="727"/>
        <v>-</v>
      </c>
      <c r="TF103" s="19" t="str">
        <f t="shared" ca="1" si="727"/>
        <v>-</v>
      </c>
      <c r="TG103" s="19" t="str">
        <f t="shared" ca="1" si="727"/>
        <v>-</v>
      </c>
      <c r="TH103" s="19" t="str">
        <f t="shared" ca="1" si="727"/>
        <v>-</v>
      </c>
      <c r="TI103" s="19" t="str">
        <f t="shared" ca="1" si="727"/>
        <v>-</v>
      </c>
      <c r="TJ103" s="19" t="str">
        <f t="shared" ca="1" si="727"/>
        <v>-</v>
      </c>
      <c r="TK103" s="19" t="str">
        <f t="shared" ca="1" si="727"/>
        <v>-</v>
      </c>
      <c r="TL103" s="19" t="str">
        <f t="shared" ca="1" si="727"/>
        <v>-</v>
      </c>
      <c r="TM103" s="19" t="str">
        <f t="shared" ca="1" si="728"/>
        <v>-</v>
      </c>
      <c r="TN103" s="19" t="str">
        <f t="shared" ca="1" si="728"/>
        <v>-</v>
      </c>
      <c r="TO103" s="19" t="str">
        <f t="shared" ca="1" si="728"/>
        <v>-</v>
      </c>
      <c r="TP103" s="19" t="str">
        <f t="shared" ca="1" si="728"/>
        <v>-</v>
      </c>
      <c r="TQ103" s="19" t="str">
        <f t="shared" ca="1" si="728"/>
        <v>-</v>
      </c>
      <c r="TR103" s="19" t="str">
        <f t="shared" ca="1" si="728"/>
        <v>-</v>
      </c>
      <c r="TS103" s="19" t="str">
        <f t="shared" ca="1" si="727"/>
        <v>-</v>
      </c>
      <c r="TT103" s="19" t="str">
        <f t="shared" ca="1" si="727"/>
        <v>-</v>
      </c>
      <c r="TU103" s="19" t="str">
        <f t="shared" ca="1" si="727"/>
        <v>-</v>
      </c>
      <c r="TV103" s="19" t="str">
        <f t="shared" ca="1" si="727"/>
        <v>-</v>
      </c>
      <c r="TW103" s="19" t="str">
        <f t="shared" ca="1" si="727"/>
        <v>-</v>
      </c>
      <c r="TX103" s="19" t="str">
        <f t="shared" ca="1" si="727"/>
        <v>-</v>
      </c>
      <c r="TY103" s="19" t="str">
        <f t="shared" ca="1" si="727"/>
        <v>-</v>
      </c>
      <c r="TZ103" s="19" t="str">
        <f t="shared" ca="1" si="721"/>
        <v>-</v>
      </c>
      <c r="UA103" s="19" t="str">
        <f t="shared" ca="1" si="721"/>
        <v>-</v>
      </c>
      <c r="UB103" s="19" t="str">
        <f t="shared" ca="1" si="721"/>
        <v>-</v>
      </c>
      <c r="UC103" s="19" t="str">
        <f t="shared" ca="1" si="721"/>
        <v>-</v>
      </c>
      <c r="UD103" s="19" t="str">
        <f t="shared" ca="1" si="721"/>
        <v>-</v>
      </c>
      <c r="UE103" s="19" t="str">
        <f t="shared" ca="1" si="721"/>
        <v>-</v>
      </c>
      <c r="UF103" s="19" t="str">
        <f t="shared" ca="1" si="721"/>
        <v>-</v>
      </c>
      <c r="UG103" s="19" t="str">
        <f t="shared" ca="1" si="721"/>
        <v>-</v>
      </c>
      <c r="UH103" s="19" t="str">
        <f t="shared" ca="1" si="721"/>
        <v>-</v>
      </c>
      <c r="UI103" s="19" t="str">
        <f t="shared" ca="1" si="721"/>
        <v>-</v>
      </c>
      <c r="UJ103" s="19" t="str">
        <f t="shared" ca="1" si="721"/>
        <v>-</v>
      </c>
      <c r="UK103" s="19" t="str">
        <f t="shared" ca="1" si="721"/>
        <v>-</v>
      </c>
      <c r="UL103" s="19" t="str">
        <f t="shared" ca="1" si="721"/>
        <v>-</v>
      </c>
      <c r="UM103" s="19" t="str">
        <f t="shared" ca="1" si="508"/>
        <v>-</v>
      </c>
      <c r="UN103" s="19" t="str">
        <f t="shared" ca="1" si="508"/>
        <v>-</v>
      </c>
      <c r="UO103" s="19" t="str">
        <f t="shared" ca="1" si="508"/>
        <v>-</v>
      </c>
      <c r="UP103" s="19" t="str">
        <f t="shared" ca="1" si="508"/>
        <v>-</v>
      </c>
      <c r="UQ103" s="19" t="str">
        <f t="shared" ca="1" si="508"/>
        <v>-</v>
      </c>
      <c r="UR103" s="19" t="str">
        <f t="shared" ca="1" si="508"/>
        <v>-</v>
      </c>
      <c r="US103" s="12" t="b">
        <f t="shared" ca="1" si="509"/>
        <v>1</v>
      </c>
      <c r="UT103" s="19" t="str">
        <f t="shared" ca="1" si="789"/>
        <v>-</v>
      </c>
      <c r="UU103" s="19" t="str">
        <f t="shared" ca="1" si="789"/>
        <v>-</v>
      </c>
      <c r="UV103" s="19" t="str">
        <f t="shared" ca="1" si="789"/>
        <v>-</v>
      </c>
      <c r="UW103" s="19" t="str">
        <f t="shared" ca="1" si="789"/>
        <v>-</v>
      </c>
      <c r="UX103" s="19" t="str">
        <f t="shared" ca="1" si="789"/>
        <v>-</v>
      </c>
      <c r="UY103" s="19" t="str">
        <f t="shared" ca="1" si="789"/>
        <v>-</v>
      </c>
      <c r="UZ103" s="19" t="str">
        <f t="shared" ca="1" si="789"/>
        <v>-</v>
      </c>
      <c r="VA103" s="19" t="str">
        <f t="shared" ca="1" si="789"/>
        <v>-</v>
      </c>
      <c r="VB103" s="19" t="str">
        <f t="shared" ca="1" si="789"/>
        <v>-</v>
      </c>
      <c r="VC103" s="19" t="str">
        <f t="shared" ca="1" si="789"/>
        <v>-</v>
      </c>
      <c r="VD103" s="19" t="str">
        <f t="shared" ca="1" si="789"/>
        <v>-</v>
      </c>
      <c r="VE103" s="19" t="str">
        <f t="shared" ca="1" si="789"/>
        <v>-</v>
      </c>
      <c r="VF103" s="19" t="str">
        <f t="shared" ca="1" si="789"/>
        <v>-</v>
      </c>
      <c r="VG103" s="19" t="str">
        <f t="shared" ca="1" si="789"/>
        <v>-</v>
      </c>
      <c r="VH103" s="19" t="str">
        <f t="shared" ca="1" si="789"/>
        <v>-</v>
      </c>
      <c r="VI103" s="19" t="str">
        <f t="shared" ca="1" si="789"/>
        <v>-</v>
      </c>
      <c r="VJ103" s="19" t="str">
        <f t="shared" ca="1" si="789"/>
        <v>-</v>
      </c>
      <c r="VK103" s="19" t="str">
        <f t="shared" ca="1" si="789"/>
        <v>-</v>
      </c>
      <c r="VL103" s="19" t="str">
        <f t="shared" ca="1" si="789"/>
        <v>-</v>
      </c>
      <c r="VM103" s="19" t="str">
        <f t="shared" ca="1" si="789"/>
        <v>-</v>
      </c>
      <c r="VN103" s="19" t="str">
        <f t="shared" ca="1" si="789"/>
        <v>-</v>
      </c>
      <c r="VO103" s="19" t="str">
        <f t="shared" ca="1" si="789"/>
        <v>-</v>
      </c>
      <c r="VP103" s="19" t="str">
        <f t="shared" ca="1" si="789"/>
        <v>-</v>
      </c>
      <c r="VQ103" s="19" t="str">
        <f t="shared" ca="1" si="789"/>
        <v>-</v>
      </c>
      <c r="VR103" s="19" t="str">
        <f t="shared" ca="1" si="789"/>
        <v>-</v>
      </c>
      <c r="VS103" s="19" t="str">
        <f t="shared" ca="1" si="789"/>
        <v>-</v>
      </c>
      <c r="VT103" s="19" t="str">
        <f t="shared" ca="1" si="789"/>
        <v>-</v>
      </c>
      <c r="VU103" s="19" t="str">
        <f t="shared" ca="1" si="789"/>
        <v>-</v>
      </c>
      <c r="VV103" s="19" t="str">
        <f t="shared" ca="1" si="789"/>
        <v>-</v>
      </c>
      <c r="VW103" s="19" t="str">
        <f t="shared" ca="1" si="789"/>
        <v>-</v>
      </c>
      <c r="VX103" s="19" t="str">
        <f t="shared" ca="1" si="789"/>
        <v>-</v>
      </c>
      <c r="VY103" s="19" t="str">
        <f t="shared" ca="1" si="789"/>
        <v>-</v>
      </c>
      <c r="VZ103" s="19" t="str">
        <f t="shared" ca="1" si="789"/>
        <v>-</v>
      </c>
      <c r="WA103" s="19" t="str">
        <f t="shared" ca="1" si="789"/>
        <v>-</v>
      </c>
      <c r="WB103" s="19" t="str">
        <f t="shared" ca="1" si="789"/>
        <v>-</v>
      </c>
      <c r="WC103" s="19" t="str">
        <f t="shared" ca="1" si="789"/>
        <v>-</v>
      </c>
      <c r="WD103" s="19" t="str">
        <f t="shared" ca="1" si="789"/>
        <v>-</v>
      </c>
      <c r="WE103" s="19" t="str">
        <f t="shared" ca="1" si="789"/>
        <v>-</v>
      </c>
      <c r="WF103" s="19" t="str">
        <f t="shared" ca="1" si="789"/>
        <v>-</v>
      </c>
      <c r="WG103" s="19" t="str">
        <f t="shared" ca="1" si="789"/>
        <v>-</v>
      </c>
      <c r="WH103" s="19" t="str">
        <f t="shared" ca="1" si="789"/>
        <v>-</v>
      </c>
      <c r="WI103" s="19" t="str">
        <f t="shared" ca="1" si="789"/>
        <v>-</v>
      </c>
      <c r="WJ103" s="19" t="str">
        <f t="shared" ca="1" si="789"/>
        <v>-</v>
      </c>
      <c r="WK103" s="19" t="str">
        <f t="shared" ca="1" si="789"/>
        <v>-</v>
      </c>
      <c r="WL103" s="19" t="str">
        <f t="shared" ca="1" si="789"/>
        <v>-</v>
      </c>
      <c r="WM103" s="19" t="str">
        <f t="shared" ca="1" si="789"/>
        <v>-</v>
      </c>
      <c r="WN103" s="19" t="str">
        <f t="shared" ca="1" si="789"/>
        <v>-</v>
      </c>
      <c r="WO103" s="19" t="str">
        <f t="shared" ca="1" si="789"/>
        <v>-</v>
      </c>
      <c r="WP103" s="19" t="str">
        <f t="shared" ca="1" si="789"/>
        <v>-</v>
      </c>
      <c r="WQ103" s="19" t="str">
        <f t="shared" ca="1" si="789"/>
        <v>-</v>
      </c>
      <c r="WR103" s="19" t="str">
        <f t="shared" ca="1" si="706"/>
        <v>-</v>
      </c>
      <c r="WS103" s="19" t="str">
        <f t="shared" ca="1" si="706"/>
        <v>-</v>
      </c>
      <c r="WT103" s="19" t="str">
        <f t="shared" ca="1" si="706"/>
        <v>-</v>
      </c>
      <c r="WU103" s="19" t="str">
        <f t="shared" ca="1" si="706"/>
        <v>-</v>
      </c>
      <c r="WV103" s="19" t="str">
        <f t="shared" ca="1" si="706"/>
        <v>-</v>
      </c>
      <c r="WW103" s="19" t="str">
        <f t="shared" ca="1" si="766"/>
        <v>-</v>
      </c>
      <c r="WX103" s="19" t="str">
        <f t="shared" ca="1" si="766"/>
        <v>-</v>
      </c>
      <c r="WY103" s="19" t="str">
        <f t="shared" ca="1" si="766"/>
        <v>-</v>
      </c>
      <c r="WZ103" s="19" t="str">
        <f t="shared" ca="1" si="766"/>
        <v>-</v>
      </c>
      <c r="XA103" s="19" t="str">
        <f t="shared" ca="1" si="766"/>
        <v>-</v>
      </c>
      <c r="XB103" s="19" t="str">
        <f t="shared" ca="1" si="766"/>
        <v>-</v>
      </c>
      <c r="XC103" s="19">
        <f t="shared" ca="1" si="716"/>
        <v>0</v>
      </c>
      <c r="XD103" s="599">
        <v>0</v>
      </c>
    </row>
    <row r="104" spans="1:628" hidden="1" outlineLevel="3">
      <c r="A104" s="20">
        <f t="shared" si="790"/>
        <v>99</v>
      </c>
      <c r="B104" s="213">
        <f t="shared" ca="1" si="699"/>
        <v>98</v>
      </c>
      <c r="C104">
        <f>203</f>
        <v>203</v>
      </c>
      <c r="D104" s="531" t="str">
        <f t="shared" ca="1" si="430"/>
        <v>GSW</v>
      </c>
      <c r="E104" s="532" t="b">
        <f t="shared" ca="1" si="660"/>
        <v>1</v>
      </c>
      <c r="F104" t="b">
        <v>0</v>
      </c>
      <c r="G104" t="b">
        <f t="shared" ca="1" si="661"/>
        <v>1</v>
      </c>
      <c r="H104" s="227">
        <f t="shared" ca="1" si="554"/>
        <v>38</v>
      </c>
      <c r="I104" s="227">
        <f t="shared" ca="1" si="737"/>
        <v>1</v>
      </c>
      <c r="J104" s="227">
        <f t="shared" ca="1" si="737"/>
        <v>0</v>
      </c>
      <c r="K104" s="227" t="str">
        <f t="shared" ca="1" si="737"/>
        <v/>
      </c>
      <c r="L104" s="227">
        <f t="shared" ca="1" si="737"/>
        <v>1</v>
      </c>
      <c r="M104" s="227">
        <f t="shared" ca="1" si="513"/>
        <v>2</v>
      </c>
      <c r="N104" s="227">
        <f t="shared" ca="1" si="513"/>
        <v>2</v>
      </c>
      <c r="O104" s="227">
        <f t="shared" ca="1" si="514"/>
        <v>2</v>
      </c>
      <c r="P104" s="227">
        <f t="shared" ca="1" si="794"/>
        <v>3</v>
      </c>
      <c r="Q104" s="227">
        <f t="shared" ca="1" si="516"/>
        <v>2</v>
      </c>
      <c r="R104" s="114">
        <f t="shared" ca="1" si="767"/>
        <v>0</v>
      </c>
      <c r="S104" s="227">
        <f t="shared" ca="1" si="516"/>
        <v>0</v>
      </c>
      <c r="T104" s="227">
        <f t="shared" ca="1" si="516"/>
        <v>0</v>
      </c>
      <c r="U104" s="227">
        <f t="shared" ca="1" si="516"/>
        <v>0</v>
      </c>
      <c r="V104" s="227">
        <f t="shared" ca="1" si="516"/>
        <v>0</v>
      </c>
      <c r="W104" s="227">
        <f t="shared" ca="1" si="794"/>
        <v>0</v>
      </c>
      <c r="X104" s="227">
        <f t="shared" ca="1" si="517"/>
        <v>1</v>
      </c>
      <c r="Y104" s="227">
        <f t="shared" ca="1" si="794"/>
        <v>1</v>
      </c>
      <c r="Z104" s="227">
        <f t="shared" ca="1" si="794"/>
        <v>1</v>
      </c>
      <c r="AA104" s="264"/>
      <c r="AB104" s="264"/>
      <c r="AC104" s="264"/>
      <c r="AD104" s="264"/>
      <c r="AE104" s="264"/>
      <c r="AF104" s="227">
        <f t="shared" ca="1" si="518"/>
        <v>0</v>
      </c>
      <c r="AG104" s="264"/>
      <c r="AH104" s="227">
        <f t="shared" ref="AH104:AJ119" ca="1" si="795">OFFSET(AH104,-1,0)</f>
        <v>0</v>
      </c>
      <c r="AI104" s="227">
        <f t="shared" ca="1" si="795"/>
        <v>0</v>
      </c>
      <c r="AJ104" s="227">
        <f t="shared" ca="1" si="795"/>
        <v>0</v>
      </c>
      <c r="AK104" s="266">
        <f t="shared" ca="1" si="707"/>
        <v>2</v>
      </c>
      <c r="AL104" s="266">
        <f t="shared" ref="AL104:AM117" ca="1" si="796">IF(OFFSET(AM104,-1,0)=AM$65,AL$64,IF(OFFSET(AL104,-1,0)=0,0,MOD(OFFSET(AL104,-1,0)+1,AL$65+1)))</f>
        <v>0</v>
      </c>
      <c r="AM104" s="266">
        <f t="shared" ca="1" si="796"/>
        <v>0</v>
      </c>
      <c r="AN104" s="266">
        <f t="shared" ref="AN104:AN117" ca="1" si="797">IF(OFFSET(AN104,-1,0)=0,0,MOD(OFFSET(AN104,-1,0)+1,AN$65+1))</f>
        <v>2</v>
      </c>
      <c r="AO104" s="134">
        <f t="shared" ca="1" si="436"/>
        <v>2</v>
      </c>
      <c r="AP104" s="134">
        <f ca="1">INDEX(CHOOSE($P104,DataAutumn!i.AdultDrys,DataWinter!i.AdultDrys,DataSpring!i.AdultDrys),1,$O104)</f>
        <v>3</v>
      </c>
      <c r="AQ104" s="5">
        <f t="shared" ca="1" si="768"/>
        <v>2</v>
      </c>
      <c r="AR104" s="5">
        <f t="shared" ca="1" si="768"/>
        <v>0</v>
      </c>
      <c r="AS104" s="5">
        <f t="shared" ca="1" si="438"/>
        <v>6</v>
      </c>
      <c r="AT104">
        <f t="shared" ca="1" si="439"/>
        <v>0</v>
      </c>
      <c r="AW104" s="353" t="str">
        <f t="shared" ca="1" si="769"/>
        <v>TemplateFe 00038 GSW MWM     TOL204 Scan2 CFS RR+01% PI00% GP100% WP100% MP100% (T_F33N11L11)</v>
      </c>
      <c r="AX104" s="9" t="str">
        <f ca="1">IF(COUNTIF(AW$5:AW104,AW104)=1,"-","Dup")</f>
        <v>-</v>
      </c>
      <c r="AY104" s="9"/>
      <c r="AZ104" s="19" t="b">
        <f t="shared" ca="1" si="548"/>
        <v>0</v>
      </c>
      <c r="BA104" s="19" t="b">
        <f t="shared" ca="1" si="548"/>
        <v>0</v>
      </c>
      <c r="BB104" s="19" t="b">
        <f t="shared" ca="1" si="548"/>
        <v>0</v>
      </c>
      <c r="BC104" s="19" t="b">
        <f t="shared" ca="1" si="787"/>
        <v>0</v>
      </c>
      <c r="BD104" s="19" t="b">
        <f t="shared" ca="1" si="739"/>
        <v>0</v>
      </c>
      <c r="BE104" s="19" t="b">
        <f t="shared" ca="1" si="739"/>
        <v>0</v>
      </c>
      <c r="BF104" s="19" t="b">
        <f t="shared" ca="1" si="548"/>
        <v>0</v>
      </c>
      <c r="BG104" s="19" t="b">
        <f t="shared" ca="1" si="548"/>
        <v>0</v>
      </c>
      <c r="BH104" s="19" t="b">
        <f t="shared" ca="1" si="548"/>
        <v>0</v>
      </c>
      <c r="BI104" s="9"/>
      <c r="BJ104" s="19" t="b">
        <f t="shared" ca="1" si="718"/>
        <v>1</v>
      </c>
      <c r="BK104" s="19" t="str">
        <f t="shared" ca="1" si="718"/>
        <v>-</v>
      </c>
      <c r="BL104" s="19" t="str">
        <f t="shared" ca="1" si="718"/>
        <v>-</v>
      </c>
      <c r="BM104" s="19" t="str">
        <f t="shared" ca="1" si="718"/>
        <v>-</v>
      </c>
      <c r="BN104" s="19" t="b">
        <f t="shared" ca="1" si="718"/>
        <v>0</v>
      </c>
      <c r="BO104" s="19">
        <f t="shared" ca="1" si="770"/>
        <v>0</v>
      </c>
      <c r="BP104" s="19" t="str">
        <f t="shared" ca="1" si="718"/>
        <v>-</v>
      </c>
      <c r="BQ104" s="19" t="str">
        <f t="shared" ca="1" si="729"/>
        <v>-</v>
      </c>
      <c r="BR104" s="19" t="b">
        <f t="shared" ca="1" si="770"/>
        <v>1</v>
      </c>
      <c r="BS104" s="9"/>
      <c r="BT104" s="19" t="str">
        <f t="shared" ca="1" si="443"/>
        <v>-</v>
      </c>
      <c r="BU104" s="5" t="str">
        <f t="shared" ca="1" si="771"/>
        <v>-</v>
      </c>
      <c r="BV104" s="5">
        <f t="shared" ca="1" si="772"/>
        <v>0</v>
      </c>
      <c r="BW104" s="5">
        <f t="shared" ca="1" si="772"/>
        <v>0</v>
      </c>
      <c r="BX104" s="19" t="str">
        <f t="shared" ca="1" si="773"/>
        <v>-</v>
      </c>
      <c r="BY104" s="19" t="str">
        <f t="shared" ca="1" si="773"/>
        <v>-</v>
      </c>
      <c r="BZ104" s="19" t="str">
        <f t="shared" ca="1" si="773"/>
        <v>-</v>
      </c>
      <c r="CA104" s="5" t="str">
        <f t="shared" ca="1" si="774"/>
        <v>-</v>
      </c>
      <c r="CB104" s="5">
        <f t="shared" ca="1" si="775"/>
        <v>0</v>
      </c>
      <c r="CC104" s="5">
        <f t="shared" ca="1" si="775"/>
        <v>0</v>
      </c>
      <c r="CD104" s="19" t="str">
        <f t="shared" ca="1" si="449"/>
        <v>-</v>
      </c>
      <c r="CE104" s="5" t="str">
        <f t="shared" ca="1" si="776"/>
        <v>-</v>
      </c>
      <c r="CF104" s="5">
        <f t="shared" ca="1" si="777"/>
        <v>0</v>
      </c>
      <c r="CG104" s="19" t="str">
        <f t="shared" ca="1" si="778"/>
        <v>-</v>
      </c>
      <c r="CH104" s="19" t="str">
        <f t="shared" ca="1" si="778"/>
        <v>-</v>
      </c>
      <c r="CI104" s="5">
        <f t="shared" ca="1" si="453"/>
        <v>0</v>
      </c>
      <c r="CJ104" s="19" t="str">
        <f t="shared" ca="1" si="778"/>
        <v>-</v>
      </c>
      <c r="CK104" s="5" t="str">
        <f t="shared" ca="1" si="779"/>
        <v>-</v>
      </c>
      <c r="CL104" s="5">
        <f t="shared" ca="1" si="780"/>
        <v>0</v>
      </c>
      <c r="CM104" s="5">
        <f t="shared" ca="1" si="780"/>
        <v>0</v>
      </c>
      <c r="CN104" s="9"/>
      <c r="CO104" s="19" t="str">
        <f t="shared" ca="1" si="730"/>
        <v>-</v>
      </c>
      <c r="CP104" s="19" t="str">
        <f t="shared" ca="1" si="730"/>
        <v>-</v>
      </c>
      <c r="CQ104" s="19">
        <f t="shared" ca="1" si="457"/>
        <v>1</v>
      </c>
      <c r="CR104" s="19" t="str">
        <f t="shared" ca="1" si="457"/>
        <v>-</v>
      </c>
      <c r="CS104" s="19" t="str">
        <f t="shared" ca="1" si="730"/>
        <v>-</v>
      </c>
      <c r="CT104" s="19" t="str">
        <f t="shared" ca="1" si="730"/>
        <v>-</v>
      </c>
      <c r="CU104" s="19" t="str">
        <f t="shared" ca="1" si="730"/>
        <v>-</v>
      </c>
      <c r="CV104" s="19" t="str">
        <f t="shared" ca="1" si="730"/>
        <v>-</v>
      </c>
      <c r="CW104" s="19" t="str">
        <f t="shared" ca="1" si="730"/>
        <v>-</v>
      </c>
      <c r="CX104" s="19" t="str">
        <f t="shared" ca="1" si="730"/>
        <v>-</v>
      </c>
      <c r="CY104" s="19" t="str">
        <f t="shared" ca="1" si="730"/>
        <v>-</v>
      </c>
      <c r="CZ104" s="19" t="str">
        <f t="shared" ca="1" si="730"/>
        <v>-</v>
      </c>
      <c r="DA104" s="19" t="str">
        <f t="shared" ca="1" si="781"/>
        <v>-</v>
      </c>
      <c r="DB104" s="19" t="str">
        <f t="shared" ca="1" si="781"/>
        <v>-</v>
      </c>
      <c r="DC104" s="19" t="str">
        <f t="shared" ca="1" si="781"/>
        <v>-</v>
      </c>
      <c r="DD104" s="19" t="str">
        <f t="shared" ca="1" si="781"/>
        <v>-</v>
      </c>
      <c r="DE104" s="19" t="str">
        <f t="shared" ca="1" si="781"/>
        <v>-</v>
      </c>
      <c r="DF104" s="19" t="str">
        <f t="shared" ca="1" si="781"/>
        <v>-</v>
      </c>
      <c r="DG104" s="19" t="str">
        <f t="shared" ca="1" si="781"/>
        <v>-</v>
      </c>
      <c r="DH104" s="19" t="str">
        <f t="shared" ca="1" si="781"/>
        <v>-</v>
      </c>
      <c r="DI104" s="19" t="str">
        <f t="shared" ca="1" si="781"/>
        <v>-</v>
      </c>
      <c r="DJ104" s="9"/>
      <c r="DK104" s="19" t="b">
        <f t="shared" ca="1" si="710"/>
        <v>1</v>
      </c>
      <c r="DL104" s="19" t="b">
        <f t="shared" ca="1" si="710"/>
        <v>1</v>
      </c>
      <c r="DM104" s="19" t="b">
        <f t="shared" ca="1" si="710"/>
        <v>1</v>
      </c>
      <c r="DN104" s="583">
        <f t="shared" ca="1" si="711"/>
        <v>2232010000</v>
      </c>
      <c r="DO104" s="19" t="b">
        <f t="shared" ca="1" si="710"/>
        <v>1</v>
      </c>
      <c r="DP104" s="19">
        <f t="shared" ca="1" si="710"/>
        <v>0</v>
      </c>
      <c r="DQ104" s="19" t="b">
        <f t="shared" ca="1" si="710"/>
        <v>0</v>
      </c>
      <c r="DR104" s="583">
        <f t="shared" ca="1" si="702"/>
        <v>223201000037</v>
      </c>
      <c r="DS104" s="430">
        <f t="shared" ca="1" si="740"/>
        <v>652</v>
      </c>
      <c r="DT104" s="430">
        <f t="shared" ca="1" si="740"/>
        <v>686</v>
      </c>
      <c r="DU104" s="430">
        <f t="shared" ca="1" si="740"/>
        <v>721</v>
      </c>
      <c r="DV104" s="142">
        <f t="shared" ca="1" si="741"/>
        <v>378</v>
      </c>
      <c r="DW104" s="142">
        <f t="shared" ca="1" si="741"/>
        <v>413</v>
      </c>
      <c r="DX104" s="142">
        <f t="shared" ca="1" si="741"/>
        <v>448</v>
      </c>
      <c r="DY104" s="19" t="str">
        <f t="shared" ca="1" si="534"/>
        <v>-</v>
      </c>
      <c r="DZ104" s="19" t="str">
        <f t="shared" ca="1" si="663"/>
        <v>-</v>
      </c>
      <c r="EA104" s="19" t="str">
        <f t="shared" ca="1" si="663"/>
        <v>-</v>
      </c>
      <c r="EB104" s="19" t="str">
        <f t="shared" ca="1" si="663"/>
        <v>-</v>
      </c>
      <c r="EC104" s="19" t="str">
        <f t="shared" ca="1" si="663"/>
        <v>-</v>
      </c>
      <c r="ED104" s="19" t="str">
        <f t="shared" ca="1" si="663"/>
        <v>-</v>
      </c>
      <c r="EE104" s="12">
        <v>1</v>
      </c>
      <c r="EF104" s="12">
        <v>1</v>
      </c>
      <c r="EG104" s="19">
        <f t="shared" ca="1" si="550"/>
        <v>0</v>
      </c>
      <c r="EH104" s="19" t="str">
        <f t="shared" ca="1" si="664"/>
        <v>-</v>
      </c>
      <c r="EI104" s="19" t="str">
        <f t="shared" ca="1" si="664"/>
        <v>-</v>
      </c>
      <c r="EJ104" s="19" t="str">
        <f t="shared" ca="1" si="782"/>
        <v>-</v>
      </c>
      <c r="EK104" s="19" t="str">
        <f t="shared" ca="1" si="782"/>
        <v>-</v>
      </c>
      <c r="EL104" s="19" t="str">
        <f t="shared" ca="1" si="782"/>
        <v>-</v>
      </c>
      <c r="EM104" s="19">
        <f t="shared" ca="1" si="665"/>
        <v>0</v>
      </c>
      <c r="EN104" s="19" t="str">
        <f t="shared" ca="1" si="665"/>
        <v>-</v>
      </c>
      <c r="EO104" s="19" t="str">
        <f t="shared" ca="1" si="665"/>
        <v>-</v>
      </c>
      <c r="EP104" s="19" t="str">
        <f t="shared" ca="1" si="723"/>
        <v>-</v>
      </c>
      <c r="EQ104" s="227">
        <f t="shared" ca="1" si="712"/>
        <v>1</v>
      </c>
      <c r="ER104" s="227">
        <f t="shared" ca="1" si="703"/>
        <v>1</v>
      </c>
      <c r="ES104" s="9"/>
      <c r="ET104" s="19" t="str">
        <f t="shared" ref="ET104:FE104" ca="1" si="798">OFFSET(ET$5,$B104,0)</f>
        <v>-</v>
      </c>
      <c r="EU104" s="19" t="str">
        <f t="shared" ca="1" si="798"/>
        <v>-</v>
      </c>
      <c r="EV104" s="19" t="str">
        <f t="shared" ca="1" si="798"/>
        <v>-</v>
      </c>
      <c r="EW104" s="19" t="str">
        <f t="shared" ca="1" si="798"/>
        <v>-</v>
      </c>
      <c r="EX104" s="19" t="str">
        <f t="shared" ca="1" si="798"/>
        <v>-</v>
      </c>
      <c r="EY104" s="19" t="str">
        <f t="shared" ca="1" si="798"/>
        <v>-</v>
      </c>
      <c r="EZ104" s="19" t="str">
        <f t="shared" ca="1" si="798"/>
        <v>-</v>
      </c>
      <c r="FA104" s="19" t="str">
        <f t="shared" ca="1" si="798"/>
        <v>-</v>
      </c>
      <c r="FB104" s="19" t="str">
        <f t="shared" ca="1" si="798"/>
        <v>-</v>
      </c>
      <c r="FC104" s="19" t="str">
        <f t="shared" ca="1" si="798"/>
        <v>-</v>
      </c>
      <c r="FD104" s="19" t="str">
        <f t="shared" ca="1" si="798"/>
        <v>-</v>
      </c>
      <c r="FE104" s="19" t="str">
        <f t="shared" ca="1" si="798"/>
        <v>-</v>
      </c>
      <c r="FF104" s="19">
        <f t="shared" ca="1" si="717"/>
        <v>0</v>
      </c>
      <c r="FG104" s="19">
        <f t="shared" ca="1" si="717"/>
        <v>0</v>
      </c>
      <c r="FH104" s="19">
        <f t="shared" ca="1" si="717"/>
        <v>0</v>
      </c>
      <c r="FI104" s="114">
        <f t="shared" ca="1" si="742"/>
        <v>0</v>
      </c>
      <c r="FJ104" s="114">
        <f t="shared" ca="1" si="742"/>
        <v>0</v>
      </c>
      <c r="FK104" s="114">
        <f t="shared" ca="1" si="742"/>
        <v>0</v>
      </c>
      <c r="FL104" s="114">
        <f t="shared" ca="1" si="742"/>
        <v>0</v>
      </c>
      <c r="FM104" s="114">
        <f t="shared" ca="1" si="742"/>
        <v>0</v>
      </c>
      <c r="FN104" s="536">
        <f t="shared" ca="1" si="668"/>
        <v>0</v>
      </c>
      <c r="FO104" s="114">
        <f t="shared" ca="1" si="743"/>
        <v>0</v>
      </c>
      <c r="FP104" s="114">
        <f t="shared" ca="1" si="743"/>
        <v>0</v>
      </c>
      <c r="FQ104" s="114">
        <f t="shared" ca="1" si="743"/>
        <v>0</v>
      </c>
      <c r="FR104" s="114">
        <f t="shared" ca="1" si="743"/>
        <v>0</v>
      </c>
      <c r="FS104" s="114">
        <f t="shared" ca="1" si="743"/>
        <v>0</v>
      </c>
      <c r="FT104" s="536">
        <f t="shared" ca="1" si="670"/>
        <v>0</v>
      </c>
      <c r="FU104" s="114">
        <f t="shared" ca="1" si="744"/>
        <v>0</v>
      </c>
      <c r="FV104" s="114">
        <f t="shared" ca="1" si="744"/>
        <v>0</v>
      </c>
      <c r="FW104" s="114">
        <f t="shared" ca="1" si="744"/>
        <v>0</v>
      </c>
      <c r="FX104" s="114">
        <f t="shared" ca="1" si="744"/>
        <v>0</v>
      </c>
      <c r="FY104" s="114">
        <f t="shared" ca="1" si="744"/>
        <v>0</v>
      </c>
      <c r="FZ104" s="536">
        <f t="shared" ca="1" si="672"/>
        <v>0</v>
      </c>
      <c r="GA104" s="114">
        <f t="shared" ca="1" si="745"/>
        <v>0</v>
      </c>
      <c r="GB104" s="114">
        <f t="shared" ca="1" si="745"/>
        <v>0</v>
      </c>
      <c r="GC104" s="114">
        <f t="shared" ca="1" si="745"/>
        <v>0</v>
      </c>
      <c r="GD104" s="114">
        <f t="shared" ca="1" si="745"/>
        <v>0</v>
      </c>
      <c r="GE104" s="114">
        <f t="shared" ca="1" si="745"/>
        <v>0</v>
      </c>
      <c r="GF104" s="536">
        <f t="shared" ca="1" si="674"/>
        <v>0</v>
      </c>
      <c r="GG104" s="114">
        <f t="shared" ca="1" si="746"/>
        <v>0</v>
      </c>
      <c r="GH104" s="114">
        <f t="shared" ca="1" si="746"/>
        <v>0</v>
      </c>
      <c r="GI104" s="114">
        <f t="shared" ca="1" si="746"/>
        <v>0</v>
      </c>
      <c r="GJ104" s="114">
        <f t="shared" ca="1" si="746"/>
        <v>0</v>
      </c>
      <c r="GK104" s="114">
        <f t="shared" ca="1" si="746"/>
        <v>0</v>
      </c>
      <c r="GL104" s="536">
        <f t="shared" ca="1" si="676"/>
        <v>0</v>
      </c>
      <c r="GM104" s="114">
        <f t="shared" ca="1" si="747"/>
        <v>0</v>
      </c>
      <c r="GN104" s="114">
        <f t="shared" ca="1" si="747"/>
        <v>0</v>
      </c>
      <c r="GO104" s="114">
        <f t="shared" ca="1" si="747"/>
        <v>0</v>
      </c>
      <c r="GP104" s="114">
        <f t="shared" ca="1" si="747"/>
        <v>0</v>
      </c>
      <c r="GQ104" s="114">
        <f t="shared" ca="1" si="747"/>
        <v>0</v>
      </c>
      <c r="GR104" s="536">
        <f t="shared" ca="1" si="678"/>
        <v>0</v>
      </c>
      <c r="GS104" s="115">
        <f t="shared" ca="1" si="679"/>
        <v>0</v>
      </c>
      <c r="GT104" s="115">
        <f t="shared" ca="1" si="679"/>
        <v>0</v>
      </c>
      <c r="GU104" s="115">
        <f t="shared" ca="1" si="679"/>
        <v>0</v>
      </c>
      <c r="GV104" s="115">
        <f t="shared" ca="1" si="679"/>
        <v>0</v>
      </c>
      <c r="GW104" s="553">
        <f t="shared" ca="1" si="748"/>
        <v>0</v>
      </c>
      <c r="GX104" s="553">
        <f t="shared" ca="1" si="748"/>
        <v>0</v>
      </c>
      <c r="GY104" s="553">
        <f t="shared" ca="1" si="748"/>
        <v>0</v>
      </c>
      <c r="GZ104" s="553">
        <f t="shared" ca="1" si="748"/>
        <v>0</v>
      </c>
      <c r="HA104" s="553">
        <f t="shared" ca="1" si="748"/>
        <v>0</v>
      </c>
      <c r="HB104" s="553">
        <f t="shared" ca="1" si="748"/>
        <v>0</v>
      </c>
      <c r="HC104" s="553">
        <f t="shared" ca="1" si="748"/>
        <v>0</v>
      </c>
      <c r="HD104" s="553">
        <f t="shared" ca="1" si="748"/>
        <v>0</v>
      </c>
      <c r="HE104" s="553">
        <f t="shared" ca="1" si="748"/>
        <v>0</v>
      </c>
      <c r="HF104" s="553">
        <f t="shared" ca="1" si="748"/>
        <v>0</v>
      </c>
      <c r="HG104" s="553">
        <f t="shared" ca="1" si="749"/>
        <v>0</v>
      </c>
      <c r="HH104" s="553">
        <f t="shared" ca="1" si="749"/>
        <v>0</v>
      </c>
      <c r="HI104" s="553">
        <f t="shared" ca="1" si="749"/>
        <v>0</v>
      </c>
      <c r="HJ104" s="553">
        <f t="shared" ca="1" si="749"/>
        <v>0</v>
      </c>
      <c r="HK104" s="553">
        <f t="shared" ca="1" si="749"/>
        <v>0</v>
      </c>
      <c r="HL104" s="553">
        <f t="shared" ca="1" si="749"/>
        <v>0</v>
      </c>
      <c r="HM104" s="553">
        <f t="shared" ca="1" si="749"/>
        <v>0</v>
      </c>
      <c r="HN104" s="553">
        <f t="shared" ca="1" si="749"/>
        <v>0</v>
      </c>
      <c r="HO104" s="553">
        <f t="shared" ca="1" si="749"/>
        <v>0</v>
      </c>
      <c r="HP104" s="553">
        <f t="shared" ca="1" si="749"/>
        <v>0</v>
      </c>
      <c r="HQ104" s="19">
        <f t="shared" ca="1" si="682"/>
        <v>0</v>
      </c>
      <c r="HR104" s="114">
        <f t="shared" ca="1" si="750"/>
        <v>0</v>
      </c>
      <c r="HS104" s="114">
        <f t="shared" ca="1" si="750"/>
        <v>0</v>
      </c>
      <c r="HT104" s="114">
        <f t="shared" ca="1" si="750"/>
        <v>0</v>
      </c>
      <c r="HU104" s="114">
        <f t="shared" ca="1" si="750"/>
        <v>0</v>
      </c>
      <c r="HV104" s="114">
        <f t="shared" ca="1" si="750"/>
        <v>0</v>
      </c>
      <c r="HW104" s="536">
        <f t="shared" ca="1" si="684"/>
        <v>0</v>
      </c>
      <c r="HX104" s="114">
        <f t="shared" ca="1" si="751"/>
        <v>0</v>
      </c>
      <c r="HY104" s="114">
        <f t="shared" ca="1" si="751"/>
        <v>0</v>
      </c>
      <c r="HZ104" s="114">
        <f t="shared" ca="1" si="751"/>
        <v>0</v>
      </c>
      <c r="IA104" s="114">
        <f t="shared" ca="1" si="751"/>
        <v>0</v>
      </c>
      <c r="IB104" s="114">
        <f t="shared" ca="1" si="751"/>
        <v>0</v>
      </c>
      <c r="IC104" s="536">
        <f t="shared" ca="1" si="686"/>
        <v>0</v>
      </c>
      <c r="ID104" s="114">
        <f t="shared" ca="1" si="752"/>
        <v>0</v>
      </c>
      <c r="IE104" s="114">
        <f t="shared" ca="1" si="752"/>
        <v>0</v>
      </c>
      <c r="IF104" s="114">
        <f t="shared" ca="1" si="752"/>
        <v>0</v>
      </c>
      <c r="IG104" s="114">
        <f t="shared" ca="1" si="752"/>
        <v>0</v>
      </c>
      <c r="IH104" s="114">
        <f t="shared" ca="1" si="752"/>
        <v>0</v>
      </c>
      <c r="II104" s="536">
        <f t="shared" ca="1" si="688"/>
        <v>0</v>
      </c>
      <c r="IJ104" s="114">
        <f t="shared" ca="1" si="753"/>
        <v>0</v>
      </c>
      <c r="IK104" s="114">
        <f t="shared" ca="1" si="753"/>
        <v>0</v>
      </c>
      <c r="IL104" s="114">
        <f t="shared" ca="1" si="753"/>
        <v>0</v>
      </c>
      <c r="IM104" s="114">
        <f t="shared" ca="1" si="753"/>
        <v>0</v>
      </c>
      <c r="IN104" s="114">
        <f t="shared" ca="1" si="753"/>
        <v>0</v>
      </c>
      <c r="IO104" s="536">
        <f t="shared" ca="1" si="690"/>
        <v>0</v>
      </c>
      <c r="IP104" s="114">
        <f t="shared" ca="1" si="754"/>
        <v>0</v>
      </c>
      <c r="IQ104" s="114">
        <f t="shared" ca="1" si="754"/>
        <v>0</v>
      </c>
      <c r="IR104" s="114">
        <f t="shared" ca="1" si="754"/>
        <v>0</v>
      </c>
      <c r="IS104" s="114">
        <f t="shared" ca="1" si="754"/>
        <v>0</v>
      </c>
      <c r="IT104" s="114">
        <f t="shared" ca="1" si="754"/>
        <v>0</v>
      </c>
      <c r="IU104" s="536">
        <f t="shared" ca="1" si="692"/>
        <v>0</v>
      </c>
      <c r="IV104" s="114">
        <f t="shared" ca="1" si="755"/>
        <v>0</v>
      </c>
      <c r="IW104" s="114">
        <f t="shared" ca="1" si="755"/>
        <v>0</v>
      </c>
      <c r="IX104" s="114">
        <f t="shared" ca="1" si="755"/>
        <v>0</v>
      </c>
      <c r="IY104" s="114">
        <f t="shared" ca="1" si="755"/>
        <v>0</v>
      </c>
      <c r="IZ104" s="114">
        <f t="shared" ca="1" si="755"/>
        <v>0</v>
      </c>
      <c r="JA104" s="536">
        <f t="shared" ca="1" si="694"/>
        <v>0</v>
      </c>
      <c r="JB104" s="115">
        <f t="shared" ca="1" si="695"/>
        <v>0</v>
      </c>
      <c r="JC104" s="115">
        <f t="shared" ca="1" si="695"/>
        <v>0</v>
      </c>
      <c r="JD104" s="115">
        <f t="shared" ca="1" si="695"/>
        <v>0</v>
      </c>
      <c r="JE104" s="115">
        <f t="shared" ca="1" si="695"/>
        <v>0</v>
      </c>
      <c r="JF104" s="553">
        <f t="shared" ca="1" si="756"/>
        <v>0</v>
      </c>
      <c r="JG104" s="553">
        <f t="shared" ca="1" si="756"/>
        <v>-1.25</v>
      </c>
      <c r="JH104" s="553">
        <f t="shared" ca="1" si="756"/>
        <v>0</v>
      </c>
      <c r="JI104" s="553">
        <f t="shared" ca="1" si="756"/>
        <v>0</v>
      </c>
      <c r="JJ104" s="553">
        <f t="shared" ca="1" si="756"/>
        <v>0</v>
      </c>
      <c r="JK104" s="553">
        <f t="shared" ca="1" si="756"/>
        <v>0</v>
      </c>
      <c r="JL104" s="553">
        <f t="shared" ca="1" si="756"/>
        <v>-1.25</v>
      </c>
      <c r="JM104" s="553">
        <f t="shared" ca="1" si="756"/>
        <v>0</v>
      </c>
      <c r="JN104" s="553">
        <f t="shared" ca="1" si="756"/>
        <v>0</v>
      </c>
      <c r="JO104" s="553">
        <f t="shared" ca="1" si="756"/>
        <v>0</v>
      </c>
      <c r="JP104" s="553">
        <f t="shared" ca="1" si="757"/>
        <v>0</v>
      </c>
      <c r="JQ104" s="553">
        <f t="shared" ca="1" si="757"/>
        <v>-1.25</v>
      </c>
      <c r="JR104" s="553">
        <f t="shared" ca="1" si="757"/>
        <v>0</v>
      </c>
      <c r="JS104" s="553">
        <f t="shared" ca="1" si="757"/>
        <v>0</v>
      </c>
      <c r="JT104" s="553">
        <f t="shared" ca="1" si="757"/>
        <v>0</v>
      </c>
      <c r="JU104" s="553">
        <f t="shared" ca="1" si="757"/>
        <v>0</v>
      </c>
      <c r="JV104" s="553">
        <f t="shared" ca="1" si="757"/>
        <v>-1.25</v>
      </c>
      <c r="JW104" s="553">
        <f t="shared" ca="1" si="757"/>
        <v>0</v>
      </c>
      <c r="JX104" s="553">
        <f t="shared" ca="1" si="757"/>
        <v>0</v>
      </c>
      <c r="JY104" s="553">
        <f t="shared" ca="1" si="757"/>
        <v>0</v>
      </c>
      <c r="JZ104" s="19">
        <f t="shared" ca="1" si="791"/>
        <v>0</v>
      </c>
      <c r="KA104" s="5">
        <f t="shared" ca="1" si="472"/>
        <v>67</v>
      </c>
      <c r="KB104" s="9"/>
      <c r="KC104" s="5">
        <f t="shared" ca="1" si="758"/>
        <v>1</v>
      </c>
      <c r="KD104" s="5" t="b">
        <f t="shared" ca="1" si="758"/>
        <v>0</v>
      </c>
      <c r="KE104" s="19">
        <f t="shared" ca="1" si="713"/>
        <v>0</v>
      </c>
      <c r="KF104" s="5">
        <f t="shared" ca="1" si="783"/>
        <v>0</v>
      </c>
      <c r="KG104" s="5">
        <f t="shared" ca="1" si="475"/>
        <v>1.2500000000000001E-2</v>
      </c>
      <c r="KH104" s="19">
        <f t="shared" ca="1" si="476"/>
        <v>0</v>
      </c>
      <c r="KI104" s="19">
        <f t="shared" ca="1" si="476"/>
        <v>0</v>
      </c>
      <c r="KJ104" s="19" t="str">
        <f t="shared" ca="1" si="476"/>
        <v>-</v>
      </c>
      <c r="KK104" s="19" t="str">
        <f t="shared" ca="1" si="731"/>
        <v>-</v>
      </c>
      <c r="KL104" s="19" t="str">
        <f t="shared" ca="1" si="731"/>
        <v>-</v>
      </c>
      <c r="KM104" s="19" t="str">
        <f t="shared" ca="1" si="731"/>
        <v>-</v>
      </c>
      <c r="KN104" s="19" t="str">
        <f t="shared" ca="1" si="731"/>
        <v>-</v>
      </c>
      <c r="KO104" s="19" t="str">
        <f t="shared" ca="1" si="731"/>
        <v>-</v>
      </c>
      <c r="KP104" s="19" t="str">
        <f t="shared" ca="1" si="731"/>
        <v>-</v>
      </c>
      <c r="KQ104" s="19" t="str">
        <f t="shared" ca="1" si="731"/>
        <v>-</v>
      </c>
      <c r="KR104" s="19" t="str">
        <f t="shared" ca="1" si="731"/>
        <v>-</v>
      </c>
      <c r="KS104" s="19" t="str">
        <f t="shared" ca="1" si="731"/>
        <v>-</v>
      </c>
      <c r="KT104" s="19" t="str">
        <f t="shared" ca="1" si="731"/>
        <v>-</v>
      </c>
      <c r="KU104" s="19" t="str">
        <f t="shared" ca="1" si="731"/>
        <v>-</v>
      </c>
      <c r="KV104" s="19" t="str">
        <f t="shared" ca="1" si="731"/>
        <v>-</v>
      </c>
      <c r="KW104" s="19">
        <f t="shared" ca="1" si="785"/>
        <v>1</v>
      </c>
      <c r="KX104" s="19">
        <f t="shared" ca="1" si="713"/>
        <v>0</v>
      </c>
      <c r="KY104" s="19">
        <f t="shared" ca="1" si="478"/>
        <v>1</v>
      </c>
      <c r="KZ104" s="19">
        <f t="shared" ca="1" si="785"/>
        <v>1</v>
      </c>
      <c r="LA104" s="19">
        <f t="shared" ca="1" si="785"/>
        <v>1</v>
      </c>
      <c r="LB104" s="19">
        <f t="shared" ca="1" si="785"/>
        <v>1</v>
      </c>
      <c r="LC104" s="19">
        <f t="shared" ca="1" si="785"/>
        <v>0</v>
      </c>
      <c r="LD104" s="19">
        <f t="shared" ca="1" si="785"/>
        <v>1</v>
      </c>
      <c r="LE104" s="19">
        <f t="shared" ca="1" si="785"/>
        <v>0</v>
      </c>
      <c r="LF104" s="19">
        <f t="shared" ca="1" si="785"/>
        <v>0</v>
      </c>
      <c r="LG104" s="19">
        <f t="shared" ca="1" si="759"/>
        <v>1</v>
      </c>
      <c r="LH104" s="19">
        <f t="shared" ca="1" si="759"/>
        <v>0</v>
      </c>
      <c r="LI104" s="19">
        <f t="shared" ca="1" si="759"/>
        <v>0</v>
      </c>
      <c r="LJ104" s="19">
        <f t="shared" ca="1" si="759"/>
        <v>0</v>
      </c>
      <c r="LK104" s="19">
        <f t="shared" ca="1" si="759"/>
        <v>0</v>
      </c>
      <c r="LL104" s="19">
        <f t="shared" ca="1" si="759"/>
        <v>1</v>
      </c>
      <c r="LM104" s="19">
        <f t="shared" ca="1" si="759"/>
        <v>0</v>
      </c>
      <c r="LN104" s="19">
        <f t="shared" ca="1" si="759"/>
        <v>1</v>
      </c>
      <c r="LO104" s="19">
        <f t="shared" ca="1" si="713"/>
        <v>0</v>
      </c>
      <c r="LP104" s="19">
        <f t="shared" ca="1" si="713"/>
        <v>0</v>
      </c>
      <c r="LQ104" s="19">
        <f t="shared" ca="1" si="713"/>
        <v>0</v>
      </c>
      <c r="LR104" s="19">
        <f t="shared" ca="1" si="713"/>
        <v>0</v>
      </c>
      <c r="LS104" s="19">
        <f t="shared" ca="1" si="713"/>
        <v>0</v>
      </c>
      <c r="LT104" s="19">
        <f t="shared" ca="1" si="713"/>
        <v>0</v>
      </c>
      <c r="LU104" s="19">
        <f t="shared" ca="1" si="713"/>
        <v>0</v>
      </c>
      <c r="LV104" s="19">
        <f t="shared" ca="1" si="713"/>
        <v>0</v>
      </c>
      <c r="LW104" s="19">
        <f t="shared" ca="1" si="713"/>
        <v>0</v>
      </c>
      <c r="LX104" s="19">
        <f t="shared" ca="1" si="792"/>
        <v>0</v>
      </c>
      <c r="LY104" s="19">
        <f t="shared" ca="1" si="792"/>
        <v>0</v>
      </c>
      <c r="LZ104" s="19">
        <f t="shared" ca="1" si="792"/>
        <v>0</v>
      </c>
      <c r="MA104" s="19">
        <f t="shared" ca="1" si="792"/>
        <v>0</v>
      </c>
      <c r="MB104" s="19">
        <f t="shared" ca="1" si="792"/>
        <v>0</v>
      </c>
      <c r="MC104" s="19">
        <f t="shared" ca="1" si="792"/>
        <v>0</v>
      </c>
      <c r="MD104" s="19">
        <f t="shared" ca="1" si="792"/>
        <v>0</v>
      </c>
      <c r="ME104" s="19">
        <f t="shared" ca="1" si="792"/>
        <v>0</v>
      </c>
      <c r="MF104" s="19">
        <f t="shared" ca="1" si="792"/>
        <v>0</v>
      </c>
      <c r="MG104" s="19">
        <f t="shared" ref="MG104:MZ119" ca="1" si="799">OFFSET(MG$5,$B104,0)</f>
        <v>0</v>
      </c>
      <c r="MH104" s="19">
        <f t="shared" ca="1" si="799"/>
        <v>0</v>
      </c>
      <c r="MI104" s="19">
        <f t="shared" ca="1" si="799"/>
        <v>0</v>
      </c>
      <c r="MJ104" s="5">
        <f t="shared" ca="1" si="761"/>
        <v>0</v>
      </c>
      <c r="MK104" s="5">
        <f t="shared" ca="1" si="761"/>
        <v>6.25E-2</v>
      </c>
      <c r="ML104" s="5">
        <f t="shared" ca="1" si="761"/>
        <v>6.25E-2</v>
      </c>
      <c r="MM104" s="5">
        <f t="shared" ca="1" si="761"/>
        <v>6.25E-2</v>
      </c>
      <c r="MN104" s="19">
        <f t="shared" ca="1" si="799"/>
        <v>0</v>
      </c>
      <c r="MO104" s="19">
        <f t="shared" ca="1" si="799"/>
        <v>0</v>
      </c>
      <c r="MP104" s="19">
        <f t="shared" ca="1" si="799"/>
        <v>0</v>
      </c>
      <c r="MQ104" s="19">
        <f t="shared" ca="1" si="799"/>
        <v>0</v>
      </c>
      <c r="MR104" s="19">
        <f t="shared" ca="1" si="799"/>
        <v>0</v>
      </c>
      <c r="MS104" s="19">
        <f t="shared" ca="1" si="799"/>
        <v>0</v>
      </c>
      <c r="MT104" s="19">
        <f t="shared" ca="1" si="799"/>
        <v>0</v>
      </c>
      <c r="MU104" s="19">
        <f t="shared" ca="1" si="799"/>
        <v>1</v>
      </c>
      <c r="MV104" s="19">
        <f t="shared" ca="1" si="762"/>
        <v>0</v>
      </c>
      <c r="MW104" s="19">
        <f t="shared" ca="1" si="762"/>
        <v>0</v>
      </c>
      <c r="MX104" s="19">
        <f t="shared" ca="1" si="762"/>
        <v>0</v>
      </c>
      <c r="MY104" s="19">
        <f t="shared" ca="1" si="799"/>
        <v>0</v>
      </c>
      <c r="MZ104" s="19">
        <f t="shared" ca="1" si="799"/>
        <v>1</v>
      </c>
      <c r="NA104" s="9"/>
      <c r="NB104" s="5" t="b">
        <f t="shared" ca="1" si="784"/>
        <v>0</v>
      </c>
      <c r="NC104" s="19" t="str">
        <f t="shared" ca="1" si="373"/>
        <v>-</v>
      </c>
      <c r="ND104" s="19" t="str">
        <f t="shared" ca="1" si="373"/>
        <v>-</v>
      </c>
      <c r="NE104" s="5" t="b">
        <f t="shared" ca="1" si="763"/>
        <v>0</v>
      </c>
      <c r="NF104" s="5" t="b">
        <f t="shared" ca="1" si="763"/>
        <v>0</v>
      </c>
      <c r="NG104" s="5" t="b">
        <f t="shared" ca="1" si="763"/>
        <v>1</v>
      </c>
      <c r="NH104" s="134">
        <f t="shared" ca="1" si="764"/>
        <v>2</v>
      </c>
      <c r="NI104" s="134">
        <f t="shared" ca="1" si="764"/>
        <v>2</v>
      </c>
      <c r="NJ104" s="5" t="b">
        <f t="shared" ref="NJ104:NM123" ca="1" si="800">INDEX(i.dryman,($AP104-1)*4+$AO104,NJ$26)</f>
        <v>0</v>
      </c>
      <c r="NK104" s="5" t="b">
        <f t="shared" ca="1" si="800"/>
        <v>1</v>
      </c>
      <c r="NL104" s="5" t="b">
        <f t="shared" ca="1" si="800"/>
        <v>1</v>
      </c>
      <c r="NM104" s="5" t="b">
        <f t="shared" ca="1" si="800"/>
        <v>0</v>
      </c>
      <c r="NN104" s="5">
        <f t="shared" ca="1" si="788"/>
        <v>1</v>
      </c>
      <c r="NO104" s="5">
        <f t="shared" ca="1" si="788"/>
        <v>0</v>
      </c>
      <c r="NP104" s="5" t="b">
        <f t="shared" ca="1" si="612"/>
        <v>0</v>
      </c>
      <c r="NQ104" s="5" t="str" cm="1">
        <f t="array" aca="1" ref="NQ104" ca="1">IF(OR(NR104:NY104&lt;&gt;"-"),TRUE,"-")</f>
        <v>-</v>
      </c>
      <c r="NR104" s="19" t="str">
        <f t="shared" ca="1" si="632"/>
        <v>-</v>
      </c>
      <c r="NS104" s="19" t="str">
        <f t="shared" ca="1" si="632"/>
        <v>-</v>
      </c>
      <c r="NT104" s="19" t="str">
        <f t="shared" ca="1" si="632"/>
        <v>-</v>
      </c>
      <c r="NU104" s="19" t="str">
        <f t="shared" ca="1" si="632"/>
        <v>-</v>
      </c>
      <c r="NV104" s="19" t="str">
        <f t="shared" ca="1" si="632"/>
        <v>-</v>
      </c>
      <c r="NW104" s="19" t="str">
        <f t="shared" ca="1" si="632"/>
        <v>-</v>
      </c>
      <c r="NX104" s="19" t="str">
        <f t="shared" ca="1" si="632"/>
        <v>-</v>
      </c>
      <c r="NY104" s="19" t="str">
        <f t="shared" ca="1" si="632"/>
        <v>-</v>
      </c>
      <c r="NZ104" s="5" t="b">
        <f t="array" aca="1" ref="NZ104" ca="1">IF(OR(OA104:OG104&lt;&gt;"-"),TRUE,"-")</f>
        <v>1</v>
      </c>
      <c r="OA104" s="19">
        <f t="shared" ca="1" si="732"/>
        <v>0</v>
      </c>
      <c r="OB104" s="19">
        <f t="shared" ca="1" si="732"/>
        <v>999999</v>
      </c>
      <c r="OC104" s="19">
        <f t="shared" ca="1" si="732"/>
        <v>999999</v>
      </c>
      <c r="OD104" s="19">
        <f t="shared" ca="1" si="732"/>
        <v>999999</v>
      </c>
      <c r="OE104" s="19">
        <f t="shared" ca="1" si="732"/>
        <v>999999</v>
      </c>
      <c r="OF104" s="19">
        <f t="shared" ca="1" si="732"/>
        <v>999999</v>
      </c>
      <c r="OG104" s="19">
        <f t="shared" ca="1" si="732"/>
        <v>999999</v>
      </c>
      <c r="OH104" s="5" t="str">
        <f t="array" aca="1" ref="OH104" ca="1">IF(OR(OI104:OJ104&lt;&gt;"-"),TRUE,"-")</f>
        <v>-</v>
      </c>
      <c r="OI104" s="19" t="str">
        <f t="shared" ca="1" si="626"/>
        <v>-</v>
      </c>
      <c r="OJ104" s="19" t="str">
        <f t="shared" ca="1" si="626"/>
        <v>-</v>
      </c>
      <c r="OK104" s="19" t="b">
        <f t="shared" ca="1" si="732"/>
        <v>1</v>
      </c>
      <c r="OL104" s="19">
        <f t="shared" ca="1" si="732"/>
        <v>0</v>
      </c>
      <c r="OM104" s="5" t="str">
        <f t="shared" ca="1" si="765"/>
        <v>-</v>
      </c>
      <c r="ON104" s="5" t="str">
        <f t="shared" ca="1" si="765"/>
        <v>-</v>
      </c>
      <c r="OO104" s="5" t="str">
        <f t="shared" ca="1" si="765"/>
        <v>-</v>
      </c>
      <c r="OP104" s="5" t="str">
        <f t="shared" ca="1" si="765"/>
        <v>-</v>
      </c>
      <c r="OQ104" s="19" t="str">
        <f t="shared" ca="1" si="386"/>
        <v>-</v>
      </c>
      <c r="OR104" s="19" t="str">
        <f t="shared" ca="1" si="386"/>
        <v>-</v>
      </c>
      <c r="OS104" s="19" t="str">
        <f t="shared" ca="1" si="386"/>
        <v>-</v>
      </c>
      <c r="OT104" s="19" t="str">
        <f t="shared" ca="1" si="386"/>
        <v>-</v>
      </c>
      <c r="OU104" s="19">
        <f t="shared" ca="1" si="386"/>
        <v>0</v>
      </c>
      <c r="OV104" s="19" t="str">
        <f t="shared" ca="1" si="386"/>
        <v>-</v>
      </c>
      <c r="OW104" s="5" t="str">
        <f t="shared" ref="OW104:PB113" ca="1" si="801">INDEX(i.FlkStrctr,$O104,OW$26)</f>
        <v>-</v>
      </c>
      <c r="OX104" s="5">
        <f t="shared" ca="1" si="801"/>
        <v>500</v>
      </c>
      <c r="OY104" s="5">
        <f t="shared" ca="1" si="801"/>
        <v>500</v>
      </c>
      <c r="OZ104" s="5" t="str">
        <f t="shared" ca="1" si="801"/>
        <v>-</v>
      </c>
      <c r="PA104" s="5" t="str">
        <f t="shared" ca="1" si="801"/>
        <v>-</v>
      </c>
      <c r="PB104" s="5" t="str">
        <f t="shared" ca="1" si="801"/>
        <v>-</v>
      </c>
      <c r="PC104" s="5">
        <f t="shared" ca="1" si="492"/>
        <v>1.5</v>
      </c>
      <c r="PD104" s="9"/>
      <c r="PE104" s="19">
        <f t="shared" ca="1" si="714"/>
        <v>50</v>
      </c>
      <c r="PF104" s="19">
        <f t="shared" ca="1" si="715"/>
        <v>50</v>
      </c>
      <c r="PG104" s="19">
        <f t="shared" ca="1" si="715"/>
        <v>50</v>
      </c>
      <c r="PH104" s="19">
        <f t="shared" ca="1" si="715"/>
        <v>50</v>
      </c>
      <c r="PI104" s="19">
        <f t="shared" ca="1" si="698"/>
        <v>1</v>
      </c>
      <c r="PJ104" s="5">
        <f t="shared" ca="1" si="493"/>
        <v>1</v>
      </c>
      <c r="PK104" s="19">
        <f t="shared" ca="1" si="494"/>
        <v>1</v>
      </c>
      <c r="PL104" s="9"/>
      <c r="PM104" s="19" t="b">
        <f t="shared" ca="1" si="786"/>
        <v>0</v>
      </c>
      <c r="PN104" s="19" t="b">
        <f t="shared" ca="1" si="786"/>
        <v>0</v>
      </c>
      <c r="PO104" s="19">
        <f t="shared" ca="1" si="715"/>
        <v>1</v>
      </c>
      <c r="PP104" s="19">
        <f t="shared" ca="1" si="715"/>
        <v>1</v>
      </c>
      <c r="PQ104" s="19">
        <f t="shared" ca="1" si="715"/>
        <v>1</v>
      </c>
      <c r="PR104" s="19">
        <f t="shared" ca="1" si="715"/>
        <v>1</v>
      </c>
      <c r="PS104" s="19">
        <f t="shared" ca="1" si="715"/>
        <v>1</v>
      </c>
      <c r="PT104" s="19">
        <f t="shared" ca="1" si="715"/>
        <v>1</v>
      </c>
      <c r="PU104" s="19">
        <f t="shared" ca="1" si="715"/>
        <v>1</v>
      </c>
      <c r="PV104" s="19">
        <f t="shared" ca="1" si="715"/>
        <v>1</v>
      </c>
      <c r="PW104" s="19">
        <f t="shared" ca="1" si="715"/>
        <v>1</v>
      </c>
      <c r="PX104" s="9"/>
      <c r="PY104" s="12" t="str">
        <f t="shared" ca="1" si="496"/>
        <v>-</v>
      </c>
      <c r="PZ104" s="19" t="str">
        <f t="shared" ca="1" si="724"/>
        <v>-</v>
      </c>
      <c r="QA104" s="19" t="str">
        <f t="shared" ca="1" si="724"/>
        <v>-</v>
      </c>
      <c r="QB104" s="19" t="str">
        <f t="shared" ca="1" si="498"/>
        <v>-</v>
      </c>
      <c r="QC104" s="19" t="str">
        <f t="shared" ca="1" si="724"/>
        <v>-</v>
      </c>
      <c r="QD104" s="19" t="str">
        <f t="shared" ca="1" si="499"/>
        <v>-</v>
      </c>
      <c r="QE104" s="19" t="str">
        <f t="shared" ca="1" si="724"/>
        <v>-</v>
      </c>
      <c r="QF104" s="19" t="str">
        <f t="shared" ca="1" si="724"/>
        <v>-</v>
      </c>
      <c r="QG104" s="19" t="str">
        <f t="shared" ca="1" si="724"/>
        <v>-</v>
      </c>
      <c r="QH104" s="19" t="str">
        <f t="shared" ca="1" si="724"/>
        <v>-</v>
      </c>
      <c r="QI104" s="19" t="str">
        <f t="shared" ca="1" si="724"/>
        <v>-</v>
      </c>
      <c r="QJ104" s="19" t="str">
        <f t="shared" ca="1" si="724"/>
        <v>-</v>
      </c>
      <c r="QK104" s="19" t="str">
        <f t="shared" ca="1" si="724"/>
        <v>-</v>
      </c>
      <c r="QL104" s="19" t="str">
        <f t="shared" ca="1" si="724"/>
        <v>-</v>
      </c>
      <c r="QM104" s="19" t="str">
        <f t="shared" ca="1" si="724"/>
        <v>-</v>
      </c>
      <c r="QN104" s="19" t="str">
        <f t="shared" ca="1" si="724"/>
        <v>-</v>
      </c>
      <c r="QO104" s="19" t="str">
        <f t="shared" ca="1" si="724"/>
        <v>-</v>
      </c>
      <c r="QP104" s="19" t="str">
        <f t="shared" ca="1" si="724"/>
        <v>-</v>
      </c>
      <c r="QQ104" s="19" t="str">
        <f t="shared" ca="1" si="724"/>
        <v>-</v>
      </c>
      <c r="QR104" s="19" t="str">
        <f t="shared" ca="1" si="719"/>
        <v>-</v>
      </c>
      <c r="QS104" s="19" t="str">
        <f t="shared" ca="1" si="719"/>
        <v>-</v>
      </c>
      <c r="QT104" s="19" t="str">
        <f t="shared" ca="1" si="719"/>
        <v>-</v>
      </c>
      <c r="QU104" s="19" t="str">
        <f t="shared" ca="1" si="719"/>
        <v>-</v>
      </c>
      <c r="QV104" s="19" t="str">
        <f t="shared" ca="1" si="719"/>
        <v>-</v>
      </c>
      <c r="QW104" s="19" t="str">
        <f t="shared" ca="1" si="719"/>
        <v>-</v>
      </c>
      <c r="QX104" s="19" t="str">
        <f t="shared" ca="1" si="719"/>
        <v>-</v>
      </c>
      <c r="QY104" s="19" t="str">
        <f t="shared" ca="1" si="735"/>
        <v>-</v>
      </c>
      <c r="QZ104" s="19" t="str">
        <f t="shared" ca="1" si="735"/>
        <v>-</v>
      </c>
      <c r="RA104" s="19" t="str">
        <f t="shared" ca="1" si="735"/>
        <v>-</v>
      </c>
      <c r="RB104" s="19" t="str">
        <f t="shared" ca="1" si="735"/>
        <v>-</v>
      </c>
      <c r="RC104" s="19" t="str">
        <f t="shared" ca="1" si="735"/>
        <v>-</v>
      </c>
      <c r="RD104" s="19" t="str">
        <f t="shared" ca="1" si="735"/>
        <v>-</v>
      </c>
      <c r="RE104" s="19" t="str">
        <f t="shared" ca="1" si="735"/>
        <v>-</v>
      </c>
      <c r="RF104" s="19" t="str">
        <f t="shared" ca="1" si="735"/>
        <v>-</v>
      </c>
      <c r="RG104" s="19" t="str">
        <f t="shared" ca="1" si="735"/>
        <v>-</v>
      </c>
      <c r="RH104" s="19" t="str">
        <f t="shared" ca="1" si="735"/>
        <v>-</v>
      </c>
      <c r="RI104" s="19" t="str">
        <f t="shared" ca="1" si="719"/>
        <v>-</v>
      </c>
      <c r="RJ104" s="19" t="str">
        <f t="shared" ca="1" si="719"/>
        <v>-</v>
      </c>
      <c r="RK104" s="19" t="str">
        <f t="shared" ca="1" si="719"/>
        <v>-</v>
      </c>
      <c r="RL104" s="19" t="str">
        <f t="shared" ca="1" si="719"/>
        <v>-</v>
      </c>
      <c r="RM104" s="19" t="str">
        <f t="shared" ca="1" si="719"/>
        <v>-</v>
      </c>
      <c r="RN104" s="19" t="str">
        <f t="shared" ca="1" si="719"/>
        <v>-</v>
      </c>
      <c r="RO104" s="19" t="str">
        <f t="shared" ca="1" si="719"/>
        <v>-</v>
      </c>
      <c r="RP104" s="19" t="str">
        <f t="shared" ca="1" si="719"/>
        <v>-</v>
      </c>
      <c r="RQ104" s="19" t="str">
        <f t="shared" ca="1" si="500"/>
        <v>-</v>
      </c>
      <c r="RR104" s="19" t="str">
        <f t="shared" ca="1" si="726"/>
        <v>-</v>
      </c>
      <c r="RS104" s="19" t="str">
        <f t="shared" ca="1" si="726"/>
        <v>-</v>
      </c>
      <c r="RT104" s="19" t="str">
        <f t="shared" ca="1" si="726"/>
        <v>-</v>
      </c>
      <c r="RU104" s="19" t="str">
        <f t="shared" ca="1" si="726"/>
        <v>-</v>
      </c>
      <c r="RV104" s="19" t="str">
        <f t="shared" ca="1" si="726"/>
        <v>-</v>
      </c>
      <c r="RW104" s="19" t="str">
        <f t="shared" ca="1" si="726"/>
        <v>-</v>
      </c>
      <c r="RX104" s="19" t="str">
        <f t="shared" ca="1" si="726"/>
        <v>-</v>
      </c>
      <c r="RY104" s="19" t="str">
        <f t="shared" ca="1" si="726"/>
        <v>-</v>
      </c>
      <c r="RZ104" s="19" t="str">
        <f t="shared" ca="1" si="726"/>
        <v>-</v>
      </c>
      <c r="SA104" s="19" t="str">
        <f t="shared" ca="1" si="726"/>
        <v>-</v>
      </c>
      <c r="SB104" s="19" t="str">
        <f t="shared" ca="1" si="726"/>
        <v>-</v>
      </c>
      <c r="SC104" s="19" t="str">
        <f t="shared" ca="1" si="726"/>
        <v>-</v>
      </c>
      <c r="SD104" s="19" t="str">
        <f t="shared" ca="1" si="726"/>
        <v>-</v>
      </c>
      <c r="SE104" s="19" t="str">
        <f t="shared" ca="1" si="726"/>
        <v>-</v>
      </c>
      <c r="SF104" s="19" t="str">
        <f t="shared" ca="1" si="726"/>
        <v>-</v>
      </c>
      <c r="SG104" s="19" t="str">
        <f t="shared" ca="1" si="726"/>
        <v>-</v>
      </c>
      <c r="SH104" s="19" t="str">
        <f t="shared" ca="1" si="720"/>
        <v>-</v>
      </c>
      <c r="SI104" s="12" t="str">
        <f t="shared" ca="1" si="504"/>
        <v>-</v>
      </c>
      <c r="SJ104" s="19" t="str">
        <f t="shared" ca="1" si="720"/>
        <v>-</v>
      </c>
      <c r="SK104" s="19" t="str">
        <f t="shared" ca="1" si="720"/>
        <v>-</v>
      </c>
      <c r="SL104" s="19" t="str">
        <f t="shared" ca="1" si="720"/>
        <v>-</v>
      </c>
      <c r="SM104" s="19" t="str">
        <f t="shared" ca="1" si="736"/>
        <v>-</v>
      </c>
      <c r="SN104" s="19" t="str">
        <f t="shared" ca="1" si="736"/>
        <v>-</v>
      </c>
      <c r="SO104" s="19" t="str">
        <f t="shared" ca="1" si="736"/>
        <v>-</v>
      </c>
      <c r="SP104" s="19" t="str">
        <f t="shared" ca="1" si="736"/>
        <v>-</v>
      </c>
      <c r="SQ104" s="19" t="str">
        <f t="shared" ca="1" si="736"/>
        <v>-</v>
      </c>
      <c r="SR104" s="19" t="str">
        <f t="shared" ca="1" si="736"/>
        <v>-</v>
      </c>
      <c r="SS104" s="19" t="str">
        <f t="shared" ca="1" si="720"/>
        <v>-</v>
      </c>
      <c r="ST104" s="19" t="str">
        <f t="shared" ca="1" si="720"/>
        <v>-</v>
      </c>
      <c r="SU104" s="19" t="str">
        <f t="shared" ca="1" si="720"/>
        <v>-</v>
      </c>
      <c r="SV104" s="19" t="str">
        <f t="shared" ca="1" si="720"/>
        <v>-</v>
      </c>
      <c r="SW104" s="19" t="str">
        <f t="shared" ca="1" si="720"/>
        <v>-</v>
      </c>
      <c r="SX104" s="19" t="str">
        <f t="shared" ca="1" si="720"/>
        <v>-</v>
      </c>
      <c r="SY104" s="19" t="str">
        <f t="shared" ca="1" si="720"/>
        <v>-</v>
      </c>
      <c r="SZ104" s="19" t="str">
        <f t="shared" ca="1" si="720"/>
        <v>-</v>
      </c>
      <c r="TA104" s="19" t="str">
        <f t="shared" ca="1" si="720"/>
        <v>-</v>
      </c>
      <c r="TB104" s="19" t="str">
        <f t="shared" ca="1" si="720"/>
        <v>-</v>
      </c>
      <c r="TC104" s="19" t="str">
        <f t="shared" ca="1" si="503"/>
        <v>-</v>
      </c>
      <c r="TD104" s="19" t="str">
        <f t="shared" ca="1" si="727"/>
        <v>-</v>
      </c>
      <c r="TE104" s="19" t="str">
        <f t="shared" ca="1" si="727"/>
        <v>-</v>
      </c>
      <c r="TF104" s="19" t="str">
        <f t="shared" ca="1" si="727"/>
        <v>-</v>
      </c>
      <c r="TG104" s="19" t="str">
        <f t="shared" ca="1" si="727"/>
        <v>-</v>
      </c>
      <c r="TH104" s="19" t="str">
        <f t="shared" ca="1" si="727"/>
        <v>-</v>
      </c>
      <c r="TI104" s="19" t="str">
        <f t="shared" ca="1" si="727"/>
        <v>-</v>
      </c>
      <c r="TJ104" s="19" t="str">
        <f t="shared" ca="1" si="727"/>
        <v>-</v>
      </c>
      <c r="TK104" s="19" t="str">
        <f t="shared" ca="1" si="727"/>
        <v>-</v>
      </c>
      <c r="TL104" s="19" t="str">
        <f t="shared" ca="1" si="727"/>
        <v>-</v>
      </c>
      <c r="TM104" s="19" t="str">
        <f t="shared" ca="1" si="728"/>
        <v>-</v>
      </c>
      <c r="TN104" s="19" t="str">
        <f t="shared" ca="1" si="728"/>
        <v>-</v>
      </c>
      <c r="TO104" s="19" t="str">
        <f t="shared" ca="1" si="728"/>
        <v>-</v>
      </c>
      <c r="TP104" s="19" t="str">
        <f t="shared" ca="1" si="728"/>
        <v>-</v>
      </c>
      <c r="TQ104" s="19" t="str">
        <f t="shared" ca="1" si="728"/>
        <v>-</v>
      </c>
      <c r="TR104" s="19" t="str">
        <f t="shared" ca="1" si="728"/>
        <v>-</v>
      </c>
      <c r="TS104" s="19" t="str">
        <f t="shared" ca="1" si="727"/>
        <v>-</v>
      </c>
      <c r="TT104" s="19" t="str">
        <f t="shared" ca="1" si="727"/>
        <v>-</v>
      </c>
      <c r="TU104" s="19" t="str">
        <f t="shared" ca="1" si="727"/>
        <v>-</v>
      </c>
      <c r="TV104" s="19" t="str">
        <f t="shared" ca="1" si="727"/>
        <v>-</v>
      </c>
      <c r="TW104" s="19" t="str">
        <f t="shared" ca="1" si="727"/>
        <v>-</v>
      </c>
      <c r="TX104" s="19" t="str">
        <f t="shared" ca="1" si="727"/>
        <v>-</v>
      </c>
      <c r="TY104" s="19" t="str">
        <f t="shared" ca="1" si="727"/>
        <v>-</v>
      </c>
      <c r="TZ104" s="19" t="str">
        <f t="shared" ca="1" si="721"/>
        <v>-</v>
      </c>
      <c r="UA104" s="19" t="str">
        <f t="shared" ca="1" si="721"/>
        <v>-</v>
      </c>
      <c r="UB104" s="19" t="str">
        <f t="shared" ca="1" si="721"/>
        <v>-</v>
      </c>
      <c r="UC104" s="19" t="str">
        <f t="shared" ca="1" si="721"/>
        <v>-</v>
      </c>
      <c r="UD104" s="19" t="str">
        <f t="shared" ca="1" si="721"/>
        <v>-</v>
      </c>
      <c r="UE104" s="19" t="str">
        <f t="shared" ca="1" si="721"/>
        <v>-</v>
      </c>
      <c r="UF104" s="19" t="str">
        <f t="shared" ca="1" si="721"/>
        <v>-</v>
      </c>
      <c r="UG104" s="19" t="str">
        <f t="shared" ca="1" si="721"/>
        <v>-</v>
      </c>
      <c r="UH104" s="19" t="str">
        <f t="shared" ca="1" si="721"/>
        <v>-</v>
      </c>
      <c r="UI104" s="19" t="str">
        <f t="shared" ca="1" si="721"/>
        <v>-</v>
      </c>
      <c r="UJ104" s="19" t="str">
        <f t="shared" ca="1" si="721"/>
        <v>-</v>
      </c>
      <c r="UK104" s="19" t="str">
        <f t="shared" ca="1" si="721"/>
        <v>-</v>
      </c>
      <c r="UL104" s="19" t="str">
        <f t="shared" ca="1" si="721"/>
        <v>-</v>
      </c>
      <c r="UM104" s="19" t="str">
        <f t="shared" ca="1" si="508"/>
        <v>-</v>
      </c>
      <c r="UN104" s="19" t="str">
        <f t="shared" ca="1" si="508"/>
        <v>-</v>
      </c>
      <c r="UO104" s="19" t="str">
        <f t="shared" ca="1" si="508"/>
        <v>-</v>
      </c>
      <c r="UP104" s="19" t="str">
        <f t="shared" ca="1" si="508"/>
        <v>-</v>
      </c>
      <c r="UQ104" s="19" t="str">
        <f t="shared" ca="1" si="508"/>
        <v>-</v>
      </c>
      <c r="UR104" s="19" t="str">
        <f t="shared" ca="1" si="508"/>
        <v>-</v>
      </c>
      <c r="US104" s="12" t="b">
        <f t="shared" ca="1" si="509"/>
        <v>1</v>
      </c>
      <c r="UT104" s="19" t="str">
        <f t="shared" ref="UT104:WQ107" ca="1" si="802">OFFSET(UT$5,$B104,0)</f>
        <v>-</v>
      </c>
      <c r="UU104" s="19" t="str">
        <f t="shared" ca="1" si="802"/>
        <v>-</v>
      </c>
      <c r="UV104" s="19" t="str">
        <f t="shared" ca="1" si="802"/>
        <v>-</v>
      </c>
      <c r="UW104" s="19" t="str">
        <f t="shared" ca="1" si="802"/>
        <v>-</v>
      </c>
      <c r="UX104" s="19" t="str">
        <f t="shared" ca="1" si="802"/>
        <v>-</v>
      </c>
      <c r="UY104" s="19" t="str">
        <f t="shared" ca="1" si="802"/>
        <v>-</v>
      </c>
      <c r="UZ104" s="19" t="str">
        <f t="shared" ca="1" si="802"/>
        <v>-</v>
      </c>
      <c r="VA104" s="19" t="str">
        <f t="shared" ca="1" si="802"/>
        <v>-</v>
      </c>
      <c r="VB104" s="19" t="str">
        <f t="shared" ca="1" si="802"/>
        <v>-</v>
      </c>
      <c r="VC104" s="19" t="str">
        <f t="shared" ca="1" si="802"/>
        <v>-</v>
      </c>
      <c r="VD104" s="19" t="str">
        <f t="shared" ca="1" si="802"/>
        <v>-</v>
      </c>
      <c r="VE104" s="19" t="str">
        <f t="shared" ca="1" si="802"/>
        <v>-</v>
      </c>
      <c r="VF104" s="19" t="str">
        <f t="shared" ca="1" si="802"/>
        <v>-</v>
      </c>
      <c r="VG104" s="19" t="str">
        <f t="shared" ca="1" si="802"/>
        <v>-</v>
      </c>
      <c r="VH104" s="19" t="str">
        <f t="shared" ca="1" si="802"/>
        <v>-</v>
      </c>
      <c r="VI104" s="19" t="str">
        <f t="shared" ca="1" si="802"/>
        <v>-</v>
      </c>
      <c r="VJ104" s="19" t="str">
        <f t="shared" ca="1" si="802"/>
        <v>-</v>
      </c>
      <c r="VK104" s="19" t="str">
        <f t="shared" ca="1" si="802"/>
        <v>-</v>
      </c>
      <c r="VL104" s="19" t="str">
        <f t="shared" ca="1" si="802"/>
        <v>-</v>
      </c>
      <c r="VM104" s="19" t="str">
        <f t="shared" ca="1" si="802"/>
        <v>-</v>
      </c>
      <c r="VN104" s="19" t="str">
        <f t="shared" ca="1" si="802"/>
        <v>-</v>
      </c>
      <c r="VO104" s="19" t="str">
        <f t="shared" ca="1" si="802"/>
        <v>-</v>
      </c>
      <c r="VP104" s="19" t="str">
        <f t="shared" ca="1" si="802"/>
        <v>-</v>
      </c>
      <c r="VQ104" s="19" t="str">
        <f t="shared" ca="1" si="802"/>
        <v>-</v>
      </c>
      <c r="VR104" s="19" t="str">
        <f t="shared" ca="1" si="802"/>
        <v>-</v>
      </c>
      <c r="VS104" s="19" t="str">
        <f t="shared" ca="1" si="802"/>
        <v>-</v>
      </c>
      <c r="VT104" s="19" t="str">
        <f t="shared" ca="1" si="802"/>
        <v>-</v>
      </c>
      <c r="VU104" s="19" t="str">
        <f t="shared" ca="1" si="802"/>
        <v>-</v>
      </c>
      <c r="VV104" s="19" t="str">
        <f t="shared" ca="1" si="802"/>
        <v>-</v>
      </c>
      <c r="VW104" s="19" t="str">
        <f t="shared" ca="1" si="802"/>
        <v>-</v>
      </c>
      <c r="VX104" s="19" t="str">
        <f t="shared" ca="1" si="802"/>
        <v>-</v>
      </c>
      <c r="VY104" s="19" t="str">
        <f t="shared" ca="1" si="802"/>
        <v>-</v>
      </c>
      <c r="VZ104" s="19" t="str">
        <f t="shared" ca="1" si="802"/>
        <v>-</v>
      </c>
      <c r="WA104" s="19" t="str">
        <f t="shared" ca="1" si="802"/>
        <v>-</v>
      </c>
      <c r="WB104" s="19" t="str">
        <f t="shared" ca="1" si="802"/>
        <v>-</v>
      </c>
      <c r="WC104" s="19" t="str">
        <f t="shared" ca="1" si="802"/>
        <v>-</v>
      </c>
      <c r="WD104" s="19" t="str">
        <f t="shared" ca="1" si="802"/>
        <v>-</v>
      </c>
      <c r="WE104" s="19" t="str">
        <f t="shared" ca="1" si="802"/>
        <v>-</v>
      </c>
      <c r="WF104" s="19" t="str">
        <f t="shared" ca="1" si="802"/>
        <v>-</v>
      </c>
      <c r="WG104" s="19" t="str">
        <f t="shared" ca="1" si="802"/>
        <v>-</v>
      </c>
      <c r="WH104" s="19" t="str">
        <f t="shared" ca="1" si="802"/>
        <v>-</v>
      </c>
      <c r="WI104" s="19" t="str">
        <f t="shared" ca="1" si="802"/>
        <v>-</v>
      </c>
      <c r="WJ104" s="19" t="str">
        <f t="shared" ca="1" si="802"/>
        <v>-</v>
      </c>
      <c r="WK104" s="19" t="str">
        <f t="shared" ca="1" si="802"/>
        <v>-</v>
      </c>
      <c r="WL104" s="19" t="str">
        <f t="shared" ca="1" si="802"/>
        <v>-</v>
      </c>
      <c r="WM104" s="19" t="str">
        <f t="shared" ca="1" si="802"/>
        <v>-</v>
      </c>
      <c r="WN104" s="19" t="str">
        <f t="shared" ca="1" si="802"/>
        <v>-</v>
      </c>
      <c r="WO104" s="19" t="str">
        <f t="shared" ca="1" si="802"/>
        <v>-</v>
      </c>
      <c r="WP104" s="19" t="str">
        <f t="shared" ca="1" si="802"/>
        <v>-</v>
      </c>
      <c r="WQ104" s="19" t="str">
        <f t="shared" ca="1" si="802"/>
        <v>-</v>
      </c>
      <c r="WR104" s="19" t="str">
        <f t="shared" ref="WR104:XB119" ca="1" si="803">OFFSET(WR$5,$B104,0)</f>
        <v>-</v>
      </c>
      <c r="WS104" s="19" t="str">
        <f t="shared" ca="1" si="803"/>
        <v>-</v>
      </c>
      <c r="WT104" s="19" t="str">
        <f t="shared" ca="1" si="803"/>
        <v>-</v>
      </c>
      <c r="WU104" s="19" t="str">
        <f t="shared" ca="1" si="803"/>
        <v>-</v>
      </c>
      <c r="WV104" s="19" t="str">
        <f t="shared" ca="1" si="803"/>
        <v>-</v>
      </c>
      <c r="WW104" s="19" t="str">
        <f t="shared" ca="1" si="803"/>
        <v>-</v>
      </c>
      <c r="WX104" s="19" t="str">
        <f t="shared" ca="1" si="803"/>
        <v>-</v>
      </c>
      <c r="WY104" s="19" t="str">
        <f t="shared" ca="1" si="803"/>
        <v>-</v>
      </c>
      <c r="WZ104" s="19" t="str">
        <f t="shared" ca="1" si="803"/>
        <v>-</v>
      </c>
      <c r="XA104" s="19" t="str">
        <f t="shared" ca="1" si="803"/>
        <v>-</v>
      </c>
      <c r="XB104" s="19" t="str">
        <f t="shared" ca="1" si="803"/>
        <v>-</v>
      </c>
      <c r="XC104" s="19">
        <f t="shared" ca="1" si="716"/>
        <v>0</v>
      </c>
      <c r="XD104" s="599">
        <v>0</v>
      </c>
    </row>
    <row r="105" spans="1:628" hidden="1" outlineLevel="3">
      <c r="A105" s="20">
        <f t="shared" si="790"/>
        <v>100</v>
      </c>
      <c r="B105" s="213">
        <f t="shared" ca="1" si="699"/>
        <v>99</v>
      </c>
      <c r="C105">
        <f>203</f>
        <v>203</v>
      </c>
      <c r="D105" s="531" t="str">
        <f t="shared" ca="1" si="430"/>
        <v>GSW</v>
      </c>
      <c r="E105" s="532" t="b">
        <f t="shared" ca="1" si="660"/>
        <v>1</v>
      </c>
      <c r="F105" t="b">
        <v>0</v>
      </c>
      <c r="G105" t="b">
        <f t="shared" ca="1" si="661"/>
        <v>1</v>
      </c>
      <c r="H105" s="227">
        <f t="shared" ca="1" si="554"/>
        <v>39</v>
      </c>
      <c r="I105" s="227">
        <f t="shared" ca="1" si="737"/>
        <v>1</v>
      </c>
      <c r="J105" s="227">
        <f t="shared" ca="1" si="737"/>
        <v>0</v>
      </c>
      <c r="K105" s="227" t="str">
        <f t="shared" ca="1" si="737"/>
        <v/>
      </c>
      <c r="L105" s="227">
        <f t="shared" ca="1" si="737"/>
        <v>1</v>
      </c>
      <c r="M105" s="227">
        <f t="shared" ca="1" si="513"/>
        <v>2</v>
      </c>
      <c r="N105" s="227">
        <f t="shared" ca="1" si="513"/>
        <v>2</v>
      </c>
      <c r="O105" s="227">
        <f t="shared" ca="1" si="514"/>
        <v>2</v>
      </c>
      <c r="P105" s="227">
        <f t="shared" ca="1" si="794"/>
        <v>3</v>
      </c>
      <c r="Q105" s="227">
        <f t="shared" ca="1" si="516"/>
        <v>2</v>
      </c>
      <c r="R105" s="114">
        <f t="shared" ca="1" si="767"/>
        <v>0</v>
      </c>
      <c r="S105" s="227">
        <f t="shared" ca="1" si="516"/>
        <v>0</v>
      </c>
      <c r="T105" s="227">
        <f t="shared" ca="1" si="516"/>
        <v>0</v>
      </c>
      <c r="U105" s="227">
        <f t="shared" ca="1" si="516"/>
        <v>0</v>
      </c>
      <c r="V105" s="227">
        <f t="shared" ca="1" si="516"/>
        <v>0</v>
      </c>
      <c r="W105" s="227">
        <f t="shared" ca="1" si="794"/>
        <v>0</v>
      </c>
      <c r="X105" s="227">
        <f t="shared" ca="1" si="517"/>
        <v>1</v>
      </c>
      <c r="Y105" s="227">
        <f t="shared" ca="1" si="794"/>
        <v>1</v>
      </c>
      <c r="Z105" s="227">
        <f t="shared" ca="1" si="794"/>
        <v>1</v>
      </c>
      <c r="AA105" s="264"/>
      <c r="AB105" s="264"/>
      <c r="AC105" s="264"/>
      <c r="AD105" s="264"/>
      <c r="AE105" s="264"/>
      <c r="AF105" s="227">
        <f t="shared" ca="1" si="518"/>
        <v>0</v>
      </c>
      <c r="AG105" s="264"/>
      <c r="AH105" s="227">
        <f t="shared" ca="1" si="795"/>
        <v>0</v>
      </c>
      <c r="AI105" s="227">
        <f t="shared" ca="1" si="795"/>
        <v>0</v>
      </c>
      <c r="AJ105" s="227">
        <f t="shared" ca="1" si="795"/>
        <v>0</v>
      </c>
      <c r="AK105" s="266">
        <f t="shared" ca="1" si="707"/>
        <v>2</v>
      </c>
      <c r="AL105" s="266">
        <f t="shared" ca="1" si="796"/>
        <v>0</v>
      </c>
      <c r="AM105" s="266">
        <f t="shared" ca="1" si="796"/>
        <v>0</v>
      </c>
      <c r="AN105" s="266">
        <f t="shared" ca="1" si="797"/>
        <v>3</v>
      </c>
      <c r="AO105" s="134">
        <f t="shared" ca="1" si="436"/>
        <v>2</v>
      </c>
      <c r="AP105" s="134">
        <f ca="1">INDEX(CHOOSE($P105,DataAutumn!i.AdultDrys,DataWinter!i.AdultDrys,DataSpring!i.AdultDrys),1,$O105)</f>
        <v>3</v>
      </c>
      <c r="AQ105" s="5">
        <f t="shared" ca="1" si="768"/>
        <v>2</v>
      </c>
      <c r="AR105" s="5">
        <f t="shared" ca="1" si="768"/>
        <v>0</v>
      </c>
      <c r="AS105" s="5">
        <f t="shared" ca="1" si="438"/>
        <v>6</v>
      </c>
      <c r="AT105">
        <f t="shared" ca="1" si="439"/>
        <v>0</v>
      </c>
      <c r="AW105" s="353" t="str">
        <f t="shared" ca="1" si="769"/>
        <v>TemplateFe 00039 GSW MWM     TOL204 Scan2 CFS RR+01% PI00% GP100% WP100% MP100% (T_F33N11L11)</v>
      </c>
      <c r="AX105" s="9" t="str">
        <f ca="1">IF(COUNTIF(AW$5:AW105,AW105)=1,"-","Dup")</f>
        <v>-</v>
      </c>
      <c r="AY105" s="9"/>
      <c r="AZ105" s="19" t="b">
        <f t="shared" ca="1" si="548"/>
        <v>0</v>
      </c>
      <c r="BA105" s="19" t="b">
        <f t="shared" ca="1" si="548"/>
        <v>0</v>
      </c>
      <c r="BB105" s="19" t="b">
        <f t="shared" ca="1" si="548"/>
        <v>0</v>
      </c>
      <c r="BC105" s="19" t="b">
        <f t="shared" ca="1" si="787"/>
        <v>0</v>
      </c>
      <c r="BD105" s="19" t="b">
        <f t="shared" ca="1" si="739"/>
        <v>0</v>
      </c>
      <c r="BE105" s="19" t="b">
        <f t="shared" ca="1" si="739"/>
        <v>0</v>
      </c>
      <c r="BF105" s="19" t="b">
        <f t="shared" ca="1" si="548"/>
        <v>0</v>
      </c>
      <c r="BG105" s="19" t="b">
        <f t="shared" ca="1" si="548"/>
        <v>0</v>
      </c>
      <c r="BH105" s="19" t="b">
        <f t="shared" ca="1" si="548"/>
        <v>0</v>
      </c>
      <c r="BI105" s="9"/>
      <c r="BJ105" s="19" t="b">
        <f t="shared" ca="1" si="718"/>
        <v>1</v>
      </c>
      <c r="BK105" s="19" t="str">
        <f t="shared" ca="1" si="718"/>
        <v>-</v>
      </c>
      <c r="BL105" s="19" t="str">
        <f t="shared" ca="1" si="718"/>
        <v>-</v>
      </c>
      <c r="BM105" s="19" t="str">
        <f t="shared" ca="1" si="718"/>
        <v>-</v>
      </c>
      <c r="BN105" s="19" t="b">
        <f t="shared" ca="1" si="718"/>
        <v>0</v>
      </c>
      <c r="BO105" s="19">
        <f t="shared" ca="1" si="770"/>
        <v>0</v>
      </c>
      <c r="BP105" s="19" t="str">
        <f t="shared" ca="1" si="718"/>
        <v>-</v>
      </c>
      <c r="BQ105" s="19" t="str">
        <f t="shared" ca="1" si="729"/>
        <v>-</v>
      </c>
      <c r="BR105" s="19" t="b">
        <f t="shared" ca="1" si="770"/>
        <v>1</v>
      </c>
      <c r="BS105" s="9"/>
      <c r="BT105" s="19" t="str">
        <f t="shared" ca="1" si="443"/>
        <v>-</v>
      </c>
      <c r="BU105" s="5" t="str">
        <f t="shared" ca="1" si="771"/>
        <v>-</v>
      </c>
      <c r="BV105" s="5">
        <f t="shared" ca="1" si="772"/>
        <v>0</v>
      </c>
      <c r="BW105" s="5">
        <f t="shared" ca="1" si="772"/>
        <v>0</v>
      </c>
      <c r="BX105" s="19" t="str">
        <f t="shared" ca="1" si="773"/>
        <v>-</v>
      </c>
      <c r="BY105" s="19" t="str">
        <f t="shared" ca="1" si="773"/>
        <v>-</v>
      </c>
      <c r="BZ105" s="19" t="str">
        <f t="shared" ca="1" si="773"/>
        <v>-</v>
      </c>
      <c r="CA105" s="5" t="str">
        <f t="shared" ca="1" si="774"/>
        <v>-</v>
      </c>
      <c r="CB105" s="5">
        <f t="shared" ca="1" si="775"/>
        <v>0</v>
      </c>
      <c r="CC105" s="5">
        <f t="shared" ca="1" si="775"/>
        <v>0</v>
      </c>
      <c r="CD105" s="19" t="str">
        <f t="shared" ca="1" si="449"/>
        <v>-</v>
      </c>
      <c r="CE105" s="5" t="str">
        <f t="shared" ca="1" si="776"/>
        <v>-</v>
      </c>
      <c r="CF105" s="5">
        <f t="shared" ca="1" si="777"/>
        <v>0</v>
      </c>
      <c r="CG105" s="19" t="str">
        <f t="shared" ca="1" si="778"/>
        <v>-</v>
      </c>
      <c r="CH105" s="19" t="str">
        <f t="shared" ca="1" si="778"/>
        <v>-</v>
      </c>
      <c r="CI105" s="5">
        <f t="shared" ca="1" si="453"/>
        <v>0</v>
      </c>
      <c r="CJ105" s="19" t="str">
        <f t="shared" ca="1" si="778"/>
        <v>-</v>
      </c>
      <c r="CK105" s="5" t="str">
        <f t="shared" ca="1" si="779"/>
        <v>-</v>
      </c>
      <c r="CL105" s="5">
        <f t="shared" ca="1" si="780"/>
        <v>0</v>
      </c>
      <c r="CM105" s="5">
        <f t="shared" ca="1" si="780"/>
        <v>0</v>
      </c>
      <c r="CN105" s="9"/>
      <c r="CO105" s="19" t="str">
        <f t="shared" ca="1" si="730"/>
        <v>-</v>
      </c>
      <c r="CP105" s="19" t="str">
        <f t="shared" ca="1" si="730"/>
        <v>-</v>
      </c>
      <c r="CQ105" s="19">
        <f t="shared" ca="1" si="457"/>
        <v>1</v>
      </c>
      <c r="CR105" s="19" t="str">
        <f t="shared" ca="1" si="457"/>
        <v>-</v>
      </c>
      <c r="CS105" s="19" t="str">
        <f t="shared" ca="1" si="730"/>
        <v>-</v>
      </c>
      <c r="CT105" s="19" t="str">
        <f t="shared" ca="1" si="730"/>
        <v>-</v>
      </c>
      <c r="CU105" s="19" t="str">
        <f t="shared" ca="1" si="730"/>
        <v>-</v>
      </c>
      <c r="CV105" s="19" t="str">
        <f t="shared" ca="1" si="730"/>
        <v>-</v>
      </c>
      <c r="CW105" s="19" t="str">
        <f t="shared" ca="1" si="730"/>
        <v>-</v>
      </c>
      <c r="CX105" s="19" t="str">
        <f t="shared" ca="1" si="730"/>
        <v>-</v>
      </c>
      <c r="CY105" s="19" t="str">
        <f t="shared" ca="1" si="730"/>
        <v>-</v>
      </c>
      <c r="CZ105" s="19" t="str">
        <f t="shared" ca="1" si="730"/>
        <v>-</v>
      </c>
      <c r="DA105" s="19" t="str">
        <f t="shared" ca="1" si="781"/>
        <v>-</v>
      </c>
      <c r="DB105" s="19" t="str">
        <f t="shared" ca="1" si="781"/>
        <v>-</v>
      </c>
      <c r="DC105" s="19" t="str">
        <f t="shared" ca="1" si="781"/>
        <v>-</v>
      </c>
      <c r="DD105" s="19" t="str">
        <f t="shared" ca="1" si="781"/>
        <v>-</v>
      </c>
      <c r="DE105" s="19" t="str">
        <f t="shared" ca="1" si="781"/>
        <v>-</v>
      </c>
      <c r="DF105" s="19" t="str">
        <f t="shared" ca="1" si="781"/>
        <v>-</v>
      </c>
      <c r="DG105" s="19" t="str">
        <f t="shared" ca="1" si="781"/>
        <v>-</v>
      </c>
      <c r="DH105" s="19" t="str">
        <f t="shared" ca="1" si="781"/>
        <v>-</v>
      </c>
      <c r="DI105" s="19" t="str">
        <f t="shared" ca="1" si="781"/>
        <v>-</v>
      </c>
      <c r="DJ105" s="9"/>
      <c r="DK105" s="19" t="b">
        <f t="shared" ca="1" si="710"/>
        <v>1</v>
      </c>
      <c r="DL105" s="19" t="b">
        <f t="shared" ca="1" si="710"/>
        <v>1</v>
      </c>
      <c r="DM105" s="19" t="b">
        <f t="shared" ca="1" si="710"/>
        <v>1</v>
      </c>
      <c r="DN105" s="583">
        <f t="shared" ca="1" si="711"/>
        <v>2232010000</v>
      </c>
      <c r="DO105" s="19" t="b">
        <f t="shared" ca="1" si="710"/>
        <v>1</v>
      </c>
      <c r="DP105" s="19">
        <f t="shared" ca="1" si="710"/>
        <v>0</v>
      </c>
      <c r="DQ105" s="19" t="b">
        <f t="shared" ca="1" si="710"/>
        <v>0</v>
      </c>
      <c r="DR105" s="583">
        <f t="shared" ca="1" si="702"/>
        <v>223201000038</v>
      </c>
      <c r="DS105" s="430">
        <f t="shared" ca="1" si="740"/>
        <v>652</v>
      </c>
      <c r="DT105" s="430">
        <f t="shared" ca="1" si="740"/>
        <v>686</v>
      </c>
      <c r="DU105" s="430">
        <f t="shared" ca="1" si="740"/>
        <v>721</v>
      </c>
      <c r="DV105" s="142">
        <f t="shared" ca="1" si="741"/>
        <v>378</v>
      </c>
      <c r="DW105" s="142">
        <f t="shared" ca="1" si="741"/>
        <v>413</v>
      </c>
      <c r="DX105" s="142">
        <f t="shared" ca="1" si="741"/>
        <v>448</v>
      </c>
      <c r="DY105" s="19" t="str">
        <f t="shared" ca="1" si="534"/>
        <v>-</v>
      </c>
      <c r="DZ105" s="19" t="str">
        <f t="shared" ca="1" si="663"/>
        <v>-</v>
      </c>
      <c r="EA105" s="19" t="str">
        <f t="shared" ca="1" si="663"/>
        <v>-</v>
      </c>
      <c r="EB105" s="19" t="str">
        <f t="shared" ca="1" si="663"/>
        <v>-</v>
      </c>
      <c r="EC105" s="19" t="str">
        <f t="shared" ca="1" si="663"/>
        <v>-</v>
      </c>
      <c r="ED105" s="19" t="str">
        <f t="shared" ca="1" si="663"/>
        <v>-</v>
      </c>
      <c r="EE105" s="12">
        <v>1</v>
      </c>
      <c r="EF105" s="12">
        <v>1</v>
      </c>
      <c r="EG105" s="19">
        <f t="shared" ca="1" si="550"/>
        <v>0</v>
      </c>
      <c r="EH105" s="19" t="str">
        <f t="shared" ca="1" si="664"/>
        <v>-</v>
      </c>
      <c r="EI105" s="19" t="str">
        <f t="shared" ca="1" si="664"/>
        <v>-</v>
      </c>
      <c r="EJ105" s="19" t="str">
        <f t="shared" ca="1" si="782"/>
        <v>-</v>
      </c>
      <c r="EK105" s="19" t="str">
        <f t="shared" ca="1" si="782"/>
        <v>-</v>
      </c>
      <c r="EL105" s="19" t="str">
        <f t="shared" ca="1" si="782"/>
        <v>-</v>
      </c>
      <c r="EM105" s="19">
        <f t="shared" ca="1" si="665"/>
        <v>0</v>
      </c>
      <c r="EN105" s="19" t="str">
        <f t="shared" ca="1" si="665"/>
        <v>-</v>
      </c>
      <c r="EO105" s="19" t="str">
        <f t="shared" ca="1" si="665"/>
        <v>-</v>
      </c>
      <c r="EP105" s="19" t="str">
        <f t="shared" ca="1" si="723"/>
        <v>-</v>
      </c>
      <c r="EQ105" s="227">
        <f t="shared" ca="1" si="712"/>
        <v>1</v>
      </c>
      <c r="ER105" s="227">
        <f t="shared" ca="1" si="703"/>
        <v>1</v>
      </c>
      <c r="ES105" s="9"/>
      <c r="ET105" s="19" t="str">
        <f t="shared" ref="ET105:FE120" ca="1" si="804">OFFSET(ET$5,$B105,0)</f>
        <v>-</v>
      </c>
      <c r="EU105" s="19" t="str">
        <f t="shared" ca="1" si="804"/>
        <v>-</v>
      </c>
      <c r="EV105" s="19" t="str">
        <f t="shared" ca="1" si="804"/>
        <v>-</v>
      </c>
      <c r="EW105" s="19" t="str">
        <f t="shared" ca="1" si="804"/>
        <v>-</v>
      </c>
      <c r="EX105" s="19" t="str">
        <f t="shared" ca="1" si="804"/>
        <v>-</v>
      </c>
      <c r="EY105" s="19" t="str">
        <f t="shared" ca="1" si="804"/>
        <v>-</v>
      </c>
      <c r="EZ105" s="19" t="str">
        <f t="shared" ca="1" si="804"/>
        <v>-</v>
      </c>
      <c r="FA105" s="19" t="str">
        <f t="shared" ca="1" si="804"/>
        <v>-</v>
      </c>
      <c r="FB105" s="19" t="str">
        <f t="shared" ca="1" si="804"/>
        <v>-</v>
      </c>
      <c r="FC105" s="19" t="str">
        <f t="shared" ca="1" si="804"/>
        <v>-</v>
      </c>
      <c r="FD105" s="19" t="str">
        <f t="shared" ca="1" si="804"/>
        <v>-</v>
      </c>
      <c r="FE105" s="19" t="str">
        <f t="shared" ca="1" si="804"/>
        <v>-</v>
      </c>
      <c r="FF105" s="19">
        <f t="shared" ca="1" si="717"/>
        <v>0</v>
      </c>
      <c r="FG105" s="19">
        <f t="shared" ca="1" si="717"/>
        <v>0</v>
      </c>
      <c r="FH105" s="19">
        <f t="shared" ca="1" si="717"/>
        <v>0</v>
      </c>
      <c r="FI105" s="114">
        <f t="shared" ca="1" si="742"/>
        <v>0</v>
      </c>
      <c r="FJ105" s="114">
        <f t="shared" ca="1" si="742"/>
        <v>0</v>
      </c>
      <c r="FK105" s="114">
        <f t="shared" ca="1" si="742"/>
        <v>0</v>
      </c>
      <c r="FL105" s="114">
        <f t="shared" ca="1" si="742"/>
        <v>0</v>
      </c>
      <c r="FM105" s="114">
        <f t="shared" ca="1" si="742"/>
        <v>0</v>
      </c>
      <c r="FN105" s="536">
        <f t="shared" ca="1" si="668"/>
        <v>0</v>
      </c>
      <c r="FO105" s="114">
        <f t="shared" ca="1" si="743"/>
        <v>0</v>
      </c>
      <c r="FP105" s="114">
        <f t="shared" ca="1" si="743"/>
        <v>0</v>
      </c>
      <c r="FQ105" s="114">
        <f t="shared" ca="1" si="743"/>
        <v>0</v>
      </c>
      <c r="FR105" s="114">
        <f t="shared" ca="1" si="743"/>
        <v>0</v>
      </c>
      <c r="FS105" s="114">
        <f t="shared" ca="1" si="743"/>
        <v>0</v>
      </c>
      <c r="FT105" s="536">
        <f t="shared" ca="1" si="670"/>
        <v>0</v>
      </c>
      <c r="FU105" s="114">
        <f t="shared" ca="1" si="744"/>
        <v>0</v>
      </c>
      <c r="FV105" s="114">
        <f t="shared" ca="1" si="744"/>
        <v>0</v>
      </c>
      <c r="FW105" s="114">
        <f t="shared" ca="1" si="744"/>
        <v>0</v>
      </c>
      <c r="FX105" s="114">
        <f t="shared" ca="1" si="744"/>
        <v>0</v>
      </c>
      <c r="FY105" s="114">
        <f t="shared" ca="1" si="744"/>
        <v>0</v>
      </c>
      <c r="FZ105" s="536">
        <f t="shared" ca="1" si="672"/>
        <v>0</v>
      </c>
      <c r="GA105" s="114">
        <f t="shared" ca="1" si="745"/>
        <v>0</v>
      </c>
      <c r="GB105" s="114">
        <f t="shared" ca="1" si="745"/>
        <v>0</v>
      </c>
      <c r="GC105" s="114">
        <f t="shared" ca="1" si="745"/>
        <v>0</v>
      </c>
      <c r="GD105" s="114">
        <f t="shared" ca="1" si="745"/>
        <v>0</v>
      </c>
      <c r="GE105" s="114">
        <f t="shared" ca="1" si="745"/>
        <v>0</v>
      </c>
      <c r="GF105" s="536">
        <f t="shared" ca="1" si="674"/>
        <v>0</v>
      </c>
      <c r="GG105" s="114">
        <f t="shared" ca="1" si="746"/>
        <v>0</v>
      </c>
      <c r="GH105" s="114">
        <f t="shared" ca="1" si="746"/>
        <v>0</v>
      </c>
      <c r="GI105" s="114">
        <f t="shared" ca="1" si="746"/>
        <v>0</v>
      </c>
      <c r="GJ105" s="114">
        <f t="shared" ca="1" si="746"/>
        <v>0</v>
      </c>
      <c r="GK105" s="114">
        <f t="shared" ca="1" si="746"/>
        <v>0</v>
      </c>
      <c r="GL105" s="536">
        <f t="shared" ca="1" si="676"/>
        <v>0</v>
      </c>
      <c r="GM105" s="114">
        <f t="shared" ca="1" si="747"/>
        <v>0</v>
      </c>
      <c r="GN105" s="114">
        <f t="shared" ca="1" si="747"/>
        <v>0</v>
      </c>
      <c r="GO105" s="114">
        <f t="shared" ca="1" si="747"/>
        <v>0</v>
      </c>
      <c r="GP105" s="114">
        <f t="shared" ca="1" si="747"/>
        <v>0</v>
      </c>
      <c r="GQ105" s="114">
        <f t="shared" ca="1" si="747"/>
        <v>0</v>
      </c>
      <c r="GR105" s="536">
        <f t="shared" ca="1" si="678"/>
        <v>0</v>
      </c>
      <c r="GS105" s="115">
        <f t="shared" ca="1" si="679"/>
        <v>0</v>
      </c>
      <c r="GT105" s="115">
        <f t="shared" ca="1" si="679"/>
        <v>0</v>
      </c>
      <c r="GU105" s="115">
        <f t="shared" ca="1" si="679"/>
        <v>0</v>
      </c>
      <c r="GV105" s="115">
        <f t="shared" ca="1" si="679"/>
        <v>0</v>
      </c>
      <c r="GW105" s="553">
        <f t="shared" ca="1" si="748"/>
        <v>0</v>
      </c>
      <c r="GX105" s="553">
        <f t="shared" ca="1" si="748"/>
        <v>0</v>
      </c>
      <c r="GY105" s="553">
        <f t="shared" ca="1" si="748"/>
        <v>0</v>
      </c>
      <c r="GZ105" s="553">
        <f t="shared" ca="1" si="748"/>
        <v>0</v>
      </c>
      <c r="HA105" s="553">
        <f t="shared" ca="1" si="748"/>
        <v>0</v>
      </c>
      <c r="HB105" s="553">
        <f t="shared" ca="1" si="748"/>
        <v>0</v>
      </c>
      <c r="HC105" s="553">
        <f t="shared" ca="1" si="748"/>
        <v>0</v>
      </c>
      <c r="HD105" s="553">
        <f t="shared" ca="1" si="748"/>
        <v>0</v>
      </c>
      <c r="HE105" s="553">
        <f t="shared" ca="1" si="748"/>
        <v>0</v>
      </c>
      <c r="HF105" s="553">
        <f t="shared" ca="1" si="748"/>
        <v>0</v>
      </c>
      <c r="HG105" s="553">
        <f t="shared" ca="1" si="749"/>
        <v>0</v>
      </c>
      <c r="HH105" s="553">
        <f t="shared" ca="1" si="749"/>
        <v>0</v>
      </c>
      <c r="HI105" s="553">
        <f t="shared" ca="1" si="749"/>
        <v>0</v>
      </c>
      <c r="HJ105" s="553">
        <f t="shared" ca="1" si="749"/>
        <v>0</v>
      </c>
      <c r="HK105" s="553">
        <f t="shared" ca="1" si="749"/>
        <v>0</v>
      </c>
      <c r="HL105" s="553">
        <f t="shared" ca="1" si="749"/>
        <v>0</v>
      </c>
      <c r="HM105" s="553">
        <f t="shared" ca="1" si="749"/>
        <v>0</v>
      </c>
      <c r="HN105" s="553">
        <f t="shared" ca="1" si="749"/>
        <v>0</v>
      </c>
      <c r="HO105" s="553">
        <f t="shared" ca="1" si="749"/>
        <v>0</v>
      </c>
      <c r="HP105" s="553">
        <f t="shared" ca="1" si="749"/>
        <v>0</v>
      </c>
      <c r="HQ105" s="19">
        <f t="shared" ca="1" si="682"/>
        <v>0</v>
      </c>
      <c r="HR105" s="114">
        <f t="shared" ca="1" si="750"/>
        <v>0</v>
      </c>
      <c r="HS105" s="114">
        <f t="shared" ca="1" si="750"/>
        <v>0</v>
      </c>
      <c r="HT105" s="114">
        <f t="shared" ca="1" si="750"/>
        <v>0</v>
      </c>
      <c r="HU105" s="114">
        <f t="shared" ca="1" si="750"/>
        <v>0</v>
      </c>
      <c r="HV105" s="114">
        <f t="shared" ca="1" si="750"/>
        <v>0</v>
      </c>
      <c r="HW105" s="536">
        <f t="shared" ca="1" si="684"/>
        <v>0</v>
      </c>
      <c r="HX105" s="114">
        <f t="shared" ca="1" si="751"/>
        <v>0</v>
      </c>
      <c r="HY105" s="114">
        <f t="shared" ca="1" si="751"/>
        <v>0</v>
      </c>
      <c r="HZ105" s="114">
        <f t="shared" ca="1" si="751"/>
        <v>0</v>
      </c>
      <c r="IA105" s="114">
        <f t="shared" ca="1" si="751"/>
        <v>0</v>
      </c>
      <c r="IB105" s="114">
        <f t="shared" ca="1" si="751"/>
        <v>0</v>
      </c>
      <c r="IC105" s="536">
        <f t="shared" ca="1" si="686"/>
        <v>0</v>
      </c>
      <c r="ID105" s="114">
        <f t="shared" ca="1" si="752"/>
        <v>0</v>
      </c>
      <c r="IE105" s="114">
        <f t="shared" ca="1" si="752"/>
        <v>0</v>
      </c>
      <c r="IF105" s="114">
        <f t="shared" ca="1" si="752"/>
        <v>0</v>
      </c>
      <c r="IG105" s="114">
        <f t="shared" ca="1" si="752"/>
        <v>0</v>
      </c>
      <c r="IH105" s="114">
        <f t="shared" ca="1" si="752"/>
        <v>0</v>
      </c>
      <c r="II105" s="536">
        <f t="shared" ca="1" si="688"/>
        <v>0</v>
      </c>
      <c r="IJ105" s="114">
        <f t="shared" ca="1" si="753"/>
        <v>0</v>
      </c>
      <c r="IK105" s="114">
        <f t="shared" ca="1" si="753"/>
        <v>0</v>
      </c>
      <c r="IL105" s="114">
        <f t="shared" ca="1" si="753"/>
        <v>0</v>
      </c>
      <c r="IM105" s="114">
        <f t="shared" ca="1" si="753"/>
        <v>0</v>
      </c>
      <c r="IN105" s="114">
        <f t="shared" ca="1" si="753"/>
        <v>0</v>
      </c>
      <c r="IO105" s="536">
        <f t="shared" ca="1" si="690"/>
        <v>0</v>
      </c>
      <c r="IP105" s="114">
        <f t="shared" ca="1" si="754"/>
        <v>0</v>
      </c>
      <c r="IQ105" s="114">
        <f t="shared" ca="1" si="754"/>
        <v>0</v>
      </c>
      <c r="IR105" s="114">
        <f t="shared" ca="1" si="754"/>
        <v>0</v>
      </c>
      <c r="IS105" s="114">
        <f t="shared" ca="1" si="754"/>
        <v>0</v>
      </c>
      <c r="IT105" s="114">
        <f t="shared" ca="1" si="754"/>
        <v>0</v>
      </c>
      <c r="IU105" s="536">
        <f t="shared" ca="1" si="692"/>
        <v>0</v>
      </c>
      <c r="IV105" s="114">
        <f t="shared" ca="1" si="755"/>
        <v>0</v>
      </c>
      <c r="IW105" s="114">
        <f t="shared" ca="1" si="755"/>
        <v>0</v>
      </c>
      <c r="IX105" s="114">
        <f t="shared" ca="1" si="755"/>
        <v>0</v>
      </c>
      <c r="IY105" s="114">
        <f t="shared" ca="1" si="755"/>
        <v>0</v>
      </c>
      <c r="IZ105" s="114">
        <f t="shared" ca="1" si="755"/>
        <v>0</v>
      </c>
      <c r="JA105" s="536">
        <f t="shared" ca="1" si="694"/>
        <v>0</v>
      </c>
      <c r="JB105" s="115">
        <f t="shared" ca="1" si="695"/>
        <v>0</v>
      </c>
      <c r="JC105" s="115">
        <f t="shared" ca="1" si="695"/>
        <v>0</v>
      </c>
      <c r="JD105" s="115">
        <f t="shared" ca="1" si="695"/>
        <v>0</v>
      </c>
      <c r="JE105" s="115">
        <f t="shared" ca="1" si="695"/>
        <v>0</v>
      </c>
      <c r="JF105" s="553">
        <f t="shared" ca="1" si="756"/>
        <v>0</v>
      </c>
      <c r="JG105" s="553">
        <f t="shared" ca="1" si="756"/>
        <v>0.75</v>
      </c>
      <c r="JH105" s="553">
        <f t="shared" ca="1" si="756"/>
        <v>0</v>
      </c>
      <c r="JI105" s="553">
        <f t="shared" ca="1" si="756"/>
        <v>0</v>
      </c>
      <c r="JJ105" s="553">
        <f t="shared" ca="1" si="756"/>
        <v>0</v>
      </c>
      <c r="JK105" s="553">
        <f t="shared" ca="1" si="756"/>
        <v>0</v>
      </c>
      <c r="JL105" s="553">
        <f t="shared" ca="1" si="756"/>
        <v>0.75</v>
      </c>
      <c r="JM105" s="553">
        <f t="shared" ca="1" si="756"/>
        <v>0</v>
      </c>
      <c r="JN105" s="553">
        <f t="shared" ca="1" si="756"/>
        <v>0</v>
      </c>
      <c r="JO105" s="553">
        <f t="shared" ca="1" si="756"/>
        <v>0</v>
      </c>
      <c r="JP105" s="553">
        <f t="shared" ca="1" si="757"/>
        <v>0</v>
      </c>
      <c r="JQ105" s="553">
        <f t="shared" ca="1" si="757"/>
        <v>0.75</v>
      </c>
      <c r="JR105" s="553">
        <f t="shared" ca="1" si="757"/>
        <v>0</v>
      </c>
      <c r="JS105" s="553">
        <f t="shared" ca="1" si="757"/>
        <v>0</v>
      </c>
      <c r="JT105" s="553">
        <f t="shared" ca="1" si="757"/>
        <v>0</v>
      </c>
      <c r="JU105" s="553">
        <f t="shared" ca="1" si="757"/>
        <v>0</v>
      </c>
      <c r="JV105" s="553">
        <f t="shared" ca="1" si="757"/>
        <v>0.75</v>
      </c>
      <c r="JW105" s="553">
        <f t="shared" ca="1" si="757"/>
        <v>0</v>
      </c>
      <c r="JX105" s="553">
        <f t="shared" ca="1" si="757"/>
        <v>0</v>
      </c>
      <c r="JY105" s="553">
        <f t="shared" ca="1" si="757"/>
        <v>0</v>
      </c>
      <c r="JZ105" s="19">
        <f t="shared" ca="1" si="791"/>
        <v>0</v>
      </c>
      <c r="KA105" s="5">
        <f t="shared" ca="1" si="472"/>
        <v>67</v>
      </c>
      <c r="KB105" s="9"/>
      <c r="KC105" s="5">
        <f t="shared" ca="1" si="758"/>
        <v>1</v>
      </c>
      <c r="KD105" s="5" t="b">
        <f t="shared" ca="1" si="758"/>
        <v>0</v>
      </c>
      <c r="KE105" s="19">
        <f t="shared" ca="1" si="713"/>
        <v>0</v>
      </c>
      <c r="KF105" s="5">
        <f t="shared" ca="1" si="783"/>
        <v>0</v>
      </c>
      <c r="KG105" s="5">
        <f t="shared" ca="1" si="475"/>
        <v>1.2500000000000001E-2</v>
      </c>
      <c r="KH105" s="19">
        <f t="shared" ca="1" si="476"/>
        <v>0</v>
      </c>
      <c r="KI105" s="19">
        <f t="shared" ca="1" si="476"/>
        <v>0</v>
      </c>
      <c r="KJ105" s="19" t="str">
        <f t="shared" ca="1" si="476"/>
        <v>-</v>
      </c>
      <c r="KK105" s="19" t="str">
        <f t="shared" ca="1" si="731"/>
        <v>-</v>
      </c>
      <c r="KL105" s="19" t="str">
        <f t="shared" ca="1" si="731"/>
        <v>-</v>
      </c>
      <c r="KM105" s="19" t="str">
        <f t="shared" ca="1" si="731"/>
        <v>-</v>
      </c>
      <c r="KN105" s="19" t="str">
        <f t="shared" ca="1" si="731"/>
        <v>-</v>
      </c>
      <c r="KO105" s="19" t="str">
        <f t="shared" ca="1" si="731"/>
        <v>-</v>
      </c>
      <c r="KP105" s="19" t="str">
        <f t="shared" ca="1" si="731"/>
        <v>-</v>
      </c>
      <c r="KQ105" s="19" t="str">
        <f t="shared" ca="1" si="731"/>
        <v>-</v>
      </c>
      <c r="KR105" s="19" t="str">
        <f t="shared" ca="1" si="731"/>
        <v>-</v>
      </c>
      <c r="KS105" s="19" t="str">
        <f t="shared" ca="1" si="731"/>
        <v>-</v>
      </c>
      <c r="KT105" s="19" t="str">
        <f t="shared" ca="1" si="731"/>
        <v>-</v>
      </c>
      <c r="KU105" s="19" t="str">
        <f t="shared" ca="1" si="731"/>
        <v>-</v>
      </c>
      <c r="KV105" s="19" t="str">
        <f t="shared" ca="1" si="731"/>
        <v>-</v>
      </c>
      <c r="KW105" s="19">
        <f t="shared" ca="1" si="785"/>
        <v>1</v>
      </c>
      <c r="KX105" s="19">
        <f t="shared" ca="1" si="713"/>
        <v>0</v>
      </c>
      <c r="KY105" s="19">
        <f t="shared" ca="1" si="478"/>
        <v>1</v>
      </c>
      <c r="KZ105" s="19">
        <f t="shared" ca="1" si="785"/>
        <v>1</v>
      </c>
      <c r="LA105" s="19">
        <f t="shared" ca="1" si="785"/>
        <v>1</v>
      </c>
      <c r="LB105" s="19">
        <f t="shared" ca="1" si="785"/>
        <v>1</v>
      </c>
      <c r="LC105" s="19">
        <f t="shared" ca="1" si="785"/>
        <v>0</v>
      </c>
      <c r="LD105" s="19">
        <f t="shared" ca="1" si="785"/>
        <v>1</v>
      </c>
      <c r="LE105" s="19">
        <f t="shared" ca="1" si="785"/>
        <v>0</v>
      </c>
      <c r="LF105" s="19">
        <f t="shared" ca="1" si="785"/>
        <v>0</v>
      </c>
      <c r="LG105" s="19">
        <f t="shared" ca="1" si="759"/>
        <v>1</v>
      </c>
      <c r="LH105" s="19">
        <f t="shared" ca="1" si="759"/>
        <v>0</v>
      </c>
      <c r="LI105" s="19">
        <f t="shared" ca="1" si="759"/>
        <v>0</v>
      </c>
      <c r="LJ105" s="19">
        <f t="shared" ca="1" si="759"/>
        <v>0</v>
      </c>
      <c r="LK105" s="19">
        <f t="shared" ca="1" si="759"/>
        <v>0</v>
      </c>
      <c r="LL105" s="19">
        <f t="shared" ca="1" si="759"/>
        <v>1</v>
      </c>
      <c r="LM105" s="19">
        <f t="shared" ca="1" si="759"/>
        <v>0</v>
      </c>
      <c r="LN105" s="19">
        <f t="shared" ca="1" si="759"/>
        <v>1</v>
      </c>
      <c r="LO105" s="19">
        <f t="shared" ca="1" si="713"/>
        <v>0</v>
      </c>
      <c r="LP105" s="19">
        <f t="shared" ca="1" si="713"/>
        <v>0</v>
      </c>
      <c r="LQ105" s="19">
        <f t="shared" ca="1" si="713"/>
        <v>0</v>
      </c>
      <c r="LR105" s="19">
        <f t="shared" ca="1" si="713"/>
        <v>0</v>
      </c>
      <c r="LS105" s="19">
        <f t="shared" ca="1" si="713"/>
        <v>0</v>
      </c>
      <c r="LT105" s="19">
        <f t="shared" ca="1" si="713"/>
        <v>0</v>
      </c>
      <c r="LU105" s="19">
        <f t="shared" ca="1" si="713"/>
        <v>0</v>
      </c>
      <c r="LV105" s="19">
        <f t="shared" ca="1" si="713"/>
        <v>0</v>
      </c>
      <c r="LW105" s="19">
        <f t="shared" ca="1" si="713"/>
        <v>0</v>
      </c>
      <c r="LX105" s="19">
        <f t="shared" ca="1" si="792"/>
        <v>0</v>
      </c>
      <c r="LY105" s="19">
        <f t="shared" ca="1" si="792"/>
        <v>0</v>
      </c>
      <c r="LZ105" s="19">
        <f t="shared" ca="1" si="792"/>
        <v>0</v>
      </c>
      <c r="MA105" s="19">
        <f t="shared" ca="1" si="792"/>
        <v>0</v>
      </c>
      <c r="MB105" s="19">
        <f t="shared" ca="1" si="792"/>
        <v>0</v>
      </c>
      <c r="MC105" s="19">
        <f t="shared" ca="1" si="792"/>
        <v>0</v>
      </c>
      <c r="MD105" s="19">
        <f t="shared" ca="1" si="792"/>
        <v>0</v>
      </c>
      <c r="ME105" s="19">
        <f t="shared" ca="1" si="792"/>
        <v>0</v>
      </c>
      <c r="MF105" s="19">
        <f t="shared" ca="1" si="792"/>
        <v>0</v>
      </c>
      <c r="MG105" s="19">
        <f t="shared" ca="1" si="799"/>
        <v>0</v>
      </c>
      <c r="MH105" s="19">
        <f t="shared" ca="1" si="799"/>
        <v>0</v>
      </c>
      <c r="MI105" s="19">
        <f t="shared" ca="1" si="799"/>
        <v>0</v>
      </c>
      <c r="MJ105" s="5">
        <f t="shared" ca="1" si="761"/>
        <v>0</v>
      </c>
      <c r="MK105" s="5">
        <f t="shared" ca="1" si="761"/>
        <v>6.25E-2</v>
      </c>
      <c r="ML105" s="5">
        <f t="shared" ca="1" si="761"/>
        <v>6.25E-2</v>
      </c>
      <c r="MM105" s="5">
        <f t="shared" ca="1" si="761"/>
        <v>6.25E-2</v>
      </c>
      <c r="MN105" s="19">
        <f t="shared" ca="1" si="799"/>
        <v>0</v>
      </c>
      <c r="MO105" s="19">
        <f t="shared" ca="1" si="799"/>
        <v>0</v>
      </c>
      <c r="MP105" s="19">
        <f t="shared" ca="1" si="799"/>
        <v>0</v>
      </c>
      <c r="MQ105" s="19">
        <f t="shared" ca="1" si="799"/>
        <v>0</v>
      </c>
      <c r="MR105" s="19">
        <f t="shared" ca="1" si="799"/>
        <v>0</v>
      </c>
      <c r="MS105" s="19">
        <f t="shared" ca="1" si="799"/>
        <v>0</v>
      </c>
      <c r="MT105" s="19">
        <f t="shared" ca="1" si="799"/>
        <v>0</v>
      </c>
      <c r="MU105" s="19">
        <f t="shared" ca="1" si="799"/>
        <v>1</v>
      </c>
      <c r="MV105" s="19">
        <f t="shared" ca="1" si="762"/>
        <v>0</v>
      </c>
      <c r="MW105" s="19">
        <f t="shared" ca="1" si="762"/>
        <v>0</v>
      </c>
      <c r="MX105" s="19">
        <f t="shared" ca="1" si="762"/>
        <v>0</v>
      </c>
      <c r="MY105" s="19">
        <f t="shared" ca="1" si="799"/>
        <v>0</v>
      </c>
      <c r="MZ105" s="19">
        <f t="shared" ca="1" si="799"/>
        <v>1</v>
      </c>
      <c r="NA105" s="9"/>
      <c r="NB105" s="5" t="b">
        <f t="shared" ca="1" si="784"/>
        <v>0</v>
      </c>
      <c r="NC105" s="19" t="str">
        <f t="shared" ca="1" si="373"/>
        <v>-</v>
      </c>
      <c r="ND105" s="19" t="str">
        <f t="shared" ca="1" si="373"/>
        <v>-</v>
      </c>
      <c r="NE105" s="5" t="b">
        <f t="shared" ca="1" si="763"/>
        <v>0</v>
      </c>
      <c r="NF105" s="5" t="b">
        <f t="shared" ca="1" si="763"/>
        <v>0</v>
      </c>
      <c r="NG105" s="5" t="b">
        <f t="shared" ca="1" si="763"/>
        <v>1</v>
      </c>
      <c r="NH105" s="134">
        <f t="shared" ca="1" si="764"/>
        <v>2</v>
      </c>
      <c r="NI105" s="134">
        <f t="shared" ca="1" si="764"/>
        <v>2</v>
      </c>
      <c r="NJ105" s="5" t="b">
        <f t="shared" ca="1" si="800"/>
        <v>0</v>
      </c>
      <c r="NK105" s="5" t="b">
        <f t="shared" ca="1" si="800"/>
        <v>1</v>
      </c>
      <c r="NL105" s="5" t="b">
        <f t="shared" ca="1" si="800"/>
        <v>1</v>
      </c>
      <c r="NM105" s="5" t="b">
        <f t="shared" ca="1" si="800"/>
        <v>0</v>
      </c>
      <c r="NN105" s="5">
        <f t="shared" ca="1" si="788"/>
        <v>1</v>
      </c>
      <c r="NO105" s="5">
        <f t="shared" ca="1" si="788"/>
        <v>0</v>
      </c>
      <c r="NP105" s="5" t="b">
        <f t="shared" ca="1" si="612"/>
        <v>0</v>
      </c>
      <c r="NQ105" s="5" t="str" cm="1">
        <f t="array" aca="1" ref="NQ105" ca="1">IF(OR(NR105:NY105&lt;&gt;"-"),TRUE,"-")</f>
        <v>-</v>
      </c>
      <c r="NR105" s="19" t="str">
        <f t="shared" ca="1" si="632"/>
        <v>-</v>
      </c>
      <c r="NS105" s="19" t="str">
        <f t="shared" ca="1" si="632"/>
        <v>-</v>
      </c>
      <c r="NT105" s="19" t="str">
        <f t="shared" ca="1" si="632"/>
        <v>-</v>
      </c>
      <c r="NU105" s="19" t="str">
        <f t="shared" ca="1" si="632"/>
        <v>-</v>
      </c>
      <c r="NV105" s="19" t="str">
        <f t="shared" ca="1" si="632"/>
        <v>-</v>
      </c>
      <c r="NW105" s="19" t="str">
        <f t="shared" ca="1" si="632"/>
        <v>-</v>
      </c>
      <c r="NX105" s="19" t="str">
        <f t="shared" ca="1" si="632"/>
        <v>-</v>
      </c>
      <c r="NY105" s="19" t="str">
        <f t="shared" ca="1" si="632"/>
        <v>-</v>
      </c>
      <c r="NZ105" s="5" t="b">
        <f t="array" aca="1" ref="NZ105" ca="1">IF(OR(OA105:OG105&lt;&gt;"-"),TRUE,"-")</f>
        <v>1</v>
      </c>
      <c r="OA105" s="19">
        <f t="shared" ca="1" si="732"/>
        <v>0</v>
      </c>
      <c r="OB105" s="19">
        <f t="shared" ca="1" si="732"/>
        <v>999999</v>
      </c>
      <c r="OC105" s="19">
        <f t="shared" ca="1" si="732"/>
        <v>999999</v>
      </c>
      <c r="OD105" s="19">
        <f t="shared" ca="1" si="732"/>
        <v>999999</v>
      </c>
      <c r="OE105" s="19">
        <f t="shared" ca="1" si="732"/>
        <v>999999</v>
      </c>
      <c r="OF105" s="19">
        <f t="shared" ca="1" si="732"/>
        <v>999999</v>
      </c>
      <c r="OG105" s="19">
        <f t="shared" ca="1" si="732"/>
        <v>999999</v>
      </c>
      <c r="OH105" s="5" t="str">
        <f t="array" aca="1" ref="OH105" ca="1">IF(OR(OI105:OJ105&lt;&gt;"-"),TRUE,"-")</f>
        <v>-</v>
      </c>
      <c r="OI105" s="19" t="str">
        <f t="shared" ca="1" si="626"/>
        <v>-</v>
      </c>
      <c r="OJ105" s="19" t="str">
        <f t="shared" ca="1" si="626"/>
        <v>-</v>
      </c>
      <c r="OK105" s="19" t="b">
        <f t="shared" ca="1" si="732"/>
        <v>1</v>
      </c>
      <c r="OL105" s="19">
        <f t="shared" ca="1" si="732"/>
        <v>0</v>
      </c>
      <c r="OM105" s="5" t="str">
        <f t="shared" ca="1" si="765"/>
        <v>-</v>
      </c>
      <c r="ON105" s="5" t="str">
        <f t="shared" ca="1" si="765"/>
        <v>-</v>
      </c>
      <c r="OO105" s="5" t="str">
        <f t="shared" ca="1" si="765"/>
        <v>-</v>
      </c>
      <c r="OP105" s="5" t="str">
        <f t="shared" ca="1" si="765"/>
        <v>-</v>
      </c>
      <c r="OQ105" s="19" t="str">
        <f t="shared" ca="1" si="386"/>
        <v>-</v>
      </c>
      <c r="OR105" s="19" t="str">
        <f t="shared" ca="1" si="386"/>
        <v>-</v>
      </c>
      <c r="OS105" s="19" t="str">
        <f t="shared" ca="1" si="386"/>
        <v>-</v>
      </c>
      <c r="OT105" s="19" t="str">
        <f t="shared" ca="1" si="386"/>
        <v>-</v>
      </c>
      <c r="OU105" s="19">
        <f t="shared" ca="1" si="386"/>
        <v>0</v>
      </c>
      <c r="OV105" s="19" t="str">
        <f t="shared" ca="1" si="386"/>
        <v>-</v>
      </c>
      <c r="OW105" s="5" t="str">
        <f t="shared" ca="1" si="801"/>
        <v>-</v>
      </c>
      <c r="OX105" s="5">
        <f t="shared" ca="1" si="801"/>
        <v>500</v>
      </c>
      <c r="OY105" s="5">
        <f t="shared" ca="1" si="801"/>
        <v>500</v>
      </c>
      <c r="OZ105" s="5" t="str">
        <f t="shared" ca="1" si="801"/>
        <v>-</v>
      </c>
      <c r="PA105" s="5" t="str">
        <f t="shared" ca="1" si="801"/>
        <v>-</v>
      </c>
      <c r="PB105" s="5" t="str">
        <f t="shared" ca="1" si="801"/>
        <v>-</v>
      </c>
      <c r="PC105" s="5">
        <f t="shared" ca="1" si="492"/>
        <v>1.5</v>
      </c>
      <c r="PD105" s="9"/>
      <c r="PE105" s="19">
        <f t="shared" ca="1" si="714"/>
        <v>50</v>
      </c>
      <c r="PF105" s="19">
        <f t="shared" ca="1" si="715"/>
        <v>50</v>
      </c>
      <c r="PG105" s="19">
        <f t="shared" ca="1" si="715"/>
        <v>50</v>
      </c>
      <c r="PH105" s="19">
        <f t="shared" ca="1" si="715"/>
        <v>50</v>
      </c>
      <c r="PI105" s="19">
        <f t="shared" ca="1" si="698"/>
        <v>1</v>
      </c>
      <c r="PJ105" s="5">
        <f t="shared" ca="1" si="493"/>
        <v>1</v>
      </c>
      <c r="PK105" s="19">
        <f t="shared" ca="1" si="494"/>
        <v>1</v>
      </c>
      <c r="PL105" s="9"/>
      <c r="PM105" s="19" t="b">
        <f t="shared" ca="1" si="786"/>
        <v>0</v>
      </c>
      <c r="PN105" s="19" t="b">
        <f t="shared" ca="1" si="786"/>
        <v>0</v>
      </c>
      <c r="PO105" s="19">
        <f t="shared" ca="1" si="715"/>
        <v>1</v>
      </c>
      <c r="PP105" s="19">
        <f t="shared" ca="1" si="715"/>
        <v>1</v>
      </c>
      <c r="PQ105" s="19">
        <f t="shared" ca="1" si="715"/>
        <v>1</v>
      </c>
      <c r="PR105" s="19">
        <f t="shared" ca="1" si="715"/>
        <v>1</v>
      </c>
      <c r="PS105" s="19">
        <f t="shared" ca="1" si="715"/>
        <v>1</v>
      </c>
      <c r="PT105" s="19">
        <f t="shared" ca="1" si="715"/>
        <v>1</v>
      </c>
      <c r="PU105" s="19">
        <f t="shared" ca="1" si="715"/>
        <v>1</v>
      </c>
      <c r="PV105" s="19">
        <f t="shared" ca="1" si="715"/>
        <v>1</v>
      </c>
      <c r="PW105" s="19">
        <f t="shared" ca="1" si="715"/>
        <v>1</v>
      </c>
      <c r="PX105" s="9"/>
      <c r="PY105" s="12" t="str">
        <f t="shared" ca="1" si="496"/>
        <v>-</v>
      </c>
      <c r="PZ105" s="19" t="str">
        <f t="shared" ca="1" si="724"/>
        <v>-</v>
      </c>
      <c r="QA105" s="19" t="str">
        <f t="shared" ca="1" si="724"/>
        <v>-</v>
      </c>
      <c r="QB105" s="19" t="str">
        <f t="shared" ca="1" si="498"/>
        <v>-</v>
      </c>
      <c r="QC105" s="19" t="str">
        <f t="shared" ca="1" si="724"/>
        <v>-</v>
      </c>
      <c r="QD105" s="19" t="str">
        <f t="shared" ca="1" si="499"/>
        <v>-</v>
      </c>
      <c r="QE105" s="19" t="str">
        <f t="shared" ca="1" si="724"/>
        <v>-</v>
      </c>
      <c r="QF105" s="19" t="str">
        <f t="shared" ca="1" si="724"/>
        <v>-</v>
      </c>
      <c r="QG105" s="19" t="str">
        <f t="shared" ca="1" si="724"/>
        <v>-</v>
      </c>
      <c r="QH105" s="19" t="str">
        <f t="shared" ca="1" si="724"/>
        <v>-</v>
      </c>
      <c r="QI105" s="19" t="str">
        <f t="shared" ca="1" si="724"/>
        <v>-</v>
      </c>
      <c r="QJ105" s="19" t="str">
        <f t="shared" ca="1" si="724"/>
        <v>-</v>
      </c>
      <c r="QK105" s="19" t="str">
        <f t="shared" ca="1" si="724"/>
        <v>-</v>
      </c>
      <c r="QL105" s="19" t="str">
        <f t="shared" ca="1" si="724"/>
        <v>-</v>
      </c>
      <c r="QM105" s="19" t="str">
        <f t="shared" ca="1" si="724"/>
        <v>-</v>
      </c>
      <c r="QN105" s="19" t="str">
        <f t="shared" ca="1" si="724"/>
        <v>-</v>
      </c>
      <c r="QO105" s="19" t="str">
        <f t="shared" ca="1" si="724"/>
        <v>-</v>
      </c>
      <c r="QP105" s="19" t="str">
        <f t="shared" ca="1" si="724"/>
        <v>-</v>
      </c>
      <c r="QQ105" s="19" t="str">
        <f t="shared" ca="1" si="724"/>
        <v>-</v>
      </c>
      <c r="QR105" s="19" t="str">
        <f t="shared" ca="1" si="719"/>
        <v>-</v>
      </c>
      <c r="QS105" s="19" t="str">
        <f t="shared" ca="1" si="719"/>
        <v>-</v>
      </c>
      <c r="QT105" s="19" t="str">
        <f t="shared" ca="1" si="719"/>
        <v>-</v>
      </c>
      <c r="QU105" s="19" t="str">
        <f t="shared" ca="1" si="719"/>
        <v>-</v>
      </c>
      <c r="QV105" s="19" t="str">
        <f t="shared" ca="1" si="719"/>
        <v>-</v>
      </c>
      <c r="QW105" s="19" t="str">
        <f t="shared" ca="1" si="719"/>
        <v>-</v>
      </c>
      <c r="QX105" s="19" t="str">
        <f t="shared" ca="1" si="719"/>
        <v>-</v>
      </c>
      <c r="QY105" s="19" t="str">
        <f t="shared" ca="1" si="735"/>
        <v>-</v>
      </c>
      <c r="QZ105" s="19" t="str">
        <f t="shared" ca="1" si="735"/>
        <v>-</v>
      </c>
      <c r="RA105" s="19" t="str">
        <f t="shared" ca="1" si="735"/>
        <v>-</v>
      </c>
      <c r="RB105" s="19" t="str">
        <f t="shared" ca="1" si="735"/>
        <v>-</v>
      </c>
      <c r="RC105" s="19" t="str">
        <f t="shared" ca="1" si="735"/>
        <v>-</v>
      </c>
      <c r="RD105" s="19" t="str">
        <f t="shared" ca="1" si="735"/>
        <v>-</v>
      </c>
      <c r="RE105" s="19" t="str">
        <f t="shared" ca="1" si="735"/>
        <v>-</v>
      </c>
      <c r="RF105" s="19" t="str">
        <f t="shared" ca="1" si="735"/>
        <v>-</v>
      </c>
      <c r="RG105" s="19" t="str">
        <f t="shared" ca="1" si="735"/>
        <v>-</v>
      </c>
      <c r="RH105" s="19" t="str">
        <f t="shared" ca="1" si="735"/>
        <v>-</v>
      </c>
      <c r="RI105" s="19" t="str">
        <f t="shared" ca="1" si="719"/>
        <v>-</v>
      </c>
      <c r="RJ105" s="19" t="str">
        <f t="shared" ca="1" si="719"/>
        <v>-</v>
      </c>
      <c r="RK105" s="19" t="str">
        <f t="shared" ca="1" si="719"/>
        <v>-</v>
      </c>
      <c r="RL105" s="19" t="str">
        <f t="shared" ca="1" si="719"/>
        <v>-</v>
      </c>
      <c r="RM105" s="19" t="str">
        <f t="shared" ca="1" si="719"/>
        <v>-</v>
      </c>
      <c r="RN105" s="19" t="str">
        <f t="shared" ca="1" si="719"/>
        <v>-</v>
      </c>
      <c r="RO105" s="19" t="str">
        <f t="shared" ca="1" si="719"/>
        <v>-</v>
      </c>
      <c r="RP105" s="19" t="str">
        <f t="shared" ca="1" si="719"/>
        <v>-</v>
      </c>
      <c r="RQ105" s="19" t="str">
        <f t="shared" ca="1" si="500"/>
        <v>-</v>
      </c>
      <c r="RR105" s="19" t="str">
        <f t="shared" ca="1" si="726"/>
        <v>-</v>
      </c>
      <c r="RS105" s="19" t="str">
        <f t="shared" ca="1" si="726"/>
        <v>-</v>
      </c>
      <c r="RT105" s="19" t="str">
        <f t="shared" ca="1" si="726"/>
        <v>-</v>
      </c>
      <c r="RU105" s="19" t="str">
        <f t="shared" ca="1" si="726"/>
        <v>-</v>
      </c>
      <c r="RV105" s="19" t="str">
        <f t="shared" ca="1" si="726"/>
        <v>-</v>
      </c>
      <c r="RW105" s="19" t="str">
        <f t="shared" ca="1" si="726"/>
        <v>-</v>
      </c>
      <c r="RX105" s="19" t="str">
        <f t="shared" ca="1" si="726"/>
        <v>-</v>
      </c>
      <c r="RY105" s="19" t="str">
        <f t="shared" ca="1" si="726"/>
        <v>-</v>
      </c>
      <c r="RZ105" s="19" t="str">
        <f t="shared" ca="1" si="726"/>
        <v>-</v>
      </c>
      <c r="SA105" s="19" t="str">
        <f t="shared" ca="1" si="726"/>
        <v>-</v>
      </c>
      <c r="SB105" s="19" t="str">
        <f t="shared" ca="1" si="726"/>
        <v>-</v>
      </c>
      <c r="SC105" s="19" t="str">
        <f t="shared" ca="1" si="726"/>
        <v>-</v>
      </c>
      <c r="SD105" s="19" t="str">
        <f t="shared" ca="1" si="726"/>
        <v>-</v>
      </c>
      <c r="SE105" s="19" t="str">
        <f t="shared" ca="1" si="726"/>
        <v>-</v>
      </c>
      <c r="SF105" s="19" t="str">
        <f t="shared" ca="1" si="726"/>
        <v>-</v>
      </c>
      <c r="SG105" s="19" t="str">
        <f t="shared" ca="1" si="726"/>
        <v>-</v>
      </c>
      <c r="SH105" s="19" t="str">
        <f t="shared" ca="1" si="720"/>
        <v>-</v>
      </c>
      <c r="SI105" s="12" t="str">
        <f t="shared" ca="1" si="504"/>
        <v>-</v>
      </c>
      <c r="SJ105" s="19" t="str">
        <f t="shared" ca="1" si="720"/>
        <v>-</v>
      </c>
      <c r="SK105" s="19" t="str">
        <f t="shared" ca="1" si="720"/>
        <v>-</v>
      </c>
      <c r="SL105" s="19" t="str">
        <f t="shared" ca="1" si="720"/>
        <v>-</v>
      </c>
      <c r="SM105" s="19" t="str">
        <f t="shared" ca="1" si="736"/>
        <v>-</v>
      </c>
      <c r="SN105" s="19" t="str">
        <f t="shared" ca="1" si="736"/>
        <v>-</v>
      </c>
      <c r="SO105" s="19" t="str">
        <f t="shared" ca="1" si="736"/>
        <v>-</v>
      </c>
      <c r="SP105" s="19" t="str">
        <f t="shared" ca="1" si="736"/>
        <v>-</v>
      </c>
      <c r="SQ105" s="19" t="str">
        <f t="shared" ca="1" si="736"/>
        <v>-</v>
      </c>
      <c r="SR105" s="19" t="str">
        <f t="shared" ca="1" si="736"/>
        <v>-</v>
      </c>
      <c r="SS105" s="19" t="str">
        <f t="shared" ca="1" si="720"/>
        <v>-</v>
      </c>
      <c r="ST105" s="19" t="str">
        <f t="shared" ca="1" si="720"/>
        <v>-</v>
      </c>
      <c r="SU105" s="19" t="str">
        <f t="shared" ca="1" si="720"/>
        <v>-</v>
      </c>
      <c r="SV105" s="19" t="str">
        <f t="shared" ca="1" si="720"/>
        <v>-</v>
      </c>
      <c r="SW105" s="19" t="str">
        <f t="shared" ca="1" si="720"/>
        <v>-</v>
      </c>
      <c r="SX105" s="19" t="str">
        <f t="shared" ca="1" si="720"/>
        <v>-</v>
      </c>
      <c r="SY105" s="19" t="str">
        <f t="shared" ca="1" si="720"/>
        <v>-</v>
      </c>
      <c r="SZ105" s="19" t="str">
        <f t="shared" ca="1" si="720"/>
        <v>-</v>
      </c>
      <c r="TA105" s="19" t="str">
        <f t="shared" ca="1" si="720"/>
        <v>-</v>
      </c>
      <c r="TB105" s="19" t="str">
        <f t="shared" ca="1" si="720"/>
        <v>-</v>
      </c>
      <c r="TC105" s="19" t="str">
        <f t="shared" ca="1" si="503"/>
        <v>-</v>
      </c>
      <c r="TD105" s="19" t="str">
        <f t="shared" ca="1" si="727"/>
        <v>-</v>
      </c>
      <c r="TE105" s="19" t="str">
        <f t="shared" ca="1" si="727"/>
        <v>-</v>
      </c>
      <c r="TF105" s="19" t="str">
        <f t="shared" ca="1" si="727"/>
        <v>-</v>
      </c>
      <c r="TG105" s="19" t="str">
        <f t="shared" ca="1" si="727"/>
        <v>-</v>
      </c>
      <c r="TH105" s="19" t="str">
        <f t="shared" ca="1" si="727"/>
        <v>-</v>
      </c>
      <c r="TI105" s="19" t="str">
        <f t="shared" ca="1" si="727"/>
        <v>-</v>
      </c>
      <c r="TJ105" s="19" t="str">
        <f t="shared" ca="1" si="727"/>
        <v>-</v>
      </c>
      <c r="TK105" s="19" t="str">
        <f t="shared" ca="1" si="727"/>
        <v>-</v>
      </c>
      <c r="TL105" s="19" t="str">
        <f t="shared" ca="1" si="727"/>
        <v>-</v>
      </c>
      <c r="TM105" s="19" t="str">
        <f t="shared" ca="1" si="728"/>
        <v>-</v>
      </c>
      <c r="TN105" s="19" t="str">
        <f t="shared" ca="1" si="728"/>
        <v>-</v>
      </c>
      <c r="TO105" s="19" t="str">
        <f t="shared" ca="1" si="728"/>
        <v>-</v>
      </c>
      <c r="TP105" s="19" t="str">
        <f t="shared" ca="1" si="728"/>
        <v>-</v>
      </c>
      <c r="TQ105" s="19" t="str">
        <f t="shared" ca="1" si="728"/>
        <v>-</v>
      </c>
      <c r="TR105" s="19" t="str">
        <f t="shared" ca="1" si="728"/>
        <v>-</v>
      </c>
      <c r="TS105" s="19" t="str">
        <f t="shared" ca="1" si="727"/>
        <v>-</v>
      </c>
      <c r="TT105" s="19" t="str">
        <f t="shared" ca="1" si="727"/>
        <v>-</v>
      </c>
      <c r="TU105" s="19" t="str">
        <f t="shared" ca="1" si="727"/>
        <v>-</v>
      </c>
      <c r="TV105" s="19" t="str">
        <f t="shared" ca="1" si="727"/>
        <v>-</v>
      </c>
      <c r="TW105" s="19" t="str">
        <f t="shared" ca="1" si="727"/>
        <v>-</v>
      </c>
      <c r="TX105" s="19" t="str">
        <f t="shared" ca="1" si="727"/>
        <v>-</v>
      </c>
      <c r="TY105" s="19" t="str">
        <f t="shared" ca="1" si="727"/>
        <v>-</v>
      </c>
      <c r="TZ105" s="19" t="str">
        <f t="shared" ca="1" si="721"/>
        <v>-</v>
      </c>
      <c r="UA105" s="19" t="str">
        <f t="shared" ca="1" si="721"/>
        <v>-</v>
      </c>
      <c r="UB105" s="19" t="str">
        <f t="shared" ca="1" si="721"/>
        <v>-</v>
      </c>
      <c r="UC105" s="19" t="str">
        <f t="shared" ca="1" si="721"/>
        <v>-</v>
      </c>
      <c r="UD105" s="19" t="str">
        <f t="shared" ca="1" si="721"/>
        <v>-</v>
      </c>
      <c r="UE105" s="19" t="str">
        <f t="shared" ca="1" si="721"/>
        <v>-</v>
      </c>
      <c r="UF105" s="19" t="str">
        <f t="shared" ca="1" si="721"/>
        <v>-</v>
      </c>
      <c r="UG105" s="19" t="str">
        <f t="shared" ca="1" si="721"/>
        <v>-</v>
      </c>
      <c r="UH105" s="19" t="str">
        <f t="shared" ca="1" si="721"/>
        <v>-</v>
      </c>
      <c r="UI105" s="19" t="str">
        <f t="shared" ca="1" si="721"/>
        <v>-</v>
      </c>
      <c r="UJ105" s="19" t="str">
        <f t="shared" ca="1" si="721"/>
        <v>-</v>
      </c>
      <c r="UK105" s="19" t="str">
        <f t="shared" ca="1" si="721"/>
        <v>-</v>
      </c>
      <c r="UL105" s="19" t="str">
        <f t="shared" ca="1" si="721"/>
        <v>-</v>
      </c>
      <c r="UM105" s="19" t="str">
        <f t="shared" ca="1" si="508"/>
        <v>-</v>
      </c>
      <c r="UN105" s="19" t="str">
        <f t="shared" ca="1" si="508"/>
        <v>-</v>
      </c>
      <c r="UO105" s="19" t="str">
        <f t="shared" ca="1" si="508"/>
        <v>-</v>
      </c>
      <c r="UP105" s="19" t="str">
        <f t="shared" ca="1" si="508"/>
        <v>-</v>
      </c>
      <c r="UQ105" s="19" t="str">
        <f t="shared" ca="1" si="508"/>
        <v>-</v>
      </c>
      <c r="UR105" s="19" t="str">
        <f t="shared" ca="1" si="508"/>
        <v>-</v>
      </c>
      <c r="US105" s="12" t="b">
        <f t="shared" ca="1" si="509"/>
        <v>1</v>
      </c>
      <c r="UT105" s="19" t="str">
        <f t="shared" ca="1" si="802"/>
        <v>-</v>
      </c>
      <c r="UU105" s="19" t="str">
        <f t="shared" ca="1" si="802"/>
        <v>-</v>
      </c>
      <c r="UV105" s="19" t="str">
        <f t="shared" ca="1" si="802"/>
        <v>-</v>
      </c>
      <c r="UW105" s="19" t="str">
        <f t="shared" ca="1" si="802"/>
        <v>-</v>
      </c>
      <c r="UX105" s="19" t="str">
        <f t="shared" ca="1" si="802"/>
        <v>-</v>
      </c>
      <c r="UY105" s="19" t="str">
        <f t="shared" ca="1" si="802"/>
        <v>-</v>
      </c>
      <c r="UZ105" s="19" t="str">
        <f t="shared" ca="1" si="802"/>
        <v>-</v>
      </c>
      <c r="VA105" s="19" t="str">
        <f t="shared" ca="1" si="802"/>
        <v>-</v>
      </c>
      <c r="VB105" s="19" t="str">
        <f t="shared" ca="1" si="802"/>
        <v>-</v>
      </c>
      <c r="VC105" s="19" t="str">
        <f t="shared" ca="1" si="802"/>
        <v>-</v>
      </c>
      <c r="VD105" s="19" t="str">
        <f t="shared" ca="1" si="802"/>
        <v>-</v>
      </c>
      <c r="VE105" s="19" t="str">
        <f t="shared" ca="1" si="802"/>
        <v>-</v>
      </c>
      <c r="VF105" s="19" t="str">
        <f t="shared" ca="1" si="802"/>
        <v>-</v>
      </c>
      <c r="VG105" s="19" t="str">
        <f t="shared" ca="1" si="802"/>
        <v>-</v>
      </c>
      <c r="VH105" s="19" t="str">
        <f t="shared" ca="1" si="802"/>
        <v>-</v>
      </c>
      <c r="VI105" s="19" t="str">
        <f t="shared" ca="1" si="802"/>
        <v>-</v>
      </c>
      <c r="VJ105" s="19" t="str">
        <f t="shared" ca="1" si="802"/>
        <v>-</v>
      </c>
      <c r="VK105" s="19" t="str">
        <f t="shared" ca="1" si="802"/>
        <v>-</v>
      </c>
      <c r="VL105" s="19" t="str">
        <f t="shared" ca="1" si="802"/>
        <v>-</v>
      </c>
      <c r="VM105" s="19" t="str">
        <f t="shared" ca="1" si="802"/>
        <v>-</v>
      </c>
      <c r="VN105" s="19" t="str">
        <f t="shared" ca="1" si="802"/>
        <v>-</v>
      </c>
      <c r="VO105" s="19" t="str">
        <f t="shared" ca="1" si="802"/>
        <v>-</v>
      </c>
      <c r="VP105" s="19" t="str">
        <f t="shared" ca="1" si="802"/>
        <v>-</v>
      </c>
      <c r="VQ105" s="19" t="str">
        <f t="shared" ca="1" si="802"/>
        <v>-</v>
      </c>
      <c r="VR105" s="19" t="str">
        <f t="shared" ca="1" si="802"/>
        <v>-</v>
      </c>
      <c r="VS105" s="19" t="str">
        <f t="shared" ca="1" si="802"/>
        <v>-</v>
      </c>
      <c r="VT105" s="19" t="str">
        <f t="shared" ca="1" si="802"/>
        <v>-</v>
      </c>
      <c r="VU105" s="19" t="str">
        <f t="shared" ca="1" si="802"/>
        <v>-</v>
      </c>
      <c r="VV105" s="19" t="str">
        <f t="shared" ca="1" si="802"/>
        <v>-</v>
      </c>
      <c r="VW105" s="19" t="str">
        <f t="shared" ca="1" si="802"/>
        <v>-</v>
      </c>
      <c r="VX105" s="19" t="str">
        <f t="shared" ca="1" si="802"/>
        <v>-</v>
      </c>
      <c r="VY105" s="19" t="str">
        <f t="shared" ca="1" si="802"/>
        <v>-</v>
      </c>
      <c r="VZ105" s="19" t="str">
        <f t="shared" ca="1" si="802"/>
        <v>-</v>
      </c>
      <c r="WA105" s="19" t="str">
        <f t="shared" ca="1" si="802"/>
        <v>-</v>
      </c>
      <c r="WB105" s="19" t="str">
        <f t="shared" ca="1" si="802"/>
        <v>-</v>
      </c>
      <c r="WC105" s="19" t="str">
        <f t="shared" ca="1" si="802"/>
        <v>-</v>
      </c>
      <c r="WD105" s="19" t="str">
        <f t="shared" ca="1" si="802"/>
        <v>-</v>
      </c>
      <c r="WE105" s="19" t="str">
        <f t="shared" ca="1" si="802"/>
        <v>-</v>
      </c>
      <c r="WF105" s="19" t="str">
        <f t="shared" ca="1" si="802"/>
        <v>-</v>
      </c>
      <c r="WG105" s="19" t="str">
        <f t="shared" ca="1" si="802"/>
        <v>-</v>
      </c>
      <c r="WH105" s="19" t="str">
        <f t="shared" ca="1" si="802"/>
        <v>-</v>
      </c>
      <c r="WI105" s="19" t="str">
        <f t="shared" ca="1" si="802"/>
        <v>-</v>
      </c>
      <c r="WJ105" s="19" t="str">
        <f t="shared" ca="1" si="802"/>
        <v>-</v>
      </c>
      <c r="WK105" s="19" t="str">
        <f t="shared" ca="1" si="802"/>
        <v>-</v>
      </c>
      <c r="WL105" s="19" t="str">
        <f t="shared" ca="1" si="802"/>
        <v>-</v>
      </c>
      <c r="WM105" s="19" t="str">
        <f t="shared" ca="1" si="802"/>
        <v>-</v>
      </c>
      <c r="WN105" s="19" t="str">
        <f t="shared" ca="1" si="802"/>
        <v>-</v>
      </c>
      <c r="WO105" s="19" t="str">
        <f t="shared" ca="1" si="802"/>
        <v>-</v>
      </c>
      <c r="WP105" s="19" t="str">
        <f t="shared" ca="1" si="802"/>
        <v>-</v>
      </c>
      <c r="WQ105" s="19" t="str">
        <f t="shared" ca="1" si="802"/>
        <v>-</v>
      </c>
      <c r="WR105" s="19" t="str">
        <f t="shared" ca="1" si="803"/>
        <v>-</v>
      </c>
      <c r="WS105" s="19" t="str">
        <f t="shared" ca="1" si="803"/>
        <v>-</v>
      </c>
      <c r="WT105" s="19" t="str">
        <f t="shared" ca="1" si="803"/>
        <v>-</v>
      </c>
      <c r="WU105" s="19" t="str">
        <f t="shared" ca="1" si="803"/>
        <v>-</v>
      </c>
      <c r="WV105" s="19" t="str">
        <f t="shared" ca="1" si="803"/>
        <v>-</v>
      </c>
      <c r="WW105" s="19" t="str">
        <f t="shared" ca="1" si="803"/>
        <v>-</v>
      </c>
      <c r="WX105" s="19" t="str">
        <f t="shared" ca="1" si="803"/>
        <v>-</v>
      </c>
      <c r="WY105" s="19" t="str">
        <f t="shared" ca="1" si="803"/>
        <v>-</v>
      </c>
      <c r="WZ105" s="19" t="str">
        <f t="shared" ca="1" si="803"/>
        <v>-</v>
      </c>
      <c r="XA105" s="19" t="str">
        <f t="shared" ca="1" si="803"/>
        <v>-</v>
      </c>
      <c r="XB105" s="19" t="str">
        <f t="shared" ca="1" si="803"/>
        <v>-</v>
      </c>
      <c r="XC105" s="19">
        <f t="shared" ca="1" si="716"/>
        <v>0</v>
      </c>
      <c r="XD105" s="599">
        <v>0</v>
      </c>
    </row>
    <row r="106" spans="1:628" hidden="1" outlineLevel="3">
      <c r="A106" s="20">
        <f t="shared" si="790"/>
        <v>101</v>
      </c>
      <c r="B106" s="213">
        <f t="shared" ca="1" si="699"/>
        <v>100</v>
      </c>
      <c r="C106">
        <f>203</f>
        <v>203</v>
      </c>
      <c r="D106" s="531" t="str">
        <f t="shared" ca="1" si="430"/>
        <v>GSW</v>
      </c>
      <c r="E106" s="532" t="b">
        <f t="shared" ca="1" si="660"/>
        <v>1</v>
      </c>
      <c r="F106" t="b">
        <v>0</v>
      </c>
      <c r="G106" t="b">
        <f t="shared" ca="1" si="661"/>
        <v>1</v>
      </c>
      <c r="H106" s="227">
        <f t="shared" ca="1" si="554"/>
        <v>40</v>
      </c>
      <c r="I106" s="227">
        <f t="shared" ca="1" si="737"/>
        <v>1</v>
      </c>
      <c r="J106" s="227">
        <f t="shared" ca="1" si="737"/>
        <v>0</v>
      </c>
      <c r="K106" s="227" t="str">
        <f t="shared" ca="1" si="737"/>
        <v/>
      </c>
      <c r="L106" s="227">
        <f t="shared" ca="1" si="737"/>
        <v>1</v>
      </c>
      <c r="M106" s="227">
        <f t="shared" ca="1" si="513"/>
        <v>2</v>
      </c>
      <c r="N106" s="227">
        <f t="shared" ca="1" si="513"/>
        <v>2</v>
      </c>
      <c r="O106" s="227">
        <f t="shared" ca="1" si="514"/>
        <v>2</v>
      </c>
      <c r="P106" s="227">
        <f t="shared" ca="1" si="794"/>
        <v>3</v>
      </c>
      <c r="Q106" s="227">
        <f t="shared" ca="1" si="516"/>
        <v>2</v>
      </c>
      <c r="R106" s="114">
        <f t="shared" ca="1" si="767"/>
        <v>0</v>
      </c>
      <c r="S106" s="227">
        <f t="shared" ca="1" si="516"/>
        <v>0</v>
      </c>
      <c r="T106" s="227">
        <f t="shared" ca="1" si="516"/>
        <v>0</v>
      </c>
      <c r="U106" s="227">
        <f t="shared" ca="1" si="516"/>
        <v>0</v>
      </c>
      <c r="V106" s="227">
        <f t="shared" ca="1" si="516"/>
        <v>0</v>
      </c>
      <c r="W106" s="227">
        <f t="shared" ca="1" si="794"/>
        <v>0</v>
      </c>
      <c r="X106" s="227">
        <f t="shared" ca="1" si="517"/>
        <v>1</v>
      </c>
      <c r="Y106" s="227">
        <f t="shared" ca="1" si="794"/>
        <v>1</v>
      </c>
      <c r="Z106" s="227">
        <f t="shared" ca="1" si="794"/>
        <v>1</v>
      </c>
      <c r="AA106" s="264"/>
      <c r="AB106" s="264"/>
      <c r="AC106" s="264"/>
      <c r="AD106" s="264"/>
      <c r="AE106" s="264"/>
      <c r="AF106" s="227">
        <f t="shared" ca="1" si="518"/>
        <v>0</v>
      </c>
      <c r="AG106" s="264"/>
      <c r="AH106" s="227">
        <f t="shared" ca="1" si="795"/>
        <v>0</v>
      </c>
      <c r="AI106" s="227">
        <f t="shared" ca="1" si="795"/>
        <v>0</v>
      </c>
      <c r="AJ106" s="227">
        <f t="shared" ca="1" si="795"/>
        <v>0</v>
      </c>
      <c r="AK106" s="266">
        <f t="shared" ca="1" si="707"/>
        <v>2</v>
      </c>
      <c r="AL106" s="266">
        <f t="shared" ca="1" si="796"/>
        <v>0</v>
      </c>
      <c r="AM106" s="266">
        <f t="shared" ca="1" si="796"/>
        <v>0</v>
      </c>
      <c r="AN106" s="266">
        <f t="shared" ca="1" si="797"/>
        <v>4</v>
      </c>
      <c r="AO106" s="134">
        <f t="shared" ca="1" si="436"/>
        <v>2</v>
      </c>
      <c r="AP106" s="134">
        <f ca="1">INDEX(CHOOSE($P106,DataAutumn!i.AdultDrys,DataWinter!i.AdultDrys,DataSpring!i.AdultDrys),1,$O106)</f>
        <v>3</v>
      </c>
      <c r="AQ106" s="5">
        <f t="shared" ca="1" si="768"/>
        <v>2</v>
      </c>
      <c r="AR106" s="5">
        <f t="shared" ca="1" si="768"/>
        <v>0</v>
      </c>
      <c r="AS106" s="5">
        <f t="shared" ca="1" si="438"/>
        <v>6</v>
      </c>
      <c r="AT106">
        <f t="shared" ca="1" si="439"/>
        <v>0</v>
      </c>
      <c r="AW106" s="353" t="str">
        <f t="shared" ca="1" si="769"/>
        <v>TemplateFe 00040 GSW MWM     TOL204 Scan2 CFS RR+01% PI00% GP100% WP100% MP100% (T_F33N11L11)</v>
      </c>
      <c r="AX106" s="9" t="str">
        <f ca="1">IF(COUNTIF(AW$5:AW106,AW106)=1,"-","Dup")</f>
        <v>-</v>
      </c>
      <c r="AY106" s="9"/>
      <c r="AZ106" s="19" t="b">
        <f t="shared" ca="1" si="548"/>
        <v>0</v>
      </c>
      <c r="BA106" s="19" t="b">
        <f t="shared" ca="1" si="548"/>
        <v>0</v>
      </c>
      <c r="BB106" s="19" t="b">
        <f t="shared" ca="1" si="548"/>
        <v>0</v>
      </c>
      <c r="BC106" s="19" t="b">
        <f t="shared" ca="1" si="787"/>
        <v>0</v>
      </c>
      <c r="BD106" s="19" t="b">
        <f t="shared" ca="1" si="739"/>
        <v>0</v>
      </c>
      <c r="BE106" s="19" t="b">
        <f t="shared" ca="1" si="739"/>
        <v>0</v>
      </c>
      <c r="BF106" s="19" t="b">
        <f t="shared" ca="1" si="548"/>
        <v>0</v>
      </c>
      <c r="BG106" s="19" t="b">
        <f t="shared" ca="1" si="548"/>
        <v>0</v>
      </c>
      <c r="BH106" s="19" t="b">
        <f t="shared" ca="1" si="548"/>
        <v>0</v>
      </c>
      <c r="BI106" s="9"/>
      <c r="BJ106" s="19" t="b">
        <f t="shared" ca="1" si="718"/>
        <v>1</v>
      </c>
      <c r="BK106" s="19" t="str">
        <f t="shared" ca="1" si="718"/>
        <v>-</v>
      </c>
      <c r="BL106" s="19" t="str">
        <f t="shared" ca="1" si="718"/>
        <v>-</v>
      </c>
      <c r="BM106" s="19" t="str">
        <f t="shared" ca="1" si="718"/>
        <v>-</v>
      </c>
      <c r="BN106" s="19" t="b">
        <f t="shared" ca="1" si="718"/>
        <v>0</v>
      </c>
      <c r="BO106" s="19">
        <f t="shared" ca="1" si="770"/>
        <v>0</v>
      </c>
      <c r="BP106" s="19" t="str">
        <f t="shared" ca="1" si="718"/>
        <v>-</v>
      </c>
      <c r="BQ106" s="19" t="str">
        <f t="shared" ca="1" si="729"/>
        <v>-</v>
      </c>
      <c r="BR106" s="19" t="b">
        <f t="shared" ca="1" si="770"/>
        <v>1</v>
      </c>
      <c r="BS106" s="9"/>
      <c r="BT106" s="19" t="str">
        <f t="shared" ca="1" si="443"/>
        <v>-</v>
      </c>
      <c r="BU106" s="5" t="str">
        <f t="shared" ca="1" si="771"/>
        <v>-</v>
      </c>
      <c r="BV106" s="5">
        <f t="shared" ca="1" si="772"/>
        <v>0</v>
      </c>
      <c r="BW106" s="5">
        <f t="shared" ca="1" si="772"/>
        <v>0</v>
      </c>
      <c r="BX106" s="19" t="str">
        <f t="shared" ca="1" si="773"/>
        <v>-</v>
      </c>
      <c r="BY106" s="19" t="str">
        <f t="shared" ca="1" si="773"/>
        <v>-</v>
      </c>
      <c r="BZ106" s="19" t="str">
        <f t="shared" ca="1" si="773"/>
        <v>-</v>
      </c>
      <c r="CA106" s="5" t="str">
        <f t="shared" ca="1" si="774"/>
        <v>-</v>
      </c>
      <c r="CB106" s="5">
        <f t="shared" ca="1" si="775"/>
        <v>0</v>
      </c>
      <c r="CC106" s="5">
        <f t="shared" ca="1" si="775"/>
        <v>0</v>
      </c>
      <c r="CD106" s="19" t="str">
        <f t="shared" ca="1" si="449"/>
        <v>-</v>
      </c>
      <c r="CE106" s="5" t="str">
        <f t="shared" ca="1" si="776"/>
        <v>-</v>
      </c>
      <c r="CF106" s="5">
        <f t="shared" ca="1" si="777"/>
        <v>0</v>
      </c>
      <c r="CG106" s="19" t="str">
        <f t="shared" ca="1" si="778"/>
        <v>-</v>
      </c>
      <c r="CH106" s="19" t="str">
        <f t="shared" ca="1" si="778"/>
        <v>-</v>
      </c>
      <c r="CI106" s="5">
        <f t="shared" ca="1" si="453"/>
        <v>0</v>
      </c>
      <c r="CJ106" s="19" t="str">
        <f t="shared" ca="1" si="778"/>
        <v>-</v>
      </c>
      <c r="CK106" s="5" t="str">
        <f t="shared" ca="1" si="779"/>
        <v>-</v>
      </c>
      <c r="CL106" s="5">
        <f t="shared" ca="1" si="780"/>
        <v>0</v>
      </c>
      <c r="CM106" s="5">
        <f t="shared" ca="1" si="780"/>
        <v>0</v>
      </c>
      <c r="CN106" s="9"/>
      <c r="CO106" s="19" t="str">
        <f t="shared" ca="1" si="730"/>
        <v>-</v>
      </c>
      <c r="CP106" s="19" t="str">
        <f t="shared" ca="1" si="730"/>
        <v>-</v>
      </c>
      <c r="CQ106" s="19">
        <f t="shared" ca="1" si="457"/>
        <v>1</v>
      </c>
      <c r="CR106" s="19" t="str">
        <f t="shared" ca="1" si="457"/>
        <v>-</v>
      </c>
      <c r="CS106" s="19" t="str">
        <f t="shared" ca="1" si="730"/>
        <v>-</v>
      </c>
      <c r="CT106" s="19" t="str">
        <f t="shared" ca="1" si="730"/>
        <v>-</v>
      </c>
      <c r="CU106" s="19" t="str">
        <f t="shared" ca="1" si="730"/>
        <v>-</v>
      </c>
      <c r="CV106" s="19" t="str">
        <f t="shared" ca="1" si="730"/>
        <v>-</v>
      </c>
      <c r="CW106" s="19" t="str">
        <f t="shared" ca="1" si="730"/>
        <v>-</v>
      </c>
      <c r="CX106" s="19" t="str">
        <f t="shared" ca="1" si="730"/>
        <v>-</v>
      </c>
      <c r="CY106" s="19" t="str">
        <f t="shared" ca="1" si="730"/>
        <v>-</v>
      </c>
      <c r="CZ106" s="19" t="str">
        <f t="shared" ca="1" si="730"/>
        <v>-</v>
      </c>
      <c r="DA106" s="19" t="str">
        <f t="shared" ca="1" si="781"/>
        <v>-</v>
      </c>
      <c r="DB106" s="19" t="str">
        <f t="shared" ca="1" si="781"/>
        <v>-</v>
      </c>
      <c r="DC106" s="19" t="str">
        <f t="shared" ca="1" si="781"/>
        <v>-</v>
      </c>
      <c r="DD106" s="19" t="str">
        <f t="shared" ca="1" si="781"/>
        <v>-</v>
      </c>
      <c r="DE106" s="19" t="str">
        <f t="shared" ca="1" si="781"/>
        <v>-</v>
      </c>
      <c r="DF106" s="19" t="str">
        <f t="shared" ca="1" si="781"/>
        <v>-</v>
      </c>
      <c r="DG106" s="19" t="str">
        <f t="shared" ca="1" si="781"/>
        <v>-</v>
      </c>
      <c r="DH106" s="19" t="str">
        <f t="shared" ca="1" si="781"/>
        <v>-</v>
      </c>
      <c r="DI106" s="19" t="str">
        <f t="shared" ca="1" si="781"/>
        <v>-</v>
      </c>
      <c r="DJ106" s="9"/>
      <c r="DK106" s="19" t="b">
        <f t="shared" ca="1" si="710"/>
        <v>1</v>
      </c>
      <c r="DL106" s="19" t="b">
        <f t="shared" ca="1" si="710"/>
        <v>1</v>
      </c>
      <c r="DM106" s="19" t="b">
        <f t="shared" ca="1" si="710"/>
        <v>1</v>
      </c>
      <c r="DN106" s="583">
        <f t="shared" ca="1" si="711"/>
        <v>2232010000</v>
      </c>
      <c r="DO106" s="19" t="b">
        <f t="shared" ca="1" si="710"/>
        <v>1</v>
      </c>
      <c r="DP106" s="19">
        <f t="shared" ca="1" si="710"/>
        <v>0</v>
      </c>
      <c r="DQ106" s="19" t="b">
        <f t="shared" ca="1" si="710"/>
        <v>0</v>
      </c>
      <c r="DR106" s="583">
        <f t="shared" ca="1" si="702"/>
        <v>223201000039</v>
      </c>
      <c r="DS106" s="430">
        <f t="shared" ca="1" si="740"/>
        <v>652</v>
      </c>
      <c r="DT106" s="430">
        <f t="shared" ca="1" si="740"/>
        <v>686</v>
      </c>
      <c r="DU106" s="430">
        <f t="shared" ca="1" si="740"/>
        <v>721</v>
      </c>
      <c r="DV106" s="142">
        <f t="shared" ca="1" si="741"/>
        <v>378</v>
      </c>
      <c r="DW106" s="142">
        <f t="shared" ca="1" si="741"/>
        <v>413</v>
      </c>
      <c r="DX106" s="142">
        <f t="shared" ca="1" si="741"/>
        <v>448</v>
      </c>
      <c r="DY106" s="19" t="str">
        <f t="shared" ca="1" si="534"/>
        <v>-</v>
      </c>
      <c r="DZ106" s="19" t="str">
        <f t="shared" ca="1" si="663"/>
        <v>-</v>
      </c>
      <c r="EA106" s="19" t="str">
        <f t="shared" ca="1" si="663"/>
        <v>-</v>
      </c>
      <c r="EB106" s="19" t="str">
        <f t="shared" ca="1" si="663"/>
        <v>-</v>
      </c>
      <c r="EC106" s="19" t="str">
        <f t="shared" ca="1" si="663"/>
        <v>-</v>
      </c>
      <c r="ED106" s="19" t="str">
        <f t="shared" ca="1" si="663"/>
        <v>-</v>
      </c>
      <c r="EE106" s="12">
        <v>1</v>
      </c>
      <c r="EF106" s="12">
        <v>1</v>
      </c>
      <c r="EG106" s="19">
        <f t="shared" ca="1" si="550"/>
        <v>0</v>
      </c>
      <c r="EH106" s="19" t="str">
        <f t="shared" ca="1" si="664"/>
        <v>-</v>
      </c>
      <c r="EI106" s="19" t="str">
        <f t="shared" ca="1" si="664"/>
        <v>-</v>
      </c>
      <c r="EJ106" s="19" t="str">
        <f t="shared" ca="1" si="782"/>
        <v>-</v>
      </c>
      <c r="EK106" s="19" t="str">
        <f t="shared" ca="1" si="782"/>
        <v>-</v>
      </c>
      <c r="EL106" s="19" t="str">
        <f t="shared" ca="1" si="782"/>
        <v>-</v>
      </c>
      <c r="EM106" s="19">
        <f t="shared" ca="1" si="665"/>
        <v>0</v>
      </c>
      <c r="EN106" s="19" t="str">
        <f t="shared" ca="1" si="665"/>
        <v>-</v>
      </c>
      <c r="EO106" s="19" t="str">
        <f t="shared" ca="1" si="665"/>
        <v>-</v>
      </c>
      <c r="EP106" s="19" t="str">
        <f t="shared" ca="1" si="723"/>
        <v>-</v>
      </c>
      <c r="EQ106" s="227">
        <f t="shared" ca="1" si="712"/>
        <v>1</v>
      </c>
      <c r="ER106" s="227">
        <f t="shared" ca="1" si="703"/>
        <v>1</v>
      </c>
      <c r="ES106" s="9"/>
      <c r="ET106" s="19" t="str">
        <f t="shared" ca="1" si="804"/>
        <v>-</v>
      </c>
      <c r="EU106" s="19" t="str">
        <f t="shared" ca="1" si="804"/>
        <v>-</v>
      </c>
      <c r="EV106" s="19" t="str">
        <f t="shared" ca="1" si="804"/>
        <v>-</v>
      </c>
      <c r="EW106" s="19" t="str">
        <f t="shared" ca="1" si="804"/>
        <v>-</v>
      </c>
      <c r="EX106" s="19" t="str">
        <f t="shared" ca="1" si="804"/>
        <v>-</v>
      </c>
      <c r="EY106" s="19" t="str">
        <f t="shared" ca="1" si="804"/>
        <v>-</v>
      </c>
      <c r="EZ106" s="19" t="str">
        <f t="shared" ca="1" si="804"/>
        <v>-</v>
      </c>
      <c r="FA106" s="19" t="str">
        <f t="shared" ca="1" si="804"/>
        <v>-</v>
      </c>
      <c r="FB106" s="19" t="str">
        <f t="shared" ca="1" si="804"/>
        <v>-</v>
      </c>
      <c r="FC106" s="19" t="str">
        <f t="shared" ca="1" si="804"/>
        <v>-</v>
      </c>
      <c r="FD106" s="19" t="str">
        <f t="shared" ca="1" si="804"/>
        <v>-</v>
      </c>
      <c r="FE106" s="19" t="str">
        <f t="shared" ca="1" si="804"/>
        <v>-</v>
      </c>
      <c r="FF106" s="19">
        <f t="shared" ca="1" si="717"/>
        <v>0</v>
      </c>
      <c r="FG106" s="19">
        <f t="shared" ca="1" si="717"/>
        <v>0</v>
      </c>
      <c r="FH106" s="19">
        <f t="shared" ca="1" si="717"/>
        <v>0</v>
      </c>
      <c r="FI106" s="114">
        <f t="shared" ca="1" si="742"/>
        <v>0</v>
      </c>
      <c r="FJ106" s="114">
        <f t="shared" ca="1" si="742"/>
        <v>0</v>
      </c>
      <c r="FK106" s="114">
        <f t="shared" ca="1" si="742"/>
        <v>0</v>
      </c>
      <c r="FL106" s="114">
        <f t="shared" ca="1" si="742"/>
        <v>0</v>
      </c>
      <c r="FM106" s="114">
        <f t="shared" ca="1" si="742"/>
        <v>0</v>
      </c>
      <c r="FN106" s="536">
        <f t="shared" ca="1" si="668"/>
        <v>0</v>
      </c>
      <c r="FO106" s="114">
        <f t="shared" ca="1" si="743"/>
        <v>0</v>
      </c>
      <c r="FP106" s="114">
        <f t="shared" ca="1" si="743"/>
        <v>0</v>
      </c>
      <c r="FQ106" s="114">
        <f t="shared" ca="1" si="743"/>
        <v>0</v>
      </c>
      <c r="FR106" s="114">
        <f t="shared" ca="1" si="743"/>
        <v>0</v>
      </c>
      <c r="FS106" s="114">
        <f t="shared" ca="1" si="743"/>
        <v>0</v>
      </c>
      <c r="FT106" s="536">
        <f t="shared" ca="1" si="670"/>
        <v>0</v>
      </c>
      <c r="FU106" s="114">
        <f t="shared" ca="1" si="744"/>
        <v>0</v>
      </c>
      <c r="FV106" s="114">
        <f t="shared" ca="1" si="744"/>
        <v>0</v>
      </c>
      <c r="FW106" s="114">
        <f t="shared" ca="1" si="744"/>
        <v>0</v>
      </c>
      <c r="FX106" s="114">
        <f t="shared" ca="1" si="744"/>
        <v>0</v>
      </c>
      <c r="FY106" s="114">
        <f t="shared" ca="1" si="744"/>
        <v>0</v>
      </c>
      <c r="FZ106" s="536">
        <f t="shared" ca="1" si="672"/>
        <v>0</v>
      </c>
      <c r="GA106" s="114">
        <f t="shared" ca="1" si="745"/>
        <v>0</v>
      </c>
      <c r="GB106" s="114">
        <f t="shared" ca="1" si="745"/>
        <v>0</v>
      </c>
      <c r="GC106" s="114">
        <f t="shared" ca="1" si="745"/>
        <v>0</v>
      </c>
      <c r="GD106" s="114">
        <f t="shared" ca="1" si="745"/>
        <v>0</v>
      </c>
      <c r="GE106" s="114">
        <f t="shared" ca="1" si="745"/>
        <v>0</v>
      </c>
      <c r="GF106" s="536">
        <f t="shared" ca="1" si="674"/>
        <v>0</v>
      </c>
      <c r="GG106" s="114">
        <f t="shared" ca="1" si="746"/>
        <v>0</v>
      </c>
      <c r="GH106" s="114">
        <f t="shared" ca="1" si="746"/>
        <v>0</v>
      </c>
      <c r="GI106" s="114">
        <f t="shared" ca="1" si="746"/>
        <v>0</v>
      </c>
      <c r="GJ106" s="114">
        <f t="shared" ca="1" si="746"/>
        <v>0</v>
      </c>
      <c r="GK106" s="114">
        <f t="shared" ca="1" si="746"/>
        <v>0</v>
      </c>
      <c r="GL106" s="536">
        <f t="shared" ca="1" si="676"/>
        <v>0</v>
      </c>
      <c r="GM106" s="114">
        <f t="shared" ca="1" si="747"/>
        <v>0</v>
      </c>
      <c r="GN106" s="114">
        <f t="shared" ca="1" si="747"/>
        <v>0</v>
      </c>
      <c r="GO106" s="114">
        <f t="shared" ca="1" si="747"/>
        <v>0</v>
      </c>
      <c r="GP106" s="114">
        <f t="shared" ca="1" si="747"/>
        <v>0</v>
      </c>
      <c r="GQ106" s="114">
        <f t="shared" ca="1" si="747"/>
        <v>0</v>
      </c>
      <c r="GR106" s="536">
        <f t="shared" ca="1" si="678"/>
        <v>0</v>
      </c>
      <c r="GS106" s="115">
        <f t="shared" ca="1" si="679"/>
        <v>0</v>
      </c>
      <c r="GT106" s="115">
        <f t="shared" ca="1" si="679"/>
        <v>0</v>
      </c>
      <c r="GU106" s="115">
        <f t="shared" ca="1" si="679"/>
        <v>0</v>
      </c>
      <c r="GV106" s="115">
        <f t="shared" ca="1" si="679"/>
        <v>0</v>
      </c>
      <c r="GW106" s="553">
        <f t="shared" ca="1" si="748"/>
        <v>0</v>
      </c>
      <c r="GX106" s="553">
        <f t="shared" ca="1" si="748"/>
        <v>0</v>
      </c>
      <c r="GY106" s="553">
        <f t="shared" ca="1" si="748"/>
        <v>0</v>
      </c>
      <c r="GZ106" s="553">
        <f t="shared" ca="1" si="748"/>
        <v>0</v>
      </c>
      <c r="HA106" s="553">
        <f t="shared" ca="1" si="748"/>
        <v>0</v>
      </c>
      <c r="HB106" s="553">
        <f t="shared" ca="1" si="748"/>
        <v>0</v>
      </c>
      <c r="HC106" s="553">
        <f t="shared" ca="1" si="748"/>
        <v>0</v>
      </c>
      <c r="HD106" s="553">
        <f t="shared" ca="1" si="748"/>
        <v>0</v>
      </c>
      <c r="HE106" s="553">
        <f t="shared" ca="1" si="748"/>
        <v>0</v>
      </c>
      <c r="HF106" s="553">
        <f t="shared" ca="1" si="748"/>
        <v>0</v>
      </c>
      <c r="HG106" s="553">
        <f t="shared" ca="1" si="749"/>
        <v>0</v>
      </c>
      <c r="HH106" s="553">
        <f t="shared" ca="1" si="749"/>
        <v>0</v>
      </c>
      <c r="HI106" s="553">
        <f t="shared" ca="1" si="749"/>
        <v>0</v>
      </c>
      <c r="HJ106" s="553">
        <f t="shared" ca="1" si="749"/>
        <v>0</v>
      </c>
      <c r="HK106" s="553">
        <f t="shared" ca="1" si="749"/>
        <v>0</v>
      </c>
      <c r="HL106" s="553">
        <f t="shared" ca="1" si="749"/>
        <v>0</v>
      </c>
      <c r="HM106" s="553">
        <f t="shared" ca="1" si="749"/>
        <v>0</v>
      </c>
      <c r="HN106" s="553">
        <f t="shared" ca="1" si="749"/>
        <v>0</v>
      </c>
      <c r="HO106" s="553">
        <f t="shared" ca="1" si="749"/>
        <v>0</v>
      </c>
      <c r="HP106" s="553">
        <f t="shared" ca="1" si="749"/>
        <v>0</v>
      </c>
      <c r="HQ106" s="19">
        <f t="shared" ca="1" si="682"/>
        <v>0</v>
      </c>
      <c r="HR106" s="114">
        <f t="shared" ca="1" si="750"/>
        <v>0</v>
      </c>
      <c r="HS106" s="114">
        <f t="shared" ca="1" si="750"/>
        <v>0</v>
      </c>
      <c r="HT106" s="114">
        <f t="shared" ca="1" si="750"/>
        <v>0</v>
      </c>
      <c r="HU106" s="114">
        <f t="shared" ca="1" si="750"/>
        <v>0</v>
      </c>
      <c r="HV106" s="114">
        <f t="shared" ca="1" si="750"/>
        <v>0</v>
      </c>
      <c r="HW106" s="536">
        <f t="shared" ca="1" si="684"/>
        <v>0</v>
      </c>
      <c r="HX106" s="114">
        <f t="shared" ca="1" si="751"/>
        <v>0</v>
      </c>
      <c r="HY106" s="114">
        <f t="shared" ca="1" si="751"/>
        <v>0</v>
      </c>
      <c r="HZ106" s="114">
        <f t="shared" ca="1" si="751"/>
        <v>0</v>
      </c>
      <c r="IA106" s="114">
        <f t="shared" ca="1" si="751"/>
        <v>0</v>
      </c>
      <c r="IB106" s="114">
        <f t="shared" ca="1" si="751"/>
        <v>0</v>
      </c>
      <c r="IC106" s="536">
        <f t="shared" ca="1" si="686"/>
        <v>0</v>
      </c>
      <c r="ID106" s="114">
        <f t="shared" ca="1" si="752"/>
        <v>0</v>
      </c>
      <c r="IE106" s="114">
        <f t="shared" ca="1" si="752"/>
        <v>0</v>
      </c>
      <c r="IF106" s="114">
        <f t="shared" ca="1" si="752"/>
        <v>0</v>
      </c>
      <c r="IG106" s="114">
        <f t="shared" ca="1" si="752"/>
        <v>0</v>
      </c>
      <c r="IH106" s="114">
        <f t="shared" ca="1" si="752"/>
        <v>0</v>
      </c>
      <c r="II106" s="536">
        <f t="shared" ca="1" si="688"/>
        <v>0</v>
      </c>
      <c r="IJ106" s="114">
        <f t="shared" ca="1" si="753"/>
        <v>0</v>
      </c>
      <c r="IK106" s="114">
        <f t="shared" ca="1" si="753"/>
        <v>0</v>
      </c>
      <c r="IL106" s="114">
        <f t="shared" ca="1" si="753"/>
        <v>0</v>
      </c>
      <c r="IM106" s="114">
        <f t="shared" ca="1" si="753"/>
        <v>0</v>
      </c>
      <c r="IN106" s="114">
        <f t="shared" ca="1" si="753"/>
        <v>0</v>
      </c>
      <c r="IO106" s="536">
        <f t="shared" ca="1" si="690"/>
        <v>0</v>
      </c>
      <c r="IP106" s="114">
        <f t="shared" ca="1" si="754"/>
        <v>0</v>
      </c>
      <c r="IQ106" s="114">
        <f t="shared" ca="1" si="754"/>
        <v>0</v>
      </c>
      <c r="IR106" s="114">
        <f t="shared" ca="1" si="754"/>
        <v>0</v>
      </c>
      <c r="IS106" s="114">
        <f t="shared" ca="1" si="754"/>
        <v>0</v>
      </c>
      <c r="IT106" s="114">
        <f t="shared" ca="1" si="754"/>
        <v>0</v>
      </c>
      <c r="IU106" s="536">
        <f t="shared" ca="1" si="692"/>
        <v>0</v>
      </c>
      <c r="IV106" s="114">
        <f t="shared" ca="1" si="755"/>
        <v>0</v>
      </c>
      <c r="IW106" s="114">
        <f t="shared" ca="1" si="755"/>
        <v>0</v>
      </c>
      <c r="IX106" s="114">
        <f t="shared" ca="1" si="755"/>
        <v>0</v>
      </c>
      <c r="IY106" s="114">
        <f t="shared" ca="1" si="755"/>
        <v>0</v>
      </c>
      <c r="IZ106" s="114">
        <f t="shared" ca="1" si="755"/>
        <v>0</v>
      </c>
      <c r="JA106" s="536">
        <f t="shared" ca="1" si="694"/>
        <v>0</v>
      </c>
      <c r="JB106" s="115">
        <f t="shared" ca="1" si="695"/>
        <v>0</v>
      </c>
      <c r="JC106" s="115">
        <f t="shared" ca="1" si="695"/>
        <v>0</v>
      </c>
      <c r="JD106" s="115">
        <f t="shared" ca="1" si="695"/>
        <v>0</v>
      </c>
      <c r="JE106" s="115">
        <f t="shared" ca="1" si="695"/>
        <v>0</v>
      </c>
      <c r="JF106" s="553">
        <f t="shared" ca="1" si="756"/>
        <v>0</v>
      </c>
      <c r="JG106" s="553">
        <f t="shared" ca="1" si="756"/>
        <v>1.5</v>
      </c>
      <c r="JH106" s="553">
        <f t="shared" ca="1" si="756"/>
        <v>0</v>
      </c>
      <c r="JI106" s="553">
        <f t="shared" ca="1" si="756"/>
        <v>0</v>
      </c>
      <c r="JJ106" s="553">
        <f t="shared" ca="1" si="756"/>
        <v>0</v>
      </c>
      <c r="JK106" s="553">
        <f t="shared" ca="1" si="756"/>
        <v>0</v>
      </c>
      <c r="JL106" s="553">
        <f t="shared" ca="1" si="756"/>
        <v>1.5</v>
      </c>
      <c r="JM106" s="553">
        <f t="shared" ca="1" si="756"/>
        <v>0</v>
      </c>
      <c r="JN106" s="553">
        <f t="shared" ca="1" si="756"/>
        <v>0</v>
      </c>
      <c r="JO106" s="553">
        <f t="shared" ca="1" si="756"/>
        <v>0</v>
      </c>
      <c r="JP106" s="553">
        <f t="shared" ca="1" si="757"/>
        <v>0</v>
      </c>
      <c r="JQ106" s="553">
        <f t="shared" ca="1" si="757"/>
        <v>1.5</v>
      </c>
      <c r="JR106" s="553">
        <f t="shared" ca="1" si="757"/>
        <v>0</v>
      </c>
      <c r="JS106" s="553">
        <f t="shared" ca="1" si="757"/>
        <v>0</v>
      </c>
      <c r="JT106" s="553">
        <f t="shared" ca="1" si="757"/>
        <v>0</v>
      </c>
      <c r="JU106" s="553">
        <f t="shared" ca="1" si="757"/>
        <v>0</v>
      </c>
      <c r="JV106" s="553">
        <f t="shared" ca="1" si="757"/>
        <v>1.5</v>
      </c>
      <c r="JW106" s="553">
        <f t="shared" ca="1" si="757"/>
        <v>0</v>
      </c>
      <c r="JX106" s="553">
        <f t="shared" ca="1" si="757"/>
        <v>0</v>
      </c>
      <c r="JY106" s="553">
        <f t="shared" ca="1" si="757"/>
        <v>0</v>
      </c>
      <c r="JZ106" s="19">
        <f t="shared" ca="1" si="791"/>
        <v>0</v>
      </c>
      <c r="KA106" s="5">
        <f t="shared" ca="1" si="472"/>
        <v>67</v>
      </c>
      <c r="KB106" s="9"/>
      <c r="KC106" s="5">
        <f t="shared" ca="1" si="758"/>
        <v>1</v>
      </c>
      <c r="KD106" s="5" t="b">
        <f t="shared" ca="1" si="758"/>
        <v>0</v>
      </c>
      <c r="KE106" s="19">
        <f t="shared" ca="1" si="713"/>
        <v>0</v>
      </c>
      <c r="KF106" s="5">
        <f t="shared" ca="1" si="783"/>
        <v>0</v>
      </c>
      <c r="KG106" s="5">
        <f t="shared" ca="1" si="475"/>
        <v>1.2500000000000001E-2</v>
      </c>
      <c r="KH106" s="19">
        <f t="shared" ca="1" si="476"/>
        <v>0</v>
      </c>
      <c r="KI106" s="19">
        <f t="shared" ca="1" si="476"/>
        <v>0</v>
      </c>
      <c r="KJ106" s="19" t="str">
        <f t="shared" ca="1" si="476"/>
        <v>-</v>
      </c>
      <c r="KK106" s="19" t="str">
        <f t="shared" ca="1" si="731"/>
        <v>-</v>
      </c>
      <c r="KL106" s="19" t="str">
        <f t="shared" ca="1" si="731"/>
        <v>-</v>
      </c>
      <c r="KM106" s="19" t="str">
        <f t="shared" ca="1" si="731"/>
        <v>-</v>
      </c>
      <c r="KN106" s="19" t="str">
        <f t="shared" ca="1" si="731"/>
        <v>-</v>
      </c>
      <c r="KO106" s="19" t="str">
        <f t="shared" ca="1" si="731"/>
        <v>-</v>
      </c>
      <c r="KP106" s="19" t="str">
        <f t="shared" ca="1" si="731"/>
        <v>-</v>
      </c>
      <c r="KQ106" s="19" t="str">
        <f t="shared" ca="1" si="731"/>
        <v>-</v>
      </c>
      <c r="KR106" s="19" t="str">
        <f t="shared" ca="1" si="731"/>
        <v>-</v>
      </c>
      <c r="KS106" s="19" t="str">
        <f t="shared" ca="1" si="731"/>
        <v>-</v>
      </c>
      <c r="KT106" s="19" t="str">
        <f t="shared" ca="1" si="731"/>
        <v>-</v>
      </c>
      <c r="KU106" s="19" t="str">
        <f t="shared" ca="1" si="731"/>
        <v>-</v>
      </c>
      <c r="KV106" s="19" t="str">
        <f t="shared" ca="1" si="731"/>
        <v>-</v>
      </c>
      <c r="KW106" s="19">
        <f t="shared" ca="1" si="785"/>
        <v>1</v>
      </c>
      <c r="KX106" s="19">
        <f t="shared" ca="1" si="713"/>
        <v>0</v>
      </c>
      <c r="KY106" s="19">
        <f t="shared" ca="1" si="478"/>
        <v>1</v>
      </c>
      <c r="KZ106" s="19">
        <f t="shared" ca="1" si="785"/>
        <v>1</v>
      </c>
      <c r="LA106" s="19">
        <f t="shared" ca="1" si="785"/>
        <v>1</v>
      </c>
      <c r="LB106" s="19">
        <f t="shared" ca="1" si="785"/>
        <v>1</v>
      </c>
      <c r="LC106" s="19">
        <f t="shared" ca="1" si="785"/>
        <v>0</v>
      </c>
      <c r="LD106" s="19">
        <f t="shared" ca="1" si="785"/>
        <v>1</v>
      </c>
      <c r="LE106" s="19">
        <f t="shared" ca="1" si="785"/>
        <v>0</v>
      </c>
      <c r="LF106" s="19">
        <f t="shared" ca="1" si="785"/>
        <v>0</v>
      </c>
      <c r="LG106" s="19">
        <f t="shared" ca="1" si="759"/>
        <v>1</v>
      </c>
      <c r="LH106" s="19">
        <f t="shared" ca="1" si="759"/>
        <v>0</v>
      </c>
      <c r="LI106" s="19">
        <f t="shared" ca="1" si="759"/>
        <v>0</v>
      </c>
      <c r="LJ106" s="19">
        <f t="shared" ca="1" si="759"/>
        <v>0</v>
      </c>
      <c r="LK106" s="19">
        <f t="shared" ca="1" si="759"/>
        <v>0</v>
      </c>
      <c r="LL106" s="19">
        <f t="shared" ca="1" si="759"/>
        <v>1</v>
      </c>
      <c r="LM106" s="19">
        <f t="shared" ca="1" si="759"/>
        <v>0</v>
      </c>
      <c r="LN106" s="19">
        <f t="shared" ca="1" si="759"/>
        <v>1</v>
      </c>
      <c r="LO106" s="19">
        <f t="shared" ca="1" si="713"/>
        <v>0</v>
      </c>
      <c r="LP106" s="19">
        <f t="shared" ca="1" si="713"/>
        <v>0</v>
      </c>
      <c r="LQ106" s="19">
        <f t="shared" ca="1" si="713"/>
        <v>0</v>
      </c>
      <c r="LR106" s="19">
        <f t="shared" ca="1" si="713"/>
        <v>0</v>
      </c>
      <c r="LS106" s="19">
        <f t="shared" ca="1" si="713"/>
        <v>0</v>
      </c>
      <c r="LT106" s="19">
        <f t="shared" ca="1" si="713"/>
        <v>0</v>
      </c>
      <c r="LU106" s="19">
        <f t="shared" ca="1" si="713"/>
        <v>0</v>
      </c>
      <c r="LV106" s="19">
        <f t="shared" ca="1" si="713"/>
        <v>0</v>
      </c>
      <c r="LW106" s="19">
        <f t="shared" ca="1" si="713"/>
        <v>0</v>
      </c>
      <c r="LX106" s="19">
        <f t="shared" ca="1" si="792"/>
        <v>0</v>
      </c>
      <c r="LY106" s="19">
        <f t="shared" ca="1" si="792"/>
        <v>0</v>
      </c>
      <c r="LZ106" s="19">
        <f t="shared" ca="1" si="792"/>
        <v>0</v>
      </c>
      <c r="MA106" s="19">
        <f t="shared" ca="1" si="792"/>
        <v>0</v>
      </c>
      <c r="MB106" s="19">
        <f t="shared" ca="1" si="792"/>
        <v>0</v>
      </c>
      <c r="MC106" s="19">
        <f t="shared" ca="1" si="792"/>
        <v>0</v>
      </c>
      <c r="MD106" s="19">
        <f t="shared" ca="1" si="792"/>
        <v>0</v>
      </c>
      <c r="ME106" s="19">
        <f t="shared" ca="1" si="792"/>
        <v>0</v>
      </c>
      <c r="MF106" s="19">
        <f t="shared" ca="1" si="792"/>
        <v>0</v>
      </c>
      <c r="MG106" s="19">
        <f t="shared" ca="1" si="799"/>
        <v>0</v>
      </c>
      <c r="MH106" s="19">
        <f t="shared" ca="1" si="799"/>
        <v>0</v>
      </c>
      <c r="MI106" s="19">
        <f t="shared" ca="1" si="799"/>
        <v>0</v>
      </c>
      <c r="MJ106" s="5">
        <f t="shared" ca="1" si="761"/>
        <v>0</v>
      </c>
      <c r="MK106" s="5">
        <f t="shared" ca="1" si="761"/>
        <v>6.25E-2</v>
      </c>
      <c r="ML106" s="5">
        <f t="shared" ca="1" si="761"/>
        <v>6.25E-2</v>
      </c>
      <c r="MM106" s="5">
        <f t="shared" ca="1" si="761"/>
        <v>6.25E-2</v>
      </c>
      <c r="MN106" s="19">
        <f t="shared" ca="1" si="799"/>
        <v>0</v>
      </c>
      <c r="MO106" s="19">
        <f t="shared" ca="1" si="799"/>
        <v>0</v>
      </c>
      <c r="MP106" s="19">
        <f t="shared" ca="1" si="799"/>
        <v>0</v>
      </c>
      <c r="MQ106" s="19">
        <f t="shared" ca="1" si="799"/>
        <v>0</v>
      </c>
      <c r="MR106" s="19">
        <f t="shared" ca="1" si="799"/>
        <v>0</v>
      </c>
      <c r="MS106" s="19">
        <f t="shared" ca="1" si="799"/>
        <v>0</v>
      </c>
      <c r="MT106" s="19">
        <f t="shared" ca="1" si="799"/>
        <v>0</v>
      </c>
      <c r="MU106" s="19">
        <f t="shared" ca="1" si="799"/>
        <v>1</v>
      </c>
      <c r="MV106" s="19">
        <f t="shared" ca="1" si="762"/>
        <v>0</v>
      </c>
      <c r="MW106" s="19">
        <f t="shared" ca="1" si="762"/>
        <v>0</v>
      </c>
      <c r="MX106" s="19">
        <f t="shared" ca="1" si="762"/>
        <v>0</v>
      </c>
      <c r="MY106" s="19">
        <f t="shared" ca="1" si="799"/>
        <v>0</v>
      </c>
      <c r="MZ106" s="19">
        <f t="shared" ca="1" si="799"/>
        <v>1</v>
      </c>
      <c r="NA106" s="9"/>
      <c r="NB106" s="5" t="b">
        <f t="shared" ca="1" si="784"/>
        <v>0</v>
      </c>
      <c r="NC106" s="19" t="str">
        <f t="shared" ca="1" si="373"/>
        <v>-</v>
      </c>
      <c r="ND106" s="19" t="str">
        <f t="shared" ca="1" si="373"/>
        <v>-</v>
      </c>
      <c r="NE106" s="5" t="b">
        <f t="shared" ca="1" si="763"/>
        <v>0</v>
      </c>
      <c r="NF106" s="5" t="b">
        <f t="shared" ca="1" si="763"/>
        <v>0</v>
      </c>
      <c r="NG106" s="5" t="b">
        <f t="shared" ca="1" si="763"/>
        <v>1</v>
      </c>
      <c r="NH106" s="134">
        <f t="shared" ca="1" si="764"/>
        <v>2</v>
      </c>
      <c r="NI106" s="134">
        <f t="shared" ca="1" si="764"/>
        <v>2</v>
      </c>
      <c r="NJ106" s="5" t="b">
        <f t="shared" ca="1" si="800"/>
        <v>0</v>
      </c>
      <c r="NK106" s="5" t="b">
        <f t="shared" ca="1" si="800"/>
        <v>1</v>
      </c>
      <c r="NL106" s="5" t="b">
        <f t="shared" ca="1" si="800"/>
        <v>1</v>
      </c>
      <c r="NM106" s="5" t="b">
        <f t="shared" ca="1" si="800"/>
        <v>0</v>
      </c>
      <c r="NN106" s="5">
        <f t="shared" ca="1" si="788"/>
        <v>1</v>
      </c>
      <c r="NO106" s="5">
        <f t="shared" ca="1" si="788"/>
        <v>0</v>
      </c>
      <c r="NP106" s="5" t="b">
        <f t="shared" ca="1" si="612"/>
        <v>0</v>
      </c>
      <c r="NQ106" s="5" t="str" cm="1">
        <f t="array" aca="1" ref="NQ106" ca="1">IF(OR(NR106:NY106&lt;&gt;"-"),TRUE,"-")</f>
        <v>-</v>
      </c>
      <c r="NR106" s="19" t="str">
        <f t="shared" ca="1" si="632"/>
        <v>-</v>
      </c>
      <c r="NS106" s="19" t="str">
        <f t="shared" ca="1" si="632"/>
        <v>-</v>
      </c>
      <c r="NT106" s="19" t="str">
        <f t="shared" ca="1" si="632"/>
        <v>-</v>
      </c>
      <c r="NU106" s="19" t="str">
        <f t="shared" ca="1" si="632"/>
        <v>-</v>
      </c>
      <c r="NV106" s="19" t="str">
        <f t="shared" ca="1" si="632"/>
        <v>-</v>
      </c>
      <c r="NW106" s="19" t="str">
        <f t="shared" ca="1" si="632"/>
        <v>-</v>
      </c>
      <c r="NX106" s="19" t="str">
        <f t="shared" ca="1" si="632"/>
        <v>-</v>
      </c>
      <c r="NY106" s="19" t="str">
        <f t="shared" ca="1" si="632"/>
        <v>-</v>
      </c>
      <c r="NZ106" s="5" t="b">
        <f t="array" aca="1" ref="NZ106" ca="1">IF(OR(OA106:OG106&lt;&gt;"-"),TRUE,"-")</f>
        <v>1</v>
      </c>
      <c r="OA106" s="19">
        <f t="shared" ca="1" si="732"/>
        <v>0</v>
      </c>
      <c r="OB106" s="19">
        <f t="shared" ca="1" si="732"/>
        <v>999999</v>
      </c>
      <c r="OC106" s="19">
        <f t="shared" ca="1" si="732"/>
        <v>999999</v>
      </c>
      <c r="OD106" s="19">
        <f t="shared" ca="1" si="732"/>
        <v>999999</v>
      </c>
      <c r="OE106" s="19">
        <f t="shared" ca="1" si="732"/>
        <v>999999</v>
      </c>
      <c r="OF106" s="19">
        <f t="shared" ca="1" si="732"/>
        <v>999999</v>
      </c>
      <c r="OG106" s="19">
        <f t="shared" ca="1" si="732"/>
        <v>999999</v>
      </c>
      <c r="OH106" s="5" t="str">
        <f t="array" aca="1" ref="OH106" ca="1">IF(OR(OI106:OJ106&lt;&gt;"-"),TRUE,"-")</f>
        <v>-</v>
      </c>
      <c r="OI106" s="19" t="str">
        <f t="shared" ca="1" si="626"/>
        <v>-</v>
      </c>
      <c r="OJ106" s="19" t="str">
        <f t="shared" ca="1" si="626"/>
        <v>-</v>
      </c>
      <c r="OK106" s="19" t="b">
        <f t="shared" ca="1" si="732"/>
        <v>1</v>
      </c>
      <c r="OL106" s="19">
        <f t="shared" ca="1" si="732"/>
        <v>0</v>
      </c>
      <c r="OM106" s="5" t="str">
        <f t="shared" ca="1" si="765"/>
        <v>-</v>
      </c>
      <c r="ON106" s="5" t="str">
        <f t="shared" ca="1" si="765"/>
        <v>-</v>
      </c>
      <c r="OO106" s="5" t="str">
        <f t="shared" ca="1" si="765"/>
        <v>-</v>
      </c>
      <c r="OP106" s="5" t="str">
        <f t="shared" ca="1" si="765"/>
        <v>-</v>
      </c>
      <c r="OQ106" s="19" t="str">
        <f t="shared" ca="1" si="386"/>
        <v>-</v>
      </c>
      <c r="OR106" s="19" t="str">
        <f t="shared" ca="1" si="386"/>
        <v>-</v>
      </c>
      <c r="OS106" s="19" t="str">
        <f t="shared" ca="1" si="386"/>
        <v>-</v>
      </c>
      <c r="OT106" s="19" t="str">
        <f t="shared" ca="1" si="386"/>
        <v>-</v>
      </c>
      <c r="OU106" s="19">
        <f t="shared" ca="1" si="386"/>
        <v>0</v>
      </c>
      <c r="OV106" s="19" t="str">
        <f t="shared" ca="1" si="386"/>
        <v>-</v>
      </c>
      <c r="OW106" s="5" t="str">
        <f t="shared" ca="1" si="801"/>
        <v>-</v>
      </c>
      <c r="OX106" s="5">
        <f t="shared" ca="1" si="801"/>
        <v>500</v>
      </c>
      <c r="OY106" s="5">
        <f t="shared" ca="1" si="801"/>
        <v>500</v>
      </c>
      <c r="OZ106" s="5" t="str">
        <f t="shared" ca="1" si="801"/>
        <v>-</v>
      </c>
      <c r="PA106" s="5" t="str">
        <f t="shared" ca="1" si="801"/>
        <v>-</v>
      </c>
      <c r="PB106" s="5" t="str">
        <f t="shared" ca="1" si="801"/>
        <v>-</v>
      </c>
      <c r="PC106" s="5">
        <f t="shared" ca="1" si="492"/>
        <v>1.5</v>
      </c>
      <c r="PD106" s="9"/>
      <c r="PE106" s="19">
        <f t="shared" ca="1" si="714"/>
        <v>50</v>
      </c>
      <c r="PF106" s="19">
        <f t="shared" ca="1" si="715"/>
        <v>50</v>
      </c>
      <c r="PG106" s="19">
        <f t="shared" ca="1" si="715"/>
        <v>50</v>
      </c>
      <c r="PH106" s="19">
        <f t="shared" ca="1" si="715"/>
        <v>50</v>
      </c>
      <c r="PI106" s="19">
        <f t="shared" ca="1" si="698"/>
        <v>1</v>
      </c>
      <c r="PJ106" s="5">
        <f t="shared" ca="1" si="493"/>
        <v>1</v>
      </c>
      <c r="PK106" s="19">
        <f t="shared" ca="1" si="494"/>
        <v>1</v>
      </c>
      <c r="PL106" s="9"/>
      <c r="PM106" s="19" t="b">
        <f t="shared" ca="1" si="786"/>
        <v>0</v>
      </c>
      <c r="PN106" s="19" t="b">
        <f t="shared" ca="1" si="786"/>
        <v>0</v>
      </c>
      <c r="PO106" s="19">
        <f t="shared" ca="1" si="715"/>
        <v>1</v>
      </c>
      <c r="PP106" s="19">
        <f t="shared" ca="1" si="715"/>
        <v>1</v>
      </c>
      <c r="PQ106" s="19">
        <f t="shared" ca="1" si="715"/>
        <v>1</v>
      </c>
      <c r="PR106" s="19">
        <f t="shared" ca="1" si="715"/>
        <v>1</v>
      </c>
      <c r="PS106" s="19">
        <f t="shared" ca="1" si="715"/>
        <v>1</v>
      </c>
      <c r="PT106" s="19">
        <f t="shared" ca="1" si="715"/>
        <v>1</v>
      </c>
      <c r="PU106" s="19">
        <f t="shared" ca="1" si="715"/>
        <v>1</v>
      </c>
      <c r="PV106" s="19">
        <f t="shared" ca="1" si="715"/>
        <v>1</v>
      </c>
      <c r="PW106" s="19">
        <f t="shared" ca="1" si="715"/>
        <v>1</v>
      </c>
      <c r="PX106" s="9"/>
      <c r="PY106" s="12" t="str">
        <f t="shared" ca="1" si="496"/>
        <v>-</v>
      </c>
      <c r="PZ106" s="19" t="str">
        <f t="shared" ca="1" si="724"/>
        <v>-</v>
      </c>
      <c r="QA106" s="19" t="str">
        <f t="shared" ca="1" si="724"/>
        <v>-</v>
      </c>
      <c r="QB106" s="19" t="str">
        <f t="shared" ca="1" si="498"/>
        <v>-</v>
      </c>
      <c r="QC106" s="19" t="str">
        <f t="shared" ca="1" si="724"/>
        <v>-</v>
      </c>
      <c r="QD106" s="19" t="str">
        <f t="shared" ca="1" si="499"/>
        <v>-</v>
      </c>
      <c r="QE106" s="19" t="str">
        <f t="shared" ca="1" si="724"/>
        <v>-</v>
      </c>
      <c r="QF106" s="19" t="str">
        <f t="shared" ca="1" si="724"/>
        <v>-</v>
      </c>
      <c r="QG106" s="19" t="str">
        <f t="shared" ca="1" si="724"/>
        <v>-</v>
      </c>
      <c r="QH106" s="19" t="str">
        <f t="shared" ca="1" si="724"/>
        <v>-</v>
      </c>
      <c r="QI106" s="19" t="str">
        <f t="shared" ca="1" si="724"/>
        <v>-</v>
      </c>
      <c r="QJ106" s="19" t="str">
        <f t="shared" ca="1" si="724"/>
        <v>-</v>
      </c>
      <c r="QK106" s="19" t="str">
        <f t="shared" ca="1" si="724"/>
        <v>-</v>
      </c>
      <c r="QL106" s="19" t="str">
        <f t="shared" ca="1" si="724"/>
        <v>-</v>
      </c>
      <c r="QM106" s="19" t="str">
        <f t="shared" ca="1" si="724"/>
        <v>-</v>
      </c>
      <c r="QN106" s="19" t="str">
        <f t="shared" ca="1" si="724"/>
        <v>-</v>
      </c>
      <c r="QO106" s="19" t="str">
        <f t="shared" ca="1" si="724"/>
        <v>-</v>
      </c>
      <c r="QP106" s="19" t="str">
        <f t="shared" ca="1" si="724"/>
        <v>-</v>
      </c>
      <c r="QQ106" s="19" t="str">
        <f t="shared" ca="1" si="724"/>
        <v>-</v>
      </c>
      <c r="QR106" s="19" t="str">
        <f t="shared" ca="1" si="719"/>
        <v>-</v>
      </c>
      <c r="QS106" s="19" t="str">
        <f t="shared" ca="1" si="719"/>
        <v>-</v>
      </c>
      <c r="QT106" s="19" t="str">
        <f t="shared" ca="1" si="719"/>
        <v>-</v>
      </c>
      <c r="QU106" s="19" t="str">
        <f t="shared" ca="1" si="719"/>
        <v>-</v>
      </c>
      <c r="QV106" s="19" t="str">
        <f t="shared" ca="1" si="719"/>
        <v>-</v>
      </c>
      <c r="QW106" s="19" t="str">
        <f t="shared" ca="1" si="719"/>
        <v>-</v>
      </c>
      <c r="QX106" s="19" t="str">
        <f t="shared" ca="1" si="719"/>
        <v>-</v>
      </c>
      <c r="QY106" s="19" t="str">
        <f t="shared" ca="1" si="735"/>
        <v>-</v>
      </c>
      <c r="QZ106" s="19" t="str">
        <f t="shared" ca="1" si="735"/>
        <v>-</v>
      </c>
      <c r="RA106" s="19" t="str">
        <f t="shared" ca="1" si="735"/>
        <v>-</v>
      </c>
      <c r="RB106" s="19" t="str">
        <f t="shared" ca="1" si="735"/>
        <v>-</v>
      </c>
      <c r="RC106" s="19" t="str">
        <f t="shared" ca="1" si="735"/>
        <v>-</v>
      </c>
      <c r="RD106" s="19" t="str">
        <f t="shared" ca="1" si="735"/>
        <v>-</v>
      </c>
      <c r="RE106" s="19" t="str">
        <f t="shared" ca="1" si="735"/>
        <v>-</v>
      </c>
      <c r="RF106" s="19" t="str">
        <f t="shared" ca="1" si="735"/>
        <v>-</v>
      </c>
      <c r="RG106" s="19" t="str">
        <f t="shared" ca="1" si="735"/>
        <v>-</v>
      </c>
      <c r="RH106" s="19" t="str">
        <f t="shared" ca="1" si="735"/>
        <v>-</v>
      </c>
      <c r="RI106" s="19" t="str">
        <f t="shared" ca="1" si="719"/>
        <v>-</v>
      </c>
      <c r="RJ106" s="19" t="str">
        <f t="shared" ca="1" si="719"/>
        <v>-</v>
      </c>
      <c r="RK106" s="19" t="str">
        <f t="shared" ca="1" si="719"/>
        <v>-</v>
      </c>
      <c r="RL106" s="19" t="str">
        <f t="shared" ca="1" si="719"/>
        <v>-</v>
      </c>
      <c r="RM106" s="19" t="str">
        <f t="shared" ca="1" si="719"/>
        <v>-</v>
      </c>
      <c r="RN106" s="19" t="str">
        <f t="shared" ca="1" si="719"/>
        <v>-</v>
      </c>
      <c r="RO106" s="19" t="str">
        <f t="shared" ca="1" si="719"/>
        <v>-</v>
      </c>
      <c r="RP106" s="19" t="str">
        <f t="shared" ca="1" si="719"/>
        <v>-</v>
      </c>
      <c r="RQ106" s="19" t="str">
        <f t="shared" ca="1" si="500"/>
        <v>-</v>
      </c>
      <c r="RR106" s="19" t="str">
        <f t="shared" ca="1" si="726"/>
        <v>-</v>
      </c>
      <c r="RS106" s="19" t="str">
        <f t="shared" ca="1" si="726"/>
        <v>-</v>
      </c>
      <c r="RT106" s="19" t="str">
        <f t="shared" ca="1" si="726"/>
        <v>-</v>
      </c>
      <c r="RU106" s="19" t="str">
        <f t="shared" ca="1" si="726"/>
        <v>-</v>
      </c>
      <c r="RV106" s="19" t="str">
        <f t="shared" ca="1" si="726"/>
        <v>-</v>
      </c>
      <c r="RW106" s="19" t="str">
        <f t="shared" ca="1" si="726"/>
        <v>-</v>
      </c>
      <c r="RX106" s="19" t="str">
        <f t="shared" ca="1" si="726"/>
        <v>-</v>
      </c>
      <c r="RY106" s="19" t="str">
        <f t="shared" ca="1" si="726"/>
        <v>-</v>
      </c>
      <c r="RZ106" s="19" t="str">
        <f t="shared" ca="1" si="726"/>
        <v>-</v>
      </c>
      <c r="SA106" s="19" t="str">
        <f t="shared" ca="1" si="726"/>
        <v>-</v>
      </c>
      <c r="SB106" s="19" t="str">
        <f t="shared" ca="1" si="726"/>
        <v>-</v>
      </c>
      <c r="SC106" s="19" t="str">
        <f t="shared" ca="1" si="726"/>
        <v>-</v>
      </c>
      <c r="SD106" s="19" t="str">
        <f t="shared" ca="1" si="726"/>
        <v>-</v>
      </c>
      <c r="SE106" s="19" t="str">
        <f t="shared" ca="1" si="726"/>
        <v>-</v>
      </c>
      <c r="SF106" s="19" t="str">
        <f t="shared" ca="1" si="726"/>
        <v>-</v>
      </c>
      <c r="SG106" s="19" t="str">
        <f t="shared" ca="1" si="726"/>
        <v>-</v>
      </c>
      <c r="SH106" s="19" t="str">
        <f t="shared" ca="1" si="720"/>
        <v>-</v>
      </c>
      <c r="SI106" s="12" t="str">
        <f t="shared" ca="1" si="504"/>
        <v>-</v>
      </c>
      <c r="SJ106" s="19" t="str">
        <f t="shared" ca="1" si="720"/>
        <v>-</v>
      </c>
      <c r="SK106" s="19" t="str">
        <f t="shared" ca="1" si="720"/>
        <v>-</v>
      </c>
      <c r="SL106" s="19" t="str">
        <f t="shared" ca="1" si="720"/>
        <v>-</v>
      </c>
      <c r="SM106" s="19" t="str">
        <f t="shared" ca="1" si="736"/>
        <v>-</v>
      </c>
      <c r="SN106" s="19" t="str">
        <f t="shared" ca="1" si="736"/>
        <v>-</v>
      </c>
      <c r="SO106" s="19" t="str">
        <f t="shared" ca="1" si="736"/>
        <v>-</v>
      </c>
      <c r="SP106" s="19" t="str">
        <f t="shared" ca="1" si="736"/>
        <v>-</v>
      </c>
      <c r="SQ106" s="19" t="str">
        <f t="shared" ca="1" si="736"/>
        <v>-</v>
      </c>
      <c r="SR106" s="19" t="str">
        <f t="shared" ca="1" si="736"/>
        <v>-</v>
      </c>
      <c r="SS106" s="19" t="str">
        <f t="shared" ca="1" si="720"/>
        <v>-</v>
      </c>
      <c r="ST106" s="19" t="str">
        <f t="shared" ca="1" si="720"/>
        <v>-</v>
      </c>
      <c r="SU106" s="19" t="str">
        <f t="shared" ca="1" si="720"/>
        <v>-</v>
      </c>
      <c r="SV106" s="19" t="str">
        <f t="shared" ca="1" si="720"/>
        <v>-</v>
      </c>
      <c r="SW106" s="19" t="str">
        <f t="shared" ca="1" si="720"/>
        <v>-</v>
      </c>
      <c r="SX106" s="19" t="str">
        <f t="shared" ca="1" si="720"/>
        <v>-</v>
      </c>
      <c r="SY106" s="19" t="str">
        <f t="shared" ca="1" si="720"/>
        <v>-</v>
      </c>
      <c r="SZ106" s="19" t="str">
        <f t="shared" ca="1" si="720"/>
        <v>-</v>
      </c>
      <c r="TA106" s="19" t="str">
        <f t="shared" ca="1" si="720"/>
        <v>-</v>
      </c>
      <c r="TB106" s="19" t="str">
        <f t="shared" ca="1" si="720"/>
        <v>-</v>
      </c>
      <c r="TC106" s="19" t="str">
        <f t="shared" ca="1" si="503"/>
        <v>-</v>
      </c>
      <c r="TD106" s="19" t="str">
        <f t="shared" ca="1" si="727"/>
        <v>-</v>
      </c>
      <c r="TE106" s="19" t="str">
        <f t="shared" ca="1" si="727"/>
        <v>-</v>
      </c>
      <c r="TF106" s="19" t="str">
        <f t="shared" ca="1" si="727"/>
        <v>-</v>
      </c>
      <c r="TG106" s="19" t="str">
        <f t="shared" ca="1" si="727"/>
        <v>-</v>
      </c>
      <c r="TH106" s="19" t="str">
        <f t="shared" ca="1" si="727"/>
        <v>-</v>
      </c>
      <c r="TI106" s="19" t="str">
        <f t="shared" ca="1" si="727"/>
        <v>-</v>
      </c>
      <c r="TJ106" s="19" t="str">
        <f t="shared" ca="1" si="727"/>
        <v>-</v>
      </c>
      <c r="TK106" s="19" t="str">
        <f t="shared" ca="1" si="727"/>
        <v>-</v>
      </c>
      <c r="TL106" s="19" t="str">
        <f t="shared" ca="1" si="727"/>
        <v>-</v>
      </c>
      <c r="TM106" s="19" t="str">
        <f t="shared" ca="1" si="728"/>
        <v>-</v>
      </c>
      <c r="TN106" s="19" t="str">
        <f t="shared" ca="1" si="728"/>
        <v>-</v>
      </c>
      <c r="TO106" s="19" t="str">
        <f t="shared" ca="1" si="728"/>
        <v>-</v>
      </c>
      <c r="TP106" s="19" t="str">
        <f t="shared" ca="1" si="728"/>
        <v>-</v>
      </c>
      <c r="TQ106" s="19" t="str">
        <f t="shared" ca="1" si="728"/>
        <v>-</v>
      </c>
      <c r="TR106" s="19" t="str">
        <f t="shared" ca="1" si="728"/>
        <v>-</v>
      </c>
      <c r="TS106" s="19" t="str">
        <f t="shared" ca="1" si="727"/>
        <v>-</v>
      </c>
      <c r="TT106" s="19" t="str">
        <f t="shared" ca="1" si="727"/>
        <v>-</v>
      </c>
      <c r="TU106" s="19" t="str">
        <f t="shared" ca="1" si="727"/>
        <v>-</v>
      </c>
      <c r="TV106" s="19" t="str">
        <f t="shared" ca="1" si="727"/>
        <v>-</v>
      </c>
      <c r="TW106" s="19" t="str">
        <f t="shared" ca="1" si="727"/>
        <v>-</v>
      </c>
      <c r="TX106" s="19" t="str">
        <f t="shared" ca="1" si="727"/>
        <v>-</v>
      </c>
      <c r="TY106" s="19" t="str">
        <f t="shared" ca="1" si="727"/>
        <v>-</v>
      </c>
      <c r="TZ106" s="19" t="str">
        <f t="shared" ca="1" si="721"/>
        <v>-</v>
      </c>
      <c r="UA106" s="19" t="str">
        <f t="shared" ca="1" si="721"/>
        <v>-</v>
      </c>
      <c r="UB106" s="19" t="str">
        <f t="shared" ca="1" si="721"/>
        <v>-</v>
      </c>
      <c r="UC106" s="19" t="str">
        <f t="shared" ca="1" si="721"/>
        <v>-</v>
      </c>
      <c r="UD106" s="19" t="str">
        <f t="shared" ca="1" si="721"/>
        <v>-</v>
      </c>
      <c r="UE106" s="19" t="str">
        <f t="shared" ca="1" si="721"/>
        <v>-</v>
      </c>
      <c r="UF106" s="19" t="str">
        <f t="shared" ca="1" si="721"/>
        <v>-</v>
      </c>
      <c r="UG106" s="19" t="str">
        <f t="shared" ca="1" si="721"/>
        <v>-</v>
      </c>
      <c r="UH106" s="19" t="str">
        <f t="shared" ca="1" si="721"/>
        <v>-</v>
      </c>
      <c r="UI106" s="19" t="str">
        <f t="shared" ca="1" si="721"/>
        <v>-</v>
      </c>
      <c r="UJ106" s="19" t="str">
        <f t="shared" ca="1" si="721"/>
        <v>-</v>
      </c>
      <c r="UK106" s="19" t="str">
        <f t="shared" ca="1" si="721"/>
        <v>-</v>
      </c>
      <c r="UL106" s="19" t="str">
        <f t="shared" ca="1" si="721"/>
        <v>-</v>
      </c>
      <c r="UM106" s="19" t="str">
        <f t="shared" ca="1" si="508"/>
        <v>-</v>
      </c>
      <c r="UN106" s="19" t="str">
        <f t="shared" ca="1" si="508"/>
        <v>-</v>
      </c>
      <c r="UO106" s="19" t="str">
        <f t="shared" ca="1" si="508"/>
        <v>-</v>
      </c>
      <c r="UP106" s="19" t="str">
        <f t="shared" ca="1" si="508"/>
        <v>-</v>
      </c>
      <c r="UQ106" s="19" t="str">
        <f t="shared" ca="1" si="508"/>
        <v>-</v>
      </c>
      <c r="UR106" s="19" t="str">
        <f t="shared" ca="1" si="508"/>
        <v>-</v>
      </c>
      <c r="US106" s="12" t="b">
        <f t="shared" ca="1" si="509"/>
        <v>1</v>
      </c>
      <c r="UT106" s="19" t="str">
        <f t="shared" ca="1" si="802"/>
        <v>-</v>
      </c>
      <c r="UU106" s="19" t="str">
        <f t="shared" ca="1" si="802"/>
        <v>-</v>
      </c>
      <c r="UV106" s="19" t="str">
        <f t="shared" ca="1" si="802"/>
        <v>-</v>
      </c>
      <c r="UW106" s="19" t="str">
        <f t="shared" ca="1" si="802"/>
        <v>-</v>
      </c>
      <c r="UX106" s="19" t="str">
        <f t="shared" ca="1" si="802"/>
        <v>-</v>
      </c>
      <c r="UY106" s="19" t="str">
        <f t="shared" ca="1" si="802"/>
        <v>-</v>
      </c>
      <c r="UZ106" s="19" t="str">
        <f t="shared" ca="1" si="802"/>
        <v>-</v>
      </c>
      <c r="VA106" s="19" t="str">
        <f t="shared" ca="1" si="802"/>
        <v>-</v>
      </c>
      <c r="VB106" s="19" t="str">
        <f t="shared" ca="1" si="802"/>
        <v>-</v>
      </c>
      <c r="VC106" s="19" t="str">
        <f t="shared" ca="1" si="802"/>
        <v>-</v>
      </c>
      <c r="VD106" s="19" t="str">
        <f t="shared" ca="1" si="802"/>
        <v>-</v>
      </c>
      <c r="VE106" s="19" t="str">
        <f t="shared" ca="1" si="802"/>
        <v>-</v>
      </c>
      <c r="VF106" s="19" t="str">
        <f t="shared" ca="1" si="802"/>
        <v>-</v>
      </c>
      <c r="VG106" s="19" t="str">
        <f t="shared" ca="1" si="802"/>
        <v>-</v>
      </c>
      <c r="VH106" s="19" t="str">
        <f t="shared" ca="1" si="802"/>
        <v>-</v>
      </c>
      <c r="VI106" s="19" t="str">
        <f t="shared" ca="1" si="802"/>
        <v>-</v>
      </c>
      <c r="VJ106" s="19" t="str">
        <f t="shared" ca="1" si="802"/>
        <v>-</v>
      </c>
      <c r="VK106" s="19" t="str">
        <f t="shared" ca="1" si="802"/>
        <v>-</v>
      </c>
      <c r="VL106" s="19" t="str">
        <f t="shared" ca="1" si="802"/>
        <v>-</v>
      </c>
      <c r="VM106" s="19" t="str">
        <f t="shared" ca="1" si="802"/>
        <v>-</v>
      </c>
      <c r="VN106" s="19" t="str">
        <f t="shared" ca="1" si="802"/>
        <v>-</v>
      </c>
      <c r="VO106" s="19" t="str">
        <f t="shared" ca="1" si="802"/>
        <v>-</v>
      </c>
      <c r="VP106" s="19" t="str">
        <f t="shared" ca="1" si="802"/>
        <v>-</v>
      </c>
      <c r="VQ106" s="19" t="str">
        <f t="shared" ca="1" si="802"/>
        <v>-</v>
      </c>
      <c r="VR106" s="19" t="str">
        <f t="shared" ca="1" si="802"/>
        <v>-</v>
      </c>
      <c r="VS106" s="19" t="str">
        <f t="shared" ca="1" si="802"/>
        <v>-</v>
      </c>
      <c r="VT106" s="19" t="str">
        <f t="shared" ca="1" si="802"/>
        <v>-</v>
      </c>
      <c r="VU106" s="19" t="str">
        <f t="shared" ca="1" si="802"/>
        <v>-</v>
      </c>
      <c r="VV106" s="19" t="str">
        <f t="shared" ca="1" si="802"/>
        <v>-</v>
      </c>
      <c r="VW106" s="19" t="str">
        <f t="shared" ca="1" si="802"/>
        <v>-</v>
      </c>
      <c r="VX106" s="19" t="str">
        <f t="shared" ca="1" si="802"/>
        <v>-</v>
      </c>
      <c r="VY106" s="19" t="str">
        <f t="shared" ca="1" si="802"/>
        <v>-</v>
      </c>
      <c r="VZ106" s="19" t="str">
        <f t="shared" ca="1" si="802"/>
        <v>-</v>
      </c>
      <c r="WA106" s="19" t="str">
        <f t="shared" ca="1" si="802"/>
        <v>-</v>
      </c>
      <c r="WB106" s="19" t="str">
        <f t="shared" ca="1" si="802"/>
        <v>-</v>
      </c>
      <c r="WC106" s="19" t="str">
        <f t="shared" ca="1" si="802"/>
        <v>-</v>
      </c>
      <c r="WD106" s="19" t="str">
        <f t="shared" ca="1" si="802"/>
        <v>-</v>
      </c>
      <c r="WE106" s="19" t="str">
        <f t="shared" ca="1" si="802"/>
        <v>-</v>
      </c>
      <c r="WF106" s="19" t="str">
        <f t="shared" ca="1" si="802"/>
        <v>-</v>
      </c>
      <c r="WG106" s="19" t="str">
        <f t="shared" ca="1" si="802"/>
        <v>-</v>
      </c>
      <c r="WH106" s="19" t="str">
        <f t="shared" ca="1" si="802"/>
        <v>-</v>
      </c>
      <c r="WI106" s="19" t="str">
        <f t="shared" ca="1" si="802"/>
        <v>-</v>
      </c>
      <c r="WJ106" s="19" t="str">
        <f t="shared" ca="1" si="802"/>
        <v>-</v>
      </c>
      <c r="WK106" s="19" t="str">
        <f t="shared" ca="1" si="802"/>
        <v>-</v>
      </c>
      <c r="WL106" s="19" t="str">
        <f t="shared" ca="1" si="802"/>
        <v>-</v>
      </c>
      <c r="WM106" s="19" t="str">
        <f t="shared" ca="1" si="802"/>
        <v>-</v>
      </c>
      <c r="WN106" s="19" t="str">
        <f t="shared" ca="1" si="802"/>
        <v>-</v>
      </c>
      <c r="WO106" s="19" t="str">
        <f t="shared" ca="1" si="802"/>
        <v>-</v>
      </c>
      <c r="WP106" s="19" t="str">
        <f t="shared" ca="1" si="802"/>
        <v>-</v>
      </c>
      <c r="WQ106" s="19" t="str">
        <f t="shared" ca="1" si="802"/>
        <v>-</v>
      </c>
      <c r="WR106" s="19" t="str">
        <f t="shared" ca="1" si="803"/>
        <v>-</v>
      </c>
      <c r="WS106" s="19" t="str">
        <f t="shared" ca="1" si="803"/>
        <v>-</v>
      </c>
      <c r="WT106" s="19" t="str">
        <f t="shared" ca="1" si="803"/>
        <v>-</v>
      </c>
      <c r="WU106" s="19" t="str">
        <f t="shared" ca="1" si="803"/>
        <v>-</v>
      </c>
      <c r="WV106" s="19" t="str">
        <f t="shared" ca="1" si="803"/>
        <v>-</v>
      </c>
      <c r="WW106" s="19" t="str">
        <f t="shared" ca="1" si="803"/>
        <v>-</v>
      </c>
      <c r="WX106" s="19" t="str">
        <f t="shared" ca="1" si="803"/>
        <v>-</v>
      </c>
      <c r="WY106" s="19" t="str">
        <f t="shared" ca="1" si="803"/>
        <v>-</v>
      </c>
      <c r="WZ106" s="19" t="str">
        <f t="shared" ca="1" si="803"/>
        <v>-</v>
      </c>
      <c r="XA106" s="19" t="str">
        <f t="shared" ca="1" si="803"/>
        <v>-</v>
      </c>
      <c r="XB106" s="19" t="str">
        <f t="shared" ca="1" si="803"/>
        <v>-</v>
      </c>
      <c r="XC106" s="19">
        <f t="shared" ca="1" si="716"/>
        <v>0</v>
      </c>
      <c r="XD106" s="599">
        <v>0</v>
      </c>
    </row>
    <row r="107" spans="1:628" hidden="1" outlineLevel="3">
      <c r="A107" s="20">
        <f t="shared" si="790"/>
        <v>102</v>
      </c>
      <c r="B107" s="213">
        <f t="shared" ca="1" si="699"/>
        <v>101</v>
      </c>
      <c r="C107">
        <f>203</f>
        <v>203</v>
      </c>
      <c r="D107" s="531" t="str">
        <f t="shared" ca="1" si="430"/>
        <v>GSW</v>
      </c>
      <c r="E107" s="532" t="b">
        <f t="shared" ca="1" si="660"/>
        <v>1</v>
      </c>
      <c r="F107" t="b">
        <v>0</v>
      </c>
      <c r="G107" t="b">
        <f t="shared" ca="1" si="661"/>
        <v>1</v>
      </c>
      <c r="H107" s="227">
        <f t="shared" ca="1" si="554"/>
        <v>41</v>
      </c>
      <c r="I107" s="227">
        <f t="shared" ca="1" si="737"/>
        <v>1</v>
      </c>
      <c r="J107" s="227">
        <f t="shared" ca="1" si="737"/>
        <v>0</v>
      </c>
      <c r="K107" s="227" t="str">
        <f t="shared" ca="1" si="737"/>
        <v/>
      </c>
      <c r="L107" s="227">
        <f t="shared" ca="1" si="737"/>
        <v>1</v>
      </c>
      <c r="M107" s="227">
        <f t="shared" ca="1" si="513"/>
        <v>2</v>
      </c>
      <c r="N107" s="227">
        <f t="shared" ca="1" si="513"/>
        <v>2</v>
      </c>
      <c r="O107" s="227">
        <f t="shared" ca="1" si="514"/>
        <v>2</v>
      </c>
      <c r="P107" s="227">
        <f t="shared" ca="1" si="794"/>
        <v>3</v>
      </c>
      <c r="Q107" s="227">
        <f t="shared" ca="1" si="516"/>
        <v>2</v>
      </c>
      <c r="R107" s="114">
        <f t="shared" ca="1" si="767"/>
        <v>0</v>
      </c>
      <c r="S107" s="227">
        <f t="shared" ca="1" si="516"/>
        <v>0</v>
      </c>
      <c r="T107" s="227">
        <f t="shared" ca="1" si="516"/>
        <v>0</v>
      </c>
      <c r="U107" s="227">
        <f t="shared" ca="1" si="516"/>
        <v>0</v>
      </c>
      <c r="V107" s="227">
        <f t="shared" ca="1" si="516"/>
        <v>0</v>
      </c>
      <c r="W107" s="227">
        <f t="shared" ca="1" si="794"/>
        <v>0</v>
      </c>
      <c r="X107" s="227">
        <f t="shared" ca="1" si="517"/>
        <v>1</v>
      </c>
      <c r="Y107" s="227">
        <f t="shared" ca="1" si="794"/>
        <v>1</v>
      </c>
      <c r="Z107" s="227">
        <f t="shared" ca="1" si="794"/>
        <v>1</v>
      </c>
      <c r="AA107" s="264"/>
      <c r="AB107" s="264"/>
      <c r="AC107" s="264"/>
      <c r="AD107" s="264"/>
      <c r="AE107" s="264"/>
      <c r="AF107" s="227">
        <f t="shared" ca="1" si="518"/>
        <v>0</v>
      </c>
      <c r="AG107" s="264"/>
      <c r="AH107" s="227">
        <f t="shared" ca="1" si="795"/>
        <v>0</v>
      </c>
      <c r="AI107" s="227">
        <f t="shared" ca="1" si="795"/>
        <v>0</v>
      </c>
      <c r="AJ107" s="227">
        <f t="shared" ca="1" si="795"/>
        <v>0</v>
      </c>
      <c r="AK107" s="266">
        <f t="shared" ca="1" si="707"/>
        <v>2</v>
      </c>
      <c r="AL107" s="266">
        <f t="shared" ca="1" si="796"/>
        <v>0</v>
      </c>
      <c r="AM107" s="266">
        <f t="shared" ca="1" si="796"/>
        <v>0</v>
      </c>
      <c r="AN107" s="266">
        <f t="shared" ca="1" si="797"/>
        <v>5</v>
      </c>
      <c r="AO107" s="134">
        <f t="shared" ca="1" si="436"/>
        <v>2</v>
      </c>
      <c r="AP107" s="134">
        <f ca="1">INDEX(CHOOSE($P107,DataAutumn!i.AdultDrys,DataWinter!i.AdultDrys,DataSpring!i.AdultDrys),1,$O107)</f>
        <v>3</v>
      </c>
      <c r="AQ107" s="5">
        <f t="shared" ca="1" si="768"/>
        <v>2</v>
      </c>
      <c r="AR107" s="5">
        <f t="shared" ca="1" si="768"/>
        <v>0</v>
      </c>
      <c r="AS107" s="5">
        <f t="shared" ca="1" si="438"/>
        <v>6</v>
      </c>
      <c r="AT107">
        <f t="shared" ca="1" si="439"/>
        <v>0</v>
      </c>
      <c r="AW107" s="353" t="str">
        <f t="shared" ca="1" si="769"/>
        <v>TemplateFe 00041 GSW MWM     TOL204 Scan2 CFS RR+01% PI00% GP100% WP100% MP100% (T_F33N11L11)</v>
      </c>
      <c r="AX107" s="9" t="str">
        <f ca="1">IF(COUNTIF(AW$5:AW107,AW107)=1,"-","Dup")</f>
        <v>-</v>
      </c>
      <c r="AY107" s="9"/>
      <c r="AZ107" s="19" t="b">
        <f t="shared" ca="1" si="548"/>
        <v>0</v>
      </c>
      <c r="BA107" s="19" t="b">
        <f t="shared" ca="1" si="548"/>
        <v>0</v>
      </c>
      <c r="BB107" s="19" t="b">
        <f t="shared" ca="1" si="548"/>
        <v>0</v>
      </c>
      <c r="BC107" s="19" t="b">
        <f t="shared" ca="1" si="787"/>
        <v>0</v>
      </c>
      <c r="BD107" s="19" t="b">
        <f t="shared" ca="1" si="739"/>
        <v>0</v>
      </c>
      <c r="BE107" s="19" t="b">
        <f t="shared" ca="1" si="739"/>
        <v>0</v>
      </c>
      <c r="BF107" s="19" t="b">
        <f t="shared" ca="1" si="548"/>
        <v>0</v>
      </c>
      <c r="BG107" s="19" t="b">
        <f t="shared" ca="1" si="548"/>
        <v>0</v>
      </c>
      <c r="BH107" s="19" t="b">
        <f t="shared" ca="1" si="548"/>
        <v>0</v>
      </c>
      <c r="BI107" s="9"/>
      <c r="BJ107" s="19" t="b">
        <f t="shared" ca="1" si="718"/>
        <v>1</v>
      </c>
      <c r="BK107" s="19" t="str">
        <f t="shared" ca="1" si="718"/>
        <v>-</v>
      </c>
      <c r="BL107" s="19" t="str">
        <f t="shared" ca="1" si="718"/>
        <v>-</v>
      </c>
      <c r="BM107" s="19" t="str">
        <f t="shared" ca="1" si="718"/>
        <v>-</v>
      </c>
      <c r="BN107" s="19" t="b">
        <f t="shared" ca="1" si="718"/>
        <v>0</v>
      </c>
      <c r="BO107" s="19">
        <f t="shared" ca="1" si="770"/>
        <v>0</v>
      </c>
      <c r="BP107" s="19" t="str">
        <f t="shared" ca="1" si="718"/>
        <v>-</v>
      </c>
      <c r="BQ107" s="19" t="str">
        <f t="shared" ca="1" si="729"/>
        <v>-</v>
      </c>
      <c r="BR107" s="19" t="b">
        <f t="shared" ca="1" si="770"/>
        <v>1</v>
      </c>
      <c r="BS107" s="9"/>
      <c r="BT107" s="19" t="str">
        <f t="shared" ca="1" si="443"/>
        <v>-</v>
      </c>
      <c r="BU107" s="5" t="str">
        <f t="shared" ca="1" si="771"/>
        <v>-</v>
      </c>
      <c r="BV107" s="5">
        <f t="shared" ca="1" si="772"/>
        <v>0</v>
      </c>
      <c r="BW107" s="5">
        <f t="shared" ca="1" si="772"/>
        <v>0</v>
      </c>
      <c r="BX107" s="19" t="str">
        <f t="shared" ca="1" si="773"/>
        <v>-</v>
      </c>
      <c r="BY107" s="19" t="str">
        <f t="shared" ca="1" si="773"/>
        <v>-</v>
      </c>
      <c r="BZ107" s="19" t="str">
        <f t="shared" ca="1" si="773"/>
        <v>-</v>
      </c>
      <c r="CA107" s="5" t="str">
        <f t="shared" ca="1" si="774"/>
        <v>-</v>
      </c>
      <c r="CB107" s="5">
        <f t="shared" ca="1" si="775"/>
        <v>0</v>
      </c>
      <c r="CC107" s="5">
        <f t="shared" ca="1" si="775"/>
        <v>0</v>
      </c>
      <c r="CD107" s="19" t="str">
        <f t="shared" ca="1" si="449"/>
        <v>-</v>
      </c>
      <c r="CE107" s="5" t="str">
        <f t="shared" ca="1" si="776"/>
        <v>-</v>
      </c>
      <c r="CF107" s="5">
        <f t="shared" ca="1" si="777"/>
        <v>0</v>
      </c>
      <c r="CG107" s="19" t="str">
        <f t="shared" ca="1" si="778"/>
        <v>-</v>
      </c>
      <c r="CH107" s="19" t="str">
        <f t="shared" ca="1" si="778"/>
        <v>-</v>
      </c>
      <c r="CI107" s="5">
        <f t="shared" ca="1" si="453"/>
        <v>0</v>
      </c>
      <c r="CJ107" s="19" t="str">
        <f t="shared" ca="1" si="778"/>
        <v>-</v>
      </c>
      <c r="CK107" s="5" t="str">
        <f t="shared" ca="1" si="779"/>
        <v>-</v>
      </c>
      <c r="CL107" s="5">
        <f t="shared" ca="1" si="780"/>
        <v>0</v>
      </c>
      <c r="CM107" s="5">
        <f t="shared" ca="1" si="780"/>
        <v>0</v>
      </c>
      <c r="CN107" s="9"/>
      <c r="CO107" s="19" t="str">
        <f t="shared" ca="1" si="730"/>
        <v>-</v>
      </c>
      <c r="CP107" s="19" t="str">
        <f t="shared" ca="1" si="730"/>
        <v>-</v>
      </c>
      <c r="CQ107" s="19">
        <f t="shared" ca="1" si="457"/>
        <v>1</v>
      </c>
      <c r="CR107" s="19" t="str">
        <f t="shared" ca="1" si="457"/>
        <v>-</v>
      </c>
      <c r="CS107" s="19" t="str">
        <f t="shared" ca="1" si="730"/>
        <v>-</v>
      </c>
      <c r="CT107" s="19" t="str">
        <f t="shared" ca="1" si="730"/>
        <v>-</v>
      </c>
      <c r="CU107" s="19" t="str">
        <f t="shared" ca="1" si="730"/>
        <v>-</v>
      </c>
      <c r="CV107" s="19" t="str">
        <f t="shared" ca="1" si="730"/>
        <v>-</v>
      </c>
      <c r="CW107" s="19" t="str">
        <f t="shared" ca="1" si="730"/>
        <v>-</v>
      </c>
      <c r="CX107" s="19" t="str">
        <f t="shared" ca="1" si="730"/>
        <v>-</v>
      </c>
      <c r="CY107" s="19" t="str">
        <f t="shared" ca="1" si="730"/>
        <v>-</v>
      </c>
      <c r="CZ107" s="19" t="str">
        <f t="shared" ca="1" si="730"/>
        <v>-</v>
      </c>
      <c r="DA107" s="19" t="str">
        <f t="shared" ca="1" si="781"/>
        <v>-</v>
      </c>
      <c r="DB107" s="19" t="str">
        <f t="shared" ca="1" si="781"/>
        <v>-</v>
      </c>
      <c r="DC107" s="19" t="str">
        <f t="shared" ca="1" si="781"/>
        <v>-</v>
      </c>
      <c r="DD107" s="19" t="str">
        <f t="shared" ca="1" si="781"/>
        <v>-</v>
      </c>
      <c r="DE107" s="19" t="str">
        <f t="shared" ca="1" si="781"/>
        <v>-</v>
      </c>
      <c r="DF107" s="19" t="str">
        <f t="shared" ca="1" si="781"/>
        <v>-</v>
      </c>
      <c r="DG107" s="19" t="str">
        <f t="shared" ca="1" si="781"/>
        <v>-</v>
      </c>
      <c r="DH107" s="19" t="str">
        <f t="shared" ca="1" si="781"/>
        <v>-</v>
      </c>
      <c r="DI107" s="19" t="str">
        <f t="shared" ca="1" si="781"/>
        <v>-</v>
      </c>
      <c r="DJ107" s="9"/>
      <c r="DK107" s="19" t="b">
        <f t="shared" ca="1" si="710"/>
        <v>1</v>
      </c>
      <c r="DL107" s="19" t="b">
        <f t="shared" ca="1" si="710"/>
        <v>1</v>
      </c>
      <c r="DM107" s="19" t="b">
        <f t="shared" ca="1" si="710"/>
        <v>1</v>
      </c>
      <c r="DN107" s="583">
        <f t="shared" ca="1" si="711"/>
        <v>2232010000</v>
      </c>
      <c r="DO107" s="19" t="b">
        <f t="shared" ca="1" si="710"/>
        <v>1</v>
      </c>
      <c r="DP107" s="19">
        <f t="shared" ca="1" si="710"/>
        <v>0</v>
      </c>
      <c r="DQ107" s="19" t="b">
        <f t="shared" ca="1" si="710"/>
        <v>0</v>
      </c>
      <c r="DR107" s="583">
        <f t="shared" ca="1" si="702"/>
        <v>223201000040</v>
      </c>
      <c r="DS107" s="430">
        <f t="shared" ca="1" si="740"/>
        <v>652</v>
      </c>
      <c r="DT107" s="430">
        <f t="shared" ca="1" si="740"/>
        <v>686</v>
      </c>
      <c r="DU107" s="430">
        <f t="shared" ca="1" si="740"/>
        <v>721</v>
      </c>
      <c r="DV107" s="142">
        <f t="shared" ca="1" si="741"/>
        <v>378</v>
      </c>
      <c r="DW107" s="142">
        <f t="shared" ca="1" si="741"/>
        <v>413</v>
      </c>
      <c r="DX107" s="142">
        <f t="shared" ca="1" si="741"/>
        <v>448</v>
      </c>
      <c r="DY107" s="19" t="str">
        <f t="shared" ca="1" si="534"/>
        <v>-</v>
      </c>
      <c r="DZ107" s="19" t="str">
        <f t="shared" ref="DZ107:ED126" ca="1" si="805">OFFSET(DZ$5,$B107,0)</f>
        <v>-</v>
      </c>
      <c r="EA107" s="19" t="str">
        <f t="shared" ca="1" si="805"/>
        <v>-</v>
      </c>
      <c r="EB107" s="19" t="str">
        <f t="shared" ca="1" si="805"/>
        <v>-</v>
      </c>
      <c r="EC107" s="19" t="str">
        <f t="shared" ca="1" si="805"/>
        <v>-</v>
      </c>
      <c r="ED107" s="19" t="str">
        <f t="shared" ca="1" si="805"/>
        <v>-</v>
      </c>
      <c r="EE107" s="12">
        <v>1</v>
      </c>
      <c r="EF107" s="12">
        <v>1</v>
      </c>
      <c r="EG107" s="19">
        <f t="shared" ca="1" si="550"/>
        <v>0</v>
      </c>
      <c r="EH107" s="19" t="str">
        <f t="shared" ref="EH107:EI126" ca="1" si="806">OFFSET(EH$5,$B107,0)</f>
        <v>-</v>
      </c>
      <c r="EI107" s="19" t="str">
        <f t="shared" ca="1" si="806"/>
        <v>-</v>
      </c>
      <c r="EJ107" s="19" t="str">
        <f t="shared" ca="1" si="782"/>
        <v>-</v>
      </c>
      <c r="EK107" s="19" t="str">
        <f t="shared" ca="1" si="782"/>
        <v>-</v>
      </c>
      <c r="EL107" s="19" t="str">
        <f t="shared" ca="1" si="782"/>
        <v>-</v>
      </c>
      <c r="EM107" s="19">
        <f t="shared" ref="EM107:EO126" ca="1" si="807">OFFSET(EM$5,$B107,0)</f>
        <v>0</v>
      </c>
      <c r="EN107" s="19" t="str">
        <f t="shared" ca="1" si="807"/>
        <v>-</v>
      </c>
      <c r="EO107" s="19" t="str">
        <f t="shared" ca="1" si="807"/>
        <v>-</v>
      </c>
      <c r="EP107" s="19" t="str">
        <f t="shared" ca="1" si="723"/>
        <v>-</v>
      </c>
      <c r="EQ107" s="227">
        <f t="shared" ca="1" si="712"/>
        <v>1</v>
      </c>
      <c r="ER107" s="227">
        <f t="shared" ca="1" si="703"/>
        <v>1</v>
      </c>
      <c r="ES107" s="9"/>
      <c r="ET107" s="19" t="str">
        <f t="shared" ca="1" si="804"/>
        <v>-</v>
      </c>
      <c r="EU107" s="19" t="str">
        <f t="shared" ca="1" si="804"/>
        <v>-</v>
      </c>
      <c r="EV107" s="19" t="str">
        <f t="shared" ca="1" si="804"/>
        <v>-</v>
      </c>
      <c r="EW107" s="19" t="str">
        <f t="shared" ca="1" si="804"/>
        <v>-</v>
      </c>
      <c r="EX107" s="19" t="str">
        <f t="shared" ca="1" si="804"/>
        <v>-</v>
      </c>
      <c r="EY107" s="19" t="str">
        <f t="shared" ca="1" si="804"/>
        <v>-</v>
      </c>
      <c r="EZ107" s="19" t="str">
        <f t="shared" ca="1" si="804"/>
        <v>-</v>
      </c>
      <c r="FA107" s="19" t="str">
        <f t="shared" ca="1" si="804"/>
        <v>-</v>
      </c>
      <c r="FB107" s="19" t="str">
        <f t="shared" ca="1" si="804"/>
        <v>-</v>
      </c>
      <c r="FC107" s="19" t="str">
        <f t="shared" ca="1" si="804"/>
        <v>-</v>
      </c>
      <c r="FD107" s="19" t="str">
        <f t="shared" ca="1" si="804"/>
        <v>-</v>
      </c>
      <c r="FE107" s="19" t="str">
        <f t="shared" ca="1" si="804"/>
        <v>-</v>
      </c>
      <c r="FF107" s="19">
        <f t="shared" ref="FF107:FH122" ca="1" si="808">OFFSET(FF$5,$B107,0)</f>
        <v>0</v>
      </c>
      <c r="FG107" s="19">
        <f t="shared" ca="1" si="808"/>
        <v>0</v>
      </c>
      <c r="FH107" s="19">
        <f t="shared" ca="1" si="808"/>
        <v>0</v>
      </c>
      <c r="FI107" s="114">
        <f t="shared" ref="FI107:FM116" ca="1" si="809">IF(AND($N107=FI$28,$P107=FI$30,$AK107=FI$27,OR($Q107=FI$31,FI$31=1),$AS107=FI$32),INDEX(i.FS_Strategy,$AL107+1,$AK107),0)</f>
        <v>0</v>
      </c>
      <c r="FJ107" s="114">
        <f t="shared" ca="1" si="809"/>
        <v>0</v>
      </c>
      <c r="FK107" s="114">
        <f t="shared" ca="1" si="809"/>
        <v>0</v>
      </c>
      <c r="FL107" s="114">
        <f t="shared" ca="1" si="809"/>
        <v>0</v>
      </c>
      <c r="FM107" s="114">
        <f t="shared" ca="1" si="809"/>
        <v>0</v>
      </c>
      <c r="FN107" s="536">
        <f t="shared" ca="1" si="668"/>
        <v>0</v>
      </c>
      <c r="FO107" s="114">
        <f t="shared" ref="FO107:FS116" ca="1" si="810">IF(AND($N107=FO$28,$P107=FO$30,$AK107=FO$27,OR($Q107=FO$31,FO$31=1),$AS107=FO$32),INDEX(i.FS_Strategy,$AL107+1,$AK107),0)</f>
        <v>0</v>
      </c>
      <c r="FP107" s="114">
        <f t="shared" ca="1" si="810"/>
        <v>0</v>
      </c>
      <c r="FQ107" s="114">
        <f t="shared" ca="1" si="810"/>
        <v>0</v>
      </c>
      <c r="FR107" s="114">
        <f t="shared" ca="1" si="810"/>
        <v>0</v>
      </c>
      <c r="FS107" s="114">
        <f t="shared" ca="1" si="810"/>
        <v>0</v>
      </c>
      <c r="FT107" s="536">
        <f t="shared" ca="1" si="670"/>
        <v>0</v>
      </c>
      <c r="FU107" s="114">
        <f t="shared" ref="FU107:FY116" ca="1" si="811">IF(AND($N107=FU$28,$P107=FU$30,$AK107=FU$27,OR($Q107=FU$31,FU$31=1),$AS107=FU$32),INDEX(i.FS_Strategy,$AL107+1,$AK107),0)</f>
        <v>0</v>
      </c>
      <c r="FV107" s="114">
        <f t="shared" ca="1" si="811"/>
        <v>0</v>
      </c>
      <c r="FW107" s="114">
        <f t="shared" ca="1" si="811"/>
        <v>0</v>
      </c>
      <c r="FX107" s="114">
        <f t="shared" ca="1" si="811"/>
        <v>0</v>
      </c>
      <c r="FY107" s="114">
        <f t="shared" ca="1" si="811"/>
        <v>0</v>
      </c>
      <c r="FZ107" s="536">
        <f t="shared" ca="1" si="672"/>
        <v>0</v>
      </c>
      <c r="GA107" s="114">
        <f t="shared" ref="GA107:GE116" ca="1" si="812">IF(AND($N107=GA$28,$P107=GA$30,$AK107=GA$27,OR($Q107=GA$31,GA$31=1),$AS107=GA$32),INDEX(i.FS_Strategy,$AL107+1,$AK107),0)</f>
        <v>0</v>
      </c>
      <c r="GB107" s="114">
        <f t="shared" ca="1" si="812"/>
        <v>0</v>
      </c>
      <c r="GC107" s="114">
        <f t="shared" ca="1" si="812"/>
        <v>0</v>
      </c>
      <c r="GD107" s="114">
        <f t="shared" ca="1" si="812"/>
        <v>0</v>
      </c>
      <c r="GE107" s="114">
        <f t="shared" ca="1" si="812"/>
        <v>0</v>
      </c>
      <c r="GF107" s="536">
        <f t="shared" ca="1" si="674"/>
        <v>0</v>
      </c>
      <c r="GG107" s="114">
        <f t="shared" ref="GG107:GK116" ca="1" si="813">IF(AND($N107=GG$28,$P107=GG$30,$AK107=GG$27,OR($Q107=GG$31,GG$31=1),$AS107=GG$32),INDEX(i.FS_Strategy,$AL107+1,$AK107),0)</f>
        <v>0</v>
      </c>
      <c r="GH107" s="114">
        <f t="shared" ca="1" si="813"/>
        <v>0</v>
      </c>
      <c r="GI107" s="114">
        <f t="shared" ca="1" si="813"/>
        <v>0</v>
      </c>
      <c r="GJ107" s="114">
        <f t="shared" ca="1" si="813"/>
        <v>0</v>
      </c>
      <c r="GK107" s="114">
        <f t="shared" ca="1" si="813"/>
        <v>0</v>
      </c>
      <c r="GL107" s="536">
        <f t="shared" ca="1" si="676"/>
        <v>0</v>
      </c>
      <c r="GM107" s="114">
        <f t="shared" ref="GM107:GQ116" ca="1" si="814">IF(AND($N107=GM$28,$P107=GM$30,$AK107=GM$27,OR($Q107=GM$31,GM$31=1),$AS107=GM$32),INDEX(i.FS_Strategy,$AL107+1,$AK107),0)</f>
        <v>0</v>
      </c>
      <c r="GN107" s="114">
        <f t="shared" ca="1" si="814"/>
        <v>0</v>
      </c>
      <c r="GO107" s="114">
        <f t="shared" ca="1" si="814"/>
        <v>0</v>
      </c>
      <c r="GP107" s="114">
        <f t="shared" ca="1" si="814"/>
        <v>0</v>
      </c>
      <c r="GQ107" s="114">
        <f t="shared" ca="1" si="814"/>
        <v>0</v>
      </c>
      <c r="GR107" s="536">
        <f t="shared" ca="1" si="678"/>
        <v>0</v>
      </c>
      <c r="GS107" s="115">
        <f t="shared" ref="GS107:GV126" ca="1" si="815">IF(AND($N107=GS$28,$P107=GS$30,$AK107=GS$27,OR($Q107=GS$31,GS$31=1)),INDEX(i.FS_Strategy,$AM107+1,$AK107),0)</f>
        <v>0</v>
      </c>
      <c r="GT107" s="115">
        <f t="shared" ca="1" si="815"/>
        <v>0</v>
      </c>
      <c r="GU107" s="115">
        <f t="shared" ca="1" si="815"/>
        <v>0</v>
      </c>
      <c r="GV107" s="115">
        <f t="shared" ca="1" si="815"/>
        <v>0</v>
      </c>
      <c r="GW107" s="553">
        <f t="shared" ref="GW107:HF116" ca="1" si="816">IF(AND($N107=GW$28,$P107=GW$30,$AK107=GW$27,OR($Q107=GW$31,GW$31=1)),INDEX(i.FS_Strategy,$AN107+1,$AK107),0)</f>
        <v>0</v>
      </c>
      <c r="GX107" s="553">
        <f t="shared" ca="1" si="816"/>
        <v>0</v>
      </c>
      <c r="GY107" s="553">
        <f t="shared" ca="1" si="816"/>
        <v>0</v>
      </c>
      <c r="GZ107" s="553">
        <f t="shared" ca="1" si="816"/>
        <v>0</v>
      </c>
      <c r="HA107" s="553">
        <f t="shared" ca="1" si="816"/>
        <v>0</v>
      </c>
      <c r="HB107" s="553">
        <f t="shared" ca="1" si="816"/>
        <v>0</v>
      </c>
      <c r="HC107" s="553">
        <f t="shared" ca="1" si="816"/>
        <v>0</v>
      </c>
      <c r="HD107" s="553">
        <f t="shared" ca="1" si="816"/>
        <v>0</v>
      </c>
      <c r="HE107" s="553">
        <f t="shared" ca="1" si="816"/>
        <v>0</v>
      </c>
      <c r="HF107" s="553">
        <f t="shared" ca="1" si="816"/>
        <v>0</v>
      </c>
      <c r="HG107" s="553">
        <f t="shared" ref="HG107:HP116" ca="1" si="817">IF(AND($N107=HG$28,$P107=HG$30,$AK107=HG$27,OR($Q107=HG$31,HG$31=1)),INDEX(i.FS_Strategy,$AN107+1,$AK107),0)</f>
        <v>0</v>
      </c>
      <c r="HH107" s="553">
        <f t="shared" ca="1" si="817"/>
        <v>0</v>
      </c>
      <c r="HI107" s="553">
        <f t="shared" ca="1" si="817"/>
        <v>0</v>
      </c>
      <c r="HJ107" s="553">
        <f t="shared" ca="1" si="817"/>
        <v>0</v>
      </c>
      <c r="HK107" s="553">
        <f t="shared" ca="1" si="817"/>
        <v>0</v>
      </c>
      <c r="HL107" s="553">
        <f t="shared" ca="1" si="817"/>
        <v>0</v>
      </c>
      <c r="HM107" s="553">
        <f t="shared" ca="1" si="817"/>
        <v>0</v>
      </c>
      <c r="HN107" s="553">
        <f t="shared" ca="1" si="817"/>
        <v>0</v>
      </c>
      <c r="HO107" s="553">
        <f t="shared" ca="1" si="817"/>
        <v>0</v>
      </c>
      <c r="HP107" s="553">
        <f t="shared" ca="1" si="817"/>
        <v>0</v>
      </c>
      <c r="HQ107" s="19">
        <f t="shared" ca="1" si="682"/>
        <v>0</v>
      </c>
      <c r="HR107" s="114">
        <f t="shared" ref="HR107:HV116" ca="1" si="818">IF(AND($N107=HR$28,$P107=HR$30,$AK107=HR$27,OR($Q107=HR$31,HR$31=1),$AS107=HR$32),INDEX(i.FS_Strategy,$AL107+1,$AK107),0)</f>
        <v>0</v>
      </c>
      <c r="HS107" s="114">
        <f t="shared" ca="1" si="818"/>
        <v>0</v>
      </c>
      <c r="HT107" s="114">
        <f t="shared" ca="1" si="818"/>
        <v>0</v>
      </c>
      <c r="HU107" s="114">
        <f t="shared" ca="1" si="818"/>
        <v>0</v>
      </c>
      <c r="HV107" s="114">
        <f t="shared" ca="1" si="818"/>
        <v>0</v>
      </c>
      <c r="HW107" s="536">
        <f t="shared" ca="1" si="684"/>
        <v>0</v>
      </c>
      <c r="HX107" s="114">
        <f t="shared" ref="HX107:IB116" ca="1" si="819">IF(AND($N107=HX$28,$P107=HX$30,$AK107=HX$27,OR($Q107=HX$31,HX$31=1),$AS107=HX$32),INDEX(i.FS_Strategy,$AL107+1,$AK107),0)</f>
        <v>0</v>
      </c>
      <c r="HY107" s="114">
        <f t="shared" ca="1" si="819"/>
        <v>0</v>
      </c>
      <c r="HZ107" s="114">
        <f t="shared" ca="1" si="819"/>
        <v>0</v>
      </c>
      <c r="IA107" s="114">
        <f t="shared" ca="1" si="819"/>
        <v>0</v>
      </c>
      <c r="IB107" s="114">
        <f t="shared" ca="1" si="819"/>
        <v>0</v>
      </c>
      <c r="IC107" s="536">
        <f t="shared" ca="1" si="686"/>
        <v>0</v>
      </c>
      <c r="ID107" s="114">
        <f t="shared" ref="ID107:IH116" ca="1" si="820">IF(AND($N107=ID$28,$P107=ID$30,$AK107=ID$27,OR($Q107=ID$31,ID$31=1),$AS107=ID$32),INDEX(i.FS_Strategy,$AL107+1,$AK107),0)</f>
        <v>0</v>
      </c>
      <c r="IE107" s="114">
        <f t="shared" ca="1" si="820"/>
        <v>0</v>
      </c>
      <c r="IF107" s="114">
        <f t="shared" ca="1" si="820"/>
        <v>0</v>
      </c>
      <c r="IG107" s="114">
        <f t="shared" ca="1" si="820"/>
        <v>0</v>
      </c>
      <c r="IH107" s="114">
        <f t="shared" ca="1" si="820"/>
        <v>0</v>
      </c>
      <c r="II107" s="536">
        <f t="shared" ca="1" si="688"/>
        <v>0</v>
      </c>
      <c r="IJ107" s="114">
        <f t="shared" ref="IJ107:IN116" ca="1" si="821">IF(AND($N107=IJ$28,$P107=IJ$30,$AK107=IJ$27,OR($Q107=IJ$31,IJ$31=1),$AS107=IJ$32),INDEX(i.FS_Strategy,$AL107+1,$AK107),0)</f>
        <v>0</v>
      </c>
      <c r="IK107" s="114">
        <f t="shared" ca="1" si="821"/>
        <v>0</v>
      </c>
      <c r="IL107" s="114">
        <f t="shared" ca="1" si="821"/>
        <v>0</v>
      </c>
      <c r="IM107" s="114">
        <f t="shared" ca="1" si="821"/>
        <v>0</v>
      </c>
      <c r="IN107" s="114">
        <f t="shared" ca="1" si="821"/>
        <v>0</v>
      </c>
      <c r="IO107" s="536">
        <f t="shared" ca="1" si="690"/>
        <v>0</v>
      </c>
      <c r="IP107" s="114">
        <f t="shared" ref="IP107:IT116" ca="1" si="822">IF(AND($N107=IP$28,$P107=IP$30,$AK107=IP$27,OR($Q107=IP$31,IP$31=1),$AS107=IP$32),INDEX(i.FS_Strategy,$AL107+1,$AK107),0)</f>
        <v>0</v>
      </c>
      <c r="IQ107" s="114">
        <f t="shared" ca="1" si="822"/>
        <v>0</v>
      </c>
      <c r="IR107" s="114">
        <f t="shared" ca="1" si="822"/>
        <v>0</v>
      </c>
      <c r="IS107" s="114">
        <f t="shared" ca="1" si="822"/>
        <v>0</v>
      </c>
      <c r="IT107" s="114">
        <f t="shared" ca="1" si="822"/>
        <v>0</v>
      </c>
      <c r="IU107" s="536">
        <f t="shared" ca="1" si="692"/>
        <v>0</v>
      </c>
      <c r="IV107" s="114">
        <f t="shared" ref="IV107:IZ116" ca="1" si="823">IF(AND($N107=IV$28,$P107=IV$30,$AK107=IV$27,OR($Q107=IV$31,IV$31=1),$AS107=IV$32),INDEX(i.FS_Strategy,$AL107+1,$AK107),0)</f>
        <v>0</v>
      </c>
      <c r="IW107" s="114">
        <f t="shared" ca="1" si="823"/>
        <v>0</v>
      </c>
      <c r="IX107" s="114">
        <f t="shared" ca="1" si="823"/>
        <v>0</v>
      </c>
      <c r="IY107" s="114">
        <f t="shared" ca="1" si="823"/>
        <v>0</v>
      </c>
      <c r="IZ107" s="114">
        <f t="shared" ca="1" si="823"/>
        <v>0</v>
      </c>
      <c r="JA107" s="536">
        <f t="shared" ca="1" si="694"/>
        <v>0</v>
      </c>
      <c r="JB107" s="115">
        <f t="shared" ref="JB107:JE126" ca="1" si="824">IF(AND($N107=JB$28,$P107=JB$30,$AK107=JB$27,OR($Q107=JB$31,JB$31=1)),INDEX(i.FS_Strategy,$AM107+1,$AK107),0)</f>
        <v>0</v>
      </c>
      <c r="JC107" s="115">
        <f t="shared" ca="1" si="824"/>
        <v>0</v>
      </c>
      <c r="JD107" s="115">
        <f t="shared" ca="1" si="824"/>
        <v>0</v>
      </c>
      <c r="JE107" s="115">
        <f t="shared" ca="1" si="824"/>
        <v>0</v>
      </c>
      <c r="JF107" s="553">
        <f t="shared" ref="JF107:JO116" ca="1" si="825">IF(AND($N107=JF$28,$P107=JF$30,$AK107=JF$27,OR($Q107=JF$31,JF$31=1)),INDEX(i.FS_Strategy,$AN107+1,$AK107),0)</f>
        <v>0</v>
      </c>
      <c r="JG107" s="553">
        <f t="shared" ca="1" si="825"/>
        <v>3</v>
      </c>
      <c r="JH107" s="553">
        <f t="shared" ca="1" si="825"/>
        <v>0</v>
      </c>
      <c r="JI107" s="553">
        <f t="shared" ca="1" si="825"/>
        <v>0</v>
      </c>
      <c r="JJ107" s="553">
        <f t="shared" ca="1" si="825"/>
        <v>0</v>
      </c>
      <c r="JK107" s="553">
        <f t="shared" ca="1" si="825"/>
        <v>0</v>
      </c>
      <c r="JL107" s="553">
        <f t="shared" ca="1" si="825"/>
        <v>3</v>
      </c>
      <c r="JM107" s="553">
        <f t="shared" ca="1" si="825"/>
        <v>0</v>
      </c>
      <c r="JN107" s="553">
        <f t="shared" ca="1" si="825"/>
        <v>0</v>
      </c>
      <c r="JO107" s="553">
        <f t="shared" ca="1" si="825"/>
        <v>0</v>
      </c>
      <c r="JP107" s="553">
        <f t="shared" ref="JP107:JY116" ca="1" si="826">IF(AND($N107=JP$28,$P107=JP$30,$AK107=JP$27,OR($Q107=JP$31,JP$31=1)),INDEX(i.FS_Strategy,$AN107+1,$AK107),0)</f>
        <v>0</v>
      </c>
      <c r="JQ107" s="553">
        <f t="shared" ca="1" si="826"/>
        <v>3</v>
      </c>
      <c r="JR107" s="553">
        <f t="shared" ca="1" si="826"/>
        <v>0</v>
      </c>
      <c r="JS107" s="553">
        <f t="shared" ca="1" si="826"/>
        <v>0</v>
      </c>
      <c r="JT107" s="553">
        <f t="shared" ca="1" si="826"/>
        <v>0</v>
      </c>
      <c r="JU107" s="553">
        <f t="shared" ca="1" si="826"/>
        <v>0</v>
      </c>
      <c r="JV107" s="553">
        <f t="shared" ca="1" si="826"/>
        <v>3</v>
      </c>
      <c r="JW107" s="553">
        <f t="shared" ca="1" si="826"/>
        <v>0</v>
      </c>
      <c r="JX107" s="553">
        <f t="shared" ca="1" si="826"/>
        <v>0</v>
      </c>
      <c r="JY107" s="553">
        <f t="shared" ca="1" si="826"/>
        <v>0</v>
      </c>
      <c r="JZ107" s="19">
        <f t="shared" ca="1" si="791"/>
        <v>0</v>
      </c>
      <c r="KA107" s="5">
        <f t="shared" ca="1" si="472"/>
        <v>67</v>
      </c>
      <c r="KB107" s="9"/>
      <c r="KC107" s="5">
        <f t="shared" ca="1" si="758"/>
        <v>1</v>
      </c>
      <c r="KD107" s="5" t="b">
        <f t="shared" ca="1" si="758"/>
        <v>0</v>
      </c>
      <c r="KE107" s="19">
        <f t="shared" ca="1" si="713"/>
        <v>0</v>
      </c>
      <c r="KF107" s="5">
        <f t="shared" ca="1" si="783"/>
        <v>0</v>
      </c>
      <c r="KG107" s="5">
        <f t="shared" ca="1" si="475"/>
        <v>1.2500000000000001E-2</v>
      </c>
      <c r="KH107" s="19">
        <f t="shared" ca="1" si="476"/>
        <v>0</v>
      </c>
      <c r="KI107" s="19">
        <f t="shared" ca="1" si="476"/>
        <v>0</v>
      </c>
      <c r="KJ107" s="19" t="str">
        <f t="shared" ca="1" si="476"/>
        <v>-</v>
      </c>
      <c r="KK107" s="19" t="str">
        <f t="shared" ca="1" si="731"/>
        <v>-</v>
      </c>
      <c r="KL107" s="19" t="str">
        <f t="shared" ca="1" si="731"/>
        <v>-</v>
      </c>
      <c r="KM107" s="19" t="str">
        <f t="shared" ca="1" si="731"/>
        <v>-</v>
      </c>
      <c r="KN107" s="19" t="str">
        <f t="shared" ca="1" si="731"/>
        <v>-</v>
      </c>
      <c r="KO107" s="19" t="str">
        <f t="shared" ca="1" si="731"/>
        <v>-</v>
      </c>
      <c r="KP107" s="19" t="str">
        <f t="shared" ca="1" si="731"/>
        <v>-</v>
      </c>
      <c r="KQ107" s="19" t="str">
        <f t="shared" ca="1" si="731"/>
        <v>-</v>
      </c>
      <c r="KR107" s="19" t="str">
        <f t="shared" ca="1" si="731"/>
        <v>-</v>
      </c>
      <c r="KS107" s="19" t="str">
        <f t="shared" ca="1" si="731"/>
        <v>-</v>
      </c>
      <c r="KT107" s="19" t="str">
        <f t="shared" ca="1" si="731"/>
        <v>-</v>
      </c>
      <c r="KU107" s="19" t="str">
        <f t="shared" ca="1" si="731"/>
        <v>-</v>
      </c>
      <c r="KV107" s="19" t="str">
        <f t="shared" ca="1" si="731"/>
        <v>-</v>
      </c>
      <c r="KW107" s="19">
        <f t="shared" ca="1" si="785"/>
        <v>1</v>
      </c>
      <c r="KX107" s="19">
        <f t="shared" ca="1" si="713"/>
        <v>0</v>
      </c>
      <c r="KY107" s="19">
        <f t="shared" ca="1" si="478"/>
        <v>1</v>
      </c>
      <c r="KZ107" s="19">
        <f t="shared" ca="1" si="785"/>
        <v>1</v>
      </c>
      <c r="LA107" s="19">
        <f t="shared" ca="1" si="785"/>
        <v>1</v>
      </c>
      <c r="LB107" s="19">
        <f t="shared" ca="1" si="785"/>
        <v>1</v>
      </c>
      <c r="LC107" s="19">
        <f t="shared" ca="1" si="785"/>
        <v>0</v>
      </c>
      <c r="LD107" s="19">
        <f t="shared" ca="1" si="785"/>
        <v>1</v>
      </c>
      <c r="LE107" s="19">
        <f t="shared" ca="1" si="785"/>
        <v>0</v>
      </c>
      <c r="LF107" s="19">
        <f t="shared" ca="1" si="785"/>
        <v>0</v>
      </c>
      <c r="LG107" s="19">
        <f t="shared" ca="1" si="759"/>
        <v>1</v>
      </c>
      <c r="LH107" s="19">
        <f t="shared" ca="1" si="759"/>
        <v>0</v>
      </c>
      <c r="LI107" s="19">
        <f t="shared" ca="1" si="759"/>
        <v>0</v>
      </c>
      <c r="LJ107" s="19">
        <f t="shared" ca="1" si="759"/>
        <v>0</v>
      </c>
      <c r="LK107" s="19">
        <f t="shared" ca="1" si="759"/>
        <v>0</v>
      </c>
      <c r="LL107" s="19">
        <f t="shared" ca="1" si="759"/>
        <v>1</v>
      </c>
      <c r="LM107" s="19">
        <f t="shared" ca="1" si="759"/>
        <v>0</v>
      </c>
      <c r="LN107" s="19">
        <f t="shared" ca="1" si="759"/>
        <v>1</v>
      </c>
      <c r="LO107" s="19">
        <f t="shared" ca="1" si="713"/>
        <v>0</v>
      </c>
      <c r="LP107" s="19">
        <f t="shared" ca="1" si="713"/>
        <v>0</v>
      </c>
      <c r="LQ107" s="19">
        <f t="shared" ca="1" si="713"/>
        <v>0</v>
      </c>
      <c r="LR107" s="19">
        <f t="shared" ca="1" si="713"/>
        <v>0</v>
      </c>
      <c r="LS107" s="19">
        <f t="shared" ca="1" si="713"/>
        <v>0</v>
      </c>
      <c r="LT107" s="19">
        <f t="shared" ca="1" si="713"/>
        <v>0</v>
      </c>
      <c r="LU107" s="19">
        <f t="shared" ca="1" si="713"/>
        <v>0</v>
      </c>
      <c r="LV107" s="19">
        <f t="shared" ca="1" si="713"/>
        <v>0</v>
      </c>
      <c r="LW107" s="19">
        <f t="shared" ca="1" si="713"/>
        <v>0</v>
      </c>
      <c r="LX107" s="19">
        <f t="shared" ca="1" si="792"/>
        <v>0</v>
      </c>
      <c r="LY107" s="19">
        <f t="shared" ca="1" si="792"/>
        <v>0</v>
      </c>
      <c r="LZ107" s="19">
        <f t="shared" ca="1" si="792"/>
        <v>0</v>
      </c>
      <c r="MA107" s="19">
        <f t="shared" ca="1" si="792"/>
        <v>0</v>
      </c>
      <c r="MB107" s="19">
        <f t="shared" ca="1" si="792"/>
        <v>0</v>
      </c>
      <c r="MC107" s="19">
        <f t="shared" ca="1" si="792"/>
        <v>0</v>
      </c>
      <c r="MD107" s="19">
        <f t="shared" ca="1" si="792"/>
        <v>0</v>
      </c>
      <c r="ME107" s="19">
        <f t="shared" ca="1" si="792"/>
        <v>0</v>
      </c>
      <c r="MF107" s="19">
        <f t="shared" ca="1" si="792"/>
        <v>0</v>
      </c>
      <c r="MG107" s="19">
        <f t="shared" ca="1" si="799"/>
        <v>0</v>
      </c>
      <c r="MH107" s="19">
        <f t="shared" ca="1" si="799"/>
        <v>0</v>
      </c>
      <c r="MI107" s="19">
        <f t="shared" ca="1" si="799"/>
        <v>0</v>
      </c>
      <c r="MJ107" s="5">
        <f t="shared" ca="1" si="761"/>
        <v>0</v>
      </c>
      <c r="MK107" s="5">
        <f t="shared" ca="1" si="761"/>
        <v>6.25E-2</v>
      </c>
      <c r="ML107" s="5">
        <f t="shared" ca="1" si="761"/>
        <v>6.25E-2</v>
      </c>
      <c r="MM107" s="5">
        <f t="shared" ca="1" si="761"/>
        <v>6.25E-2</v>
      </c>
      <c r="MN107" s="19">
        <f t="shared" ca="1" si="799"/>
        <v>0</v>
      </c>
      <c r="MO107" s="19">
        <f t="shared" ca="1" si="799"/>
        <v>0</v>
      </c>
      <c r="MP107" s="19">
        <f t="shared" ca="1" si="799"/>
        <v>0</v>
      </c>
      <c r="MQ107" s="19">
        <f t="shared" ca="1" si="799"/>
        <v>0</v>
      </c>
      <c r="MR107" s="19">
        <f t="shared" ca="1" si="799"/>
        <v>0</v>
      </c>
      <c r="MS107" s="19">
        <f t="shared" ca="1" si="799"/>
        <v>0</v>
      </c>
      <c r="MT107" s="19">
        <f t="shared" ca="1" si="799"/>
        <v>0</v>
      </c>
      <c r="MU107" s="19">
        <f t="shared" ca="1" si="799"/>
        <v>1</v>
      </c>
      <c r="MV107" s="19">
        <f t="shared" ca="1" si="762"/>
        <v>0</v>
      </c>
      <c r="MW107" s="19">
        <f t="shared" ca="1" si="762"/>
        <v>0</v>
      </c>
      <c r="MX107" s="19">
        <f t="shared" ca="1" si="762"/>
        <v>0</v>
      </c>
      <c r="MY107" s="19">
        <f t="shared" ca="1" si="799"/>
        <v>0</v>
      </c>
      <c r="MZ107" s="19">
        <f t="shared" ca="1" si="799"/>
        <v>1</v>
      </c>
      <c r="NA107" s="9"/>
      <c r="NB107" s="5" t="b">
        <f t="shared" ca="1" si="784"/>
        <v>0</v>
      </c>
      <c r="NC107" s="19" t="str">
        <f t="shared" ca="1" si="373"/>
        <v>-</v>
      </c>
      <c r="ND107" s="19" t="str">
        <f t="shared" ca="1" si="373"/>
        <v>-</v>
      </c>
      <c r="NE107" s="5" t="b">
        <f t="shared" ca="1" si="763"/>
        <v>0</v>
      </c>
      <c r="NF107" s="5" t="b">
        <f t="shared" ca="1" si="763"/>
        <v>0</v>
      </c>
      <c r="NG107" s="5" t="b">
        <f t="shared" ca="1" si="763"/>
        <v>1</v>
      </c>
      <c r="NH107" s="134">
        <f t="shared" ca="1" si="764"/>
        <v>2</v>
      </c>
      <c r="NI107" s="134">
        <f t="shared" ca="1" si="764"/>
        <v>2</v>
      </c>
      <c r="NJ107" s="5" t="b">
        <f t="shared" ca="1" si="800"/>
        <v>0</v>
      </c>
      <c r="NK107" s="5" t="b">
        <f t="shared" ca="1" si="800"/>
        <v>1</v>
      </c>
      <c r="NL107" s="5" t="b">
        <f t="shared" ca="1" si="800"/>
        <v>1</v>
      </c>
      <c r="NM107" s="5" t="b">
        <f t="shared" ca="1" si="800"/>
        <v>0</v>
      </c>
      <c r="NN107" s="5">
        <f t="shared" ca="1" si="788"/>
        <v>1</v>
      </c>
      <c r="NO107" s="5">
        <f t="shared" ca="1" si="788"/>
        <v>0</v>
      </c>
      <c r="NP107" s="5" t="b">
        <f t="shared" ca="1" si="612"/>
        <v>0</v>
      </c>
      <c r="NQ107" s="5" t="str" cm="1">
        <f t="array" aca="1" ref="NQ107" ca="1">IF(OR(NR107:NY107&lt;&gt;"-"),TRUE,"-")</f>
        <v>-</v>
      </c>
      <c r="NR107" s="19" t="str">
        <f t="shared" ca="1" si="632"/>
        <v>-</v>
      </c>
      <c r="NS107" s="19" t="str">
        <f t="shared" ca="1" si="632"/>
        <v>-</v>
      </c>
      <c r="NT107" s="19" t="str">
        <f t="shared" ca="1" si="632"/>
        <v>-</v>
      </c>
      <c r="NU107" s="19" t="str">
        <f t="shared" ca="1" si="632"/>
        <v>-</v>
      </c>
      <c r="NV107" s="19" t="str">
        <f t="shared" ca="1" si="632"/>
        <v>-</v>
      </c>
      <c r="NW107" s="19" t="str">
        <f t="shared" ca="1" si="632"/>
        <v>-</v>
      </c>
      <c r="NX107" s="19" t="str">
        <f t="shared" ca="1" si="632"/>
        <v>-</v>
      </c>
      <c r="NY107" s="19" t="str">
        <f t="shared" ca="1" si="632"/>
        <v>-</v>
      </c>
      <c r="NZ107" s="5" t="b">
        <f t="array" aca="1" ref="NZ107" ca="1">IF(OR(OA107:OG107&lt;&gt;"-"),TRUE,"-")</f>
        <v>1</v>
      </c>
      <c r="OA107" s="19">
        <f t="shared" ca="1" si="732"/>
        <v>0</v>
      </c>
      <c r="OB107" s="19">
        <f t="shared" ca="1" si="732"/>
        <v>999999</v>
      </c>
      <c r="OC107" s="19">
        <f t="shared" ca="1" si="732"/>
        <v>999999</v>
      </c>
      <c r="OD107" s="19">
        <f t="shared" ca="1" si="732"/>
        <v>999999</v>
      </c>
      <c r="OE107" s="19">
        <f t="shared" ca="1" si="732"/>
        <v>999999</v>
      </c>
      <c r="OF107" s="19">
        <f t="shared" ca="1" si="732"/>
        <v>999999</v>
      </c>
      <c r="OG107" s="19">
        <f t="shared" ca="1" si="732"/>
        <v>999999</v>
      </c>
      <c r="OH107" s="5" t="str">
        <f t="array" aca="1" ref="OH107" ca="1">IF(OR(OI107:OJ107&lt;&gt;"-"),TRUE,"-")</f>
        <v>-</v>
      </c>
      <c r="OI107" s="19" t="str">
        <f t="shared" ca="1" si="626"/>
        <v>-</v>
      </c>
      <c r="OJ107" s="19" t="str">
        <f t="shared" ca="1" si="626"/>
        <v>-</v>
      </c>
      <c r="OK107" s="19" t="b">
        <f t="shared" ca="1" si="732"/>
        <v>1</v>
      </c>
      <c r="OL107" s="19">
        <f t="shared" ca="1" si="732"/>
        <v>0</v>
      </c>
      <c r="OM107" s="5" t="str">
        <f t="shared" ca="1" si="765"/>
        <v>-</v>
      </c>
      <c r="ON107" s="5" t="str">
        <f t="shared" ca="1" si="765"/>
        <v>-</v>
      </c>
      <c r="OO107" s="5" t="str">
        <f t="shared" ca="1" si="765"/>
        <v>-</v>
      </c>
      <c r="OP107" s="5" t="str">
        <f t="shared" ca="1" si="765"/>
        <v>-</v>
      </c>
      <c r="OQ107" s="19" t="str">
        <f t="shared" ca="1" si="386"/>
        <v>-</v>
      </c>
      <c r="OR107" s="19" t="str">
        <f t="shared" ca="1" si="386"/>
        <v>-</v>
      </c>
      <c r="OS107" s="19" t="str">
        <f t="shared" ca="1" si="386"/>
        <v>-</v>
      </c>
      <c r="OT107" s="19" t="str">
        <f t="shared" ca="1" si="386"/>
        <v>-</v>
      </c>
      <c r="OU107" s="19">
        <f t="shared" ca="1" si="386"/>
        <v>0</v>
      </c>
      <c r="OV107" s="19" t="str">
        <f t="shared" ca="1" si="386"/>
        <v>-</v>
      </c>
      <c r="OW107" s="5" t="str">
        <f t="shared" ca="1" si="801"/>
        <v>-</v>
      </c>
      <c r="OX107" s="5">
        <f t="shared" ca="1" si="801"/>
        <v>500</v>
      </c>
      <c r="OY107" s="5">
        <f t="shared" ca="1" si="801"/>
        <v>500</v>
      </c>
      <c r="OZ107" s="5" t="str">
        <f t="shared" ca="1" si="801"/>
        <v>-</v>
      </c>
      <c r="PA107" s="5" t="str">
        <f t="shared" ca="1" si="801"/>
        <v>-</v>
      </c>
      <c r="PB107" s="5" t="str">
        <f t="shared" ca="1" si="801"/>
        <v>-</v>
      </c>
      <c r="PC107" s="5">
        <f t="shared" ca="1" si="492"/>
        <v>1.5</v>
      </c>
      <c r="PD107" s="9"/>
      <c r="PE107" s="19">
        <f t="shared" ca="1" si="714"/>
        <v>50</v>
      </c>
      <c r="PF107" s="19">
        <f t="shared" ca="1" si="715"/>
        <v>50</v>
      </c>
      <c r="PG107" s="19">
        <f t="shared" ca="1" si="715"/>
        <v>50</v>
      </c>
      <c r="PH107" s="19">
        <f t="shared" ca="1" si="715"/>
        <v>50</v>
      </c>
      <c r="PI107" s="19">
        <f t="shared" ca="1" si="698"/>
        <v>1</v>
      </c>
      <c r="PJ107" s="5">
        <f t="shared" ca="1" si="493"/>
        <v>1</v>
      </c>
      <c r="PK107" s="19">
        <f t="shared" ca="1" si="494"/>
        <v>1</v>
      </c>
      <c r="PL107" s="9"/>
      <c r="PM107" s="19" t="b">
        <f t="shared" ca="1" si="786"/>
        <v>0</v>
      </c>
      <c r="PN107" s="19" t="b">
        <f t="shared" ca="1" si="786"/>
        <v>0</v>
      </c>
      <c r="PO107" s="19">
        <f t="shared" ca="1" si="715"/>
        <v>1</v>
      </c>
      <c r="PP107" s="19">
        <f t="shared" ca="1" si="715"/>
        <v>1</v>
      </c>
      <c r="PQ107" s="19">
        <f t="shared" ca="1" si="715"/>
        <v>1</v>
      </c>
      <c r="PR107" s="19">
        <f t="shared" ca="1" si="715"/>
        <v>1</v>
      </c>
      <c r="PS107" s="19">
        <f t="shared" ca="1" si="715"/>
        <v>1</v>
      </c>
      <c r="PT107" s="19">
        <f t="shared" ca="1" si="715"/>
        <v>1</v>
      </c>
      <c r="PU107" s="19">
        <f t="shared" ca="1" si="715"/>
        <v>1</v>
      </c>
      <c r="PV107" s="19">
        <f t="shared" ca="1" si="715"/>
        <v>1</v>
      </c>
      <c r="PW107" s="19">
        <f t="shared" ca="1" si="715"/>
        <v>1</v>
      </c>
      <c r="PX107" s="9"/>
      <c r="PY107" s="12" t="str">
        <f t="shared" ca="1" si="496"/>
        <v>-</v>
      </c>
      <c r="PZ107" s="19" t="str">
        <f t="shared" ca="1" si="724"/>
        <v>-</v>
      </c>
      <c r="QA107" s="19" t="str">
        <f t="shared" ca="1" si="724"/>
        <v>-</v>
      </c>
      <c r="QB107" s="19" t="str">
        <f t="shared" ca="1" si="498"/>
        <v>-</v>
      </c>
      <c r="QC107" s="19" t="str">
        <f t="shared" ca="1" si="724"/>
        <v>-</v>
      </c>
      <c r="QD107" s="19" t="str">
        <f t="shared" ca="1" si="499"/>
        <v>-</v>
      </c>
      <c r="QE107" s="19" t="str">
        <f t="shared" ca="1" si="724"/>
        <v>-</v>
      </c>
      <c r="QF107" s="19" t="str">
        <f t="shared" ca="1" si="724"/>
        <v>-</v>
      </c>
      <c r="QG107" s="19" t="str">
        <f t="shared" ca="1" si="724"/>
        <v>-</v>
      </c>
      <c r="QH107" s="19" t="str">
        <f t="shared" ca="1" si="724"/>
        <v>-</v>
      </c>
      <c r="QI107" s="19" t="str">
        <f t="shared" ca="1" si="724"/>
        <v>-</v>
      </c>
      <c r="QJ107" s="19" t="str">
        <f t="shared" ca="1" si="724"/>
        <v>-</v>
      </c>
      <c r="QK107" s="19" t="str">
        <f t="shared" ca="1" si="724"/>
        <v>-</v>
      </c>
      <c r="QL107" s="19" t="str">
        <f t="shared" ca="1" si="724"/>
        <v>-</v>
      </c>
      <c r="QM107" s="19" t="str">
        <f t="shared" ca="1" si="724"/>
        <v>-</v>
      </c>
      <c r="QN107" s="19" t="str">
        <f t="shared" ca="1" si="724"/>
        <v>-</v>
      </c>
      <c r="QO107" s="19" t="str">
        <f t="shared" ca="1" si="724"/>
        <v>-</v>
      </c>
      <c r="QP107" s="19" t="str">
        <f t="shared" ca="1" si="724"/>
        <v>-</v>
      </c>
      <c r="QQ107" s="19" t="str">
        <f t="shared" ca="1" si="724"/>
        <v>-</v>
      </c>
      <c r="QR107" s="19" t="str">
        <f t="shared" ca="1" si="719"/>
        <v>-</v>
      </c>
      <c r="QS107" s="19" t="str">
        <f t="shared" ca="1" si="719"/>
        <v>-</v>
      </c>
      <c r="QT107" s="19" t="str">
        <f t="shared" ca="1" si="719"/>
        <v>-</v>
      </c>
      <c r="QU107" s="19" t="str">
        <f t="shared" ca="1" si="719"/>
        <v>-</v>
      </c>
      <c r="QV107" s="19" t="str">
        <f t="shared" ca="1" si="719"/>
        <v>-</v>
      </c>
      <c r="QW107" s="19" t="str">
        <f t="shared" ca="1" si="719"/>
        <v>-</v>
      </c>
      <c r="QX107" s="19" t="str">
        <f t="shared" ca="1" si="719"/>
        <v>-</v>
      </c>
      <c r="QY107" s="19" t="str">
        <f t="shared" ca="1" si="735"/>
        <v>-</v>
      </c>
      <c r="QZ107" s="19" t="str">
        <f t="shared" ca="1" si="735"/>
        <v>-</v>
      </c>
      <c r="RA107" s="19" t="str">
        <f t="shared" ca="1" si="735"/>
        <v>-</v>
      </c>
      <c r="RB107" s="19" t="str">
        <f t="shared" ca="1" si="735"/>
        <v>-</v>
      </c>
      <c r="RC107" s="19" t="str">
        <f t="shared" ca="1" si="735"/>
        <v>-</v>
      </c>
      <c r="RD107" s="19" t="str">
        <f t="shared" ca="1" si="735"/>
        <v>-</v>
      </c>
      <c r="RE107" s="19" t="str">
        <f t="shared" ca="1" si="735"/>
        <v>-</v>
      </c>
      <c r="RF107" s="19" t="str">
        <f t="shared" ca="1" si="735"/>
        <v>-</v>
      </c>
      <c r="RG107" s="19" t="str">
        <f t="shared" ca="1" si="735"/>
        <v>-</v>
      </c>
      <c r="RH107" s="19" t="str">
        <f t="shared" ca="1" si="735"/>
        <v>-</v>
      </c>
      <c r="RI107" s="19" t="str">
        <f t="shared" ca="1" si="719"/>
        <v>-</v>
      </c>
      <c r="RJ107" s="19" t="str">
        <f t="shared" ca="1" si="719"/>
        <v>-</v>
      </c>
      <c r="RK107" s="19" t="str">
        <f t="shared" ca="1" si="719"/>
        <v>-</v>
      </c>
      <c r="RL107" s="19" t="str">
        <f t="shared" ca="1" si="719"/>
        <v>-</v>
      </c>
      <c r="RM107" s="19" t="str">
        <f t="shared" ca="1" si="719"/>
        <v>-</v>
      </c>
      <c r="RN107" s="19" t="str">
        <f t="shared" ca="1" si="719"/>
        <v>-</v>
      </c>
      <c r="RO107" s="19" t="str">
        <f t="shared" ca="1" si="719"/>
        <v>-</v>
      </c>
      <c r="RP107" s="19" t="str">
        <f t="shared" ca="1" si="719"/>
        <v>-</v>
      </c>
      <c r="RQ107" s="19" t="str">
        <f t="shared" ref="RQ107:SF122" ca="1" si="827">OFFSET(RQ$5,$B107,0)</f>
        <v>-</v>
      </c>
      <c r="RR107" s="19" t="str">
        <f t="shared" ca="1" si="827"/>
        <v>-</v>
      </c>
      <c r="RS107" s="19" t="str">
        <f t="shared" ca="1" si="827"/>
        <v>-</v>
      </c>
      <c r="RT107" s="19" t="str">
        <f t="shared" ca="1" si="827"/>
        <v>-</v>
      </c>
      <c r="RU107" s="19" t="str">
        <f t="shared" ca="1" si="827"/>
        <v>-</v>
      </c>
      <c r="RV107" s="19" t="str">
        <f t="shared" ca="1" si="827"/>
        <v>-</v>
      </c>
      <c r="RW107" s="19" t="str">
        <f t="shared" ca="1" si="827"/>
        <v>-</v>
      </c>
      <c r="RX107" s="19" t="str">
        <f t="shared" ca="1" si="827"/>
        <v>-</v>
      </c>
      <c r="RY107" s="19" t="str">
        <f t="shared" ca="1" si="827"/>
        <v>-</v>
      </c>
      <c r="RZ107" s="19" t="str">
        <f t="shared" ca="1" si="827"/>
        <v>-</v>
      </c>
      <c r="SA107" s="19" t="str">
        <f t="shared" ca="1" si="827"/>
        <v>-</v>
      </c>
      <c r="SB107" s="19" t="str">
        <f t="shared" ca="1" si="827"/>
        <v>-</v>
      </c>
      <c r="SC107" s="19" t="str">
        <f t="shared" ca="1" si="827"/>
        <v>-</v>
      </c>
      <c r="SD107" s="19" t="str">
        <f t="shared" ca="1" si="827"/>
        <v>-</v>
      </c>
      <c r="SE107" s="19" t="str">
        <f t="shared" ca="1" si="827"/>
        <v>-</v>
      </c>
      <c r="SF107" s="19" t="str">
        <f t="shared" ca="1" si="827"/>
        <v>-</v>
      </c>
      <c r="SG107" s="19" t="str">
        <f t="shared" ca="1" si="726"/>
        <v>-</v>
      </c>
      <c r="SH107" s="19" t="str">
        <f t="shared" ca="1" si="720"/>
        <v>-</v>
      </c>
      <c r="SI107" s="12" t="str">
        <f t="shared" ca="1" si="504"/>
        <v>-</v>
      </c>
      <c r="SJ107" s="19" t="str">
        <f t="shared" ca="1" si="720"/>
        <v>-</v>
      </c>
      <c r="SK107" s="19" t="str">
        <f t="shared" ca="1" si="720"/>
        <v>-</v>
      </c>
      <c r="SL107" s="19" t="str">
        <f t="shared" ca="1" si="720"/>
        <v>-</v>
      </c>
      <c r="SM107" s="19" t="str">
        <f t="shared" ca="1" si="736"/>
        <v>-</v>
      </c>
      <c r="SN107" s="19" t="str">
        <f t="shared" ca="1" si="736"/>
        <v>-</v>
      </c>
      <c r="SO107" s="19" t="str">
        <f t="shared" ca="1" si="736"/>
        <v>-</v>
      </c>
      <c r="SP107" s="19" t="str">
        <f t="shared" ca="1" si="736"/>
        <v>-</v>
      </c>
      <c r="SQ107" s="19" t="str">
        <f t="shared" ca="1" si="736"/>
        <v>-</v>
      </c>
      <c r="SR107" s="19" t="str">
        <f t="shared" ca="1" si="736"/>
        <v>-</v>
      </c>
      <c r="SS107" s="19" t="str">
        <f t="shared" ca="1" si="720"/>
        <v>-</v>
      </c>
      <c r="ST107" s="19" t="str">
        <f t="shared" ca="1" si="720"/>
        <v>-</v>
      </c>
      <c r="SU107" s="19" t="str">
        <f t="shared" ca="1" si="720"/>
        <v>-</v>
      </c>
      <c r="SV107" s="19" t="str">
        <f t="shared" ca="1" si="720"/>
        <v>-</v>
      </c>
      <c r="SW107" s="19" t="str">
        <f t="shared" ca="1" si="720"/>
        <v>-</v>
      </c>
      <c r="SX107" s="19" t="str">
        <f t="shared" ca="1" si="720"/>
        <v>-</v>
      </c>
      <c r="SY107" s="19" t="str">
        <f t="shared" ca="1" si="720"/>
        <v>-</v>
      </c>
      <c r="SZ107" s="19" t="str">
        <f t="shared" ca="1" si="720"/>
        <v>-</v>
      </c>
      <c r="TA107" s="19" t="str">
        <f t="shared" ca="1" si="720"/>
        <v>-</v>
      </c>
      <c r="TB107" s="19" t="str">
        <f t="shared" ca="1" si="720"/>
        <v>-</v>
      </c>
      <c r="TC107" s="19" t="str">
        <f t="shared" ca="1" si="503"/>
        <v>-</v>
      </c>
      <c r="TD107" s="19" t="str">
        <f t="shared" ca="1" si="727"/>
        <v>-</v>
      </c>
      <c r="TE107" s="19" t="str">
        <f t="shared" ca="1" si="727"/>
        <v>-</v>
      </c>
      <c r="TF107" s="19" t="str">
        <f t="shared" ca="1" si="727"/>
        <v>-</v>
      </c>
      <c r="TG107" s="19" t="str">
        <f t="shared" ca="1" si="727"/>
        <v>-</v>
      </c>
      <c r="TH107" s="19" t="str">
        <f t="shared" ca="1" si="727"/>
        <v>-</v>
      </c>
      <c r="TI107" s="19" t="str">
        <f t="shared" ca="1" si="727"/>
        <v>-</v>
      </c>
      <c r="TJ107" s="19" t="str">
        <f t="shared" ca="1" si="727"/>
        <v>-</v>
      </c>
      <c r="TK107" s="19" t="str">
        <f t="shared" ca="1" si="727"/>
        <v>-</v>
      </c>
      <c r="TL107" s="19" t="str">
        <f t="shared" ca="1" si="727"/>
        <v>-</v>
      </c>
      <c r="TM107" s="19" t="str">
        <f t="shared" ca="1" si="728"/>
        <v>-</v>
      </c>
      <c r="TN107" s="19" t="str">
        <f t="shared" ca="1" si="728"/>
        <v>-</v>
      </c>
      <c r="TO107" s="19" t="str">
        <f t="shared" ca="1" si="728"/>
        <v>-</v>
      </c>
      <c r="TP107" s="19" t="str">
        <f t="shared" ca="1" si="728"/>
        <v>-</v>
      </c>
      <c r="TQ107" s="19" t="str">
        <f t="shared" ca="1" si="728"/>
        <v>-</v>
      </c>
      <c r="TR107" s="19" t="str">
        <f t="shared" ca="1" si="728"/>
        <v>-</v>
      </c>
      <c r="TS107" s="19" t="str">
        <f t="shared" ca="1" si="727"/>
        <v>-</v>
      </c>
      <c r="TT107" s="19" t="str">
        <f t="shared" ca="1" si="727"/>
        <v>-</v>
      </c>
      <c r="TU107" s="19" t="str">
        <f t="shared" ca="1" si="727"/>
        <v>-</v>
      </c>
      <c r="TV107" s="19" t="str">
        <f t="shared" ca="1" si="727"/>
        <v>-</v>
      </c>
      <c r="TW107" s="19" t="str">
        <f t="shared" ca="1" si="727"/>
        <v>-</v>
      </c>
      <c r="TX107" s="19" t="str">
        <f t="shared" ca="1" si="727"/>
        <v>-</v>
      </c>
      <c r="TY107" s="19" t="str">
        <f t="shared" ca="1" si="727"/>
        <v>-</v>
      </c>
      <c r="TZ107" s="19" t="str">
        <f t="shared" ca="1" si="721"/>
        <v>-</v>
      </c>
      <c r="UA107" s="19" t="str">
        <f t="shared" ca="1" si="721"/>
        <v>-</v>
      </c>
      <c r="UB107" s="19" t="str">
        <f t="shared" ca="1" si="721"/>
        <v>-</v>
      </c>
      <c r="UC107" s="19" t="str">
        <f t="shared" ca="1" si="721"/>
        <v>-</v>
      </c>
      <c r="UD107" s="19" t="str">
        <f t="shared" ca="1" si="721"/>
        <v>-</v>
      </c>
      <c r="UE107" s="19" t="str">
        <f t="shared" ca="1" si="721"/>
        <v>-</v>
      </c>
      <c r="UF107" s="19" t="str">
        <f t="shared" ca="1" si="721"/>
        <v>-</v>
      </c>
      <c r="UG107" s="19" t="str">
        <f t="shared" ca="1" si="721"/>
        <v>-</v>
      </c>
      <c r="UH107" s="19" t="str">
        <f t="shared" ca="1" si="721"/>
        <v>-</v>
      </c>
      <c r="UI107" s="19" t="str">
        <f t="shared" ca="1" si="721"/>
        <v>-</v>
      </c>
      <c r="UJ107" s="19" t="str">
        <f t="shared" ca="1" si="721"/>
        <v>-</v>
      </c>
      <c r="UK107" s="19" t="str">
        <f t="shared" ca="1" si="721"/>
        <v>-</v>
      </c>
      <c r="UL107" s="19" t="str">
        <f t="shared" ca="1" si="721"/>
        <v>-</v>
      </c>
      <c r="UM107" s="19" t="str">
        <f t="shared" ca="1" si="508"/>
        <v>-</v>
      </c>
      <c r="UN107" s="19" t="str">
        <f t="shared" ca="1" si="508"/>
        <v>-</v>
      </c>
      <c r="UO107" s="19" t="str">
        <f t="shared" ca="1" si="508"/>
        <v>-</v>
      </c>
      <c r="UP107" s="19" t="str">
        <f t="shared" ca="1" si="508"/>
        <v>-</v>
      </c>
      <c r="UQ107" s="19" t="str">
        <f t="shared" ca="1" si="508"/>
        <v>-</v>
      </c>
      <c r="UR107" s="19" t="str">
        <f t="shared" ca="1" si="508"/>
        <v>-</v>
      </c>
      <c r="US107" s="12" t="b">
        <f t="shared" ca="1" si="509"/>
        <v>1</v>
      </c>
      <c r="UT107" s="19" t="str">
        <f t="shared" ca="1" si="802"/>
        <v>-</v>
      </c>
      <c r="UU107" s="19" t="str">
        <f t="shared" ca="1" si="802"/>
        <v>-</v>
      </c>
      <c r="UV107" s="19" t="str">
        <f t="shared" ca="1" si="802"/>
        <v>-</v>
      </c>
      <c r="UW107" s="19" t="str">
        <f t="shared" ca="1" si="802"/>
        <v>-</v>
      </c>
      <c r="UX107" s="19" t="str">
        <f t="shared" ca="1" si="802"/>
        <v>-</v>
      </c>
      <c r="UY107" s="19" t="str">
        <f t="shared" ca="1" si="802"/>
        <v>-</v>
      </c>
      <c r="UZ107" s="19" t="str">
        <f t="shared" ca="1" si="802"/>
        <v>-</v>
      </c>
      <c r="VA107" s="19" t="str">
        <f t="shared" ca="1" si="802"/>
        <v>-</v>
      </c>
      <c r="VB107" s="19" t="str">
        <f t="shared" ca="1" si="802"/>
        <v>-</v>
      </c>
      <c r="VC107" s="19" t="str">
        <f t="shared" ca="1" si="802"/>
        <v>-</v>
      </c>
      <c r="VD107" s="19" t="str">
        <f t="shared" ca="1" si="802"/>
        <v>-</v>
      </c>
      <c r="VE107" s="19" t="str">
        <f t="shared" ca="1" si="802"/>
        <v>-</v>
      </c>
      <c r="VF107" s="19" t="str">
        <f t="shared" ca="1" si="802"/>
        <v>-</v>
      </c>
      <c r="VG107" s="19" t="str">
        <f t="shared" ca="1" si="802"/>
        <v>-</v>
      </c>
      <c r="VH107" s="19" t="str">
        <f t="shared" ca="1" si="802"/>
        <v>-</v>
      </c>
      <c r="VI107" s="19" t="str">
        <f t="shared" ca="1" si="802"/>
        <v>-</v>
      </c>
      <c r="VJ107" s="19" t="str">
        <f t="shared" ca="1" si="802"/>
        <v>-</v>
      </c>
      <c r="VK107" s="19" t="str">
        <f t="shared" ca="1" si="802"/>
        <v>-</v>
      </c>
      <c r="VL107" s="19" t="str">
        <f t="shared" ca="1" si="802"/>
        <v>-</v>
      </c>
      <c r="VM107" s="19" t="str">
        <f t="shared" ca="1" si="802"/>
        <v>-</v>
      </c>
      <c r="VN107" s="19" t="str">
        <f t="shared" ca="1" si="802"/>
        <v>-</v>
      </c>
      <c r="VO107" s="19" t="str">
        <f t="shared" ca="1" si="802"/>
        <v>-</v>
      </c>
      <c r="VP107" s="19" t="str">
        <f t="shared" ca="1" si="802"/>
        <v>-</v>
      </c>
      <c r="VQ107" s="19" t="str">
        <f t="shared" ca="1" si="802"/>
        <v>-</v>
      </c>
      <c r="VR107" s="19" t="str">
        <f t="shared" ca="1" si="802"/>
        <v>-</v>
      </c>
      <c r="VS107" s="19" t="str">
        <f t="shared" ca="1" si="802"/>
        <v>-</v>
      </c>
      <c r="VT107" s="19" t="str">
        <f t="shared" ca="1" si="802"/>
        <v>-</v>
      </c>
      <c r="VU107" s="19" t="str">
        <f t="shared" ca="1" si="802"/>
        <v>-</v>
      </c>
      <c r="VV107" s="19" t="str">
        <f t="shared" ca="1" si="802"/>
        <v>-</v>
      </c>
      <c r="VW107" s="19" t="str">
        <f t="shared" ca="1" si="802"/>
        <v>-</v>
      </c>
      <c r="VX107" s="19" t="str">
        <f t="shared" ca="1" si="802"/>
        <v>-</v>
      </c>
      <c r="VY107" s="19" t="str">
        <f t="shared" ca="1" si="802"/>
        <v>-</v>
      </c>
      <c r="VZ107" s="19" t="str">
        <f t="shared" ca="1" si="802"/>
        <v>-</v>
      </c>
      <c r="WA107" s="19" t="str">
        <f t="shared" ca="1" si="802"/>
        <v>-</v>
      </c>
      <c r="WB107" s="19" t="str">
        <f t="shared" ca="1" si="802"/>
        <v>-</v>
      </c>
      <c r="WC107" s="19" t="str">
        <f t="shared" ca="1" si="802"/>
        <v>-</v>
      </c>
      <c r="WD107" s="19" t="str">
        <f t="shared" ca="1" si="802"/>
        <v>-</v>
      </c>
      <c r="WE107" s="19" t="str">
        <f t="shared" ca="1" si="802"/>
        <v>-</v>
      </c>
      <c r="WF107" s="19" t="str">
        <f t="shared" ca="1" si="802"/>
        <v>-</v>
      </c>
      <c r="WG107" s="19" t="str">
        <f t="shared" ca="1" si="802"/>
        <v>-</v>
      </c>
      <c r="WH107" s="19" t="str">
        <f t="shared" ca="1" si="802"/>
        <v>-</v>
      </c>
      <c r="WI107" s="19" t="str">
        <f t="shared" ca="1" si="802"/>
        <v>-</v>
      </c>
      <c r="WJ107" s="19" t="str">
        <f t="shared" ca="1" si="802"/>
        <v>-</v>
      </c>
      <c r="WK107" s="19" t="str">
        <f t="shared" ca="1" si="802"/>
        <v>-</v>
      </c>
      <c r="WL107" s="19" t="str">
        <f t="shared" ca="1" si="802"/>
        <v>-</v>
      </c>
      <c r="WM107" s="19" t="str">
        <f t="shared" ca="1" si="802"/>
        <v>-</v>
      </c>
      <c r="WN107" s="19" t="str">
        <f t="shared" ca="1" si="802"/>
        <v>-</v>
      </c>
      <c r="WO107" s="19" t="str">
        <f t="shared" ca="1" si="802"/>
        <v>-</v>
      </c>
      <c r="WP107" s="19" t="str">
        <f t="shared" ca="1" si="802"/>
        <v>-</v>
      </c>
      <c r="WQ107" s="19" t="str">
        <f t="shared" ca="1" si="802"/>
        <v>-</v>
      </c>
      <c r="WR107" s="19" t="str">
        <f t="shared" ca="1" si="803"/>
        <v>-</v>
      </c>
      <c r="WS107" s="19" t="str">
        <f t="shared" ca="1" si="803"/>
        <v>-</v>
      </c>
      <c r="WT107" s="19" t="str">
        <f t="shared" ca="1" si="803"/>
        <v>-</v>
      </c>
      <c r="WU107" s="19" t="str">
        <f t="shared" ca="1" si="803"/>
        <v>-</v>
      </c>
      <c r="WV107" s="19" t="str">
        <f t="shared" ca="1" si="803"/>
        <v>-</v>
      </c>
      <c r="WW107" s="19" t="str">
        <f t="shared" ca="1" si="803"/>
        <v>-</v>
      </c>
      <c r="WX107" s="19" t="str">
        <f t="shared" ca="1" si="803"/>
        <v>-</v>
      </c>
      <c r="WY107" s="19" t="str">
        <f t="shared" ca="1" si="803"/>
        <v>-</v>
      </c>
      <c r="WZ107" s="19" t="str">
        <f t="shared" ca="1" si="803"/>
        <v>-</v>
      </c>
      <c r="XA107" s="19" t="str">
        <f t="shared" ca="1" si="803"/>
        <v>-</v>
      </c>
      <c r="XB107" s="19" t="str">
        <f t="shared" ca="1" si="803"/>
        <v>-</v>
      </c>
      <c r="XC107" s="19">
        <f t="shared" ca="1" si="716"/>
        <v>0</v>
      </c>
      <c r="XD107" s="599">
        <v>0</v>
      </c>
    </row>
    <row r="108" spans="1:628" hidden="1" outlineLevel="3">
      <c r="A108" s="20">
        <f t="shared" si="790"/>
        <v>103</v>
      </c>
      <c r="B108" s="213">
        <f t="shared" ca="1" si="699"/>
        <v>102</v>
      </c>
      <c r="C108">
        <f>203</f>
        <v>203</v>
      </c>
      <c r="D108" s="531" t="str">
        <f t="shared" ca="1" si="430"/>
        <v>GSW</v>
      </c>
      <c r="E108" s="532" t="b">
        <f t="shared" ca="1" si="660"/>
        <v>1</v>
      </c>
      <c r="F108" t="b">
        <v>0</v>
      </c>
      <c r="G108" t="b">
        <f t="shared" ca="1" si="661"/>
        <v>1</v>
      </c>
      <c r="H108" s="227">
        <f t="shared" ca="1" si="554"/>
        <v>42</v>
      </c>
      <c r="I108" s="227">
        <f t="shared" ca="1" si="737"/>
        <v>1</v>
      </c>
      <c r="J108" s="227">
        <f t="shared" ca="1" si="737"/>
        <v>0</v>
      </c>
      <c r="K108" s="227" t="str">
        <f t="shared" ca="1" si="737"/>
        <v/>
      </c>
      <c r="L108" s="227">
        <f t="shared" ca="1" si="737"/>
        <v>1</v>
      </c>
      <c r="M108" s="227">
        <f t="shared" ca="1" si="513"/>
        <v>2</v>
      </c>
      <c r="N108" s="227">
        <f t="shared" ca="1" si="513"/>
        <v>2</v>
      </c>
      <c r="O108" s="227">
        <f t="shared" ca="1" si="514"/>
        <v>2</v>
      </c>
      <c r="P108" s="227">
        <f t="shared" ca="1" si="794"/>
        <v>3</v>
      </c>
      <c r="Q108" s="227">
        <f t="shared" ca="1" si="516"/>
        <v>2</v>
      </c>
      <c r="R108" s="114">
        <f t="shared" ca="1" si="767"/>
        <v>0</v>
      </c>
      <c r="S108" s="227">
        <f t="shared" ca="1" si="516"/>
        <v>0</v>
      </c>
      <c r="T108" s="227">
        <f t="shared" ca="1" si="516"/>
        <v>0</v>
      </c>
      <c r="U108" s="227">
        <f t="shared" ca="1" si="516"/>
        <v>0</v>
      </c>
      <c r="V108" s="227">
        <f t="shared" ca="1" si="516"/>
        <v>0</v>
      </c>
      <c r="W108" s="227">
        <f t="shared" ca="1" si="794"/>
        <v>0</v>
      </c>
      <c r="X108" s="227">
        <f t="shared" ca="1" si="517"/>
        <v>1</v>
      </c>
      <c r="Y108" s="227">
        <f t="shared" ca="1" si="794"/>
        <v>1</v>
      </c>
      <c r="Z108" s="227">
        <f t="shared" ca="1" si="794"/>
        <v>1</v>
      </c>
      <c r="AA108" s="264"/>
      <c r="AB108" s="264"/>
      <c r="AC108" s="264"/>
      <c r="AD108" s="264"/>
      <c r="AE108" s="264"/>
      <c r="AF108" s="227">
        <f t="shared" ca="1" si="518"/>
        <v>0</v>
      </c>
      <c r="AG108" s="264"/>
      <c r="AH108" s="227">
        <f t="shared" ca="1" si="795"/>
        <v>0</v>
      </c>
      <c r="AI108" s="227">
        <f t="shared" ca="1" si="795"/>
        <v>0</v>
      </c>
      <c r="AJ108" s="227">
        <f t="shared" ca="1" si="795"/>
        <v>0</v>
      </c>
      <c r="AK108" s="266">
        <f t="shared" ca="1" si="707"/>
        <v>2</v>
      </c>
      <c r="AL108" s="266">
        <f t="shared" ca="1" si="796"/>
        <v>0</v>
      </c>
      <c r="AM108" s="266">
        <f t="shared" ca="1" si="796"/>
        <v>1</v>
      </c>
      <c r="AN108" s="266">
        <f t="shared" ca="1" si="797"/>
        <v>0</v>
      </c>
      <c r="AO108" s="134">
        <f t="shared" ca="1" si="436"/>
        <v>2</v>
      </c>
      <c r="AP108" s="134">
        <f ca="1">INDEX(CHOOSE($P108,DataAutumn!i.AdultDrys,DataWinter!i.AdultDrys,DataSpring!i.AdultDrys),1,$O108)</f>
        <v>3</v>
      </c>
      <c r="AQ108" s="5">
        <f t="shared" ca="1" si="768"/>
        <v>2</v>
      </c>
      <c r="AR108" s="5">
        <f t="shared" ca="1" si="768"/>
        <v>0</v>
      </c>
      <c r="AS108" s="5">
        <f t="shared" ca="1" si="438"/>
        <v>6</v>
      </c>
      <c r="AT108">
        <f t="shared" ca="1" si="439"/>
        <v>0</v>
      </c>
      <c r="AW108" s="353" t="str">
        <f t="shared" ca="1" si="769"/>
        <v>TemplateFe 00042 GSW MWM     TOL204 Scan2 CFS RR+01% PI00% GP100% WP100% MP100% (T_F33N11L11)</v>
      </c>
      <c r="AX108" s="9" t="str">
        <f ca="1">IF(COUNTIF(AW$5:AW108,AW108)=1,"-","Dup")</f>
        <v>-</v>
      </c>
      <c r="AY108" s="9"/>
      <c r="AZ108" s="19" t="b">
        <f t="shared" ca="1" si="548"/>
        <v>0</v>
      </c>
      <c r="BA108" s="19" t="b">
        <f t="shared" ca="1" si="548"/>
        <v>0</v>
      </c>
      <c r="BB108" s="19" t="b">
        <f t="shared" ca="1" si="548"/>
        <v>0</v>
      </c>
      <c r="BC108" s="19" t="b">
        <f t="shared" ca="1" si="787"/>
        <v>0</v>
      </c>
      <c r="BD108" s="19" t="b">
        <f t="shared" ca="1" si="739"/>
        <v>0</v>
      </c>
      <c r="BE108" s="19" t="b">
        <f t="shared" ca="1" si="739"/>
        <v>0</v>
      </c>
      <c r="BF108" s="19" t="b">
        <f t="shared" ca="1" si="548"/>
        <v>0</v>
      </c>
      <c r="BG108" s="19" t="b">
        <f t="shared" ca="1" si="548"/>
        <v>0</v>
      </c>
      <c r="BH108" s="19" t="b">
        <f t="shared" ca="1" si="548"/>
        <v>0</v>
      </c>
      <c r="BI108" s="9"/>
      <c r="BJ108" s="19" t="b">
        <f t="shared" ca="1" si="718"/>
        <v>1</v>
      </c>
      <c r="BK108" s="19" t="str">
        <f t="shared" ca="1" si="718"/>
        <v>-</v>
      </c>
      <c r="BL108" s="19" t="str">
        <f t="shared" ca="1" si="718"/>
        <v>-</v>
      </c>
      <c r="BM108" s="19" t="str">
        <f t="shared" ca="1" si="718"/>
        <v>-</v>
      </c>
      <c r="BN108" s="19" t="b">
        <f t="shared" ca="1" si="718"/>
        <v>0</v>
      </c>
      <c r="BO108" s="19">
        <f t="shared" ca="1" si="770"/>
        <v>0</v>
      </c>
      <c r="BP108" s="19" t="str">
        <f t="shared" ca="1" si="718"/>
        <v>-</v>
      </c>
      <c r="BQ108" s="19" t="str">
        <f t="shared" ca="1" si="729"/>
        <v>-</v>
      </c>
      <c r="BR108" s="19" t="b">
        <f t="shared" ca="1" si="770"/>
        <v>1</v>
      </c>
      <c r="BS108" s="9"/>
      <c r="BT108" s="19" t="str">
        <f t="shared" ca="1" si="443"/>
        <v>-</v>
      </c>
      <c r="BU108" s="5" t="str">
        <f t="shared" ca="1" si="771"/>
        <v>-</v>
      </c>
      <c r="BV108" s="5">
        <f t="shared" ca="1" si="772"/>
        <v>0</v>
      </c>
      <c r="BW108" s="5">
        <f t="shared" ca="1" si="772"/>
        <v>0</v>
      </c>
      <c r="BX108" s="19" t="str">
        <f t="shared" ca="1" si="773"/>
        <v>-</v>
      </c>
      <c r="BY108" s="19" t="str">
        <f t="shared" ca="1" si="773"/>
        <v>-</v>
      </c>
      <c r="BZ108" s="19" t="str">
        <f t="shared" ca="1" si="773"/>
        <v>-</v>
      </c>
      <c r="CA108" s="5" t="str">
        <f t="shared" ca="1" si="774"/>
        <v>-</v>
      </c>
      <c r="CB108" s="5">
        <f t="shared" ca="1" si="775"/>
        <v>0</v>
      </c>
      <c r="CC108" s="5">
        <f t="shared" ca="1" si="775"/>
        <v>0</v>
      </c>
      <c r="CD108" s="19" t="str">
        <f t="shared" ca="1" si="449"/>
        <v>-</v>
      </c>
      <c r="CE108" s="5" t="str">
        <f t="shared" ca="1" si="776"/>
        <v>-</v>
      </c>
      <c r="CF108" s="5">
        <f t="shared" ca="1" si="777"/>
        <v>0</v>
      </c>
      <c r="CG108" s="19" t="str">
        <f t="shared" ca="1" si="778"/>
        <v>-</v>
      </c>
      <c r="CH108" s="19" t="str">
        <f t="shared" ca="1" si="778"/>
        <v>-</v>
      </c>
      <c r="CI108" s="5">
        <f t="shared" ca="1" si="453"/>
        <v>0</v>
      </c>
      <c r="CJ108" s="19" t="str">
        <f t="shared" ca="1" si="778"/>
        <v>-</v>
      </c>
      <c r="CK108" s="5" t="str">
        <f t="shared" ca="1" si="779"/>
        <v>-</v>
      </c>
      <c r="CL108" s="5">
        <f t="shared" ca="1" si="780"/>
        <v>0</v>
      </c>
      <c r="CM108" s="5">
        <f t="shared" ca="1" si="780"/>
        <v>0</v>
      </c>
      <c r="CN108" s="9"/>
      <c r="CO108" s="19" t="str">
        <f t="shared" ca="1" si="730"/>
        <v>-</v>
      </c>
      <c r="CP108" s="19" t="str">
        <f t="shared" ca="1" si="730"/>
        <v>-</v>
      </c>
      <c r="CQ108" s="19">
        <f t="shared" ca="1" si="457"/>
        <v>1</v>
      </c>
      <c r="CR108" s="19" t="str">
        <f t="shared" ca="1" si="457"/>
        <v>-</v>
      </c>
      <c r="CS108" s="19" t="str">
        <f t="shared" ca="1" si="730"/>
        <v>-</v>
      </c>
      <c r="CT108" s="19" t="str">
        <f t="shared" ca="1" si="730"/>
        <v>-</v>
      </c>
      <c r="CU108" s="19" t="str">
        <f t="shared" ca="1" si="730"/>
        <v>-</v>
      </c>
      <c r="CV108" s="19" t="str">
        <f t="shared" ca="1" si="730"/>
        <v>-</v>
      </c>
      <c r="CW108" s="19" t="str">
        <f t="shared" ca="1" si="730"/>
        <v>-</v>
      </c>
      <c r="CX108" s="19" t="str">
        <f t="shared" ca="1" si="730"/>
        <v>-</v>
      </c>
      <c r="CY108" s="19" t="str">
        <f t="shared" ca="1" si="730"/>
        <v>-</v>
      </c>
      <c r="CZ108" s="19" t="str">
        <f t="shared" ca="1" si="730"/>
        <v>-</v>
      </c>
      <c r="DA108" s="19" t="str">
        <f t="shared" ca="1" si="781"/>
        <v>-</v>
      </c>
      <c r="DB108" s="19" t="str">
        <f t="shared" ca="1" si="781"/>
        <v>-</v>
      </c>
      <c r="DC108" s="19" t="str">
        <f t="shared" ca="1" si="781"/>
        <v>-</v>
      </c>
      <c r="DD108" s="19" t="str">
        <f t="shared" ca="1" si="781"/>
        <v>-</v>
      </c>
      <c r="DE108" s="19" t="str">
        <f t="shared" ca="1" si="781"/>
        <v>-</v>
      </c>
      <c r="DF108" s="19" t="str">
        <f t="shared" ca="1" si="781"/>
        <v>-</v>
      </c>
      <c r="DG108" s="19" t="str">
        <f t="shared" ca="1" si="781"/>
        <v>-</v>
      </c>
      <c r="DH108" s="19" t="str">
        <f t="shared" ca="1" si="781"/>
        <v>-</v>
      </c>
      <c r="DI108" s="19" t="str">
        <f t="shared" ca="1" si="781"/>
        <v>-</v>
      </c>
      <c r="DJ108" s="9"/>
      <c r="DK108" s="19" t="b">
        <f t="shared" ca="1" si="710"/>
        <v>1</v>
      </c>
      <c r="DL108" s="19" t="b">
        <f t="shared" ca="1" si="710"/>
        <v>1</v>
      </c>
      <c r="DM108" s="19" t="b">
        <f t="shared" ca="1" si="710"/>
        <v>1</v>
      </c>
      <c r="DN108" s="583">
        <f t="shared" ca="1" si="711"/>
        <v>2232010000</v>
      </c>
      <c r="DO108" s="19" t="b">
        <f t="shared" ca="1" si="710"/>
        <v>1</v>
      </c>
      <c r="DP108" s="19">
        <f t="shared" ca="1" si="710"/>
        <v>0</v>
      </c>
      <c r="DQ108" s="19" t="b">
        <f t="shared" ca="1" si="710"/>
        <v>0</v>
      </c>
      <c r="DR108" s="583">
        <f t="shared" ca="1" si="702"/>
        <v>223201000041</v>
      </c>
      <c r="DS108" s="430">
        <f t="shared" ca="1" si="740"/>
        <v>652</v>
      </c>
      <c r="DT108" s="430">
        <f t="shared" ca="1" si="740"/>
        <v>686</v>
      </c>
      <c r="DU108" s="430">
        <f t="shared" ca="1" si="740"/>
        <v>721</v>
      </c>
      <c r="DV108" s="142">
        <f t="shared" ca="1" si="741"/>
        <v>378</v>
      </c>
      <c r="DW108" s="142">
        <f t="shared" ca="1" si="741"/>
        <v>413</v>
      </c>
      <c r="DX108" s="142">
        <f t="shared" ca="1" si="741"/>
        <v>448</v>
      </c>
      <c r="DY108" s="19" t="str">
        <f t="shared" ca="1" si="534"/>
        <v>-</v>
      </c>
      <c r="DZ108" s="19" t="str">
        <f t="shared" ca="1" si="805"/>
        <v>-</v>
      </c>
      <c r="EA108" s="19" t="str">
        <f t="shared" ca="1" si="805"/>
        <v>-</v>
      </c>
      <c r="EB108" s="19" t="str">
        <f t="shared" ca="1" si="805"/>
        <v>-</v>
      </c>
      <c r="EC108" s="19" t="str">
        <f t="shared" ca="1" si="805"/>
        <v>-</v>
      </c>
      <c r="ED108" s="19" t="str">
        <f t="shared" ca="1" si="805"/>
        <v>-</v>
      </c>
      <c r="EE108" s="12">
        <v>1</v>
      </c>
      <c r="EF108" s="12">
        <v>1</v>
      </c>
      <c r="EG108" s="19">
        <f t="shared" ca="1" si="550"/>
        <v>0</v>
      </c>
      <c r="EH108" s="19" t="str">
        <f t="shared" ca="1" si="806"/>
        <v>-</v>
      </c>
      <c r="EI108" s="19" t="str">
        <f t="shared" ca="1" si="806"/>
        <v>-</v>
      </c>
      <c r="EJ108" s="19" t="str">
        <f t="shared" ca="1" si="782"/>
        <v>-</v>
      </c>
      <c r="EK108" s="19" t="str">
        <f t="shared" ca="1" si="782"/>
        <v>-</v>
      </c>
      <c r="EL108" s="19" t="str">
        <f t="shared" ca="1" si="782"/>
        <v>-</v>
      </c>
      <c r="EM108" s="19">
        <f t="shared" ca="1" si="807"/>
        <v>0</v>
      </c>
      <c r="EN108" s="19" t="str">
        <f t="shared" ca="1" si="807"/>
        <v>-</v>
      </c>
      <c r="EO108" s="19" t="str">
        <f t="shared" ca="1" si="807"/>
        <v>-</v>
      </c>
      <c r="EP108" s="19" t="str">
        <f t="shared" ca="1" si="723"/>
        <v>-</v>
      </c>
      <c r="EQ108" s="227">
        <f t="shared" ca="1" si="712"/>
        <v>1</v>
      </c>
      <c r="ER108" s="227">
        <f t="shared" ca="1" si="703"/>
        <v>1</v>
      </c>
      <c r="ES108" s="9"/>
      <c r="ET108" s="19" t="str">
        <f t="shared" ca="1" si="804"/>
        <v>-</v>
      </c>
      <c r="EU108" s="19" t="str">
        <f t="shared" ca="1" si="804"/>
        <v>-</v>
      </c>
      <c r="EV108" s="19" t="str">
        <f t="shared" ca="1" si="804"/>
        <v>-</v>
      </c>
      <c r="EW108" s="19" t="str">
        <f t="shared" ca="1" si="804"/>
        <v>-</v>
      </c>
      <c r="EX108" s="19" t="str">
        <f t="shared" ca="1" si="804"/>
        <v>-</v>
      </c>
      <c r="EY108" s="19" t="str">
        <f t="shared" ca="1" si="804"/>
        <v>-</v>
      </c>
      <c r="EZ108" s="19" t="str">
        <f t="shared" ca="1" si="804"/>
        <v>-</v>
      </c>
      <c r="FA108" s="19" t="str">
        <f t="shared" ca="1" si="804"/>
        <v>-</v>
      </c>
      <c r="FB108" s="19" t="str">
        <f t="shared" ca="1" si="804"/>
        <v>-</v>
      </c>
      <c r="FC108" s="19" t="str">
        <f t="shared" ca="1" si="804"/>
        <v>-</v>
      </c>
      <c r="FD108" s="19" t="str">
        <f t="shared" ca="1" si="804"/>
        <v>-</v>
      </c>
      <c r="FE108" s="19" t="str">
        <f t="shared" ca="1" si="804"/>
        <v>-</v>
      </c>
      <c r="FF108" s="19">
        <f t="shared" ca="1" si="808"/>
        <v>0</v>
      </c>
      <c r="FG108" s="19">
        <f t="shared" ca="1" si="808"/>
        <v>0</v>
      </c>
      <c r="FH108" s="19">
        <f t="shared" ca="1" si="808"/>
        <v>0</v>
      </c>
      <c r="FI108" s="114">
        <f t="shared" ca="1" si="809"/>
        <v>0</v>
      </c>
      <c r="FJ108" s="114">
        <f t="shared" ca="1" si="809"/>
        <v>0</v>
      </c>
      <c r="FK108" s="114">
        <f t="shared" ca="1" si="809"/>
        <v>0</v>
      </c>
      <c r="FL108" s="114">
        <f t="shared" ca="1" si="809"/>
        <v>0</v>
      </c>
      <c r="FM108" s="114">
        <f t="shared" ca="1" si="809"/>
        <v>0</v>
      </c>
      <c r="FN108" s="536">
        <f t="shared" ca="1" si="668"/>
        <v>0</v>
      </c>
      <c r="FO108" s="114">
        <f t="shared" ca="1" si="810"/>
        <v>0</v>
      </c>
      <c r="FP108" s="114">
        <f t="shared" ca="1" si="810"/>
        <v>0</v>
      </c>
      <c r="FQ108" s="114">
        <f t="shared" ca="1" si="810"/>
        <v>0</v>
      </c>
      <c r="FR108" s="114">
        <f t="shared" ca="1" si="810"/>
        <v>0</v>
      </c>
      <c r="FS108" s="114">
        <f t="shared" ca="1" si="810"/>
        <v>0</v>
      </c>
      <c r="FT108" s="536">
        <f t="shared" ca="1" si="670"/>
        <v>0</v>
      </c>
      <c r="FU108" s="114">
        <f t="shared" ca="1" si="811"/>
        <v>0</v>
      </c>
      <c r="FV108" s="114">
        <f t="shared" ca="1" si="811"/>
        <v>0</v>
      </c>
      <c r="FW108" s="114">
        <f t="shared" ca="1" si="811"/>
        <v>0</v>
      </c>
      <c r="FX108" s="114">
        <f t="shared" ca="1" si="811"/>
        <v>0</v>
      </c>
      <c r="FY108" s="114">
        <f t="shared" ca="1" si="811"/>
        <v>0</v>
      </c>
      <c r="FZ108" s="536">
        <f t="shared" ca="1" si="672"/>
        <v>0</v>
      </c>
      <c r="GA108" s="114">
        <f t="shared" ca="1" si="812"/>
        <v>0</v>
      </c>
      <c r="GB108" s="114">
        <f t="shared" ca="1" si="812"/>
        <v>0</v>
      </c>
      <c r="GC108" s="114">
        <f t="shared" ca="1" si="812"/>
        <v>0</v>
      </c>
      <c r="GD108" s="114">
        <f t="shared" ca="1" si="812"/>
        <v>0</v>
      </c>
      <c r="GE108" s="114">
        <f t="shared" ca="1" si="812"/>
        <v>0</v>
      </c>
      <c r="GF108" s="536">
        <f t="shared" ca="1" si="674"/>
        <v>0</v>
      </c>
      <c r="GG108" s="114">
        <f t="shared" ca="1" si="813"/>
        <v>0</v>
      </c>
      <c r="GH108" s="114">
        <f t="shared" ca="1" si="813"/>
        <v>0</v>
      </c>
      <c r="GI108" s="114">
        <f t="shared" ca="1" si="813"/>
        <v>0</v>
      </c>
      <c r="GJ108" s="114">
        <f t="shared" ca="1" si="813"/>
        <v>0</v>
      </c>
      <c r="GK108" s="114">
        <f t="shared" ca="1" si="813"/>
        <v>0</v>
      </c>
      <c r="GL108" s="536">
        <f t="shared" ca="1" si="676"/>
        <v>0</v>
      </c>
      <c r="GM108" s="114">
        <f t="shared" ca="1" si="814"/>
        <v>0</v>
      </c>
      <c r="GN108" s="114">
        <f t="shared" ca="1" si="814"/>
        <v>0</v>
      </c>
      <c r="GO108" s="114">
        <f t="shared" ca="1" si="814"/>
        <v>0</v>
      </c>
      <c r="GP108" s="114">
        <f t="shared" ca="1" si="814"/>
        <v>0</v>
      </c>
      <c r="GQ108" s="114">
        <f t="shared" ca="1" si="814"/>
        <v>0</v>
      </c>
      <c r="GR108" s="536">
        <f t="shared" ca="1" si="678"/>
        <v>0</v>
      </c>
      <c r="GS108" s="115">
        <f t="shared" ca="1" si="815"/>
        <v>0</v>
      </c>
      <c r="GT108" s="115">
        <f t="shared" ca="1" si="815"/>
        <v>0</v>
      </c>
      <c r="GU108" s="115">
        <f t="shared" ca="1" si="815"/>
        <v>0</v>
      </c>
      <c r="GV108" s="115">
        <f t="shared" ca="1" si="815"/>
        <v>0</v>
      </c>
      <c r="GW108" s="553">
        <f t="shared" ca="1" si="816"/>
        <v>0</v>
      </c>
      <c r="GX108" s="553">
        <f t="shared" ca="1" si="816"/>
        <v>0</v>
      </c>
      <c r="GY108" s="553">
        <f t="shared" ca="1" si="816"/>
        <v>0</v>
      </c>
      <c r="GZ108" s="553">
        <f t="shared" ca="1" si="816"/>
        <v>0</v>
      </c>
      <c r="HA108" s="553">
        <f t="shared" ca="1" si="816"/>
        <v>0</v>
      </c>
      <c r="HB108" s="553">
        <f t="shared" ca="1" si="816"/>
        <v>0</v>
      </c>
      <c r="HC108" s="553">
        <f t="shared" ca="1" si="816"/>
        <v>0</v>
      </c>
      <c r="HD108" s="553">
        <f t="shared" ca="1" si="816"/>
        <v>0</v>
      </c>
      <c r="HE108" s="553">
        <f t="shared" ca="1" si="816"/>
        <v>0</v>
      </c>
      <c r="HF108" s="553">
        <f t="shared" ca="1" si="816"/>
        <v>0</v>
      </c>
      <c r="HG108" s="553">
        <f t="shared" ca="1" si="817"/>
        <v>0</v>
      </c>
      <c r="HH108" s="553">
        <f t="shared" ca="1" si="817"/>
        <v>0</v>
      </c>
      <c r="HI108" s="553">
        <f t="shared" ca="1" si="817"/>
        <v>0</v>
      </c>
      <c r="HJ108" s="553">
        <f t="shared" ca="1" si="817"/>
        <v>0</v>
      </c>
      <c r="HK108" s="553">
        <f t="shared" ca="1" si="817"/>
        <v>0</v>
      </c>
      <c r="HL108" s="553">
        <f t="shared" ca="1" si="817"/>
        <v>0</v>
      </c>
      <c r="HM108" s="553">
        <f t="shared" ca="1" si="817"/>
        <v>0</v>
      </c>
      <c r="HN108" s="553">
        <f t="shared" ca="1" si="817"/>
        <v>0</v>
      </c>
      <c r="HO108" s="553">
        <f t="shared" ca="1" si="817"/>
        <v>0</v>
      </c>
      <c r="HP108" s="553">
        <f t="shared" ca="1" si="817"/>
        <v>0</v>
      </c>
      <c r="HQ108" s="19">
        <f t="shared" ca="1" si="682"/>
        <v>0</v>
      </c>
      <c r="HR108" s="114">
        <f t="shared" ca="1" si="818"/>
        <v>0</v>
      </c>
      <c r="HS108" s="114">
        <f t="shared" ca="1" si="818"/>
        <v>0</v>
      </c>
      <c r="HT108" s="114">
        <f t="shared" ca="1" si="818"/>
        <v>0</v>
      </c>
      <c r="HU108" s="114">
        <f t="shared" ca="1" si="818"/>
        <v>0</v>
      </c>
      <c r="HV108" s="114">
        <f t="shared" ca="1" si="818"/>
        <v>0</v>
      </c>
      <c r="HW108" s="536">
        <f t="shared" ca="1" si="684"/>
        <v>0</v>
      </c>
      <c r="HX108" s="114">
        <f t="shared" ca="1" si="819"/>
        <v>0</v>
      </c>
      <c r="HY108" s="114">
        <f t="shared" ca="1" si="819"/>
        <v>0</v>
      </c>
      <c r="HZ108" s="114">
        <f t="shared" ca="1" si="819"/>
        <v>0</v>
      </c>
      <c r="IA108" s="114">
        <f t="shared" ca="1" si="819"/>
        <v>0</v>
      </c>
      <c r="IB108" s="114">
        <f t="shared" ca="1" si="819"/>
        <v>0</v>
      </c>
      <c r="IC108" s="536">
        <f t="shared" ca="1" si="686"/>
        <v>0</v>
      </c>
      <c r="ID108" s="114">
        <f t="shared" ca="1" si="820"/>
        <v>0</v>
      </c>
      <c r="IE108" s="114">
        <f t="shared" ca="1" si="820"/>
        <v>0</v>
      </c>
      <c r="IF108" s="114">
        <f t="shared" ca="1" si="820"/>
        <v>0</v>
      </c>
      <c r="IG108" s="114">
        <f t="shared" ca="1" si="820"/>
        <v>0</v>
      </c>
      <c r="IH108" s="114">
        <f t="shared" ca="1" si="820"/>
        <v>0</v>
      </c>
      <c r="II108" s="536">
        <f t="shared" ca="1" si="688"/>
        <v>0</v>
      </c>
      <c r="IJ108" s="114">
        <f t="shared" ca="1" si="821"/>
        <v>0</v>
      </c>
      <c r="IK108" s="114">
        <f t="shared" ca="1" si="821"/>
        <v>0</v>
      </c>
      <c r="IL108" s="114">
        <f t="shared" ca="1" si="821"/>
        <v>0</v>
      </c>
      <c r="IM108" s="114">
        <f t="shared" ca="1" si="821"/>
        <v>0</v>
      </c>
      <c r="IN108" s="114">
        <f t="shared" ca="1" si="821"/>
        <v>0</v>
      </c>
      <c r="IO108" s="536">
        <f t="shared" ca="1" si="690"/>
        <v>0</v>
      </c>
      <c r="IP108" s="114">
        <f t="shared" ca="1" si="822"/>
        <v>0</v>
      </c>
      <c r="IQ108" s="114">
        <f t="shared" ca="1" si="822"/>
        <v>0</v>
      </c>
      <c r="IR108" s="114">
        <f t="shared" ca="1" si="822"/>
        <v>0</v>
      </c>
      <c r="IS108" s="114">
        <f t="shared" ca="1" si="822"/>
        <v>0</v>
      </c>
      <c r="IT108" s="114">
        <f t="shared" ca="1" si="822"/>
        <v>0</v>
      </c>
      <c r="IU108" s="536">
        <f t="shared" ca="1" si="692"/>
        <v>0</v>
      </c>
      <c r="IV108" s="114">
        <f t="shared" ca="1" si="823"/>
        <v>0</v>
      </c>
      <c r="IW108" s="114">
        <f t="shared" ca="1" si="823"/>
        <v>0</v>
      </c>
      <c r="IX108" s="114">
        <f t="shared" ca="1" si="823"/>
        <v>0</v>
      </c>
      <c r="IY108" s="114">
        <f t="shared" ca="1" si="823"/>
        <v>0</v>
      </c>
      <c r="IZ108" s="114">
        <f t="shared" ca="1" si="823"/>
        <v>0</v>
      </c>
      <c r="JA108" s="536">
        <f t="shared" ca="1" si="694"/>
        <v>0</v>
      </c>
      <c r="JB108" s="115">
        <f t="shared" ca="1" si="824"/>
        <v>-0.75</v>
      </c>
      <c r="JC108" s="115">
        <f t="shared" ca="1" si="824"/>
        <v>0</v>
      </c>
      <c r="JD108" s="115">
        <f t="shared" ca="1" si="824"/>
        <v>0</v>
      </c>
      <c r="JE108" s="115">
        <f t="shared" ca="1" si="824"/>
        <v>0</v>
      </c>
      <c r="JF108" s="553">
        <f t="shared" ca="1" si="825"/>
        <v>0</v>
      </c>
      <c r="JG108" s="553">
        <f t="shared" ca="1" si="825"/>
        <v>0</v>
      </c>
      <c r="JH108" s="553">
        <f t="shared" ca="1" si="825"/>
        <v>0</v>
      </c>
      <c r="JI108" s="553">
        <f t="shared" ca="1" si="825"/>
        <v>0</v>
      </c>
      <c r="JJ108" s="553">
        <f t="shared" ca="1" si="825"/>
        <v>0</v>
      </c>
      <c r="JK108" s="553">
        <f t="shared" ca="1" si="825"/>
        <v>0</v>
      </c>
      <c r="JL108" s="553">
        <f t="shared" ca="1" si="825"/>
        <v>0</v>
      </c>
      <c r="JM108" s="553">
        <f t="shared" ca="1" si="825"/>
        <v>0</v>
      </c>
      <c r="JN108" s="553">
        <f t="shared" ca="1" si="825"/>
        <v>0</v>
      </c>
      <c r="JO108" s="553">
        <f t="shared" ca="1" si="825"/>
        <v>0</v>
      </c>
      <c r="JP108" s="553">
        <f t="shared" ca="1" si="826"/>
        <v>0</v>
      </c>
      <c r="JQ108" s="553">
        <f t="shared" ca="1" si="826"/>
        <v>0</v>
      </c>
      <c r="JR108" s="553">
        <f t="shared" ca="1" si="826"/>
        <v>0</v>
      </c>
      <c r="JS108" s="553">
        <f t="shared" ca="1" si="826"/>
        <v>0</v>
      </c>
      <c r="JT108" s="553">
        <f t="shared" ca="1" si="826"/>
        <v>0</v>
      </c>
      <c r="JU108" s="553">
        <f t="shared" ca="1" si="826"/>
        <v>0</v>
      </c>
      <c r="JV108" s="553">
        <f t="shared" ca="1" si="826"/>
        <v>0</v>
      </c>
      <c r="JW108" s="553">
        <f t="shared" ca="1" si="826"/>
        <v>0</v>
      </c>
      <c r="JX108" s="553">
        <f t="shared" ca="1" si="826"/>
        <v>0</v>
      </c>
      <c r="JY108" s="553">
        <f t="shared" ca="1" si="826"/>
        <v>0</v>
      </c>
      <c r="JZ108" s="19">
        <f t="shared" ca="1" si="791"/>
        <v>0</v>
      </c>
      <c r="KA108" s="5">
        <f t="shared" ca="1" si="472"/>
        <v>67</v>
      </c>
      <c r="KB108" s="9"/>
      <c r="KC108" s="5">
        <f t="shared" ca="1" si="758"/>
        <v>1</v>
      </c>
      <c r="KD108" s="5" t="b">
        <f t="shared" ca="1" si="758"/>
        <v>0</v>
      </c>
      <c r="KE108" s="19">
        <f t="shared" ca="1" si="713"/>
        <v>0</v>
      </c>
      <c r="KF108" s="5">
        <f t="shared" ca="1" si="783"/>
        <v>0</v>
      </c>
      <c r="KG108" s="5">
        <f t="shared" ca="1" si="475"/>
        <v>1.2500000000000001E-2</v>
      </c>
      <c r="KH108" s="19">
        <f t="shared" ca="1" si="476"/>
        <v>0</v>
      </c>
      <c r="KI108" s="19">
        <f t="shared" ca="1" si="476"/>
        <v>0</v>
      </c>
      <c r="KJ108" s="19" t="str">
        <f t="shared" ca="1" si="476"/>
        <v>-</v>
      </c>
      <c r="KK108" s="19" t="str">
        <f t="shared" ca="1" si="731"/>
        <v>-</v>
      </c>
      <c r="KL108" s="19" t="str">
        <f t="shared" ca="1" si="731"/>
        <v>-</v>
      </c>
      <c r="KM108" s="19" t="str">
        <f t="shared" ca="1" si="731"/>
        <v>-</v>
      </c>
      <c r="KN108" s="19" t="str">
        <f t="shared" ca="1" si="731"/>
        <v>-</v>
      </c>
      <c r="KO108" s="19" t="str">
        <f t="shared" ca="1" si="731"/>
        <v>-</v>
      </c>
      <c r="KP108" s="19" t="str">
        <f t="shared" ca="1" si="731"/>
        <v>-</v>
      </c>
      <c r="KQ108" s="19" t="str">
        <f t="shared" ca="1" si="731"/>
        <v>-</v>
      </c>
      <c r="KR108" s="19" t="str">
        <f t="shared" ca="1" si="731"/>
        <v>-</v>
      </c>
      <c r="KS108" s="19" t="str">
        <f t="shared" ca="1" si="731"/>
        <v>-</v>
      </c>
      <c r="KT108" s="19" t="str">
        <f t="shared" ca="1" si="731"/>
        <v>-</v>
      </c>
      <c r="KU108" s="19" t="str">
        <f t="shared" ca="1" si="731"/>
        <v>-</v>
      </c>
      <c r="KV108" s="19" t="str">
        <f t="shared" ca="1" si="731"/>
        <v>-</v>
      </c>
      <c r="KW108" s="19">
        <f t="shared" ca="1" si="785"/>
        <v>1</v>
      </c>
      <c r="KX108" s="19">
        <f t="shared" ca="1" si="713"/>
        <v>0</v>
      </c>
      <c r="KY108" s="19">
        <f t="shared" ca="1" si="478"/>
        <v>1</v>
      </c>
      <c r="KZ108" s="19">
        <f t="shared" ca="1" si="785"/>
        <v>1</v>
      </c>
      <c r="LA108" s="19">
        <f t="shared" ca="1" si="785"/>
        <v>1</v>
      </c>
      <c r="LB108" s="19">
        <f t="shared" ca="1" si="785"/>
        <v>1</v>
      </c>
      <c r="LC108" s="19">
        <f t="shared" ca="1" si="785"/>
        <v>0</v>
      </c>
      <c r="LD108" s="19">
        <f t="shared" ca="1" si="785"/>
        <v>1</v>
      </c>
      <c r="LE108" s="19">
        <f t="shared" ca="1" si="785"/>
        <v>0</v>
      </c>
      <c r="LF108" s="19">
        <f t="shared" ca="1" si="785"/>
        <v>0</v>
      </c>
      <c r="LG108" s="19">
        <f t="shared" ca="1" si="759"/>
        <v>1</v>
      </c>
      <c r="LH108" s="19">
        <f t="shared" ca="1" si="759"/>
        <v>0</v>
      </c>
      <c r="LI108" s="19">
        <f t="shared" ca="1" si="759"/>
        <v>0</v>
      </c>
      <c r="LJ108" s="19">
        <f t="shared" ca="1" si="759"/>
        <v>0</v>
      </c>
      <c r="LK108" s="19">
        <f t="shared" ca="1" si="759"/>
        <v>0</v>
      </c>
      <c r="LL108" s="19">
        <f t="shared" ca="1" si="759"/>
        <v>1</v>
      </c>
      <c r="LM108" s="19">
        <f t="shared" ca="1" si="759"/>
        <v>0</v>
      </c>
      <c r="LN108" s="19">
        <f t="shared" ca="1" si="759"/>
        <v>1</v>
      </c>
      <c r="LO108" s="19">
        <f t="shared" ca="1" si="713"/>
        <v>0</v>
      </c>
      <c r="LP108" s="19">
        <f t="shared" ca="1" si="713"/>
        <v>0</v>
      </c>
      <c r="LQ108" s="19">
        <f t="shared" ca="1" si="713"/>
        <v>0</v>
      </c>
      <c r="LR108" s="19">
        <f t="shared" ca="1" si="713"/>
        <v>0</v>
      </c>
      <c r="LS108" s="19">
        <f t="shared" ca="1" si="713"/>
        <v>0</v>
      </c>
      <c r="LT108" s="19">
        <f t="shared" ca="1" si="713"/>
        <v>0</v>
      </c>
      <c r="LU108" s="19">
        <f t="shared" ca="1" si="713"/>
        <v>0</v>
      </c>
      <c r="LV108" s="19">
        <f t="shared" ca="1" si="713"/>
        <v>0</v>
      </c>
      <c r="LW108" s="19">
        <f t="shared" ca="1" si="713"/>
        <v>0</v>
      </c>
      <c r="LX108" s="19">
        <f t="shared" ca="1" si="792"/>
        <v>0</v>
      </c>
      <c r="LY108" s="19">
        <f t="shared" ca="1" si="792"/>
        <v>0</v>
      </c>
      <c r="LZ108" s="19">
        <f t="shared" ca="1" si="792"/>
        <v>0</v>
      </c>
      <c r="MA108" s="19">
        <f t="shared" ca="1" si="792"/>
        <v>0</v>
      </c>
      <c r="MB108" s="19">
        <f t="shared" ca="1" si="792"/>
        <v>0</v>
      </c>
      <c r="MC108" s="19">
        <f t="shared" ca="1" si="792"/>
        <v>0</v>
      </c>
      <c r="MD108" s="19">
        <f t="shared" ca="1" si="792"/>
        <v>0</v>
      </c>
      <c r="ME108" s="19">
        <f t="shared" ca="1" si="792"/>
        <v>0</v>
      </c>
      <c r="MF108" s="19">
        <f t="shared" ca="1" si="792"/>
        <v>0</v>
      </c>
      <c r="MG108" s="19">
        <f t="shared" ca="1" si="799"/>
        <v>0</v>
      </c>
      <c r="MH108" s="19">
        <f t="shared" ca="1" si="799"/>
        <v>0</v>
      </c>
      <c r="MI108" s="19">
        <f t="shared" ca="1" si="799"/>
        <v>0</v>
      </c>
      <c r="MJ108" s="5">
        <f t="shared" ca="1" si="761"/>
        <v>0</v>
      </c>
      <c r="MK108" s="5">
        <f t="shared" ca="1" si="761"/>
        <v>6.25E-2</v>
      </c>
      <c r="ML108" s="5">
        <f t="shared" ca="1" si="761"/>
        <v>6.25E-2</v>
      </c>
      <c r="MM108" s="5">
        <f t="shared" ca="1" si="761"/>
        <v>6.25E-2</v>
      </c>
      <c r="MN108" s="19">
        <f t="shared" ca="1" si="799"/>
        <v>0</v>
      </c>
      <c r="MO108" s="19">
        <f t="shared" ca="1" si="799"/>
        <v>0</v>
      </c>
      <c r="MP108" s="19">
        <f t="shared" ca="1" si="799"/>
        <v>0</v>
      </c>
      <c r="MQ108" s="19">
        <f t="shared" ca="1" si="799"/>
        <v>0</v>
      </c>
      <c r="MR108" s="19">
        <f t="shared" ca="1" si="799"/>
        <v>0</v>
      </c>
      <c r="MS108" s="19">
        <f t="shared" ca="1" si="799"/>
        <v>0</v>
      </c>
      <c r="MT108" s="19">
        <f t="shared" ca="1" si="799"/>
        <v>0</v>
      </c>
      <c r="MU108" s="19">
        <f t="shared" ca="1" si="799"/>
        <v>1</v>
      </c>
      <c r="MV108" s="19">
        <f t="shared" ca="1" si="762"/>
        <v>0</v>
      </c>
      <c r="MW108" s="19">
        <f t="shared" ca="1" si="762"/>
        <v>0</v>
      </c>
      <c r="MX108" s="19">
        <f t="shared" ca="1" si="762"/>
        <v>0</v>
      </c>
      <c r="MY108" s="19">
        <f t="shared" ca="1" si="799"/>
        <v>0</v>
      </c>
      <c r="MZ108" s="19">
        <f t="shared" ca="1" si="799"/>
        <v>1</v>
      </c>
      <c r="NA108" s="9"/>
      <c r="NB108" s="5" t="b">
        <f t="shared" ca="1" si="784"/>
        <v>0</v>
      </c>
      <c r="NC108" s="19" t="str">
        <f t="shared" ca="1" si="373"/>
        <v>-</v>
      </c>
      <c r="ND108" s="19" t="str">
        <f t="shared" ca="1" si="373"/>
        <v>-</v>
      </c>
      <c r="NE108" s="5" t="b">
        <f t="shared" ca="1" si="763"/>
        <v>0</v>
      </c>
      <c r="NF108" s="5" t="b">
        <f t="shared" ca="1" si="763"/>
        <v>0</v>
      </c>
      <c r="NG108" s="5" t="b">
        <f t="shared" ca="1" si="763"/>
        <v>1</v>
      </c>
      <c r="NH108" s="134">
        <f t="shared" ca="1" si="764"/>
        <v>2</v>
      </c>
      <c r="NI108" s="134">
        <f t="shared" ca="1" si="764"/>
        <v>2</v>
      </c>
      <c r="NJ108" s="5" t="b">
        <f t="shared" ca="1" si="800"/>
        <v>0</v>
      </c>
      <c r="NK108" s="5" t="b">
        <f t="shared" ca="1" si="800"/>
        <v>1</v>
      </c>
      <c r="NL108" s="5" t="b">
        <f t="shared" ca="1" si="800"/>
        <v>1</v>
      </c>
      <c r="NM108" s="5" t="b">
        <f t="shared" ca="1" si="800"/>
        <v>0</v>
      </c>
      <c r="NN108" s="5">
        <f t="shared" ca="1" si="788"/>
        <v>1</v>
      </c>
      <c r="NO108" s="5">
        <f t="shared" ca="1" si="788"/>
        <v>0</v>
      </c>
      <c r="NP108" s="5" t="b">
        <f t="shared" ca="1" si="612"/>
        <v>0</v>
      </c>
      <c r="NQ108" s="5" t="str" cm="1">
        <f t="array" aca="1" ref="NQ108" ca="1">IF(OR(NR108:NY108&lt;&gt;"-"),TRUE,"-")</f>
        <v>-</v>
      </c>
      <c r="NR108" s="19" t="str">
        <f t="shared" ca="1" si="632"/>
        <v>-</v>
      </c>
      <c r="NS108" s="19" t="str">
        <f t="shared" ca="1" si="632"/>
        <v>-</v>
      </c>
      <c r="NT108" s="19" t="str">
        <f t="shared" ca="1" si="632"/>
        <v>-</v>
      </c>
      <c r="NU108" s="19" t="str">
        <f t="shared" ca="1" si="632"/>
        <v>-</v>
      </c>
      <c r="NV108" s="19" t="str">
        <f t="shared" ca="1" si="632"/>
        <v>-</v>
      </c>
      <c r="NW108" s="19" t="str">
        <f t="shared" ca="1" si="632"/>
        <v>-</v>
      </c>
      <c r="NX108" s="19" t="str">
        <f t="shared" ca="1" si="632"/>
        <v>-</v>
      </c>
      <c r="NY108" s="19" t="str">
        <f t="shared" ca="1" si="632"/>
        <v>-</v>
      </c>
      <c r="NZ108" s="5" t="b">
        <f t="array" aca="1" ref="NZ108" ca="1">IF(OR(OA108:OG108&lt;&gt;"-"),TRUE,"-")</f>
        <v>1</v>
      </c>
      <c r="OA108" s="19">
        <f t="shared" ca="1" si="732"/>
        <v>0</v>
      </c>
      <c r="OB108" s="19">
        <f t="shared" ca="1" si="732"/>
        <v>999999</v>
      </c>
      <c r="OC108" s="19">
        <f t="shared" ca="1" si="732"/>
        <v>999999</v>
      </c>
      <c r="OD108" s="19">
        <f t="shared" ca="1" si="732"/>
        <v>999999</v>
      </c>
      <c r="OE108" s="19">
        <f t="shared" ca="1" si="732"/>
        <v>999999</v>
      </c>
      <c r="OF108" s="19">
        <f t="shared" ca="1" si="732"/>
        <v>999999</v>
      </c>
      <c r="OG108" s="19">
        <f t="shared" ca="1" si="732"/>
        <v>999999</v>
      </c>
      <c r="OH108" s="5" t="str">
        <f t="array" aca="1" ref="OH108" ca="1">IF(OR(OI108:OJ108&lt;&gt;"-"),TRUE,"-")</f>
        <v>-</v>
      </c>
      <c r="OI108" s="19" t="str">
        <f t="shared" ca="1" si="626"/>
        <v>-</v>
      </c>
      <c r="OJ108" s="19" t="str">
        <f t="shared" ca="1" si="626"/>
        <v>-</v>
      </c>
      <c r="OK108" s="19" t="b">
        <f t="shared" ca="1" si="732"/>
        <v>1</v>
      </c>
      <c r="OL108" s="19">
        <f t="shared" ca="1" si="732"/>
        <v>0</v>
      </c>
      <c r="OM108" s="5" t="str">
        <f t="shared" ca="1" si="765"/>
        <v>-</v>
      </c>
      <c r="ON108" s="5" t="str">
        <f t="shared" ca="1" si="765"/>
        <v>-</v>
      </c>
      <c r="OO108" s="5" t="str">
        <f t="shared" ca="1" si="765"/>
        <v>-</v>
      </c>
      <c r="OP108" s="5" t="str">
        <f t="shared" ca="1" si="765"/>
        <v>-</v>
      </c>
      <c r="OQ108" s="19" t="str">
        <f t="shared" ca="1" si="386"/>
        <v>-</v>
      </c>
      <c r="OR108" s="19" t="str">
        <f t="shared" ca="1" si="386"/>
        <v>-</v>
      </c>
      <c r="OS108" s="19" t="str">
        <f t="shared" ca="1" si="386"/>
        <v>-</v>
      </c>
      <c r="OT108" s="19" t="str">
        <f t="shared" ca="1" si="386"/>
        <v>-</v>
      </c>
      <c r="OU108" s="19">
        <f t="shared" ca="1" si="386"/>
        <v>0</v>
      </c>
      <c r="OV108" s="19" t="str">
        <f t="shared" ca="1" si="386"/>
        <v>-</v>
      </c>
      <c r="OW108" s="5" t="str">
        <f t="shared" ca="1" si="801"/>
        <v>-</v>
      </c>
      <c r="OX108" s="5">
        <f t="shared" ca="1" si="801"/>
        <v>500</v>
      </c>
      <c r="OY108" s="5">
        <f t="shared" ca="1" si="801"/>
        <v>500</v>
      </c>
      <c r="OZ108" s="5" t="str">
        <f t="shared" ca="1" si="801"/>
        <v>-</v>
      </c>
      <c r="PA108" s="5" t="str">
        <f t="shared" ca="1" si="801"/>
        <v>-</v>
      </c>
      <c r="PB108" s="5" t="str">
        <f t="shared" ca="1" si="801"/>
        <v>-</v>
      </c>
      <c r="PC108" s="5">
        <f t="shared" ca="1" si="492"/>
        <v>1.5</v>
      </c>
      <c r="PD108" s="9"/>
      <c r="PE108" s="19">
        <f t="shared" ca="1" si="714"/>
        <v>50</v>
      </c>
      <c r="PF108" s="19">
        <f t="shared" ca="1" si="715"/>
        <v>50</v>
      </c>
      <c r="PG108" s="19">
        <f t="shared" ca="1" si="715"/>
        <v>50</v>
      </c>
      <c r="PH108" s="19">
        <f t="shared" ca="1" si="715"/>
        <v>50</v>
      </c>
      <c r="PI108" s="19">
        <f t="shared" ca="1" si="698"/>
        <v>1</v>
      </c>
      <c r="PJ108" s="5">
        <f t="shared" ca="1" si="493"/>
        <v>1</v>
      </c>
      <c r="PK108" s="19">
        <f t="shared" ca="1" si="494"/>
        <v>1</v>
      </c>
      <c r="PL108" s="9"/>
      <c r="PM108" s="19" t="b">
        <f t="shared" ca="1" si="786"/>
        <v>0</v>
      </c>
      <c r="PN108" s="19" t="b">
        <f t="shared" ca="1" si="786"/>
        <v>0</v>
      </c>
      <c r="PO108" s="19">
        <f t="shared" ca="1" si="715"/>
        <v>1</v>
      </c>
      <c r="PP108" s="19">
        <f t="shared" ca="1" si="715"/>
        <v>1</v>
      </c>
      <c r="PQ108" s="19">
        <f t="shared" ca="1" si="715"/>
        <v>1</v>
      </c>
      <c r="PR108" s="19">
        <f t="shared" ca="1" si="715"/>
        <v>1</v>
      </c>
      <c r="PS108" s="19">
        <f t="shared" ca="1" si="715"/>
        <v>1</v>
      </c>
      <c r="PT108" s="19">
        <f t="shared" ca="1" si="715"/>
        <v>1</v>
      </c>
      <c r="PU108" s="19">
        <f t="shared" ca="1" si="715"/>
        <v>1</v>
      </c>
      <c r="PV108" s="19">
        <f t="shared" ca="1" si="715"/>
        <v>1</v>
      </c>
      <c r="PW108" s="19">
        <f t="shared" ca="1" si="715"/>
        <v>1</v>
      </c>
      <c r="PX108" s="9"/>
      <c r="PY108" s="12" t="str">
        <f t="shared" ca="1" si="496"/>
        <v>-</v>
      </c>
      <c r="PZ108" s="19" t="str">
        <f t="shared" ca="1" si="724"/>
        <v>-</v>
      </c>
      <c r="QA108" s="19" t="str">
        <f t="shared" ca="1" si="724"/>
        <v>-</v>
      </c>
      <c r="QB108" s="19" t="str">
        <f t="shared" ca="1" si="498"/>
        <v>-</v>
      </c>
      <c r="QC108" s="19" t="str">
        <f t="shared" ca="1" si="724"/>
        <v>-</v>
      </c>
      <c r="QD108" s="19" t="str">
        <f t="shared" ca="1" si="499"/>
        <v>-</v>
      </c>
      <c r="QE108" s="19" t="str">
        <f t="shared" ca="1" si="724"/>
        <v>-</v>
      </c>
      <c r="QF108" s="19" t="str">
        <f t="shared" ca="1" si="724"/>
        <v>-</v>
      </c>
      <c r="QG108" s="19" t="str">
        <f t="shared" ca="1" si="724"/>
        <v>-</v>
      </c>
      <c r="QH108" s="19" t="str">
        <f t="shared" ca="1" si="724"/>
        <v>-</v>
      </c>
      <c r="QI108" s="19" t="str">
        <f t="shared" ca="1" si="724"/>
        <v>-</v>
      </c>
      <c r="QJ108" s="19" t="str">
        <f t="shared" ca="1" si="724"/>
        <v>-</v>
      </c>
      <c r="QK108" s="19" t="str">
        <f t="shared" ca="1" si="724"/>
        <v>-</v>
      </c>
      <c r="QL108" s="19" t="str">
        <f t="shared" ca="1" si="724"/>
        <v>-</v>
      </c>
      <c r="QM108" s="19" t="str">
        <f t="shared" ca="1" si="724"/>
        <v>-</v>
      </c>
      <c r="QN108" s="19" t="str">
        <f t="shared" ca="1" si="724"/>
        <v>-</v>
      </c>
      <c r="QO108" s="19" t="str">
        <f t="shared" ca="1" si="724"/>
        <v>-</v>
      </c>
      <c r="QP108" s="19" t="str">
        <f t="shared" ca="1" si="724"/>
        <v>-</v>
      </c>
      <c r="QQ108" s="19" t="str">
        <f t="shared" ref="QQ108:RP123" ca="1" si="828">OFFSET(QQ$5,$B108,0)</f>
        <v>-</v>
      </c>
      <c r="QR108" s="19" t="str">
        <f t="shared" ca="1" si="828"/>
        <v>-</v>
      </c>
      <c r="QS108" s="19" t="str">
        <f t="shared" ca="1" si="828"/>
        <v>-</v>
      </c>
      <c r="QT108" s="19" t="str">
        <f t="shared" ca="1" si="828"/>
        <v>-</v>
      </c>
      <c r="QU108" s="19" t="str">
        <f t="shared" ca="1" si="828"/>
        <v>-</v>
      </c>
      <c r="QV108" s="19" t="str">
        <f t="shared" ca="1" si="828"/>
        <v>-</v>
      </c>
      <c r="QW108" s="19" t="str">
        <f t="shared" ca="1" si="828"/>
        <v>-</v>
      </c>
      <c r="QX108" s="19" t="str">
        <f t="shared" ca="1" si="828"/>
        <v>-</v>
      </c>
      <c r="QY108" s="19" t="str">
        <f t="shared" ca="1" si="828"/>
        <v>-</v>
      </c>
      <c r="QZ108" s="19" t="str">
        <f t="shared" ca="1" si="828"/>
        <v>-</v>
      </c>
      <c r="RA108" s="19" t="str">
        <f t="shared" ca="1" si="828"/>
        <v>-</v>
      </c>
      <c r="RB108" s="19" t="str">
        <f t="shared" ca="1" si="828"/>
        <v>-</v>
      </c>
      <c r="RC108" s="19" t="str">
        <f t="shared" ca="1" si="828"/>
        <v>-</v>
      </c>
      <c r="RD108" s="19" t="str">
        <f t="shared" ca="1" si="735"/>
        <v>-</v>
      </c>
      <c r="RE108" s="19" t="str">
        <f t="shared" ca="1" si="735"/>
        <v>-</v>
      </c>
      <c r="RF108" s="19" t="str">
        <f t="shared" ca="1" si="735"/>
        <v>-</v>
      </c>
      <c r="RG108" s="19" t="str">
        <f t="shared" ca="1" si="735"/>
        <v>-</v>
      </c>
      <c r="RH108" s="19" t="str">
        <f t="shared" ca="1" si="735"/>
        <v>-</v>
      </c>
      <c r="RI108" s="19" t="str">
        <f t="shared" ca="1" si="828"/>
        <v>-</v>
      </c>
      <c r="RJ108" s="19" t="str">
        <f t="shared" ca="1" si="828"/>
        <v>-</v>
      </c>
      <c r="RK108" s="19" t="str">
        <f t="shared" ca="1" si="828"/>
        <v>-</v>
      </c>
      <c r="RL108" s="19" t="str">
        <f t="shared" ca="1" si="828"/>
        <v>-</v>
      </c>
      <c r="RM108" s="19" t="str">
        <f t="shared" ca="1" si="828"/>
        <v>-</v>
      </c>
      <c r="RN108" s="19" t="str">
        <f t="shared" ca="1" si="828"/>
        <v>-</v>
      </c>
      <c r="RO108" s="19" t="str">
        <f t="shared" ca="1" si="828"/>
        <v>-</v>
      </c>
      <c r="RP108" s="19" t="str">
        <f t="shared" ca="1" si="828"/>
        <v>-</v>
      </c>
      <c r="RQ108" s="19" t="str">
        <f t="shared" ca="1" si="827"/>
        <v>-</v>
      </c>
      <c r="RR108" s="19" t="str">
        <f t="shared" ca="1" si="827"/>
        <v>-</v>
      </c>
      <c r="RS108" s="19" t="str">
        <f t="shared" ca="1" si="827"/>
        <v>-</v>
      </c>
      <c r="RT108" s="19" t="str">
        <f t="shared" ca="1" si="827"/>
        <v>-</v>
      </c>
      <c r="RU108" s="19" t="str">
        <f t="shared" ca="1" si="827"/>
        <v>-</v>
      </c>
      <c r="RV108" s="19" t="str">
        <f t="shared" ca="1" si="827"/>
        <v>-</v>
      </c>
      <c r="RW108" s="19" t="str">
        <f t="shared" ca="1" si="827"/>
        <v>-</v>
      </c>
      <c r="RX108" s="19" t="str">
        <f t="shared" ca="1" si="827"/>
        <v>-</v>
      </c>
      <c r="RY108" s="19" t="str">
        <f t="shared" ca="1" si="827"/>
        <v>-</v>
      </c>
      <c r="RZ108" s="19" t="str">
        <f t="shared" ca="1" si="827"/>
        <v>-</v>
      </c>
      <c r="SA108" s="19" t="str">
        <f t="shared" ca="1" si="827"/>
        <v>-</v>
      </c>
      <c r="SB108" s="19" t="str">
        <f t="shared" ca="1" si="827"/>
        <v>-</v>
      </c>
      <c r="SC108" s="19" t="str">
        <f t="shared" ca="1" si="827"/>
        <v>-</v>
      </c>
      <c r="SD108" s="19" t="str">
        <f t="shared" ca="1" si="827"/>
        <v>-</v>
      </c>
      <c r="SE108" s="19" t="str">
        <f t="shared" ca="1" si="827"/>
        <v>-</v>
      </c>
      <c r="SF108" s="19" t="str">
        <f t="shared" ca="1" si="827"/>
        <v>-</v>
      </c>
      <c r="SG108" s="19" t="str">
        <f t="shared" ca="1" si="726"/>
        <v>-</v>
      </c>
      <c r="SH108" s="19" t="str">
        <f t="shared" ca="1" si="720"/>
        <v>-</v>
      </c>
      <c r="SI108" s="12" t="str">
        <f t="shared" ca="1" si="504"/>
        <v>-</v>
      </c>
      <c r="SJ108" s="19" t="str">
        <f t="shared" ca="1" si="720"/>
        <v>-</v>
      </c>
      <c r="SK108" s="19" t="str">
        <f t="shared" ca="1" si="720"/>
        <v>-</v>
      </c>
      <c r="SL108" s="19" t="str">
        <f t="shared" ca="1" si="720"/>
        <v>-</v>
      </c>
      <c r="SM108" s="19" t="str">
        <f t="shared" ca="1" si="736"/>
        <v>-</v>
      </c>
      <c r="SN108" s="19" t="str">
        <f t="shared" ca="1" si="736"/>
        <v>-</v>
      </c>
      <c r="SO108" s="19" t="str">
        <f t="shared" ca="1" si="736"/>
        <v>-</v>
      </c>
      <c r="SP108" s="19" t="str">
        <f t="shared" ca="1" si="736"/>
        <v>-</v>
      </c>
      <c r="SQ108" s="19" t="str">
        <f t="shared" ca="1" si="736"/>
        <v>-</v>
      </c>
      <c r="SR108" s="19" t="str">
        <f t="shared" ca="1" si="736"/>
        <v>-</v>
      </c>
      <c r="SS108" s="19" t="str">
        <f t="shared" ca="1" si="720"/>
        <v>-</v>
      </c>
      <c r="ST108" s="19" t="str">
        <f t="shared" ca="1" si="720"/>
        <v>-</v>
      </c>
      <c r="SU108" s="19" t="str">
        <f t="shared" ca="1" si="720"/>
        <v>-</v>
      </c>
      <c r="SV108" s="19" t="str">
        <f t="shared" ca="1" si="720"/>
        <v>-</v>
      </c>
      <c r="SW108" s="19" t="str">
        <f t="shared" ca="1" si="720"/>
        <v>-</v>
      </c>
      <c r="SX108" s="19" t="str">
        <f t="shared" ca="1" si="720"/>
        <v>-</v>
      </c>
      <c r="SY108" s="19" t="str">
        <f t="shared" ca="1" si="720"/>
        <v>-</v>
      </c>
      <c r="SZ108" s="19" t="str">
        <f t="shared" ca="1" si="720"/>
        <v>-</v>
      </c>
      <c r="TA108" s="19" t="str">
        <f t="shared" ca="1" si="720"/>
        <v>-</v>
      </c>
      <c r="TB108" s="19" t="str">
        <f t="shared" ca="1" si="720"/>
        <v>-</v>
      </c>
      <c r="TC108" s="19" t="str">
        <f t="shared" ca="1" si="503"/>
        <v>-</v>
      </c>
      <c r="TD108" s="19" t="str">
        <f t="shared" ca="1" si="727"/>
        <v>-</v>
      </c>
      <c r="TE108" s="19" t="str">
        <f t="shared" ca="1" si="727"/>
        <v>-</v>
      </c>
      <c r="TF108" s="19" t="str">
        <f t="shared" ca="1" si="727"/>
        <v>-</v>
      </c>
      <c r="TG108" s="19" t="str">
        <f t="shared" ca="1" si="727"/>
        <v>-</v>
      </c>
      <c r="TH108" s="19" t="str">
        <f t="shared" ca="1" si="727"/>
        <v>-</v>
      </c>
      <c r="TI108" s="19" t="str">
        <f t="shared" ca="1" si="727"/>
        <v>-</v>
      </c>
      <c r="TJ108" s="19" t="str">
        <f t="shared" ca="1" si="727"/>
        <v>-</v>
      </c>
      <c r="TK108" s="19" t="str">
        <f t="shared" ca="1" si="727"/>
        <v>-</v>
      </c>
      <c r="TL108" s="19" t="str">
        <f t="shared" ca="1" si="727"/>
        <v>-</v>
      </c>
      <c r="TM108" s="19" t="str">
        <f t="shared" ca="1" si="728"/>
        <v>-</v>
      </c>
      <c r="TN108" s="19" t="str">
        <f t="shared" ca="1" si="728"/>
        <v>-</v>
      </c>
      <c r="TO108" s="19" t="str">
        <f t="shared" ca="1" si="728"/>
        <v>-</v>
      </c>
      <c r="TP108" s="19" t="str">
        <f t="shared" ca="1" si="728"/>
        <v>-</v>
      </c>
      <c r="TQ108" s="19" t="str">
        <f t="shared" ca="1" si="728"/>
        <v>-</v>
      </c>
      <c r="TR108" s="19" t="str">
        <f t="shared" ca="1" si="728"/>
        <v>-</v>
      </c>
      <c r="TS108" s="19" t="str">
        <f t="shared" ca="1" si="727"/>
        <v>-</v>
      </c>
      <c r="TT108" s="19" t="str">
        <f t="shared" ca="1" si="727"/>
        <v>-</v>
      </c>
      <c r="TU108" s="19" t="str">
        <f t="shared" ca="1" si="727"/>
        <v>-</v>
      </c>
      <c r="TV108" s="19" t="str">
        <f t="shared" ca="1" si="727"/>
        <v>-</v>
      </c>
      <c r="TW108" s="19" t="str">
        <f t="shared" ca="1" si="727"/>
        <v>-</v>
      </c>
      <c r="TX108" s="19" t="str">
        <f t="shared" ca="1" si="727"/>
        <v>-</v>
      </c>
      <c r="TY108" s="19" t="str">
        <f t="shared" ref="TY108:UN127" ca="1" si="829">OFFSET(TY$5,$B108,0)</f>
        <v>-</v>
      </c>
      <c r="TZ108" s="19" t="str">
        <f t="shared" ca="1" si="829"/>
        <v>-</v>
      </c>
      <c r="UA108" s="19" t="str">
        <f t="shared" ca="1" si="829"/>
        <v>-</v>
      </c>
      <c r="UB108" s="19" t="str">
        <f t="shared" ca="1" si="829"/>
        <v>-</v>
      </c>
      <c r="UC108" s="19" t="str">
        <f t="shared" ca="1" si="829"/>
        <v>-</v>
      </c>
      <c r="UD108" s="19" t="str">
        <f t="shared" ca="1" si="829"/>
        <v>-</v>
      </c>
      <c r="UE108" s="19" t="str">
        <f t="shared" ca="1" si="829"/>
        <v>-</v>
      </c>
      <c r="UF108" s="19" t="str">
        <f t="shared" ca="1" si="829"/>
        <v>-</v>
      </c>
      <c r="UG108" s="19" t="str">
        <f t="shared" ca="1" si="829"/>
        <v>-</v>
      </c>
      <c r="UH108" s="19" t="str">
        <f t="shared" ca="1" si="829"/>
        <v>-</v>
      </c>
      <c r="UI108" s="19" t="str">
        <f t="shared" ca="1" si="829"/>
        <v>-</v>
      </c>
      <c r="UJ108" s="19" t="str">
        <f t="shared" ca="1" si="829"/>
        <v>-</v>
      </c>
      <c r="UK108" s="19" t="str">
        <f t="shared" ca="1" si="829"/>
        <v>-</v>
      </c>
      <c r="UL108" s="19" t="str">
        <f t="shared" ca="1" si="829"/>
        <v>-</v>
      </c>
      <c r="UM108" s="19" t="str">
        <f t="shared" ca="1" si="508"/>
        <v>-</v>
      </c>
      <c r="UN108" s="19" t="str">
        <f t="shared" ca="1" si="508"/>
        <v>-</v>
      </c>
      <c r="UO108" s="19" t="str">
        <f t="shared" ca="1" si="508"/>
        <v>-</v>
      </c>
      <c r="UP108" s="19" t="str">
        <f t="shared" ca="1" si="508"/>
        <v>-</v>
      </c>
      <c r="UQ108" s="19" t="str">
        <f t="shared" ca="1" si="508"/>
        <v>-</v>
      </c>
      <c r="UR108" s="19" t="str">
        <f t="shared" ca="1" si="508"/>
        <v>-</v>
      </c>
      <c r="US108" s="12" t="b">
        <f t="shared" ca="1" si="509"/>
        <v>1</v>
      </c>
      <c r="UT108" s="19" t="str">
        <f t="shared" ref="UT108:WQ111" ca="1" si="830">OFFSET(UT$5,$B108,0)</f>
        <v>-</v>
      </c>
      <c r="UU108" s="19" t="str">
        <f t="shared" ca="1" si="830"/>
        <v>-</v>
      </c>
      <c r="UV108" s="19" t="str">
        <f t="shared" ca="1" si="830"/>
        <v>-</v>
      </c>
      <c r="UW108" s="19" t="str">
        <f t="shared" ca="1" si="830"/>
        <v>-</v>
      </c>
      <c r="UX108" s="19" t="str">
        <f t="shared" ca="1" si="830"/>
        <v>-</v>
      </c>
      <c r="UY108" s="19" t="str">
        <f t="shared" ca="1" si="830"/>
        <v>-</v>
      </c>
      <c r="UZ108" s="19" t="str">
        <f t="shared" ca="1" si="830"/>
        <v>-</v>
      </c>
      <c r="VA108" s="19" t="str">
        <f t="shared" ca="1" si="830"/>
        <v>-</v>
      </c>
      <c r="VB108" s="19" t="str">
        <f t="shared" ca="1" si="830"/>
        <v>-</v>
      </c>
      <c r="VC108" s="19" t="str">
        <f t="shared" ca="1" si="830"/>
        <v>-</v>
      </c>
      <c r="VD108" s="19" t="str">
        <f t="shared" ca="1" si="830"/>
        <v>-</v>
      </c>
      <c r="VE108" s="19" t="str">
        <f t="shared" ca="1" si="830"/>
        <v>-</v>
      </c>
      <c r="VF108" s="19" t="str">
        <f t="shared" ca="1" si="830"/>
        <v>-</v>
      </c>
      <c r="VG108" s="19" t="str">
        <f t="shared" ca="1" si="830"/>
        <v>-</v>
      </c>
      <c r="VH108" s="19" t="str">
        <f t="shared" ca="1" si="830"/>
        <v>-</v>
      </c>
      <c r="VI108" s="19" t="str">
        <f t="shared" ca="1" si="830"/>
        <v>-</v>
      </c>
      <c r="VJ108" s="19" t="str">
        <f t="shared" ca="1" si="830"/>
        <v>-</v>
      </c>
      <c r="VK108" s="19" t="str">
        <f t="shared" ca="1" si="830"/>
        <v>-</v>
      </c>
      <c r="VL108" s="19" t="str">
        <f t="shared" ca="1" si="830"/>
        <v>-</v>
      </c>
      <c r="VM108" s="19" t="str">
        <f t="shared" ca="1" si="830"/>
        <v>-</v>
      </c>
      <c r="VN108" s="19" t="str">
        <f t="shared" ca="1" si="830"/>
        <v>-</v>
      </c>
      <c r="VO108" s="19" t="str">
        <f t="shared" ca="1" si="830"/>
        <v>-</v>
      </c>
      <c r="VP108" s="19" t="str">
        <f t="shared" ca="1" si="830"/>
        <v>-</v>
      </c>
      <c r="VQ108" s="19" t="str">
        <f t="shared" ca="1" si="830"/>
        <v>-</v>
      </c>
      <c r="VR108" s="19" t="str">
        <f t="shared" ca="1" si="830"/>
        <v>-</v>
      </c>
      <c r="VS108" s="19" t="str">
        <f t="shared" ca="1" si="830"/>
        <v>-</v>
      </c>
      <c r="VT108" s="19" t="str">
        <f t="shared" ca="1" si="830"/>
        <v>-</v>
      </c>
      <c r="VU108" s="19" t="str">
        <f t="shared" ca="1" si="830"/>
        <v>-</v>
      </c>
      <c r="VV108" s="19" t="str">
        <f t="shared" ca="1" si="830"/>
        <v>-</v>
      </c>
      <c r="VW108" s="19" t="str">
        <f t="shared" ca="1" si="830"/>
        <v>-</v>
      </c>
      <c r="VX108" s="19" t="str">
        <f t="shared" ca="1" si="830"/>
        <v>-</v>
      </c>
      <c r="VY108" s="19" t="str">
        <f t="shared" ca="1" si="830"/>
        <v>-</v>
      </c>
      <c r="VZ108" s="19" t="str">
        <f t="shared" ca="1" si="830"/>
        <v>-</v>
      </c>
      <c r="WA108" s="19" t="str">
        <f t="shared" ca="1" si="830"/>
        <v>-</v>
      </c>
      <c r="WB108" s="19" t="str">
        <f t="shared" ca="1" si="830"/>
        <v>-</v>
      </c>
      <c r="WC108" s="19" t="str">
        <f t="shared" ca="1" si="830"/>
        <v>-</v>
      </c>
      <c r="WD108" s="19" t="str">
        <f t="shared" ca="1" si="830"/>
        <v>-</v>
      </c>
      <c r="WE108" s="19" t="str">
        <f t="shared" ca="1" si="830"/>
        <v>-</v>
      </c>
      <c r="WF108" s="19" t="str">
        <f t="shared" ca="1" si="830"/>
        <v>-</v>
      </c>
      <c r="WG108" s="19" t="str">
        <f t="shared" ca="1" si="830"/>
        <v>-</v>
      </c>
      <c r="WH108" s="19" t="str">
        <f t="shared" ca="1" si="830"/>
        <v>-</v>
      </c>
      <c r="WI108" s="19" t="str">
        <f t="shared" ca="1" si="830"/>
        <v>-</v>
      </c>
      <c r="WJ108" s="19" t="str">
        <f t="shared" ca="1" si="830"/>
        <v>-</v>
      </c>
      <c r="WK108" s="19" t="str">
        <f t="shared" ca="1" si="830"/>
        <v>-</v>
      </c>
      <c r="WL108" s="19" t="str">
        <f t="shared" ca="1" si="830"/>
        <v>-</v>
      </c>
      <c r="WM108" s="19" t="str">
        <f t="shared" ca="1" si="830"/>
        <v>-</v>
      </c>
      <c r="WN108" s="19" t="str">
        <f t="shared" ca="1" si="830"/>
        <v>-</v>
      </c>
      <c r="WO108" s="19" t="str">
        <f t="shared" ca="1" si="830"/>
        <v>-</v>
      </c>
      <c r="WP108" s="19" t="str">
        <f t="shared" ca="1" si="830"/>
        <v>-</v>
      </c>
      <c r="WQ108" s="19" t="str">
        <f t="shared" ca="1" si="830"/>
        <v>-</v>
      </c>
      <c r="WR108" s="19" t="str">
        <f t="shared" ca="1" si="803"/>
        <v>-</v>
      </c>
      <c r="WS108" s="19" t="str">
        <f t="shared" ca="1" si="803"/>
        <v>-</v>
      </c>
      <c r="WT108" s="19" t="str">
        <f t="shared" ca="1" si="803"/>
        <v>-</v>
      </c>
      <c r="WU108" s="19" t="str">
        <f t="shared" ca="1" si="803"/>
        <v>-</v>
      </c>
      <c r="WV108" s="19" t="str">
        <f t="shared" ca="1" si="803"/>
        <v>-</v>
      </c>
      <c r="WW108" s="19" t="str">
        <f t="shared" ca="1" si="803"/>
        <v>-</v>
      </c>
      <c r="WX108" s="19" t="str">
        <f t="shared" ca="1" si="803"/>
        <v>-</v>
      </c>
      <c r="WY108" s="19" t="str">
        <f t="shared" ca="1" si="803"/>
        <v>-</v>
      </c>
      <c r="WZ108" s="19" t="str">
        <f t="shared" ca="1" si="803"/>
        <v>-</v>
      </c>
      <c r="XA108" s="19" t="str">
        <f t="shared" ca="1" si="803"/>
        <v>-</v>
      </c>
      <c r="XB108" s="19" t="str">
        <f t="shared" ca="1" si="803"/>
        <v>-</v>
      </c>
      <c r="XC108" s="19">
        <f t="shared" ca="1" si="716"/>
        <v>0</v>
      </c>
      <c r="XD108" s="599">
        <v>0</v>
      </c>
    </row>
    <row r="109" spans="1:628" hidden="1" outlineLevel="3">
      <c r="A109" s="20">
        <f t="shared" si="790"/>
        <v>104</v>
      </c>
      <c r="B109" s="213">
        <f t="shared" ca="1" si="699"/>
        <v>103</v>
      </c>
      <c r="C109">
        <f>203</f>
        <v>203</v>
      </c>
      <c r="D109" s="531" t="str">
        <f t="shared" ref="D109:D172" ca="1" si="831">INDEX(i.Region_Desc,$N109,1)</f>
        <v>GSW</v>
      </c>
      <c r="E109" s="532" t="b">
        <f t="shared" ca="1" si="660"/>
        <v>1</v>
      </c>
      <c r="F109" t="b">
        <v>0</v>
      </c>
      <c r="G109" t="b">
        <f t="shared" ca="1" si="661"/>
        <v>1</v>
      </c>
      <c r="H109" s="227">
        <f t="shared" ca="1" si="554"/>
        <v>43</v>
      </c>
      <c r="I109" s="227">
        <f t="shared" ca="1" si="737"/>
        <v>1</v>
      </c>
      <c r="J109" s="227">
        <f t="shared" ca="1" si="737"/>
        <v>0</v>
      </c>
      <c r="K109" s="227" t="str">
        <f t="shared" ca="1" si="737"/>
        <v/>
      </c>
      <c r="L109" s="227">
        <f t="shared" ca="1" si="737"/>
        <v>1</v>
      </c>
      <c r="M109" s="227">
        <f t="shared" ca="1" si="513"/>
        <v>2</v>
      </c>
      <c r="N109" s="227">
        <f t="shared" ca="1" si="513"/>
        <v>2</v>
      </c>
      <c r="O109" s="227">
        <f t="shared" ca="1" si="514"/>
        <v>2</v>
      </c>
      <c r="P109" s="227">
        <f t="shared" ca="1" si="794"/>
        <v>3</v>
      </c>
      <c r="Q109" s="227">
        <f t="shared" ca="1" si="516"/>
        <v>2</v>
      </c>
      <c r="R109" s="114">
        <f t="shared" ca="1" si="767"/>
        <v>0</v>
      </c>
      <c r="S109" s="227">
        <f t="shared" ca="1" si="516"/>
        <v>0</v>
      </c>
      <c r="T109" s="227">
        <f t="shared" ca="1" si="516"/>
        <v>0</v>
      </c>
      <c r="U109" s="227">
        <f t="shared" ca="1" si="516"/>
        <v>0</v>
      </c>
      <c r="V109" s="227">
        <f t="shared" ca="1" si="516"/>
        <v>0</v>
      </c>
      <c r="W109" s="227">
        <f t="shared" ca="1" si="794"/>
        <v>0</v>
      </c>
      <c r="X109" s="227">
        <f t="shared" ca="1" si="517"/>
        <v>1</v>
      </c>
      <c r="Y109" s="227">
        <f t="shared" ca="1" si="794"/>
        <v>1</v>
      </c>
      <c r="Z109" s="227">
        <f t="shared" ca="1" si="794"/>
        <v>1</v>
      </c>
      <c r="AA109" s="264"/>
      <c r="AB109" s="264"/>
      <c r="AC109" s="264"/>
      <c r="AD109" s="264"/>
      <c r="AE109" s="264"/>
      <c r="AF109" s="227">
        <f t="shared" ca="1" si="518"/>
        <v>0</v>
      </c>
      <c r="AG109" s="264"/>
      <c r="AH109" s="227">
        <f t="shared" ca="1" si="795"/>
        <v>0</v>
      </c>
      <c r="AI109" s="227">
        <f t="shared" ca="1" si="795"/>
        <v>0</v>
      </c>
      <c r="AJ109" s="227">
        <f t="shared" ca="1" si="795"/>
        <v>0</v>
      </c>
      <c r="AK109" s="266">
        <f t="shared" ca="1" si="707"/>
        <v>2</v>
      </c>
      <c r="AL109" s="266">
        <f t="shared" ca="1" si="796"/>
        <v>0</v>
      </c>
      <c r="AM109" s="266">
        <f t="shared" ca="1" si="796"/>
        <v>2</v>
      </c>
      <c r="AN109" s="266">
        <f t="shared" ca="1" si="797"/>
        <v>0</v>
      </c>
      <c r="AO109" s="134">
        <f t="shared" ref="AO109:AO172" ca="1" si="832">INDEX(i.StdELMan,($N109-1)*12+($O109-1)*3+$P109,AO$27)</f>
        <v>2</v>
      </c>
      <c r="AP109" s="134">
        <f ca="1">INDEX(CHOOSE($P109,DataAutumn!i.AdultDrys,DataWinter!i.AdultDrys,DataSpring!i.AdultDrys),1,$O109)</f>
        <v>3</v>
      </c>
      <c r="AQ109" s="5">
        <f t="shared" ca="1" si="768"/>
        <v>2</v>
      </c>
      <c r="AR109" s="5">
        <f t="shared" ca="1" si="768"/>
        <v>0</v>
      </c>
      <c r="AS109" s="5">
        <f t="shared" ref="AS109:AS172" ca="1" si="833">INDEX(i.StdELMan,($N109-1)*12+($O109-1)*3+$P109,AS$26)</f>
        <v>6</v>
      </c>
      <c r="AT109">
        <f t="shared" ca="1" si="439"/>
        <v>0</v>
      </c>
      <c r="AW109" s="353" t="str">
        <f t="shared" ca="1" si="769"/>
        <v>TemplateFe 00043 GSW MWM     TOL204 Scan2 CFS RR+01% PI00% GP100% WP100% MP100% (T_F33N11L11)</v>
      </c>
      <c r="AX109" s="9" t="str">
        <f ca="1">IF(COUNTIF(AW$5:AW109,AW109)=1,"-","Dup")</f>
        <v>-</v>
      </c>
      <c r="AY109" s="9"/>
      <c r="AZ109" s="19" t="b">
        <f t="shared" ca="1" si="548"/>
        <v>0</v>
      </c>
      <c r="BA109" s="19" t="b">
        <f t="shared" ca="1" si="548"/>
        <v>0</v>
      </c>
      <c r="BB109" s="19" t="b">
        <f t="shared" ca="1" si="548"/>
        <v>0</v>
      </c>
      <c r="BC109" s="19" t="b">
        <f t="shared" ca="1" si="787"/>
        <v>0</v>
      </c>
      <c r="BD109" s="19" t="b">
        <f t="shared" ca="1" si="739"/>
        <v>0</v>
      </c>
      <c r="BE109" s="19" t="b">
        <f t="shared" ca="1" si="739"/>
        <v>0</v>
      </c>
      <c r="BF109" s="19" t="b">
        <f t="shared" ca="1" si="548"/>
        <v>0</v>
      </c>
      <c r="BG109" s="19" t="b">
        <f t="shared" ca="1" si="548"/>
        <v>0</v>
      </c>
      <c r="BH109" s="19" t="b">
        <f t="shared" ca="1" si="548"/>
        <v>0</v>
      </c>
      <c r="BI109" s="9"/>
      <c r="BJ109" s="19" t="b">
        <f t="shared" ca="1" si="718"/>
        <v>1</v>
      </c>
      <c r="BK109" s="19" t="str">
        <f t="shared" ca="1" si="718"/>
        <v>-</v>
      </c>
      <c r="BL109" s="19" t="str">
        <f t="shared" ca="1" si="718"/>
        <v>-</v>
      </c>
      <c r="BM109" s="19" t="str">
        <f t="shared" ca="1" si="718"/>
        <v>-</v>
      </c>
      <c r="BN109" s="19" t="b">
        <f t="shared" ca="1" si="718"/>
        <v>0</v>
      </c>
      <c r="BO109" s="19">
        <f t="shared" ca="1" si="770"/>
        <v>0</v>
      </c>
      <c r="BP109" s="19" t="str">
        <f t="shared" ca="1" si="718"/>
        <v>-</v>
      </c>
      <c r="BQ109" s="19" t="str">
        <f t="shared" ca="1" si="729"/>
        <v>-</v>
      </c>
      <c r="BR109" s="19" t="b">
        <f t="shared" ca="1" si="770"/>
        <v>1</v>
      </c>
      <c r="BS109" s="9"/>
      <c r="BT109" s="19" t="str">
        <f t="shared" ca="1" si="443"/>
        <v>-</v>
      </c>
      <c r="BU109" s="5" t="str">
        <f t="shared" ca="1" si="771"/>
        <v>-</v>
      </c>
      <c r="BV109" s="5">
        <f t="shared" ca="1" si="772"/>
        <v>0</v>
      </c>
      <c r="BW109" s="5">
        <f t="shared" ca="1" si="772"/>
        <v>0</v>
      </c>
      <c r="BX109" s="19" t="str">
        <f t="shared" ca="1" si="773"/>
        <v>-</v>
      </c>
      <c r="BY109" s="19" t="str">
        <f t="shared" ca="1" si="773"/>
        <v>-</v>
      </c>
      <c r="BZ109" s="19" t="str">
        <f t="shared" ca="1" si="773"/>
        <v>-</v>
      </c>
      <c r="CA109" s="5" t="str">
        <f t="shared" ca="1" si="774"/>
        <v>-</v>
      </c>
      <c r="CB109" s="5">
        <f t="shared" ca="1" si="775"/>
        <v>0</v>
      </c>
      <c r="CC109" s="5">
        <f t="shared" ca="1" si="775"/>
        <v>0</v>
      </c>
      <c r="CD109" s="19" t="str">
        <f t="shared" ca="1" si="449"/>
        <v>-</v>
      </c>
      <c r="CE109" s="5" t="str">
        <f t="shared" ca="1" si="776"/>
        <v>-</v>
      </c>
      <c r="CF109" s="5">
        <f t="shared" ca="1" si="777"/>
        <v>0</v>
      </c>
      <c r="CG109" s="19" t="str">
        <f t="shared" ca="1" si="778"/>
        <v>-</v>
      </c>
      <c r="CH109" s="19" t="str">
        <f t="shared" ca="1" si="778"/>
        <v>-</v>
      </c>
      <c r="CI109" s="5">
        <f t="shared" ca="1" si="453"/>
        <v>0</v>
      </c>
      <c r="CJ109" s="19" t="str">
        <f t="shared" ca="1" si="778"/>
        <v>-</v>
      </c>
      <c r="CK109" s="5" t="str">
        <f t="shared" ca="1" si="779"/>
        <v>-</v>
      </c>
      <c r="CL109" s="5">
        <f t="shared" ca="1" si="780"/>
        <v>0</v>
      </c>
      <c r="CM109" s="5">
        <f t="shared" ca="1" si="780"/>
        <v>0</v>
      </c>
      <c r="CN109" s="9"/>
      <c r="CO109" s="19" t="str">
        <f t="shared" ca="1" si="730"/>
        <v>-</v>
      </c>
      <c r="CP109" s="19" t="str">
        <f t="shared" ca="1" si="730"/>
        <v>-</v>
      </c>
      <c r="CQ109" s="19">
        <f t="shared" ca="1" si="457"/>
        <v>1</v>
      </c>
      <c r="CR109" s="19" t="str">
        <f t="shared" ca="1" si="457"/>
        <v>-</v>
      </c>
      <c r="CS109" s="19" t="str">
        <f t="shared" ca="1" si="730"/>
        <v>-</v>
      </c>
      <c r="CT109" s="19" t="str">
        <f t="shared" ca="1" si="730"/>
        <v>-</v>
      </c>
      <c r="CU109" s="19" t="str">
        <f t="shared" ca="1" si="730"/>
        <v>-</v>
      </c>
      <c r="CV109" s="19" t="str">
        <f t="shared" ca="1" si="730"/>
        <v>-</v>
      </c>
      <c r="CW109" s="19" t="str">
        <f t="shared" ca="1" si="730"/>
        <v>-</v>
      </c>
      <c r="CX109" s="19" t="str">
        <f t="shared" ca="1" si="730"/>
        <v>-</v>
      </c>
      <c r="CY109" s="19" t="str">
        <f t="shared" ca="1" si="730"/>
        <v>-</v>
      </c>
      <c r="CZ109" s="19" t="str">
        <f t="shared" ca="1" si="730"/>
        <v>-</v>
      </c>
      <c r="DA109" s="19" t="str">
        <f t="shared" ca="1" si="781"/>
        <v>-</v>
      </c>
      <c r="DB109" s="19" t="str">
        <f t="shared" ca="1" si="781"/>
        <v>-</v>
      </c>
      <c r="DC109" s="19" t="str">
        <f t="shared" ca="1" si="781"/>
        <v>-</v>
      </c>
      <c r="DD109" s="19" t="str">
        <f t="shared" ca="1" si="781"/>
        <v>-</v>
      </c>
      <c r="DE109" s="19" t="str">
        <f t="shared" ca="1" si="781"/>
        <v>-</v>
      </c>
      <c r="DF109" s="19" t="str">
        <f t="shared" ca="1" si="781"/>
        <v>-</v>
      </c>
      <c r="DG109" s="19" t="str">
        <f t="shared" ca="1" si="781"/>
        <v>-</v>
      </c>
      <c r="DH109" s="19" t="str">
        <f t="shared" ca="1" si="781"/>
        <v>-</v>
      </c>
      <c r="DI109" s="19" t="str">
        <f t="shared" ca="1" si="781"/>
        <v>-</v>
      </c>
      <c r="DJ109" s="9"/>
      <c r="DK109" s="19" t="b">
        <f t="shared" ca="1" si="710"/>
        <v>1</v>
      </c>
      <c r="DL109" s="19" t="b">
        <f t="shared" ca="1" si="710"/>
        <v>1</v>
      </c>
      <c r="DM109" s="19" t="b">
        <f t="shared" ca="1" si="710"/>
        <v>1</v>
      </c>
      <c r="DN109" s="583">
        <f t="shared" ca="1" si="711"/>
        <v>2232010000</v>
      </c>
      <c r="DO109" s="19" t="b">
        <f t="shared" ca="1" si="710"/>
        <v>1</v>
      </c>
      <c r="DP109" s="19">
        <f t="shared" ca="1" si="710"/>
        <v>0</v>
      </c>
      <c r="DQ109" s="19" t="b">
        <f t="shared" ca="1" si="710"/>
        <v>0</v>
      </c>
      <c r="DR109" s="583">
        <f t="shared" ca="1" si="702"/>
        <v>223201000042</v>
      </c>
      <c r="DS109" s="430">
        <f t="shared" ca="1" si="740"/>
        <v>652</v>
      </c>
      <c r="DT109" s="430">
        <f t="shared" ca="1" si="740"/>
        <v>686</v>
      </c>
      <c r="DU109" s="430">
        <f t="shared" ca="1" si="740"/>
        <v>721</v>
      </c>
      <c r="DV109" s="142">
        <f t="shared" ca="1" si="741"/>
        <v>378</v>
      </c>
      <c r="DW109" s="142">
        <f t="shared" ca="1" si="741"/>
        <v>413</v>
      </c>
      <c r="DX109" s="142">
        <f t="shared" ca="1" si="741"/>
        <v>448</v>
      </c>
      <c r="DY109" s="19" t="str">
        <f t="shared" ca="1" si="534"/>
        <v>-</v>
      </c>
      <c r="DZ109" s="19" t="str">
        <f t="shared" ca="1" si="805"/>
        <v>-</v>
      </c>
      <c r="EA109" s="19" t="str">
        <f t="shared" ca="1" si="805"/>
        <v>-</v>
      </c>
      <c r="EB109" s="19" t="str">
        <f t="shared" ca="1" si="805"/>
        <v>-</v>
      </c>
      <c r="EC109" s="19" t="str">
        <f t="shared" ca="1" si="805"/>
        <v>-</v>
      </c>
      <c r="ED109" s="19" t="str">
        <f t="shared" ca="1" si="805"/>
        <v>-</v>
      </c>
      <c r="EE109" s="12">
        <v>1</v>
      </c>
      <c r="EF109" s="12">
        <v>1</v>
      </c>
      <c r="EG109" s="19">
        <f t="shared" ca="1" si="550"/>
        <v>0</v>
      </c>
      <c r="EH109" s="19" t="str">
        <f t="shared" ca="1" si="806"/>
        <v>-</v>
      </c>
      <c r="EI109" s="19" t="str">
        <f t="shared" ca="1" si="806"/>
        <v>-</v>
      </c>
      <c r="EJ109" s="19" t="str">
        <f t="shared" ca="1" si="782"/>
        <v>-</v>
      </c>
      <c r="EK109" s="19" t="str">
        <f t="shared" ca="1" si="782"/>
        <v>-</v>
      </c>
      <c r="EL109" s="19" t="str">
        <f t="shared" ca="1" si="782"/>
        <v>-</v>
      </c>
      <c r="EM109" s="19">
        <f t="shared" ca="1" si="807"/>
        <v>0</v>
      </c>
      <c r="EN109" s="19" t="str">
        <f t="shared" ca="1" si="807"/>
        <v>-</v>
      </c>
      <c r="EO109" s="19" t="str">
        <f t="shared" ca="1" si="807"/>
        <v>-</v>
      </c>
      <c r="EP109" s="19" t="str">
        <f t="shared" ca="1" si="723"/>
        <v>-</v>
      </c>
      <c r="EQ109" s="227">
        <f t="shared" ref="EQ109:EQ135" ca="1" si="834">OFFSET(EQ109,-1,0)</f>
        <v>1</v>
      </c>
      <c r="ER109" s="227">
        <f t="shared" ca="1" si="703"/>
        <v>1</v>
      </c>
      <c r="ES109" s="9"/>
      <c r="ET109" s="19" t="str">
        <f t="shared" ca="1" si="804"/>
        <v>-</v>
      </c>
      <c r="EU109" s="19" t="str">
        <f t="shared" ca="1" si="804"/>
        <v>-</v>
      </c>
      <c r="EV109" s="19" t="str">
        <f t="shared" ca="1" si="804"/>
        <v>-</v>
      </c>
      <c r="EW109" s="19" t="str">
        <f t="shared" ca="1" si="804"/>
        <v>-</v>
      </c>
      <c r="EX109" s="19" t="str">
        <f t="shared" ca="1" si="804"/>
        <v>-</v>
      </c>
      <c r="EY109" s="19" t="str">
        <f t="shared" ca="1" si="804"/>
        <v>-</v>
      </c>
      <c r="EZ109" s="19" t="str">
        <f t="shared" ca="1" si="804"/>
        <v>-</v>
      </c>
      <c r="FA109" s="19" t="str">
        <f t="shared" ca="1" si="804"/>
        <v>-</v>
      </c>
      <c r="FB109" s="19" t="str">
        <f t="shared" ca="1" si="804"/>
        <v>-</v>
      </c>
      <c r="FC109" s="19" t="str">
        <f t="shared" ca="1" si="804"/>
        <v>-</v>
      </c>
      <c r="FD109" s="19" t="str">
        <f t="shared" ca="1" si="804"/>
        <v>-</v>
      </c>
      <c r="FE109" s="19" t="str">
        <f t="shared" ca="1" si="804"/>
        <v>-</v>
      </c>
      <c r="FF109" s="19">
        <f t="shared" ca="1" si="808"/>
        <v>0</v>
      </c>
      <c r="FG109" s="19">
        <f t="shared" ca="1" si="808"/>
        <v>0</v>
      </c>
      <c r="FH109" s="19">
        <f t="shared" ca="1" si="808"/>
        <v>0</v>
      </c>
      <c r="FI109" s="114">
        <f t="shared" ca="1" si="809"/>
        <v>0</v>
      </c>
      <c r="FJ109" s="114">
        <f t="shared" ca="1" si="809"/>
        <v>0</v>
      </c>
      <c r="FK109" s="114">
        <f t="shared" ca="1" si="809"/>
        <v>0</v>
      </c>
      <c r="FL109" s="114">
        <f t="shared" ca="1" si="809"/>
        <v>0</v>
      </c>
      <c r="FM109" s="114">
        <f t="shared" ca="1" si="809"/>
        <v>0</v>
      </c>
      <c r="FN109" s="536">
        <f t="shared" ca="1" si="668"/>
        <v>0</v>
      </c>
      <c r="FO109" s="114">
        <f t="shared" ca="1" si="810"/>
        <v>0</v>
      </c>
      <c r="FP109" s="114">
        <f t="shared" ca="1" si="810"/>
        <v>0</v>
      </c>
      <c r="FQ109" s="114">
        <f t="shared" ca="1" si="810"/>
        <v>0</v>
      </c>
      <c r="FR109" s="114">
        <f t="shared" ca="1" si="810"/>
        <v>0</v>
      </c>
      <c r="FS109" s="114">
        <f t="shared" ca="1" si="810"/>
        <v>0</v>
      </c>
      <c r="FT109" s="536">
        <f t="shared" ca="1" si="670"/>
        <v>0</v>
      </c>
      <c r="FU109" s="114">
        <f t="shared" ca="1" si="811"/>
        <v>0</v>
      </c>
      <c r="FV109" s="114">
        <f t="shared" ca="1" si="811"/>
        <v>0</v>
      </c>
      <c r="FW109" s="114">
        <f t="shared" ca="1" si="811"/>
        <v>0</v>
      </c>
      <c r="FX109" s="114">
        <f t="shared" ca="1" si="811"/>
        <v>0</v>
      </c>
      <c r="FY109" s="114">
        <f t="shared" ca="1" si="811"/>
        <v>0</v>
      </c>
      <c r="FZ109" s="536">
        <f t="shared" ca="1" si="672"/>
        <v>0</v>
      </c>
      <c r="GA109" s="114">
        <f t="shared" ca="1" si="812"/>
        <v>0</v>
      </c>
      <c r="GB109" s="114">
        <f t="shared" ca="1" si="812"/>
        <v>0</v>
      </c>
      <c r="GC109" s="114">
        <f t="shared" ca="1" si="812"/>
        <v>0</v>
      </c>
      <c r="GD109" s="114">
        <f t="shared" ca="1" si="812"/>
        <v>0</v>
      </c>
      <c r="GE109" s="114">
        <f t="shared" ca="1" si="812"/>
        <v>0</v>
      </c>
      <c r="GF109" s="536">
        <f t="shared" ca="1" si="674"/>
        <v>0</v>
      </c>
      <c r="GG109" s="114">
        <f t="shared" ca="1" si="813"/>
        <v>0</v>
      </c>
      <c r="GH109" s="114">
        <f t="shared" ca="1" si="813"/>
        <v>0</v>
      </c>
      <c r="GI109" s="114">
        <f t="shared" ca="1" si="813"/>
        <v>0</v>
      </c>
      <c r="GJ109" s="114">
        <f t="shared" ca="1" si="813"/>
        <v>0</v>
      </c>
      <c r="GK109" s="114">
        <f t="shared" ca="1" si="813"/>
        <v>0</v>
      </c>
      <c r="GL109" s="536">
        <f t="shared" ca="1" si="676"/>
        <v>0</v>
      </c>
      <c r="GM109" s="114">
        <f t="shared" ca="1" si="814"/>
        <v>0</v>
      </c>
      <c r="GN109" s="114">
        <f t="shared" ca="1" si="814"/>
        <v>0</v>
      </c>
      <c r="GO109" s="114">
        <f t="shared" ca="1" si="814"/>
        <v>0</v>
      </c>
      <c r="GP109" s="114">
        <f t="shared" ca="1" si="814"/>
        <v>0</v>
      </c>
      <c r="GQ109" s="114">
        <f t="shared" ca="1" si="814"/>
        <v>0</v>
      </c>
      <c r="GR109" s="536">
        <f t="shared" ca="1" si="678"/>
        <v>0</v>
      </c>
      <c r="GS109" s="115">
        <f t="shared" ca="1" si="815"/>
        <v>0</v>
      </c>
      <c r="GT109" s="115">
        <f t="shared" ca="1" si="815"/>
        <v>0</v>
      </c>
      <c r="GU109" s="115">
        <f t="shared" ca="1" si="815"/>
        <v>0</v>
      </c>
      <c r="GV109" s="115">
        <f t="shared" ca="1" si="815"/>
        <v>0</v>
      </c>
      <c r="GW109" s="553">
        <f t="shared" ca="1" si="816"/>
        <v>0</v>
      </c>
      <c r="GX109" s="553">
        <f t="shared" ca="1" si="816"/>
        <v>0</v>
      </c>
      <c r="GY109" s="553">
        <f t="shared" ca="1" si="816"/>
        <v>0</v>
      </c>
      <c r="GZ109" s="553">
        <f t="shared" ca="1" si="816"/>
        <v>0</v>
      </c>
      <c r="HA109" s="553">
        <f t="shared" ca="1" si="816"/>
        <v>0</v>
      </c>
      <c r="HB109" s="553">
        <f t="shared" ca="1" si="816"/>
        <v>0</v>
      </c>
      <c r="HC109" s="553">
        <f t="shared" ca="1" si="816"/>
        <v>0</v>
      </c>
      <c r="HD109" s="553">
        <f t="shared" ca="1" si="816"/>
        <v>0</v>
      </c>
      <c r="HE109" s="553">
        <f t="shared" ca="1" si="816"/>
        <v>0</v>
      </c>
      <c r="HF109" s="553">
        <f t="shared" ca="1" si="816"/>
        <v>0</v>
      </c>
      <c r="HG109" s="553">
        <f t="shared" ca="1" si="817"/>
        <v>0</v>
      </c>
      <c r="HH109" s="553">
        <f t="shared" ca="1" si="817"/>
        <v>0</v>
      </c>
      <c r="HI109" s="553">
        <f t="shared" ca="1" si="817"/>
        <v>0</v>
      </c>
      <c r="HJ109" s="553">
        <f t="shared" ca="1" si="817"/>
        <v>0</v>
      </c>
      <c r="HK109" s="553">
        <f t="shared" ca="1" si="817"/>
        <v>0</v>
      </c>
      <c r="HL109" s="553">
        <f t="shared" ca="1" si="817"/>
        <v>0</v>
      </c>
      <c r="HM109" s="553">
        <f t="shared" ca="1" si="817"/>
        <v>0</v>
      </c>
      <c r="HN109" s="553">
        <f t="shared" ca="1" si="817"/>
        <v>0</v>
      </c>
      <c r="HO109" s="553">
        <f t="shared" ca="1" si="817"/>
        <v>0</v>
      </c>
      <c r="HP109" s="553">
        <f t="shared" ca="1" si="817"/>
        <v>0</v>
      </c>
      <c r="HQ109" s="19">
        <f t="shared" ca="1" si="682"/>
        <v>0</v>
      </c>
      <c r="HR109" s="114">
        <f t="shared" ca="1" si="818"/>
        <v>0</v>
      </c>
      <c r="HS109" s="114">
        <f t="shared" ca="1" si="818"/>
        <v>0</v>
      </c>
      <c r="HT109" s="114">
        <f t="shared" ca="1" si="818"/>
        <v>0</v>
      </c>
      <c r="HU109" s="114">
        <f t="shared" ca="1" si="818"/>
        <v>0</v>
      </c>
      <c r="HV109" s="114">
        <f t="shared" ca="1" si="818"/>
        <v>0</v>
      </c>
      <c r="HW109" s="536">
        <f t="shared" ca="1" si="684"/>
        <v>0</v>
      </c>
      <c r="HX109" s="114">
        <f t="shared" ca="1" si="819"/>
        <v>0</v>
      </c>
      <c r="HY109" s="114">
        <f t="shared" ca="1" si="819"/>
        <v>0</v>
      </c>
      <c r="HZ109" s="114">
        <f t="shared" ca="1" si="819"/>
        <v>0</v>
      </c>
      <c r="IA109" s="114">
        <f t="shared" ca="1" si="819"/>
        <v>0</v>
      </c>
      <c r="IB109" s="114">
        <f t="shared" ca="1" si="819"/>
        <v>0</v>
      </c>
      <c r="IC109" s="536">
        <f t="shared" ca="1" si="686"/>
        <v>0</v>
      </c>
      <c r="ID109" s="114">
        <f t="shared" ca="1" si="820"/>
        <v>0</v>
      </c>
      <c r="IE109" s="114">
        <f t="shared" ca="1" si="820"/>
        <v>0</v>
      </c>
      <c r="IF109" s="114">
        <f t="shared" ca="1" si="820"/>
        <v>0</v>
      </c>
      <c r="IG109" s="114">
        <f t="shared" ca="1" si="820"/>
        <v>0</v>
      </c>
      <c r="IH109" s="114">
        <f t="shared" ca="1" si="820"/>
        <v>0</v>
      </c>
      <c r="II109" s="536">
        <f t="shared" ca="1" si="688"/>
        <v>0</v>
      </c>
      <c r="IJ109" s="114">
        <f t="shared" ca="1" si="821"/>
        <v>0</v>
      </c>
      <c r="IK109" s="114">
        <f t="shared" ca="1" si="821"/>
        <v>0</v>
      </c>
      <c r="IL109" s="114">
        <f t="shared" ca="1" si="821"/>
        <v>0</v>
      </c>
      <c r="IM109" s="114">
        <f t="shared" ca="1" si="821"/>
        <v>0</v>
      </c>
      <c r="IN109" s="114">
        <f t="shared" ca="1" si="821"/>
        <v>0</v>
      </c>
      <c r="IO109" s="536">
        <f t="shared" ca="1" si="690"/>
        <v>0</v>
      </c>
      <c r="IP109" s="114">
        <f t="shared" ca="1" si="822"/>
        <v>0</v>
      </c>
      <c r="IQ109" s="114">
        <f t="shared" ca="1" si="822"/>
        <v>0</v>
      </c>
      <c r="IR109" s="114">
        <f t="shared" ca="1" si="822"/>
        <v>0</v>
      </c>
      <c r="IS109" s="114">
        <f t="shared" ca="1" si="822"/>
        <v>0</v>
      </c>
      <c r="IT109" s="114">
        <f t="shared" ca="1" si="822"/>
        <v>0</v>
      </c>
      <c r="IU109" s="536">
        <f t="shared" ca="1" si="692"/>
        <v>0</v>
      </c>
      <c r="IV109" s="114">
        <f t="shared" ca="1" si="823"/>
        <v>0</v>
      </c>
      <c r="IW109" s="114">
        <f t="shared" ca="1" si="823"/>
        <v>0</v>
      </c>
      <c r="IX109" s="114">
        <f t="shared" ca="1" si="823"/>
        <v>0</v>
      </c>
      <c r="IY109" s="114">
        <f t="shared" ca="1" si="823"/>
        <v>0</v>
      </c>
      <c r="IZ109" s="114">
        <f t="shared" ca="1" si="823"/>
        <v>0</v>
      </c>
      <c r="JA109" s="536">
        <f t="shared" ca="1" si="694"/>
        <v>0</v>
      </c>
      <c r="JB109" s="115">
        <f t="shared" ca="1" si="824"/>
        <v>-1.25</v>
      </c>
      <c r="JC109" s="115">
        <f t="shared" ca="1" si="824"/>
        <v>0</v>
      </c>
      <c r="JD109" s="115">
        <f t="shared" ca="1" si="824"/>
        <v>0</v>
      </c>
      <c r="JE109" s="115">
        <f t="shared" ca="1" si="824"/>
        <v>0</v>
      </c>
      <c r="JF109" s="553">
        <f t="shared" ca="1" si="825"/>
        <v>0</v>
      </c>
      <c r="JG109" s="553">
        <f t="shared" ca="1" si="825"/>
        <v>0</v>
      </c>
      <c r="JH109" s="553">
        <f t="shared" ca="1" si="825"/>
        <v>0</v>
      </c>
      <c r="JI109" s="553">
        <f t="shared" ca="1" si="825"/>
        <v>0</v>
      </c>
      <c r="JJ109" s="553">
        <f t="shared" ca="1" si="825"/>
        <v>0</v>
      </c>
      <c r="JK109" s="553">
        <f t="shared" ca="1" si="825"/>
        <v>0</v>
      </c>
      <c r="JL109" s="553">
        <f t="shared" ca="1" si="825"/>
        <v>0</v>
      </c>
      <c r="JM109" s="553">
        <f t="shared" ca="1" si="825"/>
        <v>0</v>
      </c>
      <c r="JN109" s="553">
        <f t="shared" ca="1" si="825"/>
        <v>0</v>
      </c>
      <c r="JO109" s="553">
        <f t="shared" ca="1" si="825"/>
        <v>0</v>
      </c>
      <c r="JP109" s="553">
        <f t="shared" ca="1" si="826"/>
        <v>0</v>
      </c>
      <c r="JQ109" s="553">
        <f t="shared" ca="1" si="826"/>
        <v>0</v>
      </c>
      <c r="JR109" s="553">
        <f t="shared" ca="1" si="826"/>
        <v>0</v>
      </c>
      <c r="JS109" s="553">
        <f t="shared" ca="1" si="826"/>
        <v>0</v>
      </c>
      <c r="JT109" s="553">
        <f t="shared" ca="1" si="826"/>
        <v>0</v>
      </c>
      <c r="JU109" s="553">
        <f t="shared" ca="1" si="826"/>
        <v>0</v>
      </c>
      <c r="JV109" s="553">
        <f t="shared" ca="1" si="826"/>
        <v>0</v>
      </c>
      <c r="JW109" s="553">
        <f t="shared" ca="1" si="826"/>
        <v>0</v>
      </c>
      <c r="JX109" s="553">
        <f t="shared" ca="1" si="826"/>
        <v>0</v>
      </c>
      <c r="JY109" s="553">
        <f t="shared" ca="1" si="826"/>
        <v>0</v>
      </c>
      <c r="JZ109" s="19">
        <f t="shared" ca="1" si="791"/>
        <v>0</v>
      </c>
      <c r="KA109" s="5">
        <f t="shared" ref="KA109:KA172" ca="1" si="835">INDEX(i.TOL,$P109,KA$26)</f>
        <v>67</v>
      </c>
      <c r="KB109" s="9"/>
      <c r="KC109" s="5">
        <f t="shared" ca="1" si="758"/>
        <v>1</v>
      </c>
      <c r="KD109" s="5" t="b">
        <f t="shared" ca="1" si="758"/>
        <v>0</v>
      </c>
      <c r="KE109" s="19">
        <f t="shared" ca="1" si="713"/>
        <v>0</v>
      </c>
      <c r="KF109" s="5">
        <f t="shared" ca="1" si="783"/>
        <v>0</v>
      </c>
      <c r="KG109" s="5">
        <f t="shared" ref="KG109:KG172" ca="1" si="836">INDEX(i.dryman,($AP109-1)*4+$AO109,KG$26)</f>
        <v>1.2500000000000001E-2</v>
      </c>
      <c r="KH109" s="19">
        <f t="shared" ref="KH109:KV172" ca="1" si="837">OFFSET(KH$5,$B109,0)</f>
        <v>0</v>
      </c>
      <c r="KI109" s="19">
        <f t="shared" ca="1" si="837"/>
        <v>0</v>
      </c>
      <c r="KJ109" s="19" t="str">
        <f t="shared" ca="1" si="837"/>
        <v>-</v>
      </c>
      <c r="KK109" s="19" t="str">
        <f t="shared" ca="1" si="731"/>
        <v>-</v>
      </c>
      <c r="KL109" s="19" t="str">
        <f t="shared" ca="1" si="731"/>
        <v>-</v>
      </c>
      <c r="KM109" s="19" t="str">
        <f t="shared" ca="1" si="731"/>
        <v>-</v>
      </c>
      <c r="KN109" s="19" t="str">
        <f t="shared" ca="1" si="731"/>
        <v>-</v>
      </c>
      <c r="KO109" s="19" t="str">
        <f t="shared" ca="1" si="731"/>
        <v>-</v>
      </c>
      <c r="KP109" s="19" t="str">
        <f t="shared" ca="1" si="731"/>
        <v>-</v>
      </c>
      <c r="KQ109" s="19" t="str">
        <f t="shared" ca="1" si="731"/>
        <v>-</v>
      </c>
      <c r="KR109" s="19" t="str">
        <f t="shared" ca="1" si="731"/>
        <v>-</v>
      </c>
      <c r="KS109" s="19" t="str">
        <f t="shared" ca="1" si="731"/>
        <v>-</v>
      </c>
      <c r="KT109" s="19" t="str">
        <f t="shared" ca="1" si="731"/>
        <v>-</v>
      </c>
      <c r="KU109" s="19" t="str">
        <f t="shared" ca="1" si="731"/>
        <v>-</v>
      </c>
      <c r="KV109" s="19" t="str">
        <f t="shared" ca="1" si="731"/>
        <v>-</v>
      </c>
      <c r="KW109" s="19">
        <f t="shared" ca="1" si="785"/>
        <v>1</v>
      </c>
      <c r="KX109" s="19">
        <f t="shared" ca="1" si="713"/>
        <v>0</v>
      </c>
      <c r="KY109" s="19">
        <f t="shared" ca="1" si="478"/>
        <v>1</v>
      </c>
      <c r="KZ109" s="19">
        <f t="shared" ca="1" si="785"/>
        <v>1</v>
      </c>
      <c r="LA109" s="19">
        <f t="shared" ca="1" si="785"/>
        <v>1</v>
      </c>
      <c r="LB109" s="19">
        <f t="shared" ca="1" si="785"/>
        <v>1</v>
      </c>
      <c r="LC109" s="19">
        <f t="shared" ca="1" si="785"/>
        <v>0</v>
      </c>
      <c r="LD109" s="19">
        <f t="shared" ca="1" si="785"/>
        <v>1</v>
      </c>
      <c r="LE109" s="19">
        <f t="shared" ca="1" si="785"/>
        <v>0</v>
      </c>
      <c r="LF109" s="19">
        <f t="shared" ca="1" si="785"/>
        <v>0</v>
      </c>
      <c r="LG109" s="19">
        <f t="shared" ca="1" si="759"/>
        <v>1</v>
      </c>
      <c r="LH109" s="19">
        <f t="shared" ca="1" si="759"/>
        <v>0</v>
      </c>
      <c r="LI109" s="19">
        <f t="shared" ca="1" si="759"/>
        <v>0</v>
      </c>
      <c r="LJ109" s="19">
        <f t="shared" ca="1" si="759"/>
        <v>0</v>
      </c>
      <c r="LK109" s="19">
        <f t="shared" ca="1" si="759"/>
        <v>0</v>
      </c>
      <c r="LL109" s="19">
        <f t="shared" ca="1" si="759"/>
        <v>1</v>
      </c>
      <c r="LM109" s="19">
        <f t="shared" ca="1" si="759"/>
        <v>0</v>
      </c>
      <c r="LN109" s="19">
        <f t="shared" ca="1" si="759"/>
        <v>1</v>
      </c>
      <c r="LO109" s="19">
        <f t="shared" ca="1" si="713"/>
        <v>0</v>
      </c>
      <c r="LP109" s="19">
        <f t="shared" ca="1" si="713"/>
        <v>0</v>
      </c>
      <c r="LQ109" s="19">
        <f t="shared" ca="1" si="713"/>
        <v>0</v>
      </c>
      <c r="LR109" s="19">
        <f t="shared" ca="1" si="713"/>
        <v>0</v>
      </c>
      <c r="LS109" s="19">
        <f t="shared" ca="1" si="713"/>
        <v>0</v>
      </c>
      <c r="LT109" s="19">
        <f t="shared" ca="1" si="713"/>
        <v>0</v>
      </c>
      <c r="LU109" s="19">
        <f t="shared" ca="1" si="713"/>
        <v>0</v>
      </c>
      <c r="LV109" s="19">
        <f t="shared" ca="1" si="713"/>
        <v>0</v>
      </c>
      <c r="LW109" s="19">
        <f t="shared" ca="1" si="713"/>
        <v>0</v>
      </c>
      <c r="LX109" s="19">
        <f t="shared" ca="1" si="792"/>
        <v>0</v>
      </c>
      <c r="LY109" s="19">
        <f t="shared" ca="1" si="792"/>
        <v>0</v>
      </c>
      <c r="LZ109" s="19">
        <f t="shared" ca="1" si="792"/>
        <v>0</v>
      </c>
      <c r="MA109" s="19">
        <f t="shared" ca="1" si="792"/>
        <v>0</v>
      </c>
      <c r="MB109" s="19">
        <f t="shared" ca="1" si="792"/>
        <v>0</v>
      </c>
      <c r="MC109" s="19">
        <f t="shared" ca="1" si="792"/>
        <v>0</v>
      </c>
      <c r="MD109" s="19">
        <f t="shared" ca="1" si="792"/>
        <v>0</v>
      </c>
      <c r="ME109" s="19">
        <f t="shared" ca="1" si="792"/>
        <v>0</v>
      </c>
      <c r="MF109" s="19">
        <f t="shared" ca="1" si="792"/>
        <v>0</v>
      </c>
      <c r="MG109" s="19">
        <f t="shared" ca="1" si="799"/>
        <v>0</v>
      </c>
      <c r="MH109" s="19">
        <f t="shared" ca="1" si="799"/>
        <v>0</v>
      </c>
      <c r="MI109" s="19">
        <f t="shared" ca="1" si="799"/>
        <v>0</v>
      </c>
      <c r="MJ109" s="5">
        <f t="shared" ca="1" si="761"/>
        <v>0</v>
      </c>
      <c r="MK109" s="5">
        <f t="shared" ca="1" si="761"/>
        <v>6.25E-2</v>
      </c>
      <c r="ML109" s="5">
        <f t="shared" ca="1" si="761"/>
        <v>6.25E-2</v>
      </c>
      <c r="MM109" s="5">
        <f t="shared" ca="1" si="761"/>
        <v>6.25E-2</v>
      </c>
      <c r="MN109" s="19">
        <f t="shared" ca="1" si="799"/>
        <v>0</v>
      </c>
      <c r="MO109" s="19">
        <f t="shared" ca="1" si="799"/>
        <v>0</v>
      </c>
      <c r="MP109" s="19">
        <f t="shared" ca="1" si="799"/>
        <v>0</v>
      </c>
      <c r="MQ109" s="19">
        <f t="shared" ca="1" si="799"/>
        <v>0</v>
      </c>
      <c r="MR109" s="19">
        <f t="shared" ca="1" si="799"/>
        <v>0</v>
      </c>
      <c r="MS109" s="19">
        <f t="shared" ca="1" si="799"/>
        <v>0</v>
      </c>
      <c r="MT109" s="19">
        <f t="shared" ca="1" si="799"/>
        <v>0</v>
      </c>
      <c r="MU109" s="19">
        <f t="shared" ca="1" si="799"/>
        <v>1</v>
      </c>
      <c r="MV109" s="19">
        <f t="shared" ca="1" si="762"/>
        <v>0</v>
      </c>
      <c r="MW109" s="19">
        <f t="shared" ca="1" si="762"/>
        <v>0</v>
      </c>
      <c r="MX109" s="19">
        <f t="shared" ca="1" si="762"/>
        <v>0</v>
      </c>
      <c r="MY109" s="19">
        <f t="shared" ca="1" si="799"/>
        <v>0</v>
      </c>
      <c r="MZ109" s="19">
        <f t="shared" ca="1" si="799"/>
        <v>1</v>
      </c>
      <c r="NA109" s="9"/>
      <c r="NB109" s="5" t="b">
        <f t="shared" ca="1" si="784"/>
        <v>0</v>
      </c>
      <c r="NC109" s="19" t="str">
        <f t="shared" ca="1" si="373"/>
        <v>-</v>
      </c>
      <c r="ND109" s="19" t="str">
        <f t="shared" ca="1" si="373"/>
        <v>-</v>
      </c>
      <c r="NE109" s="5" t="b">
        <f t="shared" ca="1" si="763"/>
        <v>0</v>
      </c>
      <c r="NF109" s="5" t="b">
        <f t="shared" ca="1" si="763"/>
        <v>0</v>
      </c>
      <c r="NG109" s="5" t="b">
        <f t="shared" ca="1" si="763"/>
        <v>1</v>
      </c>
      <c r="NH109" s="134">
        <f t="shared" ca="1" si="764"/>
        <v>2</v>
      </c>
      <c r="NI109" s="134">
        <f t="shared" ca="1" si="764"/>
        <v>2</v>
      </c>
      <c r="NJ109" s="5" t="b">
        <f t="shared" ca="1" si="800"/>
        <v>0</v>
      </c>
      <c r="NK109" s="5" t="b">
        <f t="shared" ca="1" si="800"/>
        <v>1</v>
      </c>
      <c r="NL109" s="5" t="b">
        <f t="shared" ca="1" si="800"/>
        <v>1</v>
      </c>
      <c r="NM109" s="5" t="b">
        <f t="shared" ca="1" si="800"/>
        <v>0</v>
      </c>
      <c r="NN109" s="5">
        <f t="shared" ca="1" si="788"/>
        <v>1</v>
      </c>
      <c r="NO109" s="5">
        <f t="shared" ca="1" si="788"/>
        <v>0</v>
      </c>
      <c r="NP109" s="5" t="b">
        <f t="shared" ca="1" si="612"/>
        <v>0</v>
      </c>
      <c r="NQ109" s="5" t="str" cm="1">
        <f t="array" aca="1" ref="NQ109" ca="1">IF(OR(NR109:NY109&lt;&gt;"-"),TRUE,"-")</f>
        <v>-</v>
      </c>
      <c r="NR109" s="19" t="str">
        <f t="shared" ca="1" si="632"/>
        <v>-</v>
      </c>
      <c r="NS109" s="19" t="str">
        <f t="shared" ca="1" si="632"/>
        <v>-</v>
      </c>
      <c r="NT109" s="19" t="str">
        <f t="shared" ca="1" si="632"/>
        <v>-</v>
      </c>
      <c r="NU109" s="19" t="str">
        <f t="shared" ca="1" si="632"/>
        <v>-</v>
      </c>
      <c r="NV109" s="19" t="str">
        <f t="shared" ca="1" si="632"/>
        <v>-</v>
      </c>
      <c r="NW109" s="19" t="str">
        <f t="shared" ca="1" si="632"/>
        <v>-</v>
      </c>
      <c r="NX109" s="19" t="str">
        <f t="shared" ca="1" si="632"/>
        <v>-</v>
      </c>
      <c r="NY109" s="19" t="str">
        <f t="shared" ca="1" si="632"/>
        <v>-</v>
      </c>
      <c r="NZ109" s="5" t="b">
        <f t="array" aca="1" ref="NZ109" ca="1">IF(OR(OA109:OG109&lt;&gt;"-"),TRUE,"-")</f>
        <v>1</v>
      </c>
      <c r="OA109" s="19">
        <f t="shared" ca="1" si="732"/>
        <v>0</v>
      </c>
      <c r="OB109" s="19">
        <f t="shared" ca="1" si="732"/>
        <v>999999</v>
      </c>
      <c r="OC109" s="19">
        <f t="shared" ca="1" si="732"/>
        <v>999999</v>
      </c>
      <c r="OD109" s="19">
        <f t="shared" ca="1" si="732"/>
        <v>999999</v>
      </c>
      <c r="OE109" s="19">
        <f t="shared" ca="1" si="732"/>
        <v>999999</v>
      </c>
      <c r="OF109" s="19">
        <f t="shared" ca="1" si="732"/>
        <v>999999</v>
      </c>
      <c r="OG109" s="19">
        <f t="shared" ca="1" si="732"/>
        <v>999999</v>
      </c>
      <c r="OH109" s="5" t="str">
        <f t="array" aca="1" ref="OH109" ca="1">IF(OR(OI109:OJ109&lt;&gt;"-"),TRUE,"-")</f>
        <v>-</v>
      </c>
      <c r="OI109" s="19" t="str">
        <f t="shared" ca="1" si="626"/>
        <v>-</v>
      </c>
      <c r="OJ109" s="19" t="str">
        <f t="shared" ca="1" si="626"/>
        <v>-</v>
      </c>
      <c r="OK109" s="19" t="b">
        <f t="shared" ca="1" si="732"/>
        <v>1</v>
      </c>
      <c r="OL109" s="19">
        <f t="shared" ca="1" si="732"/>
        <v>0</v>
      </c>
      <c r="OM109" s="5" t="str">
        <f t="shared" ca="1" si="765"/>
        <v>-</v>
      </c>
      <c r="ON109" s="5" t="str">
        <f t="shared" ca="1" si="765"/>
        <v>-</v>
      </c>
      <c r="OO109" s="5" t="str">
        <f t="shared" ca="1" si="765"/>
        <v>-</v>
      </c>
      <c r="OP109" s="5" t="str">
        <f t="shared" ca="1" si="765"/>
        <v>-</v>
      </c>
      <c r="OQ109" s="19" t="str">
        <f t="shared" ca="1" si="386"/>
        <v>-</v>
      </c>
      <c r="OR109" s="19" t="str">
        <f t="shared" ca="1" si="386"/>
        <v>-</v>
      </c>
      <c r="OS109" s="19" t="str">
        <f t="shared" ca="1" si="386"/>
        <v>-</v>
      </c>
      <c r="OT109" s="19" t="str">
        <f t="shared" ca="1" si="386"/>
        <v>-</v>
      </c>
      <c r="OU109" s="19">
        <f t="shared" ca="1" si="386"/>
        <v>0</v>
      </c>
      <c r="OV109" s="19" t="str">
        <f t="shared" ca="1" si="386"/>
        <v>-</v>
      </c>
      <c r="OW109" s="5" t="str">
        <f t="shared" ca="1" si="801"/>
        <v>-</v>
      </c>
      <c r="OX109" s="5">
        <f t="shared" ca="1" si="801"/>
        <v>500</v>
      </c>
      <c r="OY109" s="5">
        <f t="shared" ca="1" si="801"/>
        <v>500</v>
      </c>
      <c r="OZ109" s="5" t="str">
        <f t="shared" ca="1" si="801"/>
        <v>-</v>
      </c>
      <c r="PA109" s="5" t="str">
        <f t="shared" ca="1" si="801"/>
        <v>-</v>
      </c>
      <c r="PB109" s="5" t="str">
        <f t="shared" ca="1" si="801"/>
        <v>-</v>
      </c>
      <c r="PC109" s="5">
        <f t="shared" ref="PC109:PC172" ca="1" si="838">INDEX(i.conservation,$AF109+1,$P109)</f>
        <v>1.5</v>
      </c>
      <c r="PD109" s="9"/>
      <c r="PE109" s="19">
        <f t="shared" ca="1" si="714"/>
        <v>50</v>
      </c>
      <c r="PF109" s="19">
        <f t="shared" ca="1" si="715"/>
        <v>50</v>
      </c>
      <c r="PG109" s="19">
        <f t="shared" ca="1" si="715"/>
        <v>50</v>
      </c>
      <c r="PH109" s="19">
        <f t="shared" ca="1" si="715"/>
        <v>50</v>
      </c>
      <c r="PI109" s="19">
        <f t="shared" ca="1" si="698"/>
        <v>1</v>
      </c>
      <c r="PJ109" s="5">
        <f t="shared" ref="PJ109:PJ172" ca="1" si="839">INDEX(i.MeatPrices,$Z109,PJ$26)</f>
        <v>1</v>
      </c>
      <c r="PK109" s="19">
        <f t="shared" ca="1" si="494"/>
        <v>1</v>
      </c>
      <c r="PL109" s="9"/>
      <c r="PM109" s="19" t="b">
        <f t="shared" ca="1" si="786"/>
        <v>0</v>
      </c>
      <c r="PN109" s="19" t="b">
        <f t="shared" ca="1" si="786"/>
        <v>0</v>
      </c>
      <c r="PO109" s="19">
        <f t="shared" ca="1" si="715"/>
        <v>1</v>
      </c>
      <c r="PP109" s="19">
        <f t="shared" ca="1" si="715"/>
        <v>1</v>
      </c>
      <c r="PQ109" s="19">
        <f t="shared" ca="1" si="715"/>
        <v>1</v>
      </c>
      <c r="PR109" s="19">
        <f t="shared" ref="PP109:PV110" ca="1" si="840">OFFSET(PR$5,$B109,0)</f>
        <v>1</v>
      </c>
      <c r="PS109" s="19">
        <f t="shared" ca="1" si="840"/>
        <v>1</v>
      </c>
      <c r="PT109" s="19">
        <f t="shared" ca="1" si="840"/>
        <v>1</v>
      </c>
      <c r="PU109" s="19">
        <f t="shared" ca="1" si="840"/>
        <v>1</v>
      </c>
      <c r="PV109" s="19">
        <f t="shared" ca="1" si="840"/>
        <v>1</v>
      </c>
      <c r="PW109" s="19">
        <f t="shared" ca="1" si="715"/>
        <v>1</v>
      </c>
      <c r="PX109" s="9"/>
      <c r="PY109" s="12" t="str">
        <f t="shared" ref="PY109:PY172" ca="1" si="841">IF($P109=PY$30,TRUE,"-")</f>
        <v>-</v>
      </c>
      <c r="PZ109" s="19" t="str">
        <f t="shared" ref="PZ109:QQ124" ca="1" si="842">OFFSET(PZ$5,$B109,0)</f>
        <v>-</v>
      </c>
      <c r="QA109" s="19" t="str">
        <f t="shared" ca="1" si="842"/>
        <v>-</v>
      </c>
      <c r="QB109" s="19" t="str">
        <f t="shared" ca="1" si="498"/>
        <v>-</v>
      </c>
      <c r="QC109" s="19" t="str">
        <f t="shared" ca="1" si="842"/>
        <v>-</v>
      </c>
      <c r="QD109" s="19" t="str">
        <f t="shared" ca="1" si="499"/>
        <v>-</v>
      </c>
      <c r="QE109" s="19" t="str">
        <f t="shared" ca="1" si="842"/>
        <v>-</v>
      </c>
      <c r="QF109" s="19" t="str">
        <f t="shared" ca="1" si="842"/>
        <v>-</v>
      </c>
      <c r="QG109" s="19" t="str">
        <f t="shared" ca="1" si="842"/>
        <v>-</v>
      </c>
      <c r="QH109" s="19" t="str">
        <f t="shared" ca="1" si="842"/>
        <v>-</v>
      </c>
      <c r="QI109" s="19" t="str">
        <f t="shared" ca="1" si="842"/>
        <v>-</v>
      </c>
      <c r="QJ109" s="19" t="str">
        <f t="shared" ca="1" si="842"/>
        <v>-</v>
      </c>
      <c r="QK109" s="19" t="str">
        <f t="shared" ca="1" si="842"/>
        <v>-</v>
      </c>
      <c r="QL109" s="19" t="str">
        <f t="shared" ca="1" si="842"/>
        <v>-</v>
      </c>
      <c r="QM109" s="19" t="str">
        <f t="shared" ca="1" si="842"/>
        <v>-</v>
      </c>
      <c r="QN109" s="19" t="str">
        <f t="shared" ca="1" si="842"/>
        <v>-</v>
      </c>
      <c r="QO109" s="19" t="str">
        <f t="shared" ca="1" si="842"/>
        <v>-</v>
      </c>
      <c r="QP109" s="19" t="str">
        <f t="shared" ca="1" si="842"/>
        <v>-</v>
      </c>
      <c r="QQ109" s="19" t="str">
        <f t="shared" ca="1" si="842"/>
        <v>-</v>
      </c>
      <c r="QR109" s="19" t="str">
        <f t="shared" ca="1" si="828"/>
        <v>-</v>
      </c>
      <c r="QS109" s="19" t="str">
        <f t="shared" ca="1" si="828"/>
        <v>-</v>
      </c>
      <c r="QT109" s="19" t="str">
        <f t="shared" ca="1" si="828"/>
        <v>-</v>
      </c>
      <c r="QU109" s="19" t="str">
        <f t="shared" ca="1" si="828"/>
        <v>-</v>
      </c>
      <c r="QV109" s="19" t="str">
        <f t="shared" ca="1" si="828"/>
        <v>-</v>
      </c>
      <c r="QW109" s="19" t="str">
        <f t="shared" ca="1" si="828"/>
        <v>-</v>
      </c>
      <c r="QX109" s="19" t="str">
        <f t="shared" ca="1" si="828"/>
        <v>-</v>
      </c>
      <c r="QY109" s="19" t="str">
        <f t="shared" ca="1" si="828"/>
        <v>-</v>
      </c>
      <c r="QZ109" s="19" t="str">
        <f t="shared" ca="1" si="828"/>
        <v>-</v>
      </c>
      <c r="RA109" s="19" t="str">
        <f t="shared" ca="1" si="828"/>
        <v>-</v>
      </c>
      <c r="RB109" s="19" t="str">
        <f t="shared" ca="1" si="828"/>
        <v>-</v>
      </c>
      <c r="RC109" s="19" t="str">
        <f t="shared" ca="1" si="828"/>
        <v>-</v>
      </c>
      <c r="RD109" s="19" t="str">
        <f t="shared" ca="1" si="735"/>
        <v>-</v>
      </c>
      <c r="RE109" s="19" t="str">
        <f t="shared" ca="1" si="735"/>
        <v>-</v>
      </c>
      <c r="RF109" s="19" t="str">
        <f t="shared" ca="1" si="735"/>
        <v>-</v>
      </c>
      <c r="RG109" s="19" t="str">
        <f t="shared" ca="1" si="735"/>
        <v>-</v>
      </c>
      <c r="RH109" s="19" t="str">
        <f t="shared" ca="1" si="735"/>
        <v>-</v>
      </c>
      <c r="RI109" s="19" t="str">
        <f t="shared" ca="1" si="828"/>
        <v>-</v>
      </c>
      <c r="RJ109" s="19" t="str">
        <f t="shared" ca="1" si="828"/>
        <v>-</v>
      </c>
      <c r="RK109" s="19" t="str">
        <f t="shared" ca="1" si="828"/>
        <v>-</v>
      </c>
      <c r="RL109" s="19" t="str">
        <f t="shared" ca="1" si="828"/>
        <v>-</v>
      </c>
      <c r="RM109" s="19" t="str">
        <f t="shared" ca="1" si="828"/>
        <v>-</v>
      </c>
      <c r="RN109" s="19" t="str">
        <f t="shared" ca="1" si="828"/>
        <v>-</v>
      </c>
      <c r="RO109" s="19" t="str">
        <f t="shared" ca="1" si="828"/>
        <v>-</v>
      </c>
      <c r="RP109" s="19" t="str">
        <f t="shared" ca="1" si="828"/>
        <v>-</v>
      </c>
      <c r="RQ109" s="19" t="str">
        <f t="shared" ca="1" si="827"/>
        <v>-</v>
      </c>
      <c r="RR109" s="19" t="str">
        <f t="shared" ca="1" si="827"/>
        <v>-</v>
      </c>
      <c r="RS109" s="19" t="str">
        <f t="shared" ca="1" si="827"/>
        <v>-</v>
      </c>
      <c r="RT109" s="19" t="str">
        <f t="shared" ca="1" si="827"/>
        <v>-</v>
      </c>
      <c r="RU109" s="19" t="str">
        <f t="shared" ca="1" si="827"/>
        <v>-</v>
      </c>
      <c r="RV109" s="19" t="str">
        <f t="shared" ca="1" si="827"/>
        <v>-</v>
      </c>
      <c r="RW109" s="19" t="str">
        <f t="shared" ca="1" si="827"/>
        <v>-</v>
      </c>
      <c r="RX109" s="19" t="str">
        <f t="shared" ca="1" si="827"/>
        <v>-</v>
      </c>
      <c r="RY109" s="19" t="str">
        <f t="shared" ca="1" si="827"/>
        <v>-</v>
      </c>
      <c r="RZ109" s="19" t="str">
        <f t="shared" ca="1" si="827"/>
        <v>-</v>
      </c>
      <c r="SA109" s="19" t="str">
        <f t="shared" ca="1" si="827"/>
        <v>-</v>
      </c>
      <c r="SB109" s="19" t="str">
        <f t="shared" ca="1" si="827"/>
        <v>-</v>
      </c>
      <c r="SC109" s="19" t="str">
        <f t="shared" ca="1" si="827"/>
        <v>-</v>
      </c>
      <c r="SD109" s="19" t="str">
        <f t="shared" ca="1" si="827"/>
        <v>-</v>
      </c>
      <c r="SE109" s="19" t="str">
        <f t="shared" ca="1" si="827"/>
        <v>-</v>
      </c>
      <c r="SF109" s="19" t="str">
        <f t="shared" ca="1" si="827"/>
        <v>-</v>
      </c>
      <c r="SG109" s="19" t="str">
        <f t="shared" ca="1" si="726"/>
        <v>-</v>
      </c>
      <c r="SH109" s="19" t="str">
        <f t="shared" ca="1" si="720"/>
        <v>-</v>
      </c>
      <c r="SI109" s="12" t="str">
        <f t="shared" ref="SI109:SI172" ca="1" si="843">IF($P109=SI$30,TRUE,"-")</f>
        <v>-</v>
      </c>
      <c r="SJ109" s="19" t="str">
        <f t="shared" ca="1" si="720"/>
        <v>-</v>
      </c>
      <c r="SK109" s="19" t="str">
        <f t="shared" ca="1" si="720"/>
        <v>-</v>
      </c>
      <c r="SL109" s="19" t="str">
        <f t="shared" ca="1" si="720"/>
        <v>-</v>
      </c>
      <c r="SM109" s="19" t="str">
        <f t="shared" ca="1" si="736"/>
        <v>-</v>
      </c>
      <c r="SN109" s="19" t="str">
        <f t="shared" ca="1" si="736"/>
        <v>-</v>
      </c>
      <c r="SO109" s="19" t="str">
        <f t="shared" ca="1" si="736"/>
        <v>-</v>
      </c>
      <c r="SP109" s="19" t="str">
        <f t="shared" ca="1" si="736"/>
        <v>-</v>
      </c>
      <c r="SQ109" s="19" t="str">
        <f t="shared" ca="1" si="736"/>
        <v>-</v>
      </c>
      <c r="SR109" s="19" t="str">
        <f t="shared" ca="1" si="736"/>
        <v>-</v>
      </c>
      <c r="SS109" s="19" t="str">
        <f t="shared" ca="1" si="720"/>
        <v>-</v>
      </c>
      <c r="ST109" s="19" t="str">
        <f t="shared" ca="1" si="720"/>
        <v>-</v>
      </c>
      <c r="SU109" s="19" t="str">
        <f t="shared" ca="1" si="720"/>
        <v>-</v>
      </c>
      <c r="SV109" s="19" t="str">
        <f t="shared" ca="1" si="720"/>
        <v>-</v>
      </c>
      <c r="SW109" s="19" t="str">
        <f t="shared" ca="1" si="720"/>
        <v>-</v>
      </c>
      <c r="SX109" s="19" t="str">
        <f t="shared" ca="1" si="720"/>
        <v>-</v>
      </c>
      <c r="SY109" s="19" t="str">
        <f t="shared" ca="1" si="720"/>
        <v>-</v>
      </c>
      <c r="SZ109" s="19" t="str">
        <f t="shared" ca="1" si="720"/>
        <v>-</v>
      </c>
      <c r="TA109" s="19" t="str">
        <f t="shared" ca="1" si="720"/>
        <v>-</v>
      </c>
      <c r="TB109" s="19" t="str">
        <f t="shared" ca="1" si="720"/>
        <v>-</v>
      </c>
      <c r="TC109" s="19" t="str">
        <f t="shared" ca="1" si="503"/>
        <v>-</v>
      </c>
      <c r="TD109" s="19" t="str">
        <f t="shared" ref="TD109:TY128" ca="1" si="844">OFFSET(TD$5,$B109,0)</f>
        <v>-</v>
      </c>
      <c r="TE109" s="19" t="str">
        <f t="shared" ca="1" si="844"/>
        <v>-</v>
      </c>
      <c r="TF109" s="19" t="str">
        <f t="shared" ca="1" si="844"/>
        <v>-</v>
      </c>
      <c r="TG109" s="19" t="str">
        <f t="shared" ca="1" si="844"/>
        <v>-</v>
      </c>
      <c r="TH109" s="19" t="str">
        <f t="shared" ca="1" si="844"/>
        <v>-</v>
      </c>
      <c r="TI109" s="19" t="str">
        <f t="shared" ca="1" si="844"/>
        <v>-</v>
      </c>
      <c r="TJ109" s="19" t="str">
        <f t="shared" ca="1" si="844"/>
        <v>-</v>
      </c>
      <c r="TK109" s="19" t="str">
        <f t="shared" ca="1" si="844"/>
        <v>-</v>
      </c>
      <c r="TL109" s="19" t="str">
        <f t="shared" ca="1" si="844"/>
        <v>-</v>
      </c>
      <c r="TM109" s="19" t="str">
        <f t="shared" ref="TM109:TR124" ca="1" si="845">OFFSET(TM$5,$B109,0)</f>
        <v>-</v>
      </c>
      <c r="TN109" s="19" t="str">
        <f t="shared" ca="1" si="845"/>
        <v>-</v>
      </c>
      <c r="TO109" s="19" t="str">
        <f t="shared" ca="1" si="845"/>
        <v>-</v>
      </c>
      <c r="TP109" s="19" t="str">
        <f t="shared" ca="1" si="845"/>
        <v>-</v>
      </c>
      <c r="TQ109" s="19" t="str">
        <f t="shared" ca="1" si="845"/>
        <v>-</v>
      </c>
      <c r="TR109" s="19" t="str">
        <f t="shared" ca="1" si="845"/>
        <v>-</v>
      </c>
      <c r="TS109" s="19" t="str">
        <f t="shared" ca="1" si="844"/>
        <v>-</v>
      </c>
      <c r="TT109" s="19" t="str">
        <f t="shared" ca="1" si="844"/>
        <v>-</v>
      </c>
      <c r="TU109" s="19" t="str">
        <f t="shared" ca="1" si="844"/>
        <v>-</v>
      </c>
      <c r="TV109" s="19" t="str">
        <f t="shared" ca="1" si="844"/>
        <v>-</v>
      </c>
      <c r="TW109" s="19" t="str">
        <f t="shared" ca="1" si="844"/>
        <v>-</v>
      </c>
      <c r="TX109" s="19" t="str">
        <f t="shared" ca="1" si="844"/>
        <v>-</v>
      </c>
      <c r="TY109" s="19" t="str">
        <f t="shared" ca="1" si="844"/>
        <v>-</v>
      </c>
      <c r="TZ109" s="19" t="str">
        <f t="shared" ca="1" si="829"/>
        <v>-</v>
      </c>
      <c r="UA109" s="19" t="str">
        <f t="shared" ca="1" si="829"/>
        <v>-</v>
      </c>
      <c r="UB109" s="19" t="str">
        <f t="shared" ca="1" si="829"/>
        <v>-</v>
      </c>
      <c r="UC109" s="19" t="str">
        <f t="shared" ca="1" si="829"/>
        <v>-</v>
      </c>
      <c r="UD109" s="19" t="str">
        <f t="shared" ca="1" si="829"/>
        <v>-</v>
      </c>
      <c r="UE109" s="19" t="str">
        <f t="shared" ca="1" si="829"/>
        <v>-</v>
      </c>
      <c r="UF109" s="19" t="str">
        <f t="shared" ca="1" si="829"/>
        <v>-</v>
      </c>
      <c r="UG109" s="19" t="str">
        <f t="shared" ca="1" si="829"/>
        <v>-</v>
      </c>
      <c r="UH109" s="19" t="str">
        <f t="shared" ca="1" si="829"/>
        <v>-</v>
      </c>
      <c r="UI109" s="19" t="str">
        <f t="shared" ca="1" si="829"/>
        <v>-</v>
      </c>
      <c r="UJ109" s="19" t="str">
        <f t="shared" ca="1" si="829"/>
        <v>-</v>
      </c>
      <c r="UK109" s="19" t="str">
        <f t="shared" ca="1" si="829"/>
        <v>-</v>
      </c>
      <c r="UL109" s="19" t="str">
        <f t="shared" ca="1" si="829"/>
        <v>-</v>
      </c>
      <c r="UM109" s="19" t="str">
        <f t="shared" ca="1" si="508"/>
        <v>-</v>
      </c>
      <c r="UN109" s="19" t="str">
        <f t="shared" ca="1" si="508"/>
        <v>-</v>
      </c>
      <c r="UO109" s="19" t="str">
        <f t="shared" ca="1" si="508"/>
        <v>-</v>
      </c>
      <c r="UP109" s="19" t="str">
        <f t="shared" ca="1" si="508"/>
        <v>-</v>
      </c>
      <c r="UQ109" s="19" t="str">
        <f t="shared" ca="1" si="508"/>
        <v>-</v>
      </c>
      <c r="UR109" s="19" t="str">
        <f t="shared" ca="1" si="508"/>
        <v>-</v>
      </c>
      <c r="US109" s="12" t="b">
        <f t="shared" ref="US109:US172" ca="1" si="846">IF($P109=US$30,TRUE,"-")</f>
        <v>1</v>
      </c>
      <c r="UT109" s="19" t="str">
        <f t="shared" ca="1" si="830"/>
        <v>-</v>
      </c>
      <c r="UU109" s="19" t="str">
        <f t="shared" ca="1" si="830"/>
        <v>-</v>
      </c>
      <c r="UV109" s="19" t="str">
        <f t="shared" ca="1" si="830"/>
        <v>-</v>
      </c>
      <c r="UW109" s="19" t="str">
        <f t="shared" ca="1" si="830"/>
        <v>-</v>
      </c>
      <c r="UX109" s="19" t="str">
        <f t="shared" ca="1" si="830"/>
        <v>-</v>
      </c>
      <c r="UY109" s="19" t="str">
        <f t="shared" ca="1" si="830"/>
        <v>-</v>
      </c>
      <c r="UZ109" s="19" t="str">
        <f t="shared" ca="1" si="830"/>
        <v>-</v>
      </c>
      <c r="VA109" s="19" t="str">
        <f t="shared" ca="1" si="830"/>
        <v>-</v>
      </c>
      <c r="VB109" s="19" t="str">
        <f t="shared" ca="1" si="830"/>
        <v>-</v>
      </c>
      <c r="VC109" s="19" t="str">
        <f t="shared" ca="1" si="830"/>
        <v>-</v>
      </c>
      <c r="VD109" s="19" t="str">
        <f t="shared" ca="1" si="830"/>
        <v>-</v>
      </c>
      <c r="VE109" s="19" t="str">
        <f t="shared" ca="1" si="830"/>
        <v>-</v>
      </c>
      <c r="VF109" s="19" t="str">
        <f t="shared" ca="1" si="830"/>
        <v>-</v>
      </c>
      <c r="VG109" s="19" t="str">
        <f t="shared" ca="1" si="830"/>
        <v>-</v>
      </c>
      <c r="VH109" s="19" t="str">
        <f t="shared" ca="1" si="830"/>
        <v>-</v>
      </c>
      <c r="VI109" s="19" t="str">
        <f t="shared" ca="1" si="830"/>
        <v>-</v>
      </c>
      <c r="VJ109" s="19" t="str">
        <f t="shared" ca="1" si="830"/>
        <v>-</v>
      </c>
      <c r="VK109" s="19" t="str">
        <f t="shared" ca="1" si="830"/>
        <v>-</v>
      </c>
      <c r="VL109" s="19" t="str">
        <f t="shared" ca="1" si="830"/>
        <v>-</v>
      </c>
      <c r="VM109" s="19" t="str">
        <f t="shared" ca="1" si="830"/>
        <v>-</v>
      </c>
      <c r="VN109" s="19" t="str">
        <f t="shared" ca="1" si="830"/>
        <v>-</v>
      </c>
      <c r="VO109" s="19" t="str">
        <f t="shared" ca="1" si="830"/>
        <v>-</v>
      </c>
      <c r="VP109" s="19" t="str">
        <f t="shared" ca="1" si="830"/>
        <v>-</v>
      </c>
      <c r="VQ109" s="19" t="str">
        <f t="shared" ca="1" si="830"/>
        <v>-</v>
      </c>
      <c r="VR109" s="19" t="str">
        <f t="shared" ca="1" si="830"/>
        <v>-</v>
      </c>
      <c r="VS109" s="19" t="str">
        <f t="shared" ca="1" si="830"/>
        <v>-</v>
      </c>
      <c r="VT109" s="19" t="str">
        <f t="shared" ca="1" si="830"/>
        <v>-</v>
      </c>
      <c r="VU109" s="19" t="str">
        <f t="shared" ca="1" si="830"/>
        <v>-</v>
      </c>
      <c r="VV109" s="19" t="str">
        <f t="shared" ca="1" si="830"/>
        <v>-</v>
      </c>
      <c r="VW109" s="19" t="str">
        <f t="shared" ca="1" si="830"/>
        <v>-</v>
      </c>
      <c r="VX109" s="19" t="str">
        <f t="shared" ca="1" si="830"/>
        <v>-</v>
      </c>
      <c r="VY109" s="19" t="str">
        <f t="shared" ca="1" si="830"/>
        <v>-</v>
      </c>
      <c r="VZ109" s="19" t="str">
        <f t="shared" ca="1" si="830"/>
        <v>-</v>
      </c>
      <c r="WA109" s="19" t="str">
        <f t="shared" ca="1" si="830"/>
        <v>-</v>
      </c>
      <c r="WB109" s="19" t="str">
        <f t="shared" ca="1" si="830"/>
        <v>-</v>
      </c>
      <c r="WC109" s="19" t="str">
        <f t="shared" ca="1" si="830"/>
        <v>-</v>
      </c>
      <c r="WD109" s="19" t="str">
        <f t="shared" ca="1" si="830"/>
        <v>-</v>
      </c>
      <c r="WE109" s="19" t="str">
        <f t="shared" ca="1" si="830"/>
        <v>-</v>
      </c>
      <c r="WF109" s="19" t="str">
        <f t="shared" ca="1" si="830"/>
        <v>-</v>
      </c>
      <c r="WG109" s="19" t="str">
        <f t="shared" ca="1" si="830"/>
        <v>-</v>
      </c>
      <c r="WH109" s="19" t="str">
        <f t="shared" ca="1" si="830"/>
        <v>-</v>
      </c>
      <c r="WI109" s="19" t="str">
        <f t="shared" ca="1" si="830"/>
        <v>-</v>
      </c>
      <c r="WJ109" s="19" t="str">
        <f t="shared" ca="1" si="830"/>
        <v>-</v>
      </c>
      <c r="WK109" s="19" t="str">
        <f t="shared" ca="1" si="830"/>
        <v>-</v>
      </c>
      <c r="WL109" s="19" t="str">
        <f t="shared" ca="1" si="830"/>
        <v>-</v>
      </c>
      <c r="WM109" s="19" t="str">
        <f t="shared" ca="1" si="830"/>
        <v>-</v>
      </c>
      <c r="WN109" s="19" t="str">
        <f t="shared" ca="1" si="830"/>
        <v>-</v>
      </c>
      <c r="WO109" s="19" t="str">
        <f t="shared" ca="1" si="830"/>
        <v>-</v>
      </c>
      <c r="WP109" s="19" t="str">
        <f t="shared" ca="1" si="830"/>
        <v>-</v>
      </c>
      <c r="WQ109" s="19" t="str">
        <f t="shared" ca="1" si="830"/>
        <v>-</v>
      </c>
      <c r="WR109" s="19" t="str">
        <f t="shared" ca="1" si="803"/>
        <v>-</v>
      </c>
      <c r="WS109" s="19" t="str">
        <f t="shared" ca="1" si="803"/>
        <v>-</v>
      </c>
      <c r="WT109" s="19" t="str">
        <f t="shared" ca="1" si="803"/>
        <v>-</v>
      </c>
      <c r="WU109" s="19" t="str">
        <f t="shared" ca="1" si="803"/>
        <v>-</v>
      </c>
      <c r="WV109" s="19" t="str">
        <f t="shared" ca="1" si="803"/>
        <v>-</v>
      </c>
      <c r="WW109" s="19" t="str">
        <f t="shared" ca="1" si="803"/>
        <v>-</v>
      </c>
      <c r="WX109" s="19" t="str">
        <f t="shared" ca="1" si="803"/>
        <v>-</v>
      </c>
      <c r="WY109" s="19" t="str">
        <f t="shared" ca="1" si="803"/>
        <v>-</v>
      </c>
      <c r="WZ109" s="19" t="str">
        <f t="shared" ca="1" si="803"/>
        <v>-</v>
      </c>
      <c r="XA109" s="19" t="str">
        <f t="shared" ca="1" si="803"/>
        <v>-</v>
      </c>
      <c r="XB109" s="19" t="str">
        <f t="shared" ca="1" si="803"/>
        <v>-</v>
      </c>
      <c r="XC109" s="19">
        <f t="shared" ca="1" si="716"/>
        <v>0</v>
      </c>
      <c r="XD109" s="599">
        <v>0</v>
      </c>
    </row>
    <row r="110" spans="1:628" hidden="1" outlineLevel="3">
      <c r="A110" s="20">
        <f t="shared" si="790"/>
        <v>105</v>
      </c>
      <c r="B110" s="213">
        <f t="shared" ca="1" si="699"/>
        <v>104</v>
      </c>
      <c r="C110">
        <f>203</f>
        <v>203</v>
      </c>
      <c r="D110" s="531" t="str">
        <f t="shared" ca="1" si="831"/>
        <v>GSW</v>
      </c>
      <c r="E110" s="532" t="b">
        <f t="shared" ca="1" si="660"/>
        <v>1</v>
      </c>
      <c r="F110" t="b">
        <v>0</v>
      </c>
      <c r="G110" t="b">
        <f t="shared" ca="1" si="661"/>
        <v>1</v>
      </c>
      <c r="H110" s="227">
        <f t="shared" ca="1" si="554"/>
        <v>44</v>
      </c>
      <c r="I110" s="227">
        <f t="shared" ca="1" si="737"/>
        <v>1</v>
      </c>
      <c r="J110" s="227">
        <f t="shared" ca="1" si="737"/>
        <v>0</v>
      </c>
      <c r="K110" s="227" t="str">
        <f t="shared" ca="1" si="737"/>
        <v/>
      </c>
      <c r="L110" s="227">
        <f t="shared" ca="1" si="737"/>
        <v>1</v>
      </c>
      <c r="M110" s="227">
        <f t="shared" ref="M110:N135" ca="1" si="847">OFFSET(M110,-1,0)</f>
        <v>2</v>
      </c>
      <c r="N110" s="227">
        <f t="shared" ca="1" si="847"/>
        <v>2</v>
      </c>
      <c r="O110" s="227">
        <f t="shared" ca="1" si="514"/>
        <v>2</v>
      </c>
      <c r="P110" s="227">
        <f t="shared" ca="1" si="794"/>
        <v>3</v>
      </c>
      <c r="Q110" s="227">
        <f t="shared" ca="1" si="516"/>
        <v>2</v>
      </c>
      <c r="R110" s="114">
        <f t="shared" ca="1" si="767"/>
        <v>0</v>
      </c>
      <c r="S110" s="227">
        <f t="shared" ca="1" si="516"/>
        <v>0</v>
      </c>
      <c r="T110" s="227">
        <f t="shared" ca="1" si="516"/>
        <v>0</v>
      </c>
      <c r="U110" s="227">
        <f t="shared" ca="1" si="516"/>
        <v>0</v>
      </c>
      <c r="V110" s="227">
        <f t="shared" ca="1" si="516"/>
        <v>0</v>
      </c>
      <c r="W110" s="227">
        <f t="shared" ca="1" si="794"/>
        <v>0</v>
      </c>
      <c r="X110" s="227">
        <f t="shared" ca="1" si="794"/>
        <v>1</v>
      </c>
      <c r="Y110" s="227">
        <f t="shared" ca="1" si="794"/>
        <v>1</v>
      </c>
      <c r="Z110" s="227">
        <f t="shared" ca="1" si="794"/>
        <v>1</v>
      </c>
      <c r="AA110" s="264"/>
      <c r="AB110" s="264"/>
      <c r="AC110" s="264"/>
      <c r="AD110" s="264"/>
      <c r="AE110" s="264"/>
      <c r="AF110" s="227">
        <f t="shared" ref="AF110:AF135" ca="1" si="848">OFFSET(AF110,-1,0)</f>
        <v>0</v>
      </c>
      <c r="AG110" s="264"/>
      <c r="AH110" s="227">
        <f t="shared" ca="1" si="795"/>
        <v>0</v>
      </c>
      <c r="AI110" s="227">
        <f t="shared" ca="1" si="795"/>
        <v>0</v>
      </c>
      <c r="AJ110" s="227">
        <f t="shared" ca="1" si="795"/>
        <v>0</v>
      </c>
      <c r="AK110" s="266">
        <f t="shared" ca="1" si="707"/>
        <v>2</v>
      </c>
      <c r="AL110" s="266">
        <f t="shared" ca="1" si="796"/>
        <v>0</v>
      </c>
      <c r="AM110" s="266">
        <f t="shared" ca="1" si="796"/>
        <v>3</v>
      </c>
      <c r="AN110" s="266">
        <f t="shared" ca="1" si="797"/>
        <v>0</v>
      </c>
      <c r="AO110" s="134">
        <f t="shared" ca="1" si="832"/>
        <v>2</v>
      </c>
      <c r="AP110" s="134">
        <f ca="1">INDEX(CHOOSE($P110,DataAutumn!i.AdultDrys,DataWinter!i.AdultDrys,DataSpring!i.AdultDrys),1,$O110)</f>
        <v>3</v>
      </c>
      <c r="AQ110" s="5">
        <f t="shared" ca="1" si="768"/>
        <v>2</v>
      </c>
      <c r="AR110" s="5">
        <f t="shared" ca="1" si="768"/>
        <v>0</v>
      </c>
      <c r="AS110" s="5">
        <f t="shared" ca="1" si="833"/>
        <v>6</v>
      </c>
      <c r="AT110">
        <f t="shared" ca="1" si="439"/>
        <v>0</v>
      </c>
      <c r="AW110" s="353" t="str">
        <f t="shared" ca="1" si="769"/>
        <v>TemplateFe 00044 GSW MWM     TOL204 Scan2 CFS RR+01% PI00% GP100% WP100% MP100% (T_F33N11L11)</v>
      </c>
      <c r="AX110" s="9" t="str">
        <f ca="1">IF(COUNTIF(AW$5:AW110,AW110)=1,"-","Dup")</f>
        <v>-</v>
      </c>
      <c r="AY110" s="9"/>
      <c r="AZ110" s="19" t="b">
        <f t="shared" ca="1" si="548"/>
        <v>0</v>
      </c>
      <c r="BA110" s="19" t="b">
        <f t="shared" ca="1" si="548"/>
        <v>0</v>
      </c>
      <c r="BB110" s="19" t="b">
        <f t="shared" ca="1" si="548"/>
        <v>0</v>
      </c>
      <c r="BC110" s="19" t="b">
        <f t="shared" ca="1" si="787"/>
        <v>0</v>
      </c>
      <c r="BD110" s="19" t="b">
        <f t="shared" ca="1" si="739"/>
        <v>0</v>
      </c>
      <c r="BE110" s="19" t="b">
        <f t="shared" ca="1" si="739"/>
        <v>0</v>
      </c>
      <c r="BF110" s="19" t="b">
        <f t="shared" ca="1" si="548"/>
        <v>0</v>
      </c>
      <c r="BG110" s="19" t="b">
        <f t="shared" ca="1" si="548"/>
        <v>0</v>
      </c>
      <c r="BH110" s="19" t="b">
        <f t="shared" ca="1" si="548"/>
        <v>0</v>
      </c>
      <c r="BI110" s="9"/>
      <c r="BJ110" s="19" t="b">
        <f t="shared" ca="1" si="718"/>
        <v>1</v>
      </c>
      <c r="BK110" s="19" t="str">
        <f t="shared" ca="1" si="718"/>
        <v>-</v>
      </c>
      <c r="BL110" s="19" t="str">
        <f t="shared" ca="1" si="718"/>
        <v>-</v>
      </c>
      <c r="BM110" s="19" t="str">
        <f t="shared" ca="1" si="718"/>
        <v>-</v>
      </c>
      <c r="BN110" s="19" t="b">
        <f t="shared" ca="1" si="718"/>
        <v>0</v>
      </c>
      <c r="BO110" s="19">
        <f t="shared" ca="1" si="770"/>
        <v>0</v>
      </c>
      <c r="BP110" s="19" t="str">
        <f t="shared" ca="1" si="718"/>
        <v>-</v>
      </c>
      <c r="BQ110" s="19" t="str">
        <f t="shared" ca="1" si="729"/>
        <v>-</v>
      </c>
      <c r="BR110" s="19" t="b">
        <f t="shared" ca="1" si="770"/>
        <v>1</v>
      </c>
      <c r="BS110" s="9"/>
      <c r="BT110" s="19" t="str">
        <f t="shared" ca="1" si="443"/>
        <v>-</v>
      </c>
      <c r="BU110" s="5" t="str">
        <f t="shared" ca="1" si="771"/>
        <v>-</v>
      </c>
      <c r="BV110" s="5">
        <f t="shared" ca="1" si="772"/>
        <v>0</v>
      </c>
      <c r="BW110" s="5">
        <f t="shared" ca="1" si="772"/>
        <v>0</v>
      </c>
      <c r="BX110" s="19" t="str">
        <f t="shared" ca="1" si="773"/>
        <v>-</v>
      </c>
      <c r="BY110" s="19" t="str">
        <f t="shared" ca="1" si="773"/>
        <v>-</v>
      </c>
      <c r="BZ110" s="19" t="str">
        <f t="shared" ca="1" si="773"/>
        <v>-</v>
      </c>
      <c r="CA110" s="5" t="str">
        <f t="shared" ca="1" si="774"/>
        <v>-</v>
      </c>
      <c r="CB110" s="5">
        <f t="shared" ca="1" si="775"/>
        <v>0</v>
      </c>
      <c r="CC110" s="5">
        <f t="shared" ca="1" si="775"/>
        <v>0</v>
      </c>
      <c r="CD110" s="19" t="str">
        <f t="shared" ca="1" si="449"/>
        <v>-</v>
      </c>
      <c r="CE110" s="5" t="str">
        <f t="shared" ca="1" si="776"/>
        <v>-</v>
      </c>
      <c r="CF110" s="5">
        <f t="shared" ca="1" si="777"/>
        <v>0</v>
      </c>
      <c r="CG110" s="19" t="str">
        <f t="shared" ca="1" si="778"/>
        <v>-</v>
      </c>
      <c r="CH110" s="19" t="str">
        <f t="shared" ca="1" si="778"/>
        <v>-</v>
      </c>
      <c r="CI110" s="5">
        <f t="shared" ca="1" si="453"/>
        <v>0</v>
      </c>
      <c r="CJ110" s="19" t="str">
        <f t="shared" ca="1" si="778"/>
        <v>-</v>
      </c>
      <c r="CK110" s="5" t="str">
        <f t="shared" ca="1" si="779"/>
        <v>-</v>
      </c>
      <c r="CL110" s="5">
        <f t="shared" ca="1" si="780"/>
        <v>0</v>
      </c>
      <c r="CM110" s="5">
        <f t="shared" ca="1" si="780"/>
        <v>0</v>
      </c>
      <c r="CN110" s="9"/>
      <c r="CO110" s="19" t="str">
        <f t="shared" ref="CO110:DF125" ca="1" si="849">OFFSET(CO$5,$B110,0)</f>
        <v>-</v>
      </c>
      <c r="CP110" s="19" t="str">
        <f t="shared" ca="1" si="849"/>
        <v>-</v>
      </c>
      <c r="CQ110" s="19">
        <f t="shared" ca="1" si="457"/>
        <v>1</v>
      </c>
      <c r="CR110" s="19" t="str">
        <f t="shared" ca="1" si="457"/>
        <v>-</v>
      </c>
      <c r="CS110" s="19" t="str">
        <f t="shared" ca="1" si="849"/>
        <v>-</v>
      </c>
      <c r="CT110" s="19" t="str">
        <f t="shared" ca="1" si="849"/>
        <v>-</v>
      </c>
      <c r="CU110" s="19" t="str">
        <f t="shared" ca="1" si="849"/>
        <v>-</v>
      </c>
      <c r="CV110" s="19" t="str">
        <f t="shared" ca="1" si="849"/>
        <v>-</v>
      </c>
      <c r="CW110" s="19" t="str">
        <f t="shared" ca="1" si="849"/>
        <v>-</v>
      </c>
      <c r="CX110" s="19" t="str">
        <f t="shared" ca="1" si="849"/>
        <v>-</v>
      </c>
      <c r="CY110" s="19" t="str">
        <f t="shared" ca="1" si="849"/>
        <v>-</v>
      </c>
      <c r="CZ110" s="19" t="str">
        <f t="shared" ca="1" si="849"/>
        <v>-</v>
      </c>
      <c r="DA110" s="19" t="str">
        <f t="shared" ca="1" si="849"/>
        <v>-</v>
      </c>
      <c r="DB110" s="19" t="str">
        <f t="shared" ca="1" si="849"/>
        <v>-</v>
      </c>
      <c r="DC110" s="19" t="str">
        <f t="shared" ca="1" si="849"/>
        <v>-</v>
      </c>
      <c r="DD110" s="19" t="str">
        <f t="shared" ca="1" si="849"/>
        <v>-</v>
      </c>
      <c r="DE110" s="19" t="str">
        <f t="shared" ca="1" si="849"/>
        <v>-</v>
      </c>
      <c r="DF110" s="19" t="str">
        <f t="shared" ca="1" si="849"/>
        <v>-</v>
      </c>
      <c r="DG110" s="19" t="str">
        <f t="shared" ca="1" si="781"/>
        <v>-</v>
      </c>
      <c r="DH110" s="19" t="str">
        <f t="shared" ca="1" si="781"/>
        <v>-</v>
      </c>
      <c r="DI110" s="19" t="str">
        <f t="shared" ca="1" si="781"/>
        <v>-</v>
      </c>
      <c r="DJ110" s="9"/>
      <c r="DK110" s="19" t="b">
        <f t="shared" ca="1" si="710"/>
        <v>1</v>
      </c>
      <c r="DL110" s="19" t="b">
        <f t="shared" ca="1" si="710"/>
        <v>1</v>
      </c>
      <c r="DM110" s="19" t="b">
        <f t="shared" ca="1" si="710"/>
        <v>1</v>
      </c>
      <c r="DN110" s="583">
        <f t="shared" ca="1" si="711"/>
        <v>2232010000</v>
      </c>
      <c r="DO110" s="19" t="b">
        <f t="shared" ca="1" si="710"/>
        <v>1</v>
      </c>
      <c r="DP110" s="19">
        <f t="shared" ca="1" si="710"/>
        <v>0</v>
      </c>
      <c r="DQ110" s="19" t="b">
        <f t="shared" ca="1" si="710"/>
        <v>0</v>
      </c>
      <c r="DR110" s="583">
        <f t="shared" ca="1" si="702"/>
        <v>223201000043</v>
      </c>
      <c r="DS110" s="430">
        <f t="shared" ca="1" si="740"/>
        <v>652</v>
      </c>
      <c r="DT110" s="430">
        <f t="shared" ca="1" si="740"/>
        <v>686</v>
      </c>
      <c r="DU110" s="430">
        <f t="shared" ca="1" si="740"/>
        <v>721</v>
      </c>
      <c r="DV110" s="142">
        <f t="shared" ca="1" si="741"/>
        <v>378</v>
      </c>
      <c r="DW110" s="142">
        <f t="shared" ca="1" si="741"/>
        <v>413</v>
      </c>
      <c r="DX110" s="142">
        <f t="shared" ca="1" si="741"/>
        <v>448</v>
      </c>
      <c r="DY110" s="19" t="str">
        <f t="shared" ref="DY110:EN136" ca="1" si="850">OFFSET(DY$5,$B110,0)</f>
        <v>-</v>
      </c>
      <c r="DZ110" s="19" t="str">
        <f t="shared" ca="1" si="805"/>
        <v>-</v>
      </c>
      <c r="EA110" s="19" t="str">
        <f t="shared" ca="1" si="805"/>
        <v>-</v>
      </c>
      <c r="EB110" s="19" t="str">
        <f t="shared" ca="1" si="805"/>
        <v>-</v>
      </c>
      <c r="EC110" s="19" t="str">
        <f t="shared" ca="1" si="805"/>
        <v>-</v>
      </c>
      <c r="ED110" s="19" t="str">
        <f t="shared" ca="1" si="805"/>
        <v>-</v>
      </c>
      <c r="EE110" s="12">
        <v>1</v>
      </c>
      <c r="EF110" s="12">
        <v>1</v>
      </c>
      <c r="EG110" s="19">
        <f t="shared" ca="1" si="550"/>
        <v>0</v>
      </c>
      <c r="EH110" s="19" t="str">
        <f t="shared" ca="1" si="806"/>
        <v>-</v>
      </c>
      <c r="EI110" s="19" t="str">
        <f t="shared" ca="1" si="806"/>
        <v>-</v>
      </c>
      <c r="EJ110" s="19" t="str">
        <f t="shared" ca="1" si="782"/>
        <v>-</v>
      </c>
      <c r="EK110" s="19" t="str">
        <f t="shared" ca="1" si="782"/>
        <v>-</v>
      </c>
      <c r="EL110" s="19" t="str">
        <f t="shared" ca="1" si="782"/>
        <v>-</v>
      </c>
      <c r="EM110" s="19">
        <f t="shared" ca="1" si="807"/>
        <v>0</v>
      </c>
      <c r="EN110" s="19" t="str">
        <f t="shared" ca="1" si="807"/>
        <v>-</v>
      </c>
      <c r="EO110" s="19" t="str">
        <f t="shared" ca="1" si="807"/>
        <v>-</v>
      </c>
      <c r="EP110" s="19" t="str">
        <f t="shared" ca="1" si="723"/>
        <v>-</v>
      </c>
      <c r="EQ110" s="227">
        <f t="shared" ca="1" si="834"/>
        <v>1</v>
      </c>
      <c r="ER110" s="227">
        <f t="shared" ca="1" si="703"/>
        <v>1</v>
      </c>
      <c r="ES110" s="9"/>
      <c r="ET110" s="19" t="str">
        <f t="shared" ca="1" si="804"/>
        <v>-</v>
      </c>
      <c r="EU110" s="19" t="str">
        <f t="shared" ca="1" si="804"/>
        <v>-</v>
      </c>
      <c r="EV110" s="19" t="str">
        <f t="shared" ca="1" si="804"/>
        <v>-</v>
      </c>
      <c r="EW110" s="19" t="str">
        <f t="shared" ca="1" si="804"/>
        <v>-</v>
      </c>
      <c r="EX110" s="19" t="str">
        <f t="shared" ca="1" si="804"/>
        <v>-</v>
      </c>
      <c r="EY110" s="19" t="str">
        <f t="shared" ca="1" si="804"/>
        <v>-</v>
      </c>
      <c r="EZ110" s="19" t="str">
        <f t="shared" ca="1" si="804"/>
        <v>-</v>
      </c>
      <c r="FA110" s="19" t="str">
        <f t="shared" ca="1" si="804"/>
        <v>-</v>
      </c>
      <c r="FB110" s="19" t="str">
        <f t="shared" ca="1" si="804"/>
        <v>-</v>
      </c>
      <c r="FC110" s="19" t="str">
        <f t="shared" ca="1" si="804"/>
        <v>-</v>
      </c>
      <c r="FD110" s="19" t="str">
        <f t="shared" ca="1" si="804"/>
        <v>-</v>
      </c>
      <c r="FE110" s="19" t="str">
        <f t="shared" ca="1" si="804"/>
        <v>-</v>
      </c>
      <c r="FF110" s="19">
        <f t="shared" ca="1" si="808"/>
        <v>0</v>
      </c>
      <c r="FG110" s="19">
        <f t="shared" ca="1" si="808"/>
        <v>0</v>
      </c>
      <c r="FH110" s="19">
        <f t="shared" ca="1" si="808"/>
        <v>0</v>
      </c>
      <c r="FI110" s="114">
        <f t="shared" ca="1" si="809"/>
        <v>0</v>
      </c>
      <c r="FJ110" s="114">
        <f t="shared" ca="1" si="809"/>
        <v>0</v>
      </c>
      <c r="FK110" s="114">
        <f t="shared" ca="1" si="809"/>
        <v>0</v>
      </c>
      <c r="FL110" s="114">
        <f t="shared" ca="1" si="809"/>
        <v>0</v>
      </c>
      <c r="FM110" s="114">
        <f t="shared" ca="1" si="809"/>
        <v>0</v>
      </c>
      <c r="FN110" s="536">
        <f t="shared" ca="1" si="668"/>
        <v>0</v>
      </c>
      <c r="FO110" s="114">
        <f t="shared" ca="1" si="810"/>
        <v>0</v>
      </c>
      <c r="FP110" s="114">
        <f t="shared" ca="1" si="810"/>
        <v>0</v>
      </c>
      <c r="FQ110" s="114">
        <f t="shared" ca="1" si="810"/>
        <v>0</v>
      </c>
      <c r="FR110" s="114">
        <f t="shared" ca="1" si="810"/>
        <v>0</v>
      </c>
      <c r="FS110" s="114">
        <f t="shared" ca="1" si="810"/>
        <v>0</v>
      </c>
      <c r="FT110" s="536">
        <f t="shared" ca="1" si="670"/>
        <v>0</v>
      </c>
      <c r="FU110" s="114">
        <f t="shared" ca="1" si="811"/>
        <v>0</v>
      </c>
      <c r="FV110" s="114">
        <f t="shared" ca="1" si="811"/>
        <v>0</v>
      </c>
      <c r="FW110" s="114">
        <f t="shared" ca="1" si="811"/>
        <v>0</v>
      </c>
      <c r="FX110" s="114">
        <f t="shared" ca="1" si="811"/>
        <v>0</v>
      </c>
      <c r="FY110" s="114">
        <f t="shared" ca="1" si="811"/>
        <v>0</v>
      </c>
      <c r="FZ110" s="536">
        <f t="shared" ca="1" si="672"/>
        <v>0</v>
      </c>
      <c r="GA110" s="114">
        <f t="shared" ca="1" si="812"/>
        <v>0</v>
      </c>
      <c r="GB110" s="114">
        <f t="shared" ca="1" si="812"/>
        <v>0</v>
      </c>
      <c r="GC110" s="114">
        <f t="shared" ca="1" si="812"/>
        <v>0</v>
      </c>
      <c r="GD110" s="114">
        <f t="shared" ca="1" si="812"/>
        <v>0</v>
      </c>
      <c r="GE110" s="114">
        <f t="shared" ca="1" si="812"/>
        <v>0</v>
      </c>
      <c r="GF110" s="536">
        <f t="shared" ca="1" si="674"/>
        <v>0</v>
      </c>
      <c r="GG110" s="114">
        <f t="shared" ca="1" si="813"/>
        <v>0</v>
      </c>
      <c r="GH110" s="114">
        <f t="shared" ca="1" si="813"/>
        <v>0</v>
      </c>
      <c r="GI110" s="114">
        <f t="shared" ca="1" si="813"/>
        <v>0</v>
      </c>
      <c r="GJ110" s="114">
        <f t="shared" ca="1" si="813"/>
        <v>0</v>
      </c>
      <c r="GK110" s="114">
        <f t="shared" ca="1" si="813"/>
        <v>0</v>
      </c>
      <c r="GL110" s="536">
        <f t="shared" ca="1" si="676"/>
        <v>0</v>
      </c>
      <c r="GM110" s="114">
        <f t="shared" ca="1" si="814"/>
        <v>0</v>
      </c>
      <c r="GN110" s="114">
        <f t="shared" ca="1" si="814"/>
        <v>0</v>
      </c>
      <c r="GO110" s="114">
        <f t="shared" ca="1" si="814"/>
        <v>0</v>
      </c>
      <c r="GP110" s="114">
        <f t="shared" ca="1" si="814"/>
        <v>0</v>
      </c>
      <c r="GQ110" s="114">
        <f t="shared" ca="1" si="814"/>
        <v>0</v>
      </c>
      <c r="GR110" s="536">
        <f t="shared" ca="1" si="678"/>
        <v>0</v>
      </c>
      <c r="GS110" s="115">
        <f t="shared" ca="1" si="815"/>
        <v>0</v>
      </c>
      <c r="GT110" s="115">
        <f t="shared" ca="1" si="815"/>
        <v>0</v>
      </c>
      <c r="GU110" s="115">
        <f t="shared" ca="1" si="815"/>
        <v>0</v>
      </c>
      <c r="GV110" s="115">
        <f t="shared" ca="1" si="815"/>
        <v>0</v>
      </c>
      <c r="GW110" s="553">
        <f t="shared" ca="1" si="816"/>
        <v>0</v>
      </c>
      <c r="GX110" s="553">
        <f t="shared" ca="1" si="816"/>
        <v>0</v>
      </c>
      <c r="GY110" s="553">
        <f t="shared" ca="1" si="816"/>
        <v>0</v>
      </c>
      <c r="GZ110" s="553">
        <f t="shared" ca="1" si="816"/>
        <v>0</v>
      </c>
      <c r="HA110" s="553">
        <f t="shared" ca="1" si="816"/>
        <v>0</v>
      </c>
      <c r="HB110" s="553">
        <f t="shared" ca="1" si="816"/>
        <v>0</v>
      </c>
      <c r="HC110" s="553">
        <f t="shared" ca="1" si="816"/>
        <v>0</v>
      </c>
      <c r="HD110" s="553">
        <f t="shared" ca="1" si="816"/>
        <v>0</v>
      </c>
      <c r="HE110" s="553">
        <f t="shared" ca="1" si="816"/>
        <v>0</v>
      </c>
      <c r="HF110" s="553">
        <f t="shared" ca="1" si="816"/>
        <v>0</v>
      </c>
      <c r="HG110" s="553">
        <f t="shared" ca="1" si="817"/>
        <v>0</v>
      </c>
      <c r="HH110" s="553">
        <f t="shared" ca="1" si="817"/>
        <v>0</v>
      </c>
      <c r="HI110" s="553">
        <f t="shared" ca="1" si="817"/>
        <v>0</v>
      </c>
      <c r="HJ110" s="553">
        <f t="shared" ca="1" si="817"/>
        <v>0</v>
      </c>
      <c r="HK110" s="553">
        <f t="shared" ca="1" si="817"/>
        <v>0</v>
      </c>
      <c r="HL110" s="553">
        <f t="shared" ca="1" si="817"/>
        <v>0</v>
      </c>
      <c r="HM110" s="553">
        <f t="shared" ca="1" si="817"/>
        <v>0</v>
      </c>
      <c r="HN110" s="553">
        <f t="shared" ca="1" si="817"/>
        <v>0</v>
      </c>
      <c r="HO110" s="553">
        <f t="shared" ca="1" si="817"/>
        <v>0</v>
      </c>
      <c r="HP110" s="553">
        <f t="shared" ca="1" si="817"/>
        <v>0</v>
      </c>
      <c r="HQ110" s="19">
        <f t="shared" ca="1" si="682"/>
        <v>0</v>
      </c>
      <c r="HR110" s="114">
        <f t="shared" ca="1" si="818"/>
        <v>0</v>
      </c>
      <c r="HS110" s="114">
        <f t="shared" ca="1" si="818"/>
        <v>0</v>
      </c>
      <c r="HT110" s="114">
        <f t="shared" ca="1" si="818"/>
        <v>0</v>
      </c>
      <c r="HU110" s="114">
        <f t="shared" ca="1" si="818"/>
        <v>0</v>
      </c>
      <c r="HV110" s="114">
        <f t="shared" ca="1" si="818"/>
        <v>0</v>
      </c>
      <c r="HW110" s="536">
        <f t="shared" ca="1" si="684"/>
        <v>0</v>
      </c>
      <c r="HX110" s="114">
        <f t="shared" ca="1" si="819"/>
        <v>0</v>
      </c>
      <c r="HY110" s="114">
        <f t="shared" ca="1" si="819"/>
        <v>0</v>
      </c>
      <c r="HZ110" s="114">
        <f t="shared" ca="1" si="819"/>
        <v>0</v>
      </c>
      <c r="IA110" s="114">
        <f t="shared" ca="1" si="819"/>
        <v>0</v>
      </c>
      <c r="IB110" s="114">
        <f t="shared" ca="1" si="819"/>
        <v>0</v>
      </c>
      <c r="IC110" s="536">
        <f t="shared" ca="1" si="686"/>
        <v>0</v>
      </c>
      <c r="ID110" s="114">
        <f t="shared" ca="1" si="820"/>
        <v>0</v>
      </c>
      <c r="IE110" s="114">
        <f t="shared" ca="1" si="820"/>
        <v>0</v>
      </c>
      <c r="IF110" s="114">
        <f t="shared" ca="1" si="820"/>
        <v>0</v>
      </c>
      <c r="IG110" s="114">
        <f t="shared" ca="1" si="820"/>
        <v>0</v>
      </c>
      <c r="IH110" s="114">
        <f t="shared" ca="1" si="820"/>
        <v>0</v>
      </c>
      <c r="II110" s="536">
        <f t="shared" ca="1" si="688"/>
        <v>0</v>
      </c>
      <c r="IJ110" s="114">
        <f t="shared" ca="1" si="821"/>
        <v>0</v>
      </c>
      <c r="IK110" s="114">
        <f t="shared" ca="1" si="821"/>
        <v>0</v>
      </c>
      <c r="IL110" s="114">
        <f t="shared" ca="1" si="821"/>
        <v>0</v>
      </c>
      <c r="IM110" s="114">
        <f t="shared" ca="1" si="821"/>
        <v>0</v>
      </c>
      <c r="IN110" s="114">
        <f t="shared" ca="1" si="821"/>
        <v>0</v>
      </c>
      <c r="IO110" s="536">
        <f t="shared" ca="1" si="690"/>
        <v>0</v>
      </c>
      <c r="IP110" s="114">
        <f t="shared" ca="1" si="822"/>
        <v>0</v>
      </c>
      <c r="IQ110" s="114">
        <f t="shared" ca="1" si="822"/>
        <v>0</v>
      </c>
      <c r="IR110" s="114">
        <f t="shared" ca="1" si="822"/>
        <v>0</v>
      </c>
      <c r="IS110" s="114">
        <f t="shared" ca="1" si="822"/>
        <v>0</v>
      </c>
      <c r="IT110" s="114">
        <f t="shared" ca="1" si="822"/>
        <v>0</v>
      </c>
      <c r="IU110" s="536">
        <f t="shared" ca="1" si="692"/>
        <v>0</v>
      </c>
      <c r="IV110" s="114">
        <f t="shared" ca="1" si="823"/>
        <v>0</v>
      </c>
      <c r="IW110" s="114">
        <f t="shared" ca="1" si="823"/>
        <v>0</v>
      </c>
      <c r="IX110" s="114">
        <f t="shared" ca="1" si="823"/>
        <v>0</v>
      </c>
      <c r="IY110" s="114">
        <f t="shared" ca="1" si="823"/>
        <v>0</v>
      </c>
      <c r="IZ110" s="114">
        <f t="shared" ca="1" si="823"/>
        <v>0</v>
      </c>
      <c r="JA110" s="536">
        <f t="shared" ca="1" si="694"/>
        <v>0</v>
      </c>
      <c r="JB110" s="115">
        <f t="shared" ca="1" si="824"/>
        <v>0.75</v>
      </c>
      <c r="JC110" s="115">
        <f t="shared" ca="1" si="824"/>
        <v>0</v>
      </c>
      <c r="JD110" s="115">
        <f t="shared" ca="1" si="824"/>
        <v>0</v>
      </c>
      <c r="JE110" s="115">
        <f t="shared" ca="1" si="824"/>
        <v>0</v>
      </c>
      <c r="JF110" s="553">
        <f t="shared" ca="1" si="825"/>
        <v>0</v>
      </c>
      <c r="JG110" s="553">
        <f t="shared" ca="1" si="825"/>
        <v>0</v>
      </c>
      <c r="JH110" s="553">
        <f t="shared" ca="1" si="825"/>
        <v>0</v>
      </c>
      <c r="JI110" s="553">
        <f t="shared" ca="1" si="825"/>
        <v>0</v>
      </c>
      <c r="JJ110" s="553">
        <f t="shared" ca="1" si="825"/>
        <v>0</v>
      </c>
      <c r="JK110" s="553">
        <f t="shared" ca="1" si="825"/>
        <v>0</v>
      </c>
      <c r="JL110" s="553">
        <f t="shared" ca="1" si="825"/>
        <v>0</v>
      </c>
      <c r="JM110" s="553">
        <f t="shared" ca="1" si="825"/>
        <v>0</v>
      </c>
      <c r="JN110" s="553">
        <f t="shared" ca="1" si="825"/>
        <v>0</v>
      </c>
      <c r="JO110" s="553">
        <f t="shared" ca="1" si="825"/>
        <v>0</v>
      </c>
      <c r="JP110" s="553">
        <f t="shared" ca="1" si="826"/>
        <v>0</v>
      </c>
      <c r="JQ110" s="553">
        <f t="shared" ca="1" si="826"/>
        <v>0</v>
      </c>
      <c r="JR110" s="553">
        <f t="shared" ca="1" si="826"/>
        <v>0</v>
      </c>
      <c r="JS110" s="553">
        <f t="shared" ca="1" si="826"/>
        <v>0</v>
      </c>
      <c r="JT110" s="553">
        <f t="shared" ca="1" si="826"/>
        <v>0</v>
      </c>
      <c r="JU110" s="553">
        <f t="shared" ca="1" si="826"/>
        <v>0</v>
      </c>
      <c r="JV110" s="553">
        <f t="shared" ca="1" si="826"/>
        <v>0</v>
      </c>
      <c r="JW110" s="553">
        <f t="shared" ca="1" si="826"/>
        <v>0</v>
      </c>
      <c r="JX110" s="553">
        <f t="shared" ca="1" si="826"/>
        <v>0</v>
      </c>
      <c r="JY110" s="553">
        <f t="shared" ca="1" si="826"/>
        <v>0</v>
      </c>
      <c r="JZ110" s="19">
        <f t="shared" ca="1" si="791"/>
        <v>0</v>
      </c>
      <c r="KA110" s="5">
        <f t="shared" ca="1" si="835"/>
        <v>67</v>
      </c>
      <c r="KB110" s="9"/>
      <c r="KC110" s="5">
        <f t="shared" ca="1" si="758"/>
        <v>1</v>
      </c>
      <c r="KD110" s="5" t="b">
        <f t="shared" ca="1" si="758"/>
        <v>0</v>
      </c>
      <c r="KE110" s="19">
        <f t="shared" ca="1" si="713"/>
        <v>0</v>
      </c>
      <c r="KF110" s="5">
        <f t="shared" ca="1" si="783"/>
        <v>0</v>
      </c>
      <c r="KG110" s="5">
        <f t="shared" ca="1" si="836"/>
        <v>1.2500000000000001E-2</v>
      </c>
      <c r="KH110" s="19">
        <f t="shared" ca="1" si="837"/>
        <v>0</v>
      </c>
      <c r="KI110" s="19">
        <f t="shared" ca="1" si="837"/>
        <v>0</v>
      </c>
      <c r="KJ110" s="19" t="str">
        <f t="shared" ca="1" si="837"/>
        <v>-</v>
      </c>
      <c r="KK110" s="19" t="str">
        <f t="shared" ca="1" si="837"/>
        <v>-</v>
      </c>
      <c r="KL110" s="19" t="str">
        <f t="shared" ca="1" si="837"/>
        <v>-</v>
      </c>
      <c r="KM110" s="19" t="str">
        <f t="shared" ca="1" si="837"/>
        <v>-</v>
      </c>
      <c r="KN110" s="19" t="str">
        <f t="shared" ca="1" si="837"/>
        <v>-</v>
      </c>
      <c r="KO110" s="19" t="str">
        <f t="shared" ca="1" si="837"/>
        <v>-</v>
      </c>
      <c r="KP110" s="19" t="str">
        <f t="shared" ca="1" si="837"/>
        <v>-</v>
      </c>
      <c r="KQ110" s="19" t="str">
        <f t="shared" ca="1" si="837"/>
        <v>-</v>
      </c>
      <c r="KR110" s="19" t="str">
        <f t="shared" ca="1" si="837"/>
        <v>-</v>
      </c>
      <c r="KS110" s="19" t="str">
        <f t="shared" ca="1" si="837"/>
        <v>-</v>
      </c>
      <c r="KT110" s="19" t="str">
        <f t="shared" ca="1" si="837"/>
        <v>-</v>
      </c>
      <c r="KU110" s="19" t="str">
        <f t="shared" ref="KU110:KU114" ca="1" si="851">OFFSET(KU$5,$B110,0)</f>
        <v>-</v>
      </c>
      <c r="KV110" s="19" t="str">
        <f t="shared" ca="1" si="837"/>
        <v>-</v>
      </c>
      <c r="KW110" s="19">
        <f t="shared" ca="1" si="785"/>
        <v>1</v>
      </c>
      <c r="KX110" s="19">
        <f t="shared" ca="1" si="713"/>
        <v>0</v>
      </c>
      <c r="KY110" s="19">
        <f t="shared" ca="1" si="478"/>
        <v>1</v>
      </c>
      <c r="KZ110" s="19">
        <f t="shared" ca="1" si="785"/>
        <v>1</v>
      </c>
      <c r="LA110" s="19">
        <f t="shared" ca="1" si="785"/>
        <v>1</v>
      </c>
      <c r="LB110" s="19">
        <f t="shared" ca="1" si="785"/>
        <v>1</v>
      </c>
      <c r="LC110" s="19">
        <f t="shared" ca="1" si="785"/>
        <v>0</v>
      </c>
      <c r="LD110" s="19">
        <f t="shared" ca="1" si="785"/>
        <v>1</v>
      </c>
      <c r="LE110" s="19">
        <f t="shared" ca="1" si="785"/>
        <v>0</v>
      </c>
      <c r="LF110" s="19">
        <f t="shared" ca="1" si="785"/>
        <v>0</v>
      </c>
      <c r="LG110" s="19">
        <f t="shared" ca="1" si="759"/>
        <v>1</v>
      </c>
      <c r="LH110" s="19">
        <f t="shared" ca="1" si="759"/>
        <v>0</v>
      </c>
      <c r="LI110" s="19">
        <f t="shared" ca="1" si="759"/>
        <v>0</v>
      </c>
      <c r="LJ110" s="19">
        <f t="shared" ca="1" si="759"/>
        <v>0</v>
      </c>
      <c r="LK110" s="19">
        <f t="shared" ca="1" si="759"/>
        <v>0</v>
      </c>
      <c r="LL110" s="19">
        <f t="shared" ca="1" si="759"/>
        <v>1</v>
      </c>
      <c r="LM110" s="19">
        <f t="shared" ca="1" si="759"/>
        <v>0</v>
      </c>
      <c r="LN110" s="19">
        <f t="shared" ca="1" si="759"/>
        <v>1</v>
      </c>
      <c r="LO110" s="19">
        <f t="shared" ca="1" si="713"/>
        <v>0</v>
      </c>
      <c r="LP110" s="19">
        <f t="shared" ca="1" si="713"/>
        <v>0</v>
      </c>
      <c r="LQ110" s="19">
        <f t="shared" ca="1" si="713"/>
        <v>0</v>
      </c>
      <c r="LR110" s="19">
        <f t="shared" ca="1" si="713"/>
        <v>0</v>
      </c>
      <c r="LS110" s="19">
        <f t="shared" ca="1" si="713"/>
        <v>0</v>
      </c>
      <c r="LT110" s="19">
        <f t="shared" ca="1" si="713"/>
        <v>0</v>
      </c>
      <c r="LU110" s="19">
        <f t="shared" ca="1" si="713"/>
        <v>0</v>
      </c>
      <c r="LV110" s="19">
        <f t="shared" ca="1" si="713"/>
        <v>0</v>
      </c>
      <c r="LW110" s="19">
        <f t="shared" ca="1" si="713"/>
        <v>0</v>
      </c>
      <c r="LX110" s="19">
        <f t="shared" ca="1" si="792"/>
        <v>0</v>
      </c>
      <c r="LY110" s="19">
        <f t="shared" ca="1" si="792"/>
        <v>0</v>
      </c>
      <c r="LZ110" s="19">
        <f t="shared" ca="1" si="792"/>
        <v>0</v>
      </c>
      <c r="MA110" s="19">
        <f t="shared" ca="1" si="792"/>
        <v>0</v>
      </c>
      <c r="MB110" s="19">
        <f t="shared" ca="1" si="792"/>
        <v>0</v>
      </c>
      <c r="MC110" s="19">
        <f t="shared" ca="1" si="792"/>
        <v>0</v>
      </c>
      <c r="MD110" s="19">
        <f t="shared" ca="1" si="792"/>
        <v>0</v>
      </c>
      <c r="ME110" s="19">
        <f t="shared" ca="1" si="792"/>
        <v>0</v>
      </c>
      <c r="MF110" s="19">
        <f t="shared" ca="1" si="792"/>
        <v>0</v>
      </c>
      <c r="MG110" s="19">
        <f t="shared" ca="1" si="799"/>
        <v>0</v>
      </c>
      <c r="MH110" s="19">
        <f t="shared" ca="1" si="799"/>
        <v>0</v>
      </c>
      <c r="MI110" s="19">
        <f t="shared" ca="1" si="799"/>
        <v>0</v>
      </c>
      <c r="MJ110" s="5">
        <f t="shared" ca="1" si="761"/>
        <v>0</v>
      </c>
      <c r="MK110" s="5">
        <f t="shared" ca="1" si="761"/>
        <v>6.25E-2</v>
      </c>
      <c r="ML110" s="5">
        <f t="shared" ca="1" si="761"/>
        <v>6.25E-2</v>
      </c>
      <c r="MM110" s="5">
        <f t="shared" ca="1" si="761"/>
        <v>6.25E-2</v>
      </c>
      <c r="MN110" s="19">
        <f t="shared" ca="1" si="799"/>
        <v>0</v>
      </c>
      <c r="MO110" s="19">
        <f t="shared" ca="1" si="799"/>
        <v>0</v>
      </c>
      <c r="MP110" s="19">
        <f t="shared" ca="1" si="799"/>
        <v>0</v>
      </c>
      <c r="MQ110" s="19">
        <f t="shared" ca="1" si="799"/>
        <v>0</v>
      </c>
      <c r="MR110" s="19">
        <f t="shared" ca="1" si="799"/>
        <v>0</v>
      </c>
      <c r="MS110" s="19">
        <f t="shared" ca="1" si="799"/>
        <v>0</v>
      </c>
      <c r="MT110" s="19">
        <f t="shared" ca="1" si="799"/>
        <v>0</v>
      </c>
      <c r="MU110" s="19">
        <f t="shared" ca="1" si="799"/>
        <v>1</v>
      </c>
      <c r="MV110" s="19">
        <f t="shared" ca="1" si="762"/>
        <v>0</v>
      </c>
      <c r="MW110" s="19">
        <f t="shared" ca="1" si="762"/>
        <v>0</v>
      </c>
      <c r="MX110" s="19">
        <f t="shared" ca="1" si="762"/>
        <v>0</v>
      </c>
      <c r="MY110" s="19">
        <f t="shared" ca="1" si="799"/>
        <v>0</v>
      </c>
      <c r="MZ110" s="19">
        <f t="shared" ca="1" si="799"/>
        <v>1</v>
      </c>
      <c r="NA110" s="9"/>
      <c r="NB110" s="5" t="b">
        <f t="shared" ca="1" si="784"/>
        <v>0</v>
      </c>
      <c r="NC110" s="19" t="str">
        <f t="shared" ca="1" si="373"/>
        <v>-</v>
      </c>
      <c r="ND110" s="19" t="str">
        <f t="shared" ca="1" si="373"/>
        <v>-</v>
      </c>
      <c r="NE110" s="5" t="b">
        <f t="shared" ca="1" si="763"/>
        <v>0</v>
      </c>
      <c r="NF110" s="5" t="b">
        <f t="shared" ca="1" si="763"/>
        <v>0</v>
      </c>
      <c r="NG110" s="5" t="b">
        <f t="shared" ca="1" si="763"/>
        <v>1</v>
      </c>
      <c r="NH110" s="134">
        <f t="shared" ca="1" si="764"/>
        <v>2</v>
      </c>
      <c r="NI110" s="134">
        <f t="shared" ca="1" si="764"/>
        <v>2</v>
      </c>
      <c r="NJ110" s="5" t="b">
        <f t="shared" ca="1" si="800"/>
        <v>0</v>
      </c>
      <c r="NK110" s="5" t="b">
        <f t="shared" ca="1" si="800"/>
        <v>1</v>
      </c>
      <c r="NL110" s="5" t="b">
        <f t="shared" ca="1" si="800"/>
        <v>1</v>
      </c>
      <c r="NM110" s="5" t="b">
        <f t="shared" ca="1" si="800"/>
        <v>0</v>
      </c>
      <c r="NN110" s="5">
        <f t="shared" ca="1" si="788"/>
        <v>1</v>
      </c>
      <c r="NO110" s="5">
        <f t="shared" ca="1" si="788"/>
        <v>0</v>
      </c>
      <c r="NP110" s="5" t="b">
        <f t="shared" ca="1" si="612"/>
        <v>0</v>
      </c>
      <c r="NQ110" s="5" t="str" cm="1">
        <f t="array" aca="1" ref="NQ110" ca="1">IF(OR(NR110:NY110&lt;&gt;"-"),TRUE,"-")</f>
        <v>-</v>
      </c>
      <c r="NR110" s="19" t="str">
        <f t="shared" ca="1" si="632"/>
        <v>-</v>
      </c>
      <c r="NS110" s="19" t="str">
        <f t="shared" ca="1" si="632"/>
        <v>-</v>
      </c>
      <c r="NT110" s="19" t="str">
        <f t="shared" ca="1" si="632"/>
        <v>-</v>
      </c>
      <c r="NU110" s="19" t="str">
        <f t="shared" ca="1" si="632"/>
        <v>-</v>
      </c>
      <c r="NV110" s="19" t="str">
        <f t="shared" ca="1" si="632"/>
        <v>-</v>
      </c>
      <c r="NW110" s="19" t="str">
        <f t="shared" ca="1" si="632"/>
        <v>-</v>
      </c>
      <c r="NX110" s="19" t="str">
        <f t="shared" ca="1" si="632"/>
        <v>-</v>
      </c>
      <c r="NY110" s="19" t="str">
        <f t="shared" ca="1" si="632"/>
        <v>-</v>
      </c>
      <c r="NZ110" s="5" t="b">
        <f t="array" aca="1" ref="NZ110" ca="1">IF(OR(OA110:OG110&lt;&gt;"-"),TRUE,"-")</f>
        <v>1</v>
      </c>
      <c r="OA110" s="19">
        <f t="shared" ca="1" si="732"/>
        <v>0</v>
      </c>
      <c r="OB110" s="19">
        <f t="shared" ca="1" si="732"/>
        <v>999999</v>
      </c>
      <c r="OC110" s="19">
        <f t="shared" ca="1" si="732"/>
        <v>999999</v>
      </c>
      <c r="OD110" s="19">
        <f t="shared" ca="1" si="732"/>
        <v>999999</v>
      </c>
      <c r="OE110" s="19">
        <f t="shared" ca="1" si="732"/>
        <v>999999</v>
      </c>
      <c r="OF110" s="19">
        <f t="shared" ca="1" si="732"/>
        <v>999999</v>
      </c>
      <c r="OG110" s="19">
        <f t="shared" ca="1" si="732"/>
        <v>999999</v>
      </c>
      <c r="OH110" s="5" t="str">
        <f t="array" aca="1" ref="OH110" ca="1">IF(OR(OI110:OJ110&lt;&gt;"-"),TRUE,"-")</f>
        <v>-</v>
      </c>
      <c r="OI110" s="19" t="str">
        <f t="shared" ca="1" si="626"/>
        <v>-</v>
      </c>
      <c r="OJ110" s="19" t="str">
        <f t="shared" ca="1" si="626"/>
        <v>-</v>
      </c>
      <c r="OK110" s="19" t="b">
        <f t="shared" ca="1" si="732"/>
        <v>1</v>
      </c>
      <c r="OL110" s="19">
        <f t="shared" ca="1" si="732"/>
        <v>0</v>
      </c>
      <c r="OM110" s="5" t="str">
        <f t="shared" ca="1" si="765"/>
        <v>-</v>
      </c>
      <c r="ON110" s="5" t="str">
        <f t="shared" ca="1" si="765"/>
        <v>-</v>
      </c>
      <c r="OO110" s="5" t="str">
        <f t="shared" ca="1" si="765"/>
        <v>-</v>
      </c>
      <c r="OP110" s="5" t="str">
        <f t="shared" ca="1" si="765"/>
        <v>-</v>
      </c>
      <c r="OQ110" s="19" t="str">
        <f t="shared" ca="1" si="386"/>
        <v>-</v>
      </c>
      <c r="OR110" s="19" t="str">
        <f t="shared" ca="1" si="386"/>
        <v>-</v>
      </c>
      <c r="OS110" s="19" t="str">
        <f t="shared" ca="1" si="386"/>
        <v>-</v>
      </c>
      <c r="OT110" s="19" t="str">
        <f t="shared" ca="1" si="386"/>
        <v>-</v>
      </c>
      <c r="OU110" s="19">
        <f t="shared" ca="1" si="386"/>
        <v>0</v>
      </c>
      <c r="OV110" s="19" t="str">
        <f t="shared" ca="1" si="386"/>
        <v>-</v>
      </c>
      <c r="OW110" s="5" t="str">
        <f t="shared" ca="1" si="801"/>
        <v>-</v>
      </c>
      <c r="OX110" s="5">
        <f t="shared" ca="1" si="801"/>
        <v>500</v>
      </c>
      <c r="OY110" s="5">
        <f t="shared" ca="1" si="801"/>
        <v>500</v>
      </c>
      <c r="OZ110" s="5" t="str">
        <f t="shared" ca="1" si="801"/>
        <v>-</v>
      </c>
      <c r="PA110" s="5" t="str">
        <f t="shared" ca="1" si="801"/>
        <v>-</v>
      </c>
      <c r="PB110" s="5" t="str">
        <f t="shared" ca="1" si="801"/>
        <v>-</v>
      </c>
      <c r="PC110" s="5">
        <f t="shared" ca="1" si="838"/>
        <v>1.5</v>
      </c>
      <c r="PD110" s="9"/>
      <c r="PE110" s="19">
        <f t="shared" ca="1" si="714"/>
        <v>50</v>
      </c>
      <c r="PF110" s="19">
        <f t="shared" ca="1" si="715"/>
        <v>50</v>
      </c>
      <c r="PG110" s="19">
        <f t="shared" ca="1" si="715"/>
        <v>50</v>
      </c>
      <c r="PH110" s="19">
        <f t="shared" ca="1" si="715"/>
        <v>50</v>
      </c>
      <c r="PI110" s="19">
        <f t="shared" ca="1" si="698"/>
        <v>1</v>
      </c>
      <c r="PJ110" s="5">
        <f t="shared" ca="1" si="839"/>
        <v>1</v>
      </c>
      <c r="PK110" s="19">
        <f t="shared" ca="1" si="494"/>
        <v>1</v>
      </c>
      <c r="PL110" s="9"/>
      <c r="PM110" s="19" t="b">
        <f t="shared" ca="1" si="786"/>
        <v>0</v>
      </c>
      <c r="PN110" s="19" t="b">
        <f t="shared" ca="1" si="786"/>
        <v>0</v>
      </c>
      <c r="PO110" s="19">
        <f t="shared" ca="1" si="715"/>
        <v>1</v>
      </c>
      <c r="PP110" s="19">
        <f t="shared" ca="1" si="840"/>
        <v>1</v>
      </c>
      <c r="PQ110" s="19">
        <f t="shared" ca="1" si="840"/>
        <v>1</v>
      </c>
      <c r="PR110" s="19">
        <f t="shared" ca="1" si="840"/>
        <v>1</v>
      </c>
      <c r="PS110" s="19">
        <f t="shared" ca="1" si="840"/>
        <v>1</v>
      </c>
      <c r="PT110" s="19">
        <f t="shared" ca="1" si="840"/>
        <v>1</v>
      </c>
      <c r="PU110" s="19">
        <f t="shared" ca="1" si="840"/>
        <v>1</v>
      </c>
      <c r="PV110" s="19">
        <f t="shared" ca="1" si="840"/>
        <v>1</v>
      </c>
      <c r="PW110" s="19">
        <f t="shared" ca="1" si="715"/>
        <v>1</v>
      </c>
      <c r="PX110" s="9"/>
      <c r="PY110" s="12" t="str">
        <f t="shared" ca="1" si="841"/>
        <v>-</v>
      </c>
      <c r="PZ110" s="19" t="str">
        <f t="shared" ca="1" si="842"/>
        <v>-</v>
      </c>
      <c r="QA110" s="19" t="str">
        <f t="shared" ca="1" si="842"/>
        <v>-</v>
      </c>
      <c r="QB110" s="19" t="str">
        <f t="shared" ca="1" si="498"/>
        <v>-</v>
      </c>
      <c r="QC110" s="19" t="str">
        <f t="shared" ca="1" si="842"/>
        <v>-</v>
      </c>
      <c r="QD110" s="19" t="str">
        <f t="shared" ca="1" si="499"/>
        <v>-</v>
      </c>
      <c r="QE110" s="19" t="str">
        <f t="shared" ca="1" si="842"/>
        <v>-</v>
      </c>
      <c r="QF110" s="19" t="str">
        <f t="shared" ca="1" si="842"/>
        <v>-</v>
      </c>
      <c r="QG110" s="19" t="str">
        <f t="shared" ca="1" si="842"/>
        <v>-</v>
      </c>
      <c r="QH110" s="19" t="str">
        <f t="shared" ca="1" si="842"/>
        <v>-</v>
      </c>
      <c r="QI110" s="19" t="str">
        <f t="shared" ca="1" si="842"/>
        <v>-</v>
      </c>
      <c r="QJ110" s="19" t="str">
        <f t="shared" ca="1" si="842"/>
        <v>-</v>
      </c>
      <c r="QK110" s="19" t="str">
        <f t="shared" ca="1" si="842"/>
        <v>-</v>
      </c>
      <c r="QL110" s="19" t="str">
        <f t="shared" ca="1" si="842"/>
        <v>-</v>
      </c>
      <c r="QM110" s="19" t="str">
        <f t="shared" ca="1" si="842"/>
        <v>-</v>
      </c>
      <c r="QN110" s="19" t="str">
        <f t="shared" ca="1" si="842"/>
        <v>-</v>
      </c>
      <c r="QO110" s="19" t="str">
        <f t="shared" ca="1" si="842"/>
        <v>-</v>
      </c>
      <c r="QP110" s="19" t="str">
        <f t="shared" ca="1" si="842"/>
        <v>-</v>
      </c>
      <c r="QQ110" s="19" t="str">
        <f t="shared" ca="1" si="842"/>
        <v>-</v>
      </c>
      <c r="QR110" s="19" t="str">
        <f t="shared" ca="1" si="828"/>
        <v>-</v>
      </c>
      <c r="QS110" s="19" t="str">
        <f t="shared" ca="1" si="828"/>
        <v>-</v>
      </c>
      <c r="QT110" s="19" t="str">
        <f t="shared" ca="1" si="828"/>
        <v>-</v>
      </c>
      <c r="QU110" s="19" t="str">
        <f t="shared" ca="1" si="828"/>
        <v>-</v>
      </c>
      <c r="QV110" s="19" t="str">
        <f t="shared" ca="1" si="828"/>
        <v>-</v>
      </c>
      <c r="QW110" s="19" t="str">
        <f t="shared" ca="1" si="828"/>
        <v>-</v>
      </c>
      <c r="QX110" s="19" t="str">
        <f t="shared" ca="1" si="828"/>
        <v>-</v>
      </c>
      <c r="QY110" s="19" t="str">
        <f t="shared" ca="1" si="828"/>
        <v>-</v>
      </c>
      <c r="QZ110" s="19" t="str">
        <f t="shared" ca="1" si="828"/>
        <v>-</v>
      </c>
      <c r="RA110" s="19" t="str">
        <f t="shared" ca="1" si="828"/>
        <v>-</v>
      </c>
      <c r="RB110" s="19" t="str">
        <f t="shared" ca="1" si="828"/>
        <v>-</v>
      </c>
      <c r="RC110" s="19" t="str">
        <f t="shared" ref="QY110:RH123" ca="1" si="852">OFFSET(RC$5,$B110,0)</f>
        <v>-</v>
      </c>
      <c r="RD110" s="19" t="str">
        <f t="shared" ca="1" si="852"/>
        <v>-</v>
      </c>
      <c r="RE110" s="19" t="str">
        <f t="shared" ca="1" si="852"/>
        <v>-</v>
      </c>
      <c r="RF110" s="19" t="str">
        <f t="shared" ca="1" si="852"/>
        <v>-</v>
      </c>
      <c r="RG110" s="19" t="str">
        <f t="shared" ca="1" si="852"/>
        <v>-</v>
      </c>
      <c r="RH110" s="19" t="str">
        <f t="shared" ca="1" si="852"/>
        <v>-</v>
      </c>
      <c r="RI110" s="19" t="str">
        <f t="shared" ca="1" si="828"/>
        <v>-</v>
      </c>
      <c r="RJ110" s="19" t="str">
        <f t="shared" ca="1" si="828"/>
        <v>-</v>
      </c>
      <c r="RK110" s="19" t="str">
        <f t="shared" ca="1" si="828"/>
        <v>-</v>
      </c>
      <c r="RL110" s="19" t="str">
        <f t="shared" ca="1" si="828"/>
        <v>-</v>
      </c>
      <c r="RM110" s="19" t="str">
        <f t="shared" ca="1" si="828"/>
        <v>-</v>
      </c>
      <c r="RN110" s="19" t="str">
        <f t="shared" ca="1" si="828"/>
        <v>-</v>
      </c>
      <c r="RO110" s="19" t="str">
        <f t="shared" ca="1" si="828"/>
        <v>-</v>
      </c>
      <c r="RP110" s="19" t="str">
        <f t="shared" ca="1" si="828"/>
        <v>-</v>
      </c>
      <c r="RQ110" s="19" t="str">
        <f t="shared" ca="1" si="827"/>
        <v>-</v>
      </c>
      <c r="RR110" s="19" t="str">
        <f t="shared" ca="1" si="827"/>
        <v>-</v>
      </c>
      <c r="RS110" s="19" t="str">
        <f t="shared" ca="1" si="827"/>
        <v>-</v>
      </c>
      <c r="RT110" s="19" t="str">
        <f t="shared" ca="1" si="827"/>
        <v>-</v>
      </c>
      <c r="RU110" s="19" t="str">
        <f t="shared" ca="1" si="827"/>
        <v>-</v>
      </c>
      <c r="RV110" s="19" t="str">
        <f t="shared" ca="1" si="827"/>
        <v>-</v>
      </c>
      <c r="RW110" s="19" t="str">
        <f t="shared" ca="1" si="827"/>
        <v>-</v>
      </c>
      <c r="RX110" s="19" t="str">
        <f t="shared" ca="1" si="827"/>
        <v>-</v>
      </c>
      <c r="RY110" s="19" t="str">
        <f t="shared" ca="1" si="827"/>
        <v>-</v>
      </c>
      <c r="RZ110" s="19" t="str">
        <f t="shared" ca="1" si="827"/>
        <v>-</v>
      </c>
      <c r="SA110" s="19" t="str">
        <f t="shared" ca="1" si="827"/>
        <v>-</v>
      </c>
      <c r="SB110" s="19" t="str">
        <f t="shared" ca="1" si="827"/>
        <v>-</v>
      </c>
      <c r="SC110" s="19" t="str">
        <f t="shared" ca="1" si="827"/>
        <v>-</v>
      </c>
      <c r="SD110" s="19" t="str">
        <f t="shared" ca="1" si="827"/>
        <v>-</v>
      </c>
      <c r="SE110" s="19" t="str">
        <f t="shared" ca="1" si="827"/>
        <v>-</v>
      </c>
      <c r="SF110" s="19" t="str">
        <f t="shared" ca="1" si="827"/>
        <v>-</v>
      </c>
      <c r="SG110" s="19" t="str">
        <f t="shared" ca="1" si="726"/>
        <v>-</v>
      </c>
      <c r="SH110" s="19" t="str">
        <f t="shared" ca="1" si="720"/>
        <v>-</v>
      </c>
      <c r="SI110" s="12" t="str">
        <f t="shared" ca="1" si="843"/>
        <v>-</v>
      </c>
      <c r="SJ110" s="19" t="str">
        <f t="shared" ca="1" si="720"/>
        <v>-</v>
      </c>
      <c r="SK110" s="19" t="str">
        <f t="shared" ref="SK110:TF135" ca="1" si="853">OFFSET(SK$5,$B110,0)</f>
        <v>-</v>
      </c>
      <c r="SL110" s="19" t="str">
        <f t="shared" ca="1" si="853"/>
        <v>-</v>
      </c>
      <c r="SM110" s="19" t="str">
        <f t="shared" ca="1" si="853"/>
        <v>-</v>
      </c>
      <c r="SN110" s="19" t="str">
        <f t="shared" ca="1" si="853"/>
        <v>-</v>
      </c>
      <c r="SO110" s="19" t="str">
        <f t="shared" ca="1" si="853"/>
        <v>-</v>
      </c>
      <c r="SP110" s="19" t="str">
        <f t="shared" ca="1" si="853"/>
        <v>-</v>
      </c>
      <c r="SQ110" s="19" t="str">
        <f t="shared" ca="1" si="853"/>
        <v>-</v>
      </c>
      <c r="SR110" s="19" t="str">
        <f t="shared" ca="1" si="853"/>
        <v>-</v>
      </c>
      <c r="SS110" s="19" t="str">
        <f t="shared" ca="1" si="853"/>
        <v>-</v>
      </c>
      <c r="ST110" s="19" t="str">
        <f t="shared" ca="1" si="853"/>
        <v>-</v>
      </c>
      <c r="SU110" s="19" t="str">
        <f t="shared" ca="1" si="853"/>
        <v>-</v>
      </c>
      <c r="SV110" s="19" t="str">
        <f t="shared" ca="1" si="853"/>
        <v>-</v>
      </c>
      <c r="SW110" s="19" t="str">
        <f t="shared" ca="1" si="853"/>
        <v>-</v>
      </c>
      <c r="SX110" s="19" t="str">
        <f t="shared" ca="1" si="853"/>
        <v>-</v>
      </c>
      <c r="SY110" s="19" t="str">
        <f t="shared" ca="1" si="853"/>
        <v>-</v>
      </c>
      <c r="SZ110" s="19" t="str">
        <f t="shared" ca="1" si="853"/>
        <v>-</v>
      </c>
      <c r="TA110" s="19" t="str">
        <f t="shared" ca="1" si="853"/>
        <v>-</v>
      </c>
      <c r="TB110" s="19" t="str">
        <f t="shared" ca="1" si="853"/>
        <v>-</v>
      </c>
      <c r="TC110" s="19" t="str">
        <f t="shared" ca="1" si="853"/>
        <v>-</v>
      </c>
      <c r="TD110" s="19" t="str">
        <f t="shared" ca="1" si="853"/>
        <v>-</v>
      </c>
      <c r="TE110" s="19" t="str">
        <f t="shared" ca="1" si="853"/>
        <v>-</v>
      </c>
      <c r="TF110" s="19" t="str">
        <f t="shared" ca="1" si="853"/>
        <v>-</v>
      </c>
      <c r="TG110" s="19" t="str">
        <f t="shared" ca="1" si="844"/>
        <v>-</v>
      </c>
      <c r="TH110" s="19" t="str">
        <f t="shared" ca="1" si="844"/>
        <v>-</v>
      </c>
      <c r="TI110" s="19" t="str">
        <f t="shared" ca="1" si="844"/>
        <v>-</v>
      </c>
      <c r="TJ110" s="19" t="str">
        <f t="shared" ca="1" si="844"/>
        <v>-</v>
      </c>
      <c r="TK110" s="19" t="str">
        <f t="shared" ca="1" si="844"/>
        <v>-</v>
      </c>
      <c r="TL110" s="19" t="str">
        <f t="shared" ca="1" si="844"/>
        <v>-</v>
      </c>
      <c r="TM110" s="19" t="str">
        <f t="shared" ca="1" si="845"/>
        <v>-</v>
      </c>
      <c r="TN110" s="19" t="str">
        <f t="shared" ca="1" si="845"/>
        <v>-</v>
      </c>
      <c r="TO110" s="19" t="str">
        <f t="shared" ca="1" si="845"/>
        <v>-</v>
      </c>
      <c r="TP110" s="19" t="str">
        <f t="shared" ca="1" si="845"/>
        <v>-</v>
      </c>
      <c r="TQ110" s="19" t="str">
        <f t="shared" ca="1" si="845"/>
        <v>-</v>
      </c>
      <c r="TR110" s="19" t="str">
        <f t="shared" ca="1" si="845"/>
        <v>-</v>
      </c>
      <c r="TS110" s="19" t="str">
        <f t="shared" ca="1" si="844"/>
        <v>-</v>
      </c>
      <c r="TT110" s="19" t="str">
        <f t="shared" ca="1" si="844"/>
        <v>-</v>
      </c>
      <c r="TU110" s="19" t="str">
        <f t="shared" ca="1" si="844"/>
        <v>-</v>
      </c>
      <c r="TV110" s="19" t="str">
        <f t="shared" ca="1" si="844"/>
        <v>-</v>
      </c>
      <c r="TW110" s="19" t="str">
        <f t="shared" ca="1" si="844"/>
        <v>-</v>
      </c>
      <c r="TX110" s="19" t="str">
        <f t="shared" ca="1" si="844"/>
        <v>-</v>
      </c>
      <c r="TY110" s="19" t="str">
        <f t="shared" ca="1" si="844"/>
        <v>-</v>
      </c>
      <c r="TZ110" s="19" t="str">
        <f t="shared" ca="1" si="829"/>
        <v>-</v>
      </c>
      <c r="UA110" s="19" t="str">
        <f t="shared" ca="1" si="829"/>
        <v>-</v>
      </c>
      <c r="UB110" s="19" t="str">
        <f t="shared" ca="1" si="829"/>
        <v>-</v>
      </c>
      <c r="UC110" s="19" t="str">
        <f t="shared" ca="1" si="829"/>
        <v>-</v>
      </c>
      <c r="UD110" s="19" t="str">
        <f t="shared" ca="1" si="829"/>
        <v>-</v>
      </c>
      <c r="UE110" s="19" t="str">
        <f t="shared" ca="1" si="829"/>
        <v>-</v>
      </c>
      <c r="UF110" s="19" t="str">
        <f t="shared" ca="1" si="829"/>
        <v>-</v>
      </c>
      <c r="UG110" s="19" t="str">
        <f t="shared" ca="1" si="829"/>
        <v>-</v>
      </c>
      <c r="UH110" s="19" t="str">
        <f t="shared" ca="1" si="829"/>
        <v>-</v>
      </c>
      <c r="UI110" s="19" t="str">
        <f t="shared" ca="1" si="829"/>
        <v>-</v>
      </c>
      <c r="UJ110" s="19" t="str">
        <f t="shared" ca="1" si="829"/>
        <v>-</v>
      </c>
      <c r="UK110" s="19" t="str">
        <f t="shared" ca="1" si="829"/>
        <v>-</v>
      </c>
      <c r="UL110" s="19" t="str">
        <f t="shared" ca="1" si="829"/>
        <v>-</v>
      </c>
      <c r="UM110" s="19" t="str">
        <f t="shared" ca="1" si="508"/>
        <v>-</v>
      </c>
      <c r="UN110" s="19" t="str">
        <f t="shared" ca="1" si="508"/>
        <v>-</v>
      </c>
      <c r="UO110" s="19" t="str">
        <f t="shared" ca="1" si="508"/>
        <v>-</v>
      </c>
      <c r="UP110" s="19" t="str">
        <f t="shared" ca="1" si="508"/>
        <v>-</v>
      </c>
      <c r="UQ110" s="19" t="str">
        <f t="shared" ca="1" si="508"/>
        <v>-</v>
      </c>
      <c r="UR110" s="19" t="str">
        <f t="shared" ca="1" si="508"/>
        <v>-</v>
      </c>
      <c r="US110" s="12" t="b">
        <f t="shared" ca="1" si="846"/>
        <v>1</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830"/>
        <v>-</v>
      </c>
      <c r="VQ110" s="19" t="str">
        <f t="shared" ca="1" si="830"/>
        <v>-</v>
      </c>
      <c r="VR110" s="19" t="str">
        <f t="shared" ca="1" si="830"/>
        <v>-</v>
      </c>
      <c r="VS110" s="19" t="str">
        <f t="shared" ca="1" si="830"/>
        <v>-</v>
      </c>
      <c r="VT110" s="19" t="str">
        <f t="shared" ca="1" si="830"/>
        <v>-</v>
      </c>
      <c r="VU110" s="19" t="str">
        <f t="shared" ca="1" si="830"/>
        <v>-</v>
      </c>
      <c r="VV110" s="19" t="str">
        <f t="shared" ca="1" si="830"/>
        <v>-</v>
      </c>
      <c r="VW110" s="19" t="str">
        <f t="shared" ca="1" si="830"/>
        <v>-</v>
      </c>
      <c r="VX110" s="19" t="str">
        <f t="shared" ca="1" si="830"/>
        <v>-</v>
      </c>
      <c r="VY110" s="19" t="str">
        <f t="shared" ca="1" si="830"/>
        <v>-</v>
      </c>
      <c r="VZ110" s="19" t="str">
        <f t="shared" ca="1" si="830"/>
        <v>-</v>
      </c>
      <c r="WA110" s="19" t="str">
        <f t="shared" ca="1" si="830"/>
        <v>-</v>
      </c>
      <c r="WB110" s="19" t="str">
        <f t="shared" ca="1" si="830"/>
        <v>-</v>
      </c>
      <c r="WC110" s="19" t="str">
        <f t="shared" ca="1" si="830"/>
        <v>-</v>
      </c>
      <c r="WD110" s="19" t="str">
        <f t="shared" ca="1" si="830"/>
        <v>-</v>
      </c>
      <c r="WE110" s="19" t="str">
        <f t="shared" ca="1" si="830"/>
        <v>-</v>
      </c>
      <c r="WF110" s="19" t="str">
        <f t="shared" ca="1" si="830"/>
        <v>-</v>
      </c>
      <c r="WG110" s="19" t="str">
        <f t="shared" ca="1" si="830"/>
        <v>-</v>
      </c>
      <c r="WH110" s="19" t="str">
        <f t="shared" ca="1" si="830"/>
        <v>-</v>
      </c>
      <c r="WI110" s="19" t="str">
        <f t="shared" ca="1" si="830"/>
        <v>-</v>
      </c>
      <c r="WJ110" s="19" t="str">
        <f t="shared" ca="1" si="830"/>
        <v>-</v>
      </c>
      <c r="WK110" s="19" t="str">
        <f t="shared" ca="1" si="830"/>
        <v>-</v>
      </c>
      <c r="WL110" s="19" t="str">
        <f t="shared" ca="1" si="830"/>
        <v>-</v>
      </c>
      <c r="WM110" s="19" t="str">
        <f t="shared" ca="1" si="830"/>
        <v>-</v>
      </c>
      <c r="WN110" s="19" t="str">
        <f t="shared" ca="1" si="830"/>
        <v>-</v>
      </c>
      <c r="WO110" s="19" t="str">
        <f t="shared" ca="1" si="830"/>
        <v>-</v>
      </c>
      <c r="WP110" s="19" t="str">
        <f t="shared" ca="1" si="830"/>
        <v>-</v>
      </c>
      <c r="WQ110" s="19" t="str">
        <f t="shared" ca="1" si="830"/>
        <v>-</v>
      </c>
      <c r="WR110" s="19" t="str">
        <f t="shared" ca="1" si="803"/>
        <v>-</v>
      </c>
      <c r="WS110" s="19" t="str">
        <f t="shared" ca="1" si="803"/>
        <v>-</v>
      </c>
      <c r="WT110" s="19" t="str">
        <f t="shared" ca="1" si="803"/>
        <v>-</v>
      </c>
      <c r="WU110" s="19" t="str">
        <f t="shared" ca="1" si="803"/>
        <v>-</v>
      </c>
      <c r="WV110" s="19" t="str">
        <f t="shared" ca="1" si="803"/>
        <v>-</v>
      </c>
      <c r="WW110" s="19" t="str">
        <f t="shared" ca="1" si="803"/>
        <v>-</v>
      </c>
      <c r="WX110" s="19" t="str">
        <f t="shared" ca="1" si="803"/>
        <v>-</v>
      </c>
      <c r="WY110" s="19" t="str">
        <f t="shared" ca="1" si="803"/>
        <v>-</v>
      </c>
      <c r="WZ110" s="19" t="str">
        <f t="shared" ca="1" si="803"/>
        <v>-</v>
      </c>
      <c r="XA110" s="19" t="str">
        <f t="shared" ca="1" si="803"/>
        <v>-</v>
      </c>
      <c r="XB110" s="19" t="str">
        <f t="shared" ca="1" si="803"/>
        <v>-</v>
      </c>
      <c r="XC110" s="19">
        <f t="shared" ca="1" si="716"/>
        <v>0</v>
      </c>
      <c r="XD110" s="599">
        <v>0</v>
      </c>
    </row>
    <row r="111" spans="1:628" hidden="1" outlineLevel="3">
      <c r="A111" s="20">
        <f t="shared" si="790"/>
        <v>106</v>
      </c>
      <c r="B111" s="213">
        <f t="shared" ca="1" si="699"/>
        <v>105</v>
      </c>
      <c r="C111">
        <f>203</f>
        <v>203</v>
      </c>
      <c r="D111" s="531" t="str">
        <f t="shared" ca="1" si="831"/>
        <v>GSW</v>
      </c>
      <c r="E111" s="532" t="b">
        <f t="shared" ca="1" si="660"/>
        <v>1</v>
      </c>
      <c r="F111" t="b">
        <v>0</v>
      </c>
      <c r="G111" t="b">
        <f t="shared" ca="1" si="661"/>
        <v>1</v>
      </c>
      <c r="H111" s="227">
        <f t="shared" ca="1" si="554"/>
        <v>45</v>
      </c>
      <c r="I111" s="227">
        <f t="shared" ca="1" si="737"/>
        <v>1</v>
      </c>
      <c r="J111" s="227">
        <f t="shared" ca="1" si="737"/>
        <v>0</v>
      </c>
      <c r="K111" s="227" t="str">
        <f t="shared" ca="1" si="737"/>
        <v/>
      </c>
      <c r="L111" s="227">
        <f t="shared" ca="1" si="737"/>
        <v>1</v>
      </c>
      <c r="M111" s="227">
        <f t="shared" ca="1" si="847"/>
        <v>2</v>
      </c>
      <c r="N111" s="227">
        <f t="shared" ca="1" si="847"/>
        <v>2</v>
      </c>
      <c r="O111" s="227">
        <f t="shared" ref="O111:O135" ca="1" si="854">OFFSET(O111,-1,0)</f>
        <v>2</v>
      </c>
      <c r="P111" s="227">
        <f t="shared" ca="1" si="794"/>
        <v>3</v>
      </c>
      <c r="Q111" s="227">
        <f t="shared" ca="1" si="794"/>
        <v>2</v>
      </c>
      <c r="R111" s="114">
        <f t="shared" ca="1" si="767"/>
        <v>0</v>
      </c>
      <c r="S111" s="227">
        <f t="shared" ca="1" si="794"/>
        <v>0</v>
      </c>
      <c r="T111" s="227">
        <f t="shared" ca="1" si="794"/>
        <v>0</v>
      </c>
      <c r="U111" s="227">
        <f t="shared" ca="1" si="794"/>
        <v>0</v>
      </c>
      <c r="V111" s="227">
        <f t="shared" ca="1" si="794"/>
        <v>0</v>
      </c>
      <c r="W111" s="227">
        <f t="shared" ca="1" si="794"/>
        <v>0</v>
      </c>
      <c r="X111" s="227">
        <f t="shared" ca="1" si="794"/>
        <v>1</v>
      </c>
      <c r="Y111" s="227">
        <f t="shared" ca="1" si="794"/>
        <v>1</v>
      </c>
      <c r="Z111" s="227">
        <f t="shared" ca="1" si="794"/>
        <v>1</v>
      </c>
      <c r="AA111" s="264"/>
      <c r="AB111" s="264"/>
      <c r="AC111" s="264"/>
      <c r="AD111" s="264"/>
      <c r="AE111" s="264"/>
      <c r="AF111" s="227">
        <f t="shared" ca="1" si="848"/>
        <v>0</v>
      </c>
      <c r="AG111" s="264"/>
      <c r="AH111" s="227">
        <f t="shared" ca="1" si="795"/>
        <v>0</v>
      </c>
      <c r="AI111" s="227">
        <f t="shared" ca="1" si="795"/>
        <v>0</v>
      </c>
      <c r="AJ111" s="227">
        <f t="shared" ca="1" si="795"/>
        <v>0</v>
      </c>
      <c r="AK111" s="266">
        <f t="shared" ca="1" si="707"/>
        <v>2</v>
      </c>
      <c r="AL111" s="266">
        <f t="shared" ca="1" si="796"/>
        <v>0</v>
      </c>
      <c r="AM111" s="266">
        <f t="shared" ca="1" si="796"/>
        <v>4</v>
      </c>
      <c r="AN111" s="266">
        <f t="shared" ca="1" si="797"/>
        <v>0</v>
      </c>
      <c r="AO111" s="134">
        <f t="shared" ca="1" si="832"/>
        <v>2</v>
      </c>
      <c r="AP111" s="134">
        <f ca="1">INDEX(CHOOSE($P111,DataAutumn!i.AdultDrys,DataWinter!i.AdultDrys,DataSpring!i.AdultDrys),1,$O111)</f>
        <v>3</v>
      </c>
      <c r="AQ111" s="5">
        <f t="shared" ca="1" si="768"/>
        <v>2</v>
      </c>
      <c r="AR111" s="5">
        <f t="shared" ca="1" si="768"/>
        <v>0</v>
      </c>
      <c r="AS111" s="5">
        <f t="shared" ca="1" si="833"/>
        <v>6</v>
      </c>
      <c r="AT111">
        <f t="shared" ca="1" si="439"/>
        <v>0</v>
      </c>
      <c r="AW111" s="353" t="str">
        <f t="shared" ca="1" si="769"/>
        <v>TemplateFe 00045 GSW MWM     TOL204 Scan2 CFS RR+01% PI00% GP100% WP100% MP100% (T_F33N11L11)</v>
      </c>
      <c r="AX111" s="9" t="str">
        <f ca="1">IF(COUNTIF(AW$5:AW111,AW111)=1,"-","Dup")</f>
        <v>-</v>
      </c>
      <c r="AY111" s="9"/>
      <c r="AZ111" s="19" t="b">
        <f t="shared" ca="1" si="548"/>
        <v>0</v>
      </c>
      <c r="BA111" s="19" t="b">
        <f t="shared" ca="1" si="548"/>
        <v>0</v>
      </c>
      <c r="BB111" s="19" t="b">
        <f t="shared" ca="1" si="548"/>
        <v>0</v>
      </c>
      <c r="BC111" s="19" t="b">
        <f t="shared" ca="1" si="787"/>
        <v>0</v>
      </c>
      <c r="BD111" s="19" t="b">
        <f t="shared" ca="1" si="739"/>
        <v>0</v>
      </c>
      <c r="BE111" s="19" t="b">
        <f t="shared" ca="1" si="739"/>
        <v>0</v>
      </c>
      <c r="BF111" s="19" t="b">
        <f t="shared" ca="1" si="548"/>
        <v>0</v>
      </c>
      <c r="BG111" s="19" t="b">
        <f t="shared" ca="1" si="548"/>
        <v>0</v>
      </c>
      <c r="BH111" s="19" t="b">
        <f t="shared" ca="1" si="548"/>
        <v>0</v>
      </c>
      <c r="BI111" s="9"/>
      <c r="BJ111" s="19" t="b">
        <f t="shared" ca="1" si="718"/>
        <v>1</v>
      </c>
      <c r="BK111" s="19" t="str">
        <f t="shared" ca="1" si="718"/>
        <v>-</v>
      </c>
      <c r="BL111" s="19" t="str">
        <f t="shared" ca="1" si="718"/>
        <v>-</v>
      </c>
      <c r="BM111" s="19" t="str">
        <f t="shared" ca="1" si="718"/>
        <v>-</v>
      </c>
      <c r="BN111" s="19" t="b">
        <f t="shared" ca="1" si="718"/>
        <v>0</v>
      </c>
      <c r="BO111" s="19">
        <f t="shared" ca="1" si="770"/>
        <v>0</v>
      </c>
      <c r="BP111" s="19" t="str">
        <f t="shared" ca="1" si="718"/>
        <v>-</v>
      </c>
      <c r="BQ111" s="19" t="str">
        <f t="shared" ca="1" si="729"/>
        <v>-</v>
      </c>
      <c r="BR111" s="19" t="b">
        <f t="shared" ca="1" si="770"/>
        <v>1</v>
      </c>
      <c r="BS111" s="9"/>
      <c r="BT111" s="19" t="str">
        <f t="shared" ca="1" si="443"/>
        <v>-</v>
      </c>
      <c r="BU111" s="5" t="str">
        <f t="shared" ca="1" si="771"/>
        <v>-</v>
      </c>
      <c r="BV111" s="5">
        <f t="shared" ca="1" si="772"/>
        <v>0</v>
      </c>
      <c r="BW111" s="5">
        <f t="shared" ca="1" si="772"/>
        <v>0</v>
      </c>
      <c r="BX111" s="19" t="str">
        <f t="shared" ca="1" si="773"/>
        <v>-</v>
      </c>
      <c r="BY111" s="19" t="str">
        <f t="shared" ca="1" si="773"/>
        <v>-</v>
      </c>
      <c r="BZ111" s="19" t="str">
        <f t="shared" ca="1" si="773"/>
        <v>-</v>
      </c>
      <c r="CA111" s="5" t="str">
        <f t="shared" ca="1" si="774"/>
        <v>-</v>
      </c>
      <c r="CB111" s="5">
        <f t="shared" ca="1" si="775"/>
        <v>0</v>
      </c>
      <c r="CC111" s="5">
        <f t="shared" ca="1" si="775"/>
        <v>0</v>
      </c>
      <c r="CD111" s="19" t="str">
        <f t="shared" ca="1" si="449"/>
        <v>-</v>
      </c>
      <c r="CE111" s="5" t="str">
        <f t="shared" ca="1" si="776"/>
        <v>-</v>
      </c>
      <c r="CF111" s="5">
        <f t="shared" ca="1" si="777"/>
        <v>0</v>
      </c>
      <c r="CG111" s="19" t="str">
        <f t="shared" ca="1" si="778"/>
        <v>-</v>
      </c>
      <c r="CH111" s="19" t="str">
        <f t="shared" ca="1" si="778"/>
        <v>-</v>
      </c>
      <c r="CI111" s="5">
        <f t="shared" ca="1" si="453"/>
        <v>0</v>
      </c>
      <c r="CJ111" s="19" t="str">
        <f t="shared" ca="1" si="778"/>
        <v>-</v>
      </c>
      <c r="CK111" s="5" t="str">
        <f t="shared" ca="1" si="779"/>
        <v>-</v>
      </c>
      <c r="CL111" s="5">
        <f t="shared" ca="1" si="780"/>
        <v>0</v>
      </c>
      <c r="CM111" s="5">
        <f t="shared" ca="1" si="780"/>
        <v>0</v>
      </c>
      <c r="CN111" s="9"/>
      <c r="CO111" s="19" t="str">
        <f t="shared" ca="1" si="849"/>
        <v>-</v>
      </c>
      <c r="CP111" s="19" t="str">
        <f t="shared" ca="1" si="849"/>
        <v>-</v>
      </c>
      <c r="CQ111" s="19">
        <f t="shared" ca="1" si="457"/>
        <v>1</v>
      </c>
      <c r="CR111" s="19" t="str">
        <f t="shared" ca="1" si="457"/>
        <v>-</v>
      </c>
      <c r="CS111" s="19" t="str">
        <f t="shared" ca="1" si="849"/>
        <v>-</v>
      </c>
      <c r="CT111" s="19" t="str">
        <f t="shared" ca="1" si="849"/>
        <v>-</v>
      </c>
      <c r="CU111" s="19" t="str">
        <f t="shared" ca="1" si="849"/>
        <v>-</v>
      </c>
      <c r="CV111" s="19" t="str">
        <f t="shared" ca="1" si="849"/>
        <v>-</v>
      </c>
      <c r="CW111" s="19" t="str">
        <f t="shared" ca="1" si="849"/>
        <v>-</v>
      </c>
      <c r="CX111" s="19" t="str">
        <f t="shared" ca="1" si="849"/>
        <v>-</v>
      </c>
      <c r="CY111" s="19" t="str">
        <f t="shared" ca="1" si="849"/>
        <v>-</v>
      </c>
      <c r="CZ111" s="19" t="str">
        <f t="shared" ca="1" si="849"/>
        <v>-</v>
      </c>
      <c r="DA111" s="19" t="str">
        <f t="shared" ca="1" si="781"/>
        <v>-</v>
      </c>
      <c r="DB111" s="19" t="str">
        <f t="shared" ca="1" si="781"/>
        <v>-</v>
      </c>
      <c r="DC111" s="19" t="str">
        <f t="shared" ca="1" si="781"/>
        <v>-</v>
      </c>
      <c r="DD111" s="19" t="str">
        <f t="shared" ca="1" si="781"/>
        <v>-</v>
      </c>
      <c r="DE111" s="19" t="str">
        <f t="shared" ca="1" si="781"/>
        <v>-</v>
      </c>
      <c r="DF111" s="19" t="str">
        <f t="shared" ca="1" si="781"/>
        <v>-</v>
      </c>
      <c r="DG111" s="19" t="str">
        <f t="shared" ca="1" si="781"/>
        <v>-</v>
      </c>
      <c r="DH111" s="19" t="str">
        <f t="shared" ca="1" si="781"/>
        <v>-</v>
      </c>
      <c r="DI111" s="19" t="str">
        <f t="shared" ca="1" si="781"/>
        <v>-</v>
      </c>
      <c r="DJ111" s="9"/>
      <c r="DK111" s="19" t="b">
        <f t="shared" ca="1" si="710"/>
        <v>1</v>
      </c>
      <c r="DL111" s="19" t="b">
        <f t="shared" ca="1" si="710"/>
        <v>1</v>
      </c>
      <c r="DM111" s="19" t="b">
        <f t="shared" ca="1" si="710"/>
        <v>1</v>
      </c>
      <c r="DN111" s="583">
        <f t="shared" ca="1" si="711"/>
        <v>2232010000</v>
      </c>
      <c r="DO111" s="19" t="b">
        <f t="shared" ca="1" si="710"/>
        <v>1</v>
      </c>
      <c r="DP111" s="19">
        <f t="shared" ca="1" si="710"/>
        <v>0</v>
      </c>
      <c r="DQ111" s="19" t="b">
        <f t="shared" ca="1" si="710"/>
        <v>0</v>
      </c>
      <c r="DR111" s="583">
        <f t="shared" ca="1" si="702"/>
        <v>223201000044</v>
      </c>
      <c r="DS111" s="430">
        <f t="shared" ca="1" si="740"/>
        <v>652</v>
      </c>
      <c r="DT111" s="430">
        <f t="shared" ca="1" si="740"/>
        <v>686</v>
      </c>
      <c r="DU111" s="430">
        <f t="shared" ca="1" si="740"/>
        <v>721</v>
      </c>
      <c r="DV111" s="142">
        <f t="shared" ca="1" si="741"/>
        <v>378</v>
      </c>
      <c r="DW111" s="142">
        <f t="shared" ca="1" si="741"/>
        <v>413</v>
      </c>
      <c r="DX111" s="142">
        <f t="shared" ca="1" si="741"/>
        <v>448</v>
      </c>
      <c r="DY111" s="19" t="str">
        <f t="shared" ca="1" si="850"/>
        <v>-</v>
      </c>
      <c r="DZ111" s="19" t="str">
        <f t="shared" ca="1" si="805"/>
        <v>-</v>
      </c>
      <c r="EA111" s="19" t="str">
        <f t="shared" ca="1" si="805"/>
        <v>-</v>
      </c>
      <c r="EB111" s="19" t="str">
        <f t="shared" ca="1" si="805"/>
        <v>-</v>
      </c>
      <c r="EC111" s="19" t="str">
        <f t="shared" ca="1" si="805"/>
        <v>-</v>
      </c>
      <c r="ED111" s="19" t="str">
        <f t="shared" ca="1" si="805"/>
        <v>-</v>
      </c>
      <c r="EE111" s="12">
        <v>1</v>
      </c>
      <c r="EF111" s="12">
        <v>1</v>
      </c>
      <c r="EG111" s="19">
        <f t="shared" ref="EG111:EG135" ca="1" si="855">OFFSET(EG$5,$B111,0)</f>
        <v>0</v>
      </c>
      <c r="EH111" s="19" t="str">
        <f t="shared" ca="1" si="806"/>
        <v>-</v>
      </c>
      <c r="EI111" s="19" t="str">
        <f t="shared" ca="1" si="806"/>
        <v>-</v>
      </c>
      <c r="EJ111" s="19" t="str">
        <f t="shared" ca="1" si="782"/>
        <v>-</v>
      </c>
      <c r="EK111" s="19" t="str">
        <f t="shared" ca="1" si="782"/>
        <v>-</v>
      </c>
      <c r="EL111" s="19" t="str">
        <f t="shared" ca="1" si="782"/>
        <v>-</v>
      </c>
      <c r="EM111" s="19">
        <f t="shared" ca="1" si="807"/>
        <v>0</v>
      </c>
      <c r="EN111" s="19" t="str">
        <f t="shared" ca="1" si="807"/>
        <v>-</v>
      </c>
      <c r="EO111" s="19" t="str">
        <f t="shared" ca="1" si="807"/>
        <v>-</v>
      </c>
      <c r="EP111" s="19" t="str">
        <f t="shared" ca="1" si="723"/>
        <v>-</v>
      </c>
      <c r="EQ111" s="227">
        <f t="shared" ca="1" si="834"/>
        <v>1</v>
      </c>
      <c r="ER111" s="227">
        <f t="shared" ca="1" si="703"/>
        <v>1</v>
      </c>
      <c r="ES111" s="9"/>
      <c r="ET111" s="19" t="str">
        <f t="shared" ca="1" si="804"/>
        <v>-</v>
      </c>
      <c r="EU111" s="19" t="str">
        <f t="shared" ca="1" si="804"/>
        <v>-</v>
      </c>
      <c r="EV111" s="19" t="str">
        <f t="shared" ca="1" si="804"/>
        <v>-</v>
      </c>
      <c r="EW111" s="19" t="str">
        <f t="shared" ca="1" si="804"/>
        <v>-</v>
      </c>
      <c r="EX111" s="19" t="str">
        <f t="shared" ca="1" si="804"/>
        <v>-</v>
      </c>
      <c r="EY111" s="19" t="str">
        <f t="shared" ca="1" si="804"/>
        <v>-</v>
      </c>
      <c r="EZ111" s="19" t="str">
        <f t="shared" ca="1" si="804"/>
        <v>-</v>
      </c>
      <c r="FA111" s="19" t="str">
        <f t="shared" ca="1" si="804"/>
        <v>-</v>
      </c>
      <c r="FB111" s="19" t="str">
        <f t="shared" ca="1" si="804"/>
        <v>-</v>
      </c>
      <c r="FC111" s="19" t="str">
        <f t="shared" ca="1" si="804"/>
        <v>-</v>
      </c>
      <c r="FD111" s="19" t="str">
        <f t="shared" ca="1" si="804"/>
        <v>-</v>
      </c>
      <c r="FE111" s="19" t="str">
        <f t="shared" ca="1" si="804"/>
        <v>-</v>
      </c>
      <c r="FF111" s="19">
        <f t="shared" ca="1" si="808"/>
        <v>0</v>
      </c>
      <c r="FG111" s="19">
        <f t="shared" ca="1" si="808"/>
        <v>0</v>
      </c>
      <c r="FH111" s="19">
        <f t="shared" ca="1" si="808"/>
        <v>0</v>
      </c>
      <c r="FI111" s="114">
        <f t="shared" ca="1" si="809"/>
        <v>0</v>
      </c>
      <c r="FJ111" s="114">
        <f t="shared" ca="1" si="809"/>
        <v>0</v>
      </c>
      <c r="FK111" s="114">
        <f t="shared" ca="1" si="809"/>
        <v>0</v>
      </c>
      <c r="FL111" s="114">
        <f t="shared" ca="1" si="809"/>
        <v>0</v>
      </c>
      <c r="FM111" s="114">
        <f t="shared" ca="1" si="809"/>
        <v>0</v>
      </c>
      <c r="FN111" s="536">
        <f t="shared" ca="1" si="668"/>
        <v>0</v>
      </c>
      <c r="FO111" s="114">
        <f t="shared" ca="1" si="810"/>
        <v>0</v>
      </c>
      <c r="FP111" s="114">
        <f t="shared" ca="1" si="810"/>
        <v>0</v>
      </c>
      <c r="FQ111" s="114">
        <f t="shared" ca="1" si="810"/>
        <v>0</v>
      </c>
      <c r="FR111" s="114">
        <f t="shared" ca="1" si="810"/>
        <v>0</v>
      </c>
      <c r="FS111" s="114">
        <f t="shared" ca="1" si="810"/>
        <v>0</v>
      </c>
      <c r="FT111" s="536">
        <f t="shared" ca="1" si="670"/>
        <v>0</v>
      </c>
      <c r="FU111" s="114">
        <f t="shared" ca="1" si="811"/>
        <v>0</v>
      </c>
      <c r="FV111" s="114">
        <f t="shared" ca="1" si="811"/>
        <v>0</v>
      </c>
      <c r="FW111" s="114">
        <f t="shared" ca="1" si="811"/>
        <v>0</v>
      </c>
      <c r="FX111" s="114">
        <f t="shared" ca="1" si="811"/>
        <v>0</v>
      </c>
      <c r="FY111" s="114">
        <f t="shared" ca="1" si="811"/>
        <v>0</v>
      </c>
      <c r="FZ111" s="536">
        <f t="shared" ca="1" si="672"/>
        <v>0</v>
      </c>
      <c r="GA111" s="114">
        <f t="shared" ca="1" si="812"/>
        <v>0</v>
      </c>
      <c r="GB111" s="114">
        <f t="shared" ca="1" si="812"/>
        <v>0</v>
      </c>
      <c r="GC111" s="114">
        <f t="shared" ca="1" si="812"/>
        <v>0</v>
      </c>
      <c r="GD111" s="114">
        <f t="shared" ca="1" si="812"/>
        <v>0</v>
      </c>
      <c r="GE111" s="114">
        <f t="shared" ca="1" si="812"/>
        <v>0</v>
      </c>
      <c r="GF111" s="536">
        <f t="shared" ca="1" si="674"/>
        <v>0</v>
      </c>
      <c r="GG111" s="114">
        <f t="shared" ca="1" si="813"/>
        <v>0</v>
      </c>
      <c r="GH111" s="114">
        <f t="shared" ca="1" si="813"/>
        <v>0</v>
      </c>
      <c r="GI111" s="114">
        <f t="shared" ca="1" si="813"/>
        <v>0</v>
      </c>
      <c r="GJ111" s="114">
        <f t="shared" ca="1" si="813"/>
        <v>0</v>
      </c>
      <c r="GK111" s="114">
        <f t="shared" ca="1" si="813"/>
        <v>0</v>
      </c>
      <c r="GL111" s="536">
        <f t="shared" ca="1" si="676"/>
        <v>0</v>
      </c>
      <c r="GM111" s="114">
        <f t="shared" ca="1" si="814"/>
        <v>0</v>
      </c>
      <c r="GN111" s="114">
        <f t="shared" ca="1" si="814"/>
        <v>0</v>
      </c>
      <c r="GO111" s="114">
        <f t="shared" ca="1" si="814"/>
        <v>0</v>
      </c>
      <c r="GP111" s="114">
        <f t="shared" ca="1" si="814"/>
        <v>0</v>
      </c>
      <c r="GQ111" s="114">
        <f t="shared" ca="1" si="814"/>
        <v>0</v>
      </c>
      <c r="GR111" s="536">
        <f t="shared" ca="1" si="678"/>
        <v>0</v>
      </c>
      <c r="GS111" s="115">
        <f t="shared" ca="1" si="815"/>
        <v>0</v>
      </c>
      <c r="GT111" s="115">
        <f t="shared" ca="1" si="815"/>
        <v>0</v>
      </c>
      <c r="GU111" s="115">
        <f t="shared" ca="1" si="815"/>
        <v>0</v>
      </c>
      <c r="GV111" s="115">
        <f t="shared" ca="1" si="815"/>
        <v>0</v>
      </c>
      <c r="GW111" s="553">
        <f t="shared" ca="1" si="816"/>
        <v>0</v>
      </c>
      <c r="GX111" s="553">
        <f t="shared" ca="1" si="816"/>
        <v>0</v>
      </c>
      <c r="GY111" s="553">
        <f t="shared" ca="1" si="816"/>
        <v>0</v>
      </c>
      <c r="GZ111" s="553">
        <f t="shared" ca="1" si="816"/>
        <v>0</v>
      </c>
      <c r="HA111" s="553">
        <f t="shared" ca="1" si="816"/>
        <v>0</v>
      </c>
      <c r="HB111" s="553">
        <f t="shared" ca="1" si="816"/>
        <v>0</v>
      </c>
      <c r="HC111" s="553">
        <f t="shared" ca="1" si="816"/>
        <v>0</v>
      </c>
      <c r="HD111" s="553">
        <f t="shared" ca="1" si="816"/>
        <v>0</v>
      </c>
      <c r="HE111" s="553">
        <f t="shared" ca="1" si="816"/>
        <v>0</v>
      </c>
      <c r="HF111" s="553">
        <f t="shared" ca="1" si="816"/>
        <v>0</v>
      </c>
      <c r="HG111" s="553">
        <f t="shared" ca="1" si="817"/>
        <v>0</v>
      </c>
      <c r="HH111" s="553">
        <f t="shared" ca="1" si="817"/>
        <v>0</v>
      </c>
      <c r="HI111" s="553">
        <f t="shared" ca="1" si="817"/>
        <v>0</v>
      </c>
      <c r="HJ111" s="553">
        <f t="shared" ca="1" si="817"/>
        <v>0</v>
      </c>
      <c r="HK111" s="553">
        <f t="shared" ca="1" si="817"/>
        <v>0</v>
      </c>
      <c r="HL111" s="553">
        <f t="shared" ca="1" si="817"/>
        <v>0</v>
      </c>
      <c r="HM111" s="553">
        <f t="shared" ca="1" si="817"/>
        <v>0</v>
      </c>
      <c r="HN111" s="553">
        <f t="shared" ca="1" si="817"/>
        <v>0</v>
      </c>
      <c r="HO111" s="553">
        <f t="shared" ca="1" si="817"/>
        <v>0</v>
      </c>
      <c r="HP111" s="553">
        <f t="shared" ca="1" si="817"/>
        <v>0</v>
      </c>
      <c r="HQ111" s="19">
        <f t="shared" ca="1" si="682"/>
        <v>0</v>
      </c>
      <c r="HR111" s="114">
        <f t="shared" ca="1" si="818"/>
        <v>0</v>
      </c>
      <c r="HS111" s="114">
        <f t="shared" ca="1" si="818"/>
        <v>0</v>
      </c>
      <c r="HT111" s="114">
        <f t="shared" ca="1" si="818"/>
        <v>0</v>
      </c>
      <c r="HU111" s="114">
        <f t="shared" ca="1" si="818"/>
        <v>0</v>
      </c>
      <c r="HV111" s="114">
        <f t="shared" ca="1" si="818"/>
        <v>0</v>
      </c>
      <c r="HW111" s="536">
        <f t="shared" ca="1" si="684"/>
        <v>0</v>
      </c>
      <c r="HX111" s="114">
        <f t="shared" ca="1" si="819"/>
        <v>0</v>
      </c>
      <c r="HY111" s="114">
        <f t="shared" ca="1" si="819"/>
        <v>0</v>
      </c>
      <c r="HZ111" s="114">
        <f t="shared" ca="1" si="819"/>
        <v>0</v>
      </c>
      <c r="IA111" s="114">
        <f t="shared" ca="1" si="819"/>
        <v>0</v>
      </c>
      <c r="IB111" s="114">
        <f t="shared" ca="1" si="819"/>
        <v>0</v>
      </c>
      <c r="IC111" s="536">
        <f t="shared" ca="1" si="686"/>
        <v>0</v>
      </c>
      <c r="ID111" s="114">
        <f t="shared" ca="1" si="820"/>
        <v>0</v>
      </c>
      <c r="IE111" s="114">
        <f t="shared" ca="1" si="820"/>
        <v>0</v>
      </c>
      <c r="IF111" s="114">
        <f t="shared" ca="1" si="820"/>
        <v>0</v>
      </c>
      <c r="IG111" s="114">
        <f t="shared" ca="1" si="820"/>
        <v>0</v>
      </c>
      <c r="IH111" s="114">
        <f t="shared" ca="1" si="820"/>
        <v>0</v>
      </c>
      <c r="II111" s="536">
        <f t="shared" ca="1" si="688"/>
        <v>0</v>
      </c>
      <c r="IJ111" s="114">
        <f t="shared" ca="1" si="821"/>
        <v>0</v>
      </c>
      <c r="IK111" s="114">
        <f t="shared" ca="1" si="821"/>
        <v>0</v>
      </c>
      <c r="IL111" s="114">
        <f t="shared" ca="1" si="821"/>
        <v>0</v>
      </c>
      <c r="IM111" s="114">
        <f t="shared" ca="1" si="821"/>
        <v>0</v>
      </c>
      <c r="IN111" s="114">
        <f t="shared" ca="1" si="821"/>
        <v>0</v>
      </c>
      <c r="IO111" s="536">
        <f t="shared" ca="1" si="690"/>
        <v>0</v>
      </c>
      <c r="IP111" s="114">
        <f t="shared" ca="1" si="822"/>
        <v>0</v>
      </c>
      <c r="IQ111" s="114">
        <f t="shared" ca="1" si="822"/>
        <v>0</v>
      </c>
      <c r="IR111" s="114">
        <f t="shared" ca="1" si="822"/>
        <v>0</v>
      </c>
      <c r="IS111" s="114">
        <f t="shared" ca="1" si="822"/>
        <v>0</v>
      </c>
      <c r="IT111" s="114">
        <f t="shared" ca="1" si="822"/>
        <v>0</v>
      </c>
      <c r="IU111" s="536">
        <f t="shared" ca="1" si="692"/>
        <v>0</v>
      </c>
      <c r="IV111" s="114">
        <f t="shared" ca="1" si="823"/>
        <v>0</v>
      </c>
      <c r="IW111" s="114">
        <f t="shared" ca="1" si="823"/>
        <v>0</v>
      </c>
      <c r="IX111" s="114">
        <f t="shared" ca="1" si="823"/>
        <v>0</v>
      </c>
      <c r="IY111" s="114">
        <f t="shared" ca="1" si="823"/>
        <v>0</v>
      </c>
      <c r="IZ111" s="114">
        <f t="shared" ca="1" si="823"/>
        <v>0</v>
      </c>
      <c r="JA111" s="536">
        <f t="shared" ca="1" si="694"/>
        <v>0</v>
      </c>
      <c r="JB111" s="115">
        <f t="shared" ca="1" si="824"/>
        <v>1.5</v>
      </c>
      <c r="JC111" s="115">
        <f t="shared" ca="1" si="824"/>
        <v>0</v>
      </c>
      <c r="JD111" s="115">
        <f t="shared" ca="1" si="824"/>
        <v>0</v>
      </c>
      <c r="JE111" s="115">
        <f t="shared" ca="1" si="824"/>
        <v>0</v>
      </c>
      <c r="JF111" s="553">
        <f t="shared" ca="1" si="825"/>
        <v>0</v>
      </c>
      <c r="JG111" s="553">
        <f t="shared" ca="1" si="825"/>
        <v>0</v>
      </c>
      <c r="JH111" s="553">
        <f t="shared" ca="1" si="825"/>
        <v>0</v>
      </c>
      <c r="JI111" s="553">
        <f t="shared" ca="1" si="825"/>
        <v>0</v>
      </c>
      <c r="JJ111" s="553">
        <f t="shared" ca="1" si="825"/>
        <v>0</v>
      </c>
      <c r="JK111" s="553">
        <f t="shared" ca="1" si="825"/>
        <v>0</v>
      </c>
      <c r="JL111" s="553">
        <f t="shared" ca="1" si="825"/>
        <v>0</v>
      </c>
      <c r="JM111" s="553">
        <f t="shared" ca="1" si="825"/>
        <v>0</v>
      </c>
      <c r="JN111" s="553">
        <f t="shared" ca="1" si="825"/>
        <v>0</v>
      </c>
      <c r="JO111" s="553">
        <f t="shared" ca="1" si="825"/>
        <v>0</v>
      </c>
      <c r="JP111" s="553">
        <f t="shared" ca="1" si="826"/>
        <v>0</v>
      </c>
      <c r="JQ111" s="553">
        <f t="shared" ca="1" si="826"/>
        <v>0</v>
      </c>
      <c r="JR111" s="553">
        <f t="shared" ca="1" si="826"/>
        <v>0</v>
      </c>
      <c r="JS111" s="553">
        <f t="shared" ca="1" si="826"/>
        <v>0</v>
      </c>
      <c r="JT111" s="553">
        <f t="shared" ca="1" si="826"/>
        <v>0</v>
      </c>
      <c r="JU111" s="553">
        <f t="shared" ca="1" si="826"/>
        <v>0</v>
      </c>
      <c r="JV111" s="553">
        <f t="shared" ca="1" si="826"/>
        <v>0</v>
      </c>
      <c r="JW111" s="553">
        <f t="shared" ca="1" si="826"/>
        <v>0</v>
      </c>
      <c r="JX111" s="553">
        <f t="shared" ca="1" si="826"/>
        <v>0</v>
      </c>
      <c r="JY111" s="553">
        <f t="shared" ca="1" si="826"/>
        <v>0</v>
      </c>
      <c r="JZ111" s="19">
        <f t="shared" ca="1" si="791"/>
        <v>0</v>
      </c>
      <c r="KA111" s="5">
        <f t="shared" ca="1" si="835"/>
        <v>67</v>
      </c>
      <c r="KB111" s="9"/>
      <c r="KC111" s="5">
        <f t="shared" ca="1" si="758"/>
        <v>1</v>
      </c>
      <c r="KD111" s="5" t="b">
        <f t="shared" ca="1" si="758"/>
        <v>0</v>
      </c>
      <c r="KE111" s="19">
        <f t="shared" ca="1" si="713"/>
        <v>0</v>
      </c>
      <c r="KF111" s="5">
        <f t="shared" ca="1" si="783"/>
        <v>0</v>
      </c>
      <c r="KG111" s="5">
        <f t="shared" ca="1" si="836"/>
        <v>1.2500000000000001E-2</v>
      </c>
      <c r="KH111" s="19">
        <f t="shared" ca="1" si="837"/>
        <v>0</v>
      </c>
      <c r="KI111" s="19">
        <f t="shared" ca="1" si="837"/>
        <v>0</v>
      </c>
      <c r="KJ111" s="19" t="str">
        <f t="shared" ca="1" si="837"/>
        <v>-</v>
      </c>
      <c r="KK111" s="19" t="str">
        <f t="shared" ca="1" si="837"/>
        <v>-</v>
      </c>
      <c r="KL111" s="19" t="str">
        <f t="shared" ca="1" si="837"/>
        <v>-</v>
      </c>
      <c r="KM111" s="19" t="str">
        <f t="shared" ca="1" si="837"/>
        <v>-</v>
      </c>
      <c r="KN111" s="19" t="str">
        <f t="shared" ca="1" si="837"/>
        <v>-</v>
      </c>
      <c r="KO111" s="19" t="str">
        <f t="shared" ca="1" si="837"/>
        <v>-</v>
      </c>
      <c r="KP111" s="19" t="str">
        <f t="shared" ca="1" si="837"/>
        <v>-</v>
      </c>
      <c r="KQ111" s="19" t="str">
        <f t="shared" ca="1" si="837"/>
        <v>-</v>
      </c>
      <c r="KR111" s="19" t="str">
        <f t="shared" ca="1" si="837"/>
        <v>-</v>
      </c>
      <c r="KS111" s="19" t="str">
        <f t="shared" ca="1" si="837"/>
        <v>-</v>
      </c>
      <c r="KT111" s="19" t="str">
        <f t="shared" ca="1" si="837"/>
        <v>-</v>
      </c>
      <c r="KU111" s="19" t="str">
        <f t="shared" ca="1" si="851"/>
        <v>-</v>
      </c>
      <c r="KV111" s="19" t="str">
        <f t="shared" ca="1" si="837"/>
        <v>-</v>
      </c>
      <c r="KW111" s="19">
        <f t="shared" ca="1" si="785"/>
        <v>1</v>
      </c>
      <c r="KX111" s="19">
        <f t="shared" ca="1" si="713"/>
        <v>0</v>
      </c>
      <c r="KY111" s="19">
        <f t="shared" ca="1" si="478"/>
        <v>1</v>
      </c>
      <c r="KZ111" s="19">
        <f t="shared" ca="1" si="785"/>
        <v>1</v>
      </c>
      <c r="LA111" s="19">
        <f t="shared" ca="1" si="785"/>
        <v>1</v>
      </c>
      <c r="LB111" s="19">
        <f t="shared" ca="1" si="785"/>
        <v>1</v>
      </c>
      <c r="LC111" s="19">
        <f t="shared" ca="1" si="785"/>
        <v>0</v>
      </c>
      <c r="LD111" s="19">
        <f t="shared" ca="1" si="785"/>
        <v>1</v>
      </c>
      <c r="LE111" s="19">
        <f t="shared" ca="1" si="785"/>
        <v>0</v>
      </c>
      <c r="LF111" s="19">
        <f t="shared" ca="1" si="785"/>
        <v>0</v>
      </c>
      <c r="LG111" s="19">
        <f t="shared" ca="1" si="759"/>
        <v>1</v>
      </c>
      <c r="LH111" s="19">
        <f t="shared" ca="1" si="759"/>
        <v>0</v>
      </c>
      <c r="LI111" s="19">
        <f t="shared" ca="1" si="759"/>
        <v>0</v>
      </c>
      <c r="LJ111" s="19">
        <f t="shared" ca="1" si="759"/>
        <v>0</v>
      </c>
      <c r="LK111" s="19">
        <f t="shared" ca="1" si="759"/>
        <v>0</v>
      </c>
      <c r="LL111" s="19">
        <f t="shared" ca="1" si="759"/>
        <v>1</v>
      </c>
      <c r="LM111" s="19">
        <f t="shared" ca="1" si="759"/>
        <v>0</v>
      </c>
      <c r="LN111" s="19">
        <f t="shared" ca="1" si="759"/>
        <v>1</v>
      </c>
      <c r="LO111" s="19">
        <f t="shared" ca="1" si="713"/>
        <v>0</v>
      </c>
      <c r="LP111" s="19">
        <f t="shared" ca="1" si="713"/>
        <v>0</v>
      </c>
      <c r="LQ111" s="19">
        <f t="shared" ca="1" si="713"/>
        <v>0</v>
      </c>
      <c r="LR111" s="19">
        <f t="shared" ca="1" si="713"/>
        <v>0</v>
      </c>
      <c r="LS111" s="19">
        <f t="shared" ca="1" si="713"/>
        <v>0</v>
      </c>
      <c r="LT111" s="19">
        <f t="shared" ca="1" si="713"/>
        <v>0</v>
      </c>
      <c r="LU111" s="19">
        <f t="shared" ca="1" si="713"/>
        <v>0</v>
      </c>
      <c r="LV111" s="19">
        <f t="shared" ca="1" si="713"/>
        <v>0</v>
      </c>
      <c r="LW111" s="19">
        <f t="shared" ca="1" si="713"/>
        <v>0</v>
      </c>
      <c r="LX111" s="19">
        <f t="shared" ca="1" si="792"/>
        <v>0</v>
      </c>
      <c r="LY111" s="19">
        <f t="shared" ca="1" si="792"/>
        <v>0</v>
      </c>
      <c r="LZ111" s="19">
        <f t="shared" ca="1" si="792"/>
        <v>0</v>
      </c>
      <c r="MA111" s="19">
        <f t="shared" ca="1" si="792"/>
        <v>0</v>
      </c>
      <c r="MB111" s="19">
        <f t="shared" ca="1" si="792"/>
        <v>0</v>
      </c>
      <c r="MC111" s="19">
        <f t="shared" ca="1" si="792"/>
        <v>0</v>
      </c>
      <c r="MD111" s="19">
        <f t="shared" ca="1" si="792"/>
        <v>0</v>
      </c>
      <c r="ME111" s="19">
        <f t="shared" ca="1" si="792"/>
        <v>0</v>
      </c>
      <c r="MF111" s="19">
        <f t="shared" ca="1" si="792"/>
        <v>0</v>
      </c>
      <c r="MG111" s="19">
        <f t="shared" ca="1" si="799"/>
        <v>0</v>
      </c>
      <c r="MH111" s="19">
        <f t="shared" ca="1" si="799"/>
        <v>0</v>
      </c>
      <c r="MI111" s="19">
        <f t="shared" ca="1" si="799"/>
        <v>0</v>
      </c>
      <c r="MJ111" s="5">
        <f t="shared" ca="1" si="761"/>
        <v>0</v>
      </c>
      <c r="MK111" s="5">
        <f t="shared" ca="1" si="761"/>
        <v>6.25E-2</v>
      </c>
      <c r="ML111" s="5">
        <f t="shared" ca="1" si="761"/>
        <v>6.25E-2</v>
      </c>
      <c r="MM111" s="5">
        <f t="shared" ca="1" si="761"/>
        <v>6.25E-2</v>
      </c>
      <c r="MN111" s="19">
        <f t="shared" ca="1" si="799"/>
        <v>0</v>
      </c>
      <c r="MO111" s="19">
        <f t="shared" ca="1" si="799"/>
        <v>0</v>
      </c>
      <c r="MP111" s="19">
        <f t="shared" ca="1" si="799"/>
        <v>0</v>
      </c>
      <c r="MQ111" s="19">
        <f t="shared" ca="1" si="799"/>
        <v>0</v>
      </c>
      <c r="MR111" s="19">
        <f t="shared" ca="1" si="799"/>
        <v>0</v>
      </c>
      <c r="MS111" s="19">
        <f t="shared" ca="1" si="799"/>
        <v>0</v>
      </c>
      <c r="MT111" s="19">
        <f t="shared" ca="1" si="799"/>
        <v>0</v>
      </c>
      <c r="MU111" s="19">
        <f t="shared" ca="1" si="799"/>
        <v>1</v>
      </c>
      <c r="MV111" s="19">
        <f t="shared" ca="1" si="762"/>
        <v>0</v>
      </c>
      <c r="MW111" s="19">
        <f t="shared" ca="1" si="762"/>
        <v>0</v>
      </c>
      <c r="MX111" s="19">
        <f t="shared" ca="1" si="762"/>
        <v>0</v>
      </c>
      <c r="MY111" s="19">
        <f t="shared" ca="1" si="799"/>
        <v>0</v>
      </c>
      <c r="MZ111" s="19">
        <f t="shared" ca="1" si="799"/>
        <v>1</v>
      </c>
      <c r="NA111" s="9"/>
      <c r="NB111" s="5" t="b">
        <f t="shared" ca="1" si="784"/>
        <v>0</v>
      </c>
      <c r="NC111" s="19" t="str">
        <f t="shared" ca="1" si="373"/>
        <v>-</v>
      </c>
      <c r="ND111" s="19" t="str">
        <f t="shared" ca="1" si="373"/>
        <v>-</v>
      </c>
      <c r="NE111" s="5" t="b">
        <f t="shared" ca="1" si="763"/>
        <v>0</v>
      </c>
      <c r="NF111" s="5" t="b">
        <f t="shared" ca="1" si="763"/>
        <v>0</v>
      </c>
      <c r="NG111" s="5" t="b">
        <f t="shared" ca="1" si="763"/>
        <v>1</v>
      </c>
      <c r="NH111" s="134">
        <f t="shared" ca="1" si="764"/>
        <v>2</v>
      </c>
      <c r="NI111" s="134">
        <f t="shared" ca="1" si="764"/>
        <v>2</v>
      </c>
      <c r="NJ111" s="5" t="b">
        <f t="shared" ca="1" si="800"/>
        <v>0</v>
      </c>
      <c r="NK111" s="5" t="b">
        <f t="shared" ca="1" si="800"/>
        <v>1</v>
      </c>
      <c r="NL111" s="5" t="b">
        <f t="shared" ca="1" si="800"/>
        <v>1</v>
      </c>
      <c r="NM111" s="5" t="b">
        <f t="shared" ca="1" si="800"/>
        <v>0</v>
      </c>
      <c r="NN111" s="5">
        <f t="shared" ca="1" si="788"/>
        <v>1</v>
      </c>
      <c r="NO111" s="5">
        <f t="shared" ca="1" si="788"/>
        <v>0</v>
      </c>
      <c r="NP111" s="5" t="b">
        <f t="shared" ca="1" si="612"/>
        <v>0</v>
      </c>
      <c r="NQ111" s="5" t="str" cm="1">
        <f t="array" aca="1" ref="NQ111" ca="1">IF(OR(NR111:NY111&lt;&gt;"-"),TRUE,"-")</f>
        <v>-</v>
      </c>
      <c r="NR111" s="19" t="str">
        <f t="shared" ca="1" si="632"/>
        <v>-</v>
      </c>
      <c r="NS111" s="19" t="str">
        <f t="shared" ca="1" si="632"/>
        <v>-</v>
      </c>
      <c r="NT111" s="19" t="str">
        <f t="shared" ca="1" si="632"/>
        <v>-</v>
      </c>
      <c r="NU111" s="19" t="str">
        <f t="shared" ca="1" si="632"/>
        <v>-</v>
      </c>
      <c r="NV111" s="19" t="str">
        <f t="shared" ca="1" si="632"/>
        <v>-</v>
      </c>
      <c r="NW111" s="19" t="str">
        <f t="shared" ca="1" si="632"/>
        <v>-</v>
      </c>
      <c r="NX111" s="19" t="str">
        <f t="shared" ca="1" si="632"/>
        <v>-</v>
      </c>
      <c r="NY111" s="19" t="str">
        <f t="shared" ca="1" si="632"/>
        <v>-</v>
      </c>
      <c r="NZ111" s="5" t="b">
        <f t="array" aca="1" ref="NZ111" ca="1">IF(OR(OA111:OG111&lt;&gt;"-"),TRUE,"-")</f>
        <v>1</v>
      </c>
      <c r="OA111" s="19">
        <f t="shared" ca="1" si="732"/>
        <v>0</v>
      </c>
      <c r="OB111" s="19">
        <f t="shared" ca="1" si="732"/>
        <v>999999</v>
      </c>
      <c r="OC111" s="19">
        <f t="shared" ca="1" si="732"/>
        <v>999999</v>
      </c>
      <c r="OD111" s="19">
        <f t="shared" ca="1" si="732"/>
        <v>999999</v>
      </c>
      <c r="OE111" s="19">
        <f t="shared" ca="1" si="732"/>
        <v>999999</v>
      </c>
      <c r="OF111" s="19">
        <f t="shared" ca="1" si="732"/>
        <v>999999</v>
      </c>
      <c r="OG111" s="19">
        <f t="shared" ca="1" si="732"/>
        <v>999999</v>
      </c>
      <c r="OH111" s="5" t="str">
        <f t="array" aca="1" ref="OH111" ca="1">IF(OR(OI111:OJ111&lt;&gt;"-"),TRUE,"-")</f>
        <v>-</v>
      </c>
      <c r="OI111" s="19" t="str">
        <f t="shared" ca="1" si="626"/>
        <v>-</v>
      </c>
      <c r="OJ111" s="19" t="str">
        <f t="shared" ca="1" si="626"/>
        <v>-</v>
      </c>
      <c r="OK111" s="19" t="b">
        <f t="shared" ca="1" si="732"/>
        <v>1</v>
      </c>
      <c r="OL111" s="19">
        <f t="shared" ca="1" si="732"/>
        <v>0</v>
      </c>
      <c r="OM111" s="5" t="str">
        <f t="shared" ca="1" si="765"/>
        <v>-</v>
      </c>
      <c r="ON111" s="5" t="str">
        <f t="shared" ca="1" si="765"/>
        <v>-</v>
      </c>
      <c r="OO111" s="5" t="str">
        <f t="shared" ca="1" si="765"/>
        <v>-</v>
      </c>
      <c r="OP111" s="5" t="str">
        <f t="shared" ca="1" si="765"/>
        <v>-</v>
      </c>
      <c r="OQ111" s="19" t="str">
        <f t="shared" ca="1" si="386"/>
        <v>-</v>
      </c>
      <c r="OR111" s="19" t="str">
        <f t="shared" ca="1" si="386"/>
        <v>-</v>
      </c>
      <c r="OS111" s="19" t="str">
        <f t="shared" ca="1" si="386"/>
        <v>-</v>
      </c>
      <c r="OT111" s="19" t="str">
        <f t="shared" ca="1" si="386"/>
        <v>-</v>
      </c>
      <c r="OU111" s="19">
        <f t="shared" ca="1" si="386"/>
        <v>0</v>
      </c>
      <c r="OV111" s="19" t="str">
        <f t="shared" ca="1" si="386"/>
        <v>-</v>
      </c>
      <c r="OW111" s="5" t="str">
        <f t="shared" ca="1" si="801"/>
        <v>-</v>
      </c>
      <c r="OX111" s="5">
        <f t="shared" ca="1" si="801"/>
        <v>500</v>
      </c>
      <c r="OY111" s="5">
        <f t="shared" ca="1" si="801"/>
        <v>500</v>
      </c>
      <c r="OZ111" s="5" t="str">
        <f t="shared" ca="1" si="801"/>
        <v>-</v>
      </c>
      <c r="PA111" s="5" t="str">
        <f t="shared" ca="1" si="801"/>
        <v>-</v>
      </c>
      <c r="PB111" s="5" t="str">
        <f t="shared" ca="1" si="801"/>
        <v>-</v>
      </c>
      <c r="PC111" s="5">
        <f t="shared" ca="1" si="838"/>
        <v>1.5</v>
      </c>
      <c r="PD111" s="9"/>
      <c r="PE111" s="19">
        <f t="shared" ref="PE111:PW135" ca="1" si="856">OFFSET(PE$5,$B111,0)</f>
        <v>50</v>
      </c>
      <c r="PF111" s="19">
        <f t="shared" ca="1" si="856"/>
        <v>50</v>
      </c>
      <c r="PG111" s="19">
        <f t="shared" ca="1" si="856"/>
        <v>50</v>
      </c>
      <c r="PH111" s="19">
        <f t="shared" ca="1" si="856"/>
        <v>50</v>
      </c>
      <c r="PI111" s="19">
        <f t="shared" ca="1" si="698"/>
        <v>1</v>
      </c>
      <c r="PJ111" s="5">
        <f t="shared" ca="1" si="839"/>
        <v>1</v>
      </c>
      <c r="PK111" s="19">
        <f t="shared" ca="1" si="494"/>
        <v>1</v>
      </c>
      <c r="PL111" s="9"/>
      <c r="PM111" s="19" t="b">
        <f t="shared" ca="1" si="856"/>
        <v>0</v>
      </c>
      <c r="PN111" s="19" t="b">
        <f t="shared" ca="1" si="856"/>
        <v>0</v>
      </c>
      <c r="PO111" s="19">
        <f t="shared" ca="1" si="856"/>
        <v>1</v>
      </c>
      <c r="PP111" s="19">
        <f t="shared" ca="1" si="856"/>
        <v>1</v>
      </c>
      <c r="PQ111" s="19">
        <f t="shared" ca="1" si="856"/>
        <v>1</v>
      </c>
      <c r="PR111" s="19">
        <f t="shared" ca="1" si="856"/>
        <v>1</v>
      </c>
      <c r="PS111" s="19">
        <f t="shared" ca="1" si="856"/>
        <v>1</v>
      </c>
      <c r="PT111" s="19">
        <f t="shared" ca="1" si="856"/>
        <v>1</v>
      </c>
      <c r="PU111" s="19">
        <f t="shared" ca="1" si="856"/>
        <v>1</v>
      </c>
      <c r="PV111" s="19">
        <f t="shared" ca="1" si="856"/>
        <v>1</v>
      </c>
      <c r="PW111" s="19">
        <f t="shared" ca="1" si="715"/>
        <v>1</v>
      </c>
      <c r="PX111" s="9"/>
      <c r="PY111" s="12" t="str">
        <f t="shared" ca="1" si="841"/>
        <v>-</v>
      </c>
      <c r="PZ111" s="19" t="str">
        <f t="shared" ca="1" si="842"/>
        <v>-</v>
      </c>
      <c r="QA111" s="19" t="str">
        <f t="shared" ca="1" si="842"/>
        <v>-</v>
      </c>
      <c r="QB111" s="19" t="str">
        <f t="shared" ca="1" si="498"/>
        <v>-</v>
      </c>
      <c r="QC111" s="19" t="str">
        <f t="shared" ca="1" si="842"/>
        <v>-</v>
      </c>
      <c r="QD111" s="19" t="str">
        <f t="shared" ca="1" si="499"/>
        <v>-</v>
      </c>
      <c r="QE111" s="19" t="str">
        <f t="shared" ca="1" si="842"/>
        <v>-</v>
      </c>
      <c r="QF111" s="19" t="str">
        <f t="shared" ca="1" si="842"/>
        <v>-</v>
      </c>
      <c r="QG111" s="19" t="str">
        <f t="shared" ca="1" si="842"/>
        <v>-</v>
      </c>
      <c r="QH111" s="19" t="str">
        <f t="shared" ca="1" si="842"/>
        <v>-</v>
      </c>
      <c r="QI111" s="19" t="str">
        <f t="shared" ca="1" si="842"/>
        <v>-</v>
      </c>
      <c r="QJ111" s="19" t="str">
        <f t="shared" ca="1" si="842"/>
        <v>-</v>
      </c>
      <c r="QK111" s="19" t="str">
        <f t="shared" ca="1" si="842"/>
        <v>-</v>
      </c>
      <c r="QL111" s="19" t="str">
        <f t="shared" ca="1" si="842"/>
        <v>-</v>
      </c>
      <c r="QM111" s="19" t="str">
        <f t="shared" ca="1" si="842"/>
        <v>-</v>
      </c>
      <c r="QN111" s="19" t="str">
        <f t="shared" ca="1" si="842"/>
        <v>-</v>
      </c>
      <c r="QO111" s="19" t="str">
        <f t="shared" ca="1" si="842"/>
        <v>-</v>
      </c>
      <c r="QP111" s="19" t="str">
        <f t="shared" ca="1" si="842"/>
        <v>-</v>
      </c>
      <c r="QQ111" s="19" t="str">
        <f t="shared" ca="1" si="842"/>
        <v>-</v>
      </c>
      <c r="QR111" s="19" t="str">
        <f t="shared" ca="1" si="828"/>
        <v>-</v>
      </c>
      <c r="QS111" s="19" t="str">
        <f t="shared" ca="1" si="828"/>
        <v>-</v>
      </c>
      <c r="QT111" s="19" t="str">
        <f t="shared" ca="1" si="828"/>
        <v>-</v>
      </c>
      <c r="QU111" s="19" t="str">
        <f t="shared" ca="1" si="828"/>
        <v>-</v>
      </c>
      <c r="QV111" s="19" t="str">
        <f t="shared" ca="1" si="828"/>
        <v>-</v>
      </c>
      <c r="QW111" s="19" t="str">
        <f t="shared" ca="1" si="828"/>
        <v>-</v>
      </c>
      <c r="QX111" s="19" t="str">
        <f t="shared" ca="1" si="828"/>
        <v>-</v>
      </c>
      <c r="QY111" s="19" t="str">
        <f t="shared" ca="1" si="852"/>
        <v>-</v>
      </c>
      <c r="QZ111" s="19" t="str">
        <f t="shared" ca="1" si="852"/>
        <v>-</v>
      </c>
      <c r="RA111" s="19" t="str">
        <f t="shared" ca="1" si="852"/>
        <v>-</v>
      </c>
      <c r="RB111" s="19" t="str">
        <f t="shared" ca="1" si="852"/>
        <v>-</v>
      </c>
      <c r="RC111" s="19" t="str">
        <f t="shared" ca="1" si="852"/>
        <v>-</v>
      </c>
      <c r="RD111" s="19" t="str">
        <f t="shared" ca="1" si="852"/>
        <v>-</v>
      </c>
      <c r="RE111" s="19" t="str">
        <f t="shared" ca="1" si="852"/>
        <v>-</v>
      </c>
      <c r="RF111" s="19" t="str">
        <f t="shared" ca="1" si="852"/>
        <v>-</v>
      </c>
      <c r="RG111" s="19" t="str">
        <f t="shared" ca="1" si="852"/>
        <v>-</v>
      </c>
      <c r="RH111" s="19" t="str">
        <f t="shared" ca="1" si="852"/>
        <v>-</v>
      </c>
      <c r="RI111" s="19" t="str">
        <f t="shared" ca="1" si="828"/>
        <v>-</v>
      </c>
      <c r="RJ111" s="19" t="str">
        <f t="shared" ca="1" si="828"/>
        <v>-</v>
      </c>
      <c r="RK111" s="19" t="str">
        <f t="shared" ca="1" si="828"/>
        <v>-</v>
      </c>
      <c r="RL111" s="19" t="str">
        <f t="shared" ca="1" si="828"/>
        <v>-</v>
      </c>
      <c r="RM111" s="19" t="str">
        <f t="shared" ca="1" si="828"/>
        <v>-</v>
      </c>
      <c r="RN111" s="19" t="str">
        <f t="shared" ca="1" si="828"/>
        <v>-</v>
      </c>
      <c r="RO111" s="19" t="str">
        <f t="shared" ca="1" si="828"/>
        <v>-</v>
      </c>
      <c r="RP111" s="19" t="str">
        <f t="shared" ca="1" si="828"/>
        <v>-</v>
      </c>
      <c r="RQ111" s="19" t="str">
        <f t="shared" ca="1" si="827"/>
        <v>-</v>
      </c>
      <c r="RR111" s="19" t="str">
        <f t="shared" ca="1" si="827"/>
        <v>-</v>
      </c>
      <c r="RS111" s="19" t="str">
        <f t="shared" ca="1" si="827"/>
        <v>-</v>
      </c>
      <c r="RT111" s="19" t="str">
        <f t="shared" ca="1" si="827"/>
        <v>-</v>
      </c>
      <c r="RU111" s="19" t="str">
        <f t="shared" ca="1" si="827"/>
        <v>-</v>
      </c>
      <c r="RV111" s="19" t="str">
        <f t="shared" ca="1" si="827"/>
        <v>-</v>
      </c>
      <c r="RW111" s="19" t="str">
        <f t="shared" ca="1" si="827"/>
        <v>-</v>
      </c>
      <c r="RX111" s="19" t="str">
        <f t="shared" ca="1" si="827"/>
        <v>-</v>
      </c>
      <c r="RY111" s="19" t="str">
        <f t="shared" ca="1" si="827"/>
        <v>-</v>
      </c>
      <c r="RZ111" s="19" t="str">
        <f t="shared" ca="1" si="827"/>
        <v>-</v>
      </c>
      <c r="SA111" s="19" t="str">
        <f t="shared" ca="1" si="827"/>
        <v>-</v>
      </c>
      <c r="SB111" s="19" t="str">
        <f t="shared" ca="1" si="827"/>
        <v>-</v>
      </c>
      <c r="SC111" s="19" t="str">
        <f t="shared" ca="1" si="827"/>
        <v>-</v>
      </c>
      <c r="SD111" s="19" t="str">
        <f t="shared" ca="1" si="827"/>
        <v>-</v>
      </c>
      <c r="SE111" s="19" t="str">
        <f t="shared" ca="1" si="827"/>
        <v>-</v>
      </c>
      <c r="SF111" s="19" t="str">
        <f t="shared" ca="1" si="827"/>
        <v>-</v>
      </c>
      <c r="SG111" s="19" t="str">
        <f t="shared" ca="1" si="726"/>
        <v>-</v>
      </c>
      <c r="SH111" s="19" t="str">
        <f t="shared" ref="SH111:TC135" ca="1" si="857">OFFSET(SH$5,$B111,0)</f>
        <v>-</v>
      </c>
      <c r="SI111" s="12" t="str">
        <f t="shared" ca="1" si="843"/>
        <v>-</v>
      </c>
      <c r="SJ111" s="19" t="str">
        <f t="shared" ca="1" si="857"/>
        <v>-</v>
      </c>
      <c r="SK111" s="19" t="str">
        <f t="shared" ca="1" si="857"/>
        <v>-</v>
      </c>
      <c r="SL111" s="19" t="str">
        <f t="shared" ca="1" si="857"/>
        <v>-</v>
      </c>
      <c r="SM111" s="19" t="str">
        <f t="shared" ca="1" si="857"/>
        <v>-</v>
      </c>
      <c r="SN111" s="19" t="str">
        <f t="shared" ca="1" si="857"/>
        <v>-</v>
      </c>
      <c r="SO111" s="19" t="str">
        <f t="shared" ca="1" si="857"/>
        <v>-</v>
      </c>
      <c r="SP111" s="19" t="str">
        <f t="shared" ca="1" si="857"/>
        <v>-</v>
      </c>
      <c r="SQ111" s="19" t="str">
        <f t="shared" ca="1" si="857"/>
        <v>-</v>
      </c>
      <c r="SR111" s="19" t="str">
        <f t="shared" ca="1" si="857"/>
        <v>-</v>
      </c>
      <c r="SS111" s="19" t="str">
        <f t="shared" ca="1" si="857"/>
        <v>-</v>
      </c>
      <c r="ST111" s="19" t="str">
        <f t="shared" ca="1" si="857"/>
        <v>-</v>
      </c>
      <c r="SU111" s="19" t="str">
        <f t="shared" ca="1" si="857"/>
        <v>-</v>
      </c>
      <c r="SV111" s="19" t="str">
        <f t="shared" ca="1" si="857"/>
        <v>-</v>
      </c>
      <c r="SW111" s="19" t="str">
        <f t="shared" ca="1" si="857"/>
        <v>-</v>
      </c>
      <c r="SX111" s="19" t="str">
        <f t="shared" ca="1" si="857"/>
        <v>-</v>
      </c>
      <c r="SY111" s="19" t="str">
        <f t="shared" ca="1" si="857"/>
        <v>-</v>
      </c>
      <c r="SZ111" s="19" t="str">
        <f t="shared" ca="1" si="857"/>
        <v>-</v>
      </c>
      <c r="TA111" s="19" t="str">
        <f t="shared" ca="1" si="857"/>
        <v>-</v>
      </c>
      <c r="TB111" s="19" t="str">
        <f t="shared" ca="1" si="857"/>
        <v>-</v>
      </c>
      <c r="TC111" s="19" t="str">
        <f t="shared" ca="1" si="857"/>
        <v>-</v>
      </c>
      <c r="TD111" s="19" t="str">
        <f t="shared" ca="1" si="853"/>
        <v>-</v>
      </c>
      <c r="TE111" s="19" t="str">
        <f t="shared" ca="1" si="853"/>
        <v>-</v>
      </c>
      <c r="TF111" s="19" t="str">
        <f t="shared" ca="1" si="853"/>
        <v>-</v>
      </c>
      <c r="TG111" s="19" t="str">
        <f t="shared" ca="1" si="844"/>
        <v>-</v>
      </c>
      <c r="TH111" s="19" t="str">
        <f t="shared" ca="1" si="844"/>
        <v>-</v>
      </c>
      <c r="TI111" s="19" t="str">
        <f t="shared" ca="1" si="844"/>
        <v>-</v>
      </c>
      <c r="TJ111" s="19" t="str">
        <f t="shared" ca="1" si="844"/>
        <v>-</v>
      </c>
      <c r="TK111" s="19" t="str">
        <f t="shared" ca="1" si="844"/>
        <v>-</v>
      </c>
      <c r="TL111" s="19" t="str">
        <f t="shared" ca="1" si="844"/>
        <v>-</v>
      </c>
      <c r="TM111" s="19" t="str">
        <f t="shared" ca="1" si="845"/>
        <v>-</v>
      </c>
      <c r="TN111" s="19" t="str">
        <f t="shared" ca="1" si="845"/>
        <v>-</v>
      </c>
      <c r="TO111" s="19" t="str">
        <f t="shared" ca="1" si="845"/>
        <v>-</v>
      </c>
      <c r="TP111" s="19" t="str">
        <f t="shared" ca="1" si="845"/>
        <v>-</v>
      </c>
      <c r="TQ111" s="19" t="str">
        <f t="shared" ca="1" si="845"/>
        <v>-</v>
      </c>
      <c r="TR111" s="19" t="str">
        <f t="shared" ca="1" si="845"/>
        <v>-</v>
      </c>
      <c r="TS111" s="19" t="str">
        <f t="shared" ca="1" si="844"/>
        <v>-</v>
      </c>
      <c r="TT111" s="19" t="str">
        <f t="shared" ca="1" si="844"/>
        <v>-</v>
      </c>
      <c r="TU111" s="19" t="str">
        <f t="shared" ca="1" si="844"/>
        <v>-</v>
      </c>
      <c r="TV111" s="19" t="str">
        <f t="shared" ca="1" si="844"/>
        <v>-</v>
      </c>
      <c r="TW111" s="19" t="str">
        <f t="shared" ca="1" si="844"/>
        <v>-</v>
      </c>
      <c r="TX111" s="19" t="str">
        <f t="shared" ca="1" si="844"/>
        <v>-</v>
      </c>
      <c r="TY111" s="19" t="str">
        <f t="shared" ca="1" si="844"/>
        <v>-</v>
      </c>
      <c r="TZ111" s="19" t="str">
        <f t="shared" ca="1" si="829"/>
        <v>-</v>
      </c>
      <c r="UA111" s="19" t="str">
        <f t="shared" ca="1" si="829"/>
        <v>-</v>
      </c>
      <c r="UB111" s="19" t="str">
        <f t="shared" ca="1" si="829"/>
        <v>-</v>
      </c>
      <c r="UC111" s="19" t="str">
        <f t="shared" ca="1" si="829"/>
        <v>-</v>
      </c>
      <c r="UD111" s="19" t="str">
        <f t="shared" ca="1" si="829"/>
        <v>-</v>
      </c>
      <c r="UE111" s="19" t="str">
        <f t="shared" ca="1" si="829"/>
        <v>-</v>
      </c>
      <c r="UF111" s="19" t="str">
        <f t="shared" ca="1" si="829"/>
        <v>-</v>
      </c>
      <c r="UG111" s="19" t="str">
        <f t="shared" ca="1" si="829"/>
        <v>-</v>
      </c>
      <c r="UH111" s="19" t="str">
        <f t="shared" ca="1" si="829"/>
        <v>-</v>
      </c>
      <c r="UI111" s="19" t="str">
        <f t="shared" ca="1" si="829"/>
        <v>-</v>
      </c>
      <c r="UJ111" s="19" t="str">
        <f t="shared" ca="1" si="829"/>
        <v>-</v>
      </c>
      <c r="UK111" s="19" t="str">
        <f t="shared" ca="1" si="829"/>
        <v>-</v>
      </c>
      <c r="UL111" s="19" t="str">
        <f t="shared" ca="1" si="829"/>
        <v>-</v>
      </c>
      <c r="UM111" s="19" t="str">
        <f t="shared" ca="1" si="508"/>
        <v>-</v>
      </c>
      <c r="UN111" s="19" t="str">
        <f t="shared" ca="1" si="508"/>
        <v>-</v>
      </c>
      <c r="UO111" s="19" t="str">
        <f t="shared" ca="1" si="508"/>
        <v>-</v>
      </c>
      <c r="UP111" s="19" t="str">
        <f t="shared" ca="1" si="508"/>
        <v>-</v>
      </c>
      <c r="UQ111" s="19" t="str">
        <f t="shared" ca="1" si="508"/>
        <v>-</v>
      </c>
      <c r="UR111" s="19" t="str">
        <f t="shared" ca="1" si="508"/>
        <v>-</v>
      </c>
      <c r="US111" s="12" t="b">
        <f t="shared" ca="1" si="846"/>
        <v>1</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830"/>
        <v>-</v>
      </c>
      <c r="VQ111" s="19" t="str">
        <f t="shared" ca="1" si="830"/>
        <v>-</v>
      </c>
      <c r="VR111" s="19" t="str">
        <f t="shared" ca="1" si="830"/>
        <v>-</v>
      </c>
      <c r="VS111" s="19" t="str">
        <f t="shared" ca="1" si="830"/>
        <v>-</v>
      </c>
      <c r="VT111" s="19" t="str">
        <f t="shared" ca="1" si="830"/>
        <v>-</v>
      </c>
      <c r="VU111" s="19" t="str">
        <f t="shared" ca="1" si="830"/>
        <v>-</v>
      </c>
      <c r="VV111" s="19" t="str">
        <f t="shared" ca="1" si="830"/>
        <v>-</v>
      </c>
      <c r="VW111" s="19" t="str">
        <f t="shared" ca="1" si="830"/>
        <v>-</v>
      </c>
      <c r="VX111" s="19" t="str">
        <f t="shared" ca="1" si="830"/>
        <v>-</v>
      </c>
      <c r="VY111" s="19" t="str">
        <f t="shared" ca="1" si="830"/>
        <v>-</v>
      </c>
      <c r="VZ111" s="19" t="str">
        <f t="shared" ca="1" si="830"/>
        <v>-</v>
      </c>
      <c r="WA111" s="19" t="str">
        <f t="shared" ca="1" si="830"/>
        <v>-</v>
      </c>
      <c r="WB111" s="19" t="str">
        <f t="shared" ca="1" si="830"/>
        <v>-</v>
      </c>
      <c r="WC111" s="19" t="str">
        <f t="shared" ca="1" si="830"/>
        <v>-</v>
      </c>
      <c r="WD111" s="19" t="str">
        <f t="shared" ca="1" si="830"/>
        <v>-</v>
      </c>
      <c r="WE111" s="19" t="str">
        <f t="shared" ca="1" si="830"/>
        <v>-</v>
      </c>
      <c r="WF111" s="19" t="str">
        <f t="shared" ca="1" si="830"/>
        <v>-</v>
      </c>
      <c r="WG111" s="19" t="str">
        <f t="shared" ca="1" si="830"/>
        <v>-</v>
      </c>
      <c r="WH111" s="19" t="str">
        <f t="shared" ca="1" si="830"/>
        <v>-</v>
      </c>
      <c r="WI111" s="19" t="str">
        <f t="shared" ca="1" si="830"/>
        <v>-</v>
      </c>
      <c r="WJ111" s="19" t="str">
        <f t="shared" ca="1" si="830"/>
        <v>-</v>
      </c>
      <c r="WK111" s="19" t="str">
        <f t="shared" ca="1" si="830"/>
        <v>-</v>
      </c>
      <c r="WL111" s="19" t="str">
        <f t="shared" ca="1" si="830"/>
        <v>-</v>
      </c>
      <c r="WM111" s="19" t="str">
        <f t="shared" ca="1" si="830"/>
        <v>-</v>
      </c>
      <c r="WN111" s="19" t="str">
        <f t="shared" ca="1" si="830"/>
        <v>-</v>
      </c>
      <c r="WO111" s="19" t="str">
        <f t="shared" ca="1" si="830"/>
        <v>-</v>
      </c>
      <c r="WP111" s="19" t="str">
        <f t="shared" ca="1" si="830"/>
        <v>-</v>
      </c>
      <c r="WQ111" s="19" t="str">
        <f t="shared" ca="1" si="830"/>
        <v>-</v>
      </c>
      <c r="WR111" s="19" t="str">
        <f t="shared" ca="1" si="803"/>
        <v>-</v>
      </c>
      <c r="WS111" s="19" t="str">
        <f t="shared" ca="1" si="803"/>
        <v>-</v>
      </c>
      <c r="WT111" s="19" t="str">
        <f t="shared" ca="1" si="803"/>
        <v>-</v>
      </c>
      <c r="WU111" s="19" t="str">
        <f t="shared" ca="1" si="803"/>
        <v>-</v>
      </c>
      <c r="WV111" s="19" t="str">
        <f t="shared" ca="1" si="803"/>
        <v>-</v>
      </c>
      <c r="WW111" s="19" t="str">
        <f t="shared" ca="1" si="803"/>
        <v>-</v>
      </c>
      <c r="WX111" s="19" t="str">
        <f t="shared" ca="1" si="803"/>
        <v>-</v>
      </c>
      <c r="WY111" s="19" t="str">
        <f t="shared" ca="1" si="803"/>
        <v>-</v>
      </c>
      <c r="WZ111" s="19" t="str">
        <f t="shared" ca="1" si="803"/>
        <v>-</v>
      </c>
      <c r="XA111" s="19" t="str">
        <f t="shared" ca="1" si="803"/>
        <v>-</v>
      </c>
      <c r="XB111" s="19" t="str">
        <f t="shared" ca="1" si="803"/>
        <v>-</v>
      </c>
      <c r="XC111" s="19">
        <f t="shared" ca="1" si="716"/>
        <v>0</v>
      </c>
      <c r="XD111" s="599">
        <v>0</v>
      </c>
    </row>
    <row r="112" spans="1:628" hidden="1" outlineLevel="3">
      <c r="A112" s="20">
        <f t="shared" si="790"/>
        <v>107</v>
      </c>
      <c r="B112" s="213">
        <f t="shared" ca="1" si="699"/>
        <v>106</v>
      </c>
      <c r="C112">
        <f>203</f>
        <v>203</v>
      </c>
      <c r="D112" s="531" t="str">
        <f t="shared" ca="1" si="831"/>
        <v>GSW</v>
      </c>
      <c r="E112" s="532" t="b">
        <f t="shared" ca="1" si="660"/>
        <v>1</v>
      </c>
      <c r="F112" t="b">
        <v>0</v>
      </c>
      <c r="G112" t="b">
        <f t="shared" ca="1" si="661"/>
        <v>1</v>
      </c>
      <c r="H112" s="227">
        <f t="shared" ca="1" si="554"/>
        <v>46</v>
      </c>
      <c r="I112" s="227">
        <f t="shared" ref="I112:L127" ca="1" si="858">OFFSET(I112,-1,0)</f>
        <v>1</v>
      </c>
      <c r="J112" s="227">
        <f t="shared" ca="1" si="858"/>
        <v>0</v>
      </c>
      <c r="K112" s="227" t="str">
        <f t="shared" ca="1" si="858"/>
        <v/>
      </c>
      <c r="L112" s="227">
        <f t="shared" ca="1" si="858"/>
        <v>1</v>
      </c>
      <c r="M112" s="227">
        <f t="shared" ca="1" si="847"/>
        <v>2</v>
      </c>
      <c r="N112" s="227">
        <f t="shared" ca="1" si="847"/>
        <v>2</v>
      </c>
      <c r="O112" s="227">
        <f t="shared" ca="1" si="854"/>
        <v>2</v>
      </c>
      <c r="P112" s="227">
        <f t="shared" ca="1" si="794"/>
        <v>3</v>
      </c>
      <c r="Q112" s="227">
        <f t="shared" ca="1" si="794"/>
        <v>2</v>
      </c>
      <c r="R112" s="114">
        <f t="shared" ca="1" si="767"/>
        <v>0</v>
      </c>
      <c r="S112" s="227">
        <f t="shared" ca="1" si="794"/>
        <v>0</v>
      </c>
      <c r="T112" s="227">
        <f t="shared" ca="1" si="794"/>
        <v>0</v>
      </c>
      <c r="U112" s="227">
        <f t="shared" ca="1" si="794"/>
        <v>0</v>
      </c>
      <c r="V112" s="227">
        <f t="shared" ca="1" si="794"/>
        <v>0</v>
      </c>
      <c r="W112" s="227">
        <f t="shared" ca="1" si="794"/>
        <v>0</v>
      </c>
      <c r="X112" s="227">
        <f t="shared" ca="1" si="794"/>
        <v>1</v>
      </c>
      <c r="Y112" s="227">
        <f t="shared" ca="1" si="794"/>
        <v>1</v>
      </c>
      <c r="Z112" s="227">
        <f t="shared" ca="1" si="794"/>
        <v>1</v>
      </c>
      <c r="AA112" s="264"/>
      <c r="AB112" s="264"/>
      <c r="AC112" s="264"/>
      <c r="AD112" s="264"/>
      <c r="AE112" s="264"/>
      <c r="AF112" s="227">
        <f t="shared" ca="1" si="848"/>
        <v>0</v>
      </c>
      <c r="AG112" s="264"/>
      <c r="AH112" s="227">
        <f t="shared" ca="1" si="795"/>
        <v>0</v>
      </c>
      <c r="AI112" s="227">
        <f t="shared" ca="1" si="795"/>
        <v>0</v>
      </c>
      <c r="AJ112" s="227">
        <f t="shared" ca="1" si="795"/>
        <v>0</v>
      </c>
      <c r="AK112" s="266">
        <f t="shared" ca="1" si="707"/>
        <v>2</v>
      </c>
      <c r="AL112" s="266">
        <f t="shared" ca="1" si="796"/>
        <v>0</v>
      </c>
      <c r="AM112" s="266">
        <f t="shared" ca="1" si="796"/>
        <v>5</v>
      </c>
      <c r="AN112" s="266">
        <f t="shared" ca="1" si="797"/>
        <v>0</v>
      </c>
      <c r="AO112" s="134">
        <f t="shared" ca="1" si="832"/>
        <v>2</v>
      </c>
      <c r="AP112" s="134">
        <f ca="1">INDEX(CHOOSE($P112,DataAutumn!i.AdultDrys,DataWinter!i.AdultDrys,DataSpring!i.AdultDrys),1,$O112)</f>
        <v>3</v>
      </c>
      <c r="AQ112" s="5">
        <f t="shared" ca="1" si="768"/>
        <v>2</v>
      </c>
      <c r="AR112" s="5">
        <f t="shared" ca="1" si="768"/>
        <v>0</v>
      </c>
      <c r="AS112" s="5">
        <f t="shared" ca="1" si="833"/>
        <v>6</v>
      </c>
      <c r="AT112">
        <f t="shared" ca="1" si="439"/>
        <v>0</v>
      </c>
      <c r="AW112" s="353" t="str">
        <f t="shared" ca="1" si="769"/>
        <v>TemplateFe 00046 GSW MWM     TOL204 Scan2 CFS RR+01% PI00% GP100% WP100% MP100% (T_F33N11L11)</v>
      </c>
      <c r="AX112" s="9" t="str">
        <f ca="1">IF(COUNTIF(AW$5:AW112,AW112)=1,"-","Dup")</f>
        <v>-</v>
      </c>
      <c r="AY112" s="9"/>
      <c r="AZ112" s="19" t="b">
        <f t="shared" ca="1" si="548"/>
        <v>0</v>
      </c>
      <c r="BA112" s="19" t="b">
        <f t="shared" ca="1" si="548"/>
        <v>0</v>
      </c>
      <c r="BB112" s="19" t="b">
        <f t="shared" ca="1" si="548"/>
        <v>0</v>
      </c>
      <c r="BC112" s="19" t="b">
        <f t="shared" ca="1" si="787"/>
        <v>0</v>
      </c>
      <c r="BD112" s="19" t="b">
        <f t="shared" ca="1" si="739"/>
        <v>0</v>
      </c>
      <c r="BE112" s="19" t="b">
        <f t="shared" ca="1" si="739"/>
        <v>0</v>
      </c>
      <c r="BF112" s="19" t="b">
        <f t="shared" ca="1" si="548"/>
        <v>0</v>
      </c>
      <c r="BG112" s="19" t="b">
        <f t="shared" ca="1" si="548"/>
        <v>0</v>
      </c>
      <c r="BH112" s="19" t="b">
        <f t="shared" ca="1" si="548"/>
        <v>0</v>
      </c>
      <c r="BI112" s="9"/>
      <c r="BJ112" s="19" t="b">
        <f t="shared" ca="1" si="718"/>
        <v>1</v>
      </c>
      <c r="BK112" s="19" t="str">
        <f t="shared" ca="1" si="718"/>
        <v>-</v>
      </c>
      <c r="BL112" s="19" t="str">
        <f t="shared" ca="1" si="718"/>
        <v>-</v>
      </c>
      <c r="BM112" s="19" t="str">
        <f t="shared" ca="1" si="718"/>
        <v>-</v>
      </c>
      <c r="BN112" s="19" t="b">
        <f t="shared" ca="1" si="718"/>
        <v>0</v>
      </c>
      <c r="BO112" s="19">
        <f t="shared" ca="1" si="770"/>
        <v>0</v>
      </c>
      <c r="BP112" s="19" t="str">
        <f t="shared" ca="1" si="718"/>
        <v>-</v>
      </c>
      <c r="BQ112" s="19" t="str">
        <f t="shared" ca="1" si="729"/>
        <v>-</v>
      </c>
      <c r="BR112" s="19" t="b">
        <f t="shared" ca="1" si="770"/>
        <v>1</v>
      </c>
      <c r="BS112" s="9"/>
      <c r="BT112" s="19" t="str">
        <f t="shared" ca="1" si="443"/>
        <v>-</v>
      </c>
      <c r="BU112" s="5" t="str">
        <f t="shared" ca="1" si="771"/>
        <v>-</v>
      </c>
      <c r="BV112" s="5">
        <f t="shared" ca="1" si="772"/>
        <v>0</v>
      </c>
      <c r="BW112" s="5">
        <f t="shared" ca="1" si="772"/>
        <v>0</v>
      </c>
      <c r="BX112" s="19" t="str">
        <f t="shared" ca="1" si="773"/>
        <v>-</v>
      </c>
      <c r="BY112" s="19" t="str">
        <f t="shared" ca="1" si="773"/>
        <v>-</v>
      </c>
      <c r="BZ112" s="19" t="str">
        <f t="shared" ca="1" si="773"/>
        <v>-</v>
      </c>
      <c r="CA112" s="5" t="str">
        <f t="shared" ca="1" si="774"/>
        <v>-</v>
      </c>
      <c r="CB112" s="5">
        <f t="shared" ca="1" si="775"/>
        <v>0</v>
      </c>
      <c r="CC112" s="5">
        <f t="shared" ca="1" si="775"/>
        <v>0</v>
      </c>
      <c r="CD112" s="19" t="str">
        <f t="shared" ca="1" si="449"/>
        <v>-</v>
      </c>
      <c r="CE112" s="5" t="str">
        <f t="shared" ca="1" si="776"/>
        <v>-</v>
      </c>
      <c r="CF112" s="5">
        <f t="shared" ca="1" si="777"/>
        <v>0</v>
      </c>
      <c r="CG112" s="19" t="str">
        <f t="shared" ca="1" si="778"/>
        <v>-</v>
      </c>
      <c r="CH112" s="19" t="str">
        <f t="shared" ca="1" si="778"/>
        <v>-</v>
      </c>
      <c r="CI112" s="5">
        <f t="shared" ca="1" si="453"/>
        <v>0</v>
      </c>
      <c r="CJ112" s="19" t="str">
        <f t="shared" ca="1" si="778"/>
        <v>-</v>
      </c>
      <c r="CK112" s="5" t="str">
        <f t="shared" ca="1" si="779"/>
        <v>-</v>
      </c>
      <c r="CL112" s="5">
        <f t="shared" ca="1" si="780"/>
        <v>0</v>
      </c>
      <c r="CM112" s="5">
        <f t="shared" ca="1" si="780"/>
        <v>0</v>
      </c>
      <c r="CN112" s="9"/>
      <c r="CO112" s="19" t="str">
        <f t="shared" ca="1" si="849"/>
        <v>-</v>
      </c>
      <c r="CP112" s="19" t="str">
        <f t="shared" ca="1" si="849"/>
        <v>-</v>
      </c>
      <c r="CQ112" s="19">
        <f t="shared" ca="1" si="457"/>
        <v>1</v>
      </c>
      <c r="CR112" s="19" t="str">
        <f t="shared" ca="1" si="457"/>
        <v>-</v>
      </c>
      <c r="CS112" s="19" t="str">
        <f t="shared" ca="1" si="849"/>
        <v>-</v>
      </c>
      <c r="CT112" s="19" t="str">
        <f t="shared" ca="1" si="849"/>
        <v>-</v>
      </c>
      <c r="CU112" s="19" t="str">
        <f t="shared" ca="1" si="849"/>
        <v>-</v>
      </c>
      <c r="CV112" s="19" t="str">
        <f t="shared" ca="1" si="849"/>
        <v>-</v>
      </c>
      <c r="CW112" s="19" t="str">
        <f t="shared" ca="1" si="849"/>
        <v>-</v>
      </c>
      <c r="CX112" s="19" t="str">
        <f t="shared" ca="1" si="849"/>
        <v>-</v>
      </c>
      <c r="CY112" s="19" t="str">
        <f t="shared" ca="1" si="849"/>
        <v>-</v>
      </c>
      <c r="CZ112" s="19" t="str">
        <f t="shared" ca="1" si="849"/>
        <v>-</v>
      </c>
      <c r="DA112" s="19" t="str">
        <f t="shared" ca="1" si="781"/>
        <v>-</v>
      </c>
      <c r="DB112" s="19" t="str">
        <f t="shared" ca="1" si="781"/>
        <v>-</v>
      </c>
      <c r="DC112" s="19" t="str">
        <f t="shared" ca="1" si="781"/>
        <v>-</v>
      </c>
      <c r="DD112" s="19" t="str">
        <f t="shared" ca="1" si="781"/>
        <v>-</v>
      </c>
      <c r="DE112" s="19" t="str">
        <f t="shared" ca="1" si="781"/>
        <v>-</v>
      </c>
      <c r="DF112" s="19" t="str">
        <f t="shared" ca="1" si="781"/>
        <v>-</v>
      </c>
      <c r="DG112" s="19" t="str">
        <f t="shared" ca="1" si="781"/>
        <v>-</v>
      </c>
      <c r="DH112" s="19" t="str">
        <f t="shared" ca="1" si="781"/>
        <v>-</v>
      </c>
      <c r="DI112" s="19" t="str">
        <f t="shared" ca="1" si="781"/>
        <v>-</v>
      </c>
      <c r="DJ112" s="9"/>
      <c r="DK112" s="19" t="b">
        <f t="shared" ca="1" si="710"/>
        <v>1</v>
      </c>
      <c r="DL112" s="19" t="b">
        <f t="shared" ca="1" si="710"/>
        <v>1</v>
      </c>
      <c r="DM112" s="19" t="b">
        <f t="shared" ca="1" si="710"/>
        <v>1</v>
      </c>
      <c r="DN112" s="583">
        <f t="shared" ca="1" si="711"/>
        <v>2232010000</v>
      </c>
      <c r="DO112" s="19" t="b">
        <f t="shared" ca="1" si="710"/>
        <v>1</v>
      </c>
      <c r="DP112" s="19">
        <f t="shared" ca="1" si="710"/>
        <v>0</v>
      </c>
      <c r="DQ112" s="19" t="b">
        <f t="shared" ca="1" si="710"/>
        <v>0</v>
      </c>
      <c r="DR112" s="583">
        <f t="shared" ca="1" si="702"/>
        <v>223201000045</v>
      </c>
      <c r="DS112" s="430">
        <f t="shared" ca="1" si="740"/>
        <v>652</v>
      </c>
      <c r="DT112" s="430">
        <f t="shared" ca="1" si="740"/>
        <v>686</v>
      </c>
      <c r="DU112" s="430">
        <f t="shared" ca="1" si="740"/>
        <v>721</v>
      </c>
      <c r="DV112" s="142">
        <f t="shared" ca="1" si="741"/>
        <v>378</v>
      </c>
      <c r="DW112" s="142">
        <f t="shared" ca="1" si="741"/>
        <v>413</v>
      </c>
      <c r="DX112" s="142">
        <f t="shared" ca="1" si="741"/>
        <v>448</v>
      </c>
      <c r="DY112" s="19" t="str">
        <f t="shared" ca="1" si="850"/>
        <v>-</v>
      </c>
      <c r="DZ112" s="19" t="str">
        <f t="shared" ca="1" si="805"/>
        <v>-</v>
      </c>
      <c r="EA112" s="19" t="str">
        <f t="shared" ca="1" si="805"/>
        <v>-</v>
      </c>
      <c r="EB112" s="19" t="str">
        <f t="shared" ca="1" si="805"/>
        <v>-</v>
      </c>
      <c r="EC112" s="19" t="str">
        <f t="shared" ca="1" si="805"/>
        <v>-</v>
      </c>
      <c r="ED112" s="19" t="str">
        <f t="shared" ca="1" si="805"/>
        <v>-</v>
      </c>
      <c r="EE112" s="12">
        <v>1</v>
      </c>
      <c r="EF112" s="12">
        <v>1</v>
      </c>
      <c r="EG112" s="19">
        <f t="shared" ca="1" si="855"/>
        <v>0</v>
      </c>
      <c r="EH112" s="19" t="str">
        <f t="shared" ca="1" si="806"/>
        <v>-</v>
      </c>
      <c r="EI112" s="19" t="str">
        <f t="shared" ca="1" si="806"/>
        <v>-</v>
      </c>
      <c r="EJ112" s="19" t="str">
        <f t="shared" ca="1" si="782"/>
        <v>-</v>
      </c>
      <c r="EK112" s="19" t="str">
        <f t="shared" ca="1" si="782"/>
        <v>-</v>
      </c>
      <c r="EL112" s="19" t="str">
        <f t="shared" ca="1" si="782"/>
        <v>-</v>
      </c>
      <c r="EM112" s="19">
        <f t="shared" ca="1" si="807"/>
        <v>0</v>
      </c>
      <c r="EN112" s="19" t="str">
        <f t="shared" ca="1" si="807"/>
        <v>-</v>
      </c>
      <c r="EO112" s="19" t="str">
        <f t="shared" ca="1" si="807"/>
        <v>-</v>
      </c>
      <c r="EP112" s="19" t="str">
        <f t="shared" ca="1" si="723"/>
        <v>-</v>
      </c>
      <c r="EQ112" s="227">
        <f t="shared" ca="1" si="834"/>
        <v>1</v>
      </c>
      <c r="ER112" s="227">
        <f t="shared" ca="1" si="703"/>
        <v>1</v>
      </c>
      <c r="ES112" s="9"/>
      <c r="ET112" s="19" t="str">
        <f t="shared" ca="1" si="804"/>
        <v>-</v>
      </c>
      <c r="EU112" s="19" t="str">
        <f t="shared" ca="1" si="804"/>
        <v>-</v>
      </c>
      <c r="EV112" s="19" t="str">
        <f t="shared" ca="1" si="804"/>
        <v>-</v>
      </c>
      <c r="EW112" s="19" t="str">
        <f t="shared" ca="1" si="804"/>
        <v>-</v>
      </c>
      <c r="EX112" s="19" t="str">
        <f t="shared" ca="1" si="804"/>
        <v>-</v>
      </c>
      <c r="EY112" s="19" t="str">
        <f t="shared" ca="1" si="804"/>
        <v>-</v>
      </c>
      <c r="EZ112" s="19" t="str">
        <f t="shared" ca="1" si="804"/>
        <v>-</v>
      </c>
      <c r="FA112" s="19" t="str">
        <f t="shared" ca="1" si="804"/>
        <v>-</v>
      </c>
      <c r="FB112" s="19" t="str">
        <f t="shared" ca="1" si="804"/>
        <v>-</v>
      </c>
      <c r="FC112" s="19" t="str">
        <f t="shared" ca="1" si="804"/>
        <v>-</v>
      </c>
      <c r="FD112" s="19" t="str">
        <f t="shared" ca="1" si="804"/>
        <v>-</v>
      </c>
      <c r="FE112" s="19" t="str">
        <f t="shared" ca="1" si="804"/>
        <v>-</v>
      </c>
      <c r="FF112" s="19">
        <f t="shared" ca="1" si="808"/>
        <v>0</v>
      </c>
      <c r="FG112" s="19">
        <f t="shared" ca="1" si="808"/>
        <v>0</v>
      </c>
      <c r="FH112" s="19">
        <f t="shared" ca="1" si="808"/>
        <v>0</v>
      </c>
      <c r="FI112" s="114">
        <f t="shared" ca="1" si="809"/>
        <v>0</v>
      </c>
      <c r="FJ112" s="114">
        <f t="shared" ca="1" si="809"/>
        <v>0</v>
      </c>
      <c r="FK112" s="114">
        <f t="shared" ca="1" si="809"/>
        <v>0</v>
      </c>
      <c r="FL112" s="114">
        <f t="shared" ca="1" si="809"/>
        <v>0</v>
      </c>
      <c r="FM112" s="114">
        <f t="shared" ca="1" si="809"/>
        <v>0</v>
      </c>
      <c r="FN112" s="536">
        <f t="shared" ca="1" si="668"/>
        <v>0</v>
      </c>
      <c r="FO112" s="114">
        <f t="shared" ca="1" si="810"/>
        <v>0</v>
      </c>
      <c r="FP112" s="114">
        <f t="shared" ca="1" si="810"/>
        <v>0</v>
      </c>
      <c r="FQ112" s="114">
        <f t="shared" ca="1" si="810"/>
        <v>0</v>
      </c>
      <c r="FR112" s="114">
        <f t="shared" ca="1" si="810"/>
        <v>0</v>
      </c>
      <c r="FS112" s="114">
        <f t="shared" ca="1" si="810"/>
        <v>0</v>
      </c>
      <c r="FT112" s="536">
        <f t="shared" ca="1" si="670"/>
        <v>0</v>
      </c>
      <c r="FU112" s="114">
        <f t="shared" ca="1" si="811"/>
        <v>0</v>
      </c>
      <c r="FV112" s="114">
        <f t="shared" ca="1" si="811"/>
        <v>0</v>
      </c>
      <c r="FW112" s="114">
        <f t="shared" ca="1" si="811"/>
        <v>0</v>
      </c>
      <c r="FX112" s="114">
        <f t="shared" ca="1" si="811"/>
        <v>0</v>
      </c>
      <c r="FY112" s="114">
        <f t="shared" ca="1" si="811"/>
        <v>0</v>
      </c>
      <c r="FZ112" s="536">
        <f t="shared" ca="1" si="672"/>
        <v>0</v>
      </c>
      <c r="GA112" s="114">
        <f t="shared" ca="1" si="812"/>
        <v>0</v>
      </c>
      <c r="GB112" s="114">
        <f t="shared" ca="1" si="812"/>
        <v>0</v>
      </c>
      <c r="GC112" s="114">
        <f t="shared" ca="1" si="812"/>
        <v>0</v>
      </c>
      <c r="GD112" s="114">
        <f t="shared" ca="1" si="812"/>
        <v>0</v>
      </c>
      <c r="GE112" s="114">
        <f t="shared" ca="1" si="812"/>
        <v>0</v>
      </c>
      <c r="GF112" s="536">
        <f t="shared" ca="1" si="674"/>
        <v>0</v>
      </c>
      <c r="GG112" s="114">
        <f t="shared" ca="1" si="813"/>
        <v>0</v>
      </c>
      <c r="GH112" s="114">
        <f t="shared" ca="1" si="813"/>
        <v>0</v>
      </c>
      <c r="GI112" s="114">
        <f t="shared" ca="1" si="813"/>
        <v>0</v>
      </c>
      <c r="GJ112" s="114">
        <f t="shared" ca="1" si="813"/>
        <v>0</v>
      </c>
      <c r="GK112" s="114">
        <f t="shared" ca="1" si="813"/>
        <v>0</v>
      </c>
      <c r="GL112" s="536">
        <f t="shared" ca="1" si="676"/>
        <v>0</v>
      </c>
      <c r="GM112" s="114">
        <f t="shared" ca="1" si="814"/>
        <v>0</v>
      </c>
      <c r="GN112" s="114">
        <f t="shared" ca="1" si="814"/>
        <v>0</v>
      </c>
      <c r="GO112" s="114">
        <f t="shared" ca="1" si="814"/>
        <v>0</v>
      </c>
      <c r="GP112" s="114">
        <f t="shared" ca="1" si="814"/>
        <v>0</v>
      </c>
      <c r="GQ112" s="114">
        <f t="shared" ca="1" si="814"/>
        <v>0</v>
      </c>
      <c r="GR112" s="536">
        <f t="shared" ca="1" si="678"/>
        <v>0</v>
      </c>
      <c r="GS112" s="115">
        <f t="shared" ca="1" si="815"/>
        <v>0</v>
      </c>
      <c r="GT112" s="115">
        <f t="shared" ca="1" si="815"/>
        <v>0</v>
      </c>
      <c r="GU112" s="115">
        <f t="shared" ca="1" si="815"/>
        <v>0</v>
      </c>
      <c r="GV112" s="115">
        <f t="shared" ca="1" si="815"/>
        <v>0</v>
      </c>
      <c r="GW112" s="553">
        <f t="shared" ca="1" si="816"/>
        <v>0</v>
      </c>
      <c r="GX112" s="553">
        <f t="shared" ca="1" si="816"/>
        <v>0</v>
      </c>
      <c r="GY112" s="553">
        <f t="shared" ca="1" si="816"/>
        <v>0</v>
      </c>
      <c r="GZ112" s="553">
        <f t="shared" ca="1" si="816"/>
        <v>0</v>
      </c>
      <c r="HA112" s="553">
        <f t="shared" ca="1" si="816"/>
        <v>0</v>
      </c>
      <c r="HB112" s="553">
        <f t="shared" ca="1" si="816"/>
        <v>0</v>
      </c>
      <c r="HC112" s="553">
        <f t="shared" ca="1" si="816"/>
        <v>0</v>
      </c>
      <c r="HD112" s="553">
        <f t="shared" ca="1" si="816"/>
        <v>0</v>
      </c>
      <c r="HE112" s="553">
        <f t="shared" ca="1" si="816"/>
        <v>0</v>
      </c>
      <c r="HF112" s="553">
        <f t="shared" ca="1" si="816"/>
        <v>0</v>
      </c>
      <c r="HG112" s="553">
        <f t="shared" ca="1" si="817"/>
        <v>0</v>
      </c>
      <c r="HH112" s="553">
        <f t="shared" ca="1" si="817"/>
        <v>0</v>
      </c>
      <c r="HI112" s="553">
        <f t="shared" ca="1" si="817"/>
        <v>0</v>
      </c>
      <c r="HJ112" s="553">
        <f t="shared" ca="1" si="817"/>
        <v>0</v>
      </c>
      <c r="HK112" s="553">
        <f t="shared" ca="1" si="817"/>
        <v>0</v>
      </c>
      <c r="HL112" s="553">
        <f t="shared" ca="1" si="817"/>
        <v>0</v>
      </c>
      <c r="HM112" s="553">
        <f t="shared" ca="1" si="817"/>
        <v>0</v>
      </c>
      <c r="HN112" s="553">
        <f t="shared" ca="1" si="817"/>
        <v>0</v>
      </c>
      <c r="HO112" s="553">
        <f t="shared" ca="1" si="817"/>
        <v>0</v>
      </c>
      <c r="HP112" s="553">
        <f t="shared" ca="1" si="817"/>
        <v>0</v>
      </c>
      <c r="HQ112" s="19">
        <f t="shared" ca="1" si="682"/>
        <v>0</v>
      </c>
      <c r="HR112" s="114">
        <f t="shared" ca="1" si="818"/>
        <v>0</v>
      </c>
      <c r="HS112" s="114">
        <f t="shared" ca="1" si="818"/>
        <v>0</v>
      </c>
      <c r="HT112" s="114">
        <f t="shared" ca="1" si="818"/>
        <v>0</v>
      </c>
      <c r="HU112" s="114">
        <f t="shared" ca="1" si="818"/>
        <v>0</v>
      </c>
      <c r="HV112" s="114">
        <f t="shared" ca="1" si="818"/>
        <v>0</v>
      </c>
      <c r="HW112" s="536">
        <f t="shared" ca="1" si="684"/>
        <v>0</v>
      </c>
      <c r="HX112" s="114">
        <f t="shared" ca="1" si="819"/>
        <v>0</v>
      </c>
      <c r="HY112" s="114">
        <f t="shared" ca="1" si="819"/>
        <v>0</v>
      </c>
      <c r="HZ112" s="114">
        <f t="shared" ca="1" si="819"/>
        <v>0</v>
      </c>
      <c r="IA112" s="114">
        <f t="shared" ca="1" si="819"/>
        <v>0</v>
      </c>
      <c r="IB112" s="114">
        <f t="shared" ca="1" si="819"/>
        <v>0</v>
      </c>
      <c r="IC112" s="536">
        <f t="shared" ca="1" si="686"/>
        <v>0</v>
      </c>
      <c r="ID112" s="114">
        <f t="shared" ca="1" si="820"/>
        <v>0</v>
      </c>
      <c r="IE112" s="114">
        <f t="shared" ca="1" si="820"/>
        <v>0</v>
      </c>
      <c r="IF112" s="114">
        <f t="shared" ca="1" si="820"/>
        <v>0</v>
      </c>
      <c r="IG112" s="114">
        <f t="shared" ca="1" si="820"/>
        <v>0</v>
      </c>
      <c r="IH112" s="114">
        <f t="shared" ca="1" si="820"/>
        <v>0</v>
      </c>
      <c r="II112" s="536">
        <f t="shared" ca="1" si="688"/>
        <v>0</v>
      </c>
      <c r="IJ112" s="114">
        <f t="shared" ca="1" si="821"/>
        <v>0</v>
      </c>
      <c r="IK112" s="114">
        <f t="shared" ca="1" si="821"/>
        <v>0</v>
      </c>
      <c r="IL112" s="114">
        <f t="shared" ca="1" si="821"/>
        <v>0</v>
      </c>
      <c r="IM112" s="114">
        <f t="shared" ca="1" si="821"/>
        <v>0</v>
      </c>
      <c r="IN112" s="114">
        <f t="shared" ca="1" si="821"/>
        <v>0</v>
      </c>
      <c r="IO112" s="536">
        <f t="shared" ca="1" si="690"/>
        <v>0</v>
      </c>
      <c r="IP112" s="114">
        <f t="shared" ca="1" si="822"/>
        <v>0</v>
      </c>
      <c r="IQ112" s="114">
        <f t="shared" ca="1" si="822"/>
        <v>0</v>
      </c>
      <c r="IR112" s="114">
        <f t="shared" ca="1" si="822"/>
        <v>0</v>
      </c>
      <c r="IS112" s="114">
        <f t="shared" ca="1" si="822"/>
        <v>0</v>
      </c>
      <c r="IT112" s="114">
        <f t="shared" ca="1" si="822"/>
        <v>0</v>
      </c>
      <c r="IU112" s="536">
        <f t="shared" ca="1" si="692"/>
        <v>0</v>
      </c>
      <c r="IV112" s="114">
        <f t="shared" ca="1" si="823"/>
        <v>0</v>
      </c>
      <c r="IW112" s="114">
        <f t="shared" ca="1" si="823"/>
        <v>0</v>
      </c>
      <c r="IX112" s="114">
        <f t="shared" ca="1" si="823"/>
        <v>0</v>
      </c>
      <c r="IY112" s="114">
        <f t="shared" ca="1" si="823"/>
        <v>0</v>
      </c>
      <c r="IZ112" s="114">
        <f t="shared" ca="1" si="823"/>
        <v>0</v>
      </c>
      <c r="JA112" s="536">
        <f t="shared" ca="1" si="694"/>
        <v>0</v>
      </c>
      <c r="JB112" s="115">
        <f t="shared" ca="1" si="824"/>
        <v>3</v>
      </c>
      <c r="JC112" s="115">
        <f t="shared" ca="1" si="824"/>
        <v>0</v>
      </c>
      <c r="JD112" s="115">
        <f t="shared" ca="1" si="824"/>
        <v>0</v>
      </c>
      <c r="JE112" s="115">
        <f t="shared" ca="1" si="824"/>
        <v>0</v>
      </c>
      <c r="JF112" s="553">
        <f t="shared" ca="1" si="825"/>
        <v>0</v>
      </c>
      <c r="JG112" s="553">
        <f t="shared" ca="1" si="825"/>
        <v>0</v>
      </c>
      <c r="JH112" s="553">
        <f t="shared" ca="1" si="825"/>
        <v>0</v>
      </c>
      <c r="JI112" s="553">
        <f t="shared" ca="1" si="825"/>
        <v>0</v>
      </c>
      <c r="JJ112" s="553">
        <f t="shared" ca="1" si="825"/>
        <v>0</v>
      </c>
      <c r="JK112" s="553">
        <f t="shared" ca="1" si="825"/>
        <v>0</v>
      </c>
      <c r="JL112" s="553">
        <f t="shared" ca="1" si="825"/>
        <v>0</v>
      </c>
      <c r="JM112" s="553">
        <f t="shared" ca="1" si="825"/>
        <v>0</v>
      </c>
      <c r="JN112" s="553">
        <f t="shared" ca="1" si="825"/>
        <v>0</v>
      </c>
      <c r="JO112" s="553">
        <f t="shared" ca="1" si="825"/>
        <v>0</v>
      </c>
      <c r="JP112" s="553">
        <f t="shared" ca="1" si="826"/>
        <v>0</v>
      </c>
      <c r="JQ112" s="553">
        <f t="shared" ca="1" si="826"/>
        <v>0</v>
      </c>
      <c r="JR112" s="553">
        <f t="shared" ca="1" si="826"/>
        <v>0</v>
      </c>
      <c r="JS112" s="553">
        <f t="shared" ca="1" si="826"/>
        <v>0</v>
      </c>
      <c r="JT112" s="553">
        <f t="shared" ca="1" si="826"/>
        <v>0</v>
      </c>
      <c r="JU112" s="553">
        <f t="shared" ca="1" si="826"/>
        <v>0</v>
      </c>
      <c r="JV112" s="553">
        <f t="shared" ca="1" si="826"/>
        <v>0</v>
      </c>
      <c r="JW112" s="553">
        <f t="shared" ca="1" si="826"/>
        <v>0</v>
      </c>
      <c r="JX112" s="553">
        <f t="shared" ca="1" si="826"/>
        <v>0</v>
      </c>
      <c r="JY112" s="553">
        <f t="shared" ca="1" si="826"/>
        <v>0</v>
      </c>
      <c r="JZ112" s="19">
        <f t="shared" ca="1" si="791"/>
        <v>0</v>
      </c>
      <c r="KA112" s="5">
        <f t="shared" ca="1" si="835"/>
        <v>67</v>
      </c>
      <c r="KB112" s="9"/>
      <c r="KC112" s="5">
        <f t="shared" ca="1" si="758"/>
        <v>1</v>
      </c>
      <c r="KD112" s="5" t="b">
        <f t="shared" ca="1" si="758"/>
        <v>0</v>
      </c>
      <c r="KE112" s="19">
        <f t="shared" ref="KE112:MF125" ca="1" si="859">OFFSET(KE$5,$B112,0)</f>
        <v>0</v>
      </c>
      <c r="KF112" s="5">
        <f t="shared" ca="1" si="783"/>
        <v>0</v>
      </c>
      <c r="KG112" s="5">
        <f t="shared" ca="1" si="836"/>
        <v>1.2500000000000001E-2</v>
      </c>
      <c r="KH112" s="19">
        <f t="shared" ca="1" si="837"/>
        <v>0</v>
      </c>
      <c r="KI112" s="19">
        <f t="shared" ca="1" si="837"/>
        <v>0</v>
      </c>
      <c r="KJ112" s="19" t="str">
        <f t="shared" ca="1" si="837"/>
        <v>-</v>
      </c>
      <c r="KK112" s="19" t="str">
        <f t="shared" ca="1" si="837"/>
        <v>-</v>
      </c>
      <c r="KL112" s="19" t="str">
        <f t="shared" ca="1" si="837"/>
        <v>-</v>
      </c>
      <c r="KM112" s="19" t="str">
        <f t="shared" ca="1" si="837"/>
        <v>-</v>
      </c>
      <c r="KN112" s="19" t="str">
        <f t="shared" ca="1" si="837"/>
        <v>-</v>
      </c>
      <c r="KO112" s="19" t="str">
        <f t="shared" ca="1" si="837"/>
        <v>-</v>
      </c>
      <c r="KP112" s="19" t="str">
        <f t="shared" ca="1" si="837"/>
        <v>-</v>
      </c>
      <c r="KQ112" s="19" t="str">
        <f t="shared" ca="1" si="837"/>
        <v>-</v>
      </c>
      <c r="KR112" s="19" t="str">
        <f t="shared" ca="1" si="837"/>
        <v>-</v>
      </c>
      <c r="KS112" s="19" t="str">
        <f t="shared" ca="1" si="837"/>
        <v>-</v>
      </c>
      <c r="KT112" s="19" t="str">
        <f t="shared" ca="1" si="837"/>
        <v>-</v>
      </c>
      <c r="KU112" s="19" t="str">
        <f t="shared" ca="1" si="851"/>
        <v>-</v>
      </c>
      <c r="KV112" s="19" t="str">
        <f t="shared" ca="1" si="837"/>
        <v>-</v>
      </c>
      <c r="KW112" s="19">
        <f t="shared" ca="1" si="859"/>
        <v>1</v>
      </c>
      <c r="KX112" s="19">
        <f t="shared" ca="1" si="859"/>
        <v>0</v>
      </c>
      <c r="KY112" s="19">
        <f t="shared" ca="1" si="859"/>
        <v>1</v>
      </c>
      <c r="KZ112" s="19">
        <f t="shared" ca="1" si="859"/>
        <v>1</v>
      </c>
      <c r="LA112" s="19">
        <f t="shared" ca="1" si="859"/>
        <v>1</v>
      </c>
      <c r="LB112" s="19">
        <f t="shared" ca="1" si="859"/>
        <v>1</v>
      </c>
      <c r="LC112" s="19">
        <f t="shared" ca="1" si="859"/>
        <v>0</v>
      </c>
      <c r="LD112" s="19">
        <f t="shared" ca="1" si="859"/>
        <v>1</v>
      </c>
      <c r="LE112" s="19">
        <f t="shared" ca="1" si="859"/>
        <v>0</v>
      </c>
      <c r="LF112" s="19">
        <f t="shared" ca="1" si="785"/>
        <v>0</v>
      </c>
      <c r="LG112" s="19">
        <f t="shared" ca="1" si="859"/>
        <v>1</v>
      </c>
      <c r="LH112" s="19">
        <f t="shared" ca="1" si="859"/>
        <v>0</v>
      </c>
      <c r="LI112" s="19">
        <f t="shared" ca="1" si="859"/>
        <v>0</v>
      </c>
      <c r="LJ112" s="19">
        <f t="shared" ca="1" si="859"/>
        <v>0</v>
      </c>
      <c r="LK112" s="19">
        <f t="shared" ca="1" si="859"/>
        <v>0</v>
      </c>
      <c r="LL112" s="19">
        <f t="shared" ca="1" si="859"/>
        <v>1</v>
      </c>
      <c r="LM112" s="19">
        <f t="shared" ca="1" si="859"/>
        <v>0</v>
      </c>
      <c r="LN112" s="19">
        <f t="shared" ca="1" si="859"/>
        <v>1</v>
      </c>
      <c r="LO112" s="19">
        <f t="shared" ca="1" si="859"/>
        <v>0</v>
      </c>
      <c r="LP112" s="19">
        <f t="shared" ca="1" si="859"/>
        <v>0</v>
      </c>
      <c r="LQ112" s="19">
        <f t="shared" ca="1" si="859"/>
        <v>0</v>
      </c>
      <c r="LR112" s="19">
        <f t="shared" ca="1" si="859"/>
        <v>0</v>
      </c>
      <c r="LS112" s="19">
        <f t="shared" ca="1" si="859"/>
        <v>0</v>
      </c>
      <c r="LT112" s="19">
        <f t="shared" ca="1" si="859"/>
        <v>0</v>
      </c>
      <c r="LU112" s="19">
        <f t="shared" ca="1" si="859"/>
        <v>0</v>
      </c>
      <c r="LV112" s="19">
        <f t="shared" ca="1" si="859"/>
        <v>0</v>
      </c>
      <c r="LW112" s="19">
        <f t="shared" ca="1" si="859"/>
        <v>0</v>
      </c>
      <c r="LX112" s="19">
        <f t="shared" ca="1" si="859"/>
        <v>0</v>
      </c>
      <c r="LY112" s="19">
        <f t="shared" ca="1" si="859"/>
        <v>0</v>
      </c>
      <c r="LZ112" s="19">
        <f t="shared" ca="1" si="859"/>
        <v>0</v>
      </c>
      <c r="MA112" s="19">
        <f t="shared" ca="1" si="859"/>
        <v>0</v>
      </c>
      <c r="MB112" s="19">
        <f t="shared" ca="1" si="859"/>
        <v>0</v>
      </c>
      <c r="MC112" s="19">
        <f t="shared" ca="1" si="859"/>
        <v>0</v>
      </c>
      <c r="MD112" s="19">
        <f t="shared" ca="1" si="859"/>
        <v>0</v>
      </c>
      <c r="ME112" s="19">
        <f t="shared" ca="1" si="859"/>
        <v>0</v>
      </c>
      <c r="MF112" s="19">
        <f t="shared" ca="1" si="859"/>
        <v>0</v>
      </c>
      <c r="MG112" s="19">
        <f t="shared" ca="1" si="799"/>
        <v>0</v>
      </c>
      <c r="MH112" s="19">
        <f t="shared" ca="1" si="799"/>
        <v>0</v>
      </c>
      <c r="MI112" s="19">
        <f t="shared" ca="1" si="799"/>
        <v>0</v>
      </c>
      <c r="MJ112" s="5">
        <f t="shared" ca="1" si="761"/>
        <v>0</v>
      </c>
      <c r="MK112" s="5">
        <f t="shared" ca="1" si="761"/>
        <v>6.25E-2</v>
      </c>
      <c r="ML112" s="5">
        <f t="shared" ca="1" si="761"/>
        <v>6.25E-2</v>
      </c>
      <c r="MM112" s="5">
        <f t="shared" ca="1" si="761"/>
        <v>6.25E-2</v>
      </c>
      <c r="MN112" s="19">
        <f t="shared" ca="1" si="799"/>
        <v>0</v>
      </c>
      <c r="MO112" s="19">
        <f t="shared" ca="1" si="799"/>
        <v>0</v>
      </c>
      <c r="MP112" s="19">
        <f t="shared" ca="1" si="799"/>
        <v>0</v>
      </c>
      <c r="MQ112" s="19">
        <f t="shared" ca="1" si="799"/>
        <v>0</v>
      </c>
      <c r="MR112" s="19">
        <f t="shared" ca="1" si="799"/>
        <v>0</v>
      </c>
      <c r="MS112" s="19">
        <f t="shared" ca="1" si="799"/>
        <v>0</v>
      </c>
      <c r="MT112" s="19">
        <f t="shared" ca="1" si="799"/>
        <v>0</v>
      </c>
      <c r="MU112" s="19">
        <f t="shared" ca="1" si="799"/>
        <v>1</v>
      </c>
      <c r="MV112" s="19">
        <f t="shared" ca="1" si="762"/>
        <v>0</v>
      </c>
      <c r="MW112" s="19">
        <f t="shared" ca="1" si="762"/>
        <v>0</v>
      </c>
      <c r="MX112" s="19">
        <f t="shared" ca="1" si="762"/>
        <v>0</v>
      </c>
      <c r="MY112" s="19">
        <f t="shared" ca="1" si="799"/>
        <v>0</v>
      </c>
      <c r="MZ112" s="19">
        <f t="shared" ca="1" si="799"/>
        <v>1</v>
      </c>
      <c r="NA112" s="9"/>
      <c r="NB112" s="5" t="b">
        <f t="shared" ca="1" si="784"/>
        <v>0</v>
      </c>
      <c r="NC112" s="19" t="str">
        <f t="shared" ca="1" si="373"/>
        <v>-</v>
      </c>
      <c r="ND112" s="19" t="str">
        <f t="shared" ca="1" si="373"/>
        <v>-</v>
      </c>
      <c r="NE112" s="5" t="b">
        <f t="shared" ca="1" si="763"/>
        <v>0</v>
      </c>
      <c r="NF112" s="5" t="b">
        <f t="shared" ca="1" si="763"/>
        <v>0</v>
      </c>
      <c r="NG112" s="5" t="b">
        <f t="shared" ca="1" si="763"/>
        <v>1</v>
      </c>
      <c r="NH112" s="134">
        <f t="shared" ca="1" si="764"/>
        <v>2</v>
      </c>
      <c r="NI112" s="134">
        <f t="shared" ca="1" si="764"/>
        <v>2</v>
      </c>
      <c r="NJ112" s="5" t="b">
        <f t="shared" ca="1" si="800"/>
        <v>0</v>
      </c>
      <c r="NK112" s="5" t="b">
        <f t="shared" ca="1" si="800"/>
        <v>1</v>
      </c>
      <c r="NL112" s="5" t="b">
        <f t="shared" ca="1" si="800"/>
        <v>1</v>
      </c>
      <c r="NM112" s="5" t="b">
        <f t="shared" ca="1" si="800"/>
        <v>0</v>
      </c>
      <c r="NN112" s="5">
        <f t="shared" ca="1" si="788"/>
        <v>1</v>
      </c>
      <c r="NO112" s="5">
        <f t="shared" ca="1" si="788"/>
        <v>0</v>
      </c>
      <c r="NP112" s="5" t="b">
        <f t="shared" ref="NP112:NP136" ca="1" si="860">AND(INDEX(i.dryman,($AP112-1)*4+$AO112,NP$26),($NI112&gt;0))</f>
        <v>0</v>
      </c>
      <c r="NQ112" s="5" t="str" cm="1">
        <f t="array" aca="1" ref="NQ112" ca="1">IF(OR(NR112:NY112&lt;&gt;"-"),TRUE,"-")</f>
        <v>-</v>
      </c>
      <c r="NR112" s="19" t="str">
        <f t="shared" ca="1" si="632"/>
        <v>-</v>
      </c>
      <c r="NS112" s="19" t="str">
        <f t="shared" ca="1" si="632"/>
        <v>-</v>
      </c>
      <c r="NT112" s="19" t="str">
        <f t="shared" ca="1" si="632"/>
        <v>-</v>
      </c>
      <c r="NU112" s="19" t="str">
        <f t="shared" ca="1" si="632"/>
        <v>-</v>
      </c>
      <c r="NV112" s="19" t="str">
        <f t="shared" ca="1" si="632"/>
        <v>-</v>
      </c>
      <c r="NW112" s="19" t="str">
        <f t="shared" ca="1" si="632"/>
        <v>-</v>
      </c>
      <c r="NX112" s="19" t="str">
        <f t="shared" ca="1" si="632"/>
        <v>-</v>
      </c>
      <c r="NY112" s="19" t="str">
        <f t="shared" ca="1" si="632"/>
        <v>-</v>
      </c>
      <c r="NZ112" s="5" t="b">
        <f t="array" aca="1" ref="NZ112" ca="1">IF(OR(OA112:OG112&lt;&gt;"-"),TRUE,"-")</f>
        <v>1</v>
      </c>
      <c r="OA112" s="19">
        <f t="shared" ca="1" si="732"/>
        <v>0</v>
      </c>
      <c r="OB112" s="19">
        <f t="shared" ca="1" si="732"/>
        <v>999999</v>
      </c>
      <c r="OC112" s="19">
        <f t="shared" ca="1" si="732"/>
        <v>999999</v>
      </c>
      <c r="OD112" s="19">
        <f t="shared" ca="1" si="732"/>
        <v>999999</v>
      </c>
      <c r="OE112" s="19">
        <f t="shared" ca="1" si="732"/>
        <v>999999</v>
      </c>
      <c r="OF112" s="19">
        <f t="shared" ca="1" si="732"/>
        <v>999999</v>
      </c>
      <c r="OG112" s="19">
        <f t="shared" ca="1" si="732"/>
        <v>999999</v>
      </c>
      <c r="OH112" s="5" t="str">
        <f t="array" aca="1" ref="OH112" ca="1">IF(OR(OI112:OJ112&lt;&gt;"-"),TRUE,"-")</f>
        <v>-</v>
      </c>
      <c r="OI112" s="19" t="str">
        <f t="shared" ca="1" si="626"/>
        <v>-</v>
      </c>
      <c r="OJ112" s="19" t="str">
        <f t="shared" ca="1" si="626"/>
        <v>-</v>
      </c>
      <c r="OK112" s="19" t="b">
        <f t="shared" ca="1" si="732"/>
        <v>1</v>
      </c>
      <c r="OL112" s="19">
        <f t="shared" ca="1" si="732"/>
        <v>0</v>
      </c>
      <c r="OM112" s="5" t="str">
        <f t="shared" ca="1" si="765"/>
        <v>-</v>
      </c>
      <c r="ON112" s="5" t="str">
        <f t="shared" ca="1" si="765"/>
        <v>-</v>
      </c>
      <c r="OO112" s="5" t="str">
        <f t="shared" ca="1" si="765"/>
        <v>-</v>
      </c>
      <c r="OP112" s="5" t="str">
        <f t="shared" ca="1" si="765"/>
        <v>-</v>
      </c>
      <c r="OQ112" s="19" t="str">
        <f t="shared" ca="1" si="386"/>
        <v>-</v>
      </c>
      <c r="OR112" s="19" t="str">
        <f t="shared" ca="1" si="386"/>
        <v>-</v>
      </c>
      <c r="OS112" s="19" t="str">
        <f t="shared" ca="1" si="386"/>
        <v>-</v>
      </c>
      <c r="OT112" s="19" t="str">
        <f t="shared" ca="1" si="386"/>
        <v>-</v>
      </c>
      <c r="OU112" s="19">
        <f t="shared" ca="1" si="386"/>
        <v>0</v>
      </c>
      <c r="OV112" s="19" t="str">
        <f t="shared" ca="1" si="386"/>
        <v>-</v>
      </c>
      <c r="OW112" s="5" t="str">
        <f t="shared" ca="1" si="801"/>
        <v>-</v>
      </c>
      <c r="OX112" s="5">
        <f t="shared" ca="1" si="801"/>
        <v>500</v>
      </c>
      <c r="OY112" s="5">
        <f t="shared" ca="1" si="801"/>
        <v>500</v>
      </c>
      <c r="OZ112" s="5" t="str">
        <f t="shared" ca="1" si="801"/>
        <v>-</v>
      </c>
      <c r="PA112" s="5" t="str">
        <f t="shared" ca="1" si="801"/>
        <v>-</v>
      </c>
      <c r="PB112" s="5" t="str">
        <f t="shared" ca="1" si="801"/>
        <v>-</v>
      </c>
      <c r="PC112" s="5">
        <f t="shared" ca="1" si="838"/>
        <v>1.5</v>
      </c>
      <c r="PD112" s="9"/>
      <c r="PE112" s="19">
        <f t="shared" ref="PE112:PE127" ca="1" si="861">OFFSET(PE$5,$B112,0)</f>
        <v>50</v>
      </c>
      <c r="PF112" s="19">
        <f t="shared" ca="1" si="856"/>
        <v>50</v>
      </c>
      <c r="PG112" s="19">
        <f t="shared" ca="1" si="856"/>
        <v>50</v>
      </c>
      <c r="PH112" s="19">
        <f t="shared" ca="1" si="856"/>
        <v>50</v>
      </c>
      <c r="PI112" s="19">
        <f t="shared" ca="1" si="698"/>
        <v>1</v>
      </c>
      <c r="PJ112" s="5">
        <f t="shared" ca="1" si="839"/>
        <v>1</v>
      </c>
      <c r="PK112" s="19">
        <f t="shared" ca="1" si="494"/>
        <v>1</v>
      </c>
      <c r="PL112" s="9"/>
      <c r="PM112" s="19" t="b">
        <f t="shared" ca="1" si="856"/>
        <v>0</v>
      </c>
      <c r="PN112" s="19" t="b">
        <f t="shared" ca="1" si="856"/>
        <v>0</v>
      </c>
      <c r="PO112" s="19">
        <f t="shared" ca="1" si="856"/>
        <v>1</v>
      </c>
      <c r="PP112" s="19">
        <f t="shared" ca="1" si="856"/>
        <v>1</v>
      </c>
      <c r="PQ112" s="19">
        <f t="shared" ca="1" si="856"/>
        <v>1</v>
      </c>
      <c r="PR112" s="19">
        <f t="shared" ca="1" si="856"/>
        <v>1</v>
      </c>
      <c r="PS112" s="19">
        <f t="shared" ca="1" si="856"/>
        <v>1</v>
      </c>
      <c r="PT112" s="19">
        <f t="shared" ca="1" si="856"/>
        <v>1</v>
      </c>
      <c r="PU112" s="19">
        <f t="shared" ca="1" si="856"/>
        <v>1</v>
      </c>
      <c r="PV112" s="19">
        <f t="shared" ca="1" si="856"/>
        <v>1</v>
      </c>
      <c r="PW112" s="19">
        <f t="shared" ca="1" si="715"/>
        <v>1</v>
      </c>
      <c r="PX112" s="9"/>
      <c r="PY112" s="12" t="str">
        <f t="shared" ca="1" si="841"/>
        <v>-</v>
      </c>
      <c r="PZ112" s="19" t="str">
        <f t="shared" ca="1" si="842"/>
        <v>-</v>
      </c>
      <c r="QA112" s="19" t="str">
        <f t="shared" ca="1" si="842"/>
        <v>-</v>
      </c>
      <c r="QB112" s="19" t="str">
        <f t="shared" ca="1" si="498"/>
        <v>-</v>
      </c>
      <c r="QC112" s="19" t="str">
        <f t="shared" ca="1" si="842"/>
        <v>-</v>
      </c>
      <c r="QD112" s="19" t="str">
        <f t="shared" ca="1" si="499"/>
        <v>-</v>
      </c>
      <c r="QE112" s="19" t="str">
        <f t="shared" ca="1" si="842"/>
        <v>-</v>
      </c>
      <c r="QF112" s="19" t="str">
        <f t="shared" ca="1" si="842"/>
        <v>-</v>
      </c>
      <c r="QG112" s="19" t="str">
        <f t="shared" ca="1" si="842"/>
        <v>-</v>
      </c>
      <c r="QH112" s="19" t="str">
        <f t="shared" ca="1" si="842"/>
        <v>-</v>
      </c>
      <c r="QI112" s="19" t="str">
        <f t="shared" ca="1" si="842"/>
        <v>-</v>
      </c>
      <c r="QJ112" s="19" t="str">
        <f t="shared" ca="1" si="842"/>
        <v>-</v>
      </c>
      <c r="QK112" s="19" t="str">
        <f t="shared" ca="1" si="842"/>
        <v>-</v>
      </c>
      <c r="QL112" s="19" t="str">
        <f t="shared" ca="1" si="842"/>
        <v>-</v>
      </c>
      <c r="QM112" s="19" t="str">
        <f t="shared" ca="1" si="842"/>
        <v>-</v>
      </c>
      <c r="QN112" s="19" t="str">
        <f t="shared" ca="1" si="842"/>
        <v>-</v>
      </c>
      <c r="QO112" s="19" t="str">
        <f t="shared" ca="1" si="842"/>
        <v>-</v>
      </c>
      <c r="QP112" s="19" t="str">
        <f t="shared" ca="1" si="842"/>
        <v>-</v>
      </c>
      <c r="QQ112" s="19" t="str">
        <f t="shared" ca="1" si="842"/>
        <v>-</v>
      </c>
      <c r="QR112" s="19" t="str">
        <f t="shared" ca="1" si="828"/>
        <v>-</v>
      </c>
      <c r="QS112" s="19" t="str">
        <f t="shared" ca="1" si="828"/>
        <v>-</v>
      </c>
      <c r="QT112" s="19" t="str">
        <f t="shared" ca="1" si="828"/>
        <v>-</v>
      </c>
      <c r="QU112" s="19" t="str">
        <f t="shared" ca="1" si="828"/>
        <v>-</v>
      </c>
      <c r="QV112" s="19" t="str">
        <f t="shared" ca="1" si="828"/>
        <v>-</v>
      </c>
      <c r="QW112" s="19" t="str">
        <f t="shared" ca="1" si="828"/>
        <v>-</v>
      </c>
      <c r="QX112" s="19" t="str">
        <f t="shared" ca="1" si="828"/>
        <v>-</v>
      </c>
      <c r="QY112" s="19" t="str">
        <f t="shared" ca="1" si="852"/>
        <v>-</v>
      </c>
      <c r="QZ112" s="19" t="str">
        <f t="shared" ca="1" si="852"/>
        <v>-</v>
      </c>
      <c r="RA112" s="19" t="str">
        <f t="shared" ca="1" si="852"/>
        <v>-</v>
      </c>
      <c r="RB112" s="19" t="str">
        <f t="shared" ca="1" si="852"/>
        <v>-</v>
      </c>
      <c r="RC112" s="19" t="str">
        <f t="shared" ca="1" si="852"/>
        <v>-</v>
      </c>
      <c r="RD112" s="19" t="str">
        <f t="shared" ca="1" si="852"/>
        <v>-</v>
      </c>
      <c r="RE112" s="19" t="str">
        <f t="shared" ca="1" si="852"/>
        <v>-</v>
      </c>
      <c r="RF112" s="19" t="str">
        <f t="shared" ca="1" si="852"/>
        <v>-</v>
      </c>
      <c r="RG112" s="19" t="str">
        <f t="shared" ca="1" si="852"/>
        <v>-</v>
      </c>
      <c r="RH112" s="19" t="str">
        <f t="shared" ca="1" si="852"/>
        <v>-</v>
      </c>
      <c r="RI112" s="19" t="str">
        <f t="shared" ca="1" si="828"/>
        <v>-</v>
      </c>
      <c r="RJ112" s="19" t="str">
        <f t="shared" ca="1" si="828"/>
        <v>-</v>
      </c>
      <c r="RK112" s="19" t="str">
        <f t="shared" ca="1" si="828"/>
        <v>-</v>
      </c>
      <c r="RL112" s="19" t="str">
        <f t="shared" ca="1" si="828"/>
        <v>-</v>
      </c>
      <c r="RM112" s="19" t="str">
        <f t="shared" ca="1" si="828"/>
        <v>-</v>
      </c>
      <c r="RN112" s="19" t="str">
        <f t="shared" ca="1" si="828"/>
        <v>-</v>
      </c>
      <c r="RO112" s="19" t="str">
        <f t="shared" ca="1" si="828"/>
        <v>-</v>
      </c>
      <c r="RP112" s="19" t="str">
        <f t="shared" ca="1" si="828"/>
        <v>-</v>
      </c>
      <c r="RQ112" s="19" t="str">
        <f t="shared" ca="1" si="827"/>
        <v>-</v>
      </c>
      <c r="RR112" s="19" t="str">
        <f t="shared" ca="1" si="827"/>
        <v>-</v>
      </c>
      <c r="RS112" s="19" t="str">
        <f t="shared" ca="1" si="827"/>
        <v>-</v>
      </c>
      <c r="RT112" s="19" t="str">
        <f t="shared" ca="1" si="827"/>
        <v>-</v>
      </c>
      <c r="RU112" s="19" t="str">
        <f t="shared" ca="1" si="827"/>
        <v>-</v>
      </c>
      <c r="RV112" s="19" t="str">
        <f t="shared" ca="1" si="827"/>
        <v>-</v>
      </c>
      <c r="RW112" s="19" t="str">
        <f t="shared" ca="1" si="827"/>
        <v>-</v>
      </c>
      <c r="RX112" s="19" t="str">
        <f t="shared" ca="1" si="827"/>
        <v>-</v>
      </c>
      <c r="RY112" s="19" t="str">
        <f t="shared" ca="1" si="827"/>
        <v>-</v>
      </c>
      <c r="RZ112" s="19" t="str">
        <f t="shared" ca="1" si="827"/>
        <v>-</v>
      </c>
      <c r="SA112" s="19" t="str">
        <f t="shared" ca="1" si="827"/>
        <v>-</v>
      </c>
      <c r="SB112" s="19" t="str">
        <f t="shared" ca="1" si="827"/>
        <v>-</v>
      </c>
      <c r="SC112" s="19" t="str">
        <f t="shared" ca="1" si="827"/>
        <v>-</v>
      </c>
      <c r="SD112" s="19" t="str">
        <f t="shared" ca="1" si="827"/>
        <v>-</v>
      </c>
      <c r="SE112" s="19" t="str">
        <f t="shared" ca="1" si="827"/>
        <v>-</v>
      </c>
      <c r="SF112" s="19" t="str">
        <f t="shared" ca="1" si="827"/>
        <v>-</v>
      </c>
      <c r="SG112" s="19" t="str">
        <f t="shared" ca="1" si="726"/>
        <v>-</v>
      </c>
      <c r="SH112" s="19" t="str">
        <f t="shared" ca="1" si="857"/>
        <v>-</v>
      </c>
      <c r="SI112" s="12" t="str">
        <f t="shared" ca="1" si="843"/>
        <v>-</v>
      </c>
      <c r="SJ112" s="19" t="str">
        <f t="shared" ca="1" si="857"/>
        <v>-</v>
      </c>
      <c r="SK112" s="19" t="str">
        <f t="shared" ca="1" si="857"/>
        <v>-</v>
      </c>
      <c r="SL112" s="19" t="str">
        <f t="shared" ca="1" si="857"/>
        <v>-</v>
      </c>
      <c r="SM112" s="19" t="str">
        <f t="shared" ca="1" si="857"/>
        <v>-</v>
      </c>
      <c r="SN112" s="19" t="str">
        <f t="shared" ca="1" si="857"/>
        <v>-</v>
      </c>
      <c r="SO112" s="19" t="str">
        <f t="shared" ca="1" si="857"/>
        <v>-</v>
      </c>
      <c r="SP112" s="19" t="str">
        <f t="shared" ca="1" si="857"/>
        <v>-</v>
      </c>
      <c r="SQ112" s="19" t="str">
        <f t="shared" ca="1" si="857"/>
        <v>-</v>
      </c>
      <c r="SR112" s="19" t="str">
        <f t="shared" ca="1" si="857"/>
        <v>-</v>
      </c>
      <c r="SS112" s="19" t="str">
        <f t="shared" ca="1" si="857"/>
        <v>-</v>
      </c>
      <c r="ST112" s="19" t="str">
        <f t="shared" ca="1" si="857"/>
        <v>-</v>
      </c>
      <c r="SU112" s="19" t="str">
        <f t="shared" ca="1" si="857"/>
        <v>-</v>
      </c>
      <c r="SV112" s="19" t="str">
        <f t="shared" ca="1" si="857"/>
        <v>-</v>
      </c>
      <c r="SW112" s="19" t="str">
        <f t="shared" ca="1" si="857"/>
        <v>-</v>
      </c>
      <c r="SX112" s="19" t="str">
        <f t="shared" ca="1" si="857"/>
        <v>-</v>
      </c>
      <c r="SY112" s="19" t="str">
        <f t="shared" ca="1" si="857"/>
        <v>-</v>
      </c>
      <c r="SZ112" s="19" t="str">
        <f t="shared" ca="1" si="857"/>
        <v>-</v>
      </c>
      <c r="TA112" s="19" t="str">
        <f t="shared" ca="1" si="857"/>
        <v>-</v>
      </c>
      <c r="TB112" s="19" t="str">
        <f t="shared" ca="1" si="857"/>
        <v>-</v>
      </c>
      <c r="TC112" s="19" t="str">
        <f t="shared" ca="1" si="857"/>
        <v>-</v>
      </c>
      <c r="TD112" s="19" t="str">
        <f t="shared" ca="1" si="853"/>
        <v>-</v>
      </c>
      <c r="TE112" s="19" t="str">
        <f t="shared" ca="1" si="853"/>
        <v>-</v>
      </c>
      <c r="TF112" s="19" t="str">
        <f t="shared" ca="1" si="853"/>
        <v>-</v>
      </c>
      <c r="TG112" s="19" t="str">
        <f t="shared" ca="1" si="844"/>
        <v>-</v>
      </c>
      <c r="TH112" s="19" t="str">
        <f t="shared" ca="1" si="844"/>
        <v>-</v>
      </c>
      <c r="TI112" s="19" t="str">
        <f t="shared" ca="1" si="844"/>
        <v>-</v>
      </c>
      <c r="TJ112" s="19" t="str">
        <f t="shared" ca="1" si="844"/>
        <v>-</v>
      </c>
      <c r="TK112" s="19" t="str">
        <f t="shared" ca="1" si="844"/>
        <v>-</v>
      </c>
      <c r="TL112" s="19" t="str">
        <f t="shared" ca="1" si="844"/>
        <v>-</v>
      </c>
      <c r="TM112" s="19" t="str">
        <f t="shared" ca="1" si="845"/>
        <v>-</v>
      </c>
      <c r="TN112" s="19" t="str">
        <f t="shared" ca="1" si="845"/>
        <v>-</v>
      </c>
      <c r="TO112" s="19" t="str">
        <f t="shared" ca="1" si="845"/>
        <v>-</v>
      </c>
      <c r="TP112" s="19" t="str">
        <f t="shared" ca="1" si="845"/>
        <v>-</v>
      </c>
      <c r="TQ112" s="19" t="str">
        <f t="shared" ca="1" si="845"/>
        <v>-</v>
      </c>
      <c r="TR112" s="19" t="str">
        <f t="shared" ca="1" si="845"/>
        <v>-</v>
      </c>
      <c r="TS112" s="19" t="str">
        <f t="shared" ca="1" si="844"/>
        <v>-</v>
      </c>
      <c r="TT112" s="19" t="str">
        <f t="shared" ca="1" si="844"/>
        <v>-</v>
      </c>
      <c r="TU112" s="19" t="str">
        <f t="shared" ca="1" si="844"/>
        <v>-</v>
      </c>
      <c r="TV112" s="19" t="str">
        <f t="shared" ca="1" si="844"/>
        <v>-</v>
      </c>
      <c r="TW112" s="19" t="str">
        <f t="shared" ca="1" si="844"/>
        <v>-</v>
      </c>
      <c r="TX112" s="19" t="str">
        <f t="shared" ca="1" si="844"/>
        <v>-</v>
      </c>
      <c r="TY112" s="19" t="str">
        <f t="shared" ca="1" si="844"/>
        <v>-</v>
      </c>
      <c r="TZ112" s="19" t="str">
        <f t="shared" ca="1" si="829"/>
        <v>-</v>
      </c>
      <c r="UA112" s="19" t="str">
        <f t="shared" ca="1" si="829"/>
        <v>-</v>
      </c>
      <c r="UB112" s="19" t="str">
        <f t="shared" ca="1" si="829"/>
        <v>-</v>
      </c>
      <c r="UC112" s="19" t="str">
        <f t="shared" ca="1" si="829"/>
        <v>-</v>
      </c>
      <c r="UD112" s="19" t="str">
        <f t="shared" ca="1" si="829"/>
        <v>-</v>
      </c>
      <c r="UE112" s="19" t="str">
        <f t="shared" ca="1" si="829"/>
        <v>-</v>
      </c>
      <c r="UF112" s="19" t="str">
        <f t="shared" ca="1" si="829"/>
        <v>-</v>
      </c>
      <c r="UG112" s="19" t="str">
        <f t="shared" ca="1" si="829"/>
        <v>-</v>
      </c>
      <c r="UH112" s="19" t="str">
        <f t="shared" ca="1" si="829"/>
        <v>-</v>
      </c>
      <c r="UI112" s="19" t="str">
        <f t="shared" ca="1" si="829"/>
        <v>-</v>
      </c>
      <c r="UJ112" s="19" t="str">
        <f t="shared" ca="1" si="829"/>
        <v>-</v>
      </c>
      <c r="UK112" s="19" t="str">
        <f t="shared" ca="1" si="829"/>
        <v>-</v>
      </c>
      <c r="UL112" s="19" t="str">
        <f t="shared" ca="1" si="829"/>
        <v>-</v>
      </c>
      <c r="UM112" s="19" t="str">
        <f t="shared" ca="1" si="508"/>
        <v>-</v>
      </c>
      <c r="UN112" s="19" t="str">
        <f t="shared" ca="1" si="508"/>
        <v>-</v>
      </c>
      <c r="UO112" s="19" t="str">
        <f t="shared" ca="1" si="508"/>
        <v>-</v>
      </c>
      <c r="UP112" s="19" t="str">
        <f t="shared" ca="1" si="508"/>
        <v>-</v>
      </c>
      <c r="UQ112" s="19" t="str">
        <f t="shared" ca="1" si="508"/>
        <v>-</v>
      </c>
      <c r="UR112" s="19" t="str">
        <f t="shared" ca="1" si="508"/>
        <v>-</v>
      </c>
      <c r="US112" s="12" t="b">
        <f t="shared" ca="1" si="846"/>
        <v>1</v>
      </c>
      <c r="UT112" s="19" t="str">
        <f t="shared" ref="UT112:WQ115" ca="1" si="862">OFFSET(UT$5,$B112,0)</f>
        <v>-</v>
      </c>
      <c r="UU112" s="19" t="str">
        <f t="shared" ca="1" si="862"/>
        <v>-</v>
      </c>
      <c r="UV112" s="19" t="str">
        <f t="shared" ca="1" si="862"/>
        <v>-</v>
      </c>
      <c r="UW112" s="19" t="str">
        <f t="shared" ca="1" si="862"/>
        <v>-</v>
      </c>
      <c r="UX112" s="19" t="str">
        <f t="shared" ca="1" si="862"/>
        <v>-</v>
      </c>
      <c r="UY112" s="19" t="str">
        <f t="shared" ca="1" si="862"/>
        <v>-</v>
      </c>
      <c r="UZ112" s="19" t="str">
        <f t="shared" ca="1" si="862"/>
        <v>-</v>
      </c>
      <c r="VA112" s="19" t="str">
        <f t="shared" ca="1" si="862"/>
        <v>-</v>
      </c>
      <c r="VB112" s="19" t="str">
        <f t="shared" ca="1" si="862"/>
        <v>-</v>
      </c>
      <c r="VC112" s="19" t="str">
        <f t="shared" ca="1" si="862"/>
        <v>-</v>
      </c>
      <c r="VD112" s="19" t="str">
        <f t="shared" ca="1" si="862"/>
        <v>-</v>
      </c>
      <c r="VE112" s="19" t="str">
        <f t="shared" ca="1" si="862"/>
        <v>-</v>
      </c>
      <c r="VF112" s="19" t="str">
        <f t="shared" ca="1" si="862"/>
        <v>-</v>
      </c>
      <c r="VG112" s="19" t="str">
        <f t="shared" ca="1" si="862"/>
        <v>-</v>
      </c>
      <c r="VH112" s="19" t="str">
        <f t="shared" ca="1" si="862"/>
        <v>-</v>
      </c>
      <c r="VI112" s="19" t="str">
        <f t="shared" ca="1" si="862"/>
        <v>-</v>
      </c>
      <c r="VJ112" s="19" t="str">
        <f t="shared" ca="1" si="862"/>
        <v>-</v>
      </c>
      <c r="VK112" s="19" t="str">
        <f t="shared" ca="1" si="862"/>
        <v>-</v>
      </c>
      <c r="VL112" s="19" t="str">
        <f t="shared" ca="1" si="862"/>
        <v>-</v>
      </c>
      <c r="VM112" s="19" t="str">
        <f t="shared" ca="1" si="862"/>
        <v>-</v>
      </c>
      <c r="VN112" s="19" t="str">
        <f t="shared" ca="1" si="862"/>
        <v>-</v>
      </c>
      <c r="VO112" s="19" t="str">
        <f t="shared" ca="1" si="862"/>
        <v>-</v>
      </c>
      <c r="VP112" s="19" t="str">
        <f t="shared" ca="1" si="862"/>
        <v>-</v>
      </c>
      <c r="VQ112" s="19" t="str">
        <f t="shared" ca="1" si="862"/>
        <v>-</v>
      </c>
      <c r="VR112" s="19" t="str">
        <f t="shared" ca="1" si="862"/>
        <v>-</v>
      </c>
      <c r="VS112" s="19" t="str">
        <f t="shared" ca="1" si="862"/>
        <v>-</v>
      </c>
      <c r="VT112" s="19" t="str">
        <f t="shared" ca="1" si="862"/>
        <v>-</v>
      </c>
      <c r="VU112" s="19" t="str">
        <f t="shared" ca="1" si="862"/>
        <v>-</v>
      </c>
      <c r="VV112" s="19" t="str">
        <f t="shared" ca="1" si="862"/>
        <v>-</v>
      </c>
      <c r="VW112" s="19" t="str">
        <f t="shared" ca="1" si="862"/>
        <v>-</v>
      </c>
      <c r="VX112" s="19" t="str">
        <f t="shared" ca="1" si="862"/>
        <v>-</v>
      </c>
      <c r="VY112" s="19" t="str">
        <f t="shared" ca="1" si="862"/>
        <v>-</v>
      </c>
      <c r="VZ112" s="19" t="str">
        <f t="shared" ca="1" si="862"/>
        <v>-</v>
      </c>
      <c r="WA112" s="19" t="str">
        <f t="shared" ca="1" si="862"/>
        <v>-</v>
      </c>
      <c r="WB112" s="19" t="str">
        <f t="shared" ca="1" si="862"/>
        <v>-</v>
      </c>
      <c r="WC112" s="19" t="str">
        <f t="shared" ca="1" si="862"/>
        <v>-</v>
      </c>
      <c r="WD112" s="19" t="str">
        <f t="shared" ca="1" si="862"/>
        <v>-</v>
      </c>
      <c r="WE112" s="19" t="str">
        <f t="shared" ca="1" si="862"/>
        <v>-</v>
      </c>
      <c r="WF112" s="19" t="str">
        <f t="shared" ca="1" si="862"/>
        <v>-</v>
      </c>
      <c r="WG112" s="19" t="str">
        <f t="shared" ca="1" si="862"/>
        <v>-</v>
      </c>
      <c r="WH112" s="19" t="str">
        <f t="shared" ca="1" si="862"/>
        <v>-</v>
      </c>
      <c r="WI112" s="19" t="str">
        <f t="shared" ca="1" si="862"/>
        <v>-</v>
      </c>
      <c r="WJ112" s="19" t="str">
        <f t="shared" ca="1" si="862"/>
        <v>-</v>
      </c>
      <c r="WK112" s="19" t="str">
        <f t="shared" ca="1" si="862"/>
        <v>-</v>
      </c>
      <c r="WL112" s="19" t="str">
        <f t="shared" ca="1" si="862"/>
        <v>-</v>
      </c>
      <c r="WM112" s="19" t="str">
        <f t="shared" ca="1" si="862"/>
        <v>-</v>
      </c>
      <c r="WN112" s="19" t="str">
        <f t="shared" ca="1" si="862"/>
        <v>-</v>
      </c>
      <c r="WO112" s="19" t="str">
        <f t="shared" ca="1" si="862"/>
        <v>-</v>
      </c>
      <c r="WP112" s="19" t="str">
        <f t="shared" ca="1" si="862"/>
        <v>-</v>
      </c>
      <c r="WQ112" s="19" t="str">
        <f t="shared" ca="1" si="862"/>
        <v>-</v>
      </c>
      <c r="WR112" s="19" t="str">
        <f t="shared" ca="1" si="803"/>
        <v>-</v>
      </c>
      <c r="WS112" s="19" t="str">
        <f t="shared" ca="1" si="803"/>
        <v>-</v>
      </c>
      <c r="WT112" s="19" t="str">
        <f t="shared" ca="1" si="803"/>
        <v>-</v>
      </c>
      <c r="WU112" s="19" t="str">
        <f t="shared" ca="1" si="803"/>
        <v>-</v>
      </c>
      <c r="WV112" s="19" t="str">
        <f t="shared" ca="1" si="803"/>
        <v>-</v>
      </c>
      <c r="WW112" s="19" t="str">
        <f t="shared" ca="1" si="803"/>
        <v>-</v>
      </c>
      <c r="WX112" s="19" t="str">
        <f t="shared" ca="1" si="803"/>
        <v>-</v>
      </c>
      <c r="WY112" s="19" t="str">
        <f t="shared" ca="1" si="803"/>
        <v>-</v>
      </c>
      <c r="WZ112" s="19" t="str">
        <f t="shared" ca="1" si="803"/>
        <v>-</v>
      </c>
      <c r="XA112" s="19" t="str">
        <f t="shared" ca="1" si="803"/>
        <v>-</v>
      </c>
      <c r="XB112" s="19" t="str">
        <f t="shared" ca="1" si="803"/>
        <v>-</v>
      </c>
      <c r="XC112" s="19">
        <f t="shared" ca="1" si="716"/>
        <v>0</v>
      </c>
      <c r="XD112" s="599">
        <v>0</v>
      </c>
    </row>
    <row r="113" spans="1:628" hidden="1" outlineLevel="3">
      <c r="A113" s="20">
        <f t="shared" si="790"/>
        <v>108</v>
      </c>
      <c r="B113" s="213">
        <f t="shared" ca="1" si="699"/>
        <v>107</v>
      </c>
      <c r="C113">
        <f>203</f>
        <v>203</v>
      </c>
      <c r="D113" s="531" t="str">
        <f t="shared" ca="1" si="831"/>
        <v>GSW</v>
      </c>
      <c r="E113" s="532" t="b">
        <f t="shared" ca="1" si="660"/>
        <v>0</v>
      </c>
      <c r="F113" t="b">
        <v>0</v>
      </c>
      <c r="G113" t="b">
        <f t="shared" ca="1" si="661"/>
        <v>0</v>
      </c>
      <c r="H113" s="227">
        <f t="shared" ca="1" si="554"/>
        <v>47</v>
      </c>
      <c r="I113" s="227">
        <f t="shared" ca="1" si="858"/>
        <v>1</v>
      </c>
      <c r="J113" s="227">
        <f t="shared" ca="1" si="858"/>
        <v>0</v>
      </c>
      <c r="K113" s="227" t="str">
        <f t="shared" ca="1" si="858"/>
        <v/>
      </c>
      <c r="L113" s="227">
        <f t="shared" ca="1" si="858"/>
        <v>1</v>
      </c>
      <c r="M113" s="227">
        <f t="shared" ca="1" si="847"/>
        <v>2</v>
      </c>
      <c r="N113" s="227">
        <f t="shared" ca="1" si="847"/>
        <v>2</v>
      </c>
      <c r="O113" s="227">
        <f t="shared" ca="1" si="854"/>
        <v>2</v>
      </c>
      <c r="P113" s="227">
        <f t="shared" ca="1" si="794"/>
        <v>3</v>
      </c>
      <c r="Q113" s="227">
        <f t="shared" ca="1" si="794"/>
        <v>2</v>
      </c>
      <c r="R113" s="114">
        <f t="shared" ca="1" si="767"/>
        <v>0</v>
      </c>
      <c r="S113" s="227">
        <f t="shared" ca="1" si="794"/>
        <v>0</v>
      </c>
      <c r="T113" s="227">
        <f t="shared" ca="1" si="794"/>
        <v>0</v>
      </c>
      <c r="U113" s="227">
        <f t="shared" ca="1" si="794"/>
        <v>0</v>
      </c>
      <c r="V113" s="227">
        <f t="shared" ca="1" si="794"/>
        <v>0</v>
      </c>
      <c r="W113" s="227">
        <f t="shared" ca="1" si="794"/>
        <v>0</v>
      </c>
      <c r="X113" s="227">
        <f t="shared" ca="1" si="794"/>
        <v>1</v>
      </c>
      <c r="Y113" s="227">
        <f t="shared" ca="1" si="794"/>
        <v>1</v>
      </c>
      <c r="Z113" s="227">
        <f t="shared" ca="1" si="794"/>
        <v>1</v>
      </c>
      <c r="AA113" s="264"/>
      <c r="AB113" s="264"/>
      <c r="AC113" s="264"/>
      <c r="AD113" s="264"/>
      <c r="AE113" s="264"/>
      <c r="AF113" s="227">
        <f t="shared" ca="1" si="848"/>
        <v>0</v>
      </c>
      <c r="AG113" s="264"/>
      <c r="AH113" s="227">
        <f t="shared" ca="1" si="795"/>
        <v>0</v>
      </c>
      <c r="AI113" s="227">
        <f t="shared" ca="1" si="795"/>
        <v>0</v>
      </c>
      <c r="AJ113" s="227">
        <f t="shared" ca="1" si="795"/>
        <v>0</v>
      </c>
      <c r="AK113" s="266">
        <f t="shared" ca="1" si="707"/>
        <v>2</v>
      </c>
      <c r="AL113" s="266">
        <f t="shared" ca="1" si="796"/>
        <v>1</v>
      </c>
      <c r="AM113" s="266">
        <f t="shared" ca="1" si="796"/>
        <v>0</v>
      </c>
      <c r="AN113" s="266">
        <f t="shared" ca="1" si="797"/>
        <v>0</v>
      </c>
      <c r="AO113" s="134">
        <f t="shared" ca="1" si="832"/>
        <v>2</v>
      </c>
      <c r="AP113" s="134">
        <f ca="1">INDEX(CHOOSE($P113,DataAutumn!i.AdultDrys,DataWinter!i.AdultDrys,DataSpring!i.AdultDrys),1,$O113)</f>
        <v>3</v>
      </c>
      <c r="AQ113" s="5">
        <f t="shared" ca="1" si="768"/>
        <v>2</v>
      </c>
      <c r="AR113" s="5">
        <f t="shared" ca="1" si="768"/>
        <v>0</v>
      </c>
      <c r="AS113" s="5">
        <f t="shared" ca="1" si="833"/>
        <v>6</v>
      </c>
      <c r="AT113">
        <f t="shared" ca="1" si="439"/>
        <v>0</v>
      </c>
      <c r="AW113" s="353" t="str">
        <f t="shared" ca="1" si="769"/>
        <v>TemplateFe 00047 GSW MWM     TOL204 Scan2 CFS RR+01% PI00% GP100% WP100% MP100% (T_F33N11L11)</v>
      </c>
      <c r="AX113" s="9" t="str">
        <f ca="1">IF(COUNTIF(AW$5:AW113,AW113)=1,"-","Dup")</f>
        <v>-</v>
      </c>
      <c r="AY113" s="9"/>
      <c r="AZ113" s="19" t="b">
        <f t="shared" ca="1" si="548"/>
        <v>0</v>
      </c>
      <c r="BA113" s="19" t="b">
        <f t="shared" ca="1" si="548"/>
        <v>0</v>
      </c>
      <c r="BB113" s="19" t="b">
        <f t="shared" ca="1" si="548"/>
        <v>0</v>
      </c>
      <c r="BC113" s="19" t="b">
        <f t="shared" ca="1" si="787"/>
        <v>0</v>
      </c>
      <c r="BD113" s="19" t="b">
        <f t="shared" ref="BD113:BE119" ca="1" si="863">OFFSET(BD$5,$B113,0)</f>
        <v>0</v>
      </c>
      <c r="BE113" s="19" t="b">
        <f t="shared" ca="1" si="863"/>
        <v>0</v>
      </c>
      <c r="BF113" s="19" t="b">
        <f t="shared" ca="1" si="548"/>
        <v>0</v>
      </c>
      <c r="BG113" s="19" t="b">
        <f t="shared" ca="1" si="548"/>
        <v>0</v>
      </c>
      <c r="BH113" s="19" t="b">
        <f t="shared" ca="1" si="548"/>
        <v>0</v>
      </c>
      <c r="BI113" s="9"/>
      <c r="BJ113" s="19" t="b">
        <f t="shared" ca="1" si="718"/>
        <v>1</v>
      </c>
      <c r="BK113" s="19" t="str">
        <f t="shared" ca="1" si="718"/>
        <v>-</v>
      </c>
      <c r="BL113" s="19" t="str">
        <f t="shared" ca="1" si="718"/>
        <v>-</v>
      </c>
      <c r="BM113" s="19" t="str">
        <f t="shared" ca="1" si="718"/>
        <v>-</v>
      </c>
      <c r="BN113" s="19" t="b">
        <f t="shared" ca="1" si="718"/>
        <v>0</v>
      </c>
      <c r="BO113" s="19">
        <f t="shared" ca="1" si="770"/>
        <v>0</v>
      </c>
      <c r="BP113" s="19" t="str">
        <f t="shared" ca="1" si="718"/>
        <v>-</v>
      </c>
      <c r="BQ113" s="19" t="str">
        <f t="shared" ca="1" si="729"/>
        <v>-</v>
      </c>
      <c r="BR113" s="19" t="b">
        <f t="shared" ca="1" si="770"/>
        <v>1</v>
      </c>
      <c r="BS113" s="9"/>
      <c r="BT113" s="19" t="str">
        <f t="shared" ca="1" si="443"/>
        <v>-</v>
      </c>
      <c r="BU113" s="5" t="str">
        <f t="shared" ca="1" si="771"/>
        <v>-</v>
      </c>
      <c r="BV113" s="5">
        <f t="shared" ca="1" si="772"/>
        <v>0</v>
      </c>
      <c r="BW113" s="5">
        <f t="shared" ca="1" si="772"/>
        <v>0</v>
      </c>
      <c r="BX113" s="19" t="str">
        <f t="shared" ca="1" si="773"/>
        <v>-</v>
      </c>
      <c r="BY113" s="19" t="str">
        <f t="shared" ca="1" si="773"/>
        <v>-</v>
      </c>
      <c r="BZ113" s="19" t="str">
        <f t="shared" ca="1" si="773"/>
        <v>-</v>
      </c>
      <c r="CA113" s="5" t="str">
        <f t="shared" ca="1" si="774"/>
        <v>-</v>
      </c>
      <c r="CB113" s="5">
        <f t="shared" ca="1" si="775"/>
        <v>0</v>
      </c>
      <c r="CC113" s="5">
        <f t="shared" ca="1" si="775"/>
        <v>0</v>
      </c>
      <c r="CD113" s="19" t="str">
        <f t="shared" ca="1" si="449"/>
        <v>-</v>
      </c>
      <c r="CE113" s="5" t="str">
        <f t="shared" ca="1" si="776"/>
        <v>-</v>
      </c>
      <c r="CF113" s="5">
        <f t="shared" ca="1" si="777"/>
        <v>0</v>
      </c>
      <c r="CG113" s="19" t="str">
        <f t="shared" ca="1" si="778"/>
        <v>-</v>
      </c>
      <c r="CH113" s="19" t="str">
        <f t="shared" ca="1" si="778"/>
        <v>-</v>
      </c>
      <c r="CI113" s="5">
        <f t="shared" ca="1" si="453"/>
        <v>0</v>
      </c>
      <c r="CJ113" s="19" t="str">
        <f t="shared" ca="1" si="778"/>
        <v>-</v>
      </c>
      <c r="CK113" s="5" t="str">
        <f t="shared" ca="1" si="779"/>
        <v>-</v>
      </c>
      <c r="CL113" s="5">
        <f t="shared" ca="1" si="780"/>
        <v>0</v>
      </c>
      <c r="CM113" s="5">
        <f t="shared" ca="1" si="780"/>
        <v>0</v>
      </c>
      <c r="CN113" s="9"/>
      <c r="CO113" s="19" t="str">
        <f t="shared" ca="1" si="849"/>
        <v>-</v>
      </c>
      <c r="CP113" s="19" t="str">
        <f t="shared" ca="1" si="849"/>
        <v>-</v>
      </c>
      <c r="CQ113" s="19">
        <f t="shared" ca="1" si="457"/>
        <v>1</v>
      </c>
      <c r="CR113" s="19" t="str">
        <f t="shared" ca="1" si="457"/>
        <v>-</v>
      </c>
      <c r="CS113" s="19" t="str">
        <f t="shared" ca="1" si="849"/>
        <v>-</v>
      </c>
      <c r="CT113" s="19" t="str">
        <f t="shared" ca="1" si="849"/>
        <v>-</v>
      </c>
      <c r="CU113" s="19" t="str">
        <f t="shared" ca="1" si="849"/>
        <v>-</v>
      </c>
      <c r="CV113" s="19" t="str">
        <f t="shared" ca="1" si="849"/>
        <v>-</v>
      </c>
      <c r="CW113" s="19" t="str">
        <f t="shared" ca="1" si="849"/>
        <v>-</v>
      </c>
      <c r="CX113" s="19" t="str">
        <f t="shared" ca="1" si="849"/>
        <v>-</v>
      </c>
      <c r="CY113" s="19" t="str">
        <f t="shared" ca="1" si="849"/>
        <v>-</v>
      </c>
      <c r="CZ113" s="19" t="str">
        <f t="shared" ca="1" si="849"/>
        <v>-</v>
      </c>
      <c r="DA113" s="19" t="str">
        <f t="shared" ca="1" si="781"/>
        <v>-</v>
      </c>
      <c r="DB113" s="19" t="str">
        <f t="shared" ca="1" si="781"/>
        <v>-</v>
      </c>
      <c r="DC113" s="19" t="str">
        <f t="shared" ca="1" si="781"/>
        <v>-</v>
      </c>
      <c r="DD113" s="19" t="str">
        <f t="shared" ca="1" si="781"/>
        <v>-</v>
      </c>
      <c r="DE113" s="19" t="str">
        <f t="shared" ca="1" si="781"/>
        <v>-</v>
      </c>
      <c r="DF113" s="19" t="str">
        <f t="shared" ca="1" si="781"/>
        <v>-</v>
      </c>
      <c r="DG113" s="19" t="str">
        <f t="shared" ca="1" si="781"/>
        <v>-</v>
      </c>
      <c r="DH113" s="19" t="str">
        <f t="shared" ca="1" si="781"/>
        <v>-</v>
      </c>
      <c r="DI113" s="19" t="str">
        <f t="shared" ca="1" si="781"/>
        <v>-</v>
      </c>
      <c r="DJ113" s="9"/>
      <c r="DK113" s="19" t="b">
        <f t="shared" ca="1" si="710"/>
        <v>1</v>
      </c>
      <c r="DL113" s="19" t="b">
        <f t="shared" ca="1" si="710"/>
        <v>1</v>
      </c>
      <c r="DM113" s="19" t="b">
        <f t="shared" ca="1" si="710"/>
        <v>1</v>
      </c>
      <c r="DN113" s="583">
        <f t="shared" ca="1" si="711"/>
        <v>2232010000</v>
      </c>
      <c r="DO113" s="19" t="b">
        <f t="shared" ca="1" si="710"/>
        <v>1</v>
      </c>
      <c r="DP113" s="19">
        <f t="shared" ca="1" si="710"/>
        <v>0</v>
      </c>
      <c r="DQ113" s="19" t="b">
        <f t="shared" ca="1" si="710"/>
        <v>0</v>
      </c>
      <c r="DR113" s="583">
        <f t="shared" ca="1" si="702"/>
        <v>223201000046</v>
      </c>
      <c r="DS113" s="430">
        <f t="shared" ca="1" si="740"/>
        <v>652</v>
      </c>
      <c r="DT113" s="430">
        <f t="shared" ca="1" si="740"/>
        <v>686</v>
      </c>
      <c r="DU113" s="430">
        <f t="shared" ca="1" si="740"/>
        <v>721</v>
      </c>
      <c r="DV113" s="142">
        <f t="shared" ca="1" si="741"/>
        <v>378</v>
      </c>
      <c r="DW113" s="142">
        <f t="shared" ca="1" si="741"/>
        <v>413</v>
      </c>
      <c r="DX113" s="142">
        <f t="shared" ca="1" si="741"/>
        <v>448</v>
      </c>
      <c r="DY113" s="19" t="str">
        <f t="shared" ca="1" si="850"/>
        <v>-</v>
      </c>
      <c r="DZ113" s="19" t="str">
        <f t="shared" ca="1" si="805"/>
        <v>-</v>
      </c>
      <c r="EA113" s="19" t="str">
        <f t="shared" ca="1" si="805"/>
        <v>-</v>
      </c>
      <c r="EB113" s="19" t="str">
        <f t="shared" ca="1" si="805"/>
        <v>-</v>
      </c>
      <c r="EC113" s="19" t="str">
        <f t="shared" ca="1" si="805"/>
        <v>-</v>
      </c>
      <c r="ED113" s="19" t="str">
        <f t="shared" ca="1" si="805"/>
        <v>-</v>
      </c>
      <c r="EE113" s="12">
        <v>1</v>
      </c>
      <c r="EF113" s="12">
        <v>1</v>
      </c>
      <c r="EG113" s="19">
        <f t="shared" ca="1" si="855"/>
        <v>0</v>
      </c>
      <c r="EH113" s="19" t="str">
        <f t="shared" ca="1" si="806"/>
        <v>-</v>
      </c>
      <c r="EI113" s="19" t="str">
        <f t="shared" ca="1" si="806"/>
        <v>-</v>
      </c>
      <c r="EJ113" s="19" t="str">
        <f t="shared" ca="1" si="782"/>
        <v>-</v>
      </c>
      <c r="EK113" s="19" t="str">
        <f t="shared" ca="1" si="782"/>
        <v>-</v>
      </c>
      <c r="EL113" s="19" t="str">
        <f t="shared" ca="1" si="782"/>
        <v>-</v>
      </c>
      <c r="EM113" s="19">
        <f t="shared" ca="1" si="807"/>
        <v>0</v>
      </c>
      <c r="EN113" s="19" t="str">
        <f t="shared" ca="1" si="807"/>
        <v>-</v>
      </c>
      <c r="EO113" s="19" t="str">
        <f t="shared" ca="1" si="807"/>
        <v>-</v>
      </c>
      <c r="EP113" s="19" t="str">
        <f t="shared" ca="1" si="723"/>
        <v>-</v>
      </c>
      <c r="EQ113" s="227">
        <f t="shared" ca="1" si="834"/>
        <v>1</v>
      </c>
      <c r="ER113" s="227">
        <f t="shared" ca="1" si="703"/>
        <v>1</v>
      </c>
      <c r="ES113" s="9"/>
      <c r="ET113" s="19" t="str">
        <f t="shared" ca="1" si="804"/>
        <v>-</v>
      </c>
      <c r="EU113" s="19" t="str">
        <f t="shared" ca="1" si="804"/>
        <v>-</v>
      </c>
      <c r="EV113" s="19" t="str">
        <f t="shared" ca="1" si="804"/>
        <v>-</v>
      </c>
      <c r="EW113" s="19" t="str">
        <f t="shared" ca="1" si="804"/>
        <v>-</v>
      </c>
      <c r="EX113" s="19" t="str">
        <f t="shared" ca="1" si="804"/>
        <v>-</v>
      </c>
      <c r="EY113" s="19" t="str">
        <f t="shared" ca="1" si="804"/>
        <v>-</v>
      </c>
      <c r="EZ113" s="19" t="str">
        <f t="shared" ca="1" si="804"/>
        <v>-</v>
      </c>
      <c r="FA113" s="19" t="str">
        <f t="shared" ca="1" si="804"/>
        <v>-</v>
      </c>
      <c r="FB113" s="19" t="str">
        <f t="shared" ca="1" si="804"/>
        <v>-</v>
      </c>
      <c r="FC113" s="19" t="str">
        <f t="shared" ca="1" si="804"/>
        <v>-</v>
      </c>
      <c r="FD113" s="19" t="str">
        <f t="shared" ca="1" si="804"/>
        <v>-</v>
      </c>
      <c r="FE113" s="19" t="str">
        <f t="shared" ca="1" si="804"/>
        <v>-</v>
      </c>
      <c r="FF113" s="19">
        <f t="shared" ca="1" si="808"/>
        <v>0</v>
      </c>
      <c r="FG113" s="19">
        <f t="shared" ca="1" si="808"/>
        <v>0</v>
      </c>
      <c r="FH113" s="19">
        <f t="shared" ca="1" si="808"/>
        <v>0</v>
      </c>
      <c r="FI113" s="114">
        <f t="shared" ca="1" si="809"/>
        <v>0</v>
      </c>
      <c r="FJ113" s="114">
        <f t="shared" ca="1" si="809"/>
        <v>0</v>
      </c>
      <c r="FK113" s="114">
        <f t="shared" ca="1" si="809"/>
        <v>0</v>
      </c>
      <c r="FL113" s="114">
        <f t="shared" ca="1" si="809"/>
        <v>0</v>
      </c>
      <c r="FM113" s="114">
        <f t="shared" ca="1" si="809"/>
        <v>0</v>
      </c>
      <c r="FN113" s="536">
        <f t="shared" ca="1" si="668"/>
        <v>0</v>
      </c>
      <c r="FO113" s="114">
        <f t="shared" ca="1" si="810"/>
        <v>0</v>
      </c>
      <c r="FP113" s="114">
        <f t="shared" ca="1" si="810"/>
        <v>0</v>
      </c>
      <c r="FQ113" s="114">
        <f t="shared" ca="1" si="810"/>
        <v>0</v>
      </c>
      <c r="FR113" s="114">
        <f t="shared" ca="1" si="810"/>
        <v>0</v>
      </c>
      <c r="FS113" s="114">
        <f t="shared" ca="1" si="810"/>
        <v>0</v>
      </c>
      <c r="FT113" s="536">
        <f t="shared" ca="1" si="670"/>
        <v>0</v>
      </c>
      <c r="FU113" s="114">
        <f t="shared" ca="1" si="811"/>
        <v>0</v>
      </c>
      <c r="FV113" s="114">
        <f t="shared" ca="1" si="811"/>
        <v>0</v>
      </c>
      <c r="FW113" s="114">
        <f t="shared" ca="1" si="811"/>
        <v>0</v>
      </c>
      <c r="FX113" s="114">
        <f t="shared" ca="1" si="811"/>
        <v>0</v>
      </c>
      <c r="FY113" s="114">
        <f t="shared" ca="1" si="811"/>
        <v>0</v>
      </c>
      <c r="FZ113" s="536">
        <f t="shared" ca="1" si="672"/>
        <v>0</v>
      </c>
      <c r="GA113" s="114">
        <f t="shared" ca="1" si="812"/>
        <v>0</v>
      </c>
      <c r="GB113" s="114">
        <f t="shared" ca="1" si="812"/>
        <v>0</v>
      </c>
      <c r="GC113" s="114">
        <f t="shared" ca="1" si="812"/>
        <v>0</v>
      </c>
      <c r="GD113" s="114">
        <f t="shared" ca="1" si="812"/>
        <v>0</v>
      </c>
      <c r="GE113" s="114">
        <f t="shared" ca="1" si="812"/>
        <v>0</v>
      </c>
      <c r="GF113" s="536">
        <f t="shared" ca="1" si="674"/>
        <v>0</v>
      </c>
      <c r="GG113" s="114">
        <f t="shared" ca="1" si="813"/>
        <v>0</v>
      </c>
      <c r="GH113" s="114">
        <f t="shared" ca="1" si="813"/>
        <v>0</v>
      </c>
      <c r="GI113" s="114">
        <f t="shared" ca="1" si="813"/>
        <v>0</v>
      </c>
      <c r="GJ113" s="114">
        <f t="shared" ca="1" si="813"/>
        <v>0</v>
      </c>
      <c r="GK113" s="114">
        <f t="shared" ca="1" si="813"/>
        <v>0</v>
      </c>
      <c r="GL113" s="536">
        <f t="shared" ca="1" si="676"/>
        <v>0</v>
      </c>
      <c r="GM113" s="114">
        <f t="shared" ca="1" si="814"/>
        <v>0</v>
      </c>
      <c r="GN113" s="114">
        <f t="shared" ca="1" si="814"/>
        <v>0</v>
      </c>
      <c r="GO113" s="114">
        <f t="shared" ca="1" si="814"/>
        <v>0</v>
      </c>
      <c r="GP113" s="114">
        <f t="shared" ca="1" si="814"/>
        <v>0</v>
      </c>
      <c r="GQ113" s="114">
        <f t="shared" ca="1" si="814"/>
        <v>0</v>
      </c>
      <c r="GR113" s="536">
        <f t="shared" ca="1" si="678"/>
        <v>0</v>
      </c>
      <c r="GS113" s="115">
        <f t="shared" ca="1" si="815"/>
        <v>0</v>
      </c>
      <c r="GT113" s="115">
        <f t="shared" ca="1" si="815"/>
        <v>0</v>
      </c>
      <c r="GU113" s="115">
        <f t="shared" ca="1" si="815"/>
        <v>0</v>
      </c>
      <c r="GV113" s="115">
        <f t="shared" ca="1" si="815"/>
        <v>0</v>
      </c>
      <c r="GW113" s="553">
        <f t="shared" ca="1" si="816"/>
        <v>0</v>
      </c>
      <c r="GX113" s="553">
        <f t="shared" ca="1" si="816"/>
        <v>0</v>
      </c>
      <c r="GY113" s="553">
        <f t="shared" ca="1" si="816"/>
        <v>0</v>
      </c>
      <c r="GZ113" s="553">
        <f t="shared" ca="1" si="816"/>
        <v>0</v>
      </c>
      <c r="HA113" s="553">
        <f t="shared" ca="1" si="816"/>
        <v>0</v>
      </c>
      <c r="HB113" s="553">
        <f t="shared" ca="1" si="816"/>
        <v>0</v>
      </c>
      <c r="HC113" s="553">
        <f t="shared" ca="1" si="816"/>
        <v>0</v>
      </c>
      <c r="HD113" s="553">
        <f t="shared" ca="1" si="816"/>
        <v>0</v>
      </c>
      <c r="HE113" s="553">
        <f t="shared" ca="1" si="816"/>
        <v>0</v>
      </c>
      <c r="HF113" s="553">
        <f t="shared" ca="1" si="816"/>
        <v>0</v>
      </c>
      <c r="HG113" s="553">
        <f t="shared" ca="1" si="817"/>
        <v>0</v>
      </c>
      <c r="HH113" s="553">
        <f t="shared" ca="1" si="817"/>
        <v>0</v>
      </c>
      <c r="HI113" s="553">
        <f t="shared" ca="1" si="817"/>
        <v>0</v>
      </c>
      <c r="HJ113" s="553">
        <f t="shared" ca="1" si="817"/>
        <v>0</v>
      </c>
      <c r="HK113" s="553">
        <f t="shared" ca="1" si="817"/>
        <v>0</v>
      </c>
      <c r="HL113" s="553">
        <f t="shared" ca="1" si="817"/>
        <v>0</v>
      </c>
      <c r="HM113" s="553">
        <f t="shared" ca="1" si="817"/>
        <v>0</v>
      </c>
      <c r="HN113" s="553">
        <f t="shared" ca="1" si="817"/>
        <v>0</v>
      </c>
      <c r="HO113" s="553">
        <f t="shared" ca="1" si="817"/>
        <v>0</v>
      </c>
      <c r="HP113" s="553">
        <f t="shared" ca="1" si="817"/>
        <v>0</v>
      </c>
      <c r="HQ113" s="19">
        <f t="shared" ca="1" si="682"/>
        <v>0</v>
      </c>
      <c r="HR113" s="114">
        <f t="shared" ca="1" si="818"/>
        <v>0</v>
      </c>
      <c r="HS113" s="114">
        <f t="shared" ca="1" si="818"/>
        <v>0</v>
      </c>
      <c r="HT113" s="114">
        <f t="shared" ca="1" si="818"/>
        <v>0</v>
      </c>
      <c r="HU113" s="114">
        <f t="shared" ca="1" si="818"/>
        <v>0</v>
      </c>
      <c r="HV113" s="114">
        <f t="shared" ca="1" si="818"/>
        <v>0</v>
      </c>
      <c r="HW113" s="536">
        <f t="shared" ca="1" si="684"/>
        <v>0</v>
      </c>
      <c r="HX113" s="114">
        <f t="shared" ca="1" si="819"/>
        <v>0</v>
      </c>
      <c r="HY113" s="114">
        <f t="shared" ca="1" si="819"/>
        <v>0</v>
      </c>
      <c r="HZ113" s="114">
        <f t="shared" ca="1" si="819"/>
        <v>0</v>
      </c>
      <c r="IA113" s="114">
        <f t="shared" ca="1" si="819"/>
        <v>0</v>
      </c>
      <c r="IB113" s="114">
        <f t="shared" ca="1" si="819"/>
        <v>0</v>
      </c>
      <c r="IC113" s="536">
        <f t="shared" ca="1" si="686"/>
        <v>0</v>
      </c>
      <c r="ID113" s="114">
        <f t="shared" ca="1" si="820"/>
        <v>0</v>
      </c>
      <c r="IE113" s="114">
        <f t="shared" ca="1" si="820"/>
        <v>0</v>
      </c>
      <c r="IF113" s="114">
        <f t="shared" ca="1" si="820"/>
        <v>0</v>
      </c>
      <c r="IG113" s="114">
        <f t="shared" ca="1" si="820"/>
        <v>0</v>
      </c>
      <c r="IH113" s="114">
        <f t="shared" ca="1" si="820"/>
        <v>0</v>
      </c>
      <c r="II113" s="536">
        <f t="shared" ca="1" si="688"/>
        <v>0</v>
      </c>
      <c r="IJ113" s="114">
        <f t="shared" ca="1" si="821"/>
        <v>0</v>
      </c>
      <c r="IK113" s="114">
        <f t="shared" ca="1" si="821"/>
        <v>0</v>
      </c>
      <c r="IL113" s="114">
        <f t="shared" ca="1" si="821"/>
        <v>0</v>
      </c>
      <c r="IM113" s="114">
        <f t="shared" ca="1" si="821"/>
        <v>0</v>
      </c>
      <c r="IN113" s="114">
        <f t="shared" ca="1" si="821"/>
        <v>0</v>
      </c>
      <c r="IO113" s="536">
        <f t="shared" ca="1" si="690"/>
        <v>0</v>
      </c>
      <c r="IP113" s="114">
        <f t="shared" ca="1" si="822"/>
        <v>0</v>
      </c>
      <c r="IQ113" s="114">
        <f t="shared" ca="1" si="822"/>
        <v>0</v>
      </c>
      <c r="IR113" s="114">
        <f t="shared" ca="1" si="822"/>
        <v>0</v>
      </c>
      <c r="IS113" s="114">
        <f t="shared" ca="1" si="822"/>
        <v>0</v>
      </c>
      <c r="IT113" s="114">
        <f t="shared" ca="1" si="822"/>
        <v>0</v>
      </c>
      <c r="IU113" s="536">
        <f t="shared" ca="1" si="692"/>
        <v>0</v>
      </c>
      <c r="IV113" s="114">
        <f t="shared" ca="1" si="823"/>
        <v>0</v>
      </c>
      <c r="IW113" s="114">
        <f t="shared" ca="1" si="823"/>
        <v>-0.75</v>
      </c>
      <c r="IX113" s="114">
        <f t="shared" ca="1" si="823"/>
        <v>0</v>
      </c>
      <c r="IY113" s="114">
        <f t="shared" ca="1" si="823"/>
        <v>0</v>
      </c>
      <c r="IZ113" s="114">
        <f t="shared" ca="1" si="823"/>
        <v>0</v>
      </c>
      <c r="JA113" s="536">
        <f t="shared" ca="1" si="694"/>
        <v>0</v>
      </c>
      <c r="JB113" s="115">
        <f t="shared" ca="1" si="824"/>
        <v>0</v>
      </c>
      <c r="JC113" s="115">
        <f t="shared" ca="1" si="824"/>
        <v>0</v>
      </c>
      <c r="JD113" s="115">
        <f t="shared" ca="1" si="824"/>
        <v>0</v>
      </c>
      <c r="JE113" s="115">
        <f t="shared" ca="1" si="824"/>
        <v>0</v>
      </c>
      <c r="JF113" s="553">
        <f t="shared" ca="1" si="825"/>
        <v>0</v>
      </c>
      <c r="JG113" s="553">
        <f t="shared" ca="1" si="825"/>
        <v>0</v>
      </c>
      <c r="JH113" s="553">
        <f t="shared" ca="1" si="825"/>
        <v>0</v>
      </c>
      <c r="JI113" s="553">
        <f t="shared" ca="1" si="825"/>
        <v>0</v>
      </c>
      <c r="JJ113" s="553">
        <f t="shared" ca="1" si="825"/>
        <v>0</v>
      </c>
      <c r="JK113" s="553">
        <f t="shared" ca="1" si="825"/>
        <v>0</v>
      </c>
      <c r="JL113" s="553">
        <f t="shared" ca="1" si="825"/>
        <v>0</v>
      </c>
      <c r="JM113" s="553">
        <f t="shared" ca="1" si="825"/>
        <v>0</v>
      </c>
      <c r="JN113" s="553">
        <f t="shared" ca="1" si="825"/>
        <v>0</v>
      </c>
      <c r="JO113" s="553">
        <f t="shared" ca="1" si="825"/>
        <v>0</v>
      </c>
      <c r="JP113" s="553">
        <f t="shared" ca="1" si="826"/>
        <v>0</v>
      </c>
      <c r="JQ113" s="553">
        <f t="shared" ca="1" si="826"/>
        <v>0</v>
      </c>
      <c r="JR113" s="553">
        <f t="shared" ca="1" si="826"/>
        <v>0</v>
      </c>
      <c r="JS113" s="553">
        <f t="shared" ca="1" si="826"/>
        <v>0</v>
      </c>
      <c r="JT113" s="553">
        <f t="shared" ca="1" si="826"/>
        <v>0</v>
      </c>
      <c r="JU113" s="553">
        <f t="shared" ca="1" si="826"/>
        <v>0</v>
      </c>
      <c r="JV113" s="553">
        <f t="shared" ca="1" si="826"/>
        <v>0</v>
      </c>
      <c r="JW113" s="553">
        <f t="shared" ca="1" si="826"/>
        <v>0</v>
      </c>
      <c r="JX113" s="553">
        <f t="shared" ca="1" si="826"/>
        <v>0</v>
      </c>
      <c r="JY113" s="553">
        <f t="shared" ca="1" si="826"/>
        <v>0</v>
      </c>
      <c r="JZ113" s="19">
        <f t="shared" ca="1" si="791"/>
        <v>0</v>
      </c>
      <c r="KA113" s="5">
        <f t="shared" ca="1" si="835"/>
        <v>67</v>
      </c>
      <c r="KB113" s="9"/>
      <c r="KC113" s="5">
        <f t="shared" ca="1" si="758"/>
        <v>1</v>
      </c>
      <c r="KD113" s="5" t="b">
        <f t="shared" ca="1" si="758"/>
        <v>0</v>
      </c>
      <c r="KE113" s="19">
        <f t="shared" ref="KE113:MZ128" ca="1" si="864">OFFSET(KE$5,$B113,0)</f>
        <v>0</v>
      </c>
      <c r="KF113" s="5">
        <f t="shared" ca="1" si="783"/>
        <v>0</v>
      </c>
      <c r="KG113" s="5">
        <f t="shared" ca="1" si="836"/>
        <v>1.2500000000000001E-2</v>
      </c>
      <c r="KH113" s="19">
        <f t="shared" ca="1" si="837"/>
        <v>0</v>
      </c>
      <c r="KI113" s="19">
        <f t="shared" ca="1" si="837"/>
        <v>0</v>
      </c>
      <c r="KJ113" s="19" t="str">
        <f t="shared" ca="1" si="837"/>
        <v>-</v>
      </c>
      <c r="KK113" s="19" t="str">
        <f t="shared" ca="1" si="837"/>
        <v>-</v>
      </c>
      <c r="KL113" s="19" t="str">
        <f t="shared" ca="1" si="837"/>
        <v>-</v>
      </c>
      <c r="KM113" s="19" t="str">
        <f t="shared" ca="1" si="837"/>
        <v>-</v>
      </c>
      <c r="KN113" s="19" t="str">
        <f t="shared" ca="1" si="837"/>
        <v>-</v>
      </c>
      <c r="KO113" s="19" t="str">
        <f t="shared" ca="1" si="837"/>
        <v>-</v>
      </c>
      <c r="KP113" s="19" t="str">
        <f t="shared" ca="1" si="837"/>
        <v>-</v>
      </c>
      <c r="KQ113" s="19" t="str">
        <f t="shared" ca="1" si="837"/>
        <v>-</v>
      </c>
      <c r="KR113" s="19" t="str">
        <f t="shared" ca="1" si="837"/>
        <v>-</v>
      </c>
      <c r="KS113" s="19" t="str">
        <f t="shared" ca="1" si="837"/>
        <v>-</v>
      </c>
      <c r="KT113" s="19" t="str">
        <f t="shared" ca="1" si="837"/>
        <v>-</v>
      </c>
      <c r="KU113" s="19" t="str">
        <f t="shared" ca="1" si="851"/>
        <v>-</v>
      </c>
      <c r="KV113" s="19" t="str">
        <f t="shared" ca="1" si="837"/>
        <v>-</v>
      </c>
      <c r="KW113" s="19">
        <f t="shared" ca="1" si="859"/>
        <v>1</v>
      </c>
      <c r="KX113" s="19">
        <f t="shared" ca="1" si="864"/>
        <v>0</v>
      </c>
      <c r="KY113" s="19">
        <f t="shared" ca="1" si="859"/>
        <v>1</v>
      </c>
      <c r="KZ113" s="19">
        <f t="shared" ca="1" si="859"/>
        <v>1</v>
      </c>
      <c r="LA113" s="19">
        <f t="shared" ca="1" si="859"/>
        <v>1</v>
      </c>
      <c r="LB113" s="19">
        <f t="shared" ca="1" si="859"/>
        <v>1</v>
      </c>
      <c r="LC113" s="19">
        <f t="shared" ca="1" si="859"/>
        <v>0</v>
      </c>
      <c r="LD113" s="19">
        <f t="shared" ca="1" si="859"/>
        <v>1</v>
      </c>
      <c r="LE113" s="19">
        <f t="shared" ca="1" si="859"/>
        <v>0</v>
      </c>
      <c r="LF113" s="19">
        <f t="shared" ca="1" si="785"/>
        <v>0</v>
      </c>
      <c r="LG113" s="19">
        <f t="shared" ca="1" si="859"/>
        <v>1</v>
      </c>
      <c r="LH113" s="19">
        <f t="shared" ca="1" si="859"/>
        <v>0</v>
      </c>
      <c r="LI113" s="19">
        <f t="shared" ca="1" si="859"/>
        <v>0</v>
      </c>
      <c r="LJ113" s="19">
        <f t="shared" ca="1" si="859"/>
        <v>0</v>
      </c>
      <c r="LK113" s="19">
        <f t="shared" ca="1" si="859"/>
        <v>0</v>
      </c>
      <c r="LL113" s="19">
        <f t="shared" ca="1" si="859"/>
        <v>1</v>
      </c>
      <c r="LM113" s="19">
        <f t="shared" ca="1" si="859"/>
        <v>0</v>
      </c>
      <c r="LN113" s="19">
        <f t="shared" ca="1" si="859"/>
        <v>1</v>
      </c>
      <c r="LO113" s="19">
        <f t="shared" ca="1" si="864"/>
        <v>0</v>
      </c>
      <c r="LP113" s="19">
        <f t="shared" ca="1" si="864"/>
        <v>0</v>
      </c>
      <c r="LQ113" s="19">
        <f t="shared" ca="1" si="864"/>
        <v>0</v>
      </c>
      <c r="LR113" s="19">
        <f t="shared" ca="1" si="864"/>
        <v>0</v>
      </c>
      <c r="LS113" s="19">
        <f t="shared" ca="1" si="864"/>
        <v>0</v>
      </c>
      <c r="LT113" s="19">
        <f t="shared" ca="1" si="864"/>
        <v>0</v>
      </c>
      <c r="LU113" s="19">
        <f t="shared" ca="1" si="864"/>
        <v>0</v>
      </c>
      <c r="LV113" s="19">
        <f t="shared" ca="1" si="864"/>
        <v>0</v>
      </c>
      <c r="LW113" s="19">
        <f t="shared" ca="1" si="864"/>
        <v>0</v>
      </c>
      <c r="LX113" s="19">
        <f t="shared" ca="1" si="859"/>
        <v>0</v>
      </c>
      <c r="LY113" s="19">
        <f t="shared" ca="1" si="859"/>
        <v>0</v>
      </c>
      <c r="LZ113" s="19">
        <f t="shared" ca="1" si="859"/>
        <v>0</v>
      </c>
      <c r="MA113" s="19">
        <f t="shared" ca="1" si="859"/>
        <v>0</v>
      </c>
      <c r="MB113" s="19">
        <f t="shared" ca="1" si="859"/>
        <v>0</v>
      </c>
      <c r="MC113" s="19">
        <f t="shared" ca="1" si="859"/>
        <v>0</v>
      </c>
      <c r="MD113" s="19">
        <f t="shared" ca="1" si="859"/>
        <v>0</v>
      </c>
      <c r="ME113" s="19">
        <f t="shared" ca="1" si="859"/>
        <v>0</v>
      </c>
      <c r="MF113" s="19">
        <f t="shared" ca="1" si="859"/>
        <v>0</v>
      </c>
      <c r="MG113" s="19">
        <f t="shared" ca="1" si="864"/>
        <v>0</v>
      </c>
      <c r="MH113" s="19">
        <f t="shared" ca="1" si="864"/>
        <v>0</v>
      </c>
      <c r="MI113" s="19">
        <f t="shared" ca="1" si="864"/>
        <v>0</v>
      </c>
      <c r="MJ113" s="5">
        <f t="shared" ca="1" si="761"/>
        <v>0</v>
      </c>
      <c r="MK113" s="5">
        <f t="shared" ca="1" si="761"/>
        <v>6.25E-2</v>
      </c>
      <c r="ML113" s="5">
        <f t="shared" ca="1" si="761"/>
        <v>6.25E-2</v>
      </c>
      <c r="MM113" s="5">
        <f t="shared" ca="1" si="761"/>
        <v>6.25E-2</v>
      </c>
      <c r="MN113" s="19">
        <f t="shared" ca="1" si="799"/>
        <v>0</v>
      </c>
      <c r="MO113" s="19">
        <f t="shared" ca="1" si="864"/>
        <v>0</v>
      </c>
      <c r="MP113" s="19">
        <f t="shared" ca="1" si="799"/>
        <v>0</v>
      </c>
      <c r="MQ113" s="19">
        <f t="shared" ca="1" si="799"/>
        <v>0</v>
      </c>
      <c r="MR113" s="19">
        <f t="shared" ca="1" si="799"/>
        <v>0</v>
      </c>
      <c r="MS113" s="19">
        <f t="shared" ca="1" si="799"/>
        <v>0</v>
      </c>
      <c r="MT113" s="19">
        <f t="shared" ca="1" si="864"/>
        <v>0</v>
      </c>
      <c r="MU113" s="19">
        <f t="shared" ca="1" si="864"/>
        <v>1</v>
      </c>
      <c r="MV113" s="19">
        <f t="shared" ca="1" si="762"/>
        <v>0</v>
      </c>
      <c r="MW113" s="19">
        <f t="shared" ca="1" si="762"/>
        <v>0</v>
      </c>
      <c r="MX113" s="19">
        <f t="shared" ca="1" si="762"/>
        <v>0</v>
      </c>
      <c r="MY113" s="19">
        <f t="shared" ca="1" si="864"/>
        <v>0</v>
      </c>
      <c r="MZ113" s="19">
        <f t="shared" ca="1" si="864"/>
        <v>1</v>
      </c>
      <c r="NA113" s="9"/>
      <c r="NB113" s="5" t="b">
        <f t="shared" ca="1" si="784"/>
        <v>0</v>
      </c>
      <c r="NC113" s="19" t="str">
        <f t="shared" ca="1" si="373"/>
        <v>-</v>
      </c>
      <c r="ND113" s="19" t="str">
        <f t="shared" ca="1" si="373"/>
        <v>-</v>
      </c>
      <c r="NE113" s="5" t="b">
        <f t="shared" ca="1" si="763"/>
        <v>0</v>
      </c>
      <c r="NF113" s="5" t="b">
        <f t="shared" ca="1" si="763"/>
        <v>0</v>
      </c>
      <c r="NG113" s="5" t="b">
        <f t="shared" ca="1" si="763"/>
        <v>1</v>
      </c>
      <c r="NH113" s="134">
        <f t="shared" ca="1" si="764"/>
        <v>2</v>
      </c>
      <c r="NI113" s="134">
        <f t="shared" ca="1" si="764"/>
        <v>2</v>
      </c>
      <c r="NJ113" s="5" t="b">
        <f t="shared" ca="1" si="800"/>
        <v>0</v>
      </c>
      <c r="NK113" s="5" t="b">
        <f t="shared" ca="1" si="800"/>
        <v>1</v>
      </c>
      <c r="NL113" s="5" t="b">
        <f t="shared" ca="1" si="800"/>
        <v>1</v>
      </c>
      <c r="NM113" s="5" t="b">
        <f t="shared" ca="1" si="800"/>
        <v>0</v>
      </c>
      <c r="NN113" s="5">
        <f t="shared" ca="1" si="788"/>
        <v>1</v>
      </c>
      <c r="NO113" s="5">
        <f t="shared" ca="1" si="788"/>
        <v>0</v>
      </c>
      <c r="NP113" s="5" t="b">
        <f t="shared" ca="1" si="860"/>
        <v>0</v>
      </c>
      <c r="NQ113" s="5" t="str" cm="1">
        <f t="array" aca="1" ref="NQ113" ca="1">IF(OR(NR113:NY113&lt;&gt;"-"),TRUE,"-")</f>
        <v>-</v>
      </c>
      <c r="NR113" s="19" t="str">
        <f t="shared" ca="1" si="632"/>
        <v>-</v>
      </c>
      <c r="NS113" s="19" t="str">
        <f t="shared" ca="1" si="632"/>
        <v>-</v>
      </c>
      <c r="NT113" s="19" t="str">
        <f t="shared" ca="1" si="632"/>
        <v>-</v>
      </c>
      <c r="NU113" s="19" t="str">
        <f t="shared" ca="1" si="632"/>
        <v>-</v>
      </c>
      <c r="NV113" s="19" t="str">
        <f t="shared" ca="1" si="632"/>
        <v>-</v>
      </c>
      <c r="NW113" s="19" t="str">
        <f t="shared" ca="1" si="632"/>
        <v>-</v>
      </c>
      <c r="NX113" s="19" t="str">
        <f t="shared" ca="1" si="632"/>
        <v>-</v>
      </c>
      <c r="NY113" s="19" t="str">
        <f t="shared" ca="1" si="632"/>
        <v>-</v>
      </c>
      <c r="NZ113" s="5" t="b">
        <f t="array" aca="1" ref="NZ113" ca="1">IF(OR(OA113:OG113&lt;&gt;"-"),TRUE,"-")</f>
        <v>1</v>
      </c>
      <c r="OA113" s="19">
        <f t="shared" ca="1" si="732"/>
        <v>0</v>
      </c>
      <c r="OB113" s="19">
        <f t="shared" ca="1" si="732"/>
        <v>999999</v>
      </c>
      <c r="OC113" s="19">
        <f t="shared" ca="1" si="732"/>
        <v>999999</v>
      </c>
      <c r="OD113" s="19">
        <f t="shared" ca="1" si="732"/>
        <v>999999</v>
      </c>
      <c r="OE113" s="19">
        <f t="shared" ca="1" si="732"/>
        <v>999999</v>
      </c>
      <c r="OF113" s="19">
        <f t="shared" ca="1" si="732"/>
        <v>999999</v>
      </c>
      <c r="OG113" s="19">
        <f t="shared" ca="1" si="732"/>
        <v>999999</v>
      </c>
      <c r="OH113" s="5" t="str">
        <f t="array" aca="1" ref="OH113" ca="1">IF(OR(OI113:OJ113&lt;&gt;"-"),TRUE,"-")</f>
        <v>-</v>
      </c>
      <c r="OI113" s="19" t="str">
        <f t="shared" ca="1" si="626"/>
        <v>-</v>
      </c>
      <c r="OJ113" s="19" t="str">
        <f t="shared" ca="1" si="626"/>
        <v>-</v>
      </c>
      <c r="OK113" s="19" t="b">
        <f t="shared" ca="1" si="732"/>
        <v>1</v>
      </c>
      <c r="OL113" s="19">
        <f t="shared" ca="1" si="732"/>
        <v>0</v>
      </c>
      <c r="OM113" s="5" t="str">
        <f t="shared" ca="1" si="765"/>
        <v>-</v>
      </c>
      <c r="ON113" s="5" t="str">
        <f t="shared" ca="1" si="765"/>
        <v>-</v>
      </c>
      <c r="OO113" s="5" t="str">
        <f t="shared" ca="1" si="765"/>
        <v>-</v>
      </c>
      <c r="OP113" s="5" t="str">
        <f t="shared" ca="1" si="765"/>
        <v>-</v>
      </c>
      <c r="OQ113" s="19" t="str">
        <f t="shared" ca="1" si="386"/>
        <v>-</v>
      </c>
      <c r="OR113" s="19" t="str">
        <f t="shared" ca="1" si="386"/>
        <v>-</v>
      </c>
      <c r="OS113" s="19" t="str">
        <f t="shared" ca="1" si="386"/>
        <v>-</v>
      </c>
      <c r="OT113" s="19" t="str">
        <f t="shared" ca="1" si="386"/>
        <v>-</v>
      </c>
      <c r="OU113" s="19">
        <f t="shared" ca="1" si="386"/>
        <v>0</v>
      </c>
      <c r="OV113" s="19" t="str">
        <f t="shared" ca="1" si="386"/>
        <v>-</v>
      </c>
      <c r="OW113" s="5" t="str">
        <f t="shared" ca="1" si="801"/>
        <v>-</v>
      </c>
      <c r="OX113" s="5">
        <f t="shared" ca="1" si="801"/>
        <v>500</v>
      </c>
      <c r="OY113" s="5">
        <f t="shared" ca="1" si="801"/>
        <v>500</v>
      </c>
      <c r="OZ113" s="5" t="str">
        <f t="shared" ca="1" si="801"/>
        <v>-</v>
      </c>
      <c r="PA113" s="5" t="str">
        <f t="shared" ca="1" si="801"/>
        <v>-</v>
      </c>
      <c r="PB113" s="5" t="str">
        <f t="shared" ca="1" si="801"/>
        <v>-</v>
      </c>
      <c r="PC113" s="5">
        <f t="shared" ca="1" si="838"/>
        <v>1.5</v>
      </c>
      <c r="PD113" s="9"/>
      <c r="PE113" s="19">
        <f t="shared" ca="1" si="861"/>
        <v>50</v>
      </c>
      <c r="PF113" s="19">
        <f t="shared" ca="1" si="856"/>
        <v>50</v>
      </c>
      <c r="PG113" s="19">
        <f t="shared" ca="1" si="856"/>
        <v>50</v>
      </c>
      <c r="PH113" s="19">
        <f t="shared" ca="1" si="856"/>
        <v>50</v>
      </c>
      <c r="PI113" s="19">
        <f t="shared" ca="1" si="698"/>
        <v>1</v>
      </c>
      <c r="PJ113" s="5">
        <f t="shared" ca="1" si="839"/>
        <v>1</v>
      </c>
      <c r="PK113" s="19">
        <f t="shared" ca="1" si="494"/>
        <v>1</v>
      </c>
      <c r="PL113" s="9"/>
      <c r="PM113" s="19" t="b">
        <f t="shared" ca="1" si="856"/>
        <v>0</v>
      </c>
      <c r="PN113" s="19" t="b">
        <f t="shared" ca="1" si="856"/>
        <v>0</v>
      </c>
      <c r="PO113" s="19">
        <f t="shared" ca="1" si="856"/>
        <v>1</v>
      </c>
      <c r="PP113" s="19">
        <f t="shared" ca="1" si="856"/>
        <v>1</v>
      </c>
      <c r="PQ113" s="19">
        <f t="shared" ca="1" si="856"/>
        <v>1</v>
      </c>
      <c r="PR113" s="19">
        <f t="shared" ca="1" si="856"/>
        <v>1</v>
      </c>
      <c r="PS113" s="19">
        <f t="shared" ca="1" si="856"/>
        <v>1</v>
      </c>
      <c r="PT113" s="19">
        <f t="shared" ca="1" si="856"/>
        <v>1</v>
      </c>
      <c r="PU113" s="19">
        <f t="shared" ca="1" si="856"/>
        <v>1</v>
      </c>
      <c r="PV113" s="19">
        <f t="shared" ca="1" si="856"/>
        <v>1</v>
      </c>
      <c r="PW113" s="19">
        <f t="shared" ca="1" si="715"/>
        <v>1</v>
      </c>
      <c r="PX113" s="9"/>
      <c r="PY113" s="12" t="str">
        <f t="shared" ca="1" si="841"/>
        <v>-</v>
      </c>
      <c r="PZ113" s="19" t="str">
        <f t="shared" ca="1" si="842"/>
        <v>-</v>
      </c>
      <c r="QA113" s="19" t="str">
        <f t="shared" ca="1" si="842"/>
        <v>-</v>
      </c>
      <c r="QB113" s="19" t="str">
        <f t="shared" ca="1" si="498"/>
        <v>-</v>
      </c>
      <c r="QC113" s="19" t="str">
        <f t="shared" ca="1" si="842"/>
        <v>-</v>
      </c>
      <c r="QD113" s="19" t="str">
        <f t="shared" ca="1" si="499"/>
        <v>-</v>
      </c>
      <c r="QE113" s="19" t="str">
        <f t="shared" ca="1" si="842"/>
        <v>-</v>
      </c>
      <c r="QF113" s="19" t="str">
        <f t="shared" ca="1" si="842"/>
        <v>-</v>
      </c>
      <c r="QG113" s="19" t="str">
        <f t="shared" ca="1" si="842"/>
        <v>-</v>
      </c>
      <c r="QH113" s="19" t="str">
        <f t="shared" ca="1" si="842"/>
        <v>-</v>
      </c>
      <c r="QI113" s="19" t="str">
        <f t="shared" ca="1" si="842"/>
        <v>-</v>
      </c>
      <c r="QJ113" s="19" t="str">
        <f t="shared" ca="1" si="842"/>
        <v>-</v>
      </c>
      <c r="QK113" s="19" t="str">
        <f t="shared" ca="1" si="842"/>
        <v>-</v>
      </c>
      <c r="QL113" s="19" t="str">
        <f t="shared" ca="1" si="842"/>
        <v>-</v>
      </c>
      <c r="QM113" s="19" t="str">
        <f t="shared" ca="1" si="842"/>
        <v>-</v>
      </c>
      <c r="QN113" s="19" t="str">
        <f t="shared" ca="1" si="842"/>
        <v>-</v>
      </c>
      <c r="QO113" s="19" t="str">
        <f t="shared" ca="1" si="842"/>
        <v>-</v>
      </c>
      <c r="QP113" s="19" t="str">
        <f t="shared" ca="1" si="842"/>
        <v>-</v>
      </c>
      <c r="QQ113" s="19" t="str">
        <f t="shared" ca="1" si="842"/>
        <v>-</v>
      </c>
      <c r="QR113" s="19" t="str">
        <f t="shared" ca="1" si="828"/>
        <v>-</v>
      </c>
      <c r="QS113" s="19" t="str">
        <f t="shared" ca="1" si="828"/>
        <v>-</v>
      </c>
      <c r="QT113" s="19" t="str">
        <f t="shared" ca="1" si="828"/>
        <v>-</v>
      </c>
      <c r="QU113" s="19" t="str">
        <f t="shared" ca="1" si="828"/>
        <v>-</v>
      </c>
      <c r="QV113" s="19" t="str">
        <f t="shared" ca="1" si="828"/>
        <v>-</v>
      </c>
      <c r="QW113" s="19" t="str">
        <f t="shared" ca="1" si="828"/>
        <v>-</v>
      </c>
      <c r="QX113" s="19" t="str">
        <f t="shared" ca="1" si="828"/>
        <v>-</v>
      </c>
      <c r="QY113" s="19" t="str">
        <f t="shared" ca="1" si="852"/>
        <v>-</v>
      </c>
      <c r="QZ113" s="19" t="str">
        <f t="shared" ca="1" si="852"/>
        <v>-</v>
      </c>
      <c r="RA113" s="19" t="str">
        <f t="shared" ca="1" si="852"/>
        <v>-</v>
      </c>
      <c r="RB113" s="19" t="str">
        <f t="shared" ca="1" si="852"/>
        <v>-</v>
      </c>
      <c r="RC113" s="19" t="str">
        <f t="shared" ca="1" si="852"/>
        <v>-</v>
      </c>
      <c r="RD113" s="19" t="str">
        <f t="shared" ca="1" si="852"/>
        <v>-</v>
      </c>
      <c r="RE113" s="19" t="str">
        <f t="shared" ca="1" si="852"/>
        <v>-</v>
      </c>
      <c r="RF113" s="19" t="str">
        <f t="shared" ca="1" si="852"/>
        <v>-</v>
      </c>
      <c r="RG113" s="19" t="str">
        <f t="shared" ca="1" si="852"/>
        <v>-</v>
      </c>
      <c r="RH113" s="19" t="str">
        <f t="shared" ca="1" si="852"/>
        <v>-</v>
      </c>
      <c r="RI113" s="19" t="str">
        <f t="shared" ca="1" si="828"/>
        <v>-</v>
      </c>
      <c r="RJ113" s="19" t="str">
        <f t="shared" ca="1" si="828"/>
        <v>-</v>
      </c>
      <c r="RK113" s="19" t="str">
        <f t="shared" ca="1" si="828"/>
        <v>-</v>
      </c>
      <c r="RL113" s="19" t="str">
        <f t="shared" ca="1" si="828"/>
        <v>-</v>
      </c>
      <c r="RM113" s="19" t="str">
        <f t="shared" ca="1" si="828"/>
        <v>-</v>
      </c>
      <c r="RN113" s="19" t="str">
        <f t="shared" ca="1" si="828"/>
        <v>-</v>
      </c>
      <c r="RO113" s="19" t="str">
        <f t="shared" ca="1" si="828"/>
        <v>-</v>
      </c>
      <c r="RP113" s="19" t="str">
        <f t="shared" ca="1" si="828"/>
        <v>-</v>
      </c>
      <c r="RQ113" s="19" t="str">
        <f t="shared" ca="1" si="827"/>
        <v>-</v>
      </c>
      <c r="RR113" s="19" t="str">
        <f t="shared" ca="1" si="827"/>
        <v>-</v>
      </c>
      <c r="RS113" s="19" t="str">
        <f t="shared" ca="1" si="827"/>
        <v>-</v>
      </c>
      <c r="RT113" s="19" t="str">
        <f t="shared" ca="1" si="827"/>
        <v>-</v>
      </c>
      <c r="RU113" s="19" t="str">
        <f t="shared" ca="1" si="827"/>
        <v>-</v>
      </c>
      <c r="RV113" s="19" t="str">
        <f t="shared" ca="1" si="827"/>
        <v>-</v>
      </c>
      <c r="RW113" s="19" t="str">
        <f t="shared" ca="1" si="827"/>
        <v>-</v>
      </c>
      <c r="RX113" s="19" t="str">
        <f t="shared" ca="1" si="827"/>
        <v>-</v>
      </c>
      <c r="RY113" s="19" t="str">
        <f t="shared" ca="1" si="827"/>
        <v>-</v>
      </c>
      <c r="RZ113" s="19" t="str">
        <f t="shared" ca="1" si="827"/>
        <v>-</v>
      </c>
      <c r="SA113" s="19" t="str">
        <f t="shared" ca="1" si="827"/>
        <v>-</v>
      </c>
      <c r="SB113" s="19" t="str">
        <f t="shared" ca="1" si="827"/>
        <v>-</v>
      </c>
      <c r="SC113" s="19" t="str">
        <f t="shared" ca="1" si="827"/>
        <v>-</v>
      </c>
      <c r="SD113" s="19" t="str">
        <f t="shared" ca="1" si="827"/>
        <v>-</v>
      </c>
      <c r="SE113" s="19" t="str">
        <f t="shared" ca="1" si="827"/>
        <v>-</v>
      </c>
      <c r="SF113" s="19" t="str">
        <f t="shared" ca="1" si="827"/>
        <v>-</v>
      </c>
      <c r="SG113" s="19" t="str">
        <f t="shared" ca="1" si="726"/>
        <v>-</v>
      </c>
      <c r="SH113" s="19" t="str">
        <f t="shared" ca="1" si="857"/>
        <v>-</v>
      </c>
      <c r="SI113" s="12" t="str">
        <f t="shared" ca="1" si="843"/>
        <v>-</v>
      </c>
      <c r="SJ113" s="19" t="str">
        <f t="shared" ca="1" si="857"/>
        <v>-</v>
      </c>
      <c r="SK113" s="19" t="str">
        <f t="shared" ca="1" si="857"/>
        <v>-</v>
      </c>
      <c r="SL113" s="19" t="str">
        <f t="shared" ca="1" si="857"/>
        <v>-</v>
      </c>
      <c r="SM113" s="19" t="str">
        <f t="shared" ca="1" si="857"/>
        <v>-</v>
      </c>
      <c r="SN113" s="19" t="str">
        <f t="shared" ca="1" si="857"/>
        <v>-</v>
      </c>
      <c r="SO113" s="19" t="str">
        <f t="shared" ca="1" si="857"/>
        <v>-</v>
      </c>
      <c r="SP113" s="19" t="str">
        <f t="shared" ca="1" si="857"/>
        <v>-</v>
      </c>
      <c r="SQ113" s="19" t="str">
        <f t="shared" ca="1" si="857"/>
        <v>-</v>
      </c>
      <c r="SR113" s="19" t="str">
        <f t="shared" ca="1" si="857"/>
        <v>-</v>
      </c>
      <c r="SS113" s="19" t="str">
        <f t="shared" ca="1" si="857"/>
        <v>-</v>
      </c>
      <c r="ST113" s="19" t="str">
        <f t="shared" ca="1" si="857"/>
        <v>-</v>
      </c>
      <c r="SU113" s="19" t="str">
        <f t="shared" ca="1" si="857"/>
        <v>-</v>
      </c>
      <c r="SV113" s="19" t="str">
        <f t="shared" ca="1" si="857"/>
        <v>-</v>
      </c>
      <c r="SW113" s="19" t="str">
        <f t="shared" ca="1" si="857"/>
        <v>-</v>
      </c>
      <c r="SX113" s="19" t="str">
        <f t="shared" ca="1" si="857"/>
        <v>-</v>
      </c>
      <c r="SY113" s="19" t="str">
        <f t="shared" ca="1" si="857"/>
        <v>-</v>
      </c>
      <c r="SZ113" s="19" t="str">
        <f t="shared" ca="1" si="857"/>
        <v>-</v>
      </c>
      <c r="TA113" s="19" t="str">
        <f t="shared" ca="1" si="857"/>
        <v>-</v>
      </c>
      <c r="TB113" s="19" t="str">
        <f t="shared" ca="1" si="857"/>
        <v>-</v>
      </c>
      <c r="TC113" s="19" t="str">
        <f t="shared" ca="1" si="857"/>
        <v>-</v>
      </c>
      <c r="TD113" s="19" t="str">
        <f t="shared" ca="1" si="853"/>
        <v>-</v>
      </c>
      <c r="TE113" s="19" t="str">
        <f t="shared" ca="1" si="853"/>
        <v>-</v>
      </c>
      <c r="TF113" s="19" t="str">
        <f t="shared" ca="1" si="853"/>
        <v>-</v>
      </c>
      <c r="TG113" s="19" t="str">
        <f t="shared" ca="1" si="844"/>
        <v>-</v>
      </c>
      <c r="TH113" s="19" t="str">
        <f t="shared" ca="1" si="844"/>
        <v>-</v>
      </c>
      <c r="TI113" s="19" t="str">
        <f t="shared" ca="1" si="844"/>
        <v>-</v>
      </c>
      <c r="TJ113" s="19" t="str">
        <f t="shared" ca="1" si="844"/>
        <v>-</v>
      </c>
      <c r="TK113" s="19" t="str">
        <f t="shared" ca="1" si="844"/>
        <v>-</v>
      </c>
      <c r="TL113" s="19" t="str">
        <f t="shared" ca="1" si="844"/>
        <v>-</v>
      </c>
      <c r="TM113" s="19" t="str">
        <f t="shared" ca="1" si="845"/>
        <v>-</v>
      </c>
      <c r="TN113" s="19" t="str">
        <f t="shared" ca="1" si="845"/>
        <v>-</v>
      </c>
      <c r="TO113" s="19" t="str">
        <f t="shared" ca="1" si="845"/>
        <v>-</v>
      </c>
      <c r="TP113" s="19" t="str">
        <f t="shared" ca="1" si="845"/>
        <v>-</v>
      </c>
      <c r="TQ113" s="19" t="str">
        <f t="shared" ca="1" si="845"/>
        <v>-</v>
      </c>
      <c r="TR113" s="19" t="str">
        <f t="shared" ca="1" si="845"/>
        <v>-</v>
      </c>
      <c r="TS113" s="19" t="str">
        <f t="shared" ca="1" si="844"/>
        <v>-</v>
      </c>
      <c r="TT113" s="19" t="str">
        <f t="shared" ca="1" si="844"/>
        <v>-</v>
      </c>
      <c r="TU113" s="19" t="str">
        <f t="shared" ca="1" si="844"/>
        <v>-</v>
      </c>
      <c r="TV113" s="19" t="str">
        <f t="shared" ca="1" si="844"/>
        <v>-</v>
      </c>
      <c r="TW113" s="19" t="str">
        <f t="shared" ca="1" si="844"/>
        <v>-</v>
      </c>
      <c r="TX113" s="19" t="str">
        <f t="shared" ca="1" si="844"/>
        <v>-</v>
      </c>
      <c r="TY113" s="19" t="str">
        <f t="shared" ca="1" si="844"/>
        <v>-</v>
      </c>
      <c r="TZ113" s="19" t="str">
        <f t="shared" ca="1" si="829"/>
        <v>-</v>
      </c>
      <c r="UA113" s="19" t="str">
        <f t="shared" ca="1" si="829"/>
        <v>-</v>
      </c>
      <c r="UB113" s="19" t="str">
        <f t="shared" ca="1" si="829"/>
        <v>-</v>
      </c>
      <c r="UC113" s="19" t="str">
        <f t="shared" ca="1" si="829"/>
        <v>-</v>
      </c>
      <c r="UD113" s="19" t="str">
        <f t="shared" ca="1" si="829"/>
        <v>-</v>
      </c>
      <c r="UE113" s="19" t="str">
        <f t="shared" ca="1" si="829"/>
        <v>-</v>
      </c>
      <c r="UF113" s="19" t="str">
        <f t="shared" ca="1" si="829"/>
        <v>-</v>
      </c>
      <c r="UG113" s="19" t="str">
        <f t="shared" ca="1" si="829"/>
        <v>-</v>
      </c>
      <c r="UH113" s="19" t="str">
        <f t="shared" ca="1" si="829"/>
        <v>-</v>
      </c>
      <c r="UI113" s="19" t="str">
        <f t="shared" ca="1" si="829"/>
        <v>-</v>
      </c>
      <c r="UJ113" s="19" t="str">
        <f t="shared" ca="1" si="829"/>
        <v>-</v>
      </c>
      <c r="UK113" s="19" t="str">
        <f t="shared" ca="1" si="829"/>
        <v>-</v>
      </c>
      <c r="UL113" s="19" t="str">
        <f t="shared" ca="1" si="829"/>
        <v>-</v>
      </c>
      <c r="UM113" s="19" t="str">
        <f t="shared" ca="1" si="508"/>
        <v>-</v>
      </c>
      <c r="UN113" s="19" t="str">
        <f t="shared" ca="1" si="508"/>
        <v>-</v>
      </c>
      <c r="UO113" s="19" t="str">
        <f t="shared" ca="1" si="508"/>
        <v>-</v>
      </c>
      <c r="UP113" s="19" t="str">
        <f t="shared" ca="1" si="508"/>
        <v>-</v>
      </c>
      <c r="UQ113" s="19" t="str">
        <f t="shared" ca="1" si="508"/>
        <v>-</v>
      </c>
      <c r="UR113" s="19" t="str">
        <f t="shared" ca="1" si="508"/>
        <v>-</v>
      </c>
      <c r="US113" s="12" t="b">
        <f t="shared" ca="1" si="846"/>
        <v>1</v>
      </c>
      <c r="UT113" s="19" t="str">
        <f t="shared" ca="1" si="862"/>
        <v>-</v>
      </c>
      <c r="UU113" s="19" t="str">
        <f t="shared" ca="1" si="862"/>
        <v>-</v>
      </c>
      <c r="UV113" s="19" t="str">
        <f t="shared" ca="1" si="862"/>
        <v>-</v>
      </c>
      <c r="UW113" s="19" t="str">
        <f t="shared" ca="1" si="862"/>
        <v>-</v>
      </c>
      <c r="UX113" s="19" t="str">
        <f t="shared" ca="1" si="862"/>
        <v>-</v>
      </c>
      <c r="UY113" s="19" t="str">
        <f t="shared" ca="1" si="862"/>
        <v>-</v>
      </c>
      <c r="UZ113" s="19" t="str">
        <f t="shared" ca="1" si="862"/>
        <v>-</v>
      </c>
      <c r="VA113" s="19" t="str">
        <f t="shared" ca="1" si="862"/>
        <v>-</v>
      </c>
      <c r="VB113" s="19" t="str">
        <f t="shared" ca="1" si="862"/>
        <v>-</v>
      </c>
      <c r="VC113" s="19" t="str">
        <f t="shared" ca="1" si="862"/>
        <v>-</v>
      </c>
      <c r="VD113" s="19" t="str">
        <f t="shared" ca="1" si="862"/>
        <v>-</v>
      </c>
      <c r="VE113" s="19" t="str">
        <f t="shared" ca="1" si="862"/>
        <v>-</v>
      </c>
      <c r="VF113" s="19" t="str">
        <f t="shared" ca="1" si="862"/>
        <v>-</v>
      </c>
      <c r="VG113" s="19" t="str">
        <f t="shared" ca="1" si="862"/>
        <v>-</v>
      </c>
      <c r="VH113" s="19" t="str">
        <f t="shared" ca="1" si="862"/>
        <v>-</v>
      </c>
      <c r="VI113" s="19" t="str">
        <f t="shared" ca="1" si="862"/>
        <v>-</v>
      </c>
      <c r="VJ113" s="19" t="str">
        <f t="shared" ca="1" si="862"/>
        <v>-</v>
      </c>
      <c r="VK113" s="19" t="str">
        <f t="shared" ca="1" si="862"/>
        <v>-</v>
      </c>
      <c r="VL113" s="19" t="str">
        <f t="shared" ca="1" si="862"/>
        <v>-</v>
      </c>
      <c r="VM113" s="19" t="str">
        <f t="shared" ca="1" si="862"/>
        <v>-</v>
      </c>
      <c r="VN113" s="19" t="str">
        <f t="shared" ca="1" si="862"/>
        <v>-</v>
      </c>
      <c r="VO113" s="19" t="str">
        <f t="shared" ca="1" si="862"/>
        <v>-</v>
      </c>
      <c r="VP113" s="19" t="str">
        <f t="shared" ca="1" si="862"/>
        <v>-</v>
      </c>
      <c r="VQ113" s="19" t="str">
        <f t="shared" ca="1" si="862"/>
        <v>-</v>
      </c>
      <c r="VR113" s="19" t="str">
        <f t="shared" ca="1" si="862"/>
        <v>-</v>
      </c>
      <c r="VS113" s="19" t="str">
        <f t="shared" ca="1" si="862"/>
        <v>-</v>
      </c>
      <c r="VT113" s="19" t="str">
        <f t="shared" ca="1" si="862"/>
        <v>-</v>
      </c>
      <c r="VU113" s="19" t="str">
        <f t="shared" ca="1" si="862"/>
        <v>-</v>
      </c>
      <c r="VV113" s="19" t="str">
        <f t="shared" ca="1" si="862"/>
        <v>-</v>
      </c>
      <c r="VW113" s="19" t="str">
        <f t="shared" ca="1" si="862"/>
        <v>-</v>
      </c>
      <c r="VX113" s="19" t="str">
        <f t="shared" ca="1" si="862"/>
        <v>-</v>
      </c>
      <c r="VY113" s="19" t="str">
        <f t="shared" ca="1" si="862"/>
        <v>-</v>
      </c>
      <c r="VZ113" s="19" t="str">
        <f t="shared" ca="1" si="862"/>
        <v>-</v>
      </c>
      <c r="WA113" s="19" t="str">
        <f t="shared" ca="1" si="862"/>
        <v>-</v>
      </c>
      <c r="WB113" s="19" t="str">
        <f t="shared" ca="1" si="862"/>
        <v>-</v>
      </c>
      <c r="WC113" s="19" t="str">
        <f t="shared" ca="1" si="862"/>
        <v>-</v>
      </c>
      <c r="WD113" s="19" t="str">
        <f t="shared" ca="1" si="862"/>
        <v>-</v>
      </c>
      <c r="WE113" s="19" t="str">
        <f t="shared" ca="1" si="862"/>
        <v>-</v>
      </c>
      <c r="WF113" s="19" t="str">
        <f t="shared" ca="1" si="862"/>
        <v>-</v>
      </c>
      <c r="WG113" s="19" t="str">
        <f t="shared" ca="1" si="862"/>
        <v>-</v>
      </c>
      <c r="WH113" s="19" t="str">
        <f t="shared" ca="1" si="862"/>
        <v>-</v>
      </c>
      <c r="WI113" s="19" t="str">
        <f t="shared" ca="1" si="862"/>
        <v>-</v>
      </c>
      <c r="WJ113" s="19" t="str">
        <f t="shared" ca="1" si="862"/>
        <v>-</v>
      </c>
      <c r="WK113" s="19" t="str">
        <f t="shared" ca="1" si="862"/>
        <v>-</v>
      </c>
      <c r="WL113" s="19" t="str">
        <f t="shared" ca="1" si="862"/>
        <v>-</v>
      </c>
      <c r="WM113" s="19" t="str">
        <f t="shared" ca="1" si="862"/>
        <v>-</v>
      </c>
      <c r="WN113" s="19" t="str">
        <f t="shared" ca="1" si="862"/>
        <v>-</v>
      </c>
      <c r="WO113" s="19" t="str">
        <f t="shared" ca="1" si="862"/>
        <v>-</v>
      </c>
      <c r="WP113" s="19" t="str">
        <f t="shared" ca="1" si="862"/>
        <v>-</v>
      </c>
      <c r="WQ113" s="19" t="str">
        <f t="shared" ca="1" si="862"/>
        <v>-</v>
      </c>
      <c r="WR113" s="19" t="str">
        <f t="shared" ca="1" si="803"/>
        <v>-</v>
      </c>
      <c r="WS113" s="19" t="str">
        <f t="shared" ca="1" si="803"/>
        <v>-</v>
      </c>
      <c r="WT113" s="19" t="str">
        <f t="shared" ca="1" si="803"/>
        <v>-</v>
      </c>
      <c r="WU113" s="19" t="str">
        <f t="shared" ca="1" si="803"/>
        <v>-</v>
      </c>
      <c r="WV113" s="19" t="str">
        <f t="shared" ca="1" si="803"/>
        <v>-</v>
      </c>
      <c r="WW113" s="19" t="str">
        <f t="shared" ca="1" si="803"/>
        <v>-</v>
      </c>
      <c r="WX113" s="19" t="str">
        <f t="shared" ca="1" si="803"/>
        <v>-</v>
      </c>
      <c r="WY113" s="19" t="str">
        <f t="shared" ca="1" si="803"/>
        <v>-</v>
      </c>
      <c r="WZ113" s="19" t="str">
        <f t="shared" ca="1" si="803"/>
        <v>-</v>
      </c>
      <c r="XA113" s="19" t="str">
        <f t="shared" ca="1" si="803"/>
        <v>-</v>
      </c>
      <c r="XB113" s="19" t="str">
        <f t="shared" ca="1" si="803"/>
        <v>-</v>
      </c>
      <c r="XC113" s="19">
        <f t="shared" ca="1" si="716"/>
        <v>0</v>
      </c>
      <c r="XD113" s="599">
        <v>0</v>
      </c>
    </row>
    <row r="114" spans="1:628" hidden="1" outlineLevel="3">
      <c r="A114" s="20">
        <f t="shared" si="790"/>
        <v>109</v>
      </c>
      <c r="B114" s="213">
        <f t="shared" ca="1" si="699"/>
        <v>108</v>
      </c>
      <c r="C114">
        <f>203</f>
        <v>203</v>
      </c>
      <c r="D114" s="531" t="str">
        <f t="shared" ca="1" si="831"/>
        <v>GSW</v>
      </c>
      <c r="E114" s="532" t="b">
        <f t="shared" ca="1" si="660"/>
        <v>0</v>
      </c>
      <c r="F114" t="b">
        <v>0</v>
      </c>
      <c r="G114" t="b">
        <f t="shared" ca="1" si="661"/>
        <v>0</v>
      </c>
      <c r="H114" s="227">
        <f t="shared" ca="1" si="554"/>
        <v>48</v>
      </c>
      <c r="I114" s="227">
        <f t="shared" ca="1" si="858"/>
        <v>1</v>
      </c>
      <c r="J114" s="227">
        <f t="shared" ca="1" si="858"/>
        <v>0</v>
      </c>
      <c r="K114" s="227" t="str">
        <f t="shared" ca="1" si="858"/>
        <v/>
      </c>
      <c r="L114" s="227">
        <f t="shared" ca="1" si="858"/>
        <v>1</v>
      </c>
      <c r="M114" s="227">
        <f t="shared" ca="1" si="847"/>
        <v>2</v>
      </c>
      <c r="N114" s="227">
        <f t="shared" ca="1" si="847"/>
        <v>2</v>
      </c>
      <c r="O114" s="227">
        <f t="shared" ca="1" si="854"/>
        <v>2</v>
      </c>
      <c r="P114" s="227">
        <f t="shared" ca="1" si="794"/>
        <v>3</v>
      </c>
      <c r="Q114" s="227">
        <f t="shared" ca="1" si="794"/>
        <v>2</v>
      </c>
      <c r="R114" s="114">
        <f t="shared" ca="1" si="767"/>
        <v>0</v>
      </c>
      <c r="S114" s="227">
        <f t="shared" ca="1" si="794"/>
        <v>0</v>
      </c>
      <c r="T114" s="227">
        <f t="shared" ca="1" si="794"/>
        <v>0</v>
      </c>
      <c r="U114" s="227">
        <f t="shared" ca="1" si="794"/>
        <v>0</v>
      </c>
      <c r="V114" s="227">
        <f t="shared" ca="1" si="794"/>
        <v>0</v>
      </c>
      <c r="W114" s="227">
        <f t="shared" ca="1" si="794"/>
        <v>0</v>
      </c>
      <c r="X114" s="227">
        <f t="shared" ca="1" si="794"/>
        <v>1</v>
      </c>
      <c r="Y114" s="227">
        <f t="shared" ca="1" si="794"/>
        <v>1</v>
      </c>
      <c r="Z114" s="227">
        <f t="shared" ca="1" si="794"/>
        <v>1</v>
      </c>
      <c r="AA114" s="264"/>
      <c r="AB114" s="264"/>
      <c r="AC114" s="264"/>
      <c r="AD114" s="264"/>
      <c r="AE114" s="264"/>
      <c r="AF114" s="227">
        <f t="shared" ca="1" si="848"/>
        <v>0</v>
      </c>
      <c r="AG114" s="264"/>
      <c r="AH114" s="227">
        <f t="shared" ca="1" si="795"/>
        <v>0</v>
      </c>
      <c r="AI114" s="227">
        <f t="shared" ca="1" si="795"/>
        <v>0</v>
      </c>
      <c r="AJ114" s="227">
        <f t="shared" ca="1" si="795"/>
        <v>0</v>
      </c>
      <c r="AK114" s="266">
        <f t="shared" ca="1" si="707"/>
        <v>2</v>
      </c>
      <c r="AL114" s="266">
        <f t="shared" ca="1" si="796"/>
        <v>2</v>
      </c>
      <c r="AM114" s="266">
        <f t="shared" ca="1" si="796"/>
        <v>0</v>
      </c>
      <c r="AN114" s="266">
        <f t="shared" ca="1" si="797"/>
        <v>0</v>
      </c>
      <c r="AO114" s="134">
        <f t="shared" ca="1" si="832"/>
        <v>2</v>
      </c>
      <c r="AP114" s="134">
        <f ca="1">INDEX(CHOOSE($P114,DataAutumn!i.AdultDrys,DataWinter!i.AdultDrys,DataSpring!i.AdultDrys),1,$O114)</f>
        <v>3</v>
      </c>
      <c r="AQ114" s="5">
        <f t="shared" ca="1" si="768"/>
        <v>2</v>
      </c>
      <c r="AR114" s="5">
        <f t="shared" ca="1" si="768"/>
        <v>0</v>
      </c>
      <c r="AS114" s="5">
        <f t="shared" ca="1" si="833"/>
        <v>6</v>
      </c>
      <c r="AT114">
        <f t="shared" ref="AT114:AT177" ca="1" si="865">IFERROR(MOD($DN114,100),0)</f>
        <v>0</v>
      </c>
      <c r="AW114" s="353" t="str">
        <f t="shared" ca="1" si="769"/>
        <v>TemplateFe 00048 GSW MWM     TOL204 Scan2 CFS RR+01% PI00% GP100% WP100% MP100% (T_F33N11L11)</v>
      </c>
      <c r="AX114" s="9" t="str">
        <f ca="1">IF(COUNTIF(AW$5:AW114,AW114)=1,"-","Dup")</f>
        <v>-</v>
      </c>
      <c r="AY114" s="9"/>
      <c r="AZ114" s="19" t="b">
        <f t="shared" ca="1" si="548"/>
        <v>0</v>
      </c>
      <c r="BA114" s="19" t="b">
        <f t="shared" ca="1" si="548"/>
        <v>0</v>
      </c>
      <c r="BB114" s="19" t="b">
        <f t="shared" ca="1" si="548"/>
        <v>0</v>
      </c>
      <c r="BC114" s="19" t="b">
        <f t="shared" ca="1" si="787"/>
        <v>0</v>
      </c>
      <c r="BD114" s="19" t="b">
        <f t="shared" ca="1" si="863"/>
        <v>0</v>
      </c>
      <c r="BE114" s="19" t="b">
        <f t="shared" ca="1" si="863"/>
        <v>0</v>
      </c>
      <c r="BF114" s="19" t="b">
        <f t="shared" ca="1" si="548"/>
        <v>0</v>
      </c>
      <c r="BG114" s="19" t="b">
        <f t="shared" ca="1" si="548"/>
        <v>0</v>
      </c>
      <c r="BH114" s="19" t="b">
        <f t="shared" ca="1" si="548"/>
        <v>0</v>
      </c>
      <c r="BI114" s="9"/>
      <c r="BJ114" s="19" t="b">
        <f t="shared" ca="1" si="718"/>
        <v>1</v>
      </c>
      <c r="BK114" s="19" t="str">
        <f t="shared" ca="1" si="718"/>
        <v>-</v>
      </c>
      <c r="BL114" s="19" t="str">
        <f t="shared" ca="1" si="718"/>
        <v>-</v>
      </c>
      <c r="BM114" s="19" t="str">
        <f t="shared" ca="1" si="718"/>
        <v>-</v>
      </c>
      <c r="BN114" s="19" t="b">
        <f t="shared" ca="1" si="718"/>
        <v>0</v>
      </c>
      <c r="BO114" s="19">
        <f t="shared" ca="1" si="770"/>
        <v>0</v>
      </c>
      <c r="BP114" s="19" t="str">
        <f t="shared" ca="1" si="718"/>
        <v>-</v>
      </c>
      <c r="BQ114" s="19" t="str">
        <f t="shared" ca="1" si="729"/>
        <v>-</v>
      </c>
      <c r="BR114" s="19" t="b">
        <f t="shared" ca="1" si="770"/>
        <v>1</v>
      </c>
      <c r="BS114" s="9"/>
      <c r="BT114" s="19" t="str">
        <f t="shared" ca="1" si="443"/>
        <v>-</v>
      </c>
      <c r="BU114" s="5" t="str">
        <f t="shared" ca="1" si="771"/>
        <v>-</v>
      </c>
      <c r="BV114" s="5">
        <f t="shared" ca="1" si="772"/>
        <v>0</v>
      </c>
      <c r="BW114" s="5">
        <f t="shared" ca="1" si="772"/>
        <v>0</v>
      </c>
      <c r="BX114" s="19" t="str">
        <f t="shared" ca="1" si="773"/>
        <v>-</v>
      </c>
      <c r="BY114" s="19" t="str">
        <f t="shared" ca="1" si="773"/>
        <v>-</v>
      </c>
      <c r="BZ114" s="19" t="str">
        <f t="shared" ca="1" si="773"/>
        <v>-</v>
      </c>
      <c r="CA114" s="5" t="str">
        <f t="shared" ca="1" si="774"/>
        <v>-</v>
      </c>
      <c r="CB114" s="5">
        <f t="shared" ca="1" si="775"/>
        <v>0</v>
      </c>
      <c r="CC114" s="5">
        <f t="shared" ca="1" si="775"/>
        <v>0</v>
      </c>
      <c r="CD114" s="19" t="str">
        <f t="shared" ca="1" si="449"/>
        <v>-</v>
      </c>
      <c r="CE114" s="5" t="str">
        <f t="shared" ca="1" si="776"/>
        <v>-</v>
      </c>
      <c r="CF114" s="5">
        <f t="shared" ca="1" si="777"/>
        <v>0</v>
      </c>
      <c r="CG114" s="19" t="str">
        <f t="shared" ca="1" si="778"/>
        <v>-</v>
      </c>
      <c r="CH114" s="19" t="str">
        <f t="shared" ca="1" si="778"/>
        <v>-</v>
      </c>
      <c r="CI114" s="5">
        <f t="shared" ca="1" si="453"/>
        <v>0</v>
      </c>
      <c r="CJ114" s="19" t="str">
        <f t="shared" ca="1" si="778"/>
        <v>-</v>
      </c>
      <c r="CK114" s="5" t="str">
        <f t="shared" ca="1" si="779"/>
        <v>-</v>
      </c>
      <c r="CL114" s="5">
        <f t="shared" ca="1" si="780"/>
        <v>0</v>
      </c>
      <c r="CM114" s="5">
        <f t="shared" ca="1" si="780"/>
        <v>0</v>
      </c>
      <c r="CN114" s="9"/>
      <c r="CO114" s="19" t="str">
        <f t="shared" ca="1" si="849"/>
        <v>-</v>
      </c>
      <c r="CP114" s="19" t="str">
        <f t="shared" ca="1" si="849"/>
        <v>-</v>
      </c>
      <c r="CQ114" s="19">
        <f t="shared" ca="1" si="457"/>
        <v>1</v>
      </c>
      <c r="CR114" s="19" t="str">
        <f t="shared" ca="1" si="457"/>
        <v>-</v>
      </c>
      <c r="CS114" s="19" t="str">
        <f t="shared" ca="1" si="849"/>
        <v>-</v>
      </c>
      <c r="CT114" s="19" t="str">
        <f t="shared" ca="1" si="849"/>
        <v>-</v>
      </c>
      <c r="CU114" s="19" t="str">
        <f t="shared" ca="1" si="849"/>
        <v>-</v>
      </c>
      <c r="CV114" s="19" t="str">
        <f t="shared" ca="1" si="849"/>
        <v>-</v>
      </c>
      <c r="CW114" s="19" t="str">
        <f t="shared" ca="1" si="849"/>
        <v>-</v>
      </c>
      <c r="CX114" s="19" t="str">
        <f t="shared" ca="1" si="849"/>
        <v>-</v>
      </c>
      <c r="CY114" s="19" t="str">
        <f t="shared" ca="1" si="849"/>
        <v>-</v>
      </c>
      <c r="CZ114" s="19" t="str">
        <f t="shared" ca="1" si="849"/>
        <v>-</v>
      </c>
      <c r="DA114" s="19" t="str">
        <f t="shared" ref="DA114:DI129" ca="1" si="866">OFFSET(DA$5,$B114,0)</f>
        <v>-</v>
      </c>
      <c r="DB114" s="19" t="str">
        <f t="shared" ca="1" si="866"/>
        <v>-</v>
      </c>
      <c r="DC114" s="19" t="str">
        <f t="shared" ca="1" si="866"/>
        <v>-</v>
      </c>
      <c r="DD114" s="19" t="str">
        <f t="shared" ca="1" si="866"/>
        <v>-</v>
      </c>
      <c r="DE114" s="19" t="str">
        <f t="shared" ca="1" si="866"/>
        <v>-</v>
      </c>
      <c r="DF114" s="19" t="str">
        <f t="shared" ca="1" si="866"/>
        <v>-</v>
      </c>
      <c r="DG114" s="19" t="str">
        <f t="shared" ca="1" si="866"/>
        <v>-</v>
      </c>
      <c r="DH114" s="19" t="str">
        <f t="shared" ca="1" si="866"/>
        <v>-</v>
      </c>
      <c r="DI114" s="19" t="str">
        <f t="shared" ca="1" si="866"/>
        <v>-</v>
      </c>
      <c r="DJ114" s="9"/>
      <c r="DK114" s="19" t="b">
        <f t="shared" ca="1" si="710"/>
        <v>1</v>
      </c>
      <c r="DL114" s="19" t="b">
        <f t="shared" ca="1" si="710"/>
        <v>1</v>
      </c>
      <c r="DM114" s="19" t="b">
        <f t="shared" ca="1" si="710"/>
        <v>1</v>
      </c>
      <c r="DN114" s="583">
        <f t="shared" ca="1" si="711"/>
        <v>2232010000</v>
      </c>
      <c r="DO114" s="19" t="b">
        <f t="shared" ca="1" si="710"/>
        <v>1</v>
      </c>
      <c r="DP114" s="19">
        <f t="shared" ca="1" si="710"/>
        <v>0</v>
      </c>
      <c r="DQ114" s="19" t="b">
        <f t="shared" ca="1" si="710"/>
        <v>0</v>
      </c>
      <c r="DR114" s="583">
        <f t="shared" ca="1" si="702"/>
        <v>223201000047</v>
      </c>
      <c r="DS114" s="430">
        <f t="shared" ca="1" si="740"/>
        <v>652</v>
      </c>
      <c r="DT114" s="430">
        <f t="shared" ca="1" si="740"/>
        <v>686</v>
      </c>
      <c r="DU114" s="430">
        <f t="shared" ca="1" si="740"/>
        <v>721</v>
      </c>
      <c r="DV114" s="142">
        <f t="shared" ca="1" si="741"/>
        <v>378</v>
      </c>
      <c r="DW114" s="142">
        <f t="shared" ca="1" si="741"/>
        <v>413</v>
      </c>
      <c r="DX114" s="142">
        <f t="shared" ca="1" si="741"/>
        <v>448</v>
      </c>
      <c r="DY114" s="19" t="str">
        <f t="shared" ca="1" si="850"/>
        <v>-</v>
      </c>
      <c r="DZ114" s="19" t="str">
        <f t="shared" ca="1" si="805"/>
        <v>-</v>
      </c>
      <c r="EA114" s="19" t="str">
        <f t="shared" ca="1" si="805"/>
        <v>-</v>
      </c>
      <c r="EB114" s="19" t="str">
        <f t="shared" ca="1" si="805"/>
        <v>-</v>
      </c>
      <c r="EC114" s="19" t="str">
        <f t="shared" ca="1" si="805"/>
        <v>-</v>
      </c>
      <c r="ED114" s="19" t="str">
        <f t="shared" ca="1" si="805"/>
        <v>-</v>
      </c>
      <c r="EE114" s="12">
        <v>1</v>
      </c>
      <c r="EF114" s="12">
        <v>1</v>
      </c>
      <c r="EG114" s="19">
        <f t="shared" ca="1" si="855"/>
        <v>0</v>
      </c>
      <c r="EH114" s="19" t="str">
        <f t="shared" ca="1" si="806"/>
        <v>-</v>
      </c>
      <c r="EI114" s="19" t="str">
        <f t="shared" ca="1" si="806"/>
        <v>-</v>
      </c>
      <c r="EJ114" s="19" t="str">
        <f t="shared" ca="1" si="782"/>
        <v>-</v>
      </c>
      <c r="EK114" s="19" t="str">
        <f t="shared" ca="1" si="782"/>
        <v>-</v>
      </c>
      <c r="EL114" s="19" t="str">
        <f t="shared" ca="1" si="782"/>
        <v>-</v>
      </c>
      <c r="EM114" s="19">
        <f t="shared" ca="1" si="807"/>
        <v>0</v>
      </c>
      <c r="EN114" s="19" t="str">
        <f t="shared" ca="1" si="807"/>
        <v>-</v>
      </c>
      <c r="EO114" s="19" t="str">
        <f t="shared" ca="1" si="807"/>
        <v>-</v>
      </c>
      <c r="EP114" s="19" t="str">
        <f t="shared" ca="1" si="723"/>
        <v>-</v>
      </c>
      <c r="EQ114" s="227">
        <f t="shared" ca="1" si="834"/>
        <v>1</v>
      </c>
      <c r="ER114" s="227">
        <f t="shared" ca="1" si="703"/>
        <v>1</v>
      </c>
      <c r="ES114" s="9"/>
      <c r="ET114" s="19" t="str">
        <f t="shared" ca="1" si="804"/>
        <v>-</v>
      </c>
      <c r="EU114" s="19" t="str">
        <f t="shared" ca="1" si="804"/>
        <v>-</v>
      </c>
      <c r="EV114" s="19" t="str">
        <f t="shared" ca="1" si="804"/>
        <v>-</v>
      </c>
      <c r="EW114" s="19" t="str">
        <f t="shared" ca="1" si="804"/>
        <v>-</v>
      </c>
      <c r="EX114" s="19" t="str">
        <f t="shared" ca="1" si="804"/>
        <v>-</v>
      </c>
      <c r="EY114" s="19" t="str">
        <f t="shared" ca="1" si="804"/>
        <v>-</v>
      </c>
      <c r="EZ114" s="19" t="str">
        <f t="shared" ca="1" si="804"/>
        <v>-</v>
      </c>
      <c r="FA114" s="19" t="str">
        <f t="shared" ca="1" si="804"/>
        <v>-</v>
      </c>
      <c r="FB114" s="19" t="str">
        <f t="shared" ca="1" si="804"/>
        <v>-</v>
      </c>
      <c r="FC114" s="19" t="str">
        <f t="shared" ca="1" si="804"/>
        <v>-</v>
      </c>
      <c r="FD114" s="19" t="str">
        <f t="shared" ca="1" si="804"/>
        <v>-</v>
      </c>
      <c r="FE114" s="19" t="str">
        <f t="shared" ca="1" si="804"/>
        <v>-</v>
      </c>
      <c r="FF114" s="19">
        <f t="shared" ca="1" si="808"/>
        <v>0</v>
      </c>
      <c r="FG114" s="19">
        <f t="shared" ca="1" si="808"/>
        <v>0</v>
      </c>
      <c r="FH114" s="19">
        <f t="shared" ca="1" si="808"/>
        <v>0</v>
      </c>
      <c r="FI114" s="114">
        <f t="shared" ca="1" si="809"/>
        <v>0</v>
      </c>
      <c r="FJ114" s="114">
        <f t="shared" ca="1" si="809"/>
        <v>0</v>
      </c>
      <c r="FK114" s="114">
        <f t="shared" ca="1" si="809"/>
        <v>0</v>
      </c>
      <c r="FL114" s="114">
        <f t="shared" ca="1" si="809"/>
        <v>0</v>
      </c>
      <c r="FM114" s="114">
        <f t="shared" ca="1" si="809"/>
        <v>0</v>
      </c>
      <c r="FN114" s="536">
        <f t="shared" ca="1" si="668"/>
        <v>0</v>
      </c>
      <c r="FO114" s="114">
        <f t="shared" ca="1" si="810"/>
        <v>0</v>
      </c>
      <c r="FP114" s="114">
        <f t="shared" ca="1" si="810"/>
        <v>0</v>
      </c>
      <c r="FQ114" s="114">
        <f t="shared" ca="1" si="810"/>
        <v>0</v>
      </c>
      <c r="FR114" s="114">
        <f t="shared" ca="1" si="810"/>
        <v>0</v>
      </c>
      <c r="FS114" s="114">
        <f t="shared" ca="1" si="810"/>
        <v>0</v>
      </c>
      <c r="FT114" s="536">
        <f t="shared" ca="1" si="670"/>
        <v>0</v>
      </c>
      <c r="FU114" s="114">
        <f t="shared" ca="1" si="811"/>
        <v>0</v>
      </c>
      <c r="FV114" s="114">
        <f t="shared" ca="1" si="811"/>
        <v>0</v>
      </c>
      <c r="FW114" s="114">
        <f t="shared" ca="1" si="811"/>
        <v>0</v>
      </c>
      <c r="FX114" s="114">
        <f t="shared" ca="1" si="811"/>
        <v>0</v>
      </c>
      <c r="FY114" s="114">
        <f t="shared" ca="1" si="811"/>
        <v>0</v>
      </c>
      <c r="FZ114" s="536">
        <f t="shared" ca="1" si="672"/>
        <v>0</v>
      </c>
      <c r="GA114" s="114">
        <f t="shared" ca="1" si="812"/>
        <v>0</v>
      </c>
      <c r="GB114" s="114">
        <f t="shared" ca="1" si="812"/>
        <v>0</v>
      </c>
      <c r="GC114" s="114">
        <f t="shared" ca="1" si="812"/>
        <v>0</v>
      </c>
      <c r="GD114" s="114">
        <f t="shared" ca="1" si="812"/>
        <v>0</v>
      </c>
      <c r="GE114" s="114">
        <f t="shared" ca="1" si="812"/>
        <v>0</v>
      </c>
      <c r="GF114" s="536">
        <f t="shared" ca="1" si="674"/>
        <v>0</v>
      </c>
      <c r="GG114" s="114">
        <f t="shared" ca="1" si="813"/>
        <v>0</v>
      </c>
      <c r="GH114" s="114">
        <f t="shared" ca="1" si="813"/>
        <v>0</v>
      </c>
      <c r="GI114" s="114">
        <f t="shared" ca="1" si="813"/>
        <v>0</v>
      </c>
      <c r="GJ114" s="114">
        <f t="shared" ca="1" si="813"/>
        <v>0</v>
      </c>
      <c r="GK114" s="114">
        <f t="shared" ca="1" si="813"/>
        <v>0</v>
      </c>
      <c r="GL114" s="536">
        <f t="shared" ca="1" si="676"/>
        <v>0</v>
      </c>
      <c r="GM114" s="114">
        <f t="shared" ca="1" si="814"/>
        <v>0</v>
      </c>
      <c r="GN114" s="114">
        <f t="shared" ca="1" si="814"/>
        <v>0</v>
      </c>
      <c r="GO114" s="114">
        <f t="shared" ca="1" si="814"/>
        <v>0</v>
      </c>
      <c r="GP114" s="114">
        <f t="shared" ca="1" si="814"/>
        <v>0</v>
      </c>
      <c r="GQ114" s="114">
        <f t="shared" ca="1" si="814"/>
        <v>0</v>
      </c>
      <c r="GR114" s="536">
        <f t="shared" ca="1" si="678"/>
        <v>0</v>
      </c>
      <c r="GS114" s="115">
        <f t="shared" ca="1" si="815"/>
        <v>0</v>
      </c>
      <c r="GT114" s="115">
        <f t="shared" ca="1" si="815"/>
        <v>0</v>
      </c>
      <c r="GU114" s="115">
        <f t="shared" ca="1" si="815"/>
        <v>0</v>
      </c>
      <c r="GV114" s="115">
        <f t="shared" ca="1" si="815"/>
        <v>0</v>
      </c>
      <c r="GW114" s="553">
        <f t="shared" ca="1" si="816"/>
        <v>0</v>
      </c>
      <c r="GX114" s="553">
        <f t="shared" ca="1" si="816"/>
        <v>0</v>
      </c>
      <c r="GY114" s="553">
        <f t="shared" ca="1" si="816"/>
        <v>0</v>
      </c>
      <c r="GZ114" s="553">
        <f t="shared" ca="1" si="816"/>
        <v>0</v>
      </c>
      <c r="HA114" s="553">
        <f t="shared" ca="1" si="816"/>
        <v>0</v>
      </c>
      <c r="HB114" s="553">
        <f t="shared" ca="1" si="816"/>
        <v>0</v>
      </c>
      <c r="HC114" s="553">
        <f t="shared" ca="1" si="816"/>
        <v>0</v>
      </c>
      <c r="HD114" s="553">
        <f t="shared" ca="1" si="816"/>
        <v>0</v>
      </c>
      <c r="HE114" s="553">
        <f t="shared" ca="1" si="816"/>
        <v>0</v>
      </c>
      <c r="HF114" s="553">
        <f t="shared" ca="1" si="816"/>
        <v>0</v>
      </c>
      <c r="HG114" s="553">
        <f t="shared" ca="1" si="817"/>
        <v>0</v>
      </c>
      <c r="HH114" s="553">
        <f t="shared" ca="1" si="817"/>
        <v>0</v>
      </c>
      <c r="HI114" s="553">
        <f t="shared" ca="1" si="817"/>
        <v>0</v>
      </c>
      <c r="HJ114" s="553">
        <f t="shared" ca="1" si="817"/>
        <v>0</v>
      </c>
      <c r="HK114" s="553">
        <f t="shared" ca="1" si="817"/>
        <v>0</v>
      </c>
      <c r="HL114" s="553">
        <f t="shared" ca="1" si="817"/>
        <v>0</v>
      </c>
      <c r="HM114" s="553">
        <f t="shared" ca="1" si="817"/>
        <v>0</v>
      </c>
      <c r="HN114" s="553">
        <f t="shared" ca="1" si="817"/>
        <v>0</v>
      </c>
      <c r="HO114" s="553">
        <f t="shared" ca="1" si="817"/>
        <v>0</v>
      </c>
      <c r="HP114" s="553">
        <f t="shared" ca="1" si="817"/>
        <v>0</v>
      </c>
      <c r="HQ114" s="19">
        <f t="shared" ca="1" si="682"/>
        <v>0</v>
      </c>
      <c r="HR114" s="114">
        <f t="shared" ca="1" si="818"/>
        <v>0</v>
      </c>
      <c r="HS114" s="114">
        <f t="shared" ca="1" si="818"/>
        <v>0</v>
      </c>
      <c r="HT114" s="114">
        <f t="shared" ca="1" si="818"/>
        <v>0</v>
      </c>
      <c r="HU114" s="114">
        <f t="shared" ca="1" si="818"/>
        <v>0</v>
      </c>
      <c r="HV114" s="114">
        <f t="shared" ca="1" si="818"/>
        <v>0</v>
      </c>
      <c r="HW114" s="536">
        <f t="shared" ca="1" si="684"/>
        <v>0</v>
      </c>
      <c r="HX114" s="114">
        <f t="shared" ca="1" si="819"/>
        <v>0</v>
      </c>
      <c r="HY114" s="114">
        <f t="shared" ca="1" si="819"/>
        <v>0</v>
      </c>
      <c r="HZ114" s="114">
        <f t="shared" ca="1" si="819"/>
        <v>0</v>
      </c>
      <c r="IA114" s="114">
        <f t="shared" ca="1" si="819"/>
        <v>0</v>
      </c>
      <c r="IB114" s="114">
        <f t="shared" ca="1" si="819"/>
        <v>0</v>
      </c>
      <c r="IC114" s="536">
        <f t="shared" ca="1" si="686"/>
        <v>0</v>
      </c>
      <c r="ID114" s="114">
        <f t="shared" ca="1" si="820"/>
        <v>0</v>
      </c>
      <c r="IE114" s="114">
        <f t="shared" ca="1" si="820"/>
        <v>0</v>
      </c>
      <c r="IF114" s="114">
        <f t="shared" ca="1" si="820"/>
        <v>0</v>
      </c>
      <c r="IG114" s="114">
        <f t="shared" ca="1" si="820"/>
        <v>0</v>
      </c>
      <c r="IH114" s="114">
        <f t="shared" ca="1" si="820"/>
        <v>0</v>
      </c>
      <c r="II114" s="536">
        <f t="shared" ca="1" si="688"/>
        <v>0</v>
      </c>
      <c r="IJ114" s="114">
        <f t="shared" ca="1" si="821"/>
        <v>0</v>
      </c>
      <c r="IK114" s="114">
        <f t="shared" ca="1" si="821"/>
        <v>0</v>
      </c>
      <c r="IL114" s="114">
        <f t="shared" ca="1" si="821"/>
        <v>0</v>
      </c>
      <c r="IM114" s="114">
        <f t="shared" ca="1" si="821"/>
        <v>0</v>
      </c>
      <c r="IN114" s="114">
        <f t="shared" ca="1" si="821"/>
        <v>0</v>
      </c>
      <c r="IO114" s="536">
        <f t="shared" ca="1" si="690"/>
        <v>0</v>
      </c>
      <c r="IP114" s="114">
        <f t="shared" ca="1" si="822"/>
        <v>0</v>
      </c>
      <c r="IQ114" s="114">
        <f t="shared" ca="1" si="822"/>
        <v>0</v>
      </c>
      <c r="IR114" s="114">
        <f t="shared" ca="1" si="822"/>
        <v>0</v>
      </c>
      <c r="IS114" s="114">
        <f t="shared" ca="1" si="822"/>
        <v>0</v>
      </c>
      <c r="IT114" s="114">
        <f t="shared" ca="1" si="822"/>
        <v>0</v>
      </c>
      <c r="IU114" s="536">
        <f t="shared" ca="1" si="692"/>
        <v>0</v>
      </c>
      <c r="IV114" s="114">
        <f t="shared" ca="1" si="823"/>
        <v>0</v>
      </c>
      <c r="IW114" s="114">
        <f t="shared" ca="1" si="823"/>
        <v>-1.25</v>
      </c>
      <c r="IX114" s="114">
        <f t="shared" ca="1" si="823"/>
        <v>0</v>
      </c>
      <c r="IY114" s="114">
        <f t="shared" ca="1" si="823"/>
        <v>0</v>
      </c>
      <c r="IZ114" s="114">
        <f t="shared" ca="1" si="823"/>
        <v>0</v>
      </c>
      <c r="JA114" s="536">
        <f t="shared" ca="1" si="694"/>
        <v>0</v>
      </c>
      <c r="JB114" s="115">
        <f t="shared" ca="1" si="824"/>
        <v>0</v>
      </c>
      <c r="JC114" s="115">
        <f t="shared" ca="1" si="824"/>
        <v>0</v>
      </c>
      <c r="JD114" s="115">
        <f t="shared" ca="1" si="824"/>
        <v>0</v>
      </c>
      <c r="JE114" s="115">
        <f t="shared" ca="1" si="824"/>
        <v>0</v>
      </c>
      <c r="JF114" s="553">
        <f t="shared" ca="1" si="825"/>
        <v>0</v>
      </c>
      <c r="JG114" s="553">
        <f t="shared" ca="1" si="825"/>
        <v>0</v>
      </c>
      <c r="JH114" s="553">
        <f t="shared" ca="1" si="825"/>
        <v>0</v>
      </c>
      <c r="JI114" s="553">
        <f t="shared" ca="1" si="825"/>
        <v>0</v>
      </c>
      <c r="JJ114" s="553">
        <f t="shared" ca="1" si="825"/>
        <v>0</v>
      </c>
      <c r="JK114" s="553">
        <f t="shared" ca="1" si="825"/>
        <v>0</v>
      </c>
      <c r="JL114" s="553">
        <f t="shared" ca="1" si="825"/>
        <v>0</v>
      </c>
      <c r="JM114" s="553">
        <f t="shared" ca="1" si="825"/>
        <v>0</v>
      </c>
      <c r="JN114" s="553">
        <f t="shared" ca="1" si="825"/>
        <v>0</v>
      </c>
      <c r="JO114" s="553">
        <f t="shared" ca="1" si="825"/>
        <v>0</v>
      </c>
      <c r="JP114" s="553">
        <f t="shared" ca="1" si="826"/>
        <v>0</v>
      </c>
      <c r="JQ114" s="553">
        <f t="shared" ca="1" si="826"/>
        <v>0</v>
      </c>
      <c r="JR114" s="553">
        <f t="shared" ca="1" si="826"/>
        <v>0</v>
      </c>
      <c r="JS114" s="553">
        <f t="shared" ca="1" si="826"/>
        <v>0</v>
      </c>
      <c r="JT114" s="553">
        <f t="shared" ca="1" si="826"/>
        <v>0</v>
      </c>
      <c r="JU114" s="553">
        <f t="shared" ca="1" si="826"/>
        <v>0</v>
      </c>
      <c r="JV114" s="553">
        <f t="shared" ca="1" si="826"/>
        <v>0</v>
      </c>
      <c r="JW114" s="553">
        <f t="shared" ca="1" si="826"/>
        <v>0</v>
      </c>
      <c r="JX114" s="553">
        <f t="shared" ca="1" si="826"/>
        <v>0</v>
      </c>
      <c r="JY114" s="553">
        <f t="shared" ca="1" si="826"/>
        <v>0</v>
      </c>
      <c r="JZ114" s="19">
        <f t="shared" ca="1" si="791"/>
        <v>0</v>
      </c>
      <c r="KA114" s="5">
        <f t="shared" ca="1" si="835"/>
        <v>67</v>
      </c>
      <c r="KB114" s="9"/>
      <c r="KC114" s="5">
        <f t="shared" ca="1" si="758"/>
        <v>1</v>
      </c>
      <c r="KD114" s="5" t="b">
        <f t="shared" ca="1" si="758"/>
        <v>0</v>
      </c>
      <c r="KE114" s="19">
        <f t="shared" ca="1" si="864"/>
        <v>0</v>
      </c>
      <c r="KF114" s="5">
        <f t="shared" ca="1" si="783"/>
        <v>0</v>
      </c>
      <c r="KG114" s="5">
        <f t="shared" ca="1" si="836"/>
        <v>1.2500000000000001E-2</v>
      </c>
      <c r="KH114" s="19">
        <f t="shared" ca="1" si="837"/>
        <v>0</v>
      </c>
      <c r="KI114" s="19">
        <f t="shared" ca="1" si="837"/>
        <v>0</v>
      </c>
      <c r="KJ114" s="19" t="str">
        <f t="shared" ca="1" si="837"/>
        <v>-</v>
      </c>
      <c r="KK114" s="19" t="str">
        <f t="shared" ca="1" si="837"/>
        <v>-</v>
      </c>
      <c r="KL114" s="19" t="str">
        <f t="shared" ca="1" si="837"/>
        <v>-</v>
      </c>
      <c r="KM114" s="19" t="str">
        <f t="shared" ca="1" si="837"/>
        <v>-</v>
      </c>
      <c r="KN114" s="19" t="str">
        <f t="shared" ca="1" si="837"/>
        <v>-</v>
      </c>
      <c r="KO114" s="19" t="str">
        <f t="shared" ca="1" si="837"/>
        <v>-</v>
      </c>
      <c r="KP114" s="19" t="str">
        <f t="shared" ca="1" si="837"/>
        <v>-</v>
      </c>
      <c r="KQ114" s="19" t="str">
        <f t="shared" ca="1" si="837"/>
        <v>-</v>
      </c>
      <c r="KR114" s="19" t="str">
        <f t="shared" ca="1" si="837"/>
        <v>-</v>
      </c>
      <c r="KS114" s="19" t="str">
        <f t="shared" ca="1" si="837"/>
        <v>-</v>
      </c>
      <c r="KT114" s="19" t="str">
        <f t="shared" ca="1" si="837"/>
        <v>-</v>
      </c>
      <c r="KU114" s="19" t="str">
        <f t="shared" ca="1" si="851"/>
        <v>-</v>
      </c>
      <c r="KV114" s="19" t="str">
        <f t="shared" ca="1" si="837"/>
        <v>-</v>
      </c>
      <c r="KW114" s="19">
        <f t="shared" ca="1" si="859"/>
        <v>1</v>
      </c>
      <c r="KX114" s="19">
        <f t="shared" ca="1" si="864"/>
        <v>0</v>
      </c>
      <c r="KY114" s="19">
        <f t="shared" ca="1" si="859"/>
        <v>1</v>
      </c>
      <c r="KZ114" s="19">
        <f t="shared" ca="1" si="859"/>
        <v>1</v>
      </c>
      <c r="LA114" s="19">
        <f t="shared" ca="1" si="859"/>
        <v>1</v>
      </c>
      <c r="LB114" s="19">
        <f t="shared" ca="1" si="859"/>
        <v>1</v>
      </c>
      <c r="LC114" s="19">
        <f t="shared" ca="1" si="859"/>
        <v>0</v>
      </c>
      <c r="LD114" s="19">
        <f t="shared" ca="1" si="859"/>
        <v>1</v>
      </c>
      <c r="LE114" s="19">
        <f t="shared" ca="1" si="859"/>
        <v>0</v>
      </c>
      <c r="LF114" s="19">
        <f t="shared" ca="1" si="785"/>
        <v>0</v>
      </c>
      <c r="LG114" s="19">
        <f t="shared" ca="1" si="859"/>
        <v>1</v>
      </c>
      <c r="LH114" s="19">
        <f t="shared" ca="1" si="859"/>
        <v>0</v>
      </c>
      <c r="LI114" s="19">
        <f t="shared" ca="1" si="859"/>
        <v>0</v>
      </c>
      <c r="LJ114" s="19">
        <f t="shared" ca="1" si="859"/>
        <v>0</v>
      </c>
      <c r="LK114" s="19">
        <f t="shared" ca="1" si="859"/>
        <v>0</v>
      </c>
      <c r="LL114" s="19">
        <f t="shared" ca="1" si="859"/>
        <v>1</v>
      </c>
      <c r="LM114" s="19">
        <f t="shared" ca="1" si="859"/>
        <v>0</v>
      </c>
      <c r="LN114" s="19">
        <f t="shared" ca="1" si="859"/>
        <v>1</v>
      </c>
      <c r="LO114" s="19">
        <f t="shared" ca="1" si="864"/>
        <v>0</v>
      </c>
      <c r="LP114" s="19">
        <f t="shared" ca="1" si="864"/>
        <v>0</v>
      </c>
      <c r="LQ114" s="19">
        <f t="shared" ca="1" si="864"/>
        <v>0</v>
      </c>
      <c r="LR114" s="19">
        <f t="shared" ca="1" si="864"/>
        <v>0</v>
      </c>
      <c r="LS114" s="19">
        <f t="shared" ca="1" si="864"/>
        <v>0</v>
      </c>
      <c r="LT114" s="19">
        <f t="shared" ca="1" si="864"/>
        <v>0</v>
      </c>
      <c r="LU114" s="19">
        <f t="shared" ca="1" si="864"/>
        <v>0</v>
      </c>
      <c r="LV114" s="19">
        <f t="shared" ca="1" si="864"/>
        <v>0</v>
      </c>
      <c r="LW114" s="19">
        <f t="shared" ca="1" si="864"/>
        <v>0</v>
      </c>
      <c r="LX114" s="19">
        <f t="shared" ca="1" si="859"/>
        <v>0</v>
      </c>
      <c r="LY114" s="19">
        <f t="shared" ca="1" si="859"/>
        <v>0</v>
      </c>
      <c r="LZ114" s="19">
        <f t="shared" ca="1" si="859"/>
        <v>0</v>
      </c>
      <c r="MA114" s="19">
        <f t="shared" ca="1" si="859"/>
        <v>0</v>
      </c>
      <c r="MB114" s="19">
        <f t="shared" ca="1" si="859"/>
        <v>0</v>
      </c>
      <c r="MC114" s="19">
        <f t="shared" ca="1" si="859"/>
        <v>0</v>
      </c>
      <c r="MD114" s="19">
        <f t="shared" ca="1" si="859"/>
        <v>0</v>
      </c>
      <c r="ME114" s="19">
        <f t="shared" ca="1" si="859"/>
        <v>0</v>
      </c>
      <c r="MF114" s="19">
        <f t="shared" ca="1" si="859"/>
        <v>0</v>
      </c>
      <c r="MG114" s="19">
        <f t="shared" ca="1" si="864"/>
        <v>0</v>
      </c>
      <c r="MH114" s="19">
        <f t="shared" ca="1" si="864"/>
        <v>0</v>
      </c>
      <c r="MI114" s="19">
        <f t="shared" ca="1" si="864"/>
        <v>0</v>
      </c>
      <c r="MJ114" s="5">
        <f t="shared" ca="1" si="761"/>
        <v>0</v>
      </c>
      <c r="MK114" s="5">
        <f t="shared" ca="1" si="761"/>
        <v>6.25E-2</v>
      </c>
      <c r="ML114" s="5">
        <f t="shared" ca="1" si="761"/>
        <v>6.25E-2</v>
      </c>
      <c r="MM114" s="5">
        <f t="shared" ca="1" si="761"/>
        <v>6.25E-2</v>
      </c>
      <c r="MN114" s="19">
        <f t="shared" ca="1" si="799"/>
        <v>0</v>
      </c>
      <c r="MO114" s="19">
        <f t="shared" ca="1" si="864"/>
        <v>0</v>
      </c>
      <c r="MP114" s="19">
        <f t="shared" ca="1" si="799"/>
        <v>0</v>
      </c>
      <c r="MQ114" s="19">
        <f t="shared" ca="1" si="799"/>
        <v>0</v>
      </c>
      <c r="MR114" s="19">
        <f t="shared" ca="1" si="799"/>
        <v>0</v>
      </c>
      <c r="MS114" s="19">
        <f t="shared" ca="1" si="799"/>
        <v>0</v>
      </c>
      <c r="MT114" s="19">
        <f t="shared" ca="1" si="864"/>
        <v>0</v>
      </c>
      <c r="MU114" s="19">
        <f t="shared" ca="1" si="864"/>
        <v>1</v>
      </c>
      <c r="MV114" s="19">
        <f t="shared" ca="1" si="762"/>
        <v>0</v>
      </c>
      <c r="MW114" s="19">
        <f t="shared" ca="1" si="762"/>
        <v>0</v>
      </c>
      <c r="MX114" s="19">
        <f t="shared" ca="1" si="762"/>
        <v>0</v>
      </c>
      <c r="MY114" s="19">
        <f t="shared" ca="1" si="864"/>
        <v>0</v>
      </c>
      <c r="MZ114" s="19">
        <f t="shared" ca="1" si="864"/>
        <v>1</v>
      </c>
      <c r="NA114" s="9"/>
      <c r="NB114" s="5" t="b">
        <f t="shared" ca="1" si="784"/>
        <v>0</v>
      </c>
      <c r="NC114" s="19" t="str">
        <f t="shared" ca="1" si="373"/>
        <v>-</v>
      </c>
      <c r="ND114" s="19" t="str">
        <f t="shared" ca="1" si="373"/>
        <v>-</v>
      </c>
      <c r="NE114" s="5" t="b">
        <f t="shared" ca="1" si="763"/>
        <v>0</v>
      </c>
      <c r="NF114" s="5" t="b">
        <f t="shared" ca="1" si="763"/>
        <v>0</v>
      </c>
      <c r="NG114" s="5" t="b">
        <f t="shared" ca="1" si="763"/>
        <v>1</v>
      </c>
      <c r="NH114" s="134">
        <f t="shared" ca="1" si="764"/>
        <v>2</v>
      </c>
      <c r="NI114" s="134">
        <f t="shared" ca="1" si="764"/>
        <v>2</v>
      </c>
      <c r="NJ114" s="5" t="b">
        <f t="shared" ca="1" si="800"/>
        <v>0</v>
      </c>
      <c r="NK114" s="5" t="b">
        <f t="shared" ca="1" si="800"/>
        <v>1</v>
      </c>
      <c r="NL114" s="5" t="b">
        <f t="shared" ca="1" si="800"/>
        <v>1</v>
      </c>
      <c r="NM114" s="5" t="b">
        <f t="shared" ca="1" si="800"/>
        <v>0</v>
      </c>
      <c r="NN114" s="5">
        <f t="shared" ca="1" si="788"/>
        <v>1</v>
      </c>
      <c r="NO114" s="5">
        <f t="shared" ca="1" si="788"/>
        <v>0</v>
      </c>
      <c r="NP114" s="5" t="b">
        <f t="shared" ca="1" si="860"/>
        <v>0</v>
      </c>
      <c r="NQ114" s="5" t="str" cm="1">
        <f t="array" aca="1" ref="NQ114" ca="1">IF(OR(NR114:NY114&lt;&gt;"-"),TRUE,"-")</f>
        <v>-</v>
      </c>
      <c r="NR114" s="19" t="str">
        <f t="shared" ca="1" si="632"/>
        <v>-</v>
      </c>
      <c r="NS114" s="19" t="str">
        <f t="shared" ca="1" si="632"/>
        <v>-</v>
      </c>
      <c r="NT114" s="19" t="str">
        <f t="shared" ca="1" si="632"/>
        <v>-</v>
      </c>
      <c r="NU114" s="19" t="str">
        <f t="shared" ca="1" si="632"/>
        <v>-</v>
      </c>
      <c r="NV114" s="19" t="str">
        <f t="shared" ca="1" si="632"/>
        <v>-</v>
      </c>
      <c r="NW114" s="19" t="str">
        <f t="shared" ca="1" si="632"/>
        <v>-</v>
      </c>
      <c r="NX114" s="19" t="str">
        <f t="shared" ca="1" si="632"/>
        <v>-</v>
      </c>
      <c r="NY114" s="19" t="str">
        <f t="shared" ref="NR114:NY135" ca="1" si="867">OFFSET(NY$5,$B114,0)</f>
        <v>-</v>
      </c>
      <c r="NZ114" s="5" t="b">
        <f t="array" aca="1" ref="NZ114" ca="1">IF(OR(OA114:OG114&lt;&gt;"-"),TRUE,"-")</f>
        <v>1</v>
      </c>
      <c r="OA114" s="19">
        <f t="shared" ca="1" si="732"/>
        <v>0</v>
      </c>
      <c r="OB114" s="19">
        <f t="shared" ca="1" si="732"/>
        <v>999999</v>
      </c>
      <c r="OC114" s="19">
        <f t="shared" ca="1" si="732"/>
        <v>999999</v>
      </c>
      <c r="OD114" s="19">
        <f t="shared" ca="1" si="732"/>
        <v>999999</v>
      </c>
      <c r="OE114" s="19">
        <f t="shared" ca="1" si="732"/>
        <v>999999</v>
      </c>
      <c r="OF114" s="19">
        <f t="shared" ca="1" si="732"/>
        <v>999999</v>
      </c>
      <c r="OG114" s="19">
        <f t="shared" ca="1" si="732"/>
        <v>999999</v>
      </c>
      <c r="OH114" s="5" t="str">
        <f t="array" aca="1" ref="OH114" ca="1">IF(OR(OI114:OJ114&lt;&gt;"-"),TRUE,"-")</f>
        <v>-</v>
      </c>
      <c r="OI114" s="19" t="str">
        <f t="shared" ca="1" si="626"/>
        <v>-</v>
      </c>
      <c r="OJ114" s="19" t="str">
        <f t="shared" ca="1" si="626"/>
        <v>-</v>
      </c>
      <c r="OK114" s="19" t="b">
        <f t="shared" ca="1" si="732"/>
        <v>1</v>
      </c>
      <c r="OL114" s="19">
        <f t="shared" ca="1" si="732"/>
        <v>0</v>
      </c>
      <c r="OM114" s="5" t="str">
        <f t="shared" ca="1" si="765"/>
        <v>-</v>
      </c>
      <c r="ON114" s="5" t="str">
        <f t="shared" ca="1" si="765"/>
        <v>-</v>
      </c>
      <c r="OO114" s="5" t="str">
        <f t="shared" ca="1" si="765"/>
        <v>-</v>
      </c>
      <c r="OP114" s="5" t="str">
        <f t="shared" ca="1" si="765"/>
        <v>-</v>
      </c>
      <c r="OQ114" s="19" t="str">
        <f t="shared" ca="1" si="386"/>
        <v>-</v>
      </c>
      <c r="OR114" s="19" t="str">
        <f t="shared" ca="1" si="386"/>
        <v>-</v>
      </c>
      <c r="OS114" s="19" t="str">
        <f t="shared" ca="1" si="386"/>
        <v>-</v>
      </c>
      <c r="OT114" s="19" t="str">
        <f t="shared" ca="1" si="386"/>
        <v>-</v>
      </c>
      <c r="OU114" s="19">
        <f t="shared" ca="1" si="386"/>
        <v>0</v>
      </c>
      <c r="OV114" s="19" t="str">
        <f t="shared" ca="1" si="386"/>
        <v>-</v>
      </c>
      <c r="OW114" s="5" t="str">
        <f t="shared" ref="OW114:PB123" ca="1" si="868">INDEX(i.FlkStrctr,$O114,OW$26)</f>
        <v>-</v>
      </c>
      <c r="OX114" s="5">
        <f t="shared" ca="1" si="868"/>
        <v>500</v>
      </c>
      <c r="OY114" s="5">
        <f t="shared" ca="1" si="868"/>
        <v>500</v>
      </c>
      <c r="OZ114" s="5" t="str">
        <f t="shared" ca="1" si="868"/>
        <v>-</v>
      </c>
      <c r="PA114" s="5" t="str">
        <f t="shared" ca="1" si="868"/>
        <v>-</v>
      </c>
      <c r="PB114" s="5" t="str">
        <f t="shared" ca="1" si="868"/>
        <v>-</v>
      </c>
      <c r="PC114" s="5">
        <f t="shared" ca="1" si="838"/>
        <v>1.5</v>
      </c>
      <c r="PD114" s="9"/>
      <c r="PE114" s="19">
        <f t="shared" ca="1" si="861"/>
        <v>50</v>
      </c>
      <c r="PF114" s="19">
        <f t="shared" ca="1" si="856"/>
        <v>50</v>
      </c>
      <c r="PG114" s="19">
        <f t="shared" ca="1" si="856"/>
        <v>50</v>
      </c>
      <c r="PH114" s="19">
        <f t="shared" ca="1" si="856"/>
        <v>50</v>
      </c>
      <c r="PI114" s="19">
        <f t="shared" ca="1" si="698"/>
        <v>1</v>
      </c>
      <c r="PJ114" s="5">
        <f t="shared" ca="1" si="839"/>
        <v>1</v>
      </c>
      <c r="PK114" s="19">
        <f t="shared" ca="1" si="494"/>
        <v>1</v>
      </c>
      <c r="PL114" s="9"/>
      <c r="PM114" s="19" t="b">
        <f t="shared" ca="1" si="856"/>
        <v>0</v>
      </c>
      <c r="PN114" s="19" t="b">
        <f t="shared" ca="1" si="856"/>
        <v>0</v>
      </c>
      <c r="PO114" s="19">
        <f t="shared" ca="1" si="856"/>
        <v>1</v>
      </c>
      <c r="PP114" s="19">
        <f t="shared" ca="1" si="856"/>
        <v>1</v>
      </c>
      <c r="PQ114" s="19">
        <f t="shared" ca="1" si="856"/>
        <v>1</v>
      </c>
      <c r="PR114" s="19">
        <f t="shared" ca="1" si="856"/>
        <v>1</v>
      </c>
      <c r="PS114" s="19">
        <f t="shared" ca="1" si="856"/>
        <v>1</v>
      </c>
      <c r="PT114" s="19">
        <f t="shared" ca="1" si="856"/>
        <v>1</v>
      </c>
      <c r="PU114" s="19">
        <f t="shared" ca="1" si="856"/>
        <v>1</v>
      </c>
      <c r="PV114" s="19">
        <f t="shared" ca="1" si="856"/>
        <v>1</v>
      </c>
      <c r="PW114" s="19">
        <f t="shared" ca="1" si="856"/>
        <v>1</v>
      </c>
      <c r="PX114" s="9"/>
      <c r="PY114" s="12" t="str">
        <f t="shared" ca="1" si="841"/>
        <v>-</v>
      </c>
      <c r="PZ114" s="19" t="str">
        <f t="shared" ca="1" si="842"/>
        <v>-</v>
      </c>
      <c r="QA114" s="19" t="str">
        <f t="shared" ca="1" si="842"/>
        <v>-</v>
      </c>
      <c r="QB114" s="19" t="str">
        <f t="shared" ca="1" si="498"/>
        <v>-</v>
      </c>
      <c r="QC114" s="19" t="str">
        <f t="shared" ca="1" si="842"/>
        <v>-</v>
      </c>
      <c r="QD114" s="19" t="str">
        <f t="shared" ca="1" si="499"/>
        <v>-</v>
      </c>
      <c r="QE114" s="19" t="str">
        <f t="shared" ca="1" si="842"/>
        <v>-</v>
      </c>
      <c r="QF114" s="19" t="str">
        <f t="shared" ca="1" si="842"/>
        <v>-</v>
      </c>
      <c r="QG114" s="19" t="str">
        <f t="shared" ca="1" si="842"/>
        <v>-</v>
      </c>
      <c r="QH114" s="19" t="str">
        <f t="shared" ca="1" si="842"/>
        <v>-</v>
      </c>
      <c r="QI114" s="19" t="str">
        <f t="shared" ca="1" si="842"/>
        <v>-</v>
      </c>
      <c r="QJ114" s="19" t="str">
        <f t="shared" ca="1" si="842"/>
        <v>-</v>
      </c>
      <c r="QK114" s="19" t="str">
        <f t="shared" ca="1" si="842"/>
        <v>-</v>
      </c>
      <c r="QL114" s="19" t="str">
        <f t="shared" ca="1" si="842"/>
        <v>-</v>
      </c>
      <c r="QM114" s="19" t="str">
        <f t="shared" ca="1" si="842"/>
        <v>-</v>
      </c>
      <c r="QN114" s="19" t="str">
        <f t="shared" ca="1" si="842"/>
        <v>-</v>
      </c>
      <c r="QO114" s="19" t="str">
        <f t="shared" ca="1" si="842"/>
        <v>-</v>
      </c>
      <c r="QP114" s="19" t="str">
        <f t="shared" ca="1" si="842"/>
        <v>-</v>
      </c>
      <c r="QQ114" s="19" t="str">
        <f t="shared" ca="1" si="842"/>
        <v>-</v>
      </c>
      <c r="QR114" s="19" t="str">
        <f t="shared" ca="1" si="828"/>
        <v>-</v>
      </c>
      <c r="QS114" s="19" t="str">
        <f t="shared" ca="1" si="828"/>
        <v>-</v>
      </c>
      <c r="QT114" s="19" t="str">
        <f t="shared" ca="1" si="828"/>
        <v>-</v>
      </c>
      <c r="QU114" s="19" t="str">
        <f t="shared" ca="1" si="828"/>
        <v>-</v>
      </c>
      <c r="QV114" s="19" t="str">
        <f t="shared" ca="1" si="828"/>
        <v>-</v>
      </c>
      <c r="QW114" s="19" t="str">
        <f t="shared" ca="1" si="828"/>
        <v>-</v>
      </c>
      <c r="QX114" s="19" t="str">
        <f t="shared" ca="1" si="828"/>
        <v>-</v>
      </c>
      <c r="QY114" s="19" t="str">
        <f t="shared" ca="1" si="852"/>
        <v>-</v>
      </c>
      <c r="QZ114" s="19" t="str">
        <f t="shared" ca="1" si="852"/>
        <v>-</v>
      </c>
      <c r="RA114" s="19" t="str">
        <f t="shared" ca="1" si="852"/>
        <v>-</v>
      </c>
      <c r="RB114" s="19" t="str">
        <f t="shared" ca="1" si="852"/>
        <v>-</v>
      </c>
      <c r="RC114" s="19" t="str">
        <f t="shared" ca="1" si="852"/>
        <v>-</v>
      </c>
      <c r="RD114" s="19" t="str">
        <f t="shared" ca="1" si="852"/>
        <v>-</v>
      </c>
      <c r="RE114" s="19" t="str">
        <f t="shared" ca="1" si="852"/>
        <v>-</v>
      </c>
      <c r="RF114" s="19" t="str">
        <f t="shared" ca="1" si="852"/>
        <v>-</v>
      </c>
      <c r="RG114" s="19" t="str">
        <f t="shared" ca="1" si="852"/>
        <v>-</v>
      </c>
      <c r="RH114" s="19" t="str">
        <f t="shared" ca="1" si="852"/>
        <v>-</v>
      </c>
      <c r="RI114" s="19" t="str">
        <f t="shared" ca="1" si="828"/>
        <v>-</v>
      </c>
      <c r="RJ114" s="19" t="str">
        <f t="shared" ca="1" si="828"/>
        <v>-</v>
      </c>
      <c r="RK114" s="19" t="str">
        <f t="shared" ca="1" si="828"/>
        <v>-</v>
      </c>
      <c r="RL114" s="19" t="str">
        <f t="shared" ca="1" si="828"/>
        <v>-</v>
      </c>
      <c r="RM114" s="19" t="str">
        <f t="shared" ca="1" si="828"/>
        <v>-</v>
      </c>
      <c r="RN114" s="19" t="str">
        <f t="shared" ca="1" si="828"/>
        <v>-</v>
      </c>
      <c r="RO114" s="19" t="str">
        <f t="shared" ca="1" si="828"/>
        <v>-</v>
      </c>
      <c r="RP114" s="19" t="str">
        <f t="shared" ca="1" si="828"/>
        <v>-</v>
      </c>
      <c r="RQ114" s="19" t="str">
        <f t="shared" ca="1" si="827"/>
        <v>-</v>
      </c>
      <c r="RR114" s="19" t="str">
        <f t="shared" ca="1" si="827"/>
        <v>-</v>
      </c>
      <c r="RS114" s="19" t="str">
        <f t="shared" ca="1" si="827"/>
        <v>-</v>
      </c>
      <c r="RT114" s="19" t="str">
        <f t="shared" ca="1" si="827"/>
        <v>-</v>
      </c>
      <c r="RU114" s="19" t="str">
        <f t="shared" ca="1" si="827"/>
        <v>-</v>
      </c>
      <c r="RV114" s="19" t="str">
        <f t="shared" ca="1" si="827"/>
        <v>-</v>
      </c>
      <c r="RW114" s="19" t="str">
        <f t="shared" ca="1" si="827"/>
        <v>-</v>
      </c>
      <c r="RX114" s="19" t="str">
        <f t="shared" ca="1" si="827"/>
        <v>-</v>
      </c>
      <c r="RY114" s="19" t="str">
        <f t="shared" ca="1" si="827"/>
        <v>-</v>
      </c>
      <c r="RZ114" s="19" t="str">
        <f t="shared" ca="1" si="827"/>
        <v>-</v>
      </c>
      <c r="SA114" s="19" t="str">
        <f t="shared" ca="1" si="827"/>
        <v>-</v>
      </c>
      <c r="SB114" s="19" t="str">
        <f t="shared" ca="1" si="827"/>
        <v>-</v>
      </c>
      <c r="SC114" s="19" t="str">
        <f t="shared" ca="1" si="827"/>
        <v>-</v>
      </c>
      <c r="SD114" s="19" t="str">
        <f t="shared" ca="1" si="827"/>
        <v>-</v>
      </c>
      <c r="SE114" s="19" t="str">
        <f t="shared" ca="1" si="827"/>
        <v>-</v>
      </c>
      <c r="SF114" s="19" t="str">
        <f t="shared" ca="1" si="827"/>
        <v>-</v>
      </c>
      <c r="SG114" s="19" t="str">
        <f t="shared" ca="1" si="726"/>
        <v>-</v>
      </c>
      <c r="SH114" s="19" t="str">
        <f t="shared" ca="1" si="857"/>
        <v>-</v>
      </c>
      <c r="SI114" s="12" t="str">
        <f t="shared" ca="1" si="843"/>
        <v>-</v>
      </c>
      <c r="SJ114" s="19" t="str">
        <f t="shared" ca="1" si="857"/>
        <v>-</v>
      </c>
      <c r="SK114" s="19" t="str">
        <f t="shared" ca="1" si="857"/>
        <v>-</v>
      </c>
      <c r="SL114" s="19" t="str">
        <f t="shared" ca="1" si="857"/>
        <v>-</v>
      </c>
      <c r="SM114" s="19" t="str">
        <f t="shared" ca="1" si="857"/>
        <v>-</v>
      </c>
      <c r="SN114" s="19" t="str">
        <f t="shared" ca="1" si="857"/>
        <v>-</v>
      </c>
      <c r="SO114" s="19" t="str">
        <f t="shared" ca="1" si="857"/>
        <v>-</v>
      </c>
      <c r="SP114" s="19" t="str">
        <f t="shared" ca="1" si="857"/>
        <v>-</v>
      </c>
      <c r="SQ114" s="19" t="str">
        <f t="shared" ca="1" si="857"/>
        <v>-</v>
      </c>
      <c r="SR114" s="19" t="str">
        <f t="shared" ca="1" si="857"/>
        <v>-</v>
      </c>
      <c r="SS114" s="19" t="str">
        <f t="shared" ca="1" si="857"/>
        <v>-</v>
      </c>
      <c r="ST114" s="19" t="str">
        <f t="shared" ca="1" si="857"/>
        <v>-</v>
      </c>
      <c r="SU114" s="19" t="str">
        <f t="shared" ca="1" si="857"/>
        <v>-</v>
      </c>
      <c r="SV114" s="19" t="str">
        <f t="shared" ca="1" si="857"/>
        <v>-</v>
      </c>
      <c r="SW114" s="19" t="str">
        <f t="shared" ca="1" si="857"/>
        <v>-</v>
      </c>
      <c r="SX114" s="19" t="str">
        <f t="shared" ca="1" si="857"/>
        <v>-</v>
      </c>
      <c r="SY114" s="19" t="str">
        <f t="shared" ca="1" si="857"/>
        <v>-</v>
      </c>
      <c r="SZ114" s="19" t="str">
        <f t="shared" ca="1" si="857"/>
        <v>-</v>
      </c>
      <c r="TA114" s="19" t="str">
        <f t="shared" ca="1" si="857"/>
        <v>-</v>
      </c>
      <c r="TB114" s="19" t="str">
        <f t="shared" ca="1" si="857"/>
        <v>-</v>
      </c>
      <c r="TC114" s="19" t="str">
        <f t="shared" ca="1" si="857"/>
        <v>-</v>
      </c>
      <c r="TD114" s="19" t="str">
        <f t="shared" ca="1" si="853"/>
        <v>-</v>
      </c>
      <c r="TE114" s="19" t="str">
        <f t="shared" ca="1" si="853"/>
        <v>-</v>
      </c>
      <c r="TF114" s="19" t="str">
        <f t="shared" ca="1" si="853"/>
        <v>-</v>
      </c>
      <c r="TG114" s="19" t="str">
        <f t="shared" ca="1" si="844"/>
        <v>-</v>
      </c>
      <c r="TH114" s="19" t="str">
        <f t="shared" ca="1" si="844"/>
        <v>-</v>
      </c>
      <c r="TI114" s="19" t="str">
        <f t="shared" ca="1" si="844"/>
        <v>-</v>
      </c>
      <c r="TJ114" s="19" t="str">
        <f t="shared" ca="1" si="844"/>
        <v>-</v>
      </c>
      <c r="TK114" s="19" t="str">
        <f t="shared" ca="1" si="844"/>
        <v>-</v>
      </c>
      <c r="TL114" s="19" t="str">
        <f t="shared" ca="1" si="844"/>
        <v>-</v>
      </c>
      <c r="TM114" s="19" t="str">
        <f t="shared" ca="1" si="845"/>
        <v>-</v>
      </c>
      <c r="TN114" s="19" t="str">
        <f t="shared" ca="1" si="845"/>
        <v>-</v>
      </c>
      <c r="TO114" s="19" t="str">
        <f t="shared" ca="1" si="845"/>
        <v>-</v>
      </c>
      <c r="TP114" s="19" t="str">
        <f t="shared" ca="1" si="845"/>
        <v>-</v>
      </c>
      <c r="TQ114" s="19" t="str">
        <f t="shared" ca="1" si="845"/>
        <v>-</v>
      </c>
      <c r="TR114" s="19" t="str">
        <f t="shared" ca="1" si="845"/>
        <v>-</v>
      </c>
      <c r="TS114" s="19" t="str">
        <f t="shared" ca="1" si="844"/>
        <v>-</v>
      </c>
      <c r="TT114" s="19" t="str">
        <f t="shared" ca="1" si="844"/>
        <v>-</v>
      </c>
      <c r="TU114" s="19" t="str">
        <f t="shared" ca="1" si="844"/>
        <v>-</v>
      </c>
      <c r="TV114" s="19" t="str">
        <f t="shared" ca="1" si="844"/>
        <v>-</v>
      </c>
      <c r="TW114" s="19" t="str">
        <f t="shared" ca="1" si="844"/>
        <v>-</v>
      </c>
      <c r="TX114" s="19" t="str">
        <f t="shared" ca="1" si="844"/>
        <v>-</v>
      </c>
      <c r="TY114" s="19" t="str">
        <f t="shared" ca="1" si="844"/>
        <v>-</v>
      </c>
      <c r="TZ114" s="19" t="str">
        <f t="shared" ca="1" si="829"/>
        <v>-</v>
      </c>
      <c r="UA114" s="19" t="str">
        <f t="shared" ca="1" si="829"/>
        <v>-</v>
      </c>
      <c r="UB114" s="19" t="str">
        <f t="shared" ca="1" si="829"/>
        <v>-</v>
      </c>
      <c r="UC114" s="19" t="str">
        <f t="shared" ca="1" si="829"/>
        <v>-</v>
      </c>
      <c r="UD114" s="19" t="str">
        <f t="shared" ca="1" si="829"/>
        <v>-</v>
      </c>
      <c r="UE114" s="19" t="str">
        <f t="shared" ca="1" si="829"/>
        <v>-</v>
      </c>
      <c r="UF114" s="19" t="str">
        <f t="shared" ca="1" si="829"/>
        <v>-</v>
      </c>
      <c r="UG114" s="19" t="str">
        <f t="shared" ca="1" si="829"/>
        <v>-</v>
      </c>
      <c r="UH114" s="19" t="str">
        <f t="shared" ca="1" si="829"/>
        <v>-</v>
      </c>
      <c r="UI114" s="19" t="str">
        <f t="shared" ca="1" si="829"/>
        <v>-</v>
      </c>
      <c r="UJ114" s="19" t="str">
        <f t="shared" ca="1" si="829"/>
        <v>-</v>
      </c>
      <c r="UK114" s="19" t="str">
        <f t="shared" ca="1" si="829"/>
        <v>-</v>
      </c>
      <c r="UL114" s="19" t="str">
        <f t="shared" ca="1" si="829"/>
        <v>-</v>
      </c>
      <c r="UM114" s="19" t="str">
        <f t="shared" ca="1" si="508"/>
        <v>-</v>
      </c>
      <c r="UN114" s="19" t="str">
        <f t="shared" ca="1" si="508"/>
        <v>-</v>
      </c>
      <c r="UO114" s="19" t="str">
        <f t="shared" ca="1" si="508"/>
        <v>-</v>
      </c>
      <c r="UP114" s="19" t="str">
        <f t="shared" ca="1" si="508"/>
        <v>-</v>
      </c>
      <c r="UQ114" s="19" t="str">
        <f t="shared" ca="1" si="508"/>
        <v>-</v>
      </c>
      <c r="UR114" s="19" t="str">
        <f t="shared" ca="1" si="508"/>
        <v>-</v>
      </c>
      <c r="US114" s="12" t="b">
        <f t="shared" ca="1" si="846"/>
        <v>1</v>
      </c>
      <c r="UT114" s="19" t="str">
        <f t="shared" ca="1" si="862"/>
        <v>-</v>
      </c>
      <c r="UU114" s="19" t="str">
        <f t="shared" ca="1" si="862"/>
        <v>-</v>
      </c>
      <c r="UV114" s="19" t="str">
        <f t="shared" ca="1" si="862"/>
        <v>-</v>
      </c>
      <c r="UW114" s="19" t="str">
        <f t="shared" ca="1" si="862"/>
        <v>-</v>
      </c>
      <c r="UX114" s="19" t="str">
        <f t="shared" ca="1" si="862"/>
        <v>-</v>
      </c>
      <c r="UY114" s="19" t="str">
        <f t="shared" ca="1" si="862"/>
        <v>-</v>
      </c>
      <c r="UZ114" s="19" t="str">
        <f t="shared" ca="1" si="862"/>
        <v>-</v>
      </c>
      <c r="VA114" s="19" t="str">
        <f t="shared" ca="1" si="862"/>
        <v>-</v>
      </c>
      <c r="VB114" s="19" t="str">
        <f t="shared" ca="1" si="862"/>
        <v>-</v>
      </c>
      <c r="VC114" s="19" t="str">
        <f t="shared" ca="1" si="862"/>
        <v>-</v>
      </c>
      <c r="VD114" s="19" t="str">
        <f t="shared" ca="1" si="862"/>
        <v>-</v>
      </c>
      <c r="VE114" s="19" t="str">
        <f t="shared" ca="1" si="862"/>
        <v>-</v>
      </c>
      <c r="VF114" s="19" t="str">
        <f t="shared" ca="1" si="862"/>
        <v>-</v>
      </c>
      <c r="VG114" s="19" t="str">
        <f t="shared" ca="1" si="862"/>
        <v>-</v>
      </c>
      <c r="VH114" s="19" t="str">
        <f t="shared" ca="1" si="862"/>
        <v>-</v>
      </c>
      <c r="VI114" s="19" t="str">
        <f t="shared" ca="1" si="862"/>
        <v>-</v>
      </c>
      <c r="VJ114" s="19" t="str">
        <f t="shared" ca="1" si="862"/>
        <v>-</v>
      </c>
      <c r="VK114" s="19" t="str">
        <f t="shared" ca="1" si="862"/>
        <v>-</v>
      </c>
      <c r="VL114" s="19" t="str">
        <f t="shared" ca="1" si="862"/>
        <v>-</v>
      </c>
      <c r="VM114" s="19" t="str">
        <f t="shared" ca="1" si="862"/>
        <v>-</v>
      </c>
      <c r="VN114" s="19" t="str">
        <f t="shared" ca="1" si="862"/>
        <v>-</v>
      </c>
      <c r="VO114" s="19" t="str">
        <f t="shared" ca="1" si="862"/>
        <v>-</v>
      </c>
      <c r="VP114" s="19" t="str">
        <f t="shared" ca="1" si="862"/>
        <v>-</v>
      </c>
      <c r="VQ114" s="19" t="str">
        <f t="shared" ca="1" si="862"/>
        <v>-</v>
      </c>
      <c r="VR114" s="19" t="str">
        <f t="shared" ca="1" si="862"/>
        <v>-</v>
      </c>
      <c r="VS114" s="19" t="str">
        <f t="shared" ca="1" si="862"/>
        <v>-</v>
      </c>
      <c r="VT114" s="19" t="str">
        <f t="shared" ca="1" si="862"/>
        <v>-</v>
      </c>
      <c r="VU114" s="19" t="str">
        <f t="shared" ca="1" si="862"/>
        <v>-</v>
      </c>
      <c r="VV114" s="19" t="str">
        <f t="shared" ca="1" si="862"/>
        <v>-</v>
      </c>
      <c r="VW114" s="19" t="str">
        <f t="shared" ca="1" si="862"/>
        <v>-</v>
      </c>
      <c r="VX114" s="19" t="str">
        <f t="shared" ca="1" si="862"/>
        <v>-</v>
      </c>
      <c r="VY114" s="19" t="str">
        <f t="shared" ca="1" si="862"/>
        <v>-</v>
      </c>
      <c r="VZ114" s="19" t="str">
        <f t="shared" ca="1" si="862"/>
        <v>-</v>
      </c>
      <c r="WA114" s="19" t="str">
        <f t="shared" ca="1" si="862"/>
        <v>-</v>
      </c>
      <c r="WB114" s="19" t="str">
        <f t="shared" ca="1" si="862"/>
        <v>-</v>
      </c>
      <c r="WC114" s="19" t="str">
        <f t="shared" ca="1" si="862"/>
        <v>-</v>
      </c>
      <c r="WD114" s="19" t="str">
        <f t="shared" ca="1" si="862"/>
        <v>-</v>
      </c>
      <c r="WE114" s="19" t="str">
        <f t="shared" ca="1" si="862"/>
        <v>-</v>
      </c>
      <c r="WF114" s="19" t="str">
        <f t="shared" ca="1" si="862"/>
        <v>-</v>
      </c>
      <c r="WG114" s="19" t="str">
        <f t="shared" ca="1" si="862"/>
        <v>-</v>
      </c>
      <c r="WH114" s="19" t="str">
        <f t="shared" ca="1" si="862"/>
        <v>-</v>
      </c>
      <c r="WI114" s="19" t="str">
        <f t="shared" ca="1" si="862"/>
        <v>-</v>
      </c>
      <c r="WJ114" s="19" t="str">
        <f t="shared" ca="1" si="862"/>
        <v>-</v>
      </c>
      <c r="WK114" s="19" t="str">
        <f t="shared" ca="1" si="862"/>
        <v>-</v>
      </c>
      <c r="WL114" s="19" t="str">
        <f t="shared" ca="1" si="862"/>
        <v>-</v>
      </c>
      <c r="WM114" s="19" t="str">
        <f t="shared" ca="1" si="862"/>
        <v>-</v>
      </c>
      <c r="WN114" s="19" t="str">
        <f t="shared" ca="1" si="862"/>
        <v>-</v>
      </c>
      <c r="WO114" s="19" t="str">
        <f t="shared" ca="1" si="862"/>
        <v>-</v>
      </c>
      <c r="WP114" s="19" t="str">
        <f t="shared" ca="1" si="862"/>
        <v>-</v>
      </c>
      <c r="WQ114" s="19" t="str">
        <f t="shared" ca="1" si="862"/>
        <v>-</v>
      </c>
      <c r="WR114" s="19" t="str">
        <f t="shared" ca="1" si="803"/>
        <v>-</v>
      </c>
      <c r="WS114" s="19" t="str">
        <f t="shared" ca="1" si="803"/>
        <v>-</v>
      </c>
      <c r="WT114" s="19" t="str">
        <f t="shared" ca="1" si="803"/>
        <v>-</v>
      </c>
      <c r="WU114" s="19" t="str">
        <f t="shared" ca="1" si="803"/>
        <v>-</v>
      </c>
      <c r="WV114" s="19" t="str">
        <f t="shared" ca="1" si="803"/>
        <v>-</v>
      </c>
      <c r="WW114" s="19" t="str">
        <f t="shared" ca="1" si="803"/>
        <v>-</v>
      </c>
      <c r="WX114" s="19" t="str">
        <f t="shared" ca="1" si="803"/>
        <v>-</v>
      </c>
      <c r="WY114" s="19" t="str">
        <f t="shared" ca="1" si="803"/>
        <v>-</v>
      </c>
      <c r="WZ114" s="19" t="str">
        <f t="shared" ca="1" si="803"/>
        <v>-</v>
      </c>
      <c r="XA114" s="19" t="str">
        <f t="shared" ca="1" si="803"/>
        <v>-</v>
      </c>
      <c r="XB114" s="19" t="str">
        <f t="shared" ca="1" si="803"/>
        <v>-</v>
      </c>
      <c r="XC114" s="19">
        <f t="shared" ca="1" si="716"/>
        <v>0</v>
      </c>
      <c r="XD114" s="599">
        <v>0</v>
      </c>
    </row>
    <row r="115" spans="1:628" hidden="1" outlineLevel="3">
      <c r="A115" s="20">
        <f t="shared" si="790"/>
        <v>110</v>
      </c>
      <c r="B115" s="213">
        <f t="shared" ca="1" si="699"/>
        <v>109</v>
      </c>
      <c r="C115">
        <f>203</f>
        <v>203</v>
      </c>
      <c r="D115" s="531" t="str">
        <f t="shared" ca="1" si="831"/>
        <v>GSW</v>
      </c>
      <c r="E115" s="532" t="b">
        <f t="shared" ca="1" si="660"/>
        <v>0</v>
      </c>
      <c r="F115" t="b">
        <v>0</v>
      </c>
      <c r="G115" t="b">
        <f t="shared" ca="1" si="661"/>
        <v>0</v>
      </c>
      <c r="H115" s="227">
        <f t="shared" ca="1" si="554"/>
        <v>49</v>
      </c>
      <c r="I115" s="227">
        <f t="shared" ca="1" si="858"/>
        <v>1</v>
      </c>
      <c r="J115" s="227">
        <f t="shared" ca="1" si="858"/>
        <v>0</v>
      </c>
      <c r="K115" s="227" t="str">
        <f t="shared" ca="1" si="858"/>
        <v/>
      </c>
      <c r="L115" s="227">
        <f t="shared" ca="1" si="858"/>
        <v>1</v>
      </c>
      <c r="M115" s="227">
        <f t="shared" ca="1" si="847"/>
        <v>2</v>
      </c>
      <c r="N115" s="227">
        <f t="shared" ca="1" si="847"/>
        <v>2</v>
      </c>
      <c r="O115" s="227">
        <f t="shared" ca="1" si="854"/>
        <v>2</v>
      </c>
      <c r="P115" s="227">
        <f t="shared" ca="1" si="794"/>
        <v>3</v>
      </c>
      <c r="Q115" s="227">
        <f t="shared" ca="1" si="794"/>
        <v>2</v>
      </c>
      <c r="R115" s="114">
        <f t="shared" ca="1" si="767"/>
        <v>0</v>
      </c>
      <c r="S115" s="227">
        <f t="shared" ca="1" si="794"/>
        <v>0</v>
      </c>
      <c r="T115" s="227">
        <f t="shared" ca="1" si="794"/>
        <v>0</v>
      </c>
      <c r="U115" s="227">
        <f t="shared" ca="1" si="794"/>
        <v>0</v>
      </c>
      <c r="V115" s="227">
        <f t="shared" ca="1" si="794"/>
        <v>0</v>
      </c>
      <c r="W115" s="227">
        <f t="shared" ca="1" si="794"/>
        <v>0</v>
      </c>
      <c r="X115" s="227">
        <f t="shared" ca="1" si="794"/>
        <v>1</v>
      </c>
      <c r="Y115" s="227">
        <f t="shared" ca="1" si="794"/>
        <v>1</v>
      </c>
      <c r="Z115" s="227">
        <f t="shared" ca="1" si="794"/>
        <v>1</v>
      </c>
      <c r="AA115" s="264"/>
      <c r="AB115" s="264"/>
      <c r="AC115" s="264"/>
      <c r="AD115" s="264"/>
      <c r="AE115" s="264"/>
      <c r="AF115" s="227">
        <f t="shared" ca="1" si="848"/>
        <v>0</v>
      </c>
      <c r="AG115" s="264"/>
      <c r="AH115" s="227">
        <f t="shared" ca="1" si="795"/>
        <v>0</v>
      </c>
      <c r="AI115" s="227">
        <f t="shared" ca="1" si="795"/>
        <v>0</v>
      </c>
      <c r="AJ115" s="227">
        <f t="shared" ca="1" si="795"/>
        <v>0</v>
      </c>
      <c r="AK115" s="266">
        <f t="shared" ca="1" si="707"/>
        <v>2</v>
      </c>
      <c r="AL115" s="266">
        <f t="shared" ca="1" si="796"/>
        <v>3</v>
      </c>
      <c r="AM115" s="266">
        <f t="shared" ca="1" si="796"/>
        <v>0</v>
      </c>
      <c r="AN115" s="266">
        <f t="shared" ca="1" si="797"/>
        <v>0</v>
      </c>
      <c r="AO115" s="134">
        <f t="shared" ca="1" si="832"/>
        <v>2</v>
      </c>
      <c r="AP115" s="134">
        <f ca="1">INDEX(CHOOSE($P115,DataAutumn!i.AdultDrys,DataWinter!i.AdultDrys,DataSpring!i.AdultDrys),1,$O115)</f>
        <v>3</v>
      </c>
      <c r="AQ115" s="5">
        <f t="shared" ca="1" si="768"/>
        <v>2</v>
      </c>
      <c r="AR115" s="5">
        <f t="shared" ca="1" si="768"/>
        <v>0</v>
      </c>
      <c r="AS115" s="5">
        <f t="shared" ca="1" si="833"/>
        <v>6</v>
      </c>
      <c r="AT115">
        <f t="shared" ca="1" si="865"/>
        <v>0</v>
      </c>
      <c r="AW115" s="353" t="str">
        <f t="shared" ca="1" si="769"/>
        <v>TemplateFe 00049 GSW MWM     TOL204 Scan2 CFS RR+01% PI00% GP100% WP100% MP100% (T_F33N11L11)</v>
      </c>
      <c r="AX115" s="9" t="str">
        <f ca="1">IF(COUNTIF(AW$5:AW115,AW115)=1,"-","Dup")</f>
        <v>-</v>
      </c>
      <c r="AY115" s="9"/>
      <c r="AZ115" s="19" t="b">
        <f t="shared" ca="1" si="548"/>
        <v>0</v>
      </c>
      <c r="BA115" s="19" t="b">
        <f t="shared" ca="1" si="548"/>
        <v>0</v>
      </c>
      <c r="BB115" s="19" t="b">
        <f t="shared" ca="1" si="548"/>
        <v>0</v>
      </c>
      <c r="BC115" s="19" t="b">
        <f t="shared" ca="1" si="787"/>
        <v>0</v>
      </c>
      <c r="BD115" s="19" t="b">
        <f t="shared" ca="1" si="863"/>
        <v>0</v>
      </c>
      <c r="BE115" s="19" t="b">
        <f t="shared" ca="1" si="863"/>
        <v>0</v>
      </c>
      <c r="BF115" s="19" t="b">
        <f t="shared" ca="1" si="548"/>
        <v>0</v>
      </c>
      <c r="BG115" s="19" t="b">
        <f t="shared" ca="1" si="548"/>
        <v>0</v>
      </c>
      <c r="BH115" s="19" t="b">
        <f t="shared" ca="1" si="548"/>
        <v>0</v>
      </c>
      <c r="BI115" s="9"/>
      <c r="BJ115" s="19" t="b">
        <f t="shared" ca="1" si="718"/>
        <v>1</v>
      </c>
      <c r="BK115" s="19" t="str">
        <f t="shared" ca="1" si="718"/>
        <v>-</v>
      </c>
      <c r="BL115" s="19" t="str">
        <f t="shared" ca="1" si="718"/>
        <v>-</v>
      </c>
      <c r="BM115" s="19" t="str">
        <f t="shared" ca="1" si="718"/>
        <v>-</v>
      </c>
      <c r="BN115" s="19" t="b">
        <f t="shared" ca="1" si="718"/>
        <v>0</v>
      </c>
      <c r="BO115" s="19">
        <f t="shared" ca="1" si="770"/>
        <v>0</v>
      </c>
      <c r="BP115" s="19" t="str">
        <f t="shared" ca="1" si="718"/>
        <v>-</v>
      </c>
      <c r="BQ115" s="19" t="str">
        <f t="shared" ca="1" si="729"/>
        <v>-</v>
      </c>
      <c r="BR115" s="19" t="b">
        <f t="shared" ca="1" si="770"/>
        <v>1</v>
      </c>
      <c r="BS115" s="9"/>
      <c r="BT115" s="19" t="str">
        <f t="shared" ca="1" si="443"/>
        <v>-</v>
      </c>
      <c r="BU115" s="5" t="str">
        <f t="shared" ca="1" si="771"/>
        <v>-</v>
      </c>
      <c r="BV115" s="5">
        <f t="shared" ca="1" si="772"/>
        <v>0</v>
      </c>
      <c r="BW115" s="5">
        <f t="shared" ca="1" si="772"/>
        <v>0</v>
      </c>
      <c r="BX115" s="19" t="str">
        <f t="shared" ca="1" si="773"/>
        <v>-</v>
      </c>
      <c r="BY115" s="19" t="str">
        <f t="shared" ca="1" si="773"/>
        <v>-</v>
      </c>
      <c r="BZ115" s="19" t="str">
        <f t="shared" ca="1" si="773"/>
        <v>-</v>
      </c>
      <c r="CA115" s="5" t="str">
        <f t="shared" ca="1" si="774"/>
        <v>-</v>
      </c>
      <c r="CB115" s="5">
        <f t="shared" ca="1" si="775"/>
        <v>0</v>
      </c>
      <c r="CC115" s="5">
        <f t="shared" ca="1" si="775"/>
        <v>0</v>
      </c>
      <c r="CD115" s="19" t="str">
        <f t="shared" ca="1" si="449"/>
        <v>-</v>
      </c>
      <c r="CE115" s="5" t="str">
        <f t="shared" ca="1" si="776"/>
        <v>-</v>
      </c>
      <c r="CF115" s="5">
        <f t="shared" ca="1" si="777"/>
        <v>0</v>
      </c>
      <c r="CG115" s="19" t="str">
        <f t="shared" ca="1" si="778"/>
        <v>-</v>
      </c>
      <c r="CH115" s="19" t="str">
        <f t="shared" ca="1" si="778"/>
        <v>-</v>
      </c>
      <c r="CI115" s="5">
        <f t="shared" ca="1" si="453"/>
        <v>0</v>
      </c>
      <c r="CJ115" s="19" t="str">
        <f t="shared" ca="1" si="778"/>
        <v>-</v>
      </c>
      <c r="CK115" s="5" t="str">
        <f t="shared" ca="1" si="779"/>
        <v>-</v>
      </c>
      <c r="CL115" s="5">
        <f t="shared" ca="1" si="780"/>
        <v>0</v>
      </c>
      <c r="CM115" s="5">
        <f t="shared" ca="1" si="780"/>
        <v>0</v>
      </c>
      <c r="CN115" s="9"/>
      <c r="CO115" s="19" t="str">
        <f t="shared" ca="1" si="849"/>
        <v>-</v>
      </c>
      <c r="CP115" s="19" t="str">
        <f t="shared" ca="1" si="849"/>
        <v>-</v>
      </c>
      <c r="CQ115" s="19">
        <f t="shared" ca="1" si="457"/>
        <v>1</v>
      </c>
      <c r="CR115" s="19" t="str">
        <f t="shared" ca="1" si="457"/>
        <v>-</v>
      </c>
      <c r="CS115" s="19" t="str">
        <f t="shared" ca="1" si="849"/>
        <v>-</v>
      </c>
      <c r="CT115" s="19" t="str">
        <f t="shared" ca="1" si="849"/>
        <v>-</v>
      </c>
      <c r="CU115" s="19" t="str">
        <f t="shared" ca="1" si="849"/>
        <v>-</v>
      </c>
      <c r="CV115" s="19" t="str">
        <f t="shared" ca="1" si="849"/>
        <v>-</v>
      </c>
      <c r="CW115" s="19" t="str">
        <f t="shared" ca="1" si="849"/>
        <v>-</v>
      </c>
      <c r="CX115" s="19" t="str">
        <f t="shared" ca="1" si="849"/>
        <v>-</v>
      </c>
      <c r="CY115" s="19" t="str">
        <f t="shared" ca="1" si="849"/>
        <v>-</v>
      </c>
      <c r="CZ115" s="19" t="str">
        <f t="shared" ca="1" si="849"/>
        <v>-</v>
      </c>
      <c r="DA115" s="19" t="str">
        <f t="shared" ca="1" si="866"/>
        <v>-</v>
      </c>
      <c r="DB115" s="19" t="str">
        <f t="shared" ca="1" si="866"/>
        <v>-</v>
      </c>
      <c r="DC115" s="19" t="str">
        <f t="shared" ca="1" si="866"/>
        <v>-</v>
      </c>
      <c r="DD115" s="19" t="str">
        <f t="shared" ca="1" si="866"/>
        <v>-</v>
      </c>
      <c r="DE115" s="19" t="str">
        <f t="shared" ca="1" si="866"/>
        <v>-</v>
      </c>
      <c r="DF115" s="19" t="str">
        <f t="shared" ca="1" si="866"/>
        <v>-</v>
      </c>
      <c r="DG115" s="19" t="str">
        <f t="shared" ca="1" si="866"/>
        <v>-</v>
      </c>
      <c r="DH115" s="19" t="str">
        <f t="shared" ca="1" si="866"/>
        <v>-</v>
      </c>
      <c r="DI115" s="19" t="str">
        <f t="shared" ca="1" si="866"/>
        <v>-</v>
      </c>
      <c r="DJ115" s="9"/>
      <c r="DK115" s="19" t="b">
        <f t="shared" ca="1" si="710"/>
        <v>1</v>
      </c>
      <c r="DL115" s="19" t="b">
        <f t="shared" ca="1" si="710"/>
        <v>1</v>
      </c>
      <c r="DM115" s="19" t="b">
        <f t="shared" ca="1" si="710"/>
        <v>1</v>
      </c>
      <c r="DN115" s="583">
        <f t="shared" ca="1" si="711"/>
        <v>2232010000</v>
      </c>
      <c r="DO115" s="19" t="b">
        <f t="shared" ca="1" si="710"/>
        <v>1</v>
      </c>
      <c r="DP115" s="19">
        <f t="shared" ca="1" si="710"/>
        <v>0</v>
      </c>
      <c r="DQ115" s="19" t="b">
        <f t="shared" ca="1" si="710"/>
        <v>0</v>
      </c>
      <c r="DR115" s="583">
        <f t="shared" ca="1" si="702"/>
        <v>223201000048</v>
      </c>
      <c r="DS115" s="430">
        <f t="shared" ca="1" si="740"/>
        <v>652</v>
      </c>
      <c r="DT115" s="430">
        <f t="shared" ca="1" si="740"/>
        <v>686</v>
      </c>
      <c r="DU115" s="430">
        <f t="shared" ca="1" si="740"/>
        <v>721</v>
      </c>
      <c r="DV115" s="142">
        <f t="shared" ca="1" si="741"/>
        <v>378</v>
      </c>
      <c r="DW115" s="142">
        <f t="shared" ca="1" si="741"/>
        <v>413</v>
      </c>
      <c r="DX115" s="142">
        <f t="shared" ca="1" si="741"/>
        <v>448</v>
      </c>
      <c r="DY115" s="19" t="str">
        <f t="shared" ca="1" si="850"/>
        <v>-</v>
      </c>
      <c r="DZ115" s="19" t="str">
        <f t="shared" ca="1" si="805"/>
        <v>-</v>
      </c>
      <c r="EA115" s="19" t="str">
        <f t="shared" ca="1" si="805"/>
        <v>-</v>
      </c>
      <c r="EB115" s="19" t="str">
        <f t="shared" ca="1" si="805"/>
        <v>-</v>
      </c>
      <c r="EC115" s="19" t="str">
        <f t="shared" ca="1" si="805"/>
        <v>-</v>
      </c>
      <c r="ED115" s="19" t="str">
        <f t="shared" ca="1" si="805"/>
        <v>-</v>
      </c>
      <c r="EE115" s="12">
        <v>1</v>
      </c>
      <c r="EF115" s="12">
        <v>1</v>
      </c>
      <c r="EG115" s="19">
        <f t="shared" ca="1" si="855"/>
        <v>0</v>
      </c>
      <c r="EH115" s="19" t="str">
        <f t="shared" ca="1" si="806"/>
        <v>-</v>
      </c>
      <c r="EI115" s="19" t="str">
        <f t="shared" ca="1" si="806"/>
        <v>-</v>
      </c>
      <c r="EJ115" s="19" t="str">
        <f t="shared" ca="1" si="782"/>
        <v>-</v>
      </c>
      <c r="EK115" s="19" t="str">
        <f t="shared" ca="1" si="782"/>
        <v>-</v>
      </c>
      <c r="EL115" s="19" t="str">
        <f t="shared" ca="1" si="782"/>
        <v>-</v>
      </c>
      <c r="EM115" s="19">
        <f t="shared" ca="1" si="807"/>
        <v>0</v>
      </c>
      <c r="EN115" s="19" t="str">
        <f t="shared" ca="1" si="807"/>
        <v>-</v>
      </c>
      <c r="EO115" s="19" t="str">
        <f t="shared" ca="1" si="807"/>
        <v>-</v>
      </c>
      <c r="EP115" s="19" t="str">
        <f t="shared" ca="1" si="723"/>
        <v>-</v>
      </c>
      <c r="EQ115" s="227">
        <f t="shared" ca="1" si="834"/>
        <v>1</v>
      </c>
      <c r="ER115" s="227">
        <f t="shared" ca="1" si="703"/>
        <v>1</v>
      </c>
      <c r="ES115" s="9"/>
      <c r="ET115" s="19" t="str">
        <f t="shared" ca="1" si="804"/>
        <v>-</v>
      </c>
      <c r="EU115" s="19" t="str">
        <f t="shared" ca="1" si="804"/>
        <v>-</v>
      </c>
      <c r="EV115" s="19" t="str">
        <f t="shared" ca="1" si="804"/>
        <v>-</v>
      </c>
      <c r="EW115" s="19" t="str">
        <f t="shared" ca="1" si="804"/>
        <v>-</v>
      </c>
      <c r="EX115" s="19" t="str">
        <f t="shared" ca="1" si="804"/>
        <v>-</v>
      </c>
      <c r="EY115" s="19" t="str">
        <f t="shared" ca="1" si="804"/>
        <v>-</v>
      </c>
      <c r="EZ115" s="19" t="str">
        <f t="shared" ca="1" si="804"/>
        <v>-</v>
      </c>
      <c r="FA115" s="19" t="str">
        <f t="shared" ca="1" si="804"/>
        <v>-</v>
      </c>
      <c r="FB115" s="19" t="str">
        <f t="shared" ca="1" si="804"/>
        <v>-</v>
      </c>
      <c r="FC115" s="19" t="str">
        <f t="shared" ca="1" si="804"/>
        <v>-</v>
      </c>
      <c r="FD115" s="19" t="str">
        <f t="shared" ca="1" si="804"/>
        <v>-</v>
      </c>
      <c r="FE115" s="19" t="str">
        <f t="shared" ca="1" si="804"/>
        <v>-</v>
      </c>
      <c r="FF115" s="19">
        <f t="shared" ca="1" si="808"/>
        <v>0</v>
      </c>
      <c r="FG115" s="19">
        <f t="shared" ca="1" si="808"/>
        <v>0</v>
      </c>
      <c r="FH115" s="19">
        <f t="shared" ca="1" si="808"/>
        <v>0</v>
      </c>
      <c r="FI115" s="114">
        <f t="shared" ca="1" si="809"/>
        <v>0</v>
      </c>
      <c r="FJ115" s="114">
        <f t="shared" ca="1" si="809"/>
        <v>0</v>
      </c>
      <c r="FK115" s="114">
        <f t="shared" ca="1" si="809"/>
        <v>0</v>
      </c>
      <c r="FL115" s="114">
        <f t="shared" ca="1" si="809"/>
        <v>0</v>
      </c>
      <c r="FM115" s="114">
        <f t="shared" ca="1" si="809"/>
        <v>0</v>
      </c>
      <c r="FN115" s="536">
        <f t="shared" ca="1" si="668"/>
        <v>0</v>
      </c>
      <c r="FO115" s="114">
        <f t="shared" ca="1" si="810"/>
        <v>0</v>
      </c>
      <c r="FP115" s="114">
        <f t="shared" ca="1" si="810"/>
        <v>0</v>
      </c>
      <c r="FQ115" s="114">
        <f t="shared" ca="1" si="810"/>
        <v>0</v>
      </c>
      <c r="FR115" s="114">
        <f t="shared" ca="1" si="810"/>
        <v>0</v>
      </c>
      <c r="FS115" s="114">
        <f t="shared" ca="1" si="810"/>
        <v>0</v>
      </c>
      <c r="FT115" s="536">
        <f t="shared" ca="1" si="670"/>
        <v>0</v>
      </c>
      <c r="FU115" s="114">
        <f t="shared" ca="1" si="811"/>
        <v>0</v>
      </c>
      <c r="FV115" s="114">
        <f t="shared" ca="1" si="811"/>
        <v>0</v>
      </c>
      <c r="FW115" s="114">
        <f t="shared" ca="1" si="811"/>
        <v>0</v>
      </c>
      <c r="FX115" s="114">
        <f t="shared" ca="1" si="811"/>
        <v>0</v>
      </c>
      <c r="FY115" s="114">
        <f t="shared" ca="1" si="811"/>
        <v>0</v>
      </c>
      <c r="FZ115" s="536">
        <f t="shared" ca="1" si="672"/>
        <v>0</v>
      </c>
      <c r="GA115" s="114">
        <f t="shared" ca="1" si="812"/>
        <v>0</v>
      </c>
      <c r="GB115" s="114">
        <f t="shared" ca="1" si="812"/>
        <v>0</v>
      </c>
      <c r="GC115" s="114">
        <f t="shared" ca="1" si="812"/>
        <v>0</v>
      </c>
      <c r="GD115" s="114">
        <f t="shared" ca="1" si="812"/>
        <v>0</v>
      </c>
      <c r="GE115" s="114">
        <f t="shared" ca="1" si="812"/>
        <v>0</v>
      </c>
      <c r="GF115" s="536">
        <f t="shared" ca="1" si="674"/>
        <v>0</v>
      </c>
      <c r="GG115" s="114">
        <f t="shared" ca="1" si="813"/>
        <v>0</v>
      </c>
      <c r="GH115" s="114">
        <f t="shared" ca="1" si="813"/>
        <v>0</v>
      </c>
      <c r="GI115" s="114">
        <f t="shared" ca="1" si="813"/>
        <v>0</v>
      </c>
      <c r="GJ115" s="114">
        <f t="shared" ca="1" si="813"/>
        <v>0</v>
      </c>
      <c r="GK115" s="114">
        <f t="shared" ca="1" si="813"/>
        <v>0</v>
      </c>
      <c r="GL115" s="536">
        <f t="shared" ca="1" si="676"/>
        <v>0</v>
      </c>
      <c r="GM115" s="114">
        <f t="shared" ca="1" si="814"/>
        <v>0</v>
      </c>
      <c r="GN115" s="114">
        <f t="shared" ca="1" si="814"/>
        <v>0</v>
      </c>
      <c r="GO115" s="114">
        <f t="shared" ca="1" si="814"/>
        <v>0</v>
      </c>
      <c r="GP115" s="114">
        <f t="shared" ca="1" si="814"/>
        <v>0</v>
      </c>
      <c r="GQ115" s="114">
        <f t="shared" ca="1" si="814"/>
        <v>0</v>
      </c>
      <c r="GR115" s="536">
        <f t="shared" ca="1" si="678"/>
        <v>0</v>
      </c>
      <c r="GS115" s="115">
        <f t="shared" ca="1" si="815"/>
        <v>0</v>
      </c>
      <c r="GT115" s="115">
        <f t="shared" ca="1" si="815"/>
        <v>0</v>
      </c>
      <c r="GU115" s="115">
        <f t="shared" ca="1" si="815"/>
        <v>0</v>
      </c>
      <c r="GV115" s="115">
        <f t="shared" ca="1" si="815"/>
        <v>0</v>
      </c>
      <c r="GW115" s="553">
        <f t="shared" ca="1" si="816"/>
        <v>0</v>
      </c>
      <c r="GX115" s="553">
        <f t="shared" ca="1" si="816"/>
        <v>0</v>
      </c>
      <c r="GY115" s="553">
        <f t="shared" ca="1" si="816"/>
        <v>0</v>
      </c>
      <c r="GZ115" s="553">
        <f t="shared" ca="1" si="816"/>
        <v>0</v>
      </c>
      <c r="HA115" s="553">
        <f t="shared" ca="1" si="816"/>
        <v>0</v>
      </c>
      <c r="HB115" s="553">
        <f t="shared" ca="1" si="816"/>
        <v>0</v>
      </c>
      <c r="HC115" s="553">
        <f t="shared" ca="1" si="816"/>
        <v>0</v>
      </c>
      <c r="HD115" s="553">
        <f t="shared" ca="1" si="816"/>
        <v>0</v>
      </c>
      <c r="HE115" s="553">
        <f t="shared" ca="1" si="816"/>
        <v>0</v>
      </c>
      <c r="HF115" s="553">
        <f t="shared" ca="1" si="816"/>
        <v>0</v>
      </c>
      <c r="HG115" s="553">
        <f t="shared" ca="1" si="817"/>
        <v>0</v>
      </c>
      <c r="HH115" s="553">
        <f t="shared" ca="1" si="817"/>
        <v>0</v>
      </c>
      <c r="HI115" s="553">
        <f t="shared" ca="1" si="817"/>
        <v>0</v>
      </c>
      <c r="HJ115" s="553">
        <f t="shared" ca="1" si="817"/>
        <v>0</v>
      </c>
      <c r="HK115" s="553">
        <f t="shared" ca="1" si="817"/>
        <v>0</v>
      </c>
      <c r="HL115" s="553">
        <f t="shared" ca="1" si="817"/>
        <v>0</v>
      </c>
      <c r="HM115" s="553">
        <f t="shared" ca="1" si="817"/>
        <v>0</v>
      </c>
      <c r="HN115" s="553">
        <f t="shared" ca="1" si="817"/>
        <v>0</v>
      </c>
      <c r="HO115" s="553">
        <f t="shared" ca="1" si="817"/>
        <v>0</v>
      </c>
      <c r="HP115" s="553">
        <f t="shared" ca="1" si="817"/>
        <v>0</v>
      </c>
      <c r="HQ115" s="19">
        <f t="shared" ca="1" si="682"/>
        <v>0</v>
      </c>
      <c r="HR115" s="114">
        <f t="shared" ca="1" si="818"/>
        <v>0</v>
      </c>
      <c r="HS115" s="114">
        <f t="shared" ca="1" si="818"/>
        <v>0</v>
      </c>
      <c r="HT115" s="114">
        <f t="shared" ca="1" si="818"/>
        <v>0</v>
      </c>
      <c r="HU115" s="114">
        <f t="shared" ca="1" si="818"/>
        <v>0</v>
      </c>
      <c r="HV115" s="114">
        <f t="shared" ca="1" si="818"/>
        <v>0</v>
      </c>
      <c r="HW115" s="536">
        <f t="shared" ca="1" si="684"/>
        <v>0</v>
      </c>
      <c r="HX115" s="114">
        <f t="shared" ca="1" si="819"/>
        <v>0</v>
      </c>
      <c r="HY115" s="114">
        <f t="shared" ca="1" si="819"/>
        <v>0</v>
      </c>
      <c r="HZ115" s="114">
        <f t="shared" ca="1" si="819"/>
        <v>0</v>
      </c>
      <c r="IA115" s="114">
        <f t="shared" ca="1" si="819"/>
        <v>0</v>
      </c>
      <c r="IB115" s="114">
        <f t="shared" ca="1" si="819"/>
        <v>0</v>
      </c>
      <c r="IC115" s="536">
        <f t="shared" ca="1" si="686"/>
        <v>0</v>
      </c>
      <c r="ID115" s="114">
        <f t="shared" ca="1" si="820"/>
        <v>0</v>
      </c>
      <c r="IE115" s="114">
        <f t="shared" ca="1" si="820"/>
        <v>0</v>
      </c>
      <c r="IF115" s="114">
        <f t="shared" ca="1" si="820"/>
        <v>0</v>
      </c>
      <c r="IG115" s="114">
        <f t="shared" ca="1" si="820"/>
        <v>0</v>
      </c>
      <c r="IH115" s="114">
        <f t="shared" ca="1" si="820"/>
        <v>0</v>
      </c>
      <c r="II115" s="536">
        <f t="shared" ca="1" si="688"/>
        <v>0</v>
      </c>
      <c r="IJ115" s="114">
        <f t="shared" ca="1" si="821"/>
        <v>0</v>
      </c>
      <c r="IK115" s="114">
        <f t="shared" ca="1" si="821"/>
        <v>0</v>
      </c>
      <c r="IL115" s="114">
        <f t="shared" ca="1" si="821"/>
        <v>0</v>
      </c>
      <c r="IM115" s="114">
        <f t="shared" ca="1" si="821"/>
        <v>0</v>
      </c>
      <c r="IN115" s="114">
        <f t="shared" ca="1" si="821"/>
        <v>0</v>
      </c>
      <c r="IO115" s="536">
        <f t="shared" ca="1" si="690"/>
        <v>0</v>
      </c>
      <c r="IP115" s="114">
        <f t="shared" ca="1" si="822"/>
        <v>0</v>
      </c>
      <c r="IQ115" s="114">
        <f t="shared" ca="1" si="822"/>
        <v>0</v>
      </c>
      <c r="IR115" s="114">
        <f t="shared" ca="1" si="822"/>
        <v>0</v>
      </c>
      <c r="IS115" s="114">
        <f t="shared" ca="1" si="822"/>
        <v>0</v>
      </c>
      <c r="IT115" s="114">
        <f t="shared" ca="1" si="822"/>
        <v>0</v>
      </c>
      <c r="IU115" s="536">
        <f t="shared" ca="1" si="692"/>
        <v>0</v>
      </c>
      <c r="IV115" s="114">
        <f t="shared" ca="1" si="823"/>
        <v>0</v>
      </c>
      <c r="IW115" s="114">
        <f t="shared" ca="1" si="823"/>
        <v>0.75</v>
      </c>
      <c r="IX115" s="114">
        <f t="shared" ca="1" si="823"/>
        <v>0</v>
      </c>
      <c r="IY115" s="114">
        <f t="shared" ca="1" si="823"/>
        <v>0</v>
      </c>
      <c r="IZ115" s="114">
        <f t="shared" ca="1" si="823"/>
        <v>0</v>
      </c>
      <c r="JA115" s="536">
        <f t="shared" ca="1" si="694"/>
        <v>0</v>
      </c>
      <c r="JB115" s="115">
        <f t="shared" ca="1" si="824"/>
        <v>0</v>
      </c>
      <c r="JC115" s="115">
        <f t="shared" ca="1" si="824"/>
        <v>0</v>
      </c>
      <c r="JD115" s="115">
        <f t="shared" ca="1" si="824"/>
        <v>0</v>
      </c>
      <c r="JE115" s="115">
        <f t="shared" ca="1" si="824"/>
        <v>0</v>
      </c>
      <c r="JF115" s="553">
        <f t="shared" ca="1" si="825"/>
        <v>0</v>
      </c>
      <c r="JG115" s="553">
        <f t="shared" ca="1" si="825"/>
        <v>0</v>
      </c>
      <c r="JH115" s="553">
        <f t="shared" ca="1" si="825"/>
        <v>0</v>
      </c>
      <c r="JI115" s="553">
        <f t="shared" ca="1" si="825"/>
        <v>0</v>
      </c>
      <c r="JJ115" s="553">
        <f t="shared" ca="1" si="825"/>
        <v>0</v>
      </c>
      <c r="JK115" s="553">
        <f t="shared" ca="1" si="825"/>
        <v>0</v>
      </c>
      <c r="JL115" s="553">
        <f t="shared" ca="1" si="825"/>
        <v>0</v>
      </c>
      <c r="JM115" s="553">
        <f t="shared" ca="1" si="825"/>
        <v>0</v>
      </c>
      <c r="JN115" s="553">
        <f t="shared" ca="1" si="825"/>
        <v>0</v>
      </c>
      <c r="JO115" s="553">
        <f t="shared" ca="1" si="825"/>
        <v>0</v>
      </c>
      <c r="JP115" s="553">
        <f t="shared" ca="1" si="826"/>
        <v>0</v>
      </c>
      <c r="JQ115" s="553">
        <f t="shared" ca="1" si="826"/>
        <v>0</v>
      </c>
      <c r="JR115" s="553">
        <f t="shared" ca="1" si="826"/>
        <v>0</v>
      </c>
      <c r="JS115" s="553">
        <f t="shared" ca="1" si="826"/>
        <v>0</v>
      </c>
      <c r="JT115" s="553">
        <f t="shared" ca="1" si="826"/>
        <v>0</v>
      </c>
      <c r="JU115" s="553">
        <f t="shared" ca="1" si="826"/>
        <v>0</v>
      </c>
      <c r="JV115" s="553">
        <f t="shared" ca="1" si="826"/>
        <v>0</v>
      </c>
      <c r="JW115" s="553">
        <f t="shared" ca="1" si="826"/>
        <v>0</v>
      </c>
      <c r="JX115" s="553">
        <f t="shared" ca="1" si="826"/>
        <v>0</v>
      </c>
      <c r="JY115" s="553">
        <f t="shared" ca="1" si="826"/>
        <v>0</v>
      </c>
      <c r="JZ115" s="19">
        <f t="shared" ca="1" si="791"/>
        <v>0</v>
      </c>
      <c r="KA115" s="5">
        <f t="shared" ca="1" si="835"/>
        <v>67</v>
      </c>
      <c r="KB115" s="9"/>
      <c r="KC115" s="5">
        <f t="shared" ca="1" si="758"/>
        <v>1</v>
      </c>
      <c r="KD115" s="5" t="b">
        <f t="shared" ca="1" si="758"/>
        <v>0</v>
      </c>
      <c r="KE115" s="19">
        <f t="shared" ca="1" si="864"/>
        <v>0</v>
      </c>
      <c r="KF115" s="5">
        <f t="shared" ca="1" si="783"/>
        <v>0</v>
      </c>
      <c r="KG115" s="5">
        <f t="shared" ca="1" si="836"/>
        <v>1.2500000000000001E-2</v>
      </c>
      <c r="KH115" s="19">
        <f t="shared" ca="1" si="837"/>
        <v>0</v>
      </c>
      <c r="KI115" s="19">
        <f t="shared" ca="1" si="837"/>
        <v>0</v>
      </c>
      <c r="KJ115" s="19" t="str">
        <f t="shared" ca="1" si="837"/>
        <v>-</v>
      </c>
      <c r="KK115" s="19" t="str">
        <f t="shared" ca="1" si="837"/>
        <v>-</v>
      </c>
      <c r="KL115" s="19" t="str">
        <f t="shared" ca="1" si="837"/>
        <v>-</v>
      </c>
      <c r="KM115" s="19" t="str">
        <f t="shared" ca="1" si="837"/>
        <v>-</v>
      </c>
      <c r="KN115" s="19" t="str">
        <f t="shared" ca="1" si="837"/>
        <v>-</v>
      </c>
      <c r="KO115" s="19" t="str">
        <f t="shared" ca="1" si="837"/>
        <v>-</v>
      </c>
      <c r="KP115" s="19" t="str">
        <f t="shared" ca="1" si="837"/>
        <v>-</v>
      </c>
      <c r="KQ115" s="19" t="str">
        <f t="shared" ca="1" si="837"/>
        <v>-</v>
      </c>
      <c r="KR115" s="19" t="str">
        <f t="shared" ca="1" si="837"/>
        <v>-</v>
      </c>
      <c r="KS115" s="19" t="str">
        <f t="shared" ref="KK115:KV130" ca="1" si="869">OFFSET(KS$5,$B115,0)</f>
        <v>-</v>
      </c>
      <c r="KT115" s="19" t="str">
        <f t="shared" ca="1" si="869"/>
        <v>-</v>
      </c>
      <c r="KU115" s="19" t="str">
        <f t="shared" ca="1" si="869"/>
        <v>-</v>
      </c>
      <c r="KV115" s="19" t="str">
        <f t="shared" ca="1" si="869"/>
        <v>-</v>
      </c>
      <c r="KW115" s="19">
        <f t="shared" ca="1" si="859"/>
        <v>1</v>
      </c>
      <c r="KX115" s="19">
        <f t="shared" ca="1" si="864"/>
        <v>0</v>
      </c>
      <c r="KY115" s="19">
        <f t="shared" ca="1" si="859"/>
        <v>1</v>
      </c>
      <c r="KZ115" s="19">
        <f t="shared" ca="1" si="859"/>
        <v>1</v>
      </c>
      <c r="LA115" s="19">
        <f t="shared" ca="1" si="859"/>
        <v>1</v>
      </c>
      <c r="LB115" s="19">
        <f t="shared" ca="1" si="859"/>
        <v>1</v>
      </c>
      <c r="LC115" s="19">
        <f t="shared" ca="1" si="859"/>
        <v>0</v>
      </c>
      <c r="LD115" s="19">
        <f t="shared" ca="1" si="859"/>
        <v>1</v>
      </c>
      <c r="LE115" s="19">
        <f t="shared" ca="1" si="859"/>
        <v>0</v>
      </c>
      <c r="LF115" s="19">
        <f t="shared" ref="LF115:LF119" ca="1" si="870">OFFSET(LF$5,$B115,0)</f>
        <v>0</v>
      </c>
      <c r="LG115" s="19">
        <f t="shared" ca="1" si="859"/>
        <v>1</v>
      </c>
      <c r="LH115" s="19">
        <f t="shared" ca="1" si="859"/>
        <v>0</v>
      </c>
      <c r="LI115" s="19">
        <f t="shared" ca="1" si="859"/>
        <v>0</v>
      </c>
      <c r="LJ115" s="19">
        <f t="shared" ca="1" si="859"/>
        <v>0</v>
      </c>
      <c r="LK115" s="19">
        <f t="shared" ca="1" si="859"/>
        <v>0</v>
      </c>
      <c r="LL115" s="19">
        <f t="shared" ca="1" si="859"/>
        <v>1</v>
      </c>
      <c r="LM115" s="19">
        <f t="shared" ca="1" si="859"/>
        <v>0</v>
      </c>
      <c r="LN115" s="19">
        <f t="shared" ca="1" si="859"/>
        <v>1</v>
      </c>
      <c r="LO115" s="19">
        <f t="shared" ca="1" si="864"/>
        <v>0</v>
      </c>
      <c r="LP115" s="19">
        <f t="shared" ca="1" si="864"/>
        <v>0</v>
      </c>
      <c r="LQ115" s="19">
        <f t="shared" ca="1" si="864"/>
        <v>0</v>
      </c>
      <c r="LR115" s="19">
        <f t="shared" ca="1" si="864"/>
        <v>0</v>
      </c>
      <c r="LS115" s="19">
        <f t="shared" ca="1" si="864"/>
        <v>0</v>
      </c>
      <c r="LT115" s="19">
        <f t="shared" ca="1" si="864"/>
        <v>0</v>
      </c>
      <c r="LU115" s="19">
        <f t="shared" ca="1" si="864"/>
        <v>0</v>
      </c>
      <c r="LV115" s="19">
        <f t="shared" ca="1" si="864"/>
        <v>0</v>
      </c>
      <c r="LW115" s="19">
        <f t="shared" ca="1" si="864"/>
        <v>0</v>
      </c>
      <c r="LX115" s="19">
        <f t="shared" ca="1" si="859"/>
        <v>0</v>
      </c>
      <c r="LY115" s="19">
        <f t="shared" ca="1" si="859"/>
        <v>0</v>
      </c>
      <c r="LZ115" s="19">
        <f t="shared" ca="1" si="859"/>
        <v>0</v>
      </c>
      <c r="MA115" s="19">
        <f t="shared" ca="1" si="859"/>
        <v>0</v>
      </c>
      <c r="MB115" s="19">
        <f t="shared" ca="1" si="859"/>
        <v>0</v>
      </c>
      <c r="MC115" s="19">
        <f t="shared" ca="1" si="859"/>
        <v>0</v>
      </c>
      <c r="MD115" s="19">
        <f t="shared" ca="1" si="859"/>
        <v>0</v>
      </c>
      <c r="ME115" s="19">
        <f t="shared" ca="1" si="859"/>
        <v>0</v>
      </c>
      <c r="MF115" s="19">
        <f t="shared" ca="1" si="859"/>
        <v>0</v>
      </c>
      <c r="MG115" s="19">
        <f t="shared" ca="1" si="864"/>
        <v>0</v>
      </c>
      <c r="MH115" s="19">
        <f t="shared" ca="1" si="864"/>
        <v>0</v>
      </c>
      <c r="MI115" s="19">
        <f t="shared" ca="1" si="864"/>
        <v>0</v>
      </c>
      <c r="MJ115" s="5">
        <f t="shared" ca="1" si="761"/>
        <v>0</v>
      </c>
      <c r="MK115" s="5">
        <f t="shared" ca="1" si="761"/>
        <v>6.25E-2</v>
      </c>
      <c r="ML115" s="5">
        <f t="shared" ca="1" si="761"/>
        <v>6.25E-2</v>
      </c>
      <c r="MM115" s="5">
        <f t="shared" ca="1" si="761"/>
        <v>6.25E-2</v>
      </c>
      <c r="MN115" s="19">
        <f t="shared" ca="1" si="799"/>
        <v>0</v>
      </c>
      <c r="MO115" s="19">
        <f t="shared" ca="1" si="864"/>
        <v>0</v>
      </c>
      <c r="MP115" s="19">
        <f t="shared" ca="1" si="799"/>
        <v>0</v>
      </c>
      <c r="MQ115" s="19">
        <f t="shared" ca="1" si="799"/>
        <v>0</v>
      </c>
      <c r="MR115" s="19">
        <f t="shared" ca="1" si="799"/>
        <v>0</v>
      </c>
      <c r="MS115" s="19">
        <f t="shared" ca="1" si="799"/>
        <v>0</v>
      </c>
      <c r="MT115" s="19">
        <f t="shared" ca="1" si="864"/>
        <v>0</v>
      </c>
      <c r="MU115" s="19">
        <f t="shared" ca="1" si="864"/>
        <v>1</v>
      </c>
      <c r="MV115" s="19">
        <f t="shared" ca="1" si="762"/>
        <v>0</v>
      </c>
      <c r="MW115" s="19">
        <f t="shared" ca="1" si="762"/>
        <v>0</v>
      </c>
      <c r="MX115" s="19">
        <f t="shared" ca="1" si="762"/>
        <v>0</v>
      </c>
      <c r="MY115" s="19">
        <f t="shared" ca="1" si="864"/>
        <v>0</v>
      </c>
      <c r="MZ115" s="19">
        <f t="shared" ca="1" si="864"/>
        <v>1</v>
      </c>
      <c r="NA115" s="9"/>
      <c r="NB115" s="5" t="b">
        <f t="shared" ca="1" si="784"/>
        <v>0</v>
      </c>
      <c r="NC115" s="19" t="str">
        <f t="shared" ref="NC115:ND178" ca="1" si="871">OFFSET(NC$5,$B115,0)</f>
        <v>-</v>
      </c>
      <c r="ND115" s="19" t="str">
        <f t="shared" ca="1" si="871"/>
        <v>-</v>
      </c>
      <c r="NE115" s="5" t="b">
        <f t="shared" ca="1" si="763"/>
        <v>0</v>
      </c>
      <c r="NF115" s="5" t="b">
        <f t="shared" ca="1" si="763"/>
        <v>0</v>
      </c>
      <c r="NG115" s="5" t="b">
        <f t="shared" ca="1" si="763"/>
        <v>1</v>
      </c>
      <c r="NH115" s="134">
        <f t="shared" ca="1" si="764"/>
        <v>2</v>
      </c>
      <c r="NI115" s="134">
        <f t="shared" ca="1" si="764"/>
        <v>2</v>
      </c>
      <c r="NJ115" s="5" t="b">
        <f t="shared" ca="1" si="800"/>
        <v>0</v>
      </c>
      <c r="NK115" s="5" t="b">
        <f t="shared" ca="1" si="800"/>
        <v>1</v>
      </c>
      <c r="NL115" s="5" t="b">
        <f t="shared" ca="1" si="800"/>
        <v>1</v>
      </c>
      <c r="NM115" s="5" t="b">
        <f t="shared" ca="1" si="800"/>
        <v>0</v>
      </c>
      <c r="NN115" s="5">
        <f t="shared" ca="1" si="788"/>
        <v>1</v>
      </c>
      <c r="NO115" s="5">
        <f t="shared" ca="1" si="788"/>
        <v>0</v>
      </c>
      <c r="NP115" s="5" t="b">
        <f t="shared" ca="1" si="860"/>
        <v>0</v>
      </c>
      <c r="NQ115" s="5" t="str" cm="1">
        <f t="array" aca="1" ref="NQ115" ca="1">IF(OR(NR115:NY115&lt;&gt;"-"),TRUE,"-")</f>
        <v>-</v>
      </c>
      <c r="NR115" s="19" t="str">
        <f t="shared" ca="1" si="867"/>
        <v>-</v>
      </c>
      <c r="NS115" s="19" t="str">
        <f t="shared" ca="1" si="867"/>
        <v>-</v>
      </c>
      <c r="NT115" s="19" t="str">
        <f t="shared" ca="1" si="867"/>
        <v>-</v>
      </c>
      <c r="NU115" s="19" t="str">
        <f t="shared" ca="1" si="867"/>
        <v>-</v>
      </c>
      <c r="NV115" s="19" t="str">
        <f t="shared" ca="1" si="867"/>
        <v>-</v>
      </c>
      <c r="NW115" s="19" t="str">
        <f t="shared" ca="1" si="867"/>
        <v>-</v>
      </c>
      <c r="NX115" s="19" t="str">
        <f t="shared" ca="1" si="867"/>
        <v>-</v>
      </c>
      <c r="NY115" s="19" t="str">
        <f t="shared" ca="1" si="867"/>
        <v>-</v>
      </c>
      <c r="NZ115" s="5" t="b">
        <f t="array" aca="1" ref="NZ115" ca="1">IF(OR(OA115:OG115&lt;&gt;"-"),TRUE,"-")</f>
        <v>1</v>
      </c>
      <c r="OA115" s="19">
        <f t="shared" ca="1" si="732"/>
        <v>0</v>
      </c>
      <c r="OB115" s="19">
        <f t="shared" ca="1" si="732"/>
        <v>999999</v>
      </c>
      <c r="OC115" s="19">
        <f t="shared" ca="1" si="732"/>
        <v>999999</v>
      </c>
      <c r="OD115" s="19">
        <f t="shared" ref="OD115:OL135" ca="1" si="872">OFFSET(OD$5,$B115,0)</f>
        <v>999999</v>
      </c>
      <c r="OE115" s="19">
        <f t="shared" ca="1" si="872"/>
        <v>999999</v>
      </c>
      <c r="OF115" s="19">
        <f t="shared" ca="1" si="872"/>
        <v>999999</v>
      </c>
      <c r="OG115" s="19">
        <f t="shared" ca="1" si="872"/>
        <v>999999</v>
      </c>
      <c r="OH115" s="5" t="str">
        <f t="array" aca="1" ref="OH115" ca="1">IF(OR(OI115:OJ115&lt;&gt;"-"),TRUE,"-")</f>
        <v>-</v>
      </c>
      <c r="OI115" s="19" t="str">
        <f t="shared" ca="1" si="626"/>
        <v>-</v>
      </c>
      <c r="OJ115" s="19" t="str">
        <f t="shared" ca="1" si="626"/>
        <v>-</v>
      </c>
      <c r="OK115" s="19" t="b">
        <f t="shared" ca="1" si="872"/>
        <v>1</v>
      </c>
      <c r="OL115" s="19">
        <f t="shared" ca="1" si="872"/>
        <v>0</v>
      </c>
      <c r="OM115" s="5" t="str">
        <f t="shared" ca="1" si="765"/>
        <v>-</v>
      </c>
      <c r="ON115" s="5" t="str">
        <f t="shared" ca="1" si="765"/>
        <v>-</v>
      </c>
      <c r="OO115" s="5" t="str">
        <f t="shared" ca="1" si="765"/>
        <v>-</v>
      </c>
      <c r="OP115" s="5" t="str">
        <f t="shared" ca="1" si="765"/>
        <v>-</v>
      </c>
      <c r="OQ115" s="19" t="str">
        <f t="shared" ca="1" si="386"/>
        <v>-</v>
      </c>
      <c r="OR115" s="19" t="str">
        <f t="shared" ca="1" si="386"/>
        <v>-</v>
      </c>
      <c r="OS115" s="19" t="str">
        <f t="shared" ca="1" si="386"/>
        <v>-</v>
      </c>
      <c r="OT115" s="19" t="str">
        <f t="shared" ca="1" si="386"/>
        <v>-</v>
      </c>
      <c r="OU115" s="19">
        <f t="shared" ca="1" si="386"/>
        <v>0</v>
      </c>
      <c r="OV115" s="19" t="str">
        <f t="shared" ca="1" si="386"/>
        <v>-</v>
      </c>
      <c r="OW115" s="5" t="str">
        <f t="shared" ca="1" si="868"/>
        <v>-</v>
      </c>
      <c r="OX115" s="5">
        <f t="shared" ca="1" si="868"/>
        <v>500</v>
      </c>
      <c r="OY115" s="5">
        <f t="shared" ca="1" si="868"/>
        <v>500</v>
      </c>
      <c r="OZ115" s="5" t="str">
        <f t="shared" ca="1" si="868"/>
        <v>-</v>
      </c>
      <c r="PA115" s="5" t="str">
        <f t="shared" ca="1" si="868"/>
        <v>-</v>
      </c>
      <c r="PB115" s="5" t="str">
        <f t="shared" ca="1" si="868"/>
        <v>-</v>
      </c>
      <c r="PC115" s="5">
        <f t="shared" ca="1" si="838"/>
        <v>1.5</v>
      </c>
      <c r="PD115" s="9"/>
      <c r="PE115" s="19">
        <f t="shared" ca="1" si="861"/>
        <v>50</v>
      </c>
      <c r="PF115" s="19">
        <f t="shared" ca="1" si="856"/>
        <v>50</v>
      </c>
      <c r="PG115" s="19">
        <f t="shared" ca="1" si="856"/>
        <v>50</v>
      </c>
      <c r="PH115" s="19">
        <f t="shared" ca="1" si="856"/>
        <v>50</v>
      </c>
      <c r="PI115" s="19">
        <f t="shared" ca="1" si="698"/>
        <v>1</v>
      </c>
      <c r="PJ115" s="5">
        <f t="shared" ca="1" si="839"/>
        <v>1</v>
      </c>
      <c r="PK115" s="19">
        <f t="shared" ca="1" si="494"/>
        <v>1</v>
      </c>
      <c r="PL115" s="9"/>
      <c r="PM115" s="19" t="b">
        <f t="shared" ca="1" si="856"/>
        <v>0</v>
      </c>
      <c r="PN115" s="19" t="b">
        <f t="shared" ca="1" si="856"/>
        <v>0</v>
      </c>
      <c r="PO115" s="19">
        <f t="shared" ca="1" si="856"/>
        <v>1</v>
      </c>
      <c r="PP115" s="19">
        <f t="shared" ca="1" si="856"/>
        <v>1</v>
      </c>
      <c r="PQ115" s="19">
        <f t="shared" ca="1" si="856"/>
        <v>1</v>
      </c>
      <c r="PR115" s="19">
        <f t="shared" ca="1" si="856"/>
        <v>1</v>
      </c>
      <c r="PS115" s="19">
        <f t="shared" ca="1" si="856"/>
        <v>1</v>
      </c>
      <c r="PT115" s="19">
        <f t="shared" ca="1" si="856"/>
        <v>1</v>
      </c>
      <c r="PU115" s="19">
        <f t="shared" ca="1" si="856"/>
        <v>1</v>
      </c>
      <c r="PV115" s="19">
        <f t="shared" ca="1" si="856"/>
        <v>1</v>
      </c>
      <c r="PW115" s="19">
        <f t="shared" ca="1" si="856"/>
        <v>1</v>
      </c>
      <c r="PX115" s="9"/>
      <c r="PY115" s="12" t="str">
        <f t="shared" ca="1" si="841"/>
        <v>-</v>
      </c>
      <c r="PZ115" s="19" t="str">
        <f t="shared" ca="1" si="842"/>
        <v>-</v>
      </c>
      <c r="QA115" s="19" t="str">
        <f t="shared" ca="1" si="842"/>
        <v>-</v>
      </c>
      <c r="QB115" s="19" t="str">
        <f t="shared" ca="1" si="498"/>
        <v>-</v>
      </c>
      <c r="QC115" s="19" t="str">
        <f t="shared" ca="1" si="842"/>
        <v>-</v>
      </c>
      <c r="QD115" s="19" t="str">
        <f t="shared" ca="1" si="499"/>
        <v>-</v>
      </c>
      <c r="QE115" s="19" t="str">
        <f t="shared" ca="1" si="842"/>
        <v>-</v>
      </c>
      <c r="QF115" s="19" t="str">
        <f t="shared" ca="1" si="842"/>
        <v>-</v>
      </c>
      <c r="QG115" s="19" t="str">
        <f t="shared" ca="1" si="842"/>
        <v>-</v>
      </c>
      <c r="QH115" s="19" t="str">
        <f t="shared" ca="1" si="842"/>
        <v>-</v>
      </c>
      <c r="QI115" s="19" t="str">
        <f t="shared" ca="1" si="842"/>
        <v>-</v>
      </c>
      <c r="QJ115" s="19" t="str">
        <f t="shared" ca="1" si="842"/>
        <v>-</v>
      </c>
      <c r="QK115" s="19" t="str">
        <f t="shared" ca="1" si="842"/>
        <v>-</v>
      </c>
      <c r="QL115" s="19" t="str">
        <f t="shared" ca="1" si="842"/>
        <v>-</v>
      </c>
      <c r="QM115" s="19" t="str">
        <f t="shared" ca="1" si="842"/>
        <v>-</v>
      </c>
      <c r="QN115" s="19" t="str">
        <f t="shared" ca="1" si="842"/>
        <v>-</v>
      </c>
      <c r="QO115" s="19" t="str">
        <f t="shared" ca="1" si="842"/>
        <v>-</v>
      </c>
      <c r="QP115" s="19" t="str">
        <f t="shared" ca="1" si="842"/>
        <v>-</v>
      </c>
      <c r="QQ115" s="19" t="str">
        <f t="shared" ca="1" si="842"/>
        <v>-</v>
      </c>
      <c r="QR115" s="19" t="str">
        <f t="shared" ca="1" si="828"/>
        <v>-</v>
      </c>
      <c r="QS115" s="19" t="str">
        <f t="shared" ca="1" si="828"/>
        <v>-</v>
      </c>
      <c r="QT115" s="19" t="str">
        <f t="shared" ca="1" si="828"/>
        <v>-</v>
      </c>
      <c r="QU115" s="19" t="str">
        <f t="shared" ca="1" si="828"/>
        <v>-</v>
      </c>
      <c r="QV115" s="19" t="str">
        <f t="shared" ca="1" si="828"/>
        <v>-</v>
      </c>
      <c r="QW115" s="19" t="str">
        <f t="shared" ca="1" si="828"/>
        <v>-</v>
      </c>
      <c r="QX115" s="19" t="str">
        <f t="shared" ca="1" si="828"/>
        <v>-</v>
      </c>
      <c r="QY115" s="19" t="str">
        <f t="shared" ca="1" si="852"/>
        <v>-</v>
      </c>
      <c r="QZ115" s="19" t="str">
        <f t="shared" ca="1" si="852"/>
        <v>-</v>
      </c>
      <c r="RA115" s="19" t="str">
        <f t="shared" ca="1" si="852"/>
        <v>-</v>
      </c>
      <c r="RB115" s="19" t="str">
        <f t="shared" ca="1" si="852"/>
        <v>-</v>
      </c>
      <c r="RC115" s="19" t="str">
        <f t="shared" ca="1" si="852"/>
        <v>-</v>
      </c>
      <c r="RD115" s="19" t="str">
        <f t="shared" ca="1" si="852"/>
        <v>-</v>
      </c>
      <c r="RE115" s="19" t="str">
        <f t="shared" ca="1" si="852"/>
        <v>-</v>
      </c>
      <c r="RF115" s="19" t="str">
        <f t="shared" ca="1" si="852"/>
        <v>-</v>
      </c>
      <c r="RG115" s="19" t="str">
        <f t="shared" ca="1" si="852"/>
        <v>-</v>
      </c>
      <c r="RH115" s="19" t="str">
        <f t="shared" ca="1" si="852"/>
        <v>-</v>
      </c>
      <c r="RI115" s="19" t="str">
        <f t="shared" ca="1" si="828"/>
        <v>-</v>
      </c>
      <c r="RJ115" s="19" t="str">
        <f t="shared" ca="1" si="828"/>
        <v>-</v>
      </c>
      <c r="RK115" s="19" t="str">
        <f t="shared" ca="1" si="828"/>
        <v>-</v>
      </c>
      <c r="RL115" s="19" t="str">
        <f t="shared" ca="1" si="828"/>
        <v>-</v>
      </c>
      <c r="RM115" s="19" t="str">
        <f t="shared" ca="1" si="828"/>
        <v>-</v>
      </c>
      <c r="RN115" s="19" t="str">
        <f t="shared" ca="1" si="828"/>
        <v>-</v>
      </c>
      <c r="RO115" s="19" t="str">
        <f t="shared" ca="1" si="828"/>
        <v>-</v>
      </c>
      <c r="RP115" s="19" t="str">
        <f t="shared" ca="1" si="828"/>
        <v>-</v>
      </c>
      <c r="RQ115" s="19" t="str">
        <f t="shared" ca="1" si="827"/>
        <v>-</v>
      </c>
      <c r="RR115" s="19" t="str">
        <f t="shared" ca="1" si="827"/>
        <v>-</v>
      </c>
      <c r="RS115" s="19" t="str">
        <f t="shared" ca="1" si="827"/>
        <v>-</v>
      </c>
      <c r="RT115" s="19" t="str">
        <f t="shared" ca="1" si="827"/>
        <v>-</v>
      </c>
      <c r="RU115" s="19" t="str">
        <f t="shared" ca="1" si="827"/>
        <v>-</v>
      </c>
      <c r="RV115" s="19" t="str">
        <f t="shared" ca="1" si="827"/>
        <v>-</v>
      </c>
      <c r="RW115" s="19" t="str">
        <f t="shared" ca="1" si="827"/>
        <v>-</v>
      </c>
      <c r="RX115" s="19" t="str">
        <f t="shared" ca="1" si="827"/>
        <v>-</v>
      </c>
      <c r="RY115" s="19" t="str">
        <f t="shared" ca="1" si="827"/>
        <v>-</v>
      </c>
      <c r="RZ115" s="19" t="str">
        <f t="shared" ca="1" si="827"/>
        <v>-</v>
      </c>
      <c r="SA115" s="19" t="str">
        <f t="shared" ca="1" si="827"/>
        <v>-</v>
      </c>
      <c r="SB115" s="19" t="str">
        <f t="shared" ca="1" si="827"/>
        <v>-</v>
      </c>
      <c r="SC115" s="19" t="str">
        <f t="shared" ca="1" si="827"/>
        <v>-</v>
      </c>
      <c r="SD115" s="19" t="str">
        <f t="shared" ca="1" si="827"/>
        <v>-</v>
      </c>
      <c r="SE115" s="19" t="str">
        <f t="shared" ca="1" si="827"/>
        <v>-</v>
      </c>
      <c r="SF115" s="19" t="str">
        <f t="shared" ca="1" si="827"/>
        <v>-</v>
      </c>
      <c r="SG115" s="19" t="str">
        <f t="shared" ca="1" si="726"/>
        <v>-</v>
      </c>
      <c r="SH115" s="19" t="str">
        <f t="shared" ca="1" si="857"/>
        <v>-</v>
      </c>
      <c r="SI115" s="12" t="str">
        <f t="shared" ca="1" si="843"/>
        <v>-</v>
      </c>
      <c r="SJ115" s="19" t="str">
        <f t="shared" ca="1" si="857"/>
        <v>-</v>
      </c>
      <c r="SK115" s="19" t="str">
        <f t="shared" ca="1" si="857"/>
        <v>-</v>
      </c>
      <c r="SL115" s="19" t="str">
        <f t="shared" ca="1" si="857"/>
        <v>-</v>
      </c>
      <c r="SM115" s="19" t="str">
        <f t="shared" ca="1" si="857"/>
        <v>-</v>
      </c>
      <c r="SN115" s="19" t="str">
        <f t="shared" ca="1" si="857"/>
        <v>-</v>
      </c>
      <c r="SO115" s="19" t="str">
        <f t="shared" ca="1" si="857"/>
        <v>-</v>
      </c>
      <c r="SP115" s="19" t="str">
        <f t="shared" ca="1" si="857"/>
        <v>-</v>
      </c>
      <c r="SQ115" s="19" t="str">
        <f t="shared" ca="1" si="857"/>
        <v>-</v>
      </c>
      <c r="SR115" s="19" t="str">
        <f t="shared" ca="1" si="857"/>
        <v>-</v>
      </c>
      <c r="SS115" s="19" t="str">
        <f t="shared" ca="1" si="857"/>
        <v>-</v>
      </c>
      <c r="ST115" s="19" t="str">
        <f t="shared" ca="1" si="857"/>
        <v>-</v>
      </c>
      <c r="SU115" s="19" t="str">
        <f t="shared" ca="1" si="857"/>
        <v>-</v>
      </c>
      <c r="SV115" s="19" t="str">
        <f t="shared" ca="1" si="857"/>
        <v>-</v>
      </c>
      <c r="SW115" s="19" t="str">
        <f t="shared" ca="1" si="857"/>
        <v>-</v>
      </c>
      <c r="SX115" s="19" t="str">
        <f t="shared" ca="1" si="857"/>
        <v>-</v>
      </c>
      <c r="SY115" s="19" t="str">
        <f t="shared" ca="1" si="857"/>
        <v>-</v>
      </c>
      <c r="SZ115" s="19" t="str">
        <f t="shared" ca="1" si="857"/>
        <v>-</v>
      </c>
      <c r="TA115" s="19" t="str">
        <f t="shared" ca="1" si="857"/>
        <v>-</v>
      </c>
      <c r="TB115" s="19" t="str">
        <f t="shared" ca="1" si="857"/>
        <v>-</v>
      </c>
      <c r="TC115" s="19" t="str">
        <f t="shared" ca="1" si="857"/>
        <v>-</v>
      </c>
      <c r="TD115" s="19" t="str">
        <f t="shared" ca="1" si="853"/>
        <v>-</v>
      </c>
      <c r="TE115" s="19" t="str">
        <f t="shared" ca="1" si="853"/>
        <v>-</v>
      </c>
      <c r="TF115" s="19" t="str">
        <f t="shared" ca="1" si="853"/>
        <v>-</v>
      </c>
      <c r="TG115" s="19" t="str">
        <f t="shared" ca="1" si="844"/>
        <v>-</v>
      </c>
      <c r="TH115" s="19" t="str">
        <f t="shared" ca="1" si="844"/>
        <v>-</v>
      </c>
      <c r="TI115" s="19" t="str">
        <f t="shared" ca="1" si="844"/>
        <v>-</v>
      </c>
      <c r="TJ115" s="19" t="str">
        <f t="shared" ca="1" si="844"/>
        <v>-</v>
      </c>
      <c r="TK115" s="19" t="str">
        <f t="shared" ca="1" si="844"/>
        <v>-</v>
      </c>
      <c r="TL115" s="19" t="str">
        <f t="shared" ca="1" si="844"/>
        <v>-</v>
      </c>
      <c r="TM115" s="19" t="str">
        <f t="shared" ca="1" si="845"/>
        <v>-</v>
      </c>
      <c r="TN115" s="19" t="str">
        <f t="shared" ca="1" si="845"/>
        <v>-</v>
      </c>
      <c r="TO115" s="19" t="str">
        <f t="shared" ca="1" si="845"/>
        <v>-</v>
      </c>
      <c r="TP115" s="19" t="str">
        <f t="shared" ca="1" si="845"/>
        <v>-</v>
      </c>
      <c r="TQ115" s="19" t="str">
        <f t="shared" ca="1" si="845"/>
        <v>-</v>
      </c>
      <c r="TR115" s="19" t="str">
        <f t="shared" ca="1" si="845"/>
        <v>-</v>
      </c>
      <c r="TS115" s="19" t="str">
        <f t="shared" ca="1" si="844"/>
        <v>-</v>
      </c>
      <c r="TT115" s="19" t="str">
        <f t="shared" ca="1" si="844"/>
        <v>-</v>
      </c>
      <c r="TU115" s="19" t="str">
        <f t="shared" ca="1" si="844"/>
        <v>-</v>
      </c>
      <c r="TV115" s="19" t="str">
        <f t="shared" ca="1" si="844"/>
        <v>-</v>
      </c>
      <c r="TW115" s="19" t="str">
        <f t="shared" ca="1" si="844"/>
        <v>-</v>
      </c>
      <c r="TX115" s="19" t="str">
        <f t="shared" ca="1" si="844"/>
        <v>-</v>
      </c>
      <c r="TY115" s="19" t="str">
        <f t="shared" ca="1" si="844"/>
        <v>-</v>
      </c>
      <c r="TZ115" s="19" t="str">
        <f t="shared" ca="1" si="829"/>
        <v>-</v>
      </c>
      <c r="UA115" s="19" t="str">
        <f t="shared" ca="1" si="829"/>
        <v>-</v>
      </c>
      <c r="UB115" s="19" t="str">
        <f t="shared" ca="1" si="829"/>
        <v>-</v>
      </c>
      <c r="UC115" s="19" t="str">
        <f t="shared" ca="1" si="829"/>
        <v>-</v>
      </c>
      <c r="UD115" s="19" t="str">
        <f t="shared" ca="1" si="829"/>
        <v>-</v>
      </c>
      <c r="UE115" s="19" t="str">
        <f t="shared" ca="1" si="829"/>
        <v>-</v>
      </c>
      <c r="UF115" s="19" t="str">
        <f t="shared" ca="1" si="829"/>
        <v>-</v>
      </c>
      <c r="UG115" s="19" t="str">
        <f t="shared" ca="1" si="829"/>
        <v>-</v>
      </c>
      <c r="UH115" s="19" t="str">
        <f t="shared" ca="1" si="829"/>
        <v>-</v>
      </c>
      <c r="UI115" s="19" t="str">
        <f t="shared" ca="1" si="829"/>
        <v>-</v>
      </c>
      <c r="UJ115" s="19" t="str">
        <f t="shared" ca="1" si="829"/>
        <v>-</v>
      </c>
      <c r="UK115" s="19" t="str">
        <f t="shared" ca="1" si="829"/>
        <v>-</v>
      </c>
      <c r="UL115" s="19" t="str">
        <f t="shared" ca="1" si="829"/>
        <v>-</v>
      </c>
      <c r="UM115" s="19" t="str">
        <f t="shared" ca="1" si="508"/>
        <v>-</v>
      </c>
      <c r="UN115" s="19" t="str">
        <f t="shared" ca="1" si="508"/>
        <v>-</v>
      </c>
      <c r="UO115" s="19" t="str">
        <f t="shared" ca="1" si="508"/>
        <v>-</v>
      </c>
      <c r="UP115" s="19" t="str">
        <f t="shared" ca="1" si="508"/>
        <v>-</v>
      </c>
      <c r="UQ115" s="19" t="str">
        <f t="shared" ca="1" si="508"/>
        <v>-</v>
      </c>
      <c r="UR115" s="19" t="str">
        <f t="shared" ca="1" si="508"/>
        <v>-</v>
      </c>
      <c r="US115" s="12" t="b">
        <f t="shared" ca="1" si="846"/>
        <v>1</v>
      </c>
      <c r="UT115" s="19" t="str">
        <f t="shared" ca="1" si="862"/>
        <v>-</v>
      </c>
      <c r="UU115" s="19" t="str">
        <f t="shared" ca="1" si="862"/>
        <v>-</v>
      </c>
      <c r="UV115" s="19" t="str">
        <f t="shared" ca="1" si="862"/>
        <v>-</v>
      </c>
      <c r="UW115" s="19" t="str">
        <f t="shared" ca="1" si="862"/>
        <v>-</v>
      </c>
      <c r="UX115" s="19" t="str">
        <f t="shared" ca="1" si="862"/>
        <v>-</v>
      </c>
      <c r="UY115" s="19" t="str">
        <f t="shared" ca="1" si="862"/>
        <v>-</v>
      </c>
      <c r="UZ115" s="19" t="str">
        <f t="shared" ca="1" si="862"/>
        <v>-</v>
      </c>
      <c r="VA115" s="19" t="str">
        <f t="shared" ca="1" si="862"/>
        <v>-</v>
      </c>
      <c r="VB115" s="19" t="str">
        <f t="shared" ca="1" si="862"/>
        <v>-</v>
      </c>
      <c r="VC115" s="19" t="str">
        <f t="shared" ca="1" si="862"/>
        <v>-</v>
      </c>
      <c r="VD115" s="19" t="str">
        <f t="shared" ca="1" si="862"/>
        <v>-</v>
      </c>
      <c r="VE115" s="19" t="str">
        <f t="shared" ca="1" si="862"/>
        <v>-</v>
      </c>
      <c r="VF115" s="19" t="str">
        <f t="shared" ca="1" si="862"/>
        <v>-</v>
      </c>
      <c r="VG115" s="19" t="str">
        <f t="shared" ca="1" si="862"/>
        <v>-</v>
      </c>
      <c r="VH115" s="19" t="str">
        <f t="shared" ca="1" si="862"/>
        <v>-</v>
      </c>
      <c r="VI115" s="19" t="str">
        <f t="shared" ca="1" si="862"/>
        <v>-</v>
      </c>
      <c r="VJ115" s="19" t="str">
        <f t="shared" ca="1" si="862"/>
        <v>-</v>
      </c>
      <c r="VK115" s="19" t="str">
        <f t="shared" ca="1" si="862"/>
        <v>-</v>
      </c>
      <c r="VL115" s="19" t="str">
        <f t="shared" ca="1" si="862"/>
        <v>-</v>
      </c>
      <c r="VM115" s="19" t="str">
        <f t="shared" ca="1" si="862"/>
        <v>-</v>
      </c>
      <c r="VN115" s="19" t="str">
        <f t="shared" ca="1" si="862"/>
        <v>-</v>
      </c>
      <c r="VO115" s="19" t="str">
        <f t="shared" ca="1" si="862"/>
        <v>-</v>
      </c>
      <c r="VP115" s="19" t="str">
        <f t="shared" ca="1" si="862"/>
        <v>-</v>
      </c>
      <c r="VQ115" s="19" t="str">
        <f t="shared" ca="1" si="862"/>
        <v>-</v>
      </c>
      <c r="VR115" s="19" t="str">
        <f t="shared" ca="1" si="862"/>
        <v>-</v>
      </c>
      <c r="VS115" s="19" t="str">
        <f t="shared" ca="1" si="862"/>
        <v>-</v>
      </c>
      <c r="VT115" s="19" t="str">
        <f t="shared" ca="1" si="862"/>
        <v>-</v>
      </c>
      <c r="VU115" s="19" t="str">
        <f t="shared" ca="1" si="862"/>
        <v>-</v>
      </c>
      <c r="VV115" s="19" t="str">
        <f t="shared" ca="1" si="862"/>
        <v>-</v>
      </c>
      <c r="VW115" s="19" t="str">
        <f t="shared" ca="1" si="862"/>
        <v>-</v>
      </c>
      <c r="VX115" s="19" t="str">
        <f t="shared" ca="1" si="862"/>
        <v>-</v>
      </c>
      <c r="VY115" s="19" t="str">
        <f t="shared" ca="1" si="862"/>
        <v>-</v>
      </c>
      <c r="VZ115" s="19" t="str">
        <f t="shared" ca="1" si="862"/>
        <v>-</v>
      </c>
      <c r="WA115" s="19" t="str">
        <f t="shared" ca="1" si="862"/>
        <v>-</v>
      </c>
      <c r="WB115" s="19" t="str">
        <f t="shared" ca="1" si="862"/>
        <v>-</v>
      </c>
      <c r="WC115" s="19" t="str">
        <f t="shared" ca="1" si="862"/>
        <v>-</v>
      </c>
      <c r="WD115" s="19" t="str">
        <f t="shared" ca="1" si="862"/>
        <v>-</v>
      </c>
      <c r="WE115" s="19" t="str">
        <f t="shared" ca="1" si="862"/>
        <v>-</v>
      </c>
      <c r="WF115" s="19" t="str">
        <f t="shared" ca="1" si="862"/>
        <v>-</v>
      </c>
      <c r="WG115" s="19" t="str">
        <f t="shared" ca="1" si="862"/>
        <v>-</v>
      </c>
      <c r="WH115" s="19" t="str">
        <f t="shared" ca="1" si="862"/>
        <v>-</v>
      </c>
      <c r="WI115" s="19" t="str">
        <f t="shared" ca="1" si="862"/>
        <v>-</v>
      </c>
      <c r="WJ115" s="19" t="str">
        <f t="shared" ca="1" si="862"/>
        <v>-</v>
      </c>
      <c r="WK115" s="19" t="str">
        <f t="shared" ca="1" si="862"/>
        <v>-</v>
      </c>
      <c r="WL115" s="19" t="str">
        <f t="shared" ca="1" si="862"/>
        <v>-</v>
      </c>
      <c r="WM115" s="19" t="str">
        <f t="shared" ca="1" si="862"/>
        <v>-</v>
      </c>
      <c r="WN115" s="19" t="str">
        <f t="shared" ca="1" si="862"/>
        <v>-</v>
      </c>
      <c r="WO115" s="19" t="str">
        <f t="shared" ca="1" si="862"/>
        <v>-</v>
      </c>
      <c r="WP115" s="19" t="str">
        <f t="shared" ca="1" si="862"/>
        <v>-</v>
      </c>
      <c r="WQ115" s="19" t="str">
        <f t="shared" ca="1" si="862"/>
        <v>-</v>
      </c>
      <c r="WR115" s="19" t="str">
        <f t="shared" ca="1" si="803"/>
        <v>-</v>
      </c>
      <c r="WS115" s="19" t="str">
        <f t="shared" ca="1" si="803"/>
        <v>-</v>
      </c>
      <c r="WT115" s="19" t="str">
        <f t="shared" ca="1" si="803"/>
        <v>-</v>
      </c>
      <c r="WU115" s="19" t="str">
        <f t="shared" ca="1" si="803"/>
        <v>-</v>
      </c>
      <c r="WV115" s="19" t="str">
        <f t="shared" ca="1" si="803"/>
        <v>-</v>
      </c>
      <c r="WW115" s="19" t="str">
        <f t="shared" ca="1" si="803"/>
        <v>-</v>
      </c>
      <c r="WX115" s="19" t="str">
        <f t="shared" ca="1" si="803"/>
        <v>-</v>
      </c>
      <c r="WY115" s="19" t="str">
        <f t="shared" ca="1" si="803"/>
        <v>-</v>
      </c>
      <c r="WZ115" s="19" t="str">
        <f t="shared" ca="1" si="803"/>
        <v>-</v>
      </c>
      <c r="XA115" s="19" t="str">
        <f t="shared" ca="1" si="803"/>
        <v>-</v>
      </c>
      <c r="XB115" s="19" t="str">
        <f t="shared" ca="1" si="803"/>
        <v>-</v>
      </c>
      <c r="XC115" s="19">
        <f t="shared" ca="1" si="716"/>
        <v>0</v>
      </c>
      <c r="XD115" s="599">
        <v>0</v>
      </c>
    </row>
    <row r="116" spans="1:628" hidden="1" outlineLevel="3">
      <c r="A116" s="20">
        <f t="shared" si="790"/>
        <v>111</v>
      </c>
      <c r="B116" s="213">
        <f t="shared" ca="1" si="699"/>
        <v>110</v>
      </c>
      <c r="C116">
        <f>203</f>
        <v>203</v>
      </c>
      <c r="D116" s="531" t="str">
        <f t="shared" ca="1" si="831"/>
        <v>GSW</v>
      </c>
      <c r="E116" s="532" t="b">
        <f t="shared" ca="1" si="660"/>
        <v>0</v>
      </c>
      <c r="F116" t="b">
        <v>0</v>
      </c>
      <c r="G116" t="b">
        <f t="shared" ca="1" si="661"/>
        <v>0</v>
      </c>
      <c r="H116" s="227">
        <f t="shared" ca="1" si="554"/>
        <v>50</v>
      </c>
      <c r="I116" s="227">
        <f t="shared" ca="1" si="858"/>
        <v>1</v>
      </c>
      <c r="J116" s="227">
        <f t="shared" ca="1" si="858"/>
        <v>0</v>
      </c>
      <c r="K116" s="227" t="str">
        <f t="shared" ca="1" si="858"/>
        <v/>
      </c>
      <c r="L116" s="227">
        <f t="shared" ca="1" si="858"/>
        <v>1</v>
      </c>
      <c r="M116" s="227">
        <f t="shared" ca="1" si="847"/>
        <v>2</v>
      </c>
      <c r="N116" s="227">
        <f t="shared" ca="1" si="847"/>
        <v>2</v>
      </c>
      <c r="O116" s="227">
        <f t="shared" ca="1" si="854"/>
        <v>2</v>
      </c>
      <c r="P116" s="227">
        <f t="shared" ca="1" si="794"/>
        <v>3</v>
      </c>
      <c r="Q116" s="227">
        <f t="shared" ca="1" si="794"/>
        <v>2</v>
      </c>
      <c r="R116" s="114">
        <f t="shared" ca="1" si="767"/>
        <v>0</v>
      </c>
      <c r="S116" s="227">
        <f t="shared" ca="1" si="794"/>
        <v>0</v>
      </c>
      <c r="T116" s="227">
        <f t="shared" ca="1" si="794"/>
        <v>0</v>
      </c>
      <c r="U116" s="227">
        <f t="shared" ca="1" si="794"/>
        <v>0</v>
      </c>
      <c r="V116" s="227">
        <f t="shared" ca="1" si="794"/>
        <v>0</v>
      </c>
      <c r="W116" s="227">
        <f t="shared" ca="1" si="794"/>
        <v>0</v>
      </c>
      <c r="X116" s="227">
        <f t="shared" ca="1" si="794"/>
        <v>1</v>
      </c>
      <c r="Y116" s="227">
        <f t="shared" ca="1" si="794"/>
        <v>1</v>
      </c>
      <c r="Z116" s="227">
        <f t="shared" ca="1" si="794"/>
        <v>1</v>
      </c>
      <c r="AA116" s="264"/>
      <c r="AB116" s="264"/>
      <c r="AC116" s="264"/>
      <c r="AD116" s="264"/>
      <c r="AE116" s="264"/>
      <c r="AF116" s="227">
        <f t="shared" ca="1" si="848"/>
        <v>0</v>
      </c>
      <c r="AG116" s="264"/>
      <c r="AH116" s="227">
        <f t="shared" ca="1" si="795"/>
        <v>0</v>
      </c>
      <c r="AI116" s="227">
        <f t="shared" ca="1" si="795"/>
        <v>0</v>
      </c>
      <c r="AJ116" s="227">
        <f t="shared" ca="1" si="795"/>
        <v>0</v>
      </c>
      <c r="AK116" s="266">
        <f t="shared" ca="1" si="707"/>
        <v>2</v>
      </c>
      <c r="AL116" s="266">
        <f t="shared" ca="1" si="796"/>
        <v>4</v>
      </c>
      <c r="AM116" s="266">
        <f t="shared" ca="1" si="796"/>
        <v>0</v>
      </c>
      <c r="AN116" s="266">
        <f t="shared" ca="1" si="797"/>
        <v>0</v>
      </c>
      <c r="AO116" s="134">
        <f t="shared" ca="1" si="832"/>
        <v>2</v>
      </c>
      <c r="AP116" s="134">
        <f ca="1">INDEX(CHOOSE($P116,DataAutumn!i.AdultDrys,DataWinter!i.AdultDrys,DataSpring!i.AdultDrys),1,$O116)</f>
        <v>3</v>
      </c>
      <c r="AQ116" s="5">
        <f t="shared" ca="1" si="768"/>
        <v>2</v>
      </c>
      <c r="AR116" s="5">
        <f t="shared" ca="1" si="768"/>
        <v>0</v>
      </c>
      <c r="AS116" s="5">
        <f t="shared" ca="1" si="833"/>
        <v>6</v>
      </c>
      <c r="AT116">
        <f t="shared" ca="1" si="865"/>
        <v>0</v>
      </c>
      <c r="AW116" s="353" t="str">
        <f t="shared" ca="1" si="769"/>
        <v>TemplateFe 00050 GSW MWM     TOL204 Scan2 CFS RR+01% PI00% GP100% WP100% MP100% (T_F33N11L11)</v>
      </c>
      <c r="AX116" s="9" t="str">
        <f ca="1">IF(COUNTIF(AW$5:AW116,AW116)=1,"-","Dup")</f>
        <v>-</v>
      </c>
      <c r="AY116" s="9"/>
      <c r="AZ116" s="19" t="b">
        <f t="shared" ca="1" si="548"/>
        <v>0</v>
      </c>
      <c r="BA116" s="19" t="b">
        <f t="shared" ca="1" si="548"/>
        <v>0</v>
      </c>
      <c r="BB116" s="19" t="b">
        <f t="shared" ca="1" si="548"/>
        <v>0</v>
      </c>
      <c r="BC116" s="19" t="b">
        <f t="shared" ca="1" si="787"/>
        <v>0</v>
      </c>
      <c r="BD116" s="19" t="b">
        <f t="shared" ca="1" si="863"/>
        <v>0</v>
      </c>
      <c r="BE116" s="19" t="b">
        <f t="shared" ca="1" si="863"/>
        <v>0</v>
      </c>
      <c r="BF116" s="19" t="b">
        <f t="shared" ca="1" si="548"/>
        <v>0</v>
      </c>
      <c r="BG116" s="19" t="b">
        <f t="shared" ca="1" si="548"/>
        <v>0</v>
      </c>
      <c r="BH116" s="19" t="b">
        <f t="shared" ca="1" si="548"/>
        <v>0</v>
      </c>
      <c r="BI116" s="9"/>
      <c r="BJ116" s="19" t="b">
        <f t="shared" ca="1" si="718"/>
        <v>1</v>
      </c>
      <c r="BK116" s="19" t="str">
        <f t="shared" ca="1" si="718"/>
        <v>-</v>
      </c>
      <c r="BL116" s="19" t="str">
        <f t="shared" ca="1" si="718"/>
        <v>-</v>
      </c>
      <c r="BM116" s="19" t="str">
        <f t="shared" ca="1" si="718"/>
        <v>-</v>
      </c>
      <c r="BN116" s="19" t="b">
        <f t="shared" ca="1" si="718"/>
        <v>0</v>
      </c>
      <c r="BO116" s="19">
        <f t="shared" ca="1" si="770"/>
        <v>0</v>
      </c>
      <c r="BP116" s="19" t="str">
        <f t="shared" ca="1" si="718"/>
        <v>-</v>
      </c>
      <c r="BQ116" s="19" t="str">
        <f t="shared" ca="1" si="729"/>
        <v>-</v>
      </c>
      <c r="BR116" s="19" t="b">
        <f t="shared" ca="1" si="770"/>
        <v>1</v>
      </c>
      <c r="BS116" s="9"/>
      <c r="BT116" s="19" t="str">
        <f t="shared" ca="1" si="443"/>
        <v>-</v>
      </c>
      <c r="BU116" s="5" t="str">
        <f t="shared" ca="1" si="771"/>
        <v>-</v>
      </c>
      <c r="BV116" s="5">
        <f t="shared" ca="1" si="772"/>
        <v>0</v>
      </c>
      <c r="BW116" s="5">
        <f t="shared" ca="1" si="772"/>
        <v>0</v>
      </c>
      <c r="BX116" s="19" t="str">
        <f t="shared" ca="1" si="773"/>
        <v>-</v>
      </c>
      <c r="BY116" s="19" t="str">
        <f t="shared" ca="1" si="773"/>
        <v>-</v>
      </c>
      <c r="BZ116" s="19" t="str">
        <f t="shared" ca="1" si="773"/>
        <v>-</v>
      </c>
      <c r="CA116" s="5" t="str">
        <f t="shared" ca="1" si="774"/>
        <v>-</v>
      </c>
      <c r="CB116" s="5">
        <f t="shared" ca="1" si="775"/>
        <v>0</v>
      </c>
      <c r="CC116" s="5">
        <f t="shared" ca="1" si="775"/>
        <v>0</v>
      </c>
      <c r="CD116" s="19" t="str">
        <f t="shared" ca="1" si="449"/>
        <v>-</v>
      </c>
      <c r="CE116" s="5" t="str">
        <f t="shared" ca="1" si="776"/>
        <v>-</v>
      </c>
      <c r="CF116" s="5">
        <f t="shared" ca="1" si="777"/>
        <v>0</v>
      </c>
      <c r="CG116" s="19" t="str">
        <f t="shared" ca="1" si="778"/>
        <v>-</v>
      </c>
      <c r="CH116" s="19" t="str">
        <f t="shared" ca="1" si="778"/>
        <v>-</v>
      </c>
      <c r="CI116" s="5">
        <f t="shared" ca="1" si="453"/>
        <v>0</v>
      </c>
      <c r="CJ116" s="19" t="str">
        <f t="shared" ca="1" si="778"/>
        <v>-</v>
      </c>
      <c r="CK116" s="5" t="str">
        <f t="shared" ca="1" si="779"/>
        <v>-</v>
      </c>
      <c r="CL116" s="5">
        <f t="shared" ca="1" si="780"/>
        <v>0</v>
      </c>
      <c r="CM116" s="5">
        <f t="shared" ca="1" si="780"/>
        <v>0</v>
      </c>
      <c r="CN116" s="9"/>
      <c r="CO116" s="19" t="str">
        <f t="shared" ca="1" si="849"/>
        <v>-</v>
      </c>
      <c r="CP116" s="19" t="str">
        <f t="shared" ca="1" si="849"/>
        <v>-</v>
      </c>
      <c r="CQ116" s="19">
        <f t="shared" ca="1" si="457"/>
        <v>1</v>
      </c>
      <c r="CR116" s="19" t="str">
        <f t="shared" ca="1" si="457"/>
        <v>-</v>
      </c>
      <c r="CS116" s="19" t="str">
        <f t="shared" ca="1" si="849"/>
        <v>-</v>
      </c>
      <c r="CT116" s="19" t="str">
        <f t="shared" ca="1" si="849"/>
        <v>-</v>
      </c>
      <c r="CU116" s="19" t="str">
        <f t="shared" ca="1" si="849"/>
        <v>-</v>
      </c>
      <c r="CV116" s="19" t="str">
        <f t="shared" ca="1" si="849"/>
        <v>-</v>
      </c>
      <c r="CW116" s="19" t="str">
        <f t="shared" ca="1" si="849"/>
        <v>-</v>
      </c>
      <c r="CX116" s="19" t="str">
        <f t="shared" ca="1" si="849"/>
        <v>-</v>
      </c>
      <c r="CY116" s="19" t="str">
        <f t="shared" ca="1" si="849"/>
        <v>-</v>
      </c>
      <c r="CZ116" s="19" t="str">
        <f t="shared" ca="1" si="849"/>
        <v>-</v>
      </c>
      <c r="DA116" s="19" t="str">
        <f t="shared" ca="1" si="866"/>
        <v>-</v>
      </c>
      <c r="DB116" s="19" t="str">
        <f t="shared" ca="1" si="866"/>
        <v>-</v>
      </c>
      <c r="DC116" s="19" t="str">
        <f t="shared" ca="1" si="866"/>
        <v>-</v>
      </c>
      <c r="DD116" s="19" t="str">
        <f t="shared" ca="1" si="866"/>
        <v>-</v>
      </c>
      <c r="DE116" s="19" t="str">
        <f t="shared" ca="1" si="866"/>
        <v>-</v>
      </c>
      <c r="DF116" s="19" t="str">
        <f t="shared" ca="1" si="866"/>
        <v>-</v>
      </c>
      <c r="DG116" s="19" t="str">
        <f t="shared" ca="1" si="866"/>
        <v>-</v>
      </c>
      <c r="DH116" s="19" t="str">
        <f t="shared" ca="1" si="866"/>
        <v>-</v>
      </c>
      <c r="DI116" s="19" t="str">
        <f t="shared" ca="1" si="866"/>
        <v>-</v>
      </c>
      <c r="DJ116" s="9"/>
      <c r="DK116" s="19" t="b">
        <f t="shared" ca="1" si="710"/>
        <v>1</v>
      </c>
      <c r="DL116" s="19" t="b">
        <f t="shared" ca="1" si="710"/>
        <v>1</v>
      </c>
      <c r="DM116" s="19" t="b">
        <f t="shared" ca="1" si="710"/>
        <v>1</v>
      </c>
      <c r="DN116" s="583">
        <f t="shared" ca="1" si="711"/>
        <v>2232010000</v>
      </c>
      <c r="DO116" s="19" t="b">
        <f t="shared" ca="1" si="710"/>
        <v>1</v>
      </c>
      <c r="DP116" s="19">
        <f t="shared" ca="1" si="710"/>
        <v>0</v>
      </c>
      <c r="DQ116" s="19" t="b">
        <f t="shared" ca="1" si="710"/>
        <v>0</v>
      </c>
      <c r="DR116" s="583">
        <f t="shared" ca="1" si="702"/>
        <v>223201000049</v>
      </c>
      <c r="DS116" s="430">
        <f t="shared" ca="1" si="740"/>
        <v>652</v>
      </c>
      <c r="DT116" s="430">
        <f t="shared" ca="1" si="740"/>
        <v>686</v>
      </c>
      <c r="DU116" s="430">
        <f t="shared" ca="1" si="740"/>
        <v>721</v>
      </c>
      <c r="DV116" s="142">
        <f t="shared" ca="1" si="741"/>
        <v>378</v>
      </c>
      <c r="DW116" s="142">
        <f t="shared" ca="1" si="741"/>
        <v>413</v>
      </c>
      <c r="DX116" s="142">
        <f t="shared" ca="1" si="741"/>
        <v>448</v>
      </c>
      <c r="DY116" s="19" t="str">
        <f t="shared" ca="1" si="850"/>
        <v>-</v>
      </c>
      <c r="DZ116" s="19" t="str">
        <f t="shared" ca="1" si="805"/>
        <v>-</v>
      </c>
      <c r="EA116" s="19" t="str">
        <f t="shared" ca="1" si="805"/>
        <v>-</v>
      </c>
      <c r="EB116" s="19" t="str">
        <f t="shared" ca="1" si="805"/>
        <v>-</v>
      </c>
      <c r="EC116" s="19" t="str">
        <f t="shared" ca="1" si="805"/>
        <v>-</v>
      </c>
      <c r="ED116" s="19" t="str">
        <f t="shared" ca="1" si="805"/>
        <v>-</v>
      </c>
      <c r="EE116" s="12">
        <v>1</v>
      </c>
      <c r="EF116" s="12">
        <v>1</v>
      </c>
      <c r="EG116" s="19">
        <f t="shared" ca="1" si="855"/>
        <v>0</v>
      </c>
      <c r="EH116" s="19" t="str">
        <f t="shared" ca="1" si="806"/>
        <v>-</v>
      </c>
      <c r="EI116" s="19" t="str">
        <f t="shared" ca="1" si="806"/>
        <v>-</v>
      </c>
      <c r="EJ116" s="19" t="str">
        <f t="shared" ca="1" si="782"/>
        <v>-</v>
      </c>
      <c r="EK116" s="19" t="str">
        <f t="shared" ca="1" si="782"/>
        <v>-</v>
      </c>
      <c r="EL116" s="19" t="str">
        <f t="shared" ca="1" si="782"/>
        <v>-</v>
      </c>
      <c r="EM116" s="19">
        <f t="shared" ca="1" si="807"/>
        <v>0</v>
      </c>
      <c r="EN116" s="19" t="str">
        <f t="shared" ca="1" si="807"/>
        <v>-</v>
      </c>
      <c r="EO116" s="19" t="str">
        <f t="shared" ca="1" si="807"/>
        <v>-</v>
      </c>
      <c r="EP116" s="19" t="str">
        <f t="shared" ca="1" si="723"/>
        <v>-</v>
      </c>
      <c r="EQ116" s="227">
        <f t="shared" ca="1" si="834"/>
        <v>1</v>
      </c>
      <c r="ER116" s="227">
        <f t="shared" ca="1" si="703"/>
        <v>1</v>
      </c>
      <c r="ES116" s="9"/>
      <c r="ET116" s="19" t="str">
        <f t="shared" ca="1" si="804"/>
        <v>-</v>
      </c>
      <c r="EU116" s="19" t="str">
        <f t="shared" ca="1" si="804"/>
        <v>-</v>
      </c>
      <c r="EV116" s="19" t="str">
        <f t="shared" ca="1" si="804"/>
        <v>-</v>
      </c>
      <c r="EW116" s="19" t="str">
        <f t="shared" ca="1" si="804"/>
        <v>-</v>
      </c>
      <c r="EX116" s="19" t="str">
        <f t="shared" ca="1" si="804"/>
        <v>-</v>
      </c>
      <c r="EY116" s="19" t="str">
        <f t="shared" ca="1" si="804"/>
        <v>-</v>
      </c>
      <c r="EZ116" s="19" t="str">
        <f t="shared" ca="1" si="804"/>
        <v>-</v>
      </c>
      <c r="FA116" s="19" t="str">
        <f t="shared" ca="1" si="804"/>
        <v>-</v>
      </c>
      <c r="FB116" s="19" t="str">
        <f t="shared" ca="1" si="804"/>
        <v>-</v>
      </c>
      <c r="FC116" s="19" t="str">
        <f t="shared" ca="1" si="804"/>
        <v>-</v>
      </c>
      <c r="FD116" s="19" t="str">
        <f t="shared" ca="1" si="804"/>
        <v>-</v>
      </c>
      <c r="FE116" s="19" t="str">
        <f t="shared" ca="1" si="804"/>
        <v>-</v>
      </c>
      <c r="FF116" s="19">
        <f t="shared" ca="1" si="808"/>
        <v>0</v>
      </c>
      <c r="FG116" s="19">
        <f t="shared" ca="1" si="808"/>
        <v>0</v>
      </c>
      <c r="FH116" s="19">
        <f t="shared" ca="1" si="808"/>
        <v>0</v>
      </c>
      <c r="FI116" s="114">
        <f t="shared" ca="1" si="809"/>
        <v>0</v>
      </c>
      <c r="FJ116" s="114">
        <f t="shared" ca="1" si="809"/>
        <v>0</v>
      </c>
      <c r="FK116" s="114">
        <f t="shared" ca="1" si="809"/>
        <v>0</v>
      </c>
      <c r="FL116" s="114">
        <f t="shared" ca="1" si="809"/>
        <v>0</v>
      </c>
      <c r="FM116" s="114">
        <f t="shared" ca="1" si="809"/>
        <v>0</v>
      </c>
      <c r="FN116" s="536">
        <f t="shared" ca="1" si="668"/>
        <v>0</v>
      </c>
      <c r="FO116" s="114">
        <f t="shared" ca="1" si="810"/>
        <v>0</v>
      </c>
      <c r="FP116" s="114">
        <f t="shared" ca="1" si="810"/>
        <v>0</v>
      </c>
      <c r="FQ116" s="114">
        <f t="shared" ca="1" si="810"/>
        <v>0</v>
      </c>
      <c r="FR116" s="114">
        <f t="shared" ca="1" si="810"/>
        <v>0</v>
      </c>
      <c r="FS116" s="114">
        <f t="shared" ca="1" si="810"/>
        <v>0</v>
      </c>
      <c r="FT116" s="536">
        <f t="shared" ca="1" si="670"/>
        <v>0</v>
      </c>
      <c r="FU116" s="114">
        <f t="shared" ca="1" si="811"/>
        <v>0</v>
      </c>
      <c r="FV116" s="114">
        <f t="shared" ca="1" si="811"/>
        <v>0</v>
      </c>
      <c r="FW116" s="114">
        <f t="shared" ca="1" si="811"/>
        <v>0</v>
      </c>
      <c r="FX116" s="114">
        <f t="shared" ca="1" si="811"/>
        <v>0</v>
      </c>
      <c r="FY116" s="114">
        <f t="shared" ca="1" si="811"/>
        <v>0</v>
      </c>
      <c r="FZ116" s="536">
        <f t="shared" ca="1" si="672"/>
        <v>0</v>
      </c>
      <c r="GA116" s="114">
        <f t="shared" ca="1" si="812"/>
        <v>0</v>
      </c>
      <c r="GB116" s="114">
        <f t="shared" ca="1" si="812"/>
        <v>0</v>
      </c>
      <c r="GC116" s="114">
        <f t="shared" ca="1" si="812"/>
        <v>0</v>
      </c>
      <c r="GD116" s="114">
        <f t="shared" ca="1" si="812"/>
        <v>0</v>
      </c>
      <c r="GE116" s="114">
        <f t="shared" ca="1" si="812"/>
        <v>0</v>
      </c>
      <c r="GF116" s="536">
        <f t="shared" ca="1" si="674"/>
        <v>0</v>
      </c>
      <c r="GG116" s="114">
        <f t="shared" ca="1" si="813"/>
        <v>0</v>
      </c>
      <c r="GH116" s="114">
        <f t="shared" ca="1" si="813"/>
        <v>0</v>
      </c>
      <c r="GI116" s="114">
        <f t="shared" ca="1" si="813"/>
        <v>0</v>
      </c>
      <c r="GJ116" s="114">
        <f t="shared" ca="1" si="813"/>
        <v>0</v>
      </c>
      <c r="GK116" s="114">
        <f t="shared" ca="1" si="813"/>
        <v>0</v>
      </c>
      <c r="GL116" s="536">
        <f t="shared" ca="1" si="676"/>
        <v>0</v>
      </c>
      <c r="GM116" s="114">
        <f t="shared" ca="1" si="814"/>
        <v>0</v>
      </c>
      <c r="GN116" s="114">
        <f t="shared" ca="1" si="814"/>
        <v>0</v>
      </c>
      <c r="GO116" s="114">
        <f t="shared" ca="1" si="814"/>
        <v>0</v>
      </c>
      <c r="GP116" s="114">
        <f t="shared" ca="1" si="814"/>
        <v>0</v>
      </c>
      <c r="GQ116" s="114">
        <f t="shared" ca="1" si="814"/>
        <v>0</v>
      </c>
      <c r="GR116" s="536">
        <f t="shared" ca="1" si="678"/>
        <v>0</v>
      </c>
      <c r="GS116" s="115">
        <f t="shared" ca="1" si="815"/>
        <v>0</v>
      </c>
      <c r="GT116" s="115">
        <f t="shared" ca="1" si="815"/>
        <v>0</v>
      </c>
      <c r="GU116" s="115">
        <f t="shared" ca="1" si="815"/>
        <v>0</v>
      </c>
      <c r="GV116" s="115">
        <f t="shared" ca="1" si="815"/>
        <v>0</v>
      </c>
      <c r="GW116" s="553">
        <f t="shared" ca="1" si="816"/>
        <v>0</v>
      </c>
      <c r="GX116" s="553">
        <f t="shared" ca="1" si="816"/>
        <v>0</v>
      </c>
      <c r="GY116" s="553">
        <f t="shared" ca="1" si="816"/>
        <v>0</v>
      </c>
      <c r="GZ116" s="553">
        <f t="shared" ca="1" si="816"/>
        <v>0</v>
      </c>
      <c r="HA116" s="553">
        <f t="shared" ca="1" si="816"/>
        <v>0</v>
      </c>
      <c r="HB116" s="553">
        <f t="shared" ca="1" si="816"/>
        <v>0</v>
      </c>
      <c r="HC116" s="553">
        <f t="shared" ca="1" si="816"/>
        <v>0</v>
      </c>
      <c r="HD116" s="553">
        <f t="shared" ca="1" si="816"/>
        <v>0</v>
      </c>
      <c r="HE116" s="553">
        <f t="shared" ca="1" si="816"/>
        <v>0</v>
      </c>
      <c r="HF116" s="553">
        <f t="shared" ca="1" si="816"/>
        <v>0</v>
      </c>
      <c r="HG116" s="553">
        <f t="shared" ca="1" si="817"/>
        <v>0</v>
      </c>
      <c r="HH116" s="553">
        <f t="shared" ca="1" si="817"/>
        <v>0</v>
      </c>
      <c r="HI116" s="553">
        <f t="shared" ca="1" si="817"/>
        <v>0</v>
      </c>
      <c r="HJ116" s="553">
        <f t="shared" ca="1" si="817"/>
        <v>0</v>
      </c>
      <c r="HK116" s="553">
        <f t="shared" ca="1" si="817"/>
        <v>0</v>
      </c>
      <c r="HL116" s="553">
        <f t="shared" ca="1" si="817"/>
        <v>0</v>
      </c>
      <c r="HM116" s="553">
        <f t="shared" ca="1" si="817"/>
        <v>0</v>
      </c>
      <c r="HN116" s="553">
        <f t="shared" ca="1" si="817"/>
        <v>0</v>
      </c>
      <c r="HO116" s="553">
        <f t="shared" ca="1" si="817"/>
        <v>0</v>
      </c>
      <c r="HP116" s="553">
        <f t="shared" ca="1" si="817"/>
        <v>0</v>
      </c>
      <c r="HQ116" s="19">
        <f t="shared" ca="1" si="682"/>
        <v>0</v>
      </c>
      <c r="HR116" s="114">
        <f t="shared" ca="1" si="818"/>
        <v>0</v>
      </c>
      <c r="HS116" s="114">
        <f t="shared" ca="1" si="818"/>
        <v>0</v>
      </c>
      <c r="HT116" s="114">
        <f t="shared" ca="1" si="818"/>
        <v>0</v>
      </c>
      <c r="HU116" s="114">
        <f t="shared" ca="1" si="818"/>
        <v>0</v>
      </c>
      <c r="HV116" s="114">
        <f t="shared" ca="1" si="818"/>
        <v>0</v>
      </c>
      <c r="HW116" s="536">
        <f t="shared" ca="1" si="684"/>
        <v>0</v>
      </c>
      <c r="HX116" s="114">
        <f t="shared" ca="1" si="819"/>
        <v>0</v>
      </c>
      <c r="HY116" s="114">
        <f t="shared" ca="1" si="819"/>
        <v>0</v>
      </c>
      <c r="HZ116" s="114">
        <f t="shared" ca="1" si="819"/>
        <v>0</v>
      </c>
      <c r="IA116" s="114">
        <f t="shared" ca="1" si="819"/>
        <v>0</v>
      </c>
      <c r="IB116" s="114">
        <f t="shared" ca="1" si="819"/>
        <v>0</v>
      </c>
      <c r="IC116" s="536">
        <f t="shared" ca="1" si="686"/>
        <v>0</v>
      </c>
      <c r="ID116" s="114">
        <f t="shared" ca="1" si="820"/>
        <v>0</v>
      </c>
      <c r="IE116" s="114">
        <f t="shared" ca="1" si="820"/>
        <v>0</v>
      </c>
      <c r="IF116" s="114">
        <f t="shared" ca="1" si="820"/>
        <v>0</v>
      </c>
      <c r="IG116" s="114">
        <f t="shared" ca="1" si="820"/>
        <v>0</v>
      </c>
      <c r="IH116" s="114">
        <f t="shared" ca="1" si="820"/>
        <v>0</v>
      </c>
      <c r="II116" s="536">
        <f t="shared" ca="1" si="688"/>
        <v>0</v>
      </c>
      <c r="IJ116" s="114">
        <f t="shared" ca="1" si="821"/>
        <v>0</v>
      </c>
      <c r="IK116" s="114">
        <f t="shared" ca="1" si="821"/>
        <v>0</v>
      </c>
      <c r="IL116" s="114">
        <f t="shared" ca="1" si="821"/>
        <v>0</v>
      </c>
      <c r="IM116" s="114">
        <f t="shared" ca="1" si="821"/>
        <v>0</v>
      </c>
      <c r="IN116" s="114">
        <f t="shared" ca="1" si="821"/>
        <v>0</v>
      </c>
      <c r="IO116" s="536">
        <f t="shared" ca="1" si="690"/>
        <v>0</v>
      </c>
      <c r="IP116" s="114">
        <f t="shared" ca="1" si="822"/>
        <v>0</v>
      </c>
      <c r="IQ116" s="114">
        <f t="shared" ca="1" si="822"/>
        <v>0</v>
      </c>
      <c r="IR116" s="114">
        <f t="shared" ca="1" si="822"/>
        <v>0</v>
      </c>
      <c r="IS116" s="114">
        <f t="shared" ca="1" si="822"/>
        <v>0</v>
      </c>
      <c r="IT116" s="114">
        <f t="shared" ca="1" si="822"/>
        <v>0</v>
      </c>
      <c r="IU116" s="536">
        <f t="shared" ca="1" si="692"/>
        <v>0</v>
      </c>
      <c r="IV116" s="114">
        <f t="shared" ca="1" si="823"/>
        <v>0</v>
      </c>
      <c r="IW116" s="114">
        <f t="shared" ca="1" si="823"/>
        <v>1.5</v>
      </c>
      <c r="IX116" s="114">
        <f t="shared" ca="1" si="823"/>
        <v>0</v>
      </c>
      <c r="IY116" s="114">
        <f t="shared" ca="1" si="823"/>
        <v>0</v>
      </c>
      <c r="IZ116" s="114">
        <f t="shared" ca="1" si="823"/>
        <v>0</v>
      </c>
      <c r="JA116" s="536">
        <f t="shared" ca="1" si="694"/>
        <v>0</v>
      </c>
      <c r="JB116" s="115">
        <f t="shared" ca="1" si="824"/>
        <v>0</v>
      </c>
      <c r="JC116" s="115">
        <f t="shared" ca="1" si="824"/>
        <v>0</v>
      </c>
      <c r="JD116" s="115">
        <f t="shared" ca="1" si="824"/>
        <v>0</v>
      </c>
      <c r="JE116" s="115">
        <f t="shared" ca="1" si="824"/>
        <v>0</v>
      </c>
      <c r="JF116" s="553">
        <f t="shared" ca="1" si="825"/>
        <v>0</v>
      </c>
      <c r="JG116" s="553">
        <f t="shared" ca="1" si="825"/>
        <v>0</v>
      </c>
      <c r="JH116" s="553">
        <f t="shared" ca="1" si="825"/>
        <v>0</v>
      </c>
      <c r="JI116" s="553">
        <f t="shared" ca="1" si="825"/>
        <v>0</v>
      </c>
      <c r="JJ116" s="553">
        <f t="shared" ca="1" si="825"/>
        <v>0</v>
      </c>
      <c r="JK116" s="553">
        <f t="shared" ca="1" si="825"/>
        <v>0</v>
      </c>
      <c r="JL116" s="553">
        <f t="shared" ca="1" si="825"/>
        <v>0</v>
      </c>
      <c r="JM116" s="553">
        <f t="shared" ca="1" si="825"/>
        <v>0</v>
      </c>
      <c r="JN116" s="553">
        <f t="shared" ca="1" si="825"/>
        <v>0</v>
      </c>
      <c r="JO116" s="553">
        <f t="shared" ca="1" si="825"/>
        <v>0</v>
      </c>
      <c r="JP116" s="553">
        <f t="shared" ca="1" si="826"/>
        <v>0</v>
      </c>
      <c r="JQ116" s="553">
        <f t="shared" ca="1" si="826"/>
        <v>0</v>
      </c>
      <c r="JR116" s="553">
        <f t="shared" ca="1" si="826"/>
        <v>0</v>
      </c>
      <c r="JS116" s="553">
        <f t="shared" ca="1" si="826"/>
        <v>0</v>
      </c>
      <c r="JT116" s="553">
        <f t="shared" ca="1" si="826"/>
        <v>0</v>
      </c>
      <c r="JU116" s="553">
        <f t="shared" ca="1" si="826"/>
        <v>0</v>
      </c>
      <c r="JV116" s="553">
        <f t="shared" ca="1" si="826"/>
        <v>0</v>
      </c>
      <c r="JW116" s="553">
        <f t="shared" ca="1" si="826"/>
        <v>0</v>
      </c>
      <c r="JX116" s="553">
        <f t="shared" ca="1" si="826"/>
        <v>0</v>
      </c>
      <c r="JY116" s="553">
        <f t="shared" ca="1" si="826"/>
        <v>0</v>
      </c>
      <c r="JZ116" s="19">
        <f t="shared" ca="1" si="791"/>
        <v>0</v>
      </c>
      <c r="KA116" s="5">
        <f t="shared" ca="1" si="835"/>
        <v>67</v>
      </c>
      <c r="KB116" s="9"/>
      <c r="KC116" s="5">
        <f t="shared" ca="1" si="758"/>
        <v>1</v>
      </c>
      <c r="KD116" s="5" t="b">
        <f t="shared" ca="1" si="758"/>
        <v>0</v>
      </c>
      <c r="KE116" s="19">
        <f t="shared" ca="1" si="864"/>
        <v>0</v>
      </c>
      <c r="KF116" s="5">
        <f t="shared" ca="1" si="783"/>
        <v>0</v>
      </c>
      <c r="KG116" s="5">
        <f t="shared" ca="1" si="836"/>
        <v>1.2500000000000001E-2</v>
      </c>
      <c r="KH116" s="19">
        <f t="shared" ca="1" si="837"/>
        <v>0</v>
      </c>
      <c r="KI116" s="19">
        <f t="shared" ca="1" si="837"/>
        <v>0</v>
      </c>
      <c r="KJ116" s="19" t="str">
        <f t="shared" ca="1" si="837"/>
        <v>-</v>
      </c>
      <c r="KK116" s="19" t="str">
        <f t="shared" ca="1" si="869"/>
        <v>-</v>
      </c>
      <c r="KL116" s="19" t="str">
        <f t="shared" ca="1" si="869"/>
        <v>-</v>
      </c>
      <c r="KM116" s="19" t="str">
        <f t="shared" ca="1" si="869"/>
        <v>-</v>
      </c>
      <c r="KN116" s="19" t="str">
        <f t="shared" ca="1" si="869"/>
        <v>-</v>
      </c>
      <c r="KO116" s="19" t="str">
        <f t="shared" ca="1" si="869"/>
        <v>-</v>
      </c>
      <c r="KP116" s="19" t="str">
        <f t="shared" ca="1" si="869"/>
        <v>-</v>
      </c>
      <c r="KQ116" s="19" t="str">
        <f t="shared" ca="1" si="869"/>
        <v>-</v>
      </c>
      <c r="KR116" s="19" t="str">
        <f t="shared" ca="1" si="869"/>
        <v>-</v>
      </c>
      <c r="KS116" s="19" t="str">
        <f t="shared" ca="1" si="869"/>
        <v>-</v>
      </c>
      <c r="KT116" s="19" t="str">
        <f t="shared" ca="1" si="869"/>
        <v>-</v>
      </c>
      <c r="KU116" s="19" t="str">
        <f t="shared" ca="1" si="869"/>
        <v>-</v>
      </c>
      <c r="KV116" s="19" t="str">
        <f t="shared" ca="1" si="869"/>
        <v>-</v>
      </c>
      <c r="KW116" s="19">
        <f t="shared" ca="1" si="859"/>
        <v>1</v>
      </c>
      <c r="KX116" s="19">
        <f t="shared" ca="1" si="864"/>
        <v>0</v>
      </c>
      <c r="KY116" s="19">
        <f t="shared" ca="1" si="859"/>
        <v>1</v>
      </c>
      <c r="KZ116" s="19">
        <f t="shared" ca="1" si="859"/>
        <v>1</v>
      </c>
      <c r="LA116" s="19">
        <f t="shared" ca="1" si="859"/>
        <v>1</v>
      </c>
      <c r="LB116" s="19">
        <f t="shared" ca="1" si="859"/>
        <v>1</v>
      </c>
      <c r="LC116" s="19">
        <f t="shared" ca="1" si="859"/>
        <v>0</v>
      </c>
      <c r="LD116" s="19">
        <f t="shared" ca="1" si="859"/>
        <v>1</v>
      </c>
      <c r="LE116" s="19">
        <f t="shared" ca="1" si="859"/>
        <v>0</v>
      </c>
      <c r="LF116" s="19">
        <f t="shared" ca="1" si="870"/>
        <v>0</v>
      </c>
      <c r="LG116" s="19">
        <f t="shared" ca="1" si="859"/>
        <v>1</v>
      </c>
      <c r="LH116" s="19">
        <f t="shared" ref="LG116:LN125" ca="1" si="873">OFFSET(LH$5,$B116,0)</f>
        <v>0</v>
      </c>
      <c r="LI116" s="19">
        <f t="shared" ca="1" si="873"/>
        <v>0</v>
      </c>
      <c r="LJ116" s="19">
        <f t="shared" ca="1" si="873"/>
        <v>0</v>
      </c>
      <c r="LK116" s="19">
        <f t="shared" ca="1" si="873"/>
        <v>0</v>
      </c>
      <c r="LL116" s="19">
        <f t="shared" ca="1" si="873"/>
        <v>1</v>
      </c>
      <c r="LM116" s="19">
        <f t="shared" ca="1" si="873"/>
        <v>0</v>
      </c>
      <c r="LN116" s="19">
        <f t="shared" ca="1" si="873"/>
        <v>1</v>
      </c>
      <c r="LO116" s="19">
        <f t="shared" ca="1" si="864"/>
        <v>0</v>
      </c>
      <c r="LP116" s="19">
        <f t="shared" ca="1" si="864"/>
        <v>0</v>
      </c>
      <c r="LQ116" s="19">
        <f t="shared" ca="1" si="864"/>
        <v>0</v>
      </c>
      <c r="LR116" s="19">
        <f t="shared" ca="1" si="864"/>
        <v>0</v>
      </c>
      <c r="LS116" s="19">
        <f t="shared" ca="1" si="864"/>
        <v>0</v>
      </c>
      <c r="LT116" s="19">
        <f t="shared" ca="1" si="864"/>
        <v>0</v>
      </c>
      <c r="LU116" s="19">
        <f t="shared" ca="1" si="864"/>
        <v>0</v>
      </c>
      <c r="LV116" s="19">
        <f t="shared" ca="1" si="864"/>
        <v>0</v>
      </c>
      <c r="LW116" s="19">
        <f t="shared" ca="1" si="864"/>
        <v>0</v>
      </c>
      <c r="LX116" s="19">
        <f t="shared" ca="1" si="859"/>
        <v>0</v>
      </c>
      <c r="LY116" s="19">
        <f t="shared" ca="1" si="859"/>
        <v>0</v>
      </c>
      <c r="LZ116" s="19">
        <f t="shared" ca="1" si="859"/>
        <v>0</v>
      </c>
      <c r="MA116" s="19">
        <f t="shared" ca="1" si="859"/>
        <v>0</v>
      </c>
      <c r="MB116" s="19">
        <f t="shared" ca="1" si="859"/>
        <v>0</v>
      </c>
      <c r="MC116" s="19">
        <f t="shared" ca="1" si="859"/>
        <v>0</v>
      </c>
      <c r="MD116" s="19">
        <f t="shared" ca="1" si="859"/>
        <v>0</v>
      </c>
      <c r="ME116" s="19">
        <f t="shared" ca="1" si="859"/>
        <v>0</v>
      </c>
      <c r="MF116" s="19">
        <f t="shared" ca="1" si="859"/>
        <v>0</v>
      </c>
      <c r="MG116" s="19">
        <f t="shared" ca="1" si="864"/>
        <v>0</v>
      </c>
      <c r="MH116" s="19">
        <f t="shared" ca="1" si="864"/>
        <v>0</v>
      </c>
      <c r="MI116" s="19">
        <f t="shared" ca="1" si="864"/>
        <v>0</v>
      </c>
      <c r="MJ116" s="5">
        <f t="shared" ca="1" si="761"/>
        <v>0</v>
      </c>
      <c r="MK116" s="5">
        <f t="shared" ca="1" si="761"/>
        <v>6.25E-2</v>
      </c>
      <c r="ML116" s="5">
        <f t="shared" ca="1" si="761"/>
        <v>6.25E-2</v>
      </c>
      <c r="MM116" s="5">
        <f t="shared" ca="1" si="761"/>
        <v>6.25E-2</v>
      </c>
      <c r="MN116" s="19">
        <f t="shared" ca="1" si="799"/>
        <v>0</v>
      </c>
      <c r="MO116" s="19">
        <f t="shared" ca="1" si="864"/>
        <v>0</v>
      </c>
      <c r="MP116" s="19">
        <f t="shared" ca="1" si="799"/>
        <v>0</v>
      </c>
      <c r="MQ116" s="19">
        <f t="shared" ca="1" si="799"/>
        <v>0</v>
      </c>
      <c r="MR116" s="19">
        <f t="shared" ca="1" si="799"/>
        <v>0</v>
      </c>
      <c r="MS116" s="19">
        <f t="shared" ca="1" si="799"/>
        <v>0</v>
      </c>
      <c r="MT116" s="19">
        <f t="shared" ca="1" si="864"/>
        <v>0</v>
      </c>
      <c r="MU116" s="19">
        <f t="shared" ca="1" si="864"/>
        <v>1</v>
      </c>
      <c r="MV116" s="19">
        <f t="shared" ca="1" si="762"/>
        <v>0</v>
      </c>
      <c r="MW116" s="19">
        <f t="shared" ca="1" si="762"/>
        <v>0</v>
      </c>
      <c r="MX116" s="19">
        <f t="shared" ca="1" si="762"/>
        <v>0</v>
      </c>
      <c r="MY116" s="19">
        <f t="shared" ca="1" si="864"/>
        <v>0</v>
      </c>
      <c r="MZ116" s="19">
        <f t="shared" ca="1" si="864"/>
        <v>1</v>
      </c>
      <c r="NA116" s="9"/>
      <c r="NB116" s="5" t="b">
        <f t="shared" ca="1" si="784"/>
        <v>0</v>
      </c>
      <c r="NC116" s="19" t="str">
        <f t="shared" ca="1" si="871"/>
        <v>-</v>
      </c>
      <c r="ND116" s="19" t="str">
        <f t="shared" ca="1" si="871"/>
        <v>-</v>
      </c>
      <c r="NE116" s="5" t="b">
        <f t="shared" ca="1" si="763"/>
        <v>0</v>
      </c>
      <c r="NF116" s="5" t="b">
        <f t="shared" ca="1" si="763"/>
        <v>0</v>
      </c>
      <c r="NG116" s="5" t="b">
        <f t="shared" ca="1" si="763"/>
        <v>1</v>
      </c>
      <c r="NH116" s="134">
        <f t="shared" ca="1" si="764"/>
        <v>2</v>
      </c>
      <c r="NI116" s="134">
        <f t="shared" ca="1" si="764"/>
        <v>2</v>
      </c>
      <c r="NJ116" s="5" t="b">
        <f t="shared" ca="1" si="800"/>
        <v>0</v>
      </c>
      <c r="NK116" s="5" t="b">
        <f t="shared" ca="1" si="800"/>
        <v>1</v>
      </c>
      <c r="NL116" s="5" t="b">
        <f t="shared" ca="1" si="800"/>
        <v>1</v>
      </c>
      <c r="NM116" s="5" t="b">
        <f t="shared" ca="1" si="800"/>
        <v>0</v>
      </c>
      <c r="NN116" s="5">
        <f t="shared" ca="1" si="788"/>
        <v>1</v>
      </c>
      <c r="NO116" s="5">
        <f t="shared" ca="1" si="788"/>
        <v>0</v>
      </c>
      <c r="NP116" s="5" t="b">
        <f t="shared" ca="1" si="860"/>
        <v>0</v>
      </c>
      <c r="NQ116" s="5" t="str" cm="1">
        <f t="array" aca="1" ref="NQ116" ca="1">IF(OR(NR116:NY116&lt;&gt;"-"),TRUE,"-")</f>
        <v>-</v>
      </c>
      <c r="NR116" s="19" t="str">
        <f t="shared" ca="1" si="867"/>
        <v>-</v>
      </c>
      <c r="NS116" s="19" t="str">
        <f t="shared" ca="1" si="867"/>
        <v>-</v>
      </c>
      <c r="NT116" s="19" t="str">
        <f t="shared" ca="1" si="867"/>
        <v>-</v>
      </c>
      <c r="NU116" s="19" t="str">
        <f t="shared" ca="1" si="867"/>
        <v>-</v>
      </c>
      <c r="NV116" s="19" t="str">
        <f t="shared" ca="1" si="867"/>
        <v>-</v>
      </c>
      <c r="NW116" s="19" t="str">
        <f t="shared" ca="1" si="867"/>
        <v>-</v>
      </c>
      <c r="NX116" s="19" t="str">
        <f t="shared" ca="1" si="867"/>
        <v>-</v>
      </c>
      <c r="NY116" s="19" t="str">
        <f t="shared" ca="1" si="867"/>
        <v>-</v>
      </c>
      <c r="NZ116" s="5" t="b">
        <f t="array" aca="1" ref="NZ116" ca="1">IF(OR(OA116:OG116&lt;&gt;"-"),TRUE,"-")</f>
        <v>1</v>
      </c>
      <c r="OA116" s="19">
        <f t="shared" ref="OA116:OE135" ca="1" si="874">OFFSET(OA$5,$B116,0)</f>
        <v>0</v>
      </c>
      <c r="OB116" s="19">
        <f t="shared" ca="1" si="874"/>
        <v>999999</v>
      </c>
      <c r="OC116" s="19">
        <f t="shared" ca="1" si="874"/>
        <v>999999</v>
      </c>
      <c r="OD116" s="19">
        <f t="shared" ca="1" si="874"/>
        <v>999999</v>
      </c>
      <c r="OE116" s="19">
        <f t="shared" ca="1" si="874"/>
        <v>999999</v>
      </c>
      <c r="OF116" s="19">
        <f t="shared" ca="1" si="872"/>
        <v>999999</v>
      </c>
      <c r="OG116" s="19">
        <f t="shared" ca="1" si="872"/>
        <v>999999</v>
      </c>
      <c r="OH116" s="5" t="str">
        <f t="array" aca="1" ref="OH116" ca="1">IF(OR(OI116:OJ116&lt;&gt;"-"),TRUE,"-")</f>
        <v>-</v>
      </c>
      <c r="OI116" s="19" t="str">
        <f t="shared" ca="1" si="626"/>
        <v>-</v>
      </c>
      <c r="OJ116" s="19" t="str">
        <f t="shared" ca="1" si="626"/>
        <v>-</v>
      </c>
      <c r="OK116" s="19" t="b">
        <f t="shared" ca="1" si="872"/>
        <v>1</v>
      </c>
      <c r="OL116" s="19">
        <f t="shared" ca="1" si="872"/>
        <v>0</v>
      </c>
      <c r="OM116" s="5" t="str">
        <f t="shared" ca="1" si="765"/>
        <v>-</v>
      </c>
      <c r="ON116" s="5" t="str">
        <f t="shared" ca="1" si="765"/>
        <v>-</v>
      </c>
      <c r="OO116" s="5" t="str">
        <f t="shared" ca="1" si="765"/>
        <v>-</v>
      </c>
      <c r="OP116" s="5" t="str">
        <f t="shared" ca="1" si="765"/>
        <v>-</v>
      </c>
      <c r="OQ116" s="19" t="str">
        <f t="shared" ca="1" si="386"/>
        <v>-</v>
      </c>
      <c r="OR116" s="19" t="str">
        <f t="shared" ca="1" si="386"/>
        <v>-</v>
      </c>
      <c r="OS116" s="19" t="str">
        <f t="shared" ca="1" si="386"/>
        <v>-</v>
      </c>
      <c r="OT116" s="19" t="str">
        <f t="shared" ca="1" si="386"/>
        <v>-</v>
      </c>
      <c r="OU116" s="19">
        <f t="shared" ca="1" si="386"/>
        <v>0</v>
      </c>
      <c r="OV116" s="19" t="str">
        <f t="shared" ca="1" si="386"/>
        <v>-</v>
      </c>
      <c r="OW116" s="5" t="str">
        <f t="shared" ca="1" si="868"/>
        <v>-</v>
      </c>
      <c r="OX116" s="5">
        <f t="shared" ca="1" si="868"/>
        <v>500</v>
      </c>
      <c r="OY116" s="5">
        <f t="shared" ca="1" si="868"/>
        <v>500</v>
      </c>
      <c r="OZ116" s="5" t="str">
        <f t="shared" ca="1" si="868"/>
        <v>-</v>
      </c>
      <c r="PA116" s="5" t="str">
        <f t="shared" ca="1" si="868"/>
        <v>-</v>
      </c>
      <c r="PB116" s="5" t="str">
        <f t="shared" ca="1" si="868"/>
        <v>-</v>
      </c>
      <c r="PC116" s="5">
        <f t="shared" ca="1" si="838"/>
        <v>1.5</v>
      </c>
      <c r="PD116" s="9"/>
      <c r="PE116" s="19">
        <f t="shared" ca="1" si="861"/>
        <v>50</v>
      </c>
      <c r="PF116" s="19">
        <f t="shared" ca="1" si="856"/>
        <v>50</v>
      </c>
      <c r="PG116" s="19">
        <f t="shared" ca="1" si="856"/>
        <v>50</v>
      </c>
      <c r="PH116" s="19">
        <f t="shared" ca="1" si="856"/>
        <v>50</v>
      </c>
      <c r="PI116" s="19">
        <f t="shared" ca="1" si="698"/>
        <v>1</v>
      </c>
      <c r="PJ116" s="5">
        <f t="shared" ca="1" si="839"/>
        <v>1</v>
      </c>
      <c r="PK116" s="19">
        <f t="shared" ca="1" si="494"/>
        <v>1</v>
      </c>
      <c r="PL116" s="9"/>
      <c r="PM116" s="19" t="b">
        <f t="shared" ca="1" si="856"/>
        <v>0</v>
      </c>
      <c r="PN116" s="19" t="b">
        <f t="shared" ca="1" si="856"/>
        <v>0</v>
      </c>
      <c r="PO116" s="19">
        <f t="shared" ca="1" si="856"/>
        <v>1</v>
      </c>
      <c r="PP116" s="19">
        <f t="shared" ca="1" si="856"/>
        <v>1</v>
      </c>
      <c r="PQ116" s="19">
        <f t="shared" ca="1" si="856"/>
        <v>1</v>
      </c>
      <c r="PR116" s="19">
        <f t="shared" ca="1" si="856"/>
        <v>1</v>
      </c>
      <c r="PS116" s="19">
        <f t="shared" ca="1" si="856"/>
        <v>1</v>
      </c>
      <c r="PT116" s="19">
        <f t="shared" ca="1" si="856"/>
        <v>1</v>
      </c>
      <c r="PU116" s="19">
        <f t="shared" ca="1" si="856"/>
        <v>1</v>
      </c>
      <c r="PV116" s="19">
        <f t="shared" ca="1" si="856"/>
        <v>1</v>
      </c>
      <c r="PW116" s="19">
        <f t="shared" ca="1" si="856"/>
        <v>1</v>
      </c>
      <c r="PX116" s="9"/>
      <c r="PY116" s="12" t="str">
        <f t="shared" ca="1" si="841"/>
        <v>-</v>
      </c>
      <c r="PZ116" s="19" t="str">
        <f t="shared" ca="1" si="842"/>
        <v>-</v>
      </c>
      <c r="QA116" s="19" t="str">
        <f t="shared" ca="1" si="842"/>
        <v>-</v>
      </c>
      <c r="QB116" s="19" t="str">
        <f t="shared" ca="1" si="498"/>
        <v>-</v>
      </c>
      <c r="QC116" s="19" t="str">
        <f t="shared" ca="1" si="842"/>
        <v>-</v>
      </c>
      <c r="QD116" s="19" t="str">
        <f t="shared" ca="1" si="499"/>
        <v>-</v>
      </c>
      <c r="QE116" s="19" t="str">
        <f t="shared" ca="1" si="842"/>
        <v>-</v>
      </c>
      <c r="QF116" s="19" t="str">
        <f t="shared" ca="1" si="842"/>
        <v>-</v>
      </c>
      <c r="QG116" s="19" t="str">
        <f t="shared" ca="1" si="842"/>
        <v>-</v>
      </c>
      <c r="QH116" s="19" t="str">
        <f t="shared" ca="1" si="842"/>
        <v>-</v>
      </c>
      <c r="QI116" s="19" t="str">
        <f t="shared" ca="1" si="842"/>
        <v>-</v>
      </c>
      <c r="QJ116" s="19" t="str">
        <f t="shared" ca="1" si="842"/>
        <v>-</v>
      </c>
      <c r="QK116" s="19" t="str">
        <f t="shared" ca="1" si="842"/>
        <v>-</v>
      </c>
      <c r="QL116" s="19" t="str">
        <f t="shared" ca="1" si="842"/>
        <v>-</v>
      </c>
      <c r="QM116" s="19" t="str">
        <f t="shared" ca="1" si="842"/>
        <v>-</v>
      </c>
      <c r="QN116" s="19" t="str">
        <f t="shared" ca="1" si="842"/>
        <v>-</v>
      </c>
      <c r="QO116" s="19" t="str">
        <f t="shared" ca="1" si="842"/>
        <v>-</v>
      </c>
      <c r="QP116" s="19" t="str">
        <f t="shared" ca="1" si="842"/>
        <v>-</v>
      </c>
      <c r="QQ116" s="19" t="str">
        <f t="shared" ca="1" si="842"/>
        <v>-</v>
      </c>
      <c r="QR116" s="19" t="str">
        <f t="shared" ca="1" si="828"/>
        <v>-</v>
      </c>
      <c r="QS116" s="19" t="str">
        <f t="shared" ca="1" si="828"/>
        <v>-</v>
      </c>
      <c r="QT116" s="19" t="str">
        <f t="shared" ca="1" si="828"/>
        <v>-</v>
      </c>
      <c r="QU116" s="19" t="str">
        <f t="shared" ca="1" si="828"/>
        <v>-</v>
      </c>
      <c r="QV116" s="19" t="str">
        <f t="shared" ca="1" si="828"/>
        <v>-</v>
      </c>
      <c r="QW116" s="19" t="str">
        <f t="shared" ca="1" si="828"/>
        <v>-</v>
      </c>
      <c r="QX116" s="19" t="str">
        <f t="shared" ca="1" si="828"/>
        <v>-</v>
      </c>
      <c r="QY116" s="19" t="str">
        <f t="shared" ca="1" si="852"/>
        <v>-</v>
      </c>
      <c r="QZ116" s="19" t="str">
        <f t="shared" ca="1" si="852"/>
        <v>-</v>
      </c>
      <c r="RA116" s="19" t="str">
        <f t="shared" ca="1" si="852"/>
        <v>-</v>
      </c>
      <c r="RB116" s="19" t="str">
        <f t="shared" ca="1" si="852"/>
        <v>-</v>
      </c>
      <c r="RC116" s="19" t="str">
        <f t="shared" ca="1" si="852"/>
        <v>-</v>
      </c>
      <c r="RD116" s="19" t="str">
        <f t="shared" ca="1" si="852"/>
        <v>-</v>
      </c>
      <c r="RE116" s="19" t="str">
        <f t="shared" ca="1" si="852"/>
        <v>-</v>
      </c>
      <c r="RF116" s="19" t="str">
        <f t="shared" ca="1" si="852"/>
        <v>-</v>
      </c>
      <c r="RG116" s="19" t="str">
        <f t="shared" ca="1" si="852"/>
        <v>-</v>
      </c>
      <c r="RH116" s="19" t="str">
        <f t="shared" ca="1" si="852"/>
        <v>-</v>
      </c>
      <c r="RI116" s="19" t="str">
        <f t="shared" ca="1" si="828"/>
        <v>-</v>
      </c>
      <c r="RJ116" s="19" t="str">
        <f t="shared" ca="1" si="828"/>
        <v>-</v>
      </c>
      <c r="RK116" s="19" t="str">
        <f t="shared" ca="1" si="828"/>
        <v>-</v>
      </c>
      <c r="RL116" s="19" t="str">
        <f t="shared" ca="1" si="828"/>
        <v>-</v>
      </c>
      <c r="RM116" s="19" t="str">
        <f t="shared" ca="1" si="828"/>
        <v>-</v>
      </c>
      <c r="RN116" s="19" t="str">
        <f t="shared" ca="1" si="828"/>
        <v>-</v>
      </c>
      <c r="RO116" s="19" t="str">
        <f t="shared" ca="1" si="828"/>
        <v>-</v>
      </c>
      <c r="RP116" s="19" t="str">
        <f t="shared" ca="1" si="828"/>
        <v>-</v>
      </c>
      <c r="RQ116" s="19" t="str">
        <f t="shared" ca="1" si="827"/>
        <v>-</v>
      </c>
      <c r="RR116" s="19" t="str">
        <f t="shared" ca="1" si="827"/>
        <v>-</v>
      </c>
      <c r="RS116" s="19" t="str">
        <f t="shared" ca="1" si="827"/>
        <v>-</v>
      </c>
      <c r="RT116" s="19" t="str">
        <f t="shared" ca="1" si="827"/>
        <v>-</v>
      </c>
      <c r="RU116" s="19" t="str">
        <f t="shared" ca="1" si="827"/>
        <v>-</v>
      </c>
      <c r="RV116" s="19" t="str">
        <f t="shared" ca="1" si="827"/>
        <v>-</v>
      </c>
      <c r="RW116" s="19" t="str">
        <f t="shared" ca="1" si="827"/>
        <v>-</v>
      </c>
      <c r="RX116" s="19" t="str">
        <f t="shared" ca="1" si="827"/>
        <v>-</v>
      </c>
      <c r="RY116" s="19" t="str">
        <f t="shared" ca="1" si="827"/>
        <v>-</v>
      </c>
      <c r="RZ116" s="19" t="str">
        <f t="shared" ca="1" si="827"/>
        <v>-</v>
      </c>
      <c r="SA116" s="19" t="str">
        <f t="shared" ca="1" si="827"/>
        <v>-</v>
      </c>
      <c r="SB116" s="19" t="str">
        <f t="shared" ca="1" si="827"/>
        <v>-</v>
      </c>
      <c r="SC116" s="19" t="str">
        <f t="shared" ca="1" si="827"/>
        <v>-</v>
      </c>
      <c r="SD116" s="19" t="str">
        <f t="shared" ca="1" si="827"/>
        <v>-</v>
      </c>
      <c r="SE116" s="19" t="str">
        <f t="shared" ca="1" si="827"/>
        <v>-</v>
      </c>
      <c r="SF116" s="19" t="str">
        <f t="shared" ca="1" si="827"/>
        <v>-</v>
      </c>
      <c r="SG116" s="19" t="str">
        <f t="shared" ca="1" si="726"/>
        <v>-</v>
      </c>
      <c r="SH116" s="19" t="str">
        <f t="shared" ca="1" si="857"/>
        <v>-</v>
      </c>
      <c r="SI116" s="12" t="str">
        <f t="shared" ca="1" si="843"/>
        <v>-</v>
      </c>
      <c r="SJ116" s="19" t="str">
        <f t="shared" ca="1" si="857"/>
        <v>-</v>
      </c>
      <c r="SK116" s="19" t="str">
        <f t="shared" ca="1" si="857"/>
        <v>-</v>
      </c>
      <c r="SL116" s="19" t="str">
        <f t="shared" ca="1" si="857"/>
        <v>-</v>
      </c>
      <c r="SM116" s="19" t="str">
        <f t="shared" ca="1" si="857"/>
        <v>-</v>
      </c>
      <c r="SN116" s="19" t="str">
        <f t="shared" ca="1" si="857"/>
        <v>-</v>
      </c>
      <c r="SO116" s="19" t="str">
        <f t="shared" ca="1" si="857"/>
        <v>-</v>
      </c>
      <c r="SP116" s="19" t="str">
        <f t="shared" ca="1" si="857"/>
        <v>-</v>
      </c>
      <c r="SQ116" s="19" t="str">
        <f t="shared" ca="1" si="857"/>
        <v>-</v>
      </c>
      <c r="SR116" s="19" t="str">
        <f t="shared" ca="1" si="857"/>
        <v>-</v>
      </c>
      <c r="SS116" s="19" t="str">
        <f t="shared" ca="1" si="857"/>
        <v>-</v>
      </c>
      <c r="ST116" s="19" t="str">
        <f t="shared" ca="1" si="857"/>
        <v>-</v>
      </c>
      <c r="SU116" s="19" t="str">
        <f t="shared" ca="1" si="857"/>
        <v>-</v>
      </c>
      <c r="SV116" s="19" t="str">
        <f t="shared" ca="1" si="857"/>
        <v>-</v>
      </c>
      <c r="SW116" s="19" t="str">
        <f t="shared" ca="1" si="857"/>
        <v>-</v>
      </c>
      <c r="SX116" s="19" t="str">
        <f t="shared" ca="1" si="857"/>
        <v>-</v>
      </c>
      <c r="SY116" s="19" t="str">
        <f t="shared" ca="1" si="857"/>
        <v>-</v>
      </c>
      <c r="SZ116" s="19" t="str">
        <f t="shared" ca="1" si="857"/>
        <v>-</v>
      </c>
      <c r="TA116" s="19" t="str">
        <f t="shared" ca="1" si="857"/>
        <v>-</v>
      </c>
      <c r="TB116" s="19" t="str">
        <f t="shared" ca="1" si="857"/>
        <v>-</v>
      </c>
      <c r="TC116" s="19" t="str">
        <f t="shared" ca="1" si="857"/>
        <v>-</v>
      </c>
      <c r="TD116" s="19" t="str">
        <f t="shared" ca="1" si="853"/>
        <v>-</v>
      </c>
      <c r="TE116" s="19" t="str">
        <f t="shared" ca="1" si="853"/>
        <v>-</v>
      </c>
      <c r="TF116" s="19" t="str">
        <f t="shared" ca="1" si="853"/>
        <v>-</v>
      </c>
      <c r="TG116" s="19" t="str">
        <f t="shared" ca="1" si="844"/>
        <v>-</v>
      </c>
      <c r="TH116" s="19" t="str">
        <f t="shared" ca="1" si="844"/>
        <v>-</v>
      </c>
      <c r="TI116" s="19" t="str">
        <f t="shared" ca="1" si="844"/>
        <v>-</v>
      </c>
      <c r="TJ116" s="19" t="str">
        <f t="shared" ca="1" si="844"/>
        <v>-</v>
      </c>
      <c r="TK116" s="19" t="str">
        <f t="shared" ca="1" si="844"/>
        <v>-</v>
      </c>
      <c r="TL116" s="19" t="str">
        <f t="shared" ca="1" si="844"/>
        <v>-</v>
      </c>
      <c r="TM116" s="19" t="str">
        <f t="shared" ca="1" si="845"/>
        <v>-</v>
      </c>
      <c r="TN116" s="19" t="str">
        <f t="shared" ca="1" si="845"/>
        <v>-</v>
      </c>
      <c r="TO116" s="19" t="str">
        <f t="shared" ca="1" si="845"/>
        <v>-</v>
      </c>
      <c r="TP116" s="19" t="str">
        <f t="shared" ca="1" si="845"/>
        <v>-</v>
      </c>
      <c r="TQ116" s="19" t="str">
        <f t="shared" ca="1" si="845"/>
        <v>-</v>
      </c>
      <c r="TR116" s="19" t="str">
        <f t="shared" ca="1" si="845"/>
        <v>-</v>
      </c>
      <c r="TS116" s="19" t="str">
        <f t="shared" ca="1" si="844"/>
        <v>-</v>
      </c>
      <c r="TT116" s="19" t="str">
        <f t="shared" ca="1" si="844"/>
        <v>-</v>
      </c>
      <c r="TU116" s="19" t="str">
        <f t="shared" ca="1" si="844"/>
        <v>-</v>
      </c>
      <c r="TV116" s="19" t="str">
        <f t="shared" ca="1" si="844"/>
        <v>-</v>
      </c>
      <c r="TW116" s="19" t="str">
        <f t="shared" ca="1" si="844"/>
        <v>-</v>
      </c>
      <c r="TX116" s="19" t="str">
        <f t="shared" ca="1" si="844"/>
        <v>-</v>
      </c>
      <c r="TY116" s="19" t="str">
        <f t="shared" ca="1" si="844"/>
        <v>-</v>
      </c>
      <c r="TZ116" s="19" t="str">
        <f t="shared" ca="1" si="829"/>
        <v>-</v>
      </c>
      <c r="UA116" s="19" t="str">
        <f t="shared" ca="1" si="829"/>
        <v>-</v>
      </c>
      <c r="UB116" s="19" t="str">
        <f t="shared" ca="1" si="829"/>
        <v>-</v>
      </c>
      <c r="UC116" s="19" t="str">
        <f t="shared" ca="1" si="829"/>
        <v>-</v>
      </c>
      <c r="UD116" s="19" t="str">
        <f t="shared" ca="1" si="829"/>
        <v>-</v>
      </c>
      <c r="UE116" s="19" t="str">
        <f t="shared" ca="1" si="829"/>
        <v>-</v>
      </c>
      <c r="UF116" s="19" t="str">
        <f t="shared" ca="1" si="829"/>
        <v>-</v>
      </c>
      <c r="UG116" s="19" t="str">
        <f t="shared" ca="1" si="829"/>
        <v>-</v>
      </c>
      <c r="UH116" s="19" t="str">
        <f t="shared" ca="1" si="829"/>
        <v>-</v>
      </c>
      <c r="UI116" s="19" t="str">
        <f t="shared" ca="1" si="829"/>
        <v>-</v>
      </c>
      <c r="UJ116" s="19" t="str">
        <f t="shared" ca="1" si="829"/>
        <v>-</v>
      </c>
      <c r="UK116" s="19" t="str">
        <f t="shared" ca="1" si="829"/>
        <v>-</v>
      </c>
      <c r="UL116" s="19" t="str">
        <f t="shared" ca="1" si="829"/>
        <v>-</v>
      </c>
      <c r="UM116" s="19" t="str">
        <f t="shared" ca="1" si="508"/>
        <v>-</v>
      </c>
      <c r="UN116" s="19" t="str">
        <f t="shared" ca="1" si="508"/>
        <v>-</v>
      </c>
      <c r="UO116" s="19" t="str">
        <f t="shared" ca="1" si="508"/>
        <v>-</v>
      </c>
      <c r="UP116" s="19" t="str">
        <f t="shared" ca="1" si="508"/>
        <v>-</v>
      </c>
      <c r="UQ116" s="19" t="str">
        <f t="shared" ca="1" si="508"/>
        <v>-</v>
      </c>
      <c r="UR116" s="19" t="str">
        <f t="shared" ca="1" si="508"/>
        <v>-</v>
      </c>
      <c r="US116" s="12" t="b">
        <f t="shared" ca="1" si="846"/>
        <v>1</v>
      </c>
      <c r="UT116" s="19" t="str">
        <f t="shared" ref="UT116:WT125" ca="1" si="875">OFFSET(UT$5,$B116,0)</f>
        <v>-</v>
      </c>
      <c r="UU116" s="19" t="str">
        <f t="shared" ca="1" si="875"/>
        <v>-</v>
      </c>
      <c r="UV116" s="19" t="str">
        <f t="shared" ca="1" si="875"/>
        <v>-</v>
      </c>
      <c r="UW116" s="19" t="str">
        <f t="shared" ca="1" si="875"/>
        <v>-</v>
      </c>
      <c r="UX116" s="19" t="str">
        <f t="shared" ca="1" si="875"/>
        <v>-</v>
      </c>
      <c r="UY116" s="19" t="str">
        <f t="shared" ca="1" si="875"/>
        <v>-</v>
      </c>
      <c r="UZ116" s="19" t="str">
        <f t="shared" ca="1" si="875"/>
        <v>-</v>
      </c>
      <c r="VA116" s="19" t="str">
        <f t="shared" ca="1" si="875"/>
        <v>-</v>
      </c>
      <c r="VB116" s="19" t="str">
        <f t="shared" ca="1" si="875"/>
        <v>-</v>
      </c>
      <c r="VC116" s="19" t="str">
        <f t="shared" ca="1" si="875"/>
        <v>-</v>
      </c>
      <c r="VD116" s="19" t="str">
        <f t="shared" ca="1" si="875"/>
        <v>-</v>
      </c>
      <c r="VE116" s="19" t="str">
        <f t="shared" ca="1" si="875"/>
        <v>-</v>
      </c>
      <c r="VF116" s="19" t="str">
        <f t="shared" ca="1" si="875"/>
        <v>-</v>
      </c>
      <c r="VG116" s="19" t="str">
        <f t="shared" ca="1" si="875"/>
        <v>-</v>
      </c>
      <c r="VH116" s="19" t="str">
        <f t="shared" ca="1" si="875"/>
        <v>-</v>
      </c>
      <c r="VI116" s="19" t="str">
        <f t="shared" ca="1" si="875"/>
        <v>-</v>
      </c>
      <c r="VJ116" s="19" t="str">
        <f t="shared" ca="1" si="875"/>
        <v>-</v>
      </c>
      <c r="VK116" s="19" t="str">
        <f t="shared" ca="1" si="875"/>
        <v>-</v>
      </c>
      <c r="VL116" s="19" t="str">
        <f t="shared" ca="1" si="875"/>
        <v>-</v>
      </c>
      <c r="VM116" s="19" t="str">
        <f t="shared" ca="1" si="875"/>
        <v>-</v>
      </c>
      <c r="VN116" s="19" t="str">
        <f t="shared" ca="1" si="875"/>
        <v>-</v>
      </c>
      <c r="VO116" s="19" t="str">
        <f t="shared" ca="1" si="875"/>
        <v>-</v>
      </c>
      <c r="VP116" s="19" t="str">
        <f t="shared" ca="1" si="875"/>
        <v>-</v>
      </c>
      <c r="VQ116" s="19" t="str">
        <f t="shared" ca="1" si="875"/>
        <v>-</v>
      </c>
      <c r="VR116" s="19" t="str">
        <f t="shared" ca="1" si="875"/>
        <v>-</v>
      </c>
      <c r="VS116" s="19" t="str">
        <f t="shared" ca="1" si="875"/>
        <v>-</v>
      </c>
      <c r="VT116" s="19" t="str">
        <f t="shared" ca="1" si="875"/>
        <v>-</v>
      </c>
      <c r="VU116" s="19" t="str">
        <f t="shared" ca="1" si="875"/>
        <v>-</v>
      </c>
      <c r="VV116" s="19" t="str">
        <f t="shared" ca="1" si="875"/>
        <v>-</v>
      </c>
      <c r="VW116" s="19" t="str">
        <f t="shared" ca="1" si="875"/>
        <v>-</v>
      </c>
      <c r="VX116" s="19" t="str">
        <f t="shared" ca="1" si="875"/>
        <v>-</v>
      </c>
      <c r="VY116" s="19" t="str">
        <f t="shared" ca="1" si="875"/>
        <v>-</v>
      </c>
      <c r="VZ116" s="19" t="str">
        <f t="shared" ca="1" si="875"/>
        <v>-</v>
      </c>
      <c r="WA116" s="19" t="str">
        <f t="shared" ca="1" si="875"/>
        <v>-</v>
      </c>
      <c r="WB116" s="19" t="str">
        <f t="shared" ca="1" si="875"/>
        <v>-</v>
      </c>
      <c r="WC116" s="19" t="str">
        <f t="shared" ca="1" si="875"/>
        <v>-</v>
      </c>
      <c r="WD116" s="19" t="str">
        <f t="shared" ca="1" si="875"/>
        <v>-</v>
      </c>
      <c r="WE116" s="19" t="str">
        <f t="shared" ca="1" si="875"/>
        <v>-</v>
      </c>
      <c r="WF116" s="19" t="str">
        <f t="shared" ca="1" si="875"/>
        <v>-</v>
      </c>
      <c r="WG116" s="19" t="str">
        <f t="shared" ca="1" si="875"/>
        <v>-</v>
      </c>
      <c r="WH116" s="19" t="str">
        <f t="shared" ca="1" si="875"/>
        <v>-</v>
      </c>
      <c r="WI116" s="19" t="str">
        <f t="shared" ca="1" si="875"/>
        <v>-</v>
      </c>
      <c r="WJ116" s="19" t="str">
        <f t="shared" ca="1" si="875"/>
        <v>-</v>
      </c>
      <c r="WK116" s="19" t="str">
        <f t="shared" ca="1" si="875"/>
        <v>-</v>
      </c>
      <c r="WL116" s="19" t="str">
        <f t="shared" ca="1" si="875"/>
        <v>-</v>
      </c>
      <c r="WM116" s="19" t="str">
        <f t="shared" ca="1" si="875"/>
        <v>-</v>
      </c>
      <c r="WN116" s="19" t="str">
        <f t="shared" ca="1" si="875"/>
        <v>-</v>
      </c>
      <c r="WO116" s="19" t="str">
        <f t="shared" ca="1" si="875"/>
        <v>-</v>
      </c>
      <c r="WP116" s="19" t="str">
        <f t="shared" ca="1" si="875"/>
        <v>-</v>
      </c>
      <c r="WQ116" s="19" t="str">
        <f t="shared" ca="1" si="875"/>
        <v>-</v>
      </c>
      <c r="WR116" s="19" t="str">
        <f t="shared" ca="1" si="875"/>
        <v>-</v>
      </c>
      <c r="WS116" s="19" t="str">
        <f t="shared" ca="1" si="875"/>
        <v>-</v>
      </c>
      <c r="WT116" s="19" t="str">
        <f t="shared" ca="1" si="875"/>
        <v>-</v>
      </c>
      <c r="WU116" s="19" t="str">
        <f t="shared" ca="1" si="803"/>
        <v>-</v>
      </c>
      <c r="WV116" s="19" t="str">
        <f t="shared" ca="1" si="803"/>
        <v>-</v>
      </c>
      <c r="WW116" s="19" t="str">
        <f t="shared" ca="1" si="803"/>
        <v>-</v>
      </c>
      <c r="WX116" s="19" t="str">
        <f t="shared" ca="1" si="803"/>
        <v>-</v>
      </c>
      <c r="WY116" s="19" t="str">
        <f t="shared" ca="1" si="803"/>
        <v>-</v>
      </c>
      <c r="WZ116" s="19" t="str">
        <f t="shared" ca="1" si="803"/>
        <v>-</v>
      </c>
      <c r="XA116" s="19" t="str">
        <f t="shared" ca="1" si="803"/>
        <v>-</v>
      </c>
      <c r="XB116" s="19" t="str">
        <f t="shared" ca="1" si="803"/>
        <v>-</v>
      </c>
      <c r="XC116" s="19">
        <f t="shared" ca="1" si="716"/>
        <v>0</v>
      </c>
      <c r="XD116" s="599">
        <v>0</v>
      </c>
    </row>
    <row r="117" spans="1:628" hidden="1" outlineLevel="3">
      <c r="A117" s="20">
        <f t="shared" si="790"/>
        <v>112</v>
      </c>
      <c r="B117" s="213">
        <f t="shared" ca="1" si="699"/>
        <v>111</v>
      </c>
      <c r="C117">
        <f>203</f>
        <v>203</v>
      </c>
      <c r="D117" s="531" t="str">
        <f t="shared" ca="1" si="831"/>
        <v>GSW</v>
      </c>
      <c r="E117" s="532" t="b">
        <f t="shared" ca="1" si="660"/>
        <v>0</v>
      </c>
      <c r="F117" t="b">
        <v>0</v>
      </c>
      <c r="G117" t="b">
        <f t="shared" ca="1" si="661"/>
        <v>0</v>
      </c>
      <c r="H117" s="227">
        <f t="shared" ca="1" si="554"/>
        <v>51</v>
      </c>
      <c r="I117" s="227">
        <f t="shared" ca="1" si="858"/>
        <v>1</v>
      </c>
      <c r="J117" s="227">
        <f t="shared" ca="1" si="858"/>
        <v>0</v>
      </c>
      <c r="K117" s="227" t="str">
        <f t="shared" ca="1" si="858"/>
        <v/>
      </c>
      <c r="L117" s="227">
        <f t="shared" ca="1" si="858"/>
        <v>1</v>
      </c>
      <c r="M117" s="227">
        <f t="shared" ca="1" si="847"/>
        <v>2</v>
      </c>
      <c r="N117" s="227">
        <f t="shared" ca="1" si="847"/>
        <v>2</v>
      </c>
      <c r="O117" s="227">
        <f t="shared" ca="1" si="854"/>
        <v>2</v>
      </c>
      <c r="P117" s="227">
        <f t="shared" ca="1" si="794"/>
        <v>3</v>
      </c>
      <c r="Q117" s="227">
        <f t="shared" ca="1" si="794"/>
        <v>2</v>
      </c>
      <c r="R117" s="114">
        <f t="shared" ca="1" si="767"/>
        <v>0</v>
      </c>
      <c r="S117" s="227">
        <f t="shared" ca="1" si="794"/>
        <v>0</v>
      </c>
      <c r="T117" s="227">
        <f t="shared" ca="1" si="794"/>
        <v>0</v>
      </c>
      <c r="U117" s="227">
        <f t="shared" ca="1" si="794"/>
        <v>0</v>
      </c>
      <c r="V117" s="227">
        <f t="shared" ca="1" si="794"/>
        <v>0</v>
      </c>
      <c r="W117" s="227">
        <f t="shared" ca="1" si="794"/>
        <v>0</v>
      </c>
      <c r="X117" s="227">
        <f t="shared" ca="1" si="794"/>
        <v>1</v>
      </c>
      <c r="Y117" s="227">
        <f t="shared" ca="1" si="794"/>
        <v>1</v>
      </c>
      <c r="Z117" s="227">
        <f t="shared" ca="1" si="794"/>
        <v>1</v>
      </c>
      <c r="AA117" s="264"/>
      <c r="AB117" s="264"/>
      <c r="AC117" s="264"/>
      <c r="AD117" s="264"/>
      <c r="AE117" s="264"/>
      <c r="AF117" s="227">
        <f t="shared" ca="1" si="848"/>
        <v>0</v>
      </c>
      <c r="AG117" s="264"/>
      <c r="AH117" s="227">
        <f t="shared" ca="1" si="795"/>
        <v>0</v>
      </c>
      <c r="AI117" s="227">
        <f t="shared" ca="1" si="795"/>
        <v>0</v>
      </c>
      <c r="AJ117" s="227">
        <f t="shared" ca="1" si="795"/>
        <v>0</v>
      </c>
      <c r="AK117" s="266">
        <f t="shared" ca="1" si="707"/>
        <v>2</v>
      </c>
      <c r="AL117" s="266">
        <f t="shared" ca="1" si="796"/>
        <v>5</v>
      </c>
      <c r="AM117" s="266">
        <f t="shared" ca="1" si="796"/>
        <v>0</v>
      </c>
      <c r="AN117" s="266">
        <f t="shared" ca="1" si="797"/>
        <v>0</v>
      </c>
      <c r="AO117" s="134">
        <f t="shared" ca="1" si="832"/>
        <v>2</v>
      </c>
      <c r="AP117" s="134">
        <f ca="1">INDEX(CHOOSE($P117,DataAutumn!i.AdultDrys,DataWinter!i.AdultDrys,DataSpring!i.AdultDrys),1,$O117)</f>
        <v>3</v>
      </c>
      <c r="AQ117" s="5">
        <f t="shared" ca="1" si="768"/>
        <v>2</v>
      </c>
      <c r="AR117" s="5">
        <f t="shared" ca="1" si="768"/>
        <v>0</v>
      </c>
      <c r="AS117" s="5">
        <f t="shared" ca="1" si="833"/>
        <v>6</v>
      </c>
      <c r="AT117">
        <f t="shared" ca="1" si="865"/>
        <v>0</v>
      </c>
      <c r="AW117" s="353" t="str">
        <f t="shared" ca="1" si="769"/>
        <v>TemplateFe 00051 GSW MWM     TOL204 Scan2 CFS RR+01% PI00% GP100% WP100% MP100% (T_F33N11L11)</v>
      </c>
      <c r="AX117" s="9" t="str">
        <f ca="1">IF(COUNTIF(AW$5:AW117,AW117)=1,"-","Dup")</f>
        <v>-</v>
      </c>
      <c r="AY117" s="9"/>
      <c r="AZ117" s="19" t="b">
        <f t="shared" ca="1" si="548"/>
        <v>0</v>
      </c>
      <c r="BA117" s="19" t="b">
        <f t="shared" ca="1" si="548"/>
        <v>0</v>
      </c>
      <c r="BB117" s="19" t="b">
        <f t="shared" ca="1" si="548"/>
        <v>0</v>
      </c>
      <c r="BC117" s="19" t="b">
        <f t="shared" ca="1" si="787"/>
        <v>0</v>
      </c>
      <c r="BD117" s="19" t="b">
        <f t="shared" ca="1" si="863"/>
        <v>0</v>
      </c>
      <c r="BE117" s="19" t="b">
        <f t="shared" ca="1" si="863"/>
        <v>0</v>
      </c>
      <c r="BF117" s="19" t="b">
        <f t="shared" ca="1" si="548"/>
        <v>0</v>
      </c>
      <c r="BG117" s="19" t="b">
        <f t="shared" ca="1" si="548"/>
        <v>0</v>
      </c>
      <c r="BH117" s="19" t="b">
        <f t="shared" ca="1" si="548"/>
        <v>0</v>
      </c>
      <c r="BI117" s="9"/>
      <c r="BJ117" s="19" t="b">
        <f t="shared" ca="1" si="718"/>
        <v>1</v>
      </c>
      <c r="BK117" s="19" t="str">
        <f t="shared" ca="1" si="718"/>
        <v>-</v>
      </c>
      <c r="BL117" s="19" t="str">
        <f t="shared" ca="1" si="718"/>
        <v>-</v>
      </c>
      <c r="BM117" s="19" t="str">
        <f t="shared" ca="1" si="718"/>
        <v>-</v>
      </c>
      <c r="BN117" s="19" t="b">
        <f t="shared" ca="1" si="718"/>
        <v>0</v>
      </c>
      <c r="BO117" s="19">
        <f t="shared" ca="1" si="770"/>
        <v>0</v>
      </c>
      <c r="BP117" s="19" t="str">
        <f t="shared" ca="1" si="718"/>
        <v>-</v>
      </c>
      <c r="BQ117" s="19" t="str">
        <f t="shared" ca="1" si="729"/>
        <v>-</v>
      </c>
      <c r="BR117" s="19" t="b">
        <f t="shared" ca="1" si="770"/>
        <v>1</v>
      </c>
      <c r="BS117" s="9"/>
      <c r="BT117" s="19" t="str">
        <f t="shared" ca="1" si="443"/>
        <v>-</v>
      </c>
      <c r="BU117" s="5" t="str">
        <f t="shared" ca="1" si="771"/>
        <v>-</v>
      </c>
      <c r="BV117" s="5">
        <f t="shared" ca="1" si="772"/>
        <v>0</v>
      </c>
      <c r="BW117" s="5">
        <f t="shared" ca="1" si="772"/>
        <v>0</v>
      </c>
      <c r="BX117" s="19" t="str">
        <f t="shared" ca="1" si="773"/>
        <v>-</v>
      </c>
      <c r="BY117" s="19" t="str">
        <f t="shared" ca="1" si="773"/>
        <v>-</v>
      </c>
      <c r="BZ117" s="19" t="str">
        <f t="shared" ca="1" si="773"/>
        <v>-</v>
      </c>
      <c r="CA117" s="5" t="str">
        <f t="shared" ca="1" si="774"/>
        <v>-</v>
      </c>
      <c r="CB117" s="5">
        <f t="shared" ca="1" si="775"/>
        <v>0</v>
      </c>
      <c r="CC117" s="5">
        <f t="shared" ca="1" si="775"/>
        <v>0</v>
      </c>
      <c r="CD117" s="19" t="str">
        <f t="shared" ca="1" si="449"/>
        <v>-</v>
      </c>
      <c r="CE117" s="5" t="str">
        <f t="shared" ca="1" si="776"/>
        <v>-</v>
      </c>
      <c r="CF117" s="5">
        <f t="shared" ca="1" si="777"/>
        <v>0</v>
      </c>
      <c r="CG117" s="19" t="str">
        <f t="shared" ca="1" si="778"/>
        <v>-</v>
      </c>
      <c r="CH117" s="19" t="str">
        <f t="shared" ca="1" si="778"/>
        <v>-</v>
      </c>
      <c r="CI117" s="5">
        <f t="shared" ca="1" si="453"/>
        <v>0</v>
      </c>
      <c r="CJ117" s="19" t="str">
        <f t="shared" ca="1" si="778"/>
        <v>-</v>
      </c>
      <c r="CK117" s="5" t="str">
        <f t="shared" ca="1" si="779"/>
        <v>-</v>
      </c>
      <c r="CL117" s="5">
        <f t="shared" ca="1" si="780"/>
        <v>0</v>
      </c>
      <c r="CM117" s="5">
        <f t="shared" ca="1" si="780"/>
        <v>0</v>
      </c>
      <c r="CN117" s="9"/>
      <c r="CO117" s="19" t="str">
        <f t="shared" ca="1" si="849"/>
        <v>-</v>
      </c>
      <c r="CP117" s="19" t="str">
        <f t="shared" ca="1" si="849"/>
        <v>-</v>
      </c>
      <c r="CQ117" s="19">
        <f t="shared" ca="1" si="457"/>
        <v>1</v>
      </c>
      <c r="CR117" s="19" t="str">
        <f t="shared" ca="1" si="457"/>
        <v>-</v>
      </c>
      <c r="CS117" s="19" t="str">
        <f t="shared" ca="1" si="849"/>
        <v>-</v>
      </c>
      <c r="CT117" s="19" t="str">
        <f t="shared" ca="1" si="849"/>
        <v>-</v>
      </c>
      <c r="CU117" s="19" t="str">
        <f t="shared" ca="1" si="849"/>
        <v>-</v>
      </c>
      <c r="CV117" s="19" t="str">
        <f t="shared" ca="1" si="849"/>
        <v>-</v>
      </c>
      <c r="CW117" s="19" t="str">
        <f t="shared" ca="1" si="849"/>
        <v>-</v>
      </c>
      <c r="CX117" s="19" t="str">
        <f t="shared" ca="1" si="849"/>
        <v>-</v>
      </c>
      <c r="CY117" s="19" t="str">
        <f t="shared" ca="1" si="849"/>
        <v>-</v>
      </c>
      <c r="CZ117" s="19" t="str">
        <f t="shared" ca="1" si="849"/>
        <v>-</v>
      </c>
      <c r="DA117" s="19" t="str">
        <f t="shared" ca="1" si="866"/>
        <v>-</v>
      </c>
      <c r="DB117" s="19" t="str">
        <f t="shared" ca="1" si="866"/>
        <v>-</v>
      </c>
      <c r="DC117" s="19" t="str">
        <f t="shared" ca="1" si="866"/>
        <v>-</v>
      </c>
      <c r="DD117" s="19" t="str">
        <f t="shared" ca="1" si="866"/>
        <v>-</v>
      </c>
      <c r="DE117" s="19" t="str">
        <f t="shared" ca="1" si="866"/>
        <v>-</v>
      </c>
      <c r="DF117" s="19" t="str">
        <f t="shared" ca="1" si="866"/>
        <v>-</v>
      </c>
      <c r="DG117" s="19" t="str">
        <f t="shared" ca="1" si="866"/>
        <v>-</v>
      </c>
      <c r="DH117" s="19" t="str">
        <f t="shared" ca="1" si="866"/>
        <v>-</v>
      </c>
      <c r="DI117" s="19" t="str">
        <f t="shared" ca="1" si="866"/>
        <v>-</v>
      </c>
      <c r="DJ117" s="9"/>
      <c r="DK117" s="19" t="b">
        <f t="shared" ca="1" si="710"/>
        <v>1</v>
      </c>
      <c r="DL117" s="19" t="b">
        <f t="shared" ca="1" si="710"/>
        <v>1</v>
      </c>
      <c r="DM117" s="19" t="b">
        <f t="shared" ca="1" si="710"/>
        <v>1</v>
      </c>
      <c r="DN117" s="583">
        <f t="shared" ca="1" si="711"/>
        <v>2232010000</v>
      </c>
      <c r="DO117" s="19" t="b">
        <f t="shared" ca="1" si="710"/>
        <v>1</v>
      </c>
      <c r="DP117" s="19">
        <f t="shared" ca="1" si="710"/>
        <v>0</v>
      </c>
      <c r="DQ117" s="19" t="b">
        <f t="shared" ca="1" si="710"/>
        <v>0</v>
      </c>
      <c r="DR117" s="583">
        <f t="shared" ca="1" si="702"/>
        <v>223201000050</v>
      </c>
      <c r="DS117" s="430">
        <f t="shared" ref="DS117:DU135" ca="1" si="876">INDEX(i.UserPeriod0,$AS117,DS$26)</f>
        <v>652</v>
      </c>
      <c r="DT117" s="430">
        <f t="shared" ca="1" si="876"/>
        <v>686</v>
      </c>
      <c r="DU117" s="430">
        <f t="shared" ca="1" si="876"/>
        <v>721</v>
      </c>
      <c r="DV117" s="142">
        <f t="shared" ref="DV117:DX135" ca="1" si="877">7*INDEX(i.end_joining,1,DV$26+($AS117-1)*3)</f>
        <v>378</v>
      </c>
      <c r="DW117" s="142">
        <f t="shared" ca="1" si="877"/>
        <v>413</v>
      </c>
      <c r="DX117" s="142">
        <f t="shared" ca="1" si="877"/>
        <v>448</v>
      </c>
      <c r="DY117" s="19" t="str">
        <f t="shared" ca="1" si="850"/>
        <v>-</v>
      </c>
      <c r="DZ117" s="19" t="str">
        <f t="shared" ca="1" si="805"/>
        <v>-</v>
      </c>
      <c r="EA117" s="19" t="str">
        <f t="shared" ca="1" si="805"/>
        <v>-</v>
      </c>
      <c r="EB117" s="19" t="str">
        <f t="shared" ca="1" si="805"/>
        <v>-</v>
      </c>
      <c r="EC117" s="19" t="str">
        <f t="shared" ca="1" si="805"/>
        <v>-</v>
      </c>
      <c r="ED117" s="19" t="str">
        <f t="shared" ca="1" si="805"/>
        <v>-</v>
      </c>
      <c r="EE117" s="12">
        <v>1</v>
      </c>
      <c r="EF117" s="12">
        <v>1</v>
      </c>
      <c r="EG117" s="19">
        <f t="shared" ca="1" si="855"/>
        <v>0</v>
      </c>
      <c r="EH117" s="19" t="str">
        <f t="shared" ca="1" si="806"/>
        <v>-</v>
      </c>
      <c r="EI117" s="19" t="str">
        <f t="shared" ca="1" si="806"/>
        <v>-</v>
      </c>
      <c r="EJ117" s="19" t="str">
        <f t="shared" ca="1" si="782"/>
        <v>-</v>
      </c>
      <c r="EK117" s="19" t="str">
        <f t="shared" ca="1" si="782"/>
        <v>-</v>
      </c>
      <c r="EL117" s="19" t="str">
        <f t="shared" ca="1" si="782"/>
        <v>-</v>
      </c>
      <c r="EM117" s="19">
        <f t="shared" ca="1" si="807"/>
        <v>0</v>
      </c>
      <c r="EN117" s="19" t="str">
        <f t="shared" ca="1" si="807"/>
        <v>-</v>
      </c>
      <c r="EO117" s="19" t="str">
        <f t="shared" ca="1" si="807"/>
        <v>-</v>
      </c>
      <c r="EP117" s="19" t="str">
        <f t="shared" ca="1" si="723"/>
        <v>-</v>
      </c>
      <c r="EQ117" s="227">
        <f t="shared" ca="1" si="834"/>
        <v>1</v>
      </c>
      <c r="ER117" s="227">
        <f t="shared" ca="1" si="703"/>
        <v>1</v>
      </c>
      <c r="ES117" s="9"/>
      <c r="ET117" s="19" t="str">
        <f t="shared" ca="1" si="804"/>
        <v>-</v>
      </c>
      <c r="EU117" s="19" t="str">
        <f t="shared" ca="1" si="804"/>
        <v>-</v>
      </c>
      <c r="EV117" s="19" t="str">
        <f t="shared" ca="1" si="804"/>
        <v>-</v>
      </c>
      <c r="EW117" s="19" t="str">
        <f t="shared" ca="1" si="804"/>
        <v>-</v>
      </c>
      <c r="EX117" s="19" t="str">
        <f t="shared" ca="1" si="804"/>
        <v>-</v>
      </c>
      <c r="EY117" s="19" t="str">
        <f t="shared" ca="1" si="804"/>
        <v>-</v>
      </c>
      <c r="EZ117" s="19" t="str">
        <f t="shared" ca="1" si="804"/>
        <v>-</v>
      </c>
      <c r="FA117" s="19" t="str">
        <f t="shared" ca="1" si="804"/>
        <v>-</v>
      </c>
      <c r="FB117" s="19" t="str">
        <f t="shared" ca="1" si="804"/>
        <v>-</v>
      </c>
      <c r="FC117" s="19" t="str">
        <f t="shared" ca="1" si="804"/>
        <v>-</v>
      </c>
      <c r="FD117" s="19" t="str">
        <f t="shared" ca="1" si="804"/>
        <v>-</v>
      </c>
      <c r="FE117" s="19" t="str">
        <f t="shared" ca="1" si="804"/>
        <v>-</v>
      </c>
      <c r="FF117" s="19">
        <f t="shared" ca="1" si="808"/>
        <v>0</v>
      </c>
      <c r="FG117" s="19">
        <f t="shared" ca="1" si="808"/>
        <v>0</v>
      </c>
      <c r="FH117" s="19">
        <f t="shared" ca="1" si="808"/>
        <v>0</v>
      </c>
      <c r="FI117" s="114">
        <f t="shared" ref="FI117:FM126" ca="1" si="878">IF(AND($N117=FI$28,$P117=FI$30,$AK117=FI$27,OR($Q117=FI$31,FI$31=1),$AS117=FI$32),INDEX(i.FS_Strategy,$AL117+1,$AK117),0)</f>
        <v>0</v>
      </c>
      <c r="FJ117" s="114">
        <f t="shared" ca="1" si="878"/>
        <v>0</v>
      </c>
      <c r="FK117" s="114">
        <f t="shared" ca="1" si="878"/>
        <v>0</v>
      </c>
      <c r="FL117" s="114">
        <f t="shared" ca="1" si="878"/>
        <v>0</v>
      </c>
      <c r="FM117" s="114">
        <f t="shared" ca="1" si="878"/>
        <v>0</v>
      </c>
      <c r="FN117" s="536">
        <f t="shared" ca="1" si="668"/>
        <v>0</v>
      </c>
      <c r="FO117" s="114">
        <f t="shared" ref="FO117:FS126" ca="1" si="879">IF(AND($N117=FO$28,$P117=FO$30,$AK117=FO$27,OR($Q117=FO$31,FO$31=1),$AS117=FO$32),INDEX(i.FS_Strategy,$AL117+1,$AK117),0)</f>
        <v>0</v>
      </c>
      <c r="FP117" s="114">
        <f t="shared" ca="1" si="879"/>
        <v>0</v>
      </c>
      <c r="FQ117" s="114">
        <f t="shared" ca="1" si="879"/>
        <v>0</v>
      </c>
      <c r="FR117" s="114">
        <f t="shared" ca="1" si="879"/>
        <v>0</v>
      </c>
      <c r="FS117" s="114">
        <f t="shared" ca="1" si="879"/>
        <v>0</v>
      </c>
      <c r="FT117" s="536">
        <f t="shared" ca="1" si="670"/>
        <v>0</v>
      </c>
      <c r="FU117" s="114">
        <f t="shared" ref="FU117:FY126" ca="1" si="880">IF(AND($N117=FU$28,$P117=FU$30,$AK117=FU$27,OR($Q117=FU$31,FU$31=1),$AS117=FU$32),INDEX(i.FS_Strategy,$AL117+1,$AK117),0)</f>
        <v>0</v>
      </c>
      <c r="FV117" s="114">
        <f t="shared" ca="1" si="880"/>
        <v>0</v>
      </c>
      <c r="FW117" s="114">
        <f t="shared" ca="1" si="880"/>
        <v>0</v>
      </c>
      <c r="FX117" s="114">
        <f t="shared" ca="1" si="880"/>
        <v>0</v>
      </c>
      <c r="FY117" s="114">
        <f t="shared" ca="1" si="880"/>
        <v>0</v>
      </c>
      <c r="FZ117" s="536">
        <f t="shared" ca="1" si="672"/>
        <v>0</v>
      </c>
      <c r="GA117" s="114">
        <f t="shared" ref="GA117:GE126" ca="1" si="881">IF(AND($N117=GA$28,$P117=GA$30,$AK117=GA$27,OR($Q117=GA$31,GA$31=1),$AS117=GA$32),INDEX(i.FS_Strategy,$AL117+1,$AK117),0)</f>
        <v>0</v>
      </c>
      <c r="GB117" s="114">
        <f t="shared" ca="1" si="881"/>
        <v>0</v>
      </c>
      <c r="GC117" s="114">
        <f t="shared" ca="1" si="881"/>
        <v>0</v>
      </c>
      <c r="GD117" s="114">
        <f t="shared" ca="1" si="881"/>
        <v>0</v>
      </c>
      <c r="GE117" s="114">
        <f t="shared" ca="1" si="881"/>
        <v>0</v>
      </c>
      <c r="GF117" s="536">
        <f t="shared" ca="1" si="674"/>
        <v>0</v>
      </c>
      <c r="GG117" s="114">
        <f t="shared" ref="GG117:GK126" ca="1" si="882">IF(AND($N117=GG$28,$P117=GG$30,$AK117=GG$27,OR($Q117=GG$31,GG$31=1),$AS117=GG$32),INDEX(i.FS_Strategy,$AL117+1,$AK117),0)</f>
        <v>0</v>
      </c>
      <c r="GH117" s="114">
        <f t="shared" ca="1" si="882"/>
        <v>0</v>
      </c>
      <c r="GI117" s="114">
        <f t="shared" ca="1" si="882"/>
        <v>0</v>
      </c>
      <c r="GJ117" s="114">
        <f t="shared" ca="1" si="882"/>
        <v>0</v>
      </c>
      <c r="GK117" s="114">
        <f t="shared" ca="1" si="882"/>
        <v>0</v>
      </c>
      <c r="GL117" s="536">
        <f t="shared" ca="1" si="676"/>
        <v>0</v>
      </c>
      <c r="GM117" s="114">
        <f t="shared" ref="GM117:GQ126" ca="1" si="883">IF(AND($N117=GM$28,$P117=GM$30,$AK117=GM$27,OR($Q117=GM$31,GM$31=1),$AS117=GM$32),INDEX(i.FS_Strategy,$AL117+1,$AK117),0)</f>
        <v>0</v>
      </c>
      <c r="GN117" s="114">
        <f t="shared" ca="1" si="883"/>
        <v>0</v>
      </c>
      <c r="GO117" s="114">
        <f t="shared" ca="1" si="883"/>
        <v>0</v>
      </c>
      <c r="GP117" s="114">
        <f t="shared" ca="1" si="883"/>
        <v>0</v>
      </c>
      <c r="GQ117" s="114">
        <f t="shared" ca="1" si="883"/>
        <v>0</v>
      </c>
      <c r="GR117" s="536">
        <f t="shared" ca="1" si="678"/>
        <v>0</v>
      </c>
      <c r="GS117" s="115">
        <f t="shared" ca="1" si="815"/>
        <v>0</v>
      </c>
      <c r="GT117" s="115">
        <f t="shared" ca="1" si="815"/>
        <v>0</v>
      </c>
      <c r="GU117" s="115">
        <f t="shared" ca="1" si="815"/>
        <v>0</v>
      </c>
      <c r="GV117" s="115">
        <f t="shared" ca="1" si="815"/>
        <v>0</v>
      </c>
      <c r="GW117" s="553">
        <f t="shared" ref="GW117:HF126" ca="1" si="884">IF(AND($N117=GW$28,$P117=GW$30,$AK117=GW$27,OR($Q117=GW$31,GW$31=1)),INDEX(i.FS_Strategy,$AN117+1,$AK117),0)</f>
        <v>0</v>
      </c>
      <c r="GX117" s="553">
        <f t="shared" ca="1" si="884"/>
        <v>0</v>
      </c>
      <c r="GY117" s="553">
        <f t="shared" ca="1" si="884"/>
        <v>0</v>
      </c>
      <c r="GZ117" s="553">
        <f t="shared" ca="1" si="884"/>
        <v>0</v>
      </c>
      <c r="HA117" s="553">
        <f t="shared" ca="1" si="884"/>
        <v>0</v>
      </c>
      <c r="HB117" s="553">
        <f t="shared" ca="1" si="884"/>
        <v>0</v>
      </c>
      <c r="HC117" s="553">
        <f t="shared" ca="1" si="884"/>
        <v>0</v>
      </c>
      <c r="HD117" s="553">
        <f t="shared" ca="1" si="884"/>
        <v>0</v>
      </c>
      <c r="HE117" s="553">
        <f t="shared" ca="1" si="884"/>
        <v>0</v>
      </c>
      <c r="HF117" s="553">
        <f t="shared" ca="1" si="884"/>
        <v>0</v>
      </c>
      <c r="HG117" s="553">
        <f t="shared" ref="HG117:HP126" ca="1" si="885">IF(AND($N117=HG$28,$P117=HG$30,$AK117=HG$27,OR($Q117=HG$31,HG$31=1)),INDEX(i.FS_Strategy,$AN117+1,$AK117),0)</f>
        <v>0</v>
      </c>
      <c r="HH117" s="553">
        <f t="shared" ca="1" si="885"/>
        <v>0</v>
      </c>
      <c r="HI117" s="553">
        <f t="shared" ca="1" si="885"/>
        <v>0</v>
      </c>
      <c r="HJ117" s="553">
        <f t="shared" ca="1" si="885"/>
        <v>0</v>
      </c>
      <c r="HK117" s="553">
        <f t="shared" ca="1" si="885"/>
        <v>0</v>
      </c>
      <c r="HL117" s="553">
        <f t="shared" ca="1" si="885"/>
        <v>0</v>
      </c>
      <c r="HM117" s="553">
        <f t="shared" ca="1" si="885"/>
        <v>0</v>
      </c>
      <c r="HN117" s="553">
        <f t="shared" ca="1" si="885"/>
        <v>0</v>
      </c>
      <c r="HO117" s="553">
        <f t="shared" ca="1" si="885"/>
        <v>0</v>
      </c>
      <c r="HP117" s="553">
        <f t="shared" ca="1" si="885"/>
        <v>0</v>
      </c>
      <c r="HQ117" s="19">
        <f t="shared" ca="1" si="682"/>
        <v>0</v>
      </c>
      <c r="HR117" s="114">
        <f t="shared" ref="HR117:HV126" ca="1" si="886">IF(AND($N117=HR$28,$P117=HR$30,$AK117=HR$27,OR($Q117=HR$31,HR$31=1),$AS117=HR$32),INDEX(i.FS_Strategy,$AL117+1,$AK117),0)</f>
        <v>0</v>
      </c>
      <c r="HS117" s="114">
        <f t="shared" ca="1" si="886"/>
        <v>0</v>
      </c>
      <c r="HT117" s="114">
        <f t="shared" ca="1" si="886"/>
        <v>0</v>
      </c>
      <c r="HU117" s="114">
        <f t="shared" ca="1" si="886"/>
        <v>0</v>
      </c>
      <c r="HV117" s="114">
        <f t="shared" ca="1" si="886"/>
        <v>0</v>
      </c>
      <c r="HW117" s="536">
        <f t="shared" ca="1" si="684"/>
        <v>0</v>
      </c>
      <c r="HX117" s="114">
        <f t="shared" ref="HX117:IB126" ca="1" si="887">IF(AND($N117=HX$28,$P117=HX$30,$AK117=HX$27,OR($Q117=HX$31,HX$31=1),$AS117=HX$32),INDEX(i.FS_Strategy,$AL117+1,$AK117),0)</f>
        <v>0</v>
      </c>
      <c r="HY117" s="114">
        <f t="shared" ca="1" si="887"/>
        <v>0</v>
      </c>
      <c r="HZ117" s="114">
        <f t="shared" ca="1" si="887"/>
        <v>0</v>
      </c>
      <c r="IA117" s="114">
        <f t="shared" ca="1" si="887"/>
        <v>0</v>
      </c>
      <c r="IB117" s="114">
        <f t="shared" ca="1" si="887"/>
        <v>0</v>
      </c>
      <c r="IC117" s="536">
        <f t="shared" ca="1" si="686"/>
        <v>0</v>
      </c>
      <c r="ID117" s="114">
        <f t="shared" ref="ID117:IH126" ca="1" si="888">IF(AND($N117=ID$28,$P117=ID$30,$AK117=ID$27,OR($Q117=ID$31,ID$31=1),$AS117=ID$32),INDEX(i.FS_Strategy,$AL117+1,$AK117),0)</f>
        <v>0</v>
      </c>
      <c r="IE117" s="114">
        <f t="shared" ca="1" si="888"/>
        <v>0</v>
      </c>
      <c r="IF117" s="114">
        <f t="shared" ca="1" si="888"/>
        <v>0</v>
      </c>
      <c r="IG117" s="114">
        <f t="shared" ca="1" si="888"/>
        <v>0</v>
      </c>
      <c r="IH117" s="114">
        <f t="shared" ca="1" si="888"/>
        <v>0</v>
      </c>
      <c r="II117" s="536">
        <f t="shared" ca="1" si="688"/>
        <v>0</v>
      </c>
      <c r="IJ117" s="114">
        <f t="shared" ref="IJ117:IN126" ca="1" si="889">IF(AND($N117=IJ$28,$P117=IJ$30,$AK117=IJ$27,OR($Q117=IJ$31,IJ$31=1),$AS117=IJ$32),INDEX(i.FS_Strategy,$AL117+1,$AK117),0)</f>
        <v>0</v>
      </c>
      <c r="IK117" s="114">
        <f t="shared" ca="1" si="889"/>
        <v>0</v>
      </c>
      <c r="IL117" s="114">
        <f t="shared" ca="1" si="889"/>
        <v>0</v>
      </c>
      <c r="IM117" s="114">
        <f t="shared" ca="1" si="889"/>
        <v>0</v>
      </c>
      <c r="IN117" s="114">
        <f t="shared" ca="1" si="889"/>
        <v>0</v>
      </c>
      <c r="IO117" s="536">
        <f t="shared" ca="1" si="690"/>
        <v>0</v>
      </c>
      <c r="IP117" s="114">
        <f t="shared" ref="IP117:IT126" ca="1" si="890">IF(AND($N117=IP$28,$P117=IP$30,$AK117=IP$27,OR($Q117=IP$31,IP$31=1),$AS117=IP$32),INDEX(i.FS_Strategy,$AL117+1,$AK117),0)</f>
        <v>0</v>
      </c>
      <c r="IQ117" s="114">
        <f t="shared" ca="1" si="890"/>
        <v>0</v>
      </c>
      <c r="IR117" s="114">
        <f t="shared" ca="1" si="890"/>
        <v>0</v>
      </c>
      <c r="IS117" s="114">
        <f t="shared" ca="1" si="890"/>
        <v>0</v>
      </c>
      <c r="IT117" s="114">
        <f t="shared" ca="1" si="890"/>
        <v>0</v>
      </c>
      <c r="IU117" s="536">
        <f t="shared" ca="1" si="692"/>
        <v>0</v>
      </c>
      <c r="IV117" s="114">
        <f t="shared" ref="IV117:IZ126" ca="1" si="891">IF(AND($N117=IV$28,$P117=IV$30,$AK117=IV$27,OR($Q117=IV$31,IV$31=1),$AS117=IV$32),INDEX(i.FS_Strategy,$AL117+1,$AK117),0)</f>
        <v>0</v>
      </c>
      <c r="IW117" s="114">
        <f t="shared" ca="1" si="891"/>
        <v>3</v>
      </c>
      <c r="IX117" s="114">
        <f t="shared" ca="1" si="891"/>
        <v>0</v>
      </c>
      <c r="IY117" s="114">
        <f t="shared" ca="1" si="891"/>
        <v>0</v>
      </c>
      <c r="IZ117" s="114">
        <f t="shared" ca="1" si="891"/>
        <v>0</v>
      </c>
      <c r="JA117" s="536">
        <f t="shared" ca="1" si="694"/>
        <v>0</v>
      </c>
      <c r="JB117" s="115">
        <f t="shared" ca="1" si="824"/>
        <v>0</v>
      </c>
      <c r="JC117" s="115">
        <f t="shared" ca="1" si="824"/>
        <v>0</v>
      </c>
      <c r="JD117" s="115">
        <f t="shared" ca="1" si="824"/>
        <v>0</v>
      </c>
      <c r="JE117" s="115">
        <f t="shared" ca="1" si="824"/>
        <v>0</v>
      </c>
      <c r="JF117" s="553">
        <f t="shared" ref="JF117:JO126" ca="1" si="892">IF(AND($N117=JF$28,$P117=JF$30,$AK117=JF$27,OR($Q117=JF$31,JF$31=1)),INDEX(i.FS_Strategy,$AN117+1,$AK117),0)</f>
        <v>0</v>
      </c>
      <c r="JG117" s="553">
        <f t="shared" ca="1" si="892"/>
        <v>0</v>
      </c>
      <c r="JH117" s="553">
        <f t="shared" ca="1" si="892"/>
        <v>0</v>
      </c>
      <c r="JI117" s="553">
        <f t="shared" ca="1" si="892"/>
        <v>0</v>
      </c>
      <c r="JJ117" s="553">
        <f t="shared" ca="1" si="892"/>
        <v>0</v>
      </c>
      <c r="JK117" s="553">
        <f t="shared" ca="1" si="892"/>
        <v>0</v>
      </c>
      <c r="JL117" s="553">
        <f t="shared" ca="1" si="892"/>
        <v>0</v>
      </c>
      <c r="JM117" s="553">
        <f t="shared" ca="1" si="892"/>
        <v>0</v>
      </c>
      <c r="JN117" s="553">
        <f t="shared" ca="1" si="892"/>
        <v>0</v>
      </c>
      <c r="JO117" s="553">
        <f t="shared" ca="1" si="892"/>
        <v>0</v>
      </c>
      <c r="JP117" s="553">
        <f t="shared" ref="JP117:JY126" ca="1" si="893">IF(AND($N117=JP$28,$P117=JP$30,$AK117=JP$27,OR($Q117=JP$31,JP$31=1)),INDEX(i.FS_Strategy,$AN117+1,$AK117),0)</f>
        <v>0</v>
      </c>
      <c r="JQ117" s="553">
        <f t="shared" ca="1" si="893"/>
        <v>0</v>
      </c>
      <c r="JR117" s="553">
        <f t="shared" ca="1" si="893"/>
        <v>0</v>
      </c>
      <c r="JS117" s="553">
        <f t="shared" ca="1" si="893"/>
        <v>0</v>
      </c>
      <c r="JT117" s="553">
        <f t="shared" ca="1" si="893"/>
        <v>0</v>
      </c>
      <c r="JU117" s="553">
        <f t="shared" ca="1" si="893"/>
        <v>0</v>
      </c>
      <c r="JV117" s="553">
        <f t="shared" ca="1" si="893"/>
        <v>0</v>
      </c>
      <c r="JW117" s="553">
        <f t="shared" ca="1" si="893"/>
        <v>0</v>
      </c>
      <c r="JX117" s="553">
        <f t="shared" ca="1" si="893"/>
        <v>0</v>
      </c>
      <c r="JY117" s="553">
        <f t="shared" ca="1" si="893"/>
        <v>0</v>
      </c>
      <c r="JZ117" s="19">
        <f t="shared" ca="1" si="791"/>
        <v>0</v>
      </c>
      <c r="KA117" s="5">
        <f t="shared" ca="1" si="835"/>
        <v>67</v>
      </c>
      <c r="KB117" s="9"/>
      <c r="KC117" s="5">
        <f t="shared" ref="KC117:KD135" ca="1" si="894">INDEX(i.FlkStrctr,$O117,KC$26)</f>
        <v>1</v>
      </c>
      <c r="KD117" s="5" t="b">
        <f t="shared" ca="1" si="894"/>
        <v>0</v>
      </c>
      <c r="KE117" s="19">
        <f t="shared" ca="1" si="864"/>
        <v>0</v>
      </c>
      <c r="KF117" s="5">
        <f t="shared" ca="1" si="783"/>
        <v>0</v>
      </c>
      <c r="KG117" s="5">
        <f t="shared" ca="1" si="836"/>
        <v>1.2500000000000001E-2</v>
      </c>
      <c r="KH117" s="19">
        <f t="shared" ca="1" si="837"/>
        <v>0</v>
      </c>
      <c r="KI117" s="19">
        <f t="shared" ca="1" si="837"/>
        <v>0</v>
      </c>
      <c r="KJ117" s="19" t="str">
        <f t="shared" ca="1" si="837"/>
        <v>-</v>
      </c>
      <c r="KK117" s="19" t="str">
        <f t="shared" ca="1" si="869"/>
        <v>-</v>
      </c>
      <c r="KL117" s="19" t="str">
        <f t="shared" ca="1" si="869"/>
        <v>-</v>
      </c>
      <c r="KM117" s="19" t="str">
        <f t="shared" ca="1" si="869"/>
        <v>-</v>
      </c>
      <c r="KN117" s="19" t="str">
        <f t="shared" ca="1" si="869"/>
        <v>-</v>
      </c>
      <c r="KO117" s="19" t="str">
        <f t="shared" ca="1" si="869"/>
        <v>-</v>
      </c>
      <c r="KP117" s="19" t="str">
        <f t="shared" ca="1" si="869"/>
        <v>-</v>
      </c>
      <c r="KQ117" s="19" t="str">
        <f t="shared" ca="1" si="869"/>
        <v>-</v>
      </c>
      <c r="KR117" s="19" t="str">
        <f t="shared" ca="1" si="869"/>
        <v>-</v>
      </c>
      <c r="KS117" s="19" t="str">
        <f t="shared" ca="1" si="869"/>
        <v>-</v>
      </c>
      <c r="KT117" s="19" t="str">
        <f t="shared" ca="1" si="869"/>
        <v>-</v>
      </c>
      <c r="KU117" s="19" t="str">
        <f t="shared" ca="1" si="869"/>
        <v>-</v>
      </c>
      <c r="KV117" s="19" t="str">
        <f t="shared" ca="1" si="869"/>
        <v>-</v>
      </c>
      <c r="KW117" s="19">
        <f t="shared" ca="1" si="859"/>
        <v>1</v>
      </c>
      <c r="KX117" s="19">
        <f t="shared" ca="1" si="864"/>
        <v>0</v>
      </c>
      <c r="KY117" s="19">
        <f t="shared" ca="1" si="859"/>
        <v>1</v>
      </c>
      <c r="KZ117" s="19">
        <f t="shared" ca="1" si="859"/>
        <v>1</v>
      </c>
      <c r="LA117" s="19">
        <f t="shared" ca="1" si="859"/>
        <v>1</v>
      </c>
      <c r="LB117" s="19">
        <f t="shared" ca="1" si="859"/>
        <v>1</v>
      </c>
      <c r="LC117" s="19">
        <f t="shared" ca="1" si="859"/>
        <v>0</v>
      </c>
      <c r="LD117" s="19">
        <f t="shared" ca="1" si="859"/>
        <v>1</v>
      </c>
      <c r="LE117" s="19">
        <f t="shared" ca="1" si="859"/>
        <v>0</v>
      </c>
      <c r="LF117" s="19">
        <f t="shared" ca="1" si="870"/>
        <v>0</v>
      </c>
      <c r="LG117" s="19">
        <f t="shared" ca="1" si="873"/>
        <v>1</v>
      </c>
      <c r="LH117" s="19">
        <f t="shared" ca="1" si="873"/>
        <v>0</v>
      </c>
      <c r="LI117" s="19">
        <f t="shared" ca="1" si="873"/>
        <v>0</v>
      </c>
      <c r="LJ117" s="19">
        <f t="shared" ca="1" si="873"/>
        <v>0</v>
      </c>
      <c r="LK117" s="19">
        <f t="shared" ca="1" si="873"/>
        <v>0</v>
      </c>
      <c r="LL117" s="19">
        <f t="shared" ca="1" si="873"/>
        <v>1</v>
      </c>
      <c r="LM117" s="19">
        <f t="shared" ca="1" si="873"/>
        <v>0</v>
      </c>
      <c r="LN117" s="19">
        <f t="shared" ca="1" si="873"/>
        <v>1</v>
      </c>
      <c r="LO117" s="19">
        <f t="shared" ca="1" si="864"/>
        <v>0</v>
      </c>
      <c r="LP117" s="19">
        <f t="shared" ca="1" si="864"/>
        <v>0</v>
      </c>
      <c r="LQ117" s="19">
        <f t="shared" ca="1" si="864"/>
        <v>0</v>
      </c>
      <c r="LR117" s="19">
        <f t="shared" ca="1" si="864"/>
        <v>0</v>
      </c>
      <c r="LS117" s="19">
        <f t="shared" ca="1" si="864"/>
        <v>0</v>
      </c>
      <c r="LT117" s="19">
        <f t="shared" ca="1" si="864"/>
        <v>0</v>
      </c>
      <c r="LU117" s="19">
        <f t="shared" ca="1" si="864"/>
        <v>0</v>
      </c>
      <c r="LV117" s="19">
        <f t="shared" ca="1" si="864"/>
        <v>0</v>
      </c>
      <c r="LW117" s="19">
        <f t="shared" ca="1" si="864"/>
        <v>0</v>
      </c>
      <c r="LX117" s="19">
        <f t="shared" ca="1" si="859"/>
        <v>0</v>
      </c>
      <c r="LY117" s="19">
        <f t="shared" ca="1" si="859"/>
        <v>0</v>
      </c>
      <c r="LZ117" s="19">
        <f t="shared" ca="1" si="859"/>
        <v>0</v>
      </c>
      <c r="MA117" s="19">
        <f t="shared" ca="1" si="859"/>
        <v>0</v>
      </c>
      <c r="MB117" s="19">
        <f t="shared" ca="1" si="859"/>
        <v>0</v>
      </c>
      <c r="MC117" s="19">
        <f t="shared" ca="1" si="859"/>
        <v>0</v>
      </c>
      <c r="MD117" s="19">
        <f t="shared" ca="1" si="859"/>
        <v>0</v>
      </c>
      <c r="ME117" s="19">
        <f t="shared" ca="1" si="859"/>
        <v>0</v>
      </c>
      <c r="MF117" s="19">
        <f t="shared" ca="1" si="859"/>
        <v>0</v>
      </c>
      <c r="MG117" s="19">
        <f t="shared" ca="1" si="864"/>
        <v>0</v>
      </c>
      <c r="MH117" s="19">
        <f t="shared" ca="1" si="864"/>
        <v>0</v>
      </c>
      <c r="MI117" s="19">
        <f t="shared" ca="1" si="864"/>
        <v>0</v>
      </c>
      <c r="MJ117" s="5">
        <f t="shared" ref="MJ117:MM135" ca="1" si="895">INDEX(i.dryman,($AP117-1)*4+$AO117,MJ$27)</f>
        <v>0</v>
      </c>
      <c r="MK117" s="5">
        <f t="shared" ca="1" si="895"/>
        <v>6.25E-2</v>
      </c>
      <c r="ML117" s="5">
        <f t="shared" ca="1" si="895"/>
        <v>6.25E-2</v>
      </c>
      <c r="MM117" s="5">
        <f t="shared" ca="1" si="895"/>
        <v>6.25E-2</v>
      </c>
      <c r="MN117" s="19">
        <f t="shared" ca="1" si="799"/>
        <v>0</v>
      </c>
      <c r="MO117" s="19">
        <f t="shared" ca="1" si="864"/>
        <v>0</v>
      </c>
      <c r="MP117" s="19">
        <f t="shared" ca="1" si="799"/>
        <v>0</v>
      </c>
      <c r="MQ117" s="19">
        <f t="shared" ca="1" si="799"/>
        <v>0</v>
      </c>
      <c r="MR117" s="19">
        <f t="shared" ca="1" si="799"/>
        <v>0</v>
      </c>
      <c r="MS117" s="19">
        <f t="shared" ca="1" si="799"/>
        <v>0</v>
      </c>
      <c r="MT117" s="19">
        <f t="shared" ca="1" si="864"/>
        <v>0</v>
      </c>
      <c r="MU117" s="19">
        <f t="shared" ca="1" si="864"/>
        <v>1</v>
      </c>
      <c r="MV117" s="19">
        <f t="shared" ref="MV117:MX135" ca="1" si="896">OFFSET(MV$5,$B117,0)</f>
        <v>0</v>
      </c>
      <c r="MW117" s="19">
        <f t="shared" ca="1" si="896"/>
        <v>0</v>
      </c>
      <c r="MX117" s="19">
        <f t="shared" ca="1" si="896"/>
        <v>0</v>
      </c>
      <c r="MY117" s="19">
        <f t="shared" ca="1" si="864"/>
        <v>0</v>
      </c>
      <c r="MZ117" s="19">
        <f t="shared" ca="1" si="864"/>
        <v>1</v>
      </c>
      <c r="NA117" s="9"/>
      <c r="NB117" s="5" t="b">
        <f t="shared" ca="1" si="784"/>
        <v>0</v>
      </c>
      <c r="NC117" s="19" t="str">
        <f t="shared" ca="1" si="871"/>
        <v>-</v>
      </c>
      <c r="ND117" s="19" t="str">
        <f t="shared" ca="1" si="871"/>
        <v>-</v>
      </c>
      <c r="NE117" s="5" t="b">
        <f t="shared" ref="NE117:NG135" ca="1" si="897">($P117=NE$30)</f>
        <v>0</v>
      </c>
      <c r="NF117" s="5" t="b">
        <f t="shared" ca="1" si="897"/>
        <v>0</v>
      </c>
      <c r="NG117" s="5" t="b">
        <f t="shared" ca="1" si="897"/>
        <v>1</v>
      </c>
      <c r="NH117" s="134">
        <f t="shared" ref="NH117:NI135" ca="1" si="898">$Q117</f>
        <v>2</v>
      </c>
      <c r="NI117" s="134">
        <f t="shared" ca="1" si="898"/>
        <v>2</v>
      </c>
      <c r="NJ117" s="5" t="b">
        <f t="shared" ca="1" si="800"/>
        <v>0</v>
      </c>
      <c r="NK117" s="5" t="b">
        <f t="shared" ca="1" si="800"/>
        <v>1</v>
      </c>
      <c r="NL117" s="5" t="b">
        <f t="shared" ca="1" si="800"/>
        <v>1</v>
      </c>
      <c r="NM117" s="5" t="b">
        <f t="shared" ca="1" si="800"/>
        <v>0</v>
      </c>
      <c r="NN117" s="5">
        <f t="shared" ca="1" si="788"/>
        <v>1</v>
      </c>
      <c r="NO117" s="5">
        <f t="shared" ca="1" si="788"/>
        <v>0</v>
      </c>
      <c r="NP117" s="5" t="b">
        <f t="shared" ca="1" si="860"/>
        <v>0</v>
      </c>
      <c r="NQ117" s="5" t="str" cm="1">
        <f t="array" aca="1" ref="NQ117" ca="1">IF(OR(NR117:NY117&lt;&gt;"-"),TRUE,"-")</f>
        <v>-</v>
      </c>
      <c r="NR117" s="19" t="str">
        <f t="shared" ca="1" si="867"/>
        <v>-</v>
      </c>
      <c r="NS117" s="19" t="str">
        <f t="shared" ca="1" si="867"/>
        <v>-</v>
      </c>
      <c r="NT117" s="19" t="str">
        <f t="shared" ca="1" si="867"/>
        <v>-</v>
      </c>
      <c r="NU117" s="19" t="str">
        <f t="shared" ca="1" si="867"/>
        <v>-</v>
      </c>
      <c r="NV117" s="19" t="str">
        <f t="shared" ca="1" si="867"/>
        <v>-</v>
      </c>
      <c r="NW117" s="19" t="str">
        <f t="shared" ca="1" si="867"/>
        <v>-</v>
      </c>
      <c r="NX117" s="19" t="str">
        <f t="shared" ca="1" si="867"/>
        <v>-</v>
      </c>
      <c r="NY117" s="19" t="str">
        <f t="shared" ca="1" si="867"/>
        <v>-</v>
      </c>
      <c r="NZ117" s="5" t="b">
        <f t="array" aca="1" ref="NZ117" ca="1">IF(OR(OA117:OG117&lt;&gt;"-"),TRUE,"-")</f>
        <v>1</v>
      </c>
      <c r="OA117" s="19">
        <f t="shared" ca="1" si="874"/>
        <v>0</v>
      </c>
      <c r="OB117" s="19">
        <f t="shared" ca="1" si="874"/>
        <v>999999</v>
      </c>
      <c r="OC117" s="19">
        <f t="shared" ca="1" si="874"/>
        <v>999999</v>
      </c>
      <c r="OD117" s="19">
        <f t="shared" ca="1" si="874"/>
        <v>999999</v>
      </c>
      <c r="OE117" s="19">
        <f t="shared" ca="1" si="874"/>
        <v>999999</v>
      </c>
      <c r="OF117" s="19">
        <f t="shared" ca="1" si="872"/>
        <v>999999</v>
      </c>
      <c r="OG117" s="19">
        <f t="shared" ca="1" si="872"/>
        <v>999999</v>
      </c>
      <c r="OH117" s="5" t="str">
        <f t="array" aca="1" ref="OH117" ca="1">IF(OR(OI117:OJ117&lt;&gt;"-"),TRUE,"-")</f>
        <v>-</v>
      </c>
      <c r="OI117" s="19" t="str">
        <f t="shared" ca="1" si="626"/>
        <v>-</v>
      </c>
      <c r="OJ117" s="19" t="str">
        <f t="shared" ca="1" si="626"/>
        <v>-</v>
      </c>
      <c r="OK117" s="19" t="b">
        <f t="shared" ca="1" si="872"/>
        <v>1</v>
      </c>
      <c r="OL117" s="19">
        <f t="shared" ca="1" si="872"/>
        <v>0</v>
      </c>
      <c r="OM117" s="5" t="str">
        <f t="shared" ref="OM117:OP135" ca="1" si="899">INDEX(i.FlkStrctr,$O117,OM$26)</f>
        <v>-</v>
      </c>
      <c r="ON117" s="5" t="str">
        <f t="shared" ca="1" si="899"/>
        <v>-</v>
      </c>
      <c r="OO117" s="5" t="str">
        <f t="shared" ca="1" si="899"/>
        <v>-</v>
      </c>
      <c r="OP117" s="5" t="str">
        <f t="shared" ca="1" si="899"/>
        <v>-</v>
      </c>
      <c r="OQ117" s="19" t="str">
        <f t="shared" ca="1" si="386"/>
        <v>-</v>
      </c>
      <c r="OR117" s="19" t="str">
        <f t="shared" ca="1" si="386"/>
        <v>-</v>
      </c>
      <c r="OS117" s="19" t="str">
        <f t="shared" ca="1" si="386"/>
        <v>-</v>
      </c>
      <c r="OT117" s="19" t="str">
        <f t="shared" ca="1" si="386"/>
        <v>-</v>
      </c>
      <c r="OU117" s="19">
        <f t="shared" ca="1" si="386"/>
        <v>0</v>
      </c>
      <c r="OV117" s="19" t="str">
        <f t="shared" ca="1" si="386"/>
        <v>-</v>
      </c>
      <c r="OW117" s="5" t="str">
        <f t="shared" ca="1" si="868"/>
        <v>-</v>
      </c>
      <c r="OX117" s="5">
        <f t="shared" ca="1" si="868"/>
        <v>500</v>
      </c>
      <c r="OY117" s="5">
        <f t="shared" ca="1" si="868"/>
        <v>500</v>
      </c>
      <c r="OZ117" s="5" t="str">
        <f t="shared" ca="1" si="868"/>
        <v>-</v>
      </c>
      <c r="PA117" s="5" t="str">
        <f t="shared" ca="1" si="868"/>
        <v>-</v>
      </c>
      <c r="PB117" s="5" t="str">
        <f t="shared" ca="1" si="868"/>
        <v>-</v>
      </c>
      <c r="PC117" s="5">
        <f t="shared" ca="1" si="838"/>
        <v>1.5</v>
      </c>
      <c r="PD117" s="9"/>
      <c r="PE117" s="19">
        <f t="shared" ca="1" si="861"/>
        <v>50</v>
      </c>
      <c r="PF117" s="19">
        <f t="shared" ca="1" si="856"/>
        <v>50</v>
      </c>
      <c r="PG117" s="19">
        <f t="shared" ca="1" si="856"/>
        <v>50</v>
      </c>
      <c r="PH117" s="19">
        <f t="shared" ca="1" si="856"/>
        <v>50</v>
      </c>
      <c r="PI117" s="19">
        <f t="shared" ca="1" si="698"/>
        <v>1</v>
      </c>
      <c r="PJ117" s="5">
        <f t="shared" ca="1" si="839"/>
        <v>1</v>
      </c>
      <c r="PK117" s="19">
        <f t="shared" ca="1" si="494"/>
        <v>1</v>
      </c>
      <c r="PL117" s="9"/>
      <c r="PM117" s="19" t="b">
        <f t="shared" ca="1" si="856"/>
        <v>0</v>
      </c>
      <c r="PN117" s="19" t="b">
        <f t="shared" ca="1" si="856"/>
        <v>0</v>
      </c>
      <c r="PO117" s="19">
        <f t="shared" ca="1" si="856"/>
        <v>1</v>
      </c>
      <c r="PP117" s="19">
        <f t="shared" ca="1" si="856"/>
        <v>1</v>
      </c>
      <c r="PQ117" s="19">
        <f t="shared" ca="1" si="856"/>
        <v>1</v>
      </c>
      <c r="PR117" s="19">
        <f t="shared" ca="1" si="856"/>
        <v>1</v>
      </c>
      <c r="PS117" s="19">
        <f t="shared" ca="1" si="856"/>
        <v>1</v>
      </c>
      <c r="PT117" s="19">
        <f t="shared" ca="1" si="856"/>
        <v>1</v>
      </c>
      <c r="PU117" s="19">
        <f t="shared" ca="1" si="856"/>
        <v>1</v>
      </c>
      <c r="PV117" s="19">
        <f t="shared" ca="1" si="856"/>
        <v>1</v>
      </c>
      <c r="PW117" s="19">
        <f t="shared" ca="1" si="856"/>
        <v>1</v>
      </c>
      <c r="PX117" s="9"/>
      <c r="PY117" s="12" t="str">
        <f t="shared" ca="1" si="841"/>
        <v>-</v>
      </c>
      <c r="PZ117" s="19" t="str">
        <f t="shared" ca="1" si="842"/>
        <v>-</v>
      </c>
      <c r="QA117" s="19" t="str">
        <f t="shared" ca="1" si="842"/>
        <v>-</v>
      </c>
      <c r="QB117" s="19" t="str">
        <f t="shared" ca="1" si="498"/>
        <v>-</v>
      </c>
      <c r="QC117" s="19" t="str">
        <f t="shared" ca="1" si="842"/>
        <v>-</v>
      </c>
      <c r="QD117" s="19" t="str">
        <f t="shared" ca="1" si="499"/>
        <v>-</v>
      </c>
      <c r="QE117" s="19" t="str">
        <f t="shared" ca="1" si="842"/>
        <v>-</v>
      </c>
      <c r="QF117" s="19" t="str">
        <f t="shared" ca="1" si="842"/>
        <v>-</v>
      </c>
      <c r="QG117" s="19" t="str">
        <f t="shared" ca="1" si="842"/>
        <v>-</v>
      </c>
      <c r="QH117" s="19" t="str">
        <f t="shared" ca="1" si="842"/>
        <v>-</v>
      </c>
      <c r="QI117" s="19" t="str">
        <f t="shared" ca="1" si="842"/>
        <v>-</v>
      </c>
      <c r="QJ117" s="19" t="str">
        <f t="shared" ca="1" si="842"/>
        <v>-</v>
      </c>
      <c r="QK117" s="19" t="str">
        <f t="shared" ca="1" si="842"/>
        <v>-</v>
      </c>
      <c r="QL117" s="19" t="str">
        <f t="shared" ca="1" si="842"/>
        <v>-</v>
      </c>
      <c r="QM117" s="19" t="str">
        <f t="shared" ca="1" si="842"/>
        <v>-</v>
      </c>
      <c r="QN117" s="19" t="str">
        <f t="shared" ca="1" si="842"/>
        <v>-</v>
      </c>
      <c r="QO117" s="19" t="str">
        <f t="shared" ca="1" si="842"/>
        <v>-</v>
      </c>
      <c r="QP117" s="19" t="str">
        <f t="shared" ca="1" si="842"/>
        <v>-</v>
      </c>
      <c r="QQ117" s="19" t="str">
        <f t="shared" ca="1" si="842"/>
        <v>-</v>
      </c>
      <c r="QR117" s="19" t="str">
        <f t="shared" ca="1" si="828"/>
        <v>-</v>
      </c>
      <c r="QS117" s="19" t="str">
        <f t="shared" ca="1" si="828"/>
        <v>-</v>
      </c>
      <c r="QT117" s="19" t="str">
        <f t="shared" ca="1" si="828"/>
        <v>-</v>
      </c>
      <c r="QU117" s="19" t="str">
        <f t="shared" ca="1" si="828"/>
        <v>-</v>
      </c>
      <c r="QV117" s="19" t="str">
        <f t="shared" ca="1" si="828"/>
        <v>-</v>
      </c>
      <c r="QW117" s="19" t="str">
        <f t="shared" ca="1" si="828"/>
        <v>-</v>
      </c>
      <c r="QX117" s="19" t="str">
        <f t="shared" ca="1" si="828"/>
        <v>-</v>
      </c>
      <c r="QY117" s="19" t="str">
        <f t="shared" ca="1" si="852"/>
        <v>-</v>
      </c>
      <c r="QZ117" s="19" t="str">
        <f t="shared" ca="1" si="852"/>
        <v>-</v>
      </c>
      <c r="RA117" s="19" t="str">
        <f t="shared" ca="1" si="852"/>
        <v>-</v>
      </c>
      <c r="RB117" s="19" t="str">
        <f t="shared" ca="1" si="852"/>
        <v>-</v>
      </c>
      <c r="RC117" s="19" t="str">
        <f t="shared" ca="1" si="852"/>
        <v>-</v>
      </c>
      <c r="RD117" s="19" t="str">
        <f t="shared" ca="1" si="852"/>
        <v>-</v>
      </c>
      <c r="RE117" s="19" t="str">
        <f t="shared" ca="1" si="852"/>
        <v>-</v>
      </c>
      <c r="RF117" s="19" t="str">
        <f t="shared" ca="1" si="852"/>
        <v>-</v>
      </c>
      <c r="RG117" s="19" t="str">
        <f t="shared" ca="1" si="852"/>
        <v>-</v>
      </c>
      <c r="RH117" s="19" t="str">
        <f t="shared" ca="1" si="852"/>
        <v>-</v>
      </c>
      <c r="RI117" s="19" t="str">
        <f t="shared" ca="1" si="828"/>
        <v>-</v>
      </c>
      <c r="RJ117" s="19" t="str">
        <f t="shared" ca="1" si="828"/>
        <v>-</v>
      </c>
      <c r="RK117" s="19" t="str">
        <f t="shared" ca="1" si="828"/>
        <v>-</v>
      </c>
      <c r="RL117" s="19" t="str">
        <f t="shared" ca="1" si="828"/>
        <v>-</v>
      </c>
      <c r="RM117" s="19" t="str">
        <f t="shared" ca="1" si="828"/>
        <v>-</v>
      </c>
      <c r="RN117" s="19" t="str">
        <f t="shared" ca="1" si="828"/>
        <v>-</v>
      </c>
      <c r="RO117" s="19" t="str">
        <f t="shared" ca="1" si="828"/>
        <v>-</v>
      </c>
      <c r="RP117" s="19" t="str">
        <f t="shared" ca="1" si="828"/>
        <v>-</v>
      </c>
      <c r="RQ117" s="19" t="str">
        <f t="shared" ca="1" si="827"/>
        <v>-</v>
      </c>
      <c r="RR117" s="19" t="str">
        <f t="shared" ca="1" si="827"/>
        <v>-</v>
      </c>
      <c r="RS117" s="19" t="str">
        <f t="shared" ca="1" si="827"/>
        <v>-</v>
      </c>
      <c r="RT117" s="19" t="str">
        <f t="shared" ca="1" si="827"/>
        <v>-</v>
      </c>
      <c r="RU117" s="19" t="str">
        <f t="shared" ca="1" si="827"/>
        <v>-</v>
      </c>
      <c r="RV117" s="19" t="str">
        <f t="shared" ca="1" si="827"/>
        <v>-</v>
      </c>
      <c r="RW117" s="19" t="str">
        <f t="shared" ca="1" si="827"/>
        <v>-</v>
      </c>
      <c r="RX117" s="19" t="str">
        <f t="shared" ca="1" si="827"/>
        <v>-</v>
      </c>
      <c r="RY117" s="19" t="str">
        <f t="shared" ca="1" si="827"/>
        <v>-</v>
      </c>
      <c r="RZ117" s="19" t="str">
        <f t="shared" ca="1" si="827"/>
        <v>-</v>
      </c>
      <c r="SA117" s="19" t="str">
        <f t="shared" ca="1" si="827"/>
        <v>-</v>
      </c>
      <c r="SB117" s="19" t="str">
        <f t="shared" ca="1" si="827"/>
        <v>-</v>
      </c>
      <c r="SC117" s="19" t="str">
        <f t="shared" ca="1" si="827"/>
        <v>-</v>
      </c>
      <c r="SD117" s="19" t="str">
        <f t="shared" ca="1" si="827"/>
        <v>-</v>
      </c>
      <c r="SE117" s="19" t="str">
        <f t="shared" ca="1" si="827"/>
        <v>-</v>
      </c>
      <c r="SF117" s="19" t="str">
        <f t="shared" ca="1" si="827"/>
        <v>-</v>
      </c>
      <c r="SG117" s="19" t="str">
        <f t="shared" ca="1" si="726"/>
        <v>-</v>
      </c>
      <c r="SH117" s="19" t="str">
        <f t="shared" ca="1" si="857"/>
        <v>-</v>
      </c>
      <c r="SI117" s="12" t="str">
        <f t="shared" ca="1" si="843"/>
        <v>-</v>
      </c>
      <c r="SJ117" s="19" t="str">
        <f t="shared" ca="1" si="857"/>
        <v>-</v>
      </c>
      <c r="SK117" s="19" t="str">
        <f t="shared" ca="1" si="857"/>
        <v>-</v>
      </c>
      <c r="SL117" s="19" t="str">
        <f t="shared" ca="1" si="857"/>
        <v>-</v>
      </c>
      <c r="SM117" s="19" t="str">
        <f t="shared" ca="1" si="857"/>
        <v>-</v>
      </c>
      <c r="SN117" s="19" t="str">
        <f t="shared" ca="1" si="857"/>
        <v>-</v>
      </c>
      <c r="SO117" s="19" t="str">
        <f t="shared" ca="1" si="857"/>
        <v>-</v>
      </c>
      <c r="SP117" s="19" t="str">
        <f t="shared" ca="1" si="857"/>
        <v>-</v>
      </c>
      <c r="SQ117" s="19" t="str">
        <f t="shared" ca="1" si="857"/>
        <v>-</v>
      </c>
      <c r="SR117" s="19" t="str">
        <f t="shared" ca="1" si="857"/>
        <v>-</v>
      </c>
      <c r="SS117" s="19" t="str">
        <f t="shared" ca="1" si="857"/>
        <v>-</v>
      </c>
      <c r="ST117" s="19" t="str">
        <f t="shared" ca="1" si="857"/>
        <v>-</v>
      </c>
      <c r="SU117" s="19" t="str">
        <f t="shared" ca="1" si="857"/>
        <v>-</v>
      </c>
      <c r="SV117" s="19" t="str">
        <f t="shared" ca="1" si="857"/>
        <v>-</v>
      </c>
      <c r="SW117" s="19" t="str">
        <f t="shared" ca="1" si="857"/>
        <v>-</v>
      </c>
      <c r="SX117" s="19" t="str">
        <f t="shared" ca="1" si="857"/>
        <v>-</v>
      </c>
      <c r="SY117" s="19" t="str">
        <f t="shared" ca="1" si="857"/>
        <v>-</v>
      </c>
      <c r="SZ117" s="19" t="str">
        <f t="shared" ca="1" si="857"/>
        <v>-</v>
      </c>
      <c r="TA117" s="19" t="str">
        <f t="shared" ca="1" si="857"/>
        <v>-</v>
      </c>
      <c r="TB117" s="19" t="str">
        <f t="shared" ca="1" si="857"/>
        <v>-</v>
      </c>
      <c r="TC117" s="19" t="str">
        <f t="shared" ca="1" si="857"/>
        <v>-</v>
      </c>
      <c r="TD117" s="19" t="str">
        <f t="shared" ca="1" si="853"/>
        <v>-</v>
      </c>
      <c r="TE117" s="19" t="str">
        <f t="shared" ca="1" si="853"/>
        <v>-</v>
      </c>
      <c r="TF117" s="19" t="str">
        <f t="shared" ca="1" si="853"/>
        <v>-</v>
      </c>
      <c r="TG117" s="19" t="str">
        <f t="shared" ca="1" si="844"/>
        <v>-</v>
      </c>
      <c r="TH117" s="19" t="str">
        <f t="shared" ca="1" si="844"/>
        <v>-</v>
      </c>
      <c r="TI117" s="19" t="str">
        <f t="shared" ca="1" si="844"/>
        <v>-</v>
      </c>
      <c r="TJ117" s="19" t="str">
        <f t="shared" ca="1" si="844"/>
        <v>-</v>
      </c>
      <c r="TK117" s="19" t="str">
        <f t="shared" ca="1" si="844"/>
        <v>-</v>
      </c>
      <c r="TL117" s="19" t="str">
        <f t="shared" ca="1" si="844"/>
        <v>-</v>
      </c>
      <c r="TM117" s="19" t="str">
        <f t="shared" ca="1" si="845"/>
        <v>-</v>
      </c>
      <c r="TN117" s="19" t="str">
        <f t="shared" ca="1" si="845"/>
        <v>-</v>
      </c>
      <c r="TO117" s="19" t="str">
        <f t="shared" ca="1" si="845"/>
        <v>-</v>
      </c>
      <c r="TP117" s="19" t="str">
        <f t="shared" ca="1" si="845"/>
        <v>-</v>
      </c>
      <c r="TQ117" s="19" t="str">
        <f t="shared" ca="1" si="845"/>
        <v>-</v>
      </c>
      <c r="TR117" s="19" t="str">
        <f t="shared" ca="1" si="845"/>
        <v>-</v>
      </c>
      <c r="TS117" s="19" t="str">
        <f t="shared" ca="1" si="844"/>
        <v>-</v>
      </c>
      <c r="TT117" s="19" t="str">
        <f t="shared" ca="1" si="844"/>
        <v>-</v>
      </c>
      <c r="TU117" s="19" t="str">
        <f t="shared" ca="1" si="844"/>
        <v>-</v>
      </c>
      <c r="TV117" s="19" t="str">
        <f t="shared" ca="1" si="844"/>
        <v>-</v>
      </c>
      <c r="TW117" s="19" t="str">
        <f t="shared" ca="1" si="844"/>
        <v>-</v>
      </c>
      <c r="TX117" s="19" t="str">
        <f t="shared" ca="1" si="844"/>
        <v>-</v>
      </c>
      <c r="TY117" s="19" t="str">
        <f t="shared" ca="1" si="844"/>
        <v>-</v>
      </c>
      <c r="TZ117" s="19" t="str">
        <f t="shared" ca="1" si="829"/>
        <v>-</v>
      </c>
      <c r="UA117" s="19" t="str">
        <f t="shared" ca="1" si="829"/>
        <v>-</v>
      </c>
      <c r="UB117" s="19" t="str">
        <f t="shared" ca="1" si="829"/>
        <v>-</v>
      </c>
      <c r="UC117" s="19" t="str">
        <f t="shared" ca="1" si="829"/>
        <v>-</v>
      </c>
      <c r="UD117" s="19" t="str">
        <f t="shared" ca="1" si="829"/>
        <v>-</v>
      </c>
      <c r="UE117" s="19" t="str">
        <f t="shared" ca="1" si="829"/>
        <v>-</v>
      </c>
      <c r="UF117" s="19" t="str">
        <f t="shared" ca="1" si="829"/>
        <v>-</v>
      </c>
      <c r="UG117" s="19" t="str">
        <f t="shared" ca="1" si="829"/>
        <v>-</v>
      </c>
      <c r="UH117" s="19" t="str">
        <f t="shared" ca="1" si="829"/>
        <v>-</v>
      </c>
      <c r="UI117" s="19" t="str">
        <f t="shared" ca="1" si="829"/>
        <v>-</v>
      </c>
      <c r="UJ117" s="19" t="str">
        <f t="shared" ca="1" si="829"/>
        <v>-</v>
      </c>
      <c r="UK117" s="19" t="str">
        <f t="shared" ca="1" si="829"/>
        <v>-</v>
      </c>
      <c r="UL117" s="19" t="str">
        <f t="shared" ca="1" si="829"/>
        <v>-</v>
      </c>
      <c r="UM117" s="19" t="str">
        <f t="shared" ca="1" si="508"/>
        <v>-</v>
      </c>
      <c r="UN117" s="19" t="str">
        <f t="shared" ca="1" si="508"/>
        <v>-</v>
      </c>
      <c r="UO117" s="19" t="str">
        <f t="shared" ca="1" si="508"/>
        <v>-</v>
      </c>
      <c r="UP117" s="19" t="str">
        <f t="shared" ca="1" si="508"/>
        <v>-</v>
      </c>
      <c r="UQ117" s="19" t="str">
        <f t="shared" ca="1" si="508"/>
        <v>-</v>
      </c>
      <c r="UR117" s="19" t="str">
        <f t="shared" ca="1" si="508"/>
        <v>-</v>
      </c>
      <c r="US117" s="12" t="b">
        <f t="shared" ca="1" si="846"/>
        <v>1</v>
      </c>
      <c r="UT117" s="19" t="str">
        <f t="shared" ref="UT117:WR125" ca="1" si="900">OFFSET(UT$5,$B117,0)</f>
        <v>-</v>
      </c>
      <c r="UU117" s="19" t="str">
        <f t="shared" ca="1" si="900"/>
        <v>-</v>
      </c>
      <c r="UV117" s="19" t="str">
        <f t="shared" ca="1" si="900"/>
        <v>-</v>
      </c>
      <c r="UW117" s="19" t="str">
        <f t="shared" ca="1" si="900"/>
        <v>-</v>
      </c>
      <c r="UX117" s="19" t="str">
        <f t="shared" ca="1" si="900"/>
        <v>-</v>
      </c>
      <c r="UY117" s="19" t="str">
        <f t="shared" ca="1" si="900"/>
        <v>-</v>
      </c>
      <c r="UZ117" s="19" t="str">
        <f t="shared" ca="1" si="900"/>
        <v>-</v>
      </c>
      <c r="VA117" s="19" t="str">
        <f t="shared" ca="1" si="900"/>
        <v>-</v>
      </c>
      <c r="VB117" s="19" t="str">
        <f t="shared" ca="1" si="900"/>
        <v>-</v>
      </c>
      <c r="VC117" s="19" t="str">
        <f t="shared" ca="1" si="900"/>
        <v>-</v>
      </c>
      <c r="VD117" s="19" t="str">
        <f t="shared" ca="1" si="900"/>
        <v>-</v>
      </c>
      <c r="VE117" s="19" t="str">
        <f t="shared" ca="1" si="900"/>
        <v>-</v>
      </c>
      <c r="VF117" s="19" t="str">
        <f t="shared" ca="1" si="900"/>
        <v>-</v>
      </c>
      <c r="VG117" s="19" t="str">
        <f t="shared" ca="1" si="900"/>
        <v>-</v>
      </c>
      <c r="VH117" s="19" t="str">
        <f t="shared" ca="1" si="900"/>
        <v>-</v>
      </c>
      <c r="VI117" s="19" t="str">
        <f t="shared" ca="1" si="900"/>
        <v>-</v>
      </c>
      <c r="VJ117" s="19" t="str">
        <f t="shared" ca="1" si="900"/>
        <v>-</v>
      </c>
      <c r="VK117" s="19" t="str">
        <f t="shared" ca="1" si="900"/>
        <v>-</v>
      </c>
      <c r="VL117" s="19" t="str">
        <f t="shared" ca="1" si="900"/>
        <v>-</v>
      </c>
      <c r="VM117" s="19" t="str">
        <f t="shared" ca="1" si="900"/>
        <v>-</v>
      </c>
      <c r="VN117" s="19" t="str">
        <f t="shared" ca="1" si="900"/>
        <v>-</v>
      </c>
      <c r="VO117" s="19" t="str">
        <f t="shared" ca="1" si="900"/>
        <v>-</v>
      </c>
      <c r="VP117" s="19" t="str">
        <f t="shared" ca="1" si="900"/>
        <v>-</v>
      </c>
      <c r="VQ117" s="19" t="str">
        <f t="shared" ca="1" si="900"/>
        <v>-</v>
      </c>
      <c r="VR117" s="19" t="str">
        <f t="shared" ca="1" si="900"/>
        <v>-</v>
      </c>
      <c r="VS117" s="19" t="str">
        <f t="shared" ca="1" si="900"/>
        <v>-</v>
      </c>
      <c r="VT117" s="19" t="str">
        <f t="shared" ca="1" si="900"/>
        <v>-</v>
      </c>
      <c r="VU117" s="19" t="str">
        <f t="shared" ca="1" si="900"/>
        <v>-</v>
      </c>
      <c r="VV117" s="19" t="str">
        <f t="shared" ca="1" si="900"/>
        <v>-</v>
      </c>
      <c r="VW117" s="19" t="str">
        <f t="shared" ca="1" si="900"/>
        <v>-</v>
      </c>
      <c r="VX117" s="19" t="str">
        <f t="shared" ca="1" si="900"/>
        <v>-</v>
      </c>
      <c r="VY117" s="19" t="str">
        <f t="shared" ca="1" si="900"/>
        <v>-</v>
      </c>
      <c r="VZ117" s="19" t="str">
        <f t="shared" ca="1" si="900"/>
        <v>-</v>
      </c>
      <c r="WA117" s="19" t="str">
        <f t="shared" ca="1" si="900"/>
        <v>-</v>
      </c>
      <c r="WB117" s="19" t="str">
        <f t="shared" ca="1" si="900"/>
        <v>-</v>
      </c>
      <c r="WC117" s="19" t="str">
        <f t="shared" ca="1" si="900"/>
        <v>-</v>
      </c>
      <c r="WD117" s="19" t="str">
        <f t="shared" ca="1" si="900"/>
        <v>-</v>
      </c>
      <c r="WE117" s="19" t="str">
        <f t="shared" ca="1" si="900"/>
        <v>-</v>
      </c>
      <c r="WF117" s="19" t="str">
        <f t="shared" ca="1" si="900"/>
        <v>-</v>
      </c>
      <c r="WG117" s="19" t="str">
        <f t="shared" ca="1" si="900"/>
        <v>-</v>
      </c>
      <c r="WH117" s="19" t="str">
        <f t="shared" ca="1" si="900"/>
        <v>-</v>
      </c>
      <c r="WI117" s="19" t="str">
        <f t="shared" ca="1" si="900"/>
        <v>-</v>
      </c>
      <c r="WJ117" s="19" t="str">
        <f t="shared" ca="1" si="900"/>
        <v>-</v>
      </c>
      <c r="WK117" s="19" t="str">
        <f t="shared" ca="1" si="900"/>
        <v>-</v>
      </c>
      <c r="WL117" s="19" t="str">
        <f t="shared" ca="1" si="900"/>
        <v>-</v>
      </c>
      <c r="WM117" s="19" t="str">
        <f t="shared" ca="1" si="900"/>
        <v>-</v>
      </c>
      <c r="WN117" s="19" t="str">
        <f t="shared" ca="1" si="900"/>
        <v>-</v>
      </c>
      <c r="WO117" s="19" t="str">
        <f t="shared" ca="1" si="900"/>
        <v>-</v>
      </c>
      <c r="WP117" s="19" t="str">
        <f t="shared" ca="1" si="900"/>
        <v>-</v>
      </c>
      <c r="WQ117" s="19" t="str">
        <f t="shared" ca="1" si="900"/>
        <v>-</v>
      </c>
      <c r="WR117" s="19" t="str">
        <f t="shared" ca="1" si="900"/>
        <v>-</v>
      </c>
      <c r="WS117" s="19" t="str">
        <f t="shared" ca="1" si="875"/>
        <v>-</v>
      </c>
      <c r="WT117" s="19" t="str">
        <f t="shared" ca="1" si="875"/>
        <v>-</v>
      </c>
      <c r="WU117" s="19" t="str">
        <f t="shared" ca="1" si="803"/>
        <v>-</v>
      </c>
      <c r="WV117" s="19" t="str">
        <f t="shared" ca="1" si="803"/>
        <v>-</v>
      </c>
      <c r="WW117" s="19" t="str">
        <f t="shared" ca="1" si="803"/>
        <v>-</v>
      </c>
      <c r="WX117" s="19" t="str">
        <f t="shared" ca="1" si="803"/>
        <v>-</v>
      </c>
      <c r="WY117" s="19" t="str">
        <f t="shared" ca="1" si="803"/>
        <v>-</v>
      </c>
      <c r="WZ117" s="19" t="str">
        <f t="shared" ca="1" si="803"/>
        <v>-</v>
      </c>
      <c r="XA117" s="19" t="str">
        <f t="shared" ca="1" si="803"/>
        <v>-</v>
      </c>
      <c r="XB117" s="19" t="str">
        <f t="shared" ca="1" si="803"/>
        <v>-</v>
      </c>
      <c r="XC117" s="19">
        <f t="shared" ca="1" si="716"/>
        <v>0</v>
      </c>
      <c r="XD117" s="599">
        <v>0</v>
      </c>
    </row>
    <row r="118" spans="1:628" hidden="1" outlineLevel="3">
      <c r="A118" s="20">
        <f t="shared" si="790"/>
        <v>113</v>
      </c>
      <c r="B118" s="213">
        <f t="shared" ca="1" si="699"/>
        <v>112</v>
      </c>
      <c r="C118">
        <f>203</f>
        <v>203</v>
      </c>
      <c r="D118" s="531" t="str">
        <f t="shared" ca="1" si="831"/>
        <v>GSW</v>
      </c>
      <c r="E118" s="532" t="b">
        <f t="shared" ca="1" si="660"/>
        <v>1</v>
      </c>
      <c r="F118" t="b">
        <v>0</v>
      </c>
      <c r="G118" t="b">
        <f t="shared" ca="1" si="661"/>
        <v>1</v>
      </c>
      <c r="H118" s="227">
        <f t="shared" ca="1" si="554"/>
        <v>52</v>
      </c>
      <c r="I118" s="227">
        <f t="shared" ca="1" si="858"/>
        <v>1</v>
      </c>
      <c r="J118" s="227">
        <f t="shared" ca="1" si="858"/>
        <v>0</v>
      </c>
      <c r="K118" s="227" t="str">
        <f t="shared" ca="1" si="858"/>
        <v/>
      </c>
      <c r="L118" s="227">
        <f t="shared" ca="1" si="858"/>
        <v>1</v>
      </c>
      <c r="M118" s="227">
        <f t="shared" ca="1" si="847"/>
        <v>2</v>
      </c>
      <c r="N118" s="227">
        <f t="shared" ca="1" si="847"/>
        <v>2</v>
      </c>
      <c r="O118" s="227">
        <f t="shared" ca="1" si="854"/>
        <v>2</v>
      </c>
      <c r="P118" s="227">
        <f t="shared" ca="1" si="794"/>
        <v>3</v>
      </c>
      <c r="Q118" s="227">
        <f t="shared" ca="1" si="794"/>
        <v>2</v>
      </c>
      <c r="R118" s="114">
        <f t="shared" ca="1" si="767"/>
        <v>0</v>
      </c>
      <c r="S118" s="227">
        <f t="shared" ca="1" si="794"/>
        <v>0</v>
      </c>
      <c r="T118" s="227">
        <f t="shared" ca="1" si="794"/>
        <v>0</v>
      </c>
      <c r="U118" s="227">
        <f t="shared" ca="1" si="794"/>
        <v>0</v>
      </c>
      <c r="V118" s="227">
        <f t="shared" ca="1" si="794"/>
        <v>0</v>
      </c>
      <c r="W118" s="227">
        <f t="shared" ca="1" si="794"/>
        <v>0</v>
      </c>
      <c r="X118" s="227">
        <f t="shared" ca="1" si="794"/>
        <v>1</v>
      </c>
      <c r="Y118" s="227">
        <f t="shared" ca="1" si="794"/>
        <v>1</v>
      </c>
      <c r="Z118" s="227">
        <f t="shared" ca="1" si="794"/>
        <v>1</v>
      </c>
      <c r="AA118" s="264"/>
      <c r="AB118" s="264"/>
      <c r="AC118" s="264"/>
      <c r="AD118" s="264"/>
      <c r="AE118" s="264"/>
      <c r="AF118" s="227">
        <f t="shared" ca="1" si="848"/>
        <v>0</v>
      </c>
      <c r="AG118" s="264"/>
      <c r="AH118" s="227">
        <f t="shared" ca="1" si="795"/>
        <v>0</v>
      </c>
      <c r="AI118" s="227">
        <f t="shared" ca="1" si="795"/>
        <v>0</v>
      </c>
      <c r="AJ118" s="227">
        <f t="shared" ca="1" si="795"/>
        <v>0</v>
      </c>
      <c r="AK118" s="266">
        <f t="shared" ca="1" si="707"/>
        <v>3</v>
      </c>
      <c r="AL118" s="265">
        <v>0</v>
      </c>
      <c r="AM118" s="265">
        <v>0</v>
      </c>
      <c r="AN118" s="265">
        <v>1</v>
      </c>
      <c r="AO118" s="134">
        <f t="shared" ca="1" si="832"/>
        <v>2</v>
      </c>
      <c r="AP118" s="134">
        <f ca="1">INDEX(CHOOSE($P118,DataAutumn!i.AdultDrys,DataWinter!i.AdultDrys,DataSpring!i.AdultDrys),1,$O118)</f>
        <v>3</v>
      </c>
      <c r="AQ118" s="5">
        <f t="shared" ref="AQ118:AR135" ca="1" si="901">INDEX(i.FlkStrctr,$O118,AQ$26)</f>
        <v>2</v>
      </c>
      <c r="AR118" s="5">
        <f t="shared" ca="1" si="901"/>
        <v>0</v>
      </c>
      <c r="AS118" s="5">
        <f t="shared" ca="1" si="833"/>
        <v>6</v>
      </c>
      <c r="AT118">
        <f t="shared" ca="1" si="865"/>
        <v>0</v>
      </c>
      <c r="AW118" s="353" t="str">
        <f t="shared" ca="1" si="769"/>
        <v>TemplateFe 00052 GSW MWM     TOL204 Scan2 CFS RR+01% PI00% GP100% WP100% MP100% (T_F33N11L11)</v>
      </c>
      <c r="AX118" s="9" t="str">
        <f ca="1">IF(COUNTIF(AW$5:AW118,AW118)=1,"-","Dup")</f>
        <v>-</v>
      </c>
      <c r="AY118" s="9"/>
      <c r="AZ118" s="19" t="b">
        <f t="shared" ca="1" si="548"/>
        <v>0</v>
      </c>
      <c r="BA118" s="19" t="b">
        <f t="shared" ca="1" si="548"/>
        <v>0</v>
      </c>
      <c r="BB118" s="19" t="b">
        <f t="shared" ca="1" si="548"/>
        <v>0</v>
      </c>
      <c r="BC118" s="19" t="b">
        <f t="shared" ca="1" si="787"/>
        <v>0</v>
      </c>
      <c r="BD118" s="19" t="b">
        <f t="shared" ca="1" si="863"/>
        <v>0</v>
      </c>
      <c r="BE118" s="19" t="b">
        <f t="shared" ca="1" si="863"/>
        <v>0</v>
      </c>
      <c r="BF118" s="19" t="b">
        <f t="shared" ca="1" si="548"/>
        <v>0</v>
      </c>
      <c r="BG118" s="19" t="b">
        <f t="shared" ca="1" si="548"/>
        <v>0</v>
      </c>
      <c r="BH118" s="19" t="b">
        <f t="shared" ca="1" si="548"/>
        <v>0</v>
      </c>
      <c r="BI118" s="9"/>
      <c r="BJ118" s="19" t="b">
        <f t="shared" ca="1" si="718"/>
        <v>1</v>
      </c>
      <c r="BK118" s="19" t="str">
        <f t="shared" ca="1" si="718"/>
        <v>-</v>
      </c>
      <c r="BL118" s="19" t="str">
        <f t="shared" ca="1" si="718"/>
        <v>-</v>
      </c>
      <c r="BM118" s="19" t="str">
        <f t="shared" ca="1" si="718"/>
        <v>-</v>
      </c>
      <c r="BN118" s="19" t="b">
        <f t="shared" ca="1" si="718"/>
        <v>0</v>
      </c>
      <c r="BO118" s="19">
        <f t="shared" ref="BO118:BR135" ca="1" si="902">OFFSET(BO$5,$B118,0)</f>
        <v>0</v>
      </c>
      <c r="BP118" s="19" t="str">
        <f t="shared" ca="1" si="718"/>
        <v>-</v>
      </c>
      <c r="BQ118" s="19" t="str">
        <f t="shared" ca="1" si="729"/>
        <v>-</v>
      </c>
      <c r="BR118" s="19" t="b">
        <f t="shared" ca="1" si="902"/>
        <v>1</v>
      </c>
      <c r="BS118" s="9"/>
      <c r="BT118" s="19" t="str">
        <f t="shared" ca="1" si="443"/>
        <v>-</v>
      </c>
      <c r="BU118" s="5" t="str">
        <f t="shared" ca="1" si="771"/>
        <v>-</v>
      </c>
      <c r="BV118" s="5">
        <f t="shared" ca="1" si="772"/>
        <v>0</v>
      </c>
      <c r="BW118" s="5">
        <f t="shared" ca="1" si="772"/>
        <v>0</v>
      </c>
      <c r="BX118" s="19" t="str">
        <f t="shared" ca="1" si="773"/>
        <v>-</v>
      </c>
      <c r="BY118" s="19" t="str">
        <f t="shared" ca="1" si="773"/>
        <v>-</v>
      </c>
      <c r="BZ118" s="19" t="str">
        <f t="shared" ca="1" si="773"/>
        <v>-</v>
      </c>
      <c r="CA118" s="5" t="str">
        <f t="shared" ca="1" si="774"/>
        <v>-</v>
      </c>
      <c r="CB118" s="5">
        <f t="shared" ca="1" si="775"/>
        <v>0</v>
      </c>
      <c r="CC118" s="5">
        <f t="shared" ca="1" si="775"/>
        <v>0</v>
      </c>
      <c r="CD118" s="19" t="str">
        <f t="shared" ca="1" si="449"/>
        <v>-</v>
      </c>
      <c r="CE118" s="5" t="str">
        <f t="shared" ca="1" si="776"/>
        <v>-</v>
      </c>
      <c r="CF118" s="5">
        <f t="shared" ca="1" si="777"/>
        <v>0</v>
      </c>
      <c r="CG118" s="19" t="str">
        <f t="shared" ca="1" si="778"/>
        <v>-</v>
      </c>
      <c r="CH118" s="19" t="str">
        <f t="shared" ca="1" si="778"/>
        <v>-</v>
      </c>
      <c r="CI118" s="5">
        <f t="shared" ca="1" si="453"/>
        <v>0</v>
      </c>
      <c r="CJ118" s="19" t="str">
        <f t="shared" ca="1" si="778"/>
        <v>-</v>
      </c>
      <c r="CK118" s="5" t="str">
        <f t="shared" ca="1" si="779"/>
        <v>-</v>
      </c>
      <c r="CL118" s="5">
        <f t="shared" ca="1" si="780"/>
        <v>0</v>
      </c>
      <c r="CM118" s="5">
        <f t="shared" ca="1" si="780"/>
        <v>0</v>
      </c>
      <c r="CN118" s="9"/>
      <c r="CO118" s="19" t="str">
        <f t="shared" ca="1" si="849"/>
        <v>-</v>
      </c>
      <c r="CP118" s="19" t="str">
        <f t="shared" ca="1" si="849"/>
        <v>-</v>
      </c>
      <c r="CQ118" s="19">
        <f t="shared" ca="1" si="457"/>
        <v>1</v>
      </c>
      <c r="CR118" s="19" t="str">
        <f t="shared" ca="1" si="457"/>
        <v>-</v>
      </c>
      <c r="CS118" s="19" t="str">
        <f t="shared" ca="1" si="849"/>
        <v>-</v>
      </c>
      <c r="CT118" s="19" t="str">
        <f t="shared" ca="1" si="849"/>
        <v>-</v>
      </c>
      <c r="CU118" s="19" t="str">
        <f t="shared" ca="1" si="849"/>
        <v>-</v>
      </c>
      <c r="CV118" s="19" t="str">
        <f t="shared" ca="1" si="849"/>
        <v>-</v>
      </c>
      <c r="CW118" s="19" t="str">
        <f t="shared" ca="1" si="849"/>
        <v>-</v>
      </c>
      <c r="CX118" s="19" t="str">
        <f t="shared" ca="1" si="849"/>
        <v>-</v>
      </c>
      <c r="CY118" s="19" t="str">
        <f t="shared" ca="1" si="849"/>
        <v>-</v>
      </c>
      <c r="CZ118" s="19" t="str">
        <f t="shared" ca="1" si="849"/>
        <v>-</v>
      </c>
      <c r="DA118" s="19" t="str">
        <f t="shared" ca="1" si="866"/>
        <v>-</v>
      </c>
      <c r="DB118" s="19" t="str">
        <f t="shared" ca="1" si="866"/>
        <v>-</v>
      </c>
      <c r="DC118" s="19" t="str">
        <f t="shared" ca="1" si="866"/>
        <v>-</v>
      </c>
      <c r="DD118" s="19" t="str">
        <f t="shared" ca="1" si="866"/>
        <v>-</v>
      </c>
      <c r="DE118" s="19" t="str">
        <f t="shared" ca="1" si="866"/>
        <v>-</v>
      </c>
      <c r="DF118" s="19" t="str">
        <f t="shared" ca="1" si="866"/>
        <v>-</v>
      </c>
      <c r="DG118" s="19" t="str">
        <f t="shared" ca="1" si="866"/>
        <v>-</v>
      </c>
      <c r="DH118" s="19" t="str">
        <f t="shared" ca="1" si="866"/>
        <v>-</v>
      </c>
      <c r="DI118" s="19" t="str">
        <f t="shared" ca="1" si="866"/>
        <v>-</v>
      </c>
      <c r="DJ118" s="9"/>
      <c r="DK118" s="19" t="b">
        <f t="shared" ca="1" si="710"/>
        <v>1</v>
      </c>
      <c r="DL118" s="19" t="b">
        <f t="shared" ca="1" si="710"/>
        <v>1</v>
      </c>
      <c r="DM118" s="19" t="b">
        <f t="shared" ca="1" si="710"/>
        <v>1</v>
      </c>
      <c r="DN118" s="583">
        <f t="shared" ca="1" si="711"/>
        <v>2232010000</v>
      </c>
      <c r="DO118" s="19" t="b">
        <f t="shared" ca="1" si="710"/>
        <v>1</v>
      </c>
      <c r="DP118" s="19">
        <f t="shared" ca="1" si="710"/>
        <v>0</v>
      </c>
      <c r="DQ118" s="19" t="b">
        <f t="shared" ca="1" si="710"/>
        <v>0</v>
      </c>
      <c r="DR118" s="583">
        <f t="shared" ca="1" si="702"/>
        <v>223201000051</v>
      </c>
      <c r="DS118" s="430">
        <f t="shared" ca="1" si="876"/>
        <v>652</v>
      </c>
      <c r="DT118" s="430">
        <f t="shared" ca="1" si="876"/>
        <v>686</v>
      </c>
      <c r="DU118" s="430">
        <f t="shared" ca="1" si="876"/>
        <v>721</v>
      </c>
      <c r="DV118" s="142">
        <f t="shared" ca="1" si="877"/>
        <v>378</v>
      </c>
      <c r="DW118" s="142">
        <f t="shared" ca="1" si="877"/>
        <v>413</v>
      </c>
      <c r="DX118" s="142">
        <f t="shared" ca="1" si="877"/>
        <v>448</v>
      </c>
      <c r="DY118" s="19" t="str">
        <f t="shared" ca="1" si="850"/>
        <v>-</v>
      </c>
      <c r="DZ118" s="19" t="str">
        <f t="shared" ca="1" si="805"/>
        <v>-</v>
      </c>
      <c r="EA118" s="19" t="str">
        <f t="shared" ca="1" si="805"/>
        <v>-</v>
      </c>
      <c r="EB118" s="19" t="str">
        <f t="shared" ca="1" si="805"/>
        <v>-</v>
      </c>
      <c r="EC118" s="19" t="str">
        <f t="shared" ca="1" si="805"/>
        <v>-</v>
      </c>
      <c r="ED118" s="19" t="str">
        <f t="shared" ca="1" si="805"/>
        <v>-</v>
      </c>
      <c r="EE118" s="12">
        <v>1</v>
      </c>
      <c r="EF118" s="12">
        <v>1</v>
      </c>
      <c r="EG118" s="19">
        <f t="shared" ca="1" si="855"/>
        <v>0</v>
      </c>
      <c r="EH118" s="19" t="str">
        <f t="shared" ca="1" si="806"/>
        <v>-</v>
      </c>
      <c r="EI118" s="19" t="str">
        <f t="shared" ca="1" si="806"/>
        <v>-</v>
      </c>
      <c r="EJ118" s="19" t="str">
        <f t="shared" ref="EJ118:EL135" ca="1" si="903">OFFSET(EJ$5,$B118,0)</f>
        <v>-</v>
      </c>
      <c r="EK118" s="19" t="str">
        <f t="shared" ca="1" si="903"/>
        <v>-</v>
      </c>
      <c r="EL118" s="19" t="str">
        <f t="shared" ca="1" si="903"/>
        <v>-</v>
      </c>
      <c r="EM118" s="19">
        <f t="shared" ca="1" si="807"/>
        <v>0</v>
      </c>
      <c r="EN118" s="19" t="str">
        <f t="shared" ca="1" si="807"/>
        <v>-</v>
      </c>
      <c r="EO118" s="19" t="str">
        <f t="shared" ca="1" si="807"/>
        <v>-</v>
      </c>
      <c r="EP118" s="19" t="str">
        <f t="shared" ca="1" si="723"/>
        <v>-</v>
      </c>
      <c r="EQ118" s="227">
        <f t="shared" ca="1" si="834"/>
        <v>1</v>
      </c>
      <c r="ER118" s="227">
        <f t="shared" ca="1" si="703"/>
        <v>1</v>
      </c>
      <c r="ES118" s="9"/>
      <c r="ET118" s="19" t="str">
        <f t="shared" ca="1" si="804"/>
        <v>-</v>
      </c>
      <c r="EU118" s="19" t="str">
        <f t="shared" ca="1" si="804"/>
        <v>-</v>
      </c>
      <c r="EV118" s="19" t="str">
        <f t="shared" ca="1" si="804"/>
        <v>-</v>
      </c>
      <c r="EW118" s="19" t="str">
        <f t="shared" ca="1" si="804"/>
        <v>-</v>
      </c>
      <c r="EX118" s="19" t="str">
        <f t="shared" ca="1" si="804"/>
        <v>-</v>
      </c>
      <c r="EY118" s="19" t="str">
        <f t="shared" ca="1" si="804"/>
        <v>-</v>
      </c>
      <c r="EZ118" s="19" t="str">
        <f t="shared" ca="1" si="804"/>
        <v>-</v>
      </c>
      <c r="FA118" s="19" t="str">
        <f t="shared" ca="1" si="804"/>
        <v>-</v>
      </c>
      <c r="FB118" s="19" t="str">
        <f t="shared" ca="1" si="804"/>
        <v>-</v>
      </c>
      <c r="FC118" s="19" t="str">
        <f t="shared" ca="1" si="804"/>
        <v>-</v>
      </c>
      <c r="FD118" s="19" t="str">
        <f t="shared" ca="1" si="804"/>
        <v>-</v>
      </c>
      <c r="FE118" s="19" t="str">
        <f t="shared" ca="1" si="804"/>
        <v>-</v>
      </c>
      <c r="FF118" s="19">
        <f t="shared" ca="1" si="808"/>
        <v>0</v>
      </c>
      <c r="FG118" s="19">
        <f t="shared" ca="1" si="808"/>
        <v>0</v>
      </c>
      <c r="FH118" s="19">
        <f t="shared" ca="1" si="808"/>
        <v>0</v>
      </c>
      <c r="FI118" s="114">
        <f t="shared" ca="1" si="878"/>
        <v>0</v>
      </c>
      <c r="FJ118" s="114">
        <f t="shared" ca="1" si="878"/>
        <v>0</v>
      </c>
      <c r="FK118" s="114">
        <f t="shared" ca="1" si="878"/>
        <v>0</v>
      </c>
      <c r="FL118" s="114">
        <f t="shared" ca="1" si="878"/>
        <v>0</v>
      </c>
      <c r="FM118" s="114">
        <f t="shared" ca="1" si="878"/>
        <v>0</v>
      </c>
      <c r="FN118" s="536">
        <f t="shared" ca="1" si="668"/>
        <v>0</v>
      </c>
      <c r="FO118" s="114">
        <f t="shared" ca="1" si="879"/>
        <v>0</v>
      </c>
      <c r="FP118" s="114">
        <f t="shared" ca="1" si="879"/>
        <v>0</v>
      </c>
      <c r="FQ118" s="114">
        <f t="shared" ca="1" si="879"/>
        <v>0</v>
      </c>
      <c r="FR118" s="114">
        <f t="shared" ca="1" si="879"/>
        <v>0</v>
      </c>
      <c r="FS118" s="114">
        <f t="shared" ca="1" si="879"/>
        <v>0</v>
      </c>
      <c r="FT118" s="536">
        <f t="shared" ca="1" si="670"/>
        <v>0</v>
      </c>
      <c r="FU118" s="114">
        <f t="shared" ca="1" si="880"/>
        <v>0</v>
      </c>
      <c r="FV118" s="114">
        <f t="shared" ca="1" si="880"/>
        <v>0</v>
      </c>
      <c r="FW118" s="114">
        <f t="shared" ca="1" si="880"/>
        <v>0</v>
      </c>
      <c r="FX118" s="114">
        <f t="shared" ca="1" si="880"/>
        <v>0</v>
      </c>
      <c r="FY118" s="114">
        <f t="shared" ca="1" si="880"/>
        <v>0</v>
      </c>
      <c r="FZ118" s="536">
        <f t="shared" ca="1" si="672"/>
        <v>0</v>
      </c>
      <c r="GA118" s="114">
        <f t="shared" ca="1" si="881"/>
        <v>0</v>
      </c>
      <c r="GB118" s="114">
        <f t="shared" ca="1" si="881"/>
        <v>0</v>
      </c>
      <c r="GC118" s="114">
        <f t="shared" ca="1" si="881"/>
        <v>0</v>
      </c>
      <c r="GD118" s="114">
        <f t="shared" ca="1" si="881"/>
        <v>0</v>
      </c>
      <c r="GE118" s="114">
        <f t="shared" ca="1" si="881"/>
        <v>0</v>
      </c>
      <c r="GF118" s="536">
        <f t="shared" ca="1" si="674"/>
        <v>0</v>
      </c>
      <c r="GG118" s="114">
        <f t="shared" ca="1" si="882"/>
        <v>0</v>
      </c>
      <c r="GH118" s="114">
        <f t="shared" ca="1" si="882"/>
        <v>0</v>
      </c>
      <c r="GI118" s="114">
        <f t="shared" ca="1" si="882"/>
        <v>0</v>
      </c>
      <c r="GJ118" s="114">
        <f t="shared" ca="1" si="882"/>
        <v>0</v>
      </c>
      <c r="GK118" s="114">
        <f t="shared" ca="1" si="882"/>
        <v>0</v>
      </c>
      <c r="GL118" s="536">
        <f t="shared" ca="1" si="676"/>
        <v>0</v>
      </c>
      <c r="GM118" s="114">
        <f t="shared" ca="1" si="883"/>
        <v>0</v>
      </c>
      <c r="GN118" s="114">
        <f t="shared" ca="1" si="883"/>
        <v>0</v>
      </c>
      <c r="GO118" s="114">
        <f t="shared" ca="1" si="883"/>
        <v>0</v>
      </c>
      <c r="GP118" s="114">
        <f t="shared" ca="1" si="883"/>
        <v>0</v>
      </c>
      <c r="GQ118" s="114">
        <f t="shared" ca="1" si="883"/>
        <v>0</v>
      </c>
      <c r="GR118" s="536">
        <f t="shared" ca="1" si="678"/>
        <v>0</v>
      </c>
      <c r="GS118" s="115">
        <f t="shared" ca="1" si="815"/>
        <v>0</v>
      </c>
      <c r="GT118" s="115">
        <f t="shared" ca="1" si="815"/>
        <v>0</v>
      </c>
      <c r="GU118" s="115">
        <f t="shared" ca="1" si="815"/>
        <v>0</v>
      </c>
      <c r="GV118" s="115">
        <f t="shared" ca="1" si="815"/>
        <v>0</v>
      </c>
      <c r="GW118" s="553">
        <f t="shared" ca="1" si="884"/>
        <v>0</v>
      </c>
      <c r="GX118" s="553">
        <f t="shared" ca="1" si="884"/>
        <v>0</v>
      </c>
      <c r="GY118" s="553">
        <f t="shared" ca="1" si="884"/>
        <v>0</v>
      </c>
      <c r="GZ118" s="553">
        <f t="shared" ca="1" si="884"/>
        <v>0</v>
      </c>
      <c r="HA118" s="553">
        <f t="shared" ca="1" si="884"/>
        <v>0</v>
      </c>
      <c r="HB118" s="553">
        <f t="shared" ca="1" si="884"/>
        <v>0</v>
      </c>
      <c r="HC118" s="553">
        <f t="shared" ca="1" si="884"/>
        <v>0</v>
      </c>
      <c r="HD118" s="553">
        <f t="shared" ca="1" si="884"/>
        <v>0</v>
      </c>
      <c r="HE118" s="553">
        <f t="shared" ca="1" si="884"/>
        <v>0</v>
      </c>
      <c r="HF118" s="553">
        <f t="shared" ca="1" si="884"/>
        <v>0</v>
      </c>
      <c r="HG118" s="553">
        <f t="shared" ca="1" si="885"/>
        <v>0</v>
      </c>
      <c r="HH118" s="553">
        <f t="shared" ca="1" si="885"/>
        <v>0</v>
      </c>
      <c r="HI118" s="553">
        <f t="shared" ca="1" si="885"/>
        <v>0</v>
      </c>
      <c r="HJ118" s="553">
        <f t="shared" ca="1" si="885"/>
        <v>0</v>
      </c>
      <c r="HK118" s="553">
        <f t="shared" ca="1" si="885"/>
        <v>0</v>
      </c>
      <c r="HL118" s="553">
        <f t="shared" ca="1" si="885"/>
        <v>0</v>
      </c>
      <c r="HM118" s="553">
        <f t="shared" ca="1" si="885"/>
        <v>0</v>
      </c>
      <c r="HN118" s="553">
        <f t="shared" ca="1" si="885"/>
        <v>0</v>
      </c>
      <c r="HO118" s="553">
        <f t="shared" ca="1" si="885"/>
        <v>0</v>
      </c>
      <c r="HP118" s="553">
        <f t="shared" ca="1" si="885"/>
        <v>0</v>
      </c>
      <c r="HQ118" s="19">
        <f t="shared" ca="1" si="682"/>
        <v>0</v>
      </c>
      <c r="HR118" s="114">
        <f t="shared" ca="1" si="886"/>
        <v>0</v>
      </c>
      <c r="HS118" s="114">
        <f t="shared" ca="1" si="886"/>
        <v>0</v>
      </c>
      <c r="HT118" s="114">
        <f t="shared" ca="1" si="886"/>
        <v>0</v>
      </c>
      <c r="HU118" s="114">
        <f t="shared" ca="1" si="886"/>
        <v>0</v>
      </c>
      <c r="HV118" s="114">
        <f t="shared" ca="1" si="886"/>
        <v>0</v>
      </c>
      <c r="HW118" s="536">
        <f t="shared" ca="1" si="684"/>
        <v>0</v>
      </c>
      <c r="HX118" s="114">
        <f t="shared" ca="1" si="887"/>
        <v>0</v>
      </c>
      <c r="HY118" s="114">
        <f t="shared" ca="1" si="887"/>
        <v>0</v>
      </c>
      <c r="HZ118" s="114">
        <f t="shared" ca="1" si="887"/>
        <v>0</v>
      </c>
      <c r="IA118" s="114">
        <f t="shared" ca="1" si="887"/>
        <v>0</v>
      </c>
      <c r="IB118" s="114">
        <f t="shared" ca="1" si="887"/>
        <v>0</v>
      </c>
      <c r="IC118" s="536">
        <f t="shared" ca="1" si="686"/>
        <v>0</v>
      </c>
      <c r="ID118" s="114">
        <f t="shared" ca="1" si="888"/>
        <v>0</v>
      </c>
      <c r="IE118" s="114">
        <f t="shared" ca="1" si="888"/>
        <v>0</v>
      </c>
      <c r="IF118" s="114">
        <f t="shared" ca="1" si="888"/>
        <v>0</v>
      </c>
      <c r="IG118" s="114">
        <f t="shared" ca="1" si="888"/>
        <v>0</v>
      </c>
      <c r="IH118" s="114">
        <f t="shared" ca="1" si="888"/>
        <v>0</v>
      </c>
      <c r="II118" s="536">
        <f t="shared" ca="1" si="688"/>
        <v>0</v>
      </c>
      <c r="IJ118" s="114">
        <f t="shared" ca="1" si="889"/>
        <v>0</v>
      </c>
      <c r="IK118" s="114">
        <f t="shared" ca="1" si="889"/>
        <v>0</v>
      </c>
      <c r="IL118" s="114">
        <f t="shared" ca="1" si="889"/>
        <v>0</v>
      </c>
      <c r="IM118" s="114">
        <f t="shared" ca="1" si="889"/>
        <v>0</v>
      </c>
      <c r="IN118" s="114">
        <f t="shared" ca="1" si="889"/>
        <v>0</v>
      </c>
      <c r="IO118" s="536">
        <f t="shared" ca="1" si="690"/>
        <v>0</v>
      </c>
      <c r="IP118" s="114">
        <f t="shared" ca="1" si="890"/>
        <v>0</v>
      </c>
      <c r="IQ118" s="114">
        <f t="shared" ca="1" si="890"/>
        <v>0</v>
      </c>
      <c r="IR118" s="114">
        <f t="shared" ca="1" si="890"/>
        <v>0</v>
      </c>
      <c r="IS118" s="114">
        <f t="shared" ca="1" si="890"/>
        <v>0</v>
      </c>
      <c r="IT118" s="114">
        <f t="shared" ca="1" si="890"/>
        <v>0</v>
      </c>
      <c r="IU118" s="536">
        <f t="shared" ca="1" si="692"/>
        <v>0</v>
      </c>
      <c r="IV118" s="114">
        <f t="shared" ca="1" si="891"/>
        <v>0</v>
      </c>
      <c r="IW118" s="114">
        <f t="shared" ca="1" si="891"/>
        <v>0</v>
      </c>
      <c r="IX118" s="114">
        <f t="shared" ca="1" si="891"/>
        <v>0</v>
      </c>
      <c r="IY118" s="114">
        <f t="shared" ca="1" si="891"/>
        <v>0</v>
      </c>
      <c r="IZ118" s="114">
        <f t="shared" ca="1" si="891"/>
        <v>0</v>
      </c>
      <c r="JA118" s="536">
        <f t="shared" ca="1" si="694"/>
        <v>0</v>
      </c>
      <c r="JB118" s="115">
        <f t="shared" ca="1" si="824"/>
        <v>0</v>
      </c>
      <c r="JC118" s="115">
        <f t="shared" ca="1" si="824"/>
        <v>0</v>
      </c>
      <c r="JD118" s="115">
        <f t="shared" ca="1" si="824"/>
        <v>0</v>
      </c>
      <c r="JE118" s="115">
        <f t="shared" ca="1" si="824"/>
        <v>0</v>
      </c>
      <c r="JF118" s="553">
        <f t="shared" ca="1" si="892"/>
        <v>0</v>
      </c>
      <c r="JG118" s="553">
        <f t="shared" ca="1" si="892"/>
        <v>0</v>
      </c>
      <c r="JH118" s="553">
        <f t="shared" ca="1" si="892"/>
        <v>0</v>
      </c>
      <c r="JI118" s="553">
        <f t="shared" ca="1" si="892"/>
        <v>-0.75</v>
      </c>
      <c r="JJ118" s="553">
        <f t="shared" ca="1" si="892"/>
        <v>0</v>
      </c>
      <c r="JK118" s="553">
        <f t="shared" ca="1" si="892"/>
        <v>0</v>
      </c>
      <c r="JL118" s="553">
        <f t="shared" ca="1" si="892"/>
        <v>0</v>
      </c>
      <c r="JM118" s="553">
        <f t="shared" ca="1" si="892"/>
        <v>0</v>
      </c>
      <c r="JN118" s="553">
        <f t="shared" ca="1" si="892"/>
        <v>-0.75</v>
      </c>
      <c r="JO118" s="553">
        <f t="shared" ca="1" si="892"/>
        <v>0</v>
      </c>
      <c r="JP118" s="553">
        <f t="shared" ca="1" si="893"/>
        <v>0</v>
      </c>
      <c r="JQ118" s="553">
        <f t="shared" ca="1" si="893"/>
        <v>0</v>
      </c>
      <c r="JR118" s="553">
        <f t="shared" ca="1" si="893"/>
        <v>0</v>
      </c>
      <c r="JS118" s="553">
        <f t="shared" ca="1" si="893"/>
        <v>-0.75</v>
      </c>
      <c r="JT118" s="553">
        <f t="shared" ca="1" si="893"/>
        <v>0</v>
      </c>
      <c r="JU118" s="553">
        <f t="shared" ca="1" si="893"/>
        <v>0</v>
      </c>
      <c r="JV118" s="553">
        <f t="shared" ca="1" si="893"/>
        <v>0</v>
      </c>
      <c r="JW118" s="553">
        <f t="shared" ca="1" si="893"/>
        <v>0</v>
      </c>
      <c r="JX118" s="553">
        <f t="shared" ca="1" si="893"/>
        <v>-0.75</v>
      </c>
      <c r="JY118" s="553">
        <f t="shared" ca="1" si="893"/>
        <v>0</v>
      </c>
      <c r="JZ118" s="19">
        <f t="shared" ca="1" si="791"/>
        <v>0</v>
      </c>
      <c r="KA118" s="5">
        <f t="shared" ca="1" si="835"/>
        <v>67</v>
      </c>
      <c r="KB118" s="9"/>
      <c r="KC118" s="5">
        <f t="shared" ca="1" si="894"/>
        <v>1</v>
      </c>
      <c r="KD118" s="5" t="b">
        <f t="shared" ca="1" si="894"/>
        <v>0</v>
      </c>
      <c r="KE118" s="19">
        <f t="shared" ca="1" si="864"/>
        <v>0</v>
      </c>
      <c r="KF118" s="5">
        <f t="shared" ca="1" si="783"/>
        <v>0</v>
      </c>
      <c r="KG118" s="5">
        <f t="shared" ca="1" si="836"/>
        <v>1.2500000000000001E-2</v>
      </c>
      <c r="KH118" s="19">
        <f t="shared" ca="1" si="837"/>
        <v>0</v>
      </c>
      <c r="KI118" s="19">
        <f t="shared" ca="1" si="837"/>
        <v>0</v>
      </c>
      <c r="KJ118" s="19" t="str">
        <f t="shared" ca="1" si="837"/>
        <v>-</v>
      </c>
      <c r="KK118" s="19" t="str">
        <f t="shared" ca="1" si="869"/>
        <v>-</v>
      </c>
      <c r="KL118" s="19" t="str">
        <f t="shared" ca="1" si="869"/>
        <v>-</v>
      </c>
      <c r="KM118" s="19" t="str">
        <f t="shared" ca="1" si="869"/>
        <v>-</v>
      </c>
      <c r="KN118" s="19" t="str">
        <f t="shared" ca="1" si="869"/>
        <v>-</v>
      </c>
      <c r="KO118" s="19" t="str">
        <f t="shared" ca="1" si="869"/>
        <v>-</v>
      </c>
      <c r="KP118" s="19" t="str">
        <f t="shared" ca="1" si="869"/>
        <v>-</v>
      </c>
      <c r="KQ118" s="19" t="str">
        <f t="shared" ca="1" si="869"/>
        <v>-</v>
      </c>
      <c r="KR118" s="19" t="str">
        <f t="shared" ca="1" si="869"/>
        <v>-</v>
      </c>
      <c r="KS118" s="19" t="str">
        <f t="shared" ca="1" si="869"/>
        <v>-</v>
      </c>
      <c r="KT118" s="19" t="str">
        <f t="shared" ca="1" si="869"/>
        <v>-</v>
      </c>
      <c r="KU118" s="19" t="str">
        <f t="shared" ca="1" si="869"/>
        <v>-</v>
      </c>
      <c r="KV118" s="19" t="str">
        <f t="shared" ca="1" si="869"/>
        <v>-</v>
      </c>
      <c r="KW118" s="19">
        <f t="shared" ca="1" si="859"/>
        <v>1</v>
      </c>
      <c r="KX118" s="19">
        <f t="shared" ca="1" si="864"/>
        <v>0</v>
      </c>
      <c r="KY118" s="19">
        <f t="shared" ca="1" si="859"/>
        <v>1</v>
      </c>
      <c r="KZ118" s="19">
        <f t="shared" ca="1" si="859"/>
        <v>1</v>
      </c>
      <c r="LA118" s="19">
        <f t="shared" ca="1" si="859"/>
        <v>1</v>
      </c>
      <c r="LB118" s="19">
        <f t="shared" ca="1" si="859"/>
        <v>1</v>
      </c>
      <c r="LC118" s="19">
        <f t="shared" ca="1" si="859"/>
        <v>0</v>
      </c>
      <c r="LD118" s="19">
        <f t="shared" ca="1" si="859"/>
        <v>1</v>
      </c>
      <c r="LE118" s="19">
        <f t="shared" ca="1" si="859"/>
        <v>0</v>
      </c>
      <c r="LF118" s="19">
        <f t="shared" ca="1" si="870"/>
        <v>0</v>
      </c>
      <c r="LG118" s="19">
        <f t="shared" ca="1" si="873"/>
        <v>1</v>
      </c>
      <c r="LH118" s="19">
        <f t="shared" ca="1" si="873"/>
        <v>0</v>
      </c>
      <c r="LI118" s="19">
        <f t="shared" ca="1" si="873"/>
        <v>0</v>
      </c>
      <c r="LJ118" s="19">
        <f t="shared" ca="1" si="873"/>
        <v>0</v>
      </c>
      <c r="LK118" s="19">
        <f t="shared" ca="1" si="873"/>
        <v>0</v>
      </c>
      <c r="LL118" s="19">
        <f t="shared" ca="1" si="873"/>
        <v>1</v>
      </c>
      <c r="LM118" s="19">
        <f t="shared" ca="1" si="873"/>
        <v>0</v>
      </c>
      <c r="LN118" s="19">
        <f t="shared" ca="1" si="873"/>
        <v>1</v>
      </c>
      <c r="LO118" s="19">
        <f t="shared" ca="1" si="864"/>
        <v>0</v>
      </c>
      <c r="LP118" s="19">
        <f t="shared" ca="1" si="864"/>
        <v>0</v>
      </c>
      <c r="LQ118" s="19">
        <f t="shared" ca="1" si="864"/>
        <v>0</v>
      </c>
      <c r="LR118" s="19">
        <f t="shared" ca="1" si="864"/>
        <v>0</v>
      </c>
      <c r="LS118" s="19">
        <f t="shared" ca="1" si="864"/>
        <v>0</v>
      </c>
      <c r="LT118" s="19">
        <f t="shared" ca="1" si="864"/>
        <v>0</v>
      </c>
      <c r="LU118" s="19">
        <f t="shared" ca="1" si="864"/>
        <v>0</v>
      </c>
      <c r="LV118" s="19">
        <f t="shared" ca="1" si="864"/>
        <v>0</v>
      </c>
      <c r="LW118" s="19">
        <f t="shared" ca="1" si="864"/>
        <v>0</v>
      </c>
      <c r="LX118" s="19">
        <f t="shared" ca="1" si="859"/>
        <v>0</v>
      </c>
      <c r="LY118" s="19">
        <f t="shared" ca="1" si="859"/>
        <v>0</v>
      </c>
      <c r="LZ118" s="19">
        <f t="shared" ca="1" si="859"/>
        <v>0</v>
      </c>
      <c r="MA118" s="19">
        <f t="shared" ca="1" si="859"/>
        <v>0</v>
      </c>
      <c r="MB118" s="19">
        <f t="shared" ca="1" si="859"/>
        <v>0</v>
      </c>
      <c r="MC118" s="19">
        <f t="shared" ca="1" si="859"/>
        <v>0</v>
      </c>
      <c r="MD118" s="19">
        <f t="shared" ca="1" si="859"/>
        <v>0</v>
      </c>
      <c r="ME118" s="19">
        <f t="shared" ca="1" si="859"/>
        <v>0</v>
      </c>
      <c r="MF118" s="19">
        <f t="shared" ca="1" si="859"/>
        <v>0</v>
      </c>
      <c r="MG118" s="19">
        <f t="shared" ca="1" si="864"/>
        <v>0</v>
      </c>
      <c r="MH118" s="19">
        <f t="shared" ca="1" si="864"/>
        <v>0</v>
      </c>
      <c r="MI118" s="19">
        <f t="shared" ca="1" si="864"/>
        <v>0</v>
      </c>
      <c r="MJ118" s="5">
        <f t="shared" ca="1" si="895"/>
        <v>0</v>
      </c>
      <c r="MK118" s="5">
        <f t="shared" ca="1" si="895"/>
        <v>6.25E-2</v>
      </c>
      <c r="ML118" s="5">
        <f t="shared" ca="1" si="895"/>
        <v>6.25E-2</v>
      </c>
      <c r="MM118" s="5">
        <f t="shared" ca="1" si="895"/>
        <v>6.25E-2</v>
      </c>
      <c r="MN118" s="19">
        <f t="shared" ca="1" si="799"/>
        <v>0</v>
      </c>
      <c r="MO118" s="19">
        <f t="shared" ca="1" si="864"/>
        <v>0</v>
      </c>
      <c r="MP118" s="19">
        <f t="shared" ca="1" si="799"/>
        <v>0</v>
      </c>
      <c r="MQ118" s="19">
        <f t="shared" ca="1" si="799"/>
        <v>0</v>
      </c>
      <c r="MR118" s="19">
        <f t="shared" ca="1" si="799"/>
        <v>0</v>
      </c>
      <c r="MS118" s="19">
        <f t="shared" ca="1" si="799"/>
        <v>0</v>
      </c>
      <c r="MT118" s="19">
        <f t="shared" ca="1" si="864"/>
        <v>0</v>
      </c>
      <c r="MU118" s="19">
        <f t="shared" ca="1" si="864"/>
        <v>1</v>
      </c>
      <c r="MV118" s="19">
        <f t="shared" ca="1" si="896"/>
        <v>0</v>
      </c>
      <c r="MW118" s="19">
        <f t="shared" ca="1" si="896"/>
        <v>0</v>
      </c>
      <c r="MX118" s="19">
        <f t="shared" ca="1" si="896"/>
        <v>0</v>
      </c>
      <c r="MY118" s="19">
        <f t="shared" ca="1" si="864"/>
        <v>0</v>
      </c>
      <c r="MZ118" s="19">
        <f t="shared" ca="1" si="864"/>
        <v>1</v>
      </c>
      <c r="NA118" s="9"/>
      <c r="NB118" s="5" t="b">
        <f t="shared" ca="1" si="784"/>
        <v>0</v>
      </c>
      <c r="NC118" s="19" t="str">
        <f t="shared" ca="1" si="871"/>
        <v>-</v>
      </c>
      <c r="ND118" s="19" t="str">
        <f t="shared" ca="1" si="871"/>
        <v>-</v>
      </c>
      <c r="NE118" s="5" t="b">
        <f t="shared" ca="1" si="897"/>
        <v>0</v>
      </c>
      <c r="NF118" s="5" t="b">
        <f t="shared" ca="1" si="897"/>
        <v>0</v>
      </c>
      <c r="NG118" s="5" t="b">
        <f t="shared" ca="1" si="897"/>
        <v>1</v>
      </c>
      <c r="NH118" s="134">
        <f t="shared" ca="1" si="898"/>
        <v>2</v>
      </c>
      <c r="NI118" s="134">
        <f t="shared" ca="1" si="898"/>
        <v>2</v>
      </c>
      <c r="NJ118" s="5" t="b">
        <f t="shared" ca="1" si="800"/>
        <v>0</v>
      </c>
      <c r="NK118" s="5" t="b">
        <f t="shared" ca="1" si="800"/>
        <v>1</v>
      </c>
      <c r="NL118" s="5" t="b">
        <f t="shared" ca="1" si="800"/>
        <v>1</v>
      </c>
      <c r="NM118" s="5" t="b">
        <f t="shared" ca="1" si="800"/>
        <v>0</v>
      </c>
      <c r="NN118" s="5">
        <f t="shared" ca="1" si="788"/>
        <v>1</v>
      </c>
      <c r="NO118" s="5">
        <f t="shared" ca="1" si="788"/>
        <v>0</v>
      </c>
      <c r="NP118" s="5" t="b">
        <f t="shared" ca="1" si="860"/>
        <v>0</v>
      </c>
      <c r="NQ118" s="5" t="str" cm="1">
        <f t="array" aca="1" ref="NQ118" ca="1">IF(OR(NR118:NY118&lt;&gt;"-"),TRUE,"-")</f>
        <v>-</v>
      </c>
      <c r="NR118" s="19" t="str">
        <f t="shared" ca="1" si="867"/>
        <v>-</v>
      </c>
      <c r="NS118" s="19" t="str">
        <f t="shared" ca="1" si="867"/>
        <v>-</v>
      </c>
      <c r="NT118" s="19" t="str">
        <f t="shared" ca="1" si="867"/>
        <v>-</v>
      </c>
      <c r="NU118" s="19" t="str">
        <f t="shared" ca="1" si="867"/>
        <v>-</v>
      </c>
      <c r="NV118" s="19" t="str">
        <f t="shared" ca="1" si="867"/>
        <v>-</v>
      </c>
      <c r="NW118" s="19" t="str">
        <f t="shared" ca="1" si="867"/>
        <v>-</v>
      </c>
      <c r="NX118" s="19" t="str">
        <f t="shared" ca="1" si="867"/>
        <v>-</v>
      </c>
      <c r="NY118" s="19" t="str">
        <f t="shared" ca="1" si="867"/>
        <v>-</v>
      </c>
      <c r="NZ118" s="5" t="b">
        <f t="array" aca="1" ref="NZ118" ca="1">IF(OR(OA118:OG118&lt;&gt;"-"),TRUE,"-")</f>
        <v>1</v>
      </c>
      <c r="OA118" s="19">
        <f t="shared" ca="1" si="874"/>
        <v>0</v>
      </c>
      <c r="OB118" s="19">
        <f t="shared" ca="1" si="874"/>
        <v>999999</v>
      </c>
      <c r="OC118" s="19">
        <f t="shared" ca="1" si="874"/>
        <v>999999</v>
      </c>
      <c r="OD118" s="19">
        <f t="shared" ca="1" si="874"/>
        <v>999999</v>
      </c>
      <c r="OE118" s="19">
        <f t="shared" ca="1" si="874"/>
        <v>999999</v>
      </c>
      <c r="OF118" s="19">
        <f t="shared" ca="1" si="872"/>
        <v>999999</v>
      </c>
      <c r="OG118" s="19">
        <f t="shared" ca="1" si="872"/>
        <v>999999</v>
      </c>
      <c r="OH118" s="5" t="str">
        <f t="array" aca="1" ref="OH118" ca="1">IF(OR(OI118:OJ118&lt;&gt;"-"),TRUE,"-")</f>
        <v>-</v>
      </c>
      <c r="OI118" s="19" t="str">
        <f t="shared" ca="1" si="626"/>
        <v>-</v>
      </c>
      <c r="OJ118" s="19" t="str">
        <f t="shared" ca="1" si="626"/>
        <v>-</v>
      </c>
      <c r="OK118" s="19" t="b">
        <f t="shared" ca="1" si="872"/>
        <v>1</v>
      </c>
      <c r="OL118" s="19">
        <f t="shared" ca="1" si="872"/>
        <v>0</v>
      </c>
      <c r="OM118" s="5" t="str">
        <f t="shared" ca="1" si="899"/>
        <v>-</v>
      </c>
      <c r="ON118" s="5" t="str">
        <f t="shared" ca="1" si="899"/>
        <v>-</v>
      </c>
      <c r="OO118" s="5" t="str">
        <f t="shared" ca="1" si="899"/>
        <v>-</v>
      </c>
      <c r="OP118" s="5" t="str">
        <f t="shared" ca="1" si="899"/>
        <v>-</v>
      </c>
      <c r="OQ118" s="19" t="str">
        <f t="shared" ca="1" si="386"/>
        <v>-</v>
      </c>
      <c r="OR118" s="19" t="str">
        <f t="shared" ca="1" si="386"/>
        <v>-</v>
      </c>
      <c r="OS118" s="19" t="str">
        <f t="shared" ca="1" si="386"/>
        <v>-</v>
      </c>
      <c r="OT118" s="19" t="str">
        <f t="shared" ca="1" si="386"/>
        <v>-</v>
      </c>
      <c r="OU118" s="19">
        <f t="shared" ca="1" si="386"/>
        <v>0</v>
      </c>
      <c r="OV118" s="19" t="str">
        <f t="shared" ca="1" si="386"/>
        <v>-</v>
      </c>
      <c r="OW118" s="5" t="str">
        <f t="shared" ca="1" si="868"/>
        <v>-</v>
      </c>
      <c r="OX118" s="5">
        <f t="shared" ca="1" si="868"/>
        <v>500</v>
      </c>
      <c r="OY118" s="5">
        <f t="shared" ca="1" si="868"/>
        <v>500</v>
      </c>
      <c r="OZ118" s="5" t="str">
        <f t="shared" ca="1" si="868"/>
        <v>-</v>
      </c>
      <c r="PA118" s="5" t="str">
        <f t="shared" ca="1" si="868"/>
        <v>-</v>
      </c>
      <c r="PB118" s="5" t="str">
        <f t="shared" ca="1" si="868"/>
        <v>-</v>
      </c>
      <c r="PC118" s="5">
        <f t="shared" ca="1" si="838"/>
        <v>1.5</v>
      </c>
      <c r="PD118" s="9"/>
      <c r="PE118" s="19">
        <f t="shared" ca="1" si="861"/>
        <v>50</v>
      </c>
      <c r="PF118" s="19">
        <f t="shared" ca="1" si="856"/>
        <v>50</v>
      </c>
      <c r="PG118" s="19">
        <f t="shared" ca="1" si="856"/>
        <v>50</v>
      </c>
      <c r="PH118" s="19">
        <f t="shared" ca="1" si="856"/>
        <v>50</v>
      </c>
      <c r="PI118" s="19">
        <f t="shared" ca="1" si="698"/>
        <v>1</v>
      </c>
      <c r="PJ118" s="5">
        <f t="shared" ca="1" si="839"/>
        <v>1</v>
      </c>
      <c r="PK118" s="19">
        <f t="shared" ca="1" si="494"/>
        <v>1</v>
      </c>
      <c r="PL118" s="9"/>
      <c r="PM118" s="19" t="b">
        <f t="shared" ca="1" si="856"/>
        <v>0</v>
      </c>
      <c r="PN118" s="19" t="b">
        <f t="shared" ca="1" si="856"/>
        <v>0</v>
      </c>
      <c r="PO118" s="19">
        <f t="shared" ca="1" si="856"/>
        <v>1</v>
      </c>
      <c r="PP118" s="19">
        <f t="shared" ca="1" si="856"/>
        <v>1</v>
      </c>
      <c r="PQ118" s="19">
        <f t="shared" ca="1" si="856"/>
        <v>1</v>
      </c>
      <c r="PR118" s="19">
        <f t="shared" ca="1" si="856"/>
        <v>1</v>
      </c>
      <c r="PS118" s="19">
        <f t="shared" ca="1" si="856"/>
        <v>1</v>
      </c>
      <c r="PT118" s="19">
        <f t="shared" ca="1" si="856"/>
        <v>1</v>
      </c>
      <c r="PU118" s="19">
        <f t="shared" ca="1" si="856"/>
        <v>1</v>
      </c>
      <c r="PV118" s="19">
        <f t="shared" ca="1" si="856"/>
        <v>1</v>
      </c>
      <c r="PW118" s="19">
        <f t="shared" ca="1" si="856"/>
        <v>1</v>
      </c>
      <c r="PX118" s="9"/>
      <c r="PY118" s="12" t="str">
        <f t="shared" ca="1" si="841"/>
        <v>-</v>
      </c>
      <c r="PZ118" s="19" t="str">
        <f t="shared" ca="1" si="842"/>
        <v>-</v>
      </c>
      <c r="QA118" s="19" t="str">
        <f t="shared" ca="1" si="842"/>
        <v>-</v>
      </c>
      <c r="QB118" s="19" t="str">
        <f t="shared" ca="1" si="498"/>
        <v>-</v>
      </c>
      <c r="QC118" s="19" t="str">
        <f t="shared" ca="1" si="842"/>
        <v>-</v>
      </c>
      <c r="QD118" s="19" t="str">
        <f t="shared" ca="1" si="499"/>
        <v>-</v>
      </c>
      <c r="QE118" s="19" t="str">
        <f t="shared" ca="1" si="842"/>
        <v>-</v>
      </c>
      <c r="QF118" s="19" t="str">
        <f t="shared" ca="1" si="842"/>
        <v>-</v>
      </c>
      <c r="QG118" s="19" t="str">
        <f t="shared" ca="1" si="842"/>
        <v>-</v>
      </c>
      <c r="QH118" s="19" t="str">
        <f t="shared" ca="1" si="842"/>
        <v>-</v>
      </c>
      <c r="QI118" s="19" t="str">
        <f t="shared" ca="1" si="842"/>
        <v>-</v>
      </c>
      <c r="QJ118" s="19" t="str">
        <f t="shared" ca="1" si="842"/>
        <v>-</v>
      </c>
      <c r="QK118" s="19" t="str">
        <f t="shared" ca="1" si="842"/>
        <v>-</v>
      </c>
      <c r="QL118" s="19" t="str">
        <f t="shared" ca="1" si="842"/>
        <v>-</v>
      </c>
      <c r="QM118" s="19" t="str">
        <f t="shared" ca="1" si="842"/>
        <v>-</v>
      </c>
      <c r="QN118" s="19" t="str">
        <f t="shared" ca="1" si="842"/>
        <v>-</v>
      </c>
      <c r="QO118" s="19" t="str">
        <f t="shared" ca="1" si="842"/>
        <v>-</v>
      </c>
      <c r="QP118" s="19" t="str">
        <f t="shared" ca="1" si="842"/>
        <v>-</v>
      </c>
      <c r="QQ118" s="19" t="str">
        <f t="shared" ca="1" si="842"/>
        <v>-</v>
      </c>
      <c r="QR118" s="19" t="str">
        <f t="shared" ca="1" si="828"/>
        <v>-</v>
      </c>
      <c r="QS118" s="19" t="str">
        <f t="shared" ca="1" si="828"/>
        <v>-</v>
      </c>
      <c r="QT118" s="19" t="str">
        <f t="shared" ca="1" si="828"/>
        <v>-</v>
      </c>
      <c r="QU118" s="19" t="str">
        <f t="shared" ca="1" si="828"/>
        <v>-</v>
      </c>
      <c r="QV118" s="19" t="str">
        <f t="shared" ca="1" si="828"/>
        <v>-</v>
      </c>
      <c r="QW118" s="19" t="str">
        <f t="shared" ca="1" si="828"/>
        <v>-</v>
      </c>
      <c r="QX118" s="19" t="str">
        <f t="shared" ca="1" si="828"/>
        <v>-</v>
      </c>
      <c r="QY118" s="19" t="str">
        <f t="shared" ca="1" si="852"/>
        <v>-</v>
      </c>
      <c r="QZ118" s="19" t="str">
        <f t="shared" ca="1" si="852"/>
        <v>-</v>
      </c>
      <c r="RA118" s="19" t="str">
        <f t="shared" ca="1" si="852"/>
        <v>-</v>
      </c>
      <c r="RB118" s="19" t="str">
        <f t="shared" ca="1" si="852"/>
        <v>-</v>
      </c>
      <c r="RC118" s="19" t="str">
        <f t="shared" ca="1" si="852"/>
        <v>-</v>
      </c>
      <c r="RD118" s="19" t="str">
        <f t="shared" ca="1" si="852"/>
        <v>-</v>
      </c>
      <c r="RE118" s="19" t="str">
        <f t="shared" ca="1" si="852"/>
        <v>-</v>
      </c>
      <c r="RF118" s="19" t="str">
        <f t="shared" ca="1" si="852"/>
        <v>-</v>
      </c>
      <c r="RG118" s="19" t="str">
        <f t="shared" ca="1" si="852"/>
        <v>-</v>
      </c>
      <c r="RH118" s="19" t="str">
        <f t="shared" ca="1" si="852"/>
        <v>-</v>
      </c>
      <c r="RI118" s="19" t="str">
        <f t="shared" ca="1" si="828"/>
        <v>-</v>
      </c>
      <c r="RJ118" s="19" t="str">
        <f t="shared" ca="1" si="828"/>
        <v>-</v>
      </c>
      <c r="RK118" s="19" t="str">
        <f t="shared" ca="1" si="828"/>
        <v>-</v>
      </c>
      <c r="RL118" s="19" t="str">
        <f t="shared" ca="1" si="828"/>
        <v>-</v>
      </c>
      <c r="RM118" s="19" t="str">
        <f t="shared" ca="1" si="828"/>
        <v>-</v>
      </c>
      <c r="RN118" s="19" t="str">
        <f t="shared" ca="1" si="828"/>
        <v>-</v>
      </c>
      <c r="RO118" s="19" t="str">
        <f t="shared" ca="1" si="828"/>
        <v>-</v>
      </c>
      <c r="RP118" s="19" t="str">
        <f t="shared" ca="1" si="828"/>
        <v>-</v>
      </c>
      <c r="RQ118" s="19" t="str">
        <f t="shared" ca="1" si="827"/>
        <v>-</v>
      </c>
      <c r="RR118" s="19" t="str">
        <f t="shared" ca="1" si="827"/>
        <v>-</v>
      </c>
      <c r="RS118" s="19" t="str">
        <f t="shared" ca="1" si="827"/>
        <v>-</v>
      </c>
      <c r="RT118" s="19" t="str">
        <f t="shared" ca="1" si="827"/>
        <v>-</v>
      </c>
      <c r="RU118" s="19" t="str">
        <f t="shared" ca="1" si="827"/>
        <v>-</v>
      </c>
      <c r="RV118" s="19" t="str">
        <f t="shared" ca="1" si="827"/>
        <v>-</v>
      </c>
      <c r="RW118" s="19" t="str">
        <f t="shared" ca="1" si="827"/>
        <v>-</v>
      </c>
      <c r="RX118" s="19" t="str">
        <f t="shared" ca="1" si="827"/>
        <v>-</v>
      </c>
      <c r="RY118" s="19" t="str">
        <f t="shared" ca="1" si="827"/>
        <v>-</v>
      </c>
      <c r="RZ118" s="19" t="str">
        <f t="shared" ca="1" si="827"/>
        <v>-</v>
      </c>
      <c r="SA118" s="19" t="str">
        <f t="shared" ca="1" si="827"/>
        <v>-</v>
      </c>
      <c r="SB118" s="19" t="str">
        <f t="shared" ca="1" si="827"/>
        <v>-</v>
      </c>
      <c r="SC118" s="19" t="str">
        <f t="shared" ca="1" si="827"/>
        <v>-</v>
      </c>
      <c r="SD118" s="19" t="str">
        <f t="shared" ca="1" si="827"/>
        <v>-</v>
      </c>
      <c r="SE118" s="19" t="str">
        <f t="shared" ca="1" si="827"/>
        <v>-</v>
      </c>
      <c r="SF118" s="19" t="str">
        <f t="shared" ca="1" si="827"/>
        <v>-</v>
      </c>
      <c r="SG118" s="19" t="str">
        <f t="shared" ca="1" si="726"/>
        <v>-</v>
      </c>
      <c r="SH118" s="19" t="str">
        <f t="shared" ca="1" si="857"/>
        <v>-</v>
      </c>
      <c r="SI118" s="12" t="str">
        <f t="shared" ca="1" si="843"/>
        <v>-</v>
      </c>
      <c r="SJ118" s="19" t="str">
        <f t="shared" ca="1" si="857"/>
        <v>-</v>
      </c>
      <c r="SK118" s="19" t="str">
        <f t="shared" ca="1" si="857"/>
        <v>-</v>
      </c>
      <c r="SL118" s="19" t="str">
        <f t="shared" ca="1" si="857"/>
        <v>-</v>
      </c>
      <c r="SM118" s="19" t="str">
        <f t="shared" ca="1" si="857"/>
        <v>-</v>
      </c>
      <c r="SN118" s="19" t="str">
        <f t="shared" ca="1" si="857"/>
        <v>-</v>
      </c>
      <c r="SO118" s="19" t="str">
        <f t="shared" ca="1" si="857"/>
        <v>-</v>
      </c>
      <c r="SP118" s="19" t="str">
        <f t="shared" ca="1" si="857"/>
        <v>-</v>
      </c>
      <c r="SQ118" s="19" t="str">
        <f t="shared" ca="1" si="857"/>
        <v>-</v>
      </c>
      <c r="SR118" s="19" t="str">
        <f t="shared" ca="1" si="857"/>
        <v>-</v>
      </c>
      <c r="SS118" s="19" t="str">
        <f t="shared" ca="1" si="857"/>
        <v>-</v>
      </c>
      <c r="ST118" s="19" t="str">
        <f t="shared" ca="1" si="857"/>
        <v>-</v>
      </c>
      <c r="SU118" s="19" t="str">
        <f t="shared" ca="1" si="857"/>
        <v>-</v>
      </c>
      <c r="SV118" s="19" t="str">
        <f t="shared" ca="1" si="857"/>
        <v>-</v>
      </c>
      <c r="SW118" s="19" t="str">
        <f t="shared" ca="1" si="857"/>
        <v>-</v>
      </c>
      <c r="SX118" s="19" t="str">
        <f t="shared" ca="1" si="857"/>
        <v>-</v>
      </c>
      <c r="SY118" s="19" t="str">
        <f t="shared" ca="1" si="857"/>
        <v>-</v>
      </c>
      <c r="SZ118" s="19" t="str">
        <f t="shared" ca="1" si="857"/>
        <v>-</v>
      </c>
      <c r="TA118" s="19" t="str">
        <f t="shared" ca="1" si="857"/>
        <v>-</v>
      </c>
      <c r="TB118" s="19" t="str">
        <f t="shared" ca="1" si="857"/>
        <v>-</v>
      </c>
      <c r="TC118" s="19" t="str">
        <f t="shared" ca="1" si="857"/>
        <v>-</v>
      </c>
      <c r="TD118" s="19" t="str">
        <f t="shared" ca="1" si="853"/>
        <v>-</v>
      </c>
      <c r="TE118" s="19" t="str">
        <f t="shared" ca="1" si="853"/>
        <v>-</v>
      </c>
      <c r="TF118" s="19" t="str">
        <f t="shared" ca="1" si="853"/>
        <v>-</v>
      </c>
      <c r="TG118" s="19" t="str">
        <f t="shared" ca="1" si="844"/>
        <v>-</v>
      </c>
      <c r="TH118" s="19" t="str">
        <f t="shared" ca="1" si="844"/>
        <v>-</v>
      </c>
      <c r="TI118" s="19" t="str">
        <f t="shared" ca="1" si="844"/>
        <v>-</v>
      </c>
      <c r="TJ118" s="19" t="str">
        <f t="shared" ca="1" si="844"/>
        <v>-</v>
      </c>
      <c r="TK118" s="19" t="str">
        <f t="shared" ca="1" si="844"/>
        <v>-</v>
      </c>
      <c r="TL118" s="19" t="str">
        <f t="shared" ca="1" si="844"/>
        <v>-</v>
      </c>
      <c r="TM118" s="19" t="str">
        <f t="shared" ca="1" si="845"/>
        <v>-</v>
      </c>
      <c r="TN118" s="19" t="str">
        <f t="shared" ca="1" si="845"/>
        <v>-</v>
      </c>
      <c r="TO118" s="19" t="str">
        <f t="shared" ca="1" si="845"/>
        <v>-</v>
      </c>
      <c r="TP118" s="19" t="str">
        <f t="shared" ca="1" si="845"/>
        <v>-</v>
      </c>
      <c r="TQ118" s="19" t="str">
        <f t="shared" ca="1" si="845"/>
        <v>-</v>
      </c>
      <c r="TR118" s="19" t="str">
        <f t="shared" ca="1" si="845"/>
        <v>-</v>
      </c>
      <c r="TS118" s="19" t="str">
        <f t="shared" ca="1" si="844"/>
        <v>-</v>
      </c>
      <c r="TT118" s="19" t="str">
        <f t="shared" ca="1" si="844"/>
        <v>-</v>
      </c>
      <c r="TU118" s="19" t="str">
        <f t="shared" ca="1" si="844"/>
        <v>-</v>
      </c>
      <c r="TV118" s="19" t="str">
        <f t="shared" ca="1" si="844"/>
        <v>-</v>
      </c>
      <c r="TW118" s="19" t="str">
        <f t="shared" ca="1" si="844"/>
        <v>-</v>
      </c>
      <c r="TX118" s="19" t="str">
        <f t="shared" ca="1" si="844"/>
        <v>-</v>
      </c>
      <c r="TY118" s="19" t="str">
        <f t="shared" ca="1" si="844"/>
        <v>-</v>
      </c>
      <c r="TZ118" s="19" t="str">
        <f t="shared" ca="1" si="829"/>
        <v>-</v>
      </c>
      <c r="UA118" s="19" t="str">
        <f t="shared" ca="1" si="829"/>
        <v>-</v>
      </c>
      <c r="UB118" s="19" t="str">
        <f t="shared" ca="1" si="829"/>
        <v>-</v>
      </c>
      <c r="UC118" s="19" t="str">
        <f t="shared" ca="1" si="829"/>
        <v>-</v>
      </c>
      <c r="UD118" s="19" t="str">
        <f t="shared" ca="1" si="829"/>
        <v>-</v>
      </c>
      <c r="UE118" s="19" t="str">
        <f t="shared" ca="1" si="829"/>
        <v>-</v>
      </c>
      <c r="UF118" s="19" t="str">
        <f t="shared" ca="1" si="829"/>
        <v>-</v>
      </c>
      <c r="UG118" s="19" t="str">
        <f t="shared" ca="1" si="829"/>
        <v>-</v>
      </c>
      <c r="UH118" s="19" t="str">
        <f t="shared" ca="1" si="829"/>
        <v>-</v>
      </c>
      <c r="UI118" s="19" t="str">
        <f t="shared" ca="1" si="829"/>
        <v>-</v>
      </c>
      <c r="UJ118" s="19" t="str">
        <f t="shared" ca="1" si="829"/>
        <v>-</v>
      </c>
      <c r="UK118" s="19" t="str">
        <f t="shared" ca="1" si="829"/>
        <v>-</v>
      </c>
      <c r="UL118" s="19" t="str">
        <f t="shared" ca="1" si="829"/>
        <v>-</v>
      </c>
      <c r="UM118" s="19" t="str">
        <f t="shared" ca="1" si="508"/>
        <v>-</v>
      </c>
      <c r="UN118" s="19" t="str">
        <f t="shared" ca="1" si="508"/>
        <v>-</v>
      </c>
      <c r="UO118" s="19" t="str">
        <f t="shared" ca="1" si="508"/>
        <v>-</v>
      </c>
      <c r="UP118" s="19" t="str">
        <f t="shared" ca="1" si="508"/>
        <v>-</v>
      </c>
      <c r="UQ118" s="19" t="str">
        <f t="shared" ca="1" si="508"/>
        <v>-</v>
      </c>
      <c r="UR118" s="19" t="str">
        <f t="shared" ca="1" si="508"/>
        <v>-</v>
      </c>
      <c r="US118" s="12" t="b">
        <f t="shared" ca="1" si="846"/>
        <v>1</v>
      </c>
      <c r="UT118" s="19" t="str">
        <f t="shared" ref="UT118:WQ121" ca="1" si="904">OFFSET(UT$5,$B118,0)</f>
        <v>-</v>
      </c>
      <c r="UU118" s="19" t="str">
        <f t="shared" ca="1" si="904"/>
        <v>-</v>
      </c>
      <c r="UV118" s="19" t="str">
        <f t="shared" ca="1" si="904"/>
        <v>-</v>
      </c>
      <c r="UW118" s="19" t="str">
        <f t="shared" ca="1" si="904"/>
        <v>-</v>
      </c>
      <c r="UX118" s="19" t="str">
        <f t="shared" ca="1" si="904"/>
        <v>-</v>
      </c>
      <c r="UY118" s="19" t="str">
        <f t="shared" ca="1" si="904"/>
        <v>-</v>
      </c>
      <c r="UZ118" s="19" t="str">
        <f t="shared" ca="1" si="904"/>
        <v>-</v>
      </c>
      <c r="VA118" s="19" t="str">
        <f t="shared" ca="1" si="904"/>
        <v>-</v>
      </c>
      <c r="VB118" s="19" t="str">
        <f t="shared" ca="1" si="904"/>
        <v>-</v>
      </c>
      <c r="VC118" s="19" t="str">
        <f t="shared" ca="1" si="904"/>
        <v>-</v>
      </c>
      <c r="VD118" s="19" t="str">
        <f t="shared" ca="1" si="904"/>
        <v>-</v>
      </c>
      <c r="VE118" s="19" t="str">
        <f t="shared" ca="1" si="904"/>
        <v>-</v>
      </c>
      <c r="VF118" s="19" t="str">
        <f t="shared" ca="1" si="904"/>
        <v>-</v>
      </c>
      <c r="VG118" s="19" t="str">
        <f t="shared" ca="1" si="904"/>
        <v>-</v>
      </c>
      <c r="VH118" s="19" t="str">
        <f t="shared" ca="1" si="904"/>
        <v>-</v>
      </c>
      <c r="VI118" s="19" t="str">
        <f t="shared" ca="1" si="904"/>
        <v>-</v>
      </c>
      <c r="VJ118" s="19" t="str">
        <f t="shared" ca="1" si="904"/>
        <v>-</v>
      </c>
      <c r="VK118" s="19" t="str">
        <f t="shared" ca="1" si="904"/>
        <v>-</v>
      </c>
      <c r="VL118" s="19" t="str">
        <f t="shared" ca="1" si="904"/>
        <v>-</v>
      </c>
      <c r="VM118" s="19" t="str">
        <f t="shared" ca="1" si="904"/>
        <v>-</v>
      </c>
      <c r="VN118" s="19" t="str">
        <f t="shared" ca="1" si="904"/>
        <v>-</v>
      </c>
      <c r="VO118" s="19" t="str">
        <f t="shared" ca="1" si="904"/>
        <v>-</v>
      </c>
      <c r="VP118" s="19" t="str">
        <f t="shared" ca="1" si="904"/>
        <v>-</v>
      </c>
      <c r="VQ118" s="19" t="str">
        <f t="shared" ca="1" si="904"/>
        <v>-</v>
      </c>
      <c r="VR118" s="19" t="str">
        <f t="shared" ca="1" si="904"/>
        <v>-</v>
      </c>
      <c r="VS118" s="19" t="str">
        <f t="shared" ca="1" si="904"/>
        <v>-</v>
      </c>
      <c r="VT118" s="19" t="str">
        <f t="shared" ca="1" si="904"/>
        <v>-</v>
      </c>
      <c r="VU118" s="19" t="str">
        <f t="shared" ca="1" si="904"/>
        <v>-</v>
      </c>
      <c r="VV118" s="19" t="str">
        <f t="shared" ca="1" si="904"/>
        <v>-</v>
      </c>
      <c r="VW118" s="19" t="str">
        <f t="shared" ca="1" si="904"/>
        <v>-</v>
      </c>
      <c r="VX118" s="19" t="str">
        <f t="shared" ca="1" si="904"/>
        <v>-</v>
      </c>
      <c r="VY118" s="19" t="str">
        <f t="shared" ca="1" si="904"/>
        <v>-</v>
      </c>
      <c r="VZ118" s="19" t="str">
        <f t="shared" ca="1" si="904"/>
        <v>-</v>
      </c>
      <c r="WA118" s="19" t="str">
        <f t="shared" ca="1" si="904"/>
        <v>-</v>
      </c>
      <c r="WB118" s="19" t="str">
        <f t="shared" ca="1" si="904"/>
        <v>-</v>
      </c>
      <c r="WC118" s="19" t="str">
        <f t="shared" ca="1" si="904"/>
        <v>-</v>
      </c>
      <c r="WD118" s="19" t="str">
        <f t="shared" ca="1" si="904"/>
        <v>-</v>
      </c>
      <c r="WE118" s="19" t="str">
        <f t="shared" ca="1" si="904"/>
        <v>-</v>
      </c>
      <c r="WF118" s="19" t="str">
        <f t="shared" ca="1" si="904"/>
        <v>-</v>
      </c>
      <c r="WG118" s="19" t="str">
        <f t="shared" ca="1" si="904"/>
        <v>-</v>
      </c>
      <c r="WH118" s="19" t="str">
        <f t="shared" ca="1" si="904"/>
        <v>-</v>
      </c>
      <c r="WI118" s="19" t="str">
        <f t="shared" ca="1" si="904"/>
        <v>-</v>
      </c>
      <c r="WJ118" s="19" t="str">
        <f t="shared" ca="1" si="904"/>
        <v>-</v>
      </c>
      <c r="WK118" s="19" t="str">
        <f t="shared" ca="1" si="904"/>
        <v>-</v>
      </c>
      <c r="WL118" s="19" t="str">
        <f t="shared" ca="1" si="904"/>
        <v>-</v>
      </c>
      <c r="WM118" s="19" t="str">
        <f t="shared" ca="1" si="904"/>
        <v>-</v>
      </c>
      <c r="WN118" s="19" t="str">
        <f t="shared" ca="1" si="904"/>
        <v>-</v>
      </c>
      <c r="WO118" s="19" t="str">
        <f t="shared" ca="1" si="904"/>
        <v>-</v>
      </c>
      <c r="WP118" s="19" t="str">
        <f t="shared" ca="1" si="904"/>
        <v>-</v>
      </c>
      <c r="WQ118" s="19" t="str">
        <f t="shared" ca="1" si="904"/>
        <v>-</v>
      </c>
      <c r="WR118" s="19" t="str">
        <f t="shared" ca="1" si="900"/>
        <v>-</v>
      </c>
      <c r="WS118" s="19" t="str">
        <f t="shared" ca="1" si="875"/>
        <v>-</v>
      </c>
      <c r="WT118" s="19" t="str">
        <f t="shared" ca="1" si="875"/>
        <v>-</v>
      </c>
      <c r="WU118" s="19" t="str">
        <f t="shared" ca="1" si="803"/>
        <v>-</v>
      </c>
      <c r="WV118" s="19" t="str">
        <f t="shared" ca="1" si="803"/>
        <v>-</v>
      </c>
      <c r="WW118" s="19" t="str">
        <f t="shared" ca="1" si="803"/>
        <v>-</v>
      </c>
      <c r="WX118" s="19" t="str">
        <f t="shared" ca="1" si="803"/>
        <v>-</v>
      </c>
      <c r="WY118" s="19" t="str">
        <f t="shared" ca="1" si="803"/>
        <v>-</v>
      </c>
      <c r="WZ118" s="19" t="str">
        <f t="shared" ca="1" si="803"/>
        <v>-</v>
      </c>
      <c r="XA118" s="19" t="str">
        <f t="shared" ca="1" si="803"/>
        <v>-</v>
      </c>
      <c r="XB118" s="19" t="str">
        <f t="shared" ca="1" si="803"/>
        <v>-</v>
      </c>
      <c r="XC118" s="19">
        <f t="shared" ca="1" si="716"/>
        <v>0</v>
      </c>
      <c r="XD118" s="599">
        <v>0</v>
      </c>
    </row>
    <row r="119" spans="1:628" hidden="1" outlineLevel="3">
      <c r="A119" s="20">
        <f t="shared" si="790"/>
        <v>114</v>
      </c>
      <c r="B119" s="213">
        <f t="shared" ca="1" si="699"/>
        <v>113</v>
      </c>
      <c r="C119">
        <f>203</f>
        <v>203</v>
      </c>
      <c r="D119" s="531" t="str">
        <f t="shared" ca="1" si="831"/>
        <v>GSW</v>
      </c>
      <c r="E119" s="532" t="b">
        <f t="shared" ca="1" si="660"/>
        <v>1</v>
      </c>
      <c r="F119" t="b">
        <v>0</v>
      </c>
      <c r="G119" t="b">
        <f t="shared" ref="G119:G135" ca="1" si="905">E119</f>
        <v>1</v>
      </c>
      <c r="H119" s="227">
        <f t="shared" ca="1" si="554"/>
        <v>53</v>
      </c>
      <c r="I119" s="227">
        <f t="shared" ca="1" si="858"/>
        <v>1</v>
      </c>
      <c r="J119" s="227">
        <f t="shared" ca="1" si="858"/>
        <v>0</v>
      </c>
      <c r="K119" s="227" t="str">
        <f t="shared" ca="1" si="858"/>
        <v/>
      </c>
      <c r="L119" s="227">
        <f t="shared" ca="1" si="858"/>
        <v>1</v>
      </c>
      <c r="M119" s="227">
        <f t="shared" ca="1" si="847"/>
        <v>2</v>
      </c>
      <c r="N119" s="227">
        <f t="shared" ca="1" si="847"/>
        <v>2</v>
      </c>
      <c r="O119" s="227">
        <f t="shared" ca="1" si="854"/>
        <v>2</v>
      </c>
      <c r="P119" s="227">
        <f t="shared" ca="1" si="794"/>
        <v>3</v>
      </c>
      <c r="Q119" s="227">
        <f t="shared" ca="1" si="794"/>
        <v>2</v>
      </c>
      <c r="R119" s="114">
        <f t="shared" ca="1" si="767"/>
        <v>0</v>
      </c>
      <c r="S119" s="227">
        <f t="shared" ca="1" si="794"/>
        <v>0</v>
      </c>
      <c r="T119" s="227">
        <f t="shared" ca="1" si="794"/>
        <v>0</v>
      </c>
      <c r="U119" s="227">
        <f t="shared" ca="1" si="794"/>
        <v>0</v>
      </c>
      <c r="V119" s="227">
        <f t="shared" ca="1" si="794"/>
        <v>0</v>
      </c>
      <c r="W119" s="227">
        <f t="shared" ca="1" si="794"/>
        <v>0</v>
      </c>
      <c r="X119" s="227">
        <f t="shared" ca="1" si="794"/>
        <v>1</v>
      </c>
      <c r="Y119" s="227">
        <f t="shared" ca="1" si="794"/>
        <v>1</v>
      </c>
      <c r="Z119" s="227">
        <f t="shared" ca="1" si="794"/>
        <v>1</v>
      </c>
      <c r="AA119" s="264"/>
      <c r="AB119" s="264"/>
      <c r="AC119" s="264"/>
      <c r="AD119" s="264"/>
      <c r="AE119" s="264"/>
      <c r="AF119" s="227">
        <f t="shared" ca="1" si="848"/>
        <v>0</v>
      </c>
      <c r="AG119" s="264"/>
      <c r="AH119" s="227">
        <f t="shared" ca="1" si="795"/>
        <v>0</v>
      </c>
      <c r="AI119" s="227">
        <f t="shared" ca="1" si="795"/>
        <v>0</v>
      </c>
      <c r="AJ119" s="227">
        <f t="shared" ca="1" si="795"/>
        <v>0</v>
      </c>
      <c r="AK119" s="266">
        <f t="shared" ca="1" si="707"/>
        <v>3</v>
      </c>
      <c r="AL119" s="266">
        <f t="shared" ref="AL119:AM132" ca="1" si="906">IF(OFFSET(AM119,-1,0)=AM$65,AL$64,IF(OFFSET(AL119,-1,0)=0,0,MOD(OFFSET(AL119,-1,0)+1,AL$65+1)))</f>
        <v>0</v>
      </c>
      <c r="AM119" s="266">
        <f t="shared" ca="1" si="906"/>
        <v>0</v>
      </c>
      <c r="AN119" s="266">
        <f t="shared" ref="AN119:AN132" ca="1" si="907">IF(OFFSET(AN119,-1,0)=0,0,MOD(OFFSET(AN119,-1,0)+1,AN$65+1))</f>
        <v>2</v>
      </c>
      <c r="AO119" s="134">
        <f t="shared" ca="1" si="832"/>
        <v>2</v>
      </c>
      <c r="AP119" s="134">
        <f ca="1">INDEX(CHOOSE($P119,DataAutumn!i.AdultDrys,DataWinter!i.AdultDrys,DataSpring!i.AdultDrys),1,$O119)</f>
        <v>3</v>
      </c>
      <c r="AQ119" s="5">
        <f t="shared" ca="1" si="901"/>
        <v>2</v>
      </c>
      <c r="AR119" s="5">
        <f t="shared" ca="1" si="901"/>
        <v>0</v>
      </c>
      <c r="AS119" s="5">
        <f t="shared" ca="1" si="833"/>
        <v>6</v>
      </c>
      <c r="AT119">
        <f t="shared" ca="1" si="865"/>
        <v>0</v>
      </c>
      <c r="AW119" s="353" t="str">
        <f t="shared" ca="1" si="769"/>
        <v>TemplateFe 00053 GSW MWM     TOL204 Scan2 CFS RR+01% PI00% GP100% WP100% MP100% (T_F33N11L11)</v>
      </c>
      <c r="AX119" s="9" t="str">
        <f ca="1">IF(COUNTIF(AW$5:AW119,AW119)=1,"-","Dup")</f>
        <v>-</v>
      </c>
      <c r="AY119" s="9"/>
      <c r="AZ119" s="19" t="b">
        <f t="shared" ca="1" si="548"/>
        <v>0</v>
      </c>
      <c r="BA119" s="19" t="b">
        <f t="shared" ca="1" si="548"/>
        <v>0</v>
      </c>
      <c r="BB119" s="19" t="b">
        <f t="shared" ca="1" si="548"/>
        <v>0</v>
      </c>
      <c r="BC119" s="19" t="b">
        <f t="shared" ca="1" si="787"/>
        <v>0</v>
      </c>
      <c r="BD119" s="19" t="b">
        <f t="shared" ca="1" si="863"/>
        <v>0</v>
      </c>
      <c r="BE119" s="19" t="b">
        <f t="shared" ca="1" si="863"/>
        <v>0</v>
      </c>
      <c r="BF119" s="19" t="b">
        <f t="shared" ref="AZ119:BH135" ca="1" si="908">OFFSET(BF$5,$B119,0)</f>
        <v>0</v>
      </c>
      <c r="BG119" s="19" t="b">
        <f t="shared" ca="1" si="908"/>
        <v>0</v>
      </c>
      <c r="BH119" s="19" t="b">
        <f t="shared" ca="1" si="908"/>
        <v>0</v>
      </c>
      <c r="BI119" s="9"/>
      <c r="BJ119" s="19" t="b">
        <f t="shared" ca="1" si="718"/>
        <v>1</v>
      </c>
      <c r="BK119" s="19" t="str">
        <f t="shared" ca="1" si="718"/>
        <v>-</v>
      </c>
      <c r="BL119" s="19" t="str">
        <f t="shared" ca="1" si="718"/>
        <v>-</v>
      </c>
      <c r="BM119" s="19" t="str">
        <f t="shared" ca="1" si="718"/>
        <v>-</v>
      </c>
      <c r="BN119" s="19" t="b">
        <f t="shared" ca="1" si="718"/>
        <v>0</v>
      </c>
      <c r="BO119" s="19">
        <f t="shared" ca="1" si="902"/>
        <v>0</v>
      </c>
      <c r="BP119" s="19" t="str">
        <f t="shared" ca="1" si="718"/>
        <v>-</v>
      </c>
      <c r="BQ119" s="19" t="str">
        <f t="shared" ca="1" si="729"/>
        <v>-</v>
      </c>
      <c r="BR119" s="19" t="b">
        <f t="shared" ca="1" si="902"/>
        <v>1</v>
      </c>
      <c r="BS119" s="9"/>
      <c r="BT119" s="19" t="str">
        <f t="shared" ca="1" si="443"/>
        <v>-</v>
      </c>
      <c r="BU119" s="5" t="str">
        <f t="shared" ca="1" si="771"/>
        <v>-</v>
      </c>
      <c r="BV119" s="5">
        <f t="shared" ca="1" si="772"/>
        <v>0</v>
      </c>
      <c r="BW119" s="5">
        <f t="shared" ca="1" si="772"/>
        <v>0</v>
      </c>
      <c r="BX119" s="19" t="str">
        <f t="shared" ca="1" si="773"/>
        <v>-</v>
      </c>
      <c r="BY119" s="19" t="str">
        <f t="shared" ca="1" si="773"/>
        <v>-</v>
      </c>
      <c r="BZ119" s="19" t="str">
        <f t="shared" ca="1" si="773"/>
        <v>-</v>
      </c>
      <c r="CA119" s="5" t="str">
        <f t="shared" ca="1" si="774"/>
        <v>-</v>
      </c>
      <c r="CB119" s="5">
        <f t="shared" ca="1" si="775"/>
        <v>0</v>
      </c>
      <c r="CC119" s="5">
        <f t="shared" ca="1" si="775"/>
        <v>0</v>
      </c>
      <c r="CD119" s="19" t="str">
        <f t="shared" ca="1" si="449"/>
        <v>-</v>
      </c>
      <c r="CE119" s="5" t="str">
        <f t="shared" ca="1" si="776"/>
        <v>-</v>
      </c>
      <c r="CF119" s="5">
        <f t="shared" ca="1" si="777"/>
        <v>0</v>
      </c>
      <c r="CG119" s="19" t="str">
        <f t="shared" ca="1" si="778"/>
        <v>-</v>
      </c>
      <c r="CH119" s="19" t="str">
        <f t="shared" ca="1" si="778"/>
        <v>-</v>
      </c>
      <c r="CI119" s="5">
        <f t="shared" ca="1" si="453"/>
        <v>0</v>
      </c>
      <c r="CJ119" s="19" t="str">
        <f t="shared" ca="1" si="778"/>
        <v>-</v>
      </c>
      <c r="CK119" s="5" t="str">
        <f t="shared" ca="1" si="779"/>
        <v>-</v>
      </c>
      <c r="CL119" s="5">
        <f t="shared" ca="1" si="780"/>
        <v>0</v>
      </c>
      <c r="CM119" s="5">
        <f t="shared" ca="1" si="780"/>
        <v>0</v>
      </c>
      <c r="CN119" s="9"/>
      <c r="CO119" s="19" t="str">
        <f t="shared" ca="1" si="849"/>
        <v>-</v>
      </c>
      <c r="CP119" s="19" t="str">
        <f t="shared" ca="1" si="849"/>
        <v>-</v>
      </c>
      <c r="CQ119" s="19">
        <f t="shared" ca="1" si="457"/>
        <v>1</v>
      </c>
      <c r="CR119" s="19" t="str">
        <f t="shared" ca="1" si="457"/>
        <v>-</v>
      </c>
      <c r="CS119" s="19" t="str">
        <f t="shared" ca="1" si="849"/>
        <v>-</v>
      </c>
      <c r="CT119" s="19" t="str">
        <f t="shared" ca="1" si="849"/>
        <v>-</v>
      </c>
      <c r="CU119" s="19" t="str">
        <f t="shared" ca="1" si="849"/>
        <v>-</v>
      </c>
      <c r="CV119" s="19" t="str">
        <f t="shared" ca="1" si="849"/>
        <v>-</v>
      </c>
      <c r="CW119" s="19" t="str">
        <f t="shared" ca="1" si="849"/>
        <v>-</v>
      </c>
      <c r="CX119" s="19" t="str">
        <f t="shared" ca="1" si="849"/>
        <v>-</v>
      </c>
      <c r="CY119" s="19" t="str">
        <f t="shared" ca="1" si="849"/>
        <v>-</v>
      </c>
      <c r="CZ119" s="19" t="str">
        <f t="shared" ca="1" si="849"/>
        <v>-</v>
      </c>
      <c r="DA119" s="19" t="str">
        <f t="shared" ca="1" si="866"/>
        <v>-</v>
      </c>
      <c r="DB119" s="19" t="str">
        <f t="shared" ca="1" si="866"/>
        <v>-</v>
      </c>
      <c r="DC119" s="19" t="str">
        <f t="shared" ca="1" si="866"/>
        <v>-</v>
      </c>
      <c r="DD119" s="19" t="str">
        <f t="shared" ca="1" si="866"/>
        <v>-</v>
      </c>
      <c r="DE119" s="19" t="str">
        <f t="shared" ca="1" si="866"/>
        <v>-</v>
      </c>
      <c r="DF119" s="19" t="str">
        <f t="shared" ca="1" si="866"/>
        <v>-</v>
      </c>
      <c r="DG119" s="19" t="str">
        <f t="shared" ca="1" si="866"/>
        <v>-</v>
      </c>
      <c r="DH119" s="19" t="str">
        <f t="shared" ca="1" si="866"/>
        <v>-</v>
      </c>
      <c r="DI119" s="19" t="str">
        <f t="shared" ca="1" si="866"/>
        <v>-</v>
      </c>
      <c r="DJ119" s="9"/>
      <c r="DK119" s="19" t="b">
        <f t="shared" ca="1" si="710"/>
        <v>1</v>
      </c>
      <c r="DL119" s="19" t="b">
        <f t="shared" ca="1" si="710"/>
        <v>1</v>
      </c>
      <c r="DM119" s="19" t="b">
        <f t="shared" ca="1" si="710"/>
        <v>1</v>
      </c>
      <c r="DN119" s="583">
        <f t="shared" ca="1" si="711"/>
        <v>2232010000</v>
      </c>
      <c r="DO119" s="19" t="b">
        <f t="shared" ca="1" si="710"/>
        <v>1</v>
      </c>
      <c r="DP119" s="19">
        <f t="shared" ca="1" si="710"/>
        <v>0</v>
      </c>
      <c r="DQ119" s="19" t="b">
        <f t="shared" ca="1" si="710"/>
        <v>0</v>
      </c>
      <c r="DR119" s="583">
        <f t="shared" ca="1" si="702"/>
        <v>223201000052</v>
      </c>
      <c r="DS119" s="430">
        <f t="shared" ca="1" si="876"/>
        <v>652</v>
      </c>
      <c r="DT119" s="430">
        <f t="shared" ca="1" si="876"/>
        <v>686</v>
      </c>
      <c r="DU119" s="430">
        <f t="shared" ca="1" si="876"/>
        <v>721</v>
      </c>
      <c r="DV119" s="142">
        <f t="shared" ca="1" si="877"/>
        <v>378</v>
      </c>
      <c r="DW119" s="142">
        <f t="shared" ca="1" si="877"/>
        <v>413</v>
      </c>
      <c r="DX119" s="142">
        <f t="shared" ca="1" si="877"/>
        <v>448</v>
      </c>
      <c r="DY119" s="19" t="str">
        <f t="shared" ca="1" si="850"/>
        <v>-</v>
      </c>
      <c r="DZ119" s="19" t="str">
        <f t="shared" ca="1" si="805"/>
        <v>-</v>
      </c>
      <c r="EA119" s="19" t="str">
        <f t="shared" ca="1" si="805"/>
        <v>-</v>
      </c>
      <c r="EB119" s="19" t="str">
        <f t="shared" ca="1" si="805"/>
        <v>-</v>
      </c>
      <c r="EC119" s="19" t="str">
        <f t="shared" ca="1" si="805"/>
        <v>-</v>
      </c>
      <c r="ED119" s="19" t="str">
        <f t="shared" ca="1" si="805"/>
        <v>-</v>
      </c>
      <c r="EE119" s="12">
        <v>1</v>
      </c>
      <c r="EF119" s="12">
        <v>1</v>
      </c>
      <c r="EG119" s="19">
        <f t="shared" ca="1" si="855"/>
        <v>0</v>
      </c>
      <c r="EH119" s="19" t="str">
        <f t="shared" ca="1" si="806"/>
        <v>-</v>
      </c>
      <c r="EI119" s="19" t="str">
        <f t="shared" ca="1" si="806"/>
        <v>-</v>
      </c>
      <c r="EJ119" s="19" t="str">
        <f t="shared" ca="1" si="903"/>
        <v>-</v>
      </c>
      <c r="EK119" s="19" t="str">
        <f t="shared" ca="1" si="903"/>
        <v>-</v>
      </c>
      <c r="EL119" s="19" t="str">
        <f t="shared" ca="1" si="903"/>
        <v>-</v>
      </c>
      <c r="EM119" s="19">
        <f t="shared" ca="1" si="807"/>
        <v>0</v>
      </c>
      <c r="EN119" s="19" t="str">
        <f t="shared" ca="1" si="807"/>
        <v>-</v>
      </c>
      <c r="EO119" s="19" t="str">
        <f t="shared" ca="1" si="807"/>
        <v>-</v>
      </c>
      <c r="EP119" s="19" t="str">
        <f t="shared" ca="1" si="723"/>
        <v>-</v>
      </c>
      <c r="EQ119" s="227">
        <f t="shared" ca="1" si="834"/>
        <v>1</v>
      </c>
      <c r="ER119" s="227">
        <f t="shared" ca="1" si="703"/>
        <v>1</v>
      </c>
      <c r="ES119" s="9"/>
      <c r="ET119" s="19" t="str">
        <f t="shared" ca="1" si="804"/>
        <v>-</v>
      </c>
      <c r="EU119" s="19" t="str">
        <f t="shared" ca="1" si="804"/>
        <v>-</v>
      </c>
      <c r="EV119" s="19" t="str">
        <f t="shared" ca="1" si="804"/>
        <v>-</v>
      </c>
      <c r="EW119" s="19" t="str">
        <f t="shared" ca="1" si="804"/>
        <v>-</v>
      </c>
      <c r="EX119" s="19" t="str">
        <f t="shared" ca="1" si="804"/>
        <v>-</v>
      </c>
      <c r="EY119" s="19" t="str">
        <f t="shared" ca="1" si="804"/>
        <v>-</v>
      </c>
      <c r="EZ119" s="19" t="str">
        <f t="shared" ca="1" si="804"/>
        <v>-</v>
      </c>
      <c r="FA119" s="19" t="str">
        <f t="shared" ca="1" si="804"/>
        <v>-</v>
      </c>
      <c r="FB119" s="19" t="str">
        <f t="shared" ca="1" si="804"/>
        <v>-</v>
      </c>
      <c r="FC119" s="19" t="str">
        <f t="shared" ca="1" si="804"/>
        <v>-</v>
      </c>
      <c r="FD119" s="19" t="str">
        <f t="shared" ca="1" si="804"/>
        <v>-</v>
      </c>
      <c r="FE119" s="19" t="str">
        <f t="shared" ca="1" si="804"/>
        <v>-</v>
      </c>
      <c r="FF119" s="19">
        <f t="shared" ca="1" si="808"/>
        <v>0</v>
      </c>
      <c r="FG119" s="19">
        <f t="shared" ca="1" si="808"/>
        <v>0</v>
      </c>
      <c r="FH119" s="19">
        <f t="shared" ca="1" si="808"/>
        <v>0</v>
      </c>
      <c r="FI119" s="114">
        <f t="shared" ca="1" si="878"/>
        <v>0</v>
      </c>
      <c r="FJ119" s="114">
        <f t="shared" ca="1" si="878"/>
        <v>0</v>
      </c>
      <c r="FK119" s="114">
        <f t="shared" ca="1" si="878"/>
        <v>0</v>
      </c>
      <c r="FL119" s="114">
        <f t="shared" ca="1" si="878"/>
        <v>0</v>
      </c>
      <c r="FM119" s="114">
        <f t="shared" ca="1" si="878"/>
        <v>0</v>
      </c>
      <c r="FN119" s="536">
        <f t="shared" ref="FN119:FN135" ca="1" si="909">IF(AND($N119=FN$28,$P119=FN$30,$AK119=FN$27,OR($Q119=FN$31,FN$31=1),$AS119=FN$32),INDEX(i.FS_Strategy,$AM119+1,$AK119),0)</f>
        <v>0</v>
      </c>
      <c r="FO119" s="114">
        <f t="shared" ca="1" si="879"/>
        <v>0</v>
      </c>
      <c r="FP119" s="114">
        <f t="shared" ca="1" si="879"/>
        <v>0</v>
      </c>
      <c r="FQ119" s="114">
        <f t="shared" ca="1" si="879"/>
        <v>0</v>
      </c>
      <c r="FR119" s="114">
        <f t="shared" ca="1" si="879"/>
        <v>0</v>
      </c>
      <c r="FS119" s="114">
        <f t="shared" ca="1" si="879"/>
        <v>0</v>
      </c>
      <c r="FT119" s="536">
        <f t="shared" ref="FT119:FT135" ca="1" si="910">IF(AND($N119=FT$28,$P119=FT$30,$AK119=FT$27,OR($Q119=FT$31,FT$31=1),$AS119=FT$32),INDEX(i.FS_Strategy,$AM119+1,$AK119),0)</f>
        <v>0</v>
      </c>
      <c r="FU119" s="114">
        <f t="shared" ca="1" si="880"/>
        <v>0</v>
      </c>
      <c r="FV119" s="114">
        <f t="shared" ca="1" si="880"/>
        <v>0</v>
      </c>
      <c r="FW119" s="114">
        <f t="shared" ca="1" si="880"/>
        <v>0</v>
      </c>
      <c r="FX119" s="114">
        <f t="shared" ca="1" si="880"/>
        <v>0</v>
      </c>
      <c r="FY119" s="114">
        <f t="shared" ca="1" si="880"/>
        <v>0</v>
      </c>
      <c r="FZ119" s="536">
        <f t="shared" ref="FZ119:FZ135" ca="1" si="911">IF(AND($N119=FZ$28,$P119=FZ$30,$AK119=FZ$27,OR($Q119=FZ$31,FZ$31=1),$AS119=FZ$32),INDEX(i.FS_Strategy,$AM119+1,$AK119),0)</f>
        <v>0</v>
      </c>
      <c r="GA119" s="114">
        <f t="shared" ca="1" si="881"/>
        <v>0</v>
      </c>
      <c r="GB119" s="114">
        <f t="shared" ca="1" si="881"/>
        <v>0</v>
      </c>
      <c r="GC119" s="114">
        <f t="shared" ca="1" si="881"/>
        <v>0</v>
      </c>
      <c r="GD119" s="114">
        <f t="shared" ca="1" si="881"/>
        <v>0</v>
      </c>
      <c r="GE119" s="114">
        <f t="shared" ca="1" si="881"/>
        <v>0</v>
      </c>
      <c r="GF119" s="536">
        <f t="shared" ref="GF119:GF135" ca="1" si="912">IF(AND($N119=GF$28,$P119=GF$30,$AK119=GF$27,OR($Q119=GF$31,GF$31=1),$AS119=GF$32),INDEX(i.FS_Strategy,$AM119+1,$AK119),0)</f>
        <v>0</v>
      </c>
      <c r="GG119" s="114">
        <f t="shared" ca="1" si="882"/>
        <v>0</v>
      </c>
      <c r="GH119" s="114">
        <f t="shared" ca="1" si="882"/>
        <v>0</v>
      </c>
      <c r="GI119" s="114">
        <f t="shared" ca="1" si="882"/>
        <v>0</v>
      </c>
      <c r="GJ119" s="114">
        <f t="shared" ca="1" si="882"/>
        <v>0</v>
      </c>
      <c r="GK119" s="114">
        <f t="shared" ca="1" si="882"/>
        <v>0</v>
      </c>
      <c r="GL119" s="536">
        <f t="shared" ref="GL119:GL135" ca="1" si="913">IF(AND($N119=GL$28,$P119=GL$30,$AK119=GL$27,OR($Q119=GL$31,GL$31=1),$AS119=GL$32),INDEX(i.FS_Strategy,$AM119+1,$AK119),0)</f>
        <v>0</v>
      </c>
      <c r="GM119" s="114">
        <f t="shared" ca="1" si="883"/>
        <v>0</v>
      </c>
      <c r="GN119" s="114">
        <f t="shared" ca="1" si="883"/>
        <v>0</v>
      </c>
      <c r="GO119" s="114">
        <f t="shared" ca="1" si="883"/>
        <v>0</v>
      </c>
      <c r="GP119" s="114">
        <f t="shared" ca="1" si="883"/>
        <v>0</v>
      </c>
      <c r="GQ119" s="114">
        <f t="shared" ca="1" si="883"/>
        <v>0</v>
      </c>
      <c r="GR119" s="536">
        <f t="shared" ref="GR119:GR135" ca="1" si="914">IF(AND($N119=GR$28,$P119=GR$30,$AK119=GR$27,OR($Q119=GR$31,GR$31=1),$AS119=GR$32),INDEX(i.FS_Strategy,$AM119+1,$AK119),0)</f>
        <v>0</v>
      </c>
      <c r="GS119" s="115">
        <f t="shared" ca="1" si="815"/>
        <v>0</v>
      </c>
      <c r="GT119" s="115">
        <f t="shared" ca="1" si="815"/>
        <v>0</v>
      </c>
      <c r="GU119" s="115">
        <f t="shared" ca="1" si="815"/>
        <v>0</v>
      </c>
      <c r="GV119" s="115">
        <f t="shared" ca="1" si="815"/>
        <v>0</v>
      </c>
      <c r="GW119" s="553">
        <f t="shared" ca="1" si="884"/>
        <v>0</v>
      </c>
      <c r="GX119" s="553">
        <f t="shared" ca="1" si="884"/>
        <v>0</v>
      </c>
      <c r="GY119" s="553">
        <f t="shared" ca="1" si="884"/>
        <v>0</v>
      </c>
      <c r="GZ119" s="553">
        <f t="shared" ca="1" si="884"/>
        <v>0</v>
      </c>
      <c r="HA119" s="553">
        <f t="shared" ca="1" si="884"/>
        <v>0</v>
      </c>
      <c r="HB119" s="553">
        <f t="shared" ca="1" si="884"/>
        <v>0</v>
      </c>
      <c r="HC119" s="553">
        <f t="shared" ca="1" si="884"/>
        <v>0</v>
      </c>
      <c r="HD119" s="553">
        <f t="shared" ca="1" si="884"/>
        <v>0</v>
      </c>
      <c r="HE119" s="553">
        <f t="shared" ca="1" si="884"/>
        <v>0</v>
      </c>
      <c r="HF119" s="553">
        <f t="shared" ca="1" si="884"/>
        <v>0</v>
      </c>
      <c r="HG119" s="553">
        <f t="shared" ca="1" si="885"/>
        <v>0</v>
      </c>
      <c r="HH119" s="553">
        <f t="shared" ca="1" si="885"/>
        <v>0</v>
      </c>
      <c r="HI119" s="553">
        <f t="shared" ca="1" si="885"/>
        <v>0</v>
      </c>
      <c r="HJ119" s="553">
        <f t="shared" ca="1" si="885"/>
        <v>0</v>
      </c>
      <c r="HK119" s="553">
        <f t="shared" ca="1" si="885"/>
        <v>0</v>
      </c>
      <c r="HL119" s="553">
        <f t="shared" ca="1" si="885"/>
        <v>0</v>
      </c>
      <c r="HM119" s="553">
        <f t="shared" ca="1" si="885"/>
        <v>0</v>
      </c>
      <c r="HN119" s="553">
        <f t="shared" ca="1" si="885"/>
        <v>0</v>
      </c>
      <c r="HO119" s="553">
        <f t="shared" ca="1" si="885"/>
        <v>0</v>
      </c>
      <c r="HP119" s="553">
        <f t="shared" ca="1" si="885"/>
        <v>0</v>
      </c>
      <c r="HQ119" s="19">
        <f t="shared" ca="1" si="682"/>
        <v>0</v>
      </c>
      <c r="HR119" s="114">
        <f t="shared" ca="1" si="886"/>
        <v>0</v>
      </c>
      <c r="HS119" s="114">
        <f t="shared" ca="1" si="886"/>
        <v>0</v>
      </c>
      <c r="HT119" s="114">
        <f t="shared" ca="1" si="886"/>
        <v>0</v>
      </c>
      <c r="HU119" s="114">
        <f t="shared" ca="1" si="886"/>
        <v>0</v>
      </c>
      <c r="HV119" s="114">
        <f t="shared" ca="1" si="886"/>
        <v>0</v>
      </c>
      <c r="HW119" s="536">
        <f t="shared" ref="HW119:HW135" ca="1" si="915">IF(AND($N119=HW$28,$P119=HW$30,$AK119=HW$27,OR($Q119=HW$31,HW$31=1),$AS119=HW$32),INDEX(i.FS_Strategy,$AM119+1,$AK119),0)</f>
        <v>0</v>
      </c>
      <c r="HX119" s="114">
        <f t="shared" ca="1" si="887"/>
        <v>0</v>
      </c>
      <c r="HY119" s="114">
        <f t="shared" ca="1" si="887"/>
        <v>0</v>
      </c>
      <c r="HZ119" s="114">
        <f t="shared" ca="1" si="887"/>
        <v>0</v>
      </c>
      <c r="IA119" s="114">
        <f t="shared" ca="1" si="887"/>
        <v>0</v>
      </c>
      <c r="IB119" s="114">
        <f t="shared" ca="1" si="887"/>
        <v>0</v>
      </c>
      <c r="IC119" s="536">
        <f t="shared" ref="IC119:IC135" ca="1" si="916">IF(AND($N119=IC$28,$P119=IC$30,$AK119=IC$27,OR($Q119=IC$31,IC$31=1),$AS119=IC$32),INDEX(i.FS_Strategy,$AM119+1,$AK119),0)</f>
        <v>0</v>
      </c>
      <c r="ID119" s="114">
        <f t="shared" ca="1" si="888"/>
        <v>0</v>
      </c>
      <c r="IE119" s="114">
        <f t="shared" ca="1" si="888"/>
        <v>0</v>
      </c>
      <c r="IF119" s="114">
        <f t="shared" ca="1" si="888"/>
        <v>0</v>
      </c>
      <c r="IG119" s="114">
        <f t="shared" ca="1" si="888"/>
        <v>0</v>
      </c>
      <c r="IH119" s="114">
        <f t="shared" ca="1" si="888"/>
        <v>0</v>
      </c>
      <c r="II119" s="536">
        <f t="shared" ref="II119:II135" ca="1" si="917">IF(AND($N119=II$28,$P119=II$30,$AK119=II$27,OR($Q119=II$31,II$31=1),$AS119=II$32),INDEX(i.FS_Strategy,$AM119+1,$AK119),0)</f>
        <v>0</v>
      </c>
      <c r="IJ119" s="114">
        <f t="shared" ca="1" si="889"/>
        <v>0</v>
      </c>
      <c r="IK119" s="114">
        <f t="shared" ca="1" si="889"/>
        <v>0</v>
      </c>
      <c r="IL119" s="114">
        <f t="shared" ca="1" si="889"/>
        <v>0</v>
      </c>
      <c r="IM119" s="114">
        <f t="shared" ca="1" si="889"/>
        <v>0</v>
      </c>
      <c r="IN119" s="114">
        <f t="shared" ca="1" si="889"/>
        <v>0</v>
      </c>
      <c r="IO119" s="536">
        <f t="shared" ref="IO119:IO135" ca="1" si="918">IF(AND($N119=IO$28,$P119=IO$30,$AK119=IO$27,OR($Q119=IO$31,IO$31=1),$AS119=IO$32),INDEX(i.FS_Strategy,$AM119+1,$AK119),0)</f>
        <v>0</v>
      </c>
      <c r="IP119" s="114">
        <f t="shared" ca="1" si="890"/>
        <v>0</v>
      </c>
      <c r="IQ119" s="114">
        <f t="shared" ca="1" si="890"/>
        <v>0</v>
      </c>
      <c r="IR119" s="114">
        <f t="shared" ca="1" si="890"/>
        <v>0</v>
      </c>
      <c r="IS119" s="114">
        <f t="shared" ca="1" si="890"/>
        <v>0</v>
      </c>
      <c r="IT119" s="114">
        <f t="shared" ca="1" si="890"/>
        <v>0</v>
      </c>
      <c r="IU119" s="536">
        <f t="shared" ref="IU119:IU135" ca="1" si="919">IF(AND($N119=IU$28,$P119=IU$30,$AK119=IU$27,OR($Q119=IU$31,IU$31=1),$AS119=IU$32),INDEX(i.FS_Strategy,$AM119+1,$AK119),0)</f>
        <v>0</v>
      </c>
      <c r="IV119" s="114">
        <f t="shared" ca="1" si="891"/>
        <v>0</v>
      </c>
      <c r="IW119" s="114">
        <f t="shared" ca="1" si="891"/>
        <v>0</v>
      </c>
      <c r="IX119" s="114">
        <f t="shared" ca="1" si="891"/>
        <v>0</v>
      </c>
      <c r="IY119" s="114">
        <f t="shared" ca="1" si="891"/>
        <v>0</v>
      </c>
      <c r="IZ119" s="114">
        <f t="shared" ca="1" si="891"/>
        <v>0</v>
      </c>
      <c r="JA119" s="536">
        <f t="shared" ref="JA119:JA135" ca="1" si="920">IF(AND($N119=JA$28,$P119=JA$30,$AK119=JA$27,OR($Q119=JA$31,JA$31=1),$AS119=JA$32),INDEX(i.FS_Strategy,$AM119+1,$AK119),0)</f>
        <v>0</v>
      </c>
      <c r="JB119" s="115">
        <f t="shared" ca="1" si="824"/>
        <v>0</v>
      </c>
      <c r="JC119" s="115">
        <f t="shared" ca="1" si="824"/>
        <v>0</v>
      </c>
      <c r="JD119" s="115">
        <f t="shared" ca="1" si="824"/>
        <v>0</v>
      </c>
      <c r="JE119" s="115">
        <f t="shared" ca="1" si="824"/>
        <v>0</v>
      </c>
      <c r="JF119" s="553">
        <f t="shared" ca="1" si="892"/>
        <v>0</v>
      </c>
      <c r="JG119" s="553">
        <f t="shared" ca="1" si="892"/>
        <v>0</v>
      </c>
      <c r="JH119" s="553">
        <f t="shared" ca="1" si="892"/>
        <v>0</v>
      </c>
      <c r="JI119" s="553">
        <f t="shared" ca="1" si="892"/>
        <v>-1.25</v>
      </c>
      <c r="JJ119" s="553">
        <f t="shared" ca="1" si="892"/>
        <v>0</v>
      </c>
      <c r="JK119" s="553">
        <f t="shared" ca="1" si="892"/>
        <v>0</v>
      </c>
      <c r="JL119" s="553">
        <f t="shared" ca="1" si="892"/>
        <v>0</v>
      </c>
      <c r="JM119" s="553">
        <f t="shared" ca="1" si="892"/>
        <v>0</v>
      </c>
      <c r="JN119" s="553">
        <f t="shared" ca="1" si="892"/>
        <v>-1.25</v>
      </c>
      <c r="JO119" s="553">
        <f t="shared" ca="1" si="892"/>
        <v>0</v>
      </c>
      <c r="JP119" s="553">
        <f t="shared" ca="1" si="893"/>
        <v>0</v>
      </c>
      <c r="JQ119" s="553">
        <f t="shared" ca="1" si="893"/>
        <v>0</v>
      </c>
      <c r="JR119" s="553">
        <f t="shared" ca="1" si="893"/>
        <v>0</v>
      </c>
      <c r="JS119" s="553">
        <f t="shared" ca="1" si="893"/>
        <v>-1.25</v>
      </c>
      <c r="JT119" s="553">
        <f t="shared" ca="1" si="893"/>
        <v>0</v>
      </c>
      <c r="JU119" s="553">
        <f t="shared" ca="1" si="893"/>
        <v>0</v>
      </c>
      <c r="JV119" s="553">
        <f t="shared" ca="1" si="893"/>
        <v>0</v>
      </c>
      <c r="JW119" s="553">
        <f t="shared" ca="1" si="893"/>
        <v>0</v>
      </c>
      <c r="JX119" s="553">
        <f t="shared" ca="1" si="893"/>
        <v>-1.25</v>
      </c>
      <c r="JY119" s="553">
        <f t="shared" ca="1" si="893"/>
        <v>0</v>
      </c>
      <c r="JZ119" s="19">
        <f t="shared" ca="1" si="791"/>
        <v>0</v>
      </c>
      <c r="KA119" s="5">
        <f t="shared" ca="1" si="835"/>
        <v>67</v>
      </c>
      <c r="KB119" s="9"/>
      <c r="KC119" s="5">
        <f t="shared" ca="1" si="894"/>
        <v>1</v>
      </c>
      <c r="KD119" s="5" t="b">
        <f t="shared" ca="1" si="894"/>
        <v>0</v>
      </c>
      <c r="KE119" s="19">
        <f t="shared" ca="1" si="864"/>
        <v>0</v>
      </c>
      <c r="KF119" s="5">
        <f t="shared" ca="1" si="783"/>
        <v>0</v>
      </c>
      <c r="KG119" s="5">
        <f t="shared" ca="1" si="836"/>
        <v>1.2500000000000001E-2</v>
      </c>
      <c r="KH119" s="19">
        <f t="shared" ca="1" si="837"/>
        <v>0</v>
      </c>
      <c r="KI119" s="19">
        <f t="shared" ca="1" si="837"/>
        <v>0</v>
      </c>
      <c r="KJ119" s="19" t="str">
        <f t="shared" ca="1" si="837"/>
        <v>-</v>
      </c>
      <c r="KK119" s="19" t="str">
        <f t="shared" ca="1" si="869"/>
        <v>-</v>
      </c>
      <c r="KL119" s="19" t="str">
        <f t="shared" ca="1" si="869"/>
        <v>-</v>
      </c>
      <c r="KM119" s="19" t="str">
        <f t="shared" ca="1" si="869"/>
        <v>-</v>
      </c>
      <c r="KN119" s="19" t="str">
        <f t="shared" ca="1" si="869"/>
        <v>-</v>
      </c>
      <c r="KO119" s="19" t="str">
        <f t="shared" ca="1" si="869"/>
        <v>-</v>
      </c>
      <c r="KP119" s="19" t="str">
        <f t="shared" ca="1" si="869"/>
        <v>-</v>
      </c>
      <c r="KQ119" s="19" t="str">
        <f t="shared" ca="1" si="869"/>
        <v>-</v>
      </c>
      <c r="KR119" s="19" t="str">
        <f t="shared" ca="1" si="869"/>
        <v>-</v>
      </c>
      <c r="KS119" s="19" t="str">
        <f t="shared" ca="1" si="869"/>
        <v>-</v>
      </c>
      <c r="KT119" s="19" t="str">
        <f t="shared" ca="1" si="869"/>
        <v>-</v>
      </c>
      <c r="KU119" s="19" t="str">
        <f t="shared" ca="1" si="869"/>
        <v>-</v>
      </c>
      <c r="KV119" s="19" t="str">
        <f t="shared" ca="1" si="869"/>
        <v>-</v>
      </c>
      <c r="KW119" s="19">
        <f t="shared" ca="1" si="859"/>
        <v>1</v>
      </c>
      <c r="KX119" s="19">
        <f t="shared" ca="1" si="864"/>
        <v>0</v>
      </c>
      <c r="KY119" s="19">
        <f t="shared" ca="1" si="859"/>
        <v>1</v>
      </c>
      <c r="KZ119" s="19">
        <f t="shared" ca="1" si="859"/>
        <v>1</v>
      </c>
      <c r="LA119" s="19">
        <f t="shared" ca="1" si="859"/>
        <v>1</v>
      </c>
      <c r="LB119" s="19">
        <f t="shared" ca="1" si="859"/>
        <v>1</v>
      </c>
      <c r="LC119" s="19">
        <f t="shared" ca="1" si="859"/>
        <v>0</v>
      </c>
      <c r="LD119" s="19">
        <f t="shared" ca="1" si="859"/>
        <v>1</v>
      </c>
      <c r="LE119" s="19">
        <f t="shared" ca="1" si="859"/>
        <v>0</v>
      </c>
      <c r="LF119" s="19">
        <f t="shared" ca="1" si="870"/>
        <v>0</v>
      </c>
      <c r="LG119" s="19">
        <f t="shared" ca="1" si="873"/>
        <v>1</v>
      </c>
      <c r="LH119" s="19">
        <f t="shared" ca="1" si="873"/>
        <v>0</v>
      </c>
      <c r="LI119" s="19">
        <f t="shared" ca="1" si="873"/>
        <v>0</v>
      </c>
      <c r="LJ119" s="19">
        <f t="shared" ca="1" si="873"/>
        <v>0</v>
      </c>
      <c r="LK119" s="19">
        <f t="shared" ca="1" si="873"/>
        <v>0</v>
      </c>
      <c r="LL119" s="19">
        <f t="shared" ca="1" si="873"/>
        <v>1</v>
      </c>
      <c r="LM119" s="19">
        <f t="shared" ca="1" si="873"/>
        <v>0</v>
      </c>
      <c r="LN119" s="19">
        <f t="shared" ca="1" si="873"/>
        <v>1</v>
      </c>
      <c r="LO119" s="19">
        <f t="shared" ca="1" si="864"/>
        <v>0</v>
      </c>
      <c r="LP119" s="19">
        <f t="shared" ca="1" si="864"/>
        <v>0</v>
      </c>
      <c r="LQ119" s="19">
        <f t="shared" ca="1" si="864"/>
        <v>0</v>
      </c>
      <c r="LR119" s="19">
        <f t="shared" ca="1" si="864"/>
        <v>0</v>
      </c>
      <c r="LS119" s="19">
        <f t="shared" ca="1" si="864"/>
        <v>0</v>
      </c>
      <c r="LT119" s="19">
        <f t="shared" ca="1" si="864"/>
        <v>0</v>
      </c>
      <c r="LU119" s="19">
        <f t="shared" ca="1" si="864"/>
        <v>0</v>
      </c>
      <c r="LV119" s="19">
        <f t="shared" ca="1" si="864"/>
        <v>0</v>
      </c>
      <c r="LW119" s="19">
        <f t="shared" ca="1" si="864"/>
        <v>0</v>
      </c>
      <c r="LX119" s="19">
        <f t="shared" ca="1" si="859"/>
        <v>0</v>
      </c>
      <c r="LY119" s="19">
        <f t="shared" ca="1" si="859"/>
        <v>0</v>
      </c>
      <c r="LZ119" s="19">
        <f t="shared" ca="1" si="859"/>
        <v>0</v>
      </c>
      <c r="MA119" s="19">
        <f t="shared" ca="1" si="859"/>
        <v>0</v>
      </c>
      <c r="MB119" s="19">
        <f t="shared" ca="1" si="859"/>
        <v>0</v>
      </c>
      <c r="MC119" s="19">
        <f t="shared" ca="1" si="859"/>
        <v>0</v>
      </c>
      <c r="MD119" s="19">
        <f t="shared" ca="1" si="859"/>
        <v>0</v>
      </c>
      <c r="ME119" s="19">
        <f t="shared" ca="1" si="859"/>
        <v>0</v>
      </c>
      <c r="MF119" s="19">
        <f t="shared" ca="1" si="859"/>
        <v>0</v>
      </c>
      <c r="MG119" s="19">
        <f t="shared" ca="1" si="864"/>
        <v>0</v>
      </c>
      <c r="MH119" s="19">
        <f t="shared" ca="1" si="864"/>
        <v>0</v>
      </c>
      <c r="MI119" s="19">
        <f t="shared" ca="1" si="864"/>
        <v>0</v>
      </c>
      <c r="MJ119" s="5">
        <f t="shared" ca="1" si="895"/>
        <v>0</v>
      </c>
      <c r="MK119" s="5">
        <f t="shared" ca="1" si="895"/>
        <v>6.25E-2</v>
      </c>
      <c r="ML119" s="5">
        <f t="shared" ca="1" si="895"/>
        <v>6.25E-2</v>
      </c>
      <c r="MM119" s="5">
        <f t="shared" ca="1" si="895"/>
        <v>6.25E-2</v>
      </c>
      <c r="MN119" s="19">
        <f t="shared" ca="1" si="799"/>
        <v>0</v>
      </c>
      <c r="MO119" s="19">
        <f t="shared" ca="1" si="864"/>
        <v>0</v>
      </c>
      <c r="MP119" s="19">
        <f t="shared" ca="1" si="799"/>
        <v>0</v>
      </c>
      <c r="MQ119" s="19">
        <f t="shared" ca="1" si="799"/>
        <v>0</v>
      </c>
      <c r="MR119" s="19">
        <f t="shared" ca="1" si="799"/>
        <v>0</v>
      </c>
      <c r="MS119" s="19">
        <f t="shared" ca="1" si="799"/>
        <v>0</v>
      </c>
      <c r="MT119" s="19">
        <f t="shared" ca="1" si="864"/>
        <v>0</v>
      </c>
      <c r="MU119" s="19">
        <f t="shared" ca="1" si="864"/>
        <v>1</v>
      </c>
      <c r="MV119" s="19">
        <f t="shared" ca="1" si="896"/>
        <v>0</v>
      </c>
      <c r="MW119" s="19">
        <f t="shared" ca="1" si="896"/>
        <v>0</v>
      </c>
      <c r="MX119" s="19">
        <f t="shared" ca="1" si="896"/>
        <v>0</v>
      </c>
      <c r="MY119" s="19">
        <f t="shared" ca="1" si="864"/>
        <v>0</v>
      </c>
      <c r="MZ119" s="19">
        <f t="shared" ca="1" si="864"/>
        <v>1</v>
      </c>
      <c r="NA119" s="9"/>
      <c r="NB119" s="5" t="b">
        <f t="shared" ca="1" si="784"/>
        <v>0</v>
      </c>
      <c r="NC119" s="19" t="str">
        <f t="shared" ca="1" si="871"/>
        <v>-</v>
      </c>
      <c r="ND119" s="19" t="str">
        <f t="shared" ca="1" si="871"/>
        <v>-</v>
      </c>
      <c r="NE119" s="5" t="b">
        <f t="shared" ca="1" si="897"/>
        <v>0</v>
      </c>
      <c r="NF119" s="5" t="b">
        <f t="shared" ca="1" si="897"/>
        <v>0</v>
      </c>
      <c r="NG119" s="5" t="b">
        <f t="shared" ca="1" si="897"/>
        <v>1</v>
      </c>
      <c r="NH119" s="134">
        <f t="shared" ca="1" si="898"/>
        <v>2</v>
      </c>
      <c r="NI119" s="134">
        <f t="shared" ca="1" si="898"/>
        <v>2</v>
      </c>
      <c r="NJ119" s="5" t="b">
        <f t="shared" ca="1" si="800"/>
        <v>0</v>
      </c>
      <c r="NK119" s="5" t="b">
        <f t="shared" ca="1" si="800"/>
        <v>1</v>
      </c>
      <c r="NL119" s="5" t="b">
        <f t="shared" ca="1" si="800"/>
        <v>1</v>
      </c>
      <c r="NM119" s="5" t="b">
        <f t="shared" ca="1" si="800"/>
        <v>0</v>
      </c>
      <c r="NN119" s="5">
        <f t="shared" ca="1" si="788"/>
        <v>1</v>
      </c>
      <c r="NO119" s="5">
        <f t="shared" ca="1" si="788"/>
        <v>0</v>
      </c>
      <c r="NP119" s="5" t="b">
        <f t="shared" ca="1" si="860"/>
        <v>0</v>
      </c>
      <c r="NQ119" s="5" t="str" cm="1">
        <f t="array" aca="1" ref="NQ119" ca="1">IF(OR(NR119:NY119&lt;&gt;"-"),TRUE,"-")</f>
        <v>-</v>
      </c>
      <c r="NR119" s="19" t="str">
        <f t="shared" ca="1" si="867"/>
        <v>-</v>
      </c>
      <c r="NS119" s="19" t="str">
        <f t="shared" ca="1" si="867"/>
        <v>-</v>
      </c>
      <c r="NT119" s="19" t="str">
        <f t="shared" ca="1" si="867"/>
        <v>-</v>
      </c>
      <c r="NU119" s="19" t="str">
        <f t="shared" ca="1" si="867"/>
        <v>-</v>
      </c>
      <c r="NV119" s="19" t="str">
        <f t="shared" ca="1" si="867"/>
        <v>-</v>
      </c>
      <c r="NW119" s="19" t="str">
        <f t="shared" ca="1" si="867"/>
        <v>-</v>
      </c>
      <c r="NX119" s="19" t="str">
        <f t="shared" ca="1" si="867"/>
        <v>-</v>
      </c>
      <c r="NY119" s="19" t="str">
        <f t="shared" ca="1" si="867"/>
        <v>-</v>
      </c>
      <c r="NZ119" s="5" t="b">
        <f t="array" aca="1" ref="NZ119" ca="1">IF(OR(OA119:OG119&lt;&gt;"-"),TRUE,"-")</f>
        <v>1</v>
      </c>
      <c r="OA119" s="19">
        <f t="shared" ca="1" si="874"/>
        <v>0</v>
      </c>
      <c r="OB119" s="19">
        <f t="shared" ca="1" si="874"/>
        <v>999999</v>
      </c>
      <c r="OC119" s="19">
        <f t="shared" ca="1" si="874"/>
        <v>999999</v>
      </c>
      <c r="OD119" s="19">
        <f t="shared" ca="1" si="874"/>
        <v>999999</v>
      </c>
      <c r="OE119" s="19">
        <f t="shared" ca="1" si="874"/>
        <v>999999</v>
      </c>
      <c r="OF119" s="19">
        <f t="shared" ca="1" si="872"/>
        <v>999999</v>
      </c>
      <c r="OG119" s="19">
        <f t="shared" ca="1" si="872"/>
        <v>999999</v>
      </c>
      <c r="OH119" s="5" t="str">
        <f t="array" aca="1" ref="OH119" ca="1">IF(OR(OI119:OJ119&lt;&gt;"-"),TRUE,"-")</f>
        <v>-</v>
      </c>
      <c r="OI119" s="19" t="str">
        <f t="shared" ca="1" si="626"/>
        <v>-</v>
      </c>
      <c r="OJ119" s="19" t="str">
        <f t="shared" ca="1" si="626"/>
        <v>-</v>
      </c>
      <c r="OK119" s="19" t="b">
        <f t="shared" ca="1" si="872"/>
        <v>1</v>
      </c>
      <c r="OL119" s="19">
        <f t="shared" ca="1" si="872"/>
        <v>0</v>
      </c>
      <c r="OM119" s="5" t="str">
        <f t="shared" ca="1" si="899"/>
        <v>-</v>
      </c>
      <c r="ON119" s="5" t="str">
        <f t="shared" ca="1" si="899"/>
        <v>-</v>
      </c>
      <c r="OO119" s="5" t="str">
        <f t="shared" ca="1" si="899"/>
        <v>-</v>
      </c>
      <c r="OP119" s="5" t="str">
        <f t="shared" ca="1" si="899"/>
        <v>-</v>
      </c>
      <c r="OQ119" s="19" t="str">
        <f t="shared" ca="1" si="386"/>
        <v>-</v>
      </c>
      <c r="OR119" s="19" t="str">
        <f t="shared" ca="1" si="386"/>
        <v>-</v>
      </c>
      <c r="OS119" s="19" t="str">
        <f t="shared" ca="1" si="386"/>
        <v>-</v>
      </c>
      <c r="OT119" s="19" t="str">
        <f t="shared" ca="1" si="386"/>
        <v>-</v>
      </c>
      <c r="OU119" s="19">
        <f t="shared" ca="1" si="386"/>
        <v>0</v>
      </c>
      <c r="OV119" s="19" t="str">
        <f t="shared" ca="1" si="386"/>
        <v>-</v>
      </c>
      <c r="OW119" s="5" t="str">
        <f t="shared" ca="1" si="868"/>
        <v>-</v>
      </c>
      <c r="OX119" s="5">
        <f t="shared" ca="1" si="868"/>
        <v>500</v>
      </c>
      <c r="OY119" s="5">
        <f t="shared" ca="1" si="868"/>
        <v>500</v>
      </c>
      <c r="OZ119" s="5" t="str">
        <f t="shared" ca="1" si="868"/>
        <v>-</v>
      </c>
      <c r="PA119" s="5" t="str">
        <f t="shared" ca="1" si="868"/>
        <v>-</v>
      </c>
      <c r="PB119" s="5" t="str">
        <f t="shared" ca="1" si="868"/>
        <v>-</v>
      </c>
      <c r="PC119" s="5">
        <f t="shared" ca="1" si="838"/>
        <v>1.5</v>
      </c>
      <c r="PD119" s="9"/>
      <c r="PE119" s="19">
        <f t="shared" ca="1" si="861"/>
        <v>50</v>
      </c>
      <c r="PF119" s="19">
        <f t="shared" ca="1" si="856"/>
        <v>50</v>
      </c>
      <c r="PG119" s="19">
        <f t="shared" ca="1" si="856"/>
        <v>50</v>
      </c>
      <c r="PH119" s="19">
        <f t="shared" ca="1" si="856"/>
        <v>50</v>
      </c>
      <c r="PI119" s="19">
        <f t="shared" ca="1" si="698"/>
        <v>1</v>
      </c>
      <c r="PJ119" s="5">
        <f t="shared" ca="1" si="839"/>
        <v>1</v>
      </c>
      <c r="PK119" s="19">
        <f t="shared" ca="1" si="494"/>
        <v>1</v>
      </c>
      <c r="PL119" s="9"/>
      <c r="PM119" s="19" t="b">
        <f t="shared" ca="1" si="856"/>
        <v>0</v>
      </c>
      <c r="PN119" s="19" t="b">
        <f t="shared" ca="1" si="856"/>
        <v>0</v>
      </c>
      <c r="PO119" s="19">
        <f t="shared" ca="1" si="856"/>
        <v>1</v>
      </c>
      <c r="PP119" s="19">
        <f t="shared" ca="1" si="856"/>
        <v>1</v>
      </c>
      <c r="PQ119" s="19">
        <f t="shared" ca="1" si="856"/>
        <v>1</v>
      </c>
      <c r="PR119" s="19">
        <f t="shared" ca="1" si="856"/>
        <v>1</v>
      </c>
      <c r="PS119" s="19">
        <f t="shared" ca="1" si="856"/>
        <v>1</v>
      </c>
      <c r="PT119" s="19">
        <f t="shared" ca="1" si="856"/>
        <v>1</v>
      </c>
      <c r="PU119" s="19">
        <f t="shared" ca="1" si="856"/>
        <v>1</v>
      </c>
      <c r="PV119" s="19">
        <f t="shared" ca="1" si="856"/>
        <v>1</v>
      </c>
      <c r="PW119" s="19">
        <f t="shared" ca="1" si="856"/>
        <v>1</v>
      </c>
      <c r="PX119" s="9"/>
      <c r="PY119" s="12" t="str">
        <f t="shared" ca="1" si="841"/>
        <v>-</v>
      </c>
      <c r="PZ119" s="19" t="str">
        <f t="shared" ca="1" si="842"/>
        <v>-</v>
      </c>
      <c r="QA119" s="19" t="str">
        <f t="shared" ca="1" si="842"/>
        <v>-</v>
      </c>
      <c r="QB119" s="19" t="str">
        <f t="shared" ca="1" si="498"/>
        <v>-</v>
      </c>
      <c r="QC119" s="19" t="str">
        <f t="shared" ca="1" si="842"/>
        <v>-</v>
      </c>
      <c r="QD119" s="19" t="str">
        <f t="shared" ca="1" si="499"/>
        <v>-</v>
      </c>
      <c r="QE119" s="19" t="str">
        <f t="shared" ca="1" si="842"/>
        <v>-</v>
      </c>
      <c r="QF119" s="19" t="str">
        <f t="shared" ca="1" si="842"/>
        <v>-</v>
      </c>
      <c r="QG119" s="19" t="str">
        <f t="shared" ca="1" si="842"/>
        <v>-</v>
      </c>
      <c r="QH119" s="19" t="str">
        <f t="shared" ca="1" si="842"/>
        <v>-</v>
      </c>
      <c r="QI119" s="19" t="str">
        <f t="shared" ca="1" si="842"/>
        <v>-</v>
      </c>
      <c r="QJ119" s="19" t="str">
        <f t="shared" ca="1" si="842"/>
        <v>-</v>
      </c>
      <c r="QK119" s="19" t="str">
        <f t="shared" ca="1" si="842"/>
        <v>-</v>
      </c>
      <c r="QL119" s="19" t="str">
        <f t="shared" ca="1" si="842"/>
        <v>-</v>
      </c>
      <c r="QM119" s="19" t="str">
        <f t="shared" ca="1" si="842"/>
        <v>-</v>
      </c>
      <c r="QN119" s="19" t="str">
        <f t="shared" ca="1" si="842"/>
        <v>-</v>
      </c>
      <c r="QO119" s="19" t="str">
        <f t="shared" ca="1" si="842"/>
        <v>-</v>
      </c>
      <c r="QP119" s="19" t="str">
        <f t="shared" ca="1" si="842"/>
        <v>-</v>
      </c>
      <c r="QQ119" s="19" t="str">
        <f t="shared" ca="1" si="842"/>
        <v>-</v>
      </c>
      <c r="QR119" s="19" t="str">
        <f t="shared" ca="1" si="828"/>
        <v>-</v>
      </c>
      <c r="QS119" s="19" t="str">
        <f t="shared" ca="1" si="828"/>
        <v>-</v>
      </c>
      <c r="QT119" s="19" t="str">
        <f t="shared" ca="1" si="828"/>
        <v>-</v>
      </c>
      <c r="QU119" s="19" t="str">
        <f t="shared" ca="1" si="828"/>
        <v>-</v>
      </c>
      <c r="QV119" s="19" t="str">
        <f t="shared" ca="1" si="828"/>
        <v>-</v>
      </c>
      <c r="QW119" s="19" t="str">
        <f t="shared" ca="1" si="828"/>
        <v>-</v>
      </c>
      <c r="QX119" s="19" t="str">
        <f t="shared" ca="1" si="828"/>
        <v>-</v>
      </c>
      <c r="QY119" s="19" t="str">
        <f t="shared" ca="1" si="852"/>
        <v>-</v>
      </c>
      <c r="QZ119" s="19" t="str">
        <f t="shared" ca="1" si="852"/>
        <v>-</v>
      </c>
      <c r="RA119" s="19" t="str">
        <f t="shared" ca="1" si="852"/>
        <v>-</v>
      </c>
      <c r="RB119" s="19" t="str">
        <f t="shared" ca="1" si="852"/>
        <v>-</v>
      </c>
      <c r="RC119" s="19" t="str">
        <f t="shared" ca="1" si="852"/>
        <v>-</v>
      </c>
      <c r="RD119" s="19" t="str">
        <f t="shared" ca="1" si="852"/>
        <v>-</v>
      </c>
      <c r="RE119" s="19" t="str">
        <f t="shared" ca="1" si="852"/>
        <v>-</v>
      </c>
      <c r="RF119" s="19" t="str">
        <f t="shared" ca="1" si="852"/>
        <v>-</v>
      </c>
      <c r="RG119" s="19" t="str">
        <f t="shared" ca="1" si="852"/>
        <v>-</v>
      </c>
      <c r="RH119" s="19" t="str">
        <f t="shared" ca="1" si="852"/>
        <v>-</v>
      </c>
      <c r="RI119" s="19" t="str">
        <f t="shared" ca="1" si="828"/>
        <v>-</v>
      </c>
      <c r="RJ119" s="19" t="str">
        <f t="shared" ca="1" si="828"/>
        <v>-</v>
      </c>
      <c r="RK119" s="19" t="str">
        <f t="shared" ca="1" si="828"/>
        <v>-</v>
      </c>
      <c r="RL119" s="19" t="str">
        <f t="shared" ca="1" si="828"/>
        <v>-</v>
      </c>
      <c r="RM119" s="19" t="str">
        <f t="shared" ca="1" si="828"/>
        <v>-</v>
      </c>
      <c r="RN119" s="19" t="str">
        <f t="shared" ca="1" si="828"/>
        <v>-</v>
      </c>
      <c r="RO119" s="19" t="str">
        <f t="shared" ca="1" si="828"/>
        <v>-</v>
      </c>
      <c r="RP119" s="19" t="str">
        <f t="shared" ca="1" si="828"/>
        <v>-</v>
      </c>
      <c r="RQ119" s="19" t="str">
        <f t="shared" ca="1" si="827"/>
        <v>-</v>
      </c>
      <c r="RR119" s="19" t="str">
        <f t="shared" ca="1" si="827"/>
        <v>-</v>
      </c>
      <c r="RS119" s="19" t="str">
        <f t="shared" ca="1" si="827"/>
        <v>-</v>
      </c>
      <c r="RT119" s="19" t="str">
        <f t="shared" ca="1" si="827"/>
        <v>-</v>
      </c>
      <c r="RU119" s="19" t="str">
        <f t="shared" ca="1" si="827"/>
        <v>-</v>
      </c>
      <c r="RV119" s="19" t="str">
        <f t="shared" ca="1" si="827"/>
        <v>-</v>
      </c>
      <c r="RW119" s="19" t="str">
        <f t="shared" ca="1" si="827"/>
        <v>-</v>
      </c>
      <c r="RX119" s="19" t="str">
        <f t="shared" ca="1" si="827"/>
        <v>-</v>
      </c>
      <c r="RY119" s="19" t="str">
        <f t="shared" ca="1" si="827"/>
        <v>-</v>
      </c>
      <c r="RZ119" s="19" t="str">
        <f t="shared" ca="1" si="827"/>
        <v>-</v>
      </c>
      <c r="SA119" s="19" t="str">
        <f t="shared" ca="1" si="827"/>
        <v>-</v>
      </c>
      <c r="SB119" s="19" t="str">
        <f t="shared" ca="1" si="827"/>
        <v>-</v>
      </c>
      <c r="SC119" s="19" t="str">
        <f t="shared" ca="1" si="827"/>
        <v>-</v>
      </c>
      <c r="SD119" s="19" t="str">
        <f t="shared" ca="1" si="827"/>
        <v>-</v>
      </c>
      <c r="SE119" s="19" t="str">
        <f t="shared" ca="1" si="827"/>
        <v>-</v>
      </c>
      <c r="SF119" s="19" t="str">
        <f t="shared" ca="1" si="827"/>
        <v>-</v>
      </c>
      <c r="SG119" s="19" t="str">
        <f t="shared" ca="1" si="726"/>
        <v>-</v>
      </c>
      <c r="SH119" s="19" t="str">
        <f t="shared" ca="1" si="857"/>
        <v>-</v>
      </c>
      <c r="SI119" s="12" t="str">
        <f t="shared" ca="1" si="843"/>
        <v>-</v>
      </c>
      <c r="SJ119" s="19" t="str">
        <f t="shared" ca="1" si="857"/>
        <v>-</v>
      </c>
      <c r="SK119" s="19" t="str">
        <f t="shared" ca="1" si="857"/>
        <v>-</v>
      </c>
      <c r="SL119" s="19" t="str">
        <f t="shared" ca="1" si="857"/>
        <v>-</v>
      </c>
      <c r="SM119" s="19" t="str">
        <f t="shared" ca="1" si="857"/>
        <v>-</v>
      </c>
      <c r="SN119" s="19" t="str">
        <f t="shared" ca="1" si="857"/>
        <v>-</v>
      </c>
      <c r="SO119" s="19" t="str">
        <f t="shared" ca="1" si="857"/>
        <v>-</v>
      </c>
      <c r="SP119" s="19" t="str">
        <f t="shared" ca="1" si="857"/>
        <v>-</v>
      </c>
      <c r="SQ119" s="19" t="str">
        <f t="shared" ca="1" si="857"/>
        <v>-</v>
      </c>
      <c r="SR119" s="19" t="str">
        <f t="shared" ca="1" si="857"/>
        <v>-</v>
      </c>
      <c r="SS119" s="19" t="str">
        <f t="shared" ca="1" si="857"/>
        <v>-</v>
      </c>
      <c r="ST119" s="19" t="str">
        <f t="shared" ca="1" si="857"/>
        <v>-</v>
      </c>
      <c r="SU119" s="19" t="str">
        <f t="shared" ca="1" si="857"/>
        <v>-</v>
      </c>
      <c r="SV119" s="19" t="str">
        <f t="shared" ca="1" si="857"/>
        <v>-</v>
      </c>
      <c r="SW119" s="19" t="str">
        <f t="shared" ca="1" si="857"/>
        <v>-</v>
      </c>
      <c r="SX119" s="19" t="str">
        <f t="shared" ca="1" si="857"/>
        <v>-</v>
      </c>
      <c r="SY119" s="19" t="str">
        <f t="shared" ca="1" si="857"/>
        <v>-</v>
      </c>
      <c r="SZ119" s="19" t="str">
        <f t="shared" ca="1" si="857"/>
        <v>-</v>
      </c>
      <c r="TA119" s="19" t="str">
        <f t="shared" ca="1" si="857"/>
        <v>-</v>
      </c>
      <c r="TB119" s="19" t="str">
        <f t="shared" ca="1" si="857"/>
        <v>-</v>
      </c>
      <c r="TC119" s="19" t="str">
        <f t="shared" ca="1" si="857"/>
        <v>-</v>
      </c>
      <c r="TD119" s="19" t="str">
        <f t="shared" ca="1" si="853"/>
        <v>-</v>
      </c>
      <c r="TE119" s="19" t="str">
        <f t="shared" ca="1" si="853"/>
        <v>-</v>
      </c>
      <c r="TF119" s="19" t="str">
        <f t="shared" ca="1" si="853"/>
        <v>-</v>
      </c>
      <c r="TG119" s="19" t="str">
        <f t="shared" ca="1" si="844"/>
        <v>-</v>
      </c>
      <c r="TH119" s="19" t="str">
        <f t="shared" ca="1" si="844"/>
        <v>-</v>
      </c>
      <c r="TI119" s="19" t="str">
        <f t="shared" ca="1" si="844"/>
        <v>-</v>
      </c>
      <c r="TJ119" s="19" t="str">
        <f t="shared" ca="1" si="844"/>
        <v>-</v>
      </c>
      <c r="TK119" s="19" t="str">
        <f t="shared" ca="1" si="844"/>
        <v>-</v>
      </c>
      <c r="TL119" s="19" t="str">
        <f t="shared" ca="1" si="844"/>
        <v>-</v>
      </c>
      <c r="TM119" s="19" t="str">
        <f t="shared" ca="1" si="845"/>
        <v>-</v>
      </c>
      <c r="TN119" s="19" t="str">
        <f t="shared" ca="1" si="845"/>
        <v>-</v>
      </c>
      <c r="TO119" s="19" t="str">
        <f t="shared" ca="1" si="845"/>
        <v>-</v>
      </c>
      <c r="TP119" s="19" t="str">
        <f t="shared" ca="1" si="845"/>
        <v>-</v>
      </c>
      <c r="TQ119" s="19" t="str">
        <f t="shared" ca="1" si="845"/>
        <v>-</v>
      </c>
      <c r="TR119" s="19" t="str">
        <f t="shared" ca="1" si="845"/>
        <v>-</v>
      </c>
      <c r="TS119" s="19" t="str">
        <f t="shared" ca="1" si="844"/>
        <v>-</v>
      </c>
      <c r="TT119" s="19" t="str">
        <f t="shared" ca="1" si="844"/>
        <v>-</v>
      </c>
      <c r="TU119" s="19" t="str">
        <f t="shared" ca="1" si="844"/>
        <v>-</v>
      </c>
      <c r="TV119" s="19" t="str">
        <f t="shared" ca="1" si="844"/>
        <v>-</v>
      </c>
      <c r="TW119" s="19" t="str">
        <f t="shared" ca="1" si="844"/>
        <v>-</v>
      </c>
      <c r="TX119" s="19" t="str">
        <f t="shared" ca="1" si="844"/>
        <v>-</v>
      </c>
      <c r="TY119" s="19" t="str">
        <f t="shared" ca="1" si="844"/>
        <v>-</v>
      </c>
      <c r="TZ119" s="19" t="str">
        <f t="shared" ca="1" si="829"/>
        <v>-</v>
      </c>
      <c r="UA119" s="19" t="str">
        <f t="shared" ca="1" si="829"/>
        <v>-</v>
      </c>
      <c r="UB119" s="19" t="str">
        <f t="shared" ca="1" si="829"/>
        <v>-</v>
      </c>
      <c r="UC119" s="19" t="str">
        <f t="shared" ca="1" si="829"/>
        <v>-</v>
      </c>
      <c r="UD119" s="19" t="str">
        <f t="shared" ca="1" si="829"/>
        <v>-</v>
      </c>
      <c r="UE119" s="19" t="str">
        <f t="shared" ca="1" si="829"/>
        <v>-</v>
      </c>
      <c r="UF119" s="19" t="str">
        <f t="shared" ca="1" si="829"/>
        <v>-</v>
      </c>
      <c r="UG119" s="19" t="str">
        <f t="shared" ca="1" si="829"/>
        <v>-</v>
      </c>
      <c r="UH119" s="19" t="str">
        <f t="shared" ca="1" si="829"/>
        <v>-</v>
      </c>
      <c r="UI119" s="19" t="str">
        <f t="shared" ca="1" si="829"/>
        <v>-</v>
      </c>
      <c r="UJ119" s="19" t="str">
        <f t="shared" ca="1" si="829"/>
        <v>-</v>
      </c>
      <c r="UK119" s="19" t="str">
        <f t="shared" ca="1" si="829"/>
        <v>-</v>
      </c>
      <c r="UL119" s="19" t="str">
        <f t="shared" ca="1" si="829"/>
        <v>-</v>
      </c>
      <c r="UM119" s="19" t="str">
        <f t="shared" ca="1" si="508"/>
        <v>-</v>
      </c>
      <c r="UN119" s="19" t="str">
        <f t="shared" ca="1" si="508"/>
        <v>-</v>
      </c>
      <c r="UO119" s="19" t="str">
        <f t="shared" ca="1" si="508"/>
        <v>-</v>
      </c>
      <c r="UP119" s="19" t="str">
        <f t="shared" ca="1" si="508"/>
        <v>-</v>
      </c>
      <c r="UQ119" s="19" t="str">
        <f t="shared" ca="1" si="508"/>
        <v>-</v>
      </c>
      <c r="UR119" s="19" t="str">
        <f t="shared" ca="1" si="508"/>
        <v>-</v>
      </c>
      <c r="US119" s="12" t="b">
        <f t="shared" ca="1" si="846"/>
        <v>1</v>
      </c>
      <c r="UT119" s="19" t="str">
        <f t="shared" ca="1" si="904"/>
        <v>-</v>
      </c>
      <c r="UU119" s="19" t="str">
        <f t="shared" ca="1" si="904"/>
        <v>-</v>
      </c>
      <c r="UV119" s="19" t="str">
        <f t="shared" ca="1" si="904"/>
        <v>-</v>
      </c>
      <c r="UW119" s="19" t="str">
        <f t="shared" ca="1" si="904"/>
        <v>-</v>
      </c>
      <c r="UX119" s="19" t="str">
        <f t="shared" ca="1" si="904"/>
        <v>-</v>
      </c>
      <c r="UY119" s="19" t="str">
        <f t="shared" ca="1" si="904"/>
        <v>-</v>
      </c>
      <c r="UZ119" s="19" t="str">
        <f t="shared" ca="1" si="904"/>
        <v>-</v>
      </c>
      <c r="VA119" s="19" t="str">
        <f t="shared" ca="1" si="904"/>
        <v>-</v>
      </c>
      <c r="VB119" s="19" t="str">
        <f t="shared" ca="1" si="904"/>
        <v>-</v>
      </c>
      <c r="VC119" s="19" t="str">
        <f t="shared" ca="1" si="904"/>
        <v>-</v>
      </c>
      <c r="VD119" s="19" t="str">
        <f t="shared" ca="1" si="904"/>
        <v>-</v>
      </c>
      <c r="VE119" s="19" t="str">
        <f t="shared" ca="1" si="904"/>
        <v>-</v>
      </c>
      <c r="VF119" s="19" t="str">
        <f t="shared" ca="1" si="904"/>
        <v>-</v>
      </c>
      <c r="VG119" s="19" t="str">
        <f t="shared" ca="1" si="904"/>
        <v>-</v>
      </c>
      <c r="VH119" s="19" t="str">
        <f t="shared" ca="1" si="904"/>
        <v>-</v>
      </c>
      <c r="VI119" s="19" t="str">
        <f t="shared" ca="1" si="904"/>
        <v>-</v>
      </c>
      <c r="VJ119" s="19" t="str">
        <f t="shared" ca="1" si="904"/>
        <v>-</v>
      </c>
      <c r="VK119" s="19" t="str">
        <f t="shared" ca="1" si="904"/>
        <v>-</v>
      </c>
      <c r="VL119" s="19" t="str">
        <f t="shared" ca="1" si="904"/>
        <v>-</v>
      </c>
      <c r="VM119" s="19" t="str">
        <f t="shared" ca="1" si="904"/>
        <v>-</v>
      </c>
      <c r="VN119" s="19" t="str">
        <f t="shared" ca="1" si="904"/>
        <v>-</v>
      </c>
      <c r="VO119" s="19" t="str">
        <f t="shared" ca="1" si="904"/>
        <v>-</v>
      </c>
      <c r="VP119" s="19" t="str">
        <f t="shared" ca="1" si="904"/>
        <v>-</v>
      </c>
      <c r="VQ119" s="19" t="str">
        <f t="shared" ca="1" si="904"/>
        <v>-</v>
      </c>
      <c r="VR119" s="19" t="str">
        <f t="shared" ca="1" si="904"/>
        <v>-</v>
      </c>
      <c r="VS119" s="19" t="str">
        <f t="shared" ca="1" si="904"/>
        <v>-</v>
      </c>
      <c r="VT119" s="19" t="str">
        <f t="shared" ca="1" si="904"/>
        <v>-</v>
      </c>
      <c r="VU119" s="19" t="str">
        <f t="shared" ca="1" si="904"/>
        <v>-</v>
      </c>
      <c r="VV119" s="19" t="str">
        <f t="shared" ca="1" si="904"/>
        <v>-</v>
      </c>
      <c r="VW119" s="19" t="str">
        <f t="shared" ca="1" si="904"/>
        <v>-</v>
      </c>
      <c r="VX119" s="19" t="str">
        <f t="shared" ca="1" si="904"/>
        <v>-</v>
      </c>
      <c r="VY119" s="19" t="str">
        <f t="shared" ca="1" si="904"/>
        <v>-</v>
      </c>
      <c r="VZ119" s="19" t="str">
        <f t="shared" ca="1" si="904"/>
        <v>-</v>
      </c>
      <c r="WA119" s="19" t="str">
        <f t="shared" ca="1" si="904"/>
        <v>-</v>
      </c>
      <c r="WB119" s="19" t="str">
        <f t="shared" ca="1" si="904"/>
        <v>-</v>
      </c>
      <c r="WC119" s="19" t="str">
        <f t="shared" ca="1" si="904"/>
        <v>-</v>
      </c>
      <c r="WD119" s="19" t="str">
        <f t="shared" ca="1" si="904"/>
        <v>-</v>
      </c>
      <c r="WE119" s="19" t="str">
        <f t="shared" ca="1" si="904"/>
        <v>-</v>
      </c>
      <c r="WF119" s="19" t="str">
        <f t="shared" ca="1" si="904"/>
        <v>-</v>
      </c>
      <c r="WG119" s="19" t="str">
        <f t="shared" ca="1" si="904"/>
        <v>-</v>
      </c>
      <c r="WH119" s="19" t="str">
        <f t="shared" ca="1" si="904"/>
        <v>-</v>
      </c>
      <c r="WI119" s="19" t="str">
        <f t="shared" ca="1" si="904"/>
        <v>-</v>
      </c>
      <c r="WJ119" s="19" t="str">
        <f t="shared" ca="1" si="904"/>
        <v>-</v>
      </c>
      <c r="WK119" s="19" t="str">
        <f t="shared" ca="1" si="904"/>
        <v>-</v>
      </c>
      <c r="WL119" s="19" t="str">
        <f t="shared" ca="1" si="904"/>
        <v>-</v>
      </c>
      <c r="WM119" s="19" t="str">
        <f t="shared" ca="1" si="904"/>
        <v>-</v>
      </c>
      <c r="WN119" s="19" t="str">
        <f t="shared" ca="1" si="904"/>
        <v>-</v>
      </c>
      <c r="WO119" s="19" t="str">
        <f t="shared" ca="1" si="904"/>
        <v>-</v>
      </c>
      <c r="WP119" s="19" t="str">
        <f t="shared" ca="1" si="904"/>
        <v>-</v>
      </c>
      <c r="WQ119" s="19" t="str">
        <f t="shared" ca="1" si="904"/>
        <v>-</v>
      </c>
      <c r="WR119" s="19" t="str">
        <f t="shared" ca="1" si="900"/>
        <v>-</v>
      </c>
      <c r="WS119" s="19" t="str">
        <f t="shared" ca="1" si="875"/>
        <v>-</v>
      </c>
      <c r="WT119" s="19" t="str">
        <f t="shared" ca="1" si="875"/>
        <v>-</v>
      </c>
      <c r="WU119" s="19" t="str">
        <f t="shared" ca="1" si="803"/>
        <v>-</v>
      </c>
      <c r="WV119" s="19" t="str">
        <f t="shared" ca="1" si="803"/>
        <v>-</v>
      </c>
      <c r="WW119" s="19" t="str">
        <f t="shared" ca="1" si="803"/>
        <v>-</v>
      </c>
      <c r="WX119" s="19" t="str">
        <f t="shared" ca="1" si="803"/>
        <v>-</v>
      </c>
      <c r="WY119" s="19" t="str">
        <f t="shared" ca="1" si="803"/>
        <v>-</v>
      </c>
      <c r="WZ119" s="19" t="str">
        <f t="shared" ca="1" si="803"/>
        <v>-</v>
      </c>
      <c r="XA119" s="19" t="str">
        <f t="shared" ca="1" si="803"/>
        <v>-</v>
      </c>
      <c r="XB119" s="19" t="str">
        <f t="shared" ca="1" si="803"/>
        <v>-</v>
      </c>
      <c r="XC119" s="19">
        <f t="shared" ca="1" si="716"/>
        <v>0</v>
      </c>
      <c r="XD119" s="599">
        <v>0</v>
      </c>
    </row>
    <row r="120" spans="1:628" hidden="1" outlineLevel="3">
      <c r="A120" s="20">
        <f t="shared" si="790"/>
        <v>115</v>
      </c>
      <c r="B120" s="213">
        <f t="shared" ca="1" si="699"/>
        <v>114</v>
      </c>
      <c r="C120">
        <f>203</f>
        <v>203</v>
      </c>
      <c r="D120" s="531" t="str">
        <f t="shared" ca="1" si="831"/>
        <v>GSW</v>
      </c>
      <c r="E120" s="532" t="b">
        <f t="shared" ca="1" si="660"/>
        <v>1</v>
      </c>
      <c r="F120" t="b">
        <v>0</v>
      </c>
      <c r="G120" t="b">
        <f t="shared" ca="1" si="905"/>
        <v>1</v>
      </c>
      <c r="H120" s="227">
        <f t="shared" ca="1" si="554"/>
        <v>54</v>
      </c>
      <c r="I120" s="227">
        <f t="shared" ca="1" si="858"/>
        <v>1</v>
      </c>
      <c r="J120" s="227">
        <f t="shared" ca="1" si="858"/>
        <v>0</v>
      </c>
      <c r="K120" s="227" t="str">
        <f t="shared" ca="1" si="858"/>
        <v/>
      </c>
      <c r="L120" s="227">
        <f t="shared" ca="1" si="858"/>
        <v>1</v>
      </c>
      <c r="M120" s="227">
        <f t="shared" ca="1" si="847"/>
        <v>2</v>
      </c>
      <c r="N120" s="227">
        <f t="shared" ca="1" si="847"/>
        <v>2</v>
      </c>
      <c r="O120" s="227">
        <f t="shared" ca="1" si="854"/>
        <v>2</v>
      </c>
      <c r="P120" s="227">
        <f t="shared" ca="1" si="794"/>
        <v>3</v>
      </c>
      <c r="Q120" s="227">
        <f t="shared" ca="1" si="794"/>
        <v>2</v>
      </c>
      <c r="R120" s="114">
        <f t="shared" ca="1" si="767"/>
        <v>0</v>
      </c>
      <c r="S120" s="227">
        <f t="shared" ca="1" si="794"/>
        <v>0</v>
      </c>
      <c r="T120" s="227">
        <f t="shared" ca="1" si="794"/>
        <v>0</v>
      </c>
      <c r="U120" s="227">
        <f t="shared" ca="1" si="794"/>
        <v>0</v>
      </c>
      <c r="V120" s="227">
        <f t="shared" ca="1" si="794"/>
        <v>0</v>
      </c>
      <c r="W120" s="227">
        <f t="shared" ca="1" si="794"/>
        <v>0</v>
      </c>
      <c r="X120" s="227">
        <f t="shared" ca="1" si="794"/>
        <v>1</v>
      </c>
      <c r="Y120" s="227">
        <f t="shared" ca="1" si="794"/>
        <v>1</v>
      </c>
      <c r="Z120" s="227">
        <f t="shared" ca="1" si="794"/>
        <v>1</v>
      </c>
      <c r="AA120" s="264"/>
      <c r="AB120" s="264"/>
      <c r="AC120" s="264"/>
      <c r="AD120" s="264"/>
      <c r="AE120" s="264"/>
      <c r="AF120" s="227">
        <f t="shared" ca="1" si="848"/>
        <v>0</v>
      </c>
      <c r="AG120" s="264"/>
      <c r="AH120" s="227">
        <f t="shared" ref="AH120:AJ132" ca="1" si="921">OFFSET(AH120,-1,0)</f>
        <v>0</v>
      </c>
      <c r="AI120" s="227">
        <f t="shared" ca="1" si="921"/>
        <v>0</v>
      </c>
      <c r="AJ120" s="227">
        <f t="shared" ca="1" si="921"/>
        <v>0</v>
      </c>
      <c r="AK120" s="266">
        <f t="shared" ca="1" si="707"/>
        <v>3</v>
      </c>
      <c r="AL120" s="266">
        <f t="shared" ca="1" si="906"/>
        <v>0</v>
      </c>
      <c r="AM120" s="266">
        <f t="shared" ca="1" si="906"/>
        <v>0</v>
      </c>
      <c r="AN120" s="266">
        <f t="shared" ca="1" si="907"/>
        <v>3</v>
      </c>
      <c r="AO120" s="134">
        <f t="shared" ca="1" si="832"/>
        <v>2</v>
      </c>
      <c r="AP120" s="134">
        <f ca="1">INDEX(CHOOSE($P120,DataAutumn!i.AdultDrys,DataWinter!i.AdultDrys,DataSpring!i.AdultDrys),1,$O120)</f>
        <v>3</v>
      </c>
      <c r="AQ120" s="5">
        <f t="shared" ca="1" si="901"/>
        <v>2</v>
      </c>
      <c r="AR120" s="5">
        <f t="shared" ca="1" si="901"/>
        <v>0</v>
      </c>
      <c r="AS120" s="5">
        <f t="shared" ca="1" si="833"/>
        <v>6</v>
      </c>
      <c r="AT120">
        <f t="shared" ca="1" si="865"/>
        <v>0</v>
      </c>
      <c r="AW120" s="353" t="str">
        <f t="shared" ca="1" si="769"/>
        <v>TemplateFe 00054 GSW MWM     TOL204 Scan2 CFS RR+01% PI00% GP100% WP100% MP100% (T_F33N11L11)</v>
      </c>
      <c r="AX120" s="9" t="str">
        <f ca="1">IF(COUNTIF(AW$5:AW120,AW120)=1,"-","Dup")</f>
        <v>-</v>
      </c>
      <c r="AY120" s="9"/>
      <c r="AZ120" s="19" t="b">
        <f t="shared" ca="1" si="908"/>
        <v>0</v>
      </c>
      <c r="BA120" s="19" t="b">
        <f t="shared" ca="1" si="908"/>
        <v>0</v>
      </c>
      <c r="BB120" s="19" t="b">
        <f t="shared" ca="1" si="908"/>
        <v>0</v>
      </c>
      <c r="BC120" s="19" t="b">
        <f t="shared" ca="1" si="908"/>
        <v>0</v>
      </c>
      <c r="BD120" s="19" t="b">
        <f t="shared" ca="1" si="908"/>
        <v>0</v>
      </c>
      <c r="BE120" s="19" t="b">
        <f t="shared" ca="1" si="908"/>
        <v>0</v>
      </c>
      <c r="BF120" s="19" t="b">
        <f t="shared" ca="1" si="908"/>
        <v>0</v>
      </c>
      <c r="BG120" s="19" t="b">
        <f t="shared" ca="1" si="908"/>
        <v>0</v>
      </c>
      <c r="BH120" s="19" t="b">
        <f t="shared" ca="1" si="908"/>
        <v>0</v>
      </c>
      <c r="BI120" s="9"/>
      <c r="BJ120" s="19" t="b">
        <f t="shared" ca="1" si="718"/>
        <v>1</v>
      </c>
      <c r="BK120" s="19" t="str">
        <f t="shared" ca="1" si="718"/>
        <v>-</v>
      </c>
      <c r="BL120" s="19" t="str">
        <f t="shared" ca="1" si="718"/>
        <v>-</v>
      </c>
      <c r="BM120" s="19" t="str">
        <f t="shared" ca="1" si="718"/>
        <v>-</v>
      </c>
      <c r="BN120" s="19" t="b">
        <f t="shared" ca="1" si="718"/>
        <v>0</v>
      </c>
      <c r="BO120" s="19">
        <f t="shared" ca="1" si="902"/>
        <v>0</v>
      </c>
      <c r="BP120" s="19" t="str">
        <f t="shared" ca="1" si="718"/>
        <v>-</v>
      </c>
      <c r="BQ120" s="19" t="str">
        <f t="shared" ca="1" si="729"/>
        <v>-</v>
      </c>
      <c r="BR120" s="19" t="b">
        <f t="shared" ca="1" si="902"/>
        <v>1</v>
      </c>
      <c r="BS120" s="9"/>
      <c r="BT120" s="19" t="str">
        <f t="shared" ca="1" si="443"/>
        <v>-</v>
      </c>
      <c r="BU120" s="5" t="str">
        <f t="shared" ca="1" si="771"/>
        <v>-</v>
      </c>
      <c r="BV120" s="5">
        <f t="shared" ca="1" si="772"/>
        <v>0</v>
      </c>
      <c r="BW120" s="5">
        <f t="shared" ca="1" si="772"/>
        <v>0</v>
      </c>
      <c r="BX120" s="19" t="str">
        <f t="shared" ca="1" si="773"/>
        <v>-</v>
      </c>
      <c r="BY120" s="19" t="str">
        <f t="shared" ca="1" si="773"/>
        <v>-</v>
      </c>
      <c r="BZ120" s="19" t="str">
        <f t="shared" ca="1" si="773"/>
        <v>-</v>
      </c>
      <c r="CA120" s="5" t="str">
        <f t="shared" ca="1" si="774"/>
        <v>-</v>
      </c>
      <c r="CB120" s="5">
        <f t="shared" ca="1" si="775"/>
        <v>0</v>
      </c>
      <c r="CC120" s="5">
        <f t="shared" ca="1" si="775"/>
        <v>0</v>
      </c>
      <c r="CD120" s="19" t="str">
        <f t="shared" ca="1" si="449"/>
        <v>-</v>
      </c>
      <c r="CE120" s="5" t="str">
        <f t="shared" ca="1" si="776"/>
        <v>-</v>
      </c>
      <c r="CF120" s="5">
        <f t="shared" ca="1" si="777"/>
        <v>0</v>
      </c>
      <c r="CG120" s="19" t="str">
        <f t="shared" ca="1" si="778"/>
        <v>-</v>
      </c>
      <c r="CH120" s="19" t="str">
        <f t="shared" ca="1" si="778"/>
        <v>-</v>
      </c>
      <c r="CI120" s="5">
        <f t="shared" ca="1" si="453"/>
        <v>0</v>
      </c>
      <c r="CJ120" s="19" t="str">
        <f t="shared" ca="1" si="778"/>
        <v>-</v>
      </c>
      <c r="CK120" s="5" t="str">
        <f t="shared" ca="1" si="779"/>
        <v>-</v>
      </c>
      <c r="CL120" s="5">
        <f t="shared" ca="1" si="780"/>
        <v>0</v>
      </c>
      <c r="CM120" s="5">
        <f t="shared" ca="1" si="780"/>
        <v>0</v>
      </c>
      <c r="CN120" s="9"/>
      <c r="CO120" s="19" t="str">
        <f t="shared" ca="1" si="849"/>
        <v>-</v>
      </c>
      <c r="CP120" s="19" t="str">
        <f t="shared" ca="1" si="849"/>
        <v>-</v>
      </c>
      <c r="CQ120" s="19">
        <f t="shared" ca="1" si="457"/>
        <v>1</v>
      </c>
      <c r="CR120" s="19" t="str">
        <f t="shared" ca="1" si="457"/>
        <v>-</v>
      </c>
      <c r="CS120" s="19" t="str">
        <f t="shared" ca="1" si="849"/>
        <v>-</v>
      </c>
      <c r="CT120" s="19" t="str">
        <f t="shared" ca="1" si="849"/>
        <v>-</v>
      </c>
      <c r="CU120" s="19" t="str">
        <f t="shared" ca="1" si="849"/>
        <v>-</v>
      </c>
      <c r="CV120" s="19" t="str">
        <f t="shared" ca="1" si="849"/>
        <v>-</v>
      </c>
      <c r="CW120" s="19" t="str">
        <f t="shared" ca="1" si="849"/>
        <v>-</v>
      </c>
      <c r="CX120" s="19" t="str">
        <f t="shared" ca="1" si="849"/>
        <v>-</v>
      </c>
      <c r="CY120" s="19" t="str">
        <f t="shared" ca="1" si="849"/>
        <v>-</v>
      </c>
      <c r="CZ120" s="19" t="str">
        <f t="shared" ca="1" si="849"/>
        <v>-</v>
      </c>
      <c r="DA120" s="19" t="str">
        <f t="shared" ca="1" si="866"/>
        <v>-</v>
      </c>
      <c r="DB120" s="19" t="str">
        <f t="shared" ca="1" si="866"/>
        <v>-</v>
      </c>
      <c r="DC120" s="19" t="str">
        <f t="shared" ca="1" si="866"/>
        <v>-</v>
      </c>
      <c r="DD120" s="19" t="str">
        <f t="shared" ca="1" si="866"/>
        <v>-</v>
      </c>
      <c r="DE120" s="19" t="str">
        <f t="shared" ca="1" si="866"/>
        <v>-</v>
      </c>
      <c r="DF120" s="19" t="str">
        <f t="shared" ca="1" si="866"/>
        <v>-</v>
      </c>
      <c r="DG120" s="19" t="str">
        <f t="shared" ca="1" si="866"/>
        <v>-</v>
      </c>
      <c r="DH120" s="19" t="str">
        <f t="shared" ca="1" si="866"/>
        <v>-</v>
      </c>
      <c r="DI120" s="19" t="str">
        <f t="shared" ca="1" si="866"/>
        <v>-</v>
      </c>
      <c r="DJ120" s="9"/>
      <c r="DK120" s="19" t="b">
        <f t="shared" ca="1" si="710"/>
        <v>1</v>
      </c>
      <c r="DL120" s="19" t="b">
        <f t="shared" ca="1" si="710"/>
        <v>1</v>
      </c>
      <c r="DM120" s="19" t="b">
        <f t="shared" ca="1" si="710"/>
        <v>1</v>
      </c>
      <c r="DN120" s="583">
        <f t="shared" ca="1" si="711"/>
        <v>2232010000</v>
      </c>
      <c r="DO120" s="19" t="b">
        <f t="shared" ca="1" si="710"/>
        <v>1</v>
      </c>
      <c r="DP120" s="19">
        <f t="shared" ca="1" si="710"/>
        <v>0</v>
      </c>
      <c r="DQ120" s="19" t="b">
        <f t="shared" ca="1" si="710"/>
        <v>0</v>
      </c>
      <c r="DR120" s="583">
        <f t="shared" ca="1" si="702"/>
        <v>223201000053</v>
      </c>
      <c r="DS120" s="430">
        <f t="shared" ca="1" si="876"/>
        <v>652</v>
      </c>
      <c r="DT120" s="430">
        <f t="shared" ca="1" si="876"/>
        <v>686</v>
      </c>
      <c r="DU120" s="430">
        <f t="shared" ca="1" si="876"/>
        <v>721</v>
      </c>
      <c r="DV120" s="142">
        <f t="shared" ca="1" si="877"/>
        <v>378</v>
      </c>
      <c r="DW120" s="142">
        <f t="shared" ca="1" si="877"/>
        <v>413</v>
      </c>
      <c r="DX120" s="142">
        <f t="shared" ca="1" si="877"/>
        <v>448</v>
      </c>
      <c r="DY120" s="19" t="str">
        <f t="shared" ca="1" si="850"/>
        <v>-</v>
      </c>
      <c r="DZ120" s="19" t="str">
        <f t="shared" ca="1" si="805"/>
        <v>-</v>
      </c>
      <c r="EA120" s="19" t="str">
        <f t="shared" ca="1" si="805"/>
        <v>-</v>
      </c>
      <c r="EB120" s="19" t="str">
        <f t="shared" ca="1" si="805"/>
        <v>-</v>
      </c>
      <c r="EC120" s="19" t="str">
        <f t="shared" ca="1" si="805"/>
        <v>-</v>
      </c>
      <c r="ED120" s="19" t="str">
        <f t="shared" ca="1" si="805"/>
        <v>-</v>
      </c>
      <c r="EE120" s="12">
        <v>1</v>
      </c>
      <c r="EF120" s="12">
        <v>1</v>
      </c>
      <c r="EG120" s="19">
        <f t="shared" ca="1" si="855"/>
        <v>0</v>
      </c>
      <c r="EH120" s="19" t="str">
        <f t="shared" ca="1" si="806"/>
        <v>-</v>
      </c>
      <c r="EI120" s="19" t="str">
        <f t="shared" ca="1" si="806"/>
        <v>-</v>
      </c>
      <c r="EJ120" s="19" t="str">
        <f t="shared" ca="1" si="903"/>
        <v>-</v>
      </c>
      <c r="EK120" s="19" t="str">
        <f t="shared" ca="1" si="903"/>
        <v>-</v>
      </c>
      <c r="EL120" s="19" t="str">
        <f t="shared" ca="1" si="903"/>
        <v>-</v>
      </c>
      <c r="EM120" s="19">
        <f t="shared" ca="1" si="807"/>
        <v>0</v>
      </c>
      <c r="EN120" s="19" t="str">
        <f t="shared" ca="1" si="807"/>
        <v>-</v>
      </c>
      <c r="EO120" s="19" t="str">
        <f t="shared" ca="1" si="807"/>
        <v>-</v>
      </c>
      <c r="EP120" s="19" t="str">
        <f t="shared" ca="1" si="723"/>
        <v>-</v>
      </c>
      <c r="EQ120" s="227">
        <f t="shared" ca="1" si="834"/>
        <v>1</v>
      </c>
      <c r="ER120" s="227">
        <f t="shared" ca="1" si="703"/>
        <v>1</v>
      </c>
      <c r="ES120" s="9"/>
      <c r="ET120" s="19" t="str">
        <f t="shared" ca="1" si="804"/>
        <v>-</v>
      </c>
      <c r="EU120" s="19" t="str">
        <f t="shared" ca="1" si="804"/>
        <v>-</v>
      </c>
      <c r="EV120" s="19" t="str">
        <f t="shared" ca="1" si="804"/>
        <v>-</v>
      </c>
      <c r="EW120" s="19" t="str">
        <f t="shared" ca="1" si="804"/>
        <v>-</v>
      </c>
      <c r="EX120" s="19" t="str">
        <f t="shared" ca="1" si="804"/>
        <v>-</v>
      </c>
      <c r="EY120" s="19" t="str">
        <f t="shared" ca="1" si="804"/>
        <v>-</v>
      </c>
      <c r="EZ120" s="19" t="str">
        <f t="shared" ca="1" si="804"/>
        <v>-</v>
      </c>
      <c r="FA120" s="19" t="str">
        <f t="shared" ca="1" si="804"/>
        <v>-</v>
      </c>
      <c r="FB120" s="19" t="str">
        <f t="shared" ca="1" si="804"/>
        <v>-</v>
      </c>
      <c r="FC120" s="19" t="str">
        <f t="shared" ca="1" si="804"/>
        <v>-</v>
      </c>
      <c r="FD120" s="19" t="str">
        <f t="shared" ca="1" si="804"/>
        <v>-</v>
      </c>
      <c r="FE120" s="19" t="str">
        <f t="shared" ca="1" si="804"/>
        <v>-</v>
      </c>
      <c r="FF120" s="19">
        <f t="shared" ca="1" si="808"/>
        <v>0</v>
      </c>
      <c r="FG120" s="19">
        <f t="shared" ca="1" si="808"/>
        <v>0</v>
      </c>
      <c r="FH120" s="19">
        <f t="shared" ca="1" si="808"/>
        <v>0</v>
      </c>
      <c r="FI120" s="114">
        <f t="shared" ca="1" si="878"/>
        <v>0</v>
      </c>
      <c r="FJ120" s="114">
        <f t="shared" ca="1" si="878"/>
        <v>0</v>
      </c>
      <c r="FK120" s="114">
        <f t="shared" ca="1" si="878"/>
        <v>0</v>
      </c>
      <c r="FL120" s="114">
        <f t="shared" ca="1" si="878"/>
        <v>0</v>
      </c>
      <c r="FM120" s="114">
        <f t="shared" ca="1" si="878"/>
        <v>0</v>
      </c>
      <c r="FN120" s="536">
        <f t="shared" ca="1" si="909"/>
        <v>0</v>
      </c>
      <c r="FO120" s="114">
        <f t="shared" ca="1" si="879"/>
        <v>0</v>
      </c>
      <c r="FP120" s="114">
        <f t="shared" ca="1" si="879"/>
        <v>0</v>
      </c>
      <c r="FQ120" s="114">
        <f t="shared" ca="1" si="879"/>
        <v>0</v>
      </c>
      <c r="FR120" s="114">
        <f t="shared" ca="1" si="879"/>
        <v>0</v>
      </c>
      <c r="FS120" s="114">
        <f t="shared" ca="1" si="879"/>
        <v>0</v>
      </c>
      <c r="FT120" s="536">
        <f t="shared" ca="1" si="910"/>
        <v>0</v>
      </c>
      <c r="FU120" s="114">
        <f t="shared" ca="1" si="880"/>
        <v>0</v>
      </c>
      <c r="FV120" s="114">
        <f t="shared" ca="1" si="880"/>
        <v>0</v>
      </c>
      <c r="FW120" s="114">
        <f t="shared" ca="1" si="880"/>
        <v>0</v>
      </c>
      <c r="FX120" s="114">
        <f t="shared" ca="1" si="880"/>
        <v>0</v>
      </c>
      <c r="FY120" s="114">
        <f t="shared" ca="1" si="880"/>
        <v>0</v>
      </c>
      <c r="FZ120" s="536">
        <f t="shared" ca="1" si="911"/>
        <v>0</v>
      </c>
      <c r="GA120" s="114">
        <f t="shared" ca="1" si="881"/>
        <v>0</v>
      </c>
      <c r="GB120" s="114">
        <f t="shared" ca="1" si="881"/>
        <v>0</v>
      </c>
      <c r="GC120" s="114">
        <f t="shared" ca="1" si="881"/>
        <v>0</v>
      </c>
      <c r="GD120" s="114">
        <f t="shared" ca="1" si="881"/>
        <v>0</v>
      </c>
      <c r="GE120" s="114">
        <f t="shared" ca="1" si="881"/>
        <v>0</v>
      </c>
      <c r="GF120" s="536">
        <f t="shared" ca="1" si="912"/>
        <v>0</v>
      </c>
      <c r="GG120" s="114">
        <f t="shared" ca="1" si="882"/>
        <v>0</v>
      </c>
      <c r="GH120" s="114">
        <f t="shared" ca="1" si="882"/>
        <v>0</v>
      </c>
      <c r="GI120" s="114">
        <f t="shared" ca="1" si="882"/>
        <v>0</v>
      </c>
      <c r="GJ120" s="114">
        <f t="shared" ca="1" si="882"/>
        <v>0</v>
      </c>
      <c r="GK120" s="114">
        <f t="shared" ca="1" si="882"/>
        <v>0</v>
      </c>
      <c r="GL120" s="536">
        <f t="shared" ca="1" si="913"/>
        <v>0</v>
      </c>
      <c r="GM120" s="114">
        <f t="shared" ca="1" si="883"/>
        <v>0</v>
      </c>
      <c r="GN120" s="114">
        <f t="shared" ca="1" si="883"/>
        <v>0</v>
      </c>
      <c r="GO120" s="114">
        <f t="shared" ca="1" si="883"/>
        <v>0</v>
      </c>
      <c r="GP120" s="114">
        <f t="shared" ca="1" si="883"/>
        <v>0</v>
      </c>
      <c r="GQ120" s="114">
        <f t="shared" ca="1" si="883"/>
        <v>0</v>
      </c>
      <c r="GR120" s="536">
        <f t="shared" ca="1" si="914"/>
        <v>0</v>
      </c>
      <c r="GS120" s="115">
        <f t="shared" ca="1" si="815"/>
        <v>0</v>
      </c>
      <c r="GT120" s="115">
        <f t="shared" ca="1" si="815"/>
        <v>0</v>
      </c>
      <c r="GU120" s="115">
        <f t="shared" ca="1" si="815"/>
        <v>0</v>
      </c>
      <c r="GV120" s="115">
        <f t="shared" ca="1" si="815"/>
        <v>0</v>
      </c>
      <c r="GW120" s="553">
        <f t="shared" ca="1" si="884"/>
        <v>0</v>
      </c>
      <c r="GX120" s="553">
        <f t="shared" ca="1" si="884"/>
        <v>0</v>
      </c>
      <c r="GY120" s="553">
        <f t="shared" ca="1" si="884"/>
        <v>0</v>
      </c>
      <c r="GZ120" s="553">
        <f t="shared" ca="1" si="884"/>
        <v>0</v>
      </c>
      <c r="HA120" s="553">
        <f t="shared" ca="1" si="884"/>
        <v>0</v>
      </c>
      <c r="HB120" s="553">
        <f t="shared" ca="1" si="884"/>
        <v>0</v>
      </c>
      <c r="HC120" s="553">
        <f t="shared" ca="1" si="884"/>
        <v>0</v>
      </c>
      <c r="HD120" s="553">
        <f t="shared" ca="1" si="884"/>
        <v>0</v>
      </c>
      <c r="HE120" s="553">
        <f t="shared" ca="1" si="884"/>
        <v>0</v>
      </c>
      <c r="HF120" s="553">
        <f t="shared" ca="1" si="884"/>
        <v>0</v>
      </c>
      <c r="HG120" s="553">
        <f t="shared" ca="1" si="885"/>
        <v>0</v>
      </c>
      <c r="HH120" s="553">
        <f t="shared" ca="1" si="885"/>
        <v>0</v>
      </c>
      <c r="HI120" s="553">
        <f t="shared" ca="1" si="885"/>
        <v>0</v>
      </c>
      <c r="HJ120" s="553">
        <f t="shared" ca="1" si="885"/>
        <v>0</v>
      </c>
      <c r="HK120" s="553">
        <f t="shared" ca="1" si="885"/>
        <v>0</v>
      </c>
      <c r="HL120" s="553">
        <f t="shared" ca="1" si="885"/>
        <v>0</v>
      </c>
      <c r="HM120" s="553">
        <f t="shared" ca="1" si="885"/>
        <v>0</v>
      </c>
      <c r="HN120" s="553">
        <f t="shared" ca="1" si="885"/>
        <v>0</v>
      </c>
      <c r="HO120" s="553">
        <f t="shared" ca="1" si="885"/>
        <v>0</v>
      </c>
      <c r="HP120" s="553">
        <f t="shared" ca="1" si="885"/>
        <v>0</v>
      </c>
      <c r="HQ120" s="19">
        <f t="shared" ca="1" si="682"/>
        <v>0</v>
      </c>
      <c r="HR120" s="114">
        <f t="shared" ca="1" si="886"/>
        <v>0</v>
      </c>
      <c r="HS120" s="114">
        <f t="shared" ca="1" si="886"/>
        <v>0</v>
      </c>
      <c r="HT120" s="114">
        <f t="shared" ca="1" si="886"/>
        <v>0</v>
      </c>
      <c r="HU120" s="114">
        <f t="shared" ca="1" si="886"/>
        <v>0</v>
      </c>
      <c r="HV120" s="114">
        <f t="shared" ca="1" si="886"/>
        <v>0</v>
      </c>
      <c r="HW120" s="536">
        <f t="shared" ca="1" si="915"/>
        <v>0</v>
      </c>
      <c r="HX120" s="114">
        <f t="shared" ca="1" si="887"/>
        <v>0</v>
      </c>
      <c r="HY120" s="114">
        <f t="shared" ca="1" si="887"/>
        <v>0</v>
      </c>
      <c r="HZ120" s="114">
        <f t="shared" ca="1" si="887"/>
        <v>0</v>
      </c>
      <c r="IA120" s="114">
        <f t="shared" ca="1" si="887"/>
        <v>0</v>
      </c>
      <c r="IB120" s="114">
        <f t="shared" ca="1" si="887"/>
        <v>0</v>
      </c>
      <c r="IC120" s="536">
        <f t="shared" ca="1" si="916"/>
        <v>0</v>
      </c>
      <c r="ID120" s="114">
        <f t="shared" ca="1" si="888"/>
        <v>0</v>
      </c>
      <c r="IE120" s="114">
        <f t="shared" ca="1" si="888"/>
        <v>0</v>
      </c>
      <c r="IF120" s="114">
        <f t="shared" ca="1" si="888"/>
        <v>0</v>
      </c>
      <c r="IG120" s="114">
        <f t="shared" ca="1" si="888"/>
        <v>0</v>
      </c>
      <c r="IH120" s="114">
        <f t="shared" ca="1" si="888"/>
        <v>0</v>
      </c>
      <c r="II120" s="536">
        <f t="shared" ca="1" si="917"/>
        <v>0</v>
      </c>
      <c r="IJ120" s="114">
        <f t="shared" ca="1" si="889"/>
        <v>0</v>
      </c>
      <c r="IK120" s="114">
        <f t="shared" ca="1" si="889"/>
        <v>0</v>
      </c>
      <c r="IL120" s="114">
        <f t="shared" ca="1" si="889"/>
        <v>0</v>
      </c>
      <c r="IM120" s="114">
        <f t="shared" ca="1" si="889"/>
        <v>0</v>
      </c>
      <c r="IN120" s="114">
        <f t="shared" ca="1" si="889"/>
        <v>0</v>
      </c>
      <c r="IO120" s="536">
        <f t="shared" ca="1" si="918"/>
        <v>0</v>
      </c>
      <c r="IP120" s="114">
        <f t="shared" ca="1" si="890"/>
        <v>0</v>
      </c>
      <c r="IQ120" s="114">
        <f t="shared" ca="1" si="890"/>
        <v>0</v>
      </c>
      <c r="IR120" s="114">
        <f t="shared" ca="1" si="890"/>
        <v>0</v>
      </c>
      <c r="IS120" s="114">
        <f t="shared" ca="1" si="890"/>
        <v>0</v>
      </c>
      <c r="IT120" s="114">
        <f t="shared" ca="1" si="890"/>
        <v>0</v>
      </c>
      <c r="IU120" s="536">
        <f t="shared" ca="1" si="919"/>
        <v>0</v>
      </c>
      <c r="IV120" s="114">
        <f t="shared" ca="1" si="891"/>
        <v>0</v>
      </c>
      <c r="IW120" s="114">
        <f t="shared" ca="1" si="891"/>
        <v>0</v>
      </c>
      <c r="IX120" s="114">
        <f t="shared" ca="1" si="891"/>
        <v>0</v>
      </c>
      <c r="IY120" s="114">
        <f t="shared" ca="1" si="891"/>
        <v>0</v>
      </c>
      <c r="IZ120" s="114">
        <f t="shared" ca="1" si="891"/>
        <v>0</v>
      </c>
      <c r="JA120" s="536">
        <f t="shared" ca="1" si="920"/>
        <v>0</v>
      </c>
      <c r="JB120" s="115">
        <f t="shared" ca="1" si="824"/>
        <v>0</v>
      </c>
      <c r="JC120" s="115">
        <f t="shared" ca="1" si="824"/>
        <v>0</v>
      </c>
      <c r="JD120" s="115">
        <f t="shared" ca="1" si="824"/>
        <v>0</v>
      </c>
      <c r="JE120" s="115">
        <f t="shared" ca="1" si="824"/>
        <v>0</v>
      </c>
      <c r="JF120" s="553">
        <f t="shared" ca="1" si="892"/>
        <v>0</v>
      </c>
      <c r="JG120" s="553">
        <f t="shared" ca="1" si="892"/>
        <v>0</v>
      </c>
      <c r="JH120" s="553">
        <f t="shared" ca="1" si="892"/>
        <v>0</v>
      </c>
      <c r="JI120" s="553">
        <f t="shared" ca="1" si="892"/>
        <v>0.75</v>
      </c>
      <c r="JJ120" s="553">
        <f t="shared" ca="1" si="892"/>
        <v>0</v>
      </c>
      <c r="JK120" s="553">
        <f t="shared" ca="1" si="892"/>
        <v>0</v>
      </c>
      <c r="JL120" s="553">
        <f t="shared" ca="1" si="892"/>
        <v>0</v>
      </c>
      <c r="JM120" s="553">
        <f t="shared" ca="1" si="892"/>
        <v>0</v>
      </c>
      <c r="JN120" s="553">
        <f t="shared" ca="1" si="892"/>
        <v>0.75</v>
      </c>
      <c r="JO120" s="553">
        <f t="shared" ca="1" si="892"/>
        <v>0</v>
      </c>
      <c r="JP120" s="553">
        <f t="shared" ca="1" si="893"/>
        <v>0</v>
      </c>
      <c r="JQ120" s="553">
        <f t="shared" ca="1" si="893"/>
        <v>0</v>
      </c>
      <c r="JR120" s="553">
        <f t="shared" ca="1" si="893"/>
        <v>0</v>
      </c>
      <c r="JS120" s="553">
        <f t="shared" ca="1" si="893"/>
        <v>0.75</v>
      </c>
      <c r="JT120" s="553">
        <f t="shared" ca="1" si="893"/>
        <v>0</v>
      </c>
      <c r="JU120" s="553">
        <f t="shared" ca="1" si="893"/>
        <v>0</v>
      </c>
      <c r="JV120" s="553">
        <f t="shared" ca="1" si="893"/>
        <v>0</v>
      </c>
      <c r="JW120" s="553">
        <f t="shared" ca="1" si="893"/>
        <v>0</v>
      </c>
      <c r="JX120" s="553">
        <f t="shared" ca="1" si="893"/>
        <v>0.75</v>
      </c>
      <c r="JY120" s="553">
        <f t="shared" ca="1" si="893"/>
        <v>0</v>
      </c>
      <c r="JZ120" s="19">
        <f t="shared" ca="1" si="791"/>
        <v>0</v>
      </c>
      <c r="KA120" s="5">
        <f t="shared" ca="1" si="835"/>
        <v>67</v>
      </c>
      <c r="KB120" s="9"/>
      <c r="KC120" s="5">
        <f t="shared" ca="1" si="894"/>
        <v>1</v>
      </c>
      <c r="KD120" s="5" t="b">
        <f t="shared" ca="1" si="894"/>
        <v>0</v>
      </c>
      <c r="KE120" s="19">
        <f t="shared" ca="1" si="864"/>
        <v>0</v>
      </c>
      <c r="KF120" s="5">
        <f t="shared" ca="1" si="783"/>
        <v>0</v>
      </c>
      <c r="KG120" s="5">
        <f t="shared" ca="1" si="836"/>
        <v>1.2500000000000001E-2</v>
      </c>
      <c r="KH120" s="19">
        <f t="shared" ca="1" si="837"/>
        <v>0</v>
      </c>
      <c r="KI120" s="19">
        <f t="shared" ca="1" si="837"/>
        <v>0</v>
      </c>
      <c r="KJ120" s="19" t="str">
        <f t="shared" ca="1" si="837"/>
        <v>-</v>
      </c>
      <c r="KK120" s="19" t="str">
        <f t="shared" ca="1" si="869"/>
        <v>-</v>
      </c>
      <c r="KL120" s="19" t="str">
        <f t="shared" ca="1" si="869"/>
        <v>-</v>
      </c>
      <c r="KM120" s="19" t="str">
        <f t="shared" ca="1" si="869"/>
        <v>-</v>
      </c>
      <c r="KN120" s="19" t="str">
        <f t="shared" ca="1" si="869"/>
        <v>-</v>
      </c>
      <c r="KO120" s="19" t="str">
        <f t="shared" ca="1" si="869"/>
        <v>-</v>
      </c>
      <c r="KP120" s="19" t="str">
        <f t="shared" ca="1" si="869"/>
        <v>-</v>
      </c>
      <c r="KQ120" s="19" t="str">
        <f t="shared" ca="1" si="869"/>
        <v>-</v>
      </c>
      <c r="KR120" s="19" t="str">
        <f t="shared" ca="1" si="869"/>
        <v>-</v>
      </c>
      <c r="KS120" s="19" t="str">
        <f t="shared" ca="1" si="869"/>
        <v>-</v>
      </c>
      <c r="KT120" s="19" t="str">
        <f t="shared" ca="1" si="869"/>
        <v>-</v>
      </c>
      <c r="KU120" s="19" t="str">
        <f t="shared" ca="1" si="869"/>
        <v>-</v>
      </c>
      <c r="KV120" s="19" t="str">
        <f t="shared" ca="1" si="869"/>
        <v>-</v>
      </c>
      <c r="KW120" s="19">
        <f t="shared" ca="1" si="859"/>
        <v>1</v>
      </c>
      <c r="KX120" s="19">
        <f t="shared" ca="1" si="864"/>
        <v>0</v>
      </c>
      <c r="KY120" s="19">
        <f t="shared" ca="1" si="859"/>
        <v>1</v>
      </c>
      <c r="KZ120" s="19">
        <f t="shared" ca="1" si="859"/>
        <v>1</v>
      </c>
      <c r="LA120" s="19">
        <f t="shared" ca="1" si="859"/>
        <v>1</v>
      </c>
      <c r="LB120" s="19">
        <f t="shared" ca="1" si="859"/>
        <v>1</v>
      </c>
      <c r="LC120" s="19">
        <f t="shared" ref="LC120:LF135" ca="1" si="922">OFFSET(LC$5,$B120,0)</f>
        <v>0</v>
      </c>
      <c r="LD120" s="19">
        <f t="shared" ca="1" si="922"/>
        <v>1</v>
      </c>
      <c r="LE120" s="19">
        <f t="shared" ca="1" si="922"/>
        <v>0</v>
      </c>
      <c r="LF120" s="19">
        <f t="shared" ca="1" si="922"/>
        <v>0</v>
      </c>
      <c r="LG120" s="19">
        <f t="shared" ca="1" si="873"/>
        <v>1</v>
      </c>
      <c r="LH120" s="19">
        <f t="shared" ca="1" si="873"/>
        <v>0</v>
      </c>
      <c r="LI120" s="19">
        <f t="shared" ca="1" si="873"/>
        <v>0</v>
      </c>
      <c r="LJ120" s="19">
        <f t="shared" ca="1" si="873"/>
        <v>0</v>
      </c>
      <c r="LK120" s="19">
        <f t="shared" ca="1" si="873"/>
        <v>0</v>
      </c>
      <c r="LL120" s="19">
        <f t="shared" ca="1" si="873"/>
        <v>1</v>
      </c>
      <c r="LM120" s="19">
        <f t="shared" ca="1" si="873"/>
        <v>0</v>
      </c>
      <c r="LN120" s="19">
        <f t="shared" ca="1" si="873"/>
        <v>1</v>
      </c>
      <c r="LO120" s="19">
        <f t="shared" ca="1" si="864"/>
        <v>0</v>
      </c>
      <c r="LP120" s="19">
        <f t="shared" ca="1" si="864"/>
        <v>0</v>
      </c>
      <c r="LQ120" s="19">
        <f t="shared" ca="1" si="864"/>
        <v>0</v>
      </c>
      <c r="LR120" s="19">
        <f t="shared" ca="1" si="864"/>
        <v>0</v>
      </c>
      <c r="LS120" s="19">
        <f t="shared" ca="1" si="864"/>
        <v>0</v>
      </c>
      <c r="LT120" s="19">
        <f t="shared" ca="1" si="864"/>
        <v>0</v>
      </c>
      <c r="LU120" s="19">
        <f t="shared" ca="1" si="864"/>
        <v>0</v>
      </c>
      <c r="LV120" s="19">
        <f t="shared" ca="1" si="864"/>
        <v>0</v>
      </c>
      <c r="LW120" s="19">
        <f t="shared" ca="1" si="864"/>
        <v>0</v>
      </c>
      <c r="LX120" s="19">
        <f t="shared" ca="1" si="859"/>
        <v>0</v>
      </c>
      <c r="LY120" s="19">
        <f t="shared" ca="1" si="859"/>
        <v>0</v>
      </c>
      <c r="LZ120" s="19">
        <f t="shared" ca="1" si="859"/>
        <v>0</v>
      </c>
      <c r="MA120" s="19">
        <f t="shared" ca="1" si="859"/>
        <v>0</v>
      </c>
      <c r="MB120" s="19">
        <f t="shared" ca="1" si="859"/>
        <v>0</v>
      </c>
      <c r="MC120" s="19">
        <f t="shared" ca="1" si="859"/>
        <v>0</v>
      </c>
      <c r="MD120" s="19">
        <f t="shared" ca="1" si="859"/>
        <v>0</v>
      </c>
      <c r="ME120" s="19">
        <f t="shared" ca="1" si="859"/>
        <v>0</v>
      </c>
      <c r="MF120" s="19">
        <f t="shared" ca="1" si="859"/>
        <v>0</v>
      </c>
      <c r="MG120" s="19">
        <f t="shared" ca="1" si="864"/>
        <v>0</v>
      </c>
      <c r="MH120" s="19">
        <f t="shared" ca="1" si="864"/>
        <v>0</v>
      </c>
      <c r="MI120" s="19">
        <f t="shared" ca="1" si="864"/>
        <v>0</v>
      </c>
      <c r="MJ120" s="5">
        <f t="shared" ca="1" si="895"/>
        <v>0</v>
      </c>
      <c r="MK120" s="5">
        <f t="shared" ca="1" si="895"/>
        <v>6.25E-2</v>
      </c>
      <c r="ML120" s="5">
        <f t="shared" ca="1" si="895"/>
        <v>6.25E-2</v>
      </c>
      <c r="MM120" s="5">
        <f t="shared" ca="1" si="895"/>
        <v>6.25E-2</v>
      </c>
      <c r="MN120" s="19">
        <f t="shared" ref="MN120:MN128" ca="1" si="923">OFFSET(MN$5,$B120,0)</f>
        <v>0</v>
      </c>
      <c r="MO120" s="19">
        <f t="shared" ca="1" si="864"/>
        <v>0</v>
      </c>
      <c r="MP120" s="19">
        <f t="shared" ref="MP120:MS128" ca="1" si="924">OFFSET(MP$5,$B120,0)</f>
        <v>0</v>
      </c>
      <c r="MQ120" s="19">
        <f t="shared" ca="1" si="924"/>
        <v>0</v>
      </c>
      <c r="MR120" s="19">
        <f t="shared" ca="1" si="924"/>
        <v>0</v>
      </c>
      <c r="MS120" s="19">
        <f t="shared" ca="1" si="924"/>
        <v>0</v>
      </c>
      <c r="MT120" s="19">
        <f t="shared" ca="1" si="864"/>
        <v>0</v>
      </c>
      <c r="MU120" s="19">
        <f t="shared" ca="1" si="864"/>
        <v>1</v>
      </c>
      <c r="MV120" s="19">
        <f t="shared" ca="1" si="896"/>
        <v>0</v>
      </c>
      <c r="MW120" s="19">
        <f t="shared" ca="1" si="896"/>
        <v>0</v>
      </c>
      <c r="MX120" s="19">
        <f t="shared" ca="1" si="896"/>
        <v>0</v>
      </c>
      <c r="MY120" s="19">
        <f t="shared" ca="1" si="864"/>
        <v>0</v>
      </c>
      <c r="MZ120" s="19">
        <f t="shared" ca="1" si="864"/>
        <v>1</v>
      </c>
      <c r="NA120" s="9"/>
      <c r="NB120" s="5" t="b">
        <f t="shared" ca="1" si="784"/>
        <v>0</v>
      </c>
      <c r="NC120" s="19" t="str">
        <f t="shared" ca="1" si="871"/>
        <v>-</v>
      </c>
      <c r="ND120" s="19" t="str">
        <f t="shared" ca="1" si="871"/>
        <v>-</v>
      </c>
      <c r="NE120" s="5" t="b">
        <f t="shared" ca="1" si="897"/>
        <v>0</v>
      </c>
      <c r="NF120" s="5" t="b">
        <f t="shared" ca="1" si="897"/>
        <v>0</v>
      </c>
      <c r="NG120" s="5" t="b">
        <f t="shared" ca="1" si="897"/>
        <v>1</v>
      </c>
      <c r="NH120" s="134">
        <f t="shared" ca="1" si="898"/>
        <v>2</v>
      </c>
      <c r="NI120" s="134">
        <f t="shared" ca="1" si="898"/>
        <v>2</v>
      </c>
      <c r="NJ120" s="5" t="b">
        <f t="shared" ca="1" si="800"/>
        <v>0</v>
      </c>
      <c r="NK120" s="5" t="b">
        <f t="shared" ca="1" si="800"/>
        <v>1</v>
      </c>
      <c r="NL120" s="5" t="b">
        <f t="shared" ca="1" si="800"/>
        <v>1</v>
      </c>
      <c r="NM120" s="5" t="b">
        <f t="shared" ca="1" si="800"/>
        <v>0</v>
      </c>
      <c r="NN120" s="5">
        <f t="shared" ref="NN120:NO136" ca="1" si="925">INDEX(i.dryman,($AP120-1)*4+$AO120,NN$26+$O120-1)</f>
        <v>1</v>
      </c>
      <c r="NO120" s="5">
        <f t="shared" ca="1" si="925"/>
        <v>0</v>
      </c>
      <c r="NP120" s="5" t="b">
        <f t="shared" ca="1" si="860"/>
        <v>0</v>
      </c>
      <c r="NQ120" s="5" t="str" cm="1">
        <f t="array" aca="1" ref="NQ120" ca="1">IF(OR(NR120:NY120&lt;&gt;"-"),TRUE,"-")</f>
        <v>-</v>
      </c>
      <c r="NR120" s="19" t="str">
        <f t="shared" ca="1" si="867"/>
        <v>-</v>
      </c>
      <c r="NS120" s="19" t="str">
        <f t="shared" ca="1" si="867"/>
        <v>-</v>
      </c>
      <c r="NT120" s="19" t="str">
        <f t="shared" ca="1" si="867"/>
        <v>-</v>
      </c>
      <c r="NU120" s="19" t="str">
        <f t="shared" ca="1" si="867"/>
        <v>-</v>
      </c>
      <c r="NV120" s="19" t="str">
        <f t="shared" ca="1" si="867"/>
        <v>-</v>
      </c>
      <c r="NW120" s="19" t="str">
        <f t="shared" ca="1" si="867"/>
        <v>-</v>
      </c>
      <c r="NX120" s="19" t="str">
        <f t="shared" ca="1" si="867"/>
        <v>-</v>
      </c>
      <c r="NY120" s="19" t="str">
        <f t="shared" ca="1" si="867"/>
        <v>-</v>
      </c>
      <c r="NZ120" s="5" t="b">
        <f t="array" aca="1" ref="NZ120" ca="1">IF(OR(OA120:OG120&lt;&gt;"-"),TRUE,"-")</f>
        <v>1</v>
      </c>
      <c r="OA120" s="19">
        <f t="shared" ca="1" si="874"/>
        <v>0</v>
      </c>
      <c r="OB120" s="19">
        <f t="shared" ca="1" si="874"/>
        <v>999999</v>
      </c>
      <c r="OC120" s="19">
        <f t="shared" ca="1" si="874"/>
        <v>999999</v>
      </c>
      <c r="OD120" s="19">
        <f t="shared" ca="1" si="874"/>
        <v>999999</v>
      </c>
      <c r="OE120" s="19">
        <f t="shared" ca="1" si="874"/>
        <v>999999</v>
      </c>
      <c r="OF120" s="19">
        <f t="shared" ca="1" si="872"/>
        <v>999999</v>
      </c>
      <c r="OG120" s="19">
        <f t="shared" ca="1" si="872"/>
        <v>999999</v>
      </c>
      <c r="OH120" s="5" t="str">
        <f t="array" aca="1" ref="OH120" ca="1">IF(OR(OI120:OJ120&lt;&gt;"-"),TRUE,"-")</f>
        <v>-</v>
      </c>
      <c r="OI120" s="19" t="str">
        <f t="shared" ca="1" si="626"/>
        <v>-</v>
      </c>
      <c r="OJ120" s="19" t="str">
        <f t="shared" ca="1" si="626"/>
        <v>-</v>
      </c>
      <c r="OK120" s="19" t="b">
        <f t="shared" ca="1" si="872"/>
        <v>1</v>
      </c>
      <c r="OL120" s="19">
        <f t="shared" ca="1" si="872"/>
        <v>0</v>
      </c>
      <c r="OM120" s="5" t="str">
        <f t="shared" ca="1" si="899"/>
        <v>-</v>
      </c>
      <c r="ON120" s="5" t="str">
        <f t="shared" ca="1" si="899"/>
        <v>-</v>
      </c>
      <c r="OO120" s="5" t="str">
        <f t="shared" ca="1" si="899"/>
        <v>-</v>
      </c>
      <c r="OP120" s="5" t="str">
        <f t="shared" ca="1" si="899"/>
        <v>-</v>
      </c>
      <c r="OQ120" s="19" t="str">
        <f t="shared" ca="1" si="386"/>
        <v>-</v>
      </c>
      <c r="OR120" s="19" t="str">
        <f t="shared" ca="1" si="386"/>
        <v>-</v>
      </c>
      <c r="OS120" s="19" t="str">
        <f t="shared" ca="1" si="386"/>
        <v>-</v>
      </c>
      <c r="OT120" s="19" t="str">
        <f t="shared" ca="1" si="386"/>
        <v>-</v>
      </c>
      <c r="OU120" s="19">
        <f t="shared" ca="1" si="386"/>
        <v>0</v>
      </c>
      <c r="OV120" s="19" t="str">
        <f t="shared" ca="1" si="386"/>
        <v>-</v>
      </c>
      <c r="OW120" s="5" t="str">
        <f t="shared" ca="1" si="868"/>
        <v>-</v>
      </c>
      <c r="OX120" s="5">
        <f t="shared" ca="1" si="868"/>
        <v>500</v>
      </c>
      <c r="OY120" s="5">
        <f t="shared" ca="1" si="868"/>
        <v>500</v>
      </c>
      <c r="OZ120" s="5" t="str">
        <f t="shared" ca="1" si="868"/>
        <v>-</v>
      </c>
      <c r="PA120" s="5" t="str">
        <f t="shared" ca="1" si="868"/>
        <v>-</v>
      </c>
      <c r="PB120" s="5" t="str">
        <f t="shared" ca="1" si="868"/>
        <v>-</v>
      </c>
      <c r="PC120" s="5">
        <f t="shared" ca="1" si="838"/>
        <v>1.5</v>
      </c>
      <c r="PD120" s="9"/>
      <c r="PE120" s="19">
        <f t="shared" ca="1" si="861"/>
        <v>50</v>
      </c>
      <c r="PF120" s="19">
        <f t="shared" ca="1" si="856"/>
        <v>50</v>
      </c>
      <c r="PG120" s="19">
        <f t="shared" ca="1" si="856"/>
        <v>50</v>
      </c>
      <c r="PH120" s="19">
        <f t="shared" ca="1" si="856"/>
        <v>50</v>
      </c>
      <c r="PI120" s="19">
        <f t="shared" ca="1" si="698"/>
        <v>1</v>
      </c>
      <c r="PJ120" s="5">
        <f t="shared" ca="1" si="839"/>
        <v>1</v>
      </c>
      <c r="PK120" s="19">
        <f t="shared" ca="1" si="494"/>
        <v>1</v>
      </c>
      <c r="PL120" s="9"/>
      <c r="PM120" s="19" t="b">
        <f t="shared" ca="1" si="856"/>
        <v>0</v>
      </c>
      <c r="PN120" s="19" t="b">
        <f t="shared" ca="1" si="856"/>
        <v>0</v>
      </c>
      <c r="PO120" s="19">
        <f t="shared" ca="1" si="856"/>
        <v>1</v>
      </c>
      <c r="PP120" s="19">
        <f t="shared" ca="1" si="856"/>
        <v>1</v>
      </c>
      <c r="PQ120" s="19">
        <f t="shared" ca="1" si="856"/>
        <v>1</v>
      </c>
      <c r="PR120" s="19">
        <f t="shared" ca="1" si="856"/>
        <v>1</v>
      </c>
      <c r="PS120" s="19">
        <f t="shared" ca="1" si="856"/>
        <v>1</v>
      </c>
      <c r="PT120" s="19">
        <f t="shared" ca="1" si="856"/>
        <v>1</v>
      </c>
      <c r="PU120" s="19">
        <f t="shared" ca="1" si="856"/>
        <v>1</v>
      </c>
      <c r="PV120" s="19">
        <f t="shared" ca="1" si="856"/>
        <v>1</v>
      </c>
      <c r="PW120" s="19">
        <f t="shared" ca="1" si="856"/>
        <v>1</v>
      </c>
      <c r="PX120" s="9"/>
      <c r="PY120" s="12" t="str">
        <f t="shared" ca="1" si="841"/>
        <v>-</v>
      </c>
      <c r="PZ120" s="19" t="str">
        <f t="shared" ca="1" si="842"/>
        <v>-</v>
      </c>
      <c r="QA120" s="19" t="str">
        <f t="shared" ca="1" si="842"/>
        <v>-</v>
      </c>
      <c r="QB120" s="19" t="str">
        <f t="shared" ca="1" si="498"/>
        <v>-</v>
      </c>
      <c r="QC120" s="19" t="str">
        <f t="shared" ca="1" si="842"/>
        <v>-</v>
      </c>
      <c r="QD120" s="19" t="str">
        <f t="shared" ca="1" si="499"/>
        <v>-</v>
      </c>
      <c r="QE120" s="19" t="str">
        <f t="shared" ca="1" si="842"/>
        <v>-</v>
      </c>
      <c r="QF120" s="19" t="str">
        <f t="shared" ca="1" si="842"/>
        <v>-</v>
      </c>
      <c r="QG120" s="19" t="str">
        <f t="shared" ca="1" si="842"/>
        <v>-</v>
      </c>
      <c r="QH120" s="19" t="str">
        <f t="shared" ca="1" si="842"/>
        <v>-</v>
      </c>
      <c r="QI120" s="19" t="str">
        <f t="shared" ca="1" si="842"/>
        <v>-</v>
      </c>
      <c r="QJ120" s="19" t="str">
        <f t="shared" ca="1" si="842"/>
        <v>-</v>
      </c>
      <c r="QK120" s="19" t="str">
        <f t="shared" ca="1" si="842"/>
        <v>-</v>
      </c>
      <c r="QL120" s="19" t="str">
        <f t="shared" ca="1" si="842"/>
        <v>-</v>
      </c>
      <c r="QM120" s="19" t="str">
        <f t="shared" ca="1" si="842"/>
        <v>-</v>
      </c>
      <c r="QN120" s="19" t="str">
        <f t="shared" ca="1" si="842"/>
        <v>-</v>
      </c>
      <c r="QO120" s="19" t="str">
        <f t="shared" ca="1" si="842"/>
        <v>-</v>
      </c>
      <c r="QP120" s="19" t="str">
        <f t="shared" ca="1" si="842"/>
        <v>-</v>
      </c>
      <c r="QQ120" s="19" t="str">
        <f t="shared" ca="1" si="842"/>
        <v>-</v>
      </c>
      <c r="QR120" s="19" t="str">
        <f t="shared" ca="1" si="828"/>
        <v>-</v>
      </c>
      <c r="QS120" s="19" t="str">
        <f t="shared" ca="1" si="828"/>
        <v>-</v>
      </c>
      <c r="QT120" s="19" t="str">
        <f t="shared" ca="1" si="828"/>
        <v>-</v>
      </c>
      <c r="QU120" s="19" t="str">
        <f t="shared" ca="1" si="828"/>
        <v>-</v>
      </c>
      <c r="QV120" s="19" t="str">
        <f t="shared" ca="1" si="828"/>
        <v>-</v>
      </c>
      <c r="QW120" s="19" t="str">
        <f t="shared" ca="1" si="828"/>
        <v>-</v>
      </c>
      <c r="QX120" s="19" t="str">
        <f t="shared" ca="1" si="828"/>
        <v>-</v>
      </c>
      <c r="QY120" s="19" t="str">
        <f t="shared" ca="1" si="852"/>
        <v>-</v>
      </c>
      <c r="QZ120" s="19" t="str">
        <f t="shared" ca="1" si="852"/>
        <v>-</v>
      </c>
      <c r="RA120" s="19" t="str">
        <f t="shared" ca="1" si="852"/>
        <v>-</v>
      </c>
      <c r="RB120" s="19" t="str">
        <f t="shared" ca="1" si="852"/>
        <v>-</v>
      </c>
      <c r="RC120" s="19" t="str">
        <f t="shared" ca="1" si="852"/>
        <v>-</v>
      </c>
      <c r="RD120" s="19" t="str">
        <f t="shared" ca="1" si="852"/>
        <v>-</v>
      </c>
      <c r="RE120" s="19" t="str">
        <f t="shared" ca="1" si="852"/>
        <v>-</v>
      </c>
      <c r="RF120" s="19" t="str">
        <f t="shared" ca="1" si="852"/>
        <v>-</v>
      </c>
      <c r="RG120" s="19" t="str">
        <f t="shared" ca="1" si="852"/>
        <v>-</v>
      </c>
      <c r="RH120" s="19" t="str">
        <f t="shared" ca="1" si="852"/>
        <v>-</v>
      </c>
      <c r="RI120" s="19" t="str">
        <f t="shared" ca="1" si="828"/>
        <v>-</v>
      </c>
      <c r="RJ120" s="19" t="str">
        <f t="shared" ca="1" si="828"/>
        <v>-</v>
      </c>
      <c r="RK120" s="19" t="str">
        <f t="shared" ca="1" si="828"/>
        <v>-</v>
      </c>
      <c r="RL120" s="19" t="str">
        <f t="shared" ca="1" si="828"/>
        <v>-</v>
      </c>
      <c r="RM120" s="19" t="str">
        <f t="shared" ca="1" si="828"/>
        <v>-</v>
      </c>
      <c r="RN120" s="19" t="str">
        <f t="shared" ca="1" si="828"/>
        <v>-</v>
      </c>
      <c r="RO120" s="19" t="str">
        <f t="shared" ca="1" si="828"/>
        <v>-</v>
      </c>
      <c r="RP120" s="19" t="str">
        <f t="shared" ca="1" si="828"/>
        <v>-</v>
      </c>
      <c r="RQ120" s="19" t="str">
        <f t="shared" ca="1" si="827"/>
        <v>-</v>
      </c>
      <c r="RR120" s="19" t="str">
        <f t="shared" ca="1" si="827"/>
        <v>-</v>
      </c>
      <c r="RS120" s="19" t="str">
        <f t="shared" ca="1" si="827"/>
        <v>-</v>
      </c>
      <c r="RT120" s="19" t="str">
        <f t="shared" ca="1" si="827"/>
        <v>-</v>
      </c>
      <c r="RU120" s="19" t="str">
        <f t="shared" ca="1" si="827"/>
        <v>-</v>
      </c>
      <c r="RV120" s="19" t="str">
        <f t="shared" ca="1" si="827"/>
        <v>-</v>
      </c>
      <c r="RW120" s="19" t="str">
        <f t="shared" ca="1" si="827"/>
        <v>-</v>
      </c>
      <c r="RX120" s="19" t="str">
        <f t="shared" ca="1" si="827"/>
        <v>-</v>
      </c>
      <c r="RY120" s="19" t="str">
        <f t="shared" ca="1" si="827"/>
        <v>-</v>
      </c>
      <c r="RZ120" s="19" t="str">
        <f t="shared" ca="1" si="827"/>
        <v>-</v>
      </c>
      <c r="SA120" s="19" t="str">
        <f t="shared" ca="1" si="827"/>
        <v>-</v>
      </c>
      <c r="SB120" s="19" t="str">
        <f t="shared" ca="1" si="827"/>
        <v>-</v>
      </c>
      <c r="SC120" s="19" t="str">
        <f t="shared" ca="1" si="827"/>
        <v>-</v>
      </c>
      <c r="SD120" s="19" t="str">
        <f t="shared" ca="1" si="827"/>
        <v>-</v>
      </c>
      <c r="SE120" s="19" t="str">
        <f t="shared" ca="1" si="827"/>
        <v>-</v>
      </c>
      <c r="SF120" s="19" t="str">
        <f t="shared" ca="1" si="827"/>
        <v>-</v>
      </c>
      <c r="SG120" s="19" t="str">
        <f t="shared" ca="1" si="726"/>
        <v>-</v>
      </c>
      <c r="SH120" s="19" t="str">
        <f t="shared" ca="1" si="857"/>
        <v>-</v>
      </c>
      <c r="SI120" s="12" t="str">
        <f t="shared" ca="1" si="843"/>
        <v>-</v>
      </c>
      <c r="SJ120" s="19" t="str">
        <f t="shared" ca="1" si="857"/>
        <v>-</v>
      </c>
      <c r="SK120" s="19" t="str">
        <f t="shared" ca="1" si="857"/>
        <v>-</v>
      </c>
      <c r="SL120" s="19" t="str">
        <f t="shared" ca="1" si="857"/>
        <v>-</v>
      </c>
      <c r="SM120" s="19" t="str">
        <f t="shared" ca="1" si="857"/>
        <v>-</v>
      </c>
      <c r="SN120" s="19" t="str">
        <f t="shared" ca="1" si="857"/>
        <v>-</v>
      </c>
      <c r="SO120" s="19" t="str">
        <f t="shared" ca="1" si="857"/>
        <v>-</v>
      </c>
      <c r="SP120" s="19" t="str">
        <f t="shared" ca="1" si="857"/>
        <v>-</v>
      </c>
      <c r="SQ120" s="19" t="str">
        <f t="shared" ca="1" si="857"/>
        <v>-</v>
      </c>
      <c r="SR120" s="19" t="str">
        <f t="shared" ca="1" si="857"/>
        <v>-</v>
      </c>
      <c r="SS120" s="19" t="str">
        <f t="shared" ca="1" si="857"/>
        <v>-</v>
      </c>
      <c r="ST120" s="19" t="str">
        <f t="shared" ca="1" si="857"/>
        <v>-</v>
      </c>
      <c r="SU120" s="19" t="str">
        <f t="shared" ca="1" si="857"/>
        <v>-</v>
      </c>
      <c r="SV120" s="19" t="str">
        <f t="shared" ca="1" si="857"/>
        <v>-</v>
      </c>
      <c r="SW120" s="19" t="str">
        <f t="shared" ca="1" si="857"/>
        <v>-</v>
      </c>
      <c r="SX120" s="19" t="str">
        <f t="shared" ca="1" si="857"/>
        <v>-</v>
      </c>
      <c r="SY120" s="19" t="str">
        <f t="shared" ca="1" si="857"/>
        <v>-</v>
      </c>
      <c r="SZ120" s="19" t="str">
        <f t="shared" ca="1" si="857"/>
        <v>-</v>
      </c>
      <c r="TA120" s="19" t="str">
        <f t="shared" ca="1" si="857"/>
        <v>-</v>
      </c>
      <c r="TB120" s="19" t="str">
        <f t="shared" ca="1" si="857"/>
        <v>-</v>
      </c>
      <c r="TC120" s="19" t="str">
        <f t="shared" ca="1" si="857"/>
        <v>-</v>
      </c>
      <c r="TD120" s="19" t="str">
        <f t="shared" ca="1" si="853"/>
        <v>-</v>
      </c>
      <c r="TE120" s="19" t="str">
        <f t="shared" ca="1" si="853"/>
        <v>-</v>
      </c>
      <c r="TF120" s="19" t="str">
        <f t="shared" ca="1" si="853"/>
        <v>-</v>
      </c>
      <c r="TG120" s="19" t="str">
        <f t="shared" ca="1" si="844"/>
        <v>-</v>
      </c>
      <c r="TH120" s="19" t="str">
        <f t="shared" ca="1" si="844"/>
        <v>-</v>
      </c>
      <c r="TI120" s="19" t="str">
        <f t="shared" ca="1" si="844"/>
        <v>-</v>
      </c>
      <c r="TJ120" s="19" t="str">
        <f t="shared" ca="1" si="844"/>
        <v>-</v>
      </c>
      <c r="TK120" s="19" t="str">
        <f t="shared" ca="1" si="844"/>
        <v>-</v>
      </c>
      <c r="TL120" s="19" t="str">
        <f t="shared" ca="1" si="844"/>
        <v>-</v>
      </c>
      <c r="TM120" s="19" t="str">
        <f t="shared" ca="1" si="845"/>
        <v>-</v>
      </c>
      <c r="TN120" s="19" t="str">
        <f t="shared" ca="1" si="845"/>
        <v>-</v>
      </c>
      <c r="TO120" s="19" t="str">
        <f t="shared" ca="1" si="845"/>
        <v>-</v>
      </c>
      <c r="TP120" s="19" t="str">
        <f t="shared" ca="1" si="845"/>
        <v>-</v>
      </c>
      <c r="TQ120" s="19" t="str">
        <f t="shared" ca="1" si="845"/>
        <v>-</v>
      </c>
      <c r="TR120" s="19" t="str">
        <f t="shared" ca="1" si="845"/>
        <v>-</v>
      </c>
      <c r="TS120" s="19" t="str">
        <f t="shared" ca="1" si="844"/>
        <v>-</v>
      </c>
      <c r="TT120" s="19" t="str">
        <f t="shared" ca="1" si="844"/>
        <v>-</v>
      </c>
      <c r="TU120" s="19" t="str">
        <f t="shared" ca="1" si="844"/>
        <v>-</v>
      </c>
      <c r="TV120" s="19" t="str">
        <f t="shared" ca="1" si="844"/>
        <v>-</v>
      </c>
      <c r="TW120" s="19" t="str">
        <f t="shared" ca="1" si="844"/>
        <v>-</v>
      </c>
      <c r="TX120" s="19" t="str">
        <f t="shared" ca="1" si="844"/>
        <v>-</v>
      </c>
      <c r="TY120" s="19" t="str">
        <f t="shared" ca="1" si="844"/>
        <v>-</v>
      </c>
      <c r="TZ120" s="19" t="str">
        <f t="shared" ca="1" si="829"/>
        <v>-</v>
      </c>
      <c r="UA120" s="19" t="str">
        <f t="shared" ca="1" si="829"/>
        <v>-</v>
      </c>
      <c r="UB120" s="19" t="str">
        <f t="shared" ca="1" si="829"/>
        <v>-</v>
      </c>
      <c r="UC120" s="19" t="str">
        <f t="shared" ca="1" si="829"/>
        <v>-</v>
      </c>
      <c r="UD120" s="19" t="str">
        <f t="shared" ca="1" si="829"/>
        <v>-</v>
      </c>
      <c r="UE120" s="19" t="str">
        <f t="shared" ca="1" si="829"/>
        <v>-</v>
      </c>
      <c r="UF120" s="19" t="str">
        <f t="shared" ca="1" si="829"/>
        <v>-</v>
      </c>
      <c r="UG120" s="19" t="str">
        <f t="shared" ca="1" si="829"/>
        <v>-</v>
      </c>
      <c r="UH120" s="19" t="str">
        <f t="shared" ca="1" si="829"/>
        <v>-</v>
      </c>
      <c r="UI120" s="19" t="str">
        <f t="shared" ca="1" si="829"/>
        <v>-</v>
      </c>
      <c r="UJ120" s="19" t="str">
        <f t="shared" ca="1" si="829"/>
        <v>-</v>
      </c>
      <c r="UK120" s="19" t="str">
        <f t="shared" ca="1" si="829"/>
        <v>-</v>
      </c>
      <c r="UL120" s="19" t="str">
        <f t="shared" ca="1" si="829"/>
        <v>-</v>
      </c>
      <c r="UM120" s="19" t="str">
        <f t="shared" ca="1" si="829"/>
        <v>-</v>
      </c>
      <c r="UN120" s="19" t="str">
        <f t="shared" ca="1" si="829"/>
        <v>-</v>
      </c>
      <c r="UO120" s="19" t="str">
        <f t="shared" ref="UM120:UR135" ca="1" si="926">OFFSET(UO$5,$B120,0)</f>
        <v>-</v>
      </c>
      <c r="UP120" s="19" t="str">
        <f t="shared" ca="1" si="926"/>
        <v>-</v>
      </c>
      <c r="UQ120" s="19" t="str">
        <f t="shared" ca="1" si="926"/>
        <v>-</v>
      </c>
      <c r="UR120" s="19" t="str">
        <f t="shared" ca="1" si="926"/>
        <v>-</v>
      </c>
      <c r="US120" s="12" t="b">
        <f t="shared" ca="1" si="846"/>
        <v>1</v>
      </c>
      <c r="UT120" s="19" t="str">
        <f t="shared" ca="1" si="904"/>
        <v>-</v>
      </c>
      <c r="UU120" s="19" t="str">
        <f t="shared" ca="1" si="904"/>
        <v>-</v>
      </c>
      <c r="UV120" s="19" t="str">
        <f t="shared" ca="1" si="904"/>
        <v>-</v>
      </c>
      <c r="UW120" s="19" t="str">
        <f t="shared" ca="1" si="904"/>
        <v>-</v>
      </c>
      <c r="UX120" s="19" t="str">
        <f t="shared" ca="1" si="904"/>
        <v>-</v>
      </c>
      <c r="UY120" s="19" t="str">
        <f t="shared" ca="1" si="904"/>
        <v>-</v>
      </c>
      <c r="UZ120" s="19" t="str">
        <f t="shared" ca="1" si="904"/>
        <v>-</v>
      </c>
      <c r="VA120" s="19" t="str">
        <f t="shared" ca="1" si="904"/>
        <v>-</v>
      </c>
      <c r="VB120" s="19" t="str">
        <f t="shared" ca="1" si="904"/>
        <v>-</v>
      </c>
      <c r="VC120" s="19" t="str">
        <f t="shared" ca="1" si="904"/>
        <v>-</v>
      </c>
      <c r="VD120" s="19" t="str">
        <f t="shared" ca="1" si="904"/>
        <v>-</v>
      </c>
      <c r="VE120" s="19" t="str">
        <f t="shared" ca="1" si="904"/>
        <v>-</v>
      </c>
      <c r="VF120" s="19" t="str">
        <f t="shared" ca="1" si="904"/>
        <v>-</v>
      </c>
      <c r="VG120" s="19" t="str">
        <f t="shared" ca="1" si="904"/>
        <v>-</v>
      </c>
      <c r="VH120" s="19" t="str">
        <f t="shared" ca="1" si="904"/>
        <v>-</v>
      </c>
      <c r="VI120" s="19" t="str">
        <f t="shared" ca="1" si="904"/>
        <v>-</v>
      </c>
      <c r="VJ120" s="19" t="str">
        <f t="shared" ca="1" si="904"/>
        <v>-</v>
      </c>
      <c r="VK120" s="19" t="str">
        <f t="shared" ca="1" si="904"/>
        <v>-</v>
      </c>
      <c r="VL120" s="19" t="str">
        <f t="shared" ca="1" si="904"/>
        <v>-</v>
      </c>
      <c r="VM120" s="19" t="str">
        <f t="shared" ca="1" si="904"/>
        <v>-</v>
      </c>
      <c r="VN120" s="19" t="str">
        <f t="shared" ca="1" si="904"/>
        <v>-</v>
      </c>
      <c r="VO120" s="19" t="str">
        <f t="shared" ca="1" si="904"/>
        <v>-</v>
      </c>
      <c r="VP120" s="19" t="str">
        <f t="shared" ca="1" si="904"/>
        <v>-</v>
      </c>
      <c r="VQ120" s="19" t="str">
        <f t="shared" ca="1" si="904"/>
        <v>-</v>
      </c>
      <c r="VR120" s="19" t="str">
        <f t="shared" ca="1" si="904"/>
        <v>-</v>
      </c>
      <c r="VS120" s="19" t="str">
        <f t="shared" ca="1" si="904"/>
        <v>-</v>
      </c>
      <c r="VT120" s="19" t="str">
        <f t="shared" ca="1" si="904"/>
        <v>-</v>
      </c>
      <c r="VU120" s="19" t="str">
        <f t="shared" ca="1" si="904"/>
        <v>-</v>
      </c>
      <c r="VV120" s="19" t="str">
        <f t="shared" ca="1" si="904"/>
        <v>-</v>
      </c>
      <c r="VW120" s="19" t="str">
        <f t="shared" ca="1" si="904"/>
        <v>-</v>
      </c>
      <c r="VX120" s="19" t="str">
        <f t="shared" ca="1" si="904"/>
        <v>-</v>
      </c>
      <c r="VY120" s="19" t="str">
        <f t="shared" ca="1" si="904"/>
        <v>-</v>
      </c>
      <c r="VZ120" s="19" t="str">
        <f t="shared" ca="1" si="904"/>
        <v>-</v>
      </c>
      <c r="WA120" s="19" t="str">
        <f t="shared" ca="1" si="904"/>
        <v>-</v>
      </c>
      <c r="WB120" s="19" t="str">
        <f t="shared" ca="1" si="904"/>
        <v>-</v>
      </c>
      <c r="WC120" s="19" t="str">
        <f t="shared" ca="1" si="904"/>
        <v>-</v>
      </c>
      <c r="WD120" s="19" t="str">
        <f t="shared" ca="1" si="904"/>
        <v>-</v>
      </c>
      <c r="WE120" s="19" t="str">
        <f t="shared" ca="1" si="904"/>
        <v>-</v>
      </c>
      <c r="WF120" s="19" t="str">
        <f t="shared" ca="1" si="904"/>
        <v>-</v>
      </c>
      <c r="WG120" s="19" t="str">
        <f t="shared" ca="1" si="904"/>
        <v>-</v>
      </c>
      <c r="WH120" s="19" t="str">
        <f t="shared" ca="1" si="904"/>
        <v>-</v>
      </c>
      <c r="WI120" s="19" t="str">
        <f t="shared" ca="1" si="904"/>
        <v>-</v>
      </c>
      <c r="WJ120" s="19" t="str">
        <f t="shared" ca="1" si="904"/>
        <v>-</v>
      </c>
      <c r="WK120" s="19" t="str">
        <f t="shared" ca="1" si="904"/>
        <v>-</v>
      </c>
      <c r="WL120" s="19" t="str">
        <f t="shared" ca="1" si="904"/>
        <v>-</v>
      </c>
      <c r="WM120" s="19" t="str">
        <f t="shared" ca="1" si="904"/>
        <v>-</v>
      </c>
      <c r="WN120" s="19" t="str">
        <f t="shared" ca="1" si="904"/>
        <v>-</v>
      </c>
      <c r="WO120" s="19" t="str">
        <f t="shared" ca="1" si="904"/>
        <v>-</v>
      </c>
      <c r="WP120" s="19" t="str">
        <f t="shared" ca="1" si="904"/>
        <v>-</v>
      </c>
      <c r="WQ120" s="19" t="str">
        <f t="shared" ca="1" si="904"/>
        <v>-</v>
      </c>
      <c r="WR120" s="19" t="str">
        <f t="shared" ca="1" si="900"/>
        <v>-</v>
      </c>
      <c r="WS120" s="19" t="str">
        <f t="shared" ca="1" si="875"/>
        <v>-</v>
      </c>
      <c r="WT120" s="19" t="str">
        <f t="shared" ca="1" si="875"/>
        <v>-</v>
      </c>
      <c r="WU120" s="19" t="str">
        <f t="shared" ref="WU120:XB125" ca="1" si="927">OFFSET(WU$5,$B120,0)</f>
        <v>-</v>
      </c>
      <c r="WV120" s="19" t="str">
        <f t="shared" ca="1" si="927"/>
        <v>-</v>
      </c>
      <c r="WW120" s="19" t="str">
        <f t="shared" ca="1" si="927"/>
        <v>-</v>
      </c>
      <c r="WX120" s="19" t="str">
        <f t="shared" ca="1" si="927"/>
        <v>-</v>
      </c>
      <c r="WY120" s="19" t="str">
        <f t="shared" ca="1" si="927"/>
        <v>-</v>
      </c>
      <c r="WZ120" s="19" t="str">
        <f t="shared" ca="1" si="927"/>
        <v>-</v>
      </c>
      <c r="XA120" s="19" t="str">
        <f t="shared" ca="1" si="927"/>
        <v>-</v>
      </c>
      <c r="XB120" s="19" t="str">
        <f t="shared" ca="1" si="927"/>
        <v>-</v>
      </c>
      <c r="XC120" s="19">
        <f t="shared" ca="1" si="716"/>
        <v>0</v>
      </c>
      <c r="XD120" s="599">
        <v>0</v>
      </c>
    </row>
    <row r="121" spans="1:628" hidden="1" outlineLevel="3">
      <c r="A121" s="20">
        <f t="shared" si="790"/>
        <v>116</v>
      </c>
      <c r="B121" s="213">
        <f t="shared" ca="1" si="699"/>
        <v>115</v>
      </c>
      <c r="C121">
        <f>203</f>
        <v>203</v>
      </c>
      <c r="D121" s="531" t="str">
        <f t="shared" ca="1" si="831"/>
        <v>GSW</v>
      </c>
      <c r="E121" s="532" t="b">
        <f t="shared" ca="1" si="660"/>
        <v>1</v>
      </c>
      <c r="F121" t="b">
        <v>0</v>
      </c>
      <c r="G121" t="b">
        <f t="shared" ca="1" si="905"/>
        <v>1</v>
      </c>
      <c r="H121" s="227">
        <f t="shared" ca="1" si="554"/>
        <v>55</v>
      </c>
      <c r="I121" s="227">
        <f t="shared" ca="1" si="858"/>
        <v>1</v>
      </c>
      <c r="J121" s="227">
        <f t="shared" ca="1" si="858"/>
        <v>0</v>
      </c>
      <c r="K121" s="227" t="str">
        <f t="shared" ca="1" si="858"/>
        <v/>
      </c>
      <c r="L121" s="227">
        <f t="shared" ca="1" si="858"/>
        <v>1</v>
      </c>
      <c r="M121" s="227">
        <f t="shared" ca="1" si="847"/>
        <v>2</v>
      </c>
      <c r="N121" s="227">
        <f t="shared" ca="1" si="847"/>
        <v>2</v>
      </c>
      <c r="O121" s="227">
        <f t="shared" ca="1" si="854"/>
        <v>2</v>
      </c>
      <c r="P121" s="227">
        <f t="shared" ca="1" si="794"/>
        <v>3</v>
      </c>
      <c r="Q121" s="227">
        <f t="shared" ca="1" si="794"/>
        <v>2</v>
      </c>
      <c r="R121" s="114">
        <f t="shared" ca="1" si="767"/>
        <v>0</v>
      </c>
      <c r="S121" s="227">
        <f t="shared" ca="1" si="794"/>
        <v>0</v>
      </c>
      <c r="T121" s="227">
        <f t="shared" ca="1" si="794"/>
        <v>0</v>
      </c>
      <c r="U121" s="227">
        <f t="shared" ca="1" si="794"/>
        <v>0</v>
      </c>
      <c r="V121" s="227">
        <f t="shared" ca="1" si="794"/>
        <v>0</v>
      </c>
      <c r="W121" s="227">
        <f t="shared" ca="1" si="794"/>
        <v>0</v>
      </c>
      <c r="X121" s="227">
        <f t="shared" ca="1" si="794"/>
        <v>1</v>
      </c>
      <c r="Y121" s="227">
        <f t="shared" ca="1" si="794"/>
        <v>1</v>
      </c>
      <c r="Z121" s="227">
        <f t="shared" ca="1" si="794"/>
        <v>1</v>
      </c>
      <c r="AA121" s="264"/>
      <c r="AB121" s="264"/>
      <c r="AC121" s="264"/>
      <c r="AD121" s="264"/>
      <c r="AE121" s="264"/>
      <c r="AF121" s="227">
        <f t="shared" ca="1" si="848"/>
        <v>0</v>
      </c>
      <c r="AG121" s="264"/>
      <c r="AH121" s="227">
        <f t="shared" ca="1" si="921"/>
        <v>0</v>
      </c>
      <c r="AI121" s="227">
        <f t="shared" ca="1" si="921"/>
        <v>0</v>
      </c>
      <c r="AJ121" s="227">
        <f t="shared" ca="1" si="921"/>
        <v>0</v>
      </c>
      <c r="AK121" s="266">
        <f t="shared" ca="1" si="707"/>
        <v>3</v>
      </c>
      <c r="AL121" s="266">
        <f t="shared" ca="1" si="906"/>
        <v>0</v>
      </c>
      <c r="AM121" s="266">
        <f t="shared" ca="1" si="906"/>
        <v>0</v>
      </c>
      <c r="AN121" s="266">
        <f t="shared" ca="1" si="907"/>
        <v>4</v>
      </c>
      <c r="AO121" s="134">
        <f t="shared" ca="1" si="832"/>
        <v>2</v>
      </c>
      <c r="AP121" s="134">
        <f ca="1">INDEX(CHOOSE($P121,DataAutumn!i.AdultDrys,DataWinter!i.AdultDrys,DataSpring!i.AdultDrys),1,$O121)</f>
        <v>3</v>
      </c>
      <c r="AQ121" s="5">
        <f t="shared" ca="1" si="901"/>
        <v>2</v>
      </c>
      <c r="AR121" s="5">
        <f t="shared" ca="1" si="901"/>
        <v>0</v>
      </c>
      <c r="AS121" s="5">
        <f t="shared" ca="1" si="833"/>
        <v>6</v>
      </c>
      <c r="AT121">
        <f t="shared" ca="1" si="865"/>
        <v>0</v>
      </c>
      <c r="AW121" s="353" t="str">
        <f t="shared" ca="1" si="769"/>
        <v>TemplateFe 00055 GSW MWM     TOL204 Scan2 CFS RR+01% PI00% GP100% WP100% MP100% (T_F33N11L11)</v>
      </c>
      <c r="AX121" s="9" t="str">
        <f ca="1">IF(COUNTIF(AW$5:AW121,AW121)=1,"-","Dup")</f>
        <v>-</v>
      </c>
      <c r="AY121" s="9"/>
      <c r="AZ121" s="19" t="b">
        <f t="shared" ca="1" si="908"/>
        <v>0</v>
      </c>
      <c r="BA121" s="19" t="b">
        <f t="shared" ca="1" si="908"/>
        <v>0</v>
      </c>
      <c r="BB121" s="19" t="b">
        <f t="shared" ca="1" si="908"/>
        <v>0</v>
      </c>
      <c r="BC121" s="19" t="b">
        <f t="shared" ca="1" si="908"/>
        <v>0</v>
      </c>
      <c r="BD121" s="19" t="b">
        <f t="shared" ca="1" si="908"/>
        <v>0</v>
      </c>
      <c r="BE121" s="19" t="b">
        <f t="shared" ca="1" si="908"/>
        <v>0</v>
      </c>
      <c r="BF121" s="19" t="b">
        <f t="shared" ca="1" si="908"/>
        <v>0</v>
      </c>
      <c r="BG121" s="19" t="b">
        <f t="shared" ca="1" si="908"/>
        <v>0</v>
      </c>
      <c r="BH121" s="19" t="b">
        <f t="shared" ca="1" si="908"/>
        <v>0</v>
      </c>
      <c r="BI121" s="9"/>
      <c r="BJ121" s="19" t="b">
        <f t="shared" ca="1" si="718"/>
        <v>1</v>
      </c>
      <c r="BK121" s="19" t="str">
        <f t="shared" ca="1" si="718"/>
        <v>-</v>
      </c>
      <c r="BL121" s="19" t="str">
        <f t="shared" ca="1" si="718"/>
        <v>-</v>
      </c>
      <c r="BM121" s="19" t="str">
        <f t="shared" ca="1" si="718"/>
        <v>-</v>
      </c>
      <c r="BN121" s="19" t="b">
        <f t="shared" ca="1" si="718"/>
        <v>0</v>
      </c>
      <c r="BO121" s="19">
        <f t="shared" ca="1" si="902"/>
        <v>0</v>
      </c>
      <c r="BP121" s="19" t="str">
        <f t="shared" ca="1" si="718"/>
        <v>-</v>
      </c>
      <c r="BQ121" s="19" t="str">
        <f t="shared" ca="1" si="729"/>
        <v>-</v>
      </c>
      <c r="BR121" s="19" t="b">
        <f t="shared" ca="1" si="902"/>
        <v>1</v>
      </c>
      <c r="BS121" s="9"/>
      <c r="BT121" s="19" t="str">
        <f t="shared" ca="1" si="443"/>
        <v>-</v>
      </c>
      <c r="BU121" s="5" t="str">
        <f t="shared" ca="1" si="771"/>
        <v>-</v>
      </c>
      <c r="BV121" s="5">
        <f t="shared" ca="1" si="772"/>
        <v>0</v>
      </c>
      <c r="BW121" s="5">
        <f t="shared" ca="1" si="772"/>
        <v>0</v>
      </c>
      <c r="BX121" s="19" t="str">
        <f t="shared" ca="1" si="773"/>
        <v>-</v>
      </c>
      <c r="BY121" s="19" t="str">
        <f t="shared" ca="1" si="773"/>
        <v>-</v>
      </c>
      <c r="BZ121" s="19" t="str">
        <f t="shared" ca="1" si="773"/>
        <v>-</v>
      </c>
      <c r="CA121" s="5" t="str">
        <f t="shared" ca="1" si="774"/>
        <v>-</v>
      </c>
      <c r="CB121" s="5">
        <f t="shared" ca="1" si="775"/>
        <v>0</v>
      </c>
      <c r="CC121" s="5">
        <f t="shared" ca="1" si="775"/>
        <v>0</v>
      </c>
      <c r="CD121" s="19" t="str">
        <f t="shared" ca="1" si="449"/>
        <v>-</v>
      </c>
      <c r="CE121" s="5" t="str">
        <f t="shared" ca="1" si="776"/>
        <v>-</v>
      </c>
      <c r="CF121" s="5">
        <f t="shared" ca="1" si="777"/>
        <v>0</v>
      </c>
      <c r="CG121" s="19" t="str">
        <f t="shared" ca="1" si="778"/>
        <v>-</v>
      </c>
      <c r="CH121" s="19" t="str">
        <f t="shared" ca="1" si="778"/>
        <v>-</v>
      </c>
      <c r="CI121" s="5">
        <f t="shared" ca="1" si="453"/>
        <v>0</v>
      </c>
      <c r="CJ121" s="19" t="str">
        <f t="shared" ca="1" si="778"/>
        <v>-</v>
      </c>
      <c r="CK121" s="5" t="str">
        <f t="shared" ca="1" si="779"/>
        <v>-</v>
      </c>
      <c r="CL121" s="5">
        <f t="shared" ca="1" si="780"/>
        <v>0</v>
      </c>
      <c r="CM121" s="5">
        <f t="shared" ca="1" si="780"/>
        <v>0</v>
      </c>
      <c r="CN121" s="9"/>
      <c r="CO121" s="19" t="str">
        <f t="shared" ca="1" si="849"/>
        <v>-</v>
      </c>
      <c r="CP121" s="19" t="str">
        <f t="shared" ca="1" si="849"/>
        <v>-</v>
      </c>
      <c r="CQ121" s="19">
        <f t="shared" ca="1" si="457"/>
        <v>1</v>
      </c>
      <c r="CR121" s="19" t="str">
        <f t="shared" ca="1" si="457"/>
        <v>-</v>
      </c>
      <c r="CS121" s="19" t="str">
        <f t="shared" ca="1" si="849"/>
        <v>-</v>
      </c>
      <c r="CT121" s="19" t="str">
        <f t="shared" ca="1" si="849"/>
        <v>-</v>
      </c>
      <c r="CU121" s="19" t="str">
        <f t="shared" ca="1" si="849"/>
        <v>-</v>
      </c>
      <c r="CV121" s="19" t="str">
        <f t="shared" ca="1" si="849"/>
        <v>-</v>
      </c>
      <c r="CW121" s="19" t="str">
        <f t="shared" ca="1" si="849"/>
        <v>-</v>
      </c>
      <c r="CX121" s="19" t="str">
        <f t="shared" ca="1" si="849"/>
        <v>-</v>
      </c>
      <c r="CY121" s="19" t="str">
        <f t="shared" ca="1" si="849"/>
        <v>-</v>
      </c>
      <c r="CZ121" s="19" t="str">
        <f t="shared" ca="1" si="849"/>
        <v>-</v>
      </c>
      <c r="DA121" s="19" t="str">
        <f t="shared" ca="1" si="866"/>
        <v>-</v>
      </c>
      <c r="DB121" s="19" t="str">
        <f t="shared" ca="1" si="866"/>
        <v>-</v>
      </c>
      <c r="DC121" s="19" t="str">
        <f t="shared" ca="1" si="866"/>
        <v>-</v>
      </c>
      <c r="DD121" s="19" t="str">
        <f t="shared" ca="1" si="866"/>
        <v>-</v>
      </c>
      <c r="DE121" s="19" t="str">
        <f t="shared" ca="1" si="866"/>
        <v>-</v>
      </c>
      <c r="DF121" s="19" t="str">
        <f t="shared" ca="1" si="866"/>
        <v>-</v>
      </c>
      <c r="DG121" s="19" t="str">
        <f t="shared" ca="1" si="866"/>
        <v>-</v>
      </c>
      <c r="DH121" s="19" t="str">
        <f t="shared" ca="1" si="866"/>
        <v>-</v>
      </c>
      <c r="DI121" s="19" t="str">
        <f t="shared" ca="1" si="866"/>
        <v>-</v>
      </c>
      <c r="DJ121" s="9"/>
      <c r="DK121" s="19" t="b">
        <f t="shared" ca="1" si="710"/>
        <v>1</v>
      </c>
      <c r="DL121" s="19" t="b">
        <f t="shared" ca="1" si="710"/>
        <v>1</v>
      </c>
      <c r="DM121" s="19" t="b">
        <f t="shared" ca="1" si="710"/>
        <v>1</v>
      </c>
      <c r="DN121" s="583">
        <f t="shared" ca="1" si="711"/>
        <v>2232010000</v>
      </c>
      <c r="DO121" s="19" t="b">
        <f t="shared" ca="1" si="710"/>
        <v>1</v>
      </c>
      <c r="DP121" s="19">
        <f t="shared" ca="1" si="710"/>
        <v>0</v>
      </c>
      <c r="DQ121" s="19" t="b">
        <f t="shared" ca="1" si="710"/>
        <v>0</v>
      </c>
      <c r="DR121" s="583">
        <f t="shared" ca="1" si="702"/>
        <v>223201000054</v>
      </c>
      <c r="DS121" s="430">
        <f t="shared" ca="1" si="876"/>
        <v>652</v>
      </c>
      <c r="DT121" s="430">
        <f t="shared" ca="1" si="876"/>
        <v>686</v>
      </c>
      <c r="DU121" s="430">
        <f t="shared" ca="1" si="876"/>
        <v>721</v>
      </c>
      <c r="DV121" s="142">
        <f t="shared" ca="1" si="877"/>
        <v>378</v>
      </c>
      <c r="DW121" s="142">
        <f t="shared" ca="1" si="877"/>
        <v>413</v>
      </c>
      <c r="DX121" s="142">
        <f t="shared" ca="1" si="877"/>
        <v>448</v>
      </c>
      <c r="DY121" s="19" t="str">
        <f t="shared" ca="1" si="850"/>
        <v>-</v>
      </c>
      <c r="DZ121" s="19" t="str">
        <f t="shared" ca="1" si="805"/>
        <v>-</v>
      </c>
      <c r="EA121" s="19" t="str">
        <f t="shared" ca="1" si="805"/>
        <v>-</v>
      </c>
      <c r="EB121" s="19" t="str">
        <f t="shared" ca="1" si="805"/>
        <v>-</v>
      </c>
      <c r="EC121" s="19" t="str">
        <f t="shared" ca="1" si="805"/>
        <v>-</v>
      </c>
      <c r="ED121" s="19" t="str">
        <f t="shared" ca="1" si="805"/>
        <v>-</v>
      </c>
      <c r="EE121" s="12">
        <v>1</v>
      </c>
      <c r="EF121" s="12">
        <v>1</v>
      </c>
      <c r="EG121" s="19">
        <f t="shared" ca="1" si="855"/>
        <v>0</v>
      </c>
      <c r="EH121" s="19" t="str">
        <f t="shared" ca="1" si="806"/>
        <v>-</v>
      </c>
      <c r="EI121" s="19" t="str">
        <f t="shared" ca="1" si="806"/>
        <v>-</v>
      </c>
      <c r="EJ121" s="19" t="str">
        <f t="shared" ca="1" si="903"/>
        <v>-</v>
      </c>
      <c r="EK121" s="19" t="str">
        <f t="shared" ca="1" si="903"/>
        <v>-</v>
      </c>
      <c r="EL121" s="19" t="str">
        <f t="shared" ca="1" si="903"/>
        <v>-</v>
      </c>
      <c r="EM121" s="19">
        <f t="shared" ca="1" si="807"/>
        <v>0</v>
      </c>
      <c r="EN121" s="19" t="str">
        <f t="shared" ca="1" si="807"/>
        <v>-</v>
      </c>
      <c r="EO121" s="19" t="str">
        <f t="shared" ca="1" si="807"/>
        <v>-</v>
      </c>
      <c r="EP121" s="19" t="str">
        <f t="shared" ca="1" si="723"/>
        <v>-</v>
      </c>
      <c r="EQ121" s="227">
        <f t="shared" ca="1" si="834"/>
        <v>1</v>
      </c>
      <c r="ER121" s="227">
        <f t="shared" ca="1" si="703"/>
        <v>1</v>
      </c>
      <c r="ES121" s="9"/>
      <c r="ET121" s="19" t="str">
        <f t="shared" ref="ET121:FE132" ca="1" si="928">OFFSET(ET$5,$B121,0)</f>
        <v>-</v>
      </c>
      <c r="EU121" s="19" t="str">
        <f t="shared" ca="1" si="928"/>
        <v>-</v>
      </c>
      <c r="EV121" s="19" t="str">
        <f t="shared" ca="1" si="928"/>
        <v>-</v>
      </c>
      <c r="EW121" s="19" t="str">
        <f t="shared" ca="1" si="928"/>
        <v>-</v>
      </c>
      <c r="EX121" s="19" t="str">
        <f t="shared" ca="1" si="928"/>
        <v>-</v>
      </c>
      <c r="EY121" s="19" t="str">
        <f t="shared" ca="1" si="928"/>
        <v>-</v>
      </c>
      <c r="EZ121" s="19" t="str">
        <f t="shared" ca="1" si="928"/>
        <v>-</v>
      </c>
      <c r="FA121" s="19" t="str">
        <f t="shared" ca="1" si="928"/>
        <v>-</v>
      </c>
      <c r="FB121" s="19" t="str">
        <f t="shared" ca="1" si="928"/>
        <v>-</v>
      </c>
      <c r="FC121" s="19" t="str">
        <f t="shared" ca="1" si="928"/>
        <v>-</v>
      </c>
      <c r="FD121" s="19" t="str">
        <f t="shared" ca="1" si="928"/>
        <v>-</v>
      </c>
      <c r="FE121" s="19" t="str">
        <f t="shared" ca="1" si="928"/>
        <v>-</v>
      </c>
      <c r="FF121" s="19">
        <f t="shared" ca="1" si="808"/>
        <v>0</v>
      </c>
      <c r="FG121" s="19">
        <f t="shared" ca="1" si="808"/>
        <v>0</v>
      </c>
      <c r="FH121" s="19">
        <f t="shared" ca="1" si="808"/>
        <v>0</v>
      </c>
      <c r="FI121" s="114">
        <f t="shared" ca="1" si="878"/>
        <v>0</v>
      </c>
      <c r="FJ121" s="114">
        <f t="shared" ca="1" si="878"/>
        <v>0</v>
      </c>
      <c r="FK121" s="114">
        <f t="shared" ca="1" si="878"/>
        <v>0</v>
      </c>
      <c r="FL121" s="114">
        <f t="shared" ca="1" si="878"/>
        <v>0</v>
      </c>
      <c r="FM121" s="114">
        <f t="shared" ca="1" si="878"/>
        <v>0</v>
      </c>
      <c r="FN121" s="536">
        <f t="shared" ca="1" si="909"/>
        <v>0</v>
      </c>
      <c r="FO121" s="114">
        <f t="shared" ca="1" si="879"/>
        <v>0</v>
      </c>
      <c r="FP121" s="114">
        <f t="shared" ca="1" si="879"/>
        <v>0</v>
      </c>
      <c r="FQ121" s="114">
        <f t="shared" ca="1" si="879"/>
        <v>0</v>
      </c>
      <c r="FR121" s="114">
        <f t="shared" ca="1" si="879"/>
        <v>0</v>
      </c>
      <c r="FS121" s="114">
        <f t="shared" ca="1" si="879"/>
        <v>0</v>
      </c>
      <c r="FT121" s="536">
        <f t="shared" ca="1" si="910"/>
        <v>0</v>
      </c>
      <c r="FU121" s="114">
        <f t="shared" ca="1" si="880"/>
        <v>0</v>
      </c>
      <c r="FV121" s="114">
        <f t="shared" ca="1" si="880"/>
        <v>0</v>
      </c>
      <c r="FW121" s="114">
        <f t="shared" ca="1" si="880"/>
        <v>0</v>
      </c>
      <c r="FX121" s="114">
        <f t="shared" ca="1" si="880"/>
        <v>0</v>
      </c>
      <c r="FY121" s="114">
        <f t="shared" ca="1" si="880"/>
        <v>0</v>
      </c>
      <c r="FZ121" s="536">
        <f t="shared" ca="1" si="911"/>
        <v>0</v>
      </c>
      <c r="GA121" s="114">
        <f t="shared" ca="1" si="881"/>
        <v>0</v>
      </c>
      <c r="GB121" s="114">
        <f t="shared" ca="1" si="881"/>
        <v>0</v>
      </c>
      <c r="GC121" s="114">
        <f t="shared" ca="1" si="881"/>
        <v>0</v>
      </c>
      <c r="GD121" s="114">
        <f t="shared" ca="1" si="881"/>
        <v>0</v>
      </c>
      <c r="GE121" s="114">
        <f t="shared" ca="1" si="881"/>
        <v>0</v>
      </c>
      <c r="GF121" s="536">
        <f t="shared" ca="1" si="912"/>
        <v>0</v>
      </c>
      <c r="GG121" s="114">
        <f t="shared" ca="1" si="882"/>
        <v>0</v>
      </c>
      <c r="GH121" s="114">
        <f t="shared" ca="1" si="882"/>
        <v>0</v>
      </c>
      <c r="GI121" s="114">
        <f t="shared" ca="1" si="882"/>
        <v>0</v>
      </c>
      <c r="GJ121" s="114">
        <f t="shared" ca="1" si="882"/>
        <v>0</v>
      </c>
      <c r="GK121" s="114">
        <f t="shared" ca="1" si="882"/>
        <v>0</v>
      </c>
      <c r="GL121" s="536">
        <f t="shared" ca="1" si="913"/>
        <v>0</v>
      </c>
      <c r="GM121" s="114">
        <f t="shared" ca="1" si="883"/>
        <v>0</v>
      </c>
      <c r="GN121" s="114">
        <f t="shared" ca="1" si="883"/>
        <v>0</v>
      </c>
      <c r="GO121" s="114">
        <f t="shared" ca="1" si="883"/>
        <v>0</v>
      </c>
      <c r="GP121" s="114">
        <f t="shared" ca="1" si="883"/>
        <v>0</v>
      </c>
      <c r="GQ121" s="114">
        <f t="shared" ca="1" si="883"/>
        <v>0</v>
      </c>
      <c r="GR121" s="536">
        <f t="shared" ca="1" si="914"/>
        <v>0</v>
      </c>
      <c r="GS121" s="115">
        <f t="shared" ca="1" si="815"/>
        <v>0</v>
      </c>
      <c r="GT121" s="115">
        <f t="shared" ca="1" si="815"/>
        <v>0</v>
      </c>
      <c r="GU121" s="115">
        <f t="shared" ca="1" si="815"/>
        <v>0</v>
      </c>
      <c r="GV121" s="115">
        <f t="shared" ca="1" si="815"/>
        <v>0</v>
      </c>
      <c r="GW121" s="553">
        <f t="shared" ca="1" si="884"/>
        <v>0</v>
      </c>
      <c r="GX121" s="553">
        <f t="shared" ca="1" si="884"/>
        <v>0</v>
      </c>
      <c r="GY121" s="553">
        <f t="shared" ca="1" si="884"/>
        <v>0</v>
      </c>
      <c r="GZ121" s="553">
        <f t="shared" ca="1" si="884"/>
        <v>0</v>
      </c>
      <c r="HA121" s="553">
        <f t="shared" ca="1" si="884"/>
        <v>0</v>
      </c>
      <c r="HB121" s="553">
        <f t="shared" ca="1" si="884"/>
        <v>0</v>
      </c>
      <c r="HC121" s="553">
        <f t="shared" ca="1" si="884"/>
        <v>0</v>
      </c>
      <c r="HD121" s="553">
        <f t="shared" ca="1" si="884"/>
        <v>0</v>
      </c>
      <c r="HE121" s="553">
        <f t="shared" ca="1" si="884"/>
        <v>0</v>
      </c>
      <c r="HF121" s="553">
        <f t="shared" ca="1" si="884"/>
        <v>0</v>
      </c>
      <c r="HG121" s="553">
        <f t="shared" ca="1" si="885"/>
        <v>0</v>
      </c>
      <c r="HH121" s="553">
        <f t="shared" ca="1" si="885"/>
        <v>0</v>
      </c>
      <c r="HI121" s="553">
        <f t="shared" ca="1" si="885"/>
        <v>0</v>
      </c>
      <c r="HJ121" s="553">
        <f t="shared" ca="1" si="885"/>
        <v>0</v>
      </c>
      <c r="HK121" s="553">
        <f t="shared" ca="1" si="885"/>
        <v>0</v>
      </c>
      <c r="HL121" s="553">
        <f t="shared" ca="1" si="885"/>
        <v>0</v>
      </c>
      <c r="HM121" s="553">
        <f t="shared" ca="1" si="885"/>
        <v>0</v>
      </c>
      <c r="HN121" s="553">
        <f t="shared" ca="1" si="885"/>
        <v>0</v>
      </c>
      <c r="HO121" s="553">
        <f t="shared" ca="1" si="885"/>
        <v>0</v>
      </c>
      <c r="HP121" s="553">
        <f t="shared" ca="1" si="885"/>
        <v>0</v>
      </c>
      <c r="HQ121" s="19">
        <f t="shared" ca="1" si="682"/>
        <v>0</v>
      </c>
      <c r="HR121" s="114">
        <f t="shared" ca="1" si="886"/>
        <v>0</v>
      </c>
      <c r="HS121" s="114">
        <f t="shared" ca="1" si="886"/>
        <v>0</v>
      </c>
      <c r="HT121" s="114">
        <f t="shared" ca="1" si="886"/>
        <v>0</v>
      </c>
      <c r="HU121" s="114">
        <f t="shared" ca="1" si="886"/>
        <v>0</v>
      </c>
      <c r="HV121" s="114">
        <f t="shared" ca="1" si="886"/>
        <v>0</v>
      </c>
      <c r="HW121" s="536">
        <f t="shared" ca="1" si="915"/>
        <v>0</v>
      </c>
      <c r="HX121" s="114">
        <f t="shared" ca="1" si="887"/>
        <v>0</v>
      </c>
      <c r="HY121" s="114">
        <f t="shared" ca="1" si="887"/>
        <v>0</v>
      </c>
      <c r="HZ121" s="114">
        <f t="shared" ca="1" si="887"/>
        <v>0</v>
      </c>
      <c r="IA121" s="114">
        <f t="shared" ca="1" si="887"/>
        <v>0</v>
      </c>
      <c r="IB121" s="114">
        <f t="shared" ca="1" si="887"/>
        <v>0</v>
      </c>
      <c r="IC121" s="536">
        <f t="shared" ca="1" si="916"/>
        <v>0</v>
      </c>
      <c r="ID121" s="114">
        <f t="shared" ca="1" si="888"/>
        <v>0</v>
      </c>
      <c r="IE121" s="114">
        <f t="shared" ca="1" si="888"/>
        <v>0</v>
      </c>
      <c r="IF121" s="114">
        <f t="shared" ca="1" si="888"/>
        <v>0</v>
      </c>
      <c r="IG121" s="114">
        <f t="shared" ca="1" si="888"/>
        <v>0</v>
      </c>
      <c r="IH121" s="114">
        <f t="shared" ca="1" si="888"/>
        <v>0</v>
      </c>
      <c r="II121" s="536">
        <f t="shared" ca="1" si="917"/>
        <v>0</v>
      </c>
      <c r="IJ121" s="114">
        <f t="shared" ca="1" si="889"/>
        <v>0</v>
      </c>
      <c r="IK121" s="114">
        <f t="shared" ca="1" si="889"/>
        <v>0</v>
      </c>
      <c r="IL121" s="114">
        <f t="shared" ca="1" si="889"/>
        <v>0</v>
      </c>
      <c r="IM121" s="114">
        <f t="shared" ca="1" si="889"/>
        <v>0</v>
      </c>
      <c r="IN121" s="114">
        <f t="shared" ca="1" si="889"/>
        <v>0</v>
      </c>
      <c r="IO121" s="536">
        <f t="shared" ca="1" si="918"/>
        <v>0</v>
      </c>
      <c r="IP121" s="114">
        <f t="shared" ca="1" si="890"/>
        <v>0</v>
      </c>
      <c r="IQ121" s="114">
        <f t="shared" ca="1" si="890"/>
        <v>0</v>
      </c>
      <c r="IR121" s="114">
        <f t="shared" ca="1" si="890"/>
        <v>0</v>
      </c>
      <c r="IS121" s="114">
        <f t="shared" ca="1" si="890"/>
        <v>0</v>
      </c>
      <c r="IT121" s="114">
        <f t="shared" ca="1" si="890"/>
        <v>0</v>
      </c>
      <c r="IU121" s="536">
        <f t="shared" ca="1" si="919"/>
        <v>0</v>
      </c>
      <c r="IV121" s="114">
        <f t="shared" ca="1" si="891"/>
        <v>0</v>
      </c>
      <c r="IW121" s="114">
        <f t="shared" ca="1" si="891"/>
        <v>0</v>
      </c>
      <c r="IX121" s="114">
        <f t="shared" ca="1" si="891"/>
        <v>0</v>
      </c>
      <c r="IY121" s="114">
        <f t="shared" ca="1" si="891"/>
        <v>0</v>
      </c>
      <c r="IZ121" s="114">
        <f t="shared" ca="1" si="891"/>
        <v>0</v>
      </c>
      <c r="JA121" s="536">
        <f t="shared" ca="1" si="920"/>
        <v>0</v>
      </c>
      <c r="JB121" s="115">
        <f t="shared" ca="1" si="824"/>
        <v>0</v>
      </c>
      <c r="JC121" s="115">
        <f t="shared" ca="1" si="824"/>
        <v>0</v>
      </c>
      <c r="JD121" s="115">
        <f t="shared" ca="1" si="824"/>
        <v>0</v>
      </c>
      <c r="JE121" s="115">
        <f t="shared" ca="1" si="824"/>
        <v>0</v>
      </c>
      <c r="JF121" s="553">
        <f t="shared" ca="1" si="892"/>
        <v>0</v>
      </c>
      <c r="JG121" s="553">
        <f t="shared" ca="1" si="892"/>
        <v>0</v>
      </c>
      <c r="JH121" s="553">
        <f t="shared" ca="1" si="892"/>
        <v>0</v>
      </c>
      <c r="JI121" s="553">
        <f t="shared" ca="1" si="892"/>
        <v>1.5</v>
      </c>
      <c r="JJ121" s="553">
        <f t="shared" ca="1" si="892"/>
        <v>0</v>
      </c>
      <c r="JK121" s="553">
        <f t="shared" ca="1" si="892"/>
        <v>0</v>
      </c>
      <c r="JL121" s="553">
        <f t="shared" ca="1" si="892"/>
        <v>0</v>
      </c>
      <c r="JM121" s="553">
        <f t="shared" ca="1" si="892"/>
        <v>0</v>
      </c>
      <c r="JN121" s="553">
        <f t="shared" ca="1" si="892"/>
        <v>1.5</v>
      </c>
      <c r="JO121" s="553">
        <f t="shared" ca="1" si="892"/>
        <v>0</v>
      </c>
      <c r="JP121" s="553">
        <f t="shared" ca="1" si="893"/>
        <v>0</v>
      </c>
      <c r="JQ121" s="553">
        <f t="shared" ca="1" si="893"/>
        <v>0</v>
      </c>
      <c r="JR121" s="553">
        <f t="shared" ca="1" si="893"/>
        <v>0</v>
      </c>
      <c r="JS121" s="553">
        <f t="shared" ca="1" si="893"/>
        <v>1.5</v>
      </c>
      <c r="JT121" s="553">
        <f t="shared" ca="1" si="893"/>
        <v>0</v>
      </c>
      <c r="JU121" s="553">
        <f t="shared" ca="1" si="893"/>
        <v>0</v>
      </c>
      <c r="JV121" s="553">
        <f t="shared" ca="1" si="893"/>
        <v>0</v>
      </c>
      <c r="JW121" s="553">
        <f t="shared" ca="1" si="893"/>
        <v>0</v>
      </c>
      <c r="JX121" s="553">
        <f t="shared" ca="1" si="893"/>
        <v>1.5</v>
      </c>
      <c r="JY121" s="553">
        <f t="shared" ca="1" si="893"/>
        <v>0</v>
      </c>
      <c r="JZ121" s="19">
        <f t="shared" ca="1" si="791"/>
        <v>0</v>
      </c>
      <c r="KA121" s="5">
        <f t="shared" ca="1" si="835"/>
        <v>67</v>
      </c>
      <c r="KB121" s="9"/>
      <c r="KC121" s="5">
        <f t="shared" ca="1" si="894"/>
        <v>1</v>
      </c>
      <c r="KD121" s="5" t="b">
        <f t="shared" ca="1" si="894"/>
        <v>0</v>
      </c>
      <c r="KE121" s="19">
        <f t="shared" ca="1" si="864"/>
        <v>0</v>
      </c>
      <c r="KF121" s="5">
        <f t="shared" ca="1" si="783"/>
        <v>0</v>
      </c>
      <c r="KG121" s="5">
        <f t="shared" ca="1" si="836"/>
        <v>1.2500000000000001E-2</v>
      </c>
      <c r="KH121" s="19">
        <f t="shared" ca="1" si="837"/>
        <v>0</v>
      </c>
      <c r="KI121" s="19">
        <f t="shared" ca="1" si="837"/>
        <v>0</v>
      </c>
      <c r="KJ121" s="19" t="str">
        <f t="shared" ca="1" si="837"/>
        <v>-</v>
      </c>
      <c r="KK121" s="19" t="str">
        <f t="shared" ca="1" si="869"/>
        <v>-</v>
      </c>
      <c r="KL121" s="19" t="str">
        <f t="shared" ca="1" si="869"/>
        <v>-</v>
      </c>
      <c r="KM121" s="19" t="str">
        <f t="shared" ca="1" si="869"/>
        <v>-</v>
      </c>
      <c r="KN121" s="19" t="str">
        <f t="shared" ca="1" si="869"/>
        <v>-</v>
      </c>
      <c r="KO121" s="19" t="str">
        <f t="shared" ca="1" si="869"/>
        <v>-</v>
      </c>
      <c r="KP121" s="19" t="str">
        <f t="shared" ca="1" si="869"/>
        <v>-</v>
      </c>
      <c r="KQ121" s="19" t="str">
        <f t="shared" ca="1" si="869"/>
        <v>-</v>
      </c>
      <c r="KR121" s="19" t="str">
        <f t="shared" ca="1" si="869"/>
        <v>-</v>
      </c>
      <c r="KS121" s="19" t="str">
        <f t="shared" ca="1" si="869"/>
        <v>-</v>
      </c>
      <c r="KT121" s="19" t="str">
        <f t="shared" ca="1" si="869"/>
        <v>-</v>
      </c>
      <c r="KU121" s="19" t="str">
        <f t="shared" ca="1" si="869"/>
        <v>-</v>
      </c>
      <c r="KV121" s="19" t="str">
        <f t="shared" ca="1" si="869"/>
        <v>-</v>
      </c>
      <c r="KW121" s="19">
        <f t="shared" ca="1" si="859"/>
        <v>1</v>
      </c>
      <c r="KX121" s="19">
        <f t="shared" ca="1" si="864"/>
        <v>0</v>
      </c>
      <c r="KY121" s="19">
        <f t="shared" ca="1" si="859"/>
        <v>1</v>
      </c>
      <c r="KZ121" s="19">
        <f t="shared" ca="1" si="859"/>
        <v>1</v>
      </c>
      <c r="LA121" s="19">
        <f t="shared" ca="1" si="859"/>
        <v>1</v>
      </c>
      <c r="LB121" s="19">
        <f t="shared" ca="1" si="859"/>
        <v>1</v>
      </c>
      <c r="LC121" s="19">
        <f t="shared" ca="1" si="922"/>
        <v>0</v>
      </c>
      <c r="LD121" s="19">
        <f t="shared" ca="1" si="922"/>
        <v>1</v>
      </c>
      <c r="LE121" s="19">
        <f t="shared" ca="1" si="922"/>
        <v>0</v>
      </c>
      <c r="LF121" s="19">
        <f t="shared" ca="1" si="922"/>
        <v>0</v>
      </c>
      <c r="LG121" s="19">
        <f t="shared" ca="1" si="873"/>
        <v>1</v>
      </c>
      <c r="LH121" s="19">
        <f t="shared" ca="1" si="873"/>
        <v>0</v>
      </c>
      <c r="LI121" s="19">
        <f t="shared" ca="1" si="873"/>
        <v>0</v>
      </c>
      <c r="LJ121" s="19">
        <f t="shared" ca="1" si="873"/>
        <v>0</v>
      </c>
      <c r="LK121" s="19">
        <f t="shared" ca="1" si="873"/>
        <v>0</v>
      </c>
      <c r="LL121" s="19">
        <f t="shared" ca="1" si="873"/>
        <v>1</v>
      </c>
      <c r="LM121" s="19">
        <f t="shared" ca="1" si="873"/>
        <v>0</v>
      </c>
      <c r="LN121" s="19">
        <f t="shared" ca="1" si="873"/>
        <v>1</v>
      </c>
      <c r="LO121" s="19">
        <f t="shared" ca="1" si="864"/>
        <v>0</v>
      </c>
      <c r="LP121" s="19">
        <f t="shared" ca="1" si="864"/>
        <v>0</v>
      </c>
      <c r="LQ121" s="19">
        <f t="shared" ca="1" si="864"/>
        <v>0</v>
      </c>
      <c r="LR121" s="19">
        <f t="shared" ca="1" si="864"/>
        <v>0</v>
      </c>
      <c r="LS121" s="19">
        <f t="shared" ca="1" si="864"/>
        <v>0</v>
      </c>
      <c r="LT121" s="19">
        <f t="shared" ca="1" si="864"/>
        <v>0</v>
      </c>
      <c r="LU121" s="19">
        <f t="shared" ca="1" si="864"/>
        <v>0</v>
      </c>
      <c r="LV121" s="19">
        <f t="shared" ca="1" si="864"/>
        <v>0</v>
      </c>
      <c r="LW121" s="19">
        <f t="shared" ca="1" si="864"/>
        <v>0</v>
      </c>
      <c r="LX121" s="19">
        <f t="shared" ca="1" si="859"/>
        <v>0</v>
      </c>
      <c r="LY121" s="19">
        <f t="shared" ca="1" si="859"/>
        <v>0</v>
      </c>
      <c r="LZ121" s="19">
        <f t="shared" ca="1" si="859"/>
        <v>0</v>
      </c>
      <c r="MA121" s="19">
        <f t="shared" ca="1" si="859"/>
        <v>0</v>
      </c>
      <c r="MB121" s="19">
        <f t="shared" ca="1" si="859"/>
        <v>0</v>
      </c>
      <c r="MC121" s="19">
        <f t="shared" ca="1" si="859"/>
        <v>0</v>
      </c>
      <c r="MD121" s="19">
        <f t="shared" ca="1" si="859"/>
        <v>0</v>
      </c>
      <c r="ME121" s="19">
        <f t="shared" ca="1" si="859"/>
        <v>0</v>
      </c>
      <c r="MF121" s="19">
        <f t="shared" ca="1" si="859"/>
        <v>0</v>
      </c>
      <c r="MG121" s="19">
        <f t="shared" ca="1" si="864"/>
        <v>0</v>
      </c>
      <c r="MH121" s="19">
        <f t="shared" ca="1" si="864"/>
        <v>0</v>
      </c>
      <c r="MI121" s="19">
        <f t="shared" ca="1" si="864"/>
        <v>0</v>
      </c>
      <c r="MJ121" s="5">
        <f t="shared" ca="1" si="895"/>
        <v>0</v>
      </c>
      <c r="MK121" s="5">
        <f t="shared" ca="1" si="895"/>
        <v>6.25E-2</v>
      </c>
      <c r="ML121" s="5">
        <f t="shared" ca="1" si="895"/>
        <v>6.25E-2</v>
      </c>
      <c r="MM121" s="5">
        <f t="shared" ca="1" si="895"/>
        <v>6.25E-2</v>
      </c>
      <c r="MN121" s="19">
        <f t="shared" ca="1" si="923"/>
        <v>0</v>
      </c>
      <c r="MO121" s="19">
        <f t="shared" ca="1" si="864"/>
        <v>0</v>
      </c>
      <c r="MP121" s="19">
        <f t="shared" ca="1" si="924"/>
        <v>0</v>
      </c>
      <c r="MQ121" s="19">
        <f t="shared" ca="1" si="924"/>
        <v>0</v>
      </c>
      <c r="MR121" s="19">
        <f t="shared" ca="1" si="924"/>
        <v>0</v>
      </c>
      <c r="MS121" s="19">
        <f t="shared" ca="1" si="924"/>
        <v>0</v>
      </c>
      <c r="MT121" s="19">
        <f t="shared" ca="1" si="864"/>
        <v>0</v>
      </c>
      <c r="MU121" s="19">
        <f t="shared" ca="1" si="864"/>
        <v>1</v>
      </c>
      <c r="MV121" s="19">
        <f t="shared" ca="1" si="896"/>
        <v>0</v>
      </c>
      <c r="MW121" s="19">
        <f t="shared" ca="1" si="896"/>
        <v>0</v>
      </c>
      <c r="MX121" s="19">
        <f t="shared" ca="1" si="896"/>
        <v>0</v>
      </c>
      <c r="MY121" s="19">
        <f t="shared" ca="1" si="864"/>
        <v>0</v>
      </c>
      <c r="MZ121" s="19">
        <f t="shared" ca="1" si="864"/>
        <v>1</v>
      </c>
      <c r="NA121" s="9"/>
      <c r="NB121" s="5" t="b">
        <f t="shared" ca="1" si="784"/>
        <v>0</v>
      </c>
      <c r="NC121" s="19" t="str">
        <f t="shared" ca="1" si="871"/>
        <v>-</v>
      </c>
      <c r="ND121" s="19" t="str">
        <f t="shared" ca="1" si="871"/>
        <v>-</v>
      </c>
      <c r="NE121" s="5" t="b">
        <f t="shared" ca="1" si="897"/>
        <v>0</v>
      </c>
      <c r="NF121" s="5" t="b">
        <f t="shared" ca="1" si="897"/>
        <v>0</v>
      </c>
      <c r="NG121" s="5" t="b">
        <f t="shared" ca="1" si="897"/>
        <v>1</v>
      </c>
      <c r="NH121" s="134">
        <f t="shared" ca="1" si="898"/>
        <v>2</v>
      </c>
      <c r="NI121" s="134">
        <f t="shared" ca="1" si="898"/>
        <v>2</v>
      </c>
      <c r="NJ121" s="5" t="b">
        <f t="shared" ca="1" si="800"/>
        <v>0</v>
      </c>
      <c r="NK121" s="5" t="b">
        <f t="shared" ca="1" si="800"/>
        <v>1</v>
      </c>
      <c r="NL121" s="5" t="b">
        <f t="shared" ca="1" si="800"/>
        <v>1</v>
      </c>
      <c r="NM121" s="5" t="b">
        <f t="shared" ca="1" si="800"/>
        <v>0</v>
      </c>
      <c r="NN121" s="5">
        <f t="shared" ca="1" si="925"/>
        <v>1</v>
      </c>
      <c r="NO121" s="5">
        <f t="shared" ca="1" si="925"/>
        <v>0</v>
      </c>
      <c r="NP121" s="5" t="b">
        <f t="shared" ca="1" si="860"/>
        <v>0</v>
      </c>
      <c r="NQ121" s="5" t="str" cm="1">
        <f t="array" aca="1" ref="NQ121" ca="1">IF(OR(NR121:NY121&lt;&gt;"-"),TRUE,"-")</f>
        <v>-</v>
      </c>
      <c r="NR121" s="19" t="str">
        <f t="shared" ca="1" si="867"/>
        <v>-</v>
      </c>
      <c r="NS121" s="19" t="str">
        <f t="shared" ca="1" si="867"/>
        <v>-</v>
      </c>
      <c r="NT121" s="19" t="str">
        <f t="shared" ca="1" si="867"/>
        <v>-</v>
      </c>
      <c r="NU121" s="19" t="str">
        <f t="shared" ca="1" si="867"/>
        <v>-</v>
      </c>
      <c r="NV121" s="19" t="str">
        <f t="shared" ca="1" si="867"/>
        <v>-</v>
      </c>
      <c r="NW121" s="19" t="str">
        <f t="shared" ca="1" si="867"/>
        <v>-</v>
      </c>
      <c r="NX121" s="19" t="str">
        <f t="shared" ca="1" si="867"/>
        <v>-</v>
      </c>
      <c r="NY121" s="19" t="str">
        <f t="shared" ca="1" si="867"/>
        <v>-</v>
      </c>
      <c r="NZ121" s="5" t="b">
        <f t="array" aca="1" ref="NZ121" ca="1">IF(OR(OA121:OG121&lt;&gt;"-"),TRUE,"-")</f>
        <v>1</v>
      </c>
      <c r="OA121" s="19">
        <f t="shared" ca="1" si="874"/>
        <v>0</v>
      </c>
      <c r="OB121" s="19">
        <f t="shared" ca="1" si="874"/>
        <v>999999</v>
      </c>
      <c r="OC121" s="19">
        <f t="shared" ca="1" si="874"/>
        <v>999999</v>
      </c>
      <c r="OD121" s="19">
        <f t="shared" ca="1" si="874"/>
        <v>999999</v>
      </c>
      <c r="OE121" s="19">
        <f t="shared" ca="1" si="874"/>
        <v>999999</v>
      </c>
      <c r="OF121" s="19">
        <f t="shared" ca="1" si="872"/>
        <v>999999</v>
      </c>
      <c r="OG121" s="19">
        <f t="shared" ca="1" si="872"/>
        <v>999999</v>
      </c>
      <c r="OH121" s="5" t="str">
        <f t="array" aca="1" ref="OH121" ca="1">IF(OR(OI121:OJ121&lt;&gt;"-"),TRUE,"-")</f>
        <v>-</v>
      </c>
      <c r="OI121" s="19" t="str">
        <f t="shared" ca="1" si="626"/>
        <v>-</v>
      </c>
      <c r="OJ121" s="19" t="str">
        <f t="shared" ca="1" si="626"/>
        <v>-</v>
      </c>
      <c r="OK121" s="19" t="b">
        <f t="shared" ca="1" si="872"/>
        <v>1</v>
      </c>
      <c r="OL121" s="19">
        <f t="shared" ca="1" si="872"/>
        <v>0</v>
      </c>
      <c r="OM121" s="5" t="str">
        <f t="shared" ca="1" si="899"/>
        <v>-</v>
      </c>
      <c r="ON121" s="5" t="str">
        <f t="shared" ca="1" si="899"/>
        <v>-</v>
      </c>
      <c r="OO121" s="5" t="str">
        <f t="shared" ca="1" si="899"/>
        <v>-</v>
      </c>
      <c r="OP121" s="5" t="str">
        <f t="shared" ca="1" si="899"/>
        <v>-</v>
      </c>
      <c r="OQ121" s="19" t="str">
        <f t="shared" ca="1" si="386"/>
        <v>-</v>
      </c>
      <c r="OR121" s="19" t="str">
        <f t="shared" ca="1" si="386"/>
        <v>-</v>
      </c>
      <c r="OS121" s="19" t="str">
        <f t="shared" ca="1" si="386"/>
        <v>-</v>
      </c>
      <c r="OT121" s="19" t="str">
        <f t="shared" ca="1" si="386"/>
        <v>-</v>
      </c>
      <c r="OU121" s="19">
        <f t="shared" ca="1" si="386"/>
        <v>0</v>
      </c>
      <c r="OV121" s="19" t="str">
        <f t="shared" ca="1" si="386"/>
        <v>-</v>
      </c>
      <c r="OW121" s="5" t="str">
        <f t="shared" ca="1" si="868"/>
        <v>-</v>
      </c>
      <c r="OX121" s="5">
        <f t="shared" ca="1" si="868"/>
        <v>500</v>
      </c>
      <c r="OY121" s="5">
        <f t="shared" ca="1" si="868"/>
        <v>500</v>
      </c>
      <c r="OZ121" s="5" t="str">
        <f t="shared" ca="1" si="868"/>
        <v>-</v>
      </c>
      <c r="PA121" s="5" t="str">
        <f t="shared" ca="1" si="868"/>
        <v>-</v>
      </c>
      <c r="PB121" s="5" t="str">
        <f t="shared" ca="1" si="868"/>
        <v>-</v>
      </c>
      <c r="PC121" s="5">
        <f t="shared" ca="1" si="838"/>
        <v>1.5</v>
      </c>
      <c r="PD121" s="9"/>
      <c r="PE121" s="19">
        <f t="shared" ca="1" si="861"/>
        <v>50</v>
      </c>
      <c r="PF121" s="19">
        <f t="shared" ca="1" si="856"/>
        <v>50</v>
      </c>
      <c r="PG121" s="19">
        <f t="shared" ca="1" si="856"/>
        <v>50</v>
      </c>
      <c r="PH121" s="19">
        <f t="shared" ca="1" si="856"/>
        <v>50</v>
      </c>
      <c r="PI121" s="19">
        <f t="shared" ca="1" si="698"/>
        <v>1</v>
      </c>
      <c r="PJ121" s="5">
        <f t="shared" ca="1" si="839"/>
        <v>1</v>
      </c>
      <c r="PK121" s="19">
        <f t="shared" ca="1" si="494"/>
        <v>1</v>
      </c>
      <c r="PL121" s="9"/>
      <c r="PM121" s="19" t="b">
        <f t="shared" ca="1" si="856"/>
        <v>0</v>
      </c>
      <c r="PN121" s="19" t="b">
        <f t="shared" ca="1" si="856"/>
        <v>0</v>
      </c>
      <c r="PO121" s="19">
        <f t="shared" ca="1" si="856"/>
        <v>1</v>
      </c>
      <c r="PP121" s="19">
        <f t="shared" ca="1" si="856"/>
        <v>1</v>
      </c>
      <c r="PQ121" s="19">
        <f t="shared" ca="1" si="856"/>
        <v>1</v>
      </c>
      <c r="PR121" s="19">
        <f t="shared" ca="1" si="856"/>
        <v>1</v>
      </c>
      <c r="PS121" s="19">
        <f t="shared" ca="1" si="856"/>
        <v>1</v>
      </c>
      <c r="PT121" s="19">
        <f t="shared" ca="1" si="856"/>
        <v>1</v>
      </c>
      <c r="PU121" s="19">
        <f t="shared" ca="1" si="856"/>
        <v>1</v>
      </c>
      <c r="PV121" s="19">
        <f t="shared" ca="1" si="856"/>
        <v>1</v>
      </c>
      <c r="PW121" s="19">
        <f t="shared" ca="1" si="856"/>
        <v>1</v>
      </c>
      <c r="PX121" s="9"/>
      <c r="PY121" s="12" t="str">
        <f t="shared" ca="1" si="841"/>
        <v>-</v>
      </c>
      <c r="PZ121" s="19" t="str">
        <f t="shared" ca="1" si="842"/>
        <v>-</v>
      </c>
      <c r="QA121" s="19" t="str">
        <f t="shared" ca="1" si="842"/>
        <v>-</v>
      </c>
      <c r="QB121" s="19" t="str">
        <f t="shared" ca="1" si="498"/>
        <v>-</v>
      </c>
      <c r="QC121" s="19" t="str">
        <f t="shared" ca="1" si="842"/>
        <v>-</v>
      </c>
      <c r="QD121" s="19" t="str">
        <f t="shared" ca="1" si="499"/>
        <v>-</v>
      </c>
      <c r="QE121" s="19" t="str">
        <f t="shared" ca="1" si="842"/>
        <v>-</v>
      </c>
      <c r="QF121" s="19" t="str">
        <f t="shared" ca="1" si="842"/>
        <v>-</v>
      </c>
      <c r="QG121" s="19" t="str">
        <f t="shared" ca="1" si="842"/>
        <v>-</v>
      </c>
      <c r="QH121" s="19" t="str">
        <f t="shared" ca="1" si="842"/>
        <v>-</v>
      </c>
      <c r="QI121" s="19" t="str">
        <f t="shared" ca="1" si="842"/>
        <v>-</v>
      </c>
      <c r="QJ121" s="19" t="str">
        <f t="shared" ca="1" si="842"/>
        <v>-</v>
      </c>
      <c r="QK121" s="19" t="str">
        <f t="shared" ca="1" si="842"/>
        <v>-</v>
      </c>
      <c r="QL121" s="19" t="str">
        <f t="shared" ca="1" si="842"/>
        <v>-</v>
      </c>
      <c r="QM121" s="19" t="str">
        <f t="shared" ca="1" si="842"/>
        <v>-</v>
      </c>
      <c r="QN121" s="19" t="str">
        <f t="shared" ca="1" si="842"/>
        <v>-</v>
      </c>
      <c r="QO121" s="19" t="str">
        <f t="shared" ca="1" si="842"/>
        <v>-</v>
      </c>
      <c r="QP121" s="19" t="str">
        <f t="shared" ca="1" si="842"/>
        <v>-</v>
      </c>
      <c r="QQ121" s="19" t="str">
        <f t="shared" ca="1" si="842"/>
        <v>-</v>
      </c>
      <c r="QR121" s="19" t="str">
        <f t="shared" ca="1" si="828"/>
        <v>-</v>
      </c>
      <c r="QS121" s="19" t="str">
        <f t="shared" ca="1" si="828"/>
        <v>-</v>
      </c>
      <c r="QT121" s="19" t="str">
        <f t="shared" ca="1" si="828"/>
        <v>-</v>
      </c>
      <c r="QU121" s="19" t="str">
        <f t="shared" ca="1" si="828"/>
        <v>-</v>
      </c>
      <c r="QV121" s="19" t="str">
        <f t="shared" ca="1" si="828"/>
        <v>-</v>
      </c>
      <c r="QW121" s="19" t="str">
        <f t="shared" ca="1" si="828"/>
        <v>-</v>
      </c>
      <c r="QX121" s="19" t="str">
        <f t="shared" ca="1" si="828"/>
        <v>-</v>
      </c>
      <c r="QY121" s="19" t="str">
        <f t="shared" ca="1" si="852"/>
        <v>-</v>
      </c>
      <c r="QZ121" s="19" t="str">
        <f t="shared" ca="1" si="852"/>
        <v>-</v>
      </c>
      <c r="RA121" s="19" t="str">
        <f t="shared" ca="1" si="852"/>
        <v>-</v>
      </c>
      <c r="RB121" s="19" t="str">
        <f t="shared" ca="1" si="852"/>
        <v>-</v>
      </c>
      <c r="RC121" s="19" t="str">
        <f t="shared" ca="1" si="852"/>
        <v>-</v>
      </c>
      <c r="RD121" s="19" t="str">
        <f t="shared" ca="1" si="852"/>
        <v>-</v>
      </c>
      <c r="RE121" s="19" t="str">
        <f t="shared" ca="1" si="852"/>
        <v>-</v>
      </c>
      <c r="RF121" s="19" t="str">
        <f t="shared" ca="1" si="852"/>
        <v>-</v>
      </c>
      <c r="RG121" s="19" t="str">
        <f t="shared" ca="1" si="852"/>
        <v>-</v>
      </c>
      <c r="RH121" s="19" t="str">
        <f t="shared" ca="1" si="852"/>
        <v>-</v>
      </c>
      <c r="RI121" s="19" t="str">
        <f t="shared" ca="1" si="828"/>
        <v>-</v>
      </c>
      <c r="RJ121" s="19" t="str">
        <f t="shared" ca="1" si="828"/>
        <v>-</v>
      </c>
      <c r="RK121" s="19" t="str">
        <f t="shared" ca="1" si="828"/>
        <v>-</v>
      </c>
      <c r="RL121" s="19" t="str">
        <f t="shared" ca="1" si="828"/>
        <v>-</v>
      </c>
      <c r="RM121" s="19" t="str">
        <f t="shared" ca="1" si="828"/>
        <v>-</v>
      </c>
      <c r="RN121" s="19" t="str">
        <f t="shared" ca="1" si="828"/>
        <v>-</v>
      </c>
      <c r="RO121" s="19" t="str">
        <f t="shared" ca="1" si="828"/>
        <v>-</v>
      </c>
      <c r="RP121" s="19" t="str">
        <f t="shared" ca="1" si="828"/>
        <v>-</v>
      </c>
      <c r="RQ121" s="19" t="str">
        <f t="shared" ca="1" si="827"/>
        <v>-</v>
      </c>
      <c r="RR121" s="19" t="str">
        <f t="shared" ca="1" si="827"/>
        <v>-</v>
      </c>
      <c r="RS121" s="19" t="str">
        <f t="shared" ca="1" si="827"/>
        <v>-</v>
      </c>
      <c r="RT121" s="19" t="str">
        <f t="shared" ca="1" si="827"/>
        <v>-</v>
      </c>
      <c r="RU121" s="19" t="str">
        <f t="shared" ca="1" si="827"/>
        <v>-</v>
      </c>
      <c r="RV121" s="19" t="str">
        <f t="shared" ca="1" si="827"/>
        <v>-</v>
      </c>
      <c r="RW121" s="19" t="str">
        <f t="shared" ca="1" si="827"/>
        <v>-</v>
      </c>
      <c r="RX121" s="19" t="str">
        <f t="shared" ca="1" si="827"/>
        <v>-</v>
      </c>
      <c r="RY121" s="19" t="str">
        <f t="shared" ca="1" si="827"/>
        <v>-</v>
      </c>
      <c r="RZ121" s="19" t="str">
        <f t="shared" ca="1" si="827"/>
        <v>-</v>
      </c>
      <c r="SA121" s="19" t="str">
        <f t="shared" ca="1" si="827"/>
        <v>-</v>
      </c>
      <c r="SB121" s="19" t="str">
        <f t="shared" ca="1" si="827"/>
        <v>-</v>
      </c>
      <c r="SC121" s="19" t="str">
        <f t="shared" ca="1" si="827"/>
        <v>-</v>
      </c>
      <c r="SD121" s="19" t="str">
        <f t="shared" ca="1" si="827"/>
        <v>-</v>
      </c>
      <c r="SE121" s="19" t="str">
        <f t="shared" ca="1" si="827"/>
        <v>-</v>
      </c>
      <c r="SF121" s="19" t="str">
        <f t="shared" ca="1" si="827"/>
        <v>-</v>
      </c>
      <c r="SG121" s="19" t="str">
        <f t="shared" ca="1" si="726"/>
        <v>-</v>
      </c>
      <c r="SH121" s="19" t="str">
        <f t="shared" ca="1" si="857"/>
        <v>-</v>
      </c>
      <c r="SI121" s="12" t="str">
        <f t="shared" ca="1" si="843"/>
        <v>-</v>
      </c>
      <c r="SJ121" s="19" t="str">
        <f t="shared" ca="1" si="857"/>
        <v>-</v>
      </c>
      <c r="SK121" s="19" t="str">
        <f t="shared" ca="1" si="857"/>
        <v>-</v>
      </c>
      <c r="SL121" s="19" t="str">
        <f t="shared" ca="1" si="857"/>
        <v>-</v>
      </c>
      <c r="SM121" s="19" t="str">
        <f t="shared" ca="1" si="857"/>
        <v>-</v>
      </c>
      <c r="SN121" s="19" t="str">
        <f t="shared" ca="1" si="857"/>
        <v>-</v>
      </c>
      <c r="SO121" s="19" t="str">
        <f t="shared" ref="SO121:SR121" ca="1" si="929">OFFSET(SO$5,$B121,0)</f>
        <v>-</v>
      </c>
      <c r="SP121" s="19" t="str">
        <f t="shared" ca="1" si="929"/>
        <v>-</v>
      </c>
      <c r="SQ121" s="19" t="str">
        <f t="shared" ca="1" si="929"/>
        <v>-</v>
      </c>
      <c r="SR121" s="19" t="str">
        <f t="shared" ca="1" si="929"/>
        <v>-</v>
      </c>
      <c r="SS121" s="19" t="str">
        <f t="shared" ca="1" si="857"/>
        <v>-</v>
      </c>
      <c r="ST121" s="19" t="str">
        <f t="shared" ca="1" si="857"/>
        <v>-</v>
      </c>
      <c r="SU121" s="19" t="str">
        <f t="shared" ca="1" si="857"/>
        <v>-</v>
      </c>
      <c r="SV121" s="19" t="str">
        <f t="shared" ca="1" si="857"/>
        <v>-</v>
      </c>
      <c r="SW121" s="19" t="str">
        <f t="shared" ca="1" si="857"/>
        <v>-</v>
      </c>
      <c r="SX121" s="19" t="str">
        <f t="shared" ca="1" si="857"/>
        <v>-</v>
      </c>
      <c r="SY121" s="19" t="str">
        <f t="shared" ca="1" si="857"/>
        <v>-</v>
      </c>
      <c r="SZ121" s="19" t="str">
        <f t="shared" ca="1" si="857"/>
        <v>-</v>
      </c>
      <c r="TA121" s="19" t="str">
        <f t="shared" ca="1" si="857"/>
        <v>-</v>
      </c>
      <c r="TB121" s="19" t="str">
        <f t="shared" ca="1" si="857"/>
        <v>-</v>
      </c>
      <c r="TC121" s="19" t="str">
        <f t="shared" ca="1" si="857"/>
        <v>-</v>
      </c>
      <c r="TD121" s="19" t="str">
        <f t="shared" ca="1" si="853"/>
        <v>-</v>
      </c>
      <c r="TE121" s="19" t="str">
        <f t="shared" ca="1" si="853"/>
        <v>-</v>
      </c>
      <c r="TF121" s="19" t="str">
        <f t="shared" ca="1" si="853"/>
        <v>-</v>
      </c>
      <c r="TG121" s="19" t="str">
        <f t="shared" ca="1" si="844"/>
        <v>-</v>
      </c>
      <c r="TH121" s="19" t="str">
        <f t="shared" ca="1" si="844"/>
        <v>-</v>
      </c>
      <c r="TI121" s="19" t="str">
        <f t="shared" ca="1" si="844"/>
        <v>-</v>
      </c>
      <c r="TJ121" s="19" t="str">
        <f t="shared" ca="1" si="844"/>
        <v>-</v>
      </c>
      <c r="TK121" s="19" t="str">
        <f t="shared" ca="1" si="844"/>
        <v>-</v>
      </c>
      <c r="TL121" s="19" t="str">
        <f t="shared" ca="1" si="844"/>
        <v>-</v>
      </c>
      <c r="TM121" s="19" t="str">
        <f t="shared" ca="1" si="845"/>
        <v>-</v>
      </c>
      <c r="TN121" s="19" t="str">
        <f t="shared" ca="1" si="845"/>
        <v>-</v>
      </c>
      <c r="TO121" s="19" t="str">
        <f t="shared" ca="1" si="845"/>
        <v>-</v>
      </c>
      <c r="TP121" s="19" t="str">
        <f t="shared" ca="1" si="845"/>
        <v>-</v>
      </c>
      <c r="TQ121" s="19" t="str">
        <f t="shared" ca="1" si="845"/>
        <v>-</v>
      </c>
      <c r="TR121" s="19" t="str">
        <f t="shared" ca="1" si="845"/>
        <v>-</v>
      </c>
      <c r="TS121" s="19" t="str">
        <f t="shared" ca="1" si="844"/>
        <v>-</v>
      </c>
      <c r="TT121" s="19" t="str">
        <f t="shared" ca="1" si="844"/>
        <v>-</v>
      </c>
      <c r="TU121" s="19" t="str">
        <f t="shared" ca="1" si="844"/>
        <v>-</v>
      </c>
      <c r="TV121" s="19" t="str">
        <f t="shared" ca="1" si="844"/>
        <v>-</v>
      </c>
      <c r="TW121" s="19" t="str">
        <f t="shared" ca="1" si="844"/>
        <v>-</v>
      </c>
      <c r="TX121" s="19" t="str">
        <f t="shared" ca="1" si="844"/>
        <v>-</v>
      </c>
      <c r="TY121" s="19" t="str">
        <f t="shared" ca="1" si="844"/>
        <v>-</v>
      </c>
      <c r="TZ121" s="19" t="str">
        <f t="shared" ca="1" si="829"/>
        <v>-</v>
      </c>
      <c r="UA121" s="19" t="str">
        <f t="shared" ca="1" si="829"/>
        <v>-</v>
      </c>
      <c r="UB121" s="19" t="str">
        <f t="shared" ca="1" si="829"/>
        <v>-</v>
      </c>
      <c r="UC121" s="19" t="str">
        <f t="shared" ca="1" si="829"/>
        <v>-</v>
      </c>
      <c r="UD121" s="19" t="str">
        <f t="shared" ca="1" si="829"/>
        <v>-</v>
      </c>
      <c r="UE121" s="19" t="str">
        <f t="shared" ca="1" si="829"/>
        <v>-</v>
      </c>
      <c r="UF121" s="19" t="str">
        <f t="shared" ca="1" si="829"/>
        <v>-</v>
      </c>
      <c r="UG121" s="19" t="str">
        <f t="shared" ca="1" si="829"/>
        <v>-</v>
      </c>
      <c r="UH121" s="19" t="str">
        <f t="shared" ca="1" si="829"/>
        <v>-</v>
      </c>
      <c r="UI121" s="19" t="str">
        <f t="shared" ca="1" si="829"/>
        <v>-</v>
      </c>
      <c r="UJ121" s="19" t="str">
        <f t="shared" ca="1" si="829"/>
        <v>-</v>
      </c>
      <c r="UK121" s="19" t="str">
        <f t="shared" ca="1" si="829"/>
        <v>-</v>
      </c>
      <c r="UL121" s="19" t="str">
        <f t="shared" ca="1" si="829"/>
        <v>-</v>
      </c>
      <c r="UM121" s="19" t="str">
        <f t="shared" ca="1" si="926"/>
        <v>-</v>
      </c>
      <c r="UN121" s="19" t="str">
        <f t="shared" ca="1" si="926"/>
        <v>-</v>
      </c>
      <c r="UO121" s="19" t="str">
        <f t="shared" ca="1" si="926"/>
        <v>-</v>
      </c>
      <c r="UP121" s="19" t="str">
        <f t="shared" ca="1" si="926"/>
        <v>-</v>
      </c>
      <c r="UQ121" s="19" t="str">
        <f t="shared" ca="1" si="926"/>
        <v>-</v>
      </c>
      <c r="UR121" s="19" t="str">
        <f t="shared" ca="1" si="926"/>
        <v>-</v>
      </c>
      <c r="US121" s="12" t="b">
        <f t="shared" ca="1" si="846"/>
        <v>1</v>
      </c>
      <c r="UT121" s="19" t="str">
        <f t="shared" ca="1" si="904"/>
        <v>-</v>
      </c>
      <c r="UU121" s="19" t="str">
        <f t="shared" ca="1" si="904"/>
        <v>-</v>
      </c>
      <c r="UV121" s="19" t="str">
        <f t="shared" ca="1" si="904"/>
        <v>-</v>
      </c>
      <c r="UW121" s="19" t="str">
        <f t="shared" ca="1" si="904"/>
        <v>-</v>
      </c>
      <c r="UX121" s="19" t="str">
        <f t="shared" ca="1" si="904"/>
        <v>-</v>
      </c>
      <c r="UY121" s="19" t="str">
        <f t="shared" ca="1" si="904"/>
        <v>-</v>
      </c>
      <c r="UZ121" s="19" t="str">
        <f t="shared" ca="1" si="904"/>
        <v>-</v>
      </c>
      <c r="VA121" s="19" t="str">
        <f t="shared" ca="1" si="904"/>
        <v>-</v>
      </c>
      <c r="VB121" s="19" t="str">
        <f t="shared" ca="1" si="904"/>
        <v>-</v>
      </c>
      <c r="VC121" s="19" t="str">
        <f t="shared" ca="1" si="904"/>
        <v>-</v>
      </c>
      <c r="VD121" s="19" t="str">
        <f t="shared" ca="1" si="904"/>
        <v>-</v>
      </c>
      <c r="VE121" s="19" t="str">
        <f t="shared" ca="1" si="904"/>
        <v>-</v>
      </c>
      <c r="VF121" s="19" t="str">
        <f t="shared" ca="1" si="904"/>
        <v>-</v>
      </c>
      <c r="VG121" s="19" t="str">
        <f t="shared" ca="1" si="904"/>
        <v>-</v>
      </c>
      <c r="VH121" s="19" t="str">
        <f t="shared" ca="1" si="904"/>
        <v>-</v>
      </c>
      <c r="VI121" s="19" t="str">
        <f t="shared" ca="1" si="904"/>
        <v>-</v>
      </c>
      <c r="VJ121" s="19" t="str">
        <f t="shared" ca="1" si="904"/>
        <v>-</v>
      </c>
      <c r="VK121" s="19" t="str">
        <f t="shared" ca="1" si="904"/>
        <v>-</v>
      </c>
      <c r="VL121" s="19" t="str">
        <f t="shared" ca="1" si="904"/>
        <v>-</v>
      </c>
      <c r="VM121" s="19" t="str">
        <f t="shared" ca="1" si="904"/>
        <v>-</v>
      </c>
      <c r="VN121" s="19" t="str">
        <f t="shared" ca="1" si="904"/>
        <v>-</v>
      </c>
      <c r="VO121" s="19" t="str">
        <f t="shared" ca="1" si="904"/>
        <v>-</v>
      </c>
      <c r="VP121" s="19" t="str">
        <f t="shared" ca="1" si="904"/>
        <v>-</v>
      </c>
      <c r="VQ121" s="19" t="str">
        <f t="shared" ca="1" si="904"/>
        <v>-</v>
      </c>
      <c r="VR121" s="19" t="str">
        <f t="shared" ca="1" si="904"/>
        <v>-</v>
      </c>
      <c r="VS121" s="19" t="str">
        <f t="shared" ca="1" si="904"/>
        <v>-</v>
      </c>
      <c r="VT121" s="19" t="str">
        <f t="shared" ca="1" si="904"/>
        <v>-</v>
      </c>
      <c r="VU121" s="19" t="str">
        <f t="shared" ca="1" si="904"/>
        <v>-</v>
      </c>
      <c r="VV121" s="19" t="str">
        <f t="shared" ca="1" si="904"/>
        <v>-</v>
      </c>
      <c r="VW121" s="19" t="str">
        <f t="shared" ca="1" si="904"/>
        <v>-</v>
      </c>
      <c r="VX121" s="19" t="str">
        <f t="shared" ca="1" si="904"/>
        <v>-</v>
      </c>
      <c r="VY121" s="19" t="str">
        <f t="shared" ca="1" si="904"/>
        <v>-</v>
      </c>
      <c r="VZ121" s="19" t="str">
        <f t="shared" ca="1" si="904"/>
        <v>-</v>
      </c>
      <c r="WA121" s="19" t="str">
        <f t="shared" ca="1" si="904"/>
        <v>-</v>
      </c>
      <c r="WB121" s="19" t="str">
        <f t="shared" ca="1" si="904"/>
        <v>-</v>
      </c>
      <c r="WC121" s="19" t="str">
        <f t="shared" ca="1" si="904"/>
        <v>-</v>
      </c>
      <c r="WD121" s="19" t="str">
        <f t="shared" ca="1" si="904"/>
        <v>-</v>
      </c>
      <c r="WE121" s="19" t="str">
        <f t="shared" ca="1" si="904"/>
        <v>-</v>
      </c>
      <c r="WF121" s="19" t="str">
        <f t="shared" ca="1" si="904"/>
        <v>-</v>
      </c>
      <c r="WG121" s="19" t="str">
        <f t="shared" ca="1" si="904"/>
        <v>-</v>
      </c>
      <c r="WH121" s="19" t="str">
        <f t="shared" ca="1" si="904"/>
        <v>-</v>
      </c>
      <c r="WI121" s="19" t="str">
        <f t="shared" ca="1" si="904"/>
        <v>-</v>
      </c>
      <c r="WJ121" s="19" t="str">
        <f t="shared" ca="1" si="904"/>
        <v>-</v>
      </c>
      <c r="WK121" s="19" t="str">
        <f t="shared" ca="1" si="904"/>
        <v>-</v>
      </c>
      <c r="WL121" s="19" t="str">
        <f t="shared" ca="1" si="904"/>
        <v>-</v>
      </c>
      <c r="WM121" s="19" t="str">
        <f t="shared" ca="1" si="904"/>
        <v>-</v>
      </c>
      <c r="WN121" s="19" t="str">
        <f t="shared" ca="1" si="904"/>
        <v>-</v>
      </c>
      <c r="WO121" s="19" t="str">
        <f t="shared" ca="1" si="904"/>
        <v>-</v>
      </c>
      <c r="WP121" s="19" t="str">
        <f t="shared" ca="1" si="904"/>
        <v>-</v>
      </c>
      <c r="WQ121" s="19" t="str">
        <f t="shared" ca="1" si="904"/>
        <v>-</v>
      </c>
      <c r="WR121" s="19" t="str">
        <f t="shared" ca="1" si="900"/>
        <v>-</v>
      </c>
      <c r="WS121" s="19" t="str">
        <f t="shared" ca="1" si="875"/>
        <v>-</v>
      </c>
      <c r="WT121" s="19" t="str">
        <f t="shared" ca="1" si="875"/>
        <v>-</v>
      </c>
      <c r="WU121" s="19" t="str">
        <f t="shared" ca="1" si="927"/>
        <v>-</v>
      </c>
      <c r="WV121" s="19" t="str">
        <f t="shared" ca="1" si="927"/>
        <v>-</v>
      </c>
      <c r="WW121" s="19" t="str">
        <f t="shared" ca="1" si="927"/>
        <v>-</v>
      </c>
      <c r="WX121" s="19" t="str">
        <f t="shared" ca="1" si="927"/>
        <v>-</v>
      </c>
      <c r="WY121" s="19" t="str">
        <f t="shared" ca="1" si="927"/>
        <v>-</v>
      </c>
      <c r="WZ121" s="19" t="str">
        <f t="shared" ca="1" si="927"/>
        <v>-</v>
      </c>
      <c r="XA121" s="19" t="str">
        <f t="shared" ca="1" si="927"/>
        <v>-</v>
      </c>
      <c r="XB121" s="19" t="str">
        <f t="shared" ca="1" si="927"/>
        <v>-</v>
      </c>
      <c r="XC121" s="19">
        <f t="shared" ca="1" si="716"/>
        <v>0</v>
      </c>
      <c r="XD121" s="599">
        <v>0</v>
      </c>
    </row>
    <row r="122" spans="1:628" hidden="1" outlineLevel="3">
      <c r="A122" s="20">
        <f t="shared" si="790"/>
        <v>117</v>
      </c>
      <c r="B122" s="213">
        <f t="shared" ca="1" si="699"/>
        <v>116</v>
      </c>
      <c r="C122">
        <f>203</f>
        <v>203</v>
      </c>
      <c r="D122" s="531" t="str">
        <f t="shared" ca="1" si="831"/>
        <v>GSW</v>
      </c>
      <c r="E122" s="532" t="b">
        <f t="shared" ca="1" si="660"/>
        <v>1</v>
      </c>
      <c r="F122" t="b">
        <v>0</v>
      </c>
      <c r="G122" t="b">
        <f t="shared" ca="1" si="905"/>
        <v>1</v>
      </c>
      <c r="H122" s="227">
        <f t="shared" ca="1" si="554"/>
        <v>56</v>
      </c>
      <c r="I122" s="227">
        <f t="shared" ca="1" si="858"/>
        <v>1</v>
      </c>
      <c r="J122" s="227">
        <f t="shared" ca="1" si="858"/>
        <v>0</v>
      </c>
      <c r="K122" s="227" t="str">
        <f t="shared" ca="1" si="858"/>
        <v/>
      </c>
      <c r="L122" s="227">
        <f t="shared" ca="1" si="858"/>
        <v>1</v>
      </c>
      <c r="M122" s="227">
        <f t="shared" ca="1" si="847"/>
        <v>2</v>
      </c>
      <c r="N122" s="227">
        <f t="shared" ca="1" si="847"/>
        <v>2</v>
      </c>
      <c r="O122" s="227">
        <f t="shared" ca="1" si="854"/>
        <v>2</v>
      </c>
      <c r="P122" s="227">
        <f t="shared" ca="1" si="794"/>
        <v>3</v>
      </c>
      <c r="Q122" s="227">
        <f t="shared" ca="1" si="794"/>
        <v>2</v>
      </c>
      <c r="R122" s="114">
        <f t="shared" ca="1" si="767"/>
        <v>0</v>
      </c>
      <c r="S122" s="227">
        <f t="shared" ca="1" si="794"/>
        <v>0</v>
      </c>
      <c r="T122" s="227">
        <f t="shared" ca="1" si="794"/>
        <v>0</v>
      </c>
      <c r="U122" s="227">
        <f t="shared" ca="1" si="794"/>
        <v>0</v>
      </c>
      <c r="V122" s="227">
        <f t="shared" ca="1" si="794"/>
        <v>0</v>
      </c>
      <c r="W122" s="227">
        <f t="shared" ca="1" si="794"/>
        <v>0</v>
      </c>
      <c r="X122" s="227">
        <f t="shared" ca="1" si="794"/>
        <v>1</v>
      </c>
      <c r="Y122" s="227">
        <f t="shared" ca="1" si="794"/>
        <v>1</v>
      </c>
      <c r="Z122" s="227">
        <f t="shared" ca="1" si="794"/>
        <v>1</v>
      </c>
      <c r="AA122" s="264"/>
      <c r="AB122" s="264"/>
      <c r="AC122" s="264"/>
      <c r="AD122" s="264"/>
      <c r="AE122" s="264"/>
      <c r="AF122" s="227">
        <f t="shared" ca="1" si="848"/>
        <v>0</v>
      </c>
      <c r="AG122" s="264"/>
      <c r="AH122" s="227">
        <f t="shared" ca="1" si="921"/>
        <v>0</v>
      </c>
      <c r="AI122" s="227">
        <f t="shared" ca="1" si="921"/>
        <v>0</v>
      </c>
      <c r="AJ122" s="227">
        <f t="shared" ca="1" si="921"/>
        <v>0</v>
      </c>
      <c r="AK122" s="266">
        <f t="shared" ca="1" si="707"/>
        <v>3</v>
      </c>
      <c r="AL122" s="266">
        <f t="shared" ca="1" si="906"/>
        <v>0</v>
      </c>
      <c r="AM122" s="266">
        <f t="shared" ca="1" si="906"/>
        <v>0</v>
      </c>
      <c r="AN122" s="266">
        <f t="shared" ca="1" si="907"/>
        <v>5</v>
      </c>
      <c r="AO122" s="134">
        <f t="shared" ca="1" si="832"/>
        <v>2</v>
      </c>
      <c r="AP122" s="134">
        <f ca="1">INDEX(CHOOSE($P122,DataAutumn!i.AdultDrys,DataWinter!i.AdultDrys,DataSpring!i.AdultDrys),1,$O122)</f>
        <v>3</v>
      </c>
      <c r="AQ122" s="5">
        <f t="shared" ca="1" si="901"/>
        <v>2</v>
      </c>
      <c r="AR122" s="5">
        <f t="shared" ca="1" si="901"/>
        <v>0</v>
      </c>
      <c r="AS122" s="5">
        <f t="shared" ca="1" si="833"/>
        <v>6</v>
      </c>
      <c r="AT122">
        <f t="shared" ca="1" si="865"/>
        <v>0</v>
      </c>
      <c r="AW122" s="353" t="str">
        <f t="shared" ca="1" si="769"/>
        <v>TemplateFe 00056 GSW MWM     TOL204 Scan2 CFS RR+01% PI00% GP100% WP100% MP100% (T_F33N11L11)</v>
      </c>
      <c r="AX122" s="9" t="str">
        <f ca="1">IF(COUNTIF(AW$5:AW122,AW122)=1,"-","Dup")</f>
        <v>-</v>
      </c>
      <c r="AY122" s="9"/>
      <c r="AZ122" s="19" t="b">
        <f t="shared" ca="1" si="908"/>
        <v>0</v>
      </c>
      <c r="BA122" s="19" t="b">
        <f t="shared" ca="1" si="908"/>
        <v>0</v>
      </c>
      <c r="BB122" s="19" t="b">
        <f t="shared" ca="1" si="908"/>
        <v>0</v>
      </c>
      <c r="BC122" s="19" t="b">
        <f t="shared" ca="1" si="908"/>
        <v>0</v>
      </c>
      <c r="BD122" s="19" t="b">
        <f t="shared" ca="1" si="908"/>
        <v>0</v>
      </c>
      <c r="BE122" s="19" t="b">
        <f t="shared" ca="1" si="908"/>
        <v>0</v>
      </c>
      <c r="BF122" s="19" t="b">
        <f t="shared" ca="1" si="908"/>
        <v>0</v>
      </c>
      <c r="BG122" s="19" t="b">
        <f t="shared" ca="1" si="908"/>
        <v>0</v>
      </c>
      <c r="BH122" s="19" t="b">
        <f t="shared" ca="1" si="908"/>
        <v>0</v>
      </c>
      <c r="BI122" s="9"/>
      <c r="BJ122" s="19" t="b">
        <f t="shared" ca="1" si="718"/>
        <v>1</v>
      </c>
      <c r="BK122" s="19" t="str">
        <f t="shared" ca="1" si="718"/>
        <v>-</v>
      </c>
      <c r="BL122" s="19" t="str">
        <f t="shared" ca="1" si="718"/>
        <v>-</v>
      </c>
      <c r="BM122" s="19" t="str">
        <f t="shared" ca="1" si="718"/>
        <v>-</v>
      </c>
      <c r="BN122" s="19" t="b">
        <f t="shared" ca="1" si="718"/>
        <v>0</v>
      </c>
      <c r="BO122" s="19">
        <f t="shared" ca="1" si="902"/>
        <v>0</v>
      </c>
      <c r="BP122" s="19" t="str">
        <f t="shared" ca="1" si="718"/>
        <v>-</v>
      </c>
      <c r="BQ122" s="19" t="str">
        <f t="shared" ca="1" si="729"/>
        <v>-</v>
      </c>
      <c r="BR122" s="19" t="b">
        <f t="shared" ca="1" si="902"/>
        <v>1</v>
      </c>
      <c r="BS122" s="9"/>
      <c r="BT122" s="19" t="str">
        <f t="shared" ca="1" si="443"/>
        <v>-</v>
      </c>
      <c r="BU122" s="5" t="str">
        <f t="shared" ca="1" si="771"/>
        <v>-</v>
      </c>
      <c r="BV122" s="5">
        <f t="shared" ca="1" si="772"/>
        <v>0</v>
      </c>
      <c r="BW122" s="5">
        <f t="shared" ca="1" si="772"/>
        <v>0</v>
      </c>
      <c r="BX122" s="19" t="str">
        <f t="shared" ca="1" si="773"/>
        <v>-</v>
      </c>
      <c r="BY122" s="19" t="str">
        <f t="shared" ca="1" si="773"/>
        <v>-</v>
      </c>
      <c r="BZ122" s="19" t="str">
        <f t="shared" ca="1" si="773"/>
        <v>-</v>
      </c>
      <c r="CA122" s="5" t="str">
        <f t="shared" ca="1" si="774"/>
        <v>-</v>
      </c>
      <c r="CB122" s="5">
        <f t="shared" ca="1" si="775"/>
        <v>0</v>
      </c>
      <c r="CC122" s="5">
        <f t="shared" ca="1" si="775"/>
        <v>0</v>
      </c>
      <c r="CD122" s="19" t="str">
        <f t="shared" ca="1" si="449"/>
        <v>-</v>
      </c>
      <c r="CE122" s="5" t="str">
        <f t="shared" ca="1" si="776"/>
        <v>-</v>
      </c>
      <c r="CF122" s="5">
        <f t="shared" ca="1" si="777"/>
        <v>0</v>
      </c>
      <c r="CG122" s="19" t="str">
        <f t="shared" ca="1" si="778"/>
        <v>-</v>
      </c>
      <c r="CH122" s="19" t="str">
        <f t="shared" ca="1" si="778"/>
        <v>-</v>
      </c>
      <c r="CI122" s="5">
        <f t="shared" ca="1" si="453"/>
        <v>0</v>
      </c>
      <c r="CJ122" s="19" t="str">
        <f t="shared" ca="1" si="778"/>
        <v>-</v>
      </c>
      <c r="CK122" s="5" t="str">
        <f t="shared" ca="1" si="779"/>
        <v>-</v>
      </c>
      <c r="CL122" s="5">
        <f t="shared" ca="1" si="780"/>
        <v>0</v>
      </c>
      <c r="CM122" s="5">
        <f t="shared" ca="1" si="780"/>
        <v>0</v>
      </c>
      <c r="CN122" s="9"/>
      <c r="CO122" s="19" t="str">
        <f t="shared" ca="1" si="849"/>
        <v>-</v>
      </c>
      <c r="CP122" s="19" t="str">
        <f t="shared" ca="1" si="849"/>
        <v>-</v>
      </c>
      <c r="CQ122" s="19">
        <f t="shared" ca="1" si="457"/>
        <v>1</v>
      </c>
      <c r="CR122" s="19" t="str">
        <f t="shared" ca="1" si="457"/>
        <v>-</v>
      </c>
      <c r="CS122" s="19" t="str">
        <f t="shared" ca="1" si="849"/>
        <v>-</v>
      </c>
      <c r="CT122" s="19" t="str">
        <f t="shared" ca="1" si="849"/>
        <v>-</v>
      </c>
      <c r="CU122" s="19" t="str">
        <f t="shared" ca="1" si="849"/>
        <v>-</v>
      </c>
      <c r="CV122" s="19" t="str">
        <f t="shared" ca="1" si="849"/>
        <v>-</v>
      </c>
      <c r="CW122" s="19" t="str">
        <f t="shared" ca="1" si="849"/>
        <v>-</v>
      </c>
      <c r="CX122" s="19" t="str">
        <f t="shared" ca="1" si="849"/>
        <v>-</v>
      </c>
      <c r="CY122" s="19" t="str">
        <f t="shared" ca="1" si="849"/>
        <v>-</v>
      </c>
      <c r="CZ122" s="19" t="str">
        <f t="shared" ca="1" si="849"/>
        <v>-</v>
      </c>
      <c r="DA122" s="19" t="str">
        <f t="shared" ca="1" si="866"/>
        <v>-</v>
      </c>
      <c r="DB122" s="19" t="str">
        <f t="shared" ca="1" si="866"/>
        <v>-</v>
      </c>
      <c r="DC122" s="19" t="str">
        <f t="shared" ca="1" si="866"/>
        <v>-</v>
      </c>
      <c r="DD122" s="19" t="str">
        <f t="shared" ca="1" si="866"/>
        <v>-</v>
      </c>
      <c r="DE122" s="19" t="str">
        <f t="shared" ca="1" si="866"/>
        <v>-</v>
      </c>
      <c r="DF122" s="19" t="str">
        <f t="shared" ca="1" si="866"/>
        <v>-</v>
      </c>
      <c r="DG122" s="19" t="str">
        <f t="shared" ca="1" si="866"/>
        <v>-</v>
      </c>
      <c r="DH122" s="19" t="str">
        <f t="shared" ca="1" si="866"/>
        <v>-</v>
      </c>
      <c r="DI122" s="19" t="str">
        <f t="shared" ca="1" si="866"/>
        <v>-</v>
      </c>
      <c r="DJ122" s="9"/>
      <c r="DK122" s="19" t="b">
        <f t="shared" ca="1" si="710"/>
        <v>1</v>
      </c>
      <c r="DL122" s="19" t="b">
        <f t="shared" ca="1" si="710"/>
        <v>1</v>
      </c>
      <c r="DM122" s="19" t="b">
        <f t="shared" ca="1" si="710"/>
        <v>1</v>
      </c>
      <c r="DN122" s="583">
        <f t="shared" ca="1" si="711"/>
        <v>2232010000</v>
      </c>
      <c r="DO122" s="19" t="b">
        <f t="shared" ca="1" si="710"/>
        <v>1</v>
      </c>
      <c r="DP122" s="19">
        <f t="shared" ca="1" si="710"/>
        <v>0</v>
      </c>
      <c r="DQ122" s="19" t="b">
        <f t="shared" ca="1" si="710"/>
        <v>0</v>
      </c>
      <c r="DR122" s="583">
        <f t="shared" ca="1" si="702"/>
        <v>223201000055</v>
      </c>
      <c r="DS122" s="430">
        <f t="shared" ca="1" si="876"/>
        <v>652</v>
      </c>
      <c r="DT122" s="430">
        <f t="shared" ca="1" si="876"/>
        <v>686</v>
      </c>
      <c r="DU122" s="430">
        <f t="shared" ca="1" si="876"/>
        <v>721</v>
      </c>
      <c r="DV122" s="142">
        <f t="shared" ca="1" si="877"/>
        <v>378</v>
      </c>
      <c r="DW122" s="142">
        <f t="shared" ca="1" si="877"/>
        <v>413</v>
      </c>
      <c r="DX122" s="142">
        <f t="shared" ca="1" si="877"/>
        <v>448</v>
      </c>
      <c r="DY122" s="19" t="str">
        <f t="shared" ca="1" si="850"/>
        <v>-</v>
      </c>
      <c r="DZ122" s="19" t="str">
        <f t="shared" ca="1" si="805"/>
        <v>-</v>
      </c>
      <c r="EA122" s="19" t="str">
        <f t="shared" ca="1" si="805"/>
        <v>-</v>
      </c>
      <c r="EB122" s="19" t="str">
        <f t="shared" ca="1" si="805"/>
        <v>-</v>
      </c>
      <c r="EC122" s="19" t="str">
        <f t="shared" ca="1" si="805"/>
        <v>-</v>
      </c>
      <c r="ED122" s="19" t="str">
        <f t="shared" ca="1" si="805"/>
        <v>-</v>
      </c>
      <c r="EE122" s="12">
        <v>1</v>
      </c>
      <c r="EF122" s="12">
        <v>1</v>
      </c>
      <c r="EG122" s="19">
        <f t="shared" ca="1" si="855"/>
        <v>0</v>
      </c>
      <c r="EH122" s="19" t="str">
        <f t="shared" ca="1" si="806"/>
        <v>-</v>
      </c>
      <c r="EI122" s="19" t="str">
        <f t="shared" ca="1" si="806"/>
        <v>-</v>
      </c>
      <c r="EJ122" s="19" t="str">
        <f t="shared" ca="1" si="903"/>
        <v>-</v>
      </c>
      <c r="EK122" s="19" t="str">
        <f t="shared" ca="1" si="903"/>
        <v>-</v>
      </c>
      <c r="EL122" s="19" t="str">
        <f t="shared" ca="1" si="903"/>
        <v>-</v>
      </c>
      <c r="EM122" s="19">
        <f t="shared" ca="1" si="807"/>
        <v>0</v>
      </c>
      <c r="EN122" s="19" t="str">
        <f t="shared" ca="1" si="807"/>
        <v>-</v>
      </c>
      <c r="EO122" s="19" t="str">
        <f t="shared" ca="1" si="807"/>
        <v>-</v>
      </c>
      <c r="EP122" s="19" t="str">
        <f t="shared" ca="1" si="723"/>
        <v>-</v>
      </c>
      <c r="EQ122" s="227">
        <f t="shared" ca="1" si="834"/>
        <v>1</v>
      </c>
      <c r="ER122" s="227">
        <f t="shared" ca="1" si="703"/>
        <v>1</v>
      </c>
      <c r="ES122" s="9"/>
      <c r="ET122" s="19" t="str">
        <f t="shared" ca="1" si="928"/>
        <v>-</v>
      </c>
      <c r="EU122" s="19" t="str">
        <f t="shared" ca="1" si="928"/>
        <v>-</v>
      </c>
      <c r="EV122" s="19" t="str">
        <f t="shared" ca="1" si="928"/>
        <v>-</v>
      </c>
      <c r="EW122" s="19" t="str">
        <f t="shared" ca="1" si="928"/>
        <v>-</v>
      </c>
      <c r="EX122" s="19" t="str">
        <f t="shared" ca="1" si="928"/>
        <v>-</v>
      </c>
      <c r="EY122" s="19" t="str">
        <f t="shared" ca="1" si="928"/>
        <v>-</v>
      </c>
      <c r="EZ122" s="19" t="str">
        <f t="shared" ca="1" si="928"/>
        <v>-</v>
      </c>
      <c r="FA122" s="19" t="str">
        <f t="shared" ca="1" si="928"/>
        <v>-</v>
      </c>
      <c r="FB122" s="19" t="str">
        <f t="shared" ca="1" si="928"/>
        <v>-</v>
      </c>
      <c r="FC122" s="19" t="str">
        <f t="shared" ca="1" si="928"/>
        <v>-</v>
      </c>
      <c r="FD122" s="19" t="str">
        <f t="shared" ca="1" si="928"/>
        <v>-</v>
      </c>
      <c r="FE122" s="19" t="str">
        <f t="shared" ca="1" si="928"/>
        <v>-</v>
      </c>
      <c r="FF122" s="19">
        <f t="shared" ca="1" si="808"/>
        <v>0</v>
      </c>
      <c r="FG122" s="19">
        <f t="shared" ca="1" si="808"/>
        <v>0</v>
      </c>
      <c r="FH122" s="19">
        <f t="shared" ca="1" si="808"/>
        <v>0</v>
      </c>
      <c r="FI122" s="114">
        <f t="shared" ca="1" si="878"/>
        <v>0</v>
      </c>
      <c r="FJ122" s="114">
        <f t="shared" ca="1" si="878"/>
        <v>0</v>
      </c>
      <c r="FK122" s="114">
        <f t="shared" ca="1" si="878"/>
        <v>0</v>
      </c>
      <c r="FL122" s="114">
        <f t="shared" ca="1" si="878"/>
        <v>0</v>
      </c>
      <c r="FM122" s="114">
        <f t="shared" ca="1" si="878"/>
        <v>0</v>
      </c>
      <c r="FN122" s="536">
        <f t="shared" ca="1" si="909"/>
        <v>0</v>
      </c>
      <c r="FO122" s="114">
        <f t="shared" ca="1" si="879"/>
        <v>0</v>
      </c>
      <c r="FP122" s="114">
        <f t="shared" ca="1" si="879"/>
        <v>0</v>
      </c>
      <c r="FQ122" s="114">
        <f t="shared" ca="1" si="879"/>
        <v>0</v>
      </c>
      <c r="FR122" s="114">
        <f t="shared" ca="1" si="879"/>
        <v>0</v>
      </c>
      <c r="FS122" s="114">
        <f t="shared" ca="1" si="879"/>
        <v>0</v>
      </c>
      <c r="FT122" s="536">
        <f t="shared" ca="1" si="910"/>
        <v>0</v>
      </c>
      <c r="FU122" s="114">
        <f t="shared" ca="1" si="880"/>
        <v>0</v>
      </c>
      <c r="FV122" s="114">
        <f t="shared" ca="1" si="880"/>
        <v>0</v>
      </c>
      <c r="FW122" s="114">
        <f t="shared" ca="1" si="880"/>
        <v>0</v>
      </c>
      <c r="FX122" s="114">
        <f t="shared" ca="1" si="880"/>
        <v>0</v>
      </c>
      <c r="FY122" s="114">
        <f t="shared" ca="1" si="880"/>
        <v>0</v>
      </c>
      <c r="FZ122" s="536">
        <f t="shared" ca="1" si="911"/>
        <v>0</v>
      </c>
      <c r="GA122" s="114">
        <f t="shared" ca="1" si="881"/>
        <v>0</v>
      </c>
      <c r="GB122" s="114">
        <f t="shared" ca="1" si="881"/>
        <v>0</v>
      </c>
      <c r="GC122" s="114">
        <f t="shared" ca="1" si="881"/>
        <v>0</v>
      </c>
      <c r="GD122" s="114">
        <f t="shared" ca="1" si="881"/>
        <v>0</v>
      </c>
      <c r="GE122" s="114">
        <f t="shared" ca="1" si="881"/>
        <v>0</v>
      </c>
      <c r="GF122" s="536">
        <f t="shared" ca="1" si="912"/>
        <v>0</v>
      </c>
      <c r="GG122" s="114">
        <f t="shared" ca="1" si="882"/>
        <v>0</v>
      </c>
      <c r="GH122" s="114">
        <f t="shared" ca="1" si="882"/>
        <v>0</v>
      </c>
      <c r="GI122" s="114">
        <f t="shared" ca="1" si="882"/>
        <v>0</v>
      </c>
      <c r="GJ122" s="114">
        <f t="shared" ca="1" si="882"/>
        <v>0</v>
      </c>
      <c r="GK122" s="114">
        <f t="shared" ca="1" si="882"/>
        <v>0</v>
      </c>
      <c r="GL122" s="536">
        <f t="shared" ca="1" si="913"/>
        <v>0</v>
      </c>
      <c r="GM122" s="114">
        <f t="shared" ca="1" si="883"/>
        <v>0</v>
      </c>
      <c r="GN122" s="114">
        <f t="shared" ca="1" si="883"/>
        <v>0</v>
      </c>
      <c r="GO122" s="114">
        <f t="shared" ca="1" si="883"/>
        <v>0</v>
      </c>
      <c r="GP122" s="114">
        <f t="shared" ca="1" si="883"/>
        <v>0</v>
      </c>
      <c r="GQ122" s="114">
        <f t="shared" ca="1" si="883"/>
        <v>0</v>
      </c>
      <c r="GR122" s="536">
        <f t="shared" ca="1" si="914"/>
        <v>0</v>
      </c>
      <c r="GS122" s="115">
        <f t="shared" ca="1" si="815"/>
        <v>0</v>
      </c>
      <c r="GT122" s="115">
        <f t="shared" ca="1" si="815"/>
        <v>0</v>
      </c>
      <c r="GU122" s="115">
        <f t="shared" ca="1" si="815"/>
        <v>0</v>
      </c>
      <c r="GV122" s="115">
        <f t="shared" ca="1" si="815"/>
        <v>0</v>
      </c>
      <c r="GW122" s="553">
        <f t="shared" ca="1" si="884"/>
        <v>0</v>
      </c>
      <c r="GX122" s="553">
        <f t="shared" ca="1" si="884"/>
        <v>0</v>
      </c>
      <c r="GY122" s="553">
        <f t="shared" ca="1" si="884"/>
        <v>0</v>
      </c>
      <c r="GZ122" s="553">
        <f t="shared" ca="1" si="884"/>
        <v>0</v>
      </c>
      <c r="HA122" s="553">
        <f t="shared" ca="1" si="884"/>
        <v>0</v>
      </c>
      <c r="HB122" s="553">
        <f t="shared" ca="1" si="884"/>
        <v>0</v>
      </c>
      <c r="HC122" s="553">
        <f t="shared" ca="1" si="884"/>
        <v>0</v>
      </c>
      <c r="HD122" s="553">
        <f t="shared" ca="1" si="884"/>
        <v>0</v>
      </c>
      <c r="HE122" s="553">
        <f t="shared" ca="1" si="884"/>
        <v>0</v>
      </c>
      <c r="HF122" s="553">
        <f t="shared" ca="1" si="884"/>
        <v>0</v>
      </c>
      <c r="HG122" s="553">
        <f t="shared" ca="1" si="885"/>
        <v>0</v>
      </c>
      <c r="HH122" s="553">
        <f t="shared" ca="1" si="885"/>
        <v>0</v>
      </c>
      <c r="HI122" s="553">
        <f t="shared" ca="1" si="885"/>
        <v>0</v>
      </c>
      <c r="HJ122" s="553">
        <f t="shared" ca="1" si="885"/>
        <v>0</v>
      </c>
      <c r="HK122" s="553">
        <f t="shared" ca="1" si="885"/>
        <v>0</v>
      </c>
      <c r="HL122" s="553">
        <f t="shared" ca="1" si="885"/>
        <v>0</v>
      </c>
      <c r="HM122" s="553">
        <f t="shared" ca="1" si="885"/>
        <v>0</v>
      </c>
      <c r="HN122" s="553">
        <f t="shared" ca="1" si="885"/>
        <v>0</v>
      </c>
      <c r="HO122" s="553">
        <f t="shared" ca="1" si="885"/>
        <v>0</v>
      </c>
      <c r="HP122" s="553">
        <f t="shared" ca="1" si="885"/>
        <v>0</v>
      </c>
      <c r="HQ122" s="19">
        <f t="shared" ca="1" si="682"/>
        <v>0</v>
      </c>
      <c r="HR122" s="114">
        <f t="shared" ca="1" si="886"/>
        <v>0</v>
      </c>
      <c r="HS122" s="114">
        <f t="shared" ca="1" si="886"/>
        <v>0</v>
      </c>
      <c r="HT122" s="114">
        <f t="shared" ca="1" si="886"/>
        <v>0</v>
      </c>
      <c r="HU122" s="114">
        <f t="shared" ca="1" si="886"/>
        <v>0</v>
      </c>
      <c r="HV122" s="114">
        <f t="shared" ca="1" si="886"/>
        <v>0</v>
      </c>
      <c r="HW122" s="536">
        <f t="shared" ca="1" si="915"/>
        <v>0</v>
      </c>
      <c r="HX122" s="114">
        <f t="shared" ca="1" si="887"/>
        <v>0</v>
      </c>
      <c r="HY122" s="114">
        <f t="shared" ca="1" si="887"/>
        <v>0</v>
      </c>
      <c r="HZ122" s="114">
        <f t="shared" ca="1" si="887"/>
        <v>0</v>
      </c>
      <c r="IA122" s="114">
        <f t="shared" ca="1" si="887"/>
        <v>0</v>
      </c>
      <c r="IB122" s="114">
        <f t="shared" ca="1" si="887"/>
        <v>0</v>
      </c>
      <c r="IC122" s="536">
        <f t="shared" ca="1" si="916"/>
        <v>0</v>
      </c>
      <c r="ID122" s="114">
        <f t="shared" ca="1" si="888"/>
        <v>0</v>
      </c>
      <c r="IE122" s="114">
        <f t="shared" ca="1" si="888"/>
        <v>0</v>
      </c>
      <c r="IF122" s="114">
        <f t="shared" ca="1" si="888"/>
        <v>0</v>
      </c>
      <c r="IG122" s="114">
        <f t="shared" ca="1" si="888"/>
        <v>0</v>
      </c>
      <c r="IH122" s="114">
        <f t="shared" ca="1" si="888"/>
        <v>0</v>
      </c>
      <c r="II122" s="536">
        <f t="shared" ca="1" si="917"/>
        <v>0</v>
      </c>
      <c r="IJ122" s="114">
        <f t="shared" ca="1" si="889"/>
        <v>0</v>
      </c>
      <c r="IK122" s="114">
        <f t="shared" ca="1" si="889"/>
        <v>0</v>
      </c>
      <c r="IL122" s="114">
        <f t="shared" ca="1" si="889"/>
        <v>0</v>
      </c>
      <c r="IM122" s="114">
        <f t="shared" ca="1" si="889"/>
        <v>0</v>
      </c>
      <c r="IN122" s="114">
        <f t="shared" ca="1" si="889"/>
        <v>0</v>
      </c>
      <c r="IO122" s="536">
        <f t="shared" ca="1" si="918"/>
        <v>0</v>
      </c>
      <c r="IP122" s="114">
        <f t="shared" ca="1" si="890"/>
        <v>0</v>
      </c>
      <c r="IQ122" s="114">
        <f t="shared" ca="1" si="890"/>
        <v>0</v>
      </c>
      <c r="IR122" s="114">
        <f t="shared" ca="1" si="890"/>
        <v>0</v>
      </c>
      <c r="IS122" s="114">
        <f t="shared" ca="1" si="890"/>
        <v>0</v>
      </c>
      <c r="IT122" s="114">
        <f t="shared" ca="1" si="890"/>
        <v>0</v>
      </c>
      <c r="IU122" s="536">
        <f t="shared" ca="1" si="919"/>
        <v>0</v>
      </c>
      <c r="IV122" s="114">
        <f t="shared" ca="1" si="891"/>
        <v>0</v>
      </c>
      <c r="IW122" s="114">
        <f t="shared" ca="1" si="891"/>
        <v>0</v>
      </c>
      <c r="IX122" s="114">
        <f t="shared" ca="1" si="891"/>
        <v>0</v>
      </c>
      <c r="IY122" s="114">
        <f t="shared" ca="1" si="891"/>
        <v>0</v>
      </c>
      <c r="IZ122" s="114">
        <f t="shared" ca="1" si="891"/>
        <v>0</v>
      </c>
      <c r="JA122" s="536">
        <f t="shared" ca="1" si="920"/>
        <v>0</v>
      </c>
      <c r="JB122" s="115">
        <f t="shared" ca="1" si="824"/>
        <v>0</v>
      </c>
      <c r="JC122" s="115">
        <f t="shared" ca="1" si="824"/>
        <v>0</v>
      </c>
      <c r="JD122" s="115">
        <f t="shared" ca="1" si="824"/>
        <v>0</v>
      </c>
      <c r="JE122" s="115">
        <f t="shared" ca="1" si="824"/>
        <v>0</v>
      </c>
      <c r="JF122" s="553">
        <f t="shared" ca="1" si="892"/>
        <v>0</v>
      </c>
      <c r="JG122" s="553">
        <f t="shared" ca="1" si="892"/>
        <v>0</v>
      </c>
      <c r="JH122" s="553">
        <f t="shared" ca="1" si="892"/>
        <v>0</v>
      </c>
      <c r="JI122" s="553">
        <f t="shared" ca="1" si="892"/>
        <v>3</v>
      </c>
      <c r="JJ122" s="553">
        <f t="shared" ca="1" si="892"/>
        <v>0</v>
      </c>
      <c r="JK122" s="553">
        <f t="shared" ca="1" si="892"/>
        <v>0</v>
      </c>
      <c r="JL122" s="553">
        <f t="shared" ca="1" si="892"/>
        <v>0</v>
      </c>
      <c r="JM122" s="553">
        <f t="shared" ca="1" si="892"/>
        <v>0</v>
      </c>
      <c r="JN122" s="553">
        <f t="shared" ca="1" si="892"/>
        <v>3</v>
      </c>
      <c r="JO122" s="553">
        <f t="shared" ca="1" si="892"/>
        <v>0</v>
      </c>
      <c r="JP122" s="553">
        <f t="shared" ca="1" si="893"/>
        <v>0</v>
      </c>
      <c r="JQ122" s="553">
        <f t="shared" ca="1" si="893"/>
        <v>0</v>
      </c>
      <c r="JR122" s="553">
        <f t="shared" ca="1" si="893"/>
        <v>0</v>
      </c>
      <c r="JS122" s="553">
        <f t="shared" ca="1" si="893"/>
        <v>3</v>
      </c>
      <c r="JT122" s="553">
        <f t="shared" ca="1" si="893"/>
        <v>0</v>
      </c>
      <c r="JU122" s="553">
        <f t="shared" ca="1" si="893"/>
        <v>0</v>
      </c>
      <c r="JV122" s="553">
        <f t="shared" ca="1" si="893"/>
        <v>0</v>
      </c>
      <c r="JW122" s="553">
        <f t="shared" ca="1" si="893"/>
        <v>0</v>
      </c>
      <c r="JX122" s="553">
        <f t="shared" ca="1" si="893"/>
        <v>3</v>
      </c>
      <c r="JY122" s="553">
        <f t="shared" ca="1" si="893"/>
        <v>0</v>
      </c>
      <c r="JZ122" s="19">
        <f t="shared" ca="1" si="791"/>
        <v>0</v>
      </c>
      <c r="KA122" s="5">
        <f t="shared" ca="1" si="835"/>
        <v>67</v>
      </c>
      <c r="KB122" s="9"/>
      <c r="KC122" s="5">
        <f t="shared" ca="1" si="894"/>
        <v>1</v>
      </c>
      <c r="KD122" s="5" t="b">
        <f t="shared" ca="1" si="894"/>
        <v>0</v>
      </c>
      <c r="KE122" s="19">
        <f t="shared" ca="1" si="864"/>
        <v>0</v>
      </c>
      <c r="KF122" s="5">
        <f t="shared" ca="1" si="783"/>
        <v>0</v>
      </c>
      <c r="KG122" s="5">
        <f t="shared" ca="1" si="836"/>
        <v>1.2500000000000001E-2</v>
      </c>
      <c r="KH122" s="19">
        <f t="shared" ca="1" si="837"/>
        <v>0</v>
      </c>
      <c r="KI122" s="19">
        <f t="shared" ca="1" si="837"/>
        <v>0</v>
      </c>
      <c r="KJ122" s="19" t="str">
        <f t="shared" ca="1" si="837"/>
        <v>-</v>
      </c>
      <c r="KK122" s="19" t="str">
        <f t="shared" ca="1" si="869"/>
        <v>-</v>
      </c>
      <c r="KL122" s="19" t="str">
        <f t="shared" ca="1" si="869"/>
        <v>-</v>
      </c>
      <c r="KM122" s="19" t="str">
        <f t="shared" ca="1" si="869"/>
        <v>-</v>
      </c>
      <c r="KN122" s="19" t="str">
        <f t="shared" ca="1" si="869"/>
        <v>-</v>
      </c>
      <c r="KO122" s="19" t="str">
        <f t="shared" ca="1" si="869"/>
        <v>-</v>
      </c>
      <c r="KP122" s="19" t="str">
        <f t="shared" ca="1" si="869"/>
        <v>-</v>
      </c>
      <c r="KQ122" s="19" t="str">
        <f t="shared" ca="1" si="869"/>
        <v>-</v>
      </c>
      <c r="KR122" s="19" t="str">
        <f t="shared" ca="1" si="869"/>
        <v>-</v>
      </c>
      <c r="KS122" s="19" t="str">
        <f t="shared" ca="1" si="869"/>
        <v>-</v>
      </c>
      <c r="KT122" s="19" t="str">
        <f t="shared" ca="1" si="869"/>
        <v>-</v>
      </c>
      <c r="KU122" s="19" t="str">
        <f t="shared" ca="1" si="869"/>
        <v>-</v>
      </c>
      <c r="KV122" s="19" t="str">
        <f t="shared" ca="1" si="869"/>
        <v>-</v>
      </c>
      <c r="KW122" s="19">
        <f t="shared" ca="1" si="859"/>
        <v>1</v>
      </c>
      <c r="KX122" s="19">
        <f t="shared" ca="1" si="864"/>
        <v>0</v>
      </c>
      <c r="KY122" s="19">
        <f t="shared" ca="1" si="859"/>
        <v>1</v>
      </c>
      <c r="KZ122" s="19">
        <f t="shared" ca="1" si="859"/>
        <v>1</v>
      </c>
      <c r="LA122" s="19">
        <f t="shared" ca="1" si="859"/>
        <v>1</v>
      </c>
      <c r="LB122" s="19">
        <f t="shared" ca="1" si="859"/>
        <v>1</v>
      </c>
      <c r="LC122" s="19">
        <f t="shared" ca="1" si="922"/>
        <v>0</v>
      </c>
      <c r="LD122" s="19">
        <f t="shared" ca="1" si="922"/>
        <v>1</v>
      </c>
      <c r="LE122" s="19">
        <f t="shared" ca="1" si="922"/>
        <v>0</v>
      </c>
      <c r="LF122" s="19">
        <f t="shared" ca="1" si="922"/>
        <v>0</v>
      </c>
      <c r="LG122" s="19">
        <f t="shared" ca="1" si="873"/>
        <v>1</v>
      </c>
      <c r="LH122" s="19">
        <f t="shared" ca="1" si="873"/>
        <v>0</v>
      </c>
      <c r="LI122" s="19">
        <f t="shared" ca="1" si="873"/>
        <v>0</v>
      </c>
      <c r="LJ122" s="19">
        <f t="shared" ca="1" si="873"/>
        <v>0</v>
      </c>
      <c r="LK122" s="19">
        <f t="shared" ca="1" si="873"/>
        <v>0</v>
      </c>
      <c r="LL122" s="19">
        <f t="shared" ca="1" si="873"/>
        <v>1</v>
      </c>
      <c r="LM122" s="19">
        <f t="shared" ca="1" si="873"/>
        <v>0</v>
      </c>
      <c r="LN122" s="19">
        <f t="shared" ca="1" si="873"/>
        <v>1</v>
      </c>
      <c r="LO122" s="19">
        <f t="shared" ca="1" si="864"/>
        <v>0</v>
      </c>
      <c r="LP122" s="19">
        <f t="shared" ca="1" si="864"/>
        <v>0</v>
      </c>
      <c r="LQ122" s="19">
        <f t="shared" ca="1" si="864"/>
        <v>0</v>
      </c>
      <c r="LR122" s="19">
        <f t="shared" ca="1" si="864"/>
        <v>0</v>
      </c>
      <c r="LS122" s="19">
        <f t="shared" ca="1" si="864"/>
        <v>0</v>
      </c>
      <c r="LT122" s="19">
        <f t="shared" ca="1" si="864"/>
        <v>0</v>
      </c>
      <c r="LU122" s="19">
        <f t="shared" ca="1" si="864"/>
        <v>0</v>
      </c>
      <c r="LV122" s="19">
        <f t="shared" ca="1" si="864"/>
        <v>0</v>
      </c>
      <c r="LW122" s="19">
        <f t="shared" ca="1" si="864"/>
        <v>0</v>
      </c>
      <c r="LX122" s="19">
        <f t="shared" ca="1" si="859"/>
        <v>0</v>
      </c>
      <c r="LY122" s="19">
        <f t="shared" ca="1" si="859"/>
        <v>0</v>
      </c>
      <c r="LZ122" s="19">
        <f t="shared" ca="1" si="859"/>
        <v>0</v>
      </c>
      <c r="MA122" s="19">
        <f t="shared" ca="1" si="859"/>
        <v>0</v>
      </c>
      <c r="MB122" s="19">
        <f t="shared" ca="1" si="859"/>
        <v>0</v>
      </c>
      <c r="MC122" s="19">
        <f t="shared" ca="1" si="859"/>
        <v>0</v>
      </c>
      <c r="MD122" s="19">
        <f t="shared" ca="1" si="859"/>
        <v>0</v>
      </c>
      <c r="ME122" s="19">
        <f t="shared" ca="1" si="859"/>
        <v>0</v>
      </c>
      <c r="MF122" s="19">
        <f t="shared" ca="1" si="859"/>
        <v>0</v>
      </c>
      <c r="MG122" s="19">
        <f t="shared" ca="1" si="864"/>
        <v>0</v>
      </c>
      <c r="MH122" s="19">
        <f t="shared" ca="1" si="864"/>
        <v>0</v>
      </c>
      <c r="MI122" s="19">
        <f t="shared" ca="1" si="864"/>
        <v>0</v>
      </c>
      <c r="MJ122" s="5">
        <f t="shared" ca="1" si="895"/>
        <v>0</v>
      </c>
      <c r="MK122" s="5">
        <f t="shared" ca="1" si="895"/>
        <v>6.25E-2</v>
      </c>
      <c r="ML122" s="5">
        <f t="shared" ca="1" si="895"/>
        <v>6.25E-2</v>
      </c>
      <c r="MM122" s="5">
        <f t="shared" ca="1" si="895"/>
        <v>6.25E-2</v>
      </c>
      <c r="MN122" s="19">
        <f t="shared" ca="1" si="923"/>
        <v>0</v>
      </c>
      <c r="MO122" s="19">
        <f t="shared" ca="1" si="864"/>
        <v>0</v>
      </c>
      <c r="MP122" s="19">
        <f t="shared" ca="1" si="924"/>
        <v>0</v>
      </c>
      <c r="MQ122" s="19">
        <f t="shared" ca="1" si="924"/>
        <v>0</v>
      </c>
      <c r="MR122" s="19">
        <f t="shared" ca="1" si="924"/>
        <v>0</v>
      </c>
      <c r="MS122" s="19">
        <f t="shared" ca="1" si="924"/>
        <v>0</v>
      </c>
      <c r="MT122" s="19">
        <f t="shared" ca="1" si="864"/>
        <v>0</v>
      </c>
      <c r="MU122" s="19">
        <f t="shared" ca="1" si="864"/>
        <v>1</v>
      </c>
      <c r="MV122" s="19">
        <f t="shared" ca="1" si="896"/>
        <v>0</v>
      </c>
      <c r="MW122" s="19">
        <f t="shared" ca="1" si="896"/>
        <v>0</v>
      </c>
      <c r="MX122" s="19">
        <f t="shared" ca="1" si="896"/>
        <v>0</v>
      </c>
      <c r="MY122" s="19">
        <f t="shared" ca="1" si="864"/>
        <v>0</v>
      </c>
      <c r="MZ122" s="19">
        <f t="shared" ca="1" si="864"/>
        <v>1</v>
      </c>
      <c r="NA122" s="9"/>
      <c r="NB122" s="5" t="b">
        <f t="shared" ca="1" si="784"/>
        <v>0</v>
      </c>
      <c r="NC122" s="19" t="str">
        <f t="shared" ca="1" si="871"/>
        <v>-</v>
      </c>
      <c r="ND122" s="19" t="str">
        <f t="shared" ca="1" si="871"/>
        <v>-</v>
      </c>
      <c r="NE122" s="5" t="b">
        <f t="shared" ca="1" si="897"/>
        <v>0</v>
      </c>
      <c r="NF122" s="5" t="b">
        <f t="shared" ca="1" si="897"/>
        <v>0</v>
      </c>
      <c r="NG122" s="5" t="b">
        <f t="shared" ca="1" si="897"/>
        <v>1</v>
      </c>
      <c r="NH122" s="134">
        <f t="shared" ca="1" si="898"/>
        <v>2</v>
      </c>
      <c r="NI122" s="134">
        <f t="shared" ca="1" si="898"/>
        <v>2</v>
      </c>
      <c r="NJ122" s="5" t="b">
        <f t="shared" ca="1" si="800"/>
        <v>0</v>
      </c>
      <c r="NK122" s="5" t="b">
        <f t="shared" ca="1" si="800"/>
        <v>1</v>
      </c>
      <c r="NL122" s="5" t="b">
        <f t="shared" ca="1" si="800"/>
        <v>1</v>
      </c>
      <c r="NM122" s="5" t="b">
        <f t="shared" ca="1" si="800"/>
        <v>0</v>
      </c>
      <c r="NN122" s="5">
        <f t="shared" ca="1" si="925"/>
        <v>1</v>
      </c>
      <c r="NO122" s="5">
        <f t="shared" ca="1" si="925"/>
        <v>0</v>
      </c>
      <c r="NP122" s="5" t="b">
        <f t="shared" ca="1" si="860"/>
        <v>0</v>
      </c>
      <c r="NQ122" s="5" t="str" cm="1">
        <f t="array" aca="1" ref="NQ122" ca="1">IF(OR(NR122:NY122&lt;&gt;"-"),TRUE,"-")</f>
        <v>-</v>
      </c>
      <c r="NR122" s="19" t="str">
        <f t="shared" ca="1" si="867"/>
        <v>-</v>
      </c>
      <c r="NS122" s="19" t="str">
        <f t="shared" ca="1" si="867"/>
        <v>-</v>
      </c>
      <c r="NT122" s="19" t="str">
        <f t="shared" ca="1" si="867"/>
        <v>-</v>
      </c>
      <c r="NU122" s="19" t="str">
        <f t="shared" ca="1" si="867"/>
        <v>-</v>
      </c>
      <c r="NV122" s="19" t="str">
        <f t="shared" ca="1" si="867"/>
        <v>-</v>
      </c>
      <c r="NW122" s="19" t="str">
        <f t="shared" ca="1" si="867"/>
        <v>-</v>
      </c>
      <c r="NX122" s="19" t="str">
        <f t="shared" ca="1" si="867"/>
        <v>-</v>
      </c>
      <c r="NY122" s="19" t="str">
        <f t="shared" ca="1" si="867"/>
        <v>-</v>
      </c>
      <c r="NZ122" s="5" t="b">
        <f t="array" aca="1" ref="NZ122" ca="1">IF(OR(OA122:OG122&lt;&gt;"-"),TRUE,"-")</f>
        <v>1</v>
      </c>
      <c r="OA122" s="19">
        <f t="shared" ca="1" si="874"/>
        <v>0</v>
      </c>
      <c r="OB122" s="19">
        <f t="shared" ca="1" si="874"/>
        <v>999999</v>
      </c>
      <c r="OC122" s="19">
        <f t="shared" ca="1" si="874"/>
        <v>999999</v>
      </c>
      <c r="OD122" s="19">
        <f t="shared" ca="1" si="874"/>
        <v>999999</v>
      </c>
      <c r="OE122" s="19">
        <f t="shared" ca="1" si="874"/>
        <v>999999</v>
      </c>
      <c r="OF122" s="19">
        <f t="shared" ca="1" si="872"/>
        <v>999999</v>
      </c>
      <c r="OG122" s="19">
        <f t="shared" ca="1" si="872"/>
        <v>999999</v>
      </c>
      <c r="OH122" s="5" t="str">
        <f t="array" aca="1" ref="OH122" ca="1">IF(OR(OI122:OJ122&lt;&gt;"-"),TRUE,"-")</f>
        <v>-</v>
      </c>
      <c r="OI122" s="19" t="str">
        <f t="shared" ca="1" si="626"/>
        <v>-</v>
      </c>
      <c r="OJ122" s="19" t="str">
        <f t="shared" ca="1" si="626"/>
        <v>-</v>
      </c>
      <c r="OK122" s="19" t="b">
        <f t="shared" ca="1" si="872"/>
        <v>1</v>
      </c>
      <c r="OL122" s="19">
        <f t="shared" ca="1" si="872"/>
        <v>0</v>
      </c>
      <c r="OM122" s="5" t="str">
        <f t="shared" ca="1" si="899"/>
        <v>-</v>
      </c>
      <c r="ON122" s="5" t="str">
        <f t="shared" ca="1" si="899"/>
        <v>-</v>
      </c>
      <c r="OO122" s="5" t="str">
        <f t="shared" ca="1" si="899"/>
        <v>-</v>
      </c>
      <c r="OP122" s="5" t="str">
        <f t="shared" ca="1" si="899"/>
        <v>-</v>
      </c>
      <c r="OQ122" s="19" t="str">
        <f t="shared" ca="1" si="386"/>
        <v>-</v>
      </c>
      <c r="OR122" s="19" t="str">
        <f t="shared" ca="1" si="386"/>
        <v>-</v>
      </c>
      <c r="OS122" s="19" t="str">
        <f t="shared" ca="1" si="386"/>
        <v>-</v>
      </c>
      <c r="OT122" s="19" t="str">
        <f t="shared" ca="1" si="386"/>
        <v>-</v>
      </c>
      <c r="OU122" s="19">
        <f t="shared" ca="1" si="386"/>
        <v>0</v>
      </c>
      <c r="OV122" s="19" t="str">
        <f t="shared" ca="1" si="386"/>
        <v>-</v>
      </c>
      <c r="OW122" s="5" t="str">
        <f t="shared" ca="1" si="868"/>
        <v>-</v>
      </c>
      <c r="OX122" s="5">
        <f t="shared" ca="1" si="868"/>
        <v>500</v>
      </c>
      <c r="OY122" s="5">
        <f t="shared" ca="1" si="868"/>
        <v>500</v>
      </c>
      <c r="OZ122" s="5" t="str">
        <f t="shared" ca="1" si="868"/>
        <v>-</v>
      </c>
      <c r="PA122" s="5" t="str">
        <f t="shared" ca="1" si="868"/>
        <v>-</v>
      </c>
      <c r="PB122" s="5" t="str">
        <f t="shared" ca="1" si="868"/>
        <v>-</v>
      </c>
      <c r="PC122" s="5">
        <f t="shared" ca="1" si="838"/>
        <v>1.5</v>
      </c>
      <c r="PD122" s="9"/>
      <c r="PE122" s="19">
        <f t="shared" ca="1" si="861"/>
        <v>50</v>
      </c>
      <c r="PF122" s="19">
        <f t="shared" ca="1" si="856"/>
        <v>50</v>
      </c>
      <c r="PG122" s="19">
        <f t="shared" ca="1" si="856"/>
        <v>50</v>
      </c>
      <c r="PH122" s="19">
        <f t="shared" ca="1" si="856"/>
        <v>50</v>
      </c>
      <c r="PI122" s="19">
        <f t="shared" ca="1" si="698"/>
        <v>1</v>
      </c>
      <c r="PJ122" s="5">
        <f t="shared" ca="1" si="839"/>
        <v>1</v>
      </c>
      <c r="PK122" s="19">
        <f t="shared" ca="1" si="494"/>
        <v>1</v>
      </c>
      <c r="PL122" s="9"/>
      <c r="PM122" s="19" t="b">
        <f t="shared" ca="1" si="856"/>
        <v>0</v>
      </c>
      <c r="PN122" s="19" t="b">
        <f t="shared" ca="1" si="856"/>
        <v>0</v>
      </c>
      <c r="PO122" s="19">
        <f t="shared" ca="1" si="856"/>
        <v>1</v>
      </c>
      <c r="PP122" s="19">
        <f t="shared" ca="1" si="856"/>
        <v>1</v>
      </c>
      <c r="PQ122" s="19">
        <f t="shared" ca="1" si="856"/>
        <v>1</v>
      </c>
      <c r="PR122" s="19">
        <f t="shared" ca="1" si="856"/>
        <v>1</v>
      </c>
      <c r="PS122" s="19">
        <f t="shared" ca="1" si="856"/>
        <v>1</v>
      </c>
      <c r="PT122" s="19">
        <f t="shared" ca="1" si="856"/>
        <v>1</v>
      </c>
      <c r="PU122" s="19">
        <f t="shared" ca="1" si="856"/>
        <v>1</v>
      </c>
      <c r="PV122" s="19">
        <f t="shared" ca="1" si="856"/>
        <v>1</v>
      </c>
      <c r="PW122" s="19">
        <f t="shared" ca="1" si="856"/>
        <v>1</v>
      </c>
      <c r="PX122" s="9"/>
      <c r="PY122" s="12" t="str">
        <f t="shared" ca="1" si="841"/>
        <v>-</v>
      </c>
      <c r="PZ122" s="19" t="str">
        <f t="shared" ca="1" si="842"/>
        <v>-</v>
      </c>
      <c r="QA122" s="19" t="str">
        <f t="shared" ca="1" si="842"/>
        <v>-</v>
      </c>
      <c r="QB122" s="19" t="str">
        <f t="shared" ca="1" si="498"/>
        <v>-</v>
      </c>
      <c r="QC122" s="19" t="str">
        <f t="shared" ca="1" si="842"/>
        <v>-</v>
      </c>
      <c r="QD122" s="19" t="str">
        <f t="shared" ca="1" si="499"/>
        <v>-</v>
      </c>
      <c r="QE122" s="19" t="str">
        <f t="shared" ca="1" si="842"/>
        <v>-</v>
      </c>
      <c r="QF122" s="19" t="str">
        <f t="shared" ca="1" si="842"/>
        <v>-</v>
      </c>
      <c r="QG122" s="19" t="str">
        <f t="shared" ca="1" si="842"/>
        <v>-</v>
      </c>
      <c r="QH122" s="19" t="str">
        <f t="shared" ca="1" si="842"/>
        <v>-</v>
      </c>
      <c r="QI122" s="19" t="str">
        <f t="shared" ca="1" si="842"/>
        <v>-</v>
      </c>
      <c r="QJ122" s="19" t="str">
        <f t="shared" ca="1" si="842"/>
        <v>-</v>
      </c>
      <c r="QK122" s="19" t="str">
        <f t="shared" ca="1" si="842"/>
        <v>-</v>
      </c>
      <c r="QL122" s="19" t="str">
        <f t="shared" ca="1" si="842"/>
        <v>-</v>
      </c>
      <c r="QM122" s="19" t="str">
        <f t="shared" ca="1" si="842"/>
        <v>-</v>
      </c>
      <c r="QN122" s="19" t="str">
        <f t="shared" ca="1" si="842"/>
        <v>-</v>
      </c>
      <c r="QO122" s="19" t="str">
        <f t="shared" ca="1" si="842"/>
        <v>-</v>
      </c>
      <c r="QP122" s="19" t="str">
        <f t="shared" ca="1" si="842"/>
        <v>-</v>
      </c>
      <c r="QQ122" s="19" t="str">
        <f t="shared" ca="1" si="842"/>
        <v>-</v>
      </c>
      <c r="QR122" s="19" t="str">
        <f t="shared" ca="1" si="828"/>
        <v>-</v>
      </c>
      <c r="QS122" s="19" t="str">
        <f t="shared" ca="1" si="828"/>
        <v>-</v>
      </c>
      <c r="QT122" s="19" t="str">
        <f t="shared" ca="1" si="828"/>
        <v>-</v>
      </c>
      <c r="QU122" s="19" t="str">
        <f t="shared" ca="1" si="828"/>
        <v>-</v>
      </c>
      <c r="QV122" s="19" t="str">
        <f t="shared" ca="1" si="828"/>
        <v>-</v>
      </c>
      <c r="QW122" s="19" t="str">
        <f t="shared" ca="1" si="828"/>
        <v>-</v>
      </c>
      <c r="QX122" s="19" t="str">
        <f t="shared" ca="1" si="828"/>
        <v>-</v>
      </c>
      <c r="QY122" s="19" t="str">
        <f t="shared" ca="1" si="852"/>
        <v>-</v>
      </c>
      <c r="QZ122" s="19" t="str">
        <f t="shared" ca="1" si="852"/>
        <v>-</v>
      </c>
      <c r="RA122" s="19" t="str">
        <f t="shared" ca="1" si="852"/>
        <v>-</v>
      </c>
      <c r="RB122" s="19" t="str">
        <f t="shared" ca="1" si="852"/>
        <v>-</v>
      </c>
      <c r="RC122" s="19" t="str">
        <f t="shared" ca="1" si="852"/>
        <v>-</v>
      </c>
      <c r="RD122" s="19" t="str">
        <f t="shared" ca="1" si="852"/>
        <v>-</v>
      </c>
      <c r="RE122" s="19" t="str">
        <f t="shared" ca="1" si="852"/>
        <v>-</v>
      </c>
      <c r="RF122" s="19" t="str">
        <f t="shared" ca="1" si="852"/>
        <v>-</v>
      </c>
      <c r="RG122" s="19" t="str">
        <f t="shared" ca="1" si="852"/>
        <v>-</v>
      </c>
      <c r="RH122" s="19" t="str">
        <f t="shared" ca="1" si="852"/>
        <v>-</v>
      </c>
      <c r="RI122" s="19" t="str">
        <f t="shared" ca="1" si="828"/>
        <v>-</v>
      </c>
      <c r="RJ122" s="19" t="str">
        <f t="shared" ca="1" si="828"/>
        <v>-</v>
      </c>
      <c r="RK122" s="19" t="str">
        <f t="shared" ca="1" si="828"/>
        <v>-</v>
      </c>
      <c r="RL122" s="19" t="str">
        <f t="shared" ca="1" si="828"/>
        <v>-</v>
      </c>
      <c r="RM122" s="19" t="str">
        <f t="shared" ca="1" si="828"/>
        <v>-</v>
      </c>
      <c r="RN122" s="19" t="str">
        <f t="shared" ca="1" si="828"/>
        <v>-</v>
      </c>
      <c r="RO122" s="19" t="str">
        <f t="shared" ca="1" si="828"/>
        <v>-</v>
      </c>
      <c r="RP122" s="19" t="str">
        <f t="shared" ca="1" si="828"/>
        <v>-</v>
      </c>
      <c r="RQ122" s="19" t="str">
        <f t="shared" ca="1" si="827"/>
        <v>-</v>
      </c>
      <c r="RR122" s="19" t="str">
        <f t="shared" ca="1" si="827"/>
        <v>-</v>
      </c>
      <c r="RS122" s="19" t="str">
        <f t="shared" ca="1" si="827"/>
        <v>-</v>
      </c>
      <c r="RT122" s="19" t="str">
        <f t="shared" ca="1" si="827"/>
        <v>-</v>
      </c>
      <c r="RU122" s="19" t="str">
        <f t="shared" ca="1" si="827"/>
        <v>-</v>
      </c>
      <c r="RV122" s="19" t="str">
        <f t="shared" ca="1" si="827"/>
        <v>-</v>
      </c>
      <c r="RW122" s="19" t="str">
        <f t="shared" ca="1" si="827"/>
        <v>-</v>
      </c>
      <c r="RX122" s="19" t="str">
        <f t="shared" ca="1" si="827"/>
        <v>-</v>
      </c>
      <c r="RY122" s="19" t="str">
        <f t="shared" ca="1" si="827"/>
        <v>-</v>
      </c>
      <c r="RZ122" s="19" t="str">
        <f t="shared" ca="1" si="827"/>
        <v>-</v>
      </c>
      <c r="SA122" s="19" t="str">
        <f t="shared" ca="1" si="827"/>
        <v>-</v>
      </c>
      <c r="SB122" s="19" t="str">
        <f t="shared" ca="1" si="827"/>
        <v>-</v>
      </c>
      <c r="SC122" s="19" t="str">
        <f t="shared" ca="1" si="827"/>
        <v>-</v>
      </c>
      <c r="SD122" s="19" t="str">
        <f t="shared" ca="1" si="827"/>
        <v>-</v>
      </c>
      <c r="SE122" s="19" t="str">
        <f t="shared" ca="1" si="827"/>
        <v>-</v>
      </c>
      <c r="SF122" s="19" t="str">
        <f t="shared" ref="SF122:TA135" ca="1" si="930">OFFSET(SF$5,$B122,0)</f>
        <v>-</v>
      </c>
      <c r="SG122" s="19" t="str">
        <f t="shared" ca="1" si="930"/>
        <v>-</v>
      </c>
      <c r="SH122" s="19" t="str">
        <f t="shared" ca="1" si="930"/>
        <v>-</v>
      </c>
      <c r="SI122" s="12" t="str">
        <f t="shared" ca="1" si="843"/>
        <v>-</v>
      </c>
      <c r="SJ122" s="19" t="str">
        <f t="shared" ca="1" si="930"/>
        <v>-</v>
      </c>
      <c r="SK122" s="19" t="str">
        <f t="shared" ca="1" si="930"/>
        <v>-</v>
      </c>
      <c r="SL122" s="19" t="str">
        <f t="shared" ca="1" si="930"/>
        <v>-</v>
      </c>
      <c r="SM122" s="19" t="str">
        <f t="shared" ca="1" si="930"/>
        <v>-</v>
      </c>
      <c r="SN122" s="19" t="str">
        <f t="shared" ca="1" si="930"/>
        <v>-</v>
      </c>
      <c r="SO122" s="19" t="str">
        <f t="shared" ca="1" si="930"/>
        <v>-</v>
      </c>
      <c r="SP122" s="19" t="str">
        <f t="shared" ca="1" si="930"/>
        <v>-</v>
      </c>
      <c r="SQ122" s="19" t="str">
        <f t="shared" ca="1" si="930"/>
        <v>-</v>
      </c>
      <c r="SR122" s="19" t="str">
        <f t="shared" ca="1" si="930"/>
        <v>-</v>
      </c>
      <c r="SS122" s="19" t="str">
        <f t="shared" ca="1" si="930"/>
        <v>-</v>
      </c>
      <c r="ST122" s="19" t="str">
        <f t="shared" ca="1" si="930"/>
        <v>-</v>
      </c>
      <c r="SU122" s="19" t="str">
        <f t="shared" ca="1" si="930"/>
        <v>-</v>
      </c>
      <c r="SV122" s="19" t="str">
        <f t="shared" ca="1" si="930"/>
        <v>-</v>
      </c>
      <c r="SW122" s="19" t="str">
        <f t="shared" ca="1" si="930"/>
        <v>-</v>
      </c>
      <c r="SX122" s="19" t="str">
        <f t="shared" ca="1" si="930"/>
        <v>-</v>
      </c>
      <c r="SY122" s="19" t="str">
        <f t="shared" ca="1" si="930"/>
        <v>-</v>
      </c>
      <c r="SZ122" s="19" t="str">
        <f t="shared" ca="1" si="930"/>
        <v>-</v>
      </c>
      <c r="TA122" s="19" t="str">
        <f t="shared" ca="1" si="930"/>
        <v>-</v>
      </c>
      <c r="TB122" s="19" t="str">
        <f t="shared" ca="1" si="857"/>
        <v>-</v>
      </c>
      <c r="TC122" s="19" t="str">
        <f t="shared" ca="1" si="857"/>
        <v>-</v>
      </c>
      <c r="TD122" s="19" t="str">
        <f t="shared" ca="1" si="853"/>
        <v>-</v>
      </c>
      <c r="TE122" s="19" t="str">
        <f t="shared" ca="1" si="853"/>
        <v>-</v>
      </c>
      <c r="TF122" s="19" t="str">
        <f t="shared" ca="1" si="853"/>
        <v>-</v>
      </c>
      <c r="TG122" s="19" t="str">
        <f t="shared" ca="1" si="844"/>
        <v>-</v>
      </c>
      <c r="TH122" s="19" t="str">
        <f t="shared" ca="1" si="844"/>
        <v>-</v>
      </c>
      <c r="TI122" s="19" t="str">
        <f t="shared" ca="1" si="844"/>
        <v>-</v>
      </c>
      <c r="TJ122" s="19" t="str">
        <f t="shared" ca="1" si="844"/>
        <v>-</v>
      </c>
      <c r="TK122" s="19" t="str">
        <f t="shared" ca="1" si="844"/>
        <v>-</v>
      </c>
      <c r="TL122" s="19" t="str">
        <f t="shared" ca="1" si="844"/>
        <v>-</v>
      </c>
      <c r="TM122" s="19" t="str">
        <f t="shared" ca="1" si="845"/>
        <v>-</v>
      </c>
      <c r="TN122" s="19" t="str">
        <f t="shared" ca="1" si="845"/>
        <v>-</v>
      </c>
      <c r="TO122" s="19" t="str">
        <f t="shared" ca="1" si="845"/>
        <v>-</v>
      </c>
      <c r="TP122" s="19" t="str">
        <f t="shared" ca="1" si="845"/>
        <v>-</v>
      </c>
      <c r="TQ122" s="19" t="str">
        <f t="shared" ca="1" si="845"/>
        <v>-</v>
      </c>
      <c r="TR122" s="19" t="str">
        <f t="shared" ca="1" si="845"/>
        <v>-</v>
      </c>
      <c r="TS122" s="19" t="str">
        <f t="shared" ca="1" si="844"/>
        <v>-</v>
      </c>
      <c r="TT122" s="19" t="str">
        <f t="shared" ca="1" si="844"/>
        <v>-</v>
      </c>
      <c r="TU122" s="19" t="str">
        <f t="shared" ca="1" si="844"/>
        <v>-</v>
      </c>
      <c r="TV122" s="19" t="str">
        <f t="shared" ca="1" si="844"/>
        <v>-</v>
      </c>
      <c r="TW122" s="19" t="str">
        <f t="shared" ca="1" si="844"/>
        <v>-</v>
      </c>
      <c r="TX122" s="19" t="str">
        <f t="shared" ca="1" si="844"/>
        <v>-</v>
      </c>
      <c r="TY122" s="19" t="str">
        <f t="shared" ca="1" si="844"/>
        <v>-</v>
      </c>
      <c r="TZ122" s="19" t="str">
        <f t="shared" ca="1" si="829"/>
        <v>-</v>
      </c>
      <c r="UA122" s="19" t="str">
        <f t="shared" ca="1" si="829"/>
        <v>-</v>
      </c>
      <c r="UB122" s="19" t="str">
        <f t="shared" ca="1" si="829"/>
        <v>-</v>
      </c>
      <c r="UC122" s="19" t="str">
        <f t="shared" ca="1" si="829"/>
        <v>-</v>
      </c>
      <c r="UD122" s="19" t="str">
        <f t="shared" ca="1" si="829"/>
        <v>-</v>
      </c>
      <c r="UE122" s="19" t="str">
        <f t="shared" ca="1" si="829"/>
        <v>-</v>
      </c>
      <c r="UF122" s="19" t="str">
        <f t="shared" ca="1" si="829"/>
        <v>-</v>
      </c>
      <c r="UG122" s="19" t="str">
        <f t="shared" ca="1" si="829"/>
        <v>-</v>
      </c>
      <c r="UH122" s="19" t="str">
        <f t="shared" ca="1" si="829"/>
        <v>-</v>
      </c>
      <c r="UI122" s="19" t="str">
        <f t="shared" ca="1" si="829"/>
        <v>-</v>
      </c>
      <c r="UJ122" s="19" t="str">
        <f t="shared" ca="1" si="829"/>
        <v>-</v>
      </c>
      <c r="UK122" s="19" t="str">
        <f t="shared" ca="1" si="829"/>
        <v>-</v>
      </c>
      <c r="UL122" s="19" t="str">
        <f t="shared" ca="1" si="829"/>
        <v>-</v>
      </c>
      <c r="UM122" s="19" t="str">
        <f t="shared" ca="1" si="926"/>
        <v>-</v>
      </c>
      <c r="UN122" s="19" t="str">
        <f t="shared" ca="1" si="926"/>
        <v>-</v>
      </c>
      <c r="UO122" s="19" t="str">
        <f t="shared" ca="1" si="926"/>
        <v>-</v>
      </c>
      <c r="UP122" s="19" t="str">
        <f t="shared" ca="1" si="926"/>
        <v>-</v>
      </c>
      <c r="UQ122" s="19" t="str">
        <f t="shared" ca="1" si="926"/>
        <v>-</v>
      </c>
      <c r="UR122" s="19" t="str">
        <f t="shared" ca="1" si="926"/>
        <v>-</v>
      </c>
      <c r="US122" s="12" t="b">
        <f t="shared" ca="1" si="846"/>
        <v>1</v>
      </c>
      <c r="UT122" s="19" t="str">
        <f t="shared" ref="UT122:WQ126" ca="1" si="931">OFFSET(UT$5,$B122,0)</f>
        <v>-</v>
      </c>
      <c r="UU122" s="19" t="str">
        <f t="shared" ca="1" si="931"/>
        <v>-</v>
      </c>
      <c r="UV122" s="19" t="str">
        <f t="shared" ca="1" si="931"/>
        <v>-</v>
      </c>
      <c r="UW122" s="19" t="str">
        <f t="shared" ca="1" si="931"/>
        <v>-</v>
      </c>
      <c r="UX122" s="19" t="str">
        <f t="shared" ca="1" si="931"/>
        <v>-</v>
      </c>
      <c r="UY122" s="19" t="str">
        <f t="shared" ca="1" si="931"/>
        <v>-</v>
      </c>
      <c r="UZ122" s="19" t="str">
        <f t="shared" ca="1" si="931"/>
        <v>-</v>
      </c>
      <c r="VA122" s="19" t="str">
        <f t="shared" ca="1" si="931"/>
        <v>-</v>
      </c>
      <c r="VB122" s="19" t="str">
        <f t="shared" ca="1" si="931"/>
        <v>-</v>
      </c>
      <c r="VC122" s="19" t="str">
        <f t="shared" ca="1" si="931"/>
        <v>-</v>
      </c>
      <c r="VD122" s="19" t="str">
        <f t="shared" ca="1" si="931"/>
        <v>-</v>
      </c>
      <c r="VE122" s="19" t="str">
        <f t="shared" ca="1" si="931"/>
        <v>-</v>
      </c>
      <c r="VF122" s="19" t="str">
        <f t="shared" ca="1" si="931"/>
        <v>-</v>
      </c>
      <c r="VG122" s="19" t="str">
        <f t="shared" ca="1" si="931"/>
        <v>-</v>
      </c>
      <c r="VH122" s="19" t="str">
        <f t="shared" ca="1" si="931"/>
        <v>-</v>
      </c>
      <c r="VI122" s="19" t="str">
        <f t="shared" ca="1" si="931"/>
        <v>-</v>
      </c>
      <c r="VJ122" s="19" t="str">
        <f t="shared" ca="1" si="931"/>
        <v>-</v>
      </c>
      <c r="VK122" s="19" t="str">
        <f t="shared" ca="1" si="931"/>
        <v>-</v>
      </c>
      <c r="VL122" s="19" t="str">
        <f t="shared" ca="1" si="931"/>
        <v>-</v>
      </c>
      <c r="VM122" s="19" t="str">
        <f t="shared" ca="1" si="931"/>
        <v>-</v>
      </c>
      <c r="VN122" s="19" t="str">
        <f t="shared" ca="1" si="931"/>
        <v>-</v>
      </c>
      <c r="VO122" s="19" t="str">
        <f t="shared" ca="1" si="931"/>
        <v>-</v>
      </c>
      <c r="VP122" s="19" t="str">
        <f t="shared" ca="1" si="931"/>
        <v>-</v>
      </c>
      <c r="VQ122" s="19" t="str">
        <f t="shared" ca="1" si="931"/>
        <v>-</v>
      </c>
      <c r="VR122" s="19" t="str">
        <f t="shared" ca="1" si="931"/>
        <v>-</v>
      </c>
      <c r="VS122" s="19" t="str">
        <f t="shared" ca="1" si="931"/>
        <v>-</v>
      </c>
      <c r="VT122" s="19" t="str">
        <f t="shared" ca="1" si="931"/>
        <v>-</v>
      </c>
      <c r="VU122" s="19" t="str">
        <f t="shared" ca="1" si="931"/>
        <v>-</v>
      </c>
      <c r="VV122" s="19" t="str">
        <f t="shared" ca="1" si="931"/>
        <v>-</v>
      </c>
      <c r="VW122" s="19" t="str">
        <f t="shared" ca="1" si="931"/>
        <v>-</v>
      </c>
      <c r="VX122" s="19" t="str">
        <f t="shared" ca="1" si="931"/>
        <v>-</v>
      </c>
      <c r="VY122" s="19" t="str">
        <f t="shared" ca="1" si="931"/>
        <v>-</v>
      </c>
      <c r="VZ122" s="19" t="str">
        <f t="shared" ca="1" si="931"/>
        <v>-</v>
      </c>
      <c r="WA122" s="19" t="str">
        <f t="shared" ca="1" si="931"/>
        <v>-</v>
      </c>
      <c r="WB122" s="19" t="str">
        <f t="shared" ca="1" si="931"/>
        <v>-</v>
      </c>
      <c r="WC122" s="19" t="str">
        <f t="shared" ca="1" si="931"/>
        <v>-</v>
      </c>
      <c r="WD122" s="19" t="str">
        <f t="shared" ca="1" si="931"/>
        <v>-</v>
      </c>
      <c r="WE122" s="19" t="str">
        <f t="shared" ca="1" si="931"/>
        <v>-</v>
      </c>
      <c r="WF122" s="19" t="str">
        <f t="shared" ca="1" si="931"/>
        <v>-</v>
      </c>
      <c r="WG122" s="19" t="str">
        <f t="shared" ca="1" si="931"/>
        <v>-</v>
      </c>
      <c r="WH122" s="19" t="str">
        <f t="shared" ca="1" si="931"/>
        <v>-</v>
      </c>
      <c r="WI122" s="19" t="str">
        <f t="shared" ca="1" si="931"/>
        <v>-</v>
      </c>
      <c r="WJ122" s="19" t="str">
        <f t="shared" ca="1" si="931"/>
        <v>-</v>
      </c>
      <c r="WK122" s="19" t="str">
        <f t="shared" ca="1" si="931"/>
        <v>-</v>
      </c>
      <c r="WL122" s="19" t="str">
        <f t="shared" ca="1" si="931"/>
        <v>-</v>
      </c>
      <c r="WM122" s="19" t="str">
        <f t="shared" ca="1" si="931"/>
        <v>-</v>
      </c>
      <c r="WN122" s="19" t="str">
        <f t="shared" ca="1" si="931"/>
        <v>-</v>
      </c>
      <c r="WO122" s="19" t="str">
        <f t="shared" ca="1" si="931"/>
        <v>-</v>
      </c>
      <c r="WP122" s="19" t="str">
        <f t="shared" ca="1" si="931"/>
        <v>-</v>
      </c>
      <c r="WQ122" s="19" t="str">
        <f t="shared" ca="1" si="931"/>
        <v>-</v>
      </c>
      <c r="WR122" s="19" t="str">
        <f t="shared" ca="1" si="900"/>
        <v>-</v>
      </c>
      <c r="WS122" s="19" t="str">
        <f t="shared" ca="1" si="875"/>
        <v>-</v>
      </c>
      <c r="WT122" s="19" t="str">
        <f t="shared" ca="1" si="875"/>
        <v>-</v>
      </c>
      <c r="WU122" s="19" t="str">
        <f t="shared" ca="1" si="927"/>
        <v>-</v>
      </c>
      <c r="WV122" s="19" t="str">
        <f t="shared" ca="1" si="927"/>
        <v>-</v>
      </c>
      <c r="WW122" s="19" t="str">
        <f t="shared" ca="1" si="927"/>
        <v>-</v>
      </c>
      <c r="WX122" s="19" t="str">
        <f t="shared" ca="1" si="927"/>
        <v>-</v>
      </c>
      <c r="WY122" s="19" t="str">
        <f t="shared" ca="1" si="927"/>
        <v>-</v>
      </c>
      <c r="WZ122" s="19" t="str">
        <f t="shared" ca="1" si="927"/>
        <v>-</v>
      </c>
      <c r="XA122" s="19" t="str">
        <f t="shared" ca="1" si="927"/>
        <v>-</v>
      </c>
      <c r="XB122" s="19" t="str">
        <f t="shared" ca="1" si="927"/>
        <v>-</v>
      </c>
      <c r="XC122" s="19">
        <f t="shared" ca="1" si="716"/>
        <v>0</v>
      </c>
      <c r="XD122" s="599">
        <v>0</v>
      </c>
    </row>
    <row r="123" spans="1:628" hidden="1" outlineLevel="3">
      <c r="A123" s="20">
        <f t="shared" si="790"/>
        <v>118</v>
      </c>
      <c r="B123" s="213">
        <f t="shared" ca="1" si="699"/>
        <v>117</v>
      </c>
      <c r="C123">
        <f>203</f>
        <v>203</v>
      </c>
      <c r="D123" s="531" t="str">
        <f t="shared" ca="1" si="831"/>
        <v>GSW</v>
      </c>
      <c r="E123" s="532" t="b">
        <f t="shared" ca="1" si="660"/>
        <v>1</v>
      </c>
      <c r="F123" t="b">
        <v>0</v>
      </c>
      <c r="G123" t="b">
        <f t="shared" ca="1" si="905"/>
        <v>1</v>
      </c>
      <c r="H123" s="227">
        <f t="shared" ca="1" si="554"/>
        <v>57</v>
      </c>
      <c r="I123" s="227">
        <f t="shared" ca="1" si="858"/>
        <v>1</v>
      </c>
      <c r="J123" s="227">
        <f t="shared" ca="1" si="858"/>
        <v>0</v>
      </c>
      <c r="K123" s="227" t="str">
        <f t="shared" ca="1" si="858"/>
        <v/>
      </c>
      <c r="L123" s="227">
        <f t="shared" ca="1" si="858"/>
        <v>1</v>
      </c>
      <c r="M123" s="227">
        <f t="shared" ca="1" si="847"/>
        <v>2</v>
      </c>
      <c r="N123" s="227">
        <f t="shared" ca="1" si="847"/>
        <v>2</v>
      </c>
      <c r="O123" s="227">
        <f t="shared" ca="1" si="854"/>
        <v>2</v>
      </c>
      <c r="P123" s="227">
        <f t="shared" ca="1" si="794"/>
        <v>3</v>
      </c>
      <c r="Q123" s="227">
        <f t="shared" ca="1" si="794"/>
        <v>2</v>
      </c>
      <c r="R123" s="114">
        <f t="shared" ca="1" si="767"/>
        <v>0</v>
      </c>
      <c r="S123" s="227">
        <f t="shared" ca="1" si="794"/>
        <v>0</v>
      </c>
      <c r="T123" s="227">
        <f t="shared" ca="1" si="794"/>
        <v>0</v>
      </c>
      <c r="U123" s="227">
        <f t="shared" ca="1" si="794"/>
        <v>0</v>
      </c>
      <c r="V123" s="227">
        <f t="shared" ca="1" si="794"/>
        <v>0</v>
      </c>
      <c r="W123" s="227">
        <f t="shared" ca="1" si="794"/>
        <v>0</v>
      </c>
      <c r="X123" s="227">
        <f t="shared" ca="1" si="794"/>
        <v>1</v>
      </c>
      <c r="Y123" s="227">
        <f t="shared" ca="1" si="794"/>
        <v>1</v>
      </c>
      <c r="Z123" s="227">
        <f t="shared" ca="1" si="794"/>
        <v>1</v>
      </c>
      <c r="AA123" s="264"/>
      <c r="AB123" s="264"/>
      <c r="AC123" s="264"/>
      <c r="AD123" s="264"/>
      <c r="AE123" s="264"/>
      <c r="AF123" s="227">
        <f t="shared" ca="1" si="848"/>
        <v>0</v>
      </c>
      <c r="AG123" s="264"/>
      <c r="AH123" s="227">
        <f t="shared" ca="1" si="921"/>
        <v>0</v>
      </c>
      <c r="AI123" s="227">
        <f t="shared" ca="1" si="921"/>
        <v>0</v>
      </c>
      <c r="AJ123" s="227">
        <f t="shared" ca="1" si="921"/>
        <v>0</v>
      </c>
      <c r="AK123" s="266">
        <f t="shared" ca="1" si="707"/>
        <v>3</v>
      </c>
      <c r="AL123" s="266">
        <f t="shared" ca="1" si="906"/>
        <v>0</v>
      </c>
      <c r="AM123" s="266">
        <f t="shared" ca="1" si="906"/>
        <v>1</v>
      </c>
      <c r="AN123" s="266">
        <f t="shared" ca="1" si="907"/>
        <v>0</v>
      </c>
      <c r="AO123" s="134">
        <f t="shared" ca="1" si="832"/>
        <v>2</v>
      </c>
      <c r="AP123" s="134">
        <f ca="1">INDEX(CHOOSE($P123,DataAutumn!i.AdultDrys,DataWinter!i.AdultDrys,DataSpring!i.AdultDrys),1,$O123)</f>
        <v>3</v>
      </c>
      <c r="AQ123" s="5">
        <f t="shared" ca="1" si="901"/>
        <v>2</v>
      </c>
      <c r="AR123" s="5">
        <f t="shared" ca="1" si="901"/>
        <v>0</v>
      </c>
      <c r="AS123" s="5">
        <f t="shared" ca="1" si="833"/>
        <v>6</v>
      </c>
      <c r="AT123">
        <f t="shared" ca="1" si="865"/>
        <v>0</v>
      </c>
      <c r="AW123" s="353" t="str">
        <f t="shared" ca="1" si="769"/>
        <v>TemplateFe 00057 GSW MWM     TOL204 Scan2 CFS RR+01% PI00% GP100% WP100% MP100% (T_F33N11L11)</v>
      </c>
      <c r="AX123" s="9" t="str">
        <f ca="1">IF(COUNTIF(AW$5:AW123,AW123)=1,"-","Dup")</f>
        <v>-</v>
      </c>
      <c r="AY123" s="9"/>
      <c r="AZ123" s="19" t="b">
        <f t="shared" ca="1" si="908"/>
        <v>0</v>
      </c>
      <c r="BA123" s="19" t="b">
        <f t="shared" ca="1" si="908"/>
        <v>0</v>
      </c>
      <c r="BB123" s="19" t="b">
        <f t="shared" ca="1" si="908"/>
        <v>0</v>
      </c>
      <c r="BC123" s="19" t="b">
        <f t="shared" ca="1" si="908"/>
        <v>0</v>
      </c>
      <c r="BD123" s="19" t="b">
        <f t="shared" ca="1" si="908"/>
        <v>0</v>
      </c>
      <c r="BE123" s="19" t="b">
        <f t="shared" ca="1" si="908"/>
        <v>0</v>
      </c>
      <c r="BF123" s="19" t="b">
        <f t="shared" ca="1" si="908"/>
        <v>0</v>
      </c>
      <c r="BG123" s="19" t="b">
        <f t="shared" ca="1" si="908"/>
        <v>0</v>
      </c>
      <c r="BH123" s="19" t="b">
        <f t="shared" ca="1" si="908"/>
        <v>0</v>
      </c>
      <c r="BI123" s="9"/>
      <c r="BJ123" s="19" t="b">
        <f t="shared" ca="1" si="718"/>
        <v>1</v>
      </c>
      <c r="BK123" s="19" t="str">
        <f t="shared" ca="1" si="718"/>
        <v>-</v>
      </c>
      <c r="BL123" s="19" t="str">
        <f t="shared" ca="1" si="718"/>
        <v>-</v>
      </c>
      <c r="BM123" s="19" t="str">
        <f t="shared" ca="1" si="718"/>
        <v>-</v>
      </c>
      <c r="BN123" s="19" t="b">
        <f t="shared" ca="1" si="718"/>
        <v>0</v>
      </c>
      <c r="BO123" s="19">
        <f t="shared" ca="1" si="902"/>
        <v>0</v>
      </c>
      <c r="BP123" s="19" t="str">
        <f t="shared" ca="1" si="718"/>
        <v>-</v>
      </c>
      <c r="BQ123" s="19" t="str">
        <f t="shared" ca="1" si="729"/>
        <v>-</v>
      </c>
      <c r="BR123" s="19" t="b">
        <f t="shared" ca="1" si="902"/>
        <v>1</v>
      </c>
      <c r="BS123" s="9"/>
      <c r="BT123" s="19" t="str">
        <f t="shared" ca="1" si="443"/>
        <v>-</v>
      </c>
      <c r="BU123" s="5" t="str">
        <f t="shared" ca="1" si="771"/>
        <v>-</v>
      </c>
      <c r="BV123" s="5">
        <f t="shared" ca="1" si="772"/>
        <v>0</v>
      </c>
      <c r="BW123" s="5">
        <f t="shared" ca="1" si="772"/>
        <v>0</v>
      </c>
      <c r="BX123" s="19" t="str">
        <f t="shared" ca="1" si="773"/>
        <v>-</v>
      </c>
      <c r="BY123" s="19" t="str">
        <f t="shared" ca="1" si="773"/>
        <v>-</v>
      </c>
      <c r="BZ123" s="19" t="str">
        <f t="shared" ca="1" si="773"/>
        <v>-</v>
      </c>
      <c r="CA123" s="5" t="str">
        <f t="shared" ca="1" si="774"/>
        <v>-</v>
      </c>
      <c r="CB123" s="5">
        <f t="shared" ca="1" si="775"/>
        <v>0</v>
      </c>
      <c r="CC123" s="5">
        <f t="shared" ca="1" si="775"/>
        <v>0</v>
      </c>
      <c r="CD123" s="19" t="str">
        <f t="shared" ca="1" si="449"/>
        <v>-</v>
      </c>
      <c r="CE123" s="5" t="str">
        <f t="shared" ca="1" si="776"/>
        <v>-</v>
      </c>
      <c r="CF123" s="5">
        <f t="shared" ca="1" si="777"/>
        <v>0</v>
      </c>
      <c r="CG123" s="19" t="str">
        <f t="shared" ca="1" si="778"/>
        <v>-</v>
      </c>
      <c r="CH123" s="19" t="str">
        <f t="shared" ca="1" si="778"/>
        <v>-</v>
      </c>
      <c r="CI123" s="5">
        <f t="shared" ca="1" si="453"/>
        <v>0</v>
      </c>
      <c r="CJ123" s="19" t="str">
        <f t="shared" ca="1" si="778"/>
        <v>-</v>
      </c>
      <c r="CK123" s="5" t="str">
        <f t="shared" ca="1" si="779"/>
        <v>-</v>
      </c>
      <c r="CL123" s="5">
        <f t="shared" ca="1" si="780"/>
        <v>0</v>
      </c>
      <c r="CM123" s="5">
        <f t="shared" ca="1" si="780"/>
        <v>0</v>
      </c>
      <c r="CN123" s="9"/>
      <c r="CO123" s="19" t="str">
        <f t="shared" ca="1" si="849"/>
        <v>-</v>
      </c>
      <c r="CP123" s="19" t="str">
        <f t="shared" ca="1" si="849"/>
        <v>-</v>
      </c>
      <c r="CQ123" s="19">
        <f t="shared" ca="1" si="457"/>
        <v>1</v>
      </c>
      <c r="CR123" s="19" t="str">
        <f t="shared" ca="1" si="457"/>
        <v>-</v>
      </c>
      <c r="CS123" s="19" t="str">
        <f t="shared" ca="1" si="849"/>
        <v>-</v>
      </c>
      <c r="CT123" s="19" t="str">
        <f t="shared" ca="1" si="849"/>
        <v>-</v>
      </c>
      <c r="CU123" s="19" t="str">
        <f t="shared" ca="1" si="849"/>
        <v>-</v>
      </c>
      <c r="CV123" s="19" t="str">
        <f t="shared" ca="1" si="849"/>
        <v>-</v>
      </c>
      <c r="CW123" s="19" t="str">
        <f t="shared" ca="1" si="849"/>
        <v>-</v>
      </c>
      <c r="CX123" s="19" t="str">
        <f t="shared" ca="1" si="849"/>
        <v>-</v>
      </c>
      <c r="CY123" s="19" t="str">
        <f t="shared" ca="1" si="849"/>
        <v>-</v>
      </c>
      <c r="CZ123" s="19" t="str">
        <f t="shared" ca="1" si="849"/>
        <v>-</v>
      </c>
      <c r="DA123" s="19" t="str">
        <f t="shared" ca="1" si="866"/>
        <v>-</v>
      </c>
      <c r="DB123" s="19" t="str">
        <f t="shared" ca="1" si="866"/>
        <v>-</v>
      </c>
      <c r="DC123" s="19" t="str">
        <f t="shared" ca="1" si="866"/>
        <v>-</v>
      </c>
      <c r="DD123" s="19" t="str">
        <f t="shared" ca="1" si="866"/>
        <v>-</v>
      </c>
      <c r="DE123" s="19" t="str">
        <f t="shared" ca="1" si="866"/>
        <v>-</v>
      </c>
      <c r="DF123" s="19" t="str">
        <f t="shared" ca="1" si="866"/>
        <v>-</v>
      </c>
      <c r="DG123" s="19" t="str">
        <f t="shared" ca="1" si="866"/>
        <v>-</v>
      </c>
      <c r="DH123" s="19" t="str">
        <f t="shared" ca="1" si="866"/>
        <v>-</v>
      </c>
      <c r="DI123" s="19" t="str">
        <f t="shared" ca="1" si="866"/>
        <v>-</v>
      </c>
      <c r="DJ123" s="9"/>
      <c r="DK123" s="19" t="b">
        <f t="shared" ca="1" si="710"/>
        <v>1</v>
      </c>
      <c r="DL123" s="19" t="b">
        <f t="shared" ca="1" si="710"/>
        <v>1</v>
      </c>
      <c r="DM123" s="19" t="b">
        <f t="shared" ca="1" si="710"/>
        <v>1</v>
      </c>
      <c r="DN123" s="583">
        <f t="shared" ca="1" si="711"/>
        <v>2232010000</v>
      </c>
      <c r="DO123" s="19" t="b">
        <f t="shared" ca="1" si="710"/>
        <v>1</v>
      </c>
      <c r="DP123" s="19">
        <f t="shared" ca="1" si="710"/>
        <v>0</v>
      </c>
      <c r="DQ123" s="19" t="b">
        <f t="shared" ca="1" si="710"/>
        <v>0</v>
      </c>
      <c r="DR123" s="583">
        <f t="shared" ca="1" si="702"/>
        <v>223201000056</v>
      </c>
      <c r="DS123" s="430">
        <f t="shared" ca="1" si="876"/>
        <v>652</v>
      </c>
      <c r="DT123" s="430">
        <f t="shared" ca="1" si="876"/>
        <v>686</v>
      </c>
      <c r="DU123" s="430">
        <f t="shared" ca="1" si="876"/>
        <v>721</v>
      </c>
      <c r="DV123" s="142">
        <f t="shared" ca="1" si="877"/>
        <v>378</v>
      </c>
      <c r="DW123" s="142">
        <f t="shared" ca="1" si="877"/>
        <v>413</v>
      </c>
      <c r="DX123" s="142">
        <f t="shared" ca="1" si="877"/>
        <v>448</v>
      </c>
      <c r="DY123" s="19" t="str">
        <f t="shared" ca="1" si="850"/>
        <v>-</v>
      </c>
      <c r="DZ123" s="19" t="str">
        <f t="shared" ca="1" si="805"/>
        <v>-</v>
      </c>
      <c r="EA123" s="19" t="str">
        <f t="shared" ca="1" si="805"/>
        <v>-</v>
      </c>
      <c r="EB123" s="19" t="str">
        <f t="shared" ca="1" si="805"/>
        <v>-</v>
      </c>
      <c r="EC123" s="19" t="str">
        <f t="shared" ca="1" si="805"/>
        <v>-</v>
      </c>
      <c r="ED123" s="19" t="str">
        <f t="shared" ca="1" si="805"/>
        <v>-</v>
      </c>
      <c r="EE123" s="12">
        <v>1</v>
      </c>
      <c r="EF123" s="12">
        <v>1</v>
      </c>
      <c r="EG123" s="19">
        <f t="shared" ca="1" si="855"/>
        <v>0</v>
      </c>
      <c r="EH123" s="19" t="str">
        <f t="shared" ca="1" si="806"/>
        <v>-</v>
      </c>
      <c r="EI123" s="19" t="str">
        <f t="shared" ca="1" si="806"/>
        <v>-</v>
      </c>
      <c r="EJ123" s="19" t="str">
        <f t="shared" ca="1" si="903"/>
        <v>-</v>
      </c>
      <c r="EK123" s="19" t="str">
        <f t="shared" ca="1" si="903"/>
        <v>-</v>
      </c>
      <c r="EL123" s="19" t="str">
        <f t="shared" ca="1" si="903"/>
        <v>-</v>
      </c>
      <c r="EM123" s="19">
        <f t="shared" ca="1" si="807"/>
        <v>0</v>
      </c>
      <c r="EN123" s="19" t="str">
        <f t="shared" ca="1" si="807"/>
        <v>-</v>
      </c>
      <c r="EO123" s="19" t="str">
        <f t="shared" ca="1" si="807"/>
        <v>-</v>
      </c>
      <c r="EP123" s="19" t="str">
        <f t="shared" ca="1" si="723"/>
        <v>-</v>
      </c>
      <c r="EQ123" s="227">
        <f t="shared" ca="1" si="834"/>
        <v>1</v>
      </c>
      <c r="ER123" s="227">
        <f t="shared" ca="1" si="703"/>
        <v>1</v>
      </c>
      <c r="ES123" s="9"/>
      <c r="ET123" s="19" t="str">
        <f t="shared" ca="1" si="928"/>
        <v>-</v>
      </c>
      <c r="EU123" s="19" t="str">
        <f t="shared" ca="1" si="928"/>
        <v>-</v>
      </c>
      <c r="EV123" s="19" t="str">
        <f t="shared" ca="1" si="928"/>
        <v>-</v>
      </c>
      <c r="EW123" s="19" t="str">
        <f t="shared" ca="1" si="928"/>
        <v>-</v>
      </c>
      <c r="EX123" s="19" t="str">
        <f t="shared" ca="1" si="928"/>
        <v>-</v>
      </c>
      <c r="EY123" s="19" t="str">
        <f t="shared" ca="1" si="928"/>
        <v>-</v>
      </c>
      <c r="EZ123" s="19" t="str">
        <f t="shared" ca="1" si="928"/>
        <v>-</v>
      </c>
      <c r="FA123" s="19" t="str">
        <f t="shared" ca="1" si="928"/>
        <v>-</v>
      </c>
      <c r="FB123" s="19" t="str">
        <f t="shared" ca="1" si="928"/>
        <v>-</v>
      </c>
      <c r="FC123" s="19" t="str">
        <f t="shared" ca="1" si="928"/>
        <v>-</v>
      </c>
      <c r="FD123" s="19" t="str">
        <f t="shared" ca="1" si="928"/>
        <v>-</v>
      </c>
      <c r="FE123" s="19" t="str">
        <f t="shared" ca="1" si="928"/>
        <v>-</v>
      </c>
      <c r="FF123" s="19">
        <f t="shared" ref="FF123:FH123" ca="1" si="932">OFFSET(FF$5,$B123,0)</f>
        <v>0</v>
      </c>
      <c r="FG123" s="19">
        <f t="shared" ca="1" si="932"/>
        <v>0</v>
      </c>
      <c r="FH123" s="19">
        <f t="shared" ca="1" si="932"/>
        <v>0</v>
      </c>
      <c r="FI123" s="114">
        <f t="shared" ca="1" si="878"/>
        <v>0</v>
      </c>
      <c r="FJ123" s="114">
        <f t="shared" ca="1" si="878"/>
        <v>0</v>
      </c>
      <c r="FK123" s="114">
        <f t="shared" ca="1" si="878"/>
        <v>0</v>
      </c>
      <c r="FL123" s="114">
        <f t="shared" ca="1" si="878"/>
        <v>0</v>
      </c>
      <c r="FM123" s="114">
        <f t="shared" ca="1" si="878"/>
        <v>0</v>
      </c>
      <c r="FN123" s="536">
        <f t="shared" ca="1" si="909"/>
        <v>0</v>
      </c>
      <c r="FO123" s="114">
        <f t="shared" ca="1" si="879"/>
        <v>0</v>
      </c>
      <c r="FP123" s="114">
        <f t="shared" ca="1" si="879"/>
        <v>0</v>
      </c>
      <c r="FQ123" s="114">
        <f t="shared" ca="1" si="879"/>
        <v>0</v>
      </c>
      <c r="FR123" s="114">
        <f t="shared" ca="1" si="879"/>
        <v>0</v>
      </c>
      <c r="FS123" s="114">
        <f t="shared" ca="1" si="879"/>
        <v>0</v>
      </c>
      <c r="FT123" s="536">
        <f t="shared" ca="1" si="910"/>
        <v>0</v>
      </c>
      <c r="FU123" s="114">
        <f t="shared" ca="1" si="880"/>
        <v>0</v>
      </c>
      <c r="FV123" s="114">
        <f t="shared" ca="1" si="880"/>
        <v>0</v>
      </c>
      <c r="FW123" s="114">
        <f t="shared" ca="1" si="880"/>
        <v>0</v>
      </c>
      <c r="FX123" s="114">
        <f t="shared" ca="1" si="880"/>
        <v>0</v>
      </c>
      <c r="FY123" s="114">
        <f t="shared" ca="1" si="880"/>
        <v>0</v>
      </c>
      <c r="FZ123" s="536">
        <f t="shared" ca="1" si="911"/>
        <v>0</v>
      </c>
      <c r="GA123" s="114">
        <f t="shared" ca="1" si="881"/>
        <v>0</v>
      </c>
      <c r="GB123" s="114">
        <f t="shared" ca="1" si="881"/>
        <v>0</v>
      </c>
      <c r="GC123" s="114">
        <f t="shared" ca="1" si="881"/>
        <v>0</v>
      </c>
      <c r="GD123" s="114">
        <f t="shared" ca="1" si="881"/>
        <v>0</v>
      </c>
      <c r="GE123" s="114">
        <f t="shared" ca="1" si="881"/>
        <v>0</v>
      </c>
      <c r="GF123" s="536">
        <f t="shared" ca="1" si="912"/>
        <v>0</v>
      </c>
      <c r="GG123" s="114">
        <f t="shared" ca="1" si="882"/>
        <v>0</v>
      </c>
      <c r="GH123" s="114">
        <f t="shared" ca="1" si="882"/>
        <v>0</v>
      </c>
      <c r="GI123" s="114">
        <f t="shared" ca="1" si="882"/>
        <v>0</v>
      </c>
      <c r="GJ123" s="114">
        <f t="shared" ca="1" si="882"/>
        <v>0</v>
      </c>
      <c r="GK123" s="114">
        <f t="shared" ca="1" si="882"/>
        <v>0</v>
      </c>
      <c r="GL123" s="536">
        <f t="shared" ca="1" si="913"/>
        <v>0</v>
      </c>
      <c r="GM123" s="114">
        <f t="shared" ca="1" si="883"/>
        <v>0</v>
      </c>
      <c r="GN123" s="114">
        <f t="shared" ca="1" si="883"/>
        <v>0</v>
      </c>
      <c r="GO123" s="114">
        <f t="shared" ca="1" si="883"/>
        <v>0</v>
      </c>
      <c r="GP123" s="114">
        <f t="shared" ca="1" si="883"/>
        <v>0</v>
      </c>
      <c r="GQ123" s="114">
        <f t="shared" ca="1" si="883"/>
        <v>0</v>
      </c>
      <c r="GR123" s="536">
        <f t="shared" ca="1" si="914"/>
        <v>0</v>
      </c>
      <c r="GS123" s="115">
        <f t="shared" ca="1" si="815"/>
        <v>0</v>
      </c>
      <c r="GT123" s="115">
        <f t="shared" ca="1" si="815"/>
        <v>0</v>
      </c>
      <c r="GU123" s="115">
        <f t="shared" ca="1" si="815"/>
        <v>0</v>
      </c>
      <c r="GV123" s="115">
        <f t="shared" ca="1" si="815"/>
        <v>0</v>
      </c>
      <c r="GW123" s="553">
        <f t="shared" ca="1" si="884"/>
        <v>0</v>
      </c>
      <c r="GX123" s="553">
        <f t="shared" ca="1" si="884"/>
        <v>0</v>
      </c>
      <c r="GY123" s="553">
        <f t="shared" ca="1" si="884"/>
        <v>0</v>
      </c>
      <c r="GZ123" s="553">
        <f t="shared" ca="1" si="884"/>
        <v>0</v>
      </c>
      <c r="HA123" s="553">
        <f t="shared" ca="1" si="884"/>
        <v>0</v>
      </c>
      <c r="HB123" s="553">
        <f t="shared" ca="1" si="884"/>
        <v>0</v>
      </c>
      <c r="HC123" s="553">
        <f t="shared" ca="1" si="884"/>
        <v>0</v>
      </c>
      <c r="HD123" s="553">
        <f t="shared" ca="1" si="884"/>
        <v>0</v>
      </c>
      <c r="HE123" s="553">
        <f t="shared" ca="1" si="884"/>
        <v>0</v>
      </c>
      <c r="HF123" s="553">
        <f t="shared" ca="1" si="884"/>
        <v>0</v>
      </c>
      <c r="HG123" s="553">
        <f t="shared" ca="1" si="885"/>
        <v>0</v>
      </c>
      <c r="HH123" s="553">
        <f t="shared" ca="1" si="885"/>
        <v>0</v>
      </c>
      <c r="HI123" s="553">
        <f t="shared" ca="1" si="885"/>
        <v>0</v>
      </c>
      <c r="HJ123" s="553">
        <f t="shared" ca="1" si="885"/>
        <v>0</v>
      </c>
      <c r="HK123" s="553">
        <f t="shared" ca="1" si="885"/>
        <v>0</v>
      </c>
      <c r="HL123" s="553">
        <f t="shared" ca="1" si="885"/>
        <v>0</v>
      </c>
      <c r="HM123" s="553">
        <f t="shared" ca="1" si="885"/>
        <v>0</v>
      </c>
      <c r="HN123" s="553">
        <f t="shared" ca="1" si="885"/>
        <v>0</v>
      </c>
      <c r="HO123" s="553">
        <f t="shared" ca="1" si="885"/>
        <v>0</v>
      </c>
      <c r="HP123" s="553">
        <f t="shared" ca="1" si="885"/>
        <v>0</v>
      </c>
      <c r="HQ123" s="19">
        <f t="shared" ca="1" si="682"/>
        <v>0</v>
      </c>
      <c r="HR123" s="114">
        <f t="shared" ca="1" si="886"/>
        <v>0</v>
      </c>
      <c r="HS123" s="114">
        <f t="shared" ca="1" si="886"/>
        <v>0</v>
      </c>
      <c r="HT123" s="114">
        <f t="shared" ca="1" si="886"/>
        <v>0</v>
      </c>
      <c r="HU123" s="114">
        <f t="shared" ca="1" si="886"/>
        <v>0</v>
      </c>
      <c r="HV123" s="114">
        <f t="shared" ca="1" si="886"/>
        <v>0</v>
      </c>
      <c r="HW123" s="536">
        <f t="shared" ca="1" si="915"/>
        <v>0</v>
      </c>
      <c r="HX123" s="114">
        <f t="shared" ca="1" si="887"/>
        <v>0</v>
      </c>
      <c r="HY123" s="114">
        <f t="shared" ca="1" si="887"/>
        <v>0</v>
      </c>
      <c r="HZ123" s="114">
        <f t="shared" ca="1" si="887"/>
        <v>0</v>
      </c>
      <c r="IA123" s="114">
        <f t="shared" ca="1" si="887"/>
        <v>0</v>
      </c>
      <c r="IB123" s="114">
        <f t="shared" ca="1" si="887"/>
        <v>0</v>
      </c>
      <c r="IC123" s="536">
        <f t="shared" ca="1" si="916"/>
        <v>0</v>
      </c>
      <c r="ID123" s="114">
        <f t="shared" ca="1" si="888"/>
        <v>0</v>
      </c>
      <c r="IE123" s="114">
        <f t="shared" ca="1" si="888"/>
        <v>0</v>
      </c>
      <c r="IF123" s="114">
        <f t="shared" ca="1" si="888"/>
        <v>0</v>
      </c>
      <c r="IG123" s="114">
        <f t="shared" ca="1" si="888"/>
        <v>0</v>
      </c>
      <c r="IH123" s="114">
        <f t="shared" ca="1" si="888"/>
        <v>0</v>
      </c>
      <c r="II123" s="536">
        <f t="shared" ca="1" si="917"/>
        <v>0</v>
      </c>
      <c r="IJ123" s="114">
        <f t="shared" ca="1" si="889"/>
        <v>0</v>
      </c>
      <c r="IK123" s="114">
        <f t="shared" ca="1" si="889"/>
        <v>0</v>
      </c>
      <c r="IL123" s="114">
        <f t="shared" ca="1" si="889"/>
        <v>0</v>
      </c>
      <c r="IM123" s="114">
        <f t="shared" ca="1" si="889"/>
        <v>0</v>
      </c>
      <c r="IN123" s="114">
        <f t="shared" ca="1" si="889"/>
        <v>0</v>
      </c>
      <c r="IO123" s="536">
        <f t="shared" ca="1" si="918"/>
        <v>0</v>
      </c>
      <c r="IP123" s="114">
        <f t="shared" ca="1" si="890"/>
        <v>0</v>
      </c>
      <c r="IQ123" s="114">
        <f t="shared" ca="1" si="890"/>
        <v>0</v>
      </c>
      <c r="IR123" s="114">
        <f t="shared" ca="1" si="890"/>
        <v>0</v>
      </c>
      <c r="IS123" s="114">
        <f t="shared" ca="1" si="890"/>
        <v>0</v>
      </c>
      <c r="IT123" s="114">
        <f t="shared" ca="1" si="890"/>
        <v>0</v>
      </c>
      <c r="IU123" s="536">
        <f t="shared" ca="1" si="919"/>
        <v>0</v>
      </c>
      <c r="IV123" s="114">
        <f t="shared" ca="1" si="891"/>
        <v>0</v>
      </c>
      <c r="IW123" s="114">
        <f t="shared" ca="1" si="891"/>
        <v>0</v>
      </c>
      <c r="IX123" s="114">
        <f t="shared" ca="1" si="891"/>
        <v>0</v>
      </c>
      <c r="IY123" s="114">
        <f t="shared" ca="1" si="891"/>
        <v>0</v>
      </c>
      <c r="IZ123" s="114">
        <f t="shared" ca="1" si="891"/>
        <v>0</v>
      </c>
      <c r="JA123" s="536">
        <f t="shared" ca="1" si="920"/>
        <v>0</v>
      </c>
      <c r="JB123" s="115">
        <f t="shared" ca="1" si="824"/>
        <v>0</v>
      </c>
      <c r="JC123" s="115">
        <f t="shared" ca="1" si="824"/>
        <v>0</v>
      </c>
      <c r="JD123" s="115">
        <f t="shared" ca="1" si="824"/>
        <v>-0.75</v>
      </c>
      <c r="JE123" s="115">
        <f t="shared" ca="1" si="824"/>
        <v>0</v>
      </c>
      <c r="JF123" s="553">
        <f t="shared" ca="1" si="892"/>
        <v>0</v>
      </c>
      <c r="JG123" s="553">
        <f t="shared" ca="1" si="892"/>
        <v>0</v>
      </c>
      <c r="JH123" s="553">
        <f t="shared" ca="1" si="892"/>
        <v>0</v>
      </c>
      <c r="JI123" s="553">
        <f t="shared" ca="1" si="892"/>
        <v>0</v>
      </c>
      <c r="JJ123" s="553">
        <f t="shared" ca="1" si="892"/>
        <v>0</v>
      </c>
      <c r="JK123" s="553">
        <f t="shared" ca="1" si="892"/>
        <v>0</v>
      </c>
      <c r="JL123" s="553">
        <f t="shared" ca="1" si="892"/>
        <v>0</v>
      </c>
      <c r="JM123" s="553">
        <f t="shared" ca="1" si="892"/>
        <v>0</v>
      </c>
      <c r="JN123" s="553">
        <f t="shared" ca="1" si="892"/>
        <v>0</v>
      </c>
      <c r="JO123" s="553">
        <f t="shared" ca="1" si="892"/>
        <v>0</v>
      </c>
      <c r="JP123" s="553">
        <f t="shared" ca="1" si="893"/>
        <v>0</v>
      </c>
      <c r="JQ123" s="553">
        <f t="shared" ca="1" si="893"/>
        <v>0</v>
      </c>
      <c r="JR123" s="553">
        <f t="shared" ca="1" si="893"/>
        <v>0</v>
      </c>
      <c r="JS123" s="553">
        <f t="shared" ca="1" si="893"/>
        <v>0</v>
      </c>
      <c r="JT123" s="553">
        <f t="shared" ca="1" si="893"/>
        <v>0</v>
      </c>
      <c r="JU123" s="553">
        <f t="shared" ca="1" si="893"/>
        <v>0</v>
      </c>
      <c r="JV123" s="553">
        <f t="shared" ca="1" si="893"/>
        <v>0</v>
      </c>
      <c r="JW123" s="553">
        <f t="shared" ca="1" si="893"/>
        <v>0</v>
      </c>
      <c r="JX123" s="553">
        <f t="shared" ca="1" si="893"/>
        <v>0</v>
      </c>
      <c r="JY123" s="553">
        <f t="shared" ca="1" si="893"/>
        <v>0</v>
      </c>
      <c r="JZ123" s="19">
        <f t="shared" ca="1" si="791"/>
        <v>0</v>
      </c>
      <c r="KA123" s="5">
        <f t="shared" ca="1" si="835"/>
        <v>67</v>
      </c>
      <c r="KB123" s="9"/>
      <c r="KC123" s="5">
        <f t="shared" ca="1" si="894"/>
        <v>1</v>
      </c>
      <c r="KD123" s="5" t="b">
        <f t="shared" ca="1" si="894"/>
        <v>0</v>
      </c>
      <c r="KE123" s="19">
        <f t="shared" ca="1" si="864"/>
        <v>0</v>
      </c>
      <c r="KF123" s="5">
        <f t="shared" ca="1" si="783"/>
        <v>0</v>
      </c>
      <c r="KG123" s="5">
        <f t="shared" ca="1" si="836"/>
        <v>1.2500000000000001E-2</v>
      </c>
      <c r="KH123" s="19">
        <f t="shared" ca="1" si="837"/>
        <v>0</v>
      </c>
      <c r="KI123" s="19">
        <f t="shared" ca="1" si="837"/>
        <v>0</v>
      </c>
      <c r="KJ123" s="19" t="str">
        <f t="shared" ca="1" si="837"/>
        <v>-</v>
      </c>
      <c r="KK123" s="19" t="str">
        <f t="shared" ca="1" si="869"/>
        <v>-</v>
      </c>
      <c r="KL123" s="19" t="str">
        <f t="shared" ca="1" si="869"/>
        <v>-</v>
      </c>
      <c r="KM123" s="19" t="str">
        <f t="shared" ca="1" si="869"/>
        <v>-</v>
      </c>
      <c r="KN123" s="19" t="str">
        <f t="shared" ca="1" si="869"/>
        <v>-</v>
      </c>
      <c r="KO123" s="19" t="str">
        <f t="shared" ca="1" si="869"/>
        <v>-</v>
      </c>
      <c r="KP123" s="19" t="str">
        <f t="shared" ca="1" si="869"/>
        <v>-</v>
      </c>
      <c r="KQ123" s="19" t="str">
        <f t="shared" ca="1" si="869"/>
        <v>-</v>
      </c>
      <c r="KR123" s="19" t="str">
        <f t="shared" ca="1" si="869"/>
        <v>-</v>
      </c>
      <c r="KS123" s="19" t="str">
        <f t="shared" ca="1" si="869"/>
        <v>-</v>
      </c>
      <c r="KT123" s="19" t="str">
        <f t="shared" ca="1" si="869"/>
        <v>-</v>
      </c>
      <c r="KU123" s="19" t="str">
        <f t="shared" ca="1" si="869"/>
        <v>-</v>
      </c>
      <c r="KV123" s="19" t="str">
        <f t="shared" ca="1" si="869"/>
        <v>-</v>
      </c>
      <c r="KW123" s="19">
        <f t="shared" ca="1" si="859"/>
        <v>1</v>
      </c>
      <c r="KX123" s="19">
        <f t="shared" ca="1" si="864"/>
        <v>0</v>
      </c>
      <c r="KY123" s="19">
        <f t="shared" ca="1" si="859"/>
        <v>1</v>
      </c>
      <c r="KZ123" s="19">
        <f t="shared" ca="1" si="859"/>
        <v>1</v>
      </c>
      <c r="LA123" s="19">
        <f t="shared" ca="1" si="859"/>
        <v>1</v>
      </c>
      <c r="LB123" s="19">
        <f t="shared" ca="1" si="859"/>
        <v>1</v>
      </c>
      <c r="LC123" s="19">
        <f t="shared" ca="1" si="922"/>
        <v>0</v>
      </c>
      <c r="LD123" s="19">
        <f t="shared" ca="1" si="922"/>
        <v>1</v>
      </c>
      <c r="LE123" s="19">
        <f t="shared" ca="1" si="922"/>
        <v>0</v>
      </c>
      <c r="LF123" s="19">
        <f t="shared" ca="1" si="922"/>
        <v>0</v>
      </c>
      <c r="LG123" s="19">
        <f t="shared" ca="1" si="873"/>
        <v>1</v>
      </c>
      <c r="LH123" s="19">
        <f t="shared" ca="1" si="873"/>
        <v>0</v>
      </c>
      <c r="LI123" s="19">
        <f t="shared" ca="1" si="873"/>
        <v>0</v>
      </c>
      <c r="LJ123" s="19">
        <f t="shared" ca="1" si="873"/>
        <v>0</v>
      </c>
      <c r="LK123" s="19">
        <f t="shared" ca="1" si="873"/>
        <v>0</v>
      </c>
      <c r="LL123" s="19">
        <f t="shared" ca="1" si="873"/>
        <v>1</v>
      </c>
      <c r="LM123" s="19">
        <f t="shared" ca="1" si="873"/>
        <v>0</v>
      </c>
      <c r="LN123" s="19">
        <f t="shared" ca="1" si="873"/>
        <v>1</v>
      </c>
      <c r="LO123" s="19">
        <f t="shared" ca="1" si="864"/>
        <v>0</v>
      </c>
      <c r="LP123" s="19">
        <f t="shared" ca="1" si="864"/>
        <v>0</v>
      </c>
      <c r="LQ123" s="19">
        <f t="shared" ca="1" si="864"/>
        <v>0</v>
      </c>
      <c r="LR123" s="19">
        <f t="shared" ca="1" si="864"/>
        <v>0</v>
      </c>
      <c r="LS123" s="19">
        <f t="shared" ca="1" si="864"/>
        <v>0</v>
      </c>
      <c r="LT123" s="19">
        <f t="shared" ca="1" si="864"/>
        <v>0</v>
      </c>
      <c r="LU123" s="19">
        <f t="shared" ca="1" si="864"/>
        <v>0</v>
      </c>
      <c r="LV123" s="19">
        <f t="shared" ca="1" si="864"/>
        <v>0</v>
      </c>
      <c r="LW123" s="19">
        <f t="shared" ca="1" si="864"/>
        <v>0</v>
      </c>
      <c r="LX123" s="19">
        <f t="shared" ca="1" si="859"/>
        <v>0</v>
      </c>
      <c r="LY123" s="19">
        <f t="shared" ca="1" si="859"/>
        <v>0</v>
      </c>
      <c r="LZ123" s="19">
        <f t="shared" ca="1" si="859"/>
        <v>0</v>
      </c>
      <c r="MA123" s="19">
        <f t="shared" ca="1" si="859"/>
        <v>0</v>
      </c>
      <c r="MB123" s="19">
        <f t="shared" ca="1" si="859"/>
        <v>0</v>
      </c>
      <c r="MC123" s="19">
        <f t="shared" ca="1" si="859"/>
        <v>0</v>
      </c>
      <c r="MD123" s="19">
        <f t="shared" ca="1" si="859"/>
        <v>0</v>
      </c>
      <c r="ME123" s="19">
        <f t="shared" ca="1" si="859"/>
        <v>0</v>
      </c>
      <c r="MF123" s="19">
        <f t="shared" ca="1" si="859"/>
        <v>0</v>
      </c>
      <c r="MG123" s="19">
        <f t="shared" ca="1" si="864"/>
        <v>0</v>
      </c>
      <c r="MH123" s="19">
        <f t="shared" ca="1" si="864"/>
        <v>0</v>
      </c>
      <c r="MI123" s="19">
        <f t="shared" ca="1" si="864"/>
        <v>0</v>
      </c>
      <c r="MJ123" s="5">
        <f t="shared" ca="1" si="895"/>
        <v>0</v>
      </c>
      <c r="MK123" s="5">
        <f t="shared" ca="1" si="895"/>
        <v>6.25E-2</v>
      </c>
      <c r="ML123" s="5">
        <f t="shared" ca="1" si="895"/>
        <v>6.25E-2</v>
      </c>
      <c r="MM123" s="5">
        <f t="shared" ca="1" si="895"/>
        <v>6.25E-2</v>
      </c>
      <c r="MN123" s="19">
        <f t="shared" ca="1" si="923"/>
        <v>0</v>
      </c>
      <c r="MO123" s="19">
        <f t="shared" ca="1" si="864"/>
        <v>0</v>
      </c>
      <c r="MP123" s="19">
        <f t="shared" ca="1" si="924"/>
        <v>0</v>
      </c>
      <c r="MQ123" s="19">
        <f t="shared" ca="1" si="924"/>
        <v>0</v>
      </c>
      <c r="MR123" s="19">
        <f t="shared" ca="1" si="924"/>
        <v>0</v>
      </c>
      <c r="MS123" s="19">
        <f t="shared" ca="1" si="924"/>
        <v>0</v>
      </c>
      <c r="MT123" s="19">
        <f t="shared" ca="1" si="864"/>
        <v>0</v>
      </c>
      <c r="MU123" s="19">
        <f t="shared" ca="1" si="864"/>
        <v>1</v>
      </c>
      <c r="MV123" s="19">
        <f t="shared" ca="1" si="896"/>
        <v>0</v>
      </c>
      <c r="MW123" s="19">
        <f t="shared" ca="1" si="896"/>
        <v>0</v>
      </c>
      <c r="MX123" s="19">
        <f t="shared" ca="1" si="896"/>
        <v>0</v>
      </c>
      <c r="MY123" s="19">
        <f t="shared" ca="1" si="864"/>
        <v>0</v>
      </c>
      <c r="MZ123" s="19">
        <f t="shared" ca="1" si="864"/>
        <v>1</v>
      </c>
      <c r="NA123" s="9"/>
      <c r="NB123" s="5" t="b">
        <f t="shared" ca="1" si="784"/>
        <v>0</v>
      </c>
      <c r="NC123" s="19" t="str">
        <f t="shared" ca="1" si="871"/>
        <v>-</v>
      </c>
      <c r="ND123" s="19" t="str">
        <f t="shared" ca="1" si="871"/>
        <v>-</v>
      </c>
      <c r="NE123" s="5" t="b">
        <f t="shared" ca="1" si="897"/>
        <v>0</v>
      </c>
      <c r="NF123" s="5" t="b">
        <f t="shared" ca="1" si="897"/>
        <v>0</v>
      </c>
      <c r="NG123" s="5" t="b">
        <f t="shared" ca="1" si="897"/>
        <v>1</v>
      </c>
      <c r="NH123" s="134">
        <f t="shared" ca="1" si="898"/>
        <v>2</v>
      </c>
      <c r="NI123" s="134">
        <f t="shared" ca="1" si="898"/>
        <v>2</v>
      </c>
      <c r="NJ123" s="5" t="b">
        <f t="shared" ca="1" si="800"/>
        <v>0</v>
      </c>
      <c r="NK123" s="5" t="b">
        <f t="shared" ca="1" si="800"/>
        <v>1</v>
      </c>
      <c r="NL123" s="5" t="b">
        <f t="shared" ca="1" si="800"/>
        <v>1</v>
      </c>
      <c r="NM123" s="5" t="b">
        <f t="shared" ca="1" si="800"/>
        <v>0</v>
      </c>
      <c r="NN123" s="5">
        <f t="shared" ca="1" si="925"/>
        <v>1</v>
      </c>
      <c r="NO123" s="5">
        <f t="shared" ca="1" si="925"/>
        <v>0</v>
      </c>
      <c r="NP123" s="5" t="b">
        <f t="shared" ca="1" si="860"/>
        <v>0</v>
      </c>
      <c r="NQ123" s="5" t="str" cm="1">
        <f t="array" aca="1" ref="NQ123" ca="1">IF(OR(NR123:NY123&lt;&gt;"-"),TRUE,"-")</f>
        <v>-</v>
      </c>
      <c r="NR123" s="19" t="str">
        <f t="shared" ca="1" si="867"/>
        <v>-</v>
      </c>
      <c r="NS123" s="19" t="str">
        <f t="shared" ca="1" si="867"/>
        <v>-</v>
      </c>
      <c r="NT123" s="19" t="str">
        <f t="shared" ca="1" si="867"/>
        <v>-</v>
      </c>
      <c r="NU123" s="19" t="str">
        <f t="shared" ca="1" si="867"/>
        <v>-</v>
      </c>
      <c r="NV123" s="19" t="str">
        <f t="shared" ca="1" si="867"/>
        <v>-</v>
      </c>
      <c r="NW123" s="19" t="str">
        <f t="shared" ca="1" si="867"/>
        <v>-</v>
      </c>
      <c r="NX123" s="19" t="str">
        <f t="shared" ca="1" si="867"/>
        <v>-</v>
      </c>
      <c r="NY123" s="19" t="str">
        <f t="shared" ca="1" si="867"/>
        <v>-</v>
      </c>
      <c r="NZ123" s="5" t="b">
        <f t="array" aca="1" ref="NZ123" ca="1">IF(OR(OA123:OG123&lt;&gt;"-"),TRUE,"-")</f>
        <v>1</v>
      </c>
      <c r="OA123" s="19">
        <f t="shared" ca="1" si="874"/>
        <v>0</v>
      </c>
      <c r="OB123" s="19">
        <f t="shared" ca="1" si="874"/>
        <v>999999</v>
      </c>
      <c r="OC123" s="19">
        <f t="shared" ca="1" si="874"/>
        <v>999999</v>
      </c>
      <c r="OD123" s="19">
        <f t="shared" ca="1" si="874"/>
        <v>999999</v>
      </c>
      <c r="OE123" s="19">
        <f t="shared" ca="1" si="874"/>
        <v>999999</v>
      </c>
      <c r="OF123" s="19">
        <f t="shared" ca="1" si="872"/>
        <v>999999</v>
      </c>
      <c r="OG123" s="19">
        <f t="shared" ca="1" si="872"/>
        <v>999999</v>
      </c>
      <c r="OH123" s="5" t="str">
        <f t="array" aca="1" ref="OH123" ca="1">IF(OR(OI123:OJ123&lt;&gt;"-"),TRUE,"-")</f>
        <v>-</v>
      </c>
      <c r="OI123" s="19" t="str">
        <f t="shared" ca="1" si="626"/>
        <v>-</v>
      </c>
      <c r="OJ123" s="19" t="str">
        <f t="shared" ca="1" si="626"/>
        <v>-</v>
      </c>
      <c r="OK123" s="19" t="b">
        <f t="shared" ca="1" si="872"/>
        <v>1</v>
      </c>
      <c r="OL123" s="19">
        <f t="shared" ca="1" si="872"/>
        <v>0</v>
      </c>
      <c r="OM123" s="5" t="str">
        <f t="shared" ca="1" si="899"/>
        <v>-</v>
      </c>
      <c r="ON123" s="5" t="str">
        <f t="shared" ca="1" si="899"/>
        <v>-</v>
      </c>
      <c r="OO123" s="5" t="str">
        <f t="shared" ca="1" si="899"/>
        <v>-</v>
      </c>
      <c r="OP123" s="5" t="str">
        <f t="shared" ca="1" si="899"/>
        <v>-</v>
      </c>
      <c r="OQ123" s="19" t="str">
        <f t="shared" ca="1" si="386"/>
        <v>-</v>
      </c>
      <c r="OR123" s="19" t="str">
        <f t="shared" ca="1" si="386"/>
        <v>-</v>
      </c>
      <c r="OS123" s="19" t="str">
        <f t="shared" ca="1" si="386"/>
        <v>-</v>
      </c>
      <c r="OT123" s="19" t="str">
        <f t="shared" ca="1" si="386"/>
        <v>-</v>
      </c>
      <c r="OU123" s="19">
        <f t="shared" ca="1" si="386"/>
        <v>0</v>
      </c>
      <c r="OV123" s="19" t="str">
        <f t="shared" ca="1" si="386"/>
        <v>-</v>
      </c>
      <c r="OW123" s="5" t="str">
        <f t="shared" ca="1" si="868"/>
        <v>-</v>
      </c>
      <c r="OX123" s="5">
        <f t="shared" ca="1" si="868"/>
        <v>500</v>
      </c>
      <c r="OY123" s="5">
        <f t="shared" ca="1" si="868"/>
        <v>500</v>
      </c>
      <c r="OZ123" s="5" t="str">
        <f t="shared" ca="1" si="868"/>
        <v>-</v>
      </c>
      <c r="PA123" s="5" t="str">
        <f t="shared" ca="1" si="868"/>
        <v>-</v>
      </c>
      <c r="PB123" s="5" t="str">
        <f t="shared" ca="1" si="868"/>
        <v>-</v>
      </c>
      <c r="PC123" s="5">
        <f t="shared" ca="1" si="838"/>
        <v>1.5</v>
      </c>
      <c r="PD123" s="9"/>
      <c r="PE123" s="19">
        <f t="shared" ca="1" si="861"/>
        <v>50</v>
      </c>
      <c r="PF123" s="19">
        <f t="shared" ca="1" si="856"/>
        <v>50</v>
      </c>
      <c r="PG123" s="19">
        <f t="shared" ca="1" si="856"/>
        <v>50</v>
      </c>
      <c r="PH123" s="19">
        <f t="shared" ca="1" si="856"/>
        <v>50</v>
      </c>
      <c r="PI123" s="19">
        <f t="shared" ca="1" si="698"/>
        <v>1</v>
      </c>
      <c r="PJ123" s="5">
        <f t="shared" ca="1" si="839"/>
        <v>1</v>
      </c>
      <c r="PK123" s="19">
        <f t="shared" ca="1" si="494"/>
        <v>1</v>
      </c>
      <c r="PL123" s="9"/>
      <c r="PM123" s="19" t="b">
        <f t="shared" ca="1" si="856"/>
        <v>0</v>
      </c>
      <c r="PN123" s="19" t="b">
        <f t="shared" ca="1" si="856"/>
        <v>0</v>
      </c>
      <c r="PO123" s="19">
        <f t="shared" ca="1" si="856"/>
        <v>1</v>
      </c>
      <c r="PP123" s="19">
        <f t="shared" ca="1" si="856"/>
        <v>1</v>
      </c>
      <c r="PQ123" s="19">
        <f t="shared" ca="1" si="856"/>
        <v>1</v>
      </c>
      <c r="PR123" s="19">
        <f t="shared" ca="1" si="856"/>
        <v>1</v>
      </c>
      <c r="PS123" s="19">
        <f t="shared" ca="1" si="856"/>
        <v>1</v>
      </c>
      <c r="PT123" s="19">
        <f t="shared" ca="1" si="856"/>
        <v>1</v>
      </c>
      <c r="PU123" s="19">
        <f t="shared" ca="1" si="856"/>
        <v>1</v>
      </c>
      <c r="PV123" s="19">
        <f t="shared" ca="1" si="856"/>
        <v>1</v>
      </c>
      <c r="PW123" s="19">
        <f t="shared" ref="PW123:PW132" ca="1" si="933">OFFSET(PW$5,$B123,0)</f>
        <v>1</v>
      </c>
      <c r="PX123" s="9"/>
      <c r="PY123" s="12" t="str">
        <f t="shared" ca="1" si="841"/>
        <v>-</v>
      </c>
      <c r="PZ123" s="19" t="str">
        <f t="shared" ca="1" si="842"/>
        <v>-</v>
      </c>
      <c r="QA123" s="19" t="str">
        <f t="shared" ca="1" si="842"/>
        <v>-</v>
      </c>
      <c r="QB123" s="19" t="str">
        <f t="shared" ca="1" si="498"/>
        <v>-</v>
      </c>
      <c r="QC123" s="19" t="str">
        <f t="shared" ca="1" si="842"/>
        <v>-</v>
      </c>
      <c r="QD123" s="19" t="str">
        <f t="shared" ca="1" si="499"/>
        <v>-</v>
      </c>
      <c r="QE123" s="19" t="str">
        <f t="shared" ca="1" si="842"/>
        <v>-</v>
      </c>
      <c r="QF123" s="19" t="str">
        <f t="shared" ca="1" si="842"/>
        <v>-</v>
      </c>
      <c r="QG123" s="19" t="str">
        <f t="shared" ca="1" si="842"/>
        <v>-</v>
      </c>
      <c r="QH123" s="19" t="str">
        <f t="shared" ca="1" si="842"/>
        <v>-</v>
      </c>
      <c r="QI123" s="19" t="str">
        <f t="shared" ca="1" si="842"/>
        <v>-</v>
      </c>
      <c r="QJ123" s="19" t="str">
        <f t="shared" ca="1" si="842"/>
        <v>-</v>
      </c>
      <c r="QK123" s="19" t="str">
        <f t="shared" ca="1" si="842"/>
        <v>-</v>
      </c>
      <c r="QL123" s="19" t="str">
        <f t="shared" ca="1" si="842"/>
        <v>-</v>
      </c>
      <c r="QM123" s="19" t="str">
        <f t="shared" ca="1" si="842"/>
        <v>-</v>
      </c>
      <c r="QN123" s="19" t="str">
        <f t="shared" ca="1" si="842"/>
        <v>-</v>
      </c>
      <c r="QO123" s="19" t="str">
        <f t="shared" ca="1" si="842"/>
        <v>-</v>
      </c>
      <c r="QP123" s="19" t="str">
        <f t="shared" ca="1" si="842"/>
        <v>-</v>
      </c>
      <c r="QQ123" s="19" t="str">
        <f t="shared" ca="1" si="842"/>
        <v>-</v>
      </c>
      <c r="QR123" s="19" t="str">
        <f t="shared" ca="1" si="828"/>
        <v>-</v>
      </c>
      <c r="QS123" s="19" t="str">
        <f t="shared" ca="1" si="828"/>
        <v>-</v>
      </c>
      <c r="QT123" s="19" t="str">
        <f t="shared" ca="1" si="828"/>
        <v>-</v>
      </c>
      <c r="QU123" s="19" t="str">
        <f t="shared" ca="1" si="828"/>
        <v>-</v>
      </c>
      <c r="QV123" s="19" t="str">
        <f t="shared" ca="1" si="828"/>
        <v>-</v>
      </c>
      <c r="QW123" s="19" t="str">
        <f t="shared" ca="1" si="828"/>
        <v>-</v>
      </c>
      <c r="QX123" s="19" t="str">
        <f t="shared" ca="1" si="828"/>
        <v>-</v>
      </c>
      <c r="QY123" s="19" t="str">
        <f t="shared" ca="1" si="852"/>
        <v>-</v>
      </c>
      <c r="QZ123" s="19" t="str">
        <f t="shared" ca="1" si="852"/>
        <v>-</v>
      </c>
      <c r="RA123" s="19" t="str">
        <f t="shared" ca="1" si="852"/>
        <v>-</v>
      </c>
      <c r="RB123" s="19" t="str">
        <f t="shared" ca="1" si="852"/>
        <v>-</v>
      </c>
      <c r="RC123" s="19" t="str">
        <f t="shared" ca="1" si="852"/>
        <v>-</v>
      </c>
      <c r="RD123" s="19" t="str">
        <f t="shared" ca="1" si="852"/>
        <v>-</v>
      </c>
      <c r="RE123" s="19" t="str">
        <f t="shared" ca="1" si="852"/>
        <v>-</v>
      </c>
      <c r="RF123" s="19" t="str">
        <f t="shared" ca="1" si="852"/>
        <v>-</v>
      </c>
      <c r="RG123" s="19" t="str">
        <f t="shared" ca="1" si="852"/>
        <v>-</v>
      </c>
      <c r="RH123" s="19" t="str">
        <f t="shared" ca="1" si="852"/>
        <v>-</v>
      </c>
      <c r="RI123" s="19" t="str">
        <f t="shared" ca="1" si="828"/>
        <v>-</v>
      </c>
      <c r="RJ123" s="19" t="str">
        <f t="shared" ca="1" si="828"/>
        <v>-</v>
      </c>
      <c r="RK123" s="19" t="str">
        <f t="shared" ca="1" si="828"/>
        <v>-</v>
      </c>
      <c r="RL123" s="19" t="str">
        <f t="shared" ca="1" si="828"/>
        <v>-</v>
      </c>
      <c r="RM123" s="19" t="str">
        <f t="shared" ca="1" si="828"/>
        <v>-</v>
      </c>
      <c r="RN123" s="19" t="str">
        <f t="shared" ca="1" si="828"/>
        <v>-</v>
      </c>
      <c r="RO123" s="19" t="str">
        <f t="shared" ca="1" si="828"/>
        <v>-</v>
      </c>
      <c r="RP123" s="19" t="str">
        <f t="shared" ca="1" si="828"/>
        <v>-</v>
      </c>
      <c r="RQ123" s="19" t="str">
        <f t="shared" ref="RQ123:SF138" ca="1" si="934">OFFSET(RQ$5,$B123,0)</f>
        <v>-</v>
      </c>
      <c r="RR123" s="19" t="str">
        <f t="shared" ca="1" si="934"/>
        <v>-</v>
      </c>
      <c r="RS123" s="19" t="str">
        <f t="shared" ca="1" si="934"/>
        <v>-</v>
      </c>
      <c r="RT123" s="19" t="str">
        <f t="shared" ca="1" si="934"/>
        <v>-</v>
      </c>
      <c r="RU123" s="19" t="str">
        <f t="shared" ca="1" si="934"/>
        <v>-</v>
      </c>
      <c r="RV123" s="19" t="str">
        <f t="shared" ca="1" si="934"/>
        <v>-</v>
      </c>
      <c r="RW123" s="19" t="str">
        <f t="shared" ca="1" si="934"/>
        <v>-</v>
      </c>
      <c r="RX123" s="19" t="str">
        <f t="shared" ca="1" si="934"/>
        <v>-</v>
      </c>
      <c r="RY123" s="19" t="str">
        <f t="shared" ca="1" si="934"/>
        <v>-</v>
      </c>
      <c r="RZ123" s="19" t="str">
        <f t="shared" ca="1" si="934"/>
        <v>-</v>
      </c>
      <c r="SA123" s="19" t="str">
        <f t="shared" ca="1" si="934"/>
        <v>-</v>
      </c>
      <c r="SB123" s="19" t="str">
        <f t="shared" ca="1" si="934"/>
        <v>-</v>
      </c>
      <c r="SC123" s="19" t="str">
        <f t="shared" ca="1" si="934"/>
        <v>-</v>
      </c>
      <c r="SD123" s="19" t="str">
        <f t="shared" ca="1" si="934"/>
        <v>-</v>
      </c>
      <c r="SE123" s="19" t="str">
        <f t="shared" ca="1" si="934"/>
        <v>-</v>
      </c>
      <c r="SF123" s="19" t="str">
        <f t="shared" ca="1" si="934"/>
        <v>-</v>
      </c>
      <c r="SG123" s="19" t="str">
        <f t="shared" ca="1" si="930"/>
        <v>-</v>
      </c>
      <c r="SH123" s="19" t="str">
        <f t="shared" ca="1" si="930"/>
        <v>-</v>
      </c>
      <c r="SI123" s="12" t="str">
        <f t="shared" ca="1" si="843"/>
        <v>-</v>
      </c>
      <c r="SJ123" s="19" t="str">
        <f t="shared" ca="1" si="930"/>
        <v>-</v>
      </c>
      <c r="SK123" s="19" t="str">
        <f t="shared" ca="1" si="930"/>
        <v>-</v>
      </c>
      <c r="SL123" s="19" t="str">
        <f t="shared" ca="1" si="930"/>
        <v>-</v>
      </c>
      <c r="SM123" s="19" t="str">
        <f t="shared" ca="1" si="930"/>
        <v>-</v>
      </c>
      <c r="SN123" s="19" t="str">
        <f t="shared" ca="1" si="930"/>
        <v>-</v>
      </c>
      <c r="SO123" s="19" t="str">
        <f t="shared" ca="1" si="930"/>
        <v>-</v>
      </c>
      <c r="SP123" s="19" t="str">
        <f t="shared" ca="1" si="930"/>
        <v>-</v>
      </c>
      <c r="SQ123" s="19" t="str">
        <f t="shared" ca="1" si="930"/>
        <v>-</v>
      </c>
      <c r="SR123" s="19" t="str">
        <f t="shared" ca="1" si="930"/>
        <v>-</v>
      </c>
      <c r="SS123" s="19" t="str">
        <f t="shared" ca="1" si="930"/>
        <v>-</v>
      </c>
      <c r="ST123" s="19" t="str">
        <f t="shared" ca="1" si="930"/>
        <v>-</v>
      </c>
      <c r="SU123" s="19" t="str">
        <f t="shared" ca="1" si="930"/>
        <v>-</v>
      </c>
      <c r="SV123" s="19" t="str">
        <f t="shared" ca="1" si="930"/>
        <v>-</v>
      </c>
      <c r="SW123" s="19" t="str">
        <f t="shared" ca="1" si="930"/>
        <v>-</v>
      </c>
      <c r="SX123" s="19" t="str">
        <f t="shared" ca="1" si="930"/>
        <v>-</v>
      </c>
      <c r="SY123" s="19" t="str">
        <f t="shared" ca="1" si="930"/>
        <v>-</v>
      </c>
      <c r="SZ123" s="19" t="str">
        <f t="shared" ca="1" si="930"/>
        <v>-</v>
      </c>
      <c r="TA123" s="19" t="str">
        <f t="shared" ca="1" si="930"/>
        <v>-</v>
      </c>
      <c r="TB123" s="19" t="str">
        <f t="shared" ca="1" si="857"/>
        <v>-</v>
      </c>
      <c r="TC123" s="19" t="str">
        <f t="shared" ca="1" si="857"/>
        <v>-</v>
      </c>
      <c r="TD123" s="19" t="str">
        <f t="shared" ca="1" si="853"/>
        <v>-</v>
      </c>
      <c r="TE123" s="19" t="str">
        <f t="shared" ca="1" si="853"/>
        <v>-</v>
      </c>
      <c r="TF123" s="19" t="str">
        <f t="shared" ca="1" si="853"/>
        <v>-</v>
      </c>
      <c r="TG123" s="19" t="str">
        <f t="shared" ca="1" si="844"/>
        <v>-</v>
      </c>
      <c r="TH123" s="19" t="str">
        <f t="shared" ca="1" si="844"/>
        <v>-</v>
      </c>
      <c r="TI123" s="19" t="str">
        <f t="shared" ca="1" si="844"/>
        <v>-</v>
      </c>
      <c r="TJ123" s="19" t="str">
        <f t="shared" ca="1" si="844"/>
        <v>-</v>
      </c>
      <c r="TK123" s="19" t="str">
        <f t="shared" ca="1" si="844"/>
        <v>-</v>
      </c>
      <c r="TL123" s="19" t="str">
        <f t="shared" ca="1" si="844"/>
        <v>-</v>
      </c>
      <c r="TM123" s="19" t="str">
        <f t="shared" ca="1" si="845"/>
        <v>-</v>
      </c>
      <c r="TN123" s="19" t="str">
        <f t="shared" ca="1" si="845"/>
        <v>-</v>
      </c>
      <c r="TO123" s="19" t="str">
        <f t="shared" ca="1" si="845"/>
        <v>-</v>
      </c>
      <c r="TP123" s="19" t="str">
        <f t="shared" ca="1" si="845"/>
        <v>-</v>
      </c>
      <c r="TQ123" s="19" t="str">
        <f t="shared" ca="1" si="845"/>
        <v>-</v>
      </c>
      <c r="TR123" s="19" t="str">
        <f t="shared" ca="1" si="845"/>
        <v>-</v>
      </c>
      <c r="TS123" s="19" t="str">
        <f t="shared" ca="1" si="844"/>
        <v>-</v>
      </c>
      <c r="TT123" s="19" t="str">
        <f t="shared" ca="1" si="844"/>
        <v>-</v>
      </c>
      <c r="TU123" s="19" t="str">
        <f t="shared" ca="1" si="844"/>
        <v>-</v>
      </c>
      <c r="TV123" s="19" t="str">
        <f t="shared" ca="1" si="844"/>
        <v>-</v>
      </c>
      <c r="TW123" s="19" t="str">
        <f t="shared" ca="1" si="844"/>
        <v>-</v>
      </c>
      <c r="TX123" s="19" t="str">
        <f t="shared" ca="1" si="844"/>
        <v>-</v>
      </c>
      <c r="TY123" s="19" t="str">
        <f t="shared" ca="1" si="844"/>
        <v>-</v>
      </c>
      <c r="TZ123" s="19" t="str">
        <f t="shared" ca="1" si="829"/>
        <v>-</v>
      </c>
      <c r="UA123" s="19" t="str">
        <f t="shared" ca="1" si="829"/>
        <v>-</v>
      </c>
      <c r="UB123" s="19" t="str">
        <f t="shared" ca="1" si="829"/>
        <v>-</v>
      </c>
      <c r="UC123" s="19" t="str">
        <f t="shared" ca="1" si="829"/>
        <v>-</v>
      </c>
      <c r="UD123" s="19" t="str">
        <f t="shared" ca="1" si="829"/>
        <v>-</v>
      </c>
      <c r="UE123" s="19" t="str">
        <f t="shared" ca="1" si="829"/>
        <v>-</v>
      </c>
      <c r="UF123" s="19" t="str">
        <f t="shared" ca="1" si="829"/>
        <v>-</v>
      </c>
      <c r="UG123" s="19" t="str">
        <f t="shared" ca="1" si="829"/>
        <v>-</v>
      </c>
      <c r="UH123" s="19" t="str">
        <f t="shared" ca="1" si="829"/>
        <v>-</v>
      </c>
      <c r="UI123" s="19" t="str">
        <f t="shared" ca="1" si="829"/>
        <v>-</v>
      </c>
      <c r="UJ123" s="19" t="str">
        <f t="shared" ca="1" si="829"/>
        <v>-</v>
      </c>
      <c r="UK123" s="19" t="str">
        <f t="shared" ca="1" si="829"/>
        <v>-</v>
      </c>
      <c r="UL123" s="19" t="str">
        <f t="shared" ca="1" si="829"/>
        <v>-</v>
      </c>
      <c r="UM123" s="19" t="str">
        <f t="shared" ca="1" si="926"/>
        <v>-</v>
      </c>
      <c r="UN123" s="19" t="str">
        <f t="shared" ca="1" si="926"/>
        <v>-</v>
      </c>
      <c r="UO123" s="19" t="str">
        <f t="shared" ca="1" si="926"/>
        <v>-</v>
      </c>
      <c r="UP123" s="19" t="str">
        <f t="shared" ca="1" si="926"/>
        <v>-</v>
      </c>
      <c r="UQ123" s="19" t="str">
        <f t="shared" ca="1" si="926"/>
        <v>-</v>
      </c>
      <c r="UR123" s="19" t="str">
        <f t="shared" ca="1" si="926"/>
        <v>-</v>
      </c>
      <c r="US123" s="12" t="b">
        <f t="shared" ca="1" si="846"/>
        <v>1</v>
      </c>
      <c r="UT123" s="19" t="str">
        <f t="shared" ca="1" si="931"/>
        <v>-</v>
      </c>
      <c r="UU123" s="19" t="str">
        <f t="shared" ca="1" si="931"/>
        <v>-</v>
      </c>
      <c r="UV123" s="19" t="str">
        <f t="shared" ca="1" si="931"/>
        <v>-</v>
      </c>
      <c r="UW123" s="19" t="str">
        <f t="shared" ca="1" si="931"/>
        <v>-</v>
      </c>
      <c r="UX123" s="19" t="str">
        <f t="shared" ca="1" si="931"/>
        <v>-</v>
      </c>
      <c r="UY123" s="19" t="str">
        <f t="shared" ca="1" si="931"/>
        <v>-</v>
      </c>
      <c r="UZ123" s="19" t="str">
        <f t="shared" ca="1" si="931"/>
        <v>-</v>
      </c>
      <c r="VA123" s="19" t="str">
        <f t="shared" ca="1" si="931"/>
        <v>-</v>
      </c>
      <c r="VB123" s="19" t="str">
        <f t="shared" ca="1" si="931"/>
        <v>-</v>
      </c>
      <c r="VC123" s="19" t="str">
        <f t="shared" ca="1" si="931"/>
        <v>-</v>
      </c>
      <c r="VD123" s="19" t="str">
        <f t="shared" ca="1" si="931"/>
        <v>-</v>
      </c>
      <c r="VE123" s="19" t="str">
        <f t="shared" ca="1" si="931"/>
        <v>-</v>
      </c>
      <c r="VF123" s="19" t="str">
        <f t="shared" ca="1" si="931"/>
        <v>-</v>
      </c>
      <c r="VG123" s="19" t="str">
        <f t="shared" ca="1" si="931"/>
        <v>-</v>
      </c>
      <c r="VH123" s="19" t="str">
        <f t="shared" ca="1" si="931"/>
        <v>-</v>
      </c>
      <c r="VI123" s="19" t="str">
        <f t="shared" ca="1" si="931"/>
        <v>-</v>
      </c>
      <c r="VJ123" s="19" t="str">
        <f t="shared" ca="1" si="931"/>
        <v>-</v>
      </c>
      <c r="VK123" s="19" t="str">
        <f t="shared" ca="1" si="931"/>
        <v>-</v>
      </c>
      <c r="VL123" s="19" t="str">
        <f t="shared" ca="1" si="931"/>
        <v>-</v>
      </c>
      <c r="VM123" s="19" t="str">
        <f t="shared" ca="1" si="931"/>
        <v>-</v>
      </c>
      <c r="VN123" s="19" t="str">
        <f t="shared" ca="1" si="931"/>
        <v>-</v>
      </c>
      <c r="VO123" s="19" t="str">
        <f t="shared" ca="1" si="931"/>
        <v>-</v>
      </c>
      <c r="VP123" s="19" t="str">
        <f t="shared" ca="1" si="931"/>
        <v>-</v>
      </c>
      <c r="VQ123" s="19" t="str">
        <f t="shared" ca="1" si="931"/>
        <v>-</v>
      </c>
      <c r="VR123" s="19" t="str">
        <f t="shared" ca="1" si="931"/>
        <v>-</v>
      </c>
      <c r="VS123" s="19" t="str">
        <f t="shared" ca="1" si="931"/>
        <v>-</v>
      </c>
      <c r="VT123" s="19" t="str">
        <f t="shared" ca="1" si="931"/>
        <v>-</v>
      </c>
      <c r="VU123" s="19" t="str">
        <f t="shared" ca="1" si="931"/>
        <v>-</v>
      </c>
      <c r="VV123" s="19" t="str">
        <f t="shared" ca="1" si="931"/>
        <v>-</v>
      </c>
      <c r="VW123" s="19" t="str">
        <f t="shared" ca="1" si="931"/>
        <v>-</v>
      </c>
      <c r="VX123" s="19" t="str">
        <f t="shared" ca="1" si="931"/>
        <v>-</v>
      </c>
      <c r="VY123" s="19" t="str">
        <f t="shared" ca="1" si="931"/>
        <v>-</v>
      </c>
      <c r="VZ123" s="19" t="str">
        <f t="shared" ca="1" si="931"/>
        <v>-</v>
      </c>
      <c r="WA123" s="19" t="str">
        <f t="shared" ca="1" si="931"/>
        <v>-</v>
      </c>
      <c r="WB123" s="19" t="str">
        <f t="shared" ca="1" si="931"/>
        <v>-</v>
      </c>
      <c r="WC123" s="19" t="str">
        <f t="shared" ca="1" si="931"/>
        <v>-</v>
      </c>
      <c r="WD123" s="19" t="str">
        <f t="shared" ca="1" si="931"/>
        <v>-</v>
      </c>
      <c r="WE123" s="19" t="str">
        <f t="shared" ca="1" si="931"/>
        <v>-</v>
      </c>
      <c r="WF123" s="19" t="str">
        <f t="shared" ca="1" si="931"/>
        <v>-</v>
      </c>
      <c r="WG123" s="19" t="str">
        <f t="shared" ca="1" si="931"/>
        <v>-</v>
      </c>
      <c r="WH123" s="19" t="str">
        <f t="shared" ca="1" si="931"/>
        <v>-</v>
      </c>
      <c r="WI123" s="19" t="str">
        <f t="shared" ca="1" si="931"/>
        <v>-</v>
      </c>
      <c r="WJ123" s="19" t="str">
        <f t="shared" ca="1" si="931"/>
        <v>-</v>
      </c>
      <c r="WK123" s="19" t="str">
        <f t="shared" ca="1" si="931"/>
        <v>-</v>
      </c>
      <c r="WL123" s="19" t="str">
        <f t="shared" ca="1" si="931"/>
        <v>-</v>
      </c>
      <c r="WM123" s="19" t="str">
        <f t="shared" ca="1" si="931"/>
        <v>-</v>
      </c>
      <c r="WN123" s="19" t="str">
        <f t="shared" ca="1" si="931"/>
        <v>-</v>
      </c>
      <c r="WO123" s="19" t="str">
        <f t="shared" ca="1" si="931"/>
        <v>-</v>
      </c>
      <c r="WP123" s="19" t="str">
        <f t="shared" ca="1" si="931"/>
        <v>-</v>
      </c>
      <c r="WQ123" s="19" t="str">
        <f t="shared" ca="1" si="931"/>
        <v>-</v>
      </c>
      <c r="WR123" s="19" t="str">
        <f t="shared" ca="1" si="900"/>
        <v>-</v>
      </c>
      <c r="WS123" s="19" t="str">
        <f t="shared" ca="1" si="875"/>
        <v>-</v>
      </c>
      <c r="WT123" s="19" t="str">
        <f t="shared" ca="1" si="875"/>
        <v>-</v>
      </c>
      <c r="WU123" s="19" t="str">
        <f t="shared" ca="1" si="927"/>
        <v>-</v>
      </c>
      <c r="WV123" s="19" t="str">
        <f t="shared" ca="1" si="927"/>
        <v>-</v>
      </c>
      <c r="WW123" s="19" t="str">
        <f t="shared" ca="1" si="927"/>
        <v>-</v>
      </c>
      <c r="WX123" s="19" t="str">
        <f t="shared" ca="1" si="927"/>
        <v>-</v>
      </c>
      <c r="WY123" s="19" t="str">
        <f t="shared" ca="1" si="927"/>
        <v>-</v>
      </c>
      <c r="WZ123" s="19" t="str">
        <f t="shared" ca="1" si="927"/>
        <v>-</v>
      </c>
      <c r="XA123" s="19" t="str">
        <f t="shared" ca="1" si="927"/>
        <v>-</v>
      </c>
      <c r="XB123" s="19" t="str">
        <f t="shared" ca="1" si="927"/>
        <v>-</v>
      </c>
      <c r="XC123" s="19">
        <f t="shared" ca="1" si="716"/>
        <v>0</v>
      </c>
      <c r="XD123" s="599">
        <v>0</v>
      </c>
    </row>
    <row r="124" spans="1:628" hidden="1" outlineLevel="3">
      <c r="A124" s="20">
        <f t="shared" si="790"/>
        <v>119</v>
      </c>
      <c r="B124" s="213">
        <f t="shared" ca="1" si="699"/>
        <v>118</v>
      </c>
      <c r="C124">
        <f>203</f>
        <v>203</v>
      </c>
      <c r="D124" s="531" t="str">
        <f t="shared" ca="1" si="831"/>
        <v>GSW</v>
      </c>
      <c r="E124" s="532" t="b">
        <f t="shared" ca="1" si="660"/>
        <v>1</v>
      </c>
      <c r="F124" t="b">
        <v>0</v>
      </c>
      <c r="G124" t="b">
        <f t="shared" ca="1" si="905"/>
        <v>1</v>
      </c>
      <c r="H124" s="227">
        <f t="shared" ca="1" si="554"/>
        <v>58</v>
      </c>
      <c r="I124" s="227">
        <f t="shared" ca="1" si="858"/>
        <v>1</v>
      </c>
      <c r="J124" s="227">
        <f t="shared" ca="1" si="858"/>
        <v>0</v>
      </c>
      <c r="K124" s="227" t="str">
        <f t="shared" ca="1" si="858"/>
        <v/>
      </c>
      <c r="L124" s="227">
        <f t="shared" ca="1" si="858"/>
        <v>1</v>
      </c>
      <c r="M124" s="227">
        <f t="shared" ca="1" si="847"/>
        <v>2</v>
      </c>
      <c r="N124" s="227">
        <f t="shared" ca="1" si="847"/>
        <v>2</v>
      </c>
      <c r="O124" s="227">
        <f t="shared" ca="1" si="854"/>
        <v>2</v>
      </c>
      <c r="P124" s="227">
        <f t="shared" ca="1" si="794"/>
        <v>3</v>
      </c>
      <c r="Q124" s="227">
        <f t="shared" ca="1" si="794"/>
        <v>2</v>
      </c>
      <c r="R124" s="114">
        <f t="shared" ca="1" si="767"/>
        <v>0</v>
      </c>
      <c r="S124" s="227">
        <f t="shared" ca="1" si="794"/>
        <v>0</v>
      </c>
      <c r="T124" s="227">
        <f t="shared" ca="1" si="794"/>
        <v>0</v>
      </c>
      <c r="U124" s="227">
        <f t="shared" ca="1" si="794"/>
        <v>0</v>
      </c>
      <c r="V124" s="227">
        <f t="shared" ca="1" si="794"/>
        <v>0</v>
      </c>
      <c r="W124" s="227">
        <f t="shared" ca="1" si="794"/>
        <v>0</v>
      </c>
      <c r="X124" s="227">
        <f t="shared" ca="1" si="794"/>
        <v>1</v>
      </c>
      <c r="Y124" s="227">
        <f t="shared" ca="1" si="794"/>
        <v>1</v>
      </c>
      <c r="Z124" s="227">
        <f t="shared" ca="1" si="794"/>
        <v>1</v>
      </c>
      <c r="AA124" s="264"/>
      <c r="AB124" s="264"/>
      <c r="AC124" s="264"/>
      <c r="AD124" s="264"/>
      <c r="AE124" s="264"/>
      <c r="AF124" s="227">
        <f t="shared" ca="1" si="848"/>
        <v>0</v>
      </c>
      <c r="AG124" s="264"/>
      <c r="AH124" s="227">
        <f t="shared" ca="1" si="921"/>
        <v>0</v>
      </c>
      <c r="AI124" s="227">
        <f t="shared" ca="1" si="921"/>
        <v>0</v>
      </c>
      <c r="AJ124" s="227">
        <f t="shared" ca="1" si="921"/>
        <v>0</v>
      </c>
      <c r="AK124" s="266">
        <f t="shared" ca="1" si="707"/>
        <v>3</v>
      </c>
      <c r="AL124" s="266">
        <f t="shared" ca="1" si="906"/>
        <v>0</v>
      </c>
      <c r="AM124" s="266">
        <f t="shared" ca="1" si="906"/>
        <v>2</v>
      </c>
      <c r="AN124" s="266">
        <f t="shared" ca="1" si="907"/>
        <v>0</v>
      </c>
      <c r="AO124" s="134">
        <f t="shared" ca="1" si="832"/>
        <v>2</v>
      </c>
      <c r="AP124" s="134">
        <f ca="1">INDEX(CHOOSE($P124,DataAutumn!i.AdultDrys,DataWinter!i.AdultDrys,DataSpring!i.AdultDrys),1,$O124)</f>
        <v>3</v>
      </c>
      <c r="AQ124" s="5">
        <f t="shared" ca="1" si="901"/>
        <v>2</v>
      </c>
      <c r="AR124" s="5">
        <f t="shared" ca="1" si="901"/>
        <v>0</v>
      </c>
      <c r="AS124" s="5">
        <f t="shared" ca="1" si="833"/>
        <v>6</v>
      </c>
      <c r="AT124">
        <f t="shared" ca="1" si="865"/>
        <v>0</v>
      </c>
      <c r="AW124" s="353" t="str">
        <f t="shared" ca="1" si="769"/>
        <v>TemplateFe 00058 GSW MWM     TOL204 Scan2 CFS RR+01% PI00% GP100% WP100% MP100% (T_F33N11L11)</v>
      </c>
      <c r="AX124" s="9" t="str">
        <f ca="1">IF(COUNTIF(AW$5:AW124,AW124)=1,"-","Dup")</f>
        <v>-</v>
      </c>
      <c r="AY124" s="9"/>
      <c r="AZ124" s="19" t="b">
        <f t="shared" ca="1" si="908"/>
        <v>0</v>
      </c>
      <c r="BA124" s="19" t="b">
        <f t="shared" ca="1" si="908"/>
        <v>0</v>
      </c>
      <c r="BB124" s="19" t="b">
        <f t="shared" ca="1" si="908"/>
        <v>0</v>
      </c>
      <c r="BC124" s="19" t="b">
        <f t="shared" ca="1" si="908"/>
        <v>0</v>
      </c>
      <c r="BD124" s="19" t="b">
        <f t="shared" ca="1" si="908"/>
        <v>0</v>
      </c>
      <c r="BE124" s="19" t="b">
        <f t="shared" ca="1" si="908"/>
        <v>0</v>
      </c>
      <c r="BF124" s="19" t="b">
        <f t="shared" ca="1" si="908"/>
        <v>0</v>
      </c>
      <c r="BG124" s="19" t="b">
        <f t="shared" ca="1" si="908"/>
        <v>0</v>
      </c>
      <c r="BH124" s="19" t="b">
        <f t="shared" ca="1" si="908"/>
        <v>0</v>
      </c>
      <c r="BI124" s="9"/>
      <c r="BJ124" s="19" t="b">
        <f t="shared" ca="1" si="718"/>
        <v>1</v>
      </c>
      <c r="BK124" s="19" t="str">
        <f t="shared" ca="1" si="718"/>
        <v>-</v>
      </c>
      <c r="BL124" s="19" t="str">
        <f t="shared" ca="1" si="718"/>
        <v>-</v>
      </c>
      <c r="BM124" s="19" t="str">
        <f t="shared" ca="1" si="718"/>
        <v>-</v>
      </c>
      <c r="BN124" s="19" t="b">
        <f t="shared" ca="1" si="718"/>
        <v>0</v>
      </c>
      <c r="BO124" s="19">
        <f t="shared" ca="1" si="902"/>
        <v>0</v>
      </c>
      <c r="BP124" s="19" t="str">
        <f t="shared" ca="1" si="718"/>
        <v>-</v>
      </c>
      <c r="BQ124" s="19" t="str">
        <f t="shared" ca="1" si="729"/>
        <v>-</v>
      </c>
      <c r="BR124" s="19" t="b">
        <f t="shared" ca="1" si="902"/>
        <v>1</v>
      </c>
      <c r="BS124" s="9"/>
      <c r="BT124" s="19" t="str">
        <f t="shared" ca="1" si="443"/>
        <v>-</v>
      </c>
      <c r="BU124" s="5" t="str">
        <f t="shared" ca="1" si="771"/>
        <v>-</v>
      </c>
      <c r="BV124" s="5">
        <f t="shared" ca="1" si="772"/>
        <v>0</v>
      </c>
      <c r="BW124" s="5">
        <f t="shared" ca="1" si="772"/>
        <v>0</v>
      </c>
      <c r="BX124" s="19" t="str">
        <f t="shared" ca="1" si="773"/>
        <v>-</v>
      </c>
      <c r="BY124" s="19" t="str">
        <f t="shared" ca="1" si="773"/>
        <v>-</v>
      </c>
      <c r="BZ124" s="19" t="str">
        <f t="shared" ca="1" si="773"/>
        <v>-</v>
      </c>
      <c r="CA124" s="5" t="str">
        <f t="shared" ca="1" si="774"/>
        <v>-</v>
      </c>
      <c r="CB124" s="5">
        <f t="shared" ca="1" si="775"/>
        <v>0</v>
      </c>
      <c r="CC124" s="5">
        <f t="shared" ca="1" si="775"/>
        <v>0</v>
      </c>
      <c r="CD124" s="19" t="str">
        <f t="shared" ca="1" si="449"/>
        <v>-</v>
      </c>
      <c r="CE124" s="5" t="str">
        <f t="shared" ca="1" si="776"/>
        <v>-</v>
      </c>
      <c r="CF124" s="5">
        <f t="shared" ca="1" si="777"/>
        <v>0</v>
      </c>
      <c r="CG124" s="19" t="str">
        <f t="shared" ca="1" si="778"/>
        <v>-</v>
      </c>
      <c r="CH124" s="19" t="str">
        <f t="shared" ca="1" si="778"/>
        <v>-</v>
      </c>
      <c r="CI124" s="5">
        <f t="shared" ca="1" si="453"/>
        <v>0</v>
      </c>
      <c r="CJ124" s="19" t="str">
        <f t="shared" ca="1" si="778"/>
        <v>-</v>
      </c>
      <c r="CK124" s="5" t="str">
        <f t="shared" ca="1" si="779"/>
        <v>-</v>
      </c>
      <c r="CL124" s="5">
        <f t="shared" ca="1" si="780"/>
        <v>0</v>
      </c>
      <c r="CM124" s="5">
        <f t="shared" ca="1" si="780"/>
        <v>0</v>
      </c>
      <c r="CN124" s="9"/>
      <c r="CO124" s="19" t="str">
        <f t="shared" ca="1" si="849"/>
        <v>-</v>
      </c>
      <c r="CP124" s="19" t="str">
        <f t="shared" ca="1" si="849"/>
        <v>-</v>
      </c>
      <c r="CQ124" s="19">
        <f t="shared" ca="1" si="457"/>
        <v>1</v>
      </c>
      <c r="CR124" s="19" t="str">
        <f t="shared" ca="1" si="457"/>
        <v>-</v>
      </c>
      <c r="CS124" s="19" t="str">
        <f t="shared" ca="1" si="849"/>
        <v>-</v>
      </c>
      <c r="CT124" s="19" t="str">
        <f t="shared" ca="1" si="849"/>
        <v>-</v>
      </c>
      <c r="CU124" s="19" t="str">
        <f t="shared" ca="1" si="849"/>
        <v>-</v>
      </c>
      <c r="CV124" s="19" t="str">
        <f t="shared" ca="1" si="849"/>
        <v>-</v>
      </c>
      <c r="CW124" s="19" t="str">
        <f t="shared" ca="1" si="849"/>
        <v>-</v>
      </c>
      <c r="CX124" s="19" t="str">
        <f t="shared" ca="1" si="849"/>
        <v>-</v>
      </c>
      <c r="CY124" s="19" t="str">
        <f t="shared" ca="1" si="849"/>
        <v>-</v>
      </c>
      <c r="CZ124" s="19" t="str">
        <f t="shared" ca="1" si="849"/>
        <v>-</v>
      </c>
      <c r="DA124" s="19" t="str">
        <f t="shared" ca="1" si="866"/>
        <v>-</v>
      </c>
      <c r="DB124" s="19" t="str">
        <f t="shared" ca="1" si="866"/>
        <v>-</v>
      </c>
      <c r="DC124" s="19" t="str">
        <f t="shared" ca="1" si="866"/>
        <v>-</v>
      </c>
      <c r="DD124" s="19" t="str">
        <f t="shared" ca="1" si="866"/>
        <v>-</v>
      </c>
      <c r="DE124" s="19" t="str">
        <f t="shared" ca="1" si="866"/>
        <v>-</v>
      </c>
      <c r="DF124" s="19" t="str">
        <f t="shared" ca="1" si="866"/>
        <v>-</v>
      </c>
      <c r="DG124" s="19" t="str">
        <f t="shared" ca="1" si="866"/>
        <v>-</v>
      </c>
      <c r="DH124" s="19" t="str">
        <f t="shared" ca="1" si="866"/>
        <v>-</v>
      </c>
      <c r="DI124" s="19" t="str">
        <f t="shared" ca="1" si="866"/>
        <v>-</v>
      </c>
      <c r="DJ124" s="9"/>
      <c r="DK124" s="19" t="b">
        <f t="shared" ca="1" si="710"/>
        <v>1</v>
      </c>
      <c r="DL124" s="19" t="b">
        <f t="shared" ca="1" si="710"/>
        <v>1</v>
      </c>
      <c r="DM124" s="19" t="b">
        <f t="shared" ca="1" si="710"/>
        <v>1</v>
      </c>
      <c r="DN124" s="583">
        <f t="shared" ca="1" si="711"/>
        <v>2232010000</v>
      </c>
      <c r="DO124" s="19" t="b">
        <f t="shared" ca="1" si="710"/>
        <v>1</v>
      </c>
      <c r="DP124" s="19">
        <f t="shared" ca="1" si="710"/>
        <v>0</v>
      </c>
      <c r="DQ124" s="19" t="b">
        <f t="shared" ca="1" si="710"/>
        <v>0</v>
      </c>
      <c r="DR124" s="583">
        <f t="shared" ca="1" si="702"/>
        <v>223201000057</v>
      </c>
      <c r="DS124" s="430">
        <f t="shared" ca="1" si="876"/>
        <v>652</v>
      </c>
      <c r="DT124" s="430">
        <f t="shared" ca="1" si="876"/>
        <v>686</v>
      </c>
      <c r="DU124" s="430">
        <f t="shared" ca="1" si="876"/>
        <v>721</v>
      </c>
      <c r="DV124" s="142">
        <f t="shared" ca="1" si="877"/>
        <v>378</v>
      </c>
      <c r="DW124" s="142">
        <f t="shared" ca="1" si="877"/>
        <v>413</v>
      </c>
      <c r="DX124" s="142">
        <f t="shared" ca="1" si="877"/>
        <v>448</v>
      </c>
      <c r="DY124" s="19" t="str">
        <f t="shared" ca="1" si="850"/>
        <v>-</v>
      </c>
      <c r="DZ124" s="19" t="str">
        <f t="shared" ca="1" si="805"/>
        <v>-</v>
      </c>
      <c r="EA124" s="19" t="str">
        <f t="shared" ca="1" si="805"/>
        <v>-</v>
      </c>
      <c r="EB124" s="19" t="str">
        <f t="shared" ca="1" si="805"/>
        <v>-</v>
      </c>
      <c r="EC124" s="19" t="str">
        <f t="shared" ca="1" si="805"/>
        <v>-</v>
      </c>
      <c r="ED124" s="19" t="str">
        <f t="shared" ca="1" si="805"/>
        <v>-</v>
      </c>
      <c r="EE124" s="12">
        <v>1</v>
      </c>
      <c r="EF124" s="12">
        <v>1</v>
      </c>
      <c r="EG124" s="19">
        <f t="shared" ca="1" si="855"/>
        <v>0</v>
      </c>
      <c r="EH124" s="19" t="str">
        <f t="shared" ca="1" si="806"/>
        <v>-</v>
      </c>
      <c r="EI124" s="19" t="str">
        <f t="shared" ca="1" si="806"/>
        <v>-</v>
      </c>
      <c r="EJ124" s="19" t="str">
        <f t="shared" ca="1" si="903"/>
        <v>-</v>
      </c>
      <c r="EK124" s="19" t="str">
        <f t="shared" ca="1" si="903"/>
        <v>-</v>
      </c>
      <c r="EL124" s="19" t="str">
        <f t="shared" ca="1" si="903"/>
        <v>-</v>
      </c>
      <c r="EM124" s="19">
        <f t="shared" ca="1" si="807"/>
        <v>0</v>
      </c>
      <c r="EN124" s="19" t="str">
        <f t="shared" ca="1" si="807"/>
        <v>-</v>
      </c>
      <c r="EO124" s="19" t="str">
        <f t="shared" ca="1" si="807"/>
        <v>-</v>
      </c>
      <c r="EP124" s="19" t="str">
        <f t="shared" ca="1" si="723"/>
        <v>-</v>
      </c>
      <c r="EQ124" s="227">
        <f t="shared" ca="1" si="834"/>
        <v>1</v>
      </c>
      <c r="ER124" s="227">
        <f t="shared" ca="1" si="703"/>
        <v>1</v>
      </c>
      <c r="ES124" s="9"/>
      <c r="ET124" s="19" t="str">
        <f t="shared" ca="1" si="928"/>
        <v>-</v>
      </c>
      <c r="EU124" s="19" t="str">
        <f t="shared" ca="1" si="928"/>
        <v>-</v>
      </c>
      <c r="EV124" s="19" t="str">
        <f t="shared" ca="1" si="928"/>
        <v>-</v>
      </c>
      <c r="EW124" s="19" t="str">
        <f t="shared" ca="1" si="928"/>
        <v>-</v>
      </c>
      <c r="EX124" s="19" t="str">
        <f t="shared" ca="1" si="928"/>
        <v>-</v>
      </c>
      <c r="EY124" s="19" t="str">
        <f t="shared" ca="1" si="928"/>
        <v>-</v>
      </c>
      <c r="EZ124" s="19" t="str">
        <f t="shared" ca="1" si="928"/>
        <v>-</v>
      </c>
      <c r="FA124" s="19" t="str">
        <f t="shared" ca="1" si="928"/>
        <v>-</v>
      </c>
      <c r="FB124" s="19" t="str">
        <f t="shared" ca="1" si="928"/>
        <v>-</v>
      </c>
      <c r="FC124" s="19" t="str">
        <f t="shared" ca="1" si="928"/>
        <v>-</v>
      </c>
      <c r="FD124" s="19" t="str">
        <f t="shared" ca="1" si="928"/>
        <v>-</v>
      </c>
      <c r="FE124" s="19" t="str">
        <f t="shared" ca="1" si="928"/>
        <v>-</v>
      </c>
      <c r="FF124" s="19">
        <f t="shared" ref="FF124:FH132" ca="1" si="935">OFFSET(FF$5,$B124,0)</f>
        <v>0</v>
      </c>
      <c r="FG124" s="19">
        <f t="shared" ca="1" si="935"/>
        <v>0</v>
      </c>
      <c r="FH124" s="19">
        <f t="shared" ca="1" si="935"/>
        <v>0</v>
      </c>
      <c r="FI124" s="114">
        <f t="shared" ca="1" si="878"/>
        <v>0</v>
      </c>
      <c r="FJ124" s="114">
        <f t="shared" ca="1" si="878"/>
        <v>0</v>
      </c>
      <c r="FK124" s="114">
        <f t="shared" ca="1" si="878"/>
        <v>0</v>
      </c>
      <c r="FL124" s="114">
        <f t="shared" ca="1" si="878"/>
        <v>0</v>
      </c>
      <c r="FM124" s="114">
        <f t="shared" ca="1" si="878"/>
        <v>0</v>
      </c>
      <c r="FN124" s="536">
        <f t="shared" ca="1" si="909"/>
        <v>0</v>
      </c>
      <c r="FO124" s="114">
        <f t="shared" ca="1" si="879"/>
        <v>0</v>
      </c>
      <c r="FP124" s="114">
        <f t="shared" ca="1" si="879"/>
        <v>0</v>
      </c>
      <c r="FQ124" s="114">
        <f t="shared" ca="1" si="879"/>
        <v>0</v>
      </c>
      <c r="FR124" s="114">
        <f t="shared" ca="1" si="879"/>
        <v>0</v>
      </c>
      <c r="FS124" s="114">
        <f t="shared" ca="1" si="879"/>
        <v>0</v>
      </c>
      <c r="FT124" s="536">
        <f t="shared" ca="1" si="910"/>
        <v>0</v>
      </c>
      <c r="FU124" s="114">
        <f t="shared" ca="1" si="880"/>
        <v>0</v>
      </c>
      <c r="FV124" s="114">
        <f t="shared" ca="1" si="880"/>
        <v>0</v>
      </c>
      <c r="FW124" s="114">
        <f t="shared" ca="1" si="880"/>
        <v>0</v>
      </c>
      <c r="FX124" s="114">
        <f t="shared" ca="1" si="880"/>
        <v>0</v>
      </c>
      <c r="FY124" s="114">
        <f t="shared" ca="1" si="880"/>
        <v>0</v>
      </c>
      <c r="FZ124" s="536">
        <f t="shared" ca="1" si="911"/>
        <v>0</v>
      </c>
      <c r="GA124" s="114">
        <f t="shared" ca="1" si="881"/>
        <v>0</v>
      </c>
      <c r="GB124" s="114">
        <f t="shared" ca="1" si="881"/>
        <v>0</v>
      </c>
      <c r="GC124" s="114">
        <f t="shared" ca="1" si="881"/>
        <v>0</v>
      </c>
      <c r="GD124" s="114">
        <f t="shared" ca="1" si="881"/>
        <v>0</v>
      </c>
      <c r="GE124" s="114">
        <f t="shared" ca="1" si="881"/>
        <v>0</v>
      </c>
      <c r="GF124" s="536">
        <f t="shared" ca="1" si="912"/>
        <v>0</v>
      </c>
      <c r="GG124" s="114">
        <f t="shared" ca="1" si="882"/>
        <v>0</v>
      </c>
      <c r="GH124" s="114">
        <f t="shared" ca="1" si="882"/>
        <v>0</v>
      </c>
      <c r="GI124" s="114">
        <f t="shared" ca="1" si="882"/>
        <v>0</v>
      </c>
      <c r="GJ124" s="114">
        <f t="shared" ca="1" si="882"/>
        <v>0</v>
      </c>
      <c r="GK124" s="114">
        <f t="shared" ca="1" si="882"/>
        <v>0</v>
      </c>
      <c r="GL124" s="536">
        <f t="shared" ca="1" si="913"/>
        <v>0</v>
      </c>
      <c r="GM124" s="114">
        <f t="shared" ca="1" si="883"/>
        <v>0</v>
      </c>
      <c r="GN124" s="114">
        <f t="shared" ca="1" si="883"/>
        <v>0</v>
      </c>
      <c r="GO124" s="114">
        <f t="shared" ca="1" si="883"/>
        <v>0</v>
      </c>
      <c r="GP124" s="114">
        <f t="shared" ca="1" si="883"/>
        <v>0</v>
      </c>
      <c r="GQ124" s="114">
        <f t="shared" ca="1" si="883"/>
        <v>0</v>
      </c>
      <c r="GR124" s="536">
        <f t="shared" ca="1" si="914"/>
        <v>0</v>
      </c>
      <c r="GS124" s="115">
        <f t="shared" ca="1" si="815"/>
        <v>0</v>
      </c>
      <c r="GT124" s="115">
        <f t="shared" ca="1" si="815"/>
        <v>0</v>
      </c>
      <c r="GU124" s="115">
        <f t="shared" ca="1" si="815"/>
        <v>0</v>
      </c>
      <c r="GV124" s="115">
        <f t="shared" ca="1" si="815"/>
        <v>0</v>
      </c>
      <c r="GW124" s="553">
        <f t="shared" ca="1" si="884"/>
        <v>0</v>
      </c>
      <c r="GX124" s="553">
        <f t="shared" ca="1" si="884"/>
        <v>0</v>
      </c>
      <c r="GY124" s="553">
        <f t="shared" ca="1" si="884"/>
        <v>0</v>
      </c>
      <c r="GZ124" s="553">
        <f t="shared" ca="1" si="884"/>
        <v>0</v>
      </c>
      <c r="HA124" s="553">
        <f t="shared" ca="1" si="884"/>
        <v>0</v>
      </c>
      <c r="HB124" s="553">
        <f t="shared" ca="1" si="884"/>
        <v>0</v>
      </c>
      <c r="HC124" s="553">
        <f t="shared" ca="1" si="884"/>
        <v>0</v>
      </c>
      <c r="HD124" s="553">
        <f t="shared" ca="1" si="884"/>
        <v>0</v>
      </c>
      <c r="HE124" s="553">
        <f t="shared" ca="1" si="884"/>
        <v>0</v>
      </c>
      <c r="HF124" s="553">
        <f t="shared" ca="1" si="884"/>
        <v>0</v>
      </c>
      <c r="HG124" s="553">
        <f t="shared" ca="1" si="885"/>
        <v>0</v>
      </c>
      <c r="HH124" s="553">
        <f t="shared" ca="1" si="885"/>
        <v>0</v>
      </c>
      <c r="HI124" s="553">
        <f t="shared" ca="1" si="885"/>
        <v>0</v>
      </c>
      <c r="HJ124" s="553">
        <f t="shared" ca="1" si="885"/>
        <v>0</v>
      </c>
      <c r="HK124" s="553">
        <f t="shared" ca="1" si="885"/>
        <v>0</v>
      </c>
      <c r="HL124" s="553">
        <f t="shared" ca="1" si="885"/>
        <v>0</v>
      </c>
      <c r="HM124" s="553">
        <f t="shared" ca="1" si="885"/>
        <v>0</v>
      </c>
      <c r="HN124" s="553">
        <f t="shared" ca="1" si="885"/>
        <v>0</v>
      </c>
      <c r="HO124" s="553">
        <f t="shared" ca="1" si="885"/>
        <v>0</v>
      </c>
      <c r="HP124" s="553">
        <f t="shared" ca="1" si="885"/>
        <v>0</v>
      </c>
      <c r="HQ124" s="19">
        <f t="shared" ca="1" si="682"/>
        <v>0</v>
      </c>
      <c r="HR124" s="114">
        <f t="shared" ca="1" si="886"/>
        <v>0</v>
      </c>
      <c r="HS124" s="114">
        <f t="shared" ca="1" si="886"/>
        <v>0</v>
      </c>
      <c r="HT124" s="114">
        <f t="shared" ca="1" si="886"/>
        <v>0</v>
      </c>
      <c r="HU124" s="114">
        <f t="shared" ca="1" si="886"/>
        <v>0</v>
      </c>
      <c r="HV124" s="114">
        <f t="shared" ca="1" si="886"/>
        <v>0</v>
      </c>
      <c r="HW124" s="536">
        <f t="shared" ca="1" si="915"/>
        <v>0</v>
      </c>
      <c r="HX124" s="114">
        <f t="shared" ca="1" si="887"/>
        <v>0</v>
      </c>
      <c r="HY124" s="114">
        <f t="shared" ca="1" si="887"/>
        <v>0</v>
      </c>
      <c r="HZ124" s="114">
        <f t="shared" ca="1" si="887"/>
        <v>0</v>
      </c>
      <c r="IA124" s="114">
        <f t="shared" ca="1" si="887"/>
        <v>0</v>
      </c>
      <c r="IB124" s="114">
        <f t="shared" ca="1" si="887"/>
        <v>0</v>
      </c>
      <c r="IC124" s="536">
        <f t="shared" ca="1" si="916"/>
        <v>0</v>
      </c>
      <c r="ID124" s="114">
        <f t="shared" ca="1" si="888"/>
        <v>0</v>
      </c>
      <c r="IE124" s="114">
        <f t="shared" ca="1" si="888"/>
        <v>0</v>
      </c>
      <c r="IF124" s="114">
        <f t="shared" ca="1" si="888"/>
        <v>0</v>
      </c>
      <c r="IG124" s="114">
        <f t="shared" ca="1" si="888"/>
        <v>0</v>
      </c>
      <c r="IH124" s="114">
        <f t="shared" ca="1" si="888"/>
        <v>0</v>
      </c>
      <c r="II124" s="536">
        <f t="shared" ca="1" si="917"/>
        <v>0</v>
      </c>
      <c r="IJ124" s="114">
        <f t="shared" ca="1" si="889"/>
        <v>0</v>
      </c>
      <c r="IK124" s="114">
        <f t="shared" ca="1" si="889"/>
        <v>0</v>
      </c>
      <c r="IL124" s="114">
        <f t="shared" ca="1" si="889"/>
        <v>0</v>
      </c>
      <c r="IM124" s="114">
        <f t="shared" ca="1" si="889"/>
        <v>0</v>
      </c>
      <c r="IN124" s="114">
        <f t="shared" ca="1" si="889"/>
        <v>0</v>
      </c>
      <c r="IO124" s="536">
        <f t="shared" ca="1" si="918"/>
        <v>0</v>
      </c>
      <c r="IP124" s="114">
        <f t="shared" ca="1" si="890"/>
        <v>0</v>
      </c>
      <c r="IQ124" s="114">
        <f t="shared" ca="1" si="890"/>
        <v>0</v>
      </c>
      <c r="IR124" s="114">
        <f t="shared" ca="1" si="890"/>
        <v>0</v>
      </c>
      <c r="IS124" s="114">
        <f t="shared" ca="1" si="890"/>
        <v>0</v>
      </c>
      <c r="IT124" s="114">
        <f t="shared" ca="1" si="890"/>
        <v>0</v>
      </c>
      <c r="IU124" s="536">
        <f t="shared" ca="1" si="919"/>
        <v>0</v>
      </c>
      <c r="IV124" s="114">
        <f t="shared" ca="1" si="891"/>
        <v>0</v>
      </c>
      <c r="IW124" s="114">
        <f t="shared" ca="1" si="891"/>
        <v>0</v>
      </c>
      <c r="IX124" s="114">
        <f t="shared" ca="1" si="891"/>
        <v>0</v>
      </c>
      <c r="IY124" s="114">
        <f t="shared" ca="1" si="891"/>
        <v>0</v>
      </c>
      <c r="IZ124" s="114">
        <f t="shared" ca="1" si="891"/>
        <v>0</v>
      </c>
      <c r="JA124" s="536">
        <f t="shared" ca="1" si="920"/>
        <v>0</v>
      </c>
      <c r="JB124" s="115">
        <f t="shared" ca="1" si="824"/>
        <v>0</v>
      </c>
      <c r="JC124" s="115">
        <f t="shared" ca="1" si="824"/>
        <v>0</v>
      </c>
      <c r="JD124" s="115">
        <f t="shared" ca="1" si="824"/>
        <v>-1.25</v>
      </c>
      <c r="JE124" s="115">
        <f t="shared" ca="1" si="824"/>
        <v>0</v>
      </c>
      <c r="JF124" s="553">
        <f t="shared" ca="1" si="892"/>
        <v>0</v>
      </c>
      <c r="JG124" s="553">
        <f t="shared" ca="1" si="892"/>
        <v>0</v>
      </c>
      <c r="JH124" s="553">
        <f t="shared" ca="1" si="892"/>
        <v>0</v>
      </c>
      <c r="JI124" s="553">
        <f t="shared" ca="1" si="892"/>
        <v>0</v>
      </c>
      <c r="JJ124" s="553">
        <f t="shared" ca="1" si="892"/>
        <v>0</v>
      </c>
      <c r="JK124" s="553">
        <f t="shared" ca="1" si="892"/>
        <v>0</v>
      </c>
      <c r="JL124" s="553">
        <f t="shared" ca="1" si="892"/>
        <v>0</v>
      </c>
      <c r="JM124" s="553">
        <f t="shared" ca="1" si="892"/>
        <v>0</v>
      </c>
      <c r="JN124" s="553">
        <f t="shared" ca="1" si="892"/>
        <v>0</v>
      </c>
      <c r="JO124" s="553">
        <f t="shared" ca="1" si="892"/>
        <v>0</v>
      </c>
      <c r="JP124" s="553">
        <f t="shared" ca="1" si="893"/>
        <v>0</v>
      </c>
      <c r="JQ124" s="553">
        <f t="shared" ca="1" si="893"/>
        <v>0</v>
      </c>
      <c r="JR124" s="553">
        <f t="shared" ca="1" si="893"/>
        <v>0</v>
      </c>
      <c r="JS124" s="553">
        <f t="shared" ca="1" si="893"/>
        <v>0</v>
      </c>
      <c r="JT124" s="553">
        <f t="shared" ca="1" si="893"/>
        <v>0</v>
      </c>
      <c r="JU124" s="553">
        <f t="shared" ca="1" si="893"/>
        <v>0</v>
      </c>
      <c r="JV124" s="553">
        <f t="shared" ca="1" si="893"/>
        <v>0</v>
      </c>
      <c r="JW124" s="553">
        <f t="shared" ca="1" si="893"/>
        <v>0</v>
      </c>
      <c r="JX124" s="553">
        <f t="shared" ca="1" si="893"/>
        <v>0</v>
      </c>
      <c r="JY124" s="553">
        <f t="shared" ca="1" si="893"/>
        <v>0</v>
      </c>
      <c r="JZ124" s="19">
        <f t="shared" ca="1" si="791"/>
        <v>0</v>
      </c>
      <c r="KA124" s="5">
        <f t="shared" ca="1" si="835"/>
        <v>67</v>
      </c>
      <c r="KB124" s="9"/>
      <c r="KC124" s="5">
        <f t="shared" ca="1" si="894"/>
        <v>1</v>
      </c>
      <c r="KD124" s="5" t="b">
        <f t="shared" ca="1" si="894"/>
        <v>0</v>
      </c>
      <c r="KE124" s="19">
        <f t="shared" ca="1" si="864"/>
        <v>0</v>
      </c>
      <c r="KF124" s="5">
        <f t="shared" ca="1" si="783"/>
        <v>0</v>
      </c>
      <c r="KG124" s="5">
        <f t="shared" ca="1" si="836"/>
        <v>1.2500000000000001E-2</v>
      </c>
      <c r="KH124" s="19">
        <f t="shared" ca="1" si="837"/>
        <v>0</v>
      </c>
      <c r="KI124" s="19">
        <f t="shared" ca="1" si="837"/>
        <v>0</v>
      </c>
      <c r="KJ124" s="19" t="str">
        <f t="shared" ca="1" si="837"/>
        <v>-</v>
      </c>
      <c r="KK124" s="19" t="str">
        <f t="shared" ca="1" si="869"/>
        <v>-</v>
      </c>
      <c r="KL124" s="19" t="str">
        <f t="shared" ca="1" si="869"/>
        <v>-</v>
      </c>
      <c r="KM124" s="19" t="str">
        <f t="shared" ca="1" si="869"/>
        <v>-</v>
      </c>
      <c r="KN124" s="19" t="str">
        <f t="shared" ca="1" si="869"/>
        <v>-</v>
      </c>
      <c r="KO124" s="19" t="str">
        <f t="shared" ca="1" si="869"/>
        <v>-</v>
      </c>
      <c r="KP124" s="19" t="str">
        <f t="shared" ca="1" si="869"/>
        <v>-</v>
      </c>
      <c r="KQ124" s="19" t="str">
        <f t="shared" ca="1" si="869"/>
        <v>-</v>
      </c>
      <c r="KR124" s="19" t="str">
        <f t="shared" ca="1" si="869"/>
        <v>-</v>
      </c>
      <c r="KS124" s="19" t="str">
        <f t="shared" ca="1" si="869"/>
        <v>-</v>
      </c>
      <c r="KT124" s="19" t="str">
        <f t="shared" ca="1" si="869"/>
        <v>-</v>
      </c>
      <c r="KU124" s="19" t="str">
        <f t="shared" ca="1" si="869"/>
        <v>-</v>
      </c>
      <c r="KV124" s="19" t="str">
        <f t="shared" ca="1" si="869"/>
        <v>-</v>
      </c>
      <c r="KW124" s="19">
        <f t="shared" ca="1" si="859"/>
        <v>1</v>
      </c>
      <c r="KX124" s="19">
        <f t="shared" ca="1" si="864"/>
        <v>0</v>
      </c>
      <c r="KY124" s="19">
        <f t="shared" ca="1" si="859"/>
        <v>1</v>
      </c>
      <c r="KZ124" s="19">
        <f t="shared" ca="1" si="859"/>
        <v>1</v>
      </c>
      <c r="LA124" s="19">
        <f t="shared" ca="1" si="859"/>
        <v>1</v>
      </c>
      <c r="LB124" s="19">
        <f t="shared" ca="1" si="859"/>
        <v>1</v>
      </c>
      <c r="LC124" s="19">
        <f t="shared" ca="1" si="922"/>
        <v>0</v>
      </c>
      <c r="LD124" s="19">
        <f t="shared" ca="1" si="922"/>
        <v>1</v>
      </c>
      <c r="LE124" s="19">
        <f t="shared" ca="1" si="922"/>
        <v>0</v>
      </c>
      <c r="LF124" s="19">
        <f t="shared" ca="1" si="922"/>
        <v>0</v>
      </c>
      <c r="LG124" s="19">
        <f t="shared" ca="1" si="873"/>
        <v>1</v>
      </c>
      <c r="LH124" s="19">
        <f t="shared" ca="1" si="873"/>
        <v>0</v>
      </c>
      <c r="LI124" s="19">
        <f t="shared" ca="1" si="873"/>
        <v>0</v>
      </c>
      <c r="LJ124" s="19">
        <f t="shared" ca="1" si="873"/>
        <v>0</v>
      </c>
      <c r="LK124" s="19">
        <f t="shared" ca="1" si="873"/>
        <v>0</v>
      </c>
      <c r="LL124" s="19">
        <f t="shared" ca="1" si="873"/>
        <v>1</v>
      </c>
      <c r="LM124" s="19">
        <f t="shared" ca="1" si="873"/>
        <v>0</v>
      </c>
      <c r="LN124" s="19">
        <f t="shared" ca="1" si="873"/>
        <v>1</v>
      </c>
      <c r="LO124" s="19">
        <f t="shared" ca="1" si="864"/>
        <v>0</v>
      </c>
      <c r="LP124" s="19">
        <f t="shared" ca="1" si="864"/>
        <v>0</v>
      </c>
      <c r="LQ124" s="19">
        <f t="shared" ca="1" si="864"/>
        <v>0</v>
      </c>
      <c r="LR124" s="19">
        <f t="shared" ca="1" si="864"/>
        <v>0</v>
      </c>
      <c r="LS124" s="19">
        <f t="shared" ca="1" si="864"/>
        <v>0</v>
      </c>
      <c r="LT124" s="19">
        <f t="shared" ca="1" si="864"/>
        <v>0</v>
      </c>
      <c r="LU124" s="19">
        <f t="shared" ca="1" si="864"/>
        <v>0</v>
      </c>
      <c r="LV124" s="19">
        <f t="shared" ca="1" si="864"/>
        <v>0</v>
      </c>
      <c r="LW124" s="19">
        <f t="shared" ca="1" si="864"/>
        <v>0</v>
      </c>
      <c r="LX124" s="19">
        <f t="shared" ca="1" si="859"/>
        <v>0</v>
      </c>
      <c r="LY124" s="19">
        <f t="shared" ca="1" si="859"/>
        <v>0</v>
      </c>
      <c r="LZ124" s="19">
        <f t="shared" ca="1" si="859"/>
        <v>0</v>
      </c>
      <c r="MA124" s="19">
        <f t="shared" ca="1" si="859"/>
        <v>0</v>
      </c>
      <c r="MB124" s="19">
        <f t="shared" ca="1" si="859"/>
        <v>0</v>
      </c>
      <c r="MC124" s="19">
        <f t="shared" ca="1" si="859"/>
        <v>0</v>
      </c>
      <c r="MD124" s="19">
        <f t="shared" ca="1" si="859"/>
        <v>0</v>
      </c>
      <c r="ME124" s="19">
        <f t="shared" ca="1" si="859"/>
        <v>0</v>
      </c>
      <c r="MF124" s="19">
        <f t="shared" ca="1" si="859"/>
        <v>0</v>
      </c>
      <c r="MG124" s="19">
        <f t="shared" ca="1" si="864"/>
        <v>0</v>
      </c>
      <c r="MH124" s="19">
        <f t="shared" ca="1" si="864"/>
        <v>0</v>
      </c>
      <c r="MI124" s="19">
        <f t="shared" ca="1" si="864"/>
        <v>0</v>
      </c>
      <c r="MJ124" s="5">
        <f t="shared" ca="1" si="895"/>
        <v>0</v>
      </c>
      <c r="MK124" s="5">
        <f t="shared" ca="1" si="895"/>
        <v>6.25E-2</v>
      </c>
      <c r="ML124" s="5">
        <f t="shared" ca="1" si="895"/>
        <v>6.25E-2</v>
      </c>
      <c r="MM124" s="5">
        <f t="shared" ca="1" si="895"/>
        <v>6.25E-2</v>
      </c>
      <c r="MN124" s="19">
        <f t="shared" ca="1" si="923"/>
        <v>0</v>
      </c>
      <c r="MO124" s="19">
        <f t="shared" ca="1" si="864"/>
        <v>0</v>
      </c>
      <c r="MP124" s="19">
        <f t="shared" ca="1" si="924"/>
        <v>0</v>
      </c>
      <c r="MQ124" s="19">
        <f t="shared" ca="1" si="924"/>
        <v>0</v>
      </c>
      <c r="MR124" s="19">
        <f t="shared" ca="1" si="924"/>
        <v>0</v>
      </c>
      <c r="MS124" s="19">
        <f t="shared" ca="1" si="924"/>
        <v>0</v>
      </c>
      <c r="MT124" s="19">
        <f t="shared" ca="1" si="864"/>
        <v>0</v>
      </c>
      <c r="MU124" s="19">
        <f t="shared" ca="1" si="864"/>
        <v>1</v>
      </c>
      <c r="MV124" s="19">
        <f t="shared" ca="1" si="896"/>
        <v>0</v>
      </c>
      <c r="MW124" s="19">
        <f t="shared" ca="1" si="896"/>
        <v>0</v>
      </c>
      <c r="MX124" s="19">
        <f t="shared" ca="1" si="896"/>
        <v>0</v>
      </c>
      <c r="MY124" s="19">
        <f t="shared" ca="1" si="864"/>
        <v>0</v>
      </c>
      <c r="MZ124" s="19">
        <f t="shared" ca="1" si="864"/>
        <v>1</v>
      </c>
      <c r="NA124" s="9"/>
      <c r="NB124" s="5" t="b">
        <f t="shared" ca="1" si="784"/>
        <v>0</v>
      </c>
      <c r="NC124" s="19" t="str">
        <f t="shared" ca="1" si="871"/>
        <v>-</v>
      </c>
      <c r="ND124" s="19" t="str">
        <f t="shared" ca="1" si="871"/>
        <v>-</v>
      </c>
      <c r="NE124" s="5" t="b">
        <f t="shared" ca="1" si="897"/>
        <v>0</v>
      </c>
      <c r="NF124" s="5" t="b">
        <f t="shared" ca="1" si="897"/>
        <v>0</v>
      </c>
      <c r="NG124" s="5" t="b">
        <f t="shared" ca="1" si="897"/>
        <v>1</v>
      </c>
      <c r="NH124" s="134">
        <f t="shared" ca="1" si="898"/>
        <v>2</v>
      </c>
      <c r="NI124" s="134">
        <f t="shared" ca="1" si="898"/>
        <v>2</v>
      </c>
      <c r="NJ124" s="5" t="b">
        <f t="shared" ref="NJ124:NM136" ca="1" si="936">INDEX(i.dryman,($AP124-1)*4+$AO124,NJ$26)</f>
        <v>0</v>
      </c>
      <c r="NK124" s="5" t="b">
        <f t="shared" ca="1" si="936"/>
        <v>1</v>
      </c>
      <c r="NL124" s="5" t="b">
        <f t="shared" ca="1" si="936"/>
        <v>1</v>
      </c>
      <c r="NM124" s="5" t="b">
        <f t="shared" ca="1" si="936"/>
        <v>0</v>
      </c>
      <c r="NN124" s="5">
        <f t="shared" ca="1" si="925"/>
        <v>1</v>
      </c>
      <c r="NO124" s="5">
        <f t="shared" ca="1" si="925"/>
        <v>0</v>
      </c>
      <c r="NP124" s="5" t="b">
        <f t="shared" ca="1" si="860"/>
        <v>0</v>
      </c>
      <c r="NQ124" s="5" t="str" cm="1">
        <f t="array" aca="1" ref="NQ124" ca="1">IF(OR(NR124:NY124&lt;&gt;"-"),TRUE,"-")</f>
        <v>-</v>
      </c>
      <c r="NR124" s="19" t="str">
        <f t="shared" ca="1" si="867"/>
        <v>-</v>
      </c>
      <c r="NS124" s="19" t="str">
        <f t="shared" ca="1" si="867"/>
        <v>-</v>
      </c>
      <c r="NT124" s="19" t="str">
        <f t="shared" ca="1" si="867"/>
        <v>-</v>
      </c>
      <c r="NU124" s="19" t="str">
        <f t="shared" ca="1" si="867"/>
        <v>-</v>
      </c>
      <c r="NV124" s="19" t="str">
        <f t="shared" ca="1" si="867"/>
        <v>-</v>
      </c>
      <c r="NW124" s="19" t="str">
        <f t="shared" ca="1" si="867"/>
        <v>-</v>
      </c>
      <c r="NX124" s="19" t="str">
        <f t="shared" ca="1" si="867"/>
        <v>-</v>
      </c>
      <c r="NY124" s="19" t="str">
        <f t="shared" ca="1" si="867"/>
        <v>-</v>
      </c>
      <c r="NZ124" s="5" t="b">
        <f t="array" aca="1" ref="NZ124" ca="1">IF(OR(OA124:OG124&lt;&gt;"-"),TRUE,"-")</f>
        <v>1</v>
      </c>
      <c r="OA124" s="19">
        <f t="shared" ca="1" si="874"/>
        <v>0</v>
      </c>
      <c r="OB124" s="19">
        <f t="shared" ca="1" si="874"/>
        <v>999999</v>
      </c>
      <c r="OC124" s="19">
        <f t="shared" ca="1" si="874"/>
        <v>999999</v>
      </c>
      <c r="OD124" s="19">
        <f t="shared" ca="1" si="874"/>
        <v>999999</v>
      </c>
      <c r="OE124" s="19">
        <f t="shared" ca="1" si="874"/>
        <v>999999</v>
      </c>
      <c r="OF124" s="19">
        <f t="shared" ca="1" si="872"/>
        <v>999999</v>
      </c>
      <c r="OG124" s="19">
        <f t="shared" ca="1" si="872"/>
        <v>999999</v>
      </c>
      <c r="OH124" s="5" t="str">
        <f t="array" aca="1" ref="OH124" ca="1">IF(OR(OI124:OJ124&lt;&gt;"-"),TRUE,"-")</f>
        <v>-</v>
      </c>
      <c r="OI124" s="19" t="str">
        <f t="shared" ca="1" si="626"/>
        <v>-</v>
      </c>
      <c r="OJ124" s="19" t="str">
        <f t="shared" ca="1" si="626"/>
        <v>-</v>
      </c>
      <c r="OK124" s="19" t="b">
        <f t="shared" ca="1" si="872"/>
        <v>1</v>
      </c>
      <c r="OL124" s="19">
        <f t="shared" ca="1" si="872"/>
        <v>0</v>
      </c>
      <c r="OM124" s="5" t="str">
        <f t="shared" ca="1" si="899"/>
        <v>-</v>
      </c>
      <c r="ON124" s="5" t="str">
        <f t="shared" ca="1" si="899"/>
        <v>-</v>
      </c>
      <c r="OO124" s="5" t="str">
        <f t="shared" ca="1" si="899"/>
        <v>-</v>
      </c>
      <c r="OP124" s="5" t="str">
        <f t="shared" ca="1" si="899"/>
        <v>-</v>
      </c>
      <c r="OQ124" s="19" t="str">
        <f t="shared" ca="1" si="386"/>
        <v>-</v>
      </c>
      <c r="OR124" s="19" t="str">
        <f t="shared" ca="1" si="386"/>
        <v>-</v>
      </c>
      <c r="OS124" s="19" t="str">
        <f t="shared" ca="1" si="386"/>
        <v>-</v>
      </c>
      <c r="OT124" s="19" t="str">
        <f t="shared" ref="OT124:OV124" ca="1" si="937">OFFSET(OT$5,$B124,0)</f>
        <v>-</v>
      </c>
      <c r="OU124" s="19">
        <f t="shared" ca="1" si="937"/>
        <v>0</v>
      </c>
      <c r="OV124" s="19" t="str">
        <f t="shared" ca="1" si="937"/>
        <v>-</v>
      </c>
      <c r="OW124" s="5" t="str">
        <f t="shared" ref="OW124:PB135" ca="1" si="938">INDEX(i.FlkStrctr,$O124,OW$26)</f>
        <v>-</v>
      </c>
      <c r="OX124" s="5">
        <f t="shared" ca="1" si="938"/>
        <v>500</v>
      </c>
      <c r="OY124" s="5">
        <f t="shared" ca="1" si="938"/>
        <v>500</v>
      </c>
      <c r="OZ124" s="5" t="str">
        <f t="shared" ca="1" si="938"/>
        <v>-</v>
      </c>
      <c r="PA124" s="5" t="str">
        <f t="shared" ca="1" si="938"/>
        <v>-</v>
      </c>
      <c r="PB124" s="5" t="str">
        <f t="shared" ca="1" si="938"/>
        <v>-</v>
      </c>
      <c r="PC124" s="5">
        <f t="shared" ca="1" si="838"/>
        <v>1.5</v>
      </c>
      <c r="PD124" s="9"/>
      <c r="PE124" s="19">
        <f t="shared" ca="1" si="861"/>
        <v>50</v>
      </c>
      <c r="PF124" s="19">
        <f t="shared" ref="PF124:PU132" ca="1" si="939">OFFSET(PF$5,$B124,0)</f>
        <v>50</v>
      </c>
      <c r="PG124" s="19">
        <f t="shared" ca="1" si="939"/>
        <v>50</v>
      </c>
      <c r="PH124" s="19">
        <f t="shared" ca="1" si="939"/>
        <v>50</v>
      </c>
      <c r="PI124" s="19">
        <f t="shared" ca="1" si="698"/>
        <v>1</v>
      </c>
      <c r="PJ124" s="5">
        <f t="shared" ca="1" si="839"/>
        <v>1</v>
      </c>
      <c r="PK124" s="19">
        <f t="shared" ca="1" si="494"/>
        <v>1</v>
      </c>
      <c r="PL124" s="9"/>
      <c r="PM124" s="19" t="b">
        <f t="shared" ca="1" si="939"/>
        <v>0</v>
      </c>
      <c r="PN124" s="19" t="b">
        <f t="shared" ca="1" si="939"/>
        <v>0</v>
      </c>
      <c r="PO124" s="19">
        <f t="shared" ca="1" si="939"/>
        <v>1</v>
      </c>
      <c r="PP124" s="19">
        <f t="shared" ca="1" si="939"/>
        <v>1</v>
      </c>
      <c r="PQ124" s="19">
        <f t="shared" ca="1" si="939"/>
        <v>1</v>
      </c>
      <c r="PR124" s="19">
        <f t="shared" ca="1" si="939"/>
        <v>1</v>
      </c>
      <c r="PS124" s="19">
        <f t="shared" ca="1" si="939"/>
        <v>1</v>
      </c>
      <c r="PT124" s="19">
        <f t="shared" ca="1" si="939"/>
        <v>1</v>
      </c>
      <c r="PU124" s="19">
        <f t="shared" ca="1" si="939"/>
        <v>1</v>
      </c>
      <c r="PV124" s="19">
        <f t="shared" ca="1" si="856"/>
        <v>1</v>
      </c>
      <c r="PW124" s="19">
        <f t="shared" ca="1" si="933"/>
        <v>1</v>
      </c>
      <c r="PX124" s="9"/>
      <c r="PY124" s="12" t="str">
        <f t="shared" ca="1" si="841"/>
        <v>-</v>
      </c>
      <c r="PZ124" s="19" t="str">
        <f t="shared" ca="1" si="842"/>
        <v>-</v>
      </c>
      <c r="QA124" s="19" t="str">
        <f t="shared" ca="1" si="842"/>
        <v>-</v>
      </c>
      <c r="QB124" s="19" t="str">
        <f t="shared" ca="1" si="498"/>
        <v>-</v>
      </c>
      <c r="QC124" s="19" t="str">
        <f t="shared" ca="1" si="842"/>
        <v>-</v>
      </c>
      <c r="QD124" s="19" t="str">
        <f t="shared" ca="1" si="499"/>
        <v>-</v>
      </c>
      <c r="QE124" s="19" t="str">
        <f t="shared" ca="1" si="842"/>
        <v>-</v>
      </c>
      <c r="QF124" s="19" t="str">
        <f t="shared" ca="1" si="842"/>
        <v>-</v>
      </c>
      <c r="QG124" s="19" t="str">
        <f t="shared" ca="1" si="842"/>
        <v>-</v>
      </c>
      <c r="QH124" s="19" t="str">
        <f t="shared" ca="1" si="842"/>
        <v>-</v>
      </c>
      <c r="QI124" s="19" t="str">
        <f t="shared" ca="1" si="842"/>
        <v>-</v>
      </c>
      <c r="QJ124" s="19" t="str">
        <f t="shared" ca="1" si="842"/>
        <v>-</v>
      </c>
      <c r="QK124" s="19" t="str">
        <f t="shared" ca="1" si="842"/>
        <v>-</v>
      </c>
      <c r="QL124" s="19" t="str">
        <f t="shared" ca="1" si="842"/>
        <v>-</v>
      </c>
      <c r="QM124" s="19" t="str">
        <f t="shared" ca="1" si="842"/>
        <v>-</v>
      </c>
      <c r="QN124" s="19" t="str">
        <f t="shared" ca="1" si="842"/>
        <v>-</v>
      </c>
      <c r="QO124" s="19" t="str">
        <f t="shared" ca="1" si="842"/>
        <v>-</v>
      </c>
      <c r="QP124" s="19" t="str">
        <f t="shared" ca="1" si="842"/>
        <v>-</v>
      </c>
      <c r="QQ124" s="19" t="str">
        <f t="shared" ref="QQ124:RP135" ca="1" si="940">OFFSET(QQ$5,$B124,0)</f>
        <v>-</v>
      </c>
      <c r="QR124" s="19" t="str">
        <f t="shared" ca="1" si="940"/>
        <v>-</v>
      </c>
      <c r="QS124" s="19" t="str">
        <f t="shared" ca="1" si="940"/>
        <v>-</v>
      </c>
      <c r="QT124" s="19" t="str">
        <f t="shared" ca="1" si="940"/>
        <v>-</v>
      </c>
      <c r="QU124" s="19" t="str">
        <f t="shared" ca="1" si="940"/>
        <v>-</v>
      </c>
      <c r="QV124" s="19" t="str">
        <f t="shared" ca="1" si="940"/>
        <v>-</v>
      </c>
      <c r="QW124" s="19" t="str">
        <f t="shared" ca="1" si="940"/>
        <v>-</v>
      </c>
      <c r="QX124" s="19" t="str">
        <f t="shared" ca="1" si="940"/>
        <v>-</v>
      </c>
      <c r="QY124" s="19" t="str">
        <f t="shared" ca="1" si="940"/>
        <v>-</v>
      </c>
      <c r="QZ124" s="19" t="str">
        <f t="shared" ca="1" si="940"/>
        <v>-</v>
      </c>
      <c r="RA124" s="19" t="str">
        <f t="shared" ca="1" si="940"/>
        <v>-</v>
      </c>
      <c r="RB124" s="19" t="str">
        <f t="shared" ca="1" si="940"/>
        <v>-</v>
      </c>
      <c r="RC124" s="19" t="str">
        <f t="shared" ca="1" si="940"/>
        <v>-</v>
      </c>
      <c r="RD124" s="19" t="str">
        <f t="shared" ca="1" si="940"/>
        <v>-</v>
      </c>
      <c r="RE124" s="19" t="str">
        <f t="shared" ca="1" si="940"/>
        <v>-</v>
      </c>
      <c r="RF124" s="19" t="str">
        <f t="shared" ca="1" si="940"/>
        <v>-</v>
      </c>
      <c r="RG124" s="19" t="str">
        <f t="shared" ca="1" si="940"/>
        <v>-</v>
      </c>
      <c r="RH124" s="19" t="str">
        <f t="shared" ca="1" si="940"/>
        <v>-</v>
      </c>
      <c r="RI124" s="19" t="str">
        <f t="shared" ca="1" si="940"/>
        <v>-</v>
      </c>
      <c r="RJ124" s="19" t="str">
        <f t="shared" ca="1" si="940"/>
        <v>-</v>
      </c>
      <c r="RK124" s="19" t="str">
        <f t="shared" ca="1" si="940"/>
        <v>-</v>
      </c>
      <c r="RL124" s="19" t="str">
        <f t="shared" ca="1" si="940"/>
        <v>-</v>
      </c>
      <c r="RM124" s="19" t="str">
        <f t="shared" ca="1" si="940"/>
        <v>-</v>
      </c>
      <c r="RN124" s="19" t="str">
        <f t="shared" ca="1" si="940"/>
        <v>-</v>
      </c>
      <c r="RO124" s="19" t="str">
        <f t="shared" ca="1" si="940"/>
        <v>-</v>
      </c>
      <c r="RP124" s="19" t="str">
        <f t="shared" ca="1" si="940"/>
        <v>-</v>
      </c>
      <c r="RQ124" s="19" t="str">
        <f t="shared" ca="1" si="934"/>
        <v>-</v>
      </c>
      <c r="RR124" s="19" t="str">
        <f t="shared" ca="1" si="934"/>
        <v>-</v>
      </c>
      <c r="RS124" s="19" t="str">
        <f t="shared" ca="1" si="934"/>
        <v>-</v>
      </c>
      <c r="RT124" s="19" t="str">
        <f t="shared" ca="1" si="934"/>
        <v>-</v>
      </c>
      <c r="RU124" s="19" t="str">
        <f t="shared" ca="1" si="934"/>
        <v>-</v>
      </c>
      <c r="RV124" s="19" t="str">
        <f t="shared" ca="1" si="934"/>
        <v>-</v>
      </c>
      <c r="RW124" s="19" t="str">
        <f t="shared" ca="1" si="934"/>
        <v>-</v>
      </c>
      <c r="RX124" s="19" t="str">
        <f t="shared" ca="1" si="934"/>
        <v>-</v>
      </c>
      <c r="RY124" s="19" t="str">
        <f t="shared" ca="1" si="934"/>
        <v>-</v>
      </c>
      <c r="RZ124" s="19" t="str">
        <f t="shared" ca="1" si="934"/>
        <v>-</v>
      </c>
      <c r="SA124" s="19" t="str">
        <f t="shared" ca="1" si="934"/>
        <v>-</v>
      </c>
      <c r="SB124" s="19" t="str">
        <f t="shared" ca="1" si="934"/>
        <v>-</v>
      </c>
      <c r="SC124" s="19" t="str">
        <f t="shared" ca="1" si="934"/>
        <v>-</v>
      </c>
      <c r="SD124" s="19" t="str">
        <f t="shared" ca="1" si="934"/>
        <v>-</v>
      </c>
      <c r="SE124" s="19" t="str">
        <f t="shared" ca="1" si="934"/>
        <v>-</v>
      </c>
      <c r="SF124" s="19" t="str">
        <f t="shared" ca="1" si="934"/>
        <v>-</v>
      </c>
      <c r="SG124" s="19" t="str">
        <f t="shared" ca="1" si="930"/>
        <v>-</v>
      </c>
      <c r="SH124" s="19" t="str">
        <f t="shared" ca="1" si="930"/>
        <v>-</v>
      </c>
      <c r="SI124" s="12" t="str">
        <f t="shared" ca="1" si="843"/>
        <v>-</v>
      </c>
      <c r="SJ124" s="19" t="str">
        <f t="shared" ca="1" si="930"/>
        <v>-</v>
      </c>
      <c r="SK124" s="19" t="str">
        <f t="shared" ca="1" si="930"/>
        <v>-</v>
      </c>
      <c r="SL124" s="19" t="str">
        <f t="shared" ca="1" si="930"/>
        <v>-</v>
      </c>
      <c r="SM124" s="19" t="str">
        <f t="shared" ca="1" si="930"/>
        <v>-</v>
      </c>
      <c r="SN124" s="19" t="str">
        <f t="shared" ca="1" si="930"/>
        <v>-</v>
      </c>
      <c r="SO124" s="19" t="str">
        <f t="shared" ca="1" si="930"/>
        <v>-</v>
      </c>
      <c r="SP124" s="19" t="str">
        <f t="shared" ca="1" si="930"/>
        <v>-</v>
      </c>
      <c r="SQ124" s="19" t="str">
        <f t="shared" ca="1" si="930"/>
        <v>-</v>
      </c>
      <c r="SR124" s="19" t="str">
        <f t="shared" ca="1" si="930"/>
        <v>-</v>
      </c>
      <c r="SS124" s="19" t="str">
        <f t="shared" ca="1" si="930"/>
        <v>-</v>
      </c>
      <c r="ST124" s="19" t="str">
        <f t="shared" ca="1" si="930"/>
        <v>-</v>
      </c>
      <c r="SU124" s="19" t="str">
        <f t="shared" ca="1" si="930"/>
        <v>-</v>
      </c>
      <c r="SV124" s="19" t="str">
        <f t="shared" ca="1" si="930"/>
        <v>-</v>
      </c>
      <c r="SW124" s="19" t="str">
        <f t="shared" ca="1" si="930"/>
        <v>-</v>
      </c>
      <c r="SX124" s="19" t="str">
        <f t="shared" ca="1" si="930"/>
        <v>-</v>
      </c>
      <c r="SY124" s="19" t="str">
        <f t="shared" ca="1" si="930"/>
        <v>-</v>
      </c>
      <c r="SZ124" s="19" t="str">
        <f t="shared" ca="1" si="930"/>
        <v>-</v>
      </c>
      <c r="TA124" s="19" t="str">
        <f t="shared" ca="1" si="930"/>
        <v>-</v>
      </c>
      <c r="TB124" s="19" t="str">
        <f t="shared" ca="1" si="857"/>
        <v>-</v>
      </c>
      <c r="TC124" s="19" t="str">
        <f t="shared" ca="1" si="857"/>
        <v>-</v>
      </c>
      <c r="TD124" s="19" t="str">
        <f t="shared" ca="1" si="853"/>
        <v>-</v>
      </c>
      <c r="TE124" s="19" t="str">
        <f t="shared" ca="1" si="853"/>
        <v>-</v>
      </c>
      <c r="TF124" s="19" t="str">
        <f t="shared" ca="1" si="853"/>
        <v>-</v>
      </c>
      <c r="TG124" s="19" t="str">
        <f t="shared" ca="1" si="844"/>
        <v>-</v>
      </c>
      <c r="TH124" s="19" t="str">
        <f t="shared" ca="1" si="844"/>
        <v>-</v>
      </c>
      <c r="TI124" s="19" t="str">
        <f t="shared" ca="1" si="844"/>
        <v>-</v>
      </c>
      <c r="TJ124" s="19" t="str">
        <f t="shared" ca="1" si="844"/>
        <v>-</v>
      </c>
      <c r="TK124" s="19" t="str">
        <f t="shared" ca="1" si="844"/>
        <v>-</v>
      </c>
      <c r="TL124" s="19" t="str">
        <f t="shared" ca="1" si="844"/>
        <v>-</v>
      </c>
      <c r="TM124" s="19" t="str">
        <f t="shared" ca="1" si="845"/>
        <v>-</v>
      </c>
      <c r="TN124" s="19" t="str">
        <f t="shared" ca="1" si="845"/>
        <v>-</v>
      </c>
      <c r="TO124" s="19" t="str">
        <f t="shared" ca="1" si="845"/>
        <v>-</v>
      </c>
      <c r="TP124" s="19" t="str">
        <f t="shared" ca="1" si="845"/>
        <v>-</v>
      </c>
      <c r="TQ124" s="19" t="str">
        <f t="shared" ca="1" si="845"/>
        <v>-</v>
      </c>
      <c r="TR124" s="19" t="str">
        <f t="shared" ca="1" si="845"/>
        <v>-</v>
      </c>
      <c r="TS124" s="19" t="str">
        <f t="shared" ca="1" si="844"/>
        <v>-</v>
      </c>
      <c r="TT124" s="19" t="str">
        <f t="shared" ca="1" si="844"/>
        <v>-</v>
      </c>
      <c r="TU124" s="19" t="str">
        <f t="shared" ca="1" si="844"/>
        <v>-</v>
      </c>
      <c r="TV124" s="19" t="str">
        <f t="shared" ca="1" si="844"/>
        <v>-</v>
      </c>
      <c r="TW124" s="19" t="str">
        <f t="shared" ca="1" si="844"/>
        <v>-</v>
      </c>
      <c r="TX124" s="19" t="str">
        <f t="shared" ca="1" si="844"/>
        <v>-</v>
      </c>
      <c r="TY124" s="19" t="str">
        <f t="shared" ca="1" si="844"/>
        <v>-</v>
      </c>
      <c r="TZ124" s="19" t="str">
        <f t="shared" ca="1" si="829"/>
        <v>-</v>
      </c>
      <c r="UA124" s="19" t="str">
        <f t="shared" ca="1" si="829"/>
        <v>-</v>
      </c>
      <c r="UB124" s="19" t="str">
        <f t="shared" ca="1" si="829"/>
        <v>-</v>
      </c>
      <c r="UC124" s="19" t="str">
        <f t="shared" ca="1" si="829"/>
        <v>-</v>
      </c>
      <c r="UD124" s="19" t="str">
        <f t="shared" ca="1" si="829"/>
        <v>-</v>
      </c>
      <c r="UE124" s="19" t="str">
        <f t="shared" ca="1" si="829"/>
        <v>-</v>
      </c>
      <c r="UF124" s="19" t="str">
        <f t="shared" ca="1" si="829"/>
        <v>-</v>
      </c>
      <c r="UG124" s="19" t="str">
        <f t="shared" ca="1" si="829"/>
        <v>-</v>
      </c>
      <c r="UH124" s="19" t="str">
        <f t="shared" ca="1" si="829"/>
        <v>-</v>
      </c>
      <c r="UI124" s="19" t="str">
        <f t="shared" ca="1" si="829"/>
        <v>-</v>
      </c>
      <c r="UJ124" s="19" t="str">
        <f t="shared" ca="1" si="829"/>
        <v>-</v>
      </c>
      <c r="UK124" s="19" t="str">
        <f t="shared" ca="1" si="829"/>
        <v>-</v>
      </c>
      <c r="UL124" s="19" t="str">
        <f t="shared" ca="1" si="829"/>
        <v>-</v>
      </c>
      <c r="UM124" s="19" t="str">
        <f t="shared" ca="1" si="926"/>
        <v>-</v>
      </c>
      <c r="UN124" s="19" t="str">
        <f t="shared" ca="1" si="926"/>
        <v>-</v>
      </c>
      <c r="UO124" s="19" t="str">
        <f t="shared" ca="1" si="926"/>
        <v>-</v>
      </c>
      <c r="UP124" s="19" t="str">
        <f t="shared" ca="1" si="926"/>
        <v>-</v>
      </c>
      <c r="UQ124" s="19" t="str">
        <f t="shared" ca="1" si="926"/>
        <v>-</v>
      </c>
      <c r="UR124" s="19" t="str">
        <f t="shared" ca="1" si="926"/>
        <v>-</v>
      </c>
      <c r="US124" s="12" t="b">
        <f t="shared" ca="1" si="846"/>
        <v>1</v>
      </c>
      <c r="UT124" s="19" t="str">
        <f t="shared" ca="1" si="931"/>
        <v>-</v>
      </c>
      <c r="UU124" s="19" t="str">
        <f t="shared" ca="1" si="931"/>
        <v>-</v>
      </c>
      <c r="UV124" s="19" t="str">
        <f t="shared" ca="1" si="931"/>
        <v>-</v>
      </c>
      <c r="UW124" s="19" t="str">
        <f t="shared" ca="1" si="931"/>
        <v>-</v>
      </c>
      <c r="UX124" s="19" t="str">
        <f t="shared" ca="1" si="931"/>
        <v>-</v>
      </c>
      <c r="UY124" s="19" t="str">
        <f t="shared" ca="1" si="931"/>
        <v>-</v>
      </c>
      <c r="UZ124" s="19" t="str">
        <f t="shared" ca="1" si="931"/>
        <v>-</v>
      </c>
      <c r="VA124" s="19" t="str">
        <f t="shared" ca="1" si="931"/>
        <v>-</v>
      </c>
      <c r="VB124" s="19" t="str">
        <f t="shared" ca="1" si="931"/>
        <v>-</v>
      </c>
      <c r="VC124" s="19" t="str">
        <f t="shared" ca="1" si="931"/>
        <v>-</v>
      </c>
      <c r="VD124" s="19" t="str">
        <f t="shared" ca="1" si="931"/>
        <v>-</v>
      </c>
      <c r="VE124" s="19" t="str">
        <f t="shared" ca="1" si="931"/>
        <v>-</v>
      </c>
      <c r="VF124" s="19" t="str">
        <f t="shared" ca="1" si="931"/>
        <v>-</v>
      </c>
      <c r="VG124" s="19" t="str">
        <f t="shared" ca="1" si="931"/>
        <v>-</v>
      </c>
      <c r="VH124" s="19" t="str">
        <f t="shared" ca="1" si="931"/>
        <v>-</v>
      </c>
      <c r="VI124" s="19" t="str">
        <f t="shared" ca="1" si="931"/>
        <v>-</v>
      </c>
      <c r="VJ124" s="19" t="str">
        <f t="shared" ca="1" si="931"/>
        <v>-</v>
      </c>
      <c r="VK124" s="19" t="str">
        <f t="shared" ca="1" si="931"/>
        <v>-</v>
      </c>
      <c r="VL124" s="19" t="str">
        <f t="shared" ca="1" si="931"/>
        <v>-</v>
      </c>
      <c r="VM124" s="19" t="str">
        <f t="shared" ca="1" si="931"/>
        <v>-</v>
      </c>
      <c r="VN124" s="19" t="str">
        <f t="shared" ca="1" si="931"/>
        <v>-</v>
      </c>
      <c r="VO124" s="19" t="str">
        <f t="shared" ca="1" si="931"/>
        <v>-</v>
      </c>
      <c r="VP124" s="19" t="str">
        <f t="shared" ca="1" si="931"/>
        <v>-</v>
      </c>
      <c r="VQ124" s="19" t="str">
        <f t="shared" ca="1" si="931"/>
        <v>-</v>
      </c>
      <c r="VR124" s="19" t="str">
        <f t="shared" ca="1" si="931"/>
        <v>-</v>
      </c>
      <c r="VS124" s="19" t="str">
        <f t="shared" ca="1" si="931"/>
        <v>-</v>
      </c>
      <c r="VT124" s="19" t="str">
        <f t="shared" ca="1" si="931"/>
        <v>-</v>
      </c>
      <c r="VU124" s="19" t="str">
        <f t="shared" ca="1" si="931"/>
        <v>-</v>
      </c>
      <c r="VV124" s="19" t="str">
        <f t="shared" ca="1" si="931"/>
        <v>-</v>
      </c>
      <c r="VW124" s="19" t="str">
        <f t="shared" ca="1" si="931"/>
        <v>-</v>
      </c>
      <c r="VX124" s="19" t="str">
        <f t="shared" ca="1" si="931"/>
        <v>-</v>
      </c>
      <c r="VY124" s="19" t="str">
        <f t="shared" ca="1" si="931"/>
        <v>-</v>
      </c>
      <c r="VZ124" s="19" t="str">
        <f t="shared" ca="1" si="931"/>
        <v>-</v>
      </c>
      <c r="WA124" s="19" t="str">
        <f t="shared" ca="1" si="931"/>
        <v>-</v>
      </c>
      <c r="WB124" s="19" t="str">
        <f t="shared" ca="1" si="931"/>
        <v>-</v>
      </c>
      <c r="WC124" s="19" t="str">
        <f t="shared" ca="1" si="931"/>
        <v>-</v>
      </c>
      <c r="WD124" s="19" t="str">
        <f t="shared" ca="1" si="931"/>
        <v>-</v>
      </c>
      <c r="WE124" s="19" t="str">
        <f t="shared" ca="1" si="931"/>
        <v>-</v>
      </c>
      <c r="WF124" s="19" t="str">
        <f t="shared" ca="1" si="931"/>
        <v>-</v>
      </c>
      <c r="WG124" s="19" t="str">
        <f t="shared" ca="1" si="931"/>
        <v>-</v>
      </c>
      <c r="WH124" s="19" t="str">
        <f t="shared" ca="1" si="931"/>
        <v>-</v>
      </c>
      <c r="WI124" s="19" t="str">
        <f t="shared" ca="1" si="931"/>
        <v>-</v>
      </c>
      <c r="WJ124" s="19" t="str">
        <f t="shared" ca="1" si="931"/>
        <v>-</v>
      </c>
      <c r="WK124" s="19" t="str">
        <f t="shared" ca="1" si="931"/>
        <v>-</v>
      </c>
      <c r="WL124" s="19" t="str">
        <f t="shared" ca="1" si="931"/>
        <v>-</v>
      </c>
      <c r="WM124" s="19" t="str">
        <f t="shared" ca="1" si="931"/>
        <v>-</v>
      </c>
      <c r="WN124" s="19" t="str">
        <f t="shared" ca="1" si="931"/>
        <v>-</v>
      </c>
      <c r="WO124" s="19" t="str">
        <f t="shared" ca="1" si="931"/>
        <v>-</v>
      </c>
      <c r="WP124" s="19" t="str">
        <f t="shared" ca="1" si="931"/>
        <v>-</v>
      </c>
      <c r="WQ124" s="19" t="str">
        <f t="shared" ca="1" si="931"/>
        <v>-</v>
      </c>
      <c r="WR124" s="19" t="str">
        <f t="shared" ca="1" si="900"/>
        <v>-</v>
      </c>
      <c r="WS124" s="19" t="str">
        <f t="shared" ca="1" si="875"/>
        <v>-</v>
      </c>
      <c r="WT124" s="19" t="str">
        <f t="shared" ca="1" si="875"/>
        <v>-</v>
      </c>
      <c r="WU124" s="19" t="str">
        <f t="shared" ca="1" si="927"/>
        <v>-</v>
      </c>
      <c r="WV124" s="19" t="str">
        <f t="shared" ca="1" si="927"/>
        <v>-</v>
      </c>
      <c r="WW124" s="19" t="str">
        <f t="shared" ca="1" si="927"/>
        <v>-</v>
      </c>
      <c r="WX124" s="19" t="str">
        <f t="shared" ca="1" si="927"/>
        <v>-</v>
      </c>
      <c r="WY124" s="19" t="str">
        <f t="shared" ca="1" si="927"/>
        <v>-</v>
      </c>
      <c r="WZ124" s="19" t="str">
        <f t="shared" ca="1" si="927"/>
        <v>-</v>
      </c>
      <c r="XA124" s="19" t="str">
        <f t="shared" ca="1" si="927"/>
        <v>-</v>
      </c>
      <c r="XB124" s="19" t="str">
        <f t="shared" ca="1" si="927"/>
        <v>-</v>
      </c>
      <c r="XC124" s="19">
        <f t="shared" ca="1" si="716"/>
        <v>0</v>
      </c>
      <c r="XD124" s="599">
        <v>0</v>
      </c>
    </row>
    <row r="125" spans="1:628" hidden="1" outlineLevel="3">
      <c r="A125" s="20">
        <f t="shared" si="790"/>
        <v>120</v>
      </c>
      <c r="B125" s="213">
        <f t="shared" ca="1" si="699"/>
        <v>119</v>
      </c>
      <c r="C125">
        <f>203</f>
        <v>203</v>
      </c>
      <c r="D125" s="531" t="str">
        <f t="shared" ca="1" si="831"/>
        <v>GSW</v>
      </c>
      <c r="E125" s="532" t="b">
        <f t="shared" ca="1" si="660"/>
        <v>1</v>
      </c>
      <c r="F125" t="b">
        <v>0</v>
      </c>
      <c r="G125" t="b">
        <f t="shared" ca="1" si="905"/>
        <v>1</v>
      </c>
      <c r="H125" s="227">
        <f t="shared" ca="1" si="554"/>
        <v>59</v>
      </c>
      <c r="I125" s="227">
        <f t="shared" ca="1" si="858"/>
        <v>1</v>
      </c>
      <c r="J125" s="227">
        <f t="shared" ca="1" si="858"/>
        <v>0</v>
      </c>
      <c r="K125" s="227" t="str">
        <f t="shared" ca="1" si="858"/>
        <v/>
      </c>
      <c r="L125" s="227">
        <f t="shared" ca="1" si="858"/>
        <v>1</v>
      </c>
      <c r="M125" s="227">
        <f t="shared" ca="1" si="847"/>
        <v>2</v>
      </c>
      <c r="N125" s="227">
        <f t="shared" ca="1" si="847"/>
        <v>2</v>
      </c>
      <c r="O125" s="227">
        <f t="shared" ca="1" si="854"/>
        <v>2</v>
      </c>
      <c r="P125" s="227">
        <f t="shared" ca="1" si="794"/>
        <v>3</v>
      </c>
      <c r="Q125" s="227">
        <f t="shared" ca="1" si="794"/>
        <v>2</v>
      </c>
      <c r="R125" s="114">
        <f t="shared" ca="1" si="767"/>
        <v>0</v>
      </c>
      <c r="S125" s="227">
        <f t="shared" ca="1" si="794"/>
        <v>0</v>
      </c>
      <c r="T125" s="227">
        <f t="shared" ca="1" si="794"/>
        <v>0</v>
      </c>
      <c r="U125" s="227">
        <f t="shared" ca="1" si="794"/>
        <v>0</v>
      </c>
      <c r="V125" s="227">
        <f t="shared" ca="1" si="794"/>
        <v>0</v>
      </c>
      <c r="W125" s="227">
        <f t="shared" ca="1" si="794"/>
        <v>0</v>
      </c>
      <c r="X125" s="227">
        <f t="shared" ca="1" si="794"/>
        <v>1</v>
      </c>
      <c r="Y125" s="227">
        <f t="shared" ca="1" si="794"/>
        <v>1</v>
      </c>
      <c r="Z125" s="227">
        <f t="shared" ca="1" si="794"/>
        <v>1</v>
      </c>
      <c r="AA125" s="264"/>
      <c r="AB125" s="264"/>
      <c r="AC125" s="264"/>
      <c r="AD125" s="264"/>
      <c r="AE125" s="264"/>
      <c r="AF125" s="227">
        <f t="shared" ca="1" si="848"/>
        <v>0</v>
      </c>
      <c r="AG125" s="264"/>
      <c r="AH125" s="227">
        <f t="shared" ca="1" si="921"/>
        <v>0</v>
      </c>
      <c r="AI125" s="227">
        <f t="shared" ca="1" si="921"/>
        <v>0</v>
      </c>
      <c r="AJ125" s="227">
        <f t="shared" ca="1" si="921"/>
        <v>0</v>
      </c>
      <c r="AK125" s="266">
        <f t="shared" ca="1" si="707"/>
        <v>3</v>
      </c>
      <c r="AL125" s="266">
        <f t="shared" ca="1" si="906"/>
        <v>0</v>
      </c>
      <c r="AM125" s="266">
        <f t="shared" ca="1" si="906"/>
        <v>3</v>
      </c>
      <c r="AN125" s="266">
        <f t="shared" ca="1" si="907"/>
        <v>0</v>
      </c>
      <c r="AO125" s="134">
        <f t="shared" ca="1" si="832"/>
        <v>2</v>
      </c>
      <c r="AP125" s="134">
        <f ca="1">INDEX(CHOOSE($P125,DataAutumn!i.AdultDrys,DataWinter!i.AdultDrys,DataSpring!i.AdultDrys),1,$O125)</f>
        <v>3</v>
      </c>
      <c r="AQ125" s="5">
        <f t="shared" ca="1" si="901"/>
        <v>2</v>
      </c>
      <c r="AR125" s="5">
        <f t="shared" ca="1" si="901"/>
        <v>0</v>
      </c>
      <c r="AS125" s="5">
        <f t="shared" ca="1" si="833"/>
        <v>6</v>
      </c>
      <c r="AT125">
        <f t="shared" ca="1" si="865"/>
        <v>0</v>
      </c>
      <c r="AW125" s="353" t="str">
        <f t="shared" ca="1" si="769"/>
        <v>TemplateFe 00059 GSW MWM     TOL204 Scan2 CFS RR+01% PI00% GP100% WP100% MP100% (T_F33N11L11)</v>
      </c>
      <c r="AX125" s="9" t="str">
        <f ca="1">IF(COUNTIF(AW$5:AW125,AW125)=1,"-","Dup")</f>
        <v>-</v>
      </c>
      <c r="AY125" s="9"/>
      <c r="AZ125" s="19" t="b">
        <f t="shared" ca="1" si="908"/>
        <v>0</v>
      </c>
      <c r="BA125" s="19" t="b">
        <f t="shared" ca="1" si="908"/>
        <v>0</v>
      </c>
      <c r="BB125" s="19" t="b">
        <f t="shared" ca="1" si="908"/>
        <v>0</v>
      </c>
      <c r="BC125" s="19" t="b">
        <f t="shared" ca="1" si="908"/>
        <v>0</v>
      </c>
      <c r="BD125" s="19" t="b">
        <f t="shared" ca="1" si="908"/>
        <v>0</v>
      </c>
      <c r="BE125" s="19" t="b">
        <f t="shared" ca="1" si="908"/>
        <v>0</v>
      </c>
      <c r="BF125" s="19" t="b">
        <f t="shared" ca="1" si="908"/>
        <v>0</v>
      </c>
      <c r="BG125" s="19" t="b">
        <f t="shared" ca="1" si="908"/>
        <v>0</v>
      </c>
      <c r="BH125" s="19" t="b">
        <f t="shared" ca="1" si="908"/>
        <v>0</v>
      </c>
      <c r="BI125" s="9"/>
      <c r="BJ125" s="19" t="b">
        <f t="shared" ca="1" si="718"/>
        <v>1</v>
      </c>
      <c r="BK125" s="19" t="str">
        <f t="shared" ca="1" si="718"/>
        <v>-</v>
      </c>
      <c r="BL125" s="19" t="str">
        <f t="shared" ca="1" si="718"/>
        <v>-</v>
      </c>
      <c r="BM125" s="19" t="str">
        <f t="shared" ca="1" si="718"/>
        <v>-</v>
      </c>
      <c r="BN125" s="19" t="b">
        <f t="shared" ca="1" si="718"/>
        <v>0</v>
      </c>
      <c r="BO125" s="19">
        <f t="shared" ca="1" si="902"/>
        <v>0</v>
      </c>
      <c r="BP125" s="19" t="str">
        <f t="shared" ca="1" si="718"/>
        <v>-</v>
      </c>
      <c r="BQ125" s="19" t="str">
        <f t="shared" ca="1" si="729"/>
        <v>-</v>
      </c>
      <c r="BR125" s="19" t="b">
        <f t="shared" ca="1" si="902"/>
        <v>1</v>
      </c>
      <c r="BS125" s="9"/>
      <c r="BT125" s="19" t="str">
        <f t="shared" ca="1" si="443"/>
        <v>-</v>
      </c>
      <c r="BU125" s="5" t="str">
        <f t="shared" ca="1" si="771"/>
        <v>-</v>
      </c>
      <c r="BV125" s="5">
        <f t="shared" ca="1" si="772"/>
        <v>0</v>
      </c>
      <c r="BW125" s="5">
        <f t="shared" ca="1" si="772"/>
        <v>0</v>
      </c>
      <c r="BX125" s="19" t="str">
        <f t="shared" ca="1" si="773"/>
        <v>-</v>
      </c>
      <c r="BY125" s="19" t="str">
        <f t="shared" ca="1" si="773"/>
        <v>-</v>
      </c>
      <c r="BZ125" s="19" t="str">
        <f t="shared" ca="1" si="773"/>
        <v>-</v>
      </c>
      <c r="CA125" s="5" t="str">
        <f t="shared" ca="1" si="774"/>
        <v>-</v>
      </c>
      <c r="CB125" s="5">
        <f t="shared" ca="1" si="775"/>
        <v>0</v>
      </c>
      <c r="CC125" s="5">
        <f t="shared" ca="1" si="775"/>
        <v>0</v>
      </c>
      <c r="CD125" s="19" t="str">
        <f t="shared" ca="1" si="449"/>
        <v>-</v>
      </c>
      <c r="CE125" s="5" t="str">
        <f t="shared" ca="1" si="776"/>
        <v>-</v>
      </c>
      <c r="CF125" s="5">
        <f t="shared" ca="1" si="777"/>
        <v>0</v>
      </c>
      <c r="CG125" s="19" t="str">
        <f t="shared" ca="1" si="778"/>
        <v>-</v>
      </c>
      <c r="CH125" s="19" t="str">
        <f t="shared" ca="1" si="778"/>
        <v>-</v>
      </c>
      <c r="CI125" s="5">
        <f t="shared" ca="1" si="453"/>
        <v>0</v>
      </c>
      <c r="CJ125" s="19" t="str">
        <f t="shared" ca="1" si="778"/>
        <v>-</v>
      </c>
      <c r="CK125" s="5" t="str">
        <f t="shared" ca="1" si="779"/>
        <v>-</v>
      </c>
      <c r="CL125" s="5">
        <f t="shared" ca="1" si="780"/>
        <v>0</v>
      </c>
      <c r="CM125" s="5">
        <f t="shared" ca="1" si="780"/>
        <v>0</v>
      </c>
      <c r="CN125" s="9"/>
      <c r="CO125" s="19" t="str">
        <f t="shared" ca="1" si="849"/>
        <v>-</v>
      </c>
      <c r="CP125" s="19" t="str">
        <f t="shared" ca="1" si="849"/>
        <v>-</v>
      </c>
      <c r="CQ125" s="19">
        <f t="shared" ca="1" si="457"/>
        <v>1</v>
      </c>
      <c r="CR125" s="19" t="str">
        <f t="shared" ca="1" si="457"/>
        <v>-</v>
      </c>
      <c r="CS125" s="19" t="str">
        <f t="shared" ca="1" si="849"/>
        <v>-</v>
      </c>
      <c r="CT125" s="19" t="str">
        <f t="shared" ca="1" si="849"/>
        <v>-</v>
      </c>
      <c r="CU125" s="19" t="str">
        <f t="shared" ca="1" si="849"/>
        <v>-</v>
      </c>
      <c r="CV125" s="19" t="str">
        <f t="shared" ca="1" si="849"/>
        <v>-</v>
      </c>
      <c r="CW125" s="19" t="str">
        <f t="shared" ca="1" si="849"/>
        <v>-</v>
      </c>
      <c r="CX125" s="19" t="str">
        <f t="shared" ca="1" si="849"/>
        <v>-</v>
      </c>
      <c r="CY125" s="19" t="str">
        <f t="shared" ca="1" si="849"/>
        <v>-</v>
      </c>
      <c r="CZ125" s="19" t="str">
        <f t="shared" ca="1" si="849"/>
        <v>-</v>
      </c>
      <c r="DA125" s="19" t="str">
        <f t="shared" ca="1" si="866"/>
        <v>-</v>
      </c>
      <c r="DB125" s="19" t="str">
        <f t="shared" ca="1" si="866"/>
        <v>-</v>
      </c>
      <c r="DC125" s="19" t="str">
        <f t="shared" ca="1" si="866"/>
        <v>-</v>
      </c>
      <c r="DD125" s="19" t="str">
        <f t="shared" ca="1" si="866"/>
        <v>-</v>
      </c>
      <c r="DE125" s="19" t="str">
        <f t="shared" ca="1" si="866"/>
        <v>-</v>
      </c>
      <c r="DF125" s="19" t="str">
        <f t="shared" ca="1" si="866"/>
        <v>-</v>
      </c>
      <c r="DG125" s="19" t="str">
        <f t="shared" ca="1" si="866"/>
        <v>-</v>
      </c>
      <c r="DH125" s="19" t="str">
        <f t="shared" ca="1" si="866"/>
        <v>-</v>
      </c>
      <c r="DI125" s="19" t="str">
        <f t="shared" ca="1" si="866"/>
        <v>-</v>
      </c>
      <c r="DJ125" s="9"/>
      <c r="DK125" s="19" t="b">
        <f t="shared" ca="1" si="710"/>
        <v>1</v>
      </c>
      <c r="DL125" s="19" t="b">
        <f t="shared" ca="1" si="710"/>
        <v>1</v>
      </c>
      <c r="DM125" s="19" t="b">
        <f t="shared" ca="1" si="710"/>
        <v>1</v>
      </c>
      <c r="DN125" s="583">
        <f t="shared" ca="1" si="711"/>
        <v>2232010000</v>
      </c>
      <c r="DO125" s="19" t="b">
        <f t="shared" ref="DK125:DQ132" ca="1" si="941">OFFSET(DO$5,$B125,0)</f>
        <v>1</v>
      </c>
      <c r="DP125" s="19">
        <f t="shared" ca="1" si="941"/>
        <v>0</v>
      </c>
      <c r="DQ125" s="19" t="b">
        <f t="shared" ca="1" si="941"/>
        <v>0</v>
      </c>
      <c r="DR125" s="583">
        <f t="shared" ca="1" si="702"/>
        <v>223201000058</v>
      </c>
      <c r="DS125" s="430">
        <f t="shared" ca="1" si="876"/>
        <v>652</v>
      </c>
      <c r="DT125" s="430">
        <f t="shared" ca="1" si="876"/>
        <v>686</v>
      </c>
      <c r="DU125" s="430">
        <f t="shared" ca="1" si="876"/>
        <v>721</v>
      </c>
      <c r="DV125" s="142">
        <f t="shared" ca="1" si="877"/>
        <v>378</v>
      </c>
      <c r="DW125" s="142">
        <f t="shared" ca="1" si="877"/>
        <v>413</v>
      </c>
      <c r="DX125" s="142">
        <f t="shared" ca="1" si="877"/>
        <v>448</v>
      </c>
      <c r="DY125" s="19" t="str">
        <f t="shared" ca="1" si="850"/>
        <v>-</v>
      </c>
      <c r="DZ125" s="19" t="str">
        <f t="shared" ca="1" si="805"/>
        <v>-</v>
      </c>
      <c r="EA125" s="19" t="str">
        <f t="shared" ca="1" si="805"/>
        <v>-</v>
      </c>
      <c r="EB125" s="19" t="str">
        <f t="shared" ca="1" si="805"/>
        <v>-</v>
      </c>
      <c r="EC125" s="19" t="str">
        <f t="shared" ca="1" si="805"/>
        <v>-</v>
      </c>
      <c r="ED125" s="19" t="str">
        <f t="shared" ca="1" si="805"/>
        <v>-</v>
      </c>
      <c r="EE125" s="12">
        <v>1</v>
      </c>
      <c r="EF125" s="12">
        <v>1</v>
      </c>
      <c r="EG125" s="19">
        <f t="shared" ca="1" si="855"/>
        <v>0</v>
      </c>
      <c r="EH125" s="19" t="str">
        <f t="shared" ca="1" si="806"/>
        <v>-</v>
      </c>
      <c r="EI125" s="19" t="str">
        <f t="shared" ca="1" si="806"/>
        <v>-</v>
      </c>
      <c r="EJ125" s="19" t="str">
        <f t="shared" ca="1" si="903"/>
        <v>-</v>
      </c>
      <c r="EK125" s="19" t="str">
        <f t="shared" ca="1" si="903"/>
        <v>-</v>
      </c>
      <c r="EL125" s="19" t="str">
        <f t="shared" ca="1" si="903"/>
        <v>-</v>
      </c>
      <c r="EM125" s="19">
        <f t="shared" ca="1" si="807"/>
        <v>0</v>
      </c>
      <c r="EN125" s="19" t="str">
        <f t="shared" ca="1" si="807"/>
        <v>-</v>
      </c>
      <c r="EO125" s="19" t="str">
        <f t="shared" ca="1" si="807"/>
        <v>-</v>
      </c>
      <c r="EP125" s="19" t="str">
        <f t="shared" ca="1" si="723"/>
        <v>-</v>
      </c>
      <c r="EQ125" s="227">
        <f t="shared" ca="1" si="834"/>
        <v>1</v>
      </c>
      <c r="ER125" s="227">
        <f t="shared" ca="1" si="703"/>
        <v>1</v>
      </c>
      <c r="ES125" s="9"/>
      <c r="ET125" s="19" t="str">
        <f t="shared" ca="1" si="928"/>
        <v>-</v>
      </c>
      <c r="EU125" s="19" t="str">
        <f t="shared" ca="1" si="928"/>
        <v>-</v>
      </c>
      <c r="EV125" s="19" t="str">
        <f t="shared" ca="1" si="928"/>
        <v>-</v>
      </c>
      <c r="EW125" s="19" t="str">
        <f t="shared" ca="1" si="928"/>
        <v>-</v>
      </c>
      <c r="EX125" s="19" t="str">
        <f t="shared" ca="1" si="928"/>
        <v>-</v>
      </c>
      <c r="EY125" s="19" t="str">
        <f t="shared" ca="1" si="928"/>
        <v>-</v>
      </c>
      <c r="EZ125" s="19" t="str">
        <f t="shared" ca="1" si="928"/>
        <v>-</v>
      </c>
      <c r="FA125" s="19" t="str">
        <f t="shared" ca="1" si="928"/>
        <v>-</v>
      </c>
      <c r="FB125" s="19" t="str">
        <f t="shared" ca="1" si="928"/>
        <v>-</v>
      </c>
      <c r="FC125" s="19" t="str">
        <f t="shared" ca="1" si="928"/>
        <v>-</v>
      </c>
      <c r="FD125" s="19" t="str">
        <f t="shared" ca="1" si="928"/>
        <v>-</v>
      </c>
      <c r="FE125" s="19" t="str">
        <f t="shared" ca="1" si="928"/>
        <v>-</v>
      </c>
      <c r="FF125" s="19">
        <f t="shared" ca="1" si="935"/>
        <v>0</v>
      </c>
      <c r="FG125" s="19">
        <f t="shared" ca="1" si="935"/>
        <v>0</v>
      </c>
      <c r="FH125" s="19">
        <f t="shared" ca="1" si="935"/>
        <v>0</v>
      </c>
      <c r="FI125" s="114">
        <f t="shared" ca="1" si="878"/>
        <v>0</v>
      </c>
      <c r="FJ125" s="114">
        <f t="shared" ca="1" si="878"/>
        <v>0</v>
      </c>
      <c r="FK125" s="114">
        <f t="shared" ca="1" si="878"/>
        <v>0</v>
      </c>
      <c r="FL125" s="114">
        <f t="shared" ca="1" si="878"/>
        <v>0</v>
      </c>
      <c r="FM125" s="114">
        <f t="shared" ca="1" si="878"/>
        <v>0</v>
      </c>
      <c r="FN125" s="536">
        <f t="shared" ca="1" si="909"/>
        <v>0</v>
      </c>
      <c r="FO125" s="114">
        <f t="shared" ca="1" si="879"/>
        <v>0</v>
      </c>
      <c r="FP125" s="114">
        <f t="shared" ca="1" si="879"/>
        <v>0</v>
      </c>
      <c r="FQ125" s="114">
        <f t="shared" ca="1" si="879"/>
        <v>0</v>
      </c>
      <c r="FR125" s="114">
        <f t="shared" ca="1" si="879"/>
        <v>0</v>
      </c>
      <c r="FS125" s="114">
        <f t="shared" ca="1" si="879"/>
        <v>0</v>
      </c>
      <c r="FT125" s="536">
        <f t="shared" ca="1" si="910"/>
        <v>0</v>
      </c>
      <c r="FU125" s="114">
        <f t="shared" ca="1" si="880"/>
        <v>0</v>
      </c>
      <c r="FV125" s="114">
        <f t="shared" ca="1" si="880"/>
        <v>0</v>
      </c>
      <c r="FW125" s="114">
        <f t="shared" ca="1" si="880"/>
        <v>0</v>
      </c>
      <c r="FX125" s="114">
        <f t="shared" ca="1" si="880"/>
        <v>0</v>
      </c>
      <c r="FY125" s="114">
        <f t="shared" ca="1" si="880"/>
        <v>0</v>
      </c>
      <c r="FZ125" s="536">
        <f t="shared" ca="1" si="911"/>
        <v>0</v>
      </c>
      <c r="GA125" s="114">
        <f t="shared" ca="1" si="881"/>
        <v>0</v>
      </c>
      <c r="GB125" s="114">
        <f t="shared" ca="1" si="881"/>
        <v>0</v>
      </c>
      <c r="GC125" s="114">
        <f t="shared" ca="1" si="881"/>
        <v>0</v>
      </c>
      <c r="GD125" s="114">
        <f t="shared" ca="1" si="881"/>
        <v>0</v>
      </c>
      <c r="GE125" s="114">
        <f t="shared" ca="1" si="881"/>
        <v>0</v>
      </c>
      <c r="GF125" s="536">
        <f t="shared" ca="1" si="912"/>
        <v>0</v>
      </c>
      <c r="GG125" s="114">
        <f t="shared" ca="1" si="882"/>
        <v>0</v>
      </c>
      <c r="GH125" s="114">
        <f t="shared" ca="1" si="882"/>
        <v>0</v>
      </c>
      <c r="GI125" s="114">
        <f t="shared" ca="1" si="882"/>
        <v>0</v>
      </c>
      <c r="GJ125" s="114">
        <f t="shared" ca="1" si="882"/>
        <v>0</v>
      </c>
      <c r="GK125" s="114">
        <f t="shared" ca="1" si="882"/>
        <v>0</v>
      </c>
      <c r="GL125" s="536">
        <f t="shared" ca="1" si="913"/>
        <v>0</v>
      </c>
      <c r="GM125" s="114">
        <f t="shared" ca="1" si="883"/>
        <v>0</v>
      </c>
      <c r="GN125" s="114">
        <f t="shared" ca="1" si="883"/>
        <v>0</v>
      </c>
      <c r="GO125" s="114">
        <f t="shared" ca="1" si="883"/>
        <v>0</v>
      </c>
      <c r="GP125" s="114">
        <f t="shared" ca="1" si="883"/>
        <v>0</v>
      </c>
      <c r="GQ125" s="114">
        <f t="shared" ca="1" si="883"/>
        <v>0</v>
      </c>
      <c r="GR125" s="536">
        <f t="shared" ca="1" si="914"/>
        <v>0</v>
      </c>
      <c r="GS125" s="115">
        <f t="shared" ca="1" si="815"/>
        <v>0</v>
      </c>
      <c r="GT125" s="115">
        <f t="shared" ca="1" si="815"/>
        <v>0</v>
      </c>
      <c r="GU125" s="115">
        <f t="shared" ca="1" si="815"/>
        <v>0</v>
      </c>
      <c r="GV125" s="115">
        <f t="shared" ca="1" si="815"/>
        <v>0</v>
      </c>
      <c r="GW125" s="553">
        <f t="shared" ca="1" si="884"/>
        <v>0</v>
      </c>
      <c r="GX125" s="553">
        <f t="shared" ca="1" si="884"/>
        <v>0</v>
      </c>
      <c r="GY125" s="553">
        <f t="shared" ca="1" si="884"/>
        <v>0</v>
      </c>
      <c r="GZ125" s="553">
        <f t="shared" ca="1" si="884"/>
        <v>0</v>
      </c>
      <c r="HA125" s="553">
        <f t="shared" ca="1" si="884"/>
        <v>0</v>
      </c>
      <c r="HB125" s="553">
        <f t="shared" ca="1" si="884"/>
        <v>0</v>
      </c>
      <c r="HC125" s="553">
        <f t="shared" ca="1" si="884"/>
        <v>0</v>
      </c>
      <c r="HD125" s="553">
        <f t="shared" ca="1" si="884"/>
        <v>0</v>
      </c>
      <c r="HE125" s="553">
        <f t="shared" ca="1" si="884"/>
        <v>0</v>
      </c>
      <c r="HF125" s="553">
        <f t="shared" ca="1" si="884"/>
        <v>0</v>
      </c>
      <c r="HG125" s="553">
        <f t="shared" ca="1" si="885"/>
        <v>0</v>
      </c>
      <c r="HH125" s="553">
        <f t="shared" ca="1" si="885"/>
        <v>0</v>
      </c>
      <c r="HI125" s="553">
        <f t="shared" ca="1" si="885"/>
        <v>0</v>
      </c>
      <c r="HJ125" s="553">
        <f t="shared" ca="1" si="885"/>
        <v>0</v>
      </c>
      <c r="HK125" s="553">
        <f t="shared" ca="1" si="885"/>
        <v>0</v>
      </c>
      <c r="HL125" s="553">
        <f t="shared" ca="1" si="885"/>
        <v>0</v>
      </c>
      <c r="HM125" s="553">
        <f t="shared" ca="1" si="885"/>
        <v>0</v>
      </c>
      <c r="HN125" s="553">
        <f t="shared" ca="1" si="885"/>
        <v>0</v>
      </c>
      <c r="HO125" s="553">
        <f t="shared" ca="1" si="885"/>
        <v>0</v>
      </c>
      <c r="HP125" s="553">
        <f t="shared" ca="1" si="885"/>
        <v>0</v>
      </c>
      <c r="HQ125" s="19">
        <f t="shared" ca="1" si="682"/>
        <v>0</v>
      </c>
      <c r="HR125" s="114">
        <f t="shared" ca="1" si="886"/>
        <v>0</v>
      </c>
      <c r="HS125" s="114">
        <f t="shared" ca="1" si="886"/>
        <v>0</v>
      </c>
      <c r="HT125" s="114">
        <f t="shared" ca="1" si="886"/>
        <v>0</v>
      </c>
      <c r="HU125" s="114">
        <f t="shared" ca="1" si="886"/>
        <v>0</v>
      </c>
      <c r="HV125" s="114">
        <f t="shared" ca="1" si="886"/>
        <v>0</v>
      </c>
      <c r="HW125" s="536">
        <f t="shared" ca="1" si="915"/>
        <v>0</v>
      </c>
      <c r="HX125" s="114">
        <f t="shared" ca="1" si="887"/>
        <v>0</v>
      </c>
      <c r="HY125" s="114">
        <f t="shared" ca="1" si="887"/>
        <v>0</v>
      </c>
      <c r="HZ125" s="114">
        <f t="shared" ca="1" si="887"/>
        <v>0</v>
      </c>
      <c r="IA125" s="114">
        <f t="shared" ca="1" si="887"/>
        <v>0</v>
      </c>
      <c r="IB125" s="114">
        <f t="shared" ca="1" si="887"/>
        <v>0</v>
      </c>
      <c r="IC125" s="536">
        <f t="shared" ca="1" si="916"/>
        <v>0</v>
      </c>
      <c r="ID125" s="114">
        <f t="shared" ca="1" si="888"/>
        <v>0</v>
      </c>
      <c r="IE125" s="114">
        <f t="shared" ca="1" si="888"/>
        <v>0</v>
      </c>
      <c r="IF125" s="114">
        <f t="shared" ca="1" si="888"/>
        <v>0</v>
      </c>
      <c r="IG125" s="114">
        <f t="shared" ca="1" si="888"/>
        <v>0</v>
      </c>
      <c r="IH125" s="114">
        <f t="shared" ca="1" si="888"/>
        <v>0</v>
      </c>
      <c r="II125" s="536">
        <f t="shared" ca="1" si="917"/>
        <v>0</v>
      </c>
      <c r="IJ125" s="114">
        <f t="shared" ca="1" si="889"/>
        <v>0</v>
      </c>
      <c r="IK125" s="114">
        <f t="shared" ca="1" si="889"/>
        <v>0</v>
      </c>
      <c r="IL125" s="114">
        <f t="shared" ca="1" si="889"/>
        <v>0</v>
      </c>
      <c r="IM125" s="114">
        <f t="shared" ca="1" si="889"/>
        <v>0</v>
      </c>
      <c r="IN125" s="114">
        <f t="shared" ca="1" si="889"/>
        <v>0</v>
      </c>
      <c r="IO125" s="536">
        <f t="shared" ca="1" si="918"/>
        <v>0</v>
      </c>
      <c r="IP125" s="114">
        <f t="shared" ca="1" si="890"/>
        <v>0</v>
      </c>
      <c r="IQ125" s="114">
        <f t="shared" ca="1" si="890"/>
        <v>0</v>
      </c>
      <c r="IR125" s="114">
        <f t="shared" ca="1" si="890"/>
        <v>0</v>
      </c>
      <c r="IS125" s="114">
        <f t="shared" ca="1" si="890"/>
        <v>0</v>
      </c>
      <c r="IT125" s="114">
        <f t="shared" ca="1" si="890"/>
        <v>0</v>
      </c>
      <c r="IU125" s="536">
        <f t="shared" ca="1" si="919"/>
        <v>0</v>
      </c>
      <c r="IV125" s="114">
        <f t="shared" ca="1" si="891"/>
        <v>0</v>
      </c>
      <c r="IW125" s="114">
        <f t="shared" ca="1" si="891"/>
        <v>0</v>
      </c>
      <c r="IX125" s="114">
        <f t="shared" ca="1" si="891"/>
        <v>0</v>
      </c>
      <c r="IY125" s="114">
        <f t="shared" ca="1" si="891"/>
        <v>0</v>
      </c>
      <c r="IZ125" s="114">
        <f t="shared" ca="1" si="891"/>
        <v>0</v>
      </c>
      <c r="JA125" s="536">
        <f t="shared" ca="1" si="920"/>
        <v>0</v>
      </c>
      <c r="JB125" s="115">
        <f t="shared" ca="1" si="824"/>
        <v>0</v>
      </c>
      <c r="JC125" s="115">
        <f t="shared" ca="1" si="824"/>
        <v>0</v>
      </c>
      <c r="JD125" s="115">
        <f t="shared" ca="1" si="824"/>
        <v>0.75</v>
      </c>
      <c r="JE125" s="115">
        <f t="shared" ca="1" si="824"/>
        <v>0</v>
      </c>
      <c r="JF125" s="553">
        <f t="shared" ca="1" si="892"/>
        <v>0</v>
      </c>
      <c r="JG125" s="553">
        <f t="shared" ca="1" si="892"/>
        <v>0</v>
      </c>
      <c r="JH125" s="553">
        <f t="shared" ca="1" si="892"/>
        <v>0</v>
      </c>
      <c r="JI125" s="553">
        <f t="shared" ca="1" si="892"/>
        <v>0</v>
      </c>
      <c r="JJ125" s="553">
        <f t="shared" ca="1" si="892"/>
        <v>0</v>
      </c>
      <c r="JK125" s="553">
        <f t="shared" ca="1" si="892"/>
        <v>0</v>
      </c>
      <c r="JL125" s="553">
        <f t="shared" ca="1" si="892"/>
        <v>0</v>
      </c>
      <c r="JM125" s="553">
        <f t="shared" ca="1" si="892"/>
        <v>0</v>
      </c>
      <c r="JN125" s="553">
        <f t="shared" ca="1" si="892"/>
        <v>0</v>
      </c>
      <c r="JO125" s="553">
        <f t="shared" ca="1" si="892"/>
        <v>0</v>
      </c>
      <c r="JP125" s="553">
        <f t="shared" ca="1" si="893"/>
        <v>0</v>
      </c>
      <c r="JQ125" s="553">
        <f t="shared" ca="1" si="893"/>
        <v>0</v>
      </c>
      <c r="JR125" s="553">
        <f t="shared" ca="1" si="893"/>
        <v>0</v>
      </c>
      <c r="JS125" s="553">
        <f t="shared" ca="1" si="893"/>
        <v>0</v>
      </c>
      <c r="JT125" s="553">
        <f t="shared" ca="1" si="893"/>
        <v>0</v>
      </c>
      <c r="JU125" s="553">
        <f t="shared" ca="1" si="893"/>
        <v>0</v>
      </c>
      <c r="JV125" s="553">
        <f t="shared" ca="1" si="893"/>
        <v>0</v>
      </c>
      <c r="JW125" s="553">
        <f t="shared" ca="1" si="893"/>
        <v>0</v>
      </c>
      <c r="JX125" s="553">
        <f t="shared" ca="1" si="893"/>
        <v>0</v>
      </c>
      <c r="JY125" s="553">
        <f t="shared" ca="1" si="893"/>
        <v>0</v>
      </c>
      <c r="JZ125" s="19">
        <f t="shared" ca="1" si="791"/>
        <v>0</v>
      </c>
      <c r="KA125" s="5">
        <f t="shared" ca="1" si="835"/>
        <v>67</v>
      </c>
      <c r="KB125" s="9"/>
      <c r="KC125" s="5">
        <f t="shared" ca="1" si="894"/>
        <v>1</v>
      </c>
      <c r="KD125" s="5" t="b">
        <f t="shared" ca="1" si="894"/>
        <v>0</v>
      </c>
      <c r="KE125" s="19">
        <f t="shared" ca="1" si="864"/>
        <v>0</v>
      </c>
      <c r="KF125" s="5">
        <f t="shared" ca="1" si="783"/>
        <v>0</v>
      </c>
      <c r="KG125" s="5">
        <f t="shared" ca="1" si="836"/>
        <v>1.2500000000000001E-2</v>
      </c>
      <c r="KH125" s="19">
        <f t="shared" ca="1" si="837"/>
        <v>0</v>
      </c>
      <c r="KI125" s="19">
        <f t="shared" ca="1" si="837"/>
        <v>0</v>
      </c>
      <c r="KJ125" s="19" t="str">
        <f t="shared" ca="1" si="837"/>
        <v>-</v>
      </c>
      <c r="KK125" s="19" t="str">
        <f t="shared" ca="1" si="869"/>
        <v>-</v>
      </c>
      <c r="KL125" s="19" t="str">
        <f t="shared" ca="1" si="869"/>
        <v>-</v>
      </c>
      <c r="KM125" s="19" t="str">
        <f t="shared" ca="1" si="869"/>
        <v>-</v>
      </c>
      <c r="KN125" s="19" t="str">
        <f t="shared" ca="1" si="869"/>
        <v>-</v>
      </c>
      <c r="KO125" s="19" t="str">
        <f t="shared" ca="1" si="869"/>
        <v>-</v>
      </c>
      <c r="KP125" s="19" t="str">
        <f t="shared" ca="1" si="869"/>
        <v>-</v>
      </c>
      <c r="KQ125" s="19" t="str">
        <f t="shared" ca="1" si="869"/>
        <v>-</v>
      </c>
      <c r="KR125" s="19" t="str">
        <f t="shared" ca="1" si="869"/>
        <v>-</v>
      </c>
      <c r="KS125" s="19" t="str">
        <f t="shared" ca="1" si="869"/>
        <v>-</v>
      </c>
      <c r="KT125" s="19" t="str">
        <f t="shared" ca="1" si="869"/>
        <v>-</v>
      </c>
      <c r="KU125" s="19" t="str">
        <f t="shared" ca="1" si="869"/>
        <v>-</v>
      </c>
      <c r="KV125" s="19" t="str">
        <f t="shared" ca="1" si="869"/>
        <v>-</v>
      </c>
      <c r="KW125" s="19">
        <f t="shared" ca="1" si="859"/>
        <v>1</v>
      </c>
      <c r="KX125" s="19">
        <f t="shared" ca="1" si="864"/>
        <v>0</v>
      </c>
      <c r="KY125" s="19">
        <f t="shared" ca="1" si="859"/>
        <v>1</v>
      </c>
      <c r="KZ125" s="19">
        <f t="shared" ca="1" si="859"/>
        <v>1</v>
      </c>
      <c r="LA125" s="19">
        <f t="shared" ca="1" si="859"/>
        <v>1</v>
      </c>
      <c r="LB125" s="19">
        <f t="shared" ca="1" si="859"/>
        <v>1</v>
      </c>
      <c r="LC125" s="19">
        <f t="shared" ca="1" si="922"/>
        <v>0</v>
      </c>
      <c r="LD125" s="19">
        <f t="shared" ca="1" si="922"/>
        <v>1</v>
      </c>
      <c r="LE125" s="19">
        <f t="shared" ca="1" si="922"/>
        <v>0</v>
      </c>
      <c r="LF125" s="19">
        <f t="shared" ca="1" si="922"/>
        <v>0</v>
      </c>
      <c r="LG125" s="19">
        <f t="shared" ca="1" si="873"/>
        <v>1</v>
      </c>
      <c r="LH125" s="19">
        <f t="shared" ca="1" si="873"/>
        <v>0</v>
      </c>
      <c r="LI125" s="19">
        <f t="shared" ca="1" si="873"/>
        <v>0</v>
      </c>
      <c r="LJ125" s="19">
        <f t="shared" ca="1" si="873"/>
        <v>0</v>
      </c>
      <c r="LK125" s="19">
        <f t="shared" ca="1" si="873"/>
        <v>0</v>
      </c>
      <c r="LL125" s="19">
        <f t="shared" ca="1" si="873"/>
        <v>1</v>
      </c>
      <c r="LM125" s="19">
        <f t="shared" ca="1" si="873"/>
        <v>0</v>
      </c>
      <c r="LN125" s="19">
        <f t="shared" ca="1" si="873"/>
        <v>1</v>
      </c>
      <c r="LO125" s="19">
        <f t="shared" ca="1" si="864"/>
        <v>0</v>
      </c>
      <c r="LP125" s="19">
        <f t="shared" ref="LP125:MF135" ca="1" si="942">OFFSET(LP$5,$B125,0)</f>
        <v>0</v>
      </c>
      <c r="LQ125" s="19">
        <f t="shared" ca="1" si="942"/>
        <v>0</v>
      </c>
      <c r="LR125" s="19">
        <f t="shared" ca="1" si="942"/>
        <v>0</v>
      </c>
      <c r="LS125" s="19">
        <f t="shared" ca="1" si="942"/>
        <v>0</v>
      </c>
      <c r="LT125" s="19">
        <f t="shared" ca="1" si="942"/>
        <v>0</v>
      </c>
      <c r="LU125" s="19">
        <f t="shared" ca="1" si="942"/>
        <v>0</v>
      </c>
      <c r="LV125" s="19">
        <f t="shared" ca="1" si="942"/>
        <v>0</v>
      </c>
      <c r="LW125" s="19">
        <f t="shared" ca="1" si="942"/>
        <v>0</v>
      </c>
      <c r="LX125" s="19">
        <f t="shared" ca="1" si="942"/>
        <v>0</v>
      </c>
      <c r="LY125" s="19">
        <f t="shared" ca="1" si="942"/>
        <v>0</v>
      </c>
      <c r="LZ125" s="19">
        <f t="shared" ca="1" si="942"/>
        <v>0</v>
      </c>
      <c r="MA125" s="19">
        <f t="shared" ca="1" si="942"/>
        <v>0</v>
      </c>
      <c r="MB125" s="19">
        <f t="shared" ca="1" si="942"/>
        <v>0</v>
      </c>
      <c r="MC125" s="19">
        <f t="shared" ca="1" si="942"/>
        <v>0</v>
      </c>
      <c r="MD125" s="19">
        <f t="shared" ca="1" si="942"/>
        <v>0</v>
      </c>
      <c r="ME125" s="19">
        <f t="shared" ca="1" si="942"/>
        <v>0</v>
      </c>
      <c r="MF125" s="19">
        <f t="shared" ca="1" si="942"/>
        <v>0</v>
      </c>
      <c r="MG125" s="19">
        <f t="shared" ref="MG125:MH128" ca="1" si="943">OFFSET(MG$5,$B125,0)</f>
        <v>0</v>
      </c>
      <c r="MH125" s="19">
        <f t="shared" ca="1" si="943"/>
        <v>0</v>
      </c>
      <c r="MI125" s="19">
        <f t="shared" ca="1" si="864"/>
        <v>0</v>
      </c>
      <c r="MJ125" s="5">
        <f t="shared" ca="1" si="895"/>
        <v>0</v>
      </c>
      <c r="MK125" s="5">
        <f t="shared" ca="1" si="895"/>
        <v>6.25E-2</v>
      </c>
      <c r="ML125" s="5">
        <f t="shared" ca="1" si="895"/>
        <v>6.25E-2</v>
      </c>
      <c r="MM125" s="5">
        <f t="shared" ca="1" si="895"/>
        <v>6.25E-2</v>
      </c>
      <c r="MN125" s="19">
        <f t="shared" ca="1" si="923"/>
        <v>0</v>
      </c>
      <c r="MO125" s="19">
        <f t="shared" ca="1" si="864"/>
        <v>0</v>
      </c>
      <c r="MP125" s="19">
        <f t="shared" ca="1" si="924"/>
        <v>0</v>
      </c>
      <c r="MQ125" s="19">
        <f t="shared" ca="1" si="924"/>
        <v>0</v>
      </c>
      <c r="MR125" s="19">
        <f t="shared" ca="1" si="924"/>
        <v>0</v>
      </c>
      <c r="MS125" s="19">
        <f t="shared" ca="1" si="924"/>
        <v>0</v>
      </c>
      <c r="MT125" s="19">
        <f t="shared" ca="1" si="864"/>
        <v>0</v>
      </c>
      <c r="MU125" s="19">
        <f t="shared" ca="1" si="864"/>
        <v>1</v>
      </c>
      <c r="MV125" s="19">
        <f t="shared" ca="1" si="896"/>
        <v>0</v>
      </c>
      <c r="MW125" s="19">
        <f t="shared" ca="1" si="896"/>
        <v>0</v>
      </c>
      <c r="MX125" s="19">
        <f t="shared" ca="1" si="896"/>
        <v>0</v>
      </c>
      <c r="MY125" s="19">
        <f t="shared" ca="1" si="864"/>
        <v>0</v>
      </c>
      <c r="MZ125" s="19">
        <f t="shared" ca="1" si="864"/>
        <v>1</v>
      </c>
      <c r="NA125" s="9"/>
      <c r="NB125" s="5" t="b">
        <f t="shared" ca="1" si="784"/>
        <v>0</v>
      </c>
      <c r="NC125" s="19" t="str">
        <f t="shared" ca="1" si="871"/>
        <v>-</v>
      </c>
      <c r="ND125" s="19" t="str">
        <f t="shared" ca="1" si="871"/>
        <v>-</v>
      </c>
      <c r="NE125" s="5" t="b">
        <f t="shared" ca="1" si="897"/>
        <v>0</v>
      </c>
      <c r="NF125" s="5" t="b">
        <f t="shared" ca="1" si="897"/>
        <v>0</v>
      </c>
      <c r="NG125" s="5" t="b">
        <f t="shared" ca="1" si="897"/>
        <v>1</v>
      </c>
      <c r="NH125" s="134">
        <f t="shared" ca="1" si="898"/>
        <v>2</v>
      </c>
      <c r="NI125" s="134">
        <f t="shared" ca="1" si="898"/>
        <v>2</v>
      </c>
      <c r="NJ125" s="5" t="b">
        <f t="shared" ca="1" si="936"/>
        <v>0</v>
      </c>
      <c r="NK125" s="5" t="b">
        <f t="shared" ca="1" si="936"/>
        <v>1</v>
      </c>
      <c r="NL125" s="5" t="b">
        <f t="shared" ca="1" si="936"/>
        <v>1</v>
      </c>
      <c r="NM125" s="5" t="b">
        <f t="shared" ca="1" si="936"/>
        <v>0</v>
      </c>
      <c r="NN125" s="5">
        <f t="shared" ca="1" si="925"/>
        <v>1</v>
      </c>
      <c r="NO125" s="5">
        <f t="shared" ca="1" si="925"/>
        <v>0</v>
      </c>
      <c r="NP125" s="5" t="b">
        <f t="shared" ca="1" si="860"/>
        <v>0</v>
      </c>
      <c r="NQ125" s="5" t="str" cm="1">
        <f t="array" aca="1" ref="NQ125" ca="1">IF(OR(NR125:NY125&lt;&gt;"-"),TRUE,"-")</f>
        <v>-</v>
      </c>
      <c r="NR125" s="19" t="str">
        <f t="shared" ca="1" si="867"/>
        <v>-</v>
      </c>
      <c r="NS125" s="19" t="str">
        <f t="shared" ca="1" si="867"/>
        <v>-</v>
      </c>
      <c r="NT125" s="19" t="str">
        <f t="shared" ca="1" si="867"/>
        <v>-</v>
      </c>
      <c r="NU125" s="19" t="str">
        <f t="shared" ca="1" si="867"/>
        <v>-</v>
      </c>
      <c r="NV125" s="19" t="str">
        <f t="shared" ca="1" si="867"/>
        <v>-</v>
      </c>
      <c r="NW125" s="19" t="str">
        <f t="shared" ca="1" si="867"/>
        <v>-</v>
      </c>
      <c r="NX125" s="19" t="str">
        <f t="shared" ca="1" si="867"/>
        <v>-</v>
      </c>
      <c r="NY125" s="19" t="str">
        <f t="shared" ca="1" si="867"/>
        <v>-</v>
      </c>
      <c r="NZ125" s="5" t="b">
        <f t="array" aca="1" ref="NZ125" ca="1">IF(OR(OA125:OG125&lt;&gt;"-"),TRUE,"-")</f>
        <v>1</v>
      </c>
      <c r="OA125" s="19">
        <f t="shared" ca="1" si="874"/>
        <v>0</v>
      </c>
      <c r="OB125" s="19">
        <f t="shared" ca="1" si="874"/>
        <v>999999</v>
      </c>
      <c r="OC125" s="19">
        <f t="shared" ca="1" si="874"/>
        <v>999999</v>
      </c>
      <c r="OD125" s="19">
        <f t="shared" ca="1" si="874"/>
        <v>999999</v>
      </c>
      <c r="OE125" s="19">
        <f t="shared" ca="1" si="874"/>
        <v>999999</v>
      </c>
      <c r="OF125" s="19">
        <f t="shared" ca="1" si="872"/>
        <v>999999</v>
      </c>
      <c r="OG125" s="19">
        <f t="shared" ca="1" si="872"/>
        <v>999999</v>
      </c>
      <c r="OH125" s="5" t="str">
        <f t="array" aca="1" ref="OH125" ca="1">IF(OR(OI125:OJ125&lt;&gt;"-"),TRUE,"-")</f>
        <v>-</v>
      </c>
      <c r="OI125" s="19" t="str">
        <f t="shared" ca="1" si="626"/>
        <v>-</v>
      </c>
      <c r="OJ125" s="19" t="str">
        <f t="shared" ca="1" si="626"/>
        <v>-</v>
      </c>
      <c r="OK125" s="19" t="b">
        <f t="shared" ca="1" si="872"/>
        <v>1</v>
      </c>
      <c r="OL125" s="19">
        <f t="shared" ca="1" si="872"/>
        <v>0</v>
      </c>
      <c r="OM125" s="5" t="str">
        <f t="shared" ca="1" si="899"/>
        <v>-</v>
      </c>
      <c r="ON125" s="5" t="str">
        <f t="shared" ca="1" si="899"/>
        <v>-</v>
      </c>
      <c r="OO125" s="5" t="str">
        <f t="shared" ca="1" si="899"/>
        <v>-</v>
      </c>
      <c r="OP125" s="5" t="str">
        <f t="shared" ca="1" si="899"/>
        <v>-</v>
      </c>
      <c r="OQ125" s="19" t="str">
        <f t="shared" ca="1" si="627"/>
        <v>-</v>
      </c>
      <c r="OR125" s="19" t="str">
        <f t="shared" ca="1" si="627"/>
        <v>-</v>
      </c>
      <c r="OS125" s="19" t="str">
        <f t="shared" ca="1" si="627"/>
        <v>-</v>
      </c>
      <c r="OT125" s="19" t="str">
        <f t="shared" ca="1" si="627"/>
        <v>-</v>
      </c>
      <c r="OU125" s="19">
        <f t="shared" ca="1" si="627"/>
        <v>0</v>
      </c>
      <c r="OV125" s="19" t="str">
        <f t="shared" ca="1" si="627"/>
        <v>-</v>
      </c>
      <c r="OW125" s="5" t="str">
        <f t="shared" ca="1" si="938"/>
        <v>-</v>
      </c>
      <c r="OX125" s="5">
        <f t="shared" ca="1" si="938"/>
        <v>500</v>
      </c>
      <c r="OY125" s="5">
        <f t="shared" ca="1" si="938"/>
        <v>500</v>
      </c>
      <c r="OZ125" s="5" t="str">
        <f t="shared" ca="1" si="938"/>
        <v>-</v>
      </c>
      <c r="PA125" s="5" t="str">
        <f t="shared" ca="1" si="938"/>
        <v>-</v>
      </c>
      <c r="PB125" s="5" t="str">
        <f t="shared" ca="1" si="938"/>
        <v>-</v>
      </c>
      <c r="PC125" s="5">
        <f t="shared" ca="1" si="838"/>
        <v>1.5</v>
      </c>
      <c r="PD125" s="9"/>
      <c r="PE125" s="19">
        <f t="shared" ca="1" si="861"/>
        <v>50</v>
      </c>
      <c r="PF125" s="19">
        <f t="shared" ca="1" si="939"/>
        <v>50</v>
      </c>
      <c r="PG125" s="19">
        <f t="shared" ca="1" si="939"/>
        <v>50</v>
      </c>
      <c r="PH125" s="19">
        <f t="shared" ca="1" si="939"/>
        <v>50</v>
      </c>
      <c r="PI125" s="19">
        <f t="shared" ca="1" si="698"/>
        <v>1</v>
      </c>
      <c r="PJ125" s="5">
        <f t="shared" ca="1" si="839"/>
        <v>1</v>
      </c>
      <c r="PK125" s="19">
        <f t="shared" ca="1" si="494"/>
        <v>1</v>
      </c>
      <c r="PL125" s="9"/>
      <c r="PM125" s="19" t="b">
        <f t="shared" ca="1" si="939"/>
        <v>0</v>
      </c>
      <c r="PN125" s="19" t="b">
        <f t="shared" ca="1" si="939"/>
        <v>0</v>
      </c>
      <c r="PO125" s="19">
        <f t="shared" ca="1" si="939"/>
        <v>1</v>
      </c>
      <c r="PP125" s="19">
        <f t="shared" ca="1" si="856"/>
        <v>1</v>
      </c>
      <c r="PQ125" s="19">
        <f t="shared" ca="1" si="856"/>
        <v>1</v>
      </c>
      <c r="PR125" s="19">
        <f t="shared" ca="1" si="856"/>
        <v>1</v>
      </c>
      <c r="PS125" s="19">
        <f t="shared" ca="1" si="856"/>
        <v>1</v>
      </c>
      <c r="PT125" s="19">
        <f t="shared" ca="1" si="856"/>
        <v>1</v>
      </c>
      <c r="PU125" s="19">
        <f t="shared" ca="1" si="856"/>
        <v>1</v>
      </c>
      <c r="PV125" s="19">
        <f t="shared" ca="1" si="856"/>
        <v>1</v>
      </c>
      <c r="PW125" s="19">
        <f t="shared" ca="1" si="933"/>
        <v>1</v>
      </c>
      <c r="PX125" s="9"/>
      <c r="PY125" s="12" t="str">
        <f t="shared" ca="1" si="841"/>
        <v>-</v>
      </c>
      <c r="PZ125" s="19" t="str">
        <f t="shared" ref="PZ125:QQ139" ca="1" si="944">OFFSET(PZ$5,$B125,0)</f>
        <v>-</v>
      </c>
      <c r="QA125" s="19" t="str">
        <f t="shared" ca="1" si="944"/>
        <v>-</v>
      </c>
      <c r="QB125" s="19" t="str">
        <f t="shared" ca="1" si="944"/>
        <v>-</v>
      </c>
      <c r="QC125" s="19" t="str">
        <f t="shared" ca="1" si="944"/>
        <v>-</v>
      </c>
      <c r="QD125" s="19" t="str">
        <f t="shared" ca="1" si="944"/>
        <v>-</v>
      </c>
      <c r="QE125" s="19" t="str">
        <f t="shared" ca="1" si="944"/>
        <v>-</v>
      </c>
      <c r="QF125" s="19" t="str">
        <f t="shared" ca="1" si="944"/>
        <v>-</v>
      </c>
      <c r="QG125" s="19" t="str">
        <f t="shared" ca="1" si="944"/>
        <v>-</v>
      </c>
      <c r="QH125" s="19" t="str">
        <f t="shared" ca="1" si="944"/>
        <v>-</v>
      </c>
      <c r="QI125" s="19" t="str">
        <f t="shared" ca="1" si="944"/>
        <v>-</v>
      </c>
      <c r="QJ125" s="19" t="str">
        <f t="shared" ca="1" si="944"/>
        <v>-</v>
      </c>
      <c r="QK125" s="19" t="str">
        <f t="shared" ca="1" si="944"/>
        <v>-</v>
      </c>
      <c r="QL125" s="19" t="str">
        <f t="shared" ca="1" si="944"/>
        <v>-</v>
      </c>
      <c r="QM125" s="19" t="str">
        <f t="shared" ca="1" si="944"/>
        <v>-</v>
      </c>
      <c r="QN125" s="19" t="str">
        <f t="shared" ca="1" si="944"/>
        <v>-</v>
      </c>
      <c r="QO125" s="19" t="str">
        <f t="shared" ca="1" si="944"/>
        <v>-</v>
      </c>
      <c r="QP125" s="19" t="str">
        <f t="shared" ca="1" si="944"/>
        <v>-</v>
      </c>
      <c r="QQ125" s="19" t="str">
        <f t="shared" ca="1" si="944"/>
        <v>-</v>
      </c>
      <c r="QR125" s="19" t="str">
        <f t="shared" ca="1" si="940"/>
        <v>-</v>
      </c>
      <c r="QS125" s="19" t="str">
        <f t="shared" ca="1" si="940"/>
        <v>-</v>
      </c>
      <c r="QT125" s="19" t="str">
        <f t="shared" ca="1" si="940"/>
        <v>-</v>
      </c>
      <c r="QU125" s="19" t="str">
        <f t="shared" ca="1" si="940"/>
        <v>-</v>
      </c>
      <c r="QV125" s="19" t="str">
        <f t="shared" ca="1" si="940"/>
        <v>-</v>
      </c>
      <c r="QW125" s="19" t="str">
        <f t="shared" ca="1" si="940"/>
        <v>-</v>
      </c>
      <c r="QX125" s="19" t="str">
        <f t="shared" ca="1" si="940"/>
        <v>-</v>
      </c>
      <c r="QY125" s="19" t="str">
        <f t="shared" ca="1" si="940"/>
        <v>-</v>
      </c>
      <c r="QZ125" s="19" t="str">
        <f t="shared" ca="1" si="940"/>
        <v>-</v>
      </c>
      <c r="RA125" s="19" t="str">
        <f t="shared" ca="1" si="940"/>
        <v>-</v>
      </c>
      <c r="RB125" s="19" t="str">
        <f t="shared" ca="1" si="940"/>
        <v>-</v>
      </c>
      <c r="RC125" s="19" t="str">
        <f t="shared" ca="1" si="940"/>
        <v>-</v>
      </c>
      <c r="RD125" s="19" t="str">
        <f t="shared" ca="1" si="940"/>
        <v>-</v>
      </c>
      <c r="RE125" s="19" t="str">
        <f t="shared" ca="1" si="940"/>
        <v>-</v>
      </c>
      <c r="RF125" s="19" t="str">
        <f t="shared" ca="1" si="940"/>
        <v>-</v>
      </c>
      <c r="RG125" s="19" t="str">
        <f t="shared" ca="1" si="940"/>
        <v>-</v>
      </c>
      <c r="RH125" s="19" t="str">
        <f t="shared" ca="1" si="940"/>
        <v>-</v>
      </c>
      <c r="RI125" s="19" t="str">
        <f t="shared" ca="1" si="940"/>
        <v>-</v>
      </c>
      <c r="RJ125" s="19" t="str">
        <f t="shared" ca="1" si="940"/>
        <v>-</v>
      </c>
      <c r="RK125" s="19" t="str">
        <f t="shared" ca="1" si="940"/>
        <v>-</v>
      </c>
      <c r="RL125" s="19" t="str">
        <f t="shared" ca="1" si="940"/>
        <v>-</v>
      </c>
      <c r="RM125" s="19" t="str">
        <f t="shared" ca="1" si="940"/>
        <v>-</v>
      </c>
      <c r="RN125" s="19" t="str">
        <f t="shared" ca="1" si="940"/>
        <v>-</v>
      </c>
      <c r="RO125" s="19" t="str">
        <f t="shared" ca="1" si="940"/>
        <v>-</v>
      </c>
      <c r="RP125" s="19" t="str">
        <f t="shared" ca="1" si="940"/>
        <v>-</v>
      </c>
      <c r="RQ125" s="19" t="str">
        <f t="shared" ca="1" si="934"/>
        <v>-</v>
      </c>
      <c r="RR125" s="19" t="str">
        <f t="shared" ca="1" si="934"/>
        <v>-</v>
      </c>
      <c r="RS125" s="19" t="str">
        <f t="shared" ca="1" si="934"/>
        <v>-</v>
      </c>
      <c r="RT125" s="19" t="str">
        <f t="shared" ca="1" si="934"/>
        <v>-</v>
      </c>
      <c r="RU125" s="19" t="str">
        <f t="shared" ca="1" si="934"/>
        <v>-</v>
      </c>
      <c r="RV125" s="19" t="str">
        <f t="shared" ca="1" si="934"/>
        <v>-</v>
      </c>
      <c r="RW125" s="19" t="str">
        <f t="shared" ca="1" si="934"/>
        <v>-</v>
      </c>
      <c r="RX125" s="19" t="str">
        <f t="shared" ca="1" si="934"/>
        <v>-</v>
      </c>
      <c r="RY125" s="19" t="str">
        <f t="shared" ca="1" si="934"/>
        <v>-</v>
      </c>
      <c r="RZ125" s="19" t="str">
        <f t="shared" ca="1" si="934"/>
        <v>-</v>
      </c>
      <c r="SA125" s="19" t="str">
        <f t="shared" ca="1" si="934"/>
        <v>-</v>
      </c>
      <c r="SB125" s="19" t="str">
        <f t="shared" ca="1" si="934"/>
        <v>-</v>
      </c>
      <c r="SC125" s="19" t="str">
        <f t="shared" ca="1" si="934"/>
        <v>-</v>
      </c>
      <c r="SD125" s="19" t="str">
        <f t="shared" ca="1" si="934"/>
        <v>-</v>
      </c>
      <c r="SE125" s="19" t="str">
        <f t="shared" ca="1" si="934"/>
        <v>-</v>
      </c>
      <c r="SF125" s="19" t="str">
        <f t="shared" ca="1" si="934"/>
        <v>-</v>
      </c>
      <c r="SG125" s="19" t="str">
        <f t="shared" ca="1" si="930"/>
        <v>-</v>
      </c>
      <c r="SH125" s="19" t="str">
        <f t="shared" ca="1" si="930"/>
        <v>-</v>
      </c>
      <c r="SI125" s="12" t="str">
        <f t="shared" ca="1" si="843"/>
        <v>-</v>
      </c>
      <c r="SJ125" s="19" t="str">
        <f t="shared" ca="1" si="930"/>
        <v>-</v>
      </c>
      <c r="SK125" s="19" t="str">
        <f t="shared" ca="1" si="930"/>
        <v>-</v>
      </c>
      <c r="SL125" s="19" t="str">
        <f t="shared" ca="1" si="930"/>
        <v>-</v>
      </c>
      <c r="SM125" s="19" t="str">
        <f t="shared" ca="1" si="930"/>
        <v>-</v>
      </c>
      <c r="SN125" s="19" t="str">
        <f t="shared" ca="1" si="930"/>
        <v>-</v>
      </c>
      <c r="SO125" s="19" t="str">
        <f t="shared" ca="1" si="930"/>
        <v>-</v>
      </c>
      <c r="SP125" s="19" t="str">
        <f t="shared" ca="1" si="930"/>
        <v>-</v>
      </c>
      <c r="SQ125" s="19" t="str">
        <f t="shared" ca="1" si="930"/>
        <v>-</v>
      </c>
      <c r="SR125" s="19" t="str">
        <f t="shared" ca="1" si="930"/>
        <v>-</v>
      </c>
      <c r="SS125" s="19" t="str">
        <f t="shared" ca="1" si="930"/>
        <v>-</v>
      </c>
      <c r="ST125" s="19" t="str">
        <f t="shared" ca="1" si="930"/>
        <v>-</v>
      </c>
      <c r="SU125" s="19" t="str">
        <f t="shared" ca="1" si="930"/>
        <v>-</v>
      </c>
      <c r="SV125" s="19" t="str">
        <f t="shared" ca="1" si="930"/>
        <v>-</v>
      </c>
      <c r="SW125" s="19" t="str">
        <f t="shared" ca="1" si="930"/>
        <v>-</v>
      </c>
      <c r="SX125" s="19" t="str">
        <f t="shared" ca="1" si="930"/>
        <v>-</v>
      </c>
      <c r="SY125" s="19" t="str">
        <f t="shared" ca="1" si="930"/>
        <v>-</v>
      </c>
      <c r="SZ125" s="19" t="str">
        <f t="shared" ca="1" si="930"/>
        <v>-</v>
      </c>
      <c r="TA125" s="19" t="str">
        <f t="shared" ca="1" si="930"/>
        <v>-</v>
      </c>
      <c r="TB125" s="19" t="str">
        <f t="shared" ca="1" si="857"/>
        <v>-</v>
      </c>
      <c r="TC125" s="19" t="str">
        <f t="shared" ca="1" si="857"/>
        <v>-</v>
      </c>
      <c r="TD125" s="19" t="str">
        <f t="shared" ca="1" si="853"/>
        <v>-</v>
      </c>
      <c r="TE125" s="19" t="str">
        <f t="shared" ca="1" si="853"/>
        <v>-</v>
      </c>
      <c r="TF125" s="19" t="str">
        <f t="shared" ca="1" si="853"/>
        <v>-</v>
      </c>
      <c r="TG125" s="19" t="str">
        <f t="shared" ca="1" si="844"/>
        <v>-</v>
      </c>
      <c r="TH125" s="19" t="str">
        <f t="shared" ca="1" si="844"/>
        <v>-</v>
      </c>
      <c r="TI125" s="19" t="str">
        <f t="shared" ca="1" si="844"/>
        <v>-</v>
      </c>
      <c r="TJ125" s="19" t="str">
        <f t="shared" ca="1" si="844"/>
        <v>-</v>
      </c>
      <c r="TK125" s="19" t="str">
        <f t="shared" ca="1" si="844"/>
        <v>-</v>
      </c>
      <c r="TL125" s="19" t="str">
        <f t="shared" ca="1" si="844"/>
        <v>-</v>
      </c>
      <c r="TM125" s="19" t="str">
        <f t="shared" ref="TM125:TR127" ca="1" si="945">OFFSET(TM$5,$B125,0)</f>
        <v>-</v>
      </c>
      <c r="TN125" s="19" t="str">
        <f t="shared" ca="1" si="945"/>
        <v>-</v>
      </c>
      <c r="TO125" s="19" t="str">
        <f t="shared" ca="1" si="945"/>
        <v>-</v>
      </c>
      <c r="TP125" s="19" t="str">
        <f t="shared" ca="1" si="945"/>
        <v>-</v>
      </c>
      <c r="TQ125" s="19" t="str">
        <f t="shared" ca="1" si="945"/>
        <v>-</v>
      </c>
      <c r="TR125" s="19" t="str">
        <f t="shared" ca="1" si="945"/>
        <v>-</v>
      </c>
      <c r="TS125" s="19" t="str">
        <f t="shared" ca="1" si="844"/>
        <v>-</v>
      </c>
      <c r="TT125" s="19" t="str">
        <f t="shared" ca="1" si="844"/>
        <v>-</v>
      </c>
      <c r="TU125" s="19" t="str">
        <f t="shared" ca="1" si="844"/>
        <v>-</v>
      </c>
      <c r="TV125" s="19" t="str">
        <f t="shared" ca="1" si="844"/>
        <v>-</v>
      </c>
      <c r="TW125" s="19" t="str">
        <f t="shared" ca="1" si="844"/>
        <v>-</v>
      </c>
      <c r="TX125" s="19" t="str">
        <f t="shared" ca="1" si="844"/>
        <v>-</v>
      </c>
      <c r="TY125" s="19" t="str">
        <f t="shared" ca="1" si="844"/>
        <v>-</v>
      </c>
      <c r="TZ125" s="19" t="str">
        <f t="shared" ca="1" si="829"/>
        <v>-</v>
      </c>
      <c r="UA125" s="19" t="str">
        <f t="shared" ca="1" si="829"/>
        <v>-</v>
      </c>
      <c r="UB125" s="19" t="str">
        <f t="shared" ca="1" si="829"/>
        <v>-</v>
      </c>
      <c r="UC125" s="19" t="str">
        <f t="shared" ca="1" si="829"/>
        <v>-</v>
      </c>
      <c r="UD125" s="19" t="str">
        <f t="shared" ca="1" si="829"/>
        <v>-</v>
      </c>
      <c r="UE125" s="19" t="str">
        <f t="shared" ca="1" si="829"/>
        <v>-</v>
      </c>
      <c r="UF125" s="19" t="str">
        <f t="shared" ca="1" si="829"/>
        <v>-</v>
      </c>
      <c r="UG125" s="19" t="str">
        <f t="shared" ca="1" si="829"/>
        <v>-</v>
      </c>
      <c r="UH125" s="19" t="str">
        <f t="shared" ca="1" si="829"/>
        <v>-</v>
      </c>
      <c r="UI125" s="19" t="str">
        <f t="shared" ca="1" si="829"/>
        <v>-</v>
      </c>
      <c r="UJ125" s="19" t="str">
        <f t="shared" ca="1" si="829"/>
        <v>-</v>
      </c>
      <c r="UK125" s="19" t="str">
        <f t="shared" ca="1" si="829"/>
        <v>-</v>
      </c>
      <c r="UL125" s="19" t="str">
        <f t="shared" ca="1" si="829"/>
        <v>-</v>
      </c>
      <c r="UM125" s="19" t="str">
        <f t="shared" ca="1" si="926"/>
        <v>-</v>
      </c>
      <c r="UN125" s="19" t="str">
        <f t="shared" ca="1" si="926"/>
        <v>-</v>
      </c>
      <c r="UO125" s="19" t="str">
        <f t="shared" ca="1" si="926"/>
        <v>-</v>
      </c>
      <c r="UP125" s="19" t="str">
        <f t="shared" ca="1" si="926"/>
        <v>-</v>
      </c>
      <c r="UQ125" s="19" t="str">
        <f t="shared" ca="1" si="926"/>
        <v>-</v>
      </c>
      <c r="UR125" s="19" t="str">
        <f t="shared" ca="1" si="926"/>
        <v>-</v>
      </c>
      <c r="US125" s="12" t="b">
        <f t="shared" ca="1" si="846"/>
        <v>1</v>
      </c>
      <c r="UT125" s="19" t="str">
        <f t="shared" ca="1" si="931"/>
        <v>-</v>
      </c>
      <c r="UU125" s="19" t="str">
        <f t="shared" ca="1" si="931"/>
        <v>-</v>
      </c>
      <c r="UV125" s="19" t="str">
        <f t="shared" ca="1" si="931"/>
        <v>-</v>
      </c>
      <c r="UW125" s="19" t="str">
        <f t="shared" ca="1" si="931"/>
        <v>-</v>
      </c>
      <c r="UX125" s="19" t="str">
        <f t="shared" ca="1" si="931"/>
        <v>-</v>
      </c>
      <c r="UY125" s="19" t="str">
        <f t="shared" ca="1" si="931"/>
        <v>-</v>
      </c>
      <c r="UZ125" s="19" t="str">
        <f t="shared" ca="1" si="931"/>
        <v>-</v>
      </c>
      <c r="VA125" s="19" t="str">
        <f t="shared" ca="1" si="931"/>
        <v>-</v>
      </c>
      <c r="VB125" s="19" t="str">
        <f t="shared" ca="1" si="931"/>
        <v>-</v>
      </c>
      <c r="VC125" s="19" t="str">
        <f t="shared" ca="1" si="931"/>
        <v>-</v>
      </c>
      <c r="VD125" s="19" t="str">
        <f t="shared" ca="1" si="931"/>
        <v>-</v>
      </c>
      <c r="VE125" s="19" t="str">
        <f t="shared" ca="1" si="931"/>
        <v>-</v>
      </c>
      <c r="VF125" s="19" t="str">
        <f t="shared" ca="1" si="931"/>
        <v>-</v>
      </c>
      <c r="VG125" s="19" t="str">
        <f t="shared" ca="1" si="931"/>
        <v>-</v>
      </c>
      <c r="VH125" s="19" t="str">
        <f t="shared" ca="1" si="931"/>
        <v>-</v>
      </c>
      <c r="VI125" s="19" t="str">
        <f t="shared" ca="1" si="931"/>
        <v>-</v>
      </c>
      <c r="VJ125" s="19" t="str">
        <f t="shared" ca="1" si="931"/>
        <v>-</v>
      </c>
      <c r="VK125" s="19" t="str">
        <f t="shared" ca="1" si="931"/>
        <v>-</v>
      </c>
      <c r="VL125" s="19" t="str">
        <f t="shared" ca="1" si="931"/>
        <v>-</v>
      </c>
      <c r="VM125" s="19" t="str">
        <f t="shared" ca="1" si="931"/>
        <v>-</v>
      </c>
      <c r="VN125" s="19" t="str">
        <f t="shared" ca="1" si="931"/>
        <v>-</v>
      </c>
      <c r="VO125" s="19" t="str">
        <f t="shared" ca="1" si="931"/>
        <v>-</v>
      </c>
      <c r="VP125" s="19" t="str">
        <f t="shared" ca="1" si="931"/>
        <v>-</v>
      </c>
      <c r="VQ125" s="19" t="str">
        <f t="shared" ca="1" si="931"/>
        <v>-</v>
      </c>
      <c r="VR125" s="19" t="str">
        <f t="shared" ca="1" si="931"/>
        <v>-</v>
      </c>
      <c r="VS125" s="19" t="str">
        <f t="shared" ca="1" si="931"/>
        <v>-</v>
      </c>
      <c r="VT125" s="19" t="str">
        <f t="shared" ca="1" si="931"/>
        <v>-</v>
      </c>
      <c r="VU125" s="19" t="str">
        <f t="shared" ca="1" si="931"/>
        <v>-</v>
      </c>
      <c r="VV125" s="19" t="str">
        <f t="shared" ca="1" si="931"/>
        <v>-</v>
      </c>
      <c r="VW125" s="19" t="str">
        <f t="shared" ca="1" si="931"/>
        <v>-</v>
      </c>
      <c r="VX125" s="19" t="str">
        <f t="shared" ca="1" si="931"/>
        <v>-</v>
      </c>
      <c r="VY125" s="19" t="str">
        <f t="shared" ca="1" si="931"/>
        <v>-</v>
      </c>
      <c r="VZ125" s="19" t="str">
        <f t="shared" ca="1" si="931"/>
        <v>-</v>
      </c>
      <c r="WA125" s="19" t="str">
        <f t="shared" ca="1" si="931"/>
        <v>-</v>
      </c>
      <c r="WB125" s="19" t="str">
        <f t="shared" ca="1" si="931"/>
        <v>-</v>
      </c>
      <c r="WC125" s="19" t="str">
        <f t="shared" ca="1" si="931"/>
        <v>-</v>
      </c>
      <c r="WD125" s="19" t="str">
        <f t="shared" ca="1" si="931"/>
        <v>-</v>
      </c>
      <c r="WE125" s="19" t="str">
        <f t="shared" ca="1" si="931"/>
        <v>-</v>
      </c>
      <c r="WF125" s="19" t="str">
        <f t="shared" ca="1" si="931"/>
        <v>-</v>
      </c>
      <c r="WG125" s="19" t="str">
        <f t="shared" ca="1" si="931"/>
        <v>-</v>
      </c>
      <c r="WH125" s="19" t="str">
        <f t="shared" ca="1" si="931"/>
        <v>-</v>
      </c>
      <c r="WI125" s="19" t="str">
        <f t="shared" ca="1" si="931"/>
        <v>-</v>
      </c>
      <c r="WJ125" s="19" t="str">
        <f t="shared" ca="1" si="931"/>
        <v>-</v>
      </c>
      <c r="WK125" s="19" t="str">
        <f t="shared" ca="1" si="931"/>
        <v>-</v>
      </c>
      <c r="WL125" s="19" t="str">
        <f t="shared" ca="1" si="931"/>
        <v>-</v>
      </c>
      <c r="WM125" s="19" t="str">
        <f t="shared" ca="1" si="931"/>
        <v>-</v>
      </c>
      <c r="WN125" s="19" t="str">
        <f t="shared" ca="1" si="931"/>
        <v>-</v>
      </c>
      <c r="WO125" s="19" t="str">
        <f t="shared" ca="1" si="931"/>
        <v>-</v>
      </c>
      <c r="WP125" s="19" t="str">
        <f t="shared" ca="1" si="931"/>
        <v>-</v>
      </c>
      <c r="WQ125" s="19" t="str">
        <f t="shared" ca="1" si="931"/>
        <v>-</v>
      </c>
      <c r="WR125" s="19" t="str">
        <f t="shared" ca="1" si="900"/>
        <v>-</v>
      </c>
      <c r="WS125" s="19" t="str">
        <f t="shared" ca="1" si="875"/>
        <v>-</v>
      </c>
      <c r="WT125" s="19" t="str">
        <f t="shared" ca="1" si="875"/>
        <v>-</v>
      </c>
      <c r="WU125" s="19" t="str">
        <f t="shared" ca="1" si="927"/>
        <v>-</v>
      </c>
      <c r="WV125" s="19" t="str">
        <f t="shared" ca="1" si="927"/>
        <v>-</v>
      </c>
      <c r="WW125" s="19" t="str">
        <f t="shared" ca="1" si="927"/>
        <v>-</v>
      </c>
      <c r="WX125" s="19" t="str">
        <f t="shared" ca="1" si="927"/>
        <v>-</v>
      </c>
      <c r="WY125" s="19" t="str">
        <f t="shared" ca="1" si="927"/>
        <v>-</v>
      </c>
      <c r="WZ125" s="19" t="str">
        <f t="shared" ca="1" si="927"/>
        <v>-</v>
      </c>
      <c r="XA125" s="19" t="str">
        <f t="shared" ca="1" si="927"/>
        <v>-</v>
      </c>
      <c r="XB125" s="19" t="str">
        <f t="shared" ca="1" si="927"/>
        <v>-</v>
      </c>
      <c r="XC125" s="19">
        <f t="shared" ca="1" si="716"/>
        <v>0</v>
      </c>
      <c r="XD125" s="599">
        <v>0</v>
      </c>
    </row>
    <row r="126" spans="1:628" hidden="1" outlineLevel="3">
      <c r="A126" s="20">
        <f t="shared" si="790"/>
        <v>121</v>
      </c>
      <c r="B126" s="213">
        <f t="shared" ca="1" si="699"/>
        <v>120</v>
      </c>
      <c r="C126">
        <f>203</f>
        <v>203</v>
      </c>
      <c r="D126" s="531" t="str">
        <f t="shared" ca="1" si="831"/>
        <v>GSW</v>
      </c>
      <c r="E126" s="532" t="b">
        <f t="shared" ca="1" si="660"/>
        <v>1</v>
      </c>
      <c r="F126" t="b">
        <v>0</v>
      </c>
      <c r="G126" t="b">
        <f t="shared" ca="1" si="905"/>
        <v>1</v>
      </c>
      <c r="H126" s="227">
        <f t="shared" ca="1" si="554"/>
        <v>60</v>
      </c>
      <c r="I126" s="227">
        <f t="shared" ca="1" si="858"/>
        <v>1</v>
      </c>
      <c r="J126" s="227">
        <f t="shared" ca="1" si="858"/>
        <v>0</v>
      </c>
      <c r="K126" s="227" t="str">
        <f t="shared" ca="1" si="858"/>
        <v/>
      </c>
      <c r="L126" s="227">
        <f t="shared" ca="1" si="858"/>
        <v>1</v>
      </c>
      <c r="M126" s="227">
        <f t="shared" ca="1" si="847"/>
        <v>2</v>
      </c>
      <c r="N126" s="227">
        <f t="shared" ca="1" si="847"/>
        <v>2</v>
      </c>
      <c r="O126" s="227">
        <f t="shared" ca="1" si="854"/>
        <v>2</v>
      </c>
      <c r="P126" s="227">
        <f t="shared" ca="1" si="794"/>
        <v>3</v>
      </c>
      <c r="Q126" s="227">
        <f t="shared" ca="1" si="794"/>
        <v>2</v>
      </c>
      <c r="R126" s="114">
        <f t="shared" ca="1" si="767"/>
        <v>0</v>
      </c>
      <c r="S126" s="227">
        <f t="shared" ca="1" si="794"/>
        <v>0</v>
      </c>
      <c r="T126" s="227">
        <f t="shared" ca="1" si="794"/>
        <v>0</v>
      </c>
      <c r="U126" s="227">
        <f t="shared" ca="1" si="794"/>
        <v>0</v>
      </c>
      <c r="V126" s="227">
        <f t="shared" ca="1" si="794"/>
        <v>0</v>
      </c>
      <c r="W126" s="227">
        <f t="shared" ca="1" si="794"/>
        <v>0</v>
      </c>
      <c r="X126" s="227">
        <f t="shared" ca="1" si="794"/>
        <v>1</v>
      </c>
      <c r="Y126" s="227">
        <f t="shared" ca="1" si="794"/>
        <v>1</v>
      </c>
      <c r="Z126" s="227">
        <f t="shared" ca="1" si="794"/>
        <v>1</v>
      </c>
      <c r="AA126" s="264"/>
      <c r="AB126" s="264"/>
      <c r="AC126" s="264"/>
      <c r="AD126" s="264"/>
      <c r="AE126" s="264"/>
      <c r="AF126" s="227">
        <f t="shared" ca="1" si="848"/>
        <v>0</v>
      </c>
      <c r="AG126" s="264"/>
      <c r="AH126" s="227">
        <f t="shared" ca="1" si="921"/>
        <v>0</v>
      </c>
      <c r="AI126" s="227">
        <f t="shared" ca="1" si="921"/>
        <v>0</v>
      </c>
      <c r="AJ126" s="227">
        <f t="shared" ca="1" si="921"/>
        <v>0</v>
      </c>
      <c r="AK126" s="266">
        <f t="shared" ca="1" si="707"/>
        <v>3</v>
      </c>
      <c r="AL126" s="266">
        <f t="shared" ca="1" si="906"/>
        <v>0</v>
      </c>
      <c r="AM126" s="266">
        <f t="shared" ca="1" si="906"/>
        <v>4</v>
      </c>
      <c r="AN126" s="266">
        <f t="shared" ca="1" si="907"/>
        <v>0</v>
      </c>
      <c r="AO126" s="134">
        <f t="shared" ca="1" si="832"/>
        <v>2</v>
      </c>
      <c r="AP126" s="134">
        <f ca="1">INDEX(CHOOSE($P126,DataAutumn!i.AdultDrys,DataWinter!i.AdultDrys,DataSpring!i.AdultDrys),1,$O126)</f>
        <v>3</v>
      </c>
      <c r="AQ126" s="5">
        <f t="shared" ca="1" si="901"/>
        <v>2</v>
      </c>
      <c r="AR126" s="5">
        <f t="shared" ca="1" si="901"/>
        <v>0</v>
      </c>
      <c r="AS126" s="5">
        <f t="shared" ca="1" si="833"/>
        <v>6</v>
      </c>
      <c r="AT126">
        <f t="shared" ca="1" si="865"/>
        <v>0</v>
      </c>
      <c r="AW126" s="353" t="str">
        <f t="shared" ca="1" si="769"/>
        <v>TemplateFe 00060 GSW MWM     TOL204 Scan2 CFS RR+01% PI00% GP100% WP100% MP100% (T_F33N11L11)</v>
      </c>
      <c r="AX126" s="9" t="str">
        <f ca="1">IF(COUNTIF(AW$5:AW126,AW126)=1,"-","Dup")</f>
        <v>-</v>
      </c>
      <c r="AY126" s="9"/>
      <c r="AZ126" s="19" t="b">
        <f t="shared" ca="1" si="908"/>
        <v>0</v>
      </c>
      <c r="BA126" s="19" t="b">
        <f t="shared" ca="1" si="908"/>
        <v>0</v>
      </c>
      <c r="BB126" s="19" t="b">
        <f t="shared" ca="1" si="908"/>
        <v>0</v>
      </c>
      <c r="BC126" s="19" t="b">
        <f t="shared" ca="1" si="908"/>
        <v>0</v>
      </c>
      <c r="BD126" s="19" t="b">
        <f t="shared" ca="1" si="908"/>
        <v>0</v>
      </c>
      <c r="BE126" s="19" t="b">
        <f t="shared" ca="1" si="908"/>
        <v>0</v>
      </c>
      <c r="BF126" s="19" t="b">
        <f t="shared" ca="1" si="908"/>
        <v>0</v>
      </c>
      <c r="BG126" s="19" t="b">
        <f t="shared" ca="1" si="908"/>
        <v>0</v>
      </c>
      <c r="BH126" s="19" t="b">
        <f t="shared" ca="1" si="908"/>
        <v>0</v>
      </c>
      <c r="BI126" s="9"/>
      <c r="BJ126" s="19" t="b">
        <f t="shared" ca="1" si="718"/>
        <v>1</v>
      </c>
      <c r="BK126" s="19" t="str">
        <f t="shared" ca="1" si="718"/>
        <v>-</v>
      </c>
      <c r="BL126" s="19" t="str">
        <f t="shared" ca="1" si="718"/>
        <v>-</v>
      </c>
      <c r="BM126" s="19" t="str">
        <f t="shared" ca="1" si="718"/>
        <v>-</v>
      </c>
      <c r="BN126" s="19" t="b">
        <f t="shared" ca="1" si="718"/>
        <v>0</v>
      </c>
      <c r="BO126" s="19">
        <f t="shared" ca="1" si="902"/>
        <v>0</v>
      </c>
      <c r="BP126" s="19" t="str">
        <f t="shared" ca="1" si="718"/>
        <v>-</v>
      </c>
      <c r="BQ126" s="19" t="str">
        <f t="shared" ca="1" si="729"/>
        <v>-</v>
      </c>
      <c r="BR126" s="19" t="b">
        <f t="shared" ca="1" si="902"/>
        <v>1</v>
      </c>
      <c r="BS126" s="9"/>
      <c r="BT126" s="19" t="str">
        <f t="shared" ca="1" si="443"/>
        <v>-</v>
      </c>
      <c r="BU126" s="5" t="str">
        <f t="shared" ca="1" si="771"/>
        <v>-</v>
      </c>
      <c r="BV126" s="5">
        <f t="shared" ca="1" si="772"/>
        <v>0</v>
      </c>
      <c r="BW126" s="5">
        <f t="shared" ca="1" si="772"/>
        <v>0</v>
      </c>
      <c r="BX126" s="19" t="str">
        <f t="shared" ca="1" si="773"/>
        <v>-</v>
      </c>
      <c r="BY126" s="19" t="str">
        <f t="shared" ca="1" si="773"/>
        <v>-</v>
      </c>
      <c r="BZ126" s="19" t="str">
        <f t="shared" ca="1" si="773"/>
        <v>-</v>
      </c>
      <c r="CA126" s="5" t="str">
        <f t="shared" ca="1" si="774"/>
        <v>-</v>
      </c>
      <c r="CB126" s="5">
        <f t="shared" ca="1" si="775"/>
        <v>0</v>
      </c>
      <c r="CC126" s="5">
        <f t="shared" ca="1" si="775"/>
        <v>0</v>
      </c>
      <c r="CD126" s="19" t="str">
        <f t="shared" ca="1" si="449"/>
        <v>-</v>
      </c>
      <c r="CE126" s="5" t="str">
        <f t="shared" ca="1" si="776"/>
        <v>-</v>
      </c>
      <c r="CF126" s="5">
        <f t="shared" ca="1" si="777"/>
        <v>0</v>
      </c>
      <c r="CG126" s="19" t="str">
        <f t="shared" ca="1" si="778"/>
        <v>-</v>
      </c>
      <c r="CH126" s="19" t="str">
        <f t="shared" ca="1" si="778"/>
        <v>-</v>
      </c>
      <c r="CI126" s="5">
        <f t="shared" ca="1" si="453"/>
        <v>0</v>
      </c>
      <c r="CJ126" s="19" t="str">
        <f t="shared" ca="1" si="778"/>
        <v>-</v>
      </c>
      <c r="CK126" s="5" t="str">
        <f t="shared" ca="1" si="779"/>
        <v>-</v>
      </c>
      <c r="CL126" s="5">
        <f t="shared" ca="1" si="780"/>
        <v>0</v>
      </c>
      <c r="CM126" s="5">
        <f t="shared" ca="1" si="780"/>
        <v>0</v>
      </c>
      <c r="CN126" s="9"/>
      <c r="CO126" s="19" t="str">
        <f t="shared" ref="CO126:DF141" ca="1" si="946">OFFSET(CO$5,$B126,0)</f>
        <v>-</v>
      </c>
      <c r="CP126" s="19" t="str">
        <f t="shared" ca="1" si="946"/>
        <v>-</v>
      </c>
      <c r="CQ126" s="19">
        <f t="shared" ca="1" si="457"/>
        <v>1</v>
      </c>
      <c r="CR126" s="19" t="str">
        <f t="shared" ca="1" si="457"/>
        <v>-</v>
      </c>
      <c r="CS126" s="19" t="str">
        <f t="shared" ca="1" si="946"/>
        <v>-</v>
      </c>
      <c r="CT126" s="19" t="str">
        <f t="shared" ca="1" si="946"/>
        <v>-</v>
      </c>
      <c r="CU126" s="19" t="str">
        <f t="shared" ca="1" si="946"/>
        <v>-</v>
      </c>
      <c r="CV126" s="19" t="str">
        <f t="shared" ca="1" si="946"/>
        <v>-</v>
      </c>
      <c r="CW126" s="19" t="str">
        <f t="shared" ca="1" si="946"/>
        <v>-</v>
      </c>
      <c r="CX126" s="19" t="str">
        <f t="shared" ca="1" si="946"/>
        <v>-</v>
      </c>
      <c r="CY126" s="19" t="str">
        <f t="shared" ca="1" si="946"/>
        <v>-</v>
      </c>
      <c r="CZ126" s="19" t="str">
        <f t="shared" ca="1" si="946"/>
        <v>-</v>
      </c>
      <c r="DA126" s="19" t="str">
        <f t="shared" ca="1" si="946"/>
        <v>-</v>
      </c>
      <c r="DB126" s="19" t="str">
        <f t="shared" ca="1" si="946"/>
        <v>-</v>
      </c>
      <c r="DC126" s="19" t="str">
        <f t="shared" ca="1" si="946"/>
        <v>-</v>
      </c>
      <c r="DD126" s="19" t="str">
        <f t="shared" ca="1" si="946"/>
        <v>-</v>
      </c>
      <c r="DE126" s="19" t="str">
        <f t="shared" ca="1" si="946"/>
        <v>-</v>
      </c>
      <c r="DF126" s="19" t="str">
        <f t="shared" ca="1" si="946"/>
        <v>-</v>
      </c>
      <c r="DG126" s="19" t="str">
        <f t="shared" ca="1" si="866"/>
        <v>-</v>
      </c>
      <c r="DH126" s="19" t="str">
        <f t="shared" ca="1" si="866"/>
        <v>-</v>
      </c>
      <c r="DI126" s="19" t="str">
        <f t="shared" ca="1" si="866"/>
        <v>-</v>
      </c>
      <c r="DJ126" s="9"/>
      <c r="DK126" s="19" t="b">
        <f t="shared" ca="1" si="941"/>
        <v>1</v>
      </c>
      <c r="DL126" s="19" t="b">
        <f t="shared" ca="1" si="941"/>
        <v>1</v>
      </c>
      <c r="DM126" s="19" t="b">
        <f t="shared" ca="1" si="941"/>
        <v>1</v>
      </c>
      <c r="DN126" s="583">
        <f t="shared" ca="1" si="711"/>
        <v>2232010000</v>
      </c>
      <c r="DO126" s="19" t="b">
        <f t="shared" ca="1" si="941"/>
        <v>1</v>
      </c>
      <c r="DP126" s="19">
        <f t="shared" ca="1" si="941"/>
        <v>0</v>
      </c>
      <c r="DQ126" s="19" t="b">
        <f t="shared" ca="1" si="941"/>
        <v>0</v>
      </c>
      <c r="DR126" s="583">
        <f t="shared" ca="1" si="702"/>
        <v>223201000059</v>
      </c>
      <c r="DS126" s="430">
        <f t="shared" ca="1" si="876"/>
        <v>652</v>
      </c>
      <c r="DT126" s="430">
        <f t="shared" ca="1" si="876"/>
        <v>686</v>
      </c>
      <c r="DU126" s="430">
        <f t="shared" ca="1" si="876"/>
        <v>721</v>
      </c>
      <c r="DV126" s="142">
        <f t="shared" ca="1" si="877"/>
        <v>378</v>
      </c>
      <c r="DW126" s="142">
        <f t="shared" ca="1" si="877"/>
        <v>413</v>
      </c>
      <c r="DX126" s="142">
        <f t="shared" ca="1" si="877"/>
        <v>448</v>
      </c>
      <c r="DY126" s="19" t="str">
        <f t="shared" ca="1" si="850"/>
        <v>-</v>
      </c>
      <c r="DZ126" s="19" t="str">
        <f t="shared" ca="1" si="805"/>
        <v>-</v>
      </c>
      <c r="EA126" s="19" t="str">
        <f t="shared" ca="1" si="805"/>
        <v>-</v>
      </c>
      <c r="EB126" s="19" t="str">
        <f t="shared" ca="1" si="805"/>
        <v>-</v>
      </c>
      <c r="EC126" s="19" t="str">
        <f t="shared" ca="1" si="805"/>
        <v>-</v>
      </c>
      <c r="ED126" s="19" t="str">
        <f t="shared" ca="1" si="805"/>
        <v>-</v>
      </c>
      <c r="EE126" s="12">
        <v>1</v>
      </c>
      <c r="EF126" s="12">
        <v>1</v>
      </c>
      <c r="EG126" s="19">
        <f t="shared" ca="1" si="855"/>
        <v>0</v>
      </c>
      <c r="EH126" s="19" t="str">
        <f t="shared" ca="1" si="806"/>
        <v>-</v>
      </c>
      <c r="EI126" s="19" t="str">
        <f t="shared" ca="1" si="806"/>
        <v>-</v>
      </c>
      <c r="EJ126" s="19" t="str">
        <f t="shared" ca="1" si="903"/>
        <v>-</v>
      </c>
      <c r="EK126" s="19" t="str">
        <f t="shared" ca="1" si="903"/>
        <v>-</v>
      </c>
      <c r="EL126" s="19" t="str">
        <f t="shared" ca="1" si="903"/>
        <v>-</v>
      </c>
      <c r="EM126" s="19">
        <f t="shared" ca="1" si="807"/>
        <v>0</v>
      </c>
      <c r="EN126" s="19" t="str">
        <f t="shared" ca="1" si="807"/>
        <v>-</v>
      </c>
      <c r="EO126" s="19" t="str">
        <f t="shared" ca="1" si="807"/>
        <v>-</v>
      </c>
      <c r="EP126" s="19" t="str">
        <f t="shared" ca="1" si="723"/>
        <v>-</v>
      </c>
      <c r="EQ126" s="227">
        <f t="shared" ca="1" si="834"/>
        <v>1</v>
      </c>
      <c r="ER126" s="227">
        <f t="shared" ca="1" si="703"/>
        <v>1</v>
      </c>
      <c r="ES126" s="9"/>
      <c r="ET126" s="19" t="str">
        <f t="shared" ca="1" si="928"/>
        <v>-</v>
      </c>
      <c r="EU126" s="19" t="str">
        <f t="shared" ca="1" si="928"/>
        <v>-</v>
      </c>
      <c r="EV126" s="19" t="str">
        <f t="shared" ca="1" si="928"/>
        <v>-</v>
      </c>
      <c r="EW126" s="19" t="str">
        <f t="shared" ca="1" si="928"/>
        <v>-</v>
      </c>
      <c r="EX126" s="19" t="str">
        <f t="shared" ca="1" si="928"/>
        <v>-</v>
      </c>
      <c r="EY126" s="19" t="str">
        <f t="shared" ca="1" si="928"/>
        <v>-</v>
      </c>
      <c r="EZ126" s="19" t="str">
        <f t="shared" ca="1" si="928"/>
        <v>-</v>
      </c>
      <c r="FA126" s="19" t="str">
        <f t="shared" ca="1" si="928"/>
        <v>-</v>
      </c>
      <c r="FB126" s="19" t="str">
        <f t="shared" ca="1" si="928"/>
        <v>-</v>
      </c>
      <c r="FC126" s="19" t="str">
        <f t="shared" ca="1" si="928"/>
        <v>-</v>
      </c>
      <c r="FD126" s="19" t="str">
        <f t="shared" ca="1" si="928"/>
        <v>-</v>
      </c>
      <c r="FE126" s="19" t="str">
        <f t="shared" ca="1" si="928"/>
        <v>-</v>
      </c>
      <c r="FF126" s="19">
        <f t="shared" ca="1" si="935"/>
        <v>0</v>
      </c>
      <c r="FG126" s="19">
        <f t="shared" ca="1" si="935"/>
        <v>0</v>
      </c>
      <c r="FH126" s="19">
        <f t="shared" ca="1" si="935"/>
        <v>0</v>
      </c>
      <c r="FI126" s="114">
        <f t="shared" ca="1" si="878"/>
        <v>0</v>
      </c>
      <c r="FJ126" s="114">
        <f t="shared" ca="1" si="878"/>
        <v>0</v>
      </c>
      <c r="FK126" s="114">
        <f t="shared" ca="1" si="878"/>
        <v>0</v>
      </c>
      <c r="FL126" s="114">
        <f t="shared" ca="1" si="878"/>
        <v>0</v>
      </c>
      <c r="FM126" s="114">
        <f t="shared" ca="1" si="878"/>
        <v>0</v>
      </c>
      <c r="FN126" s="536">
        <f t="shared" ca="1" si="909"/>
        <v>0</v>
      </c>
      <c r="FO126" s="114">
        <f t="shared" ca="1" si="879"/>
        <v>0</v>
      </c>
      <c r="FP126" s="114">
        <f t="shared" ca="1" si="879"/>
        <v>0</v>
      </c>
      <c r="FQ126" s="114">
        <f t="shared" ca="1" si="879"/>
        <v>0</v>
      </c>
      <c r="FR126" s="114">
        <f t="shared" ca="1" si="879"/>
        <v>0</v>
      </c>
      <c r="FS126" s="114">
        <f t="shared" ca="1" si="879"/>
        <v>0</v>
      </c>
      <c r="FT126" s="536">
        <f t="shared" ca="1" si="910"/>
        <v>0</v>
      </c>
      <c r="FU126" s="114">
        <f t="shared" ca="1" si="880"/>
        <v>0</v>
      </c>
      <c r="FV126" s="114">
        <f t="shared" ca="1" si="880"/>
        <v>0</v>
      </c>
      <c r="FW126" s="114">
        <f t="shared" ca="1" si="880"/>
        <v>0</v>
      </c>
      <c r="FX126" s="114">
        <f t="shared" ca="1" si="880"/>
        <v>0</v>
      </c>
      <c r="FY126" s="114">
        <f t="shared" ca="1" si="880"/>
        <v>0</v>
      </c>
      <c r="FZ126" s="536">
        <f t="shared" ca="1" si="911"/>
        <v>0</v>
      </c>
      <c r="GA126" s="114">
        <f t="shared" ca="1" si="881"/>
        <v>0</v>
      </c>
      <c r="GB126" s="114">
        <f t="shared" ca="1" si="881"/>
        <v>0</v>
      </c>
      <c r="GC126" s="114">
        <f t="shared" ca="1" si="881"/>
        <v>0</v>
      </c>
      <c r="GD126" s="114">
        <f t="shared" ca="1" si="881"/>
        <v>0</v>
      </c>
      <c r="GE126" s="114">
        <f t="shared" ca="1" si="881"/>
        <v>0</v>
      </c>
      <c r="GF126" s="536">
        <f t="shared" ca="1" si="912"/>
        <v>0</v>
      </c>
      <c r="GG126" s="114">
        <f t="shared" ca="1" si="882"/>
        <v>0</v>
      </c>
      <c r="GH126" s="114">
        <f t="shared" ca="1" si="882"/>
        <v>0</v>
      </c>
      <c r="GI126" s="114">
        <f t="shared" ca="1" si="882"/>
        <v>0</v>
      </c>
      <c r="GJ126" s="114">
        <f t="shared" ca="1" si="882"/>
        <v>0</v>
      </c>
      <c r="GK126" s="114">
        <f t="shared" ca="1" si="882"/>
        <v>0</v>
      </c>
      <c r="GL126" s="536">
        <f t="shared" ca="1" si="913"/>
        <v>0</v>
      </c>
      <c r="GM126" s="114">
        <f t="shared" ca="1" si="883"/>
        <v>0</v>
      </c>
      <c r="GN126" s="114">
        <f t="shared" ca="1" si="883"/>
        <v>0</v>
      </c>
      <c r="GO126" s="114">
        <f t="shared" ca="1" si="883"/>
        <v>0</v>
      </c>
      <c r="GP126" s="114">
        <f t="shared" ca="1" si="883"/>
        <v>0</v>
      </c>
      <c r="GQ126" s="114">
        <f t="shared" ca="1" si="883"/>
        <v>0</v>
      </c>
      <c r="GR126" s="536">
        <f t="shared" ca="1" si="914"/>
        <v>0</v>
      </c>
      <c r="GS126" s="115">
        <f t="shared" ca="1" si="815"/>
        <v>0</v>
      </c>
      <c r="GT126" s="115">
        <f t="shared" ca="1" si="815"/>
        <v>0</v>
      </c>
      <c r="GU126" s="115">
        <f t="shared" ca="1" si="815"/>
        <v>0</v>
      </c>
      <c r="GV126" s="115">
        <f t="shared" ca="1" si="815"/>
        <v>0</v>
      </c>
      <c r="GW126" s="553">
        <f t="shared" ca="1" si="884"/>
        <v>0</v>
      </c>
      <c r="GX126" s="553">
        <f t="shared" ca="1" si="884"/>
        <v>0</v>
      </c>
      <c r="GY126" s="553">
        <f t="shared" ca="1" si="884"/>
        <v>0</v>
      </c>
      <c r="GZ126" s="553">
        <f t="shared" ca="1" si="884"/>
        <v>0</v>
      </c>
      <c r="HA126" s="553">
        <f t="shared" ca="1" si="884"/>
        <v>0</v>
      </c>
      <c r="HB126" s="553">
        <f t="shared" ca="1" si="884"/>
        <v>0</v>
      </c>
      <c r="HC126" s="553">
        <f t="shared" ca="1" si="884"/>
        <v>0</v>
      </c>
      <c r="HD126" s="553">
        <f t="shared" ca="1" si="884"/>
        <v>0</v>
      </c>
      <c r="HE126" s="553">
        <f t="shared" ca="1" si="884"/>
        <v>0</v>
      </c>
      <c r="HF126" s="553">
        <f t="shared" ca="1" si="884"/>
        <v>0</v>
      </c>
      <c r="HG126" s="553">
        <f t="shared" ca="1" si="885"/>
        <v>0</v>
      </c>
      <c r="HH126" s="553">
        <f t="shared" ca="1" si="885"/>
        <v>0</v>
      </c>
      <c r="HI126" s="553">
        <f t="shared" ca="1" si="885"/>
        <v>0</v>
      </c>
      <c r="HJ126" s="553">
        <f t="shared" ca="1" si="885"/>
        <v>0</v>
      </c>
      <c r="HK126" s="553">
        <f t="shared" ca="1" si="885"/>
        <v>0</v>
      </c>
      <c r="HL126" s="553">
        <f t="shared" ca="1" si="885"/>
        <v>0</v>
      </c>
      <c r="HM126" s="553">
        <f t="shared" ca="1" si="885"/>
        <v>0</v>
      </c>
      <c r="HN126" s="553">
        <f t="shared" ca="1" si="885"/>
        <v>0</v>
      </c>
      <c r="HO126" s="553">
        <f t="shared" ca="1" si="885"/>
        <v>0</v>
      </c>
      <c r="HP126" s="553">
        <f t="shared" ca="1" si="885"/>
        <v>0</v>
      </c>
      <c r="HQ126" s="19">
        <f t="shared" ca="1" si="682"/>
        <v>0</v>
      </c>
      <c r="HR126" s="114">
        <f t="shared" ca="1" si="886"/>
        <v>0</v>
      </c>
      <c r="HS126" s="114">
        <f t="shared" ca="1" si="886"/>
        <v>0</v>
      </c>
      <c r="HT126" s="114">
        <f t="shared" ca="1" si="886"/>
        <v>0</v>
      </c>
      <c r="HU126" s="114">
        <f t="shared" ca="1" si="886"/>
        <v>0</v>
      </c>
      <c r="HV126" s="114">
        <f t="shared" ca="1" si="886"/>
        <v>0</v>
      </c>
      <c r="HW126" s="536">
        <f t="shared" ca="1" si="915"/>
        <v>0</v>
      </c>
      <c r="HX126" s="114">
        <f t="shared" ca="1" si="887"/>
        <v>0</v>
      </c>
      <c r="HY126" s="114">
        <f t="shared" ca="1" si="887"/>
        <v>0</v>
      </c>
      <c r="HZ126" s="114">
        <f t="shared" ca="1" si="887"/>
        <v>0</v>
      </c>
      <c r="IA126" s="114">
        <f t="shared" ca="1" si="887"/>
        <v>0</v>
      </c>
      <c r="IB126" s="114">
        <f t="shared" ca="1" si="887"/>
        <v>0</v>
      </c>
      <c r="IC126" s="536">
        <f t="shared" ca="1" si="916"/>
        <v>0</v>
      </c>
      <c r="ID126" s="114">
        <f t="shared" ca="1" si="888"/>
        <v>0</v>
      </c>
      <c r="IE126" s="114">
        <f t="shared" ca="1" si="888"/>
        <v>0</v>
      </c>
      <c r="IF126" s="114">
        <f t="shared" ca="1" si="888"/>
        <v>0</v>
      </c>
      <c r="IG126" s="114">
        <f t="shared" ca="1" si="888"/>
        <v>0</v>
      </c>
      <c r="IH126" s="114">
        <f t="shared" ca="1" si="888"/>
        <v>0</v>
      </c>
      <c r="II126" s="536">
        <f t="shared" ca="1" si="917"/>
        <v>0</v>
      </c>
      <c r="IJ126" s="114">
        <f t="shared" ca="1" si="889"/>
        <v>0</v>
      </c>
      <c r="IK126" s="114">
        <f t="shared" ca="1" si="889"/>
        <v>0</v>
      </c>
      <c r="IL126" s="114">
        <f t="shared" ca="1" si="889"/>
        <v>0</v>
      </c>
      <c r="IM126" s="114">
        <f t="shared" ca="1" si="889"/>
        <v>0</v>
      </c>
      <c r="IN126" s="114">
        <f t="shared" ca="1" si="889"/>
        <v>0</v>
      </c>
      <c r="IO126" s="536">
        <f t="shared" ca="1" si="918"/>
        <v>0</v>
      </c>
      <c r="IP126" s="114">
        <f t="shared" ca="1" si="890"/>
        <v>0</v>
      </c>
      <c r="IQ126" s="114">
        <f t="shared" ca="1" si="890"/>
        <v>0</v>
      </c>
      <c r="IR126" s="114">
        <f t="shared" ca="1" si="890"/>
        <v>0</v>
      </c>
      <c r="IS126" s="114">
        <f t="shared" ca="1" si="890"/>
        <v>0</v>
      </c>
      <c r="IT126" s="114">
        <f t="shared" ca="1" si="890"/>
        <v>0</v>
      </c>
      <c r="IU126" s="536">
        <f t="shared" ca="1" si="919"/>
        <v>0</v>
      </c>
      <c r="IV126" s="114">
        <f t="shared" ca="1" si="891"/>
        <v>0</v>
      </c>
      <c r="IW126" s="114">
        <f t="shared" ca="1" si="891"/>
        <v>0</v>
      </c>
      <c r="IX126" s="114">
        <f t="shared" ca="1" si="891"/>
        <v>0</v>
      </c>
      <c r="IY126" s="114">
        <f t="shared" ca="1" si="891"/>
        <v>0</v>
      </c>
      <c r="IZ126" s="114">
        <f t="shared" ca="1" si="891"/>
        <v>0</v>
      </c>
      <c r="JA126" s="536">
        <f t="shared" ca="1" si="920"/>
        <v>0</v>
      </c>
      <c r="JB126" s="115">
        <f t="shared" ca="1" si="824"/>
        <v>0</v>
      </c>
      <c r="JC126" s="115">
        <f t="shared" ca="1" si="824"/>
        <v>0</v>
      </c>
      <c r="JD126" s="115">
        <f t="shared" ca="1" si="824"/>
        <v>1.5</v>
      </c>
      <c r="JE126" s="115">
        <f t="shared" ca="1" si="824"/>
        <v>0</v>
      </c>
      <c r="JF126" s="553">
        <f t="shared" ca="1" si="892"/>
        <v>0</v>
      </c>
      <c r="JG126" s="553">
        <f t="shared" ca="1" si="892"/>
        <v>0</v>
      </c>
      <c r="JH126" s="553">
        <f t="shared" ca="1" si="892"/>
        <v>0</v>
      </c>
      <c r="JI126" s="553">
        <f t="shared" ca="1" si="892"/>
        <v>0</v>
      </c>
      <c r="JJ126" s="553">
        <f t="shared" ca="1" si="892"/>
        <v>0</v>
      </c>
      <c r="JK126" s="553">
        <f t="shared" ca="1" si="892"/>
        <v>0</v>
      </c>
      <c r="JL126" s="553">
        <f t="shared" ca="1" si="892"/>
        <v>0</v>
      </c>
      <c r="JM126" s="553">
        <f t="shared" ca="1" si="892"/>
        <v>0</v>
      </c>
      <c r="JN126" s="553">
        <f t="shared" ca="1" si="892"/>
        <v>0</v>
      </c>
      <c r="JO126" s="553">
        <f t="shared" ca="1" si="892"/>
        <v>0</v>
      </c>
      <c r="JP126" s="553">
        <f t="shared" ca="1" si="893"/>
        <v>0</v>
      </c>
      <c r="JQ126" s="553">
        <f t="shared" ca="1" si="893"/>
        <v>0</v>
      </c>
      <c r="JR126" s="553">
        <f t="shared" ca="1" si="893"/>
        <v>0</v>
      </c>
      <c r="JS126" s="553">
        <f t="shared" ca="1" si="893"/>
        <v>0</v>
      </c>
      <c r="JT126" s="553">
        <f t="shared" ca="1" si="893"/>
        <v>0</v>
      </c>
      <c r="JU126" s="553">
        <f t="shared" ca="1" si="893"/>
        <v>0</v>
      </c>
      <c r="JV126" s="553">
        <f t="shared" ca="1" si="893"/>
        <v>0</v>
      </c>
      <c r="JW126" s="553">
        <f t="shared" ca="1" si="893"/>
        <v>0</v>
      </c>
      <c r="JX126" s="553">
        <f t="shared" ca="1" si="893"/>
        <v>0</v>
      </c>
      <c r="JY126" s="553">
        <f t="shared" ca="1" si="893"/>
        <v>0</v>
      </c>
      <c r="JZ126" s="19">
        <f t="shared" ca="1" si="791"/>
        <v>0</v>
      </c>
      <c r="KA126" s="5">
        <f t="shared" ca="1" si="835"/>
        <v>67</v>
      </c>
      <c r="KB126" s="9"/>
      <c r="KC126" s="5">
        <f t="shared" ca="1" si="894"/>
        <v>1</v>
      </c>
      <c r="KD126" s="5" t="b">
        <f t="shared" ca="1" si="894"/>
        <v>0</v>
      </c>
      <c r="KE126" s="19">
        <f t="shared" ref="KE126:MA141" ca="1" si="947">OFFSET(KE$5,$B126,0)</f>
        <v>0</v>
      </c>
      <c r="KF126" s="5">
        <f t="shared" ca="1" si="783"/>
        <v>0</v>
      </c>
      <c r="KG126" s="5">
        <f t="shared" ca="1" si="836"/>
        <v>1.2500000000000001E-2</v>
      </c>
      <c r="KH126" s="19">
        <f t="shared" ca="1" si="837"/>
        <v>0</v>
      </c>
      <c r="KI126" s="19">
        <f t="shared" ca="1" si="837"/>
        <v>0</v>
      </c>
      <c r="KJ126" s="19" t="str">
        <f t="shared" ca="1" si="837"/>
        <v>-</v>
      </c>
      <c r="KK126" s="19" t="str">
        <f t="shared" ca="1" si="869"/>
        <v>-</v>
      </c>
      <c r="KL126" s="19" t="str">
        <f t="shared" ca="1" si="869"/>
        <v>-</v>
      </c>
      <c r="KM126" s="19" t="str">
        <f t="shared" ca="1" si="869"/>
        <v>-</v>
      </c>
      <c r="KN126" s="19" t="str">
        <f t="shared" ca="1" si="869"/>
        <v>-</v>
      </c>
      <c r="KO126" s="19" t="str">
        <f t="shared" ca="1" si="869"/>
        <v>-</v>
      </c>
      <c r="KP126" s="19" t="str">
        <f t="shared" ca="1" si="869"/>
        <v>-</v>
      </c>
      <c r="KQ126" s="19" t="str">
        <f t="shared" ca="1" si="869"/>
        <v>-</v>
      </c>
      <c r="KR126" s="19" t="str">
        <f t="shared" ca="1" si="869"/>
        <v>-</v>
      </c>
      <c r="KS126" s="19" t="str">
        <f t="shared" ca="1" si="869"/>
        <v>-</v>
      </c>
      <c r="KT126" s="19" t="str">
        <f t="shared" ca="1" si="869"/>
        <v>-</v>
      </c>
      <c r="KU126" s="19" t="str">
        <f t="shared" ca="1" si="869"/>
        <v>-</v>
      </c>
      <c r="KV126" s="19" t="str">
        <f t="shared" ca="1" si="869"/>
        <v>-</v>
      </c>
      <c r="KW126" s="19">
        <f t="shared" ca="1" si="947"/>
        <v>1</v>
      </c>
      <c r="KX126" s="19">
        <f t="shared" ca="1" si="947"/>
        <v>0</v>
      </c>
      <c r="KY126" s="19">
        <f t="shared" ca="1" si="947"/>
        <v>1</v>
      </c>
      <c r="KZ126" s="19">
        <f t="shared" ca="1" si="947"/>
        <v>1</v>
      </c>
      <c r="LA126" s="19">
        <f t="shared" ca="1" si="947"/>
        <v>1</v>
      </c>
      <c r="LB126" s="19">
        <f t="shared" ca="1" si="947"/>
        <v>1</v>
      </c>
      <c r="LC126" s="19">
        <f t="shared" ca="1" si="947"/>
        <v>0</v>
      </c>
      <c r="LD126" s="19">
        <f t="shared" ca="1" si="947"/>
        <v>1</v>
      </c>
      <c r="LE126" s="19">
        <f t="shared" ca="1" si="947"/>
        <v>0</v>
      </c>
      <c r="LF126" s="19">
        <f t="shared" ca="1" si="922"/>
        <v>0</v>
      </c>
      <c r="LG126" s="19">
        <f t="shared" ca="1" si="947"/>
        <v>1</v>
      </c>
      <c r="LH126" s="19">
        <f t="shared" ca="1" si="947"/>
        <v>0</v>
      </c>
      <c r="LI126" s="19">
        <f t="shared" ca="1" si="947"/>
        <v>0</v>
      </c>
      <c r="LJ126" s="19">
        <f t="shared" ca="1" si="947"/>
        <v>0</v>
      </c>
      <c r="LK126" s="19">
        <f t="shared" ca="1" si="947"/>
        <v>0</v>
      </c>
      <c r="LL126" s="19">
        <f t="shared" ca="1" si="947"/>
        <v>1</v>
      </c>
      <c r="LM126" s="19">
        <f t="shared" ca="1" si="947"/>
        <v>0</v>
      </c>
      <c r="LN126" s="19">
        <f t="shared" ca="1" si="947"/>
        <v>1</v>
      </c>
      <c r="LO126" s="19">
        <f t="shared" ca="1" si="947"/>
        <v>0</v>
      </c>
      <c r="LP126" s="19">
        <f t="shared" ca="1" si="947"/>
        <v>0</v>
      </c>
      <c r="LQ126" s="19">
        <f t="shared" ca="1" si="947"/>
        <v>0</v>
      </c>
      <c r="LR126" s="19">
        <f t="shared" ca="1" si="947"/>
        <v>0</v>
      </c>
      <c r="LS126" s="19">
        <f t="shared" ca="1" si="947"/>
        <v>0</v>
      </c>
      <c r="LT126" s="19">
        <f t="shared" ca="1" si="947"/>
        <v>0</v>
      </c>
      <c r="LU126" s="19">
        <f t="shared" ca="1" si="947"/>
        <v>0</v>
      </c>
      <c r="LV126" s="19">
        <f t="shared" ca="1" si="947"/>
        <v>0</v>
      </c>
      <c r="LW126" s="19">
        <f t="shared" ca="1" si="947"/>
        <v>0</v>
      </c>
      <c r="LX126" s="19">
        <f t="shared" ca="1" si="947"/>
        <v>0</v>
      </c>
      <c r="LY126" s="19">
        <f t="shared" ca="1" si="947"/>
        <v>0</v>
      </c>
      <c r="LZ126" s="19">
        <f t="shared" ca="1" si="947"/>
        <v>0</v>
      </c>
      <c r="MA126" s="19">
        <f t="shared" ca="1" si="947"/>
        <v>0</v>
      </c>
      <c r="MB126" s="19">
        <f t="shared" ca="1" si="942"/>
        <v>0</v>
      </c>
      <c r="MC126" s="19">
        <f t="shared" ca="1" si="942"/>
        <v>0</v>
      </c>
      <c r="MD126" s="19">
        <f t="shared" ca="1" si="942"/>
        <v>0</v>
      </c>
      <c r="ME126" s="19">
        <f t="shared" ca="1" si="942"/>
        <v>0</v>
      </c>
      <c r="MF126" s="19">
        <f t="shared" ca="1" si="942"/>
        <v>0</v>
      </c>
      <c r="MG126" s="19">
        <f t="shared" ca="1" si="943"/>
        <v>0</v>
      </c>
      <c r="MH126" s="19">
        <f t="shared" ca="1" si="943"/>
        <v>0</v>
      </c>
      <c r="MI126" s="19">
        <f t="shared" ca="1" si="864"/>
        <v>0</v>
      </c>
      <c r="MJ126" s="5">
        <f t="shared" ca="1" si="895"/>
        <v>0</v>
      </c>
      <c r="MK126" s="5">
        <f t="shared" ca="1" si="895"/>
        <v>6.25E-2</v>
      </c>
      <c r="ML126" s="5">
        <f t="shared" ca="1" si="895"/>
        <v>6.25E-2</v>
      </c>
      <c r="MM126" s="5">
        <f t="shared" ca="1" si="895"/>
        <v>6.25E-2</v>
      </c>
      <c r="MN126" s="19">
        <f t="shared" ca="1" si="923"/>
        <v>0</v>
      </c>
      <c r="MO126" s="19">
        <f t="shared" ca="1" si="864"/>
        <v>0</v>
      </c>
      <c r="MP126" s="19">
        <f t="shared" ca="1" si="924"/>
        <v>0</v>
      </c>
      <c r="MQ126" s="19">
        <f t="shared" ca="1" si="924"/>
        <v>0</v>
      </c>
      <c r="MR126" s="19">
        <f t="shared" ca="1" si="924"/>
        <v>0</v>
      </c>
      <c r="MS126" s="19">
        <f t="shared" ca="1" si="924"/>
        <v>0</v>
      </c>
      <c r="MT126" s="19">
        <f t="shared" ca="1" si="864"/>
        <v>0</v>
      </c>
      <c r="MU126" s="19">
        <f t="shared" ca="1" si="864"/>
        <v>1</v>
      </c>
      <c r="MV126" s="19">
        <f t="shared" ca="1" si="896"/>
        <v>0</v>
      </c>
      <c r="MW126" s="19">
        <f t="shared" ca="1" si="896"/>
        <v>0</v>
      </c>
      <c r="MX126" s="19">
        <f t="shared" ca="1" si="896"/>
        <v>0</v>
      </c>
      <c r="MY126" s="19">
        <f t="shared" ca="1" si="864"/>
        <v>0</v>
      </c>
      <c r="MZ126" s="19">
        <f t="shared" ca="1" si="864"/>
        <v>1</v>
      </c>
      <c r="NA126" s="9"/>
      <c r="NB126" s="5" t="b">
        <f t="shared" ca="1" si="784"/>
        <v>0</v>
      </c>
      <c r="NC126" s="19" t="str">
        <f t="shared" ca="1" si="871"/>
        <v>-</v>
      </c>
      <c r="ND126" s="19" t="str">
        <f t="shared" ca="1" si="871"/>
        <v>-</v>
      </c>
      <c r="NE126" s="5" t="b">
        <f t="shared" ca="1" si="897"/>
        <v>0</v>
      </c>
      <c r="NF126" s="5" t="b">
        <f t="shared" ca="1" si="897"/>
        <v>0</v>
      </c>
      <c r="NG126" s="5" t="b">
        <f t="shared" ca="1" si="897"/>
        <v>1</v>
      </c>
      <c r="NH126" s="134">
        <f t="shared" ca="1" si="898"/>
        <v>2</v>
      </c>
      <c r="NI126" s="134">
        <f t="shared" ca="1" si="898"/>
        <v>2</v>
      </c>
      <c r="NJ126" s="5" t="b">
        <f t="shared" ca="1" si="936"/>
        <v>0</v>
      </c>
      <c r="NK126" s="5" t="b">
        <f t="shared" ca="1" si="936"/>
        <v>1</v>
      </c>
      <c r="NL126" s="5" t="b">
        <f t="shared" ca="1" si="936"/>
        <v>1</v>
      </c>
      <c r="NM126" s="5" t="b">
        <f t="shared" ca="1" si="936"/>
        <v>0</v>
      </c>
      <c r="NN126" s="5">
        <f t="shared" ca="1" si="925"/>
        <v>1</v>
      </c>
      <c r="NO126" s="5">
        <f t="shared" ca="1" si="925"/>
        <v>0</v>
      </c>
      <c r="NP126" s="5" t="b">
        <f t="shared" ca="1" si="860"/>
        <v>0</v>
      </c>
      <c r="NQ126" s="5" t="str" cm="1">
        <f t="array" aca="1" ref="NQ126" ca="1">IF(OR(NR126:NY126&lt;&gt;"-"),TRUE,"-")</f>
        <v>-</v>
      </c>
      <c r="NR126" s="19" t="str">
        <f t="shared" ca="1" si="867"/>
        <v>-</v>
      </c>
      <c r="NS126" s="19" t="str">
        <f t="shared" ca="1" si="867"/>
        <v>-</v>
      </c>
      <c r="NT126" s="19" t="str">
        <f t="shared" ca="1" si="867"/>
        <v>-</v>
      </c>
      <c r="NU126" s="19" t="str">
        <f t="shared" ca="1" si="867"/>
        <v>-</v>
      </c>
      <c r="NV126" s="19" t="str">
        <f t="shared" ca="1" si="867"/>
        <v>-</v>
      </c>
      <c r="NW126" s="19" t="str">
        <f t="shared" ca="1" si="867"/>
        <v>-</v>
      </c>
      <c r="NX126" s="19" t="str">
        <f t="shared" ca="1" si="867"/>
        <v>-</v>
      </c>
      <c r="NY126" s="19" t="str">
        <f t="shared" ca="1" si="867"/>
        <v>-</v>
      </c>
      <c r="NZ126" s="5" t="b">
        <f t="array" aca="1" ref="NZ126" ca="1">IF(OR(OA126:OG126&lt;&gt;"-"),TRUE,"-")</f>
        <v>1</v>
      </c>
      <c r="OA126" s="19">
        <f t="shared" ca="1" si="874"/>
        <v>0</v>
      </c>
      <c r="OB126" s="19">
        <f t="shared" ca="1" si="874"/>
        <v>999999</v>
      </c>
      <c r="OC126" s="19">
        <f t="shared" ca="1" si="874"/>
        <v>999999</v>
      </c>
      <c r="OD126" s="19">
        <f t="shared" ca="1" si="874"/>
        <v>999999</v>
      </c>
      <c r="OE126" s="19">
        <f t="shared" ca="1" si="874"/>
        <v>999999</v>
      </c>
      <c r="OF126" s="19">
        <f t="shared" ca="1" si="872"/>
        <v>999999</v>
      </c>
      <c r="OG126" s="19">
        <f t="shared" ca="1" si="872"/>
        <v>999999</v>
      </c>
      <c r="OH126" s="5" t="str">
        <f t="array" aca="1" ref="OH126" ca="1">IF(OR(OI126:OJ126&lt;&gt;"-"),TRUE,"-")</f>
        <v>-</v>
      </c>
      <c r="OI126" s="19" t="str">
        <f t="shared" ca="1" si="626"/>
        <v>-</v>
      </c>
      <c r="OJ126" s="19" t="str">
        <f t="shared" ca="1" si="626"/>
        <v>-</v>
      </c>
      <c r="OK126" s="19" t="b">
        <f t="shared" ca="1" si="872"/>
        <v>1</v>
      </c>
      <c r="OL126" s="19">
        <f t="shared" ca="1" si="872"/>
        <v>0</v>
      </c>
      <c r="OM126" s="5" t="str">
        <f t="shared" ca="1" si="899"/>
        <v>-</v>
      </c>
      <c r="ON126" s="5" t="str">
        <f t="shared" ca="1" si="899"/>
        <v>-</v>
      </c>
      <c r="OO126" s="5" t="str">
        <f t="shared" ca="1" si="899"/>
        <v>-</v>
      </c>
      <c r="OP126" s="5" t="str">
        <f t="shared" ca="1" si="899"/>
        <v>-</v>
      </c>
      <c r="OQ126" s="19" t="str">
        <f t="shared" ca="1" si="627"/>
        <v>-</v>
      </c>
      <c r="OR126" s="19" t="str">
        <f t="shared" ca="1" si="627"/>
        <v>-</v>
      </c>
      <c r="OS126" s="19" t="str">
        <f t="shared" ca="1" si="627"/>
        <v>-</v>
      </c>
      <c r="OT126" s="19" t="str">
        <f t="shared" ca="1" si="627"/>
        <v>-</v>
      </c>
      <c r="OU126" s="19">
        <f t="shared" ca="1" si="627"/>
        <v>0</v>
      </c>
      <c r="OV126" s="19" t="str">
        <f t="shared" ca="1" si="627"/>
        <v>-</v>
      </c>
      <c r="OW126" s="5" t="str">
        <f t="shared" ca="1" si="938"/>
        <v>-</v>
      </c>
      <c r="OX126" s="5">
        <f t="shared" ca="1" si="938"/>
        <v>500</v>
      </c>
      <c r="OY126" s="5">
        <f t="shared" ca="1" si="938"/>
        <v>500</v>
      </c>
      <c r="OZ126" s="5" t="str">
        <f t="shared" ca="1" si="938"/>
        <v>-</v>
      </c>
      <c r="PA126" s="5" t="str">
        <f t="shared" ca="1" si="938"/>
        <v>-</v>
      </c>
      <c r="PB126" s="5" t="str">
        <f t="shared" ca="1" si="938"/>
        <v>-</v>
      </c>
      <c r="PC126" s="5">
        <f t="shared" ca="1" si="838"/>
        <v>1.5</v>
      </c>
      <c r="PD126" s="9"/>
      <c r="PE126" s="19">
        <f t="shared" ca="1" si="861"/>
        <v>50</v>
      </c>
      <c r="PF126" s="19">
        <f t="shared" ca="1" si="939"/>
        <v>50</v>
      </c>
      <c r="PG126" s="19">
        <f t="shared" ca="1" si="939"/>
        <v>50</v>
      </c>
      <c r="PH126" s="19">
        <f t="shared" ca="1" si="939"/>
        <v>50</v>
      </c>
      <c r="PI126" s="19">
        <f t="shared" ca="1" si="698"/>
        <v>1</v>
      </c>
      <c r="PJ126" s="5">
        <f t="shared" ca="1" si="839"/>
        <v>1</v>
      </c>
      <c r="PK126" s="19">
        <f t="shared" ca="1" si="494"/>
        <v>1</v>
      </c>
      <c r="PL126" s="9"/>
      <c r="PM126" s="19" t="b">
        <f t="shared" ca="1" si="939"/>
        <v>0</v>
      </c>
      <c r="PN126" s="19" t="b">
        <f t="shared" ca="1" si="939"/>
        <v>0</v>
      </c>
      <c r="PO126" s="19">
        <f t="shared" ca="1" si="939"/>
        <v>1</v>
      </c>
      <c r="PP126" s="19">
        <f t="shared" ca="1" si="856"/>
        <v>1</v>
      </c>
      <c r="PQ126" s="19">
        <f t="shared" ca="1" si="856"/>
        <v>1</v>
      </c>
      <c r="PR126" s="19">
        <f t="shared" ca="1" si="856"/>
        <v>1</v>
      </c>
      <c r="PS126" s="19">
        <f t="shared" ca="1" si="856"/>
        <v>1</v>
      </c>
      <c r="PT126" s="19">
        <f t="shared" ca="1" si="856"/>
        <v>1</v>
      </c>
      <c r="PU126" s="19">
        <f t="shared" ca="1" si="856"/>
        <v>1</v>
      </c>
      <c r="PV126" s="19">
        <f t="shared" ca="1" si="856"/>
        <v>1</v>
      </c>
      <c r="PW126" s="19">
        <f t="shared" ca="1" si="933"/>
        <v>1</v>
      </c>
      <c r="PX126" s="9"/>
      <c r="PY126" s="12" t="str">
        <f t="shared" ca="1" si="841"/>
        <v>-</v>
      </c>
      <c r="PZ126" s="19" t="str">
        <f t="shared" ca="1" si="944"/>
        <v>-</v>
      </c>
      <c r="QA126" s="19" t="str">
        <f t="shared" ca="1" si="944"/>
        <v>-</v>
      </c>
      <c r="QB126" s="19" t="str">
        <f t="shared" ca="1" si="944"/>
        <v>-</v>
      </c>
      <c r="QC126" s="19" t="str">
        <f t="shared" ca="1" si="944"/>
        <v>-</v>
      </c>
      <c r="QD126" s="19" t="str">
        <f t="shared" ca="1" si="944"/>
        <v>-</v>
      </c>
      <c r="QE126" s="19" t="str">
        <f t="shared" ca="1" si="944"/>
        <v>-</v>
      </c>
      <c r="QF126" s="19" t="str">
        <f t="shared" ca="1" si="944"/>
        <v>-</v>
      </c>
      <c r="QG126" s="19" t="str">
        <f t="shared" ca="1" si="944"/>
        <v>-</v>
      </c>
      <c r="QH126" s="19" t="str">
        <f t="shared" ca="1" si="944"/>
        <v>-</v>
      </c>
      <c r="QI126" s="19" t="str">
        <f t="shared" ca="1" si="944"/>
        <v>-</v>
      </c>
      <c r="QJ126" s="19" t="str">
        <f t="shared" ca="1" si="944"/>
        <v>-</v>
      </c>
      <c r="QK126" s="19" t="str">
        <f t="shared" ca="1" si="944"/>
        <v>-</v>
      </c>
      <c r="QL126" s="19" t="str">
        <f t="shared" ca="1" si="944"/>
        <v>-</v>
      </c>
      <c r="QM126" s="19" t="str">
        <f t="shared" ca="1" si="944"/>
        <v>-</v>
      </c>
      <c r="QN126" s="19" t="str">
        <f t="shared" ca="1" si="944"/>
        <v>-</v>
      </c>
      <c r="QO126" s="19" t="str">
        <f t="shared" ca="1" si="944"/>
        <v>-</v>
      </c>
      <c r="QP126" s="19" t="str">
        <f t="shared" ca="1" si="944"/>
        <v>-</v>
      </c>
      <c r="QQ126" s="19" t="str">
        <f t="shared" ca="1" si="944"/>
        <v>-</v>
      </c>
      <c r="QR126" s="19" t="str">
        <f t="shared" ca="1" si="940"/>
        <v>-</v>
      </c>
      <c r="QS126" s="19" t="str">
        <f t="shared" ca="1" si="940"/>
        <v>-</v>
      </c>
      <c r="QT126" s="19" t="str">
        <f t="shared" ca="1" si="940"/>
        <v>-</v>
      </c>
      <c r="QU126" s="19" t="str">
        <f t="shared" ca="1" si="940"/>
        <v>-</v>
      </c>
      <c r="QV126" s="19" t="str">
        <f t="shared" ca="1" si="940"/>
        <v>-</v>
      </c>
      <c r="QW126" s="19" t="str">
        <f t="shared" ca="1" si="940"/>
        <v>-</v>
      </c>
      <c r="QX126" s="19" t="str">
        <f t="shared" ca="1" si="940"/>
        <v>-</v>
      </c>
      <c r="QY126" s="19" t="str">
        <f t="shared" ca="1" si="940"/>
        <v>-</v>
      </c>
      <c r="QZ126" s="19" t="str">
        <f t="shared" ca="1" si="940"/>
        <v>-</v>
      </c>
      <c r="RA126" s="19" t="str">
        <f t="shared" ca="1" si="940"/>
        <v>-</v>
      </c>
      <c r="RB126" s="19" t="str">
        <f t="shared" ca="1" si="940"/>
        <v>-</v>
      </c>
      <c r="RC126" s="19" t="str">
        <f t="shared" ca="1" si="940"/>
        <v>-</v>
      </c>
      <c r="RD126" s="19" t="str">
        <f t="shared" ca="1" si="940"/>
        <v>-</v>
      </c>
      <c r="RE126" s="19" t="str">
        <f t="shared" ca="1" si="940"/>
        <v>-</v>
      </c>
      <c r="RF126" s="19" t="str">
        <f t="shared" ca="1" si="940"/>
        <v>-</v>
      </c>
      <c r="RG126" s="19" t="str">
        <f t="shared" ca="1" si="940"/>
        <v>-</v>
      </c>
      <c r="RH126" s="19" t="str">
        <f t="shared" ref="RD126:RH135" ca="1" si="948">OFFSET(RH$5,$B126,0)</f>
        <v>-</v>
      </c>
      <c r="RI126" s="19" t="str">
        <f t="shared" ca="1" si="940"/>
        <v>-</v>
      </c>
      <c r="RJ126" s="19" t="str">
        <f t="shared" ca="1" si="940"/>
        <v>-</v>
      </c>
      <c r="RK126" s="19" t="str">
        <f t="shared" ca="1" si="940"/>
        <v>-</v>
      </c>
      <c r="RL126" s="19" t="str">
        <f t="shared" ca="1" si="940"/>
        <v>-</v>
      </c>
      <c r="RM126" s="19" t="str">
        <f t="shared" ca="1" si="940"/>
        <v>-</v>
      </c>
      <c r="RN126" s="19" t="str">
        <f t="shared" ca="1" si="940"/>
        <v>-</v>
      </c>
      <c r="RO126" s="19" t="str">
        <f t="shared" ca="1" si="940"/>
        <v>-</v>
      </c>
      <c r="RP126" s="19" t="str">
        <f t="shared" ca="1" si="940"/>
        <v>-</v>
      </c>
      <c r="RQ126" s="19" t="str">
        <f t="shared" ca="1" si="934"/>
        <v>-</v>
      </c>
      <c r="RR126" s="19" t="str">
        <f t="shared" ca="1" si="934"/>
        <v>-</v>
      </c>
      <c r="RS126" s="19" t="str">
        <f t="shared" ca="1" si="934"/>
        <v>-</v>
      </c>
      <c r="RT126" s="19" t="str">
        <f t="shared" ca="1" si="934"/>
        <v>-</v>
      </c>
      <c r="RU126" s="19" t="str">
        <f t="shared" ca="1" si="934"/>
        <v>-</v>
      </c>
      <c r="RV126" s="19" t="str">
        <f t="shared" ca="1" si="934"/>
        <v>-</v>
      </c>
      <c r="RW126" s="19" t="str">
        <f t="shared" ca="1" si="934"/>
        <v>-</v>
      </c>
      <c r="RX126" s="19" t="str">
        <f t="shared" ca="1" si="934"/>
        <v>-</v>
      </c>
      <c r="RY126" s="19" t="str">
        <f t="shared" ca="1" si="934"/>
        <v>-</v>
      </c>
      <c r="RZ126" s="19" t="str">
        <f t="shared" ca="1" si="934"/>
        <v>-</v>
      </c>
      <c r="SA126" s="19" t="str">
        <f t="shared" ca="1" si="934"/>
        <v>-</v>
      </c>
      <c r="SB126" s="19" t="str">
        <f t="shared" ca="1" si="934"/>
        <v>-</v>
      </c>
      <c r="SC126" s="19" t="str">
        <f t="shared" ca="1" si="934"/>
        <v>-</v>
      </c>
      <c r="SD126" s="19" t="str">
        <f t="shared" ca="1" si="934"/>
        <v>-</v>
      </c>
      <c r="SE126" s="19" t="str">
        <f t="shared" ca="1" si="934"/>
        <v>-</v>
      </c>
      <c r="SF126" s="19" t="str">
        <f t="shared" ca="1" si="934"/>
        <v>-</v>
      </c>
      <c r="SG126" s="19" t="str">
        <f t="shared" ca="1" si="930"/>
        <v>-</v>
      </c>
      <c r="SH126" s="19" t="str">
        <f t="shared" ca="1" si="930"/>
        <v>-</v>
      </c>
      <c r="SI126" s="12" t="str">
        <f t="shared" ca="1" si="843"/>
        <v>-</v>
      </c>
      <c r="SJ126" s="19" t="str">
        <f t="shared" ca="1" si="930"/>
        <v>-</v>
      </c>
      <c r="SK126" s="19" t="str">
        <f t="shared" ca="1" si="930"/>
        <v>-</v>
      </c>
      <c r="SL126" s="19" t="str">
        <f t="shared" ca="1" si="930"/>
        <v>-</v>
      </c>
      <c r="SM126" s="19" t="str">
        <f t="shared" ca="1" si="930"/>
        <v>-</v>
      </c>
      <c r="SN126" s="19" t="str">
        <f t="shared" ca="1" si="930"/>
        <v>-</v>
      </c>
      <c r="SO126" s="19" t="str">
        <f t="shared" ca="1" si="930"/>
        <v>-</v>
      </c>
      <c r="SP126" s="19" t="str">
        <f t="shared" ca="1" si="930"/>
        <v>-</v>
      </c>
      <c r="SQ126" s="19" t="str">
        <f t="shared" ca="1" si="930"/>
        <v>-</v>
      </c>
      <c r="SR126" s="19" t="str">
        <f t="shared" ca="1" si="930"/>
        <v>-</v>
      </c>
      <c r="SS126" s="19" t="str">
        <f t="shared" ca="1" si="930"/>
        <v>-</v>
      </c>
      <c r="ST126" s="19" t="str">
        <f t="shared" ca="1" si="930"/>
        <v>-</v>
      </c>
      <c r="SU126" s="19" t="str">
        <f t="shared" ca="1" si="930"/>
        <v>-</v>
      </c>
      <c r="SV126" s="19" t="str">
        <f t="shared" ca="1" si="930"/>
        <v>-</v>
      </c>
      <c r="SW126" s="19" t="str">
        <f t="shared" ca="1" si="930"/>
        <v>-</v>
      </c>
      <c r="SX126" s="19" t="str">
        <f t="shared" ca="1" si="930"/>
        <v>-</v>
      </c>
      <c r="SY126" s="19" t="str">
        <f t="shared" ca="1" si="930"/>
        <v>-</v>
      </c>
      <c r="SZ126" s="19" t="str">
        <f t="shared" ca="1" si="930"/>
        <v>-</v>
      </c>
      <c r="TA126" s="19" t="str">
        <f t="shared" ca="1" si="930"/>
        <v>-</v>
      </c>
      <c r="TB126" s="19" t="str">
        <f t="shared" ca="1" si="857"/>
        <v>-</v>
      </c>
      <c r="TC126" s="19" t="str">
        <f t="shared" ca="1" si="857"/>
        <v>-</v>
      </c>
      <c r="TD126" s="19" t="str">
        <f t="shared" ca="1" si="853"/>
        <v>-</v>
      </c>
      <c r="TE126" s="19" t="str">
        <f t="shared" ca="1" si="853"/>
        <v>-</v>
      </c>
      <c r="TF126" s="19" t="str">
        <f t="shared" ca="1" si="853"/>
        <v>-</v>
      </c>
      <c r="TG126" s="19" t="str">
        <f t="shared" ca="1" si="844"/>
        <v>-</v>
      </c>
      <c r="TH126" s="19" t="str">
        <f t="shared" ca="1" si="844"/>
        <v>-</v>
      </c>
      <c r="TI126" s="19" t="str">
        <f t="shared" ca="1" si="844"/>
        <v>-</v>
      </c>
      <c r="TJ126" s="19" t="str">
        <f t="shared" ca="1" si="844"/>
        <v>-</v>
      </c>
      <c r="TK126" s="19" t="str">
        <f t="shared" ca="1" si="844"/>
        <v>-</v>
      </c>
      <c r="TL126" s="19" t="str">
        <f t="shared" ca="1" si="844"/>
        <v>-</v>
      </c>
      <c r="TM126" s="19" t="str">
        <f t="shared" ca="1" si="945"/>
        <v>-</v>
      </c>
      <c r="TN126" s="19" t="str">
        <f t="shared" ca="1" si="945"/>
        <v>-</v>
      </c>
      <c r="TO126" s="19" t="str">
        <f t="shared" ca="1" si="945"/>
        <v>-</v>
      </c>
      <c r="TP126" s="19" t="str">
        <f t="shared" ca="1" si="945"/>
        <v>-</v>
      </c>
      <c r="TQ126" s="19" t="str">
        <f t="shared" ca="1" si="945"/>
        <v>-</v>
      </c>
      <c r="TR126" s="19" t="str">
        <f t="shared" ca="1" si="945"/>
        <v>-</v>
      </c>
      <c r="TS126" s="19" t="str">
        <f t="shared" ca="1" si="844"/>
        <v>-</v>
      </c>
      <c r="TT126" s="19" t="str">
        <f t="shared" ca="1" si="844"/>
        <v>-</v>
      </c>
      <c r="TU126" s="19" t="str">
        <f t="shared" ca="1" si="844"/>
        <v>-</v>
      </c>
      <c r="TV126" s="19" t="str">
        <f t="shared" ca="1" si="844"/>
        <v>-</v>
      </c>
      <c r="TW126" s="19" t="str">
        <f t="shared" ca="1" si="844"/>
        <v>-</v>
      </c>
      <c r="TX126" s="19" t="str">
        <f t="shared" ca="1" si="844"/>
        <v>-</v>
      </c>
      <c r="TY126" s="19" t="str">
        <f t="shared" ca="1" si="844"/>
        <v>-</v>
      </c>
      <c r="TZ126" s="19" t="str">
        <f t="shared" ca="1" si="829"/>
        <v>-</v>
      </c>
      <c r="UA126" s="19" t="str">
        <f t="shared" ca="1" si="829"/>
        <v>-</v>
      </c>
      <c r="UB126" s="19" t="str">
        <f t="shared" ca="1" si="829"/>
        <v>-</v>
      </c>
      <c r="UC126" s="19" t="str">
        <f t="shared" ca="1" si="829"/>
        <v>-</v>
      </c>
      <c r="UD126" s="19" t="str">
        <f t="shared" ca="1" si="829"/>
        <v>-</v>
      </c>
      <c r="UE126" s="19" t="str">
        <f t="shared" ca="1" si="829"/>
        <v>-</v>
      </c>
      <c r="UF126" s="19" t="str">
        <f t="shared" ca="1" si="829"/>
        <v>-</v>
      </c>
      <c r="UG126" s="19" t="str">
        <f t="shared" ca="1" si="829"/>
        <v>-</v>
      </c>
      <c r="UH126" s="19" t="str">
        <f t="shared" ca="1" si="829"/>
        <v>-</v>
      </c>
      <c r="UI126" s="19" t="str">
        <f t="shared" ca="1" si="829"/>
        <v>-</v>
      </c>
      <c r="UJ126" s="19" t="str">
        <f t="shared" ca="1" si="829"/>
        <v>-</v>
      </c>
      <c r="UK126" s="19" t="str">
        <f t="shared" ca="1" si="829"/>
        <v>-</v>
      </c>
      <c r="UL126" s="19" t="str">
        <f t="shared" ca="1" si="829"/>
        <v>-</v>
      </c>
      <c r="UM126" s="19" t="str">
        <f t="shared" ca="1" si="926"/>
        <v>-</v>
      </c>
      <c r="UN126" s="19" t="str">
        <f t="shared" ca="1" si="926"/>
        <v>-</v>
      </c>
      <c r="UO126" s="19" t="str">
        <f t="shared" ca="1" si="926"/>
        <v>-</v>
      </c>
      <c r="UP126" s="19" t="str">
        <f t="shared" ca="1" si="926"/>
        <v>-</v>
      </c>
      <c r="UQ126" s="19" t="str">
        <f t="shared" ca="1" si="926"/>
        <v>-</v>
      </c>
      <c r="UR126" s="19" t="str">
        <f t="shared" ca="1" si="926"/>
        <v>-</v>
      </c>
      <c r="US126" s="12" t="b">
        <f t="shared" ca="1" si="846"/>
        <v>1</v>
      </c>
      <c r="UT126" s="19" t="str">
        <f t="shared" ca="1" si="931"/>
        <v>-</v>
      </c>
      <c r="UU126" s="19" t="str">
        <f t="shared" ca="1" si="931"/>
        <v>-</v>
      </c>
      <c r="UV126" s="19" t="str">
        <f t="shared" ca="1" si="931"/>
        <v>-</v>
      </c>
      <c r="UW126" s="19" t="str">
        <f t="shared" ca="1" si="931"/>
        <v>-</v>
      </c>
      <c r="UX126" s="19" t="str">
        <f t="shared" ca="1" si="931"/>
        <v>-</v>
      </c>
      <c r="UY126" s="19" t="str">
        <f t="shared" ca="1" si="931"/>
        <v>-</v>
      </c>
      <c r="UZ126" s="19" t="str">
        <f t="shared" ca="1" si="931"/>
        <v>-</v>
      </c>
      <c r="VA126" s="19" t="str">
        <f t="shared" ca="1" si="931"/>
        <v>-</v>
      </c>
      <c r="VB126" s="19" t="str">
        <f t="shared" ca="1" si="931"/>
        <v>-</v>
      </c>
      <c r="VC126" s="19" t="str">
        <f t="shared" ca="1" si="931"/>
        <v>-</v>
      </c>
      <c r="VD126" s="19" t="str">
        <f t="shared" ca="1" si="931"/>
        <v>-</v>
      </c>
      <c r="VE126" s="19" t="str">
        <f t="shared" ca="1" si="931"/>
        <v>-</v>
      </c>
      <c r="VF126" s="19" t="str">
        <f t="shared" ca="1" si="931"/>
        <v>-</v>
      </c>
      <c r="VG126" s="19" t="str">
        <f t="shared" ca="1" si="931"/>
        <v>-</v>
      </c>
      <c r="VH126" s="19" t="str">
        <f t="shared" ca="1" si="931"/>
        <v>-</v>
      </c>
      <c r="VI126" s="19" t="str">
        <f t="shared" ca="1" si="931"/>
        <v>-</v>
      </c>
      <c r="VJ126" s="19" t="str">
        <f t="shared" ca="1" si="931"/>
        <v>-</v>
      </c>
      <c r="VK126" s="19" t="str">
        <f t="shared" ca="1" si="931"/>
        <v>-</v>
      </c>
      <c r="VL126" s="19" t="str">
        <f t="shared" ca="1" si="931"/>
        <v>-</v>
      </c>
      <c r="VM126" s="19" t="str">
        <f t="shared" ca="1" si="931"/>
        <v>-</v>
      </c>
      <c r="VN126" s="19" t="str">
        <f t="shared" ca="1" si="931"/>
        <v>-</v>
      </c>
      <c r="VO126" s="19" t="str">
        <f t="shared" ca="1" si="931"/>
        <v>-</v>
      </c>
      <c r="VP126" s="19" t="str">
        <f t="shared" ca="1" si="931"/>
        <v>-</v>
      </c>
      <c r="VQ126" s="19" t="str">
        <f t="shared" ca="1" si="931"/>
        <v>-</v>
      </c>
      <c r="VR126" s="19" t="str">
        <f t="shared" ca="1" si="931"/>
        <v>-</v>
      </c>
      <c r="VS126" s="19" t="str">
        <f t="shared" ca="1" si="931"/>
        <v>-</v>
      </c>
      <c r="VT126" s="19" t="str">
        <f t="shared" ca="1" si="931"/>
        <v>-</v>
      </c>
      <c r="VU126" s="19" t="str">
        <f t="shared" ca="1" si="931"/>
        <v>-</v>
      </c>
      <c r="VV126" s="19" t="str">
        <f t="shared" ca="1" si="931"/>
        <v>-</v>
      </c>
      <c r="VW126" s="19" t="str">
        <f t="shared" ca="1" si="931"/>
        <v>-</v>
      </c>
      <c r="VX126" s="19" t="str">
        <f t="shared" ca="1" si="931"/>
        <v>-</v>
      </c>
      <c r="VY126" s="19" t="str">
        <f t="shared" ca="1" si="931"/>
        <v>-</v>
      </c>
      <c r="VZ126" s="19" t="str">
        <f t="shared" ca="1" si="931"/>
        <v>-</v>
      </c>
      <c r="WA126" s="19" t="str">
        <f t="shared" ca="1" si="931"/>
        <v>-</v>
      </c>
      <c r="WB126" s="19" t="str">
        <f t="shared" ca="1" si="931"/>
        <v>-</v>
      </c>
      <c r="WC126" s="19" t="str">
        <f t="shared" ca="1" si="931"/>
        <v>-</v>
      </c>
      <c r="WD126" s="19" t="str">
        <f t="shared" ca="1" si="931"/>
        <v>-</v>
      </c>
      <c r="WE126" s="19" t="str">
        <f t="shared" ca="1" si="931"/>
        <v>-</v>
      </c>
      <c r="WF126" s="19" t="str">
        <f t="shared" ca="1" si="931"/>
        <v>-</v>
      </c>
      <c r="WG126" s="19" t="str">
        <f t="shared" ca="1" si="931"/>
        <v>-</v>
      </c>
      <c r="WH126" s="19" t="str">
        <f t="shared" ca="1" si="931"/>
        <v>-</v>
      </c>
      <c r="WI126" s="19" t="str">
        <f t="shared" ca="1" si="931"/>
        <v>-</v>
      </c>
      <c r="WJ126" s="19" t="str">
        <f t="shared" ca="1" si="931"/>
        <v>-</v>
      </c>
      <c r="WK126" s="19" t="str">
        <f t="shared" ca="1" si="931"/>
        <v>-</v>
      </c>
      <c r="WL126" s="19" t="str">
        <f t="shared" ca="1" si="931"/>
        <v>-</v>
      </c>
      <c r="WM126" s="19" t="str">
        <f t="shared" ref="WM126:XB139" ca="1" si="949">OFFSET(WM$5,$B126,0)</f>
        <v>-</v>
      </c>
      <c r="WN126" s="19" t="str">
        <f t="shared" ca="1" si="949"/>
        <v>-</v>
      </c>
      <c r="WO126" s="19" t="str">
        <f t="shared" ca="1" si="949"/>
        <v>-</v>
      </c>
      <c r="WP126" s="19" t="str">
        <f t="shared" ca="1" si="949"/>
        <v>-</v>
      </c>
      <c r="WQ126" s="19" t="str">
        <f t="shared" ca="1" si="949"/>
        <v>-</v>
      </c>
      <c r="WR126" s="19" t="str">
        <f t="shared" ca="1" si="949"/>
        <v>-</v>
      </c>
      <c r="WS126" s="19" t="str">
        <f t="shared" ca="1" si="949"/>
        <v>-</v>
      </c>
      <c r="WT126" s="19" t="str">
        <f t="shared" ca="1" si="949"/>
        <v>-</v>
      </c>
      <c r="WU126" s="19" t="str">
        <f t="shared" ca="1" si="949"/>
        <v>-</v>
      </c>
      <c r="WV126" s="19" t="str">
        <f t="shared" ca="1" si="949"/>
        <v>-</v>
      </c>
      <c r="WW126" s="19" t="str">
        <f t="shared" ca="1" si="949"/>
        <v>-</v>
      </c>
      <c r="WX126" s="19" t="str">
        <f t="shared" ca="1" si="949"/>
        <v>-</v>
      </c>
      <c r="WY126" s="19" t="str">
        <f t="shared" ca="1" si="949"/>
        <v>-</v>
      </c>
      <c r="WZ126" s="19" t="str">
        <f t="shared" ca="1" si="949"/>
        <v>-</v>
      </c>
      <c r="XA126" s="19" t="str">
        <f t="shared" ca="1" si="949"/>
        <v>-</v>
      </c>
      <c r="XB126" s="19" t="str">
        <f t="shared" ca="1" si="949"/>
        <v>-</v>
      </c>
      <c r="XC126" s="19">
        <f t="shared" ca="1" si="716"/>
        <v>0</v>
      </c>
      <c r="XD126" s="599">
        <v>0</v>
      </c>
    </row>
    <row r="127" spans="1:628" hidden="1" outlineLevel="3">
      <c r="A127" s="20">
        <f t="shared" si="790"/>
        <v>122</v>
      </c>
      <c r="B127" s="213">
        <f t="shared" ca="1" si="699"/>
        <v>121</v>
      </c>
      <c r="C127">
        <f>203</f>
        <v>203</v>
      </c>
      <c r="D127" s="531" t="str">
        <f t="shared" ca="1" si="831"/>
        <v>GSW</v>
      </c>
      <c r="E127" s="532" t="b">
        <f t="shared" ca="1" si="660"/>
        <v>1</v>
      </c>
      <c r="F127" t="b">
        <v>0</v>
      </c>
      <c r="G127" t="b">
        <f t="shared" ca="1" si="905"/>
        <v>1</v>
      </c>
      <c r="H127" s="227">
        <f t="shared" ca="1" si="554"/>
        <v>61</v>
      </c>
      <c r="I127" s="227">
        <f t="shared" ca="1" si="858"/>
        <v>1</v>
      </c>
      <c r="J127" s="227">
        <f t="shared" ca="1" si="858"/>
        <v>0</v>
      </c>
      <c r="K127" s="227" t="str">
        <f t="shared" ca="1" si="858"/>
        <v/>
      </c>
      <c r="L127" s="227">
        <f t="shared" ca="1" si="858"/>
        <v>1</v>
      </c>
      <c r="M127" s="227">
        <f t="shared" ca="1" si="847"/>
        <v>2</v>
      </c>
      <c r="N127" s="227">
        <f t="shared" ca="1" si="847"/>
        <v>2</v>
      </c>
      <c r="O127" s="227">
        <f t="shared" ca="1" si="854"/>
        <v>2</v>
      </c>
      <c r="P127" s="227">
        <f t="shared" ca="1" si="794"/>
        <v>3</v>
      </c>
      <c r="Q127" s="227">
        <f t="shared" ca="1" si="794"/>
        <v>2</v>
      </c>
      <c r="R127" s="114">
        <f t="shared" ca="1" si="767"/>
        <v>0</v>
      </c>
      <c r="S127" s="227">
        <f t="shared" ca="1" si="794"/>
        <v>0</v>
      </c>
      <c r="T127" s="227">
        <f t="shared" ca="1" si="794"/>
        <v>0</v>
      </c>
      <c r="U127" s="227">
        <f t="shared" ca="1" si="794"/>
        <v>0</v>
      </c>
      <c r="V127" s="227">
        <f t="shared" ca="1" si="794"/>
        <v>0</v>
      </c>
      <c r="W127" s="227">
        <f t="shared" ca="1" si="794"/>
        <v>0</v>
      </c>
      <c r="X127" s="227">
        <f t="shared" ca="1" si="794"/>
        <v>1</v>
      </c>
      <c r="Y127" s="227">
        <f t="shared" ca="1" si="794"/>
        <v>1</v>
      </c>
      <c r="Z127" s="227">
        <f t="shared" ca="1" si="794"/>
        <v>1</v>
      </c>
      <c r="AA127" s="264"/>
      <c r="AB127" s="264"/>
      <c r="AC127" s="264"/>
      <c r="AD127" s="264"/>
      <c r="AE127" s="264"/>
      <c r="AF127" s="227">
        <f t="shared" ca="1" si="848"/>
        <v>0</v>
      </c>
      <c r="AG127" s="264"/>
      <c r="AH127" s="227">
        <f t="shared" ca="1" si="921"/>
        <v>0</v>
      </c>
      <c r="AI127" s="227">
        <f t="shared" ca="1" si="921"/>
        <v>0</v>
      </c>
      <c r="AJ127" s="227">
        <f t="shared" ca="1" si="921"/>
        <v>0</v>
      </c>
      <c r="AK127" s="266">
        <f t="shared" ca="1" si="707"/>
        <v>3</v>
      </c>
      <c r="AL127" s="266">
        <f t="shared" ca="1" si="906"/>
        <v>0</v>
      </c>
      <c r="AM127" s="266">
        <f t="shared" ca="1" si="906"/>
        <v>5</v>
      </c>
      <c r="AN127" s="266">
        <f t="shared" ca="1" si="907"/>
        <v>0</v>
      </c>
      <c r="AO127" s="134">
        <f t="shared" ca="1" si="832"/>
        <v>2</v>
      </c>
      <c r="AP127" s="134">
        <f ca="1">INDEX(CHOOSE($P127,DataAutumn!i.AdultDrys,DataWinter!i.AdultDrys,DataSpring!i.AdultDrys),1,$O127)</f>
        <v>3</v>
      </c>
      <c r="AQ127" s="5">
        <f t="shared" ca="1" si="901"/>
        <v>2</v>
      </c>
      <c r="AR127" s="5">
        <f t="shared" ca="1" si="901"/>
        <v>0</v>
      </c>
      <c r="AS127" s="5">
        <f t="shared" ca="1" si="833"/>
        <v>6</v>
      </c>
      <c r="AT127">
        <f t="shared" ca="1" si="865"/>
        <v>0</v>
      </c>
      <c r="AW127" s="353" t="str">
        <f t="shared" ca="1" si="769"/>
        <v>TemplateFe 00061 GSW MWM     TOL204 Scan2 CFS RR+01% PI00% GP100% WP100% MP100% (T_F33N11L11)</v>
      </c>
      <c r="AX127" s="9" t="str">
        <f ca="1">IF(COUNTIF(AW$5:AW127,AW127)=1,"-","Dup")</f>
        <v>-</v>
      </c>
      <c r="AY127" s="9"/>
      <c r="AZ127" s="19" t="b">
        <f t="shared" ca="1" si="908"/>
        <v>0</v>
      </c>
      <c r="BA127" s="19" t="b">
        <f t="shared" ca="1" si="908"/>
        <v>0</v>
      </c>
      <c r="BB127" s="19" t="b">
        <f t="shared" ca="1" si="908"/>
        <v>0</v>
      </c>
      <c r="BC127" s="19" t="b">
        <f t="shared" ca="1" si="908"/>
        <v>0</v>
      </c>
      <c r="BD127" s="19" t="b">
        <f t="shared" ca="1" si="908"/>
        <v>0</v>
      </c>
      <c r="BE127" s="19" t="b">
        <f t="shared" ca="1" si="908"/>
        <v>0</v>
      </c>
      <c r="BF127" s="19" t="b">
        <f t="shared" ca="1" si="908"/>
        <v>0</v>
      </c>
      <c r="BG127" s="19" t="b">
        <f t="shared" ca="1" si="908"/>
        <v>0</v>
      </c>
      <c r="BH127" s="19" t="b">
        <f t="shared" ca="1" si="908"/>
        <v>0</v>
      </c>
      <c r="BI127" s="9"/>
      <c r="BJ127" s="19" t="b">
        <f t="shared" ca="1" si="718"/>
        <v>1</v>
      </c>
      <c r="BK127" s="19" t="str">
        <f t="shared" ca="1" si="718"/>
        <v>-</v>
      </c>
      <c r="BL127" s="19" t="str">
        <f t="shared" ca="1" si="718"/>
        <v>-</v>
      </c>
      <c r="BM127" s="19" t="str">
        <f t="shared" ca="1" si="718"/>
        <v>-</v>
      </c>
      <c r="BN127" s="19" t="b">
        <f t="shared" ca="1" si="718"/>
        <v>0</v>
      </c>
      <c r="BO127" s="19">
        <f t="shared" ca="1" si="902"/>
        <v>0</v>
      </c>
      <c r="BP127" s="19" t="str">
        <f t="shared" ca="1" si="718"/>
        <v>-</v>
      </c>
      <c r="BQ127" s="19" t="str">
        <f t="shared" ca="1" si="729"/>
        <v>-</v>
      </c>
      <c r="BR127" s="19" t="b">
        <f t="shared" ca="1" si="902"/>
        <v>1</v>
      </c>
      <c r="BS127" s="9"/>
      <c r="BT127" s="19" t="str">
        <f t="shared" ca="1" si="443"/>
        <v>-</v>
      </c>
      <c r="BU127" s="5" t="str">
        <f t="shared" ca="1" si="771"/>
        <v>-</v>
      </c>
      <c r="BV127" s="5">
        <f t="shared" ca="1" si="772"/>
        <v>0</v>
      </c>
      <c r="BW127" s="5">
        <f t="shared" ca="1" si="772"/>
        <v>0</v>
      </c>
      <c r="BX127" s="19" t="str">
        <f t="shared" ca="1" si="773"/>
        <v>-</v>
      </c>
      <c r="BY127" s="19" t="str">
        <f t="shared" ca="1" si="773"/>
        <v>-</v>
      </c>
      <c r="BZ127" s="19" t="str">
        <f t="shared" ca="1" si="773"/>
        <v>-</v>
      </c>
      <c r="CA127" s="5" t="str">
        <f t="shared" ca="1" si="774"/>
        <v>-</v>
      </c>
      <c r="CB127" s="5">
        <f t="shared" ca="1" si="775"/>
        <v>0</v>
      </c>
      <c r="CC127" s="5">
        <f t="shared" ca="1" si="775"/>
        <v>0</v>
      </c>
      <c r="CD127" s="19" t="str">
        <f t="shared" ca="1" si="449"/>
        <v>-</v>
      </c>
      <c r="CE127" s="5" t="str">
        <f t="shared" ca="1" si="776"/>
        <v>-</v>
      </c>
      <c r="CF127" s="5">
        <f t="shared" ca="1" si="777"/>
        <v>0</v>
      </c>
      <c r="CG127" s="19" t="str">
        <f t="shared" ca="1" si="778"/>
        <v>-</v>
      </c>
      <c r="CH127" s="19" t="str">
        <f t="shared" ca="1" si="778"/>
        <v>-</v>
      </c>
      <c r="CI127" s="5">
        <f t="shared" ca="1" si="453"/>
        <v>0</v>
      </c>
      <c r="CJ127" s="19" t="str">
        <f t="shared" ca="1" si="778"/>
        <v>-</v>
      </c>
      <c r="CK127" s="5" t="str">
        <f t="shared" ca="1" si="779"/>
        <v>-</v>
      </c>
      <c r="CL127" s="5">
        <f t="shared" ca="1" si="780"/>
        <v>0</v>
      </c>
      <c r="CM127" s="5">
        <f t="shared" ca="1" si="780"/>
        <v>0</v>
      </c>
      <c r="CN127" s="9"/>
      <c r="CO127" s="19" t="str">
        <f t="shared" ca="1" si="946"/>
        <v>-</v>
      </c>
      <c r="CP127" s="19" t="str">
        <f t="shared" ca="1" si="946"/>
        <v>-</v>
      </c>
      <c r="CQ127" s="19">
        <f t="shared" ca="1" si="457"/>
        <v>1</v>
      </c>
      <c r="CR127" s="19" t="str">
        <f t="shared" ca="1" si="457"/>
        <v>-</v>
      </c>
      <c r="CS127" s="19" t="str">
        <f t="shared" ca="1" si="946"/>
        <v>-</v>
      </c>
      <c r="CT127" s="19" t="str">
        <f t="shared" ca="1" si="946"/>
        <v>-</v>
      </c>
      <c r="CU127" s="19" t="str">
        <f t="shared" ca="1" si="946"/>
        <v>-</v>
      </c>
      <c r="CV127" s="19" t="str">
        <f t="shared" ca="1" si="946"/>
        <v>-</v>
      </c>
      <c r="CW127" s="19" t="str">
        <f t="shared" ca="1" si="946"/>
        <v>-</v>
      </c>
      <c r="CX127" s="19" t="str">
        <f t="shared" ca="1" si="946"/>
        <v>-</v>
      </c>
      <c r="CY127" s="19" t="str">
        <f t="shared" ca="1" si="946"/>
        <v>-</v>
      </c>
      <c r="CZ127" s="19" t="str">
        <f t="shared" ca="1" si="946"/>
        <v>-</v>
      </c>
      <c r="DA127" s="19" t="str">
        <f t="shared" ca="1" si="866"/>
        <v>-</v>
      </c>
      <c r="DB127" s="19" t="str">
        <f t="shared" ca="1" si="866"/>
        <v>-</v>
      </c>
      <c r="DC127" s="19" t="str">
        <f t="shared" ca="1" si="866"/>
        <v>-</v>
      </c>
      <c r="DD127" s="19" t="str">
        <f t="shared" ca="1" si="866"/>
        <v>-</v>
      </c>
      <c r="DE127" s="19" t="str">
        <f t="shared" ca="1" si="866"/>
        <v>-</v>
      </c>
      <c r="DF127" s="19" t="str">
        <f t="shared" ca="1" si="866"/>
        <v>-</v>
      </c>
      <c r="DG127" s="19" t="str">
        <f t="shared" ca="1" si="866"/>
        <v>-</v>
      </c>
      <c r="DH127" s="19" t="str">
        <f t="shared" ca="1" si="866"/>
        <v>-</v>
      </c>
      <c r="DI127" s="19" t="str">
        <f t="shared" ca="1" si="866"/>
        <v>-</v>
      </c>
      <c r="DJ127" s="9"/>
      <c r="DK127" s="19" t="b">
        <f t="shared" ca="1" si="941"/>
        <v>1</v>
      </c>
      <c r="DL127" s="19" t="b">
        <f t="shared" ca="1" si="941"/>
        <v>1</v>
      </c>
      <c r="DM127" s="19" t="b">
        <f t="shared" ca="1" si="941"/>
        <v>1</v>
      </c>
      <c r="DN127" s="583">
        <f t="shared" ca="1" si="711"/>
        <v>2232010000</v>
      </c>
      <c r="DO127" s="19" t="b">
        <f t="shared" ca="1" si="941"/>
        <v>1</v>
      </c>
      <c r="DP127" s="19">
        <f t="shared" ca="1" si="941"/>
        <v>0</v>
      </c>
      <c r="DQ127" s="19" t="b">
        <f t="shared" ca="1" si="941"/>
        <v>0</v>
      </c>
      <c r="DR127" s="583">
        <f t="shared" ca="1" si="702"/>
        <v>223201000060</v>
      </c>
      <c r="DS127" s="430">
        <f t="shared" ca="1" si="876"/>
        <v>652</v>
      </c>
      <c r="DT127" s="430">
        <f t="shared" ca="1" si="876"/>
        <v>686</v>
      </c>
      <c r="DU127" s="430">
        <f t="shared" ca="1" si="876"/>
        <v>721</v>
      </c>
      <c r="DV127" s="142">
        <f t="shared" ca="1" si="877"/>
        <v>378</v>
      </c>
      <c r="DW127" s="142">
        <f t="shared" ca="1" si="877"/>
        <v>413</v>
      </c>
      <c r="DX127" s="142">
        <f t="shared" ca="1" si="877"/>
        <v>448</v>
      </c>
      <c r="DY127" s="19" t="str">
        <f t="shared" ca="1" si="850"/>
        <v>-</v>
      </c>
      <c r="DZ127" s="19" t="str">
        <f t="shared" ref="DZ127:ED135" ca="1" si="950">OFFSET(DZ$5,$B127,0)</f>
        <v>-</v>
      </c>
      <c r="EA127" s="19" t="str">
        <f t="shared" ca="1" si="950"/>
        <v>-</v>
      </c>
      <c r="EB127" s="19" t="str">
        <f t="shared" ca="1" si="950"/>
        <v>-</v>
      </c>
      <c r="EC127" s="19" t="str">
        <f t="shared" ca="1" si="950"/>
        <v>-</v>
      </c>
      <c r="ED127" s="19" t="str">
        <f t="shared" ca="1" si="950"/>
        <v>-</v>
      </c>
      <c r="EE127" s="12">
        <v>1</v>
      </c>
      <c r="EF127" s="12">
        <v>1</v>
      </c>
      <c r="EG127" s="19">
        <f t="shared" ca="1" si="855"/>
        <v>0</v>
      </c>
      <c r="EH127" s="19" t="str">
        <f t="shared" ref="EH127:EI135" ca="1" si="951">OFFSET(EH$5,$B127,0)</f>
        <v>-</v>
      </c>
      <c r="EI127" s="19" t="str">
        <f t="shared" ca="1" si="951"/>
        <v>-</v>
      </c>
      <c r="EJ127" s="19" t="str">
        <f t="shared" ca="1" si="903"/>
        <v>-</v>
      </c>
      <c r="EK127" s="19" t="str">
        <f t="shared" ca="1" si="903"/>
        <v>-</v>
      </c>
      <c r="EL127" s="19" t="str">
        <f t="shared" ca="1" si="903"/>
        <v>-</v>
      </c>
      <c r="EM127" s="19">
        <f t="shared" ref="EE127:ER142" ca="1" si="952">OFFSET(EM$5,$B127,0)</f>
        <v>0</v>
      </c>
      <c r="EN127" s="19" t="str">
        <f t="shared" ca="1" si="952"/>
        <v>-</v>
      </c>
      <c r="EO127" s="19" t="str">
        <f t="shared" ca="1" si="952"/>
        <v>-</v>
      </c>
      <c r="EP127" s="19" t="str">
        <f t="shared" ca="1" si="723"/>
        <v>-</v>
      </c>
      <c r="EQ127" s="227">
        <f t="shared" ca="1" si="834"/>
        <v>1</v>
      </c>
      <c r="ER127" s="227">
        <f t="shared" ca="1" si="703"/>
        <v>1</v>
      </c>
      <c r="ES127" s="9"/>
      <c r="ET127" s="19" t="str">
        <f t="shared" ca="1" si="928"/>
        <v>-</v>
      </c>
      <c r="EU127" s="19" t="str">
        <f t="shared" ca="1" si="928"/>
        <v>-</v>
      </c>
      <c r="EV127" s="19" t="str">
        <f t="shared" ca="1" si="928"/>
        <v>-</v>
      </c>
      <c r="EW127" s="19" t="str">
        <f t="shared" ca="1" si="928"/>
        <v>-</v>
      </c>
      <c r="EX127" s="19" t="str">
        <f t="shared" ca="1" si="928"/>
        <v>-</v>
      </c>
      <c r="EY127" s="19" t="str">
        <f t="shared" ca="1" si="928"/>
        <v>-</v>
      </c>
      <c r="EZ127" s="19" t="str">
        <f t="shared" ca="1" si="928"/>
        <v>-</v>
      </c>
      <c r="FA127" s="19" t="str">
        <f t="shared" ca="1" si="928"/>
        <v>-</v>
      </c>
      <c r="FB127" s="19" t="str">
        <f t="shared" ca="1" si="928"/>
        <v>-</v>
      </c>
      <c r="FC127" s="19" t="str">
        <f t="shared" ca="1" si="928"/>
        <v>-</v>
      </c>
      <c r="FD127" s="19" t="str">
        <f t="shared" ca="1" si="928"/>
        <v>-</v>
      </c>
      <c r="FE127" s="19" t="str">
        <f t="shared" ca="1" si="928"/>
        <v>-</v>
      </c>
      <c r="FF127" s="19">
        <f t="shared" ca="1" si="935"/>
        <v>0</v>
      </c>
      <c r="FG127" s="19">
        <f t="shared" ca="1" si="935"/>
        <v>0</v>
      </c>
      <c r="FH127" s="19">
        <f t="shared" ca="1" si="935"/>
        <v>0</v>
      </c>
      <c r="FI127" s="114">
        <f t="shared" ref="FI127:FM135" ca="1" si="953">IF(AND($N127=FI$28,$P127=FI$30,$AK127=FI$27,OR($Q127=FI$31,FI$31=1),$AS127=FI$32),INDEX(i.FS_Strategy,$AL127+1,$AK127),0)</f>
        <v>0</v>
      </c>
      <c r="FJ127" s="114">
        <f t="shared" ca="1" si="953"/>
        <v>0</v>
      </c>
      <c r="FK127" s="114">
        <f t="shared" ca="1" si="953"/>
        <v>0</v>
      </c>
      <c r="FL127" s="114">
        <f t="shared" ca="1" si="953"/>
        <v>0</v>
      </c>
      <c r="FM127" s="114">
        <f t="shared" ca="1" si="953"/>
        <v>0</v>
      </c>
      <c r="FN127" s="536">
        <f t="shared" ca="1" si="909"/>
        <v>0</v>
      </c>
      <c r="FO127" s="114">
        <f t="shared" ref="FO127:FS135" ca="1" si="954">IF(AND($N127=FO$28,$P127=FO$30,$AK127=FO$27,OR($Q127=FO$31,FO$31=1),$AS127=FO$32),INDEX(i.FS_Strategy,$AL127+1,$AK127),0)</f>
        <v>0</v>
      </c>
      <c r="FP127" s="114">
        <f t="shared" ca="1" si="954"/>
        <v>0</v>
      </c>
      <c r="FQ127" s="114">
        <f t="shared" ca="1" si="954"/>
        <v>0</v>
      </c>
      <c r="FR127" s="114">
        <f t="shared" ca="1" si="954"/>
        <v>0</v>
      </c>
      <c r="FS127" s="114">
        <f t="shared" ca="1" si="954"/>
        <v>0</v>
      </c>
      <c r="FT127" s="536">
        <f t="shared" ca="1" si="910"/>
        <v>0</v>
      </c>
      <c r="FU127" s="114">
        <f t="shared" ref="FU127:FY135" ca="1" si="955">IF(AND($N127=FU$28,$P127=FU$30,$AK127=FU$27,OR($Q127=FU$31,FU$31=1),$AS127=FU$32),INDEX(i.FS_Strategy,$AL127+1,$AK127),0)</f>
        <v>0</v>
      </c>
      <c r="FV127" s="114">
        <f t="shared" ca="1" si="955"/>
        <v>0</v>
      </c>
      <c r="FW127" s="114">
        <f t="shared" ca="1" si="955"/>
        <v>0</v>
      </c>
      <c r="FX127" s="114">
        <f t="shared" ca="1" si="955"/>
        <v>0</v>
      </c>
      <c r="FY127" s="114">
        <f t="shared" ca="1" si="955"/>
        <v>0</v>
      </c>
      <c r="FZ127" s="536">
        <f t="shared" ca="1" si="911"/>
        <v>0</v>
      </c>
      <c r="GA127" s="114">
        <f t="shared" ref="GA127:GE135" ca="1" si="956">IF(AND($N127=GA$28,$P127=GA$30,$AK127=GA$27,OR($Q127=GA$31,GA$31=1),$AS127=GA$32),INDEX(i.FS_Strategy,$AL127+1,$AK127),0)</f>
        <v>0</v>
      </c>
      <c r="GB127" s="114">
        <f t="shared" ca="1" si="956"/>
        <v>0</v>
      </c>
      <c r="GC127" s="114">
        <f t="shared" ca="1" si="956"/>
        <v>0</v>
      </c>
      <c r="GD127" s="114">
        <f t="shared" ca="1" si="956"/>
        <v>0</v>
      </c>
      <c r="GE127" s="114">
        <f t="shared" ca="1" si="956"/>
        <v>0</v>
      </c>
      <c r="GF127" s="536">
        <f t="shared" ca="1" si="912"/>
        <v>0</v>
      </c>
      <c r="GG127" s="114">
        <f t="shared" ref="GG127:GK135" ca="1" si="957">IF(AND($N127=GG$28,$P127=GG$30,$AK127=GG$27,OR($Q127=GG$31,GG$31=1),$AS127=GG$32),INDEX(i.FS_Strategy,$AL127+1,$AK127),0)</f>
        <v>0</v>
      </c>
      <c r="GH127" s="114">
        <f t="shared" ca="1" si="957"/>
        <v>0</v>
      </c>
      <c r="GI127" s="114">
        <f t="shared" ca="1" si="957"/>
        <v>0</v>
      </c>
      <c r="GJ127" s="114">
        <f t="shared" ca="1" si="957"/>
        <v>0</v>
      </c>
      <c r="GK127" s="114">
        <f t="shared" ca="1" si="957"/>
        <v>0</v>
      </c>
      <c r="GL127" s="536">
        <f t="shared" ca="1" si="913"/>
        <v>0</v>
      </c>
      <c r="GM127" s="114">
        <f t="shared" ref="GM127:GQ135" ca="1" si="958">IF(AND($N127=GM$28,$P127=GM$30,$AK127=GM$27,OR($Q127=GM$31,GM$31=1),$AS127=GM$32),INDEX(i.FS_Strategy,$AL127+1,$AK127),0)</f>
        <v>0</v>
      </c>
      <c r="GN127" s="114">
        <f t="shared" ca="1" si="958"/>
        <v>0</v>
      </c>
      <c r="GO127" s="114">
        <f t="shared" ca="1" si="958"/>
        <v>0</v>
      </c>
      <c r="GP127" s="114">
        <f t="shared" ca="1" si="958"/>
        <v>0</v>
      </c>
      <c r="GQ127" s="114">
        <f t="shared" ca="1" si="958"/>
        <v>0</v>
      </c>
      <c r="GR127" s="536">
        <f t="shared" ca="1" si="914"/>
        <v>0</v>
      </c>
      <c r="GS127" s="115">
        <f t="shared" ref="GS127:GV135" ca="1" si="959">IF(AND($N127=GS$28,$P127=GS$30,$AK127=GS$27,OR($Q127=GS$31,GS$31=1)),INDEX(i.FS_Strategy,$AM127+1,$AK127),0)</f>
        <v>0</v>
      </c>
      <c r="GT127" s="115">
        <f t="shared" ca="1" si="959"/>
        <v>0</v>
      </c>
      <c r="GU127" s="115">
        <f t="shared" ca="1" si="959"/>
        <v>0</v>
      </c>
      <c r="GV127" s="115">
        <f t="shared" ca="1" si="959"/>
        <v>0</v>
      </c>
      <c r="GW127" s="553">
        <f t="shared" ref="GW127:HF135" ca="1" si="960">IF(AND($N127=GW$28,$P127=GW$30,$AK127=GW$27,OR($Q127=GW$31,GW$31=1)),INDEX(i.FS_Strategy,$AN127+1,$AK127),0)</f>
        <v>0</v>
      </c>
      <c r="GX127" s="553">
        <f t="shared" ca="1" si="960"/>
        <v>0</v>
      </c>
      <c r="GY127" s="553">
        <f t="shared" ca="1" si="960"/>
        <v>0</v>
      </c>
      <c r="GZ127" s="553">
        <f t="shared" ca="1" si="960"/>
        <v>0</v>
      </c>
      <c r="HA127" s="553">
        <f t="shared" ca="1" si="960"/>
        <v>0</v>
      </c>
      <c r="HB127" s="553">
        <f t="shared" ca="1" si="960"/>
        <v>0</v>
      </c>
      <c r="HC127" s="553">
        <f t="shared" ca="1" si="960"/>
        <v>0</v>
      </c>
      <c r="HD127" s="553">
        <f t="shared" ca="1" si="960"/>
        <v>0</v>
      </c>
      <c r="HE127" s="553">
        <f t="shared" ca="1" si="960"/>
        <v>0</v>
      </c>
      <c r="HF127" s="553">
        <f t="shared" ca="1" si="960"/>
        <v>0</v>
      </c>
      <c r="HG127" s="553">
        <f t="shared" ref="HG127:HP135" ca="1" si="961">IF(AND($N127=HG$28,$P127=HG$30,$AK127=HG$27,OR($Q127=HG$31,HG$31=1)),INDEX(i.FS_Strategy,$AN127+1,$AK127),0)</f>
        <v>0</v>
      </c>
      <c r="HH127" s="553">
        <f t="shared" ca="1" si="961"/>
        <v>0</v>
      </c>
      <c r="HI127" s="553">
        <f t="shared" ca="1" si="961"/>
        <v>0</v>
      </c>
      <c r="HJ127" s="553">
        <f t="shared" ca="1" si="961"/>
        <v>0</v>
      </c>
      <c r="HK127" s="553">
        <f t="shared" ca="1" si="961"/>
        <v>0</v>
      </c>
      <c r="HL127" s="553">
        <f t="shared" ca="1" si="961"/>
        <v>0</v>
      </c>
      <c r="HM127" s="553">
        <f t="shared" ca="1" si="961"/>
        <v>0</v>
      </c>
      <c r="HN127" s="553">
        <f t="shared" ca="1" si="961"/>
        <v>0</v>
      </c>
      <c r="HO127" s="553">
        <f t="shared" ca="1" si="961"/>
        <v>0</v>
      </c>
      <c r="HP127" s="553">
        <f t="shared" ca="1" si="961"/>
        <v>0</v>
      </c>
      <c r="HQ127" s="19">
        <f t="shared" ca="1" si="682"/>
        <v>0</v>
      </c>
      <c r="HR127" s="114">
        <f t="shared" ref="HR127:HV135" ca="1" si="962">IF(AND($N127=HR$28,$P127=HR$30,$AK127=HR$27,OR($Q127=HR$31,HR$31=1),$AS127=HR$32),INDEX(i.FS_Strategy,$AL127+1,$AK127),0)</f>
        <v>0</v>
      </c>
      <c r="HS127" s="114">
        <f t="shared" ca="1" si="962"/>
        <v>0</v>
      </c>
      <c r="HT127" s="114">
        <f t="shared" ca="1" si="962"/>
        <v>0</v>
      </c>
      <c r="HU127" s="114">
        <f t="shared" ca="1" si="962"/>
        <v>0</v>
      </c>
      <c r="HV127" s="114">
        <f t="shared" ca="1" si="962"/>
        <v>0</v>
      </c>
      <c r="HW127" s="536">
        <f t="shared" ca="1" si="915"/>
        <v>0</v>
      </c>
      <c r="HX127" s="114">
        <f t="shared" ref="HX127:IB135" ca="1" si="963">IF(AND($N127=HX$28,$P127=HX$30,$AK127=HX$27,OR($Q127=HX$31,HX$31=1),$AS127=HX$32),INDEX(i.FS_Strategy,$AL127+1,$AK127),0)</f>
        <v>0</v>
      </c>
      <c r="HY127" s="114">
        <f t="shared" ca="1" si="963"/>
        <v>0</v>
      </c>
      <c r="HZ127" s="114">
        <f t="shared" ca="1" si="963"/>
        <v>0</v>
      </c>
      <c r="IA127" s="114">
        <f t="shared" ca="1" si="963"/>
        <v>0</v>
      </c>
      <c r="IB127" s="114">
        <f t="shared" ca="1" si="963"/>
        <v>0</v>
      </c>
      <c r="IC127" s="536">
        <f t="shared" ca="1" si="916"/>
        <v>0</v>
      </c>
      <c r="ID127" s="114">
        <f t="shared" ref="ID127:IH135" ca="1" si="964">IF(AND($N127=ID$28,$P127=ID$30,$AK127=ID$27,OR($Q127=ID$31,ID$31=1),$AS127=ID$32),INDEX(i.FS_Strategy,$AL127+1,$AK127),0)</f>
        <v>0</v>
      </c>
      <c r="IE127" s="114">
        <f t="shared" ca="1" si="964"/>
        <v>0</v>
      </c>
      <c r="IF127" s="114">
        <f t="shared" ca="1" si="964"/>
        <v>0</v>
      </c>
      <c r="IG127" s="114">
        <f t="shared" ca="1" si="964"/>
        <v>0</v>
      </c>
      <c r="IH127" s="114">
        <f t="shared" ca="1" si="964"/>
        <v>0</v>
      </c>
      <c r="II127" s="536">
        <f t="shared" ca="1" si="917"/>
        <v>0</v>
      </c>
      <c r="IJ127" s="114">
        <f t="shared" ref="IJ127:IN135" ca="1" si="965">IF(AND($N127=IJ$28,$P127=IJ$30,$AK127=IJ$27,OR($Q127=IJ$31,IJ$31=1),$AS127=IJ$32),INDEX(i.FS_Strategy,$AL127+1,$AK127),0)</f>
        <v>0</v>
      </c>
      <c r="IK127" s="114">
        <f t="shared" ca="1" si="965"/>
        <v>0</v>
      </c>
      <c r="IL127" s="114">
        <f t="shared" ca="1" si="965"/>
        <v>0</v>
      </c>
      <c r="IM127" s="114">
        <f t="shared" ca="1" si="965"/>
        <v>0</v>
      </c>
      <c r="IN127" s="114">
        <f t="shared" ca="1" si="965"/>
        <v>0</v>
      </c>
      <c r="IO127" s="536">
        <f t="shared" ca="1" si="918"/>
        <v>0</v>
      </c>
      <c r="IP127" s="114">
        <f t="shared" ref="IP127:IT135" ca="1" si="966">IF(AND($N127=IP$28,$P127=IP$30,$AK127=IP$27,OR($Q127=IP$31,IP$31=1),$AS127=IP$32),INDEX(i.FS_Strategy,$AL127+1,$AK127),0)</f>
        <v>0</v>
      </c>
      <c r="IQ127" s="114">
        <f t="shared" ca="1" si="966"/>
        <v>0</v>
      </c>
      <c r="IR127" s="114">
        <f t="shared" ca="1" si="966"/>
        <v>0</v>
      </c>
      <c r="IS127" s="114">
        <f t="shared" ca="1" si="966"/>
        <v>0</v>
      </c>
      <c r="IT127" s="114">
        <f t="shared" ca="1" si="966"/>
        <v>0</v>
      </c>
      <c r="IU127" s="536">
        <f t="shared" ca="1" si="919"/>
        <v>0</v>
      </c>
      <c r="IV127" s="114">
        <f t="shared" ref="IV127:IZ135" ca="1" si="967">IF(AND($N127=IV$28,$P127=IV$30,$AK127=IV$27,OR($Q127=IV$31,IV$31=1),$AS127=IV$32),INDEX(i.FS_Strategy,$AL127+1,$AK127),0)</f>
        <v>0</v>
      </c>
      <c r="IW127" s="114">
        <f t="shared" ca="1" si="967"/>
        <v>0</v>
      </c>
      <c r="IX127" s="114">
        <f t="shared" ca="1" si="967"/>
        <v>0</v>
      </c>
      <c r="IY127" s="114">
        <f t="shared" ca="1" si="967"/>
        <v>0</v>
      </c>
      <c r="IZ127" s="114">
        <f t="shared" ca="1" si="967"/>
        <v>0</v>
      </c>
      <c r="JA127" s="536">
        <f t="shared" ca="1" si="920"/>
        <v>0</v>
      </c>
      <c r="JB127" s="115">
        <f t="shared" ref="JB127:JE135" ca="1" si="968">IF(AND($N127=JB$28,$P127=JB$30,$AK127=JB$27,OR($Q127=JB$31,JB$31=1)),INDEX(i.FS_Strategy,$AM127+1,$AK127),0)</f>
        <v>0</v>
      </c>
      <c r="JC127" s="115">
        <f t="shared" ca="1" si="968"/>
        <v>0</v>
      </c>
      <c r="JD127" s="115">
        <f t="shared" ca="1" si="968"/>
        <v>3</v>
      </c>
      <c r="JE127" s="115">
        <f t="shared" ca="1" si="968"/>
        <v>0</v>
      </c>
      <c r="JF127" s="553">
        <f t="shared" ref="JF127:JO135" ca="1" si="969">IF(AND($N127=JF$28,$P127=JF$30,$AK127=JF$27,OR($Q127=JF$31,JF$31=1)),INDEX(i.FS_Strategy,$AN127+1,$AK127),0)</f>
        <v>0</v>
      </c>
      <c r="JG127" s="553">
        <f t="shared" ca="1" si="969"/>
        <v>0</v>
      </c>
      <c r="JH127" s="553">
        <f t="shared" ca="1" si="969"/>
        <v>0</v>
      </c>
      <c r="JI127" s="553">
        <f t="shared" ca="1" si="969"/>
        <v>0</v>
      </c>
      <c r="JJ127" s="553">
        <f t="shared" ca="1" si="969"/>
        <v>0</v>
      </c>
      <c r="JK127" s="553">
        <f t="shared" ca="1" si="969"/>
        <v>0</v>
      </c>
      <c r="JL127" s="553">
        <f t="shared" ca="1" si="969"/>
        <v>0</v>
      </c>
      <c r="JM127" s="553">
        <f t="shared" ca="1" si="969"/>
        <v>0</v>
      </c>
      <c r="JN127" s="553">
        <f t="shared" ca="1" si="969"/>
        <v>0</v>
      </c>
      <c r="JO127" s="553">
        <f t="shared" ca="1" si="969"/>
        <v>0</v>
      </c>
      <c r="JP127" s="553">
        <f t="shared" ref="JP127:JY135" ca="1" si="970">IF(AND($N127=JP$28,$P127=JP$30,$AK127=JP$27,OR($Q127=JP$31,JP$31=1)),INDEX(i.FS_Strategy,$AN127+1,$AK127),0)</f>
        <v>0</v>
      </c>
      <c r="JQ127" s="553">
        <f t="shared" ca="1" si="970"/>
        <v>0</v>
      </c>
      <c r="JR127" s="553">
        <f t="shared" ca="1" si="970"/>
        <v>0</v>
      </c>
      <c r="JS127" s="553">
        <f t="shared" ca="1" si="970"/>
        <v>0</v>
      </c>
      <c r="JT127" s="553">
        <f t="shared" ca="1" si="970"/>
        <v>0</v>
      </c>
      <c r="JU127" s="553">
        <f t="shared" ca="1" si="970"/>
        <v>0</v>
      </c>
      <c r="JV127" s="553">
        <f t="shared" ca="1" si="970"/>
        <v>0</v>
      </c>
      <c r="JW127" s="553">
        <f t="shared" ca="1" si="970"/>
        <v>0</v>
      </c>
      <c r="JX127" s="553">
        <f t="shared" ca="1" si="970"/>
        <v>0</v>
      </c>
      <c r="JY127" s="553">
        <f t="shared" ca="1" si="970"/>
        <v>0</v>
      </c>
      <c r="JZ127" s="19">
        <f t="shared" ca="1" si="791"/>
        <v>0</v>
      </c>
      <c r="KA127" s="5">
        <f t="shared" ca="1" si="835"/>
        <v>67</v>
      </c>
      <c r="KB127" s="9"/>
      <c r="KC127" s="5">
        <f t="shared" ca="1" si="894"/>
        <v>1</v>
      </c>
      <c r="KD127" s="5" t="b">
        <f t="shared" ca="1" si="894"/>
        <v>0</v>
      </c>
      <c r="KE127" s="19">
        <f t="shared" ca="1" si="947"/>
        <v>0</v>
      </c>
      <c r="KF127" s="5">
        <f t="shared" ca="1" si="783"/>
        <v>0</v>
      </c>
      <c r="KG127" s="5">
        <f t="shared" ca="1" si="836"/>
        <v>1.2500000000000001E-2</v>
      </c>
      <c r="KH127" s="19">
        <f t="shared" ca="1" si="837"/>
        <v>0</v>
      </c>
      <c r="KI127" s="19">
        <f t="shared" ca="1" si="837"/>
        <v>0</v>
      </c>
      <c r="KJ127" s="19" t="str">
        <f t="shared" ca="1" si="837"/>
        <v>-</v>
      </c>
      <c r="KK127" s="19" t="str">
        <f t="shared" ca="1" si="869"/>
        <v>-</v>
      </c>
      <c r="KL127" s="19" t="str">
        <f t="shared" ca="1" si="869"/>
        <v>-</v>
      </c>
      <c r="KM127" s="19" t="str">
        <f t="shared" ca="1" si="869"/>
        <v>-</v>
      </c>
      <c r="KN127" s="19" t="str">
        <f t="shared" ca="1" si="869"/>
        <v>-</v>
      </c>
      <c r="KO127" s="19" t="str">
        <f t="shared" ca="1" si="869"/>
        <v>-</v>
      </c>
      <c r="KP127" s="19" t="str">
        <f t="shared" ca="1" si="869"/>
        <v>-</v>
      </c>
      <c r="KQ127" s="19" t="str">
        <f t="shared" ca="1" si="869"/>
        <v>-</v>
      </c>
      <c r="KR127" s="19" t="str">
        <f t="shared" ca="1" si="869"/>
        <v>-</v>
      </c>
      <c r="KS127" s="19" t="str">
        <f t="shared" ca="1" si="869"/>
        <v>-</v>
      </c>
      <c r="KT127" s="19" t="str">
        <f t="shared" ca="1" si="869"/>
        <v>-</v>
      </c>
      <c r="KU127" s="19" t="str">
        <f t="shared" ca="1" si="869"/>
        <v>-</v>
      </c>
      <c r="KV127" s="19" t="str">
        <f t="shared" ca="1" si="869"/>
        <v>-</v>
      </c>
      <c r="KW127" s="19">
        <f t="shared" ca="1" si="947"/>
        <v>1</v>
      </c>
      <c r="KX127" s="19">
        <f t="shared" ca="1" si="947"/>
        <v>0</v>
      </c>
      <c r="KY127" s="19">
        <f t="shared" ca="1" si="947"/>
        <v>1</v>
      </c>
      <c r="KZ127" s="19">
        <f t="shared" ca="1" si="947"/>
        <v>1</v>
      </c>
      <c r="LA127" s="19">
        <f t="shared" ca="1" si="947"/>
        <v>1</v>
      </c>
      <c r="LB127" s="19">
        <f t="shared" ca="1" si="947"/>
        <v>1</v>
      </c>
      <c r="LC127" s="19">
        <f t="shared" ca="1" si="947"/>
        <v>0</v>
      </c>
      <c r="LD127" s="19">
        <f t="shared" ca="1" si="947"/>
        <v>1</v>
      </c>
      <c r="LE127" s="19">
        <f t="shared" ca="1" si="947"/>
        <v>0</v>
      </c>
      <c r="LF127" s="19">
        <f t="shared" ca="1" si="922"/>
        <v>0</v>
      </c>
      <c r="LG127" s="19">
        <f t="shared" ca="1" si="947"/>
        <v>1</v>
      </c>
      <c r="LH127" s="19">
        <f t="shared" ca="1" si="947"/>
        <v>0</v>
      </c>
      <c r="LI127" s="19">
        <f t="shared" ca="1" si="947"/>
        <v>0</v>
      </c>
      <c r="LJ127" s="19">
        <f t="shared" ca="1" si="947"/>
        <v>0</v>
      </c>
      <c r="LK127" s="19">
        <f t="shared" ca="1" si="947"/>
        <v>0</v>
      </c>
      <c r="LL127" s="19">
        <f t="shared" ca="1" si="947"/>
        <v>1</v>
      </c>
      <c r="LM127" s="19">
        <f t="shared" ca="1" si="947"/>
        <v>0</v>
      </c>
      <c r="LN127" s="19">
        <f t="shared" ca="1" si="947"/>
        <v>1</v>
      </c>
      <c r="LO127" s="19">
        <f t="shared" ca="1" si="947"/>
        <v>0</v>
      </c>
      <c r="LP127" s="19">
        <f t="shared" ca="1" si="947"/>
        <v>0</v>
      </c>
      <c r="LQ127" s="19">
        <f t="shared" ca="1" si="947"/>
        <v>0</v>
      </c>
      <c r="LR127" s="19">
        <f t="shared" ca="1" si="947"/>
        <v>0</v>
      </c>
      <c r="LS127" s="19">
        <f t="shared" ca="1" si="947"/>
        <v>0</v>
      </c>
      <c r="LT127" s="19">
        <f t="shared" ca="1" si="947"/>
        <v>0</v>
      </c>
      <c r="LU127" s="19">
        <f t="shared" ca="1" si="947"/>
        <v>0</v>
      </c>
      <c r="LV127" s="19">
        <f t="shared" ca="1" si="947"/>
        <v>0</v>
      </c>
      <c r="LW127" s="19">
        <f t="shared" ca="1" si="947"/>
        <v>0</v>
      </c>
      <c r="LX127" s="19">
        <f t="shared" ca="1" si="942"/>
        <v>0</v>
      </c>
      <c r="LY127" s="19">
        <f t="shared" ca="1" si="942"/>
        <v>0</v>
      </c>
      <c r="LZ127" s="19">
        <f t="shared" ca="1" si="942"/>
        <v>0</v>
      </c>
      <c r="MA127" s="19">
        <f t="shared" ca="1" si="942"/>
        <v>0</v>
      </c>
      <c r="MB127" s="19">
        <f t="shared" ca="1" si="942"/>
        <v>0</v>
      </c>
      <c r="MC127" s="19">
        <f t="shared" ca="1" si="942"/>
        <v>0</v>
      </c>
      <c r="MD127" s="19">
        <f t="shared" ca="1" si="942"/>
        <v>0</v>
      </c>
      <c r="ME127" s="19">
        <f t="shared" ca="1" si="942"/>
        <v>0</v>
      </c>
      <c r="MF127" s="19">
        <f t="shared" ca="1" si="942"/>
        <v>0</v>
      </c>
      <c r="MG127" s="19">
        <f t="shared" ca="1" si="943"/>
        <v>0</v>
      </c>
      <c r="MH127" s="19">
        <f t="shared" ca="1" si="943"/>
        <v>0</v>
      </c>
      <c r="MI127" s="19">
        <f t="shared" ca="1" si="864"/>
        <v>0</v>
      </c>
      <c r="MJ127" s="5">
        <f t="shared" ca="1" si="895"/>
        <v>0</v>
      </c>
      <c r="MK127" s="5">
        <f t="shared" ca="1" si="895"/>
        <v>6.25E-2</v>
      </c>
      <c r="ML127" s="5">
        <f t="shared" ca="1" si="895"/>
        <v>6.25E-2</v>
      </c>
      <c r="MM127" s="5">
        <f t="shared" ca="1" si="895"/>
        <v>6.25E-2</v>
      </c>
      <c r="MN127" s="19">
        <f t="shared" ca="1" si="923"/>
        <v>0</v>
      </c>
      <c r="MO127" s="19">
        <f t="shared" ca="1" si="864"/>
        <v>0</v>
      </c>
      <c r="MP127" s="19">
        <f t="shared" ca="1" si="924"/>
        <v>0</v>
      </c>
      <c r="MQ127" s="19">
        <f t="shared" ca="1" si="924"/>
        <v>0</v>
      </c>
      <c r="MR127" s="19">
        <f t="shared" ca="1" si="924"/>
        <v>0</v>
      </c>
      <c r="MS127" s="19">
        <f t="shared" ca="1" si="924"/>
        <v>0</v>
      </c>
      <c r="MT127" s="19">
        <f t="shared" ca="1" si="864"/>
        <v>0</v>
      </c>
      <c r="MU127" s="19">
        <f t="shared" ca="1" si="864"/>
        <v>1</v>
      </c>
      <c r="MV127" s="19">
        <f t="shared" ca="1" si="896"/>
        <v>0</v>
      </c>
      <c r="MW127" s="19">
        <f t="shared" ca="1" si="896"/>
        <v>0</v>
      </c>
      <c r="MX127" s="19">
        <f t="shared" ca="1" si="896"/>
        <v>0</v>
      </c>
      <c r="MY127" s="19">
        <f t="shared" ca="1" si="864"/>
        <v>0</v>
      </c>
      <c r="MZ127" s="19">
        <f t="shared" ca="1" si="864"/>
        <v>1</v>
      </c>
      <c r="NA127" s="9"/>
      <c r="NB127" s="5" t="b">
        <f t="shared" ca="1" si="784"/>
        <v>0</v>
      </c>
      <c r="NC127" s="19" t="str">
        <f t="shared" ca="1" si="871"/>
        <v>-</v>
      </c>
      <c r="ND127" s="19" t="str">
        <f t="shared" ca="1" si="871"/>
        <v>-</v>
      </c>
      <c r="NE127" s="5" t="b">
        <f t="shared" ca="1" si="897"/>
        <v>0</v>
      </c>
      <c r="NF127" s="5" t="b">
        <f t="shared" ca="1" si="897"/>
        <v>0</v>
      </c>
      <c r="NG127" s="5" t="b">
        <f t="shared" ca="1" si="897"/>
        <v>1</v>
      </c>
      <c r="NH127" s="134">
        <f t="shared" ca="1" si="898"/>
        <v>2</v>
      </c>
      <c r="NI127" s="134">
        <f t="shared" ca="1" si="898"/>
        <v>2</v>
      </c>
      <c r="NJ127" s="5" t="b">
        <f t="shared" ca="1" si="936"/>
        <v>0</v>
      </c>
      <c r="NK127" s="5" t="b">
        <f t="shared" ca="1" si="936"/>
        <v>1</v>
      </c>
      <c r="NL127" s="5" t="b">
        <f t="shared" ca="1" si="936"/>
        <v>1</v>
      </c>
      <c r="NM127" s="5" t="b">
        <f t="shared" ca="1" si="936"/>
        <v>0</v>
      </c>
      <c r="NN127" s="5">
        <f t="shared" ca="1" si="925"/>
        <v>1</v>
      </c>
      <c r="NO127" s="5">
        <f t="shared" ca="1" si="925"/>
        <v>0</v>
      </c>
      <c r="NP127" s="5" t="b">
        <f t="shared" ca="1" si="860"/>
        <v>0</v>
      </c>
      <c r="NQ127" s="5" t="str" cm="1">
        <f t="array" aca="1" ref="NQ127" ca="1">IF(OR(NR127:NY127&lt;&gt;"-"),TRUE,"-")</f>
        <v>-</v>
      </c>
      <c r="NR127" s="19" t="str">
        <f t="shared" ca="1" si="867"/>
        <v>-</v>
      </c>
      <c r="NS127" s="19" t="str">
        <f t="shared" ca="1" si="867"/>
        <v>-</v>
      </c>
      <c r="NT127" s="19" t="str">
        <f t="shared" ca="1" si="867"/>
        <v>-</v>
      </c>
      <c r="NU127" s="19" t="str">
        <f t="shared" ca="1" si="867"/>
        <v>-</v>
      </c>
      <c r="NV127" s="19" t="str">
        <f t="shared" ca="1" si="867"/>
        <v>-</v>
      </c>
      <c r="NW127" s="19" t="str">
        <f t="shared" ca="1" si="867"/>
        <v>-</v>
      </c>
      <c r="NX127" s="19" t="str">
        <f t="shared" ca="1" si="867"/>
        <v>-</v>
      </c>
      <c r="NY127" s="19" t="str">
        <f t="shared" ca="1" si="867"/>
        <v>-</v>
      </c>
      <c r="NZ127" s="5" t="b">
        <f t="array" aca="1" ref="NZ127" ca="1">IF(OR(OA127:OG127&lt;&gt;"-"),TRUE,"-")</f>
        <v>1</v>
      </c>
      <c r="OA127" s="19">
        <f t="shared" ca="1" si="874"/>
        <v>0</v>
      </c>
      <c r="OB127" s="19">
        <f t="shared" ca="1" si="874"/>
        <v>999999</v>
      </c>
      <c r="OC127" s="19">
        <f t="shared" ca="1" si="874"/>
        <v>999999</v>
      </c>
      <c r="OD127" s="19">
        <f t="shared" ca="1" si="874"/>
        <v>999999</v>
      </c>
      <c r="OE127" s="19">
        <f t="shared" ca="1" si="874"/>
        <v>999999</v>
      </c>
      <c r="OF127" s="19">
        <f t="shared" ca="1" si="872"/>
        <v>999999</v>
      </c>
      <c r="OG127" s="19">
        <f t="shared" ca="1" si="872"/>
        <v>999999</v>
      </c>
      <c r="OH127" s="5" t="str">
        <f t="array" aca="1" ref="OH127" ca="1">IF(OR(OI127:OJ127&lt;&gt;"-"),TRUE,"-")</f>
        <v>-</v>
      </c>
      <c r="OI127" s="19" t="str">
        <f t="shared" ca="1" si="626"/>
        <v>-</v>
      </c>
      <c r="OJ127" s="19" t="str">
        <f t="shared" ca="1" si="626"/>
        <v>-</v>
      </c>
      <c r="OK127" s="19" t="b">
        <f t="shared" ca="1" si="872"/>
        <v>1</v>
      </c>
      <c r="OL127" s="19">
        <f t="shared" ca="1" si="872"/>
        <v>0</v>
      </c>
      <c r="OM127" s="5" t="str">
        <f t="shared" ca="1" si="899"/>
        <v>-</v>
      </c>
      <c r="ON127" s="5" t="str">
        <f t="shared" ca="1" si="899"/>
        <v>-</v>
      </c>
      <c r="OO127" s="5" t="str">
        <f t="shared" ca="1" si="899"/>
        <v>-</v>
      </c>
      <c r="OP127" s="5" t="str">
        <f t="shared" ca="1" si="899"/>
        <v>-</v>
      </c>
      <c r="OQ127" s="19" t="str">
        <f t="shared" ca="1" si="627"/>
        <v>-</v>
      </c>
      <c r="OR127" s="19" t="str">
        <f t="shared" ca="1" si="627"/>
        <v>-</v>
      </c>
      <c r="OS127" s="19" t="str">
        <f t="shared" ca="1" si="627"/>
        <v>-</v>
      </c>
      <c r="OT127" s="19" t="str">
        <f t="shared" ca="1" si="627"/>
        <v>-</v>
      </c>
      <c r="OU127" s="19">
        <f t="shared" ca="1" si="627"/>
        <v>0</v>
      </c>
      <c r="OV127" s="19" t="str">
        <f t="shared" ca="1" si="627"/>
        <v>-</v>
      </c>
      <c r="OW127" s="5" t="str">
        <f t="shared" ca="1" si="938"/>
        <v>-</v>
      </c>
      <c r="OX127" s="5">
        <f t="shared" ca="1" si="938"/>
        <v>500</v>
      </c>
      <c r="OY127" s="5">
        <f t="shared" ca="1" si="938"/>
        <v>500</v>
      </c>
      <c r="OZ127" s="5" t="str">
        <f t="shared" ca="1" si="938"/>
        <v>-</v>
      </c>
      <c r="PA127" s="5" t="str">
        <f t="shared" ca="1" si="938"/>
        <v>-</v>
      </c>
      <c r="PB127" s="5" t="str">
        <f t="shared" ca="1" si="938"/>
        <v>-</v>
      </c>
      <c r="PC127" s="5">
        <f t="shared" ca="1" si="838"/>
        <v>1.5</v>
      </c>
      <c r="PD127" s="9"/>
      <c r="PE127" s="19">
        <f t="shared" ca="1" si="861"/>
        <v>50</v>
      </c>
      <c r="PF127" s="19">
        <f t="shared" ca="1" si="939"/>
        <v>50</v>
      </c>
      <c r="PG127" s="19">
        <f t="shared" ca="1" si="939"/>
        <v>50</v>
      </c>
      <c r="PH127" s="19">
        <f t="shared" ca="1" si="939"/>
        <v>50</v>
      </c>
      <c r="PI127" s="19">
        <f t="shared" ca="1" si="698"/>
        <v>1</v>
      </c>
      <c r="PJ127" s="5">
        <f t="shared" ca="1" si="839"/>
        <v>1</v>
      </c>
      <c r="PK127" s="19">
        <f t="shared" ca="1" si="494"/>
        <v>1</v>
      </c>
      <c r="PL127" s="9"/>
      <c r="PM127" s="19" t="b">
        <f t="shared" ca="1" si="939"/>
        <v>0</v>
      </c>
      <c r="PN127" s="19" t="b">
        <f t="shared" ca="1" si="939"/>
        <v>0</v>
      </c>
      <c r="PO127" s="19">
        <f t="shared" ca="1" si="939"/>
        <v>1</v>
      </c>
      <c r="PP127" s="19">
        <f t="shared" ca="1" si="856"/>
        <v>1</v>
      </c>
      <c r="PQ127" s="19">
        <f t="shared" ca="1" si="856"/>
        <v>1</v>
      </c>
      <c r="PR127" s="19">
        <f t="shared" ca="1" si="856"/>
        <v>1</v>
      </c>
      <c r="PS127" s="19">
        <f t="shared" ca="1" si="856"/>
        <v>1</v>
      </c>
      <c r="PT127" s="19">
        <f t="shared" ca="1" si="856"/>
        <v>1</v>
      </c>
      <c r="PU127" s="19">
        <f t="shared" ca="1" si="856"/>
        <v>1</v>
      </c>
      <c r="PV127" s="19">
        <f t="shared" ca="1" si="856"/>
        <v>1</v>
      </c>
      <c r="PW127" s="19">
        <f t="shared" ca="1" si="933"/>
        <v>1</v>
      </c>
      <c r="PX127" s="9"/>
      <c r="PY127" s="12" t="str">
        <f t="shared" ca="1" si="841"/>
        <v>-</v>
      </c>
      <c r="PZ127" s="19" t="str">
        <f t="shared" ca="1" si="944"/>
        <v>-</v>
      </c>
      <c r="QA127" s="19" t="str">
        <f t="shared" ca="1" si="944"/>
        <v>-</v>
      </c>
      <c r="QB127" s="19" t="str">
        <f t="shared" ca="1" si="944"/>
        <v>-</v>
      </c>
      <c r="QC127" s="19" t="str">
        <f t="shared" ca="1" si="944"/>
        <v>-</v>
      </c>
      <c r="QD127" s="19" t="str">
        <f t="shared" ca="1" si="944"/>
        <v>-</v>
      </c>
      <c r="QE127" s="19" t="str">
        <f t="shared" ca="1" si="944"/>
        <v>-</v>
      </c>
      <c r="QF127" s="19" t="str">
        <f t="shared" ca="1" si="944"/>
        <v>-</v>
      </c>
      <c r="QG127" s="19" t="str">
        <f t="shared" ca="1" si="944"/>
        <v>-</v>
      </c>
      <c r="QH127" s="19" t="str">
        <f t="shared" ca="1" si="944"/>
        <v>-</v>
      </c>
      <c r="QI127" s="19" t="str">
        <f t="shared" ca="1" si="944"/>
        <v>-</v>
      </c>
      <c r="QJ127" s="19" t="str">
        <f t="shared" ca="1" si="944"/>
        <v>-</v>
      </c>
      <c r="QK127" s="19" t="str">
        <f t="shared" ca="1" si="944"/>
        <v>-</v>
      </c>
      <c r="QL127" s="19" t="str">
        <f t="shared" ca="1" si="944"/>
        <v>-</v>
      </c>
      <c r="QM127" s="19" t="str">
        <f t="shared" ca="1" si="944"/>
        <v>-</v>
      </c>
      <c r="QN127" s="19" t="str">
        <f t="shared" ca="1" si="944"/>
        <v>-</v>
      </c>
      <c r="QO127" s="19" t="str">
        <f t="shared" ca="1" si="944"/>
        <v>-</v>
      </c>
      <c r="QP127" s="19" t="str">
        <f t="shared" ca="1" si="944"/>
        <v>-</v>
      </c>
      <c r="QQ127" s="19" t="str">
        <f t="shared" ca="1" si="944"/>
        <v>-</v>
      </c>
      <c r="QR127" s="19" t="str">
        <f t="shared" ca="1" si="940"/>
        <v>-</v>
      </c>
      <c r="QS127" s="19" t="str">
        <f t="shared" ca="1" si="940"/>
        <v>-</v>
      </c>
      <c r="QT127" s="19" t="str">
        <f t="shared" ca="1" si="940"/>
        <v>-</v>
      </c>
      <c r="QU127" s="19" t="str">
        <f t="shared" ca="1" si="940"/>
        <v>-</v>
      </c>
      <c r="QV127" s="19" t="str">
        <f t="shared" ca="1" si="940"/>
        <v>-</v>
      </c>
      <c r="QW127" s="19" t="str">
        <f t="shared" ca="1" si="940"/>
        <v>-</v>
      </c>
      <c r="QX127" s="19" t="str">
        <f t="shared" ca="1" si="940"/>
        <v>-</v>
      </c>
      <c r="QY127" s="19" t="str">
        <f t="shared" ca="1" si="940"/>
        <v>-</v>
      </c>
      <c r="QZ127" s="19" t="str">
        <f t="shared" ca="1" si="940"/>
        <v>-</v>
      </c>
      <c r="RA127" s="19" t="str">
        <f t="shared" ca="1" si="940"/>
        <v>-</v>
      </c>
      <c r="RB127" s="19" t="str">
        <f t="shared" ca="1" si="940"/>
        <v>-</v>
      </c>
      <c r="RC127" s="19" t="str">
        <f t="shared" ca="1" si="940"/>
        <v>-</v>
      </c>
      <c r="RD127" s="19" t="str">
        <f t="shared" ca="1" si="948"/>
        <v>-</v>
      </c>
      <c r="RE127" s="19" t="str">
        <f t="shared" ca="1" si="948"/>
        <v>-</v>
      </c>
      <c r="RF127" s="19" t="str">
        <f t="shared" ca="1" si="948"/>
        <v>-</v>
      </c>
      <c r="RG127" s="19" t="str">
        <f t="shared" ca="1" si="948"/>
        <v>-</v>
      </c>
      <c r="RH127" s="19" t="str">
        <f t="shared" ca="1" si="948"/>
        <v>-</v>
      </c>
      <c r="RI127" s="19" t="str">
        <f t="shared" ca="1" si="940"/>
        <v>-</v>
      </c>
      <c r="RJ127" s="19" t="str">
        <f t="shared" ca="1" si="940"/>
        <v>-</v>
      </c>
      <c r="RK127" s="19" t="str">
        <f t="shared" ca="1" si="940"/>
        <v>-</v>
      </c>
      <c r="RL127" s="19" t="str">
        <f t="shared" ca="1" si="940"/>
        <v>-</v>
      </c>
      <c r="RM127" s="19" t="str">
        <f t="shared" ca="1" si="940"/>
        <v>-</v>
      </c>
      <c r="RN127" s="19" t="str">
        <f t="shared" ca="1" si="940"/>
        <v>-</v>
      </c>
      <c r="RO127" s="19" t="str">
        <f t="shared" ca="1" si="940"/>
        <v>-</v>
      </c>
      <c r="RP127" s="19" t="str">
        <f t="shared" ca="1" si="940"/>
        <v>-</v>
      </c>
      <c r="RQ127" s="19" t="str">
        <f t="shared" ca="1" si="934"/>
        <v>-</v>
      </c>
      <c r="RR127" s="19" t="str">
        <f t="shared" ca="1" si="934"/>
        <v>-</v>
      </c>
      <c r="RS127" s="19" t="str">
        <f t="shared" ca="1" si="934"/>
        <v>-</v>
      </c>
      <c r="RT127" s="19" t="str">
        <f t="shared" ca="1" si="934"/>
        <v>-</v>
      </c>
      <c r="RU127" s="19" t="str">
        <f t="shared" ca="1" si="934"/>
        <v>-</v>
      </c>
      <c r="RV127" s="19" t="str">
        <f t="shared" ca="1" si="934"/>
        <v>-</v>
      </c>
      <c r="RW127" s="19" t="str">
        <f t="shared" ca="1" si="934"/>
        <v>-</v>
      </c>
      <c r="RX127" s="19" t="str">
        <f t="shared" ca="1" si="934"/>
        <v>-</v>
      </c>
      <c r="RY127" s="19" t="str">
        <f t="shared" ca="1" si="934"/>
        <v>-</v>
      </c>
      <c r="RZ127" s="19" t="str">
        <f t="shared" ca="1" si="934"/>
        <v>-</v>
      </c>
      <c r="SA127" s="19" t="str">
        <f t="shared" ca="1" si="934"/>
        <v>-</v>
      </c>
      <c r="SB127" s="19" t="str">
        <f t="shared" ca="1" si="934"/>
        <v>-</v>
      </c>
      <c r="SC127" s="19" t="str">
        <f t="shared" ca="1" si="934"/>
        <v>-</v>
      </c>
      <c r="SD127" s="19" t="str">
        <f t="shared" ca="1" si="934"/>
        <v>-</v>
      </c>
      <c r="SE127" s="19" t="str">
        <f t="shared" ca="1" si="934"/>
        <v>-</v>
      </c>
      <c r="SF127" s="19" t="str">
        <f t="shared" ca="1" si="934"/>
        <v>-</v>
      </c>
      <c r="SG127" s="19" t="str">
        <f t="shared" ca="1" si="930"/>
        <v>-</v>
      </c>
      <c r="SH127" s="19" t="str">
        <f t="shared" ca="1" si="930"/>
        <v>-</v>
      </c>
      <c r="SI127" s="12" t="str">
        <f t="shared" ca="1" si="843"/>
        <v>-</v>
      </c>
      <c r="SJ127" s="19" t="str">
        <f t="shared" ca="1" si="930"/>
        <v>-</v>
      </c>
      <c r="SK127" s="19" t="str">
        <f t="shared" ca="1" si="930"/>
        <v>-</v>
      </c>
      <c r="SL127" s="19" t="str">
        <f t="shared" ca="1" si="930"/>
        <v>-</v>
      </c>
      <c r="SM127" s="19" t="str">
        <f t="shared" ca="1" si="930"/>
        <v>-</v>
      </c>
      <c r="SN127" s="19" t="str">
        <f t="shared" ca="1" si="930"/>
        <v>-</v>
      </c>
      <c r="SO127" s="19" t="str">
        <f t="shared" ca="1" si="930"/>
        <v>-</v>
      </c>
      <c r="SP127" s="19" t="str">
        <f t="shared" ca="1" si="930"/>
        <v>-</v>
      </c>
      <c r="SQ127" s="19" t="str">
        <f t="shared" ca="1" si="930"/>
        <v>-</v>
      </c>
      <c r="SR127" s="19" t="str">
        <f t="shared" ca="1" si="930"/>
        <v>-</v>
      </c>
      <c r="SS127" s="19" t="str">
        <f t="shared" ca="1" si="930"/>
        <v>-</v>
      </c>
      <c r="ST127" s="19" t="str">
        <f t="shared" ca="1" si="930"/>
        <v>-</v>
      </c>
      <c r="SU127" s="19" t="str">
        <f t="shared" ca="1" si="930"/>
        <v>-</v>
      </c>
      <c r="SV127" s="19" t="str">
        <f t="shared" ca="1" si="930"/>
        <v>-</v>
      </c>
      <c r="SW127" s="19" t="str">
        <f t="shared" ca="1" si="930"/>
        <v>-</v>
      </c>
      <c r="SX127" s="19" t="str">
        <f t="shared" ca="1" si="930"/>
        <v>-</v>
      </c>
      <c r="SY127" s="19" t="str">
        <f t="shared" ca="1" si="930"/>
        <v>-</v>
      </c>
      <c r="SZ127" s="19" t="str">
        <f t="shared" ca="1" si="930"/>
        <v>-</v>
      </c>
      <c r="TA127" s="19" t="str">
        <f t="shared" ca="1" si="930"/>
        <v>-</v>
      </c>
      <c r="TB127" s="19" t="str">
        <f t="shared" ca="1" si="857"/>
        <v>-</v>
      </c>
      <c r="TC127" s="19" t="str">
        <f t="shared" ca="1" si="857"/>
        <v>-</v>
      </c>
      <c r="TD127" s="19" t="str">
        <f t="shared" ca="1" si="853"/>
        <v>-</v>
      </c>
      <c r="TE127" s="19" t="str">
        <f t="shared" ca="1" si="853"/>
        <v>-</v>
      </c>
      <c r="TF127" s="19" t="str">
        <f t="shared" ca="1" si="853"/>
        <v>-</v>
      </c>
      <c r="TG127" s="19" t="str">
        <f t="shared" ca="1" si="844"/>
        <v>-</v>
      </c>
      <c r="TH127" s="19" t="str">
        <f t="shared" ca="1" si="844"/>
        <v>-</v>
      </c>
      <c r="TI127" s="19" t="str">
        <f t="shared" ca="1" si="844"/>
        <v>-</v>
      </c>
      <c r="TJ127" s="19" t="str">
        <f t="shared" ca="1" si="844"/>
        <v>-</v>
      </c>
      <c r="TK127" s="19" t="str">
        <f t="shared" ca="1" si="844"/>
        <v>-</v>
      </c>
      <c r="TL127" s="19" t="str">
        <f t="shared" ca="1" si="844"/>
        <v>-</v>
      </c>
      <c r="TM127" s="19" t="str">
        <f t="shared" ca="1" si="945"/>
        <v>-</v>
      </c>
      <c r="TN127" s="19" t="str">
        <f t="shared" ca="1" si="945"/>
        <v>-</v>
      </c>
      <c r="TO127" s="19" t="str">
        <f t="shared" ca="1" si="945"/>
        <v>-</v>
      </c>
      <c r="TP127" s="19" t="str">
        <f t="shared" ca="1" si="945"/>
        <v>-</v>
      </c>
      <c r="TQ127" s="19" t="str">
        <f t="shared" ca="1" si="945"/>
        <v>-</v>
      </c>
      <c r="TR127" s="19" t="str">
        <f t="shared" ca="1" si="945"/>
        <v>-</v>
      </c>
      <c r="TS127" s="19" t="str">
        <f t="shared" ca="1" si="844"/>
        <v>-</v>
      </c>
      <c r="TT127" s="19" t="str">
        <f t="shared" ca="1" si="844"/>
        <v>-</v>
      </c>
      <c r="TU127" s="19" t="str">
        <f t="shared" ca="1" si="844"/>
        <v>-</v>
      </c>
      <c r="TV127" s="19" t="str">
        <f t="shared" ca="1" si="844"/>
        <v>-</v>
      </c>
      <c r="TW127" s="19" t="str">
        <f t="shared" ca="1" si="844"/>
        <v>-</v>
      </c>
      <c r="TX127" s="19" t="str">
        <f t="shared" ca="1" si="844"/>
        <v>-</v>
      </c>
      <c r="TY127" s="19" t="str">
        <f t="shared" ca="1" si="844"/>
        <v>-</v>
      </c>
      <c r="TZ127" s="19" t="str">
        <f t="shared" ca="1" si="829"/>
        <v>-</v>
      </c>
      <c r="UA127" s="19" t="str">
        <f t="shared" ca="1" si="829"/>
        <v>-</v>
      </c>
      <c r="UB127" s="19" t="str">
        <f t="shared" ca="1" si="829"/>
        <v>-</v>
      </c>
      <c r="UC127" s="19" t="str">
        <f t="shared" ca="1" si="829"/>
        <v>-</v>
      </c>
      <c r="UD127" s="19" t="str">
        <f t="shared" ca="1" si="829"/>
        <v>-</v>
      </c>
      <c r="UE127" s="19" t="str">
        <f t="shared" ref="UE127:UR142" ca="1" si="971">OFFSET(UE$5,$B127,0)</f>
        <v>-</v>
      </c>
      <c r="UF127" s="19" t="str">
        <f t="shared" ca="1" si="971"/>
        <v>-</v>
      </c>
      <c r="UG127" s="19" t="str">
        <f t="shared" ca="1" si="971"/>
        <v>-</v>
      </c>
      <c r="UH127" s="19" t="str">
        <f t="shared" ca="1" si="971"/>
        <v>-</v>
      </c>
      <c r="UI127" s="19" t="str">
        <f t="shared" ca="1" si="971"/>
        <v>-</v>
      </c>
      <c r="UJ127" s="19" t="str">
        <f t="shared" ca="1" si="971"/>
        <v>-</v>
      </c>
      <c r="UK127" s="19" t="str">
        <f t="shared" ca="1" si="971"/>
        <v>-</v>
      </c>
      <c r="UL127" s="19" t="str">
        <f t="shared" ca="1" si="971"/>
        <v>-</v>
      </c>
      <c r="UM127" s="19" t="str">
        <f t="shared" ca="1" si="926"/>
        <v>-</v>
      </c>
      <c r="UN127" s="19" t="str">
        <f t="shared" ca="1" si="926"/>
        <v>-</v>
      </c>
      <c r="UO127" s="19" t="str">
        <f t="shared" ca="1" si="926"/>
        <v>-</v>
      </c>
      <c r="UP127" s="19" t="str">
        <f t="shared" ca="1" si="926"/>
        <v>-</v>
      </c>
      <c r="UQ127" s="19" t="str">
        <f t="shared" ca="1" si="926"/>
        <v>-</v>
      </c>
      <c r="UR127" s="19" t="str">
        <f t="shared" ca="1" si="926"/>
        <v>-</v>
      </c>
      <c r="US127" s="12" t="b">
        <f t="shared" ca="1" si="846"/>
        <v>1</v>
      </c>
      <c r="UT127" s="19" t="str">
        <f t="shared" ref="UT127:WQ130" ca="1" si="972">OFFSET(UT$5,$B127,0)</f>
        <v>-</v>
      </c>
      <c r="UU127" s="19" t="str">
        <f t="shared" ca="1" si="972"/>
        <v>-</v>
      </c>
      <c r="UV127" s="19" t="str">
        <f t="shared" ca="1" si="972"/>
        <v>-</v>
      </c>
      <c r="UW127" s="19" t="str">
        <f t="shared" ca="1" si="972"/>
        <v>-</v>
      </c>
      <c r="UX127" s="19" t="str">
        <f t="shared" ca="1" si="972"/>
        <v>-</v>
      </c>
      <c r="UY127" s="19" t="str">
        <f t="shared" ca="1" si="972"/>
        <v>-</v>
      </c>
      <c r="UZ127" s="19" t="str">
        <f t="shared" ca="1" si="972"/>
        <v>-</v>
      </c>
      <c r="VA127" s="19" t="str">
        <f t="shared" ca="1" si="972"/>
        <v>-</v>
      </c>
      <c r="VB127" s="19" t="str">
        <f t="shared" ca="1" si="972"/>
        <v>-</v>
      </c>
      <c r="VC127" s="19" t="str">
        <f t="shared" ca="1" si="972"/>
        <v>-</v>
      </c>
      <c r="VD127" s="19" t="str">
        <f t="shared" ca="1" si="972"/>
        <v>-</v>
      </c>
      <c r="VE127" s="19" t="str">
        <f t="shared" ca="1" si="972"/>
        <v>-</v>
      </c>
      <c r="VF127" s="19" t="str">
        <f t="shared" ca="1" si="972"/>
        <v>-</v>
      </c>
      <c r="VG127" s="19" t="str">
        <f t="shared" ca="1" si="972"/>
        <v>-</v>
      </c>
      <c r="VH127" s="19" t="str">
        <f t="shared" ca="1" si="972"/>
        <v>-</v>
      </c>
      <c r="VI127" s="19" t="str">
        <f t="shared" ca="1" si="972"/>
        <v>-</v>
      </c>
      <c r="VJ127" s="19" t="str">
        <f t="shared" ca="1" si="972"/>
        <v>-</v>
      </c>
      <c r="VK127" s="19" t="str">
        <f t="shared" ca="1" si="972"/>
        <v>-</v>
      </c>
      <c r="VL127" s="19" t="str">
        <f t="shared" ca="1" si="972"/>
        <v>-</v>
      </c>
      <c r="VM127" s="19" t="str">
        <f t="shared" ca="1" si="972"/>
        <v>-</v>
      </c>
      <c r="VN127" s="19" t="str">
        <f t="shared" ca="1" si="972"/>
        <v>-</v>
      </c>
      <c r="VO127" s="19" t="str">
        <f t="shared" ca="1" si="972"/>
        <v>-</v>
      </c>
      <c r="VP127" s="19" t="str">
        <f t="shared" ca="1" si="972"/>
        <v>-</v>
      </c>
      <c r="VQ127" s="19" t="str">
        <f t="shared" ca="1" si="972"/>
        <v>-</v>
      </c>
      <c r="VR127" s="19" t="str">
        <f t="shared" ca="1" si="972"/>
        <v>-</v>
      </c>
      <c r="VS127" s="19" t="str">
        <f t="shared" ca="1" si="972"/>
        <v>-</v>
      </c>
      <c r="VT127" s="19" t="str">
        <f t="shared" ca="1" si="972"/>
        <v>-</v>
      </c>
      <c r="VU127" s="19" t="str">
        <f t="shared" ca="1" si="972"/>
        <v>-</v>
      </c>
      <c r="VV127" s="19" t="str">
        <f t="shared" ca="1" si="972"/>
        <v>-</v>
      </c>
      <c r="VW127" s="19" t="str">
        <f t="shared" ca="1" si="972"/>
        <v>-</v>
      </c>
      <c r="VX127" s="19" t="str">
        <f t="shared" ca="1" si="972"/>
        <v>-</v>
      </c>
      <c r="VY127" s="19" t="str">
        <f t="shared" ca="1" si="972"/>
        <v>-</v>
      </c>
      <c r="VZ127" s="19" t="str">
        <f t="shared" ca="1" si="972"/>
        <v>-</v>
      </c>
      <c r="WA127" s="19" t="str">
        <f t="shared" ca="1" si="972"/>
        <v>-</v>
      </c>
      <c r="WB127" s="19" t="str">
        <f t="shared" ca="1" si="972"/>
        <v>-</v>
      </c>
      <c r="WC127" s="19" t="str">
        <f t="shared" ca="1" si="972"/>
        <v>-</v>
      </c>
      <c r="WD127" s="19" t="str">
        <f t="shared" ca="1" si="972"/>
        <v>-</v>
      </c>
      <c r="WE127" s="19" t="str">
        <f t="shared" ca="1" si="972"/>
        <v>-</v>
      </c>
      <c r="WF127" s="19" t="str">
        <f t="shared" ca="1" si="972"/>
        <v>-</v>
      </c>
      <c r="WG127" s="19" t="str">
        <f t="shared" ca="1" si="972"/>
        <v>-</v>
      </c>
      <c r="WH127" s="19" t="str">
        <f t="shared" ca="1" si="972"/>
        <v>-</v>
      </c>
      <c r="WI127" s="19" t="str">
        <f t="shared" ca="1" si="972"/>
        <v>-</v>
      </c>
      <c r="WJ127" s="19" t="str">
        <f t="shared" ca="1" si="972"/>
        <v>-</v>
      </c>
      <c r="WK127" s="19" t="str">
        <f t="shared" ca="1" si="972"/>
        <v>-</v>
      </c>
      <c r="WL127" s="19" t="str">
        <f t="shared" ca="1" si="972"/>
        <v>-</v>
      </c>
      <c r="WM127" s="19" t="str">
        <f t="shared" ca="1" si="972"/>
        <v>-</v>
      </c>
      <c r="WN127" s="19" t="str">
        <f t="shared" ca="1" si="972"/>
        <v>-</v>
      </c>
      <c r="WO127" s="19" t="str">
        <f t="shared" ca="1" si="972"/>
        <v>-</v>
      </c>
      <c r="WP127" s="19" t="str">
        <f t="shared" ca="1" si="972"/>
        <v>-</v>
      </c>
      <c r="WQ127" s="19" t="str">
        <f t="shared" ca="1" si="972"/>
        <v>-</v>
      </c>
      <c r="WR127" s="19" t="str">
        <f t="shared" ca="1" si="949"/>
        <v>-</v>
      </c>
      <c r="WS127" s="19" t="str">
        <f t="shared" ca="1" si="949"/>
        <v>-</v>
      </c>
      <c r="WT127" s="19" t="str">
        <f t="shared" ca="1" si="949"/>
        <v>-</v>
      </c>
      <c r="WU127" s="19" t="str">
        <f t="shared" ca="1" si="949"/>
        <v>-</v>
      </c>
      <c r="WV127" s="19" t="str">
        <f t="shared" ca="1" si="949"/>
        <v>-</v>
      </c>
      <c r="WW127" s="19" t="str">
        <f t="shared" ca="1" si="949"/>
        <v>-</v>
      </c>
      <c r="WX127" s="19" t="str">
        <f t="shared" ca="1" si="949"/>
        <v>-</v>
      </c>
      <c r="WY127" s="19" t="str">
        <f t="shared" ca="1" si="949"/>
        <v>-</v>
      </c>
      <c r="WZ127" s="19" t="str">
        <f t="shared" ca="1" si="949"/>
        <v>-</v>
      </c>
      <c r="XA127" s="19" t="str">
        <f t="shared" ca="1" si="949"/>
        <v>-</v>
      </c>
      <c r="XB127" s="19" t="str">
        <f t="shared" ca="1" si="949"/>
        <v>-</v>
      </c>
      <c r="XC127" s="19">
        <f t="shared" ca="1" si="716"/>
        <v>0</v>
      </c>
      <c r="XD127" s="599">
        <v>0</v>
      </c>
    </row>
    <row r="128" spans="1:628" hidden="1" outlineLevel="3">
      <c r="A128" s="20">
        <f t="shared" si="790"/>
        <v>123</v>
      </c>
      <c r="B128" s="213">
        <f t="shared" ca="1" si="699"/>
        <v>122</v>
      </c>
      <c r="C128">
        <f>203</f>
        <v>203</v>
      </c>
      <c r="D128" s="531" t="str">
        <f t="shared" ca="1" si="831"/>
        <v>GSW</v>
      </c>
      <c r="E128" s="532" t="b">
        <f t="shared" ca="1" si="660"/>
        <v>0</v>
      </c>
      <c r="F128" t="b">
        <v>0</v>
      </c>
      <c r="G128" t="b">
        <f t="shared" ca="1" si="905"/>
        <v>0</v>
      </c>
      <c r="H128" s="227">
        <f t="shared" ca="1" si="554"/>
        <v>62</v>
      </c>
      <c r="I128" s="227">
        <f t="shared" ref="I128:L132" ca="1" si="973">OFFSET(I128,-1,0)</f>
        <v>1</v>
      </c>
      <c r="J128" s="227">
        <f t="shared" ca="1" si="973"/>
        <v>0</v>
      </c>
      <c r="K128" s="227" t="str">
        <f t="shared" ca="1" si="973"/>
        <v/>
      </c>
      <c r="L128" s="227">
        <f t="shared" ca="1" si="973"/>
        <v>1</v>
      </c>
      <c r="M128" s="227">
        <f t="shared" ca="1" si="847"/>
        <v>2</v>
      </c>
      <c r="N128" s="227">
        <f t="shared" ca="1" si="847"/>
        <v>2</v>
      </c>
      <c r="O128" s="227">
        <f t="shared" ca="1" si="854"/>
        <v>2</v>
      </c>
      <c r="P128" s="227">
        <f t="shared" ca="1" si="794"/>
        <v>3</v>
      </c>
      <c r="Q128" s="227">
        <f t="shared" ca="1" si="794"/>
        <v>2</v>
      </c>
      <c r="R128" s="114">
        <f t="shared" ca="1" si="767"/>
        <v>0</v>
      </c>
      <c r="S128" s="227">
        <f t="shared" ca="1" si="794"/>
        <v>0</v>
      </c>
      <c r="T128" s="227">
        <f t="shared" ca="1" si="794"/>
        <v>0</v>
      </c>
      <c r="U128" s="227">
        <f t="shared" ca="1" si="794"/>
        <v>0</v>
      </c>
      <c r="V128" s="227">
        <f t="shared" ca="1" si="794"/>
        <v>0</v>
      </c>
      <c r="W128" s="227">
        <f t="shared" ca="1" si="794"/>
        <v>0</v>
      </c>
      <c r="X128" s="227">
        <f t="shared" ca="1" si="794"/>
        <v>1</v>
      </c>
      <c r="Y128" s="227">
        <f t="shared" ca="1" si="794"/>
        <v>1</v>
      </c>
      <c r="Z128" s="227">
        <f t="shared" ca="1" si="794"/>
        <v>1</v>
      </c>
      <c r="AA128" s="264"/>
      <c r="AB128" s="264"/>
      <c r="AC128" s="264"/>
      <c r="AD128" s="264"/>
      <c r="AE128" s="264"/>
      <c r="AF128" s="227">
        <f t="shared" ca="1" si="848"/>
        <v>0</v>
      </c>
      <c r="AG128" s="264"/>
      <c r="AH128" s="227">
        <f t="shared" ca="1" si="921"/>
        <v>0</v>
      </c>
      <c r="AI128" s="227">
        <f t="shared" ca="1" si="921"/>
        <v>0</v>
      </c>
      <c r="AJ128" s="227">
        <f t="shared" ca="1" si="921"/>
        <v>0</v>
      </c>
      <c r="AK128" s="266">
        <f t="shared" ca="1" si="707"/>
        <v>3</v>
      </c>
      <c r="AL128" s="266">
        <f t="shared" ca="1" si="906"/>
        <v>1</v>
      </c>
      <c r="AM128" s="266">
        <f t="shared" ca="1" si="906"/>
        <v>0</v>
      </c>
      <c r="AN128" s="266">
        <f t="shared" ca="1" si="907"/>
        <v>0</v>
      </c>
      <c r="AO128" s="134">
        <f t="shared" ca="1" si="832"/>
        <v>2</v>
      </c>
      <c r="AP128" s="134">
        <f ca="1">INDEX(CHOOSE($P128,DataAutumn!i.AdultDrys,DataWinter!i.AdultDrys,DataSpring!i.AdultDrys),1,$O128)</f>
        <v>3</v>
      </c>
      <c r="AQ128" s="5">
        <f t="shared" ca="1" si="901"/>
        <v>2</v>
      </c>
      <c r="AR128" s="5">
        <f t="shared" ca="1" si="901"/>
        <v>0</v>
      </c>
      <c r="AS128" s="5">
        <f t="shared" ca="1" si="833"/>
        <v>6</v>
      </c>
      <c r="AT128">
        <f t="shared" ca="1" si="865"/>
        <v>0</v>
      </c>
      <c r="AW128" s="353" t="str">
        <f t="shared" ca="1" si="769"/>
        <v>TemplateFe 00062 GSW MWM     TOL204 Scan2 CFS RR+01% PI00% GP100% WP100% MP100% (T_F33N11L11)</v>
      </c>
      <c r="AX128" s="9" t="str">
        <f ca="1">IF(COUNTIF(AW$5:AW128,AW128)=1,"-","Dup")</f>
        <v>-</v>
      </c>
      <c r="AY128" s="9"/>
      <c r="AZ128" s="19" t="b">
        <f t="shared" ca="1" si="908"/>
        <v>0</v>
      </c>
      <c r="BA128" s="19" t="b">
        <f t="shared" ca="1" si="908"/>
        <v>0</v>
      </c>
      <c r="BB128" s="19" t="b">
        <f t="shared" ca="1" si="908"/>
        <v>0</v>
      </c>
      <c r="BC128" s="19" t="b">
        <f t="shared" ca="1" si="908"/>
        <v>0</v>
      </c>
      <c r="BD128" s="19" t="b">
        <f t="shared" ca="1" si="908"/>
        <v>0</v>
      </c>
      <c r="BE128" s="19" t="b">
        <f t="shared" ca="1" si="908"/>
        <v>0</v>
      </c>
      <c r="BF128" s="19" t="b">
        <f t="shared" ca="1" si="908"/>
        <v>0</v>
      </c>
      <c r="BG128" s="19" t="b">
        <f t="shared" ca="1" si="908"/>
        <v>0</v>
      </c>
      <c r="BH128" s="19" t="b">
        <f t="shared" ca="1" si="908"/>
        <v>0</v>
      </c>
      <c r="BI128" s="9"/>
      <c r="BJ128" s="19" t="b">
        <f t="shared" ca="1" si="718"/>
        <v>1</v>
      </c>
      <c r="BK128" s="19" t="str">
        <f t="shared" ca="1" si="718"/>
        <v>-</v>
      </c>
      <c r="BL128" s="19" t="str">
        <f t="shared" ca="1" si="718"/>
        <v>-</v>
      </c>
      <c r="BM128" s="19" t="str">
        <f t="shared" ca="1" si="718"/>
        <v>-</v>
      </c>
      <c r="BN128" s="19" t="b">
        <f t="shared" ca="1" si="718"/>
        <v>0</v>
      </c>
      <c r="BO128" s="19">
        <f t="shared" ca="1" si="902"/>
        <v>0</v>
      </c>
      <c r="BP128" s="19" t="str">
        <f t="shared" ca="1" si="718"/>
        <v>-</v>
      </c>
      <c r="BQ128" s="19" t="str">
        <f t="shared" ca="1" si="729"/>
        <v>-</v>
      </c>
      <c r="BR128" s="19" t="b">
        <f t="shared" ca="1" si="902"/>
        <v>1</v>
      </c>
      <c r="BS128" s="9"/>
      <c r="BT128" s="19" t="str">
        <f t="shared" ca="1" si="443"/>
        <v>-</v>
      </c>
      <c r="BU128" s="5" t="str">
        <f t="shared" ca="1" si="771"/>
        <v>-</v>
      </c>
      <c r="BV128" s="5">
        <f t="shared" ca="1" si="772"/>
        <v>0</v>
      </c>
      <c r="BW128" s="5">
        <f t="shared" ca="1" si="772"/>
        <v>0</v>
      </c>
      <c r="BX128" s="19" t="str">
        <f t="shared" ca="1" si="773"/>
        <v>-</v>
      </c>
      <c r="BY128" s="19" t="str">
        <f t="shared" ca="1" si="773"/>
        <v>-</v>
      </c>
      <c r="BZ128" s="19" t="str">
        <f t="shared" ca="1" si="773"/>
        <v>-</v>
      </c>
      <c r="CA128" s="5" t="str">
        <f t="shared" ca="1" si="774"/>
        <v>-</v>
      </c>
      <c r="CB128" s="5">
        <f t="shared" ca="1" si="775"/>
        <v>0</v>
      </c>
      <c r="CC128" s="5">
        <f t="shared" ca="1" si="775"/>
        <v>0</v>
      </c>
      <c r="CD128" s="19" t="str">
        <f t="shared" ca="1" si="449"/>
        <v>-</v>
      </c>
      <c r="CE128" s="5" t="str">
        <f t="shared" ca="1" si="776"/>
        <v>-</v>
      </c>
      <c r="CF128" s="5">
        <f t="shared" ca="1" si="777"/>
        <v>0</v>
      </c>
      <c r="CG128" s="19" t="str">
        <f t="shared" ca="1" si="778"/>
        <v>-</v>
      </c>
      <c r="CH128" s="19" t="str">
        <f t="shared" ca="1" si="778"/>
        <v>-</v>
      </c>
      <c r="CI128" s="5">
        <f t="shared" ca="1" si="453"/>
        <v>0</v>
      </c>
      <c r="CJ128" s="19" t="str">
        <f t="shared" ca="1" si="778"/>
        <v>-</v>
      </c>
      <c r="CK128" s="5" t="str">
        <f t="shared" ca="1" si="779"/>
        <v>-</v>
      </c>
      <c r="CL128" s="5">
        <f t="shared" ca="1" si="780"/>
        <v>0</v>
      </c>
      <c r="CM128" s="5">
        <f t="shared" ca="1" si="780"/>
        <v>0</v>
      </c>
      <c r="CN128" s="9"/>
      <c r="CO128" s="19" t="str">
        <f t="shared" ca="1" si="946"/>
        <v>-</v>
      </c>
      <c r="CP128" s="19" t="str">
        <f t="shared" ca="1" si="946"/>
        <v>-</v>
      </c>
      <c r="CQ128" s="19">
        <f t="shared" ca="1" si="457"/>
        <v>1</v>
      </c>
      <c r="CR128" s="19" t="str">
        <f t="shared" ca="1" si="457"/>
        <v>-</v>
      </c>
      <c r="CS128" s="19" t="str">
        <f t="shared" ca="1" si="946"/>
        <v>-</v>
      </c>
      <c r="CT128" s="19" t="str">
        <f t="shared" ca="1" si="946"/>
        <v>-</v>
      </c>
      <c r="CU128" s="19" t="str">
        <f t="shared" ca="1" si="946"/>
        <v>-</v>
      </c>
      <c r="CV128" s="19" t="str">
        <f t="shared" ca="1" si="946"/>
        <v>-</v>
      </c>
      <c r="CW128" s="19" t="str">
        <f t="shared" ca="1" si="946"/>
        <v>-</v>
      </c>
      <c r="CX128" s="19" t="str">
        <f t="shared" ca="1" si="946"/>
        <v>-</v>
      </c>
      <c r="CY128" s="19" t="str">
        <f t="shared" ca="1" si="946"/>
        <v>-</v>
      </c>
      <c r="CZ128" s="19" t="str">
        <f t="shared" ca="1" si="946"/>
        <v>-</v>
      </c>
      <c r="DA128" s="19" t="str">
        <f t="shared" ca="1" si="866"/>
        <v>-</v>
      </c>
      <c r="DB128" s="19" t="str">
        <f t="shared" ca="1" si="866"/>
        <v>-</v>
      </c>
      <c r="DC128" s="19" t="str">
        <f t="shared" ca="1" si="866"/>
        <v>-</v>
      </c>
      <c r="DD128" s="19" t="str">
        <f t="shared" ca="1" si="866"/>
        <v>-</v>
      </c>
      <c r="DE128" s="19" t="str">
        <f t="shared" ca="1" si="866"/>
        <v>-</v>
      </c>
      <c r="DF128" s="19" t="str">
        <f t="shared" ca="1" si="866"/>
        <v>-</v>
      </c>
      <c r="DG128" s="19" t="str">
        <f t="shared" ca="1" si="866"/>
        <v>-</v>
      </c>
      <c r="DH128" s="19" t="str">
        <f t="shared" ca="1" si="866"/>
        <v>-</v>
      </c>
      <c r="DI128" s="19" t="str">
        <f t="shared" ca="1" si="866"/>
        <v>-</v>
      </c>
      <c r="DJ128" s="9"/>
      <c r="DK128" s="19" t="b">
        <f t="shared" ca="1" si="941"/>
        <v>1</v>
      </c>
      <c r="DL128" s="19" t="b">
        <f t="shared" ca="1" si="941"/>
        <v>1</v>
      </c>
      <c r="DM128" s="19" t="b">
        <f t="shared" ca="1" si="941"/>
        <v>1</v>
      </c>
      <c r="DN128" s="583">
        <f t="shared" ca="1" si="711"/>
        <v>2232010000</v>
      </c>
      <c r="DO128" s="19" t="b">
        <f t="shared" ca="1" si="941"/>
        <v>1</v>
      </c>
      <c r="DP128" s="19">
        <f t="shared" ca="1" si="941"/>
        <v>0</v>
      </c>
      <c r="DQ128" s="19" t="b">
        <f t="shared" ca="1" si="941"/>
        <v>0</v>
      </c>
      <c r="DR128" s="583">
        <f t="shared" ca="1" si="702"/>
        <v>223201000061</v>
      </c>
      <c r="DS128" s="430">
        <f t="shared" ca="1" si="876"/>
        <v>652</v>
      </c>
      <c r="DT128" s="430">
        <f t="shared" ca="1" si="876"/>
        <v>686</v>
      </c>
      <c r="DU128" s="430">
        <f t="shared" ca="1" si="876"/>
        <v>721</v>
      </c>
      <c r="DV128" s="142">
        <f t="shared" ca="1" si="877"/>
        <v>378</v>
      </c>
      <c r="DW128" s="142">
        <f t="shared" ca="1" si="877"/>
        <v>413</v>
      </c>
      <c r="DX128" s="142">
        <f t="shared" ca="1" si="877"/>
        <v>448</v>
      </c>
      <c r="DY128" s="19" t="str">
        <f t="shared" ca="1" si="850"/>
        <v>-</v>
      </c>
      <c r="DZ128" s="19" t="str">
        <f t="shared" ca="1" si="950"/>
        <v>-</v>
      </c>
      <c r="EA128" s="19" t="str">
        <f t="shared" ca="1" si="950"/>
        <v>-</v>
      </c>
      <c r="EB128" s="19" t="str">
        <f t="shared" ca="1" si="950"/>
        <v>-</v>
      </c>
      <c r="EC128" s="19" t="str">
        <f t="shared" ca="1" si="950"/>
        <v>-</v>
      </c>
      <c r="ED128" s="19" t="str">
        <f t="shared" ca="1" si="950"/>
        <v>-</v>
      </c>
      <c r="EE128" s="12">
        <v>1</v>
      </c>
      <c r="EF128" s="12">
        <v>1</v>
      </c>
      <c r="EG128" s="19">
        <f t="shared" ca="1" si="855"/>
        <v>0</v>
      </c>
      <c r="EH128" s="19" t="str">
        <f t="shared" ca="1" si="951"/>
        <v>-</v>
      </c>
      <c r="EI128" s="19" t="str">
        <f t="shared" ca="1" si="951"/>
        <v>-</v>
      </c>
      <c r="EJ128" s="19" t="str">
        <f t="shared" ca="1" si="903"/>
        <v>-</v>
      </c>
      <c r="EK128" s="19" t="str">
        <f t="shared" ca="1" si="903"/>
        <v>-</v>
      </c>
      <c r="EL128" s="19" t="str">
        <f t="shared" ca="1" si="903"/>
        <v>-</v>
      </c>
      <c r="EM128" s="19">
        <f t="shared" ca="1" si="952"/>
        <v>0</v>
      </c>
      <c r="EN128" s="19" t="str">
        <f t="shared" ca="1" si="952"/>
        <v>-</v>
      </c>
      <c r="EO128" s="19" t="str">
        <f t="shared" ca="1" si="952"/>
        <v>-</v>
      </c>
      <c r="EP128" s="19" t="str">
        <f t="shared" ca="1" si="723"/>
        <v>-</v>
      </c>
      <c r="EQ128" s="227">
        <f t="shared" ca="1" si="834"/>
        <v>1</v>
      </c>
      <c r="ER128" s="227">
        <f t="shared" ca="1" si="703"/>
        <v>1</v>
      </c>
      <c r="ES128" s="9"/>
      <c r="ET128" s="19" t="str">
        <f t="shared" ca="1" si="928"/>
        <v>-</v>
      </c>
      <c r="EU128" s="19" t="str">
        <f t="shared" ca="1" si="928"/>
        <v>-</v>
      </c>
      <c r="EV128" s="19" t="str">
        <f t="shared" ca="1" si="928"/>
        <v>-</v>
      </c>
      <c r="EW128" s="19" t="str">
        <f t="shared" ca="1" si="928"/>
        <v>-</v>
      </c>
      <c r="EX128" s="19" t="str">
        <f t="shared" ca="1" si="928"/>
        <v>-</v>
      </c>
      <c r="EY128" s="19" t="str">
        <f t="shared" ca="1" si="928"/>
        <v>-</v>
      </c>
      <c r="EZ128" s="19" t="str">
        <f t="shared" ca="1" si="928"/>
        <v>-</v>
      </c>
      <c r="FA128" s="19" t="str">
        <f t="shared" ca="1" si="928"/>
        <v>-</v>
      </c>
      <c r="FB128" s="19" t="str">
        <f t="shared" ca="1" si="928"/>
        <v>-</v>
      </c>
      <c r="FC128" s="19" t="str">
        <f t="shared" ca="1" si="928"/>
        <v>-</v>
      </c>
      <c r="FD128" s="19" t="str">
        <f t="shared" ca="1" si="928"/>
        <v>-</v>
      </c>
      <c r="FE128" s="19" t="str">
        <f t="shared" ca="1" si="928"/>
        <v>-</v>
      </c>
      <c r="FF128" s="19">
        <f t="shared" ca="1" si="935"/>
        <v>0</v>
      </c>
      <c r="FG128" s="19">
        <f t="shared" ca="1" si="935"/>
        <v>0</v>
      </c>
      <c r="FH128" s="19">
        <f t="shared" ca="1" si="935"/>
        <v>0</v>
      </c>
      <c r="FI128" s="114">
        <f t="shared" ca="1" si="953"/>
        <v>0</v>
      </c>
      <c r="FJ128" s="114">
        <f t="shared" ca="1" si="953"/>
        <v>0</v>
      </c>
      <c r="FK128" s="114">
        <f t="shared" ca="1" si="953"/>
        <v>0</v>
      </c>
      <c r="FL128" s="114">
        <f t="shared" ca="1" si="953"/>
        <v>0</v>
      </c>
      <c r="FM128" s="114">
        <f t="shared" ca="1" si="953"/>
        <v>0</v>
      </c>
      <c r="FN128" s="536">
        <f t="shared" ca="1" si="909"/>
        <v>0</v>
      </c>
      <c r="FO128" s="114">
        <f t="shared" ca="1" si="954"/>
        <v>0</v>
      </c>
      <c r="FP128" s="114">
        <f t="shared" ca="1" si="954"/>
        <v>0</v>
      </c>
      <c r="FQ128" s="114">
        <f t="shared" ca="1" si="954"/>
        <v>0</v>
      </c>
      <c r="FR128" s="114">
        <f t="shared" ca="1" si="954"/>
        <v>0</v>
      </c>
      <c r="FS128" s="114">
        <f t="shared" ca="1" si="954"/>
        <v>0</v>
      </c>
      <c r="FT128" s="536">
        <f t="shared" ca="1" si="910"/>
        <v>0</v>
      </c>
      <c r="FU128" s="114">
        <f t="shared" ca="1" si="955"/>
        <v>0</v>
      </c>
      <c r="FV128" s="114">
        <f t="shared" ca="1" si="955"/>
        <v>0</v>
      </c>
      <c r="FW128" s="114">
        <f t="shared" ca="1" si="955"/>
        <v>0</v>
      </c>
      <c r="FX128" s="114">
        <f t="shared" ca="1" si="955"/>
        <v>0</v>
      </c>
      <c r="FY128" s="114">
        <f t="shared" ca="1" si="955"/>
        <v>0</v>
      </c>
      <c r="FZ128" s="536">
        <f t="shared" ca="1" si="911"/>
        <v>0</v>
      </c>
      <c r="GA128" s="114">
        <f t="shared" ca="1" si="956"/>
        <v>0</v>
      </c>
      <c r="GB128" s="114">
        <f t="shared" ca="1" si="956"/>
        <v>0</v>
      </c>
      <c r="GC128" s="114">
        <f t="shared" ca="1" si="956"/>
        <v>0</v>
      </c>
      <c r="GD128" s="114">
        <f t="shared" ca="1" si="956"/>
        <v>0</v>
      </c>
      <c r="GE128" s="114">
        <f t="shared" ca="1" si="956"/>
        <v>0</v>
      </c>
      <c r="GF128" s="536">
        <f t="shared" ca="1" si="912"/>
        <v>0</v>
      </c>
      <c r="GG128" s="114">
        <f t="shared" ca="1" si="957"/>
        <v>0</v>
      </c>
      <c r="GH128" s="114">
        <f t="shared" ca="1" si="957"/>
        <v>0</v>
      </c>
      <c r="GI128" s="114">
        <f t="shared" ca="1" si="957"/>
        <v>0</v>
      </c>
      <c r="GJ128" s="114">
        <f t="shared" ca="1" si="957"/>
        <v>0</v>
      </c>
      <c r="GK128" s="114">
        <f t="shared" ca="1" si="957"/>
        <v>0</v>
      </c>
      <c r="GL128" s="536">
        <f t="shared" ca="1" si="913"/>
        <v>0</v>
      </c>
      <c r="GM128" s="114">
        <f t="shared" ca="1" si="958"/>
        <v>0</v>
      </c>
      <c r="GN128" s="114">
        <f t="shared" ca="1" si="958"/>
        <v>0</v>
      </c>
      <c r="GO128" s="114">
        <f t="shared" ca="1" si="958"/>
        <v>0</v>
      </c>
      <c r="GP128" s="114">
        <f t="shared" ca="1" si="958"/>
        <v>0</v>
      </c>
      <c r="GQ128" s="114">
        <f t="shared" ca="1" si="958"/>
        <v>0</v>
      </c>
      <c r="GR128" s="536">
        <f t="shared" ca="1" si="914"/>
        <v>0</v>
      </c>
      <c r="GS128" s="115">
        <f t="shared" ca="1" si="959"/>
        <v>0</v>
      </c>
      <c r="GT128" s="115">
        <f t="shared" ca="1" si="959"/>
        <v>0</v>
      </c>
      <c r="GU128" s="115">
        <f t="shared" ca="1" si="959"/>
        <v>0</v>
      </c>
      <c r="GV128" s="115">
        <f t="shared" ca="1" si="959"/>
        <v>0</v>
      </c>
      <c r="GW128" s="553">
        <f t="shared" ca="1" si="960"/>
        <v>0</v>
      </c>
      <c r="GX128" s="553">
        <f t="shared" ca="1" si="960"/>
        <v>0</v>
      </c>
      <c r="GY128" s="553">
        <f t="shared" ca="1" si="960"/>
        <v>0</v>
      </c>
      <c r="GZ128" s="553">
        <f t="shared" ca="1" si="960"/>
        <v>0</v>
      </c>
      <c r="HA128" s="553">
        <f t="shared" ca="1" si="960"/>
        <v>0</v>
      </c>
      <c r="HB128" s="553">
        <f t="shared" ca="1" si="960"/>
        <v>0</v>
      </c>
      <c r="HC128" s="553">
        <f t="shared" ca="1" si="960"/>
        <v>0</v>
      </c>
      <c r="HD128" s="553">
        <f t="shared" ca="1" si="960"/>
        <v>0</v>
      </c>
      <c r="HE128" s="553">
        <f t="shared" ca="1" si="960"/>
        <v>0</v>
      </c>
      <c r="HF128" s="553">
        <f t="shared" ca="1" si="960"/>
        <v>0</v>
      </c>
      <c r="HG128" s="553">
        <f t="shared" ca="1" si="961"/>
        <v>0</v>
      </c>
      <c r="HH128" s="553">
        <f t="shared" ca="1" si="961"/>
        <v>0</v>
      </c>
      <c r="HI128" s="553">
        <f t="shared" ca="1" si="961"/>
        <v>0</v>
      </c>
      <c r="HJ128" s="553">
        <f t="shared" ca="1" si="961"/>
        <v>0</v>
      </c>
      <c r="HK128" s="553">
        <f t="shared" ca="1" si="961"/>
        <v>0</v>
      </c>
      <c r="HL128" s="553">
        <f t="shared" ca="1" si="961"/>
        <v>0</v>
      </c>
      <c r="HM128" s="553">
        <f t="shared" ca="1" si="961"/>
        <v>0</v>
      </c>
      <c r="HN128" s="553">
        <f t="shared" ca="1" si="961"/>
        <v>0</v>
      </c>
      <c r="HO128" s="553">
        <f t="shared" ca="1" si="961"/>
        <v>0</v>
      </c>
      <c r="HP128" s="553">
        <f t="shared" ca="1" si="961"/>
        <v>0</v>
      </c>
      <c r="HQ128" s="19">
        <f t="shared" ca="1" si="682"/>
        <v>0</v>
      </c>
      <c r="HR128" s="114">
        <f t="shared" ca="1" si="962"/>
        <v>0</v>
      </c>
      <c r="HS128" s="114">
        <f t="shared" ca="1" si="962"/>
        <v>0</v>
      </c>
      <c r="HT128" s="114">
        <f t="shared" ca="1" si="962"/>
        <v>0</v>
      </c>
      <c r="HU128" s="114">
        <f t="shared" ca="1" si="962"/>
        <v>0</v>
      </c>
      <c r="HV128" s="114">
        <f t="shared" ca="1" si="962"/>
        <v>0</v>
      </c>
      <c r="HW128" s="536">
        <f t="shared" ca="1" si="915"/>
        <v>0</v>
      </c>
      <c r="HX128" s="114">
        <f t="shared" ca="1" si="963"/>
        <v>0</v>
      </c>
      <c r="HY128" s="114">
        <f t="shared" ca="1" si="963"/>
        <v>0</v>
      </c>
      <c r="HZ128" s="114">
        <f t="shared" ca="1" si="963"/>
        <v>0</v>
      </c>
      <c r="IA128" s="114">
        <f t="shared" ca="1" si="963"/>
        <v>0</v>
      </c>
      <c r="IB128" s="114">
        <f t="shared" ca="1" si="963"/>
        <v>0</v>
      </c>
      <c r="IC128" s="536">
        <f t="shared" ca="1" si="916"/>
        <v>0</v>
      </c>
      <c r="ID128" s="114">
        <f t="shared" ca="1" si="964"/>
        <v>0</v>
      </c>
      <c r="IE128" s="114">
        <f t="shared" ca="1" si="964"/>
        <v>0</v>
      </c>
      <c r="IF128" s="114">
        <f t="shared" ca="1" si="964"/>
        <v>0</v>
      </c>
      <c r="IG128" s="114">
        <f t="shared" ca="1" si="964"/>
        <v>0</v>
      </c>
      <c r="IH128" s="114">
        <f t="shared" ca="1" si="964"/>
        <v>0</v>
      </c>
      <c r="II128" s="536">
        <f t="shared" ca="1" si="917"/>
        <v>0</v>
      </c>
      <c r="IJ128" s="114">
        <f t="shared" ca="1" si="965"/>
        <v>0</v>
      </c>
      <c r="IK128" s="114">
        <f t="shared" ca="1" si="965"/>
        <v>0</v>
      </c>
      <c r="IL128" s="114">
        <f t="shared" ca="1" si="965"/>
        <v>0</v>
      </c>
      <c r="IM128" s="114">
        <f t="shared" ca="1" si="965"/>
        <v>0</v>
      </c>
      <c r="IN128" s="114">
        <f t="shared" ca="1" si="965"/>
        <v>0</v>
      </c>
      <c r="IO128" s="536">
        <f t="shared" ca="1" si="918"/>
        <v>0</v>
      </c>
      <c r="IP128" s="114">
        <f t="shared" ca="1" si="966"/>
        <v>0</v>
      </c>
      <c r="IQ128" s="114">
        <f t="shared" ca="1" si="966"/>
        <v>0</v>
      </c>
      <c r="IR128" s="114">
        <f t="shared" ca="1" si="966"/>
        <v>0</v>
      </c>
      <c r="IS128" s="114">
        <f t="shared" ca="1" si="966"/>
        <v>0</v>
      </c>
      <c r="IT128" s="114">
        <f t="shared" ca="1" si="966"/>
        <v>0</v>
      </c>
      <c r="IU128" s="536">
        <f t="shared" ca="1" si="919"/>
        <v>0</v>
      </c>
      <c r="IV128" s="114">
        <f t="shared" ca="1" si="967"/>
        <v>0</v>
      </c>
      <c r="IW128" s="114">
        <f t="shared" ca="1" si="967"/>
        <v>0</v>
      </c>
      <c r="IX128" s="114">
        <f t="shared" ca="1" si="967"/>
        <v>0</v>
      </c>
      <c r="IY128" s="114">
        <f t="shared" ca="1" si="967"/>
        <v>-0.75</v>
      </c>
      <c r="IZ128" s="114">
        <f t="shared" ca="1" si="967"/>
        <v>0</v>
      </c>
      <c r="JA128" s="536">
        <f t="shared" ca="1" si="920"/>
        <v>0</v>
      </c>
      <c r="JB128" s="115">
        <f t="shared" ca="1" si="968"/>
        <v>0</v>
      </c>
      <c r="JC128" s="115">
        <f t="shared" ca="1" si="968"/>
        <v>0</v>
      </c>
      <c r="JD128" s="115">
        <f t="shared" ca="1" si="968"/>
        <v>0</v>
      </c>
      <c r="JE128" s="115">
        <f t="shared" ca="1" si="968"/>
        <v>0</v>
      </c>
      <c r="JF128" s="553">
        <f t="shared" ca="1" si="969"/>
        <v>0</v>
      </c>
      <c r="JG128" s="553">
        <f t="shared" ca="1" si="969"/>
        <v>0</v>
      </c>
      <c r="JH128" s="553">
        <f t="shared" ca="1" si="969"/>
        <v>0</v>
      </c>
      <c r="JI128" s="553">
        <f t="shared" ca="1" si="969"/>
        <v>0</v>
      </c>
      <c r="JJ128" s="553">
        <f t="shared" ca="1" si="969"/>
        <v>0</v>
      </c>
      <c r="JK128" s="553">
        <f t="shared" ca="1" si="969"/>
        <v>0</v>
      </c>
      <c r="JL128" s="553">
        <f t="shared" ca="1" si="969"/>
        <v>0</v>
      </c>
      <c r="JM128" s="553">
        <f t="shared" ca="1" si="969"/>
        <v>0</v>
      </c>
      <c r="JN128" s="553">
        <f t="shared" ca="1" si="969"/>
        <v>0</v>
      </c>
      <c r="JO128" s="553">
        <f t="shared" ca="1" si="969"/>
        <v>0</v>
      </c>
      <c r="JP128" s="553">
        <f t="shared" ca="1" si="970"/>
        <v>0</v>
      </c>
      <c r="JQ128" s="553">
        <f t="shared" ca="1" si="970"/>
        <v>0</v>
      </c>
      <c r="JR128" s="553">
        <f t="shared" ca="1" si="970"/>
        <v>0</v>
      </c>
      <c r="JS128" s="553">
        <f t="shared" ca="1" si="970"/>
        <v>0</v>
      </c>
      <c r="JT128" s="553">
        <f t="shared" ca="1" si="970"/>
        <v>0</v>
      </c>
      <c r="JU128" s="553">
        <f t="shared" ca="1" si="970"/>
        <v>0</v>
      </c>
      <c r="JV128" s="553">
        <f t="shared" ca="1" si="970"/>
        <v>0</v>
      </c>
      <c r="JW128" s="553">
        <f t="shared" ca="1" si="970"/>
        <v>0</v>
      </c>
      <c r="JX128" s="553">
        <f t="shared" ca="1" si="970"/>
        <v>0</v>
      </c>
      <c r="JY128" s="553">
        <f t="shared" ca="1" si="970"/>
        <v>0</v>
      </c>
      <c r="JZ128" s="19">
        <f t="shared" ca="1" si="791"/>
        <v>0</v>
      </c>
      <c r="KA128" s="5">
        <f t="shared" ca="1" si="835"/>
        <v>67</v>
      </c>
      <c r="KB128" s="9"/>
      <c r="KC128" s="5">
        <f t="shared" ca="1" si="894"/>
        <v>1</v>
      </c>
      <c r="KD128" s="5" t="b">
        <f t="shared" ca="1" si="894"/>
        <v>0</v>
      </c>
      <c r="KE128" s="19">
        <f t="shared" ca="1" si="947"/>
        <v>0</v>
      </c>
      <c r="KF128" s="5">
        <f t="shared" ca="1" si="783"/>
        <v>0</v>
      </c>
      <c r="KG128" s="5">
        <f t="shared" ca="1" si="836"/>
        <v>1.2500000000000001E-2</v>
      </c>
      <c r="KH128" s="19">
        <f t="shared" ca="1" si="837"/>
        <v>0</v>
      </c>
      <c r="KI128" s="19">
        <f t="shared" ca="1" si="837"/>
        <v>0</v>
      </c>
      <c r="KJ128" s="19" t="str">
        <f t="shared" ca="1" si="837"/>
        <v>-</v>
      </c>
      <c r="KK128" s="19" t="str">
        <f t="shared" ca="1" si="869"/>
        <v>-</v>
      </c>
      <c r="KL128" s="19" t="str">
        <f t="shared" ca="1" si="869"/>
        <v>-</v>
      </c>
      <c r="KM128" s="19" t="str">
        <f t="shared" ca="1" si="869"/>
        <v>-</v>
      </c>
      <c r="KN128" s="19" t="str">
        <f t="shared" ca="1" si="869"/>
        <v>-</v>
      </c>
      <c r="KO128" s="19" t="str">
        <f t="shared" ca="1" si="869"/>
        <v>-</v>
      </c>
      <c r="KP128" s="19" t="str">
        <f t="shared" ca="1" si="869"/>
        <v>-</v>
      </c>
      <c r="KQ128" s="19" t="str">
        <f t="shared" ca="1" si="869"/>
        <v>-</v>
      </c>
      <c r="KR128" s="19" t="str">
        <f t="shared" ca="1" si="869"/>
        <v>-</v>
      </c>
      <c r="KS128" s="19" t="str">
        <f t="shared" ca="1" si="869"/>
        <v>-</v>
      </c>
      <c r="KT128" s="19" t="str">
        <f t="shared" ca="1" si="869"/>
        <v>-</v>
      </c>
      <c r="KU128" s="19" t="str">
        <f t="shared" ca="1" si="869"/>
        <v>-</v>
      </c>
      <c r="KV128" s="19" t="str">
        <f t="shared" ca="1" si="869"/>
        <v>-</v>
      </c>
      <c r="KW128" s="19">
        <f t="shared" ca="1" si="947"/>
        <v>1</v>
      </c>
      <c r="KX128" s="19">
        <f t="shared" ca="1" si="947"/>
        <v>0</v>
      </c>
      <c r="KY128" s="19">
        <f t="shared" ca="1" si="947"/>
        <v>1</v>
      </c>
      <c r="KZ128" s="19">
        <f t="shared" ca="1" si="947"/>
        <v>1</v>
      </c>
      <c r="LA128" s="19">
        <f t="shared" ca="1" si="947"/>
        <v>1</v>
      </c>
      <c r="LB128" s="19">
        <f t="shared" ca="1" si="947"/>
        <v>1</v>
      </c>
      <c r="LC128" s="19">
        <f t="shared" ca="1" si="947"/>
        <v>0</v>
      </c>
      <c r="LD128" s="19">
        <f t="shared" ca="1" si="947"/>
        <v>1</v>
      </c>
      <c r="LE128" s="19">
        <f t="shared" ca="1" si="947"/>
        <v>0</v>
      </c>
      <c r="LF128" s="19">
        <f t="shared" ca="1" si="922"/>
        <v>0</v>
      </c>
      <c r="LG128" s="19">
        <f t="shared" ca="1" si="947"/>
        <v>1</v>
      </c>
      <c r="LH128" s="19">
        <f t="shared" ca="1" si="947"/>
        <v>0</v>
      </c>
      <c r="LI128" s="19">
        <f t="shared" ca="1" si="947"/>
        <v>0</v>
      </c>
      <c r="LJ128" s="19">
        <f t="shared" ca="1" si="947"/>
        <v>0</v>
      </c>
      <c r="LK128" s="19">
        <f t="shared" ca="1" si="947"/>
        <v>0</v>
      </c>
      <c r="LL128" s="19">
        <f t="shared" ca="1" si="947"/>
        <v>1</v>
      </c>
      <c r="LM128" s="19">
        <f t="shared" ca="1" si="947"/>
        <v>0</v>
      </c>
      <c r="LN128" s="19">
        <f t="shared" ca="1" si="947"/>
        <v>1</v>
      </c>
      <c r="LO128" s="19">
        <f t="shared" ca="1" si="947"/>
        <v>0</v>
      </c>
      <c r="LP128" s="19">
        <f t="shared" ca="1" si="947"/>
        <v>0</v>
      </c>
      <c r="LQ128" s="19">
        <f t="shared" ca="1" si="947"/>
        <v>0</v>
      </c>
      <c r="LR128" s="19">
        <f t="shared" ca="1" si="947"/>
        <v>0</v>
      </c>
      <c r="LS128" s="19">
        <f t="shared" ca="1" si="947"/>
        <v>0</v>
      </c>
      <c r="LT128" s="19">
        <f t="shared" ca="1" si="947"/>
        <v>0</v>
      </c>
      <c r="LU128" s="19">
        <f t="shared" ca="1" si="947"/>
        <v>0</v>
      </c>
      <c r="LV128" s="19">
        <f t="shared" ca="1" si="947"/>
        <v>0</v>
      </c>
      <c r="LW128" s="19">
        <f t="shared" ca="1" si="947"/>
        <v>0</v>
      </c>
      <c r="LX128" s="19">
        <f t="shared" ca="1" si="942"/>
        <v>0</v>
      </c>
      <c r="LY128" s="19">
        <f t="shared" ca="1" si="942"/>
        <v>0</v>
      </c>
      <c r="LZ128" s="19">
        <f t="shared" ca="1" si="942"/>
        <v>0</v>
      </c>
      <c r="MA128" s="19">
        <f t="shared" ca="1" si="942"/>
        <v>0</v>
      </c>
      <c r="MB128" s="19">
        <f t="shared" ca="1" si="942"/>
        <v>0</v>
      </c>
      <c r="MC128" s="19">
        <f t="shared" ca="1" si="942"/>
        <v>0</v>
      </c>
      <c r="MD128" s="19">
        <f t="shared" ca="1" si="942"/>
        <v>0</v>
      </c>
      <c r="ME128" s="19">
        <f t="shared" ca="1" si="942"/>
        <v>0</v>
      </c>
      <c r="MF128" s="19">
        <f t="shared" ca="1" si="942"/>
        <v>0</v>
      </c>
      <c r="MG128" s="19">
        <f t="shared" ca="1" si="943"/>
        <v>0</v>
      </c>
      <c r="MH128" s="19">
        <f t="shared" ca="1" si="943"/>
        <v>0</v>
      </c>
      <c r="MI128" s="19">
        <f t="shared" ca="1" si="864"/>
        <v>0</v>
      </c>
      <c r="MJ128" s="5">
        <f t="shared" ca="1" si="895"/>
        <v>0</v>
      </c>
      <c r="MK128" s="5">
        <f t="shared" ca="1" si="895"/>
        <v>6.25E-2</v>
      </c>
      <c r="ML128" s="5">
        <f t="shared" ca="1" si="895"/>
        <v>6.25E-2</v>
      </c>
      <c r="MM128" s="5">
        <f t="shared" ca="1" si="895"/>
        <v>6.25E-2</v>
      </c>
      <c r="MN128" s="19">
        <f t="shared" ca="1" si="923"/>
        <v>0</v>
      </c>
      <c r="MO128" s="19">
        <f t="shared" ca="1" si="864"/>
        <v>0</v>
      </c>
      <c r="MP128" s="19">
        <f t="shared" ca="1" si="924"/>
        <v>0</v>
      </c>
      <c r="MQ128" s="19">
        <f t="shared" ca="1" si="924"/>
        <v>0</v>
      </c>
      <c r="MR128" s="19">
        <f t="shared" ca="1" si="924"/>
        <v>0</v>
      </c>
      <c r="MS128" s="19">
        <f t="shared" ca="1" si="924"/>
        <v>0</v>
      </c>
      <c r="MT128" s="19">
        <f t="shared" ca="1" si="864"/>
        <v>0</v>
      </c>
      <c r="MU128" s="19">
        <f t="shared" ca="1" si="864"/>
        <v>1</v>
      </c>
      <c r="MV128" s="19">
        <f t="shared" ca="1" si="896"/>
        <v>0</v>
      </c>
      <c r="MW128" s="19">
        <f t="shared" ca="1" si="896"/>
        <v>0</v>
      </c>
      <c r="MX128" s="19">
        <f t="shared" ca="1" si="896"/>
        <v>0</v>
      </c>
      <c r="MY128" s="19">
        <f t="shared" ca="1" si="864"/>
        <v>0</v>
      </c>
      <c r="MZ128" s="19">
        <f t="shared" ca="1" si="864"/>
        <v>1</v>
      </c>
      <c r="NA128" s="9"/>
      <c r="NB128" s="5" t="b">
        <f t="shared" ca="1" si="784"/>
        <v>0</v>
      </c>
      <c r="NC128" s="19" t="str">
        <f t="shared" ca="1" si="871"/>
        <v>-</v>
      </c>
      <c r="ND128" s="19" t="str">
        <f t="shared" ca="1" si="871"/>
        <v>-</v>
      </c>
      <c r="NE128" s="5" t="b">
        <f t="shared" ca="1" si="897"/>
        <v>0</v>
      </c>
      <c r="NF128" s="5" t="b">
        <f t="shared" ca="1" si="897"/>
        <v>0</v>
      </c>
      <c r="NG128" s="5" t="b">
        <f t="shared" ca="1" si="897"/>
        <v>1</v>
      </c>
      <c r="NH128" s="134">
        <f t="shared" ca="1" si="898"/>
        <v>2</v>
      </c>
      <c r="NI128" s="134">
        <f t="shared" ca="1" si="898"/>
        <v>2</v>
      </c>
      <c r="NJ128" s="5" t="b">
        <f t="shared" ca="1" si="936"/>
        <v>0</v>
      </c>
      <c r="NK128" s="5" t="b">
        <f t="shared" ca="1" si="936"/>
        <v>1</v>
      </c>
      <c r="NL128" s="5" t="b">
        <f t="shared" ca="1" si="936"/>
        <v>1</v>
      </c>
      <c r="NM128" s="5" t="b">
        <f t="shared" ca="1" si="936"/>
        <v>0</v>
      </c>
      <c r="NN128" s="5">
        <f t="shared" ca="1" si="925"/>
        <v>1</v>
      </c>
      <c r="NO128" s="5">
        <f t="shared" ca="1" si="925"/>
        <v>0</v>
      </c>
      <c r="NP128" s="5" t="b">
        <f t="shared" ca="1" si="860"/>
        <v>0</v>
      </c>
      <c r="NQ128" s="5" t="str" cm="1">
        <f t="array" aca="1" ref="NQ128" ca="1">IF(OR(NR128:NY128&lt;&gt;"-"),TRUE,"-")</f>
        <v>-</v>
      </c>
      <c r="NR128" s="19" t="str">
        <f t="shared" ca="1" si="867"/>
        <v>-</v>
      </c>
      <c r="NS128" s="19" t="str">
        <f t="shared" ca="1" si="867"/>
        <v>-</v>
      </c>
      <c r="NT128" s="19" t="str">
        <f t="shared" ca="1" si="867"/>
        <v>-</v>
      </c>
      <c r="NU128" s="19" t="str">
        <f t="shared" ca="1" si="867"/>
        <v>-</v>
      </c>
      <c r="NV128" s="19" t="str">
        <f t="shared" ca="1" si="867"/>
        <v>-</v>
      </c>
      <c r="NW128" s="19" t="str">
        <f t="shared" ca="1" si="867"/>
        <v>-</v>
      </c>
      <c r="NX128" s="19" t="str">
        <f t="shared" ca="1" si="867"/>
        <v>-</v>
      </c>
      <c r="NY128" s="19" t="str">
        <f t="shared" ca="1" si="867"/>
        <v>-</v>
      </c>
      <c r="NZ128" s="5" t="b">
        <f t="array" aca="1" ref="NZ128" ca="1">IF(OR(OA128:OG128&lt;&gt;"-"),TRUE,"-")</f>
        <v>1</v>
      </c>
      <c r="OA128" s="19">
        <f t="shared" ca="1" si="874"/>
        <v>0</v>
      </c>
      <c r="OB128" s="19">
        <f t="shared" ca="1" si="874"/>
        <v>999999</v>
      </c>
      <c r="OC128" s="19">
        <f t="shared" ca="1" si="874"/>
        <v>999999</v>
      </c>
      <c r="OD128" s="19">
        <f t="shared" ca="1" si="874"/>
        <v>999999</v>
      </c>
      <c r="OE128" s="19">
        <f t="shared" ca="1" si="874"/>
        <v>999999</v>
      </c>
      <c r="OF128" s="19">
        <f t="shared" ca="1" si="872"/>
        <v>999999</v>
      </c>
      <c r="OG128" s="19">
        <f t="shared" ca="1" si="872"/>
        <v>999999</v>
      </c>
      <c r="OH128" s="5" t="str">
        <f t="array" aca="1" ref="OH128" ca="1">IF(OR(OI128:OJ128&lt;&gt;"-"),TRUE,"-")</f>
        <v>-</v>
      </c>
      <c r="OI128" s="19" t="str">
        <f t="shared" ca="1" si="626"/>
        <v>-</v>
      </c>
      <c r="OJ128" s="19" t="str">
        <f t="shared" ca="1" si="626"/>
        <v>-</v>
      </c>
      <c r="OK128" s="19" t="b">
        <f t="shared" ca="1" si="872"/>
        <v>1</v>
      </c>
      <c r="OL128" s="19">
        <f t="shared" ca="1" si="872"/>
        <v>0</v>
      </c>
      <c r="OM128" s="5" t="str">
        <f t="shared" ca="1" si="899"/>
        <v>-</v>
      </c>
      <c r="ON128" s="5" t="str">
        <f t="shared" ca="1" si="899"/>
        <v>-</v>
      </c>
      <c r="OO128" s="5" t="str">
        <f t="shared" ca="1" si="899"/>
        <v>-</v>
      </c>
      <c r="OP128" s="5" t="str">
        <f t="shared" ca="1" si="899"/>
        <v>-</v>
      </c>
      <c r="OQ128" s="19" t="str">
        <f t="shared" ca="1" si="627"/>
        <v>-</v>
      </c>
      <c r="OR128" s="19" t="str">
        <f t="shared" ca="1" si="627"/>
        <v>-</v>
      </c>
      <c r="OS128" s="19" t="str">
        <f t="shared" ca="1" si="627"/>
        <v>-</v>
      </c>
      <c r="OT128" s="19" t="str">
        <f t="shared" ca="1" si="627"/>
        <v>-</v>
      </c>
      <c r="OU128" s="19">
        <f t="shared" ca="1" si="627"/>
        <v>0</v>
      </c>
      <c r="OV128" s="19" t="str">
        <f t="shared" ca="1" si="627"/>
        <v>-</v>
      </c>
      <c r="OW128" s="5" t="str">
        <f t="shared" ca="1" si="938"/>
        <v>-</v>
      </c>
      <c r="OX128" s="5">
        <f t="shared" ca="1" si="938"/>
        <v>500</v>
      </c>
      <c r="OY128" s="5">
        <f t="shared" ca="1" si="938"/>
        <v>500</v>
      </c>
      <c r="OZ128" s="5" t="str">
        <f t="shared" ca="1" si="938"/>
        <v>-</v>
      </c>
      <c r="PA128" s="5" t="str">
        <f t="shared" ca="1" si="938"/>
        <v>-</v>
      </c>
      <c r="PB128" s="5" t="str">
        <f t="shared" ca="1" si="938"/>
        <v>-</v>
      </c>
      <c r="PC128" s="5">
        <f t="shared" ca="1" si="838"/>
        <v>1.5</v>
      </c>
      <c r="PD128" s="9"/>
      <c r="PE128" s="19">
        <f t="shared" ref="PE128:PE132" ca="1" si="974">OFFSET(PE$5,$B128,0)</f>
        <v>50</v>
      </c>
      <c r="PF128" s="19">
        <f t="shared" ca="1" si="939"/>
        <v>50</v>
      </c>
      <c r="PG128" s="19">
        <f t="shared" ca="1" si="939"/>
        <v>50</v>
      </c>
      <c r="PH128" s="19">
        <f t="shared" ca="1" si="939"/>
        <v>50</v>
      </c>
      <c r="PI128" s="19">
        <f t="shared" ca="1" si="698"/>
        <v>1</v>
      </c>
      <c r="PJ128" s="5">
        <f t="shared" ca="1" si="839"/>
        <v>1</v>
      </c>
      <c r="PK128" s="19">
        <f t="shared" ca="1" si="494"/>
        <v>1</v>
      </c>
      <c r="PL128" s="9"/>
      <c r="PM128" s="19" t="b">
        <f t="shared" ca="1" si="939"/>
        <v>0</v>
      </c>
      <c r="PN128" s="19" t="b">
        <f t="shared" ca="1" si="939"/>
        <v>0</v>
      </c>
      <c r="PO128" s="19">
        <f t="shared" ca="1" si="939"/>
        <v>1</v>
      </c>
      <c r="PP128" s="19">
        <f t="shared" ca="1" si="856"/>
        <v>1</v>
      </c>
      <c r="PQ128" s="19">
        <f t="shared" ca="1" si="856"/>
        <v>1</v>
      </c>
      <c r="PR128" s="19">
        <f t="shared" ca="1" si="856"/>
        <v>1</v>
      </c>
      <c r="PS128" s="19">
        <f t="shared" ca="1" si="856"/>
        <v>1</v>
      </c>
      <c r="PT128" s="19">
        <f t="shared" ca="1" si="856"/>
        <v>1</v>
      </c>
      <c r="PU128" s="19">
        <f t="shared" ca="1" si="856"/>
        <v>1</v>
      </c>
      <c r="PV128" s="19">
        <f t="shared" ca="1" si="856"/>
        <v>1</v>
      </c>
      <c r="PW128" s="19">
        <f t="shared" ca="1" si="933"/>
        <v>1</v>
      </c>
      <c r="PX128" s="9"/>
      <c r="PY128" s="12" t="str">
        <f t="shared" ca="1" si="841"/>
        <v>-</v>
      </c>
      <c r="PZ128" s="19" t="str">
        <f t="shared" ca="1" si="944"/>
        <v>-</v>
      </c>
      <c r="QA128" s="19" t="str">
        <f t="shared" ca="1" si="944"/>
        <v>-</v>
      </c>
      <c r="QB128" s="19" t="str">
        <f t="shared" ca="1" si="944"/>
        <v>-</v>
      </c>
      <c r="QC128" s="19" t="str">
        <f t="shared" ca="1" si="944"/>
        <v>-</v>
      </c>
      <c r="QD128" s="19" t="str">
        <f t="shared" ca="1" si="944"/>
        <v>-</v>
      </c>
      <c r="QE128" s="19" t="str">
        <f t="shared" ca="1" si="944"/>
        <v>-</v>
      </c>
      <c r="QF128" s="19" t="str">
        <f t="shared" ca="1" si="944"/>
        <v>-</v>
      </c>
      <c r="QG128" s="19" t="str">
        <f t="shared" ca="1" si="944"/>
        <v>-</v>
      </c>
      <c r="QH128" s="19" t="str">
        <f t="shared" ca="1" si="944"/>
        <v>-</v>
      </c>
      <c r="QI128" s="19" t="str">
        <f t="shared" ca="1" si="944"/>
        <v>-</v>
      </c>
      <c r="QJ128" s="19" t="str">
        <f t="shared" ca="1" si="944"/>
        <v>-</v>
      </c>
      <c r="QK128" s="19" t="str">
        <f t="shared" ca="1" si="944"/>
        <v>-</v>
      </c>
      <c r="QL128" s="19" t="str">
        <f t="shared" ca="1" si="944"/>
        <v>-</v>
      </c>
      <c r="QM128" s="19" t="str">
        <f t="shared" ca="1" si="944"/>
        <v>-</v>
      </c>
      <c r="QN128" s="19" t="str">
        <f t="shared" ca="1" si="944"/>
        <v>-</v>
      </c>
      <c r="QO128" s="19" t="str">
        <f t="shared" ca="1" si="944"/>
        <v>-</v>
      </c>
      <c r="QP128" s="19" t="str">
        <f t="shared" ca="1" si="944"/>
        <v>-</v>
      </c>
      <c r="QQ128" s="19" t="str">
        <f t="shared" ca="1" si="944"/>
        <v>-</v>
      </c>
      <c r="QR128" s="19" t="str">
        <f t="shared" ca="1" si="940"/>
        <v>-</v>
      </c>
      <c r="QS128" s="19" t="str">
        <f t="shared" ca="1" si="940"/>
        <v>-</v>
      </c>
      <c r="QT128" s="19" t="str">
        <f t="shared" ca="1" si="940"/>
        <v>-</v>
      </c>
      <c r="QU128" s="19" t="str">
        <f t="shared" ca="1" si="940"/>
        <v>-</v>
      </c>
      <c r="QV128" s="19" t="str">
        <f t="shared" ca="1" si="940"/>
        <v>-</v>
      </c>
      <c r="QW128" s="19" t="str">
        <f t="shared" ca="1" si="940"/>
        <v>-</v>
      </c>
      <c r="QX128" s="19" t="str">
        <f t="shared" ca="1" si="940"/>
        <v>-</v>
      </c>
      <c r="QY128" s="19" t="str">
        <f t="shared" ca="1" si="940"/>
        <v>-</v>
      </c>
      <c r="QZ128" s="19" t="str">
        <f t="shared" ca="1" si="940"/>
        <v>-</v>
      </c>
      <c r="RA128" s="19" t="str">
        <f t="shared" ca="1" si="940"/>
        <v>-</v>
      </c>
      <c r="RB128" s="19" t="str">
        <f t="shared" ca="1" si="940"/>
        <v>-</v>
      </c>
      <c r="RC128" s="19" t="str">
        <f t="shared" ca="1" si="940"/>
        <v>-</v>
      </c>
      <c r="RD128" s="19" t="str">
        <f t="shared" ca="1" si="948"/>
        <v>-</v>
      </c>
      <c r="RE128" s="19" t="str">
        <f t="shared" ca="1" si="948"/>
        <v>-</v>
      </c>
      <c r="RF128" s="19" t="str">
        <f t="shared" ca="1" si="948"/>
        <v>-</v>
      </c>
      <c r="RG128" s="19" t="str">
        <f t="shared" ca="1" si="948"/>
        <v>-</v>
      </c>
      <c r="RH128" s="19" t="str">
        <f t="shared" ca="1" si="948"/>
        <v>-</v>
      </c>
      <c r="RI128" s="19" t="str">
        <f t="shared" ca="1" si="940"/>
        <v>-</v>
      </c>
      <c r="RJ128" s="19" t="str">
        <f t="shared" ca="1" si="940"/>
        <v>-</v>
      </c>
      <c r="RK128" s="19" t="str">
        <f t="shared" ca="1" si="940"/>
        <v>-</v>
      </c>
      <c r="RL128" s="19" t="str">
        <f t="shared" ca="1" si="940"/>
        <v>-</v>
      </c>
      <c r="RM128" s="19" t="str">
        <f t="shared" ca="1" si="940"/>
        <v>-</v>
      </c>
      <c r="RN128" s="19" t="str">
        <f t="shared" ca="1" si="940"/>
        <v>-</v>
      </c>
      <c r="RO128" s="19" t="str">
        <f t="shared" ca="1" si="940"/>
        <v>-</v>
      </c>
      <c r="RP128" s="19" t="str">
        <f t="shared" ca="1" si="940"/>
        <v>-</v>
      </c>
      <c r="RQ128" s="19" t="str">
        <f t="shared" ca="1" si="934"/>
        <v>-</v>
      </c>
      <c r="RR128" s="19" t="str">
        <f t="shared" ca="1" si="934"/>
        <v>-</v>
      </c>
      <c r="RS128" s="19" t="str">
        <f t="shared" ca="1" si="934"/>
        <v>-</v>
      </c>
      <c r="RT128" s="19" t="str">
        <f t="shared" ca="1" si="934"/>
        <v>-</v>
      </c>
      <c r="RU128" s="19" t="str">
        <f t="shared" ca="1" si="934"/>
        <v>-</v>
      </c>
      <c r="RV128" s="19" t="str">
        <f t="shared" ca="1" si="934"/>
        <v>-</v>
      </c>
      <c r="RW128" s="19" t="str">
        <f t="shared" ca="1" si="934"/>
        <v>-</v>
      </c>
      <c r="RX128" s="19" t="str">
        <f t="shared" ca="1" si="934"/>
        <v>-</v>
      </c>
      <c r="RY128" s="19" t="str">
        <f t="shared" ca="1" si="934"/>
        <v>-</v>
      </c>
      <c r="RZ128" s="19" t="str">
        <f t="shared" ca="1" si="934"/>
        <v>-</v>
      </c>
      <c r="SA128" s="19" t="str">
        <f t="shared" ca="1" si="934"/>
        <v>-</v>
      </c>
      <c r="SB128" s="19" t="str">
        <f t="shared" ca="1" si="934"/>
        <v>-</v>
      </c>
      <c r="SC128" s="19" t="str">
        <f t="shared" ca="1" si="934"/>
        <v>-</v>
      </c>
      <c r="SD128" s="19" t="str">
        <f t="shared" ca="1" si="934"/>
        <v>-</v>
      </c>
      <c r="SE128" s="19" t="str">
        <f t="shared" ca="1" si="934"/>
        <v>-</v>
      </c>
      <c r="SF128" s="19" t="str">
        <f t="shared" ca="1" si="934"/>
        <v>-</v>
      </c>
      <c r="SG128" s="19" t="str">
        <f t="shared" ca="1" si="930"/>
        <v>-</v>
      </c>
      <c r="SH128" s="19" t="str">
        <f t="shared" ca="1" si="930"/>
        <v>-</v>
      </c>
      <c r="SI128" s="12" t="str">
        <f t="shared" ca="1" si="843"/>
        <v>-</v>
      </c>
      <c r="SJ128" s="19" t="str">
        <f t="shared" ca="1" si="930"/>
        <v>-</v>
      </c>
      <c r="SK128" s="19" t="str">
        <f t="shared" ca="1" si="930"/>
        <v>-</v>
      </c>
      <c r="SL128" s="19" t="str">
        <f t="shared" ca="1" si="930"/>
        <v>-</v>
      </c>
      <c r="SM128" s="19" t="str">
        <f t="shared" ca="1" si="930"/>
        <v>-</v>
      </c>
      <c r="SN128" s="19" t="str">
        <f t="shared" ca="1" si="930"/>
        <v>-</v>
      </c>
      <c r="SO128" s="19" t="str">
        <f t="shared" ca="1" si="930"/>
        <v>-</v>
      </c>
      <c r="SP128" s="19" t="str">
        <f t="shared" ca="1" si="930"/>
        <v>-</v>
      </c>
      <c r="SQ128" s="19" t="str">
        <f t="shared" ca="1" si="930"/>
        <v>-</v>
      </c>
      <c r="SR128" s="19" t="str">
        <f t="shared" ca="1" si="930"/>
        <v>-</v>
      </c>
      <c r="SS128" s="19" t="str">
        <f t="shared" ca="1" si="930"/>
        <v>-</v>
      </c>
      <c r="ST128" s="19" t="str">
        <f t="shared" ca="1" si="930"/>
        <v>-</v>
      </c>
      <c r="SU128" s="19" t="str">
        <f t="shared" ca="1" si="930"/>
        <v>-</v>
      </c>
      <c r="SV128" s="19" t="str">
        <f t="shared" ca="1" si="930"/>
        <v>-</v>
      </c>
      <c r="SW128" s="19" t="str">
        <f t="shared" ca="1" si="930"/>
        <v>-</v>
      </c>
      <c r="SX128" s="19" t="str">
        <f t="shared" ca="1" si="930"/>
        <v>-</v>
      </c>
      <c r="SY128" s="19" t="str">
        <f t="shared" ca="1" si="930"/>
        <v>-</v>
      </c>
      <c r="SZ128" s="19" t="str">
        <f t="shared" ca="1" si="930"/>
        <v>-</v>
      </c>
      <c r="TA128" s="19" t="str">
        <f t="shared" ca="1" si="930"/>
        <v>-</v>
      </c>
      <c r="TB128" s="19" t="str">
        <f t="shared" ca="1" si="857"/>
        <v>-</v>
      </c>
      <c r="TC128" s="19" t="str">
        <f t="shared" ca="1" si="857"/>
        <v>-</v>
      </c>
      <c r="TD128" s="19" t="str">
        <f t="shared" ca="1" si="853"/>
        <v>-</v>
      </c>
      <c r="TE128" s="19" t="str">
        <f t="shared" ca="1" si="853"/>
        <v>-</v>
      </c>
      <c r="TF128" s="19" t="str">
        <f t="shared" ca="1" si="853"/>
        <v>-</v>
      </c>
      <c r="TG128" s="19" t="str">
        <f t="shared" ca="1" si="844"/>
        <v>-</v>
      </c>
      <c r="TH128" s="19" t="str">
        <f t="shared" ca="1" si="844"/>
        <v>-</v>
      </c>
      <c r="TI128" s="19" t="str">
        <f t="shared" ca="1" si="844"/>
        <v>-</v>
      </c>
      <c r="TJ128" s="19" t="str">
        <f t="shared" ca="1" si="844"/>
        <v>-</v>
      </c>
      <c r="TK128" s="19" t="str">
        <f t="shared" ca="1" si="844"/>
        <v>-</v>
      </c>
      <c r="TL128" s="19" t="str">
        <f t="shared" ref="TL128:UG143" ca="1" si="975">OFFSET(TL$5,$B128,0)</f>
        <v>-</v>
      </c>
      <c r="TM128" s="19" t="str">
        <f t="shared" ca="1" si="975"/>
        <v>-</v>
      </c>
      <c r="TN128" s="19" t="str">
        <f t="shared" ca="1" si="975"/>
        <v>-</v>
      </c>
      <c r="TO128" s="19" t="str">
        <f t="shared" ca="1" si="975"/>
        <v>-</v>
      </c>
      <c r="TP128" s="19" t="str">
        <f t="shared" ca="1" si="975"/>
        <v>-</v>
      </c>
      <c r="TQ128" s="19" t="str">
        <f t="shared" ca="1" si="975"/>
        <v>-</v>
      </c>
      <c r="TR128" s="19" t="str">
        <f t="shared" ca="1" si="975"/>
        <v>-</v>
      </c>
      <c r="TS128" s="19" t="str">
        <f t="shared" ca="1" si="975"/>
        <v>-</v>
      </c>
      <c r="TT128" s="19" t="str">
        <f t="shared" ca="1" si="975"/>
        <v>-</v>
      </c>
      <c r="TU128" s="19" t="str">
        <f t="shared" ca="1" si="975"/>
        <v>-</v>
      </c>
      <c r="TV128" s="19" t="str">
        <f t="shared" ca="1" si="975"/>
        <v>-</v>
      </c>
      <c r="TW128" s="19" t="str">
        <f t="shared" ca="1" si="975"/>
        <v>-</v>
      </c>
      <c r="TX128" s="19" t="str">
        <f t="shared" ca="1" si="975"/>
        <v>-</v>
      </c>
      <c r="TY128" s="19" t="str">
        <f t="shared" ca="1" si="975"/>
        <v>-</v>
      </c>
      <c r="TZ128" s="19" t="str">
        <f t="shared" ca="1" si="975"/>
        <v>-</v>
      </c>
      <c r="UA128" s="19" t="str">
        <f t="shared" ca="1" si="975"/>
        <v>-</v>
      </c>
      <c r="UB128" s="19" t="str">
        <f t="shared" ca="1" si="975"/>
        <v>-</v>
      </c>
      <c r="UC128" s="19" t="str">
        <f t="shared" ca="1" si="975"/>
        <v>-</v>
      </c>
      <c r="UD128" s="19" t="str">
        <f t="shared" ca="1" si="975"/>
        <v>-</v>
      </c>
      <c r="UE128" s="19" t="str">
        <f t="shared" ca="1" si="975"/>
        <v>-</v>
      </c>
      <c r="UF128" s="19" t="str">
        <f t="shared" ca="1" si="975"/>
        <v>-</v>
      </c>
      <c r="UG128" s="19" t="str">
        <f t="shared" ca="1" si="975"/>
        <v>-</v>
      </c>
      <c r="UH128" s="19" t="str">
        <f t="shared" ca="1" si="971"/>
        <v>-</v>
      </c>
      <c r="UI128" s="19" t="str">
        <f t="shared" ca="1" si="971"/>
        <v>-</v>
      </c>
      <c r="UJ128" s="19" t="str">
        <f t="shared" ca="1" si="971"/>
        <v>-</v>
      </c>
      <c r="UK128" s="19" t="str">
        <f t="shared" ca="1" si="971"/>
        <v>-</v>
      </c>
      <c r="UL128" s="19" t="str">
        <f t="shared" ca="1" si="971"/>
        <v>-</v>
      </c>
      <c r="UM128" s="19" t="str">
        <f t="shared" ca="1" si="926"/>
        <v>-</v>
      </c>
      <c r="UN128" s="19" t="str">
        <f t="shared" ca="1" si="926"/>
        <v>-</v>
      </c>
      <c r="UO128" s="19" t="str">
        <f t="shared" ca="1" si="926"/>
        <v>-</v>
      </c>
      <c r="UP128" s="19" t="str">
        <f t="shared" ca="1" si="926"/>
        <v>-</v>
      </c>
      <c r="UQ128" s="19" t="str">
        <f t="shared" ca="1" si="926"/>
        <v>-</v>
      </c>
      <c r="UR128" s="19" t="str">
        <f t="shared" ca="1" si="926"/>
        <v>-</v>
      </c>
      <c r="US128" s="12" t="b">
        <f t="shared" ca="1" si="846"/>
        <v>1</v>
      </c>
      <c r="UT128" s="19" t="str">
        <f t="shared" ca="1" si="972"/>
        <v>-</v>
      </c>
      <c r="UU128" s="19" t="str">
        <f t="shared" ca="1" si="972"/>
        <v>-</v>
      </c>
      <c r="UV128" s="19" t="str">
        <f t="shared" ca="1" si="972"/>
        <v>-</v>
      </c>
      <c r="UW128" s="19" t="str">
        <f t="shared" ca="1" si="972"/>
        <v>-</v>
      </c>
      <c r="UX128" s="19" t="str">
        <f t="shared" ca="1" si="972"/>
        <v>-</v>
      </c>
      <c r="UY128" s="19" t="str">
        <f t="shared" ca="1" si="972"/>
        <v>-</v>
      </c>
      <c r="UZ128" s="19" t="str">
        <f t="shared" ca="1" si="972"/>
        <v>-</v>
      </c>
      <c r="VA128" s="19" t="str">
        <f t="shared" ca="1" si="972"/>
        <v>-</v>
      </c>
      <c r="VB128" s="19" t="str">
        <f t="shared" ca="1" si="972"/>
        <v>-</v>
      </c>
      <c r="VC128" s="19" t="str">
        <f t="shared" ca="1" si="972"/>
        <v>-</v>
      </c>
      <c r="VD128" s="19" t="str">
        <f t="shared" ca="1" si="972"/>
        <v>-</v>
      </c>
      <c r="VE128" s="19" t="str">
        <f t="shared" ca="1" si="972"/>
        <v>-</v>
      </c>
      <c r="VF128" s="19" t="str">
        <f t="shared" ca="1" si="972"/>
        <v>-</v>
      </c>
      <c r="VG128" s="19" t="str">
        <f t="shared" ca="1" si="972"/>
        <v>-</v>
      </c>
      <c r="VH128" s="19" t="str">
        <f t="shared" ca="1" si="972"/>
        <v>-</v>
      </c>
      <c r="VI128" s="19" t="str">
        <f t="shared" ca="1" si="972"/>
        <v>-</v>
      </c>
      <c r="VJ128" s="19" t="str">
        <f t="shared" ca="1" si="972"/>
        <v>-</v>
      </c>
      <c r="VK128" s="19" t="str">
        <f t="shared" ca="1" si="972"/>
        <v>-</v>
      </c>
      <c r="VL128" s="19" t="str">
        <f t="shared" ca="1" si="972"/>
        <v>-</v>
      </c>
      <c r="VM128" s="19" t="str">
        <f t="shared" ca="1" si="972"/>
        <v>-</v>
      </c>
      <c r="VN128" s="19" t="str">
        <f t="shared" ca="1" si="972"/>
        <v>-</v>
      </c>
      <c r="VO128" s="19" t="str">
        <f t="shared" ca="1" si="972"/>
        <v>-</v>
      </c>
      <c r="VP128" s="19" t="str">
        <f t="shared" ca="1" si="972"/>
        <v>-</v>
      </c>
      <c r="VQ128" s="19" t="str">
        <f t="shared" ca="1" si="972"/>
        <v>-</v>
      </c>
      <c r="VR128" s="19" t="str">
        <f t="shared" ca="1" si="972"/>
        <v>-</v>
      </c>
      <c r="VS128" s="19" t="str">
        <f t="shared" ca="1" si="972"/>
        <v>-</v>
      </c>
      <c r="VT128" s="19" t="str">
        <f t="shared" ca="1" si="972"/>
        <v>-</v>
      </c>
      <c r="VU128" s="19" t="str">
        <f t="shared" ca="1" si="972"/>
        <v>-</v>
      </c>
      <c r="VV128" s="19" t="str">
        <f t="shared" ca="1" si="972"/>
        <v>-</v>
      </c>
      <c r="VW128" s="19" t="str">
        <f t="shared" ca="1" si="972"/>
        <v>-</v>
      </c>
      <c r="VX128" s="19" t="str">
        <f t="shared" ca="1" si="972"/>
        <v>-</v>
      </c>
      <c r="VY128" s="19" t="str">
        <f t="shared" ca="1" si="972"/>
        <v>-</v>
      </c>
      <c r="VZ128" s="19" t="str">
        <f t="shared" ca="1" si="972"/>
        <v>-</v>
      </c>
      <c r="WA128" s="19" t="str">
        <f t="shared" ca="1" si="972"/>
        <v>-</v>
      </c>
      <c r="WB128" s="19" t="str">
        <f t="shared" ca="1" si="972"/>
        <v>-</v>
      </c>
      <c r="WC128" s="19" t="str">
        <f t="shared" ca="1" si="972"/>
        <v>-</v>
      </c>
      <c r="WD128" s="19" t="str">
        <f t="shared" ca="1" si="972"/>
        <v>-</v>
      </c>
      <c r="WE128" s="19" t="str">
        <f t="shared" ca="1" si="972"/>
        <v>-</v>
      </c>
      <c r="WF128" s="19" t="str">
        <f t="shared" ca="1" si="972"/>
        <v>-</v>
      </c>
      <c r="WG128" s="19" t="str">
        <f t="shared" ca="1" si="972"/>
        <v>-</v>
      </c>
      <c r="WH128" s="19" t="str">
        <f t="shared" ca="1" si="972"/>
        <v>-</v>
      </c>
      <c r="WI128" s="19" t="str">
        <f t="shared" ca="1" si="972"/>
        <v>-</v>
      </c>
      <c r="WJ128" s="19" t="str">
        <f t="shared" ca="1" si="972"/>
        <v>-</v>
      </c>
      <c r="WK128" s="19" t="str">
        <f t="shared" ca="1" si="972"/>
        <v>-</v>
      </c>
      <c r="WL128" s="19" t="str">
        <f t="shared" ca="1" si="972"/>
        <v>-</v>
      </c>
      <c r="WM128" s="19" t="str">
        <f t="shared" ca="1" si="972"/>
        <v>-</v>
      </c>
      <c r="WN128" s="19" t="str">
        <f t="shared" ca="1" si="972"/>
        <v>-</v>
      </c>
      <c r="WO128" s="19" t="str">
        <f t="shared" ca="1" si="972"/>
        <v>-</v>
      </c>
      <c r="WP128" s="19" t="str">
        <f t="shared" ca="1" si="972"/>
        <v>-</v>
      </c>
      <c r="WQ128" s="19" t="str">
        <f t="shared" ca="1" si="972"/>
        <v>-</v>
      </c>
      <c r="WR128" s="19" t="str">
        <f t="shared" ca="1" si="949"/>
        <v>-</v>
      </c>
      <c r="WS128" s="19" t="str">
        <f t="shared" ca="1" si="949"/>
        <v>-</v>
      </c>
      <c r="WT128" s="19" t="str">
        <f t="shared" ca="1" si="949"/>
        <v>-</v>
      </c>
      <c r="WU128" s="19" t="str">
        <f t="shared" ca="1" si="949"/>
        <v>-</v>
      </c>
      <c r="WV128" s="19" t="str">
        <f t="shared" ca="1" si="949"/>
        <v>-</v>
      </c>
      <c r="WW128" s="19" t="str">
        <f t="shared" ca="1" si="949"/>
        <v>-</v>
      </c>
      <c r="WX128" s="19" t="str">
        <f t="shared" ca="1" si="949"/>
        <v>-</v>
      </c>
      <c r="WY128" s="19" t="str">
        <f t="shared" ca="1" si="949"/>
        <v>-</v>
      </c>
      <c r="WZ128" s="19" t="str">
        <f t="shared" ca="1" si="949"/>
        <v>-</v>
      </c>
      <c r="XA128" s="19" t="str">
        <f t="shared" ca="1" si="949"/>
        <v>-</v>
      </c>
      <c r="XB128" s="19" t="str">
        <f t="shared" ca="1" si="949"/>
        <v>-</v>
      </c>
      <c r="XC128" s="19">
        <f t="shared" ca="1" si="716"/>
        <v>0</v>
      </c>
      <c r="XD128" s="599">
        <v>0</v>
      </c>
    </row>
    <row r="129" spans="1:628" hidden="1" outlineLevel="3">
      <c r="A129" s="20">
        <f t="shared" si="790"/>
        <v>124</v>
      </c>
      <c r="B129" s="213">
        <f t="shared" ca="1" si="699"/>
        <v>123</v>
      </c>
      <c r="C129">
        <f>203</f>
        <v>203</v>
      </c>
      <c r="D129" s="531" t="str">
        <f t="shared" ca="1" si="831"/>
        <v>GSW</v>
      </c>
      <c r="E129" s="532" t="b">
        <f t="shared" ca="1" si="660"/>
        <v>0</v>
      </c>
      <c r="F129" t="b">
        <v>0</v>
      </c>
      <c r="G129" t="b">
        <f t="shared" ca="1" si="905"/>
        <v>0</v>
      </c>
      <c r="H129" s="227">
        <f t="shared" ca="1" si="554"/>
        <v>63</v>
      </c>
      <c r="I129" s="227">
        <f t="shared" ca="1" si="973"/>
        <v>1</v>
      </c>
      <c r="J129" s="227">
        <f t="shared" ca="1" si="973"/>
        <v>0</v>
      </c>
      <c r="K129" s="227" t="str">
        <f t="shared" ca="1" si="973"/>
        <v/>
      </c>
      <c r="L129" s="227">
        <f t="shared" ca="1" si="973"/>
        <v>1</v>
      </c>
      <c r="M129" s="227">
        <f t="shared" ca="1" si="847"/>
        <v>2</v>
      </c>
      <c r="N129" s="227">
        <f t="shared" ca="1" si="847"/>
        <v>2</v>
      </c>
      <c r="O129" s="227">
        <f t="shared" ca="1" si="854"/>
        <v>2</v>
      </c>
      <c r="P129" s="227">
        <f t="shared" ref="P129:Z135" ca="1" si="976">OFFSET(P129,-1,0)</f>
        <v>3</v>
      </c>
      <c r="Q129" s="227">
        <f t="shared" ca="1" si="976"/>
        <v>2</v>
      </c>
      <c r="R129" s="114">
        <f t="shared" ca="1" si="767"/>
        <v>0</v>
      </c>
      <c r="S129" s="227">
        <f t="shared" ca="1" si="976"/>
        <v>0</v>
      </c>
      <c r="T129" s="227">
        <f t="shared" ca="1" si="976"/>
        <v>0</v>
      </c>
      <c r="U129" s="227">
        <f t="shared" ca="1" si="976"/>
        <v>0</v>
      </c>
      <c r="V129" s="227">
        <f t="shared" ca="1" si="976"/>
        <v>0</v>
      </c>
      <c r="W129" s="227">
        <f t="shared" ca="1" si="976"/>
        <v>0</v>
      </c>
      <c r="X129" s="227">
        <f t="shared" ca="1" si="976"/>
        <v>1</v>
      </c>
      <c r="Y129" s="227">
        <f t="shared" ca="1" si="976"/>
        <v>1</v>
      </c>
      <c r="Z129" s="227">
        <f t="shared" ca="1" si="976"/>
        <v>1</v>
      </c>
      <c r="AA129" s="264"/>
      <c r="AB129" s="264"/>
      <c r="AC129" s="264"/>
      <c r="AD129" s="264"/>
      <c r="AE129" s="264"/>
      <c r="AF129" s="227">
        <f t="shared" ca="1" si="848"/>
        <v>0</v>
      </c>
      <c r="AG129" s="264"/>
      <c r="AH129" s="227">
        <f t="shared" ca="1" si="921"/>
        <v>0</v>
      </c>
      <c r="AI129" s="227">
        <f t="shared" ca="1" si="921"/>
        <v>0</v>
      </c>
      <c r="AJ129" s="227">
        <f t="shared" ca="1" si="921"/>
        <v>0</v>
      </c>
      <c r="AK129" s="266">
        <f t="shared" ca="1" si="707"/>
        <v>3</v>
      </c>
      <c r="AL129" s="266">
        <f t="shared" ca="1" si="906"/>
        <v>2</v>
      </c>
      <c r="AM129" s="266">
        <f t="shared" ca="1" si="906"/>
        <v>0</v>
      </c>
      <c r="AN129" s="266">
        <f t="shared" ca="1" si="907"/>
        <v>0</v>
      </c>
      <c r="AO129" s="134">
        <f t="shared" ca="1" si="832"/>
        <v>2</v>
      </c>
      <c r="AP129" s="134">
        <f ca="1">INDEX(CHOOSE($P129,DataAutumn!i.AdultDrys,DataWinter!i.AdultDrys,DataSpring!i.AdultDrys),1,$O129)</f>
        <v>3</v>
      </c>
      <c r="AQ129" s="5">
        <f t="shared" ca="1" si="901"/>
        <v>2</v>
      </c>
      <c r="AR129" s="5">
        <f t="shared" ca="1" si="901"/>
        <v>0</v>
      </c>
      <c r="AS129" s="5">
        <f t="shared" ca="1" si="833"/>
        <v>6</v>
      </c>
      <c r="AT129">
        <f t="shared" ca="1" si="865"/>
        <v>0</v>
      </c>
      <c r="AW129" s="353" t="str">
        <f t="shared" ca="1" si="769"/>
        <v>TemplateFe 00063 GSW MWM     TOL204 Scan2 CFS RR+01% PI00% GP100% WP100% MP100% (T_F33N11L11)</v>
      </c>
      <c r="AX129" s="9" t="str">
        <f ca="1">IF(COUNTIF(AW$5:AW129,AW129)=1,"-","Dup")</f>
        <v>-</v>
      </c>
      <c r="AY129" s="9"/>
      <c r="AZ129" s="19" t="b">
        <f t="shared" ca="1" si="908"/>
        <v>0</v>
      </c>
      <c r="BA129" s="19" t="b">
        <f t="shared" ca="1" si="908"/>
        <v>0</v>
      </c>
      <c r="BB129" s="19" t="b">
        <f t="shared" ca="1" si="908"/>
        <v>0</v>
      </c>
      <c r="BC129" s="19" t="b">
        <f t="shared" ca="1" si="908"/>
        <v>0</v>
      </c>
      <c r="BD129" s="19" t="b">
        <f t="shared" ca="1" si="908"/>
        <v>0</v>
      </c>
      <c r="BE129" s="19" t="b">
        <f t="shared" ca="1" si="908"/>
        <v>0</v>
      </c>
      <c r="BF129" s="19" t="b">
        <f t="shared" ca="1" si="908"/>
        <v>0</v>
      </c>
      <c r="BG129" s="19" t="b">
        <f t="shared" ca="1" si="908"/>
        <v>0</v>
      </c>
      <c r="BH129" s="19" t="b">
        <f t="shared" ca="1" si="908"/>
        <v>0</v>
      </c>
      <c r="BI129" s="9"/>
      <c r="BJ129" s="19" t="b">
        <f t="shared" ca="1" si="718"/>
        <v>1</v>
      </c>
      <c r="BK129" s="19" t="str">
        <f t="shared" ca="1" si="718"/>
        <v>-</v>
      </c>
      <c r="BL129" s="19" t="str">
        <f t="shared" ca="1" si="718"/>
        <v>-</v>
      </c>
      <c r="BM129" s="19" t="str">
        <f t="shared" ca="1" si="718"/>
        <v>-</v>
      </c>
      <c r="BN129" s="19" t="b">
        <f t="shared" ca="1" si="718"/>
        <v>0</v>
      </c>
      <c r="BO129" s="19">
        <f t="shared" ca="1" si="902"/>
        <v>0</v>
      </c>
      <c r="BP129" s="19" t="str">
        <f t="shared" ca="1" si="718"/>
        <v>-</v>
      </c>
      <c r="BQ129" s="19" t="str">
        <f t="shared" ca="1" si="729"/>
        <v>-</v>
      </c>
      <c r="BR129" s="19" t="b">
        <f t="shared" ca="1" si="902"/>
        <v>1</v>
      </c>
      <c r="BS129" s="9"/>
      <c r="BT129" s="19" t="str">
        <f t="shared" ca="1" si="443"/>
        <v>-</v>
      </c>
      <c r="BU129" s="5" t="str">
        <f t="shared" ca="1" si="771"/>
        <v>-</v>
      </c>
      <c r="BV129" s="5">
        <f t="shared" ca="1" si="772"/>
        <v>0</v>
      </c>
      <c r="BW129" s="5">
        <f t="shared" ca="1" si="772"/>
        <v>0</v>
      </c>
      <c r="BX129" s="19" t="str">
        <f t="shared" ca="1" si="773"/>
        <v>-</v>
      </c>
      <c r="BY129" s="19" t="str">
        <f t="shared" ca="1" si="773"/>
        <v>-</v>
      </c>
      <c r="BZ129" s="19" t="str">
        <f t="shared" ca="1" si="773"/>
        <v>-</v>
      </c>
      <c r="CA129" s="5" t="str">
        <f t="shared" ca="1" si="774"/>
        <v>-</v>
      </c>
      <c r="CB129" s="5">
        <f t="shared" ca="1" si="775"/>
        <v>0</v>
      </c>
      <c r="CC129" s="5">
        <f t="shared" ca="1" si="775"/>
        <v>0</v>
      </c>
      <c r="CD129" s="19" t="str">
        <f t="shared" ca="1" si="449"/>
        <v>-</v>
      </c>
      <c r="CE129" s="5" t="str">
        <f t="shared" ca="1" si="776"/>
        <v>-</v>
      </c>
      <c r="CF129" s="5">
        <f t="shared" ca="1" si="777"/>
        <v>0</v>
      </c>
      <c r="CG129" s="19" t="str">
        <f t="shared" ca="1" si="778"/>
        <v>-</v>
      </c>
      <c r="CH129" s="19" t="str">
        <f t="shared" ca="1" si="778"/>
        <v>-</v>
      </c>
      <c r="CI129" s="5">
        <f t="shared" ca="1" si="453"/>
        <v>0</v>
      </c>
      <c r="CJ129" s="19" t="str">
        <f t="shared" ca="1" si="778"/>
        <v>-</v>
      </c>
      <c r="CK129" s="5" t="str">
        <f t="shared" ca="1" si="779"/>
        <v>-</v>
      </c>
      <c r="CL129" s="5">
        <f t="shared" ca="1" si="780"/>
        <v>0</v>
      </c>
      <c r="CM129" s="5">
        <f t="shared" ca="1" si="780"/>
        <v>0</v>
      </c>
      <c r="CN129" s="9"/>
      <c r="CO129" s="19" t="str">
        <f t="shared" ca="1" si="946"/>
        <v>-</v>
      </c>
      <c r="CP129" s="19" t="str">
        <f t="shared" ca="1" si="946"/>
        <v>-</v>
      </c>
      <c r="CQ129" s="19">
        <f t="shared" ca="1" si="457"/>
        <v>1</v>
      </c>
      <c r="CR129" s="19" t="str">
        <f t="shared" ca="1" si="457"/>
        <v>-</v>
      </c>
      <c r="CS129" s="19" t="str">
        <f t="shared" ca="1" si="946"/>
        <v>-</v>
      </c>
      <c r="CT129" s="19" t="str">
        <f t="shared" ca="1" si="946"/>
        <v>-</v>
      </c>
      <c r="CU129" s="19" t="str">
        <f t="shared" ca="1" si="946"/>
        <v>-</v>
      </c>
      <c r="CV129" s="19" t="str">
        <f t="shared" ca="1" si="946"/>
        <v>-</v>
      </c>
      <c r="CW129" s="19" t="str">
        <f t="shared" ca="1" si="946"/>
        <v>-</v>
      </c>
      <c r="CX129" s="19" t="str">
        <f t="shared" ca="1" si="946"/>
        <v>-</v>
      </c>
      <c r="CY129" s="19" t="str">
        <f t="shared" ca="1" si="946"/>
        <v>-</v>
      </c>
      <c r="CZ129" s="19" t="str">
        <f t="shared" ca="1" si="946"/>
        <v>-</v>
      </c>
      <c r="DA129" s="19" t="str">
        <f t="shared" ca="1" si="866"/>
        <v>-</v>
      </c>
      <c r="DB129" s="19" t="str">
        <f t="shared" ca="1" si="866"/>
        <v>-</v>
      </c>
      <c r="DC129" s="19" t="str">
        <f t="shared" ca="1" si="866"/>
        <v>-</v>
      </c>
      <c r="DD129" s="19" t="str">
        <f t="shared" ca="1" si="866"/>
        <v>-</v>
      </c>
      <c r="DE129" s="19" t="str">
        <f t="shared" ca="1" si="866"/>
        <v>-</v>
      </c>
      <c r="DF129" s="19" t="str">
        <f t="shared" ca="1" si="866"/>
        <v>-</v>
      </c>
      <c r="DG129" s="19" t="str">
        <f t="shared" ca="1" si="866"/>
        <v>-</v>
      </c>
      <c r="DH129" s="19" t="str">
        <f t="shared" ca="1" si="866"/>
        <v>-</v>
      </c>
      <c r="DI129" s="19" t="str">
        <f t="shared" ca="1" si="866"/>
        <v>-</v>
      </c>
      <c r="DJ129" s="9"/>
      <c r="DK129" s="19" t="b">
        <f t="shared" ca="1" si="941"/>
        <v>1</v>
      </c>
      <c r="DL129" s="19" t="b">
        <f t="shared" ca="1" si="941"/>
        <v>1</v>
      </c>
      <c r="DM129" s="19" t="b">
        <f t="shared" ca="1" si="941"/>
        <v>1</v>
      </c>
      <c r="DN129" s="583">
        <f t="shared" ca="1" si="711"/>
        <v>2232010000</v>
      </c>
      <c r="DO129" s="19" t="b">
        <f t="shared" ca="1" si="941"/>
        <v>1</v>
      </c>
      <c r="DP129" s="19">
        <f t="shared" ca="1" si="941"/>
        <v>0</v>
      </c>
      <c r="DQ129" s="19" t="b">
        <f t="shared" ca="1" si="941"/>
        <v>0</v>
      </c>
      <c r="DR129" s="583">
        <f t="shared" ca="1" si="702"/>
        <v>223201000062</v>
      </c>
      <c r="DS129" s="430">
        <f t="shared" ca="1" si="876"/>
        <v>652</v>
      </c>
      <c r="DT129" s="430">
        <f t="shared" ca="1" si="876"/>
        <v>686</v>
      </c>
      <c r="DU129" s="430">
        <f t="shared" ca="1" si="876"/>
        <v>721</v>
      </c>
      <c r="DV129" s="142">
        <f t="shared" ca="1" si="877"/>
        <v>378</v>
      </c>
      <c r="DW129" s="142">
        <f t="shared" ca="1" si="877"/>
        <v>413</v>
      </c>
      <c r="DX129" s="142">
        <f t="shared" ca="1" si="877"/>
        <v>448</v>
      </c>
      <c r="DY129" s="19" t="str">
        <f t="shared" ca="1" si="850"/>
        <v>-</v>
      </c>
      <c r="DZ129" s="19" t="str">
        <f t="shared" ca="1" si="950"/>
        <v>-</v>
      </c>
      <c r="EA129" s="19" t="str">
        <f t="shared" ca="1" si="950"/>
        <v>-</v>
      </c>
      <c r="EB129" s="19" t="str">
        <f t="shared" ca="1" si="950"/>
        <v>-</v>
      </c>
      <c r="EC129" s="19" t="str">
        <f t="shared" ca="1" si="950"/>
        <v>-</v>
      </c>
      <c r="ED129" s="19" t="str">
        <f t="shared" ca="1" si="950"/>
        <v>-</v>
      </c>
      <c r="EE129" s="12">
        <v>1</v>
      </c>
      <c r="EF129" s="12">
        <v>1</v>
      </c>
      <c r="EG129" s="19">
        <f t="shared" ca="1" si="855"/>
        <v>0</v>
      </c>
      <c r="EH129" s="19" t="str">
        <f t="shared" ca="1" si="951"/>
        <v>-</v>
      </c>
      <c r="EI129" s="19" t="str">
        <f t="shared" ca="1" si="951"/>
        <v>-</v>
      </c>
      <c r="EJ129" s="19" t="str">
        <f t="shared" ca="1" si="903"/>
        <v>-</v>
      </c>
      <c r="EK129" s="19" t="str">
        <f t="shared" ca="1" si="903"/>
        <v>-</v>
      </c>
      <c r="EL129" s="19" t="str">
        <f t="shared" ca="1" si="903"/>
        <v>-</v>
      </c>
      <c r="EM129" s="19">
        <f t="shared" ca="1" si="952"/>
        <v>0</v>
      </c>
      <c r="EN129" s="19" t="str">
        <f t="shared" ca="1" si="952"/>
        <v>-</v>
      </c>
      <c r="EO129" s="19" t="str">
        <f t="shared" ca="1" si="952"/>
        <v>-</v>
      </c>
      <c r="EP129" s="19" t="str">
        <f t="shared" ca="1" si="723"/>
        <v>-</v>
      </c>
      <c r="EQ129" s="227">
        <f t="shared" ca="1" si="834"/>
        <v>1</v>
      </c>
      <c r="ER129" s="227">
        <f t="shared" ca="1" si="703"/>
        <v>1</v>
      </c>
      <c r="ES129" s="9"/>
      <c r="ET129" s="19" t="str">
        <f t="shared" ca="1" si="928"/>
        <v>-</v>
      </c>
      <c r="EU129" s="19" t="str">
        <f t="shared" ca="1" si="928"/>
        <v>-</v>
      </c>
      <c r="EV129" s="19" t="str">
        <f t="shared" ca="1" si="928"/>
        <v>-</v>
      </c>
      <c r="EW129" s="19" t="str">
        <f t="shared" ca="1" si="928"/>
        <v>-</v>
      </c>
      <c r="EX129" s="19" t="str">
        <f t="shared" ca="1" si="928"/>
        <v>-</v>
      </c>
      <c r="EY129" s="19" t="str">
        <f t="shared" ca="1" si="928"/>
        <v>-</v>
      </c>
      <c r="EZ129" s="19" t="str">
        <f t="shared" ca="1" si="928"/>
        <v>-</v>
      </c>
      <c r="FA129" s="19" t="str">
        <f t="shared" ca="1" si="928"/>
        <v>-</v>
      </c>
      <c r="FB129" s="19" t="str">
        <f t="shared" ca="1" si="928"/>
        <v>-</v>
      </c>
      <c r="FC129" s="19" t="str">
        <f t="shared" ca="1" si="928"/>
        <v>-</v>
      </c>
      <c r="FD129" s="19" t="str">
        <f t="shared" ca="1" si="928"/>
        <v>-</v>
      </c>
      <c r="FE129" s="19" t="str">
        <f t="shared" ca="1" si="928"/>
        <v>-</v>
      </c>
      <c r="FF129" s="19">
        <f t="shared" ca="1" si="935"/>
        <v>0</v>
      </c>
      <c r="FG129" s="19">
        <f t="shared" ca="1" si="935"/>
        <v>0</v>
      </c>
      <c r="FH129" s="19">
        <f t="shared" ca="1" si="935"/>
        <v>0</v>
      </c>
      <c r="FI129" s="114">
        <f t="shared" ca="1" si="953"/>
        <v>0</v>
      </c>
      <c r="FJ129" s="114">
        <f t="shared" ca="1" si="953"/>
        <v>0</v>
      </c>
      <c r="FK129" s="114">
        <f t="shared" ca="1" si="953"/>
        <v>0</v>
      </c>
      <c r="FL129" s="114">
        <f t="shared" ca="1" si="953"/>
        <v>0</v>
      </c>
      <c r="FM129" s="114">
        <f t="shared" ca="1" si="953"/>
        <v>0</v>
      </c>
      <c r="FN129" s="536">
        <f t="shared" ca="1" si="909"/>
        <v>0</v>
      </c>
      <c r="FO129" s="114">
        <f t="shared" ca="1" si="954"/>
        <v>0</v>
      </c>
      <c r="FP129" s="114">
        <f t="shared" ca="1" si="954"/>
        <v>0</v>
      </c>
      <c r="FQ129" s="114">
        <f t="shared" ca="1" si="954"/>
        <v>0</v>
      </c>
      <c r="FR129" s="114">
        <f t="shared" ca="1" si="954"/>
        <v>0</v>
      </c>
      <c r="FS129" s="114">
        <f t="shared" ca="1" si="954"/>
        <v>0</v>
      </c>
      <c r="FT129" s="536">
        <f t="shared" ca="1" si="910"/>
        <v>0</v>
      </c>
      <c r="FU129" s="114">
        <f t="shared" ca="1" si="955"/>
        <v>0</v>
      </c>
      <c r="FV129" s="114">
        <f t="shared" ca="1" si="955"/>
        <v>0</v>
      </c>
      <c r="FW129" s="114">
        <f t="shared" ca="1" si="955"/>
        <v>0</v>
      </c>
      <c r="FX129" s="114">
        <f t="shared" ca="1" si="955"/>
        <v>0</v>
      </c>
      <c r="FY129" s="114">
        <f t="shared" ca="1" si="955"/>
        <v>0</v>
      </c>
      <c r="FZ129" s="536">
        <f t="shared" ca="1" si="911"/>
        <v>0</v>
      </c>
      <c r="GA129" s="114">
        <f t="shared" ca="1" si="956"/>
        <v>0</v>
      </c>
      <c r="GB129" s="114">
        <f t="shared" ca="1" si="956"/>
        <v>0</v>
      </c>
      <c r="GC129" s="114">
        <f t="shared" ca="1" si="956"/>
        <v>0</v>
      </c>
      <c r="GD129" s="114">
        <f t="shared" ca="1" si="956"/>
        <v>0</v>
      </c>
      <c r="GE129" s="114">
        <f t="shared" ca="1" si="956"/>
        <v>0</v>
      </c>
      <c r="GF129" s="536">
        <f t="shared" ca="1" si="912"/>
        <v>0</v>
      </c>
      <c r="GG129" s="114">
        <f t="shared" ca="1" si="957"/>
        <v>0</v>
      </c>
      <c r="GH129" s="114">
        <f t="shared" ca="1" si="957"/>
        <v>0</v>
      </c>
      <c r="GI129" s="114">
        <f t="shared" ca="1" si="957"/>
        <v>0</v>
      </c>
      <c r="GJ129" s="114">
        <f t="shared" ca="1" si="957"/>
        <v>0</v>
      </c>
      <c r="GK129" s="114">
        <f t="shared" ca="1" si="957"/>
        <v>0</v>
      </c>
      <c r="GL129" s="536">
        <f t="shared" ca="1" si="913"/>
        <v>0</v>
      </c>
      <c r="GM129" s="114">
        <f t="shared" ca="1" si="958"/>
        <v>0</v>
      </c>
      <c r="GN129" s="114">
        <f t="shared" ca="1" si="958"/>
        <v>0</v>
      </c>
      <c r="GO129" s="114">
        <f t="shared" ca="1" si="958"/>
        <v>0</v>
      </c>
      <c r="GP129" s="114">
        <f t="shared" ca="1" si="958"/>
        <v>0</v>
      </c>
      <c r="GQ129" s="114">
        <f t="shared" ca="1" si="958"/>
        <v>0</v>
      </c>
      <c r="GR129" s="536">
        <f t="shared" ca="1" si="914"/>
        <v>0</v>
      </c>
      <c r="GS129" s="115">
        <f t="shared" ca="1" si="959"/>
        <v>0</v>
      </c>
      <c r="GT129" s="115">
        <f t="shared" ca="1" si="959"/>
        <v>0</v>
      </c>
      <c r="GU129" s="115">
        <f t="shared" ca="1" si="959"/>
        <v>0</v>
      </c>
      <c r="GV129" s="115">
        <f t="shared" ca="1" si="959"/>
        <v>0</v>
      </c>
      <c r="GW129" s="553">
        <f t="shared" ca="1" si="960"/>
        <v>0</v>
      </c>
      <c r="GX129" s="553">
        <f t="shared" ca="1" si="960"/>
        <v>0</v>
      </c>
      <c r="GY129" s="553">
        <f t="shared" ca="1" si="960"/>
        <v>0</v>
      </c>
      <c r="GZ129" s="553">
        <f t="shared" ca="1" si="960"/>
        <v>0</v>
      </c>
      <c r="HA129" s="553">
        <f t="shared" ca="1" si="960"/>
        <v>0</v>
      </c>
      <c r="HB129" s="553">
        <f t="shared" ca="1" si="960"/>
        <v>0</v>
      </c>
      <c r="HC129" s="553">
        <f t="shared" ca="1" si="960"/>
        <v>0</v>
      </c>
      <c r="HD129" s="553">
        <f t="shared" ca="1" si="960"/>
        <v>0</v>
      </c>
      <c r="HE129" s="553">
        <f t="shared" ca="1" si="960"/>
        <v>0</v>
      </c>
      <c r="HF129" s="553">
        <f t="shared" ca="1" si="960"/>
        <v>0</v>
      </c>
      <c r="HG129" s="553">
        <f t="shared" ca="1" si="961"/>
        <v>0</v>
      </c>
      <c r="HH129" s="553">
        <f t="shared" ca="1" si="961"/>
        <v>0</v>
      </c>
      <c r="HI129" s="553">
        <f t="shared" ca="1" si="961"/>
        <v>0</v>
      </c>
      <c r="HJ129" s="553">
        <f t="shared" ca="1" si="961"/>
        <v>0</v>
      </c>
      <c r="HK129" s="553">
        <f t="shared" ca="1" si="961"/>
        <v>0</v>
      </c>
      <c r="HL129" s="553">
        <f t="shared" ca="1" si="961"/>
        <v>0</v>
      </c>
      <c r="HM129" s="553">
        <f t="shared" ca="1" si="961"/>
        <v>0</v>
      </c>
      <c r="HN129" s="553">
        <f t="shared" ca="1" si="961"/>
        <v>0</v>
      </c>
      <c r="HO129" s="553">
        <f t="shared" ca="1" si="961"/>
        <v>0</v>
      </c>
      <c r="HP129" s="553">
        <f t="shared" ca="1" si="961"/>
        <v>0</v>
      </c>
      <c r="HQ129" s="19">
        <f t="shared" ca="1" si="682"/>
        <v>0</v>
      </c>
      <c r="HR129" s="114">
        <f t="shared" ca="1" si="962"/>
        <v>0</v>
      </c>
      <c r="HS129" s="114">
        <f t="shared" ca="1" si="962"/>
        <v>0</v>
      </c>
      <c r="HT129" s="114">
        <f t="shared" ca="1" si="962"/>
        <v>0</v>
      </c>
      <c r="HU129" s="114">
        <f t="shared" ca="1" si="962"/>
        <v>0</v>
      </c>
      <c r="HV129" s="114">
        <f t="shared" ca="1" si="962"/>
        <v>0</v>
      </c>
      <c r="HW129" s="536">
        <f t="shared" ca="1" si="915"/>
        <v>0</v>
      </c>
      <c r="HX129" s="114">
        <f t="shared" ca="1" si="963"/>
        <v>0</v>
      </c>
      <c r="HY129" s="114">
        <f t="shared" ca="1" si="963"/>
        <v>0</v>
      </c>
      <c r="HZ129" s="114">
        <f t="shared" ca="1" si="963"/>
        <v>0</v>
      </c>
      <c r="IA129" s="114">
        <f t="shared" ca="1" si="963"/>
        <v>0</v>
      </c>
      <c r="IB129" s="114">
        <f t="shared" ca="1" si="963"/>
        <v>0</v>
      </c>
      <c r="IC129" s="536">
        <f t="shared" ca="1" si="916"/>
        <v>0</v>
      </c>
      <c r="ID129" s="114">
        <f t="shared" ca="1" si="964"/>
        <v>0</v>
      </c>
      <c r="IE129" s="114">
        <f t="shared" ca="1" si="964"/>
        <v>0</v>
      </c>
      <c r="IF129" s="114">
        <f t="shared" ca="1" si="964"/>
        <v>0</v>
      </c>
      <c r="IG129" s="114">
        <f t="shared" ca="1" si="964"/>
        <v>0</v>
      </c>
      <c r="IH129" s="114">
        <f t="shared" ca="1" si="964"/>
        <v>0</v>
      </c>
      <c r="II129" s="536">
        <f t="shared" ca="1" si="917"/>
        <v>0</v>
      </c>
      <c r="IJ129" s="114">
        <f t="shared" ca="1" si="965"/>
        <v>0</v>
      </c>
      <c r="IK129" s="114">
        <f t="shared" ca="1" si="965"/>
        <v>0</v>
      </c>
      <c r="IL129" s="114">
        <f t="shared" ca="1" si="965"/>
        <v>0</v>
      </c>
      <c r="IM129" s="114">
        <f t="shared" ca="1" si="965"/>
        <v>0</v>
      </c>
      <c r="IN129" s="114">
        <f t="shared" ca="1" si="965"/>
        <v>0</v>
      </c>
      <c r="IO129" s="536">
        <f t="shared" ca="1" si="918"/>
        <v>0</v>
      </c>
      <c r="IP129" s="114">
        <f t="shared" ca="1" si="966"/>
        <v>0</v>
      </c>
      <c r="IQ129" s="114">
        <f t="shared" ca="1" si="966"/>
        <v>0</v>
      </c>
      <c r="IR129" s="114">
        <f t="shared" ca="1" si="966"/>
        <v>0</v>
      </c>
      <c r="IS129" s="114">
        <f t="shared" ca="1" si="966"/>
        <v>0</v>
      </c>
      <c r="IT129" s="114">
        <f t="shared" ca="1" si="966"/>
        <v>0</v>
      </c>
      <c r="IU129" s="536">
        <f t="shared" ca="1" si="919"/>
        <v>0</v>
      </c>
      <c r="IV129" s="114">
        <f t="shared" ca="1" si="967"/>
        <v>0</v>
      </c>
      <c r="IW129" s="114">
        <f t="shared" ca="1" si="967"/>
        <v>0</v>
      </c>
      <c r="IX129" s="114">
        <f t="shared" ca="1" si="967"/>
        <v>0</v>
      </c>
      <c r="IY129" s="114">
        <f t="shared" ca="1" si="967"/>
        <v>-1.25</v>
      </c>
      <c r="IZ129" s="114">
        <f t="shared" ca="1" si="967"/>
        <v>0</v>
      </c>
      <c r="JA129" s="536">
        <f t="shared" ca="1" si="920"/>
        <v>0</v>
      </c>
      <c r="JB129" s="115">
        <f t="shared" ca="1" si="968"/>
        <v>0</v>
      </c>
      <c r="JC129" s="115">
        <f t="shared" ca="1" si="968"/>
        <v>0</v>
      </c>
      <c r="JD129" s="115">
        <f t="shared" ca="1" si="968"/>
        <v>0</v>
      </c>
      <c r="JE129" s="115">
        <f t="shared" ca="1" si="968"/>
        <v>0</v>
      </c>
      <c r="JF129" s="553">
        <f t="shared" ca="1" si="969"/>
        <v>0</v>
      </c>
      <c r="JG129" s="553">
        <f t="shared" ca="1" si="969"/>
        <v>0</v>
      </c>
      <c r="JH129" s="553">
        <f t="shared" ca="1" si="969"/>
        <v>0</v>
      </c>
      <c r="JI129" s="553">
        <f t="shared" ca="1" si="969"/>
        <v>0</v>
      </c>
      <c r="JJ129" s="553">
        <f t="shared" ca="1" si="969"/>
        <v>0</v>
      </c>
      <c r="JK129" s="553">
        <f t="shared" ca="1" si="969"/>
        <v>0</v>
      </c>
      <c r="JL129" s="553">
        <f t="shared" ca="1" si="969"/>
        <v>0</v>
      </c>
      <c r="JM129" s="553">
        <f t="shared" ca="1" si="969"/>
        <v>0</v>
      </c>
      <c r="JN129" s="553">
        <f t="shared" ca="1" si="969"/>
        <v>0</v>
      </c>
      <c r="JO129" s="553">
        <f t="shared" ca="1" si="969"/>
        <v>0</v>
      </c>
      <c r="JP129" s="553">
        <f t="shared" ca="1" si="970"/>
        <v>0</v>
      </c>
      <c r="JQ129" s="553">
        <f t="shared" ca="1" si="970"/>
        <v>0</v>
      </c>
      <c r="JR129" s="553">
        <f t="shared" ca="1" si="970"/>
        <v>0</v>
      </c>
      <c r="JS129" s="553">
        <f t="shared" ca="1" si="970"/>
        <v>0</v>
      </c>
      <c r="JT129" s="553">
        <f t="shared" ca="1" si="970"/>
        <v>0</v>
      </c>
      <c r="JU129" s="553">
        <f t="shared" ca="1" si="970"/>
        <v>0</v>
      </c>
      <c r="JV129" s="553">
        <f t="shared" ca="1" si="970"/>
        <v>0</v>
      </c>
      <c r="JW129" s="553">
        <f t="shared" ca="1" si="970"/>
        <v>0</v>
      </c>
      <c r="JX129" s="553">
        <f t="shared" ca="1" si="970"/>
        <v>0</v>
      </c>
      <c r="JY129" s="553">
        <f t="shared" ca="1" si="970"/>
        <v>0</v>
      </c>
      <c r="JZ129" s="19">
        <f t="shared" ca="1" si="791"/>
        <v>0</v>
      </c>
      <c r="KA129" s="5">
        <f t="shared" ca="1" si="835"/>
        <v>67</v>
      </c>
      <c r="KB129" s="9"/>
      <c r="KC129" s="5">
        <f t="shared" ca="1" si="894"/>
        <v>1</v>
      </c>
      <c r="KD129" s="5" t="b">
        <f t="shared" ca="1" si="894"/>
        <v>0</v>
      </c>
      <c r="KE129" s="19">
        <f t="shared" ca="1" si="947"/>
        <v>0</v>
      </c>
      <c r="KF129" s="5">
        <f t="shared" ca="1" si="783"/>
        <v>0</v>
      </c>
      <c r="KG129" s="5">
        <f t="shared" ca="1" si="836"/>
        <v>1.2500000000000001E-2</v>
      </c>
      <c r="KH129" s="19">
        <f t="shared" ca="1" si="837"/>
        <v>0</v>
      </c>
      <c r="KI129" s="19">
        <f t="shared" ca="1" si="837"/>
        <v>0</v>
      </c>
      <c r="KJ129" s="19" t="str">
        <f t="shared" ca="1" si="837"/>
        <v>-</v>
      </c>
      <c r="KK129" s="19" t="str">
        <f t="shared" ca="1" si="869"/>
        <v>-</v>
      </c>
      <c r="KL129" s="19" t="str">
        <f t="shared" ca="1" si="869"/>
        <v>-</v>
      </c>
      <c r="KM129" s="19" t="str">
        <f t="shared" ca="1" si="869"/>
        <v>-</v>
      </c>
      <c r="KN129" s="19" t="str">
        <f t="shared" ca="1" si="869"/>
        <v>-</v>
      </c>
      <c r="KO129" s="19" t="str">
        <f t="shared" ca="1" si="869"/>
        <v>-</v>
      </c>
      <c r="KP129" s="19" t="str">
        <f t="shared" ca="1" si="869"/>
        <v>-</v>
      </c>
      <c r="KQ129" s="19" t="str">
        <f t="shared" ca="1" si="869"/>
        <v>-</v>
      </c>
      <c r="KR129" s="19" t="str">
        <f t="shared" ca="1" si="869"/>
        <v>-</v>
      </c>
      <c r="KS129" s="19" t="str">
        <f t="shared" ca="1" si="869"/>
        <v>-</v>
      </c>
      <c r="KT129" s="19" t="str">
        <f t="shared" ca="1" si="869"/>
        <v>-</v>
      </c>
      <c r="KU129" s="19" t="str">
        <f t="shared" ca="1" si="869"/>
        <v>-</v>
      </c>
      <c r="KV129" s="19" t="str">
        <f t="shared" ca="1" si="869"/>
        <v>-</v>
      </c>
      <c r="KW129" s="19">
        <f t="shared" ca="1" si="947"/>
        <v>1</v>
      </c>
      <c r="KX129" s="19">
        <f t="shared" ca="1" si="947"/>
        <v>0</v>
      </c>
      <c r="KY129" s="19">
        <f t="shared" ca="1" si="947"/>
        <v>1</v>
      </c>
      <c r="KZ129" s="19">
        <f t="shared" ca="1" si="947"/>
        <v>1</v>
      </c>
      <c r="LA129" s="19">
        <f t="shared" ca="1" si="947"/>
        <v>1</v>
      </c>
      <c r="LB129" s="19">
        <f t="shared" ca="1" si="947"/>
        <v>1</v>
      </c>
      <c r="LC129" s="19">
        <f t="shared" ref="LC129:LC135" ca="1" si="977">OFFSET(LC$5,$B129,0)</f>
        <v>0</v>
      </c>
      <c r="LD129" s="19">
        <f t="shared" ca="1" si="947"/>
        <v>1</v>
      </c>
      <c r="LE129" s="19">
        <f t="shared" ca="1" si="947"/>
        <v>0</v>
      </c>
      <c r="LF129" s="19">
        <f t="shared" ca="1" si="922"/>
        <v>0</v>
      </c>
      <c r="LG129" s="19">
        <f t="shared" ca="1" si="947"/>
        <v>1</v>
      </c>
      <c r="LH129" s="19">
        <f t="shared" ca="1" si="947"/>
        <v>0</v>
      </c>
      <c r="LI129" s="19">
        <f t="shared" ca="1" si="947"/>
        <v>0</v>
      </c>
      <c r="LJ129" s="19">
        <f t="shared" ca="1" si="947"/>
        <v>0</v>
      </c>
      <c r="LK129" s="19">
        <f t="shared" ca="1" si="947"/>
        <v>0</v>
      </c>
      <c r="LL129" s="19">
        <f t="shared" ca="1" si="947"/>
        <v>1</v>
      </c>
      <c r="LM129" s="19">
        <f t="shared" ca="1" si="947"/>
        <v>0</v>
      </c>
      <c r="LN129" s="19">
        <f t="shared" ca="1" si="947"/>
        <v>1</v>
      </c>
      <c r="LO129" s="19">
        <f t="shared" ca="1" si="947"/>
        <v>0</v>
      </c>
      <c r="LP129" s="19">
        <f t="shared" ca="1" si="947"/>
        <v>0</v>
      </c>
      <c r="LQ129" s="19">
        <f t="shared" ca="1" si="947"/>
        <v>0</v>
      </c>
      <c r="LR129" s="19">
        <f t="shared" ca="1" si="947"/>
        <v>0</v>
      </c>
      <c r="LS129" s="19">
        <f t="shared" ca="1" si="947"/>
        <v>0</v>
      </c>
      <c r="LT129" s="19">
        <f t="shared" ca="1" si="947"/>
        <v>0</v>
      </c>
      <c r="LU129" s="19">
        <f t="shared" ca="1" si="947"/>
        <v>0</v>
      </c>
      <c r="LV129" s="19">
        <f t="shared" ca="1" si="947"/>
        <v>0</v>
      </c>
      <c r="LW129" s="19">
        <f t="shared" ca="1" si="947"/>
        <v>0</v>
      </c>
      <c r="LX129" s="19">
        <f t="shared" ca="1" si="942"/>
        <v>0</v>
      </c>
      <c r="LY129" s="19">
        <f t="shared" ca="1" si="942"/>
        <v>0</v>
      </c>
      <c r="LZ129" s="19">
        <f t="shared" ca="1" si="942"/>
        <v>0</v>
      </c>
      <c r="MA129" s="19">
        <f t="shared" ca="1" si="942"/>
        <v>0</v>
      </c>
      <c r="MB129" s="19">
        <f t="shared" ca="1" si="942"/>
        <v>0</v>
      </c>
      <c r="MC129" s="19">
        <f t="shared" ca="1" si="942"/>
        <v>0</v>
      </c>
      <c r="MD129" s="19">
        <f t="shared" ca="1" si="942"/>
        <v>0</v>
      </c>
      <c r="ME129" s="19">
        <f t="shared" ca="1" si="942"/>
        <v>0</v>
      </c>
      <c r="MF129" s="19">
        <f t="shared" ca="1" si="942"/>
        <v>0</v>
      </c>
      <c r="MG129" s="19">
        <f t="shared" ref="MG129:MZ144" ca="1" si="978">OFFSET(MG$5,$B129,0)</f>
        <v>0</v>
      </c>
      <c r="MH129" s="19">
        <f t="shared" ca="1" si="978"/>
        <v>0</v>
      </c>
      <c r="MI129" s="19">
        <f t="shared" ca="1" si="978"/>
        <v>0</v>
      </c>
      <c r="MJ129" s="5">
        <f t="shared" ca="1" si="895"/>
        <v>0</v>
      </c>
      <c r="MK129" s="5">
        <f t="shared" ca="1" si="895"/>
        <v>6.25E-2</v>
      </c>
      <c r="ML129" s="5">
        <f t="shared" ca="1" si="895"/>
        <v>6.25E-2</v>
      </c>
      <c r="MM129" s="5">
        <f t="shared" ca="1" si="895"/>
        <v>6.25E-2</v>
      </c>
      <c r="MN129" s="19">
        <f t="shared" ca="1" si="978"/>
        <v>0</v>
      </c>
      <c r="MO129" s="19">
        <f t="shared" ca="1" si="978"/>
        <v>0</v>
      </c>
      <c r="MP129" s="19">
        <f t="shared" ca="1" si="978"/>
        <v>0</v>
      </c>
      <c r="MQ129" s="19">
        <f t="shared" ca="1" si="978"/>
        <v>0</v>
      </c>
      <c r="MR129" s="19">
        <f t="shared" ca="1" si="978"/>
        <v>0</v>
      </c>
      <c r="MS129" s="19">
        <f t="shared" ca="1" si="978"/>
        <v>0</v>
      </c>
      <c r="MT129" s="19">
        <f t="shared" ca="1" si="978"/>
        <v>0</v>
      </c>
      <c r="MU129" s="19">
        <f t="shared" ca="1" si="978"/>
        <v>1</v>
      </c>
      <c r="MV129" s="19">
        <f t="shared" ca="1" si="896"/>
        <v>0</v>
      </c>
      <c r="MW129" s="19">
        <f t="shared" ca="1" si="896"/>
        <v>0</v>
      </c>
      <c r="MX129" s="19">
        <f t="shared" ca="1" si="896"/>
        <v>0</v>
      </c>
      <c r="MY129" s="19">
        <f t="shared" ca="1" si="978"/>
        <v>0</v>
      </c>
      <c r="MZ129" s="19">
        <f t="shared" ca="1" si="978"/>
        <v>1</v>
      </c>
      <c r="NA129" s="9"/>
      <c r="NB129" s="5" t="b">
        <f t="shared" ca="1" si="784"/>
        <v>0</v>
      </c>
      <c r="NC129" s="19" t="str">
        <f t="shared" ca="1" si="871"/>
        <v>-</v>
      </c>
      <c r="ND129" s="19" t="str">
        <f t="shared" ca="1" si="871"/>
        <v>-</v>
      </c>
      <c r="NE129" s="5" t="b">
        <f t="shared" ca="1" si="897"/>
        <v>0</v>
      </c>
      <c r="NF129" s="5" t="b">
        <f t="shared" ca="1" si="897"/>
        <v>0</v>
      </c>
      <c r="NG129" s="5" t="b">
        <f t="shared" ca="1" si="897"/>
        <v>1</v>
      </c>
      <c r="NH129" s="134">
        <f t="shared" ca="1" si="898"/>
        <v>2</v>
      </c>
      <c r="NI129" s="134">
        <f t="shared" ca="1" si="898"/>
        <v>2</v>
      </c>
      <c r="NJ129" s="5" t="b">
        <f t="shared" ca="1" si="936"/>
        <v>0</v>
      </c>
      <c r="NK129" s="5" t="b">
        <f t="shared" ca="1" si="936"/>
        <v>1</v>
      </c>
      <c r="NL129" s="5" t="b">
        <f t="shared" ca="1" si="936"/>
        <v>1</v>
      </c>
      <c r="NM129" s="5" t="b">
        <f t="shared" ca="1" si="936"/>
        <v>0</v>
      </c>
      <c r="NN129" s="5">
        <f t="shared" ca="1" si="925"/>
        <v>1</v>
      </c>
      <c r="NO129" s="5">
        <f t="shared" ca="1" si="925"/>
        <v>0</v>
      </c>
      <c r="NP129" s="5" t="b">
        <f t="shared" ca="1" si="860"/>
        <v>0</v>
      </c>
      <c r="NQ129" s="5" t="str" cm="1">
        <f t="array" aca="1" ref="NQ129" ca="1">IF(OR(NR129:NY129&lt;&gt;"-"),TRUE,"-")</f>
        <v>-</v>
      </c>
      <c r="NR129" s="19" t="str">
        <f t="shared" ca="1" si="867"/>
        <v>-</v>
      </c>
      <c r="NS129" s="19" t="str">
        <f t="shared" ca="1" si="867"/>
        <v>-</v>
      </c>
      <c r="NT129" s="19" t="str">
        <f t="shared" ca="1" si="867"/>
        <v>-</v>
      </c>
      <c r="NU129" s="19" t="str">
        <f t="shared" ca="1" si="867"/>
        <v>-</v>
      </c>
      <c r="NV129" s="19" t="str">
        <f t="shared" ca="1" si="867"/>
        <v>-</v>
      </c>
      <c r="NW129" s="19" t="str">
        <f t="shared" ca="1" si="867"/>
        <v>-</v>
      </c>
      <c r="NX129" s="19" t="str">
        <f t="shared" ca="1" si="867"/>
        <v>-</v>
      </c>
      <c r="NY129" s="19" t="str">
        <f t="shared" ca="1" si="867"/>
        <v>-</v>
      </c>
      <c r="NZ129" s="5" t="b">
        <f t="array" aca="1" ref="NZ129" ca="1">IF(OR(OA129:OG129&lt;&gt;"-"),TRUE,"-")</f>
        <v>1</v>
      </c>
      <c r="OA129" s="19">
        <f t="shared" ca="1" si="874"/>
        <v>0</v>
      </c>
      <c r="OB129" s="19">
        <f t="shared" ca="1" si="874"/>
        <v>999999</v>
      </c>
      <c r="OC129" s="19">
        <f t="shared" ca="1" si="874"/>
        <v>999999</v>
      </c>
      <c r="OD129" s="19">
        <f t="shared" ca="1" si="874"/>
        <v>999999</v>
      </c>
      <c r="OE129" s="19">
        <f t="shared" ca="1" si="874"/>
        <v>999999</v>
      </c>
      <c r="OF129" s="19">
        <f t="shared" ca="1" si="872"/>
        <v>999999</v>
      </c>
      <c r="OG129" s="19">
        <f t="shared" ca="1" si="872"/>
        <v>999999</v>
      </c>
      <c r="OH129" s="5" t="str">
        <f t="array" aca="1" ref="OH129" ca="1">IF(OR(OI129:OJ129&lt;&gt;"-"),TRUE,"-")</f>
        <v>-</v>
      </c>
      <c r="OI129" s="19" t="str">
        <f t="shared" ca="1" si="626"/>
        <v>-</v>
      </c>
      <c r="OJ129" s="19" t="str">
        <f t="shared" ca="1" si="626"/>
        <v>-</v>
      </c>
      <c r="OK129" s="19" t="b">
        <f t="shared" ca="1" si="872"/>
        <v>1</v>
      </c>
      <c r="OL129" s="19">
        <f t="shared" ca="1" si="872"/>
        <v>0</v>
      </c>
      <c r="OM129" s="5" t="str">
        <f t="shared" ca="1" si="899"/>
        <v>-</v>
      </c>
      <c r="ON129" s="5" t="str">
        <f t="shared" ca="1" si="899"/>
        <v>-</v>
      </c>
      <c r="OO129" s="5" t="str">
        <f t="shared" ca="1" si="899"/>
        <v>-</v>
      </c>
      <c r="OP129" s="5" t="str">
        <f t="shared" ca="1" si="899"/>
        <v>-</v>
      </c>
      <c r="OQ129" s="19" t="str">
        <f t="shared" ca="1" si="627"/>
        <v>-</v>
      </c>
      <c r="OR129" s="19" t="str">
        <f t="shared" ca="1" si="627"/>
        <v>-</v>
      </c>
      <c r="OS129" s="19" t="str">
        <f t="shared" ca="1" si="627"/>
        <v>-</v>
      </c>
      <c r="OT129" s="19" t="str">
        <f t="shared" ca="1" si="627"/>
        <v>-</v>
      </c>
      <c r="OU129" s="19">
        <f t="shared" ca="1" si="627"/>
        <v>0</v>
      </c>
      <c r="OV129" s="19" t="str">
        <f t="shared" ca="1" si="627"/>
        <v>-</v>
      </c>
      <c r="OW129" s="5" t="str">
        <f t="shared" ca="1" si="938"/>
        <v>-</v>
      </c>
      <c r="OX129" s="5">
        <f t="shared" ca="1" si="938"/>
        <v>500</v>
      </c>
      <c r="OY129" s="5">
        <f t="shared" ca="1" si="938"/>
        <v>500</v>
      </c>
      <c r="OZ129" s="5" t="str">
        <f t="shared" ca="1" si="938"/>
        <v>-</v>
      </c>
      <c r="PA129" s="5" t="str">
        <f t="shared" ca="1" si="938"/>
        <v>-</v>
      </c>
      <c r="PB129" s="5" t="str">
        <f t="shared" ca="1" si="938"/>
        <v>-</v>
      </c>
      <c r="PC129" s="5">
        <f t="shared" ca="1" si="838"/>
        <v>1.5</v>
      </c>
      <c r="PD129" s="9"/>
      <c r="PE129" s="19">
        <f t="shared" ca="1" si="974"/>
        <v>50</v>
      </c>
      <c r="PF129" s="19">
        <f t="shared" ca="1" si="939"/>
        <v>50</v>
      </c>
      <c r="PG129" s="19">
        <f t="shared" ca="1" si="939"/>
        <v>50</v>
      </c>
      <c r="PH129" s="19">
        <f t="shared" ca="1" si="939"/>
        <v>50</v>
      </c>
      <c r="PI129" s="19">
        <f t="shared" ca="1" si="698"/>
        <v>1</v>
      </c>
      <c r="PJ129" s="5">
        <f t="shared" ca="1" si="839"/>
        <v>1</v>
      </c>
      <c r="PK129" s="19">
        <f t="shared" ca="1" si="494"/>
        <v>1</v>
      </c>
      <c r="PL129" s="9"/>
      <c r="PM129" s="19" t="b">
        <f t="shared" ca="1" si="939"/>
        <v>0</v>
      </c>
      <c r="PN129" s="19" t="b">
        <f t="shared" ca="1" si="939"/>
        <v>0</v>
      </c>
      <c r="PO129" s="19">
        <f t="shared" ca="1" si="939"/>
        <v>1</v>
      </c>
      <c r="PP129" s="19">
        <f t="shared" ca="1" si="856"/>
        <v>1</v>
      </c>
      <c r="PQ129" s="19">
        <f t="shared" ca="1" si="856"/>
        <v>1</v>
      </c>
      <c r="PR129" s="19">
        <f t="shared" ca="1" si="856"/>
        <v>1</v>
      </c>
      <c r="PS129" s="19">
        <f t="shared" ca="1" si="856"/>
        <v>1</v>
      </c>
      <c r="PT129" s="19">
        <f t="shared" ca="1" si="856"/>
        <v>1</v>
      </c>
      <c r="PU129" s="19">
        <f t="shared" ca="1" si="856"/>
        <v>1</v>
      </c>
      <c r="PV129" s="19">
        <f t="shared" ca="1" si="856"/>
        <v>1</v>
      </c>
      <c r="PW129" s="19">
        <f t="shared" ca="1" si="933"/>
        <v>1</v>
      </c>
      <c r="PX129" s="9"/>
      <c r="PY129" s="12" t="str">
        <f t="shared" ca="1" si="841"/>
        <v>-</v>
      </c>
      <c r="PZ129" s="19" t="str">
        <f t="shared" ca="1" si="944"/>
        <v>-</v>
      </c>
      <c r="QA129" s="19" t="str">
        <f t="shared" ca="1" si="944"/>
        <v>-</v>
      </c>
      <c r="QB129" s="19" t="str">
        <f t="shared" ca="1" si="944"/>
        <v>-</v>
      </c>
      <c r="QC129" s="19" t="str">
        <f t="shared" ca="1" si="944"/>
        <v>-</v>
      </c>
      <c r="QD129" s="19" t="str">
        <f t="shared" ca="1" si="944"/>
        <v>-</v>
      </c>
      <c r="QE129" s="19" t="str">
        <f t="shared" ca="1" si="944"/>
        <v>-</v>
      </c>
      <c r="QF129" s="19" t="str">
        <f t="shared" ca="1" si="944"/>
        <v>-</v>
      </c>
      <c r="QG129" s="19" t="str">
        <f t="shared" ca="1" si="944"/>
        <v>-</v>
      </c>
      <c r="QH129" s="19" t="str">
        <f t="shared" ca="1" si="944"/>
        <v>-</v>
      </c>
      <c r="QI129" s="19" t="str">
        <f t="shared" ca="1" si="944"/>
        <v>-</v>
      </c>
      <c r="QJ129" s="19" t="str">
        <f t="shared" ca="1" si="944"/>
        <v>-</v>
      </c>
      <c r="QK129" s="19" t="str">
        <f t="shared" ca="1" si="944"/>
        <v>-</v>
      </c>
      <c r="QL129" s="19" t="str">
        <f t="shared" ca="1" si="944"/>
        <v>-</v>
      </c>
      <c r="QM129" s="19" t="str">
        <f t="shared" ca="1" si="944"/>
        <v>-</v>
      </c>
      <c r="QN129" s="19" t="str">
        <f t="shared" ca="1" si="944"/>
        <v>-</v>
      </c>
      <c r="QO129" s="19" t="str">
        <f t="shared" ca="1" si="944"/>
        <v>-</v>
      </c>
      <c r="QP129" s="19" t="str">
        <f t="shared" ca="1" si="944"/>
        <v>-</v>
      </c>
      <c r="QQ129" s="19" t="str">
        <f t="shared" ca="1" si="944"/>
        <v>-</v>
      </c>
      <c r="QR129" s="19" t="str">
        <f t="shared" ca="1" si="940"/>
        <v>-</v>
      </c>
      <c r="QS129" s="19" t="str">
        <f t="shared" ca="1" si="940"/>
        <v>-</v>
      </c>
      <c r="QT129" s="19" t="str">
        <f t="shared" ca="1" si="940"/>
        <v>-</v>
      </c>
      <c r="QU129" s="19" t="str">
        <f t="shared" ca="1" si="940"/>
        <v>-</v>
      </c>
      <c r="QV129" s="19" t="str">
        <f t="shared" ca="1" si="940"/>
        <v>-</v>
      </c>
      <c r="QW129" s="19" t="str">
        <f t="shared" ca="1" si="940"/>
        <v>-</v>
      </c>
      <c r="QX129" s="19" t="str">
        <f t="shared" ca="1" si="940"/>
        <v>-</v>
      </c>
      <c r="QY129" s="19" t="str">
        <f t="shared" ca="1" si="940"/>
        <v>-</v>
      </c>
      <c r="QZ129" s="19" t="str">
        <f t="shared" ca="1" si="940"/>
        <v>-</v>
      </c>
      <c r="RA129" s="19" t="str">
        <f t="shared" ca="1" si="940"/>
        <v>-</v>
      </c>
      <c r="RB129" s="19" t="str">
        <f t="shared" ca="1" si="940"/>
        <v>-</v>
      </c>
      <c r="RC129" s="19" t="str">
        <f t="shared" ca="1" si="940"/>
        <v>-</v>
      </c>
      <c r="RD129" s="19" t="str">
        <f t="shared" ca="1" si="948"/>
        <v>-</v>
      </c>
      <c r="RE129" s="19" t="str">
        <f t="shared" ca="1" si="948"/>
        <v>-</v>
      </c>
      <c r="RF129" s="19" t="str">
        <f t="shared" ca="1" si="948"/>
        <v>-</v>
      </c>
      <c r="RG129" s="19" t="str">
        <f t="shared" ca="1" si="948"/>
        <v>-</v>
      </c>
      <c r="RH129" s="19" t="str">
        <f t="shared" ca="1" si="948"/>
        <v>-</v>
      </c>
      <c r="RI129" s="19" t="str">
        <f t="shared" ca="1" si="940"/>
        <v>-</v>
      </c>
      <c r="RJ129" s="19" t="str">
        <f t="shared" ca="1" si="940"/>
        <v>-</v>
      </c>
      <c r="RK129" s="19" t="str">
        <f t="shared" ca="1" si="940"/>
        <v>-</v>
      </c>
      <c r="RL129" s="19" t="str">
        <f t="shared" ca="1" si="940"/>
        <v>-</v>
      </c>
      <c r="RM129" s="19" t="str">
        <f t="shared" ca="1" si="940"/>
        <v>-</v>
      </c>
      <c r="RN129" s="19" t="str">
        <f t="shared" ca="1" si="940"/>
        <v>-</v>
      </c>
      <c r="RO129" s="19" t="str">
        <f t="shared" ca="1" si="940"/>
        <v>-</v>
      </c>
      <c r="RP129" s="19" t="str">
        <f t="shared" ca="1" si="940"/>
        <v>-</v>
      </c>
      <c r="RQ129" s="19" t="str">
        <f t="shared" ca="1" si="934"/>
        <v>-</v>
      </c>
      <c r="RR129" s="19" t="str">
        <f t="shared" ca="1" si="934"/>
        <v>-</v>
      </c>
      <c r="RS129" s="19" t="str">
        <f t="shared" ca="1" si="934"/>
        <v>-</v>
      </c>
      <c r="RT129" s="19" t="str">
        <f t="shared" ca="1" si="934"/>
        <v>-</v>
      </c>
      <c r="RU129" s="19" t="str">
        <f t="shared" ca="1" si="934"/>
        <v>-</v>
      </c>
      <c r="RV129" s="19" t="str">
        <f t="shared" ca="1" si="934"/>
        <v>-</v>
      </c>
      <c r="RW129" s="19" t="str">
        <f t="shared" ca="1" si="934"/>
        <v>-</v>
      </c>
      <c r="RX129" s="19" t="str">
        <f t="shared" ca="1" si="934"/>
        <v>-</v>
      </c>
      <c r="RY129" s="19" t="str">
        <f t="shared" ca="1" si="934"/>
        <v>-</v>
      </c>
      <c r="RZ129" s="19" t="str">
        <f t="shared" ca="1" si="934"/>
        <v>-</v>
      </c>
      <c r="SA129" s="19" t="str">
        <f t="shared" ca="1" si="934"/>
        <v>-</v>
      </c>
      <c r="SB129" s="19" t="str">
        <f t="shared" ca="1" si="934"/>
        <v>-</v>
      </c>
      <c r="SC129" s="19" t="str">
        <f t="shared" ca="1" si="934"/>
        <v>-</v>
      </c>
      <c r="SD129" s="19" t="str">
        <f t="shared" ca="1" si="934"/>
        <v>-</v>
      </c>
      <c r="SE129" s="19" t="str">
        <f t="shared" ca="1" si="934"/>
        <v>-</v>
      </c>
      <c r="SF129" s="19" t="str">
        <f t="shared" ca="1" si="934"/>
        <v>-</v>
      </c>
      <c r="SG129" s="19" t="str">
        <f t="shared" ca="1" si="930"/>
        <v>-</v>
      </c>
      <c r="SH129" s="19" t="str">
        <f t="shared" ca="1" si="930"/>
        <v>-</v>
      </c>
      <c r="SI129" s="12" t="str">
        <f t="shared" ca="1" si="843"/>
        <v>-</v>
      </c>
      <c r="SJ129" s="19" t="str">
        <f t="shared" ca="1" si="930"/>
        <v>-</v>
      </c>
      <c r="SK129" s="19" t="str">
        <f t="shared" ca="1" si="930"/>
        <v>-</v>
      </c>
      <c r="SL129" s="19" t="str">
        <f t="shared" ca="1" si="930"/>
        <v>-</v>
      </c>
      <c r="SM129" s="19" t="str">
        <f t="shared" ca="1" si="930"/>
        <v>-</v>
      </c>
      <c r="SN129" s="19" t="str">
        <f t="shared" ca="1" si="930"/>
        <v>-</v>
      </c>
      <c r="SO129" s="19" t="str">
        <f t="shared" ca="1" si="930"/>
        <v>-</v>
      </c>
      <c r="SP129" s="19" t="str">
        <f t="shared" ca="1" si="930"/>
        <v>-</v>
      </c>
      <c r="SQ129" s="19" t="str">
        <f t="shared" ca="1" si="930"/>
        <v>-</v>
      </c>
      <c r="SR129" s="19" t="str">
        <f t="shared" ca="1" si="930"/>
        <v>-</v>
      </c>
      <c r="SS129" s="19" t="str">
        <f t="shared" ca="1" si="930"/>
        <v>-</v>
      </c>
      <c r="ST129" s="19" t="str">
        <f t="shared" ca="1" si="930"/>
        <v>-</v>
      </c>
      <c r="SU129" s="19" t="str">
        <f t="shared" ca="1" si="930"/>
        <v>-</v>
      </c>
      <c r="SV129" s="19" t="str">
        <f t="shared" ca="1" si="930"/>
        <v>-</v>
      </c>
      <c r="SW129" s="19" t="str">
        <f t="shared" ca="1" si="930"/>
        <v>-</v>
      </c>
      <c r="SX129" s="19" t="str">
        <f t="shared" ca="1" si="930"/>
        <v>-</v>
      </c>
      <c r="SY129" s="19" t="str">
        <f t="shared" ca="1" si="930"/>
        <v>-</v>
      </c>
      <c r="SZ129" s="19" t="str">
        <f t="shared" ca="1" si="930"/>
        <v>-</v>
      </c>
      <c r="TA129" s="19" t="str">
        <f t="shared" ca="1" si="930"/>
        <v>-</v>
      </c>
      <c r="TB129" s="19" t="str">
        <f t="shared" ca="1" si="857"/>
        <v>-</v>
      </c>
      <c r="TC129" s="19" t="str">
        <f t="shared" ca="1" si="857"/>
        <v>-</v>
      </c>
      <c r="TD129" s="19" t="str">
        <f t="shared" ca="1" si="853"/>
        <v>-</v>
      </c>
      <c r="TE129" s="19" t="str">
        <f t="shared" ca="1" si="853"/>
        <v>-</v>
      </c>
      <c r="TF129" s="19" t="str">
        <f t="shared" ca="1" si="853"/>
        <v>-</v>
      </c>
      <c r="TG129" s="19" t="str">
        <f t="shared" ref="TG129:TV144" ca="1" si="979">OFFSET(TG$5,$B129,0)</f>
        <v>-</v>
      </c>
      <c r="TH129" s="19" t="str">
        <f t="shared" ca="1" si="979"/>
        <v>-</v>
      </c>
      <c r="TI129" s="19" t="str">
        <f t="shared" ca="1" si="979"/>
        <v>-</v>
      </c>
      <c r="TJ129" s="19" t="str">
        <f t="shared" ca="1" si="979"/>
        <v>-</v>
      </c>
      <c r="TK129" s="19" t="str">
        <f t="shared" ca="1" si="979"/>
        <v>-</v>
      </c>
      <c r="TL129" s="19" t="str">
        <f t="shared" ca="1" si="979"/>
        <v>-</v>
      </c>
      <c r="TM129" s="19" t="str">
        <f t="shared" ca="1" si="979"/>
        <v>-</v>
      </c>
      <c r="TN129" s="19" t="str">
        <f t="shared" ca="1" si="979"/>
        <v>-</v>
      </c>
      <c r="TO129" s="19" t="str">
        <f t="shared" ca="1" si="979"/>
        <v>-</v>
      </c>
      <c r="TP129" s="19" t="str">
        <f t="shared" ca="1" si="979"/>
        <v>-</v>
      </c>
      <c r="TQ129" s="19" t="str">
        <f t="shared" ca="1" si="979"/>
        <v>-</v>
      </c>
      <c r="TR129" s="19" t="str">
        <f t="shared" ca="1" si="979"/>
        <v>-</v>
      </c>
      <c r="TS129" s="19" t="str">
        <f t="shared" ca="1" si="975"/>
        <v>-</v>
      </c>
      <c r="TT129" s="19" t="str">
        <f t="shared" ca="1" si="975"/>
        <v>-</v>
      </c>
      <c r="TU129" s="19" t="str">
        <f t="shared" ca="1" si="975"/>
        <v>-</v>
      </c>
      <c r="TV129" s="19" t="str">
        <f t="shared" ca="1" si="975"/>
        <v>-</v>
      </c>
      <c r="TW129" s="19" t="str">
        <f t="shared" ca="1" si="975"/>
        <v>-</v>
      </c>
      <c r="TX129" s="19" t="str">
        <f t="shared" ca="1" si="975"/>
        <v>-</v>
      </c>
      <c r="TY129" s="19" t="str">
        <f t="shared" ca="1" si="975"/>
        <v>-</v>
      </c>
      <c r="TZ129" s="19" t="str">
        <f t="shared" ca="1" si="975"/>
        <v>-</v>
      </c>
      <c r="UA129" s="19" t="str">
        <f t="shared" ca="1" si="975"/>
        <v>-</v>
      </c>
      <c r="UB129" s="19" t="str">
        <f t="shared" ca="1" si="975"/>
        <v>-</v>
      </c>
      <c r="UC129" s="19" t="str">
        <f t="shared" ca="1" si="975"/>
        <v>-</v>
      </c>
      <c r="UD129" s="19" t="str">
        <f t="shared" ca="1" si="975"/>
        <v>-</v>
      </c>
      <c r="UE129" s="19" t="str">
        <f t="shared" ca="1" si="975"/>
        <v>-</v>
      </c>
      <c r="UF129" s="19" t="str">
        <f t="shared" ca="1" si="975"/>
        <v>-</v>
      </c>
      <c r="UG129" s="19" t="str">
        <f t="shared" ca="1" si="975"/>
        <v>-</v>
      </c>
      <c r="UH129" s="19" t="str">
        <f t="shared" ca="1" si="971"/>
        <v>-</v>
      </c>
      <c r="UI129" s="19" t="str">
        <f t="shared" ca="1" si="971"/>
        <v>-</v>
      </c>
      <c r="UJ129" s="19" t="str">
        <f t="shared" ca="1" si="971"/>
        <v>-</v>
      </c>
      <c r="UK129" s="19" t="str">
        <f t="shared" ca="1" si="971"/>
        <v>-</v>
      </c>
      <c r="UL129" s="19" t="str">
        <f t="shared" ca="1" si="971"/>
        <v>-</v>
      </c>
      <c r="UM129" s="19" t="str">
        <f t="shared" ca="1" si="926"/>
        <v>-</v>
      </c>
      <c r="UN129" s="19" t="str">
        <f t="shared" ca="1" si="926"/>
        <v>-</v>
      </c>
      <c r="UO129" s="19" t="str">
        <f t="shared" ca="1" si="926"/>
        <v>-</v>
      </c>
      <c r="UP129" s="19" t="str">
        <f t="shared" ca="1" si="926"/>
        <v>-</v>
      </c>
      <c r="UQ129" s="19" t="str">
        <f t="shared" ca="1" si="926"/>
        <v>-</v>
      </c>
      <c r="UR129" s="19" t="str">
        <f t="shared" ca="1" si="926"/>
        <v>-</v>
      </c>
      <c r="US129" s="12" t="b">
        <f t="shared" ca="1" si="846"/>
        <v>1</v>
      </c>
      <c r="UT129" s="19" t="str">
        <f t="shared" ca="1" si="972"/>
        <v>-</v>
      </c>
      <c r="UU129" s="19" t="str">
        <f t="shared" ca="1" si="972"/>
        <v>-</v>
      </c>
      <c r="UV129" s="19" t="str">
        <f t="shared" ca="1" si="972"/>
        <v>-</v>
      </c>
      <c r="UW129" s="19" t="str">
        <f t="shared" ca="1" si="972"/>
        <v>-</v>
      </c>
      <c r="UX129" s="19" t="str">
        <f t="shared" ca="1" si="972"/>
        <v>-</v>
      </c>
      <c r="UY129" s="19" t="str">
        <f t="shared" ca="1" si="972"/>
        <v>-</v>
      </c>
      <c r="UZ129" s="19" t="str">
        <f t="shared" ca="1" si="972"/>
        <v>-</v>
      </c>
      <c r="VA129" s="19" t="str">
        <f t="shared" ca="1" si="972"/>
        <v>-</v>
      </c>
      <c r="VB129" s="19" t="str">
        <f t="shared" ca="1" si="972"/>
        <v>-</v>
      </c>
      <c r="VC129" s="19" t="str">
        <f t="shared" ca="1" si="972"/>
        <v>-</v>
      </c>
      <c r="VD129" s="19" t="str">
        <f t="shared" ca="1" si="972"/>
        <v>-</v>
      </c>
      <c r="VE129" s="19" t="str">
        <f t="shared" ca="1" si="972"/>
        <v>-</v>
      </c>
      <c r="VF129" s="19" t="str">
        <f t="shared" ca="1" si="972"/>
        <v>-</v>
      </c>
      <c r="VG129" s="19" t="str">
        <f t="shared" ca="1" si="972"/>
        <v>-</v>
      </c>
      <c r="VH129" s="19" t="str">
        <f t="shared" ca="1" si="972"/>
        <v>-</v>
      </c>
      <c r="VI129" s="19" t="str">
        <f t="shared" ca="1" si="972"/>
        <v>-</v>
      </c>
      <c r="VJ129" s="19" t="str">
        <f t="shared" ca="1" si="972"/>
        <v>-</v>
      </c>
      <c r="VK129" s="19" t="str">
        <f t="shared" ca="1" si="972"/>
        <v>-</v>
      </c>
      <c r="VL129" s="19" t="str">
        <f t="shared" ca="1" si="972"/>
        <v>-</v>
      </c>
      <c r="VM129" s="19" t="str">
        <f t="shared" ca="1" si="972"/>
        <v>-</v>
      </c>
      <c r="VN129" s="19" t="str">
        <f t="shared" ca="1" si="972"/>
        <v>-</v>
      </c>
      <c r="VO129" s="19" t="str">
        <f t="shared" ca="1" si="972"/>
        <v>-</v>
      </c>
      <c r="VP129" s="19" t="str">
        <f t="shared" ca="1" si="972"/>
        <v>-</v>
      </c>
      <c r="VQ129" s="19" t="str">
        <f t="shared" ca="1" si="972"/>
        <v>-</v>
      </c>
      <c r="VR129" s="19" t="str">
        <f t="shared" ca="1" si="972"/>
        <v>-</v>
      </c>
      <c r="VS129" s="19" t="str">
        <f t="shared" ca="1" si="972"/>
        <v>-</v>
      </c>
      <c r="VT129" s="19" t="str">
        <f t="shared" ca="1" si="972"/>
        <v>-</v>
      </c>
      <c r="VU129" s="19" t="str">
        <f t="shared" ca="1" si="972"/>
        <v>-</v>
      </c>
      <c r="VV129" s="19" t="str">
        <f t="shared" ca="1" si="972"/>
        <v>-</v>
      </c>
      <c r="VW129" s="19" t="str">
        <f t="shared" ca="1" si="972"/>
        <v>-</v>
      </c>
      <c r="VX129" s="19" t="str">
        <f t="shared" ca="1" si="972"/>
        <v>-</v>
      </c>
      <c r="VY129" s="19" t="str">
        <f t="shared" ca="1" si="972"/>
        <v>-</v>
      </c>
      <c r="VZ129" s="19" t="str">
        <f t="shared" ca="1" si="972"/>
        <v>-</v>
      </c>
      <c r="WA129" s="19" t="str">
        <f t="shared" ca="1" si="972"/>
        <v>-</v>
      </c>
      <c r="WB129" s="19" t="str">
        <f t="shared" ca="1" si="972"/>
        <v>-</v>
      </c>
      <c r="WC129" s="19" t="str">
        <f t="shared" ca="1" si="972"/>
        <v>-</v>
      </c>
      <c r="WD129" s="19" t="str">
        <f t="shared" ca="1" si="972"/>
        <v>-</v>
      </c>
      <c r="WE129" s="19" t="str">
        <f t="shared" ca="1" si="972"/>
        <v>-</v>
      </c>
      <c r="WF129" s="19" t="str">
        <f t="shared" ca="1" si="972"/>
        <v>-</v>
      </c>
      <c r="WG129" s="19" t="str">
        <f t="shared" ca="1" si="972"/>
        <v>-</v>
      </c>
      <c r="WH129" s="19" t="str">
        <f t="shared" ca="1" si="972"/>
        <v>-</v>
      </c>
      <c r="WI129" s="19" t="str">
        <f t="shared" ca="1" si="972"/>
        <v>-</v>
      </c>
      <c r="WJ129" s="19" t="str">
        <f t="shared" ca="1" si="972"/>
        <v>-</v>
      </c>
      <c r="WK129" s="19" t="str">
        <f t="shared" ca="1" si="972"/>
        <v>-</v>
      </c>
      <c r="WL129" s="19" t="str">
        <f t="shared" ca="1" si="972"/>
        <v>-</v>
      </c>
      <c r="WM129" s="19" t="str">
        <f t="shared" ca="1" si="972"/>
        <v>-</v>
      </c>
      <c r="WN129" s="19" t="str">
        <f t="shared" ca="1" si="972"/>
        <v>-</v>
      </c>
      <c r="WO129" s="19" t="str">
        <f t="shared" ca="1" si="972"/>
        <v>-</v>
      </c>
      <c r="WP129" s="19" t="str">
        <f t="shared" ca="1" si="972"/>
        <v>-</v>
      </c>
      <c r="WQ129" s="19" t="str">
        <f t="shared" ca="1" si="972"/>
        <v>-</v>
      </c>
      <c r="WR129" s="19" t="str">
        <f t="shared" ca="1" si="949"/>
        <v>-</v>
      </c>
      <c r="WS129" s="19" t="str">
        <f t="shared" ca="1" si="949"/>
        <v>-</v>
      </c>
      <c r="WT129" s="19" t="str">
        <f t="shared" ca="1" si="949"/>
        <v>-</v>
      </c>
      <c r="WU129" s="19" t="str">
        <f t="shared" ca="1" si="949"/>
        <v>-</v>
      </c>
      <c r="WV129" s="19" t="str">
        <f t="shared" ca="1" si="949"/>
        <v>-</v>
      </c>
      <c r="WW129" s="19" t="str">
        <f t="shared" ca="1" si="949"/>
        <v>-</v>
      </c>
      <c r="WX129" s="19" t="str">
        <f t="shared" ca="1" si="949"/>
        <v>-</v>
      </c>
      <c r="WY129" s="19" t="str">
        <f t="shared" ca="1" si="949"/>
        <v>-</v>
      </c>
      <c r="WZ129" s="19" t="str">
        <f t="shared" ca="1" si="949"/>
        <v>-</v>
      </c>
      <c r="XA129" s="19" t="str">
        <f t="shared" ca="1" si="949"/>
        <v>-</v>
      </c>
      <c r="XB129" s="19" t="str">
        <f t="shared" ca="1" si="949"/>
        <v>-</v>
      </c>
      <c r="XC129" s="19">
        <f t="shared" ca="1" si="716"/>
        <v>0</v>
      </c>
      <c r="XD129" s="599">
        <v>0</v>
      </c>
    </row>
    <row r="130" spans="1:628" hidden="1" outlineLevel="3">
      <c r="A130" s="20">
        <f t="shared" si="790"/>
        <v>125</v>
      </c>
      <c r="B130" s="213">
        <f t="shared" ca="1" si="699"/>
        <v>124</v>
      </c>
      <c r="C130">
        <f>203</f>
        <v>203</v>
      </c>
      <c r="D130" s="531" t="str">
        <f t="shared" ca="1" si="831"/>
        <v>GSW</v>
      </c>
      <c r="E130" s="532" t="b">
        <f t="shared" ca="1" si="660"/>
        <v>0</v>
      </c>
      <c r="F130" t="b">
        <v>0</v>
      </c>
      <c r="G130" t="b">
        <f t="shared" ca="1" si="905"/>
        <v>0</v>
      </c>
      <c r="H130" s="227">
        <f t="shared" ca="1" si="554"/>
        <v>64</v>
      </c>
      <c r="I130" s="227">
        <f t="shared" ca="1" si="973"/>
        <v>1</v>
      </c>
      <c r="J130" s="227">
        <f t="shared" ca="1" si="973"/>
        <v>0</v>
      </c>
      <c r="K130" s="227" t="str">
        <f t="shared" ca="1" si="973"/>
        <v/>
      </c>
      <c r="L130" s="227">
        <f t="shared" ca="1" si="973"/>
        <v>1</v>
      </c>
      <c r="M130" s="227">
        <f t="shared" ca="1" si="847"/>
        <v>2</v>
      </c>
      <c r="N130" s="227">
        <f t="shared" ca="1" si="847"/>
        <v>2</v>
      </c>
      <c r="O130" s="227">
        <f t="shared" ca="1" si="854"/>
        <v>2</v>
      </c>
      <c r="P130" s="227">
        <f t="shared" ca="1" si="976"/>
        <v>3</v>
      </c>
      <c r="Q130" s="227">
        <f t="shared" ca="1" si="976"/>
        <v>2</v>
      </c>
      <c r="R130" s="114">
        <f t="shared" ref="R130:R161" ca="1" si="980">INDEX(R$7:R$24,MOD(INT($H130/R$65),R$64)+1,1)</f>
        <v>0</v>
      </c>
      <c r="S130" s="227">
        <f t="shared" ca="1" si="976"/>
        <v>0</v>
      </c>
      <c r="T130" s="227">
        <f t="shared" ca="1" si="976"/>
        <v>0</v>
      </c>
      <c r="U130" s="227">
        <f t="shared" ca="1" si="976"/>
        <v>0</v>
      </c>
      <c r="V130" s="227">
        <f t="shared" ca="1" si="976"/>
        <v>0</v>
      </c>
      <c r="W130" s="227">
        <f t="shared" ca="1" si="976"/>
        <v>0</v>
      </c>
      <c r="X130" s="227">
        <f t="shared" ca="1" si="976"/>
        <v>1</v>
      </c>
      <c r="Y130" s="227">
        <f t="shared" ca="1" si="976"/>
        <v>1</v>
      </c>
      <c r="Z130" s="227">
        <f t="shared" ca="1" si="976"/>
        <v>1</v>
      </c>
      <c r="AA130" s="264"/>
      <c r="AB130" s="264"/>
      <c r="AC130" s="264"/>
      <c r="AD130" s="264"/>
      <c r="AE130" s="264"/>
      <c r="AF130" s="227">
        <f t="shared" ca="1" si="848"/>
        <v>0</v>
      </c>
      <c r="AG130" s="264"/>
      <c r="AH130" s="227">
        <f t="shared" ca="1" si="921"/>
        <v>0</v>
      </c>
      <c r="AI130" s="227">
        <f t="shared" ca="1" si="921"/>
        <v>0</v>
      </c>
      <c r="AJ130" s="227">
        <f t="shared" ca="1" si="921"/>
        <v>0</v>
      </c>
      <c r="AK130" s="266">
        <f t="shared" ca="1" si="707"/>
        <v>3</v>
      </c>
      <c r="AL130" s="266">
        <f t="shared" ca="1" si="906"/>
        <v>3</v>
      </c>
      <c r="AM130" s="266">
        <f t="shared" ca="1" si="906"/>
        <v>0</v>
      </c>
      <c r="AN130" s="266">
        <f t="shared" ca="1" si="907"/>
        <v>0</v>
      </c>
      <c r="AO130" s="134">
        <f t="shared" ca="1" si="832"/>
        <v>2</v>
      </c>
      <c r="AP130" s="134">
        <f ca="1">INDEX(CHOOSE($P130,DataAutumn!i.AdultDrys,DataWinter!i.AdultDrys,DataSpring!i.AdultDrys),1,$O130)</f>
        <v>3</v>
      </c>
      <c r="AQ130" s="5">
        <f t="shared" ca="1" si="901"/>
        <v>2</v>
      </c>
      <c r="AR130" s="5">
        <f t="shared" ca="1" si="901"/>
        <v>0</v>
      </c>
      <c r="AS130" s="5">
        <f t="shared" ca="1" si="833"/>
        <v>6</v>
      </c>
      <c r="AT130">
        <f t="shared" ca="1" si="865"/>
        <v>0</v>
      </c>
      <c r="AW130" s="353" t="str">
        <f t="shared" ref="AW130:AW137" ca="1" si="981">LEFT(OFFSET(AW130,-1,0),10)        &amp; TEXT($H130," 00000 ")
&amp; $D130        &amp;       IF($KC130=0," FWM","")&amp;IF($KC130=1," MWM","")&amp;IF($KC130=5," Mat","")&amp;IF($KD130=TRUE,"&amp;BBT","    ")        &amp;      " TOL"&amp;INDEX(i.DOY,$P130,1)
&amp; " Scan"&amp;$Q130       &amp;       CHOOSE($R130+1," CFS"," GFS"," NFS")           &amp; " RR"&amp;TEXT(SUM($KF130:$KG130),"+00%;-00%;    ;@")
&amp; " PI"&amp;TEXT($LL130-1,"00%")&amp; " GP"&amp;TEXT($PK130,"?00%")        &amp;    " WP"&amp;TEXT($PI130,"?00%")        &amp;     " MP"&amp;TEXT($PJ130,"?00%")
&amp; IF(NOT($DM130)," (E_F",IF($DK130," (T_F"," (t_F"))        &amp;     3+COUNTIF($DZ130:$EC130,TRUE)&amp;3&amp;"N"&amp;$EE130&amp;$EF130&amp;"L"&amp;$EQ130&amp;$ER130&amp;")"</f>
        <v>TemplateFe 00064 GSW MWM     TOL204 Scan2 CFS RR+01% PI00% GP100% WP100% MP100% (T_F33N11L11)</v>
      </c>
      <c r="AX130" s="9" t="str">
        <f ca="1">IF(COUNTIF(AW$5:AW130,AW130)=1,"-","Dup")</f>
        <v>-</v>
      </c>
      <c r="AY130" s="9"/>
      <c r="AZ130" s="19" t="b">
        <f t="shared" ca="1" si="908"/>
        <v>0</v>
      </c>
      <c r="BA130" s="19" t="b">
        <f t="shared" ca="1" si="908"/>
        <v>0</v>
      </c>
      <c r="BB130" s="19" t="b">
        <f t="shared" ca="1" si="908"/>
        <v>0</v>
      </c>
      <c r="BC130" s="19" t="b">
        <f t="shared" ca="1" si="908"/>
        <v>0</v>
      </c>
      <c r="BD130" s="19" t="b">
        <f t="shared" ca="1" si="908"/>
        <v>0</v>
      </c>
      <c r="BE130" s="19" t="b">
        <f t="shared" ca="1" si="908"/>
        <v>0</v>
      </c>
      <c r="BF130" s="19" t="b">
        <f t="shared" ca="1" si="908"/>
        <v>0</v>
      </c>
      <c r="BG130" s="19" t="b">
        <f t="shared" ca="1" si="908"/>
        <v>0</v>
      </c>
      <c r="BH130" s="19" t="b">
        <f t="shared" ca="1" si="908"/>
        <v>0</v>
      </c>
      <c r="BI130" s="9"/>
      <c r="BJ130" s="19" t="b">
        <f t="shared" ca="1" si="718"/>
        <v>1</v>
      </c>
      <c r="BK130" s="19" t="str">
        <f t="shared" ca="1" si="718"/>
        <v>-</v>
      </c>
      <c r="BL130" s="19" t="str">
        <f t="shared" ca="1" si="718"/>
        <v>-</v>
      </c>
      <c r="BM130" s="19" t="str">
        <f t="shared" ca="1" si="718"/>
        <v>-</v>
      </c>
      <c r="BN130" s="19" t="b">
        <f t="shared" ca="1" si="718"/>
        <v>0</v>
      </c>
      <c r="BO130" s="19">
        <f t="shared" ca="1" si="902"/>
        <v>0</v>
      </c>
      <c r="BP130" s="19" t="str">
        <f t="shared" ca="1" si="718"/>
        <v>-</v>
      </c>
      <c r="BQ130" s="19" t="str">
        <f t="shared" ca="1" si="729"/>
        <v>-</v>
      </c>
      <c r="BR130" s="19" t="b">
        <f t="shared" ca="1" si="902"/>
        <v>1</v>
      </c>
      <c r="BS130" s="9"/>
      <c r="BT130" s="19" t="str">
        <f t="shared" ref="BT130:BT193" ca="1" si="982">OFFSET(BT$5,$B130,0)</f>
        <v>-</v>
      </c>
      <c r="BU130" s="5" t="str">
        <f t="shared" ref="BU130:BU161" ca="1" si="983">IF($O130&lt;&gt;4,OFFSET(BU$5,$B130,0),1)</f>
        <v>-</v>
      </c>
      <c r="BV130" s="5">
        <f t="shared" ref="BV130:BW161" ca="1" si="984">$R130</f>
        <v>0</v>
      </c>
      <c r="BW130" s="5">
        <f t="shared" ca="1" si="984"/>
        <v>0</v>
      </c>
      <c r="BX130" s="19" t="str">
        <f t="shared" ca="1" si="773"/>
        <v>-</v>
      </c>
      <c r="BY130" s="19" t="str">
        <f t="shared" ca="1" si="773"/>
        <v>-</v>
      </c>
      <c r="BZ130" s="19" t="str">
        <f t="shared" ca="1" si="773"/>
        <v>-</v>
      </c>
      <c r="CA130" s="5" t="str">
        <f t="shared" ref="CA130:CA161" ca="1" si="985">IF($O130&lt;&gt;4,OFFSET(CA$5,$B130,0),1)</f>
        <v>-</v>
      </c>
      <c r="CB130" s="5">
        <f t="shared" ref="CB130:CC161" ca="1" si="986">$R130</f>
        <v>0</v>
      </c>
      <c r="CC130" s="5">
        <f t="shared" ca="1" si="986"/>
        <v>0</v>
      </c>
      <c r="CD130" s="19" t="str">
        <f t="shared" ca="1" si="449"/>
        <v>-</v>
      </c>
      <c r="CE130" s="5" t="str">
        <f t="shared" ref="CE130:CE161" ca="1" si="987">IF($O130&lt;&gt;4,OFFSET(CE$5,$B130,0),1)</f>
        <v>-</v>
      </c>
      <c r="CF130" s="5">
        <f t="shared" ref="CF130:CF161" ca="1" si="988">$R130</f>
        <v>0</v>
      </c>
      <c r="CG130" s="19" t="str">
        <f t="shared" ca="1" si="778"/>
        <v>-</v>
      </c>
      <c r="CH130" s="19" t="str">
        <f t="shared" ca="1" si="778"/>
        <v>-</v>
      </c>
      <c r="CI130" s="5">
        <f t="shared" ref="CI130:CI193" ca="1" si="989">$R130</f>
        <v>0</v>
      </c>
      <c r="CJ130" s="19" t="str">
        <f t="shared" ca="1" si="778"/>
        <v>-</v>
      </c>
      <c r="CK130" s="5" t="str">
        <f t="shared" ref="CK130:CK161" ca="1" si="990">IF($O130&lt;&gt;4,OFFSET(CK$5,$B130,0),1)</f>
        <v>-</v>
      </c>
      <c r="CL130" s="5">
        <f t="shared" ref="CL130:CM161" ca="1" si="991">$R130</f>
        <v>0</v>
      </c>
      <c r="CM130" s="5">
        <f t="shared" ca="1" si="991"/>
        <v>0</v>
      </c>
      <c r="CN130" s="9"/>
      <c r="CO130" s="19" t="str">
        <f t="shared" ca="1" si="946"/>
        <v>-</v>
      </c>
      <c r="CP130" s="19" t="str">
        <f t="shared" ca="1" si="946"/>
        <v>-</v>
      </c>
      <c r="CQ130" s="19">
        <f t="shared" ca="1" si="946"/>
        <v>1</v>
      </c>
      <c r="CR130" s="19" t="str">
        <f t="shared" ca="1" si="946"/>
        <v>-</v>
      </c>
      <c r="CS130" s="19" t="str">
        <f t="shared" ca="1" si="946"/>
        <v>-</v>
      </c>
      <c r="CT130" s="19" t="str">
        <f t="shared" ca="1" si="946"/>
        <v>-</v>
      </c>
      <c r="CU130" s="19" t="str">
        <f t="shared" ca="1" si="946"/>
        <v>-</v>
      </c>
      <c r="CV130" s="19" t="str">
        <f t="shared" ca="1" si="946"/>
        <v>-</v>
      </c>
      <c r="CW130" s="19" t="str">
        <f t="shared" ca="1" si="946"/>
        <v>-</v>
      </c>
      <c r="CX130" s="19" t="str">
        <f t="shared" ca="1" si="946"/>
        <v>-</v>
      </c>
      <c r="CY130" s="19" t="str">
        <f t="shared" ca="1" si="946"/>
        <v>-</v>
      </c>
      <c r="CZ130" s="19" t="str">
        <f t="shared" ca="1" si="946"/>
        <v>-</v>
      </c>
      <c r="DA130" s="19" t="str">
        <f t="shared" ref="DA130:DI145" ca="1" si="992">OFFSET(DA$5,$B130,0)</f>
        <v>-</v>
      </c>
      <c r="DB130" s="19" t="str">
        <f t="shared" ca="1" si="992"/>
        <v>-</v>
      </c>
      <c r="DC130" s="19" t="str">
        <f t="shared" ca="1" si="992"/>
        <v>-</v>
      </c>
      <c r="DD130" s="19" t="str">
        <f t="shared" ca="1" si="992"/>
        <v>-</v>
      </c>
      <c r="DE130" s="19" t="str">
        <f t="shared" ca="1" si="992"/>
        <v>-</v>
      </c>
      <c r="DF130" s="19" t="str">
        <f t="shared" ca="1" si="992"/>
        <v>-</v>
      </c>
      <c r="DG130" s="19" t="str">
        <f t="shared" ca="1" si="992"/>
        <v>-</v>
      </c>
      <c r="DH130" s="19" t="str">
        <f t="shared" ca="1" si="992"/>
        <v>-</v>
      </c>
      <c r="DI130" s="19" t="str">
        <f t="shared" ca="1" si="992"/>
        <v>-</v>
      </c>
      <c r="DJ130" s="9"/>
      <c r="DK130" s="19" t="b">
        <f t="shared" ca="1" si="941"/>
        <v>1</v>
      </c>
      <c r="DL130" s="19" t="b">
        <f t="shared" ca="1" si="941"/>
        <v>1</v>
      </c>
      <c r="DM130" s="19" t="b">
        <f t="shared" ca="1" si="941"/>
        <v>1</v>
      </c>
      <c r="DN130" s="583">
        <f t="shared" ca="1" si="711"/>
        <v>2232010000</v>
      </c>
      <c r="DO130" s="19" t="b">
        <f t="shared" ca="1" si="941"/>
        <v>1</v>
      </c>
      <c r="DP130" s="19">
        <f t="shared" ca="1" si="941"/>
        <v>0</v>
      </c>
      <c r="DQ130" s="19" t="b">
        <f t="shared" ca="1" si="941"/>
        <v>0</v>
      </c>
      <c r="DR130" s="583">
        <f t="shared" ca="1" si="702"/>
        <v>223201000063</v>
      </c>
      <c r="DS130" s="430">
        <f t="shared" ca="1" si="876"/>
        <v>652</v>
      </c>
      <c r="DT130" s="430">
        <f t="shared" ca="1" si="876"/>
        <v>686</v>
      </c>
      <c r="DU130" s="430">
        <f t="shared" ca="1" si="876"/>
        <v>721</v>
      </c>
      <c r="DV130" s="142">
        <f t="shared" ca="1" si="877"/>
        <v>378</v>
      </c>
      <c r="DW130" s="142">
        <f t="shared" ca="1" si="877"/>
        <v>413</v>
      </c>
      <c r="DX130" s="142">
        <f t="shared" ca="1" si="877"/>
        <v>448</v>
      </c>
      <c r="DY130" s="19" t="str">
        <f t="shared" ca="1" si="850"/>
        <v>-</v>
      </c>
      <c r="DZ130" s="19" t="str">
        <f t="shared" ca="1" si="950"/>
        <v>-</v>
      </c>
      <c r="EA130" s="19" t="str">
        <f t="shared" ca="1" si="950"/>
        <v>-</v>
      </c>
      <c r="EB130" s="19" t="str">
        <f t="shared" ca="1" si="950"/>
        <v>-</v>
      </c>
      <c r="EC130" s="19" t="str">
        <f t="shared" ca="1" si="950"/>
        <v>-</v>
      </c>
      <c r="ED130" s="19" t="str">
        <f t="shared" ca="1" si="950"/>
        <v>-</v>
      </c>
      <c r="EE130" s="12">
        <v>1</v>
      </c>
      <c r="EF130" s="12">
        <v>1</v>
      </c>
      <c r="EG130" s="19">
        <f t="shared" ca="1" si="855"/>
        <v>0</v>
      </c>
      <c r="EH130" s="19" t="str">
        <f t="shared" ca="1" si="951"/>
        <v>-</v>
      </c>
      <c r="EI130" s="19" t="str">
        <f t="shared" ca="1" si="951"/>
        <v>-</v>
      </c>
      <c r="EJ130" s="19" t="str">
        <f t="shared" ca="1" si="903"/>
        <v>-</v>
      </c>
      <c r="EK130" s="19" t="str">
        <f t="shared" ca="1" si="903"/>
        <v>-</v>
      </c>
      <c r="EL130" s="19" t="str">
        <f t="shared" ca="1" si="903"/>
        <v>-</v>
      </c>
      <c r="EM130" s="19">
        <f t="shared" ca="1" si="952"/>
        <v>0</v>
      </c>
      <c r="EN130" s="19" t="str">
        <f t="shared" ca="1" si="952"/>
        <v>-</v>
      </c>
      <c r="EO130" s="19" t="str">
        <f t="shared" ca="1" si="952"/>
        <v>-</v>
      </c>
      <c r="EP130" s="19" t="str">
        <f t="shared" ca="1" si="723"/>
        <v>-</v>
      </c>
      <c r="EQ130" s="227">
        <f t="shared" ca="1" si="834"/>
        <v>1</v>
      </c>
      <c r="ER130" s="227">
        <f t="shared" ca="1" si="703"/>
        <v>1</v>
      </c>
      <c r="ES130" s="9"/>
      <c r="ET130" s="19" t="str">
        <f t="shared" ca="1" si="928"/>
        <v>-</v>
      </c>
      <c r="EU130" s="19" t="str">
        <f t="shared" ca="1" si="928"/>
        <v>-</v>
      </c>
      <c r="EV130" s="19" t="str">
        <f t="shared" ca="1" si="928"/>
        <v>-</v>
      </c>
      <c r="EW130" s="19" t="str">
        <f t="shared" ca="1" si="928"/>
        <v>-</v>
      </c>
      <c r="EX130" s="19" t="str">
        <f t="shared" ca="1" si="928"/>
        <v>-</v>
      </c>
      <c r="EY130" s="19" t="str">
        <f t="shared" ca="1" si="928"/>
        <v>-</v>
      </c>
      <c r="EZ130" s="19" t="str">
        <f t="shared" ca="1" si="928"/>
        <v>-</v>
      </c>
      <c r="FA130" s="19" t="str">
        <f t="shared" ca="1" si="928"/>
        <v>-</v>
      </c>
      <c r="FB130" s="19" t="str">
        <f t="shared" ca="1" si="928"/>
        <v>-</v>
      </c>
      <c r="FC130" s="19" t="str">
        <f t="shared" ca="1" si="928"/>
        <v>-</v>
      </c>
      <c r="FD130" s="19" t="str">
        <f t="shared" ca="1" si="928"/>
        <v>-</v>
      </c>
      <c r="FE130" s="19" t="str">
        <f t="shared" ca="1" si="928"/>
        <v>-</v>
      </c>
      <c r="FF130" s="19">
        <f t="shared" ca="1" si="935"/>
        <v>0</v>
      </c>
      <c r="FG130" s="19">
        <f t="shared" ca="1" si="935"/>
        <v>0</v>
      </c>
      <c r="FH130" s="19">
        <f t="shared" ca="1" si="935"/>
        <v>0</v>
      </c>
      <c r="FI130" s="114">
        <f t="shared" ca="1" si="953"/>
        <v>0</v>
      </c>
      <c r="FJ130" s="114">
        <f t="shared" ca="1" si="953"/>
        <v>0</v>
      </c>
      <c r="FK130" s="114">
        <f t="shared" ca="1" si="953"/>
        <v>0</v>
      </c>
      <c r="FL130" s="114">
        <f t="shared" ca="1" si="953"/>
        <v>0</v>
      </c>
      <c r="FM130" s="114">
        <f t="shared" ca="1" si="953"/>
        <v>0</v>
      </c>
      <c r="FN130" s="536">
        <f t="shared" ca="1" si="909"/>
        <v>0</v>
      </c>
      <c r="FO130" s="114">
        <f t="shared" ca="1" si="954"/>
        <v>0</v>
      </c>
      <c r="FP130" s="114">
        <f t="shared" ca="1" si="954"/>
        <v>0</v>
      </c>
      <c r="FQ130" s="114">
        <f t="shared" ca="1" si="954"/>
        <v>0</v>
      </c>
      <c r="FR130" s="114">
        <f t="shared" ca="1" si="954"/>
        <v>0</v>
      </c>
      <c r="FS130" s="114">
        <f t="shared" ca="1" si="954"/>
        <v>0</v>
      </c>
      <c r="FT130" s="536">
        <f t="shared" ca="1" si="910"/>
        <v>0</v>
      </c>
      <c r="FU130" s="114">
        <f t="shared" ca="1" si="955"/>
        <v>0</v>
      </c>
      <c r="FV130" s="114">
        <f t="shared" ca="1" si="955"/>
        <v>0</v>
      </c>
      <c r="FW130" s="114">
        <f t="shared" ca="1" si="955"/>
        <v>0</v>
      </c>
      <c r="FX130" s="114">
        <f t="shared" ca="1" si="955"/>
        <v>0</v>
      </c>
      <c r="FY130" s="114">
        <f t="shared" ca="1" si="955"/>
        <v>0</v>
      </c>
      <c r="FZ130" s="536">
        <f t="shared" ca="1" si="911"/>
        <v>0</v>
      </c>
      <c r="GA130" s="114">
        <f t="shared" ca="1" si="956"/>
        <v>0</v>
      </c>
      <c r="GB130" s="114">
        <f t="shared" ca="1" si="956"/>
        <v>0</v>
      </c>
      <c r="GC130" s="114">
        <f t="shared" ca="1" si="956"/>
        <v>0</v>
      </c>
      <c r="GD130" s="114">
        <f t="shared" ca="1" si="956"/>
        <v>0</v>
      </c>
      <c r="GE130" s="114">
        <f t="shared" ca="1" si="956"/>
        <v>0</v>
      </c>
      <c r="GF130" s="536">
        <f t="shared" ca="1" si="912"/>
        <v>0</v>
      </c>
      <c r="GG130" s="114">
        <f t="shared" ca="1" si="957"/>
        <v>0</v>
      </c>
      <c r="GH130" s="114">
        <f t="shared" ca="1" si="957"/>
        <v>0</v>
      </c>
      <c r="GI130" s="114">
        <f t="shared" ca="1" si="957"/>
        <v>0</v>
      </c>
      <c r="GJ130" s="114">
        <f t="shared" ca="1" si="957"/>
        <v>0</v>
      </c>
      <c r="GK130" s="114">
        <f t="shared" ca="1" si="957"/>
        <v>0</v>
      </c>
      <c r="GL130" s="536">
        <f t="shared" ca="1" si="913"/>
        <v>0</v>
      </c>
      <c r="GM130" s="114">
        <f t="shared" ca="1" si="958"/>
        <v>0</v>
      </c>
      <c r="GN130" s="114">
        <f t="shared" ca="1" si="958"/>
        <v>0</v>
      </c>
      <c r="GO130" s="114">
        <f t="shared" ca="1" si="958"/>
        <v>0</v>
      </c>
      <c r="GP130" s="114">
        <f t="shared" ca="1" si="958"/>
        <v>0</v>
      </c>
      <c r="GQ130" s="114">
        <f t="shared" ca="1" si="958"/>
        <v>0</v>
      </c>
      <c r="GR130" s="536">
        <f t="shared" ca="1" si="914"/>
        <v>0</v>
      </c>
      <c r="GS130" s="115">
        <f t="shared" ca="1" si="959"/>
        <v>0</v>
      </c>
      <c r="GT130" s="115">
        <f t="shared" ca="1" si="959"/>
        <v>0</v>
      </c>
      <c r="GU130" s="115">
        <f t="shared" ca="1" si="959"/>
        <v>0</v>
      </c>
      <c r="GV130" s="115">
        <f t="shared" ca="1" si="959"/>
        <v>0</v>
      </c>
      <c r="GW130" s="553">
        <f t="shared" ca="1" si="960"/>
        <v>0</v>
      </c>
      <c r="GX130" s="553">
        <f t="shared" ca="1" si="960"/>
        <v>0</v>
      </c>
      <c r="GY130" s="553">
        <f t="shared" ca="1" si="960"/>
        <v>0</v>
      </c>
      <c r="GZ130" s="553">
        <f t="shared" ca="1" si="960"/>
        <v>0</v>
      </c>
      <c r="HA130" s="553">
        <f t="shared" ca="1" si="960"/>
        <v>0</v>
      </c>
      <c r="HB130" s="553">
        <f t="shared" ca="1" si="960"/>
        <v>0</v>
      </c>
      <c r="HC130" s="553">
        <f t="shared" ca="1" si="960"/>
        <v>0</v>
      </c>
      <c r="HD130" s="553">
        <f t="shared" ca="1" si="960"/>
        <v>0</v>
      </c>
      <c r="HE130" s="553">
        <f t="shared" ca="1" si="960"/>
        <v>0</v>
      </c>
      <c r="HF130" s="553">
        <f t="shared" ca="1" si="960"/>
        <v>0</v>
      </c>
      <c r="HG130" s="553">
        <f t="shared" ca="1" si="961"/>
        <v>0</v>
      </c>
      <c r="HH130" s="553">
        <f t="shared" ca="1" si="961"/>
        <v>0</v>
      </c>
      <c r="HI130" s="553">
        <f t="shared" ca="1" si="961"/>
        <v>0</v>
      </c>
      <c r="HJ130" s="553">
        <f t="shared" ca="1" si="961"/>
        <v>0</v>
      </c>
      <c r="HK130" s="553">
        <f t="shared" ca="1" si="961"/>
        <v>0</v>
      </c>
      <c r="HL130" s="553">
        <f t="shared" ca="1" si="961"/>
        <v>0</v>
      </c>
      <c r="HM130" s="553">
        <f t="shared" ca="1" si="961"/>
        <v>0</v>
      </c>
      <c r="HN130" s="553">
        <f t="shared" ca="1" si="961"/>
        <v>0</v>
      </c>
      <c r="HO130" s="553">
        <f t="shared" ca="1" si="961"/>
        <v>0</v>
      </c>
      <c r="HP130" s="553">
        <f t="shared" ca="1" si="961"/>
        <v>0</v>
      </c>
      <c r="HQ130" s="19">
        <f t="shared" ca="1" si="682"/>
        <v>0</v>
      </c>
      <c r="HR130" s="114">
        <f t="shared" ca="1" si="962"/>
        <v>0</v>
      </c>
      <c r="HS130" s="114">
        <f t="shared" ca="1" si="962"/>
        <v>0</v>
      </c>
      <c r="HT130" s="114">
        <f t="shared" ca="1" si="962"/>
        <v>0</v>
      </c>
      <c r="HU130" s="114">
        <f t="shared" ca="1" si="962"/>
        <v>0</v>
      </c>
      <c r="HV130" s="114">
        <f t="shared" ca="1" si="962"/>
        <v>0</v>
      </c>
      <c r="HW130" s="536">
        <f t="shared" ca="1" si="915"/>
        <v>0</v>
      </c>
      <c r="HX130" s="114">
        <f t="shared" ca="1" si="963"/>
        <v>0</v>
      </c>
      <c r="HY130" s="114">
        <f t="shared" ca="1" si="963"/>
        <v>0</v>
      </c>
      <c r="HZ130" s="114">
        <f t="shared" ca="1" si="963"/>
        <v>0</v>
      </c>
      <c r="IA130" s="114">
        <f t="shared" ca="1" si="963"/>
        <v>0</v>
      </c>
      <c r="IB130" s="114">
        <f t="shared" ca="1" si="963"/>
        <v>0</v>
      </c>
      <c r="IC130" s="536">
        <f t="shared" ca="1" si="916"/>
        <v>0</v>
      </c>
      <c r="ID130" s="114">
        <f t="shared" ca="1" si="964"/>
        <v>0</v>
      </c>
      <c r="IE130" s="114">
        <f t="shared" ca="1" si="964"/>
        <v>0</v>
      </c>
      <c r="IF130" s="114">
        <f t="shared" ca="1" si="964"/>
        <v>0</v>
      </c>
      <c r="IG130" s="114">
        <f t="shared" ca="1" si="964"/>
        <v>0</v>
      </c>
      <c r="IH130" s="114">
        <f t="shared" ca="1" si="964"/>
        <v>0</v>
      </c>
      <c r="II130" s="536">
        <f t="shared" ca="1" si="917"/>
        <v>0</v>
      </c>
      <c r="IJ130" s="114">
        <f t="shared" ca="1" si="965"/>
        <v>0</v>
      </c>
      <c r="IK130" s="114">
        <f t="shared" ca="1" si="965"/>
        <v>0</v>
      </c>
      <c r="IL130" s="114">
        <f t="shared" ca="1" si="965"/>
        <v>0</v>
      </c>
      <c r="IM130" s="114">
        <f t="shared" ca="1" si="965"/>
        <v>0</v>
      </c>
      <c r="IN130" s="114">
        <f t="shared" ca="1" si="965"/>
        <v>0</v>
      </c>
      <c r="IO130" s="536">
        <f t="shared" ca="1" si="918"/>
        <v>0</v>
      </c>
      <c r="IP130" s="114">
        <f t="shared" ca="1" si="966"/>
        <v>0</v>
      </c>
      <c r="IQ130" s="114">
        <f t="shared" ca="1" si="966"/>
        <v>0</v>
      </c>
      <c r="IR130" s="114">
        <f t="shared" ca="1" si="966"/>
        <v>0</v>
      </c>
      <c r="IS130" s="114">
        <f t="shared" ca="1" si="966"/>
        <v>0</v>
      </c>
      <c r="IT130" s="114">
        <f t="shared" ca="1" si="966"/>
        <v>0</v>
      </c>
      <c r="IU130" s="536">
        <f t="shared" ca="1" si="919"/>
        <v>0</v>
      </c>
      <c r="IV130" s="114">
        <f t="shared" ca="1" si="967"/>
        <v>0</v>
      </c>
      <c r="IW130" s="114">
        <f t="shared" ca="1" si="967"/>
        <v>0</v>
      </c>
      <c r="IX130" s="114">
        <f t="shared" ca="1" si="967"/>
        <v>0</v>
      </c>
      <c r="IY130" s="114">
        <f t="shared" ca="1" si="967"/>
        <v>0.75</v>
      </c>
      <c r="IZ130" s="114">
        <f t="shared" ca="1" si="967"/>
        <v>0</v>
      </c>
      <c r="JA130" s="536">
        <f t="shared" ca="1" si="920"/>
        <v>0</v>
      </c>
      <c r="JB130" s="115">
        <f t="shared" ca="1" si="968"/>
        <v>0</v>
      </c>
      <c r="JC130" s="115">
        <f t="shared" ca="1" si="968"/>
        <v>0</v>
      </c>
      <c r="JD130" s="115">
        <f t="shared" ca="1" si="968"/>
        <v>0</v>
      </c>
      <c r="JE130" s="115">
        <f t="shared" ca="1" si="968"/>
        <v>0</v>
      </c>
      <c r="JF130" s="553">
        <f t="shared" ca="1" si="969"/>
        <v>0</v>
      </c>
      <c r="JG130" s="553">
        <f t="shared" ca="1" si="969"/>
        <v>0</v>
      </c>
      <c r="JH130" s="553">
        <f t="shared" ca="1" si="969"/>
        <v>0</v>
      </c>
      <c r="JI130" s="553">
        <f t="shared" ca="1" si="969"/>
        <v>0</v>
      </c>
      <c r="JJ130" s="553">
        <f t="shared" ca="1" si="969"/>
        <v>0</v>
      </c>
      <c r="JK130" s="553">
        <f t="shared" ca="1" si="969"/>
        <v>0</v>
      </c>
      <c r="JL130" s="553">
        <f t="shared" ca="1" si="969"/>
        <v>0</v>
      </c>
      <c r="JM130" s="553">
        <f t="shared" ca="1" si="969"/>
        <v>0</v>
      </c>
      <c r="JN130" s="553">
        <f t="shared" ca="1" si="969"/>
        <v>0</v>
      </c>
      <c r="JO130" s="553">
        <f t="shared" ca="1" si="969"/>
        <v>0</v>
      </c>
      <c r="JP130" s="553">
        <f t="shared" ca="1" si="970"/>
        <v>0</v>
      </c>
      <c r="JQ130" s="553">
        <f t="shared" ca="1" si="970"/>
        <v>0</v>
      </c>
      <c r="JR130" s="553">
        <f t="shared" ca="1" si="970"/>
        <v>0</v>
      </c>
      <c r="JS130" s="553">
        <f t="shared" ca="1" si="970"/>
        <v>0</v>
      </c>
      <c r="JT130" s="553">
        <f t="shared" ca="1" si="970"/>
        <v>0</v>
      </c>
      <c r="JU130" s="553">
        <f t="shared" ca="1" si="970"/>
        <v>0</v>
      </c>
      <c r="JV130" s="553">
        <f t="shared" ca="1" si="970"/>
        <v>0</v>
      </c>
      <c r="JW130" s="553">
        <f t="shared" ca="1" si="970"/>
        <v>0</v>
      </c>
      <c r="JX130" s="553">
        <f t="shared" ca="1" si="970"/>
        <v>0</v>
      </c>
      <c r="JY130" s="553">
        <f t="shared" ca="1" si="970"/>
        <v>0</v>
      </c>
      <c r="JZ130" s="19">
        <f t="shared" ca="1" si="791"/>
        <v>0</v>
      </c>
      <c r="KA130" s="5">
        <f t="shared" ca="1" si="835"/>
        <v>67</v>
      </c>
      <c r="KB130" s="9"/>
      <c r="KC130" s="5">
        <f t="shared" ca="1" si="894"/>
        <v>1</v>
      </c>
      <c r="KD130" s="5" t="b">
        <f t="shared" ca="1" si="894"/>
        <v>0</v>
      </c>
      <c r="KE130" s="19">
        <f t="shared" ca="1" si="947"/>
        <v>0</v>
      </c>
      <c r="KF130" s="5">
        <f t="shared" ref="KF130:KF161" ca="1" si="993">IF($W130=0,KF$5,INDEX(i.RR_scenario,$W130,$O130))</f>
        <v>0</v>
      </c>
      <c r="KG130" s="5">
        <f t="shared" ca="1" si="836"/>
        <v>1.2500000000000001E-2</v>
      </c>
      <c r="KH130" s="19">
        <f t="shared" ca="1" si="837"/>
        <v>0</v>
      </c>
      <c r="KI130" s="19">
        <f t="shared" ca="1" si="837"/>
        <v>0</v>
      </c>
      <c r="KJ130" s="19" t="str">
        <f t="shared" ca="1" si="837"/>
        <v>-</v>
      </c>
      <c r="KK130" s="19" t="str">
        <f t="shared" ca="1" si="869"/>
        <v>-</v>
      </c>
      <c r="KL130" s="19" t="str">
        <f t="shared" ca="1" si="869"/>
        <v>-</v>
      </c>
      <c r="KM130" s="19" t="str">
        <f t="shared" ca="1" si="869"/>
        <v>-</v>
      </c>
      <c r="KN130" s="19" t="str">
        <f t="shared" ca="1" si="869"/>
        <v>-</v>
      </c>
      <c r="KO130" s="19" t="str">
        <f t="shared" ca="1" si="869"/>
        <v>-</v>
      </c>
      <c r="KP130" s="19" t="str">
        <f t="shared" ca="1" si="869"/>
        <v>-</v>
      </c>
      <c r="KQ130" s="19" t="str">
        <f t="shared" ca="1" si="869"/>
        <v>-</v>
      </c>
      <c r="KR130" s="19" t="str">
        <f t="shared" ca="1" si="869"/>
        <v>-</v>
      </c>
      <c r="KS130" s="19" t="str">
        <f t="shared" ca="1" si="869"/>
        <v>-</v>
      </c>
      <c r="KT130" s="19" t="str">
        <f t="shared" ca="1" si="869"/>
        <v>-</v>
      </c>
      <c r="KU130" s="19" t="str">
        <f t="shared" ca="1" si="869"/>
        <v>-</v>
      </c>
      <c r="KV130" s="19" t="str">
        <f t="shared" ca="1" si="869"/>
        <v>-</v>
      </c>
      <c r="KW130" s="19">
        <f t="shared" ca="1" si="947"/>
        <v>1</v>
      </c>
      <c r="KX130" s="19">
        <f t="shared" ca="1" si="947"/>
        <v>0</v>
      </c>
      <c r="KY130" s="19">
        <f t="shared" ca="1" si="947"/>
        <v>1</v>
      </c>
      <c r="KZ130" s="19">
        <f t="shared" ca="1" si="947"/>
        <v>1</v>
      </c>
      <c r="LA130" s="19">
        <f t="shared" ca="1" si="947"/>
        <v>1</v>
      </c>
      <c r="LB130" s="19">
        <f t="shared" ca="1" si="947"/>
        <v>1</v>
      </c>
      <c r="LC130" s="19">
        <f t="shared" ca="1" si="977"/>
        <v>0</v>
      </c>
      <c r="LD130" s="19">
        <f t="shared" ca="1" si="947"/>
        <v>1</v>
      </c>
      <c r="LE130" s="19">
        <f t="shared" ca="1" si="947"/>
        <v>0</v>
      </c>
      <c r="LF130" s="19">
        <f t="shared" ca="1" si="922"/>
        <v>0</v>
      </c>
      <c r="LG130" s="19">
        <f t="shared" ca="1" si="947"/>
        <v>1</v>
      </c>
      <c r="LH130" s="19">
        <f t="shared" ca="1" si="947"/>
        <v>0</v>
      </c>
      <c r="LI130" s="19">
        <f t="shared" ca="1" si="947"/>
        <v>0</v>
      </c>
      <c r="LJ130" s="19">
        <f t="shared" ca="1" si="947"/>
        <v>0</v>
      </c>
      <c r="LK130" s="19">
        <f t="shared" ca="1" si="947"/>
        <v>0</v>
      </c>
      <c r="LL130" s="19">
        <f t="shared" ca="1" si="947"/>
        <v>1</v>
      </c>
      <c r="LM130" s="19">
        <f t="shared" ca="1" si="947"/>
        <v>0</v>
      </c>
      <c r="LN130" s="19">
        <f t="shared" ca="1" si="947"/>
        <v>1</v>
      </c>
      <c r="LO130" s="19">
        <f t="shared" ca="1" si="947"/>
        <v>0</v>
      </c>
      <c r="LP130" s="19">
        <f t="shared" ca="1" si="947"/>
        <v>0</v>
      </c>
      <c r="LQ130" s="19">
        <f t="shared" ca="1" si="947"/>
        <v>0</v>
      </c>
      <c r="LR130" s="19">
        <f t="shared" ca="1" si="947"/>
        <v>0</v>
      </c>
      <c r="LS130" s="19">
        <f t="shared" ca="1" si="947"/>
        <v>0</v>
      </c>
      <c r="LT130" s="19">
        <f t="shared" ca="1" si="947"/>
        <v>0</v>
      </c>
      <c r="LU130" s="19">
        <f t="shared" ca="1" si="947"/>
        <v>0</v>
      </c>
      <c r="LV130" s="19">
        <f t="shared" ca="1" si="947"/>
        <v>0</v>
      </c>
      <c r="LW130" s="19">
        <f t="shared" ca="1" si="947"/>
        <v>0</v>
      </c>
      <c r="LX130" s="19">
        <f t="shared" ca="1" si="942"/>
        <v>0</v>
      </c>
      <c r="LY130" s="19">
        <f t="shared" ca="1" si="942"/>
        <v>0</v>
      </c>
      <c r="LZ130" s="19">
        <f t="shared" ca="1" si="942"/>
        <v>0</v>
      </c>
      <c r="MA130" s="19">
        <f t="shared" ca="1" si="942"/>
        <v>0</v>
      </c>
      <c r="MB130" s="19">
        <f t="shared" ca="1" si="942"/>
        <v>0</v>
      </c>
      <c r="MC130" s="19">
        <f t="shared" ca="1" si="942"/>
        <v>0</v>
      </c>
      <c r="MD130" s="19">
        <f t="shared" ca="1" si="942"/>
        <v>0</v>
      </c>
      <c r="ME130" s="19">
        <f t="shared" ca="1" si="942"/>
        <v>0</v>
      </c>
      <c r="MF130" s="19">
        <f t="shared" ca="1" si="942"/>
        <v>0</v>
      </c>
      <c r="MG130" s="19">
        <f t="shared" ca="1" si="978"/>
        <v>0</v>
      </c>
      <c r="MH130" s="19">
        <f t="shared" ca="1" si="978"/>
        <v>0</v>
      </c>
      <c r="MI130" s="19">
        <f t="shared" ca="1" si="978"/>
        <v>0</v>
      </c>
      <c r="MJ130" s="5">
        <f t="shared" ca="1" si="895"/>
        <v>0</v>
      </c>
      <c r="MK130" s="5">
        <f t="shared" ca="1" si="895"/>
        <v>6.25E-2</v>
      </c>
      <c r="ML130" s="5">
        <f t="shared" ca="1" si="895"/>
        <v>6.25E-2</v>
      </c>
      <c r="MM130" s="5">
        <f t="shared" ca="1" si="895"/>
        <v>6.25E-2</v>
      </c>
      <c r="MN130" s="19">
        <f t="shared" ca="1" si="978"/>
        <v>0</v>
      </c>
      <c r="MO130" s="19">
        <f t="shared" ca="1" si="978"/>
        <v>0</v>
      </c>
      <c r="MP130" s="19">
        <f t="shared" ca="1" si="978"/>
        <v>0</v>
      </c>
      <c r="MQ130" s="19">
        <f t="shared" ca="1" si="978"/>
        <v>0</v>
      </c>
      <c r="MR130" s="19">
        <f t="shared" ca="1" si="978"/>
        <v>0</v>
      </c>
      <c r="MS130" s="19">
        <f t="shared" ca="1" si="978"/>
        <v>0</v>
      </c>
      <c r="MT130" s="19">
        <f t="shared" ca="1" si="978"/>
        <v>0</v>
      </c>
      <c r="MU130" s="19">
        <f t="shared" ca="1" si="978"/>
        <v>1</v>
      </c>
      <c r="MV130" s="19">
        <f t="shared" ca="1" si="896"/>
        <v>0</v>
      </c>
      <c r="MW130" s="19">
        <f t="shared" ca="1" si="896"/>
        <v>0</v>
      </c>
      <c r="MX130" s="19">
        <f t="shared" ca="1" si="896"/>
        <v>0</v>
      </c>
      <c r="MY130" s="19">
        <f t="shared" ca="1" si="978"/>
        <v>0</v>
      </c>
      <c r="MZ130" s="19">
        <f t="shared" ca="1" si="978"/>
        <v>1</v>
      </c>
      <c r="NA130" s="9"/>
      <c r="NB130" s="5" t="b">
        <f t="shared" ref="NB130:NB161" ca="1" si="994">IF($M130&lt;&gt;0,INDEX(i.cropgraze_inc,$M130,NB$26),OFFSET(NB$5,$B130,0))</f>
        <v>0</v>
      </c>
      <c r="NC130" s="19" t="str">
        <f t="shared" ca="1" si="871"/>
        <v>-</v>
      </c>
      <c r="ND130" s="19" t="str">
        <f t="shared" ca="1" si="871"/>
        <v>-</v>
      </c>
      <c r="NE130" s="5" t="b">
        <f t="shared" ca="1" si="897"/>
        <v>0</v>
      </c>
      <c r="NF130" s="5" t="b">
        <f t="shared" ca="1" si="897"/>
        <v>0</v>
      </c>
      <c r="NG130" s="5" t="b">
        <f t="shared" ca="1" si="897"/>
        <v>1</v>
      </c>
      <c r="NH130" s="134">
        <f t="shared" ca="1" si="898"/>
        <v>2</v>
      </c>
      <c r="NI130" s="134">
        <f t="shared" ca="1" si="898"/>
        <v>2</v>
      </c>
      <c r="NJ130" s="5" t="b">
        <f t="shared" ca="1" si="936"/>
        <v>0</v>
      </c>
      <c r="NK130" s="5" t="b">
        <f t="shared" ca="1" si="936"/>
        <v>1</v>
      </c>
      <c r="NL130" s="5" t="b">
        <f t="shared" ca="1" si="936"/>
        <v>1</v>
      </c>
      <c r="NM130" s="5" t="b">
        <f t="shared" ca="1" si="936"/>
        <v>0</v>
      </c>
      <c r="NN130" s="5">
        <f t="shared" ca="1" si="925"/>
        <v>1</v>
      </c>
      <c r="NO130" s="5">
        <f t="shared" ca="1" si="925"/>
        <v>0</v>
      </c>
      <c r="NP130" s="5" t="b">
        <f t="shared" ca="1" si="860"/>
        <v>0</v>
      </c>
      <c r="NQ130" s="5" t="str" cm="1">
        <f t="array" aca="1" ref="NQ130" ca="1">IF(OR(NR130:NY130&lt;&gt;"-"),TRUE,"-")</f>
        <v>-</v>
      </c>
      <c r="NR130" s="19" t="str">
        <f t="shared" ca="1" si="867"/>
        <v>-</v>
      </c>
      <c r="NS130" s="19" t="str">
        <f t="shared" ca="1" si="867"/>
        <v>-</v>
      </c>
      <c r="NT130" s="19" t="str">
        <f t="shared" ca="1" si="867"/>
        <v>-</v>
      </c>
      <c r="NU130" s="19" t="str">
        <f t="shared" ca="1" si="867"/>
        <v>-</v>
      </c>
      <c r="NV130" s="19" t="str">
        <f t="shared" ca="1" si="867"/>
        <v>-</v>
      </c>
      <c r="NW130" s="19" t="str">
        <f t="shared" ca="1" si="867"/>
        <v>-</v>
      </c>
      <c r="NX130" s="19" t="str">
        <f t="shared" ca="1" si="867"/>
        <v>-</v>
      </c>
      <c r="NY130" s="19" t="str">
        <f t="shared" ca="1" si="867"/>
        <v>-</v>
      </c>
      <c r="NZ130" s="5" t="b">
        <f t="array" aca="1" ref="NZ130" ca="1">IF(OR(OA130:OG130&lt;&gt;"-"),TRUE,"-")</f>
        <v>1</v>
      </c>
      <c r="OA130" s="19">
        <f t="shared" ca="1" si="874"/>
        <v>0</v>
      </c>
      <c r="OB130" s="19">
        <f t="shared" ca="1" si="874"/>
        <v>999999</v>
      </c>
      <c r="OC130" s="19">
        <f t="shared" ca="1" si="874"/>
        <v>999999</v>
      </c>
      <c r="OD130" s="19">
        <f t="shared" ca="1" si="874"/>
        <v>999999</v>
      </c>
      <c r="OE130" s="19">
        <f t="shared" ca="1" si="874"/>
        <v>999999</v>
      </c>
      <c r="OF130" s="19">
        <f t="shared" ca="1" si="872"/>
        <v>999999</v>
      </c>
      <c r="OG130" s="19">
        <f t="shared" ca="1" si="872"/>
        <v>999999</v>
      </c>
      <c r="OH130" s="5" t="str">
        <f t="array" aca="1" ref="OH130" ca="1">IF(OR(OI130:OJ130&lt;&gt;"-"),TRUE,"-")</f>
        <v>-</v>
      </c>
      <c r="OI130" s="19" t="str">
        <f t="shared" ca="1" si="626"/>
        <v>-</v>
      </c>
      <c r="OJ130" s="19" t="str">
        <f t="shared" ca="1" si="626"/>
        <v>-</v>
      </c>
      <c r="OK130" s="19" t="b">
        <f t="shared" ca="1" si="872"/>
        <v>1</v>
      </c>
      <c r="OL130" s="19">
        <f t="shared" ca="1" si="872"/>
        <v>0</v>
      </c>
      <c r="OM130" s="5" t="str">
        <f t="shared" ca="1" si="899"/>
        <v>-</v>
      </c>
      <c r="ON130" s="5" t="str">
        <f t="shared" ca="1" si="899"/>
        <v>-</v>
      </c>
      <c r="OO130" s="5" t="str">
        <f t="shared" ca="1" si="899"/>
        <v>-</v>
      </c>
      <c r="OP130" s="5" t="str">
        <f t="shared" ca="1" si="899"/>
        <v>-</v>
      </c>
      <c r="OQ130" s="19" t="str">
        <f t="shared" ca="1" si="627"/>
        <v>-</v>
      </c>
      <c r="OR130" s="19" t="str">
        <f t="shared" ca="1" si="627"/>
        <v>-</v>
      </c>
      <c r="OS130" s="19" t="str">
        <f t="shared" ca="1" si="627"/>
        <v>-</v>
      </c>
      <c r="OT130" s="19" t="str">
        <f t="shared" ca="1" si="627"/>
        <v>-</v>
      </c>
      <c r="OU130" s="19">
        <f t="shared" ca="1" si="627"/>
        <v>0</v>
      </c>
      <c r="OV130" s="19" t="str">
        <f t="shared" ca="1" si="627"/>
        <v>-</v>
      </c>
      <c r="OW130" s="5" t="str">
        <f t="shared" ca="1" si="938"/>
        <v>-</v>
      </c>
      <c r="OX130" s="5">
        <f t="shared" ca="1" si="938"/>
        <v>500</v>
      </c>
      <c r="OY130" s="5">
        <f t="shared" ca="1" si="938"/>
        <v>500</v>
      </c>
      <c r="OZ130" s="5" t="str">
        <f t="shared" ca="1" si="938"/>
        <v>-</v>
      </c>
      <c r="PA130" s="5" t="str">
        <f t="shared" ca="1" si="938"/>
        <v>-</v>
      </c>
      <c r="PB130" s="5" t="str">
        <f t="shared" ca="1" si="938"/>
        <v>-</v>
      </c>
      <c r="PC130" s="5">
        <f t="shared" ca="1" si="838"/>
        <v>1.5</v>
      </c>
      <c r="PD130" s="9"/>
      <c r="PE130" s="19">
        <f t="shared" ca="1" si="974"/>
        <v>50</v>
      </c>
      <c r="PF130" s="19">
        <f t="shared" ca="1" si="939"/>
        <v>50</v>
      </c>
      <c r="PG130" s="19">
        <f t="shared" ca="1" si="939"/>
        <v>50</v>
      </c>
      <c r="PH130" s="19">
        <f t="shared" ca="1" si="939"/>
        <v>50</v>
      </c>
      <c r="PI130" s="19">
        <f t="shared" ca="1" si="698"/>
        <v>1</v>
      </c>
      <c r="PJ130" s="5">
        <f t="shared" ca="1" si="839"/>
        <v>1</v>
      </c>
      <c r="PK130" s="19">
        <f t="shared" ca="1" si="494"/>
        <v>1</v>
      </c>
      <c r="PL130" s="9"/>
      <c r="PM130" s="19" t="b">
        <f t="shared" ca="1" si="939"/>
        <v>0</v>
      </c>
      <c r="PN130" s="19" t="b">
        <f t="shared" ca="1" si="939"/>
        <v>0</v>
      </c>
      <c r="PO130" s="19">
        <f t="shared" ca="1" si="939"/>
        <v>1</v>
      </c>
      <c r="PP130" s="19">
        <f t="shared" ca="1" si="856"/>
        <v>1</v>
      </c>
      <c r="PQ130" s="19">
        <f t="shared" ca="1" si="856"/>
        <v>1</v>
      </c>
      <c r="PR130" s="19">
        <f t="shared" ca="1" si="856"/>
        <v>1</v>
      </c>
      <c r="PS130" s="19">
        <f t="shared" ca="1" si="856"/>
        <v>1</v>
      </c>
      <c r="PT130" s="19">
        <f t="shared" ca="1" si="856"/>
        <v>1</v>
      </c>
      <c r="PU130" s="19">
        <f t="shared" ca="1" si="856"/>
        <v>1</v>
      </c>
      <c r="PV130" s="19">
        <f t="shared" ca="1" si="856"/>
        <v>1</v>
      </c>
      <c r="PW130" s="19">
        <f t="shared" ca="1" si="933"/>
        <v>1</v>
      </c>
      <c r="PX130" s="9"/>
      <c r="PY130" s="12" t="str">
        <f t="shared" ca="1" si="841"/>
        <v>-</v>
      </c>
      <c r="PZ130" s="19" t="str">
        <f t="shared" ca="1" si="944"/>
        <v>-</v>
      </c>
      <c r="QA130" s="19" t="str">
        <f t="shared" ca="1" si="944"/>
        <v>-</v>
      </c>
      <c r="QB130" s="19" t="str">
        <f t="shared" ca="1" si="944"/>
        <v>-</v>
      </c>
      <c r="QC130" s="19" t="str">
        <f t="shared" ca="1" si="944"/>
        <v>-</v>
      </c>
      <c r="QD130" s="19" t="str">
        <f t="shared" ca="1" si="944"/>
        <v>-</v>
      </c>
      <c r="QE130" s="19" t="str">
        <f t="shared" ca="1" si="944"/>
        <v>-</v>
      </c>
      <c r="QF130" s="19" t="str">
        <f t="shared" ca="1" si="944"/>
        <v>-</v>
      </c>
      <c r="QG130" s="19" t="str">
        <f t="shared" ca="1" si="944"/>
        <v>-</v>
      </c>
      <c r="QH130" s="19" t="str">
        <f t="shared" ca="1" si="944"/>
        <v>-</v>
      </c>
      <c r="QI130" s="19" t="str">
        <f t="shared" ca="1" si="944"/>
        <v>-</v>
      </c>
      <c r="QJ130" s="19" t="str">
        <f t="shared" ca="1" si="944"/>
        <v>-</v>
      </c>
      <c r="QK130" s="19" t="str">
        <f t="shared" ca="1" si="944"/>
        <v>-</v>
      </c>
      <c r="QL130" s="19" t="str">
        <f t="shared" ca="1" si="944"/>
        <v>-</v>
      </c>
      <c r="QM130" s="19" t="str">
        <f t="shared" ca="1" si="944"/>
        <v>-</v>
      </c>
      <c r="QN130" s="19" t="str">
        <f t="shared" ca="1" si="944"/>
        <v>-</v>
      </c>
      <c r="QO130" s="19" t="str">
        <f t="shared" ca="1" si="944"/>
        <v>-</v>
      </c>
      <c r="QP130" s="19" t="str">
        <f t="shared" ca="1" si="944"/>
        <v>-</v>
      </c>
      <c r="QQ130" s="19" t="str">
        <f t="shared" ca="1" si="944"/>
        <v>-</v>
      </c>
      <c r="QR130" s="19" t="str">
        <f t="shared" ca="1" si="940"/>
        <v>-</v>
      </c>
      <c r="QS130" s="19" t="str">
        <f t="shared" ca="1" si="940"/>
        <v>-</v>
      </c>
      <c r="QT130" s="19" t="str">
        <f t="shared" ca="1" si="940"/>
        <v>-</v>
      </c>
      <c r="QU130" s="19" t="str">
        <f t="shared" ca="1" si="940"/>
        <v>-</v>
      </c>
      <c r="QV130" s="19" t="str">
        <f t="shared" ca="1" si="940"/>
        <v>-</v>
      </c>
      <c r="QW130" s="19" t="str">
        <f t="shared" ca="1" si="940"/>
        <v>-</v>
      </c>
      <c r="QX130" s="19" t="str">
        <f t="shared" ca="1" si="940"/>
        <v>-</v>
      </c>
      <c r="QY130" s="19" t="str">
        <f t="shared" ca="1" si="940"/>
        <v>-</v>
      </c>
      <c r="QZ130" s="19" t="str">
        <f t="shared" ca="1" si="940"/>
        <v>-</v>
      </c>
      <c r="RA130" s="19" t="str">
        <f t="shared" ca="1" si="940"/>
        <v>-</v>
      </c>
      <c r="RB130" s="19" t="str">
        <f t="shared" ca="1" si="940"/>
        <v>-</v>
      </c>
      <c r="RC130" s="19" t="str">
        <f t="shared" ca="1" si="940"/>
        <v>-</v>
      </c>
      <c r="RD130" s="19" t="str">
        <f t="shared" ca="1" si="948"/>
        <v>-</v>
      </c>
      <c r="RE130" s="19" t="str">
        <f t="shared" ca="1" si="948"/>
        <v>-</v>
      </c>
      <c r="RF130" s="19" t="str">
        <f t="shared" ca="1" si="948"/>
        <v>-</v>
      </c>
      <c r="RG130" s="19" t="str">
        <f t="shared" ca="1" si="948"/>
        <v>-</v>
      </c>
      <c r="RH130" s="19" t="str">
        <f t="shared" ca="1" si="948"/>
        <v>-</v>
      </c>
      <c r="RI130" s="19" t="str">
        <f t="shared" ca="1" si="940"/>
        <v>-</v>
      </c>
      <c r="RJ130" s="19" t="str">
        <f t="shared" ca="1" si="940"/>
        <v>-</v>
      </c>
      <c r="RK130" s="19" t="str">
        <f t="shared" ca="1" si="940"/>
        <v>-</v>
      </c>
      <c r="RL130" s="19" t="str">
        <f t="shared" ca="1" si="940"/>
        <v>-</v>
      </c>
      <c r="RM130" s="19" t="str">
        <f t="shared" ca="1" si="940"/>
        <v>-</v>
      </c>
      <c r="RN130" s="19" t="str">
        <f t="shared" ca="1" si="940"/>
        <v>-</v>
      </c>
      <c r="RO130" s="19" t="str">
        <f t="shared" ca="1" si="940"/>
        <v>-</v>
      </c>
      <c r="RP130" s="19" t="str">
        <f t="shared" ca="1" si="940"/>
        <v>-</v>
      </c>
      <c r="RQ130" s="19" t="str">
        <f t="shared" ca="1" si="934"/>
        <v>-</v>
      </c>
      <c r="RR130" s="19" t="str">
        <f t="shared" ca="1" si="934"/>
        <v>-</v>
      </c>
      <c r="RS130" s="19" t="str">
        <f t="shared" ca="1" si="934"/>
        <v>-</v>
      </c>
      <c r="RT130" s="19" t="str">
        <f t="shared" ca="1" si="934"/>
        <v>-</v>
      </c>
      <c r="RU130" s="19" t="str">
        <f t="shared" ca="1" si="934"/>
        <v>-</v>
      </c>
      <c r="RV130" s="19" t="str">
        <f t="shared" ca="1" si="934"/>
        <v>-</v>
      </c>
      <c r="RW130" s="19" t="str">
        <f t="shared" ca="1" si="934"/>
        <v>-</v>
      </c>
      <c r="RX130" s="19" t="str">
        <f t="shared" ca="1" si="934"/>
        <v>-</v>
      </c>
      <c r="RY130" s="19" t="str">
        <f t="shared" ca="1" si="934"/>
        <v>-</v>
      </c>
      <c r="RZ130" s="19" t="str">
        <f t="shared" ca="1" si="934"/>
        <v>-</v>
      </c>
      <c r="SA130" s="19" t="str">
        <f t="shared" ca="1" si="934"/>
        <v>-</v>
      </c>
      <c r="SB130" s="19" t="str">
        <f t="shared" ca="1" si="934"/>
        <v>-</v>
      </c>
      <c r="SC130" s="19" t="str">
        <f t="shared" ca="1" si="934"/>
        <v>-</v>
      </c>
      <c r="SD130" s="19" t="str">
        <f t="shared" ca="1" si="934"/>
        <v>-</v>
      </c>
      <c r="SE130" s="19" t="str">
        <f t="shared" ca="1" si="934"/>
        <v>-</v>
      </c>
      <c r="SF130" s="19" t="str">
        <f t="shared" ca="1" si="934"/>
        <v>-</v>
      </c>
      <c r="SG130" s="19" t="str">
        <f t="shared" ca="1" si="930"/>
        <v>-</v>
      </c>
      <c r="SH130" s="19" t="str">
        <f t="shared" ca="1" si="930"/>
        <v>-</v>
      </c>
      <c r="SI130" s="12" t="str">
        <f t="shared" ca="1" si="843"/>
        <v>-</v>
      </c>
      <c r="SJ130" s="19" t="str">
        <f t="shared" ca="1" si="930"/>
        <v>-</v>
      </c>
      <c r="SK130" s="19" t="str">
        <f t="shared" ca="1" si="930"/>
        <v>-</v>
      </c>
      <c r="SL130" s="19" t="str">
        <f t="shared" ca="1" si="930"/>
        <v>-</v>
      </c>
      <c r="SM130" s="19" t="str">
        <f t="shared" ca="1" si="930"/>
        <v>-</v>
      </c>
      <c r="SN130" s="19" t="str">
        <f t="shared" ca="1" si="930"/>
        <v>-</v>
      </c>
      <c r="SO130" s="19" t="str">
        <f t="shared" ca="1" si="930"/>
        <v>-</v>
      </c>
      <c r="SP130" s="19" t="str">
        <f t="shared" ca="1" si="930"/>
        <v>-</v>
      </c>
      <c r="SQ130" s="19" t="str">
        <f t="shared" ca="1" si="930"/>
        <v>-</v>
      </c>
      <c r="SR130" s="19" t="str">
        <f t="shared" ca="1" si="930"/>
        <v>-</v>
      </c>
      <c r="SS130" s="19" t="str">
        <f t="shared" ca="1" si="930"/>
        <v>-</v>
      </c>
      <c r="ST130" s="19" t="str">
        <f t="shared" ca="1" si="930"/>
        <v>-</v>
      </c>
      <c r="SU130" s="19" t="str">
        <f t="shared" ca="1" si="930"/>
        <v>-</v>
      </c>
      <c r="SV130" s="19" t="str">
        <f t="shared" ca="1" si="930"/>
        <v>-</v>
      </c>
      <c r="SW130" s="19" t="str">
        <f t="shared" ca="1" si="930"/>
        <v>-</v>
      </c>
      <c r="SX130" s="19" t="str">
        <f t="shared" ca="1" si="930"/>
        <v>-</v>
      </c>
      <c r="SY130" s="19" t="str">
        <f t="shared" ca="1" si="930"/>
        <v>-</v>
      </c>
      <c r="SZ130" s="19" t="str">
        <f t="shared" ca="1" si="930"/>
        <v>-</v>
      </c>
      <c r="TA130" s="19" t="str">
        <f t="shared" ca="1" si="930"/>
        <v>-</v>
      </c>
      <c r="TB130" s="19" t="str">
        <f t="shared" ca="1" si="857"/>
        <v>-</v>
      </c>
      <c r="TC130" s="19" t="str">
        <f t="shared" ca="1" si="857"/>
        <v>-</v>
      </c>
      <c r="TD130" s="19" t="str">
        <f t="shared" ca="1" si="853"/>
        <v>-</v>
      </c>
      <c r="TE130" s="19" t="str">
        <f t="shared" ca="1" si="853"/>
        <v>-</v>
      </c>
      <c r="TF130" s="19" t="str">
        <f t="shared" ca="1" si="853"/>
        <v>-</v>
      </c>
      <c r="TG130" s="19" t="str">
        <f t="shared" ca="1" si="979"/>
        <v>-</v>
      </c>
      <c r="TH130" s="19" t="str">
        <f t="shared" ca="1" si="979"/>
        <v>-</v>
      </c>
      <c r="TI130" s="19" t="str">
        <f t="shared" ca="1" si="979"/>
        <v>-</v>
      </c>
      <c r="TJ130" s="19" t="str">
        <f t="shared" ca="1" si="979"/>
        <v>-</v>
      </c>
      <c r="TK130" s="19" t="str">
        <f t="shared" ca="1" si="979"/>
        <v>-</v>
      </c>
      <c r="TL130" s="19" t="str">
        <f t="shared" ca="1" si="979"/>
        <v>-</v>
      </c>
      <c r="TM130" s="19" t="str">
        <f t="shared" ca="1" si="979"/>
        <v>-</v>
      </c>
      <c r="TN130" s="19" t="str">
        <f t="shared" ca="1" si="979"/>
        <v>-</v>
      </c>
      <c r="TO130" s="19" t="str">
        <f t="shared" ca="1" si="979"/>
        <v>-</v>
      </c>
      <c r="TP130" s="19" t="str">
        <f t="shared" ca="1" si="979"/>
        <v>-</v>
      </c>
      <c r="TQ130" s="19" t="str">
        <f t="shared" ca="1" si="979"/>
        <v>-</v>
      </c>
      <c r="TR130" s="19" t="str">
        <f t="shared" ca="1" si="979"/>
        <v>-</v>
      </c>
      <c r="TS130" s="19" t="str">
        <f t="shared" ca="1" si="975"/>
        <v>-</v>
      </c>
      <c r="TT130" s="19" t="str">
        <f t="shared" ca="1" si="975"/>
        <v>-</v>
      </c>
      <c r="TU130" s="19" t="str">
        <f t="shared" ca="1" si="975"/>
        <v>-</v>
      </c>
      <c r="TV130" s="19" t="str">
        <f t="shared" ca="1" si="975"/>
        <v>-</v>
      </c>
      <c r="TW130" s="19" t="str">
        <f t="shared" ca="1" si="975"/>
        <v>-</v>
      </c>
      <c r="TX130" s="19" t="str">
        <f t="shared" ca="1" si="975"/>
        <v>-</v>
      </c>
      <c r="TY130" s="19" t="str">
        <f t="shared" ca="1" si="975"/>
        <v>-</v>
      </c>
      <c r="TZ130" s="19" t="str">
        <f t="shared" ca="1" si="975"/>
        <v>-</v>
      </c>
      <c r="UA130" s="19" t="str">
        <f t="shared" ca="1" si="975"/>
        <v>-</v>
      </c>
      <c r="UB130" s="19" t="str">
        <f t="shared" ca="1" si="975"/>
        <v>-</v>
      </c>
      <c r="UC130" s="19" t="str">
        <f t="shared" ca="1" si="975"/>
        <v>-</v>
      </c>
      <c r="UD130" s="19" t="str">
        <f t="shared" ca="1" si="975"/>
        <v>-</v>
      </c>
      <c r="UE130" s="19" t="str">
        <f t="shared" ca="1" si="975"/>
        <v>-</v>
      </c>
      <c r="UF130" s="19" t="str">
        <f t="shared" ca="1" si="975"/>
        <v>-</v>
      </c>
      <c r="UG130" s="19" t="str">
        <f t="shared" ca="1" si="975"/>
        <v>-</v>
      </c>
      <c r="UH130" s="19" t="str">
        <f t="shared" ca="1" si="971"/>
        <v>-</v>
      </c>
      <c r="UI130" s="19" t="str">
        <f t="shared" ca="1" si="971"/>
        <v>-</v>
      </c>
      <c r="UJ130" s="19" t="str">
        <f t="shared" ca="1" si="971"/>
        <v>-</v>
      </c>
      <c r="UK130" s="19" t="str">
        <f t="shared" ca="1" si="971"/>
        <v>-</v>
      </c>
      <c r="UL130" s="19" t="str">
        <f t="shared" ca="1" si="971"/>
        <v>-</v>
      </c>
      <c r="UM130" s="19" t="str">
        <f t="shared" ca="1" si="926"/>
        <v>-</v>
      </c>
      <c r="UN130" s="19" t="str">
        <f t="shared" ca="1" si="926"/>
        <v>-</v>
      </c>
      <c r="UO130" s="19" t="str">
        <f t="shared" ca="1" si="926"/>
        <v>-</v>
      </c>
      <c r="UP130" s="19" t="str">
        <f t="shared" ca="1" si="926"/>
        <v>-</v>
      </c>
      <c r="UQ130" s="19" t="str">
        <f t="shared" ca="1" si="926"/>
        <v>-</v>
      </c>
      <c r="UR130" s="19" t="str">
        <f t="shared" ca="1" si="926"/>
        <v>-</v>
      </c>
      <c r="US130" s="12" t="b">
        <f t="shared" ca="1" si="846"/>
        <v>1</v>
      </c>
      <c r="UT130" s="19" t="str">
        <f t="shared" ca="1" si="972"/>
        <v>-</v>
      </c>
      <c r="UU130" s="19" t="str">
        <f t="shared" ca="1" si="972"/>
        <v>-</v>
      </c>
      <c r="UV130" s="19" t="str">
        <f t="shared" ca="1" si="972"/>
        <v>-</v>
      </c>
      <c r="UW130" s="19" t="str">
        <f t="shared" ca="1" si="972"/>
        <v>-</v>
      </c>
      <c r="UX130" s="19" t="str">
        <f t="shared" ca="1" si="972"/>
        <v>-</v>
      </c>
      <c r="UY130" s="19" t="str">
        <f t="shared" ca="1" si="972"/>
        <v>-</v>
      </c>
      <c r="UZ130" s="19" t="str">
        <f t="shared" ca="1" si="972"/>
        <v>-</v>
      </c>
      <c r="VA130" s="19" t="str">
        <f t="shared" ca="1" si="972"/>
        <v>-</v>
      </c>
      <c r="VB130" s="19" t="str">
        <f t="shared" ca="1" si="972"/>
        <v>-</v>
      </c>
      <c r="VC130" s="19" t="str">
        <f t="shared" ca="1" si="972"/>
        <v>-</v>
      </c>
      <c r="VD130" s="19" t="str">
        <f t="shared" ca="1" si="972"/>
        <v>-</v>
      </c>
      <c r="VE130" s="19" t="str">
        <f t="shared" ca="1" si="972"/>
        <v>-</v>
      </c>
      <c r="VF130" s="19" t="str">
        <f t="shared" ca="1" si="972"/>
        <v>-</v>
      </c>
      <c r="VG130" s="19" t="str">
        <f t="shared" ca="1" si="972"/>
        <v>-</v>
      </c>
      <c r="VH130" s="19" t="str">
        <f t="shared" ca="1" si="972"/>
        <v>-</v>
      </c>
      <c r="VI130" s="19" t="str">
        <f t="shared" ca="1" si="972"/>
        <v>-</v>
      </c>
      <c r="VJ130" s="19" t="str">
        <f t="shared" ca="1" si="972"/>
        <v>-</v>
      </c>
      <c r="VK130" s="19" t="str">
        <f t="shared" ca="1" si="972"/>
        <v>-</v>
      </c>
      <c r="VL130" s="19" t="str">
        <f t="shared" ca="1" si="972"/>
        <v>-</v>
      </c>
      <c r="VM130" s="19" t="str">
        <f t="shared" ca="1" si="972"/>
        <v>-</v>
      </c>
      <c r="VN130" s="19" t="str">
        <f t="shared" ca="1" si="972"/>
        <v>-</v>
      </c>
      <c r="VO130" s="19" t="str">
        <f t="shared" ca="1" si="972"/>
        <v>-</v>
      </c>
      <c r="VP130" s="19" t="str">
        <f t="shared" ca="1" si="972"/>
        <v>-</v>
      </c>
      <c r="VQ130" s="19" t="str">
        <f t="shared" ca="1" si="972"/>
        <v>-</v>
      </c>
      <c r="VR130" s="19" t="str">
        <f t="shared" ca="1" si="972"/>
        <v>-</v>
      </c>
      <c r="VS130" s="19" t="str">
        <f t="shared" ca="1" si="972"/>
        <v>-</v>
      </c>
      <c r="VT130" s="19" t="str">
        <f t="shared" ca="1" si="972"/>
        <v>-</v>
      </c>
      <c r="VU130" s="19" t="str">
        <f t="shared" ca="1" si="972"/>
        <v>-</v>
      </c>
      <c r="VV130" s="19" t="str">
        <f t="shared" ca="1" si="972"/>
        <v>-</v>
      </c>
      <c r="VW130" s="19" t="str">
        <f t="shared" ca="1" si="972"/>
        <v>-</v>
      </c>
      <c r="VX130" s="19" t="str">
        <f t="shared" ca="1" si="972"/>
        <v>-</v>
      </c>
      <c r="VY130" s="19" t="str">
        <f t="shared" ca="1" si="972"/>
        <v>-</v>
      </c>
      <c r="VZ130" s="19" t="str">
        <f t="shared" ca="1" si="972"/>
        <v>-</v>
      </c>
      <c r="WA130" s="19" t="str">
        <f t="shared" ca="1" si="972"/>
        <v>-</v>
      </c>
      <c r="WB130" s="19" t="str">
        <f t="shared" ca="1" si="972"/>
        <v>-</v>
      </c>
      <c r="WC130" s="19" t="str">
        <f t="shared" ca="1" si="972"/>
        <v>-</v>
      </c>
      <c r="WD130" s="19" t="str">
        <f t="shared" ca="1" si="972"/>
        <v>-</v>
      </c>
      <c r="WE130" s="19" t="str">
        <f t="shared" ca="1" si="972"/>
        <v>-</v>
      </c>
      <c r="WF130" s="19" t="str">
        <f t="shared" ca="1" si="972"/>
        <v>-</v>
      </c>
      <c r="WG130" s="19" t="str">
        <f t="shared" ca="1" si="972"/>
        <v>-</v>
      </c>
      <c r="WH130" s="19" t="str">
        <f t="shared" ca="1" si="972"/>
        <v>-</v>
      </c>
      <c r="WI130" s="19" t="str">
        <f t="shared" ca="1" si="972"/>
        <v>-</v>
      </c>
      <c r="WJ130" s="19" t="str">
        <f t="shared" ca="1" si="972"/>
        <v>-</v>
      </c>
      <c r="WK130" s="19" t="str">
        <f t="shared" ca="1" si="972"/>
        <v>-</v>
      </c>
      <c r="WL130" s="19" t="str">
        <f t="shared" ca="1" si="972"/>
        <v>-</v>
      </c>
      <c r="WM130" s="19" t="str">
        <f t="shared" ca="1" si="972"/>
        <v>-</v>
      </c>
      <c r="WN130" s="19" t="str">
        <f t="shared" ca="1" si="972"/>
        <v>-</v>
      </c>
      <c r="WO130" s="19" t="str">
        <f t="shared" ca="1" si="972"/>
        <v>-</v>
      </c>
      <c r="WP130" s="19" t="str">
        <f t="shared" ca="1" si="972"/>
        <v>-</v>
      </c>
      <c r="WQ130" s="19" t="str">
        <f t="shared" ca="1" si="972"/>
        <v>-</v>
      </c>
      <c r="WR130" s="19" t="str">
        <f t="shared" ca="1" si="949"/>
        <v>-</v>
      </c>
      <c r="WS130" s="19" t="str">
        <f t="shared" ca="1" si="949"/>
        <v>-</v>
      </c>
      <c r="WT130" s="19" t="str">
        <f t="shared" ca="1" si="949"/>
        <v>-</v>
      </c>
      <c r="WU130" s="19" t="str">
        <f t="shared" ca="1" si="949"/>
        <v>-</v>
      </c>
      <c r="WV130" s="19" t="str">
        <f t="shared" ca="1" si="949"/>
        <v>-</v>
      </c>
      <c r="WW130" s="19" t="str">
        <f t="shared" ca="1" si="949"/>
        <v>-</v>
      </c>
      <c r="WX130" s="19" t="str">
        <f t="shared" ca="1" si="949"/>
        <v>-</v>
      </c>
      <c r="WY130" s="19" t="str">
        <f t="shared" ca="1" si="949"/>
        <v>-</v>
      </c>
      <c r="WZ130" s="19" t="str">
        <f t="shared" ca="1" si="949"/>
        <v>-</v>
      </c>
      <c r="XA130" s="19" t="str">
        <f t="shared" ca="1" si="949"/>
        <v>-</v>
      </c>
      <c r="XB130" s="19" t="str">
        <f t="shared" ca="1" si="949"/>
        <v>-</v>
      </c>
      <c r="XC130" s="19">
        <f t="shared" ca="1" si="716"/>
        <v>0</v>
      </c>
      <c r="XD130" s="599">
        <v>0</v>
      </c>
    </row>
    <row r="131" spans="1:628" hidden="1" outlineLevel="3">
      <c r="A131" s="20">
        <f t="shared" si="790"/>
        <v>126</v>
      </c>
      <c r="B131" s="213">
        <f t="shared" ca="1" si="699"/>
        <v>125</v>
      </c>
      <c r="C131">
        <f>203</f>
        <v>203</v>
      </c>
      <c r="D131" s="531" t="str">
        <f t="shared" ca="1" si="831"/>
        <v>GSW</v>
      </c>
      <c r="E131" s="532" t="b">
        <f t="shared" ca="1" si="660"/>
        <v>0</v>
      </c>
      <c r="F131" t="b">
        <v>0</v>
      </c>
      <c r="G131" t="b">
        <f t="shared" ca="1" si="905"/>
        <v>0</v>
      </c>
      <c r="H131" s="227">
        <f t="shared" ca="1" si="554"/>
        <v>65</v>
      </c>
      <c r="I131" s="227">
        <f t="shared" ca="1" si="973"/>
        <v>1</v>
      </c>
      <c r="J131" s="227">
        <f t="shared" ca="1" si="973"/>
        <v>0</v>
      </c>
      <c r="K131" s="227" t="str">
        <f t="shared" ca="1" si="973"/>
        <v/>
      </c>
      <c r="L131" s="227">
        <f t="shared" ca="1" si="973"/>
        <v>1</v>
      </c>
      <c r="M131" s="227">
        <f t="shared" ca="1" si="847"/>
        <v>2</v>
      </c>
      <c r="N131" s="227">
        <f t="shared" ca="1" si="847"/>
        <v>2</v>
      </c>
      <c r="O131" s="227">
        <f t="shared" ca="1" si="854"/>
        <v>2</v>
      </c>
      <c r="P131" s="227">
        <f t="shared" ca="1" si="976"/>
        <v>3</v>
      </c>
      <c r="Q131" s="227">
        <f t="shared" ca="1" si="976"/>
        <v>2</v>
      </c>
      <c r="R131" s="114">
        <f t="shared" ca="1" si="980"/>
        <v>0</v>
      </c>
      <c r="S131" s="227">
        <f t="shared" ca="1" si="976"/>
        <v>0</v>
      </c>
      <c r="T131" s="227">
        <f t="shared" ca="1" si="976"/>
        <v>0</v>
      </c>
      <c r="U131" s="227">
        <f t="shared" ca="1" si="976"/>
        <v>0</v>
      </c>
      <c r="V131" s="227">
        <f t="shared" ca="1" si="976"/>
        <v>0</v>
      </c>
      <c r="W131" s="227">
        <f t="shared" ca="1" si="976"/>
        <v>0</v>
      </c>
      <c r="X131" s="227">
        <f t="shared" ca="1" si="976"/>
        <v>1</v>
      </c>
      <c r="Y131" s="227">
        <f t="shared" ca="1" si="976"/>
        <v>1</v>
      </c>
      <c r="Z131" s="227">
        <f t="shared" ca="1" si="976"/>
        <v>1</v>
      </c>
      <c r="AA131" s="264"/>
      <c r="AB131" s="264"/>
      <c r="AC131" s="264"/>
      <c r="AD131" s="264"/>
      <c r="AE131" s="264"/>
      <c r="AF131" s="227">
        <f t="shared" ca="1" si="848"/>
        <v>0</v>
      </c>
      <c r="AG131" s="264"/>
      <c r="AH131" s="227">
        <f t="shared" ca="1" si="921"/>
        <v>0</v>
      </c>
      <c r="AI131" s="227">
        <f t="shared" ca="1" si="921"/>
        <v>0</v>
      </c>
      <c r="AJ131" s="227">
        <f t="shared" ca="1" si="921"/>
        <v>0</v>
      </c>
      <c r="AK131" s="266">
        <f t="shared" ca="1" si="707"/>
        <v>3</v>
      </c>
      <c r="AL131" s="266">
        <f t="shared" ca="1" si="906"/>
        <v>4</v>
      </c>
      <c r="AM131" s="266">
        <f t="shared" ca="1" si="906"/>
        <v>0</v>
      </c>
      <c r="AN131" s="266">
        <f t="shared" ca="1" si="907"/>
        <v>0</v>
      </c>
      <c r="AO131" s="134">
        <f t="shared" ca="1" si="832"/>
        <v>2</v>
      </c>
      <c r="AP131" s="134">
        <f ca="1">INDEX(CHOOSE($P131,DataAutumn!i.AdultDrys,DataWinter!i.AdultDrys,DataSpring!i.AdultDrys),1,$O131)</f>
        <v>3</v>
      </c>
      <c r="AQ131" s="5">
        <f t="shared" ca="1" si="901"/>
        <v>2</v>
      </c>
      <c r="AR131" s="5">
        <f t="shared" ca="1" si="901"/>
        <v>0</v>
      </c>
      <c r="AS131" s="5">
        <f t="shared" ca="1" si="833"/>
        <v>6</v>
      </c>
      <c r="AT131">
        <f t="shared" ca="1" si="865"/>
        <v>0</v>
      </c>
      <c r="AW131" s="353" t="str">
        <f t="shared" ca="1" si="981"/>
        <v>TemplateFe 00065 GSW MWM     TOL204 Scan2 CFS RR+01% PI00% GP100% WP100% MP100% (T_F33N11L11)</v>
      </c>
      <c r="AX131" s="9" t="str">
        <f ca="1">IF(COUNTIF(AW$5:AW131,AW131)=1,"-","Dup")</f>
        <v>-</v>
      </c>
      <c r="AY131" s="9"/>
      <c r="AZ131" s="19" t="b">
        <f t="shared" ca="1" si="908"/>
        <v>0</v>
      </c>
      <c r="BA131" s="19" t="b">
        <f t="shared" ca="1" si="908"/>
        <v>0</v>
      </c>
      <c r="BB131" s="19" t="b">
        <f t="shared" ca="1" si="908"/>
        <v>0</v>
      </c>
      <c r="BC131" s="19" t="b">
        <f t="shared" ca="1" si="908"/>
        <v>0</v>
      </c>
      <c r="BD131" s="19" t="b">
        <f t="shared" ca="1" si="908"/>
        <v>0</v>
      </c>
      <c r="BE131" s="19" t="b">
        <f t="shared" ca="1" si="908"/>
        <v>0</v>
      </c>
      <c r="BF131" s="19" t="b">
        <f t="shared" ca="1" si="908"/>
        <v>0</v>
      </c>
      <c r="BG131" s="19" t="b">
        <f t="shared" ca="1" si="908"/>
        <v>0</v>
      </c>
      <c r="BH131" s="19" t="b">
        <f t="shared" ca="1" si="908"/>
        <v>0</v>
      </c>
      <c r="BI131" s="9"/>
      <c r="BJ131" s="19" t="b">
        <f t="shared" ca="1" si="718"/>
        <v>1</v>
      </c>
      <c r="BK131" s="19" t="str">
        <f t="shared" ca="1" si="718"/>
        <v>-</v>
      </c>
      <c r="BL131" s="19" t="str">
        <f t="shared" ca="1" si="718"/>
        <v>-</v>
      </c>
      <c r="BM131" s="19" t="str">
        <f t="shared" ca="1" si="718"/>
        <v>-</v>
      </c>
      <c r="BN131" s="19" t="b">
        <f t="shared" ca="1" si="718"/>
        <v>0</v>
      </c>
      <c r="BO131" s="19">
        <f t="shared" ca="1" si="902"/>
        <v>0</v>
      </c>
      <c r="BP131" s="19" t="str">
        <f t="shared" ca="1" si="718"/>
        <v>-</v>
      </c>
      <c r="BQ131" s="19" t="str">
        <f t="shared" ca="1" si="729"/>
        <v>-</v>
      </c>
      <c r="BR131" s="19" t="b">
        <f t="shared" ca="1" si="902"/>
        <v>1</v>
      </c>
      <c r="BS131" s="9"/>
      <c r="BT131" s="19" t="str">
        <f t="shared" ca="1" si="982"/>
        <v>-</v>
      </c>
      <c r="BU131" s="5" t="str">
        <f t="shared" ca="1" si="983"/>
        <v>-</v>
      </c>
      <c r="BV131" s="5">
        <f t="shared" ca="1" si="984"/>
        <v>0</v>
      </c>
      <c r="BW131" s="5">
        <f t="shared" ca="1" si="984"/>
        <v>0</v>
      </c>
      <c r="BX131" s="19" t="str">
        <f t="shared" ca="1" si="773"/>
        <v>-</v>
      </c>
      <c r="BY131" s="19" t="str">
        <f t="shared" ca="1" si="773"/>
        <v>-</v>
      </c>
      <c r="BZ131" s="19" t="str">
        <f t="shared" ca="1" si="773"/>
        <v>-</v>
      </c>
      <c r="CA131" s="5" t="str">
        <f t="shared" ca="1" si="985"/>
        <v>-</v>
      </c>
      <c r="CB131" s="5">
        <f t="shared" ca="1" si="986"/>
        <v>0</v>
      </c>
      <c r="CC131" s="5">
        <f t="shared" ca="1" si="986"/>
        <v>0</v>
      </c>
      <c r="CD131" s="19" t="str">
        <f t="shared" ca="1" si="449"/>
        <v>-</v>
      </c>
      <c r="CE131" s="5" t="str">
        <f t="shared" ca="1" si="987"/>
        <v>-</v>
      </c>
      <c r="CF131" s="5">
        <f t="shared" ca="1" si="988"/>
        <v>0</v>
      </c>
      <c r="CG131" s="19" t="str">
        <f t="shared" ca="1" si="778"/>
        <v>-</v>
      </c>
      <c r="CH131" s="19" t="str">
        <f t="shared" ca="1" si="778"/>
        <v>-</v>
      </c>
      <c r="CI131" s="5">
        <f t="shared" ca="1" si="989"/>
        <v>0</v>
      </c>
      <c r="CJ131" s="19" t="str">
        <f t="shared" ca="1" si="778"/>
        <v>-</v>
      </c>
      <c r="CK131" s="5" t="str">
        <f t="shared" ca="1" si="990"/>
        <v>-</v>
      </c>
      <c r="CL131" s="5">
        <f t="shared" ca="1" si="991"/>
        <v>0</v>
      </c>
      <c r="CM131" s="5">
        <f t="shared" ca="1" si="991"/>
        <v>0</v>
      </c>
      <c r="CN131" s="9"/>
      <c r="CO131" s="19" t="str">
        <f t="shared" ca="1" si="946"/>
        <v>-</v>
      </c>
      <c r="CP131" s="19" t="str">
        <f t="shared" ca="1" si="946"/>
        <v>-</v>
      </c>
      <c r="CQ131" s="19">
        <f t="shared" ca="1" si="946"/>
        <v>1</v>
      </c>
      <c r="CR131" s="19" t="str">
        <f t="shared" ca="1" si="946"/>
        <v>-</v>
      </c>
      <c r="CS131" s="19" t="str">
        <f t="shared" ca="1" si="946"/>
        <v>-</v>
      </c>
      <c r="CT131" s="19" t="str">
        <f t="shared" ca="1" si="946"/>
        <v>-</v>
      </c>
      <c r="CU131" s="19" t="str">
        <f t="shared" ca="1" si="946"/>
        <v>-</v>
      </c>
      <c r="CV131" s="19" t="str">
        <f t="shared" ca="1" si="946"/>
        <v>-</v>
      </c>
      <c r="CW131" s="19" t="str">
        <f t="shared" ca="1" si="946"/>
        <v>-</v>
      </c>
      <c r="CX131" s="19" t="str">
        <f t="shared" ca="1" si="946"/>
        <v>-</v>
      </c>
      <c r="CY131" s="19" t="str">
        <f t="shared" ca="1" si="946"/>
        <v>-</v>
      </c>
      <c r="CZ131" s="19" t="str">
        <f t="shared" ca="1" si="946"/>
        <v>-</v>
      </c>
      <c r="DA131" s="19" t="str">
        <f t="shared" ca="1" si="992"/>
        <v>-</v>
      </c>
      <c r="DB131" s="19" t="str">
        <f t="shared" ca="1" si="992"/>
        <v>-</v>
      </c>
      <c r="DC131" s="19" t="str">
        <f t="shared" ca="1" si="992"/>
        <v>-</v>
      </c>
      <c r="DD131" s="19" t="str">
        <f t="shared" ca="1" si="992"/>
        <v>-</v>
      </c>
      <c r="DE131" s="19" t="str">
        <f t="shared" ca="1" si="992"/>
        <v>-</v>
      </c>
      <c r="DF131" s="19" t="str">
        <f t="shared" ca="1" si="992"/>
        <v>-</v>
      </c>
      <c r="DG131" s="19" t="str">
        <f t="shared" ca="1" si="992"/>
        <v>-</v>
      </c>
      <c r="DH131" s="19" t="str">
        <f t="shared" ca="1" si="992"/>
        <v>-</v>
      </c>
      <c r="DI131" s="19" t="str">
        <f t="shared" ca="1" si="992"/>
        <v>-</v>
      </c>
      <c r="DJ131" s="9"/>
      <c r="DK131" s="19" t="b">
        <f t="shared" ca="1" si="941"/>
        <v>1</v>
      </c>
      <c r="DL131" s="19" t="b">
        <f t="shared" ca="1" si="941"/>
        <v>1</v>
      </c>
      <c r="DM131" s="19" t="b">
        <f t="shared" ca="1" si="941"/>
        <v>1</v>
      </c>
      <c r="DN131" s="583">
        <f t="shared" ca="1" si="711"/>
        <v>2232010000</v>
      </c>
      <c r="DO131" s="19" t="b">
        <f t="shared" ca="1" si="941"/>
        <v>1</v>
      </c>
      <c r="DP131" s="19">
        <f t="shared" ca="1" si="941"/>
        <v>0</v>
      </c>
      <c r="DQ131" s="19" t="b">
        <f t="shared" ca="1" si="941"/>
        <v>0</v>
      </c>
      <c r="DR131" s="583">
        <f t="shared" ca="1" si="702"/>
        <v>223201000064</v>
      </c>
      <c r="DS131" s="430">
        <f t="shared" ca="1" si="876"/>
        <v>652</v>
      </c>
      <c r="DT131" s="430">
        <f t="shared" ca="1" si="876"/>
        <v>686</v>
      </c>
      <c r="DU131" s="430">
        <f t="shared" ca="1" si="876"/>
        <v>721</v>
      </c>
      <c r="DV131" s="142">
        <f t="shared" ca="1" si="877"/>
        <v>378</v>
      </c>
      <c r="DW131" s="142">
        <f t="shared" ca="1" si="877"/>
        <v>413</v>
      </c>
      <c r="DX131" s="142">
        <f t="shared" ca="1" si="877"/>
        <v>448</v>
      </c>
      <c r="DY131" s="19" t="str">
        <f t="shared" ca="1" si="850"/>
        <v>-</v>
      </c>
      <c r="DZ131" s="19" t="str">
        <f t="shared" ca="1" si="950"/>
        <v>-</v>
      </c>
      <c r="EA131" s="19" t="str">
        <f t="shared" ca="1" si="950"/>
        <v>-</v>
      </c>
      <c r="EB131" s="19" t="str">
        <f t="shared" ca="1" si="950"/>
        <v>-</v>
      </c>
      <c r="EC131" s="19" t="str">
        <f t="shared" ca="1" si="950"/>
        <v>-</v>
      </c>
      <c r="ED131" s="19" t="str">
        <f t="shared" ca="1" si="950"/>
        <v>-</v>
      </c>
      <c r="EE131" s="12">
        <v>1</v>
      </c>
      <c r="EF131" s="12">
        <v>1</v>
      </c>
      <c r="EG131" s="19">
        <f t="shared" ca="1" si="855"/>
        <v>0</v>
      </c>
      <c r="EH131" s="19" t="str">
        <f t="shared" ca="1" si="951"/>
        <v>-</v>
      </c>
      <c r="EI131" s="19" t="str">
        <f t="shared" ca="1" si="951"/>
        <v>-</v>
      </c>
      <c r="EJ131" s="19" t="str">
        <f t="shared" ca="1" si="903"/>
        <v>-</v>
      </c>
      <c r="EK131" s="19" t="str">
        <f t="shared" ca="1" si="903"/>
        <v>-</v>
      </c>
      <c r="EL131" s="19" t="str">
        <f t="shared" ca="1" si="903"/>
        <v>-</v>
      </c>
      <c r="EM131" s="19">
        <f t="shared" ca="1" si="952"/>
        <v>0</v>
      </c>
      <c r="EN131" s="19" t="str">
        <f t="shared" ca="1" si="952"/>
        <v>-</v>
      </c>
      <c r="EO131" s="19" t="str">
        <f t="shared" ca="1" si="952"/>
        <v>-</v>
      </c>
      <c r="EP131" s="19" t="str">
        <f t="shared" ca="1" si="723"/>
        <v>-</v>
      </c>
      <c r="EQ131" s="227">
        <f t="shared" ca="1" si="834"/>
        <v>1</v>
      </c>
      <c r="ER131" s="227">
        <f t="shared" ca="1" si="703"/>
        <v>1</v>
      </c>
      <c r="ES131" s="9"/>
      <c r="ET131" s="19" t="str">
        <f t="shared" ca="1" si="928"/>
        <v>-</v>
      </c>
      <c r="EU131" s="19" t="str">
        <f t="shared" ca="1" si="928"/>
        <v>-</v>
      </c>
      <c r="EV131" s="19" t="str">
        <f t="shared" ca="1" si="928"/>
        <v>-</v>
      </c>
      <c r="EW131" s="19" t="str">
        <f t="shared" ca="1" si="928"/>
        <v>-</v>
      </c>
      <c r="EX131" s="19" t="str">
        <f t="shared" ca="1" si="928"/>
        <v>-</v>
      </c>
      <c r="EY131" s="19" t="str">
        <f t="shared" ca="1" si="928"/>
        <v>-</v>
      </c>
      <c r="EZ131" s="19" t="str">
        <f t="shared" ca="1" si="928"/>
        <v>-</v>
      </c>
      <c r="FA131" s="19" t="str">
        <f t="shared" ca="1" si="928"/>
        <v>-</v>
      </c>
      <c r="FB131" s="19" t="str">
        <f t="shared" ca="1" si="928"/>
        <v>-</v>
      </c>
      <c r="FC131" s="19" t="str">
        <f t="shared" ca="1" si="928"/>
        <v>-</v>
      </c>
      <c r="FD131" s="19" t="str">
        <f t="shared" ca="1" si="928"/>
        <v>-</v>
      </c>
      <c r="FE131" s="19" t="str">
        <f t="shared" ca="1" si="928"/>
        <v>-</v>
      </c>
      <c r="FF131" s="19">
        <f t="shared" ca="1" si="935"/>
        <v>0</v>
      </c>
      <c r="FG131" s="19">
        <f t="shared" ca="1" si="935"/>
        <v>0</v>
      </c>
      <c r="FH131" s="19">
        <f t="shared" ca="1" si="935"/>
        <v>0</v>
      </c>
      <c r="FI131" s="114">
        <f t="shared" ca="1" si="953"/>
        <v>0</v>
      </c>
      <c r="FJ131" s="114">
        <f t="shared" ca="1" si="953"/>
        <v>0</v>
      </c>
      <c r="FK131" s="114">
        <f t="shared" ca="1" si="953"/>
        <v>0</v>
      </c>
      <c r="FL131" s="114">
        <f t="shared" ca="1" si="953"/>
        <v>0</v>
      </c>
      <c r="FM131" s="114">
        <f t="shared" ca="1" si="953"/>
        <v>0</v>
      </c>
      <c r="FN131" s="536">
        <f t="shared" ca="1" si="909"/>
        <v>0</v>
      </c>
      <c r="FO131" s="114">
        <f t="shared" ca="1" si="954"/>
        <v>0</v>
      </c>
      <c r="FP131" s="114">
        <f t="shared" ca="1" si="954"/>
        <v>0</v>
      </c>
      <c r="FQ131" s="114">
        <f t="shared" ca="1" si="954"/>
        <v>0</v>
      </c>
      <c r="FR131" s="114">
        <f t="shared" ca="1" si="954"/>
        <v>0</v>
      </c>
      <c r="FS131" s="114">
        <f t="shared" ca="1" si="954"/>
        <v>0</v>
      </c>
      <c r="FT131" s="536">
        <f t="shared" ca="1" si="910"/>
        <v>0</v>
      </c>
      <c r="FU131" s="114">
        <f t="shared" ca="1" si="955"/>
        <v>0</v>
      </c>
      <c r="FV131" s="114">
        <f t="shared" ca="1" si="955"/>
        <v>0</v>
      </c>
      <c r="FW131" s="114">
        <f t="shared" ca="1" si="955"/>
        <v>0</v>
      </c>
      <c r="FX131" s="114">
        <f t="shared" ca="1" si="955"/>
        <v>0</v>
      </c>
      <c r="FY131" s="114">
        <f t="shared" ca="1" si="955"/>
        <v>0</v>
      </c>
      <c r="FZ131" s="536">
        <f t="shared" ca="1" si="911"/>
        <v>0</v>
      </c>
      <c r="GA131" s="114">
        <f t="shared" ca="1" si="956"/>
        <v>0</v>
      </c>
      <c r="GB131" s="114">
        <f t="shared" ca="1" si="956"/>
        <v>0</v>
      </c>
      <c r="GC131" s="114">
        <f t="shared" ca="1" si="956"/>
        <v>0</v>
      </c>
      <c r="GD131" s="114">
        <f t="shared" ca="1" si="956"/>
        <v>0</v>
      </c>
      <c r="GE131" s="114">
        <f t="shared" ca="1" si="956"/>
        <v>0</v>
      </c>
      <c r="GF131" s="536">
        <f t="shared" ca="1" si="912"/>
        <v>0</v>
      </c>
      <c r="GG131" s="114">
        <f t="shared" ca="1" si="957"/>
        <v>0</v>
      </c>
      <c r="GH131" s="114">
        <f t="shared" ca="1" si="957"/>
        <v>0</v>
      </c>
      <c r="GI131" s="114">
        <f t="shared" ca="1" si="957"/>
        <v>0</v>
      </c>
      <c r="GJ131" s="114">
        <f t="shared" ca="1" si="957"/>
        <v>0</v>
      </c>
      <c r="GK131" s="114">
        <f t="shared" ca="1" si="957"/>
        <v>0</v>
      </c>
      <c r="GL131" s="536">
        <f t="shared" ca="1" si="913"/>
        <v>0</v>
      </c>
      <c r="GM131" s="114">
        <f t="shared" ca="1" si="958"/>
        <v>0</v>
      </c>
      <c r="GN131" s="114">
        <f t="shared" ca="1" si="958"/>
        <v>0</v>
      </c>
      <c r="GO131" s="114">
        <f t="shared" ca="1" si="958"/>
        <v>0</v>
      </c>
      <c r="GP131" s="114">
        <f t="shared" ca="1" si="958"/>
        <v>0</v>
      </c>
      <c r="GQ131" s="114">
        <f t="shared" ca="1" si="958"/>
        <v>0</v>
      </c>
      <c r="GR131" s="536">
        <f t="shared" ca="1" si="914"/>
        <v>0</v>
      </c>
      <c r="GS131" s="115">
        <f t="shared" ca="1" si="959"/>
        <v>0</v>
      </c>
      <c r="GT131" s="115">
        <f t="shared" ca="1" si="959"/>
        <v>0</v>
      </c>
      <c r="GU131" s="115">
        <f t="shared" ca="1" si="959"/>
        <v>0</v>
      </c>
      <c r="GV131" s="115">
        <f t="shared" ca="1" si="959"/>
        <v>0</v>
      </c>
      <c r="GW131" s="553">
        <f t="shared" ca="1" si="960"/>
        <v>0</v>
      </c>
      <c r="GX131" s="553">
        <f t="shared" ca="1" si="960"/>
        <v>0</v>
      </c>
      <c r="GY131" s="553">
        <f t="shared" ca="1" si="960"/>
        <v>0</v>
      </c>
      <c r="GZ131" s="553">
        <f t="shared" ca="1" si="960"/>
        <v>0</v>
      </c>
      <c r="HA131" s="553">
        <f t="shared" ca="1" si="960"/>
        <v>0</v>
      </c>
      <c r="HB131" s="553">
        <f t="shared" ca="1" si="960"/>
        <v>0</v>
      </c>
      <c r="HC131" s="553">
        <f t="shared" ca="1" si="960"/>
        <v>0</v>
      </c>
      <c r="HD131" s="553">
        <f t="shared" ca="1" si="960"/>
        <v>0</v>
      </c>
      <c r="HE131" s="553">
        <f t="shared" ca="1" si="960"/>
        <v>0</v>
      </c>
      <c r="HF131" s="553">
        <f t="shared" ca="1" si="960"/>
        <v>0</v>
      </c>
      <c r="HG131" s="553">
        <f t="shared" ca="1" si="961"/>
        <v>0</v>
      </c>
      <c r="HH131" s="553">
        <f t="shared" ca="1" si="961"/>
        <v>0</v>
      </c>
      <c r="HI131" s="553">
        <f t="shared" ca="1" si="961"/>
        <v>0</v>
      </c>
      <c r="HJ131" s="553">
        <f t="shared" ca="1" si="961"/>
        <v>0</v>
      </c>
      <c r="HK131" s="553">
        <f t="shared" ca="1" si="961"/>
        <v>0</v>
      </c>
      <c r="HL131" s="553">
        <f t="shared" ca="1" si="961"/>
        <v>0</v>
      </c>
      <c r="HM131" s="553">
        <f t="shared" ca="1" si="961"/>
        <v>0</v>
      </c>
      <c r="HN131" s="553">
        <f t="shared" ca="1" si="961"/>
        <v>0</v>
      </c>
      <c r="HO131" s="553">
        <f t="shared" ca="1" si="961"/>
        <v>0</v>
      </c>
      <c r="HP131" s="553">
        <f t="shared" ca="1" si="961"/>
        <v>0</v>
      </c>
      <c r="HQ131" s="19">
        <f t="shared" ca="1" si="682"/>
        <v>0</v>
      </c>
      <c r="HR131" s="114">
        <f t="shared" ca="1" si="962"/>
        <v>0</v>
      </c>
      <c r="HS131" s="114">
        <f t="shared" ca="1" si="962"/>
        <v>0</v>
      </c>
      <c r="HT131" s="114">
        <f t="shared" ca="1" si="962"/>
        <v>0</v>
      </c>
      <c r="HU131" s="114">
        <f t="shared" ca="1" si="962"/>
        <v>0</v>
      </c>
      <c r="HV131" s="114">
        <f t="shared" ca="1" si="962"/>
        <v>0</v>
      </c>
      <c r="HW131" s="536">
        <f t="shared" ca="1" si="915"/>
        <v>0</v>
      </c>
      <c r="HX131" s="114">
        <f t="shared" ca="1" si="963"/>
        <v>0</v>
      </c>
      <c r="HY131" s="114">
        <f t="shared" ca="1" si="963"/>
        <v>0</v>
      </c>
      <c r="HZ131" s="114">
        <f t="shared" ca="1" si="963"/>
        <v>0</v>
      </c>
      <c r="IA131" s="114">
        <f t="shared" ca="1" si="963"/>
        <v>0</v>
      </c>
      <c r="IB131" s="114">
        <f t="shared" ca="1" si="963"/>
        <v>0</v>
      </c>
      <c r="IC131" s="536">
        <f t="shared" ca="1" si="916"/>
        <v>0</v>
      </c>
      <c r="ID131" s="114">
        <f t="shared" ca="1" si="964"/>
        <v>0</v>
      </c>
      <c r="IE131" s="114">
        <f t="shared" ca="1" si="964"/>
        <v>0</v>
      </c>
      <c r="IF131" s="114">
        <f t="shared" ca="1" si="964"/>
        <v>0</v>
      </c>
      <c r="IG131" s="114">
        <f t="shared" ca="1" si="964"/>
        <v>0</v>
      </c>
      <c r="IH131" s="114">
        <f t="shared" ca="1" si="964"/>
        <v>0</v>
      </c>
      <c r="II131" s="536">
        <f t="shared" ca="1" si="917"/>
        <v>0</v>
      </c>
      <c r="IJ131" s="114">
        <f t="shared" ca="1" si="965"/>
        <v>0</v>
      </c>
      <c r="IK131" s="114">
        <f t="shared" ca="1" si="965"/>
        <v>0</v>
      </c>
      <c r="IL131" s="114">
        <f t="shared" ca="1" si="965"/>
        <v>0</v>
      </c>
      <c r="IM131" s="114">
        <f t="shared" ca="1" si="965"/>
        <v>0</v>
      </c>
      <c r="IN131" s="114">
        <f t="shared" ca="1" si="965"/>
        <v>0</v>
      </c>
      <c r="IO131" s="536">
        <f t="shared" ca="1" si="918"/>
        <v>0</v>
      </c>
      <c r="IP131" s="114">
        <f t="shared" ca="1" si="966"/>
        <v>0</v>
      </c>
      <c r="IQ131" s="114">
        <f t="shared" ca="1" si="966"/>
        <v>0</v>
      </c>
      <c r="IR131" s="114">
        <f t="shared" ca="1" si="966"/>
        <v>0</v>
      </c>
      <c r="IS131" s="114">
        <f t="shared" ca="1" si="966"/>
        <v>0</v>
      </c>
      <c r="IT131" s="114">
        <f t="shared" ca="1" si="966"/>
        <v>0</v>
      </c>
      <c r="IU131" s="536">
        <f t="shared" ca="1" si="919"/>
        <v>0</v>
      </c>
      <c r="IV131" s="114">
        <f t="shared" ca="1" si="967"/>
        <v>0</v>
      </c>
      <c r="IW131" s="114">
        <f t="shared" ca="1" si="967"/>
        <v>0</v>
      </c>
      <c r="IX131" s="114">
        <f t="shared" ca="1" si="967"/>
        <v>0</v>
      </c>
      <c r="IY131" s="114">
        <f t="shared" ca="1" si="967"/>
        <v>1.5</v>
      </c>
      <c r="IZ131" s="114">
        <f t="shared" ca="1" si="967"/>
        <v>0</v>
      </c>
      <c r="JA131" s="536">
        <f t="shared" ca="1" si="920"/>
        <v>0</v>
      </c>
      <c r="JB131" s="115">
        <f t="shared" ca="1" si="968"/>
        <v>0</v>
      </c>
      <c r="JC131" s="115">
        <f t="shared" ca="1" si="968"/>
        <v>0</v>
      </c>
      <c r="JD131" s="115">
        <f t="shared" ca="1" si="968"/>
        <v>0</v>
      </c>
      <c r="JE131" s="115">
        <f t="shared" ca="1" si="968"/>
        <v>0</v>
      </c>
      <c r="JF131" s="553">
        <f t="shared" ca="1" si="969"/>
        <v>0</v>
      </c>
      <c r="JG131" s="553">
        <f t="shared" ca="1" si="969"/>
        <v>0</v>
      </c>
      <c r="JH131" s="553">
        <f t="shared" ca="1" si="969"/>
        <v>0</v>
      </c>
      <c r="JI131" s="553">
        <f t="shared" ca="1" si="969"/>
        <v>0</v>
      </c>
      <c r="JJ131" s="553">
        <f t="shared" ca="1" si="969"/>
        <v>0</v>
      </c>
      <c r="JK131" s="553">
        <f t="shared" ca="1" si="969"/>
        <v>0</v>
      </c>
      <c r="JL131" s="553">
        <f t="shared" ca="1" si="969"/>
        <v>0</v>
      </c>
      <c r="JM131" s="553">
        <f t="shared" ca="1" si="969"/>
        <v>0</v>
      </c>
      <c r="JN131" s="553">
        <f t="shared" ca="1" si="969"/>
        <v>0</v>
      </c>
      <c r="JO131" s="553">
        <f t="shared" ca="1" si="969"/>
        <v>0</v>
      </c>
      <c r="JP131" s="553">
        <f t="shared" ca="1" si="970"/>
        <v>0</v>
      </c>
      <c r="JQ131" s="553">
        <f t="shared" ca="1" si="970"/>
        <v>0</v>
      </c>
      <c r="JR131" s="553">
        <f t="shared" ca="1" si="970"/>
        <v>0</v>
      </c>
      <c r="JS131" s="553">
        <f t="shared" ca="1" si="970"/>
        <v>0</v>
      </c>
      <c r="JT131" s="553">
        <f t="shared" ca="1" si="970"/>
        <v>0</v>
      </c>
      <c r="JU131" s="553">
        <f t="shared" ca="1" si="970"/>
        <v>0</v>
      </c>
      <c r="JV131" s="553">
        <f t="shared" ca="1" si="970"/>
        <v>0</v>
      </c>
      <c r="JW131" s="553">
        <f t="shared" ca="1" si="970"/>
        <v>0</v>
      </c>
      <c r="JX131" s="553">
        <f t="shared" ca="1" si="970"/>
        <v>0</v>
      </c>
      <c r="JY131" s="553">
        <f t="shared" ca="1" si="970"/>
        <v>0</v>
      </c>
      <c r="JZ131" s="19">
        <f t="shared" ca="1" si="791"/>
        <v>0</v>
      </c>
      <c r="KA131" s="5">
        <f t="shared" ca="1" si="835"/>
        <v>67</v>
      </c>
      <c r="KB131" s="9"/>
      <c r="KC131" s="5">
        <f t="shared" ca="1" si="894"/>
        <v>1</v>
      </c>
      <c r="KD131" s="5" t="b">
        <f t="shared" ca="1" si="894"/>
        <v>0</v>
      </c>
      <c r="KE131" s="19">
        <f t="shared" ca="1" si="947"/>
        <v>0</v>
      </c>
      <c r="KF131" s="5">
        <f t="shared" ca="1" si="993"/>
        <v>0</v>
      </c>
      <c r="KG131" s="5">
        <f t="shared" ca="1" si="836"/>
        <v>1.2500000000000001E-2</v>
      </c>
      <c r="KH131" s="19">
        <f t="shared" ca="1" si="837"/>
        <v>0</v>
      </c>
      <c r="KI131" s="19">
        <f t="shared" ca="1" si="837"/>
        <v>0</v>
      </c>
      <c r="KJ131" s="19" t="str">
        <f t="shared" ca="1" si="837"/>
        <v>-</v>
      </c>
      <c r="KK131" s="19" t="str">
        <f t="shared" ref="KK131:KV146" ca="1" si="995">OFFSET(KK$5,$B131,0)</f>
        <v>-</v>
      </c>
      <c r="KL131" s="19" t="str">
        <f t="shared" ca="1" si="995"/>
        <v>-</v>
      </c>
      <c r="KM131" s="19" t="str">
        <f t="shared" ca="1" si="995"/>
        <v>-</v>
      </c>
      <c r="KN131" s="19" t="str">
        <f t="shared" ca="1" si="995"/>
        <v>-</v>
      </c>
      <c r="KO131" s="19" t="str">
        <f t="shared" ca="1" si="995"/>
        <v>-</v>
      </c>
      <c r="KP131" s="19" t="str">
        <f t="shared" ca="1" si="995"/>
        <v>-</v>
      </c>
      <c r="KQ131" s="19" t="str">
        <f t="shared" ca="1" si="995"/>
        <v>-</v>
      </c>
      <c r="KR131" s="19" t="str">
        <f t="shared" ca="1" si="995"/>
        <v>-</v>
      </c>
      <c r="KS131" s="19" t="str">
        <f t="shared" ca="1" si="995"/>
        <v>-</v>
      </c>
      <c r="KT131" s="19" t="str">
        <f t="shared" ca="1" si="995"/>
        <v>-</v>
      </c>
      <c r="KU131" s="19" t="str">
        <f t="shared" ca="1" si="995"/>
        <v>-</v>
      </c>
      <c r="KV131" s="19" t="str">
        <f t="shared" ca="1" si="995"/>
        <v>-</v>
      </c>
      <c r="KW131" s="19">
        <f t="shared" ca="1" si="947"/>
        <v>1</v>
      </c>
      <c r="KX131" s="19">
        <f t="shared" ca="1" si="947"/>
        <v>0</v>
      </c>
      <c r="KY131" s="19">
        <f t="shared" ca="1" si="947"/>
        <v>1</v>
      </c>
      <c r="KZ131" s="19">
        <f t="shared" ca="1" si="947"/>
        <v>1</v>
      </c>
      <c r="LA131" s="19">
        <f t="shared" ca="1" si="947"/>
        <v>1</v>
      </c>
      <c r="LB131" s="19">
        <f t="shared" ca="1" si="947"/>
        <v>1</v>
      </c>
      <c r="LC131" s="19">
        <f t="shared" ca="1" si="977"/>
        <v>0</v>
      </c>
      <c r="LD131" s="19">
        <f t="shared" ca="1" si="947"/>
        <v>1</v>
      </c>
      <c r="LE131" s="19">
        <f t="shared" ca="1" si="947"/>
        <v>0</v>
      </c>
      <c r="LF131" s="19">
        <f t="shared" ca="1" si="922"/>
        <v>0</v>
      </c>
      <c r="LG131" s="19">
        <f t="shared" ca="1" si="947"/>
        <v>1</v>
      </c>
      <c r="LH131" s="19">
        <f t="shared" ca="1" si="947"/>
        <v>0</v>
      </c>
      <c r="LI131" s="19">
        <f t="shared" ca="1" si="947"/>
        <v>0</v>
      </c>
      <c r="LJ131" s="19">
        <f t="shared" ca="1" si="947"/>
        <v>0</v>
      </c>
      <c r="LK131" s="19">
        <f t="shared" ca="1" si="947"/>
        <v>0</v>
      </c>
      <c r="LL131" s="19">
        <f t="shared" ca="1" si="947"/>
        <v>1</v>
      </c>
      <c r="LM131" s="19">
        <f t="shared" ca="1" si="947"/>
        <v>0</v>
      </c>
      <c r="LN131" s="19">
        <f t="shared" ca="1" si="947"/>
        <v>1</v>
      </c>
      <c r="LO131" s="19">
        <f t="shared" ca="1" si="947"/>
        <v>0</v>
      </c>
      <c r="LP131" s="19">
        <f t="shared" ca="1" si="947"/>
        <v>0</v>
      </c>
      <c r="LQ131" s="19">
        <f t="shared" ca="1" si="947"/>
        <v>0</v>
      </c>
      <c r="LR131" s="19">
        <f t="shared" ca="1" si="947"/>
        <v>0</v>
      </c>
      <c r="LS131" s="19">
        <f t="shared" ca="1" si="947"/>
        <v>0</v>
      </c>
      <c r="LT131" s="19">
        <f t="shared" ca="1" si="947"/>
        <v>0</v>
      </c>
      <c r="LU131" s="19">
        <f t="shared" ca="1" si="947"/>
        <v>0</v>
      </c>
      <c r="LV131" s="19">
        <f t="shared" ca="1" si="947"/>
        <v>0</v>
      </c>
      <c r="LW131" s="19">
        <f t="shared" ca="1" si="947"/>
        <v>0</v>
      </c>
      <c r="LX131" s="19">
        <f t="shared" ca="1" si="942"/>
        <v>0</v>
      </c>
      <c r="LY131" s="19">
        <f t="shared" ca="1" si="942"/>
        <v>0</v>
      </c>
      <c r="LZ131" s="19">
        <f t="shared" ca="1" si="942"/>
        <v>0</v>
      </c>
      <c r="MA131" s="19">
        <f t="shared" ca="1" si="942"/>
        <v>0</v>
      </c>
      <c r="MB131" s="19">
        <f t="shared" ca="1" si="942"/>
        <v>0</v>
      </c>
      <c r="MC131" s="19">
        <f t="shared" ca="1" si="942"/>
        <v>0</v>
      </c>
      <c r="MD131" s="19">
        <f t="shared" ca="1" si="942"/>
        <v>0</v>
      </c>
      <c r="ME131" s="19">
        <f t="shared" ca="1" si="942"/>
        <v>0</v>
      </c>
      <c r="MF131" s="19">
        <f t="shared" ca="1" si="942"/>
        <v>0</v>
      </c>
      <c r="MG131" s="19">
        <f t="shared" ca="1" si="978"/>
        <v>0</v>
      </c>
      <c r="MH131" s="19">
        <f t="shared" ca="1" si="978"/>
        <v>0</v>
      </c>
      <c r="MI131" s="19">
        <f t="shared" ca="1" si="978"/>
        <v>0</v>
      </c>
      <c r="MJ131" s="5">
        <f t="shared" ca="1" si="895"/>
        <v>0</v>
      </c>
      <c r="MK131" s="5">
        <f t="shared" ca="1" si="895"/>
        <v>6.25E-2</v>
      </c>
      <c r="ML131" s="5">
        <f t="shared" ca="1" si="895"/>
        <v>6.25E-2</v>
      </c>
      <c r="MM131" s="5">
        <f t="shared" ca="1" si="895"/>
        <v>6.25E-2</v>
      </c>
      <c r="MN131" s="19">
        <f t="shared" ca="1" si="978"/>
        <v>0</v>
      </c>
      <c r="MO131" s="19">
        <f t="shared" ca="1" si="978"/>
        <v>0</v>
      </c>
      <c r="MP131" s="19">
        <f t="shared" ca="1" si="978"/>
        <v>0</v>
      </c>
      <c r="MQ131" s="19">
        <f t="shared" ca="1" si="978"/>
        <v>0</v>
      </c>
      <c r="MR131" s="19">
        <f t="shared" ca="1" si="978"/>
        <v>0</v>
      </c>
      <c r="MS131" s="19">
        <f t="shared" ca="1" si="978"/>
        <v>0</v>
      </c>
      <c r="MT131" s="19">
        <f t="shared" ca="1" si="978"/>
        <v>0</v>
      </c>
      <c r="MU131" s="19">
        <f t="shared" ca="1" si="978"/>
        <v>1</v>
      </c>
      <c r="MV131" s="19">
        <f t="shared" ca="1" si="896"/>
        <v>0</v>
      </c>
      <c r="MW131" s="19">
        <f t="shared" ca="1" si="896"/>
        <v>0</v>
      </c>
      <c r="MX131" s="19">
        <f t="shared" ca="1" si="896"/>
        <v>0</v>
      </c>
      <c r="MY131" s="19">
        <f t="shared" ca="1" si="978"/>
        <v>0</v>
      </c>
      <c r="MZ131" s="19">
        <f t="shared" ca="1" si="978"/>
        <v>1</v>
      </c>
      <c r="NA131" s="9"/>
      <c r="NB131" s="5" t="b">
        <f t="shared" ca="1" si="994"/>
        <v>0</v>
      </c>
      <c r="NC131" s="19" t="str">
        <f t="shared" ca="1" si="871"/>
        <v>-</v>
      </c>
      <c r="ND131" s="19" t="str">
        <f t="shared" ca="1" si="871"/>
        <v>-</v>
      </c>
      <c r="NE131" s="5" t="b">
        <f t="shared" ca="1" si="897"/>
        <v>0</v>
      </c>
      <c r="NF131" s="5" t="b">
        <f t="shared" ca="1" si="897"/>
        <v>0</v>
      </c>
      <c r="NG131" s="5" t="b">
        <f t="shared" ca="1" si="897"/>
        <v>1</v>
      </c>
      <c r="NH131" s="134">
        <f t="shared" ca="1" si="898"/>
        <v>2</v>
      </c>
      <c r="NI131" s="134">
        <f t="shared" ca="1" si="898"/>
        <v>2</v>
      </c>
      <c r="NJ131" s="5" t="b">
        <f t="shared" ca="1" si="936"/>
        <v>0</v>
      </c>
      <c r="NK131" s="5" t="b">
        <f t="shared" ca="1" si="936"/>
        <v>1</v>
      </c>
      <c r="NL131" s="5" t="b">
        <f t="shared" ca="1" si="936"/>
        <v>1</v>
      </c>
      <c r="NM131" s="5" t="b">
        <f t="shared" ca="1" si="936"/>
        <v>0</v>
      </c>
      <c r="NN131" s="5">
        <f t="shared" ca="1" si="925"/>
        <v>1</v>
      </c>
      <c r="NO131" s="5">
        <f t="shared" ca="1" si="925"/>
        <v>0</v>
      </c>
      <c r="NP131" s="5" t="b">
        <f t="shared" ca="1" si="860"/>
        <v>0</v>
      </c>
      <c r="NQ131" s="5" t="str" cm="1">
        <f t="array" aca="1" ref="NQ131" ca="1">IF(OR(NR131:NY131&lt;&gt;"-"),TRUE,"-")</f>
        <v>-</v>
      </c>
      <c r="NR131" s="19" t="str">
        <f t="shared" ca="1" si="867"/>
        <v>-</v>
      </c>
      <c r="NS131" s="19" t="str">
        <f t="shared" ca="1" si="867"/>
        <v>-</v>
      </c>
      <c r="NT131" s="19" t="str">
        <f t="shared" ca="1" si="867"/>
        <v>-</v>
      </c>
      <c r="NU131" s="19" t="str">
        <f t="shared" ca="1" si="867"/>
        <v>-</v>
      </c>
      <c r="NV131" s="19" t="str">
        <f t="shared" ca="1" si="867"/>
        <v>-</v>
      </c>
      <c r="NW131" s="19" t="str">
        <f t="shared" ca="1" si="867"/>
        <v>-</v>
      </c>
      <c r="NX131" s="19" t="str">
        <f t="shared" ca="1" si="867"/>
        <v>-</v>
      </c>
      <c r="NY131" s="19" t="str">
        <f t="shared" ca="1" si="867"/>
        <v>-</v>
      </c>
      <c r="NZ131" s="5" t="b">
        <f t="array" aca="1" ref="NZ131" ca="1">IF(OR(OA131:OG131&lt;&gt;"-"),TRUE,"-")</f>
        <v>1</v>
      </c>
      <c r="OA131" s="19">
        <f t="shared" ca="1" si="874"/>
        <v>0</v>
      </c>
      <c r="OB131" s="19">
        <f t="shared" ca="1" si="874"/>
        <v>999999</v>
      </c>
      <c r="OC131" s="19">
        <f t="shared" ca="1" si="874"/>
        <v>999999</v>
      </c>
      <c r="OD131" s="19">
        <f t="shared" ca="1" si="874"/>
        <v>999999</v>
      </c>
      <c r="OE131" s="19">
        <f t="shared" ca="1" si="874"/>
        <v>999999</v>
      </c>
      <c r="OF131" s="19">
        <f t="shared" ca="1" si="872"/>
        <v>999999</v>
      </c>
      <c r="OG131" s="19">
        <f t="shared" ca="1" si="872"/>
        <v>999999</v>
      </c>
      <c r="OH131" s="5" t="str">
        <f t="array" aca="1" ref="OH131" ca="1">IF(OR(OI131:OJ131&lt;&gt;"-"),TRUE,"-")</f>
        <v>-</v>
      </c>
      <c r="OI131" s="19" t="str">
        <f t="shared" ca="1" si="626"/>
        <v>-</v>
      </c>
      <c r="OJ131" s="19" t="str">
        <f t="shared" ca="1" si="626"/>
        <v>-</v>
      </c>
      <c r="OK131" s="19" t="b">
        <f t="shared" ca="1" si="872"/>
        <v>1</v>
      </c>
      <c r="OL131" s="19">
        <f t="shared" ca="1" si="872"/>
        <v>0</v>
      </c>
      <c r="OM131" s="5" t="str">
        <f t="shared" ca="1" si="899"/>
        <v>-</v>
      </c>
      <c r="ON131" s="5" t="str">
        <f t="shared" ca="1" si="899"/>
        <v>-</v>
      </c>
      <c r="OO131" s="5" t="str">
        <f t="shared" ca="1" si="899"/>
        <v>-</v>
      </c>
      <c r="OP131" s="5" t="str">
        <f t="shared" ca="1" si="899"/>
        <v>-</v>
      </c>
      <c r="OQ131" s="19" t="str">
        <f t="shared" ca="1" si="627"/>
        <v>-</v>
      </c>
      <c r="OR131" s="19" t="str">
        <f t="shared" ca="1" si="627"/>
        <v>-</v>
      </c>
      <c r="OS131" s="19" t="str">
        <f t="shared" ca="1" si="627"/>
        <v>-</v>
      </c>
      <c r="OT131" s="19" t="str">
        <f t="shared" ca="1" si="627"/>
        <v>-</v>
      </c>
      <c r="OU131" s="19">
        <f t="shared" ca="1" si="627"/>
        <v>0</v>
      </c>
      <c r="OV131" s="19" t="str">
        <f t="shared" ca="1" si="627"/>
        <v>-</v>
      </c>
      <c r="OW131" s="5" t="str">
        <f t="shared" ca="1" si="938"/>
        <v>-</v>
      </c>
      <c r="OX131" s="5">
        <f t="shared" ca="1" si="938"/>
        <v>500</v>
      </c>
      <c r="OY131" s="5">
        <f t="shared" ca="1" si="938"/>
        <v>500</v>
      </c>
      <c r="OZ131" s="5" t="str">
        <f t="shared" ca="1" si="938"/>
        <v>-</v>
      </c>
      <c r="PA131" s="5" t="str">
        <f t="shared" ca="1" si="938"/>
        <v>-</v>
      </c>
      <c r="PB131" s="5" t="str">
        <f t="shared" ca="1" si="938"/>
        <v>-</v>
      </c>
      <c r="PC131" s="5">
        <f t="shared" ca="1" si="838"/>
        <v>1.5</v>
      </c>
      <c r="PD131" s="9"/>
      <c r="PE131" s="19">
        <f t="shared" ca="1" si="974"/>
        <v>50</v>
      </c>
      <c r="PF131" s="19">
        <f t="shared" ca="1" si="939"/>
        <v>50</v>
      </c>
      <c r="PG131" s="19">
        <f t="shared" ca="1" si="939"/>
        <v>50</v>
      </c>
      <c r="PH131" s="19">
        <f t="shared" ca="1" si="939"/>
        <v>50</v>
      </c>
      <c r="PI131" s="19">
        <f t="shared" ca="1" si="698"/>
        <v>1</v>
      </c>
      <c r="PJ131" s="5">
        <f t="shared" ca="1" si="839"/>
        <v>1</v>
      </c>
      <c r="PK131" s="19">
        <f t="shared" ca="1" si="494"/>
        <v>1</v>
      </c>
      <c r="PL131" s="9"/>
      <c r="PM131" s="19" t="b">
        <f t="shared" ca="1" si="939"/>
        <v>0</v>
      </c>
      <c r="PN131" s="19" t="b">
        <f t="shared" ca="1" si="939"/>
        <v>0</v>
      </c>
      <c r="PO131" s="19">
        <f t="shared" ca="1" si="939"/>
        <v>1</v>
      </c>
      <c r="PP131" s="19">
        <f t="shared" ca="1" si="856"/>
        <v>1</v>
      </c>
      <c r="PQ131" s="19">
        <f t="shared" ca="1" si="856"/>
        <v>1</v>
      </c>
      <c r="PR131" s="19">
        <f t="shared" ca="1" si="856"/>
        <v>1</v>
      </c>
      <c r="PS131" s="19">
        <f t="shared" ca="1" si="856"/>
        <v>1</v>
      </c>
      <c r="PT131" s="19">
        <f t="shared" ca="1" si="856"/>
        <v>1</v>
      </c>
      <c r="PU131" s="19">
        <f t="shared" ca="1" si="856"/>
        <v>1</v>
      </c>
      <c r="PV131" s="19">
        <f t="shared" ca="1" si="856"/>
        <v>1</v>
      </c>
      <c r="PW131" s="19">
        <f t="shared" ca="1" si="933"/>
        <v>1</v>
      </c>
      <c r="PX131" s="9"/>
      <c r="PY131" s="12" t="str">
        <f t="shared" ca="1" si="841"/>
        <v>-</v>
      </c>
      <c r="PZ131" s="19" t="str">
        <f t="shared" ca="1" si="944"/>
        <v>-</v>
      </c>
      <c r="QA131" s="19" t="str">
        <f t="shared" ca="1" si="944"/>
        <v>-</v>
      </c>
      <c r="QB131" s="19" t="str">
        <f t="shared" ca="1" si="944"/>
        <v>-</v>
      </c>
      <c r="QC131" s="19" t="str">
        <f t="shared" ca="1" si="944"/>
        <v>-</v>
      </c>
      <c r="QD131" s="19" t="str">
        <f t="shared" ca="1" si="944"/>
        <v>-</v>
      </c>
      <c r="QE131" s="19" t="str">
        <f t="shared" ca="1" si="944"/>
        <v>-</v>
      </c>
      <c r="QF131" s="19" t="str">
        <f t="shared" ca="1" si="944"/>
        <v>-</v>
      </c>
      <c r="QG131" s="19" t="str">
        <f t="shared" ca="1" si="944"/>
        <v>-</v>
      </c>
      <c r="QH131" s="19" t="str">
        <f t="shared" ca="1" si="944"/>
        <v>-</v>
      </c>
      <c r="QI131" s="19" t="str">
        <f t="shared" ca="1" si="944"/>
        <v>-</v>
      </c>
      <c r="QJ131" s="19" t="str">
        <f t="shared" ca="1" si="944"/>
        <v>-</v>
      </c>
      <c r="QK131" s="19" t="str">
        <f t="shared" ca="1" si="944"/>
        <v>-</v>
      </c>
      <c r="QL131" s="19" t="str">
        <f t="shared" ca="1" si="944"/>
        <v>-</v>
      </c>
      <c r="QM131" s="19" t="str">
        <f t="shared" ca="1" si="944"/>
        <v>-</v>
      </c>
      <c r="QN131" s="19" t="str">
        <f t="shared" ca="1" si="944"/>
        <v>-</v>
      </c>
      <c r="QO131" s="19" t="str">
        <f t="shared" ca="1" si="944"/>
        <v>-</v>
      </c>
      <c r="QP131" s="19" t="str">
        <f t="shared" ca="1" si="944"/>
        <v>-</v>
      </c>
      <c r="QQ131" s="19" t="str">
        <f t="shared" ca="1" si="944"/>
        <v>-</v>
      </c>
      <c r="QR131" s="19" t="str">
        <f t="shared" ca="1" si="940"/>
        <v>-</v>
      </c>
      <c r="QS131" s="19" t="str">
        <f t="shared" ca="1" si="940"/>
        <v>-</v>
      </c>
      <c r="QT131" s="19" t="str">
        <f t="shared" ca="1" si="940"/>
        <v>-</v>
      </c>
      <c r="QU131" s="19" t="str">
        <f t="shared" ca="1" si="940"/>
        <v>-</v>
      </c>
      <c r="QV131" s="19" t="str">
        <f t="shared" ca="1" si="940"/>
        <v>-</v>
      </c>
      <c r="QW131" s="19" t="str">
        <f t="shared" ca="1" si="940"/>
        <v>-</v>
      </c>
      <c r="QX131" s="19" t="str">
        <f t="shared" ca="1" si="940"/>
        <v>-</v>
      </c>
      <c r="QY131" s="19" t="str">
        <f t="shared" ca="1" si="940"/>
        <v>-</v>
      </c>
      <c r="QZ131" s="19" t="str">
        <f t="shared" ca="1" si="940"/>
        <v>-</v>
      </c>
      <c r="RA131" s="19" t="str">
        <f t="shared" ca="1" si="940"/>
        <v>-</v>
      </c>
      <c r="RB131" s="19" t="str">
        <f t="shared" ca="1" si="940"/>
        <v>-</v>
      </c>
      <c r="RC131" s="19" t="str">
        <f t="shared" ca="1" si="940"/>
        <v>-</v>
      </c>
      <c r="RD131" s="19" t="str">
        <f t="shared" ca="1" si="948"/>
        <v>-</v>
      </c>
      <c r="RE131" s="19" t="str">
        <f t="shared" ca="1" si="948"/>
        <v>-</v>
      </c>
      <c r="RF131" s="19" t="str">
        <f t="shared" ca="1" si="948"/>
        <v>-</v>
      </c>
      <c r="RG131" s="19" t="str">
        <f t="shared" ca="1" si="948"/>
        <v>-</v>
      </c>
      <c r="RH131" s="19" t="str">
        <f t="shared" ca="1" si="948"/>
        <v>-</v>
      </c>
      <c r="RI131" s="19" t="str">
        <f t="shared" ca="1" si="940"/>
        <v>-</v>
      </c>
      <c r="RJ131" s="19" t="str">
        <f t="shared" ca="1" si="940"/>
        <v>-</v>
      </c>
      <c r="RK131" s="19" t="str">
        <f t="shared" ca="1" si="940"/>
        <v>-</v>
      </c>
      <c r="RL131" s="19" t="str">
        <f t="shared" ca="1" si="940"/>
        <v>-</v>
      </c>
      <c r="RM131" s="19" t="str">
        <f t="shared" ca="1" si="940"/>
        <v>-</v>
      </c>
      <c r="RN131" s="19" t="str">
        <f t="shared" ca="1" si="940"/>
        <v>-</v>
      </c>
      <c r="RO131" s="19" t="str">
        <f t="shared" ca="1" si="940"/>
        <v>-</v>
      </c>
      <c r="RP131" s="19" t="str">
        <f t="shared" ca="1" si="940"/>
        <v>-</v>
      </c>
      <c r="RQ131" s="19" t="str">
        <f t="shared" ca="1" si="934"/>
        <v>-</v>
      </c>
      <c r="RR131" s="19" t="str">
        <f t="shared" ca="1" si="934"/>
        <v>-</v>
      </c>
      <c r="RS131" s="19" t="str">
        <f t="shared" ca="1" si="934"/>
        <v>-</v>
      </c>
      <c r="RT131" s="19" t="str">
        <f t="shared" ca="1" si="934"/>
        <v>-</v>
      </c>
      <c r="RU131" s="19" t="str">
        <f t="shared" ca="1" si="934"/>
        <v>-</v>
      </c>
      <c r="RV131" s="19" t="str">
        <f t="shared" ca="1" si="934"/>
        <v>-</v>
      </c>
      <c r="RW131" s="19" t="str">
        <f t="shared" ca="1" si="934"/>
        <v>-</v>
      </c>
      <c r="RX131" s="19" t="str">
        <f t="shared" ca="1" si="934"/>
        <v>-</v>
      </c>
      <c r="RY131" s="19" t="str">
        <f t="shared" ca="1" si="934"/>
        <v>-</v>
      </c>
      <c r="RZ131" s="19" t="str">
        <f t="shared" ca="1" si="934"/>
        <v>-</v>
      </c>
      <c r="SA131" s="19" t="str">
        <f t="shared" ca="1" si="934"/>
        <v>-</v>
      </c>
      <c r="SB131" s="19" t="str">
        <f t="shared" ca="1" si="934"/>
        <v>-</v>
      </c>
      <c r="SC131" s="19" t="str">
        <f t="shared" ca="1" si="934"/>
        <v>-</v>
      </c>
      <c r="SD131" s="19" t="str">
        <f t="shared" ca="1" si="934"/>
        <v>-</v>
      </c>
      <c r="SE131" s="19" t="str">
        <f t="shared" ca="1" si="934"/>
        <v>-</v>
      </c>
      <c r="SF131" s="19" t="str">
        <f t="shared" ca="1" si="934"/>
        <v>-</v>
      </c>
      <c r="SG131" s="19" t="str">
        <f t="shared" ca="1" si="930"/>
        <v>-</v>
      </c>
      <c r="SH131" s="19" t="str">
        <f t="shared" ca="1" si="930"/>
        <v>-</v>
      </c>
      <c r="SI131" s="12" t="str">
        <f t="shared" ca="1" si="843"/>
        <v>-</v>
      </c>
      <c r="SJ131" s="19" t="str">
        <f t="shared" ca="1" si="930"/>
        <v>-</v>
      </c>
      <c r="SK131" s="19" t="str">
        <f t="shared" ca="1" si="930"/>
        <v>-</v>
      </c>
      <c r="SL131" s="19" t="str">
        <f t="shared" ca="1" si="930"/>
        <v>-</v>
      </c>
      <c r="SM131" s="19" t="str">
        <f t="shared" ca="1" si="930"/>
        <v>-</v>
      </c>
      <c r="SN131" s="19" t="str">
        <f t="shared" ca="1" si="930"/>
        <v>-</v>
      </c>
      <c r="SO131" s="19" t="str">
        <f t="shared" ca="1" si="930"/>
        <v>-</v>
      </c>
      <c r="SP131" s="19" t="str">
        <f t="shared" ca="1" si="930"/>
        <v>-</v>
      </c>
      <c r="SQ131" s="19" t="str">
        <f t="shared" ref="SM131:SR135" ca="1" si="996">OFFSET(SQ$5,$B131,0)</f>
        <v>-</v>
      </c>
      <c r="SR131" s="19" t="str">
        <f t="shared" ca="1" si="996"/>
        <v>-</v>
      </c>
      <c r="SS131" s="19" t="str">
        <f t="shared" ca="1" si="930"/>
        <v>-</v>
      </c>
      <c r="ST131" s="19" t="str">
        <f t="shared" ca="1" si="930"/>
        <v>-</v>
      </c>
      <c r="SU131" s="19" t="str">
        <f t="shared" ca="1" si="930"/>
        <v>-</v>
      </c>
      <c r="SV131" s="19" t="str">
        <f t="shared" ca="1" si="930"/>
        <v>-</v>
      </c>
      <c r="SW131" s="19" t="str">
        <f t="shared" ca="1" si="930"/>
        <v>-</v>
      </c>
      <c r="SX131" s="19" t="str">
        <f t="shared" ca="1" si="930"/>
        <v>-</v>
      </c>
      <c r="SY131" s="19" t="str">
        <f t="shared" ca="1" si="930"/>
        <v>-</v>
      </c>
      <c r="SZ131" s="19" t="str">
        <f t="shared" ca="1" si="930"/>
        <v>-</v>
      </c>
      <c r="TA131" s="19" t="str">
        <f t="shared" ca="1" si="930"/>
        <v>-</v>
      </c>
      <c r="TB131" s="19" t="str">
        <f t="shared" ca="1" si="857"/>
        <v>-</v>
      </c>
      <c r="TC131" s="19" t="str">
        <f t="shared" ca="1" si="857"/>
        <v>-</v>
      </c>
      <c r="TD131" s="19" t="str">
        <f t="shared" ca="1" si="853"/>
        <v>-</v>
      </c>
      <c r="TE131" s="19" t="str">
        <f t="shared" ca="1" si="853"/>
        <v>-</v>
      </c>
      <c r="TF131" s="19" t="str">
        <f t="shared" ca="1" si="853"/>
        <v>-</v>
      </c>
      <c r="TG131" s="19" t="str">
        <f t="shared" ca="1" si="979"/>
        <v>-</v>
      </c>
      <c r="TH131" s="19" t="str">
        <f t="shared" ca="1" si="979"/>
        <v>-</v>
      </c>
      <c r="TI131" s="19" t="str">
        <f t="shared" ca="1" si="979"/>
        <v>-</v>
      </c>
      <c r="TJ131" s="19" t="str">
        <f t="shared" ca="1" si="979"/>
        <v>-</v>
      </c>
      <c r="TK131" s="19" t="str">
        <f t="shared" ca="1" si="979"/>
        <v>-</v>
      </c>
      <c r="TL131" s="19" t="str">
        <f t="shared" ca="1" si="979"/>
        <v>-</v>
      </c>
      <c r="TM131" s="19" t="str">
        <f t="shared" ca="1" si="979"/>
        <v>-</v>
      </c>
      <c r="TN131" s="19" t="str">
        <f t="shared" ca="1" si="979"/>
        <v>-</v>
      </c>
      <c r="TO131" s="19" t="str">
        <f t="shared" ca="1" si="979"/>
        <v>-</v>
      </c>
      <c r="TP131" s="19" t="str">
        <f t="shared" ca="1" si="979"/>
        <v>-</v>
      </c>
      <c r="TQ131" s="19" t="str">
        <f t="shared" ca="1" si="979"/>
        <v>-</v>
      </c>
      <c r="TR131" s="19" t="str">
        <f t="shared" ca="1" si="979"/>
        <v>-</v>
      </c>
      <c r="TS131" s="19" t="str">
        <f t="shared" ca="1" si="975"/>
        <v>-</v>
      </c>
      <c r="TT131" s="19" t="str">
        <f t="shared" ca="1" si="975"/>
        <v>-</v>
      </c>
      <c r="TU131" s="19" t="str">
        <f t="shared" ca="1" si="975"/>
        <v>-</v>
      </c>
      <c r="TV131" s="19" t="str">
        <f t="shared" ca="1" si="975"/>
        <v>-</v>
      </c>
      <c r="TW131" s="19" t="str">
        <f t="shared" ca="1" si="975"/>
        <v>-</v>
      </c>
      <c r="TX131" s="19" t="str">
        <f t="shared" ca="1" si="975"/>
        <v>-</v>
      </c>
      <c r="TY131" s="19" t="str">
        <f t="shared" ca="1" si="975"/>
        <v>-</v>
      </c>
      <c r="TZ131" s="19" t="str">
        <f t="shared" ca="1" si="975"/>
        <v>-</v>
      </c>
      <c r="UA131" s="19" t="str">
        <f t="shared" ca="1" si="975"/>
        <v>-</v>
      </c>
      <c r="UB131" s="19" t="str">
        <f t="shared" ca="1" si="975"/>
        <v>-</v>
      </c>
      <c r="UC131" s="19" t="str">
        <f t="shared" ca="1" si="975"/>
        <v>-</v>
      </c>
      <c r="UD131" s="19" t="str">
        <f t="shared" ca="1" si="975"/>
        <v>-</v>
      </c>
      <c r="UE131" s="19" t="str">
        <f t="shared" ca="1" si="975"/>
        <v>-</v>
      </c>
      <c r="UF131" s="19" t="str">
        <f t="shared" ca="1" si="975"/>
        <v>-</v>
      </c>
      <c r="UG131" s="19" t="str">
        <f t="shared" ca="1" si="975"/>
        <v>-</v>
      </c>
      <c r="UH131" s="19" t="str">
        <f t="shared" ca="1" si="971"/>
        <v>-</v>
      </c>
      <c r="UI131" s="19" t="str">
        <f t="shared" ca="1" si="971"/>
        <v>-</v>
      </c>
      <c r="UJ131" s="19" t="str">
        <f t="shared" ca="1" si="971"/>
        <v>-</v>
      </c>
      <c r="UK131" s="19" t="str">
        <f t="shared" ca="1" si="971"/>
        <v>-</v>
      </c>
      <c r="UL131" s="19" t="str">
        <f t="shared" ca="1" si="971"/>
        <v>-</v>
      </c>
      <c r="UM131" s="19" t="str">
        <f t="shared" ca="1" si="926"/>
        <v>-</v>
      </c>
      <c r="UN131" s="19" t="str">
        <f t="shared" ca="1" si="926"/>
        <v>-</v>
      </c>
      <c r="UO131" s="19" t="str">
        <f t="shared" ca="1" si="926"/>
        <v>-</v>
      </c>
      <c r="UP131" s="19" t="str">
        <f t="shared" ca="1" si="926"/>
        <v>-</v>
      </c>
      <c r="UQ131" s="19" t="str">
        <f t="shared" ca="1" si="926"/>
        <v>-</v>
      </c>
      <c r="UR131" s="19" t="str">
        <f t="shared" ca="1" si="926"/>
        <v>-</v>
      </c>
      <c r="US131" s="12" t="b">
        <f t="shared" ca="1" si="846"/>
        <v>1</v>
      </c>
      <c r="UT131" s="19" t="str">
        <f t="shared" ref="UT131:WQ132" ca="1" si="997">OFFSET(UT$5,$B131,0)</f>
        <v>-</v>
      </c>
      <c r="UU131" s="19" t="str">
        <f t="shared" ca="1" si="997"/>
        <v>-</v>
      </c>
      <c r="UV131" s="19" t="str">
        <f t="shared" ca="1" si="997"/>
        <v>-</v>
      </c>
      <c r="UW131" s="19" t="str">
        <f t="shared" ca="1" si="997"/>
        <v>-</v>
      </c>
      <c r="UX131" s="19" t="str">
        <f t="shared" ca="1" si="997"/>
        <v>-</v>
      </c>
      <c r="UY131" s="19" t="str">
        <f t="shared" ca="1" si="997"/>
        <v>-</v>
      </c>
      <c r="UZ131" s="19" t="str">
        <f t="shared" ca="1" si="997"/>
        <v>-</v>
      </c>
      <c r="VA131" s="19" t="str">
        <f t="shared" ca="1" si="997"/>
        <v>-</v>
      </c>
      <c r="VB131" s="19" t="str">
        <f t="shared" ca="1" si="997"/>
        <v>-</v>
      </c>
      <c r="VC131" s="19" t="str">
        <f t="shared" ca="1" si="997"/>
        <v>-</v>
      </c>
      <c r="VD131" s="19" t="str">
        <f t="shared" ca="1" si="997"/>
        <v>-</v>
      </c>
      <c r="VE131" s="19" t="str">
        <f t="shared" ca="1" si="997"/>
        <v>-</v>
      </c>
      <c r="VF131" s="19" t="str">
        <f t="shared" ca="1" si="997"/>
        <v>-</v>
      </c>
      <c r="VG131" s="19" t="str">
        <f t="shared" ca="1" si="997"/>
        <v>-</v>
      </c>
      <c r="VH131" s="19" t="str">
        <f t="shared" ca="1" si="997"/>
        <v>-</v>
      </c>
      <c r="VI131" s="19" t="str">
        <f t="shared" ca="1" si="997"/>
        <v>-</v>
      </c>
      <c r="VJ131" s="19" t="str">
        <f t="shared" ca="1" si="997"/>
        <v>-</v>
      </c>
      <c r="VK131" s="19" t="str">
        <f t="shared" ca="1" si="997"/>
        <v>-</v>
      </c>
      <c r="VL131" s="19" t="str">
        <f t="shared" ca="1" si="997"/>
        <v>-</v>
      </c>
      <c r="VM131" s="19" t="str">
        <f t="shared" ca="1" si="997"/>
        <v>-</v>
      </c>
      <c r="VN131" s="19" t="str">
        <f t="shared" ca="1" si="997"/>
        <v>-</v>
      </c>
      <c r="VO131" s="19" t="str">
        <f t="shared" ca="1" si="997"/>
        <v>-</v>
      </c>
      <c r="VP131" s="19" t="str">
        <f t="shared" ca="1" si="997"/>
        <v>-</v>
      </c>
      <c r="VQ131" s="19" t="str">
        <f t="shared" ca="1" si="997"/>
        <v>-</v>
      </c>
      <c r="VR131" s="19" t="str">
        <f t="shared" ca="1" si="997"/>
        <v>-</v>
      </c>
      <c r="VS131" s="19" t="str">
        <f t="shared" ca="1" si="997"/>
        <v>-</v>
      </c>
      <c r="VT131" s="19" t="str">
        <f t="shared" ca="1" si="997"/>
        <v>-</v>
      </c>
      <c r="VU131" s="19" t="str">
        <f t="shared" ca="1" si="997"/>
        <v>-</v>
      </c>
      <c r="VV131" s="19" t="str">
        <f t="shared" ca="1" si="997"/>
        <v>-</v>
      </c>
      <c r="VW131" s="19" t="str">
        <f t="shared" ca="1" si="997"/>
        <v>-</v>
      </c>
      <c r="VX131" s="19" t="str">
        <f t="shared" ca="1" si="997"/>
        <v>-</v>
      </c>
      <c r="VY131" s="19" t="str">
        <f t="shared" ca="1" si="997"/>
        <v>-</v>
      </c>
      <c r="VZ131" s="19" t="str">
        <f t="shared" ca="1" si="997"/>
        <v>-</v>
      </c>
      <c r="WA131" s="19" t="str">
        <f t="shared" ca="1" si="997"/>
        <v>-</v>
      </c>
      <c r="WB131" s="19" t="str">
        <f t="shared" ca="1" si="997"/>
        <v>-</v>
      </c>
      <c r="WC131" s="19" t="str">
        <f t="shared" ca="1" si="997"/>
        <v>-</v>
      </c>
      <c r="WD131" s="19" t="str">
        <f t="shared" ca="1" si="997"/>
        <v>-</v>
      </c>
      <c r="WE131" s="19" t="str">
        <f t="shared" ca="1" si="997"/>
        <v>-</v>
      </c>
      <c r="WF131" s="19" t="str">
        <f t="shared" ca="1" si="997"/>
        <v>-</v>
      </c>
      <c r="WG131" s="19" t="str">
        <f t="shared" ca="1" si="997"/>
        <v>-</v>
      </c>
      <c r="WH131" s="19" t="str">
        <f t="shared" ca="1" si="997"/>
        <v>-</v>
      </c>
      <c r="WI131" s="19" t="str">
        <f t="shared" ca="1" si="997"/>
        <v>-</v>
      </c>
      <c r="WJ131" s="19" t="str">
        <f t="shared" ca="1" si="997"/>
        <v>-</v>
      </c>
      <c r="WK131" s="19" t="str">
        <f t="shared" ca="1" si="997"/>
        <v>-</v>
      </c>
      <c r="WL131" s="19" t="str">
        <f t="shared" ca="1" si="997"/>
        <v>-</v>
      </c>
      <c r="WM131" s="19" t="str">
        <f t="shared" ca="1" si="997"/>
        <v>-</v>
      </c>
      <c r="WN131" s="19" t="str">
        <f t="shared" ca="1" si="997"/>
        <v>-</v>
      </c>
      <c r="WO131" s="19" t="str">
        <f t="shared" ca="1" si="997"/>
        <v>-</v>
      </c>
      <c r="WP131" s="19" t="str">
        <f t="shared" ca="1" si="997"/>
        <v>-</v>
      </c>
      <c r="WQ131" s="19" t="str">
        <f t="shared" ca="1" si="997"/>
        <v>-</v>
      </c>
      <c r="WR131" s="19" t="str">
        <f t="shared" ca="1" si="949"/>
        <v>-</v>
      </c>
      <c r="WS131" s="19" t="str">
        <f t="shared" ca="1" si="949"/>
        <v>-</v>
      </c>
      <c r="WT131" s="19" t="str">
        <f t="shared" ca="1" si="949"/>
        <v>-</v>
      </c>
      <c r="WU131" s="19" t="str">
        <f t="shared" ca="1" si="949"/>
        <v>-</v>
      </c>
      <c r="WV131" s="19" t="str">
        <f t="shared" ca="1" si="949"/>
        <v>-</v>
      </c>
      <c r="WW131" s="19" t="str">
        <f t="shared" ca="1" si="949"/>
        <v>-</v>
      </c>
      <c r="WX131" s="19" t="str">
        <f t="shared" ca="1" si="949"/>
        <v>-</v>
      </c>
      <c r="WY131" s="19" t="str">
        <f t="shared" ca="1" si="949"/>
        <v>-</v>
      </c>
      <c r="WZ131" s="19" t="str">
        <f t="shared" ca="1" si="949"/>
        <v>-</v>
      </c>
      <c r="XA131" s="19" t="str">
        <f t="shared" ca="1" si="949"/>
        <v>-</v>
      </c>
      <c r="XB131" s="19" t="str">
        <f t="shared" ca="1" si="949"/>
        <v>-</v>
      </c>
      <c r="XC131" s="19">
        <f t="shared" ca="1" si="716"/>
        <v>0</v>
      </c>
      <c r="XD131" s="599">
        <v>0</v>
      </c>
    </row>
    <row r="132" spans="1:628" hidden="1" outlineLevel="3">
      <c r="A132" s="20">
        <f t="shared" si="790"/>
        <v>127</v>
      </c>
      <c r="B132" s="213">
        <f t="shared" ca="1" si="699"/>
        <v>126</v>
      </c>
      <c r="C132">
        <f>203</f>
        <v>203</v>
      </c>
      <c r="D132" s="531" t="str">
        <f t="shared" ca="1" si="831"/>
        <v>GSW</v>
      </c>
      <c r="E132" s="532" t="b">
        <f t="shared" ca="1" si="660"/>
        <v>0</v>
      </c>
      <c r="F132" t="b">
        <v>0</v>
      </c>
      <c r="G132" t="b">
        <f t="shared" ca="1" si="905"/>
        <v>0</v>
      </c>
      <c r="H132" s="227">
        <f t="shared" ca="1" si="554"/>
        <v>66</v>
      </c>
      <c r="I132" s="227">
        <f t="shared" ca="1" si="973"/>
        <v>1</v>
      </c>
      <c r="J132" s="227">
        <f t="shared" ca="1" si="973"/>
        <v>0</v>
      </c>
      <c r="K132" s="227" t="str">
        <f t="shared" ca="1" si="973"/>
        <v/>
      </c>
      <c r="L132" s="227">
        <f t="shared" ca="1" si="973"/>
        <v>1</v>
      </c>
      <c r="M132" s="227">
        <f t="shared" ca="1" si="847"/>
        <v>2</v>
      </c>
      <c r="N132" s="227">
        <f t="shared" ca="1" si="847"/>
        <v>2</v>
      </c>
      <c r="O132" s="227">
        <f t="shared" ca="1" si="854"/>
        <v>2</v>
      </c>
      <c r="P132" s="227">
        <f t="shared" ca="1" si="976"/>
        <v>3</v>
      </c>
      <c r="Q132" s="227">
        <f t="shared" ca="1" si="976"/>
        <v>2</v>
      </c>
      <c r="R132" s="114">
        <f t="shared" ca="1" si="980"/>
        <v>0</v>
      </c>
      <c r="S132" s="227">
        <f t="shared" ca="1" si="976"/>
        <v>0</v>
      </c>
      <c r="T132" s="227">
        <f t="shared" ca="1" si="976"/>
        <v>0</v>
      </c>
      <c r="U132" s="227">
        <f t="shared" ca="1" si="976"/>
        <v>0</v>
      </c>
      <c r="V132" s="227">
        <f t="shared" ca="1" si="976"/>
        <v>0</v>
      </c>
      <c r="W132" s="227">
        <f t="shared" ca="1" si="976"/>
        <v>0</v>
      </c>
      <c r="X132" s="227">
        <f t="shared" ca="1" si="976"/>
        <v>1</v>
      </c>
      <c r="Y132" s="227">
        <f t="shared" ca="1" si="976"/>
        <v>1</v>
      </c>
      <c r="Z132" s="227">
        <f t="shared" ca="1" si="976"/>
        <v>1</v>
      </c>
      <c r="AA132" s="264"/>
      <c r="AB132" s="264"/>
      <c r="AC132" s="264"/>
      <c r="AD132" s="264"/>
      <c r="AE132" s="264"/>
      <c r="AF132" s="227">
        <f t="shared" ca="1" si="848"/>
        <v>0</v>
      </c>
      <c r="AG132" s="264"/>
      <c r="AH132" s="227">
        <f t="shared" ca="1" si="921"/>
        <v>0</v>
      </c>
      <c r="AI132" s="227">
        <f t="shared" ca="1" si="921"/>
        <v>0</v>
      </c>
      <c r="AJ132" s="227">
        <f t="shared" ca="1" si="921"/>
        <v>0</v>
      </c>
      <c r="AK132" s="266">
        <f t="shared" ca="1" si="707"/>
        <v>3</v>
      </c>
      <c r="AL132" s="266">
        <f t="shared" ca="1" si="906"/>
        <v>5</v>
      </c>
      <c r="AM132" s="266">
        <f t="shared" ca="1" si="906"/>
        <v>0</v>
      </c>
      <c r="AN132" s="266">
        <f t="shared" ca="1" si="907"/>
        <v>0</v>
      </c>
      <c r="AO132" s="134">
        <f t="shared" ca="1" si="832"/>
        <v>2</v>
      </c>
      <c r="AP132" s="134">
        <f ca="1">INDEX(CHOOSE($P132,DataAutumn!i.AdultDrys,DataWinter!i.AdultDrys,DataSpring!i.AdultDrys),1,$O132)</f>
        <v>3</v>
      </c>
      <c r="AQ132" s="5">
        <f t="shared" ca="1" si="901"/>
        <v>2</v>
      </c>
      <c r="AR132" s="5">
        <f t="shared" ca="1" si="901"/>
        <v>0</v>
      </c>
      <c r="AS132" s="5">
        <f t="shared" ca="1" si="833"/>
        <v>6</v>
      </c>
      <c r="AT132">
        <f t="shared" ca="1" si="865"/>
        <v>0</v>
      </c>
      <c r="AW132" s="353" t="str">
        <f t="shared" ca="1" si="981"/>
        <v>TemplateFe 00066 GSW MWM     TOL204 Scan2 CFS RR+01% PI00% GP100% WP100% MP100% (T_F33N11L11)</v>
      </c>
      <c r="AX132" s="9" t="str">
        <f ca="1">IF(COUNTIF(AW$5:AW132,AW132)=1,"-","Dup")</f>
        <v>-</v>
      </c>
      <c r="AY132" s="9"/>
      <c r="AZ132" s="19" t="b">
        <f t="shared" ca="1" si="908"/>
        <v>0</v>
      </c>
      <c r="BA132" s="19" t="b">
        <f t="shared" ca="1" si="908"/>
        <v>0</v>
      </c>
      <c r="BB132" s="19" t="b">
        <f t="shared" ca="1" si="908"/>
        <v>0</v>
      </c>
      <c r="BC132" s="19" t="b">
        <f t="shared" ca="1" si="908"/>
        <v>0</v>
      </c>
      <c r="BD132" s="19" t="b">
        <f t="shared" ca="1" si="908"/>
        <v>0</v>
      </c>
      <c r="BE132" s="19" t="b">
        <f t="shared" ca="1" si="908"/>
        <v>0</v>
      </c>
      <c r="BF132" s="19" t="b">
        <f t="shared" ca="1" si="908"/>
        <v>0</v>
      </c>
      <c r="BG132" s="19" t="b">
        <f t="shared" ca="1" si="908"/>
        <v>0</v>
      </c>
      <c r="BH132" s="19" t="b">
        <f t="shared" ca="1" si="908"/>
        <v>0</v>
      </c>
      <c r="BI132" s="9"/>
      <c r="BJ132" s="19" t="b">
        <f t="shared" ca="1" si="718"/>
        <v>1</v>
      </c>
      <c r="BK132" s="19" t="str">
        <f t="shared" ca="1" si="718"/>
        <v>-</v>
      </c>
      <c r="BL132" s="19" t="str">
        <f t="shared" ca="1" si="718"/>
        <v>-</v>
      </c>
      <c r="BM132" s="19" t="str">
        <f t="shared" ca="1" si="718"/>
        <v>-</v>
      </c>
      <c r="BN132" s="19" t="b">
        <f t="shared" ca="1" si="718"/>
        <v>0</v>
      </c>
      <c r="BO132" s="19">
        <f t="shared" ca="1" si="902"/>
        <v>0</v>
      </c>
      <c r="BP132" s="19" t="str">
        <f t="shared" ca="1" si="718"/>
        <v>-</v>
      </c>
      <c r="BQ132" s="19" t="str">
        <f t="shared" ca="1" si="729"/>
        <v>-</v>
      </c>
      <c r="BR132" s="19" t="b">
        <f t="shared" ca="1" si="902"/>
        <v>1</v>
      </c>
      <c r="BS132" s="9"/>
      <c r="BT132" s="19" t="str">
        <f t="shared" ca="1" si="982"/>
        <v>-</v>
      </c>
      <c r="BU132" s="5" t="str">
        <f t="shared" ca="1" si="983"/>
        <v>-</v>
      </c>
      <c r="BV132" s="5">
        <f t="shared" ca="1" si="984"/>
        <v>0</v>
      </c>
      <c r="BW132" s="5">
        <f t="shared" ca="1" si="984"/>
        <v>0</v>
      </c>
      <c r="BX132" s="19" t="str">
        <f t="shared" ca="1" si="773"/>
        <v>-</v>
      </c>
      <c r="BY132" s="19" t="str">
        <f t="shared" ca="1" si="773"/>
        <v>-</v>
      </c>
      <c r="BZ132" s="19" t="str">
        <f t="shared" ca="1" si="773"/>
        <v>-</v>
      </c>
      <c r="CA132" s="5" t="str">
        <f t="shared" ca="1" si="985"/>
        <v>-</v>
      </c>
      <c r="CB132" s="5">
        <f t="shared" ca="1" si="986"/>
        <v>0</v>
      </c>
      <c r="CC132" s="5">
        <f t="shared" ca="1" si="986"/>
        <v>0</v>
      </c>
      <c r="CD132" s="19" t="str">
        <f t="shared" ca="1" si="449"/>
        <v>-</v>
      </c>
      <c r="CE132" s="5" t="str">
        <f t="shared" ca="1" si="987"/>
        <v>-</v>
      </c>
      <c r="CF132" s="5">
        <f t="shared" ca="1" si="988"/>
        <v>0</v>
      </c>
      <c r="CG132" s="19" t="str">
        <f t="shared" ca="1" si="778"/>
        <v>-</v>
      </c>
      <c r="CH132" s="19" t="str">
        <f t="shared" ca="1" si="778"/>
        <v>-</v>
      </c>
      <c r="CI132" s="5">
        <f t="shared" ca="1" si="989"/>
        <v>0</v>
      </c>
      <c r="CJ132" s="19" t="str">
        <f t="shared" ca="1" si="778"/>
        <v>-</v>
      </c>
      <c r="CK132" s="5" t="str">
        <f t="shared" ca="1" si="990"/>
        <v>-</v>
      </c>
      <c r="CL132" s="5">
        <f t="shared" ca="1" si="991"/>
        <v>0</v>
      </c>
      <c r="CM132" s="5">
        <f t="shared" ca="1" si="991"/>
        <v>0</v>
      </c>
      <c r="CN132" s="9"/>
      <c r="CO132" s="19" t="str">
        <f t="shared" ca="1" si="946"/>
        <v>-</v>
      </c>
      <c r="CP132" s="19" t="str">
        <f t="shared" ca="1" si="946"/>
        <v>-</v>
      </c>
      <c r="CQ132" s="19">
        <f t="shared" ca="1" si="946"/>
        <v>1</v>
      </c>
      <c r="CR132" s="19" t="str">
        <f t="shared" ca="1" si="946"/>
        <v>-</v>
      </c>
      <c r="CS132" s="19" t="str">
        <f t="shared" ca="1" si="946"/>
        <v>-</v>
      </c>
      <c r="CT132" s="19" t="str">
        <f t="shared" ca="1" si="946"/>
        <v>-</v>
      </c>
      <c r="CU132" s="19" t="str">
        <f t="shared" ca="1" si="946"/>
        <v>-</v>
      </c>
      <c r="CV132" s="19" t="str">
        <f t="shared" ca="1" si="946"/>
        <v>-</v>
      </c>
      <c r="CW132" s="19" t="str">
        <f t="shared" ca="1" si="946"/>
        <v>-</v>
      </c>
      <c r="CX132" s="19" t="str">
        <f t="shared" ca="1" si="946"/>
        <v>-</v>
      </c>
      <c r="CY132" s="19" t="str">
        <f t="shared" ca="1" si="946"/>
        <v>-</v>
      </c>
      <c r="CZ132" s="19" t="str">
        <f t="shared" ca="1" si="946"/>
        <v>-</v>
      </c>
      <c r="DA132" s="19" t="str">
        <f t="shared" ca="1" si="992"/>
        <v>-</v>
      </c>
      <c r="DB132" s="19" t="str">
        <f t="shared" ca="1" si="992"/>
        <v>-</v>
      </c>
      <c r="DC132" s="19" t="str">
        <f t="shared" ca="1" si="992"/>
        <v>-</v>
      </c>
      <c r="DD132" s="19" t="str">
        <f t="shared" ca="1" si="992"/>
        <v>-</v>
      </c>
      <c r="DE132" s="19" t="str">
        <f t="shared" ca="1" si="992"/>
        <v>-</v>
      </c>
      <c r="DF132" s="19" t="str">
        <f t="shared" ca="1" si="992"/>
        <v>-</v>
      </c>
      <c r="DG132" s="19" t="str">
        <f t="shared" ca="1" si="992"/>
        <v>-</v>
      </c>
      <c r="DH132" s="19" t="str">
        <f t="shared" ca="1" si="992"/>
        <v>-</v>
      </c>
      <c r="DI132" s="19" t="str">
        <f t="shared" ca="1" si="992"/>
        <v>-</v>
      </c>
      <c r="DJ132" s="9"/>
      <c r="DK132" s="19" t="b">
        <f t="shared" ca="1" si="941"/>
        <v>1</v>
      </c>
      <c r="DL132" s="19" t="b">
        <f t="shared" ca="1" si="941"/>
        <v>1</v>
      </c>
      <c r="DM132" s="19" t="b">
        <f t="shared" ca="1" si="941"/>
        <v>1</v>
      </c>
      <c r="DN132" s="583">
        <f t="shared" ca="1" si="711"/>
        <v>2232010000</v>
      </c>
      <c r="DO132" s="19" t="b">
        <f t="shared" ca="1" si="941"/>
        <v>1</v>
      </c>
      <c r="DP132" s="19">
        <f t="shared" ca="1" si="941"/>
        <v>0</v>
      </c>
      <c r="DQ132" s="19" t="b">
        <f t="shared" ca="1" si="941"/>
        <v>0</v>
      </c>
      <c r="DR132" s="583">
        <f t="shared" ca="1" si="702"/>
        <v>223201000065</v>
      </c>
      <c r="DS132" s="430">
        <f t="shared" ca="1" si="876"/>
        <v>652</v>
      </c>
      <c r="DT132" s="430">
        <f t="shared" ca="1" si="876"/>
        <v>686</v>
      </c>
      <c r="DU132" s="430">
        <f t="shared" ca="1" si="876"/>
        <v>721</v>
      </c>
      <c r="DV132" s="142">
        <f t="shared" ca="1" si="877"/>
        <v>378</v>
      </c>
      <c r="DW132" s="142">
        <f t="shared" ca="1" si="877"/>
        <v>413</v>
      </c>
      <c r="DX132" s="142">
        <f t="shared" ca="1" si="877"/>
        <v>448</v>
      </c>
      <c r="DY132" s="19" t="str">
        <f t="shared" ca="1" si="850"/>
        <v>-</v>
      </c>
      <c r="DZ132" s="19" t="str">
        <f t="shared" ca="1" si="950"/>
        <v>-</v>
      </c>
      <c r="EA132" s="19" t="str">
        <f t="shared" ca="1" si="950"/>
        <v>-</v>
      </c>
      <c r="EB132" s="19" t="str">
        <f t="shared" ca="1" si="950"/>
        <v>-</v>
      </c>
      <c r="EC132" s="19" t="str">
        <f t="shared" ca="1" si="950"/>
        <v>-</v>
      </c>
      <c r="ED132" s="19" t="str">
        <f t="shared" ca="1" si="950"/>
        <v>-</v>
      </c>
      <c r="EE132" s="12">
        <v>1</v>
      </c>
      <c r="EF132" s="12">
        <v>1</v>
      </c>
      <c r="EG132" s="19">
        <f t="shared" ca="1" si="855"/>
        <v>0</v>
      </c>
      <c r="EH132" s="19" t="str">
        <f t="shared" ca="1" si="951"/>
        <v>-</v>
      </c>
      <c r="EI132" s="19" t="str">
        <f t="shared" ca="1" si="951"/>
        <v>-</v>
      </c>
      <c r="EJ132" s="19" t="str">
        <f t="shared" ca="1" si="903"/>
        <v>-</v>
      </c>
      <c r="EK132" s="19" t="str">
        <f t="shared" ca="1" si="903"/>
        <v>-</v>
      </c>
      <c r="EL132" s="19" t="str">
        <f t="shared" ca="1" si="903"/>
        <v>-</v>
      </c>
      <c r="EM132" s="19">
        <f t="shared" ca="1" si="952"/>
        <v>0</v>
      </c>
      <c r="EN132" s="19" t="str">
        <f t="shared" ca="1" si="952"/>
        <v>-</v>
      </c>
      <c r="EO132" s="19" t="str">
        <f t="shared" ca="1" si="952"/>
        <v>-</v>
      </c>
      <c r="EP132" s="19" t="str">
        <f t="shared" ca="1" si="723"/>
        <v>-</v>
      </c>
      <c r="EQ132" s="227">
        <f t="shared" ca="1" si="834"/>
        <v>1</v>
      </c>
      <c r="ER132" s="227">
        <f t="shared" ca="1" si="703"/>
        <v>1</v>
      </c>
      <c r="ES132" s="9"/>
      <c r="ET132" s="19" t="str">
        <f t="shared" ca="1" si="928"/>
        <v>-</v>
      </c>
      <c r="EU132" s="19" t="str">
        <f t="shared" ca="1" si="928"/>
        <v>-</v>
      </c>
      <c r="EV132" s="19" t="str">
        <f t="shared" ca="1" si="928"/>
        <v>-</v>
      </c>
      <c r="EW132" s="19" t="str">
        <f t="shared" ca="1" si="928"/>
        <v>-</v>
      </c>
      <c r="EX132" s="19" t="str">
        <f t="shared" ca="1" si="928"/>
        <v>-</v>
      </c>
      <c r="EY132" s="19" t="str">
        <f t="shared" ca="1" si="928"/>
        <v>-</v>
      </c>
      <c r="EZ132" s="19" t="str">
        <f t="shared" ca="1" si="928"/>
        <v>-</v>
      </c>
      <c r="FA132" s="19" t="str">
        <f t="shared" ca="1" si="928"/>
        <v>-</v>
      </c>
      <c r="FB132" s="19" t="str">
        <f t="shared" ca="1" si="928"/>
        <v>-</v>
      </c>
      <c r="FC132" s="19" t="str">
        <f t="shared" ca="1" si="928"/>
        <v>-</v>
      </c>
      <c r="FD132" s="19" t="str">
        <f t="shared" ca="1" si="928"/>
        <v>-</v>
      </c>
      <c r="FE132" s="19" t="str">
        <f t="shared" ca="1" si="928"/>
        <v>-</v>
      </c>
      <c r="FF132" s="19">
        <f t="shared" ca="1" si="935"/>
        <v>0</v>
      </c>
      <c r="FG132" s="19">
        <f t="shared" ca="1" si="935"/>
        <v>0</v>
      </c>
      <c r="FH132" s="19">
        <f t="shared" ca="1" si="935"/>
        <v>0</v>
      </c>
      <c r="FI132" s="114">
        <f t="shared" ca="1" si="953"/>
        <v>0</v>
      </c>
      <c r="FJ132" s="114">
        <f t="shared" ca="1" si="953"/>
        <v>0</v>
      </c>
      <c r="FK132" s="114">
        <f t="shared" ca="1" si="953"/>
        <v>0</v>
      </c>
      <c r="FL132" s="114">
        <f t="shared" ca="1" si="953"/>
        <v>0</v>
      </c>
      <c r="FM132" s="114">
        <f t="shared" ca="1" si="953"/>
        <v>0</v>
      </c>
      <c r="FN132" s="536">
        <f t="shared" ca="1" si="909"/>
        <v>0</v>
      </c>
      <c r="FO132" s="114">
        <f t="shared" ca="1" si="954"/>
        <v>0</v>
      </c>
      <c r="FP132" s="114">
        <f t="shared" ca="1" si="954"/>
        <v>0</v>
      </c>
      <c r="FQ132" s="114">
        <f t="shared" ca="1" si="954"/>
        <v>0</v>
      </c>
      <c r="FR132" s="114">
        <f t="shared" ca="1" si="954"/>
        <v>0</v>
      </c>
      <c r="FS132" s="114">
        <f t="shared" ca="1" si="954"/>
        <v>0</v>
      </c>
      <c r="FT132" s="536">
        <f t="shared" ca="1" si="910"/>
        <v>0</v>
      </c>
      <c r="FU132" s="114">
        <f t="shared" ca="1" si="955"/>
        <v>0</v>
      </c>
      <c r="FV132" s="114">
        <f t="shared" ca="1" si="955"/>
        <v>0</v>
      </c>
      <c r="FW132" s="114">
        <f t="shared" ca="1" si="955"/>
        <v>0</v>
      </c>
      <c r="FX132" s="114">
        <f t="shared" ca="1" si="955"/>
        <v>0</v>
      </c>
      <c r="FY132" s="114">
        <f t="shared" ca="1" si="955"/>
        <v>0</v>
      </c>
      <c r="FZ132" s="536">
        <f t="shared" ca="1" si="911"/>
        <v>0</v>
      </c>
      <c r="GA132" s="114">
        <f t="shared" ca="1" si="956"/>
        <v>0</v>
      </c>
      <c r="GB132" s="114">
        <f t="shared" ca="1" si="956"/>
        <v>0</v>
      </c>
      <c r="GC132" s="114">
        <f t="shared" ca="1" si="956"/>
        <v>0</v>
      </c>
      <c r="GD132" s="114">
        <f t="shared" ca="1" si="956"/>
        <v>0</v>
      </c>
      <c r="GE132" s="114">
        <f t="shared" ca="1" si="956"/>
        <v>0</v>
      </c>
      <c r="GF132" s="536">
        <f t="shared" ca="1" si="912"/>
        <v>0</v>
      </c>
      <c r="GG132" s="114">
        <f t="shared" ca="1" si="957"/>
        <v>0</v>
      </c>
      <c r="GH132" s="114">
        <f t="shared" ca="1" si="957"/>
        <v>0</v>
      </c>
      <c r="GI132" s="114">
        <f t="shared" ca="1" si="957"/>
        <v>0</v>
      </c>
      <c r="GJ132" s="114">
        <f t="shared" ca="1" si="957"/>
        <v>0</v>
      </c>
      <c r="GK132" s="114">
        <f t="shared" ca="1" si="957"/>
        <v>0</v>
      </c>
      <c r="GL132" s="536">
        <f t="shared" ca="1" si="913"/>
        <v>0</v>
      </c>
      <c r="GM132" s="114">
        <f t="shared" ca="1" si="958"/>
        <v>0</v>
      </c>
      <c r="GN132" s="114">
        <f t="shared" ca="1" si="958"/>
        <v>0</v>
      </c>
      <c r="GO132" s="114">
        <f t="shared" ca="1" si="958"/>
        <v>0</v>
      </c>
      <c r="GP132" s="114">
        <f t="shared" ca="1" si="958"/>
        <v>0</v>
      </c>
      <c r="GQ132" s="114">
        <f t="shared" ca="1" si="958"/>
        <v>0</v>
      </c>
      <c r="GR132" s="536">
        <f t="shared" ca="1" si="914"/>
        <v>0</v>
      </c>
      <c r="GS132" s="115">
        <f t="shared" ca="1" si="959"/>
        <v>0</v>
      </c>
      <c r="GT132" s="115">
        <f t="shared" ca="1" si="959"/>
        <v>0</v>
      </c>
      <c r="GU132" s="115">
        <f t="shared" ca="1" si="959"/>
        <v>0</v>
      </c>
      <c r="GV132" s="115">
        <f t="shared" ca="1" si="959"/>
        <v>0</v>
      </c>
      <c r="GW132" s="553">
        <f t="shared" ca="1" si="960"/>
        <v>0</v>
      </c>
      <c r="GX132" s="553">
        <f t="shared" ca="1" si="960"/>
        <v>0</v>
      </c>
      <c r="GY132" s="553">
        <f t="shared" ca="1" si="960"/>
        <v>0</v>
      </c>
      <c r="GZ132" s="553">
        <f t="shared" ca="1" si="960"/>
        <v>0</v>
      </c>
      <c r="HA132" s="553">
        <f t="shared" ca="1" si="960"/>
        <v>0</v>
      </c>
      <c r="HB132" s="553">
        <f t="shared" ca="1" si="960"/>
        <v>0</v>
      </c>
      <c r="HC132" s="553">
        <f t="shared" ca="1" si="960"/>
        <v>0</v>
      </c>
      <c r="HD132" s="553">
        <f t="shared" ca="1" si="960"/>
        <v>0</v>
      </c>
      <c r="HE132" s="553">
        <f t="shared" ca="1" si="960"/>
        <v>0</v>
      </c>
      <c r="HF132" s="553">
        <f t="shared" ca="1" si="960"/>
        <v>0</v>
      </c>
      <c r="HG132" s="553">
        <f t="shared" ca="1" si="961"/>
        <v>0</v>
      </c>
      <c r="HH132" s="553">
        <f t="shared" ca="1" si="961"/>
        <v>0</v>
      </c>
      <c r="HI132" s="553">
        <f t="shared" ca="1" si="961"/>
        <v>0</v>
      </c>
      <c r="HJ132" s="553">
        <f t="shared" ca="1" si="961"/>
        <v>0</v>
      </c>
      <c r="HK132" s="553">
        <f t="shared" ca="1" si="961"/>
        <v>0</v>
      </c>
      <c r="HL132" s="553">
        <f t="shared" ca="1" si="961"/>
        <v>0</v>
      </c>
      <c r="HM132" s="553">
        <f t="shared" ca="1" si="961"/>
        <v>0</v>
      </c>
      <c r="HN132" s="553">
        <f t="shared" ca="1" si="961"/>
        <v>0</v>
      </c>
      <c r="HO132" s="553">
        <f t="shared" ca="1" si="961"/>
        <v>0</v>
      </c>
      <c r="HP132" s="553">
        <f t="shared" ca="1" si="961"/>
        <v>0</v>
      </c>
      <c r="HQ132" s="19">
        <f t="shared" ca="1" si="682"/>
        <v>0</v>
      </c>
      <c r="HR132" s="114">
        <f t="shared" ca="1" si="962"/>
        <v>0</v>
      </c>
      <c r="HS132" s="114">
        <f t="shared" ca="1" si="962"/>
        <v>0</v>
      </c>
      <c r="HT132" s="114">
        <f t="shared" ca="1" si="962"/>
        <v>0</v>
      </c>
      <c r="HU132" s="114">
        <f t="shared" ca="1" si="962"/>
        <v>0</v>
      </c>
      <c r="HV132" s="114">
        <f t="shared" ca="1" si="962"/>
        <v>0</v>
      </c>
      <c r="HW132" s="536">
        <f t="shared" ca="1" si="915"/>
        <v>0</v>
      </c>
      <c r="HX132" s="114">
        <f t="shared" ca="1" si="963"/>
        <v>0</v>
      </c>
      <c r="HY132" s="114">
        <f t="shared" ca="1" si="963"/>
        <v>0</v>
      </c>
      <c r="HZ132" s="114">
        <f t="shared" ca="1" si="963"/>
        <v>0</v>
      </c>
      <c r="IA132" s="114">
        <f t="shared" ca="1" si="963"/>
        <v>0</v>
      </c>
      <c r="IB132" s="114">
        <f t="shared" ca="1" si="963"/>
        <v>0</v>
      </c>
      <c r="IC132" s="536">
        <f t="shared" ca="1" si="916"/>
        <v>0</v>
      </c>
      <c r="ID132" s="114">
        <f t="shared" ca="1" si="964"/>
        <v>0</v>
      </c>
      <c r="IE132" s="114">
        <f t="shared" ca="1" si="964"/>
        <v>0</v>
      </c>
      <c r="IF132" s="114">
        <f t="shared" ca="1" si="964"/>
        <v>0</v>
      </c>
      <c r="IG132" s="114">
        <f t="shared" ca="1" si="964"/>
        <v>0</v>
      </c>
      <c r="IH132" s="114">
        <f t="shared" ca="1" si="964"/>
        <v>0</v>
      </c>
      <c r="II132" s="536">
        <f t="shared" ca="1" si="917"/>
        <v>0</v>
      </c>
      <c r="IJ132" s="114">
        <f t="shared" ca="1" si="965"/>
        <v>0</v>
      </c>
      <c r="IK132" s="114">
        <f t="shared" ca="1" si="965"/>
        <v>0</v>
      </c>
      <c r="IL132" s="114">
        <f t="shared" ca="1" si="965"/>
        <v>0</v>
      </c>
      <c r="IM132" s="114">
        <f t="shared" ca="1" si="965"/>
        <v>0</v>
      </c>
      <c r="IN132" s="114">
        <f t="shared" ca="1" si="965"/>
        <v>0</v>
      </c>
      <c r="IO132" s="536">
        <f t="shared" ca="1" si="918"/>
        <v>0</v>
      </c>
      <c r="IP132" s="114">
        <f t="shared" ca="1" si="966"/>
        <v>0</v>
      </c>
      <c r="IQ132" s="114">
        <f t="shared" ca="1" si="966"/>
        <v>0</v>
      </c>
      <c r="IR132" s="114">
        <f t="shared" ca="1" si="966"/>
        <v>0</v>
      </c>
      <c r="IS132" s="114">
        <f t="shared" ca="1" si="966"/>
        <v>0</v>
      </c>
      <c r="IT132" s="114">
        <f t="shared" ca="1" si="966"/>
        <v>0</v>
      </c>
      <c r="IU132" s="536">
        <f t="shared" ca="1" si="919"/>
        <v>0</v>
      </c>
      <c r="IV132" s="114">
        <f t="shared" ca="1" si="967"/>
        <v>0</v>
      </c>
      <c r="IW132" s="114">
        <f t="shared" ca="1" si="967"/>
        <v>0</v>
      </c>
      <c r="IX132" s="114">
        <f t="shared" ca="1" si="967"/>
        <v>0</v>
      </c>
      <c r="IY132" s="114">
        <f t="shared" ca="1" si="967"/>
        <v>3</v>
      </c>
      <c r="IZ132" s="114">
        <f t="shared" ca="1" si="967"/>
        <v>0</v>
      </c>
      <c r="JA132" s="536">
        <f t="shared" ca="1" si="920"/>
        <v>0</v>
      </c>
      <c r="JB132" s="115">
        <f t="shared" ca="1" si="968"/>
        <v>0</v>
      </c>
      <c r="JC132" s="115">
        <f t="shared" ca="1" si="968"/>
        <v>0</v>
      </c>
      <c r="JD132" s="115">
        <f t="shared" ca="1" si="968"/>
        <v>0</v>
      </c>
      <c r="JE132" s="115">
        <f t="shared" ca="1" si="968"/>
        <v>0</v>
      </c>
      <c r="JF132" s="553">
        <f t="shared" ca="1" si="969"/>
        <v>0</v>
      </c>
      <c r="JG132" s="553">
        <f t="shared" ca="1" si="969"/>
        <v>0</v>
      </c>
      <c r="JH132" s="553">
        <f t="shared" ca="1" si="969"/>
        <v>0</v>
      </c>
      <c r="JI132" s="553">
        <f t="shared" ca="1" si="969"/>
        <v>0</v>
      </c>
      <c r="JJ132" s="553">
        <f t="shared" ca="1" si="969"/>
        <v>0</v>
      </c>
      <c r="JK132" s="553">
        <f t="shared" ca="1" si="969"/>
        <v>0</v>
      </c>
      <c r="JL132" s="553">
        <f t="shared" ca="1" si="969"/>
        <v>0</v>
      </c>
      <c r="JM132" s="553">
        <f t="shared" ca="1" si="969"/>
        <v>0</v>
      </c>
      <c r="JN132" s="553">
        <f t="shared" ca="1" si="969"/>
        <v>0</v>
      </c>
      <c r="JO132" s="553">
        <f t="shared" ca="1" si="969"/>
        <v>0</v>
      </c>
      <c r="JP132" s="553">
        <f t="shared" ca="1" si="970"/>
        <v>0</v>
      </c>
      <c r="JQ132" s="553">
        <f t="shared" ca="1" si="970"/>
        <v>0</v>
      </c>
      <c r="JR132" s="553">
        <f t="shared" ca="1" si="970"/>
        <v>0</v>
      </c>
      <c r="JS132" s="553">
        <f t="shared" ca="1" si="970"/>
        <v>0</v>
      </c>
      <c r="JT132" s="553">
        <f t="shared" ca="1" si="970"/>
        <v>0</v>
      </c>
      <c r="JU132" s="553">
        <f t="shared" ca="1" si="970"/>
        <v>0</v>
      </c>
      <c r="JV132" s="553">
        <f t="shared" ca="1" si="970"/>
        <v>0</v>
      </c>
      <c r="JW132" s="553">
        <f t="shared" ca="1" si="970"/>
        <v>0</v>
      </c>
      <c r="JX132" s="553">
        <f t="shared" ca="1" si="970"/>
        <v>0</v>
      </c>
      <c r="JY132" s="553">
        <f t="shared" ca="1" si="970"/>
        <v>0</v>
      </c>
      <c r="JZ132" s="19">
        <f t="shared" ca="1" si="791"/>
        <v>0</v>
      </c>
      <c r="KA132" s="5">
        <f t="shared" ca="1" si="835"/>
        <v>67</v>
      </c>
      <c r="KB132" s="9"/>
      <c r="KC132" s="5">
        <f t="shared" ca="1" si="894"/>
        <v>1</v>
      </c>
      <c r="KD132" s="5" t="b">
        <f t="shared" ca="1" si="894"/>
        <v>0</v>
      </c>
      <c r="KE132" s="19">
        <f t="shared" ca="1" si="947"/>
        <v>0</v>
      </c>
      <c r="KF132" s="5">
        <f t="shared" ca="1" si="993"/>
        <v>0</v>
      </c>
      <c r="KG132" s="5">
        <f t="shared" ca="1" si="836"/>
        <v>1.2500000000000001E-2</v>
      </c>
      <c r="KH132" s="19">
        <f t="shared" ca="1" si="837"/>
        <v>0</v>
      </c>
      <c r="KI132" s="19">
        <f t="shared" ca="1" si="837"/>
        <v>0</v>
      </c>
      <c r="KJ132" s="19" t="str">
        <f t="shared" ca="1" si="837"/>
        <v>-</v>
      </c>
      <c r="KK132" s="19" t="str">
        <f t="shared" ca="1" si="995"/>
        <v>-</v>
      </c>
      <c r="KL132" s="19" t="str">
        <f t="shared" ca="1" si="995"/>
        <v>-</v>
      </c>
      <c r="KM132" s="19" t="str">
        <f t="shared" ca="1" si="995"/>
        <v>-</v>
      </c>
      <c r="KN132" s="19" t="str">
        <f t="shared" ca="1" si="995"/>
        <v>-</v>
      </c>
      <c r="KO132" s="19" t="str">
        <f t="shared" ca="1" si="995"/>
        <v>-</v>
      </c>
      <c r="KP132" s="19" t="str">
        <f t="shared" ca="1" si="995"/>
        <v>-</v>
      </c>
      <c r="KQ132" s="19" t="str">
        <f t="shared" ca="1" si="995"/>
        <v>-</v>
      </c>
      <c r="KR132" s="19" t="str">
        <f t="shared" ca="1" si="995"/>
        <v>-</v>
      </c>
      <c r="KS132" s="19" t="str">
        <f t="shared" ca="1" si="995"/>
        <v>-</v>
      </c>
      <c r="KT132" s="19" t="str">
        <f t="shared" ca="1" si="995"/>
        <v>-</v>
      </c>
      <c r="KU132" s="19" t="str">
        <f t="shared" ca="1" si="995"/>
        <v>-</v>
      </c>
      <c r="KV132" s="19" t="str">
        <f t="shared" ca="1" si="995"/>
        <v>-</v>
      </c>
      <c r="KW132" s="19">
        <f t="shared" ca="1" si="947"/>
        <v>1</v>
      </c>
      <c r="KX132" s="19">
        <f t="shared" ca="1" si="947"/>
        <v>0</v>
      </c>
      <c r="KY132" s="19">
        <f t="shared" ca="1" si="947"/>
        <v>1</v>
      </c>
      <c r="KZ132" s="19">
        <f t="shared" ca="1" si="947"/>
        <v>1</v>
      </c>
      <c r="LA132" s="19">
        <f t="shared" ca="1" si="947"/>
        <v>1</v>
      </c>
      <c r="LB132" s="19">
        <f t="shared" ca="1" si="947"/>
        <v>1</v>
      </c>
      <c r="LC132" s="19">
        <f t="shared" ca="1" si="977"/>
        <v>0</v>
      </c>
      <c r="LD132" s="19">
        <f t="shared" ca="1" si="947"/>
        <v>1</v>
      </c>
      <c r="LE132" s="19">
        <f t="shared" ca="1" si="947"/>
        <v>0</v>
      </c>
      <c r="LF132" s="19">
        <f t="shared" ca="1" si="922"/>
        <v>0</v>
      </c>
      <c r="LG132" s="19">
        <f t="shared" ca="1" si="947"/>
        <v>1</v>
      </c>
      <c r="LH132" s="19">
        <f t="shared" ca="1" si="947"/>
        <v>0</v>
      </c>
      <c r="LI132" s="19">
        <f t="shared" ca="1" si="947"/>
        <v>0</v>
      </c>
      <c r="LJ132" s="19">
        <f t="shared" ca="1" si="947"/>
        <v>0</v>
      </c>
      <c r="LK132" s="19">
        <f t="shared" ca="1" si="947"/>
        <v>0</v>
      </c>
      <c r="LL132" s="19">
        <f t="shared" ca="1" si="947"/>
        <v>1</v>
      </c>
      <c r="LM132" s="19">
        <f t="shared" ca="1" si="947"/>
        <v>0</v>
      </c>
      <c r="LN132" s="19">
        <f t="shared" ca="1" si="947"/>
        <v>1</v>
      </c>
      <c r="LO132" s="19">
        <f t="shared" ca="1" si="947"/>
        <v>0</v>
      </c>
      <c r="LP132" s="19">
        <f t="shared" ca="1" si="947"/>
        <v>0</v>
      </c>
      <c r="LQ132" s="19">
        <f t="shared" ca="1" si="947"/>
        <v>0</v>
      </c>
      <c r="LR132" s="19">
        <f t="shared" ca="1" si="947"/>
        <v>0</v>
      </c>
      <c r="LS132" s="19">
        <f t="shared" ca="1" si="947"/>
        <v>0</v>
      </c>
      <c r="LT132" s="19">
        <f t="shared" ca="1" si="947"/>
        <v>0</v>
      </c>
      <c r="LU132" s="19">
        <f t="shared" ca="1" si="947"/>
        <v>0</v>
      </c>
      <c r="LV132" s="19">
        <f t="shared" ca="1" si="947"/>
        <v>0</v>
      </c>
      <c r="LW132" s="19">
        <f t="shared" ca="1" si="947"/>
        <v>0</v>
      </c>
      <c r="LX132" s="19">
        <f t="shared" ca="1" si="942"/>
        <v>0</v>
      </c>
      <c r="LY132" s="19">
        <f t="shared" ca="1" si="942"/>
        <v>0</v>
      </c>
      <c r="LZ132" s="19">
        <f t="shared" ca="1" si="942"/>
        <v>0</v>
      </c>
      <c r="MA132" s="19">
        <f t="shared" ca="1" si="942"/>
        <v>0</v>
      </c>
      <c r="MB132" s="19">
        <f t="shared" ca="1" si="942"/>
        <v>0</v>
      </c>
      <c r="MC132" s="19">
        <f t="shared" ca="1" si="942"/>
        <v>0</v>
      </c>
      <c r="MD132" s="19">
        <f t="shared" ca="1" si="942"/>
        <v>0</v>
      </c>
      <c r="ME132" s="19">
        <f t="shared" ca="1" si="942"/>
        <v>0</v>
      </c>
      <c r="MF132" s="19">
        <f t="shared" ca="1" si="942"/>
        <v>0</v>
      </c>
      <c r="MG132" s="19">
        <f t="shared" ca="1" si="978"/>
        <v>0</v>
      </c>
      <c r="MH132" s="19">
        <f t="shared" ca="1" si="978"/>
        <v>0</v>
      </c>
      <c r="MI132" s="19">
        <f t="shared" ca="1" si="978"/>
        <v>0</v>
      </c>
      <c r="MJ132" s="5">
        <f t="shared" ca="1" si="895"/>
        <v>0</v>
      </c>
      <c r="MK132" s="5">
        <f t="shared" ca="1" si="895"/>
        <v>6.25E-2</v>
      </c>
      <c r="ML132" s="5">
        <f t="shared" ca="1" si="895"/>
        <v>6.25E-2</v>
      </c>
      <c r="MM132" s="5">
        <f t="shared" ca="1" si="895"/>
        <v>6.25E-2</v>
      </c>
      <c r="MN132" s="19">
        <f t="shared" ca="1" si="978"/>
        <v>0</v>
      </c>
      <c r="MO132" s="19">
        <f t="shared" ca="1" si="978"/>
        <v>0</v>
      </c>
      <c r="MP132" s="19">
        <f t="shared" ca="1" si="978"/>
        <v>0</v>
      </c>
      <c r="MQ132" s="19">
        <f t="shared" ca="1" si="978"/>
        <v>0</v>
      </c>
      <c r="MR132" s="19">
        <f t="shared" ca="1" si="978"/>
        <v>0</v>
      </c>
      <c r="MS132" s="19">
        <f t="shared" ca="1" si="978"/>
        <v>0</v>
      </c>
      <c r="MT132" s="19">
        <f t="shared" ca="1" si="978"/>
        <v>0</v>
      </c>
      <c r="MU132" s="19">
        <f t="shared" ca="1" si="978"/>
        <v>1</v>
      </c>
      <c r="MV132" s="19">
        <f t="shared" ca="1" si="896"/>
        <v>0</v>
      </c>
      <c r="MW132" s="19">
        <f t="shared" ca="1" si="896"/>
        <v>0</v>
      </c>
      <c r="MX132" s="19">
        <f t="shared" ca="1" si="896"/>
        <v>0</v>
      </c>
      <c r="MY132" s="19">
        <f t="shared" ca="1" si="978"/>
        <v>0</v>
      </c>
      <c r="MZ132" s="19">
        <f t="shared" ca="1" si="978"/>
        <v>1</v>
      </c>
      <c r="NA132" s="9"/>
      <c r="NB132" s="5" t="b">
        <f t="shared" ca="1" si="994"/>
        <v>0</v>
      </c>
      <c r="NC132" s="19" t="str">
        <f t="shared" ca="1" si="871"/>
        <v>-</v>
      </c>
      <c r="ND132" s="19" t="str">
        <f t="shared" ca="1" si="871"/>
        <v>-</v>
      </c>
      <c r="NE132" s="5" t="b">
        <f t="shared" ca="1" si="897"/>
        <v>0</v>
      </c>
      <c r="NF132" s="5" t="b">
        <f t="shared" ca="1" si="897"/>
        <v>0</v>
      </c>
      <c r="NG132" s="5" t="b">
        <f t="shared" ca="1" si="897"/>
        <v>1</v>
      </c>
      <c r="NH132" s="134">
        <f t="shared" ca="1" si="898"/>
        <v>2</v>
      </c>
      <c r="NI132" s="134">
        <f t="shared" ca="1" si="898"/>
        <v>2</v>
      </c>
      <c r="NJ132" s="5" t="b">
        <f t="shared" ca="1" si="936"/>
        <v>0</v>
      </c>
      <c r="NK132" s="5" t="b">
        <f t="shared" ca="1" si="936"/>
        <v>1</v>
      </c>
      <c r="NL132" s="5" t="b">
        <f t="shared" ca="1" si="936"/>
        <v>1</v>
      </c>
      <c r="NM132" s="5" t="b">
        <f t="shared" ca="1" si="936"/>
        <v>0</v>
      </c>
      <c r="NN132" s="5">
        <f t="shared" ca="1" si="925"/>
        <v>1</v>
      </c>
      <c r="NO132" s="5">
        <f t="shared" ca="1" si="925"/>
        <v>0</v>
      </c>
      <c r="NP132" s="5" t="b">
        <f t="shared" ca="1" si="860"/>
        <v>0</v>
      </c>
      <c r="NQ132" s="5" t="str" cm="1">
        <f t="array" aca="1" ref="NQ132" ca="1">IF(OR(NR132:NY132&lt;&gt;"-"),TRUE,"-")</f>
        <v>-</v>
      </c>
      <c r="NR132" s="19" t="str">
        <f t="shared" ca="1" si="867"/>
        <v>-</v>
      </c>
      <c r="NS132" s="19" t="str">
        <f t="shared" ca="1" si="867"/>
        <v>-</v>
      </c>
      <c r="NT132" s="19" t="str">
        <f t="shared" ca="1" si="867"/>
        <v>-</v>
      </c>
      <c r="NU132" s="19" t="str">
        <f t="shared" ca="1" si="867"/>
        <v>-</v>
      </c>
      <c r="NV132" s="19" t="str">
        <f t="shared" ca="1" si="867"/>
        <v>-</v>
      </c>
      <c r="NW132" s="19" t="str">
        <f t="shared" ca="1" si="867"/>
        <v>-</v>
      </c>
      <c r="NX132" s="19" t="str">
        <f t="shared" ca="1" si="867"/>
        <v>-</v>
      </c>
      <c r="NY132" s="19" t="str">
        <f t="shared" ca="1" si="867"/>
        <v>-</v>
      </c>
      <c r="NZ132" s="5" t="b">
        <f t="array" aca="1" ref="NZ132" ca="1">IF(OR(OA132:OG132&lt;&gt;"-"),TRUE,"-")</f>
        <v>1</v>
      </c>
      <c r="OA132" s="19">
        <f t="shared" ca="1" si="874"/>
        <v>0</v>
      </c>
      <c r="OB132" s="19">
        <f t="shared" ca="1" si="874"/>
        <v>999999</v>
      </c>
      <c r="OC132" s="19">
        <f t="shared" ca="1" si="874"/>
        <v>999999</v>
      </c>
      <c r="OD132" s="19">
        <f t="shared" ca="1" si="874"/>
        <v>999999</v>
      </c>
      <c r="OE132" s="19">
        <f t="shared" ca="1" si="874"/>
        <v>999999</v>
      </c>
      <c r="OF132" s="19">
        <f t="shared" ca="1" si="872"/>
        <v>999999</v>
      </c>
      <c r="OG132" s="19">
        <f t="shared" ca="1" si="872"/>
        <v>999999</v>
      </c>
      <c r="OH132" s="5" t="str">
        <f t="array" aca="1" ref="OH132" ca="1">IF(OR(OI132:OJ132&lt;&gt;"-"),TRUE,"-")</f>
        <v>-</v>
      </c>
      <c r="OI132" s="19" t="str">
        <f t="shared" ca="1" si="626"/>
        <v>-</v>
      </c>
      <c r="OJ132" s="19" t="str">
        <f t="shared" ca="1" si="626"/>
        <v>-</v>
      </c>
      <c r="OK132" s="19" t="b">
        <f t="shared" ca="1" si="872"/>
        <v>1</v>
      </c>
      <c r="OL132" s="19">
        <f t="shared" ca="1" si="872"/>
        <v>0</v>
      </c>
      <c r="OM132" s="5" t="str">
        <f t="shared" ca="1" si="899"/>
        <v>-</v>
      </c>
      <c r="ON132" s="5" t="str">
        <f t="shared" ca="1" si="899"/>
        <v>-</v>
      </c>
      <c r="OO132" s="5" t="str">
        <f t="shared" ca="1" si="899"/>
        <v>-</v>
      </c>
      <c r="OP132" s="5" t="str">
        <f t="shared" ca="1" si="899"/>
        <v>-</v>
      </c>
      <c r="OQ132" s="19" t="str">
        <f t="shared" ca="1" si="627"/>
        <v>-</v>
      </c>
      <c r="OR132" s="19" t="str">
        <f t="shared" ca="1" si="627"/>
        <v>-</v>
      </c>
      <c r="OS132" s="19" t="str">
        <f t="shared" ca="1" si="627"/>
        <v>-</v>
      </c>
      <c r="OT132" s="19" t="str">
        <f t="shared" ca="1" si="627"/>
        <v>-</v>
      </c>
      <c r="OU132" s="19">
        <f t="shared" ca="1" si="627"/>
        <v>0</v>
      </c>
      <c r="OV132" s="19" t="str">
        <f t="shared" ca="1" si="627"/>
        <v>-</v>
      </c>
      <c r="OW132" s="5" t="str">
        <f t="shared" ca="1" si="938"/>
        <v>-</v>
      </c>
      <c r="OX132" s="5">
        <f t="shared" ca="1" si="938"/>
        <v>500</v>
      </c>
      <c r="OY132" s="5">
        <f t="shared" ca="1" si="938"/>
        <v>500</v>
      </c>
      <c r="OZ132" s="5" t="str">
        <f t="shared" ca="1" si="938"/>
        <v>-</v>
      </c>
      <c r="PA132" s="5" t="str">
        <f t="shared" ca="1" si="938"/>
        <v>-</v>
      </c>
      <c r="PB132" s="5" t="str">
        <f t="shared" ca="1" si="938"/>
        <v>-</v>
      </c>
      <c r="PC132" s="5">
        <f t="shared" ca="1" si="838"/>
        <v>1.5</v>
      </c>
      <c r="PD132" s="9"/>
      <c r="PE132" s="19">
        <f t="shared" ca="1" si="974"/>
        <v>50</v>
      </c>
      <c r="PF132" s="19">
        <f t="shared" ca="1" si="939"/>
        <v>50</v>
      </c>
      <c r="PG132" s="19">
        <f t="shared" ca="1" si="939"/>
        <v>50</v>
      </c>
      <c r="PH132" s="19">
        <f t="shared" ca="1" si="939"/>
        <v>50</v>
      </c>
      <c r="PI132" s="19">
        <f t="shared" ca="1" si="698"/>
        <v>1</v>
      </c>
      <c r="PJ132" s="5">
        <f t="shared" ca="1" si="839"/>
        <v>1</v>
      </c>
      <c r="PK132" s="19">
        <f t="shared" ca="1" si="494"/>
        <v>1</v>
      </c>
      <c r="PL132" s="9"/>
      <c r="PM132" s="19" t="b">
        <f t="shared" ca="1" si="939"/>
        <v>0</v>
      </c>
      <c r="PN132" s="19" t="b">
        <f t="shared" ca="1" si="939"/>
        <v>0</v>
      </c>
      <c r="PO132" s="19">
        <f t="shared" ca="1" si="939"/>
        <v>1</v>
      </c>
      <c r="PP132" s="19">
        <f t="shared" ca="1" si="856"/>
        <v>1</v>
      </c>
      <c r="PQ132" s="19">
        <f t="shared" ca="1" si="856"/>
        <v>1</v>
      </c>
      <c r="PR132" s="19">
        <f t="shared" ca="1" si="856"/>
        <v>1</v>
      </c>
      <c r="PS132" s="19">
        <f t="shared" ca="1" si="856"/>
        <v>1</v>
      </c>
      <c r="PT132" s="19">
        <f t="shared" ca="1" si="856"/>
        <v>1</v>
      </c>
      <c r="PU132" s="19">
        <f t="shared" ca="1" si="856"/>
        <v>1</v>
      </c>
      <c r="PV132" s="19">
        <f t="shared" ca="1" si="856"/>
        <v>1</v>
      </c>
      <c r="PW132" s="19">
        <f t="shared" ca="1" si="933"/>
        <v>1</v>
      </c>
      <c r="PX132" s="9"/>
      <c r="PY132" s="12" t="str">
        <f t="shared" ca="1" si="841"/>
        <v>-</v>
      </c>
      <c r="PZ132" s="19" t="str">
        <f t="shared" ca="1" si="944"/>
        <v>-</v>
      </c>
      <c r="QA132" s="19" t="str">
        <f t="shared" ca="1" si="944"/>
        <v>-</v>
      </c>
      <c r="QB132" s="19" t="str">
        <f t="shared" ca="1" si="944"/>
        <v>-</v>
      </c>
      <c r="QC132" s="19" t="str">
        <f t="shared" ca="1" si="944"/>
        <v>-</v>
      </c>
      <c r="QD132" s="19" t="str">
        <f t="shared" ca="1" si="944"/>
        <v>-</v>
      </c>
      <c r="QE132" s="19" t="str">
        <f t="shared" ca="1" si="944"/>
        <v>-</v>
      </c>
      <c r="QF132" s="19" t="str">
        <f t="shared" ca="1" si="944"/>
        <v>-</v>
      </c>
      <c r="QG132" s="19" t="str">
        <f t="shared" ca="1" si="944"/>
        <v>-</v>
      </c>
      <c r="QH132" s="19" t="str">
        <f t="shared" ca="1" si="944"/>
        <v>-</v>
      </c>
      <c r="QI132" s="19" t="str">
        <f t="shared" ca="1" si="944"/>
        <v>-</v>
      </c>
      <c r="QJ132" s="19" t="str">
        <f t="shared" ca="1" si="944"/>
        <v>-</v>
      </c>
      <c r="QK132" s="19" t="str">
        <f t="shared" ca="1" si="944"/>
        <v>-</v>
      </c>
      <c r="QL132" s="19" t="str">
        <f t="shared" ca="1" si="944"/>
        <v>-</v>
      </c>
      <c r="QM132" s="19" t="str">
        <f t="shared" ca="1" si="944"/>
        <v>-</v>
      </c>
      <c r="QN132" s="19" t="str">
        <f t="shared" ca="1" si="944"/>
        <v>-</v>
      </c>
      <c r="QO132" s="19" t="str">
        <f t="shared" ca="1" si="944"/>
        <v>-</v>
      </c>
      <c r="QP132" s="19" t="str">
        <f t="shared" ca="1" si="944"/>
        <v>-</v>
      </c>
      <c r="QQ132" s="19" t="str">
        <f t="shared" ca="1" si="944"/>
        <v>-</v>
      </c>
      <c r="QR132" s="19" t="str">
        <f t="shared" ca="1" si="940"/>
        <v>-</v>
      </c>
      <c r="QS132" s="19" t="str">
        <f t="shared" ca="1" si="940"/>
        <v>-</v>
      </c>
      <c r="QT132" s="19" t="str">
        <f t="shared" ca="1" si="940"/>
        <v>-</v>
      </c>
      <c r="QU132" s="19" t="str">
        <f t="shared" ca="1" si="940"/>
        <v>-</v>
      </c>
      <c r="QV132" s="19" t="str">
        <f t="shared" ca="1" si="940"/>
        <v>-</v>
      </c>
      <c r="QW132" s="19" t="str">
        <f t="shared" ca="1" si="940"/>
        <v>-</v>
      </c>
      <c r="QX132" s="19" t="str">
        <f t="shared" ca="1" si="940"/>
        <v>-</v>
      </c>
      <c r="QY132" s="19" t="str">
        <f t="shared" ca="1" si="940"/>
        <v>-</v>
      </c>
      <c r="QZ132" s="19" t="str">
        <f t="shared" ca="1" si="940"/>
        <v>-</v>
      </c>
      <c r="RA132" s="19" t="str">
        <f t="shared" ca="1" si="940"/>
        <v>-</v>
      </c>
      <c r="RB132" s="19" t="str">
        <f t="shared" ca="1" si="940"/>
        <v>-</v>
      </c>
      <c r="RC132" s="19" t="str">
        <f t="shared" ca="1" si="940"/>
        <v>-</v>
      </c>
      <c r="RD132" s="19" t="str">
        <f t="shared" ca="1" si="948"/>
        <v>-</v>
      </c>
      <c r="RE132" s="19" t="str">
        <f t="shared" ca="1" si="948"/>
        <v>-</v>
      </c>
      <c r="RF132" s="19" t="str">
        <f t="shared" ca="1" si="948"/>
        <v>-</v>
      </c>
      <c r="RG132" s="19" t="str">
        <f t="shared" ca="1" si="948"/>
        <v>-</v>
      </c>
      <c r="RH132" s="19" t="str">
        <f t="shared" ca="1" si="948"/>
        <v>-</v>
      </c>
      <c r="RI132" s="19" t="str">
        <f t="shared" ca="1" si="940"/>
        <v>-</v>
      </c>
      <c r="RJ132" s="19" t="str">
        <f t="shared" ca="1" si="940"/>
        <v>-</v>
      </c>
      <c r="RK132" s="19" t="str">
        <f t="shared" ca="1" si="940"/>
        <v>-</v>
      </c>
      <c r="RL132" s="19" t="str">
        <f t="shared" ca="1" si="940"/>
        <v>-</v>
      </c>
      <c r="RM132" s="19" t="str">
        <f t="shared" ca="1" si="940"/>
        <v>-</v>
      </c>
      <c r="RN132" s="19" t="str">
        <f t="shared" ca="1" si="940"/>
        <v>-</v>
      </c>
      <c r="RO132" s="19" t="str">
        <f t="shared" ca="1" si="940"/>
        <v>-</v>
      </c>
      <c r="RP132" s="19" t="str">
        <f t="shared" ca="1" si="940"/>
        <v>-</v>
      </c>
      <c r="RQ132" s="19" t="str">
        <f t="shared" ca="1" si="934"/>
        <v>-</v>
      </c>
      <c r="RR132" s="19" t="str">
        <f t="shared" ca="1" si="934"/>
        <v>-</v>
      </c>
      <c r="RS132" s="19" t="str">
        <f t="shared" ca="1" si="934"/>
        <v>-</v>
      </c>
      <c r="RT132" s="19" t="str">
        <f t="shared" ca="1" si="934"/>
        <v>-</v>
      </c>
      <c r="RU132" s="19" t="str">
        <f t="shared" ca="1" si="934"/>
        <v>-</v>
      </c>
      <c r="RV132" s="19" t="str">
        <f t="shared" ca="1" si="934"/>
        <v>-</v>
      </c>
      <c r="RW132" s="19" t="str">
        <f t="shared" ca="1" si="934"/>
        <v>-</v>
      </c>
      <c r="RX132" s="19" t="str">
        <f t="shared" ca="1" si="934"/>
        <v>-</v>
      </c>
      <c r="RY132" s="19" t="str">
        <f t="shared" ca="1" si="934"/>
        <v>-</v>
      </c>
      <c r="RZ132" s="19" t="str">
        <f t="shared" ca="1" si="934"/>
        <v>-</v>
      </c>
      <c r="SA132" s="19" t="str">
        <f t="shared" ca="1" si="934"/>
        <v>-</v>
      </c>
      <c r="SB132" s="19" t="str">
        <f t="shared" ca="1" si="934"/>
        <v>-</v>
      </c>
      <c r="SC132" s="19" t="str">
        <f t="shared" ca="1" si="934"/>
        <v>-</v>
      </c>
      <c r="SD132" s="19" t="str">
        <f t="shared" ca="1" si="934"/>
        <v>-</v>
      </c>
      <c r="SE132" s="19" t="str">
        <f t="shared" ca="1" si="934"/>
        <v>-</v>
      </c>
      <c r="SF132" s="19" t="str">
        <f t="shared" ca="1" si="934"/>
        <v>-</v>
      </c>
      <c r="SG132" s="19" t="str">
        <f t="shared" ca="1" si="930"/>
        <v>-</v>
      </c>
      <c r="SH132" s="19" t="str">
        <f t="shared" ca="1" si="930"/>
        <v>-</v>
      </c>
      <c r="SI132" s="12" t="str">
        <f t="shared" ca="1" si="843"/>
        <v>-</v>
      </c>
      <c r="SJ132" s="19" t="str">
        <f t="shared" ca="1" si="930"/>
        <v>-</v>
      </c>
      <c r="SK132" s="19" t="str">
        <f t="shared" ca="1" si="930"/>
        <v>-</v>
      </c>
      <c r="SL132" s="19" t="str">
        <f t="shared" ca="1" si="930"/>
        <v>-</v>
      </c>
      <c r="SM132" s="19" t="str">
        <f t="shared" ca="1" si="996"/>
        <v>-</v>
      </c>
      <c r="SN132" s="19" t="str">
        <f t="shared" ca="1" si="996"/>
        <v>-</v>
      </c>
      <c r="SO132" s="19" t="str">
        <f t="shared" ca="1" si="996"/>
        <v>-</v>
      </c>
      <c r="SP132" s="19" t="str">
        <f t="shared" ca="1" si="996"/>
        <v>-</v>
      </c>
      <c r="SQ132" s="19" t="str">
        <f t="shared" ca="1" si="996"/>
        <v>-</v>
      </c>
      <c r="SR132" s="19" t="str">
        <f t="shared" ca="1" si="996"/>
        <v>-</v>
      </c>
      <c r="SS132" s="19" t="str">
        <f t="shared" ca="1" si="930"/>
        <v>-</v>
      </c>
      <c r="ST132" s="19" t="str">
        <f t="shared" ca="1" si="930"/>
        <v>-</v>
      </c>
      <c r="SU132" s="19" t="str">
        <f t="shared" ca="1" si="930"/>
        <v>-</v>
      </c>
      <c r="SV132" s="19" t="str">
        <f t="shared" ca="1" si="930"/>
        <v>-</v>
      </c>
      <c r="SW132" s="19" t="str">
        <f t="shared" ca="1" si="930"/>
        <v>-</v>
      </c>
      <c r="SX132" s="19" t="str">
        <f t="shared" ca="1" si="930"/>
        <v>-</v>
      </c>
      <c r="SY132" s="19" t="str">
        <f t="shared" ca="1" si="930"/>
        <v>-</v>
      </c>
      <c r="SZ132" s="19" t="str">
        <f t="shared" ca="1" si="930"/>
        <v>-</v>
      </c>
      <c r="TA132" s="19" t="str">
        <f t="shared" ca="1" si="930"/>
        <v>-</v>
      </c>
      <c r="TB132" s="19" t="str">
        <f t="shared" ca="1" si="857"/>
        <v>-</v>
      </c>
      <c r="TC132" s="19" t="str">
        <f t="shared" ca="1" si="857"/>
        <v>-</v>
      </c>
      <c r="TD132" s="19" t="str">
        <f t="shared" ca="1" si="853"/>
        <v>-</v>
      </c>
      <c r="TE132" s="19" t="str">
        <f t="shared" ca="1" si="853"/>
        <v>-</v>
      </c>
      <c r="TF132" s="19" t="str">
        <f t="shared" ca="1" si="853"/>
        <v>-</v>
      </c>
      <c r="TG132" s="19" t="str">
        <f t="shared" ca="1" si="979"/>
        <v>-</v>
      </c>
      <c r="TH132" s="19" t="str">
        <f t="shared" ca="1" si="979"/>
        <v>-</v>
      </c>
      <c r="TI132" s="19" t="str">
        <f t="shared" ca="1" si="979"/>
        <v>-</v>
      </c>
      <c r="TJ132" s="19" t="str">
        <f t="shared" ca="1" si="979"/>
        <v>-</v>
      </c>
      <c r="TK132" s="19" t="str">
        <f t="shared" ca="1" si="979"/>
        <v>-</v>
      </c>
      <c r="TL132" s="19" t="str">
        <f t="shared" ca="1" si="979"/>
        <v>-</v>
      </c>
      <c r="TM132" s="19" t="str">
        <f t="shared" ca="1" si="979"/>
        <v>-</v>
      </c>
      <c r="TN132" s="19" t="str">
        <f t="shared" ca="1" si="979"/>
        <v>-</v>
      </c>
      <c r="TO132" s="19" t="str">
        <f t="shared" ca="1" si="979"/>
        <v>-</v>
      </c>
      <c r="TP132" s="19" t="str">
        <f t="shared" ca="1" si="979"/>
        <v>-</v>
      </c>
      <c r="TQ132" s="19" t="str">
        <f t="shared" ca="1" si="979"/>
        <v>-</v>
      </c>
      <c r="TR132" s="19" t="str">
        <f t="shared" ca="1" si="979"/>
        <v>-</v>
      </c>
      <c r="TS132" s="19" t="str">
        <f t="shared" ca="1" si="975"/>
        <v>-</v>
      </c>
      <c r="TT132" s="19" t="str">
        <f t="shared" ca="1" si="975"/>
        <v>-</v>
      </c>
      <c r="TU132" s="19" t="str">
        <f t="shared" ca="1" si="975"/>
        <v>-</v>
      </c>
      <c r="TV132" s="19" t="str">
        <f t="shared" ca="1" si="975"/>
        <v>-</v>
      </c>
      <c r="TW132" s="19" t="str">
        <f t="shared" ca="1" si="975"/>
        <v>-</v>
      </c>
      <c r="TX132" s="19" t="str">
        <f t="shared" ca="1" si="975"/>
        <v>-</v>
      </c>
      <c r="TY132" s="19" t="str">
        <f t="shared" ca="1" si="975"/>
        <v>-</v>
      </c>
      <c r="TZ132" s="19" t="str">
        <f t="shared" ca="1" si="975"/>
        <v>-</v>
      </c>
      <c r="UA132" s="19" t="str">
        <f t="shared" ca="1" si="975"/>
        <v>-</v>
      </c>
      <c r="UB132" s="19" t="str">
        <f t="shared" ca="1" si="975"/>
        <v>-</v>
      </c>
      <c r="UC132" s="19" t="str">
        <f t="shared" ca="1" si="975"/>
        <v>-</v>
      </c>
      <c r="UD132" s="19" t="str">
        <f t="shared" ca="1" si="975"/>
        <v>-</v>
      </c>
      <c r="UE132" s="19" t="str">
        <f t="shared" ca="1" si="975"/>
        <v>-</v>
      </c>
      <c r="UF132" s="19" t="str">
        <f t="shared" ca="1" si="975"/>
        <v>-</v>
      </c>
      <c r="UG132" s="19" t="str">
        <f t="shared" ca="1" si="975"/>
        <v>-</v>
      </c>
      <c r="UH132" s="19" t="str">
        <f t="shared" ca="1" si="971"/>
        <v>-</v>
      </c>
      <c r="UI132" s="19" t="str">
        <f t="shared" ca="1" si="971"/>
        <v>-</v>
      </c>
      <c r="UJ132" s="19" t="str">
        <f t="shared" ca="1" si="971"/>
        <v>-</v>
      </c>
      <c r="UK132" s="19" t="str">
        <f t="shared" ca="1" si="971"/>
        <v>-</v>
      </c>
      <c r="UL132" s="19" t="str">
        <f t="shared" ca="1" si="971"/>
        <v>-</v>
      </c>
      <c r="UM132" s="19" t="str">
        <f t="shared" ca="1" si="926"/>
        <v>-</v>
      </c>
      <c r="UN132" s="19" t="str">
        <f t="shared" ca="1" si="926"/>
        <v>-</v>
      </c>
      <c r="UO132" s="19" t="str">
        <f t="shared" ca="1" si="926"/>
        <v>-</v>
      </c>
      <c r="UP132" s="19" t="str">
        <f t="shared" ca="1" si="926"/>
        <v>-</v>
      </c>
      <c r="UQ132" s="19" t="str">
        <f t="shared" ca="1" si="926"/>
        <v>-</v>
      </c>
      <c r="UR132" s="19" t="str">
        <f t="shared" ca="1" si="926"/>
        <v>-</v>
      </c>
      <c r="US132" s="12" t="b">
        <f t="shared" ca="1" si="846"/>
        <v>1</v>
      </c>
      <c r="UT132" s="19" t="str">
        <f t="shared" ca="1" si="997"/>
        <v>-</v>
      </c>
      <c r="UU132" s="19" t="str">
        <f t="shared" ca="1" si="997"/>
        <v>-</v>
      </c>
      <c r="UV132" s="19" t="str">
        <f t="shared" ca="1" si="997"/>
        <v>-</v>
      </c>
      <c r="UW132" s="19" t="str">
        <f t="shared" ca="1" si="997"/>
        <v>-</v>
      </c>
      <c r="UX132" s="19" t="str">
        <f t="shared" ca="1" si="997"/>
        <v>-</v>
      </c>
      <c r="UY132" s="19" t="str">
        <f t="shared" ca="1" si="997"/>
        <v>-</v>
      </c>
      <c r="UZ132" s="19" t="str">
        <f t="shared" ca="1" si="997"/>
        <v>-</v>
      </c>
      <c r="VA132" s="19" t="str">
        <f t="shared" ca="1" si="997"/>
        <v>-</v>
      </c>
      <c r="VB132" s="19" t="str">
        <f t="shared" ca="1" si="997"/>
        <v>-</v>
      </c>
      <c r="VC132" s="19" t="str">
        <f t="shared" ca="1" si="997"/>
        <v>-</v>
      </c>
      <c r="VD132" s="19" t="str">
        <f t="shared" ca="1" si="997"/>
        <v>-</v>
      </c>
      <c r="VE132" s="19" t="str">
        <f t="shared" ca="1" si="997"/>
        <v>-</v>
      </c>
      <c r="VF132" s="19" t="str">
        <f t="shared" ca="1" si="997"/>
        <v>-</v>
      </c>
      <c r="VG132" s="19" t="str">
        <f t="shared" ca="1" si="997"/>
        <v>-</v>
      </c>
      <c r="VH132" s="19" t="str">
        <f t="shared" ca="1" si="997"/>
        <v>-</v>
      </c>
      <c r="VI132" s="19" t="str">
        <f t="shared" ca="1" si="997"/>
        <v>-</v>
      </c>
      <c r="VJ132" s="19" t="str">
        <f t="shared" ca="1" si="997"/>
        <v>-</v>
      </c>
      <c r="VK132" s="19" t="str">
        <f t="shared" ca="1" si="997"/>
        <v>-</v>
      </c>
      <c r="VL132" s="19" t="str">
        <f t="shared" ca="1" si="997"/>
        <v>-</v>
      </c>
      <c r="VM132" s="19" t="str">
        <f t="shared" ca="1" si="997"/>
        <v>-</v>
      </c>
      <c r="VN132" s="19" t="str">
        <f t="shared" ca="1" si="997"/>
        <v>-</v>
      </c>
      <c r="VO132" s="19" t="str">
        <f t="shared" ca="1" si="997"/>
        <v>-</v>
      </c>
      <c r="VP132" s="19" t="str">
        <f t="shared" ca="1" si="997"/>
        <v>-</v>
      </c>
      <c r="VQ132" s="19" t="str">
        <f t="shared" ca="1" si="997"/>
        <v>-</v>
      </c>
      <c r="VR132" s="19" t="str">
        <f t="shared" ca="1" si="997"/>
        <v>-</v>
      </c>
      <c r="VS132" s="19" t="str">
        <f t="shared" ca="1" si="997"/>
        <v>-</v>
      </c>
      <c r="VT132" s="19" t="str">
        <f t="shared" ca="1" si="997"/>
        <v>-</v>
      </c>
      <c r="VU132" s="19" t="str">
        <f t="shared" ca="1" si="997"/>
        <v>-</v>
      </c>
      <c r="VV132" s="19" t="str">
        <f t="shared" ca="1" si="997"/>
        <v>-</v>
      </c>
      <c r="VW132" s="19" t="str">
        <f t="shared" ca="1" si="997"/>
        <v>-</v>
      </c>
      <c r="VX132" s="19" t="str">
        <f t="shared" ca="1" si="997"/>
        <v>-</v>
      </c>
      <c r="VY132" s="19" t="str">
        <f t="shared" ca="1" si="997"/>
        <v>-</v>
      </c>
      <c r="VZ132" s="19" t="str">
        <f t="shared" ca="1" si="997"/>
        <v>-</v>
      </c>
      <c r="WA132" s="19" t="str">
        <f t="shared" ca="1" si="997"/>
        <v>-</v>
      </c>
      <c r="WB132" s="19" t="str">
        <f t="shared" ca="1" si="997"/>
        <v>-</v>
      </c>
      <c r="WC132" s="19" t="str">
        <f t="shared" ca="1" si="997"/>
        <v>-</v>
      </c>
      <c r="WD132" s="19" t="str">
        <f t="shared" ca="1" si="997"/>
        <v>-</v>
      </c>
      <c r="WE132" s="19" t="str">
        <f t="shared" ca="1" si="997"/>
        <v>-</v>
      </c>
      <c r="WF132" s="19" t="str">
        <f t="shared" ca="1" si="997"/>
        <v>-</v>
      </c>
      <c r="WG132" s="19" t="str">
        <f t="shared" ca="1" si="997"/>
        <v>-</v>
      </c>
      <c r="WH132" s="19" t="str">
        <f t="shared" ca="1" si="997"/>
        <v>-</v>
      </c>
      <c r="WI132" s="19" t="str">
        <f t="shared" ca="1" si="997"/>
        <v>-</v>
      </c>
      <c r="WJ132" s="19" t="str">
        <f t="shared" ca="1" si="997"/>
        <v>-</v>
      </c>
      <c r="WK132" s="19" t="str">
        <f t="shared" ca="1" si="997"/>
        <v>-</v>
      </c>
      <c r="WL132" s="19" t="str">
        <f t="shared" ca="1" si="997"/>
        <v>-</v>
      </c>
      <c r="WM132" s="19" t="str">
        <f t="shared" ca="1" si="997"/>
        <v>-</v>
      </c>
      <c r="WN132" s="19" t="str">
        <f t="shared" ca="1" si="997"/>
        <v>-</v>
      </c>
      <c r="WO132" s="19" t="str">
        <f t="shared" ca="1" si="997"/>
        <v>-</v>
      </c>
      <c r="WP132" s="19" t="str">
        <f t="shared" ca="1" si="997"/>
        <v>-</v>
      </c>
      <c r="WQ132" s="19" t="str">
        <f t="shared" ca="1" si="997"/>
        <v>-</v>
      </c>
      <c r="WR132" s="19" t="str">
        <f t="shared" ca="1" si="949"/>
        <v>-</v>
      </c>
      <c r="WS132" s="19" t="str">
        <f t="shared" ca="1" si="949"/>
        <v>-</v>
      </c>
      <c r="WT132" s="19" t="str">
        <f t="shared" ca="1" si="949"/>
        <v>-</v>
      </c>
      <c r="WU132" s="19" t="str">
        <f t="shared" ca="1" si="949"/>
        <v>-</v>
      </c>
      <c r="WV132" s="19" t="str">
        <f t="shared" ca="1" si="949"/>
        <v>-</v>
      </c>
      <c r="WW132" s="19" t="str">
        <f t="shared" ca="1" si="949"/>
        <v>-</v>
      </c>
      <c r="WX132" s="19" t="str">
        <f t="shared" ca="1" si="949"/>
        <v>-</v>
      </c>
      <c r="WY132" s="19" t="str">
        <f t="shared" ca="1" si="949"/>
        <v>-</v>
      </c>
      <c r="WZ132" s="19" t="str">
        <f t="shared" ca="1" si="949"/>
        <v>-</v>
      </c>
      <c r="XA132" s="19" t="str">
        <f t="shared" ca="1" si="949"/>
        <v>-</v>
      </c>
      <c r="XB132" s="19" t="str">
        <f t="shared" ca="1" si="949"/>
        <v>-</v>
      </c>
      <c r="XC132" s="19">
        <f t="shared" ca="1" si="716"/>
        <v>0</v>
      </c>
      <c r="XD132" s="599">
        <v>0</v>
      </c>
    </row>
    <row r="133" spans="1:628" hidden="1" outlineLevel="3">
      <c r="A133" s="20">
        <f t="shared" si="659"/>
        <v>128</v>
      </c>
      <c r="B133" s="213">
        <f t="shared" ca="1" si="699"/>
        <v>127</v>
      </c>
      <c r="C133">
        <f>204</f>
        <v>204</v>
      </c>
      <c r="D133" s="134" t="str">
        <f t="shared" ca="1" si="831"/>
        <v>GSW</v>
      </c>
      <c r="E133" t="b">
        <v>1</v>
      </c>
      <c r="F133" t="b">
        <v>0</v>
      </c>
      <c r="G133" t="b">
        <f t="shared" si="905"/>
        <v>1</v>
      </c>
      <c r="H133" s="227">
        <f t="shared" ca="1" si="554"/>
        <v>67</v>
      </c>
      <c r="I133" s="227">
        <f t="shared" ref="I133:L135" ca="1" si="998">OFFSET(I133,-1,0)</f>
        <v>1</v>
      </c>
      <c r="J133" s="227">
        <f t="shared" ca="1" si="998"/>
        <v>0</v>
      </c>
      <c r="K133" s="227" t="str">
        <f t="shared" ca="1" si="998"/>
        <v/>
      </c>
      <c r="L133" s="227">
        <f t="shared" ca="1" si="998"/>
        <v>1</v>
      </c>
      <c r="M133" s="227">
        <f t="shared" ca="1" si="847"/>
        <v>2</v>
      </c>
      <c r="N133" s="227">
        <f t="shared" ca="1" si="847"/>
        <v>2</v>
      </c>
      <c r="O133" s="227">
        <f t="shared" ca="1" si="854"/>
        <v>2</v>
      </c>
      <c r="P133" s="227">
        <f t="shared" ref="P133:Z135" ca="1" si="999">OFFSET(P133,-1,0)</f>
        <v>3</v>
      </c>
      <c r="Q133" s="227">
        <f t="shared" ca="1" si="999"/>
        <v>2</v>
      </c>
      <c r="R133" s="114">
        <f t="shared" ca="1" si="980"/>
        <v>0</v>
      </c>
      <c r="S133" s="227">
        <f t="shared" ca="1" si="976"/>
        <v>0</v>
      </c>
      <c r="T133" s="227">
        <f t="shared" ca="1" si="976"/>
        <v>0</v>
      </c>
      <c r="U133" s="227">
        <f t="shared" ca="1" si="976"/>
        <v>0</v>
      </c>
      <c r="V133" s="227">
        <f t="shared" ca="1" si="976"/>
        <v>0</v>
      </c>
      <c r="W133" s="227">
        <f t="shared" ca="1" si="999"/>
        <v>0</v>
      </c>
      <c r="X133" s="227">
        <f t="shared" ca="1" si="999"/>
        <v>1</v>
      </c>
      <c r="Y133" s="227">
        <f t="shared" ca="1" si="999"/>
        <v>1</v>
      </c>
      <c r="Z133" s="227">
        <f t="shared" ca="1" si="999"/>
        <v>1</v>
      </c>
      <c r="AA133" s="264"/>
      <c r="AB133" s="264"/>
      <c r="AC133" s="264"/>
      <c r="AD133" s="264"/>
      <c r="AE133" s="264"/>
      <c r="AF133" s="227">
        <f t="shared" ca="1" si="848"/>
        <v>0</v>
      </c>
      <c r="AG133" s="264"/>
      <c r="AH133" s="227">
        <f t="shared" ref="AH133:AJ135" ca="1" si="1000">OFFSET(AH133,-1,0)</f>
        <v>0</v>
      </c>
      <c r="AI133" s="227">
        <f t="shared" ca="1" si="1000"/>
        <v>0</v>
      </c>
      <c r="AJ133" s="227">
        <f t="shared" ca="1" si="1000"/>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32"/>
        <v>2</v>
      </c>
      <c r="AP133" s="134">
        <f ca="1">INDEX(CHOOSE($P133,DataAutumn!i.AdultDrys,DataWinter!i.AdultDrys,DataSpring!i.AdultDrys),1,$O133)</f>
        <v>3</v>
      </c>
      <c r="AQ133" s="5">
        <f t="shared" ca="1" si="901"/>
        <v>2</v>
      </c>
      <c r="AR133" s="5">
        <f t="shared" ca="1" si="901"/>
        <v>0</v>
      </c>
      <c r="AS133" s="5">
        <f t="shared" ca="1" si="833"/>
        <v>6</v>
      </c>
      <c r="AT133">
        <f t="shared" ca="1" si="865"/>
        <v>0</v>
      </c>
      <c r="AW133" s="353" t="str">
        <f t="shared" ca="1" si="981"/>
        <v>TemplateFe 00067 GSW MWM     TOL204 Scan2 CFS RR+01% PI00% GP100% WP100% MP100% (T_F33N11L11)</v>
      </c>
      <c r="AX133" s="9" t="str">
        <f ca="1">IF(COUNTIF(AW$5:AW133,AW133)=1,"-","Dup")</f>
        <v>-</v>
      </c>
      <c r="AY133" s="9"/>
      <c r="AZ133" s="19" t="b">
        <f t="shared" ca="1" si="908"/>
        <v>0</v>
      </c>
      <c r="BA133" s="19" t="b">
        <f t="shared" ca="1" si="908"/>
        <v>0</v>
      </c>
      <c r="BB133" s="19" t="b">
        <f t="shared" ca="1" si="908"/>
        <v>0</v>
      </c>
      <c r="BC133" s="19" t="b">
        <f t="shared" ca="1" si="908"/>
        <v>0</v>
      </c>
      <c r="BD133" s="19" t="b">
        <f t="shared" ca="1" si="908"/>
        <v>0</v>
      </c>
      <c r="BE133" s="19" t="b">
        <f t="shared" ca="1" si="908"/>
        <v>0</v>
      </c>
      <c r="BF133" s="19" t="b">
        <f t="shared" ca="1" si="908"/>
        <v>0</v>
      </c>
      <c r="BG133" s="19" t="b">
        <f t="shared" ca="1" si="908"/>
        <v>0</v>
      </c>
      <c r="BH133" s="19" t="b">
        <f t="shared" ca="1" si="908"/>
        <v>0</v>
      </c>
      <c r="BI133" s="9"/>
      <c r="BJ133" s="19" t="b">
        <f t="shared" ca="1" si="662"/>
        <v>1</v>
      </c>
      <c r="BK133" s="19" t="str">
        <f t="shared" ca="1" si="662"/>
        <v>-</v>
      </c>
      <c r="BL133" s="19" t="str">
        <f t="shared" ca="1" si="662"/>
        <v>-</v>
      </c>
      <c r="BM133" s="19" t="str">
        <f t="shared" ca="1" si="662"/>
        <v>-</v>
      </c>
      <c r="BN133" s="19" t="b">
        <f t="shared" ca="1" si="662"/>
        <v>0</v>
      </c>
      <c r="BO133" s="19">
        <f t="shared" ca="1" si="902"/>
        <v>0</v>
      </c>
      <c r="BP133" s="19" t="str">
        <f t="shared" ca="1" si="662"/>
        <v>-</v>
      </c>
      <c r="BQ133" s="19" t="str">
        <f t="shared" ca="1" si="662"/>
        <v>-</v>
      </c>
      <c r="BR133" s="19" t="b">
        <f t="shared" ca="1" si="902"/>
        <v>1</v>
      </c>
      <c r="BS133" s="9"/>
      <c r="BT133" s="19" t="str">
        <f t="shared" ca="1" si="982"/>
        <v>-</v>
      </c>
      <c r="BU133" s="5" t="str">
        <f t="shared" ca="1" si="983"/>
        <v>-</v>
      </c>
      <c r="BV133" s="5">
        <f t="shared" ca="1" si="984"/>
        <v>0</v>
      </c>
      <c r="BW133" s="5">
        <f t="shared" ca="1" si="984"/>
        <v>0</v>
      </c>
      <c r="BX133" s="19" t="str">
        <f t="shared" ca="1" si="773"/>
        <v>-</v>
      </c>
      <c r="BY133" s="19" t="str">
        <f t="shared" ca="1" si="773"/>
        <v>-</v>
      </c>
      <c r="BZ133" s="19" t="str">
        <f t="shared" ca="1" si="773"/>
        <v>-</v>
      </c>
      <c r="CA133" s="5" t="str">
        <f t="shared" ca="1" si="985"/>
        <v>-</v>
      </c>
      <c r="CB133" s="5">
        <f t="shared" ca="1" si="986"/>
        <v>0</v>
      </c>
      <c r="CC133" s="5">
        <f t="shared" ca="1" si="986"/>
        <v>0</v>
      </c>
      <c r="CD133" s="19" t="str">
        <f t="shared" ca="1" si="449"/>
        <v>-</v>
      </c>
      <c r="CE133" s="5" t="str">
        <f t="shared" ca="1" si="987"/>
        <v>-</v>
      </c>
      <c r="CF133" s="5">
        <f t="shared" ca="1" si="988"/>
        <v>0</v>
      </c>
      <c r="CG133" s="19" t="str">
        <f t="shared" ca="1" si="778"/>
        <v>-</v>
      </c>
      <c r="CH133" s="19" t="str">
        <f t="shared" ca="1" si="778"/>
        <v>-</v>
      </c>
      <c r="CI133" s="5">
        <f t="shared" ca="1" si="989"/>
        <v>0</v>
      </c>
      <c r="CJ133" s="19" t="str">
        <f t="shared" ca="1" si="778"/>
        <v>-</v>
      </c>
      <c r="CK133" s="5" t="str">
        <f t="shared" ca="1" si="990"/>
        <v>-</v>
      </c>
      <c r="CL133" s="5">
        <f t="shared" ca="1" si="991"/>
        <v>0</v>
      </c>
      <c r="CM133" s="5">
        <f t="shared" ca="1" si="991"/>
        <v>0</v>
      </c>
      <c r="CN133" s="9"/>
      <c r="CO133" s="19" t="str">
        <f t="shared" ref="CO133:DF148" ca="1" si="1001">OFFSET(CO$5,$B133,0)</f>
        <v>-</v>
      </c>
      <c r="CP133" s="19" t="str">
        <f t="shared" ca="1" si="1001"/>
        <v>-</v>
      </c>
      <c r="CQ133" s="19">
        <f t="shared" ca="1" si="946"/>
        <v>1</v>
      </c>
      <c r="CR133" s="19" t="str">
        <f t="shared" ca="1" si="946"/>
        <v>-</v>
      </c>
      <c r="CS133" s="19" t="str">
        <f t="shared" ca="1" si="1001"/>
        <v>-</v>
      </c>
      <c r="CT133" s="19" t="str">
        <f t="shared" ca="1" si="1001"/>
        <v>-</v>
      </c>
      <c r="CU133" s="19" t="str">
        <f t="shared" ca="1" si="1001"/>
        <v>-</v>
      </c>
      <c r="CV133" s="19" t="str">
        <f t="shared" ca="1" si="1001"/>
        <v>-</v>
      </c>
      <c r="CW133" s="19" t="str">
        <f t="shared" ca="1" si="1001"/>
        <v>-</v>
      </c>
      <c r="CX133" s="19" t="str">
        <f t="shared" ca="1" si="1001"/>
        <v>-</v>
      </c>
      <c r="CY133" s="19" t="str">
        <f t="shared" ca="1" si="1001"/>
        <v>-</v>
      </c>
      <c r="CZ133" s="19" t="str">
        <f t="shared" ca="1" si="1001"/>
        <v>-</v>
      </c>
      <c r="DA133" s="19" t="str">
        <f t="shared" ca="1" si="1001"/>
        <v>-</v>
      </c>
      <c r="DB133" s="19" t="str">
        <f t="shared" ca="1" si="1001"/>
        <v>-</v>
      </c>
      <c r="DC133" s="19" t="str">
        <f t="shared" ca="1" si="1001"/>
        <v>-</v>
      </c>
      <c r="DD133" s="19" t="str">
        <f t="shared" ca="1" si="1001"/>
        <v>-</v>
      </c>
      <c r="DE133" s="19" t="str">
        <f t="shared" ca="1" si="1001"/>
        <v>-</v>
      </c>
      <c r="DF133" s="19" t="str">
        <f t="shared" ca="1" si="1001"/>
        <v>-</v>
      </c>
      <c r="DG133" s="19" t="str">
        <f t="shared" ca="1" si="992"/>
        <v>-</v>
      </c>
      <c r="DH133" s="19" t="str">
        <f t="shared" ca="1" si="992"/>
        <v>-</v>
      </c>
      <c r="DI133" s="19" t="str">
        <f t="shared" ca="1" si="992"/>
        <v>-</v>
      </c>
      <c r="DJ133" s="9"/>
      <c r="DK133" s="19" t="b">
        <f t="shared" ref="DK133:DM148" ca="1" si="1002">OFFSET(DK$5,$B133,0)</f>
        <v>1</v>
      </c>
      <c r="DL133" s="19" t="b">
        <f t="shared" ca="1" si="1002"/>
        <v>1</v>
      </c>
      <c r="DM133" s="19" t="b">
        <f t="shared" ca="1" si="1002"/>
        <v>1</v>
      </c>
      <c r="DN133" s="579">
        <f ca="1">VALUE($N133&amp;$O133&amp;$P133&amp;$Q133&amp;IFERROR(VALUE($R133),0)&amp;$Z133&amp;$S133&amp;$T133&amp;$U133&amp;$V133)</f>
        <v>2232010000</v>
      </c>
      <c r="DO133" s="12" t="b">
        <v>1</v>
      </c>
      <c r="DP133" s="12">
        <v>0</v>
      </c>
      <c r="DQ133" s="12" t="b">
        <v>1</v>
      </c>
      <c r="DR133" s="589">
        <f ca="1">VALUE($N133&amp;$O133&amp;$P133&amp;$Q133&amp;IFERROR(VALUE($R133),0)&amp;$Z133&amp;$S133&amp;$T133&amp;$U133&amp;$V133&amp;"90")</f>
        <v>223201000090</v>
      </c>
      <c r="DS133" s="430">
        <f t="shared" ca="1" si="876"/>
        <v>652</v>
      </c>
      <c r="DT133" s="430">
        <f t="shared" ca="1" si="876"/>
        <v>686</v>
      </c>
      <c r="DU133" s="430">
        <f t="shared" ca="1" si="876"/>
        <v>721</v>
      </c>
      <c r="DV133" s="142">
        <f t="shared" ca="1" si="877"/>
        <v>378</v>
      </c>
      <c r="DW133" s="142">
        <f t="shared" ca="1" si="877"/>
        <v>413</v>
      </c>
      <c r="DX133" s="142">
        <f t="shared" ca="1" si="877"/>
        <v>448</v>
      </c>
      <c r="DY133" s="19" t="str">
        <f t="shared" ca="1" si="850"/>
        <v>-</v>
      </c>
      <c r="DZ133" s="19" t="str">
        <f t="shared" ca="1" si="950"/>
        <v>-</v>
      </c>
      <c r="EA133" s="19" t="str">
        <f t="shared" ca="1" si="950"/>
        <v>-</v>
      </c>
      <c r="EB133" s="19" t="str">
        <f t="shared" ca="1" si="950"/>
        <v>-</v>
      </c>
      <c r="EC133" s="19" t="str">
        <f t="shared" ca="1" si="950"/>
        <v>-</v>
      </c>
      <c r="ED133" s="19" t="str">
        <f t="shared" ca="1" si="950"/>
        <v>-</v>
      </c>
      <c r="EE133" s="12">
        <v>1</v>
      </c>
      <c r="EF133" s="12">
        <v>1</v>
      </c>
      <c r="EG133" s="19">
        <f t="shared" ca="1" si="855"/>
        <v>0</v>
      </c>
      <c r="EH133" s="19" t="str">
        <f t="shared" ca="1" si="951"/>
        <v>-</v>
      </c>
      <c r="EI133" s="19" t="str">
        <f t="shared" ca="1" si="951"/>
        <v>-</v>
      </c>
      <c r="EJ133" s="19" t="str">
        <f t="shared" ca="1" si="903"/>
        <v>-</v>
      </c>
      <c r="EK133" s="19" t="str">
        <f t="shared" ca="1" si="903"/>
        <v>-</v>
      </c>
      <c r="EL133" s="19" t="str">
        <f t="shared" ca="1" si="903"/>
        <v>-</v>
      </c>
      <c r="EM133" s="19">
        <f t="shared" ca="1" si="952"/>
        <v>0</v>
      </c>
      <c r="EN133" s="19" t="str">
        <f t="shared" ca="1" si="952"/>
        <v>-</v>
      </c>
      <c r="EO133" s="19" t="str">
        <f t="shared" ca="1" si="952"/>
        <v>-</v>
      </c>
      <c r="EP133" s="19" t="str">
        <f t="shared" ref="EP133:EP135" ca="1" si="1003">OFFSET(EP$5,$B133,0)</f>
        <v>-</v>
      </c>
      <c r="EQ133" s="227">
        <f t="shared" ca="1" si="834"/>
        <v>1</v>
      </c>
      <c r="ER133" s="227">
        <f t="shared" ca="1" si="703"/>
        <v>1</v>
      </c>
      <c r="ES133" s="9"/>
      <c r="ET133" s="19" t="str">
        <f t="shared" ref="ET133:FI148" ca="1" si="1004">OFFSET(ET$5,$B133,0)</f>
        <v>-</v>
      </c>
      <c r="EU133" s="19" t="str">
        <f t="shared" ca="1" si="1004"/>
        <v>-</v>
      </c>
      <c r="EV133" s="19" t="str">
        <f t="shared" ca="1" si="1004"/>
        <v>-</v>
      </c>
      <c r="EW133" s="19" t="str">
        <f t="shared" ca="1" si="1004"/>
        <v>-</v>
      </c>
      <c r="EX133" s="19" t="str">
        <f t="shared" ca="1" si="1004"/>
        <v>-</v>
      </c>
      <c r="EY133" s="19" t="str">
        <f t="shared" ca="1" si="1004"/>
        <v>-</v>
      </c>
      <c r="EZ133" s="19" t="str">
        <f t="shared" ca="1" si="1004"/>
        <v>-</v>
      </c>
      <c r="FA133" s="19" t="str">
        <f t="shared" ca="1" si="1004"/>
        <v>-</v>
      </c>
      <c r="FB133" s="19" t="str">
        <f t="shared" ca="1" si="1004"/>
        <v>-</v>
      </c>
      <c r="FC133" s="19" t="str">
        <f t="shared" ca="1" si="1004"/>
        <v>-</v>
      </c>
      <c r="FD133" s="19" t="str">
        <f t="shared" ca="1" si="1004"/>
        <v>-</v>
      </c>
      <c r="FE133" s="19" t="str">
        <f t="shared" ca="1" si="1004"/>
        <v>-</v>
      </c>
      <c r="FF133" s="19">
        <f t="shared" ca="1" si="666"/>
        <v>0</v>
      </c>
      <c r="FG133" s="19">
        <f t="shared" ca="1" si="666"/>
        <v>0</v>
      </c>
      <c r="FH133" s="19">
        <f t="shared" ca="1" si="666"/>
        <v>0</v>
      </c>
      <c r="FI133" s="114">
        <f t="shared" ca="1" si="953"/>
        <v>0</v>
      </c>
      <c r="FJ133" s="114">
        <f t="shared" ca="1" si="953"/>
        <v>0</v>
      </c>
      <c r="FK133" s="114">
        <f t="shared" ca="1" si="953"/>
        <v>0</v>
      </c>
      <c r="FL133" s="114">
        <f t="shared" ca="1" si="953"/>
        <v>0</v>
      </c>
      <c r="FM133" s="114">
        <f t="shared" ca="1" si="953"/>
        <v>0</v>
      </c>
      <c r="FN133" s="536">
        <f t="shared" ca="1" si="909"/>
        <v>0</v>
      </c>
      <c r="FO133" s="114">
        <f t="shared" ca="1" si="954"/>
        <v>0</v>
      </c>
      <c r="FP133" s="114">
        <f t="shared" ca="1" si="954"/>
        <v>0</v>
      </c>
      <c r="FQ133" s="114">
        <f t="shared" ca="1" si="954"/>
        <v>0</v>
      </c>
      <c r="FR133" s="114">
        <f t="shared" ca="1" si="954"/>
        <v>0</v>
      </c>
      <c r="FS133" s="114">
        <f t="shared" ca="1" si="954"/>
        <v>0</v>
      </c>
      <c r="FT133" s="536">
        <f t="shared" ca="1" si="910"/>
        <v>0</v>
      </c>
      <c r="FU133" s="114">
        <f t="shared" ca="1" si="955"/>
        <v>0</v>
      </c>
      <c r="FV133" s="114">
        <f t="shared" ca="1" si="955"/>
        <v>0</v>
      </c>
      <c r="FW133" s="114">
        <f t="shared" ca="1" si="955"/>
        <v>0</v>
      </c>
      <c r="FX133" s="114">
        <f t="shared" ca="1" si="955"/>
        <v>0</v>
      </c>
      <c r="FY133" s="114">
        <f t="shared" ca="1" si="955"/>
        <v>0</v>
      </c>
      <c r="FZ133" s="536">
        <f t="shared" ca="1" si="911"/>
        <v>0</v>
      </c>
      <c r="GA133" s="114">
        <f t="shared" ca="1" si="956"/>
        <v>0</v>
      </c>
      <c r="GB133" s="114">
        <f t="shared" ca="1" si="956"/>
        <v>0</v>
      </c>
      <c r="GC133" s="114">
        <f t="shared" ca="1" si="956"/>
        <v>0</v>
      </c>
      <c r="GD133" s="114">
        <f t="shared" ca="1" si="956"/>
        <v>0</v>
      </c>
      <c r="GE133" s="114">
        <f t="shared" ca="1" si="956"/>
        <v>0</v>
      </c>
      <c r="GF133" s="536">
        <f t="shared" ca="1" si="912"/>
        <v>0</v>
      </c>
      <c r="GG133" s="114">
        <f t="shared" ca="1" si="957"/>
        <v>0</v>
      </c>
      <c r="GH133" s="114">
        <f t="shared" ca="1" si="957"/>
        <v>0</v>
      </c>
      <c r="GI133" s="114">
        <f t="shared" ca="1" si="957"/>
        <v>0</v>
      </c>
      <c r="GJ133" s="114">
        <f t="shared" ca="1" si="957"/>
        <v>0</v>
      </c>
      <c r="GK133" s="114">
        <f t="shared" ca="1" si="957"/>
        <v>0</v>
      </c>
      <c r="GL133" s="536">
        <f t="shared" ca="1" si="913"/>
        <v>0</v>
      </c>
      <c r="GM133" s="114">
        <f t="shared" ca="1" si="958"/>
        <v>0</v>
      </c>
      <c r="GN133" s="114">
        <f t="shared" ca="1" si="958"/>
        <v>0</v>
      </c>
      <c r="GO133" s="114">
        <f t="shared" ca="1" si="958"/>
        <v>0</v>
      </c>
      <c r="GP133" s="114">
        <f t="shared" ca="1" si="958"/>
        <v>0</v>
      </c>
      <c r="GQ133" s="114">
        <f t="shared" ca="1" si="958"/>
        <v>0</v>
      </c>
      <c r="GR133" s="536">
        <f t="shared" ca="1" si="914"/>
        <v>0</v>
      </c>
      <c r="GS133" s="115">
        <f t="shared" ca="1" si="959"/>
        <v>0</v>
      </c>
      <c r="GT133" s="115">
        <f t="shared" ca="1" si="959"/>
        <v>0</v>
      </c>
      <c r="GU133" s="115">
        <f t="shared" ca="1" si="959"/>
        <v>0</v>
      </c>
      <c r="GV133" s="115">
        <f t="shared" ca="1" si="959"/>
        <v>0</v>
      </c>
      <c r="GW133" s="553">
        <f t="shared" ca="1" si="960"/>
        <v>0</v>
      </c>
      <c r="GX133" s="553">
        <f t="shared" ca="1" si="960"/>
        <v>0</v>
      </c>
      <c r="GY133" s="553">
        <f t="shared" ca="1" si="960"/>
        <v>0</v>
      </c>
      <c r="GZ133" s="553">
        <f t="shared" ca="1" si="960"/>
        <v>0</v>
      </c>
      <c r="HA133" s="553">
        <f t="shared" ca="1" si="960"/>
        <v>0</v>
      </c>
      <c r="HB133" s="553">
        <f t="shared" ca="1" si="960"/>
        <v>0</v>
      </c>
      <c r="HC133" s="553">
        <f t="shared" ca="1" si="960"/>
        <v>0</v>
      </c>
      <c r="HD133" s="553">
        <f t="shared" ca="1" si="960"/>
        <v>0</v>
      </c>
      <c r="HE133" s="553">
        <f t="shared" ca="1" si="960"/>
        <v>0</v>
      </c>
      <c r="HF133" s="553">
        <f t="shared" ca="1" si="960"/>
        <v>0</v>
      </c>
      <c r="HG133" s="553">
        <f t="shared" ca="1" si="961"/>
        <v>0</v>
      </c>
      <c r="HH133" s="553">
        <f t="shared" ca="1" si="961"/>
        <v>0</v>
      </c>
      <c r="HI133" s="553">
        <f t="shared" ca="1" si="961"/>
        <v>0</v>
      </c>
      <c r="HJ133" s="553">
        <f t="shared" ca="1" si="961"/>
        <v>0</v>
      </c>
      <c r="HK133" s="553">
        <f t="shared" ca="1" si="961"/>
        <v>0</v>
      </c>
      <c r="HL133" s="553">
        <f t="shared" ca="1" si="961"/>
        <v>0</v>
      </c>
      <c r="HM133" s="553">
        <f t="shared" ca="1" si="961"/>
        <v>0</v>
      </c>
      <c r="HN133" s="553">
        <f t="shared" ca="1" si="961"/>
        <v>0</v>
      </c>
      <c r="HO133" s="553">
        <f t="shared" ca="1" si="961"/>
        <v>0</v>
      </c>
      <c r="HP133" s="553">
        <f t="shared" ca="1" si="961"/>
        <v>0</v>
      </c>
      <c r="HQ133" s="19">
        <f t="shared" ca="1" si="682"/>
        <v>0</v>
      </c>
      <c r="HR133" s="114">
        <f t="shared" ca="1" si="962"/>
        <v>0</v>
      </c>
      <c r="HS133" s="114">
        <f t="shared" ca="1" si="962"/>
        <v>0</v>
      </c>
      <c r="HT133" s="114">
        <f t="shared" ca="1" si="962"/>
        <v>0</v>
      </c>
      <c r="HU133" s="114">
        <f t="shared" ca="1" si="962"/>
        <v>0</v>
      </c>
      <c r="HV133" s="114">
        <f t="shared" ca="1" si="962"/>
        <v>0</v>
      </c>
      <c r="HW133" s="536">
        <f t="shared" ca="1" si="915"/>
        <v>0</v>
      </c>
      <c r="HX133" s="114">
        <f t="shared" ca="1" si="963"/>
        <v>0</v>
      </c>
      <c r="HY133" s="114">
        <f t="shared" ca="1" si="963"/>
        <v>0</v>
      </c>
      <c r="HZ133" s="114">
        <f t="shared" ca="1" si="963"/>
        <v>0</v>
      </c>
      <c r="IA133" s="114">
        <f t="shared" ca="1" si="963"/>
        <v>0</v>
      </c>
      <c r="IB133" s="114">
        <f t="shared" ca="1" si="963"/>
        <v>0</v>
      </c>
      <c r="IC133" s="536">
        <f t="shared" ca="1" si="916"/>
        <v>0</v>
      </c>
      <c r="ID133" s="114">
        <f t="shared" ca="1" si="964"/>
        <v>0</v>
      </c>
      <c r="IE133" s="114">
        <f t="shared" ca="1" si="964"/>
        <v>0</v>
      </c>
      <c r="IF133" s="114">
        <f t="shared" ca="1" si="964"/>
        <v>0</v>
      </c>
      <c r="IG133" s="114">
        <f t="shared" ca="1" si="964"/>
        <v>0</v>
      </c>
      <c r="IH133" s="114">
        <f t="shared" ca="1" si="964"/>
        <v>0</v>
      </c>
      <c r="II133" s="536">
        <f t="shared" ca="1" si="917"/>
        <v>0</v>
      </c>
      <c r="IJ133" s="114">
        <f t="shared" ca="1" si="965"/>
        <v>0</v>
      </c>
      <c r="IK133" s="114">
        <f t="shared" ca="1" si="965"/>
        <v>0</v>
      </c>
      <c r="IL133" s="114">
        <f t="shared" ca="1" si="965"/>
        <v>0</v>
      </c>
      <c r="IM133" s="114">
        <f t="shared" ca="1" si="965"/>
        <v>0</v>
      </c>
      <c r="IN133" s="114">
        <f t="shared" ca="1" si="965"/>
        <v>0</v>
      </c>
      <c r="IO133" s="536">
        <f t="shared" ca="1" si="918"/>
        <v>0</v>
      </c>
      <c r="IP133" s="114">
        <f t="shared" ca="1" si="966"/>
        <v>0</v>
      </c>
      <c r="IQ133" s="114">
        <f t="shared" ca="1" si="966"/>
        <v>0</v>
      </c>
      <c r="IR133" s="114">
        <f t="shared" ca="1" si="966"/>
        <v>0</v>
      </c>
      <c r="IS133" s="114">
        <f t="shared" ca="1" si="966"/>
        <v>0</v>
      </c>
      <c r="IT133" s="114">
        <f t="shared" ca="1" si="966"/>
        <v>0</v>
      </c>
      <c r="IU133" s="536">
        <f t="shared" ca="1" si="919"/>
        <v>0</v>
      </c>
      <c r="IV133" s="114">
        <f t="shared" ca="1" si="967"/>
        <v>0</v>
      </c>
      <c r="IW133" s="114">
        <f t="shared" ca="1" si="967"/>
        <v>0</v>
      </c>
      <c r="IX133" s="114">
        <f t="shared" ca="1" si="967"/>
        <v>0</v>
      </c>
      <c r="IY133" s="114">
        <f t="shared" ca="1" si="967"/>
        <v>0</v>
      </c>
      <c r="IZ133" s="114">
        <f t="shared" ca="1" si="967"/>
        <v>0</v>
      </c>
      <c r="JA133" s="536">
        <f t="shared" ca="1" si="920"/>
        <v>0</v>
      </c>
      <c r="JB133" s="115">
        <f t="shared" ca="1" si="968"/>
        <v>0</v>
      </c>
      <c r="JC133" s="115">
        <f t="shared" ca="1" si="968"/>
        <v>0</v>
      </c>
      <c r="JD133" s="115">
        <f t="shared" ca="1" si="968"/>
        <v>0</v>
      </c>
      <c r="JE133" s="115">
        <f t="shared" ca="1" si="968"/>
        <v>0</v>
      </c>
      <c r="JF133" s="553">
        <f t="shared" ca="1" si="969"/>
        <v>0</v>
      </c>
      <c r="JG133" s="553">
        <f t="shared" ca="1" si="969"/>
        <v>0</v>
      </c>
      <c r="JH133" s="553">
        <f t="shared" ca="1" si="969"/>
        <v>0</v>
      </c>
      <c r="JI133" s="553">
        <f t="shared" ca="1" si="969"/>
        <v>0</v>
      </c>
      <c r="JJ133" s="553">
        <f t="shared" ca="1" si="969"/>
        <v>0</v>
      </c>
      <c r="JK133" s="553">
        <f t="shared" ca="1" si="969"/>
        <v>0</v>
      </c>
      <c r="JL133" s="553">
        <f t="shared" ca="1" si="969"/>
        <v>0</v>
      </c>
      <c r="JM133" s="553">
        <f t="shared" ca="1" si="969"/>
        <v>0</v>
      </c>
      <c r="JN133" s="553">
        <f t="shared" ca="1" si="969"/>
        <v>0</v>
      </c>
      <c r="JO133" s="553">
        <f t="shared" ca="1" si="969"/>
        <v>0</v>
      </c>
      <c r="JP133" s="553">
        <f t="shared" ca="1" si="970"/>
        <v>0</v>
      </c>
      <c r="JQ133" s="553">
        <f t="shared" ca="1" si="970"/>
        <v>0</v>
      </c>
      <c r="JR133" s="553">
        <f t="shared" ca="1" si="970"/>
        <v>0</v>
      </c>
      <c r="JS133" s="553">
        <f t="shared" ca="1" si="970"/>
        <v>0</v>
      </c>
      <c r="JT133" s="553">
        <f t="shared" ca="1" si="970"/>
        <v>0</v>
      </c>
      <c r="JU133" s="553">
        <f t="shared" ca="1" si="970"/>
        <v>0</v>
      </c>
      <c r="JV133" s="553">
        <f t="shared" ca="1" si="970"/>
        <v>0</v>
      </c>
      <c r="JW133" s="553">
        <f t="shared" ca="1" si="970"/>
        <v>0</v>
      </c>
      <c r="JX133" s="553">
        <f t="shared" ca="1" si="970"/>
        <v>0</v>
      </c>
      <c r="JY133" s="553">
        <f t="shared" ca="1" si="970"/>
        <v>0</v>
      </c>
      <c r="JZ133" s="19">
        <f t="shared" ca="1" si="791"/>
        <v>0</v>
      </c>
      <c r="KA133" s="5">
        <f t="shared" ca="1" si="835"/>
        <v>67</v>
      </c>
      <c r="KB133" s="9"/>
      <c r="KC133" s="5">
        <f t="shared" ca="1" si="894"/>
        <v>1</v>
      </c>
      <c r="KD133" s="5" t="b">
        <f t="shared" ca="1" si="894"/>
        <v>0</v>
      </c>
      <c r="KE133" s="19">
        <f t="shared" ca="1" si="539"/>
        <v>0</v>
      </c>
      <c r="KF133" s="5">
        <f t="shared" ca="1" si="993"/>
        <v>0</v>
      </c>
      <c r="KG133" s="5">
        <f t="shared" ca="1" si="836"/>
        <v>1.2500000000000001E-2</v>
      </c>
      <c r="KH133" s="19">
        <f t="shared" ca="1" si="837"/>
        <v>0</v>
      </c>
      <c r="KI133" s="19">
        <f t="shared" ca="1" si="837"/>
        <v>0</v>
      </c>
      <c r="KJ133" s="19" t="str">
        <f t="shared" ca="1" si="837"/>
        <v>-</v>
      </c>
      <c r="KK133" s="19" t="str">
        <f t="shared" ca="1" si="995"/>
        <v>-</v>
      </c>
      <c r="KL133" s="19" t="str">
        <f t="shared" ca="1" si="995"/>
        <v>-</v>
      </c>
      <c r="KM133" s="19" t="str">
        <f t="shared" ca="1" si="995"/>
        <v>-</v>
      </c>
      <c r="KN133" s="19" t="str">
        <f t="shared" ca="1" si="995"/>
        <v>-</v>
      </c>
      <c r="KO133" s="19" t="str">
        <f t="shared" ca="1" si="995"/>
        <v>-</v>
      </c>
      <c r="KP133" s="19" t="str">
        <f t="shared" ca="1" si="995"/>
        <v>-</v>
      </c>
      <c r="KQ133" s="19" t="str">
        <f t="shared" ca="1" si="995"/>
        <v>-</v>
      </c>
      <c r="KR133" s="19" t="str">
        <f t="shared" ca="1" si="995"/>
        <v>-</v>
      </c>
      <c r="KS133" s="19" t="str">
        <f t="shared" ca="1" si="995"/>
        <v>-</v>
      </c>
      <c r="KT133" s="19" t="str">
        <f t="shared" ca="1" si="995"/>
        <v>-</v>
      </c>
      <c r="KU133" s="19" t="str">
        <f t="shared" ca="1" si="995"/>
        <v>-</v>
      </c>
      <c r="KV133" s="19" t="str">
        <f t="shared" ca="1" si="995"/>
        <v>-</v>
      </c>
      <c r="KW133" s="19">
        <f t="shared" ca="1" si="947"/>
        <v>1</v>
      </c>
      <c r="KX133" s="19">
        <f t="shared" ca="1" si="539"/>
        <v>0</v>
      </c>
      <c r="KY133" s="19">
        <f t="shared" ca="1" si="947"/>
        <v>1</v>
      </c>
      <c r="KZ133" s="19">
        <f t="shared" ca="1" si="947"/>
        <v>1</v>
      </c>
      <c r="LA133" s="19">
        <f t="shared" ca="1" si="947"/>
        <v>1</v>
      </c>
      <c r="LB133" s="19">
        <f t="shared" ca="1" si="947"/>
        <v>1</v>
      </c>
      <c r="LC133" s="19">
        <f t="shared" ca="1" si="977"/>
        <v>0</v>
      </c>
      <c r="LD133" s="19">
        <f t="shared" ca="1" si="947"/>
        <v>1</v>
      </c>
      <c r="LE133" s="19">
        <f t="shared" ca="1" si="947"/>
        <v>0</v>
      </c>
      <c r="LF133" s="19">
        <f t="shared" ca="1" si="922"/>
        <v>0</v>
      </c>
      <c r="LG133" s="19">
        <f t="shared" ca="1" si="947"/>
        <v>1</v>
      </c>
      <c r="LH133" s="19">
        <f t="shared" ca="1" si="947"/>
        <v>0</v>
      </c>
      <c r="LI133" s="19">
        <f t="shared" ca="1" si="947"/>
        <v>0</v>
      </c>
      <c r="LJ133" s="19">
        <f t="shared" ca="1" si="947"/>
        <v>0</v>
      </c>
      <c r="LK133" s="19">
        <f t="shared" ca="1" si="947"/>
        <v>0</v>
      </c>
      <c r="LL133" s="19">
        <f t="shared" ca="1" si="947"/>
        <v>1</v>
      </c>
      <c r="LM133" s="19">
        <f t="shared" ca="1" si="947"/>
        <v>0</v>
      </c>
      <c r="LN133" s="19">
        <f t="shared" ca="1" si="947"/>
        <v>1</v>
      </c>
      <c r="LO133" s="19">
        <f t="shared" ca="1" si="539"/>
        <v>0</v>
      </c>
      <c r="LP133" s="19">
        <f t="shared" ca="1" si="539"/>
        <v>0</v>
      </c>
      <c r="LQ133" s="19">
        <f t="shared" ca="1" si="539"/>
        <v>0</v>
      </c>
      <c r="LR133" s="19">
        <f t="shared" ca="1" si="539"/>
        <v>0</v>
      </c>
      <c r="LS133" s="19">
        <f t="shared" ca="1" si="539"/>
        <v>0</v>
      </c>
      <c r="LT133" s="19">
        <f t="shared" ca="1" si="539"/>
        <v>0</v>
      </c>
      <c r="LU133" s="19">
        <f t="shared" ca="1" si="539"/>
        <v>0</v>
      </c>
      <c r="LV133" s="19">
        <f t="shared" ca="1" si="539"/>
        <v>0</v>
      </c>
      <c r="LW133" s="19">
        <f t="shared" ca="1" si="539"/>
        <v>0</v>
      </c>
      <c r="LX133" s="19">
        <f t="shared" ca="1" si="942"/>
        <v>0</v>
      </c>
      <c r="LY133" s="19">
        <f t="shared" ca="1" si="942"/>
        <v>0</v>
      </c>
      <c r="LZ133" s="19">
        <f t="shared" ca="1" si="942"/>
        <v>0</v>
      </c>
      <c r="MA133" s="19">
        <f t="shared" ca="1" si="942"/>
        <v>0</v>
      </c>
      <c r="MB133" s="19">
        <f t="shared" ca="1" si="942"/>
        <v>0</v>
      </c>
      <c r="MC133" s="19">
        <f t="shared" ca="1" si="942"/>
        <v>0</v>
      </c>
      <c r="MD133" s="19">
        <f t="shared" ca="1" si="942"/>
        <v>0</v>
      </c>
      <c r="ME133" s="19">
        <f t="shared" ca="1" si="942"/>
        <v>0</v>
      </c>
      <c r="MF133" s="19">
        <f t="shared" ca="1" si="942"/>
        <v>0</v>
      </c>
      <c r="MG133" s="19">
        <f t="shared" ca="1" si="978"/>
        <v>0</v>
      </c>
      <c r="MH133" s="19">
        <f t="shared" ca="1" si="978"/>
        <v>0</v>
      </c>
      <c r="MI133" s="19">
        <f t="shared" ca="1" si="978"/>
        <v>0</v>
      </c>
      <c r="MJ133" s="5">
        <f t="shared" ca="1" si="895"/>
        <v>0</v>
      </c>
      <c r="MK133" s="5">
        <f t="shared" ca="1" si="895"/>
        <v>6.25E-2</v>
      </c>
      <c r="ML133" s="5">
        <f t="shared" ca="1" si="895"/>
        <v>6.25E-2</v>
      </c>
      <c r="MM133" s="5">
        <f t="shared" ca="1" si="895"/>
        <v>6.25E-2</v>
      </c>
      <c r="MN133" s="19">
        <f t="shared" ca="1" si="978"/>
        <v>0</v>
      </c>
      <c r="MO133" s="19">
        <f t="shared" ca="1" si="978"/>
        <v>0</v>
      </c>
      <c r="MP133" s="19">
        <f t="shared" ca="1" si="978"/>
        <v>0</v>
      </c>
      <c r="MQ133" s="19">
        <f t="shared" ca="1" si="978"/>
        <v>0</v>
      </c>
      <c r="MR133" s="19">
        <f t="shared" ca="1" si="978"/>
        <v>0</v>
      </c>
      <c r="MS133" s="19">
        <f t="shared" ca="1" si="978"/>
        <v>0</v>
      </c>
      <c r="MT133" s="19">
        <f t="shared" ca="1" si="978"/>
        <v>0</v>
      </c>
      <c r="MU133" s="19">
        <f t="shared" ca="1" si="978"/>
        <v>1</v>
      </c>
      <c r="MV133" s="19">
        <f t="shared" ca="1" si="896"/>
        <v>0</v>
      </c>
      <c r="MW133" s="19">
        <f t="shared" ca="1" si="896"/>
        <v>0</v>
      </c>
      <c r="MX133" s="19">
        <f t="shared" ca="1" si="896"/>
        <v>0</v>
      </c>
      <c r="MY133" s="19">
        <f t="shared" ca="1" si="978"/>
        <v>0</v>
      </c>
      <c r="MZ133" s="19">
        <f t="shared" ca="1" si="978"/>
        <v>1</v>
      </c>
      <c r="NA133" s="9"/>
      <c r="NB133" s="5" t="b">
        <f t="shared" ca="1" si="994"/>
        <v>0</v>
      </c>
      <c r="NC133" s="19" t="str">
        <f t="shared" ca="1" si="871"/>
        <v>-</v>
      </c>
      <c r="ND133" s="19" t="str">
        <f t="shared" ca="1" si="871"/>
        <v>-</v>
      </c>
      <c r="NE133" s="5" t="b">
        <f t="shared" ca="1" si="897"/>
        <v>0</v>
      </c>
      <c r="NF133" s="5" t="b">
        <f t="shared" ca="1" si="897"/>
        <v>0</v>
      </c>
      <c r="NG133" s="5" t="b">
        <f t="shared" ca="1" si="897"/>
        <v>1</v>
      </c>
      <c r="NH133" s="134">
        <f t="shared" ca="1" si="898"/>
        <v>2</v>
      </c>
      <c r="NI133" s="134">
        <f t="shared" ca="1" si="898"/>
        <v>2</v>
      </c>
      <c r="NJ133" s="5" t="b">
        <f t="shared" ca="1" si="936"/>
        <v>0</v>
      </c>
      <c r="NK133" s="5" t="b">
        <f t="shared" ca="1" si="936"/>
        <v>1</v>
      </c>
      <c r="NL133" s="5" t="b">
        <f t="shared" ca="1" si="936"/>
        <v>1</v>
      </c>
      <c r="NM133" s="5" t="b">
        <f t="shared" ca="1" si="936"/>
        <v>0</v>
      </c>
      <c r="NN133" s="5">
        <f t="shared" ca="1" si="925"/>
        <v>1</v>
      </c>
      <c r="NO133" s="5">
        <f t="shared" ca="1" si="925"/>
        <v>0</v>
      </c>
      <c r="NP133" s="5" t="b">
        <f t="shared" ca="1" si="860"/>
        <v>0</v>
      </c>
      <c r="NQ133" s="5" t="str" cm="1">
        <f t="array" aca="1" ref="NQ133" ca="1">IF(OR(NR133:NY133&lt;&gt;"-"),TRUE,"-")</f>
        <v>-</v>
      </c>
      <c r="NR133" s="19" t="str">
        <f t="shared" ca="1" si="867"/>
        <v>-</v>
      </c>
      <c r="NS133" s="19" t="str">
        <f t="shared" ca="1" si="867"/>
        <v>-</v>
      </c>
      <c r="NT133" s="19" t="str">
        <f t="shared" ca="1" si="867"/>
        <v>-</v>
      </c>
      <c r="NU133" s="19" t="str">
        <f t="shared" ca="1" si="867"/>
        <v>-</v>
      </c>
      <c r="NV133" s="19" t="str">
        <f t="shared" ca="1" si="867"/>
        <v>-</v>
      </c>
      <c r="NW133" s="19" t="str">
        <f t="shared" ca="1" si="867"/>
        <v>-</v>
      </c>
      <c r="NX133" s="19" t="str">
        <f t="shared" ca="1" si="867"/>
        <v>-</v>
      </c>
      <c r="NY133" s="19" t="str">
        <f t="shared" ca="1" si="867"/>
        <v>-</v>
      </c>
      <c r="NZ133" s="5" t="b">
        <f t="array" aca="1" ref="NZ133" ca="1">IF(OR(OA133:OG133&lt;&gt;"-"),TRUE,"-")</f>
        <v>1</v>
      </c>
      <c r="OA133" s="19">
        <f t="shared" ca="1" si="874"/>
        <v>0</v>
      </c>
      <c r="OB133" s="19">
        <f t="shared" ca="1" si="874"/>
        <v>999999</v>
      </c>
      <c r="OC133" s="19">
        <f t="shared" ca="1" si="874"/>
        <v>999999</v>
      </c>
      <c r="OD133" s="19">
        <f t="shared" ca="1" si="874"/>
        <v>999999</v>
      </c>
      <c r="OE133" s="19">
        <f t="shared" ca="1" si="874"/>
        <v>999999</v>
      </c>
      <c r="OF133" s="19">
        <f t="shared" ca="1" si="872"/>
        <v>999999</v>
      </c>
      <c r="OG133" s="19">
        <f t="shared" ca="1" si="872"/>
        <v>999999</v>
      </c>
      <c r="OH133" s="5" t="str">
        <f t="array" aca="1" ref="OH133" ca="1">IF(OR(OI133:OJ133&lt;&gt;"-"),TRUE,"-")</f>
        <v>-</v>
      </c>
      <c r="OI133" s="19" t="str">
        <f t="shared" ca="1" si="626"/>
        <v>-</v>
      </c>
      <c r="OJ133" s="19" t="str">
        <f t="shared" ca="1" si="626"/>
        <v>-</v>
      </c>
      <c r="OK133" s="19" t="b">
        <f t="shared" ca="1" si="872"/>
        <v>1</v>
      </c>
      <c r="OL133" s="19">
        <f t="shared" ca="1" si="872"/>
        <v>0</v>
      </c>
      <c r="OM133" s="5" t="str">
        <f t="shared" ca="1" si="899"/>
        <v>-</v>
      </c>
      <c r="ON133" s="5" t="str">
        <f t="shared" ca="1" si="899"/>
        <v>-</v>
      </c>
      <c r="OO133" s="5" t="str">
        <f t="shared" ca="1" si="899"/>
        <v>-</v>
      </c>
      <c r="OP133" s="5" t="str">
        <f t="shared" ca="1" si="899"/>
        <v>-</v>
      </c>
      <c r="OQ133" s="19" t="str">
        <f t="shared" ca="1" si="627"/>
        <v>-</v>
      </c>
      <c r="OR133" s="19" t="str">
        <f t="shared" ca="1" si="627"/>
        <v>-</v>
      </c>
      <c r="OS133" s="19" t="str">
        <f t="shared" ca="1" si="627"/>
        <v>-</v>
      </c>
      <c r="OT133" s="19" t="str">
        <f t="shared" ca="1" si="627"/>
        <v>-</v>
      </c>
      <c r="OU133" s="19">
        <f t="shared" ca="1" si="627"/>
        <v>0</v>
      </c>
      <c r="OV133" s="19" t="str">
        <f t="shared" ca="1" si="627"/>
        <v>-</v>
      </c>
      <c r="OW133" s="5" t="str">
        <f t="shared" ca="1" si="938"/>
        <v>-</v>
      </c>
      <c r="OX133" s="5">
        <f t="shared" ca="1" si="938"/>
        <v>500</v>
      </c>
      <c r="OY133" s="5">
        <f t="shared" ca="1" si="938"/>
        <v>500</v>
      </c>
      <c r="OZ133" s="5" t="str">
        <f t="shared" ca="1" si="938"/>
        <v>-</v>
      </c>
      <c r="PA133" s="5" t="str">
        <f t="shared" ca="1" si="938"/>
        <v>-</v>
      </c>
      <c r="PB133" s="5" t="str">
        <f t="shared" ca="1" si="938"/>
        <v>-</v>
      </c>
      <c r="PC133" s="5">
        <f t="shared" ca="1" si="838"/>
        <v>1.5</v>
      </c>
      <c r="PD133" s="9"/>
      <c r="PE133" s="19">
        <f t="shared" ca="1" si="698"/>
        <v>50</v>
      </c>
      <c r="PF133" s="19">
        <f t="shared" ca="1" si="698"/>
        <v>50</v>
      </c>
      <c r="PG133" s="19">
        <f t="shared" ca="1" si="698"/>
        <v>50</v>
      </c>
      <c r="PH133" s="19">
        <f t="shared" ca="1" si="698"/>
        <v>50</v>
      </c>
      <c r="PI133" s="19">
        <f t="shared" ca="1" si="698"/>
        <v>1</v>
      </c>
      <c r="PJ133" s="5">
        <f t="shared" ca="1" si="839"/>
        <v>1</v>
      </c>
      <c r="PK133" s="19">
        <f t="shared" ca="1" si="494"/>
        <v>1</v>
      </c>
      <c r="PL133" s="9"/>
      <c r="PM133" s="19" t="b">
        <f t="shared" ca="1" si="856"/>
        <v>0</v>
      </c>
      <c r="PN133" s="19" t="b">
        <f t="shared" ca="1" si="856"/>
        <v>0</v>
      </c>
      <c r="PO133" s="19">
        <f t="shared" ref="PO133:XC137" ca="1" si="1005">OFFSET(PO$5,$B133,0)</f>
        <v>1</v>
      </c>
      <c r="PP133" s="19">
        <f t="shared" ca="1" si="1005"/>
        <v>1</v>
      </c>
      <c r="PQ133" s="19">
        <f t="shared" ca="1" si="1005"/>
        <v>1</v>
      </c>
      <c r="PR133" s="19">
        <f t="shared" ca="1" si="1005"/>
        <v>1</v>
      </c>
      <c r="PS133" s="19">
        <f t="shared" ca="1" si="1005"/>
        <v>1</v>
      </c>
      <c r="PT133" s="19">
        <f t="shared" ca="1" si="1005"/>
        <v>1</v>
      </c>
      <c r="PU133" s="19">
        <f t="shared" ca="1" si="1005"/>
        <v>1</v>
      </c>
      <c r="PV133" s="19">
        <f t="shared" ca="1" si="1005"/>
        <v>1</v>
      </c>
      <c r="PW133" s="19">
        <f t="shared" ca="1" si="1005"/>
        <v>1</v>
      </c>
      <c r="PX133" s="9"/>
      <c r="PY133" s="12" t="str">
        <f t="shared" ca="1" si="841"/>
        <v>-</v>
      </c>
      <c r="PZ133" s="19" t="str">
        <f t="shared" ca="1" si="944"/>
        <v>-</v>
      </c>
      <c r="QA133" s="19" t="str">
        <f t="shared" ca="1" si="944"/>
        <v>-</v>
      </c>
      <c r="QB133" s="19" t="str">
        <f t="shared" ca="1" si="944"/>
        <v>-</v>
      </c>
      <c r="QC133" s="19" t="str">
        <f t="shared" ca="1" si="944"/>
        <v>-</v>
      </c>
      <c r="QD133" s="19" t="str">
        <f t="shared" ca="1" si="944"/>
        <v>-</v>
      </c>
      <c r="QE133" s="19" t="str">
        <f t="shared" ca="1" si="944"/>
        <v>-</v>
      </c>
      <c r="QF133" s="19" t="str">
        <f t="shared" ca="1" si="944"/>
        <v>-</v>
      </c>
      <c r="QG133" s="19" t="str">
        <f t="shared" ca="1" si="944"/>
        <v>-</v>
      </c>
      <c r="QH133" s="19" t="str">
        <f t="shared" ca="1" si="944"/>
        <v>-</v>
      </c>
      <c r="QI133" s="19" t="str">
        <f t="shared" ca="1" si="944"/>
        <v>-</v>
      </c>
      <c r="QJ133" s="19" t="str">
        <f t="shared" ca="1" si="944"/>
        <v>-</v>
      </c>
      <c r="QK133" s="19" t="str">
        <f t="shared" ca="1" si="944"/>
        <v>-</v>
      </c>
      <c r="QL133" s="19" t="str">
        <f t="shared" ca="1" si="944"/>
        <v>-</v>
      </c>
      <c r="QM133" s="19" t="str">
        <f t="shared" ca="1" si="944"/>
        <v>-</v>
      </c>
      <c r="QN133" s="19" t="str">
        <f t="shared" ca="1" si="944"/>
        <v>-</v>
      </c>
      <c r="QO133" s="19" t="str">
        <f t="shared" ca="1" si="944"/>
        <v>-</v>
      </c>
      <c r="QP133" s="19" t="str">
        <f t="shared" ca="1" si="944"/>
        <v>-</v>
      </c>
      <c r="QQ133" s="19" t="str">
        <f t="shared" ca="1" si="944"/>
        <v>-</v>
      </c>
      <c r="QR133" s="19" t="str">
        <f t="shared" ca="1" si="940"/>
        <v>-</v>
      </c>
      <c r="QS133" s="19" t="str">
        <f t="shared" ca="1" si="940"/>
        <v>-</v>
      </c>
      <c r="QT133" s="19" t="str">
        <f t="shared" ca="1" si="940"/>
        <v>-</v>
      </c>
      <c r="QU133" s="19" t="str">
        <f t="shared" ca="1" si="940"/>
        <v>-</v>
      </c>
      <c r="QV133" s="19" t="str">
        <f t="shared" ca="1" si="940"/>
        <v>-</v>
      </c>
      <c r="QW133" s="19" t="str">
        <f t="shared" ca="1" si="940"/>
        <v>-</v>
      </c>
      <c r="QX133" s="19" t="str">
        <f t="shared" ca="1" si="940"/>
        <v>-</v>
      </c>
      <c r="QY133" s="19" t="str">
        <f t="shared" ca="1" si="940"/>
        <v>-</v>
      </c>
      <c r="QZ133" s="19" t="str">
        <f t="shared" ca="1" si="940"/>
        <v>-</v>
      </c>
      <c r="RA133" s="19" t="str">
        <f t="shared" ca="1" si="940"/>
        <v>-</v>
      </c>
      <c r="RB133" s="19" t="str">
        <f t="shared" ca="1" si="940"/>
        <v>-</v>
      </c>
      <c r="RC133" s="19" t="str">
        <f t="shared" ca="1" si="940"/>
        <v>-</v>
      </c>
      <c r="RD133" s="19" t="str">
        <f t="shared" ca="1" si="948"/>
        <v>-</v>
      </c>
      <c r="RE133" s="19" t="str">
        <f t="shared" ca="1" si="948"/>
        <v>-</v>
      </c>
      <c r="RF133" s="19" t="str">
        <f t="shared" ca="1" si="948"/>
        <v>-</v>
      </c>
      <c r="RG133" s="19" t="str">
        <f t="shared" ca="1" si="948"/>
        <v>-</v>
      </c>
      <c r="RH133" s="19" t="str">
        <f t="shared" ca="1" si="948"/>
        <v>-</v>
      </c>
      <c r="RI133" s="19" t="str">
        <f t="shared" ca="1" si="940"/>
        <v>-</v>
      </c>
      <c r="RJ133" s="19" t="str">
        <f t="shared" ca="1" si="940"/>
        <v>-</v>
      </c>
      <c r="RK133" s="19" t="str">
        <f t="shared" ca="1" si="940"/>
        <v>-</v>
      </c>
      <c r="RL133" s="19" t="str">
        <f t="shared" ca="1" si="940"/>
        <v>-</v>
      </c>
      <c r="RM133" s="19" t="str">
        <f t="shared" ca="1" si="940"/>
        <v>-</v>
      </c>
      <c r="RN133" s="19" t="str">
        <f t="shared" ca="1" si="940"/>
        <v>-</v>
      </c>
      <c r="RO133" s="19" t="str">
        <f t="shared" ca="1" si="940"/>
        <v>-</v>
      </c>
      <c r="RP133" s="19" t="str">
        <f t="shared" ca="1" si="940"/>
        <v>-</v>
      </c>
      <c r="RQ133" s="19" t="str">
        <f t="shared" ca="1" si="934"/>
        <v>-</v>
      </c>
      <c r="RR133" s="19" t="str">
        <f t="shared" ca="1" si="934"/>
        <v>-</v>
      </c>
      <c r="RS133" s="19" t="str">
        <f t="shared" ca="1" si="934"/>
        <v>-</v>
      </c>
      <c r="RT133" s="19" t="str">
        <f t="shared" ca="1" si="934"/>
        <v>-</v>
      </c>
      <c r="RU133" s="19" t="str">
        <f t="shared" ca="1" si="934"/>
        <v>-</v>
      </c>
      <c r="RV133" s="19" t="str">
        <f t="shared" ca="1" si="934"/>
        <v>-</v>
      </c>
      <c r="RW133" s="19" t="str">
        <f t="shared" ca="1" si="934"/>
        <v>-</v>
      </c>
      <c r="RX133" s="19" t="str">
        <f t="shared" ca="1" si="934"/>
        <v>-</v>
      </c>
      <c r="RY133" s="19" t="str">
        <f t="shared" ca="1" si="934"/>
        <v>-</v>
      </c>
      <c r="RZ133" s="19" t="str">
        <f t="shared" ca="1" si="934"/>
        <v>-</v>
      </c>
      <c r="SA133" s="19" t="str">
        <f t="shared" ca="1" si="934"/>
        <v>-</v>
      </c>
      <c r="SB133" s="19" t="str">
        <f t="shared" ca="1" si="934"/>
        <v>-</v>
      </c>
      <c r="SC133" s="19" t="str">
        <f t="shared" ca="1" si="934"/>
        <v>-</v>
      </c>
      <c r="SD133" s="19" t="str">
        <f t="shared" ca="1" si="934"/>
        <v>-</v>
      </c>
      <c r="SE133" s="19" t="str">
        <f t="shared" ca="1" si="934"/>
        <v>-</v>
      </c>
      <c r="SF133" s="19" t="str">
        <f t="shared" ca="1" si="934"/>
        <v>-</v>
      </c>
      <c r="SG133" s="19" t="str">
        <f t="shared" ca="1" si="930"/>
        <v>-</v>
      </c>
      <c r="SH133" s="19" t="str">
        <f t="shared" ca="1" si="930"/>
        <v>-</v>
      </c>
      <c r="SI133" s="12" t="str">
        <f t="shared" ca="1" si="843"/>
        <v>-</v>
      </c>
      <c r="SJ133" s="19" t="str">
        <f t="shared" ca="1" si="930"/>
        <v>-</v>
      </c>
      <c r="SK133" s="19" t="str">
        <f t="shared" ca="1" si="930"/>
        <v>-</v>
      </c>
      <c r="SL133" s="19" t="str">
        <f t="shared" ca="1" si="930"/>
        <v>-</v>
      </c>
      <c r="SM133" s="19" t="str">
        <f t="shared" ca="1" si="996"/>
        <v>-</v>
      </c>
      <c r="SN133" s="19" t="str">
        <f t="shared" ca="1" si="996"/>
        <v>-</v>
      </c>
      <c r="SO133" s="19" t="str">
        <f t="shared" ca="1" si="996"/>
        <v>-</v>
      </c>
      <c r="SP133" s="19" t="str">
        <f t="shared" ca="1" si="996"/>
        <v>-</v>
      </c>
      <c r="SQ133" s="19" t="str">
        <f t="shared" ca="1" si="996"/>
        <v>-</v>
      </c>
      <c r="SR133" s="19" t="str">
        <f t="shared" ca="1" si="996"/>
        <v>-</v>
      </c>
      <c r="SS133" s="19" t="str">
        <f t="shared" ca="1" si="930"/>
        <v>-</v>
      </c>
      <c r="ST133" s="19" t="str">
        <f t="shared" ca="1" si="930"/>
        <v>-</v>
      </c>
      <c r="SU133" s="19" t="str">
        <f t="shared" ca="1" si="930"/>
        <v>-</v>
      </c>
      <c r="SV133" s="19" t="str">
        <f t="shared" ca="1" si="930"/>
        <v>-</v>
      </c>
      <c r="SW133" s="19" t="str">
        <f t="shared" ca="1" si="930"/>
        <v>-</v>
      </c>
      <c r="SX133" s="19" t="str">
        <f t="shared" ca="1" si="930"/>
        <v>-</v>
      </c>
      <c r="SY133" s="19" t="str">
        <f t="shared" ca="1" si="930"/>
        <v>-</v>
      </c>
      <c r="SZ133" s="19" t="str">
        <f t="shared" ca="1" si="930"/>
        <v>-</v>
      </c>
      <c r="TA133" s="19" t="str">
        <f t="shared" ca="1" si="930"/>
        <v>-</v>
      </c>
      <c r="TB133" s="19" t="str">
        <f t="shared" ca="1" si="857"/>
        <v>-</v>
      </c>
      <c r="TC133" s="19" t="str">
        <f t="shared" ca="1" si="857"/>
        <v>-</v>
      </c>
      <c r="TD133" s="19" t="str">
        <f t="shared" ca="1" si="853"/>
        <v>-</v>
      </c>
      <c r="TE133" s="19" t="str">
        <f t="shared" ca="1" si="853"/>
        <v>-</v>
      </c>
      <c r="TF133" s="19" t="str">
        <f t="shared" ca="1" si="853"/>
        <v>-</v>
      </c>
      <c r="TG133" s="19" t="str">
        <f t="shared" ca="1" si="979"/>
        <v>-</v>
      </c>
      <c r="TH133" s="19" t="str">
        <f t="shared" ca="1" si="979"/>
        <v>-</v>
      </c>
      <c r="TI133" s="19" t="str">
        <f t="shared" ca="1" si="979"/>
        <v>-</v>
      </c>
      <c r="TJ133" s="19" t="str">
        <f t="shared" ca="1" si="979"/>
        <v>-</v>
      </c>
      <c r="TK133" s="19" t="str">
        <f t="shared" ca="1" si="979"/>
        <v>-</v>
      </c>
      <c r="TL133" s="19" t="str">
        <f t="shared" ca="1" si="979"/>
        <v>-</v>
      </c>
      <c r="TM133" s="19" t="str">
        <f t="shared" ca="1" si="979"/>
        <v>-</v>
      </c>
      <c r="TN133" s="19" t="str">
        <f t="shared" ca="1" si="979"/>
        <v>-</v>
      </c>
      <c r="TO133" s="19" t="str">
        <f t="shared" ca="1" si="979"/>
        <v>-</v>
      </c>
      <c r="TP133" s="19" t="str">
        <f t="shared" ca="1" si="979"/>
        <v>-</v>
      </c>
      <c r="TQ133" s="19" t="str">
        <f t="shared" ca="1" si="979"/>
        <v>-</v>
      </c>
      <c r="TR133" s="19" t="str">
        <f t="shared" ca="1" si="979"/>
        <v>-</v>
      </c>
      <c r="TS133" s="19" t="str">
        <f t="shared" ca="1" si="975"/>
        <v>-</v>
      </c>
      <c r="TT133" s="19" t="str">
        <f t="shared" ca="1" si="975"/>
        <v>-</v>
      </c>
      <c r="TU133" s="19" t="str">
        <f t="shared" ca="1" si="975"/>
        <v>-</v>
      </c>
      <c r="TV133" s="19" t="str">
        <f t="shared" ca="1" si="975"/>
        <v>-</v>
      </c>
      <c r="TW133" s="19" t="str">
        <f t="shared" ca="1" si="975"/>
        <v>-</v>
      </c>
      <c r="TX133" s="19" t="str">
        <f t="shared" ca="1" si="975"/>
        <v>-</v>
      </c>
      <c r="TY133" s="19" t="str">
        <f t="shared" ca="1" si="975"/>
        <v>-</v>
      </c>
      <c r="TZ133" s="19" t="str">
        <f t="shared" ca="1" si="975"/>
        <v>-</v>
      </c>
      <c r="UA133" s="19" t="str">
        <f t="shared" ca="1" si="975"/>
        <v>-</v>
      </c>
      <c r="UB133" s="19" t="str">
        <f t="shared" ca="1" si="975"/>
        <v>-</v>
      </c>
      <c r="UC133" s="19" t="str">
        <f t="shared" ca="1" si="975"/>
        <v>-</v>
      </c>
      <c r="UD133" s="19" t="str">
        <f t="shared" ca="1" si="975"/>
        <v>-</v>
      </c>
      <c r="UE133" s="19" t="str">
        <f t="shared" ca="1" si="975"/>
        <v>-</v>
      </c>
      <c r="UF133" s="19" t="str">
        <f t="shared" ca="1" si="975"/>
        <v>-</v>
      </c>
      <c r="UG133" s="19" t="str">
        <f t="shared" ca="1" si="975"/>
        <v>-</v>
      </c>
      <c r="UH133" s="19" t="str">
        <f t="shared" ca="1" si="971"/>
        <v>-</v>
      </c>
      <c r="UI133" s="19" t="str">
        <f t="shared" ca="1" si="971"/>
        <v>-</v>
      </c>
      <c r="UJ133" s="19" t="str">
        <f t="shared" ca="1" si="971"/>
        <v>-</v>
      </c>
      <c r="UK133" s="19" t="str">
        <f t="shared" ca="1" si="971"/>
        <v>-</v>
      </c>
      <c r="UL133" s="19" t="str">
        <f t="shared" ca="1" si="971"/>
        <v>-</v>
      </c>
      <c r="UM133" s="19" t="str">
        <f t="shared" ca="1" si="926"/>
        <v>-</v>
      </c>
      <c r="UN133" s="19" t="str">
        <f t="shared" ca="1" si="926"/>
        <v>-</v>
      </c>
      <c r="UO133" s="19" t="str">
        <f t="shared" ca="1" si="926"/>
        <v>-</v>
      </c>
      <c r="UP133" s="19" t="str">
        <f t="shared" ca="1" si="926"/>
        <v>-</v>
      </c>
      <c r="UQ133" s="19" t="str">
        <f t="shared" ca="1" si="926"/>
        <v>-</v>
      </c>
      <c r="UR133" s="19" t="str">
        <f t="shared" ca="1" si="926"/>
        <v>-</v>
      </c>
      <c r="US133" s="12" t="b">
        <f t="shared" ca="1" si="846"/>
        <v>1</v>
      </c>
      <c r="UT133" s="19" t="str">
        <f t="shared" ca="1" si="1005"/>
        <v>-</v>
      </c>
      <c r="UU133" s="19" t="str">
        <f t="shared" ca="1" si="1005"/>
        <v>-</v>
      </c>
      <c r="UV133" s="19" t="str">
        <f t="shared" ca="1" si="1005"/>
        <v>-</v>
      </c>
      <c r="UW133" s="19" t="str">
        <f t="shared" ca="1" si="1005"/>
        <v>-</v>
      </c>
      <c r="UX133" s="19" t="str">
        <f t="shared" ca="1" si="1005"/>
        <v>-</v>
      </c>
      <c r="UY133" s="19" t="str">
        <f t="shared" ca="1" si="1005"/>
        <v>-</v>
      </c>
      <c r="UZ133" s="19" t="str">
        <f t="shared" ca="1" si="1005"/>
        <v>-</v>
      </c>
      <c r="VA133" s="19" t="str">
        <f t="shared" ca="1" si="1005"/>
        <v>-</v>
      </c>
      <c r="VB133" s="19" t="str">
        <f t="shared" ca="1" si="1005"/>
        <v>-</v>
      </c>
      <c r="VC133" s="19" t="str">
        <f t="shared" ca="1" si="1005"/>
        <v>-</v>
      </c>
      <c r="VD133" s="19" t="str">
        <f t="shared" ca="1" si="1005"/>
        <v>-</v>
      </c>
      <c r="VE133" s="19" t="str">
        <f t="shared" ca="1" si="1005"/>
        <v>-</v>
      </c>
      <c r="VF133" s="19" t="str">
        <f t="shared" ca="1" si="1005"/>
        <v>-</v>
      </c>
      <c r="VG133" s="19" t="str">
        <f t="shared" ca="1" si="1005"/>
        <v>-</v>
      </c>
      <c r="VH133" s="19" t="str">
        <f t="shared" ca="1" si="1005"/>
        <v>-</v>
      </c>
      <c r="VI133" s="19" t="str">
        <f t="shared" ca="1" si="1005"/>
        <v>-</v>
      </c>
      <c r="VJ133" s="19" t="str">
        <f t="shared" ca="1" si="1005"/>
        <v>-</v>
      </c>
      <c r="VK133" s="19" t="str">
        <f t="shared" ca="1" si="1005"/>
        <v>-</v>
      </c>
      <c r="VL133" s="19" t="str">
        <f t="shared" ca="1" si="1005"/>
        <v>-</v>
      </c>
      <c r="VM133" s="19" t="str">
        <f t="shared" ca="1" si="1005"/>
        <v>-</v>
      </c>
      <c r="VN133" s="19" t="str">
        <f t="shared" ca="1" si="1005"/>
        <v>-</v>
      </c>
      <c r="VO133" s="19" t="str">
        <f t="shared" ca="1" si="1005"/>
        <v>-</v>
      </c>
      <c r="VP133" s="19" t="str">
        <f t="shared" ca="1" si="1005"/>
        <v>-</v>
      </c>
      <c r="VQ133" s="19" t="str">
        <f t="shared" ca="1" si="1005"/>
        <v>-</v>
      </c>
      <c r="VR133" s="19" t="str">
        <f t="shared" ca="1" si="1005"/>
        <v>-</v>
      </c>
      <c r="VS133" s="19" t="str">
        <f t="shared" ca="1" si="1005"/>
        <v>-</v>
      </c>
      <c r="VT133" s="19" t="str">
        <f t="shared" ca="1" si="1005"/>
        <v>-</v>
      </c>
      <c r="VU133" s="19" t="str">
        <f t="shared" ca="1" si="1005"/>
        <v>-</v>
      </c>
      <c r="VV133" s="19" t="str">
        <f t="shared" ca="1" si="1005"/>
        <v>-</v>
      </c>
      <c r="VW133" s="19" t="str">
        <f t="shared" ca="1" si="1005"/>
        <v>-</v>
      </c>
      <c r="VX133" s="19" t="str">
        <f t="shared" ca="1" si="1005"/>
        <v>-</v>
      </c>
      <c r="VY133" s="19" t="str">
        <f t="shared" ca="1" si="1005"/>
        <v>-</v>
      </c>
      <c r="VZ133" s="19" t="str">
        <f t="shared" ca="1" si="1005"/>
        <v>-</v>
      </c>
      <c r="WA133" s="19" t="str">
        <f t="shared" ca="1" si="1005"/>
        <v>-</v>
      </c>
      <c r="WB133" s="19" t="str">
        <f t="shared" ca="1" si="1005"/>
        <v>-</v>
      </c>
      <c r="WC133" s="19" t="str">
        <f t="shared" ca="1" si="1005"/>
        <v>-</v>
      </c>
      <c r="WD133" s="19" t="str">
        <f t="shared" ca="1" si="1005"/>
        <v>-</v>
      </c>
      <c r="WE133" s="19" t="str">
        <f t="shared" ca="1" si="1005"/>
        <v>-</v>
      </c>
      <c r="WF133" s="19" t="str">
        <f t="shared" ca="1" si="1005"/>
        <v>-</v>
      </c>
      <c r="WG133" s="19" t="str">
        <f t="shared" ca="1" si="1005"/>
        <v>-</v>
      </c>
      <c r="WH133" s="19" t="str">
        <f t="shared" ca="1" si="1005"/>
        <v>-</v>
      </c>
      <c r="WI133" s="19" t="str">
        <f t="shared" ca="1" si="1005"/>
        <v>-</v>
      </c>
      <c r="WJ133" s="19" t="str">
        <f t="shared" ca="1" si="1005"/>
        <v>-</v>
      </c>
      <c r="WK133" s="19" t="str">
        <f t="shared" ca="1" si="1005"/>
        <v>-</v>
      </c>
      <c r="WL133" s="19" t="str">
        <f t="shared" ca="1" si="1005"/>
        <v>-</v>
      </c>
      <c r="WM133" s="19" t="str">
        <f t="shared" ca="1" si="1005"/>
        <v>-</v>
      </c>
      <c r="WN133" s="19" t="str">
        <f t="shared" ca="1" si="1005"/>
        <v>-</v>
      </c>
      <c r="WO133" s="19" t="str">
        <f t="shared" ca="1" si="1005"/>
        <v>-</v>
      </c>
      <c r="WP133" s="19" t="str">
        <f t="shared" ca="1" si="1005"/>
        <v>-</v>
      </c>
      <c r="WQ133" s="19" t="str">
        <f t="shared" ca="1" si="1005"/>
        <v>-</v>
      </c>
      <c r="WR133" s="19" t="str">
        <f t="shared" ca="1" si="1005"/>
        <v>-</v>
      </c>
      <c r="WS133" s="19" t="str">
        <f t="shared" ca="1" si="1005"/>
        <v>-</v>
      </c>
      <c r="WT133" s="19" t="str">
        <f t="shared" ca="1" si="1005"/>
        <v>-</v>
      </c>
      <c r="WU133" s="19" t="str">
        <f t="shared" ca="1" si="1005"/>
        <v>-</v>
      </c>
      <c r="WV133" s="19" t="str">
        <f t="shared" ca="1" si="1005"/>
        <v>-</v>
      </c>
      <c r="WW133" s="19" t="str">
        <f t="shared" ca="1" si="949"/>
        <v>-</v>
      </c>
      <c r="WX133" s="19" t="str">
        <f t="shared" ca="1" si="949"/>
        <v>-</v>
      </c>
      <c r="WY133" s="19" t="str">
        <f t="shared" ca="1" si="949"/>
        <v>-</v>
      </c>
      <c r="WZ133" s="19" t="str">
        <f t="shared" ca="1" si="949"/>
        <v>-</v>
      </c>
      <c r="XA133" s="19" t="str">
        <f t="shared" ca="1" si="949"/>
        <v>-</v>
      </c>
      <c r="XB133" s="19" t="str">
        <f t="shared" ca="1" si="949"/>
        <v>-</v>
      </c>
      <c r="XC133" s="19">
        <f t="shared" ca="1" si="1005"/>
        <v>0</v>
      </c>
      <c r="XD133" s="599">
        <v>0</v>
      </c>
    </row>
    <row r="134" spans="1:628" hidden="1" outlineLevel="3">
      <c r="A134" s="20">
        <f t="shared" si="659"/>
        <v>129</v>
      </c>
      <c r="B134" s="213">
        <f t="shared" ca="1" si="699"/>
        <v>128</v>
      </c>
      <c r="C134">
        <f>204</f>
        <v>204</v>
      </c>
      <c r="D134" s="134" t="str">
        <f t="shared" ca="1" si="831"/>
        <v>GSW</v>
      </c>
      <c r="E134" t="b">
        <v>1</v>
      </c>
      <c r="F134" t="b">
        <v>0</v>
      </c>
      <c r="G134" t="b">
        <f t="shared" si="905"/>
        <v>1</v>
      </c>
      <c r="H134" s="227">
        <f t="shared" ca="1" si="554"/>
        <v>68</v>
      </c>
      <c r="I134" s="227">
        <f t="shared" ca="1" si="998"/>
        <v>1</v>
      </c>
      <c r="J134" s="227">
        <f t="shared" ca="1" si="998"/>
        <v>0</v>
      </c>
      <c r="K134" s="227" t="str">
        <f t="shared" ca="1" si="998"/>
        <v/>
      </c>
      <c r="L134" s="227">
        <f t="shared" ca="1" si="998"/>
        <v>1</v>
      </c>
      <c r="M134" s="227">
        <f t="shared" ca="1" si="847"/>
        <v>2</v>
      </c>
      <c r="N134" s="227">
        <f t="shared" ca="1" si="847"/>
        <v>2</v>
      </c>
      <c r="O134" s="227">
        <f t="shared" ca="1" si="854"/>
        <v>2</v>
      </c>
      <c r="P134" s="227">
        <f t="shared" ca="1" si="999"/>
        <v>3</v>
      </c>
      <c r="Q134" s="227">
        <f t="shared" ca="1" si="999"/>
        <v>2</v>
      </c>
      <c r="R134" s="114">
        <f t="shared" ca="1" si="980"/>
        <v>0</v>
      </c>
      <c r="S134" s="227">
        <f t="shared" ca="1" si="976"/>
        <v>0</v>
      </c>
      <c r="T134" s="227">
        <f t="shared" ca="1" si="976"/>
        <v>0</v>
      </c>
      <c r="U134" s="227">
        <f t="shared" ca="1" si="976"/>
        <v>0</v>
      </c>
      <c r="V134" s="227">
        <f t="shared" ca="1" si="976"/>
        <v>0</v>
      </c>
      <c r="W134" s="227">
        <f t="shared" ca="1" si="999"/>
        <v>0</v>
      </c>
      <c r="X134" s="227">
        <f t="shared" ca="1" si="999"/>
        <v>1</v>
      </c>
      <c r="Y134" s="227">
        <f t="shared" ca="1" si="999"/>
        <v>1</v>
      </c>
      <c r="Z134" s="227">
        <f t="shared" ca="1" si="999"/>
        <v>1</v>
      </c>
      <c r="AA134" s="264"/>
      <c r="AB134" s="264"/>
      <c r="AC134" s="264"/>
      <c r="AD134" s="264"/>
      <c r="AE134" s="264"/>
      <c r="AF134" s="227">
        <f t="shared" ca="1" si="848"/>
        <v>0</v>
      </c>
      <c r="AG134" s="264"/>
      <c r="AH134" s="227">
        <f t="shared" ca="1" si="1000"/>
        <v>0</v>
      </c>
      <c r="AI134" s="227">
        <f t="shared" ca="1" si="1000"/>
        <v>0</v>
      </c>
      <c r="AJ134" s="227">
        <f t="shared" ca="1" si="1000"/>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32"/>
        <v>2</v>
      </c>
      <c r="AP134" s="134">
        <f ca="1">INDEX(CHOOSE($P134,DataAutumn!i.AdultDrys,DataWinter!i.AdultDrys,DataSpring!i.AdultDrys),1,$O134)</f>
        <v>3</v>
      </c>
      <c r="AQ134" s="5">
        <f t="shared" ca="1" si="901"/>
        <v>2</v>
      </c>
      <c r="AR134" s="5">
        <f t="shared" ca="1" si="901"/>
        <v>0</v>
      </c>
      <c r="AS134" s="5">
        <f t="shared" ca="1" si="833"/>
        <v>6</v>
      </c>
      <c r="AT134">
        <f t="shared" ca="1" si="865"/>
        <v>90</v>
      </c>
      <c r="AW134" s="353" t="str">
        <f t="shared" ca="1" si="981"/>
        <v>TemplateFe 00068 GSW MWM     TOL204 Scan2 CFS RR+01% PI00% GP100% WP100% MP100% (T_F33N11L11)</v>
      </c>
      <c r="AX134" s="9" t="str">
        <f ca="1">IF(COUNTIF(AW$5:AW134,AW134)=1,"-","Dup")</f>
        <v>-</v>
      </c>
      <c r="AY134" s="9"/>
      <c r="AZ134" s="19" t="b">
        <f t="shared" ca="1" si="908"/>
        <v>0</v>
      </c>
      <c r="BA134" s="19" t="b">
        <f t="shared" ca="1" si="908"/>
        <v>0</v>
      </c>
      <c r="BB134" s="19" t="b">
        <f t="shared" ca="1" si="908"/>
        <v>0</v>
      </c>
      <c r="BC134" s="19" t="b">
        <f t="shared" ca="1" si="908"/>
        <v>0</v>
      </c>
      <c r="BD134" s="19" t="b">
        <f t="shared" ca="1" si="908"/>
        <v>0</v>
      </c>
      <c r="BE134" s="19" t="b">
        <f t="shared" ca="1" si="908"/>
        <v>0</v>
      </c>
      <c r="BF134" s="19" t="b">
        <f t="shared" ca="1" si="908"/>
        <v>0</v>
      </c>
      <c r="BG134" s="19" t="b">
        <f t="shared" ca="1" si="908"/>
        <v>0</v>
      </c>
      <c r="BH134" s="19" t="b">
        <f t="shared" ca="1" si="908"/>
        <v>0</v>
      </c>
      <c r="BI134" s="9"/>
      <c r="BJ134" s="19" t="b">
        <f t="shared" ca="1" si="662"/>
        <v>1</v>
      </c>
      <c r="BK134" s="19" t="str">
        <f t="shared" ca="1" si="662"/>
        <v>-</v>
      </c>
      <c r="BL134" s="19" t="str">
        <f t="shared" ca="1" si="662"/>
        <v>-</v>
      </c>
      <c r="BM134" s="19" t="str">
        <f t="shared" ca="1" si="662"/>
        <v>-</v>
      </c>
      <c r="BN134" s="19" t="b">
        <f t="shared" ca="1" si="662"/>
        <v>0</v>
      </c>
      <c r="BO134" s="19">
        <f t="shared" ca="1" si="902"/>
        <v>0</v>
      </c>
      <c r="BP134" s="19" t="str">
        <f t="shared" ca="1" si="662"/>
        <v>-</v>
      </c>
      <c r="BQ134" s="19" t="str">
        <f t="shared" ca="1" si="662"/>
        <v>-</v>
      </c>
      <c r="BR134" s="19" t="b">
        <f t="shared" ca="1" si="902"/>
        <v>1</v>
      </c>
      <c r="BS134" s="9"/>
      <c r="BT134" s="19" t="str">
        <f t="shared" ca="1" si="982"/>
        <v>-</v>
      </c>
      <c r="BU134" s="5" t="str">
        <f t="shared" ca="1" si="983"/>
        <v>-</v>
      </c>
      <c r="BV134" s="5">
        <f t="shared" ca="1" si="984"/>
        <v>0</v>
      </c>
      <c r="BW134" s="5">
        <f t="shared" ca="1" si="984"/>
        <v>0</v>
      </c>
      <c r="BX134" s="19" t="str">
        <f t="shared" ca="1" si="773"/>
        <v>-</v>
      </c>
      <c r="BY134" s="19" t="str">
        <f t="shared" ca="1" si="773"/>
        <v>-</v>
      </c>
      <c r="BZ134" s="19" t="str">
        <f t="shared" ca="1" si="773"/>
        <v>-</v>
      </c>
      <c r="CA134" s="5" t="str">
        <f t="shared" ca="1" si="985"/>
        <v>-</v>
      </c>
      <c r="CB134" s="5">
        <f t="shared" ca="1" si="986"/>
        <v>0</v>
      </c>
      <c r="CC134" s="5">
        <f t="shared" ca="1" si="986"/>
        <v>0</v>
      </c>
      <c r="CD134" s="19" t="str">
        <f t="shared" ca="1" si="449"/>
        <v>-</v>
      </c>
      <c r="CE134" s="5" t="str">
        <f t="shared" ca="1" si="987"/>
        <v>-</v>
      </c>
      <c r="CF134" s="5">
        <f t="shared" ca="1" si="988"/>
        <v>0</v>
      </c>
      <c r="CG134" s="19" t="str">
        <f t="shared" ca="1" si="778"/>
        <v>-</v>
      </c>
      <c r="CH134" s="19" t="str">
        <f t="shared" ca="1" si="778"/>
        <v>-</v>
      </c>
      <c r="CI134" s="5">
        <f t="shared" ca="1" si="989"/>
        <v>0</v>
      </c>
      <c r="CJ134" s="19" t="str">
        <f t="shared" ca="1" si="778"/>
        <v>-</v>
      </c>
      <c r="CK134" s="5" t="str">
        <f t="shared" ca="1" si="990"/>
        <v>-</v>
      </c>
      <c r="CL134" s="5">
        <f t="shared" ca="1" si="991"/>
        <v>0</v>
      </c>
      <c r="CM134" s="5">
        <f t="shared" ca="1" si="991"/>
        <v>0</v>
      </c>
      <c r="CN134" s="9"/>
      <c r="CO134" s="19" t="str">
        <f t="shared" ca="1" si="1001"/>
        <v>-</v>
      </c>
      <c r="CP134" s="19" t="str">
        <f t="shared" ca="1" si="1001"/>
        <v>-</v>
      </c>
      <c r="CQ134" s="19">
        <f t="shared" ca="1" si="946"/>
        <v>1</v>
      </c>
      <c r="CR134" s="19" t="str">
        <f t="shared" ca="1" si="946"/>
        <v>-</v>
      </c>
      <c r="CS134" s="19" t="str">
        <f t="shared" ca="1" si="1001"/>
        <v>-</v>
      </c>
      <c r="CT134" s="19" t="str">
        <f t="shared" ca="1" si="1001"/>
        <v>-</v>
      </c>
      <c r="CU134" s="19" t="str">
        <f t="shared" ca="1" si="1001"/>
        <v>-</v>
      </c>
      <c r="CV134" s="19" t="str">
        <f t="shared" ca="1" si="1001"/>
        <v>-</v>
      </c>
      <c r="CW134" s="19" t="str">
        <f t="shared" ca="1" si="1001"/>
        <v>-</v>
      </c>
      <c r="CX134" s="19" t="str">
        <f t="shared" ca="1" si="1001"/>
        <v>-</v>
      </c>
      <c r="CY134" s="19" t="str">
        <f t="shared" ca="1" si="1001"/>
        <v>-</v>
      </c>
      <c r="CZ134" s="19" t="str">
        <f t="shared" ca="1" si="1001"/>
        <v>-</v>
      </c>
      <c r="DA134" s="19" t="str">
        <f t="shared" ca="1" si="992"/>
        <v>-</v>
      </c>
      <c r="DB134" s="19" t="str">
        <f t="shared" ca="1" si="992"/>
        <v>-</v>
      </c>
      <c r="DC134" s="19" t="str">
        <f t="shared" ca="1" si="992"/>
        <v>-</v>
      </c>
      <c r="DD134" s="19" t="str">
        <f t="shared" ca="1" si="992"/>
        <v>-</v>
      </c>
      <c r="DE134" s="19" t="str">
        <f t="shared" ca="1" si="992"/>
        <v>-</v>
      </c>
      <c r="DF134" s="19" t="str">
        <f t="shared" ca="1" si="992"/>
        <v>-</v>
      </c>
      <c r="DG134" s="19" t="str">
        <f t="shared" ca="1" si="992"/>
        <v>-</v>
      </c>
      <c r="DH134" s="19" t="str">
        <f t="shared" ca="1" si="992"/>
        <v>-</v>
      </c>
      <c r="DI134" s="19" t="str">
        <f t="shared" ca="1" si="992"/>
        <v>-</v>
      </c>
      <c r="DJ134" s="9"/>
      <c r="DK134" s="19" t="b">
        <f t="shared" ca="1" si="1002"/>
        <v>1</v>
      </c>
      <c r="DL134" s="19" t="b">
        <f t="shared" ca="1" si="1002"/>
        <v>1</v>
      </c>
      <c r="DM134" s="19" t="b">
        <f t="shared" ca="1" si="1002"/>
        <v>1</v>
      </c>
      <c r="DN134" s="584">
        <f ca="1">OFFSET($DR134,-1,0)</f>
        <v>223201000090</v>
      </c>
      <c r="DO134" s="19" t="b">
        <f t="shared" ref="DO134:DQ135" ca="1" si="1006">OFFSET(DO$5,$B134,0)</f>
        <v>1</v>
      </c>
      <c r="DP134" s="19">
        <f t="shared" ca="1" si="1006"/>
        <v>0</v>
      </c>
      <c r="DQ134" s="19" t="b">
        <f t="shared" ca="1" si="1006"/>
        <v>1</v>
      </c>
      <c r="DR134" s="583">
        <f t="shared" ca="1" si="702"/>
        <v>223201000091</v>
      </c>
      <c r="DS134" s="430">
        <f t="shared" ca="1" si="876"/>
        <v>652</v>
      </c>
      <c r="DT134" s="430">
        <f t="shared" ca="1" si="876"/>
        <v>686</v>
      </c>
      <c r="DU134" s="430">
        <f t="shared" ca="1" si="876"/>
        <v>721</v>
      </c>
      <c r="DV134" s="142">
        <f t="shared" ca="1" si="877"/>
        <v>378</v>
      </c>
      <c r="DW134" s="142">
        <f t="shared" ca="1" si="877"/>
        <v>413</v>
      </c>
      <c r="DX134" s="142">
        <f t="shared" ca="1" si="877"/>
        <v>448</v>
      </c>
      <c r="DY134" s="19" t="str">
        <f t="shared" ca="1" si="850"/>
        <v>-</v>
      </c>
      <c r="DZ134" s="19" t="str">
        <f t="shared" ca="1" si="950"/>
        <v>-</v>
      </c>
      <c r="EA134" s="19" t="str">
        <f t="shared" ca="1" si="950"/>
        <v>-</v>
      </c>
      <c r="EB134" s="19" t="str">
        <f t="shared" ca="1" si="950"/>
        <v>-</v>
      </c>
      <c r="EC134" s="19" t="str">
        <f t="shared" ca="1" si="950"/>
        <v>-</v>
      </c>
      <c r="ED134" s="19" t="str">
        <f t="shared" ca="1" si="950"/>
        <v>-</v>
      </c>
      <c r="EE134" s="12">
        <v>1</v>
      </c>
      <c r="EF134" s="12">
        <v>1</v>
      </c>
      <c r="EG134" s="19">
        <f t="shared" ca="1" si="855"/>
        <v>0</v>
      </c>
      <c r="EH134" s="19" t="str">
        <f t="shared" ca="1" si="951"/>
        <v>-</v>
      </c>
      <c r="EI134" s="19" t="str">
        <f t="shared" ca="1" si="951"/>
        <v>-</v>
      </c>
      <c r="EJ134" s="19" t="str">
        <f t="shared" ca="1" si="903"/>
        <v>-</v>
      </c>
      <c r="EK134" s="19" t="str">
        <f t="shared" ca="1" si="903"/>
        <v>-</v>
      </c>
      <c r="EL134" s="19" t="str">
        <f t="shared" ca="1" si="903"/>
        <v>-</v>
      </c>
      <c r="EM134" s="19">
        <f t="shared" ca="1" si="952"/>
        <v>0</v>
      </c>
      <c r="EN134" s="19" t="str">
        <f t="shared" ca="1" si="952"/>
        <v>-</v>
      </c>
      <c r="EO134" s="19" t="str">
        <f t="shared" ca="1" si="952"/>
        <v>-</v>
      </c>
      <c r="EP134" s="19" t="str">
        <f t="shared" ca="1" si="1003"/>
        <v>-</v>
      </c>
      <c r="EQ134" s="227">
        <f t="shared" ca="1" si="834"/>
        <v>1</v>
      </c>
      <c r="ER134" s="227">
        <f t="shared" ca="1" si="703"/>
        <v>1</v>
      </c>
      <c r="ES134" s="9"/>
      <c r="ET134" s="19" t="str">
        <f t="shared" ca="1" si="1004"/>
        <v>-</v>
      </c>
      <c r="EU134" s="19" t="str">
        <f t="shared" ca="1" si="1004"/>
        <v>-</v>
      </c>
      <c r="EV134" s="19" t="str">
        <f t="shared" ca="1" si="1004"/>
        <v>-</v>
      </c>
      <c r="EW134" s="19" t="str">
        <f t="shared" ca="1" si="1004"/>
        <v>-</v>
      </c>
      <c r="EX134" s="19" t="str">
        <f t="shared" ca="1" si="1004"/>
        <v>-</v>
      </c>
      <c r="EY134" s="19" t="str">
        <f t="shared" ca="1" si="1004"/>
        <v>-</v>
      </c>
      <c r="EZ134" s="19" t="str">
        <f t="shared" ca="1" si="1004"/>
        <v>-</v>
      </c>
      <c r="FA134" s="19" t="str">
        <f t="shared" ca="1" si="1004"/>
        <v>-</v>
      </c>
      <c r="FB134" s="19" t="str">
        <f t="shared" ca="1" si="1004"/>
        <v>-</v>
      </c>
      <c r="FC134" s="19" t="str">
        <f t="shared" ca="1" si="1004"/>
        <v>-</v>
      </c>
      <c r="FD134" s="19" t="str">
        <f t="shared" ca="1" si="1004"/>
        <v>-</v>
      </c>
      <c r="FE134" s="19" t="str">
        <f t="shared" ca="1" si="1004"/>
        <v>-</v>
      </c>
      <c r="FF134" s="19">
        <f t="shared" ca="1" si="666"/>
        <v>0</v>
      </c>
      <c r="FG134" s="19">
        <f t="shared" ca="1" si="666"/>
        <v>0</v>
      </c>
      <c r="FH134" s="19">
        <f t="shared" ca="1" si="666"/>
        <v>0</v>
      </c>
      <c r="FI134" s="114">
        <f t="shared" ca="1" si="953"/>
        <v>0</v>
      </c>
      <c r="FJ134" s="114">
        <f t="shared" ca="1" si="953"/>
        <v>0</v>
      </c>
      <c r="FK134" s="114">
        <f t="shared" ca="1" si="953"/>
        <v>0</v>
      </c>
      <c r="FL134" s="114">
        <f t="shared" ca="1" si="953"/>
        <v>0</v>
      </c>
      <c r="FM134" s="114">
        <f t="shared" ca="1" si="953"/>
        <v>0</v>
      </c>
      <c r="FN134" s="536">
        <f t="shared" ca="1" si="909"/>
        <v>0</v>
      </c>
      <c r="FO134" s="114">
        <f t="shared" ca="1" si="954"/>
        <v>0</v>
      </c>
      <c r="FP134" s="114">
        <f t="shared" ca="1" si="954"/>
        <v>0</v>
      </c>
      <c r="FQ134" s="114">
        <f t="shared" ca="1" si="954"/>
        <v>0</v>
      </c>
      <c r="FR134" s="114">
        <f t="shared" ca="1" si="954"/>
        <v>0</v>
      </c>
      <c r="FS134" s="114">
        <f t="shared" ca="1" si="954"/>
        <v>0</v>
      </c>
      <c r="FT134" s="536">
        <f t="shared" ca="1" si="910"/>
        <v>0</v>
      </c>
      <c r="FU134" s="114">
        <f t="shared" ca="1" si="955"/>
        <v>0</v>
      </c>
      <c r="FV134" s="114">
        <f t="shared" ca="1" si="955"/>
        <v>0</v>
      </c>
      <c r="FW134" s="114">
        <f t="shared" ca="1" si="955"/>
        <v>0</v>
      </c>
      <c r="FX134" s="114">
        <f t="shared" ca="1" si="955"/>
        <v>0</v>
      </c>
      <c r="FY134" s="114">
        <f t="shared" ca="1" si="955"/>
        <v>0</v>
      </c>
      <c r="FZ134" s="536">
        <f t="shared" ca="1" si="911"/>
        <v>0</v>
      </c>
      <c r="GA134" s="114">
        <f t="shared" ca="1" si="956"/>
        <v>0</v>
      </c>
      <c r="GB134" s="114">
        <f t="shared" ca="1" si="956"/>
        <v>0</v>
      </c>
      <c r="GC134" s="114">
        <f t="shared" ca="1" si="956"/>
        <v>0</v>
      </c>
      <c r="GD134" s="114">
        <f t="shared" ca="1" si="956"/>
        <v>0</v>
      </c>
      <c r="GE134" s="114">
        <f t="shared" ca="1" si="956"/>
        <v>0</v>
      </c>
      <c r="GF134" s="536">
        <f t="shared" ca="1" si="912"/>
        <v>0</v>
      </c>
      <c r="GG134" s="114">
        <f t="shared" ca="1" si="957"/>
        <v>0</v>
      </c>
      <c r="GH134" s="114">
        <f t="shared" ca="1" si="957"/>
        <v>0</v>
      </c>
      <c r="GI134" s="114">
        <f t="shared" ca="1" si="957"/>
        <v>0</v>
      </c>
      <c r="GJ134" s="114">
        <f t="shared" ca="1" si="957"/>
        <v>0</v>
      </c>
      <c r="GK134" s="114">
        <f t="shared" ca="1" si="957"/>
        <v>0</v>
      </c>
      <c r="GL134" s="536">
        <f t="shared" ca="1" si="913"/>
        <v>0</v>
      </c>
      <c r="GM134" s="114">
        <f t="shared" ca="1" si="958"/>
        <v>0</v>
      </c>
      <c r="GN134" s="114">
        <f t="shared" ca="1" si="958"/>
        <v>0</v>
      </c>
      <c r="GO134" s="114">
        <f t="shared" ca="1" si="958"/>
        <v>0</v>
      </c>
      <c r="GP134" s="114">
        <f t="shared" ca="1" si="958"/>
        <v>0</v>
      </c>
      <c r="GQ134" s="114">
        <f t="shared" ca="1" si="958"/>
        <v>0</v>
      </c>
      <c r="GR134" s="536">
        <f t="shared" ca="1" si="914"/>
        <v>0</v>
      </c>
      <c r="GS134" s="115">
        <f t="shared" ca="1" si="959"/>
        <v>0</v>
      </c>
      <c r="GT134" s="115">
        <f t="shared" ca="1" si="959"/>
        <v>0</v>
      </c>
      <c r="GU134" s="115">
        <f t="shared" ca="1" si="959"/>
        <v>0</v>
      </c>
      <c r="GV134" s="115">
        <f t="shared" ca="1" si="959"/>
        <v>0</v>
      </c>
      <c r="GW134" s="553">
        <f t="shared" ca="1" si="960"/>
        <v>0</v>
      </c>
      <c r="GX134" s="553">
        <f t="shared" ca="1" si="960"/>
        <v>0</v>
      </c>
      <c r="GY134" s="553">
        <f t="shared" ca="1" si="960"/>
        <v>0</v>
      </c>
      <c r="GZ134" s="553">
        <f t="shared" ca="1" si="960"/>
        <v>0</v>
      </c>
      <c r="HA134" s="553">
        <f t="shared" ca="1" si="960"/>
        <v>0</v>
      </c>
      <c r="HB134" s="553">
        <f t="shared" ca="1" si="960"/>
        <v>0</v>
      </c>
      <c r="HC134" s="553">
        <f t="shared" ca="1" si="960"/>
        <v>0</v>
      </c>
      <c r="HD134" s="553">
        <f t="shared" ca="1" si="960"/>
        <v>0</v>
      </c>
      <c r="HE134" s="553">
        <f t="shared" ca="1" si="960"/>
        <v>0</v>
      </c>
      <c r="HF134" s="553">
        <f t="shared" ca="1" si="960"/>
        <v>0</v>
      </c>
      <c r="HG134" s="553">
        <f t="shared" ca="1" si="961"/>
        <v>0</v>
      </c>
      <c r="HH134" s="553">
        <f t="shared" ca="1" si="961"/>
        <v>0</v>
      </c>
      <c r="HI134" s="553">
        <f t="shared" ca="1" si="961"/>
        <v>0</v>
      </c>
      <c r="HJ134" s="553">
        <f t="shared" ca="1" si="961"/>
        <v>0</v>
      </c>
      <c r="HK134" s="553">
        <f t="shared" ca="1" si="961"/>
        <v>0</v>
      </c>
      <c r="HL134" s="553">
        <f t="shared" ca="1" si="961"/>
        <v>0</v>
      </c>
      <c r="HM134" s="553">
        <f t="shared" ca="1" si="961"/>
        <v>0</v>
      </c>
      <c r="HN134" s="553">
        <f t="shared" ca="1" si="961"/>
        <v>0</v>
      </c>
      <c r="HO134" s="553">
        <f t="shared" ca="1" si="961"/>
        <v>0</v>
      </c>
      <c r="HP134" s="553">
        <f t="shared" ca="1" si="961"/>
        <v>0</v>
      </c>
      <c r="HQ134" s="19">
        <f t="shared" ca="1" si="682"/>
        <v>0</v>
      </c>
      <c r="HR134" s="114">
        <f t="shared" ca="1" si="962"/>
        <v>0</v>
      </c>
      <c r="HS134" s="114">
        <f t="shared" ca="1" si="962"/>
        <v>0</v>
      </c>
      <c r="HT134" s="114">
        <f t="shared" ca="1" si="962"/>
        <v>0</v>
      </c>
      <c r="HU134" s="114">
        <f t="shared" ca="1" si="962"/>
        <v>0</v>
      </c>
      <c r="HV134" s="114">
        <f t="shared" ca="1" si="962"/>
        <v>0</v>
      </c>
      <c r="HW134" s="536">
        <f t="shared" ca="1" si="915"/>
        <v>0</v>
      </c>
      <c r="HX134" s="114">
        <f t="shared" ca="1" si="963"/>
        <v>0</v>
      </c>
      <c r="HY134" s="114">
        <f t="shared" ca="1" si="963"/>
        <v>0</v>
      </c>
      <c r="HZ134" s="114">
        <f t="shared" ca="1" si="963"/>
        <v>0</v>
      </c>
      <c r="IA134" s="114">
        <f t="shared" ca="1" si="963"/>
        <v>0</v>
      </c>
      <c r="IB134" s="114">
        <f t="shared" ca="1" si="963"/>
        <v>0</v>
      </c>
      <c r="IC134" s="536">
        <f t="shared" ca="1" si="916"/>
        <v>0</v>
      </c>
      <c r="ID134" s="114">
        <f t="shared" ca="1" si="964"/>
        <v>0</v>
      </c>
      <c r="IE134" s="114">
        <f t="shared" ca="1" si="964"/>
        <v>0</v>
      </c>
      <c r="IF134" s="114">
        <f t="shared" ca="1" si="964"/>
        <v>0</v>
      </c>
      <c r="IG134" s="114">
        <f t="shared" ca="1" si="964"/>
        <v>0</v>
      </c>
      <c r="IH134" s="114">
        <f t="shared" ca="1" si="964"/>
        <v>0</v>
      </c>
      <c r="II134" s="536">
        <f t="shared" ca="1" si="917"/>
        <v>0</v>
      </c>
      <c r="IJ134" s="114">
        <f t="shared" ca="1" si="965"/>
        <v>0</v>
      </c>
      <c r="IK134" s="114">
        <f t="shared" ca="1" si="965"/>
        <v>0</v>
      </c>
      <c r="IL134" s="114">
        <f t="shared" ca="1" si="965"/>
        <v>0</v>
      </c>
      <c r="IM134" s="114">
        <f t="shared" ca="1" si="965"/>
        <v>0</v>
      </c>
      <c r="IN134" s="114">
        <f t="shared" ca="1" si="965"/>
        <v>0</v>
      </c>
      <c r="IO134" s="536">
        <f t="shared" ca="1" si="918"/>
        <v>0</v>
      </c>
      <c r="IP134" s="114">
        <f t="shared" ca="1" si="966"/>
        <v>0</v>
      </c>
      <c r="IQ134" s="114">
        <f t="shared" ca="1" si="966"/>
        <v>0</v>
      </c>
      <c r="IR134" s="114">
        <f t="shared" ca="1" si="966"/>
        <v>0</v>
      </c>
      <c r="IS134" s="114">
        <f t="shared" ca="1" si="966"/>
        <v>0</v>
      </c>
      <c r="IT134" s="114">
        <f t="shared" ca="1" si="966"/>
        <v>0</v>
      </c>
      <c r="IU134" s="536">
        <f t="shared" ca="1" si="919"/>
        <v>0</v>
      </c>
      <c r="IV134" s="114">
        <f t="shared" ca="1" si="967"/>
        <v>0</v>
      </c>
      <c r="IW134" s="114">
        <f t="shared" ca="1" si="967"/>
        <v>0</v>
      </c>
      <c r="IX134" s="114">
        <f t="shared" ca="1" si="967"/>
        <v>0</v>
      </c>
      <c r="IY134" s="114">
        <f t="shared" ca="1" si="967"/>
        <v>0</v>
      </c>
      <c r="IZ134" s="114">
        <f t="shared" ca="1" si="967"/>
        <v>0</v>
      </c>
      <c r="JA134" s="536">
        <f t="shared" ca="1" si="920"/>
        <v>0</v>
      </c>
      <c r="JB134" s="115">
        <f t="shared" ca="1" si="968"/>
        <v>0</v>
      </c>
      <c r="JC134" s="115">
        <f t="shared" ca="1" si="968"/>
        <v>0</v>
      </c>
      <c r="JD134" s="115">
        <f t="shared" ca="1" si="968"/>
        <v>0</v>
      </c>
      <c r="JE134" s="115">
        <f t="shared" ca="1" si="968"/>
        <v>0</v>
      </c>
      <c r="JF134" s="553">
        <f t="shared" ca="1" si="969"/>
        <v>0</v>
      </c>
      <c r="JG134" s="553">
        <f t="shared" ca="1" si="969"/>
        <v>0</v>
      </c>
      <c r="JH134" s="553">
        <f t="shared" ca="1" si="969"/>
        <v>0</v>
      </c>
      <c r="JI134" s="553">
        <f t="shared" ca="1" si="969"/>
        <v>0</v>
      </c>
      <c r="JJ134" s="553">
        <f t="shared" ca="1" si="969"/>
        <v>0</v>
      </c>
      <c r="JK134" s="553">
        <f t="shared" ca="1" si="969"/>
        <v>0</v>
      </c>
      <c r="JL134" s="553">
        <f t="shared" ca="1" si="969"/>
        <v>0</v>
      </c>
      <c r="JM134" s="553">
        <f t="shared" ca="1" si="969"/>
        <v>0</v>
      </c>
      <c r="JN134" s="553">
        <f t="shared" ca="1" si="969"/>
        <v>0</v>
      </c>
      <c r="JO134" s="553">
        <f t="shared" ca="1" si="969"/>
        <v>0</v>
      </c>
      <c r="JP134" s="553">
        <f t="shared" ca="1" si="970"/>
        <v>0</v>
      </c>
      <c r="JQ134" s="553">
        <f t="shared" ca="1" si="970"/>
        <v>0</v>
      </c>
      <c r="JR134" s="553">
        <f t="shared" ca="1" si="970"/>
        <v>0</v>
      </c>
      <c r="JS134" s="553">
        <f t="shared" ca="1" si="970"/>
        <v>0</v>
      </c>
      <c r="JT134" s="553">
        <f t="shared" ca="1" si="970"/>
        <v>0</v>
      </c>
      <c r="JU134" s="553">
        <f t="shared" ca="1" si="970"/>
        <v>0</v>
      </c>
      <c r="JV134" s="553">
        <f t="shared" ca="1" si="970"/>
        <v>0</v>
      </c>
      <c r="JW134" s="553">
        <f t="shared" ca="1" si="970"/>
        <v>0</v>
      </c>
      <c r="JX134" s="553">
        <f t="shared" ca="1" si="970"/>
        <v>0</v>
      </c>
      <c r="JY134" s="553">
        <f t="shared" ca="1" si="970"/>
        <v>0</v>
      </c>
      <c r="JZ134" s="19">
        <f t="shared" ca="1" si="791"/>
        <v>0</v>
      </c>
      <c r="KA134" s="5">
        <f t="shared" ca="1" si="835"/>
        <v>67</v>
      </c>
      <c r="KB134" s="9"/>
      <c r="KC134" s="5">
        <f t="shared" ca="1" si="894"/>
        <v>1</v>
      </c>
      <c r="KD134" s="5" t="b">
        <f t="shared" ca="1" si="894"/>
        <v>0</v>
      </c>
      <c r="KE134" s="19">
        <f t="shared" ca="1" si="539"/>
        <v>0</v>
      </c>
      <c r="KF134" s="5">
        <f t="shared" ca="1" si="993"/>
        <v>0</v>
      </c>
      <c r="KG134" s="5">
        <f t="shared" ca="1" si="836"/>
        <v>1.2500000000000001E-2</v>
      </c>
      <c r="KH134" s="19">
        <f t="shared" ca="1" si="837"/>
        <v>0</v>
      </c>
      <c r="KI134" s="19">
        <f t="shared" ca="1" si="837"/>
        <v>0</v>
      </c>
      <c r="KJ134" s="19" t="str">
        <f t="shared" ca="1" si="837"/>
        <v>-</v>
      </c>
      <c r="KK134" s="19" t="str">
        <f t="shared" ca="1" si="995"/>
        <v>-</v>
      </c>
      <c r="KL134" s="19" t="str">
        <f t="shared" ca="1" si="995"/>
        <v>-</v>
      </c>
      <c r="KM134" s="19" t="str">
        <f t="shared" ca="1" si="995"/>
        <v>-</v>
      </c>
      <c r="KN134" s="19" t="str">
        <f t="shared" ca="1" si="995"/>
        <v>-</v>
      </c>
      <c r="KO134" s="19" t="str">
        <f t="shared" ca="1" si="995"/>
        <v>-</v>
      </c>
      <c r="KP134" s="19" t="str">
        <f t="shared" ca="1" si="995"/>
        <v>-</v>
      </c>
      <c r="KQ134" s="19" t="str">
        <f t="shared" ca="1" si="995"/>
        <v>-</v>
      </c>
      <c r="KR134" s="19" t="str">
        <f t="shared" ca="1" si="995"/>
        <v>-</v>
      </c>
      <c r="KS134" s="19" t="str">
        <f t="shared" ca="1" si="995"/>
        <v>-</v>
      </c>
      <c r="KT134" s="19" t="str">
        <f t="shared" ca="1" si="995"/>
        <v>-</v>
      </c>
      <c r="KU134" s="19" t="str">
        <f t="shared" ca="1" si="995"/>
        <v>-</v>
      </c>
      <c r="KV134" s="19" t="str">
        <f t="shared" ca="1" si="995"/>
        <v>-</v>
      </c>
      <c r="KW134" s="19">
        <f t="shared" ca="1" si="947"/>
        <v>1</v>
      </c>
      <c r="KX134" s="19">
        <f t="shared" ca="1" si="539"/>
        <v>0</v>
      </c>
      <c r="KY134" s="19">
        <f t="shared" ca="1" si="947"/>
        <v>1</v>
      </c>
      <c r="KZ134" s="19">
        <f t="shared" ca="1" si="947"/>
        <v>1</v>
      </c>
      <c r="LA134" s="19">
        <f t="shared" ca="1" si="947"/>
        <v>1</v>
      </c>
      <c r="LB134" s="19">
        <f t="shared" ca="1" si="947"/>
        <v>1</v>
      </c>
      <c r="LC134" s="19">
        <f t="shared" ca="1" si="977"/>
        <v>0</v>
      </c>
      <c r="LD134" s="19">
        <f t="shared" ca="1" si="947"/>
        <v>1</v>
      </c>
      <c r="LE134" s="19">
        <f t="shared" ca="1" si="947"/>
        <v>0</v>
      </c>
      <c r="LF134" s="19">
        <f t="shared" ca="1" si="922"/>
        <v>0</v>
      </c>
      <c r="LG134" s="19">
        <f t="shared" ca="1" si="947"/>
        <v>1</v>
      </c>
      <c r="LH134" s="19">
        <f t="shared" ca="1" si="947"/>
        <v>0</v>
      </c>
      <c r="LI134" s="19">
        <f t="shared" ca="1" si="947"/>
        <v>0</v>
      </c>
      <c r="LJ134" s="19">
        <f t="shared" ca="1" si="947"/>
        <v>0</v>
      </c>
      <c r="LK134" s="19">
        <f t="shared" ca="1" si="947"/>
        <v>0</v>
      </c>
      <c r="LL134" s="19">
        <f t="shared" ca="1" si="947"/>
        <v>1</v>
      </c>
      <c r="LM134" s="19">
        <f t="shared" ca="1" si="947"/>
        <v>0</v>
      </c>
      <c r="LN134" s="19">
        <f t="shared" ref="LG134:LN149" ca="1" si="1007">OFFSET(LN$5,$B134,0)</f>
        <v>1</v>
      </c>
      <c r="LO134" s="19">
        <f t="shared" ca="1" si="539"/>
        <v>0</v>
      </c>
      <c r="LP134" s="19">
        <f t="shared" ca="1" si="539"/>
        <v>0</v>
      </c>
      <c r="LQ134" s="19">
        <f t="shared" ca="1" si="539"/>
        <v>0</v>
      </c>
      <c r="LR134" s="19">
        <f t="shared" ca="1" si="539"/>
        <v>0</v>
      </c>
      <c r="LS134" s="19">
        <f t="shared" ca="1" si="539"/>
        <v>0</v>
      </c>
      <c r="LT134" s="19">
        <f t="shared" ca="1" si="539"/>
        <v>0</v>
      </c>
      <c r="LU134" s="19">
        <f t="shared" ca="1" si="539"/>
        <v>0</v>
      </c>
      <c r="LV134" s="19">
        <f t="shared" ca="1" si="539"/>
        <v>0</v>
      </c>
      <c r="LW134" s="19">
        <f t="shared" ca="1" si="539"/>
        <v>0</v>
      </c>
      <c r="LX134" s="19">
        <f t="shared" ca="1" si="942"/>
        <v>0</v>
      </c>
      <c r="LY134" s="19">
        <f t="shared" ca="1" si="942"/>
        <v>0</v>
      </c>
      <c r="LZ134" s="19">
        <f t="shared" ca="1" si="942"/>
        <v>0</v>
      </c>
      <c r="MA134" s="19">
        <f t="shared" ca="1" si="942"/>
        <v>0</v>
      </c>
      <c r="MB134" s="19">
        <f t="shared" ca="1" si="942"/>
        <v>0</v>
      </c>
      <c r="MC134" s="19">
        <f t="shared" ca="1" si="942"/>
        <v>0</v>
      </c>
      <c r="MD134" s="19">
        <f t="shared" ca="1" si="942"/>
        <v>0</v>
      </c>
      <c r="ME134" s="19">
        <f t="shared" ca="1" si="942"/>
        <v>0</v>
      </c>
      <c r="MF134" s="19">
        <f t="shared" ca="1" si="942"/>
        <v>0</v>
      </c>
      <c r="MG134" s="19">
        <f t="shared" ca="1" si="978"/>
        <v>0</v>
      </c>
      <c r="MH134" s="19">
        <f t="shared" ca="1" si="978"/>
        <v>0</v>
      </c>
      <c r="MI134" s="19">
        <f t="shared" ca="1" si="978"/>
        <v>0</v>
      </c>
      <c r="MJ134" s="5">
        <f t="shared" ca="1" si="895"/>
        <v>0</v>
      </c>
      <c r="MK134" s="5">
        <f t="shared" ca="1" si="895"/>
        <v>6.25E-2</v>
      </c>
      <c r="ML134" s="5">
        <f t="shared" ca="1" si="895"/>
        <v>6.25E-2</v>
      </c>
      <c r="MM134" s="5">
        <f t="shared" ca="1" si="895"/>
        <v>6.25E-2</v>
      </c>
      <c r="MN134" s="19">
        <f t="shared" ca="1" si="978"/>
        <v>0</v>
      </c>
      <c r="MO134" s="19">
        <f t="shared" ca="1" si="978"/>
        <v>0</v>
      </c>
      <c r="MP134" s="19">
        <f t="shared" ca="1" si="978"/>
        <v>0</v>
      </c>
      <c r="MQ134" s="19">
        <f t="shared" ca="1" si="978"/>
        <v>0</v>
      </c>
      <c r="MR134" s="19">
        <f t="shared" ca="1" si="978"/>
        <v>0</v>
      </c>
      <c r="MS134" s="19">
        <f t="shared" ca="1" si="978"/>
        <v>0</v>
      </c>
      <c r="MT134" s="19">
        <f t="shared" ca="1" si="978"/>
        <v>0</v>
      </c>
      <c r="MU134" s="19">
        <f t="shared" ca="1" si="978"/>
        <v>1</v>
      </c>
      <c r="MV134" s="19">
        <f t="shared" ca="1" si="896"/>
        <v>0</v>
      </c>
      <c r="MW134" s="19">
        <f t="shared" ca="1" si="896"/>
        <v>0</v>
      </c>
      <c r="MX134" s="19">
        <f t="shared" ca="1" si="896"/>
        <v>0</v>
      </c>
      <c r="MY134" s="19">
        <f t="shared" ca="1" si="978"/>
        <v>0</v>
      </c>
      <c r="MZ134" s="19">
        <f t="shared" ca="1" si="978"/>
        <v>1</v>
      </c>
      <c r="NA134" s="9"/>
      <c r="NB134" s="5" t="b">
        <f t="shared" ca="1" si="994"/>
        <v>0</v>
      </c>
      <c r="NC134" s="19" t="str">
        <f t="shared" ca="1" si="871"/>
        <v>-</v>
      </c>
      <c r="ND134" s="19" t="str">
        <f t="shared" ca="1" si="871"/>
        <v>-</v>
      </c>
      <c r="NE134" s="5" t="b">
        <f t="shared" ca="1" si="897"/>
        <v>0</v>
      </c>
      <c r="NF134" s="5" t="b">
        <f t="shared" ca="1" si="897"/>
        <v>0</v>
      </c>
      <c r="NG134" s="5" t="b">
        <f t="shared" ca="1" si="897"/>
        <v>1</v>
      </c>
      <c r="NH134" s="134">
        <f t="shared" ca="1" si="898"/>
        <v>2</v>
      </c>
      <c r="NI134" s="134">
        <f t="shared" ca="1" si="898"/>
        <v>2</v>
      </c>
      <c r="NJ134" s="5" t="b">
        <f t="shared" ca="1" si="936"/>
        <v>0</v>
      </c>
      <c r="NK134" s="5" t="b">
        <f t="shared" ca="1" si="936"/>
        <v>1</v>
      </c>
      <c r="NL134" s="5" t="b">
        <f t="shared" ca="1" si="936"/>
        <v>1</v>
      </c>
      <c r="NM134" s="5" t="b">
        <f t="shared" ca="1" si="936"/>
        <v>0</v>
      </c>
      <c r="NN134" s="5">
        <f t="shared" ca="1" si="925"/>
        <v>1</v>
      </c>
      <c r="NO134" s="5">
        <f t="shared" ca="1" si="925"/>
        <v>0</v>
      </c>
      <c r="NP134" s="5" t="b">
        <f t="shared" ca="1" si="860"/>
        <v>0</v>
      </c>
      <c r="NQ134" s="5" t="str" cm="1">
        <f t="array" aca="1" ref="NQ134" ca="1">IF(OR(NR134:NY134&lt;&gt;"-"),TRUE,"-")</f>
        <v>-</v>
      </c>
      <c r="NR134" s="19" t="str">
        <f t="shared" ca="1" si="867"/>
        <v>-</v>
      </c>
      <c r="NS134" s="19" t="str">
        <f t="shared" ca="1" si="867"/>
        <v>-</v>
      </c>
      <c r="NT134" s="19" t="str">
        <f t="shared" ca="1" si="867"/>
        <v>-</v>
      </c>
      <c r="NU134" s="19" t="str">
        <f t="shared" ca="1" si="867"/>
        <v>-</v>
      </c>
      <c r="NV134" s="19" t="str">
        <f t="shared" ca="1" si="867"/>
        <v>-</v>
      </c>
      <c r="NW134" s="19" t="str">
        <f t="shared" ca="1" si="867"/>
        <v>-</v>
      </c>
      <c r="NX134" s="19" t="str">
        <f t="shared" ca="1" si="867"/>
        <v>-</v>
      </c>
      <c r="NY134" s="19" t="str">
        <f t="shared" ca="1" si="867"/>
        <v>-</v>
      </c>
      <c r="NZ134" s="5" t="b">
        <f t="array" aca="1" ref="NZ134" ca="1">IF(OR(OA134:OG134&lt;&gt;"-"),TRUE,"-")</f>
        <v>1</v>
      </c>
      <c r="OA134" s="19">
        <f t="shared" ca="1" si="874"/>
        <v>0</v>
      </c>
      <c r="OB134" s="19">
        <f t="shared" ca="1" si="874"/>
        <v>999999</v>
      </c>
      <c r="OC134" s="19">
        <f t="shared" ca="1" si="874"/>
        <v>999999</v>
      </c>
      <c r="OD134" s="19">
        <f t="shared" ca="1" si="874"/>
        <v>999999</v>
      </c>
      <c r="OE134" s="19">
        <f t="shared" ca="1" si="874"/>
        <v>999999</v>
      </c>
      <c r="OF134" s="19">
        <f t="shared" ca="1" si="872"/>
        <v>999999</v>
      </c>
      <c r="OG134" s="19">
        <f t="shared" ca="1" si="872"/>
        <v>999999</v>
      </c>
      <c r="OH134" s="5" t="str">
        <f t="array" aca="1" ref="OH134" ca="1">IF(OR(OI134:OJ134&lt;&gt;"-"),TRUE,"-")</f>
        <v>-</v>
      </c>
      <c r="OI134" s="19" t="str">
        <f t="shared" ca="1" si="626"/>
        <v>-</v>
      </c>
      <c r="OJ134" s="19" t="str">
        <f t="shared" ca="1" si="626"/>
        <v>-</v>
      </c>
      <c r="OK134" s="19" t="b">
        <f t="shared" ca="1" si="872"/>
        <v>1</v>
      </c>
      <c r="OL134" s="19">
        <f t="shared" ca="1" si="872"/>
        <v>0</v>
      </c>
      <c r="OM134" s="5" t="str">
        <f t="shared" ca="1" si="899"/>
        <v>-</v>
      </c>
      <c r="ON134" s="5" t="str">
        <f t="shared" ca="1" si="899"/>
        <v>-</v>
      </c>
      <c r="OO134" s="5" t="str">
        <f t="shared" ca="1" si="899"/>
        <v>-</v>
      </c>
      <c r="OP134" s="5" t="str">
        <f t="shared" ca="1" si="899"/>
        <v>-</v>
      </c>
      <c r="OQ134" s="19" t="str">
        <f t="shared" ca="1" si="627"/>
        <v>-</v>
      </c>
      <c r="OR134" s="19" t="str">
        <f t="shared" ca="1" si="627"/>
        <v>-</v>
      </c>
      <c r="OS134" s="19" t="str">
        <f t="shared" ca="1" si="627"/>
        <v>-</v>
      </c>
      <c r="OT134" s="19" t="str">
        <f t="shared" ca="1" si="627"/>
        <v>-</v>
      </c>
      <c r="OU134" s="19">
        <f t="shared" ca="1" si="627"/>
        <v>0</v>
      </c>
      <c r="OV134" s="19" t="str">
        <f t="shared" ca="1" si="627"/>
        <v>-</v>
      </c>
      <c r="OW134" s="5" t="str">
        <f t="shared" ca="1" si="938"/>
        <v>-</v>
      </c>
      <c r="OX134" s="5">
        <f t="shared" ca="1" si="938"/>
        <v>500</v>
      </c>
      <c r="OY134" s="5">
        <f t="shared" ca="1" si="938"/>
        <v>500</v>
      </c>
      <c r="OZ134" s="5" t="str">
        <f t="shared" ca="1" si="938"/>
        <v>-</v>
      </c>
      <c r="PA134" s="5" t="str">
        <f t="shared" ca="1" si="938"/>
        <v>-</v>
      </c>
      <c r="PB134" s="5" t="str">
        <f t="shared" ca="1" si="938"/>
        <v>-</v>
      </c>
      <c r="PC134" s="5">
        <f t="shared" ca="1" si="838"/>
        <v>1.5</v>
      </c>
      <c r="PD134" s="9"/>
      <c r="PE134" s="19">
        <f t="shared" ca="1" si="698"/>
        <v>50</v>
      </c>
      <c r="PF134" s="19">
        <f t="shared" ca="1" si="698"/>
        <v>50</v>
      </c>
      <c r="PG134" s="19">
        <f t="shared" ca="1" si="698"/>
        <v>50</v>
      </c>
      <c r="PH134" s="19">
        <f t="shared" ca="1" si="698"/>
        <v>50</v>
      </c>
      <c r="PI134" s="19">
        <f t="shared" ca="1" si="698"/>
        <v>1</v>
      </c>
      <c r="PJ134" s="5">
        <f t="shared" ca="1" si="839"/>
        <v>1</v>
      </c>
      <c r="PK134" s="19">
        <f t="shared" ca="1" si="494"/>
        <v>1</v>
      </c>
      <c r="PL134" s="9"/>
      <c r="PM134" s="19" t="b">
        <f t="shared" ca="1" si="856"/>
        <v>0</v>
      </c>
      <c r="PN134" s="19" t="b">
        <f t="shared" ca="1" si="856"/>
        <v>0</v>
      </c>
      <c r="PO134" s="19">
        <f t="shared" ca="1" si="1005"/>
        <v>1</v>
      </c>
      <c r="PP134" s="19">
        <f t="shared" ca="1" si="1005"/>
        <v>1</v>
      </c>
      <c r="PQ134" s="19">
        <f t="shared" ca="1" si="1005"/>
        <v>1</v>
      </c>
      <c r="PR134" s="19">
        <f t="shared" ca="1" si="1005"/>
        <v>1</v>
      </c>
      <c r="PS134" s="19">
        <f t="shared" ca="1" si="1005"/>
        <v>1</v>
      </c>
      <c r="PT134" s="19">
        <f t="shared" ca="1" si="1005"/>
        <v>1</v>
      </c>
      <c r="PU134" s="19">
        <f t="shared" ca="1" si="1005"/>
        <v>1</v>
      </c>
      <c r="PV134" s="19">
        <f t="shared" ca="1" si="1005"/>
        <v>1</v>
      </c>
      <c r="PW134" s="19">
        <f t="shared" ca="1" si="1005"/>
        <v>1</v>
      </c>
      <c r="PX134" s="9"/>
      <c r="PY134" s="12" t="str">
        <f t="shared" ca="1" si="841"/>
        <v>-</v>
      </c>
      <c r="PZ134" s="19" t="str">
        <f t="shared" ca="1" si="944"/>
        <v>-</v>
      </c>
      <c r="QA134" s="19" t="str">
        <f t="shared" ca="1" si="944"/>
        <v>-</v>
      </c>
      <c r="QB134" s="19" t="str">
        <f t="shared" ca="1" si="944"/>
        <v>-</v>
      </c>
      <c r="QC134" s="19" t="str">
        <f t="shared" ca="1" si="944"/>
        <v>-</v>
      </c>
      <c r="QD134" s="19" t="str">
        <f t="shared" ca="1" si="944"/>
        <v>-</v>
      </c>
      <c r="QE134" s="19" t="str">
        <f t="shared" ca="1" si="944"/>
        <v>-</v>
      </c>
      <c r="QF134" s="19" t="str">
        <f t="shared" ca="1" si="944"/>
        <v>-</v>
      </c>
      <c r="QG134" s="19" t="str">
        <f t="shared" ca="1" si="944"/>
        <v>-</v>
      </c>
      <c r="QH134" s="19" t="str">
        <f t="shared" ca="1" si="944"/>
        <v>-</v>
      </c>
      <c r="QI134" s="19" t="str">
        <f t="shared" ca="1" si="944"/>
        <v>-</v>
      </c>
      <c r="QJ134" s="19" t="str">
        <f t="shared" ca="1" si="944"/>
        <v>-</v>
      </c>
      <c r="QK134" s="19" t="str">
        <f t="shared" ca="1" si="944"/>
        <v>-</v>
      </c>
      <c r="QL134" s="19" t="str">
        <f t="shared" ca="1" si="944"/>
        <v>-</v>
      </c>
      <c r="QM134" s="19" t="str">
        <f t="shared" ca="1" si="944"/>
        <v>-</v>
      </c>
      <c r="QN134" s="19" t="str">
        <f t="shared" ca="1" si="944"/>
        <v>-</v>
      </c>
      <c r="QO134" s="19" t="str">
        <f t="shared" ca="1" si="944"/>
        <v>-</v>
      </c>
      <c r="QP134" s="19" t="str">
        <f t="shared" ca="1" si="944"/>
        <v>-</v>
      </c>
      <c r="QQ134" s="19" t="str">
        <f t="shared" ca="1" si="944"/>
        <v>-</v>
      </c>
      <c r="QR134" s="19" t="str">
        <f t="shared" ca="1" si="940"/>
        <v>-</v>
      </c>
      <c r="QS134" s="19" t="str">
        <f t="shared" ca="1" si="940"/>
        <v>-</v>
      </c>
      <c r="QT134" s="19" t="str">
        <f t="shared" ca="1" si="940"/>
        <v>-</v>
      </c>
      <c r="QU134" s="19" t="str">
        <f t="shared" ca="1" si="940"/>
        <v>-</v>
      </c>
      <c r="QV134" s="19" t="str">
        <f t="shared" ca="1" si="940"/>
        <v>-</v>
      </c>
      <c r="QW134" s="19" t="str">
        <f t="shared" ca="1" si="940"/>
        <v>-</v>
      </c>
      <c r="QX134" s="19" t="str">
        <f t="shared" ca="1" si="940"/>
        <v>-</v>
      </c>
      <c r="QY134" s="19" t="str">
        <f t="shared" ca="1" si="940"/>
        <v>-</v>
      </c>
      <c r="QZ134" s="19" t="str">
        <f t="shared" ca="1" si="940"/>
        <v>-</v>
      </c>
      <c r="RA134" s="19" t="str">
        <f t="shared" ca="1" si="940"/>
        <v>-</v>
      </c>
      <c r="RB134" s="19" t="str">
        <f t="shared" ca="1" si="940"/>
        <v>-</v>
      </c>
      <c r="RC134" s="19" t="str">
        <f t="shared" ca="1" si="940"/>
        <v>-</v>
      </c>
      <c r="RD134" s="19" t="str">
        <f t="shared" ca="1" si="948"/>
        <v>-</v>
      </c>
      <c r="RE134" s="19" t="str">
        <f t="shared" ca="1" si="948"/>
        <v>-</v>
      </c>
      <c r="RF134" s="19" t="str">
        <f t="shared" ca="1" si="948"/>
        <v>-</v>
      </c>
      <c r="RG134" s="19" t="str">
        <f t="shared" ca="1" si="948"/>
        <v>-</v>
      </c>
      <c r="RH134" s="19" t="str">
        <f t="shared" ca="1" si="948"/>
        <v>-</v>
      </c>
      <c r="RI134" s="19" t="str">
        <f t="shared" ca="1" si="940"/>
        <v>-</v>
      </c>
      <c r="RJ134" s="19" t="str">
        <f t="shared" ca="1" si="940"/>
        <v>-</v>
      </c>
      <c r="RK134" s="19" t="str">
        <f t="shared" ca="1" si="940"/>
        <v>-</v>
      </c>
      <c r="RL134" s="19" t="str">
        <f t="shared" ca="1" si="940"/>
        <v>-</v>
      </c>
      <c r="RM134" s="19" t="str">
        <f t="shared" ca="1" si="940"/>
        <v>-</v>
      </c>
      <c r="RN134" s="19" t="str">
        <f t="shared" ca="1" si="940"/>
        <v>-</v>
      </c>
      <c r="RO134" s="19" t="str">
        <f t="shared" ca="1" si="940"/>
        <v>-</v>
      </c>
      <c r="RP134" s="19" t="str">
        <f t="shared" ca="1" si="940"/>
        <v>-</v>
      </c>
      <c r="RQ134" s="19" t="str">
        <f t="shared" ca="1" si="934"/>
        <v>-</v>
      </c>
      <c r="RR134" s="19" t="str">
        <f t="shared" ca="1" si="934"/>
        <v>-</v>
      </c>
      <c r="RS134" s="19" t="str">
        <f t="shared" ca="1" si="934"/>
        <v>-</v>
      </c>
      <c r="RT134" s="19" t="str">
        <f t="shared" ca="1" si="934"/>
        <v>-</v>
      </c>
      <c r="RU134" s="19" t="str">
        <f t="shared" ca="1" si="934"/>
        <v>-</v>
      </c>
      <c r="RV134" s="19" t="str">
        <f t="shared" ca="1" si="934"/>
        <v>-</v>
      </c>
      <c r="RW134" s="19" t="str">
        <f t="shared" ca="1" si="934"/>
        <v>-</v>
      </c>
      <c r="RX134" s="19" t="str">
        <f t="shared" ca="1" si="934"/>
        <v>-</v>
      </c>
      <c r="RY134" s="19" t="str">
        <f t="shared" ca="1" si="934"/>
        <v>-</v>
      </c>
      <c r="RZ134" s="19" t="str">
        <f t="shared" ca="1" si="934"/>
        <v>-</v>
      </c>
      <c r="SA134" s="19" t="str">
        <f t="shared" ca="1" si="934"/>
        <v>-</v>
      </c>
      <c r="SB134" s="19" t="str">
        <f t="shared" ca="1" si="934"/>
        <v>-</v>
      </c>
      <c r="SC134" s="19" t="str">
        <f t="shared" ca="1" si="934"/>
        <v>-</v>
      </c>
      <c r="SD134" s="19" t="str">
        <f t="shared" ca="1" si="934"/>
        <v>-</v>
      </c>
      <c r="SE134" s="19" t="str">
        <f t="shared" ca="1" si="934"/>
        <v>-</v>
      </c>
      <c r="SF134" s="19" t="str">
        <f t="shared" ca="1" si="934"/>
        <v>-</v>
      </c>
      <c r="SG134" s="19" t="str">
        <f t="shared" ca="1" si="930"/>
        <v>-</v>
      </c>
      <c r="SH134" s="19" t="str">
        <f t="shared" ca="1" si="930"/>
        <v>-</v>
      </c>
      <c r="SI134" s="12" t="str">
        <f t="shared" ca="1" si="843"/>
        <v>-</v>
      </c>
      <c r="SJ134" s="19" t="str">
        <f t="shared" ca="1" si="930"/>
        <v>-</v>
      </c>
      <c r="SK134" s="19" t="str">
        <f t="shared" ca="1" si="930"/>
        <v>-</v>
      </c>
      <c r="SL134" s="19" t="str">
        <f t="shared" ca="1" si="930"/>
        <v>-</v>
      </c>
      <c r="SM134" s="19" t="str">
        <f t="shared" ca="1" si="996"/>
        <v>-</v>
      </c>
      <c r="SN134" s="19" t="str">
        <f t="shared" ca="1" si="996"/>
        <v>-</v>
      </c>
      <c r="SO134" s="19" t="str">
        <f t="shared" ca="1" si="996"/>
        <v>-</v>
      </c>
      <c r="SP134" s="19" t="str">
        <f t="shared" ca="1" si="996"/>
        <v>-</v>
      </c>
      <c r="SQ134" s="19" t="str">
        <f t="shared" ca="1" si="996"/>
        <v>-</v>
      </c>
      <c r="SR134" s="19" t="str">
        <f t="shared" ca="1" si="996"/>
        <v>-</v>
      </c>
      <c r="SS134" s="19" t="str">
        <f t="shared" ca="1" si="930"/>
        <v>-</v>
      </c>
      <c r="ST134" s="19" t="str">
        <f t="shared" ca="1" si="930"/>
        <v>-</v>
      </c>
      <c r="SU134" s="19" t="str">
        <f t="shared" ca="1" si="930"/>
        <v>-</v>
      </c>
      <c r="SV134" s="19" t="str">
        <f t="shared" ca="1" si="930"/>
        <v>-</v>
      </c>
      <c r="SW134" s="19" t="str">
        <f t="shared" ca="1" si="930"/>
        <v>-</v>
      </c>
      <c r="SX134" s="19" t="str">
        <f t="shared" ca="1" si="930"/>
        <v>-</v>
      </c>
      <c r="SY134" s="19" t="str">
        <f t="shared" ca="1" si="930"/>
        <v>-</v>
      </c>
      <c r="SZ134" s="19" t="str">
        <f t="shared" ca="1" si="930"/>
        <v>-</v>
      </c>
      <c r="TA134" s="19" t="str">
        <f t="shared" ca="1" si="930"/>
        <v>-</v>
      </c>
      <c r="TB134" s="19" t="str">
        <f t="shared" ca="1" si="857"/>
        <v>-</v>
      </c>
      <c r="TC134" s="19" t="str">
        <f t="shared" ca="1" si="857"/>
        <v>-</v>
      </c>
      <c r="TD134" s="19" t="str">
        <f t="shared" ca="1" si="853"/>
        <v>-</v>
      </c>
      <c r="TE134" s="19" t="str">
        <f t="shared" ca="1" si="853"/>
        <v>-</v>
      </c>
      <c r="TF134" s="19" t="str">
        <f t="shared" ca="1" si="853"/>
        <v>-</v>
      </c>
      <c r="TG134" s="19" t="str">
        <f t="shared" ca="1" si="979"/>
        <v>-</v>
      </c>
      <c r="TH134" s="19" t="str">
        <f t="shared" ca="1" si="979"/>
        <v>-</v>
      </c>
      <c r="TI134" s="19" t="str">
        <f t="shared" ca="1" si="979"/>
        <v>-</v>
      </c>
      <c r="TJ134" s="19" t="str">
        <f t="shared" ca="1" si="979"/>
        <v>-</v>
      </c>
      <c r="TK134" s="19" t="str">
        <f t="shared" ca="1" si="979"/>
        <v>-</v>
      </c>
      <c r="TL134" s="19" t="str">
        <f t="shared" ca="1" si="979"/>
        <v>-</v>
      </c>
      <c r="TM134" s="19" t="str">
        <f t="shared" ca="1" si="979"/>
        <v>-</v>
      </c>
      <c r="TN134" s="19" t="str">
        <f t="shared" ca="1" si="979"/>
        <v>-</v>
      </c>
      <c r="TO134" s="19" t="str">
        <f t="shared" ca="1" si="979"/>
        <v>-</v>
      </c>
      <c r="TP134" s="19" t="str">
        <f t="shared" ca="1" si="979"/>
        <v>-</v>
      </c>
      <c r="TQ134" s="19" t="str">
        <f t="shared" ca="1" si="979"/>
        <v>-</v>
      </c>
      <c r="TR134" s="19" t="str">
        <f t="shared" ca="1" si="979"/>
        <v>-</v>
      </c>
      <c r="TS134" s="19" t="str">
        <f t="shared" ca="1" si="975"/>
        <v>-</v>
      </c>
      <c r="TT134" s="19" t="str">
        <f t="shared" ca="1" si="975"/>
        <v>-</v>
      </c>
      <c r="TU134" s="19" t="str">
        <f t="shared" ca="1" si="975"/>
        <v>-</v>
      </c>
      <c r="TV134" s="19" t="str">
        <f t="shared" ca="1" si="975"/>
        <v>-</v>
      </c>
      <c r="TW134" s="19" t="str">
        <f t="shared" ca="1" si="975"/>
        <v>-</v>
      </c>
      <c r="TX134" s="19" t="str">
        <f t="shared" ca="1" si="975"/>
        <v>-</v>
      </c>
      <c r="TY134" s="19" t="str">
        <f t="shared" ca="1" si="975"/>
        <v>-</v>
      </c>
      <c r="TZ134" s="19" t="str">
        <f t="shared" ca="1" si="975"/>
        <v>-</v>
      </c>
      <c r="UA134" s="19" t="str">
        <f t="shared" ca="1" si="975"/>
        <v>-</v>
      </c>
      <c r="UB134" s="19" t="str">
        <f t="shared" ca="1" si="975"/>
        <v>-</v>
      </c>
      <c r="UC134" s="19" t="str">
        <f t="shared" ca="1" si="975"/>
        <v>-</v>
      </c>
      <c r="UD134" s="19" t="str">
        <f t="shared" ca="1" si="975"/>
        <v>-</v>
      </c>
      <c r="UE134" s="19" t="str">
        <f t="shared" ca="1" si="975"/>
        <v>-</v>
      </c>
      <c r="UF134" s="19" t="str">
        <f t="shared" ca="1" si="975"/>
        <v>-</v>
      </c>
      <c r="UG134" s="19" t="str">
        <f t="shared" ca="1" si="975"/>
        <v>-</v>
      </c>
      <c r="UH134" s="19" t="str">
        <f t="shared" ca="1" si="971"/>
        <v>-</v>
      </c>
      <c r="UI134" s="19" t="str">
        <f t="shared" ca="1" si="971"/>
        <v>-</v>
      </c>
      <c r="UJ134" s="19" t="str">
        <f t="shared" ca="1" si="971"/>
        <v>-</v>
      </c>
      <c r="UK134" s="19" t="str">
        <f t="shared" ca="1" si="971"/>
        <v>-</v>
      </c>
      <c r="UL134" s="19" t="str">
        <f t="shared" ca="1" si="971"/>
        <v>-</v>
      </c>
      <c r="UM134" s="19" t="str">
        <f t="shared" ca="1" si="926"/>
        <v>-</v>
      </c>
      <c r="UN134" s="19" t="str">
        <f t="shared" ca="1" si="926"/>
        <v>-</v>
      </c>
      <c r="UO134" s="19" t="str">
        <f t="shared" ca="1" si="926"/>
        <v>-</v>
      </c>
      <c r="UP134" s="19" t="str">
        <f t="shared" ca="1" si="926"/>
        <v>-</v>
      </c>
      <c r="UQ134" s="19" t="str">
        <f t="shared" ca="1" si="926"/>
        <v>-</v>
      </c>
      <c r="UR134" s="19" t="str">
        <f t="shared" ca="1" si="926"/>
        <v>-</v>
      </c>
      <c r="US134" s="12" t="b">
        <f t="shared" ca="1" si="846"/>
        <v>1</v>
      </c>
      <c r="UT134" s="19" t="str">
        <f t="shared" ca="1" si="1005"/>
        <v>-</v>
      </c>
      <c r="UU134" s="19" t="str">
        <f t="shared" ca="1" si="1005"/>
        <v>-</v>
      </c>
      <c r="UV134" s="19" t="str">
        <f t="shared" ca="1" si="1005"/>
        <v>-</v>
      </c>
      <c r="UW134" s="19" t="str">
        <f t="shared" ca="1" si="1005"/>
        <v>-</v>
      </c>
      <c r="UX134" s="19" t="str">
        <f t="shared" ca="1" si="1005"/>
        <v>-</v>
      </c>
      <c r="UY134" s="19" t="str">
        <f t="shared" ca="1" si="1005"/>
        <v>-</v>
      </c>
      <c r="UZ134" s="19" t="str">
        <f t="shared" ca="1" si="1005"/>
        <v>-</v>
      </c>
      <c r="VA134" s="19" t="str">
        <f t="shared" ca="1" si="1005"/>
        <v>-</v>
      </c>
      <c r="VB134" s="19" t="str">
        <f t="shared" ca="1" si="1005"/>
        <v>-</v>
      </c>
      <c r="VC134" s="19" t="str">
        <f t="shared" ca="1" si="1005"/>
        <v>-</v>
      </c>
      <c r="VD134" s="19" t="str">
        <f t="shared" ref="VD134:WW135" ca="1" si="1008">OFFSET(VD$5,$B134,0)</f>
        <v>-</v>
      </c>
      <c r="VE134" s="19" t="str">
        <f t="shared" ca="1" si="1008"/>
        <v>-</v>
      </c>
      <c r="VF134" s="19" t="str">
        <f t="shared" ca="1" si="1008"/>
        <v>-</v>
      </c>
      <c r="VG134" s="19" t="str">
        <f t="shared" ca="1" si="1008"/>
        <v>-</v>
      </c>
      <c r="VH134" s="19" t="str">
        <f t="shared" ca="1" si="1008"/>
        <v>-</v>
      </c>
      <c r="VI134" s="19" t="str">
        <f t="shared" ca="1" si="1008"/>
        <v>-</v>
      </c>
      <c r="VJ134" s="19" t="str">
        <f t="shared" ca="1" si="1008"/>
        <v>-</v>
      </c>
      <c r="VK134" s="19" t="str">
        <f t="shared" ca="1" si="1008"/>
        <v>-</v>
      </c>
      <c r="VL134" s="19" t="str">
        <f t="shared" ca="1" si="1008"/>
        <v>-</v>
      </c>
      <c r="VM134" s="19" t="str">
        <f t="shared" ca="1" si="1008"/>
        <v>-</v>
      </c>
      <c r="VN134" s="19" t="str">
        <f t="shared" ca="1" si="1008"/>
        <v>-</v>
      </c>
      <c r="VO134" s="19" t="str">
        <f t="shared" ca="1" si="1008"/>
        <v>-</v>
      </c>
      <c r="VP134" s="19" t="str">
        <f t="shared" ca="1" si="1008"/>
        <v>-</v>
      </c>
      <c r="VQ134" s="19" t="str">
        <f t="shared" ca="1" si="1008"/>
        <v>-</v>
      </c>
      <c r="VR134" s="19" t="str">
        <f t="shared" ca="1" si="1008"/>
        <v>-</v>
      </c>
      <c r="VS134" s="19" t="str">
        <f t="shared" ca="1" si="1008"/>
        <v>-</v>
      </c>
      <c r="VT134" s="19" t="str">
        <f t="shared" ca="1" si="1008"/>
        <v>-</v>
      </c>
      <c r="VU134" s="19" t="str">
        <f t="shared" ca="1" si="1008"/>
        <v>-</v>
      </c>
      <c r="VV134" s="19" t="str">
        <f t="shared" ca="1" si="1008"/>
        <v>-</v>
      </c>
      <c r="VW134" s="19" t="str">
        <f t="shared" ca="1" si="1008"/>
        <v>-</v>
      </c>
      <c r="VX134" s="19" t="str">
        <f t="shared" ca="1" si="1008"/>
        <v>-</v>
      </c>
      <c r="VY134" s="19" t="str">
        <f t="shared" ca="1" si="1008"/>
        <v>-</v>
      </c>
      <c r="VZ134" s="19" t="str">
        <f t="shared" ca="1" si="1008"/>
        <v>-</v>
      </c>
      <c r="WA134" s="19" t="str">
        <f t="shared" ca="1" si="1008"/>
        <v>-</v>
      </c>
      <c r="WB134" s="19" t="str">
        <f t="shared" ca="1" si="1008"/>
        <v>-</v>
      </c>
      <c r="WC134" s="19" t="str">
        <f t="shared" ca="1" si="1008"/>
        <v>-</v>
      </c>
      <c r="WD134" s="19" t="str">
        <f t="shared" ca="1" si="1008"/>
        <v>-</v>
      </c>
      <c r="WE134" s="19" t="str">
        <f t="shared" ca="1" si="1008"/>
        <v>-</v>
      </c>
      <c r="WF134" s="19" t="str">
        <f t="shared" ca="1" si="1008"/>
        <v>-</v>
      </c>
      <c r="WG134" s="19" t="str">
        <f t="shared" ca="1" si="1008"/>
        <v>-</v>
      </c>
      <c r="WH134" s="19" t="str">
        <f t="shared" ca="1" si="1008"/>
        <v>-</v>
      </c>
      <c r="WI134" s="19" t="str">
        <f t="shared" ca="1" si="1008"/>
        <v>-</v>
      </c>
      <c r="WJ134" s="19" t="str">
        <f t="shared" ca="1" si="1008"/>
        <v>-</v>
      </c>
      <c r="WK134" s="19" t="str">
        <f t="shared" ca="1" si="1008"/>
        <v>-</v>
      </c>
      <c r="WL134" s="19" t="str">
        <f t="shared" ca="1" si="1008"/>
        <v>-</v>
      </c>
      <c r="WM134" s="19" t="str">
        <f t="shared" ca="1" si="1008"/>
        <v>-</v>
      </c>
      <c r="WN134" s="19" t="str">
        <f t="shared" ca="1" si="1008"/>
        <v>-</v>
      </c>
      <c r="WO134" s="19" t="str">
        <f t="shared" ca="1" si="1008"/>
        <v>-</v>
      </c>
      <c r="WP134" s="19" t="str">
        <f t="shared" ca="1" si="1008"/>
        <v>-</v>
      </c>
      <c r="WQ134" s="19" t="str">
        <f t="shared" ca="1" si="1008"/>
        <v>-</v>
      </c>
      <c r="WR134" s="19" t="str">
        <f t="shared" ca="1" si="1008"/>
        <v>-</v>
      </c>
      <c r="WS134" s="19" t="str">
        <f t="shared" ca="1" si="1008"/>
        <v>-</v>
      </c>
      <c r="WT134" s="19" t="str">
        <f t="shared" ca="1" si="1008"/>
        <v>-</v>
      </c>
      <c r="WU134" s="19" t="str">
        <f t="shared" ca="1" si="1008"/>
        <v>-</v>
      </c>
      <c r="WV134" s="19" t="str">
        <f t="shared" ca="1" si="1008"/>
        <v>-</v>
      </c>
      <c r="WW134" s="19" t="str">
        <f t="shared" ca="1" si="1008"/>
        <v>-</v>
      </c>
      <c r="WX134" s="19" t="str">
        <f t="shared" ca="1" si="949"/>
        <v>-</v>
      </c>
      <c r="WY134" s="19" t="str">
        <f t="shared" ca="1" si="949"/>
        <v>-</v>
      </c>
      <c r="WZ134" s="19" t="str">
        <f t="shared" ca="1" si="949"/>
        <v>-</v>
      </c>
      <c r="XA134" s="19" t="str">
        <f t="shared" ca="1" si="949"/>
        <v>-</v>
      </c>
      <c r="XB134" s="19" t="str">
        <f t="shared" ca="1" si="949"/>
        <v>-</v>
      </c>
      <c r="XC134" s="19">
        <f t="shared" ca="1" si="1005"/>
        <v>0</v>
      </c>
      <c r="XD134" s="599">
        <v>0</v>
      </c>
    </row>
    <row r="135" spans="1:628" hidden="1" outlineLevel="3">
      <c r="A135" s="20">
        <f t="shared" si="659"/>
        <v>130</v>
      </c>
      <c r="B135" s="213">
        <f t="shared" ca="1" si="699"/>
        <v>129</v>
      </c>
      <c r="C135">
        <f>204</f>
        <v>204</v>
      </c>
      <c r="D135" s="134" t="str">
        <f t="shared" ca="1" si="831"/>
        <v>GSW</v>
      </c>
      <c r="E135" t="b">
        <v>1</v>
      </c>
      <c r="F135" t="b">
        <v>0</v>
      </c>
      <c r="G135" t="b">
        <f t="shared" si="905"/>
        <v>1</v>
      </c>
      <c r="H135" s="227">
        <f t="shared" ca="1" si="554"/>
        <v>69</v>
      </c>
      <c r="I135" s="227">
        <f t="shared" ca="1" si="998"/>
        <v>1</v>
      </c>
      <c r="J135" s="227">
        <f t="shared" ca="1" si="998"/>
        <v>0</v>
      </c>
      <c r="K135" s="227" t="str">
        <f t="shared" ca="1" si="998"/>
        <v/>
      </c>
      <c r="L135" s="227">
        <f t="shared" ca="1" si="998"/>
        <v>1</v>
      </c>
      <c r="M135" s="227">
        <f t="shared" ca="1" si="847"/>
        <v>2</v>
      </c>
      <c r="N135" s="227">
        <f t="shared" ca="1" si="847"/>
        <v>2</v>
      </c>
      <c r="O135" s="227">
        <f t="shared" ca="1" si="854"/>
        <v>2</v>
      </c>
      <c r="P135" s="227">
        <f t="shared" ca="1" si="999"/>
        <v>3</v>
      </c>
      <c r="Q135" s="227">
        <f t="shared" ca="1" si="999"/>
        <v>2</v>
      </c>
      <c r="R135" s="114">
        <f t="shared" ca="1" si="980"/>
        <v>0</v>
      </c>
      <c r="S135" s="227">
        <f t="shared" ca="1" si="976"/>
        <v>0</v>
      </c>
      <c r="T135" s="227">
        <f t="shared" ca="1" si="976"/>
        <v>0</v>
      </c>
      <c r="U135" s="227">
        <f t="shared" ca="1" si="976"/>
        <v>0</v>
      </c>
      <c r="V135" s="227">
        <f t="shared" ca="1" si="976"/>
        <v>0</v>
      </c>
      <c r="W135" s="227">
        <f t="shared" ca="1" si="999"/>
        <v>0</v>
      </c>
      <c r="X135" s="227">
        <f t="shared" ca="1" si="999"/>
        <v>1</v>
      </c>
      <c r="Y135" s="227">
        <f t="shared" ca="1" si="999"/>
        <v>1</v>
      </c>
      <c r="Z135" s="227">
        <f t="shared" ca="1" si="999"/>
        <v>1</v>
      </c>
      <c r="AA135" s="264"/>
      <c r="AB135" s="264"/>
      <c r="AC135" s="264"/>
      <c r="AD135" s="264"/>
      <c r="AE135" s="264"/>
      <c r="AF135" s="227">
        <f t="shared" ca="1" si="848"/>
        <v>0</v>
      </c>
      <c r="AG135" s="264"/>
      <c r="AH135" s="227">
        <f t="shared" ca="1" si="1000"/>
        <v>0</v>
      </c>
      <c r="AI135" s="227">
        <f t="shared" ca="1" si="1000"/>
        <v>0</v>
      </c>
      <c r="AJ135" s="227">
        <f t="shared" ca="1" si="1000"/>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32"/>
        <v>2</v>
      </c>
      <c r="AP135" s="134">
        <f ca="1">INDEX(CHOOSE($P135,DataAutumn!i.AdultDrys,DataWinter!i.AdultDrys,DataSpring!i.AdultDrys),1,$O135)</f>
        <v>3</v>
      </c>
      <c r="AQ135" s="5">
        <f t="shared" ca="1" si="901"/>
        <v>2</v>
      </c>
      <c r="AR135" s="5">
        <f t="shared" ca="1" si="901"/>
        <v>0</v>
      </c>
      <c r="AS135" s="5">
        <f t="shared" ca="1" si="833"/>
        <v>6</v>
      </c>
      <c r="AT135">
        <f t="shared" ca="1" si="865"/>
        <v>91</v>
      </c>
      <c r="AW135" s="353" t="str">
        <f t="shared" ca="1" si="981"/>
        <v>TemplateFe 00069 GSW MWM     TOL204 Scan2 CFS RR+01% PI00% GP100% WP100% MP100% (T_F33N11L11)</v>
      </c>
      <c r="AX135" s="9" t="str">
        <f ca="1">IF(COUNTIF(AW$5:AW135,AW135)=1,"-","Dup")</f>
        <v>-</v>
      </c>
      <c r="AY135" s="9"/>
      <c r="AZ135" s="19" t="b">
        <f t="shared" ca="1" si="908"/>
        <v>0</v>
      </c>
      <c r="BA135" s="19" t="b">
        <f t="shared" ca="1" si="908"/>
        <v>0</v>
      </c>
      <c r="BB135" s="19" t="b">
        <f t="shared" ca="1" si="908"/>
        <v>0</v>
      </c>
      <c r="BC135" s="19" t="b">
        <f t="shared" ca="1" si="908"/>
        <v>0</v>
      </c>
      <c r="BD135" s="19" t="b">
        <f t="shared" ca="1" si="908"/>
        <v>0</v>
      </c>
      <c r="BE135" s="19" t="b">
        <f t="shared" ca="1" si="908"/>
        <v>0</v>
      </c>
      <c r="BF135" s="19" t="b">
        <f t="shared" ca="1" si="908"/>
        <v>0</v>
      </c>
      <c r="BG135" s="19" t="b">
        <f t="shared" ca="1" si="908"/>
        <v>0</v>
      </c>
      <c r="BH135" s="19" t="b">
        <f t="shared" ca="1" si="908"/>
        <v>0</v>
      </c>
      <c r="BI135" s="9"/>
      <c r="BJ135" s="19" t="b">
        <f t="shared" ca="1" si="662"/>
        <v>1</v>
      </c>
      <c r="BK135" s="19" t="str">
        <f t="shared" ca="1" si="662"/>
        <v>-</v>
      </c>
      <c r="BL135" s="19" t="str">
        <f t="shared" ca="1" si="662"/>
        <v>-</v>
      </c>
      <c r="BM135" s="19" t="str">
        <f t="shared" ca="1" si="662"/>
        <v>-</v>
      </c>
      <c r="BN135" s="19" t="b">
        <f t="shared" ca="1" si="662"/>
        <v>0</v>
      </c>
      <c r="BO135" s="19">
        <f t="shared" ca="1" si="902"/>
        <v>0</v>
      </c>
      <c r="BP135" s="19" t="str">
        <f t="shared" ca="1" si="662"/>
        <v>-</v>
      </c>
      <c r="BQ135" s="19" t="str">
        <f t="shared" ca="1" si="662"/>
        <v>-</v>
      </c>
      <c r="BR135" s="19" t="b">
        <f t="shared" ca="1" si="902"/>
        <v>1</v>
      </c>
      <c r="BS135" s="9"/>
      <c r="BT135" s="19" t="str">
        <f t="shared" ca="1" si="982"/>
        <v>-</v>
      </c>
      <c r="BU135" s="5" t="str">
        <f t="shared" ca="1" si="983"/>
        <v>-</v>
      </c>
      <c r="BV135" s="5">
        <f t="shared" ca="1" si="984"/>
        <v>0</v>
      </c>
      <c r="BW135" s="5">
        <f t="shared" ca="1" si="984"/>
        <v>0</v>
      </c>
      <c r="BX135" s="19" t="str">
        <f t="shared" ca="1" si="773"/>
        <v>-</v>
      </c>
      <c r="BY135" s="19" t="str">
        <f t="shared" ca="1" si="773"/>
        <v>-</v>
      </c>
      <c r="BZ135" s="19" t="str">
        <f t="shared" ca="1" si="773"/>
        <v>-</v>
      </c>
      <c r="CA135" s="5" t="str">
        <f t="shared" ca="1" si="985"/>
        <v>-</v>
      </c>
      <c r="CB135" s="5">
        <f t="shared" ca="1" si="986"/>
        <v>0</v>
      </c>
      <c r="CC135" s="5">
        <f t="shared" ca="1" si="986"/>
        <v>0</v>
      </c>
      <c r="CD135" s="19" t="str">
        <f t="shared" ca="1" si="449"/>
        <v>-</v>
      </c>
      <c r="CE135" s="5" t="str">
        <f t="shared" ca="1" si="987"/>
        <v>-</v>
      </c>
      <c r="CF135" s="5">
        <f t="shared" ca="1" si="988"/>
        <v>0</v>
      </c>
      <c r="CG135" s="19" t="str">
        <f t="shared" ca="1" si="778"/>
        <v>-</v>
      </c>
      <c r="CH135" s="19" t="str">
        <f t="shared" ca="1" si="778"/>
        <v>-</v>
      </c>
      <c r="CI135" s="5">
        <f t="shared" ca="1" si="989"/>
        <v>0</v>
      </c>
      <c r="CJ135" s="19" t="str">
        <f t="shared" ca="1" si="778"/>
        <v>-</v>
      </c>
      <c r="CK135" s="5" t="str">
        <f t="shared" ca="1" si="990"/>
        <v>-</v>
      </c>
      <c r="CL135" s="5">
        <f t="shared" ca="1" si="991"/>
        <v>0</v>
      </c>
      <c r="CM135" s="5">
        <f t="shared" ca="1" si="991"/>
        <v>0</v>
      </c>
      <c r="CN135" s="9"/>
      <c r="CO135" s="19" t="str">
        <f t="shared" ca="1" si="1001"/>
        <v>-</v>
      </c>
      <c r="CP135" s="19" t="str">
        <f t="shared" ca="1" si="1001"/>
        <v>-</v>
      </c>
      <c r="CQ135" s="19">
        <f t="shared" ca="1" si="946"/>
        <v>1</v>
      </c>
      <c r="CR135" s="19" t="str">
        <f t="shared" ca="1" si="946"/>
        <v>-</v>
      </c>
      <c r="CS135" s="19" t="str">
        <f t="shared" ca="1" si="1001"/>
        <v>-</v>
      </c>
      <c r="CT135" s="19" t="str">
        <f t="shared" ca="1" si="1001"/>
        <v>-</v>
      </c>
      <c r="CU135" s="19" t="str">
        <f t="shared" ca="1" si="1001"/>
        <v>-</v>
      </c>
      <c r="CV135" s="19" t="str">
        <f t="shared" ca="1" si="1001"/>
        <v>-</v>
      </c>
      <c r="CW135" s="19" t="str">
        <f t="shared" ca="1" si="1001"/>
        <v>-</v>
      </c>
      <c r="CX135" s="19" t="str">
        <f t="shared" ca="1" si="1001"/>
        <v>-</v>
      </c>
      <c r="CY135" s="19" t="str">
        <f t="shared" ca="1" si="1001"/>
        <v>-</v>
      </c>
      <c r="CZ135" s="19" t="str">
        <f t="shared" ca="1" si="1001"/>
        <v>-</v>
      </c>
      <c r="DA135" s="19" t="str">
        <f t="shared" ca="1" si="992"/>
        <v>-</v>
      </c>
      <c r="DB135" s="19" t="str">
        <f t="shared" ca="1" si="992"/>
        <v>-</v>
      </c>
      <c r="DC135" s="19" t="str">
        <f t="shared" ca="1" si="992"/>
        <v>-</v>
      </c>
      <c r="DD135" s="19" t="str">
        <f t="shared" ca="1" si="992"/>
        <v>-</v>
      </c>
      <c r="DE135" s="19" t="str">
        <f t="shared" ca="1" si="992"/>
        <v>-</v>
      </c>
      <c r="DF135" s="19" t="str">
        <f t="shared" ca="1" si="992"/>
        <v>-</v>
      </c>
      <c r="DG135" s="19" t="str">
        <f t="shared" ca="1" si="992"/>
        <v>-</v>
      </c>
      <c r="DH135" s="19" t="str">
        <f t="shared" ca="1" si="992"/>
        <v>-</v>
      </c>
      <c r="DI135" s="19" t="str">
        <f t="shared" ca="1" si="992"/>
        <v>-</v>
      </c>
      <c r="DJ135" s="9"/>
      <c r="DK135" s="19" t="b">
        <f t="shared" ca="1" si="1002"/>
        <v>1</v>
      </c>
      <c r="DL135" s="19" t="b">
        <f t="shared" ca="1" si="1002"/>
        <v>1</v>
      </c>
      <c r="DM135" s="19" t="b">
        <f t="shared" ca="1" si="1002"/>
        <v>1</v>
      </c>
      <c r="DN135" s="584">
        <f ca="1">OFFSET($DR135,-1,0)</f>
        <v>223201000091</v>
      </c>
      <c r="DO135" s="19" t="b">
        <f t="shared" ca="1" si="1006"/>
        <v>1</v>
      </c>
      <c r="DP135" s="19">
        <f t="shared" ca="1" si="1006"/>
        <v>0</v>
      </c>
      <c r="DQ135" s="19" t="b">
        <f t="shared" ca="1" si="1006"/>
        <v>1</v>
      </c>
      <c r="DR135" s="589">
        <f ca="1">VALUE($N135&amp;$O135&amp;$P135&amp;$Q135&amp;IFERROR(VALUE($R135),0)&amp;$Z135&amp;$S135&amp;$T135&amp;$U135&amp;$V135&amp;"99")</f>
        <v>223201000099</v>
      </c>
      <c r="DS135" s="430">
        <f t="shared" ca="1" si="876"/>
        <v>652</v>
      </c>
      <c r="DT135" s="430">
        <f t="shared" ca="1" si="876"/>
        <v>686</v>
      </c>
      <c r="DU135" s="430">
        <f t="shared" ca="1" si="876"/>
        <v>721</v>
      </c>
      <c r="DV135" s="142">
        <f t="shared" ca="1" si="877"/>
        <v>378</v>
      </c>
      <c r="DW135" s="142">
        <f t="shared" ca="1" si="877"/>
        <v>413</v>
      </c>
      <c r="DX135" s="142">
        <f t="shared" ca="1" si="877"/>
        <v>448</v>
      </c>
      <c r="DY135" s="19" t="str">
        <f t="shared" ca="1" si="850"/>
        <v>-</v>
      </c>
      <c r="DZ135" s="19" t="str">
        <f t="shared" ca="1" si="950"/>
        <v>-</v>
      </c>
      <c r="EA135" s="19" t="str">
        <f t="shared" ca="1" si="950"/>
        <v>-</v>
      </c>
      <c r="EB135" s="19" t="str">
        <f t="shared" ca="1" si="950"/>
        <v>-</v>
      </c>
      <c r="EC135" s="19" t="str">
        <f t="shared" ca="1" si="950"/>
        <v>-</v>
      </c>
      <c r="ED135" s="19" t="str">
        <f t="shared" ca="1" si="950"/>
        <v>-</v>
      </c>
      <c r="EE135" s="12">
        <v>1</v>
      </c>
      <c r="EF135" s="12">
        <v>1</v>
      </c>
      <c r="EG135" s="19">
        <f t="shared" ca="1" si="855"/>
        <v>0</v>
      </c>
      <c r="EH135" s="19" t="str">
        <f t="shared" ca="1" si="951"/>
        <v>-</v>
      </c>
      <c r="EI135" s="19" t="str">
        <f t="shared" ca="1" si="951"/>
        <v>-</v>
      </c>
      <c r="EJ135" s="19" t="str">
        <f t="shared" ca="1" si="903"/>
        <v>-</v>
      </c>
      <c r="EK135" s="19" t="str">
        <f t="shared" ca="1" si="903"/>
        <v>-</v>
      </c>
      <c r="EL135" s="19" t="str">
        <f t="shared" ca="1" si="903"/>
        <v>-</v>
      </c>
      <c r="EM135" s="19">
        <f t="shared" ca="1" si="952"/>
        <v>0</v>
      </c>
      <c r="EN135" s="19" t="str">
        <f t="shared" ca="1" si="952"/>
        <v>-</v>
      </c>
      <c r="EO135" s="19" t="str">
        <f t="shared" ca="1" si="952"/>
        <v>-</v>
      </c>
      <c r="EP135" s="19" t="str">
        <f t="shared" ca="1" si="1003"/>
        <v>-</v>
      </c>
      <c r="EQ135" s="227">
        <f t="shared" ca="1" si="834"/>
        <v>1</v>
      </c>
      <c r="ER135" s="227">
        <f t="shared" ca="1" si="703"/>
        <v>1</v>
      </c>
      <c r="ES135" s="9"/>
      <c r="ET135" s="19" t="str">
        <f t="shared" ca="1" si="1004"/>
        <v>-</v>
      </c>
      <c r="EU135" s="19" t="str">
        <f t="shared" ca="1" si="1004"/>
        <v>-</v>
      </c>
      <c r="EV135" s="19" t="str">
        <f t="shared" ca="1" si="1004"/>
        <v>-</v>
      </c>
      <c r="EW135" s="19" t="str">
        <f t="shared" ca="1" si="1004"/>
        <v>-</v>
      </c>
      <c r="EX135" s="19" t="str">
        <f t="shared" ca="1" si="1004"/>
        <v>-</v>
      </c>
      <c r="EY135" s="19" t="str">
        <f t="shared" ca="1" si="1004"/>
        <v>-</v>
      </c>
      <c r="EZ135" s="19" t="str">
        <f t="shared" ca="1" si="1004"/>
        <v>-</v>
      </c>
      <c r="FA135" s="19" t="str">
        <f t="shared" ca="1" si="1004"/>
        <v>-</v>
      </c>
      <c r="FB135" s="19" t="str">
        <f t="shared" ca="1" si="1004"/>
        <v>-</v>
      </c>
      <c r="FC135" s="19" t="str">
        <f t="shared" ca="1" si="1004"/>
        <v>-</v>
      </c>
      <c r="FD135" s="19" t="str">
        <f t="shared" ca="1" si="1004"/>
        <v>-</v>
      </c>
      <c r="FE135" s="19" t="str">
        <f t="shared" ca="1" si="1004"/>
        <v>-</v>
      </c>
      <c r="FF135" s="19">
        <f t="shared" ca="1" si="666"/>
        <v>0</v>
      </c>
      <c r="FG135" s="19">
        <f t="shared" ca="1" si="666"/>
        <v>0</v>
      </c>
      <c r="FH135" s="19">
        <f t="shared" ca="1" si="666"/>
        <v>0</v>
      </c>
      <c r="FI135" s="114">
        <f t="shared" ca="1" si="953"/>
        <v>0</v>
      </c>
      <c r="FJ135" s="114">
        <f t="shared" ca="1" si="953"/>
        <v>0</v>
      </c>
      <c r="FK135" s="114">
        <f t="shared" ca="1" si="953"/>
        <v>0</v>
      </c>
      <c r="FL135" s="114">
        <f t="shared" ca="1" si="953"/>
        <v>0</v>
      </c>
      <c r="FM135" s="114">
        <f t="shared" ca="1" si="953"/>
        <v>0</v>
      </c>
      <c r="FN135" s="536">
        <f t="shared" ca="1" si="909"/>
        <v>0</v>
      </c>
      <c r="FO135" s="114">
        <f t="shared" ca="1" si="954"/>
        <v>0</v>
      </c>
      <c r="FP135" s="114">
        <f t="shared" ca="1" si="954"/>
        <v>0</v>
      </c>
      <c r="FQ135" s="114">
        <f t="shared" ca="1" si="954"/>
        <v>0</v>
      </c>
      <c r="FR135" s="114">
        <f t="shared" ca="1" si="954"/>
        <v>0</v>
      </c>
      <c r="FS135" s="114">
        <f t="shared" ca="1" si="954"/>
        <v>0</v>
      </c>
      <c r="FT135" s="536">
        <f t="shared" ca="1" si="910"/>
        <v>0</v>
      </c>
      <c r="FU135" s="114">
        <f t="shared" ca="1" si="955"/>
        <v>0</v>
      </c>
      <c r="FV135" s="114">
        <f t="shared" ca="1" si="955"/>
        <v>0</v>
      </c>
      <c r="FW135" s="114">
        <f t="shared" ca="1" si="955"/>
        <v>0</v>
      </c>
      <c r="FX135" s="114">
        <f t="shared" ca="1" si="955"/>
        <v>0</v>
      </c>
      <c r="FY135" s="114">
        <f t="shared" ca="1" si="955"/>
        <v>0</v>
      </c>
      <c r="FZ135" s="536">
        <f t="shared" ca="1" si="911"/>
        <v>0</v>
      </c>
      <c r="GA135" s="114">
        <f t="shared" ca="1" si="956"/>
        <v>0</v>
      </c>
      <c r="GB135" s="114">
        <f t="shared" ca="1" si="956"/>
        <v>0</v>
      </c>
      <c r="GC135" s="114">
        <f t="shared" ca="1" si="956"/>
        <v>0</v>
      </c>
      <c r="GD135" s="114">
        <f t="shared" ca="1" si="956"/>
        <v>0</v>
      </c>
      <c r="GE135" s="114">
        <f t="shared" ca="1" si="956"/>
        <v>0</v>
      </c>
      <c r="GF135" s="536">
        <f t="shared" ca="1" si="912"/>
        <v>0</v>
      </c>
      <c r="GG135" s="114">
        <f t="shared" ca="1" si="957"/>
        <v>0</v>
      </c>
      <c r="GH135" s="114">
        <f t="shared" ca="1" si="957"/>
        <v>0</v>
      </c>
      <c r="GI135" s="114">
        <f t="shared" ca="1" si="957"/>
        <v>0</v>
      </c>
      <c r="GJ135" s="114">
        <f t="shared" ca="1" si="957"/>
        <v>0</v>
      </c>
      <c r="GK135" s="114">
        <f t="shared" ca="1" si="957"/>
        <v>0</v>
      </c>
      <c r="GL135" s="536">
        <f t="shared" ca="1" si="913"/>
        <v>0</v>
      </c>
      <c r="GM135" s="114">
        <f t="shared" ca="1" si="958"/>
        <v>0</v>
      </c>
      <c r="GN135" s="114">
        <f t="shared" ca="1" si="958"/>
        <v>0</v>
      </c>
      <c r="GO135" s="114">
        <f t="shared" ca="1" si="958"/>
        <v>0</v>
      </c>
      <c r="GP135" s="114">
        <f t="shared" ca="1" si="958"/>
        <v>0</v>
      </c>
      <c r="GQ135" s="114">
        <f t="shared" ca="1" si="958"/>
        <v>0</v>
      </c>
      <c r="GR135" s="536">
        <f t="shared" ca="1" si="914"/>
        <v>0</v>
      </c>
      <c r="GS135" s="115">
        <f t="shared" ca="1" si="959"/>
        <v>0</v>
      </c>
      <c r="GT135" s="115">
        <f t="shared" ca="1" si="959"/>
        <v>0</v>
      </c>
      <c r="GU135" s="115">
        <f t="shared" ca="1" si="959"/>
        <v>0</v>
      </c>
      <c r="GV135" s="115">
        <f t="shared" ca="1" si="959"/>
        <v>0</v>
      </c>
      <c r="GW135" s="553">
        <f t="shared" ca="1" si="960"/>
        <v>0</v>
      </c>
      <c r="GX135" s="553">
        <f t="shared" ca="1" si="960"/>
        <v>0</v>
      </c>
      <c r="GY135" s="553">
        <f t="shared" ca="1" si="960"/>
        <v>0</v>
      </c>
      <c r="GZ135" s="553">
        <f t="shared" ca="1" si="960"/>
        <v>0</v>
      </c>
      <c r="HA135" s="553">
        <f t="shared" ca="1" si="960"/>
        <v>0</v>
      </c>
      <c r="HB135" s="553">
        <f t="shared" ca="1" si="960"/>
        <v>0</v>
      </c>
      <c r="HC135" s="553">
        <f t="shared" ca="1" si="960"/>
        <v>0</v>
      </c>
      <c r="HD135" s="553">
        <f t="shared" ca="1" si="960"/>
        <v>0</v>
      </c>
      <c r="HE135" s="553">
        <f t="shared" ca="1" si="960"/>
        <v>0</v>
      </c>
      <c r="HF135" s="553">
        <f t="shared" ca="1" si="960"/>
        <v>0</v>
      </c>
      <c r="HG135" s="553">
        <f t="shared" ca="1" si="961"/>
        <v>0</v>
      </c>
      <c r="HH135" s="553">
        <f t="shared" ca="1" si="961"/>
        <v>0</v>
      </c>
      <c r="HI135" s="553">
        <f t="shared" ca="1" si="961"/>
        <v>0</v>
      </c>
      <c r="HJ135" s="553">
        <f t="shared" ca="1" si="961"/>
        <v>0</v>
      </c>
      <c r="HK135" s="553">
        <f t="shared" ca="1" si="961"/>
        <v>0</v>
      </c>
      <c r="HL135" s="553">
        <f t="shared" ca="1" si="961"/>
        <v>0</v>
      </c>
      <c r="HM135" s="553">
        <f t="shared" ca="1" si="961"/>
        <v>0</v>
      </c>
      <c r="HN135" s="553">
        <f t="shared" ca="1" si="961"/>
        <v>0</v>
      </c>
      <c r="HO135" s="553">
        <f t="shared" ca="1" si="961"/>
        <v>0</v>
      </c>
      <c r="HP135" s="553">
        <f t="shared" ca="1" si="961"/>
        <v>0</v>
      </c>
      <c r="HQ135" s="19">
        <f t="shared" ca="1" si="682"/>
        <v>0</v>
      </c>
      <c r="HR135" s="114">
        <f t="shared" ca="1" si="962"/>
        <v>0</v>
      </c>
      <c r="HS135" s="114">
        <f t="shared" ca="1" si="962"/>
        <v>0</v>
      </c>
      <c r="HT135" s="114">
        <f t="shared" ca="1" si="962"/>
        <v>0</v>
      </c>
      <c r="HU135" s="114">
        <f t="shared" ca="1" si="962"/>
        <v>0</v>
      </c>
      <c r="HV135" s="114">
        <f t="shared" ca="1" si="962"/>
        <v>0</v>
      </c>
      <c r="HW135" s="536">
        <f t="shared" ca="1" si="915"/>
        <v>0</v>
      </c>
      <c r="HX135" s="114">
        <f t="shared" ca="1" si="963"/>
        <v>0</v>
      </c>
      <c r="HY135" s="114">
        <f t="shared" ca="1" si="963"/>
        <v>0</v>
      </c>
      <c r="HZ135" s="114">
        <f t="shared" ca="1" si="963"/>
        <v>0</v>
      </c>
      <c r="IA135" s="114">
        <f t="shared" ca="1" si="963"/>
        <v>0</v>
      </c>
      <c r="IB135" s="114">
        <f t="shared" ca="1" si="963"/>
        <v>0</v>
      </c>
      <c r="IC135" s="536">
        <f t="shared" ca="1" si="916"/>
        <v>0</v>
      </c>
      <c r="ID135" s="114">
        <f t="shared" ca="1" si="964"/>
        <v>0</v>
      </c>
      <c r="IE135" s="114">
        <f t="shared" ca="1" si="964"/>
        <v>0</v>
      </c>
      <c r="IF135" s="114">
        <f t="shared" ca="1" si="964"/>
        <v>0</v>
      </c>
      <c r="IG135" s="114">
        <f t="shared" ca="1" si="964"/>
        <v>0</v>
      </c>
      <c r="IH135" s="114">
        <f t="shared" ca="1" si="964"/>
        <v>0</v>
      </c>
      <c r="II135" s="536">
        <f t="shared" ca="1" si="917"/>
        <v>0</v>
      </c>
      <c r="IJ135" s="114">
        <f t="shared" ca="1" si="965"/>
        <v>0</v>
      </c>
      <c r="IK135" s="114">
        <f t="shared" ca="1" si="965"/>
        <v>0</v>
      </c>
      <c r="IL135" s="114">
        <f t="shared" ca="1" si="965"/>
        <v>0</v>
      </c>
      <c r="IM135" s="114">
        <f t="shared" ca="1" si="965"/>
        <v>0</v>
      </c>
      <c r="IN135" s="114">
        <f t="shared" ca="1" si="965"/>
        <v>0</v>
      </c>
      <c r="IO135" s="536">
        <f t="shared" ca="1" si="918"/>
        <v>0</v>
      </c>
      <c r="IP135" s="114">
        <f t="shared" ca="1" si="966"/>
        <v>0</v>
      </c>
      <c r="IQ135" s="114">
        <f t="shared" ca="1" si="966"/>
        <v>0</v>
      </c>
      <c r="IR135" s="114">
        <f t="shared" ca="1" si="966"/>
        <v>0</v>
      </c>
      <c r="IS135" s="114">
        <f t="shared" ca="1" si="966"/>
        <v>0</v>
      </c>
      <c r="IT135" s="114">
        <f t="shared" ca="1" si="966"/>
        <v>0</v>
      </c>
      <c r="IU135" s="536">
        <f t="shared" ca="1" si="919"/>
        <v>0</v>
      </c>
      <c r="IV135" s="114">
        <f t="shared" ca="1" si="967"/>
        <v>0</v>
      </c>
      <c r="IW135" s="114">
        <f t="shared" ca="1" si="967"/>
        <v>0</v>
      </c>
      <c r="IX135" s="114">
        <f t="shared" ca="1" si="967"/>
        <v>0</v>
      </c>
      <c r="IY135" s="114">
        <f t="shared" ca="1" si="967"/>
        <v>0</v>
      </c>
      <c r="IZ135" s="114">
        <f t="shared" ca="1" si="967"/>
        <v>0</v>
      </c>
      <c r="JA135" s="536">
        <f t="shared" ca="1" si="920"/>
        <v>0</v>
      </c>
      <c r="JB135" s="115">
        <f t="shared" ca="1" si="968"/>
        <v>0</v>
      </c>
      <c r="JC135" s="115">
        <f t="shared" ca="1" si="968"/>
        <v>0</v>
      </c>
      <c r="JD135" s="115">
        <f t="shared" ca="1" si="968"/>
        <v>0</v>
      </c>
      <c r="JE135" s="115">
        <f t="shared" ca="1" si="968"/>
        <v>0</v>
      </c>
      <c r="JF135" s="553">
        <f t="shared" ca="1" si="969"/>
        <v>0</v>
      </c>
      <c r="JG135" s="553">
        <f t="shared" ca="1" si="969"/>
        <v>0</v>
      </c>
      <c r="JH135" s="553">
        <f t="shared" ca="1" si="969"/>
        <v>0</v>
      </c>
      <c r="JI135" s="553">
        <f t="shared" ca="1" si="969"/>
        <v>0</v>
      </c>
      <c r="JJ135" s="553">
        <f t="shared" ca="1" si="969"/>
        <v>0</v>
      </c>
      <c r="JK135" s="553">
        <f t="shared" ca="1" si="969"/>
        <v>0</v>
      </c>
      <c r="JL135" s="553">
        <f t="shared" ca="1" si="969"/>
        <v>0</v>
      </c>
      <c r="JM135" s="553">
        <f t="shared" ca="1" si="969"/>
        <v>0</v>
      </c>
      <c r="JN135" s="553">
        <f t="shared" ca="1" si="969"/>
        <v>0</v>
      </c>
      <c r="JO135" s="553">
        <f t="shared" ca="1" si="969"/>
        <v>0</v>
      </c>
      <c r="JP135" s="553">
        <f t="shared" ca="1" si="970"/>
        <v>0</v>
      </c>
      <c r="JQ135" s="553">
        <f t="shared" ca="1" si="970"/>
        <v>0</v>
      </c>
      <c r="JR135" s="553">
        <f t="shared" ca="1" si="970"/>
        <v>0</v>
      </c>
      <c r="JS135" s="553">
        <f t="shared" ca="1" si="970"/>
        <v>0</v>
      </c>
      <c r="JT135" s="553">
        <f t="shared" ca="1" si="970"/>
        <v>0</v>
      </c>
      <c r="JU135" s="553">
        <f t="shared" ca="1" si="970"/>
        <v>0</v>
      </c>
      <c r="JV135" s="553">
        <f t="shared" ca="1" si="970"/>
        <v>0</v>
      </c>
      <c r="JW135" s="553">
        <f t="shared" ca="1" si="970"/>
        <v>0</v>
      </c>
      <c r="JX135" s="553">
        <f t="shared" ca="1" si="970"/>
        <v>0</v>
      </c>
      <c r="JY135" s="553">
        <f t="shared" ca="1" si="970"/>
        <v>0</v>
      </c>
      <c r="JZ135" s="19">
        <f t="shared" ca="1" si="791"/>
        <v>0</v>
      </c>
      <c r="KA135" s="5">
        <f t="shared" ca="1" si="835"/>
        <v>67</v>
      </c>
      <c r="KB135" s="9"/>
      <c r="KC135" s="5">
        <f t="shared" ca="1" si="894"/>
        <v>1</v>
      </c>
      <c r="KD135" s="5" t="b">
        <f t="shared" ca="1" si="894"/>
        <v>0</v>
      </c>
      <c r="KE135" s="19">
        <f t="shared" ca="1" si="539"/>
        <v>0</v>
      </c>
      <c r="KF135" s="5">
        <f t="shared" ca="1" si="993"/>
        <v>0</v>
      </c>
      <c r="KG135" s="5">
        <f t="shared" ca="1" si="836"/>
        <v>1.2500000000000001E-2</v>
      </c>
      <c r="KH135" s="19">
        <f t="shared" ca="1" si="837"/>
        <v>0</v>
      </c>
      <c r="KI135" s="19">
        <f t="shared" ca="1" si="837"/>
        <v>0</v>
      </c>
      <c r="KJ135" s="19" t="str">
        <f t="shared" ca="1" si="837"/>
        <v>-</v>
      </c>
      <c r="KK135" s="19" t="str">
        <f t="shared" ca="1" si="995"/>
        <v>-</v>
      </c>
      <c r="KL135" s="19" t="str">
        <f t="shared" ca="1" si="995"/>
        <v>-</v>
      </c>
      <c r="KM135" s="19" t="str">
        <f t="shared" ca="1" si="995"/>
        <v>-</v>
      </c>
      <c r="KN135" s="19" t="str">
        <f t="shared" ca="1" si="995"/>
        <v>-</v>
      </c>
      <c r="KO135" s="19" t="str">
        <f t="shared" ca="1" si="995"/>
        <v>-</v>
      </c>
      <c r="KP135" s="19" t="str">
        <f t="shared" ca="1" si="995"/>
        <v>-</v>
      </c>
      <c r="KQ135" s="19" t="str">
        <f t="shared" ca="1" si="995"/>
        <v>-</v>
      </c>
      <c r="KR135" s="19" t="str">
        <f t="shared" ca="1" si="995"/>
        <v>-</v>
      </c>
      <c r="KS135" s="19" t="str">
        <f t="shared" ca="1" si="995"/>
        <v>-</v>
      </c>
      <c r="KT135" s="19" t="str">
        <f t="shared" ca="1" si="995"/>
        <v>-</v>
      </c>
      <c r="KU135" s="19" t="str">
        <f t="shared" ca="1" si="995"/>
        <v>-</v>
      </c>
      <c r="KV135" s="19" t="str">
        <f t="shared" ca="1" si="995"/>
        <v>-</v>
      </c>
      <c r="KW135" s="19">
        <f t="shared" ca="1" si="947"/>
        <v>1</v>
      </c>
      <c r="KX135" s="19">
        <f t="shared" ca="1" si="539"/>
        <v>0</v>
      </c>
      <c r="KY135" s="19">
        <f t="shared" ca="1" si="947"/>
        <v>1</v>
      </c>
      <c r="KZ135" s="19">
        <f t="shared" ca="1" si="947"/>
        <v>1</v>
      </c>
      <c r="LA135" s="19">
        <f t="shared" ca="1" si="947"/>
        <v>1</v>
      </c>
      <c r="LB135" s="19">
        <f t="shared" ca="1" si="947"/>
        <v>1</v>
      </c>
      <c r="LC135" s="19">
        <f t="shared" ca="1" si="977"/>
        <v>0</v>
      </c>
      <c r="LD135" s="19">
        <f t="shared" ca="1" si="947"/>
        <v>1</v>
      </c>
      <c r="LE135" s="19">
        <f t="shared" ca="1" si="947"/>
        <v>0</v>
      </c>
      <c r="LF135" s="19">
        <f t="shared" ca="1" si="922"/>
        <v>0</v>
      </c>
      <c r="LG135" s="19">
        <f t="shared" ca="1" si="1007"/>
        <v>1</v>
      </c>
      <c r="LH135" s="19">
        <f t="shared" ca="1" si="1007"/>
        <v>0</v>
      </c>
      <c r="LI135" s="19">
        <f t="shared" ca="1" si="1007"/>
        <v>0</v>
      </c>
      <c r="LJ135" s="19">
        <f t="shared" ca="1" si="1007"/>
        <v>0</v>
      </c>
      <c r="LK135" s="19">
        <f t="shared" ca="1" si="1007"/>
        <v>0</v>
      </c>
      <c r="LL135" s="19">
        <f t="shared" ca="1" si="1007"/>
        <v>1</v>
      </c>
      <c r="LM135" s="19">
        <f t="shared" ca="1" si="1007"/>
        <v>0</v>
      </c>
      <c r="LN135" s="19">
        <f t="shared" ca="1" si="1007"/>
        <v>1</v>
      </c>
      <c r="LO135" s="19">
        <f t="shared" ca="1" si="539"/>
        <v>0</v>
      </c>
      <c r="LP135" s="19">
        <f t="shared" ca="1" si="539"/>
        <v>0</v>
      </c>
      <c r="LQ135" s="19">
        <f t="shared" ca="1" si="539"/>
        <v>0</v>
      </c>
      <c r="LR135" s="19">
        <f t="shared" ca="1" si="539"/>
        <v>0</v>
      </c>
      <c r="LS135" s="19">
        <f t="shared" ca="1" si="539"/>
        <v>0</v>
      </c>
      <c r="LT135" s="19">
        <f t="shared" ca="1" si="539"/>
        <v>0</v>
      </c>
      <c r="LU135" s="19">
        <f t="shared" ca="1" si="539"/>
        <v>0</v>
      </c>
      <c r="LV135" s="19">
        <f t="shared" ca="1" si="539"/>
        <v>0</v>
      </c>
      <c r="LW135" s="19">
        <f t="shared" ca="1" si="539"/>
        <v>0</v>
      </c>
      <c r="LX135" s="19">
        <f t="shared" ca="1" si="942"/>
        <v>0</v>
      </c>
      <c r="LY135" s="19">
        <f t="shared" ca="1" si="942"/>
        <v>0</v>
      </c>
      <c r="LZ135" s="19">
        <f t="shared" ca="1" si="942"/>
        <v>0</v>
      </c>
      <c r="MA135" s="19">
        <f t="shared" ca="1" si="942"/>
        <v>0</v>
      </c>
      <c r="MB135" s="19">
        <f t="shared" ca="1" si="942"/>
        <v>0</v>
      </c>
      <c r="MC135" s="19">
        <f t="shared" ca="1" si="942"/>
        <v>0</v>
      </c>
      <c r="MD135" s="19">
        <f t="shared" ca="1" si="942"/>
        <v>0</v>
      </c>
      <c r="ME135" s="19">
        <f t="shared" ca="1" si="942"/>
        <v>0</v>
      </c>
      <c r="MF135" s="19">
        <f t="shared" ca="1" si="942"/>
        <v>0</v>
      </c>
      <c r="MG135" s="19">
        <f t="shared" ca="1" si="978"/>
        <v>0</v>
      </c>
      <c r="MH135" s="19">
        <f t="shared" ca="1" si="978"/>
        <v>0</v>
      </c>
      <c r="MI135" s="19">
        <f t="shared" ca="1" si="978"/>
        <v>0</v>
      </c>
      <c r="MJ135" s="5">
        <f t="shared" ca="1" si="895"/>
        <v>0</v>
      </c>
      <c r="MK135" s="5">
        <f t="shared" ca="1" si="895"/>
        <v>6.25E-2</v>
      </c>
      <c r="ML135" s="5">
        <f t="shared" ca="1" si="895"/>
        <v>6.25E-2</v>
      </c>
      <c r="MM135" s="5">
        <f t="shared" ca="1" si="895"/>
        <v>6.25E-2</v>
      </c>
      <c r="MN135" s="19">
        <f t="shared" ca="1" si="978"/>
        <v>0</v>
      </c>
      <c r="MO135" s="19">
        <f t="shared" ca="1" si="978"/>
        <v>0</v>
      </c>
      <c r="MP135" s="19">
        <f t="shared" ca="1" si="978"/>
        <v>0</v>
      </c>
      <c r="MQ135" s="19">
        <f t="shared" ca="1" si="978"/>
        <v>0</v>
      </c>
      <c r="MR135" s="19">
        <f t="shared" ca="1" si="978"/>
        <v>0</v>
      </c>
      <c r="MS135" s="19">
        <f t="shared" ca="1" si="978"/>
        <v>0</v>
      </c>
      <c r="MT135" s="19">
        <f t="shared" ca="1" si="978"/>
        <v>0</v>
      </c>
      <c r="MU135" s="19">
        <f t="shared" ca="1" si="978"/>
        <v>1</v>
      </c>
      <c r="MV135" s="19">
        <f t="shared" ca="1" si="896"/>
        <v>0</v>
      </c>
      <c r="MW135" s="19">
        <f t="shared" ca="1" si="896"/>
        <v>0</v>
      </c>
      <c r="MX135" s="19">
        <f t="shared" ca="1" si="896"/>
        <v>0</v>
      </c>
      <c r="MY135" s="19">
        <f t="shared" ca="1" si="978"/>
        <v>0</v>
      </c>
      <c r="MZ135" s="19">
        <f t="shared" ca="1" si="978"/>
        <v>1</v>
      </c>
      <c r="NA135" s="9"/>
      <c r="NB135" s="5" t="b">
        <f t="shared" ca="1" si="994"/>
        <v>0</v>
      </c>
      <c r="NC135" s="19" t="str">
        <f t="shared" ca="1" si="871"/>
        <v>-</v>
      </c>
      <c r="ND135" s="19" t="str">
        <f t="shared" ca="1" si="871"/>
        <v>-</v>
      </c>
      <c r="NE135" s="5" t="b">
        <f t="shared" ca="1" si="897"/>
        <v>0</v>
      </c>
      <c r="NF135" s="5" t="b">
        <f t="shared" ca="1" si="897"/>
        <v>0</v>
      </c>
      <c r="NG135" s="5" t="b">
        <f t="shared" ca="1" si="897"/>
        <v>1</v>
      </c>
      <c r="NH135" s="134">
        <f t="shared" ca="1" si="898"/>
        <v>2</v>
      </c>
      <c r="NI135" s="134">
        <f t="shared" ca="1" si="898"/>
        <v>2</v>
      </c>
      <c r="NJ135" s="5" t="b">
        <f t="shared" ca="1" si="936"/>
        <v>0</v>
      </c>
      <c r="NK135" s="5" t="b">
        <f t="shared" ca="1" si="936"/>
        <v>1</v>
      </c>
      <c r="NL135" s="5" t="b">
        <f t="shared" ca="1" si="936"/>
        <v>1</v>
      </c>
      <c r="NM135" s="5" t="b">
        <f t="shared" ca="1" si="936"/>
        <v>0</v>
      </c>
      <c r="NN135" s="5">
        <f t="shared" ca="1" si="925"/>
        <v>1</v>
      </c>
      <c r="NO135" s="5">
        <f t="shared" ca="1" si="925"/>
        <v>0</v>
      </c>
      <c r="NP135" s="5" t="b">
        <f t="shared" ca="1" si="860"/>
        <v>0</v>
      </c>
      <c r="NQ135" s="5" t="str" cm="1">
        <f t="array" aca="1" ref="NQ135" ca="1">IF(OR(NR135:NY135&lt;&gt;"-"),TRUE,"-")</f>
        <v>-</v>
      </c>
      <c r="NR135" s="19" t="str">
        <f t="shared" ca="1" si="867"/>
        <v>-</v>
      </c>
      <c r="NS135" s="19" t="str">
        <f t="shared" ca="1" si="867"/>
        <v>-</v>
      </c>
      <c r="NT135" s="19" t="str">
        <f t="shared" ca="1" si="867"/>
        <v>-</v>
      </c>
      <c r="NU135" s="19" t="str">
        <f t="shared" ca="1" si="867"/>
        <v>-</v>
      </c>
      <c r="NV135" s="19" t="str">
        <f t="shared" ca="1" si="867"/>
        <v>-</v>
      </c>
      <c r="NW135" s="19" t="str">
        <f t="shared" ca="1" si="867"/>
        <v>-</v>
      </c>
      <c r="NX135" s="19" t="str">
        <f t="shared" ca="1" si="867"/>
        <v>-</v>
      </c>
      <c r="NY135" s="19" t="str">
        <f t="shared" ca="1" si="867"/>
        <v>-</v>
      </c>
      <c r="NZ135" s="5" t="b">
        <f t="array" aca="1" ref="NZ135" ca="1">IF(OR(OA135:OG135&lt;&gt;"-"),TRUE,"-")</f>
        <v>1</v>
      </c>
      <c r="OA135" s="19">
        <f t="shared" ca="1" si="874"/>
        <v>0</v>
      </c>
      <c r="OB135" s="19">
        <f t="shared" ca="1" si="874"/>
        <v>999999</v>
      </c>
      <c r="OC135" s="19">
        <f t="shared" ca="1" si="874"/>
        <v>999999</v>
      </c>
      <c r="OD135" s="19">
        <f t="shared" ca="1" si="874"/>
        <v>999999</v>
      </c>
      <c r="OE135" s="19">
        <f t="shared" ca="1" si="874"/>
        <v>999999</v>
      </c>
      <c r="OF135" s="19">
        <f t="shared" ca="1" si="872"/>
        <v>999999</v>
      </c>
      <c r="OG135" s="19">
        <f t="shared" ca="1" si="872"/>
        <v>999999</v>
      </c>
      <c r="OH135" s="5" t="str">
        <f t="array" aca="1" ref="OH135" ca="1">IF(OR(OI135:OJ135&lt;&gt;"-"),TRUE,"-")</f>
        <v>-</v>
      </c>
      <c r="OI135" s="19" t="str">
        <f t="shared" ca="1" si="626"/>
        <v>-</v>
      </c>
      <c r="OJ135" s="19" t="str">
        <f t="shared" ca="1" si="626"/>
        <v>-</v>
      </c>
      <c r="OK135" s="19" t="b">
        <f t="shared" ca="1" si="872"/>
        <v>1</v>
      </c>
      <c r="OL135" s="19">
        <f t="shared" ca="1" si="872"/>
        <v>0</v>
      </c>
      <c r="OM135" s="5" t="str">
        <f t="shared" ca="1" si="899"/>
        <v>-</v>
      </c>
      <c r="ON135" s="5" t="str">
        <f t="shared" ca="1" si="899"/>
        <v>-</v>
      </c>
      <c r="OO135" s="5" t="str">
        <f t="shared" ca="1" si="899"/>
        <v>-</v>
      </c>
      <c r="OP135" s="5" t="str">
        <f t="shared" ca="1" si="899"/>
        <v>-</v>
      </c>
      <c r="OQ135" s="19" t="str">
        <f t="shared" ca="1" si="627"/>
        <v>-</v>
      </c>
      <c r="OR135" s="19" t="str">
        <f t="shared" ca="1" si="627"/>
        <v>-</v>
      </c>
      <c r="OS135" s="19" t="str">
        <f t="shared" ca="1" si="627"/>
        <v>-</v>
      </c>
      <c r="OT135" s="19" t="str">
        <f t="shared" ca="1" si="627"/>
        <v>-</v>
      </c>
      <c r="OU135" s="19">
        <f t="shared" ca="1" si="627"/>
        <v>0</v>
      </c>
      <c r="OV135" s="19" t="str">
        <f t="shared" ca="1" si="627"/>
        <v>-</v>
      </c>
      <c r="OW135" s="5" t="str">
        <f t="shared" ca="1" si="938"/>
        <v>-</v>
      </c>
      <c r="OX135" s="5">
        <f t="shared" ca="1" si="938"/>
        <v>500</v>
      </c>
      <c r="OY135" s="5">
        <f t="shared" ca="1" si="938"/>
        <v>500</v>
      </c>
      <c r="OZ135" s="5" t="str">
        <f t="shared" ca="1" si="938"/>
        <v>-</v>
      </c>
      <c r="PA135" s="5" t="str">
        <f t="shared" ca="1" si="938"/>
        <v>-</v>
      </c>
      <c r="PB135" s="5" t="str">
        <f t="shared" ca="1" si="938"/>
        <v>-</v>
      </c>
      <c r="PC135" s="5">
        <f t="shared" ca="1" si="838"/>
        <v>1.5</v>
      </c>
      <c r="PD135" s="9"/>
      <c r="PE135" s="19">
        <f t="shared" ca="1" si="698"/>
        <v>50</v>
      </c>
      <c r="PF135" s="19">
        <f t="shared" ca="1" si="698"/>
        <v>50</v>
      </c>
      <c r="PG135" s="19">
        <f t="shared" ca="1" si="698"/>
        <v>50</v>
      </c>
      <c r="PH135" s="19">
        <f t="shared" ca="1" si="698"/>
        <v>50</v>
      </c>
      <c r="PI135" s="19">
        <f t="shared" ca="1" si="698"/>
        <v>1</v>
      </c>
      <c r="PJ135" s="5">
        <f t="shared" ca="1" si="839"/>
        <v>1</v>
      </c>
      <c r="PK135" s="19">
        <f t="shared" ca="1" si="494"/>
        <v>1</v>
      </c>
      <c r="PL135" s="9"/>
      <c r="PM135" s="19" t="b">
        <f t="shared" ca="1" si="856"/>
        <v>0</v>
      </c>
      <c r="PN135" s="19" t="b">
        <f t="shared" ca="1" si="856"/>
        <v>0</v>
      </c>
      <c r="PO135" s="19">
        <f t="shared" ca="1" si="1005"/>
        <v>1</v>
      </c>
      <c r="PP135" s="19">
        <f t="shared" ca="1" si="1005"/>
        <v>1</v>
      </c>
      <c r="PQ135" s="19">
        <f t="shared" ca="1" si="1005"/>
        <v>1</v>
      </c>
      <c r="PR135" s="19">
        <f t="shared" ca="1" si="1005"/>
        <v>1</v>
      </c>
      <c r="PS135" s="19">
        <f t="shared" ca="1" si="1005"/>
        <v>1</v>
      </c>
      <c r="PT135" s="19">
        <f t="shared" ca="1" si="1005"/>
        <v>1</v>
      </c>
      <c r="PU135" s="19">
        <f t="shared" ca="1" si="1005"/>
        <v>1</v>
      </c>
      <c r="PV135" s="19">
        <f t="shared" ca="1" si="1005"/>
        <v>1</v>
      </c>
      <c r="PW135" s="19">
        <f t="shared" ca="1" si="1005"/>
        <v>1</v>
      </c>
      <c r="PX135" s="9"/>
      <c r="PY135" s="12" t="str">
        <f t="shared" ca="1" si="841"/>
        <v>-</v>
      </c>
      <c r="PZ135" s="19" t="str">
        <f t="shared" ca="1" si="944"/>
        <v>-</v>
      </c>
      <c r="QA135" s="19" t="str">
        <f t="shared" ca="1" si="944"/>
        <v>-</v>
      </c>
      <c r="QB135" s="19" t="str">
        <f t="shared" ca="1" si="944"/>
        <v>-</v>
      </c>
      <c r="QC135" s="19" t="str">
        <f t="shared" ca="1" si="944"/>
        <v>-</v>
      </c>
      <c r="QD135" s="19" t="str">
        <f t="shared" ca="1" si="944"/>
        <v>-</v>
      </c>
      <c r="QE135" s="19" t="str">
        <f t="shared" ca="1" si="944"/>
        <v>-</v>
      </c>
      <c r="QF135" s="19" t="str">
        <f t="shared" ca="1" si="944"/>
        <v>-</v>
      </c>
      <c r="QG135" s="19" t="str">
        <f t="shared" ca="1" si="944"/>
        <v>-</v>
      </c>
      <c r="QH135" s="19" t="str">
        <f t="shared" ca="1" si="944"/>
        <v>-</v>
      </c>
      <c r="QI135" s="19" t="str">
        <f t="shared" ca="1" si="944"/>
        <v>-</v>
      </c>
      <c r="QJ135" s="19" t="str">
        <f t="shared" ca="1" si="944"/>
        <v>-</v>
      </c>
      <c r="QK135" s="19" t="str">
        <f t="shared" ca="1" si="944"/>
        <v>-</v>
      </c>
      <c r="QL135" s="19" t="str">
        <f t="shared" ca="1" si="944"/>
        <v>-</v>
      </c>
      <c r="QM135" s="19" t="str">
        <f t="shared" ca="1" si="944"/>
        <v>-</v>
      </c>
      <c r="QN135" s="19" t="str">
        <f t="shared" ca="1" si="944"/>
        <v>-</v>
      </c>
      <c r="QO135" s="19" t="str">
        <f t="shared" ca="1" si="944"/>
        <v>-</v>
      </c>
      <c r="QP135" s="19" t="str">
        <f t="shared" ca="1" si="944"/>
        <v>-</v>
      </c>
      <c r="QQ135" s="19" t="str">
        <f t="shared" ca="1" si="944"/>
        <v>-</v>
      </c>
      <c r="QR135" s="19" t="str">
        <f t="shared" ca="1" si="940"/>
        <v>-</v>
      </c>
      <c r="QS135" s="19" t="str">
        <f t="shared" ca="1" si="940"/>
        <v>-</v>
      </c>
      <c r="QT135" s="19" t="str">
        <f t="shared" ca="1" si="940"/>
        <v>-</v>
      </c>
      <c r="QU135" s="19" t="str">
        <f t="shared" ca="1" si="940"/>
        <v>-</v>
      </c>
      <c r="QV135" s="19" t="str">
        <f t="shared" ca="1" si="940"/>
        <v>-</v>
      </c>
      <c r="QW135" s="19" t="str">
        <f t="shared" ca="1" si="940"/>
        <v>-</v>
      </c>
      <c r="QX135" s="19" t="str">
        <f t="shared" ca="1" si="940"/>
        <v>-</v>
      </c>
      <c r="QY135" s="19" t="str">
        <f t="shared" ca="1" si="940"/>
        <v>-</v>
      </c>
      <c r="QZ135" s="19" t="str">
        <f t="shared" ca="1" si="940"/>
        <v>-</v>
      </c>
      <c r="RA135" s="19" t="str">
        <f t="shared" ca="1" si="940"/>
        <v>-</v>
      </c>
      <c r="RB135" s="19" t="str">
        <f t="shared" ca="1" si="940"/>
        <v>-</v>
      </c>
      <c r="RC135" s="19" t="str">
        <f t="shared" ca="1" si="940"/>
        <v>-</v>
      </c>
      <c r="RD135" s="19" t="str">
        <f t="shared" ca="1" si="948"/>
        <v>-</v>
      </c>
      <c r="RE135" s="19" t="str">
        <f t="shared" ca="1" si="948"/>
        <v>-</v>
      </c>
      <c r="RF135" s="19" t="str">
        <f t="shared" ca="1" si="948"/>
        <v>-</v>
      </c>
      <c r="RG135" s="19" t="str">
        <f t="shared" ca="1" si="948"/>
        <v>-</v>
      </c>
      <c r="RH135" s="19" t="str">
        <f t="shared" ca="1" si="948"/>
        <v>-</v>
      </c>
      <c r="RI135" s="19" t="str">
        <f t="shared" ca="1" si="940"/>
        <v>-</v>
      </c>
      <c r="RJ135" s="19" t="str">
        <f t="shared" ca="1" si="940"/>
        <v>-</v>
      </c>
      <c r="RK135" s="19" t="str">
        <f t="shared" ca="1" si="940"/>
        <v>-</v>
      </c>
      <c r="RL135" s="19" t="str">
        <f t="shared" ca="1" si="940"/>
        <v>-</v>
      </c>
      <c r="RM135" s="19" t="str">
        <f t="shared" ca="1" si="940"/>
        <v>-</v>
      </c>
      <c r="RN135" s="19" t="str">
        <f t="shared" ca="1" si="940"/>
        <v>-</v>
      </c>
      <c r="RO135" s="19" t="str">
        <f t="shared" ca="1" si="940"/>
        <v>-</v>
      </c>
      <c r="RP135" s="19" t="str">
        <f t="shared" ca="1" si="940"/>
        <v>-</v>
      </c>
      <c r="RQ135" s="19" t="str">
        <f t="shared" ca="1" si="934"/>
        <v>-</v>
      </c>
      <c r="RR135" s="19" t="str">
        <f t="shared" ca="1" si="934"/>
        <v>-</v>
      </c>
      <c r="RS135" s="19" t="str">
        <f t="shared" ca="1" si="934"/>
        <v>-</v>
      </c>
      <c r="RT135" s="19" t="str">
        <f t="shared" ca="1" si="934"/>
        <v>-</v>
      </c>
      <c r="RU135" s="19" t="str">
        <f t="shared" ca="1" si="934"/>
        <v>-</v>
      </c>
      <c r="RV135" s="19" t="str">
        <f t="shared" ca="1" si="934"/>
        <v>-</v>
      </c>
      <c r="RW135" s="19" t="str">
        <f t="shared" ca="1" si="934"/>
        <v>-</v>
      </c>
      <c r="RX135" s="19" t="str">
        <f t="shared" ca="1" si="934"/>
        <v>-</v>
      </c>
      <c r="RY135" s="19" t="str">
        <f t="shared" ca="1" si="934"/>
        <v>-</v>
      </c>
      <c r="RZ135" s="19" t="str">
        <f t="shared" ca="1" si="934"/>
        <v>-</v>
      </c>
      <c r="SA135" s="19" t="str">
        <f t="shared" ca="1" si="934"/>
        <v>-</v>
      </c>
      <c r="SB135" s="19" t="str">
        <f t="shared" ca="1" si="934"/>
        <v>-</v>
      </c>
      <c r="SC135" s="19" t="str">
        <f t="shared" ca="1" si="934"/>
        <v>-</v>
      </c>
      <c r="SD135" s="19" t="str">
        <f t="shared" ca="1" si="934"/>
        <v>-</v>
      </c>
      <c r="SE135" s="19" t="str">
        <f t="shared" ca="1" si="934"/>
        <v>-</v>
      </c>
      <c r="SF135" s="19" t="str">
        <f t="shared" ca="1" si="934"/>
        <v>-</v>
      </c>
      <c r="SG135" s="19" t="str">
        <f t="shared" ca="1" si="930"/>
        <v>-</v>
      </c>
      <c r="SH135" s="19" t="str">
        <f t="shared" ca="1" si="930"/>
        <v>-</v>
      </c>
      <c r="SI135" s="12" t="str">
        <f t="shared" ca="1" si="843"/>
        <v>-</v>
      </c>
      <c r="SJ135" s="19" t="str">
        <f t="shared" ca="1" si="930"/>
        <v>-</v>
      </c>
      <c r="SK135" s="19" t="str">
        <f t="shared" ca="1" si="930"/>
        <v>-</v>
      </c>
      <c r="SL135" s="19" t="str">
        <f t="shared" ca="1" si="930"/>
        <v>-</v>
      </c>
      <c r="SM135" s="19" t="str">
        <f t="shared" ca="1" si="996"/>
        <v>-</v>
      </c>
      <c r="SN135" s="19" t="str">
        <f t="shared" ca="1" si="996"/>
        <v>-</v>
      </c>
      <c r="SO135" s="19" t="str">
        <f t="shared" ca="1" si="996"/>
        <v>-</v>
      </c>
      <c r="SP135" s="19" t="str">
        <f t="shared" ca="1" si="996"/>
        <v>-</v>
      </c>
      <c r="SQ135" s="19" t="str">
        <f t="shared" ca="1" si="996"/>
        <v>-</v>
      </c>
      <c r="SR135" s="19" t="str">
        <f t="shared" ca="1" si="996"/>
        <v>-</v>
      </c>
      <c r="SS135" s="19" t="str">
        <f t="shared" ca="1" si="930"/>
        <v>-</v>
      </c>
      <c r="ST135" s="19" t="str">
        <f t="shared" ca="1" si="930"/>
        <v>-</v>
      </c>
      <c r="SU135" s="19" t="str">
        <f t="shared" ca="1" si="930"/>
        <v>-</v>
      </c>
      <c r="SV135" s="19" t="str">
        <f t="shared" ca="1" si="930"/>
        <v>-</v>
      </c>
      <c r="SW135" s="19" t="str">
        <f t="shared" ca="1" si="930"/>
        <v>-</v>
      </c>
      <c r="SX135" s="19" t="str">
        <f t="shared" ca="1" si="930"/>
        <v>-</v>
      </c>
      <c r="SY135" s="19" t="str">
        <f t="shared" ca="1" si="930"/>
        <v>-</v>
      </c>
      <c r="SZ135" s="19" t="str">
        <f t="shared" ca="1" si="930"/>
        <v>-</v>
      </c>
      <c r="TA135" s="19" t="str">
        <f t="shared" ca="1" si="930"/>
        <v>-</v>
      </c>
      <c r="TB135" s="19" t="str">
        <f t="shared" ca="1" si="857"/>
        <v>-</v>
      </c>
      <c r="TC135" s="19" t="str">
        <f t="shared" ca="1" si="857"/>
        <v>-</v>
      </c>
      <c r="TD135" s="19" t="str">
        <f t="shared" ca="1" si="853"/>
        <v>-</v>
      </c>
      <c r="TE135" s="19" t="str">
        <f t="shared" ca="1" si="853"/>
        <v>-</v>
      </c>
      <c r="TF135" s="19" t="str">
        <f t="shared" ca="1" si="853"/>
        <v>-</v>
      </c>
      <c r="TG135" s="19" t="str">
        <f t="shared" ca="1" si="979"/>
        <v>-</v>
      </c>
      <c r="TH135" s="19" t="str">
        <f t="shared" ca="1" si="979"/>
        <v>-</v>
      </c>
      <c r="TI135" s="19" t="str">
        <f t="shared" ca="1" si="979"/>
        <v>-</v>
      </c>
      <c r="TJ135" s="19" t="str">
        <f t="shared" ca="1" si="979"/>
        <v>-</v>
      </c>
      <c r="TK135" s="19" t="str">
        <f t="shared" ca="1" si="979"/>
        <v>-</v>
      </c>
      <c r="TL135" s="19" t="str">
        <f t="shared" ca="1" si="979"/>
        <v>-</v>
      </c>
      <c r="TM135" s="19" t="str">
        <f t="shared" ca="1" si="979"/>
        <v>-</v>
      </c>
      <c r="TN135" s="19" t="str">
        <f t="shared" ca="1" si="979"/>
        <v>-</v>
      </c>
      <c r="TO135" s="19" t="str">
        <f t="shared" ca="1" si="979"/>
        <v>-</v>
      </c>
      <c r="TP135" s="19" t="str">
        <f t="shared" ca="1" si="979"/>
        <v>-</v>
      </c>
      <c r="TQ135" s="19" t="str">
        <f t="shared" ca="1" si="979"/>
        <v>-</v>
      </c>
      <c r="TR135" s="19" t="str">
        <f t="shared" ca="1" si="979"/>
        <v>-</v>
      </c>
      <c r="TS135" s="19" t="str">
        <f t="shared" ca="1" si="975"/>
        <v>-</v>
      </c>
      <c r="TT135" s="19" t="str">
        <f t="shared" ca="1" si="975"/>
        <v>-</v>
      </c>
      <c r="TU135" s="19" t="str">
        <f t="shared" ca="1" si="975"/>
        <v>-</v>
      </c>
      <c r="TV135" s="19" t="str">
        <f t="shared" ca="1" si="975"/>
        <v>-</v>
      </c>
      <c r="TW135" s="19" t="str">
        <f t="shared" ca="1" si="975"/>
        <v>-</v>
      </c>
      <c r="TX135" s="19" t="str">
        <f t="shared" ca="1" si="975"/>
        <v>-</v>
      </c>
      <c r="TY135" s="19" t="str">
        <f t="shared" ca="1" si="975"/>
        <v>-</v>
      </c>
      <c r="TZ135" s="19" t="str">
        <f t="shared" ca="1" si="975"/>
        <v>-</v>
      </c>
      <c r="UA135" s="19" t="str">
        <f t="shared" ca="1" si="975"/>
        <v>-</v>
      </c>
      <c r="UB135" s="19" t="str">
        <f t="shared" ca="1" si="975"/>
        <v>-</v>
      </c>
      <c r="UC135" s="19" t="str">
        <f t="shared" ca="1" si="975"/>
        <v>-</v>
      </c>
      <c r="UD135" s="19" t="str">
        <f t="shared" ca="1" si="975"/>
        <v>-</v>
      </c>
      <c r="UE135" s="19" t="str">
        <f t="shared" ca="1" si="975"/>
        <v>-</v>
      </c>
      <c r="UF135" s="19" t="str">
        <f t="shared" ca="1" si="975"/>
        <v>-</v>
      </c>
      <c r="UG135" s="19" t="str">
        <f t="shared" ca="1" si="975"/>
        <v>-</v>
      </c>
      <c r="UH135" s="19" t="str">
        <f t="shared" ca="1" si="971"/>
        <v>-</v>
      </c>
      <c r="UI135" s="19" t="str">
        <f t="shared" ca="1" si="971"/>
        <v>-</v>
      </c>
      <c r="UJ135" s="19" t="str">
        <f t="shared" ca="1" si="971"/>
        <v>-</v>
      </c>
      <c r="UK135" s="19" t="str">
        <f t="shared" ca="1" si="971"/>
        <v>-</v>
      </c>
      <c r="UL135" s="19" t="str">
        <f t="shared" ca="1" si="971"/>
        <v>-</v>
      </c>
      <c r="UM135" s="19" t="str">
        <f t="shared" ca="1" si="926"/>
        <v>-</v>
      </c>
      <c r="UN135" s="19" t="str">
        <f t="shared" ca="1" si="926"/>
        <v>-</v>
      </c>
      <c r="UO135" s="19" t="str">
        <f t="shared" ca="1" si="926"/>
        <v>-</v>
      </c>
      <c r="UP135" s="19" t="str">
        <f t="shared" ca="1" si="926"/>
        <v>-</v>
      </c>
      <c r="UQ135" s="19" t="str">
        <f t="shared" ca="1" si="926"/>
        <v>-</v>
      </c>
      <c r="UR135" s="19" t="str">
        <f t="shared" ca="1" si="926"/>
        <v>-</v>
      </c>
      <c r="US135" s="12" t="b">
        <f t="shared" ca="1" si="846"/>
        <v>1</v>
      </c>
      <c r="UT135" s="19" t="str">
        <f t="shared" ref="UT135:WR135" ca="1" si="1009">OFFSET(UT$5,$B135,0)</f>
        <v>-</v>
      </c>
      <c r="UU135" s="19" t="str">
        <f t="shared" ca="1" si="1009"/>
        <v>-</v>
      </c>
      <c r="UV135" s="19" t="str">
        <f t="shared" ca="1" si="1009"/>
        <v>-</v>
      </c>
      <c r="UW135" s="19" t="str">
        <f t="shared" ca="1" si="1009"/>
        <v>-</v>
      </c>
      <c r="UX135" s="19" t="str">
        <f t="shared" ca="1" si="1009"/>
        <v>-</v>
      </c>
      <c r="UY135" s="19" t="str">
        <f t="shared" ca="1" si="1009"/>
        <v>-</v>
      </c>
      <c r="UZ135" s="19" t="str">
        <f t="shared" ca="1" si="1009"/>
        <v>-</v>
      </c>
      <c r="VA135" s="19" t="str">
        <f t="shared" ca="1" si="1009"/>
        <v>-</v>
      </c>
      <c r="VB135" s="19" t="str">
        <f t="shared" ca="1" si="1009"/>
        <v>-</v>
      </c>
      <c r="VC135" s="19" t="str">
        <f t="shared" ca="1" si="1009"/>
        <v>-</v>
      </c>
      <c r="VD135" s="19" t="str">
        <f t="shared" ca="1" si="1009"/>
        <v>-</v>
      </c>
      <c r="VE135" s="19" t="str">
        <f t="shared" ca="1" si="1009"/>
        <v>-</v>
      </c>
      <c r="VF135" s="19" t="str">
        <f t="shared" ca="1" si="1009"/>
        <v>-</v>
      </c>
      <c r="VG135" s="19" t="str">
        <f t="shared" ca="1" si="1009"/>
        <v>-</v>
      </c>
      <c r="VH135" s="19" t="str">
        <f t="shared" ca="1" si="1009"/>
        <v>-</v>
      </c>
      <c r="VI135" s="19" t="str">
        <f t="shared" ca="1" si="1009"/>
        <v>-</v>
      </c>
      <c r="VJ135" s="19" t="str">
        <f t="shared" ca="1" si="1009"/>
        <v>-</v>
      </c>
      <c r="VK135" s="19" t="str">
        <f t="shared" ca="1" si="1009"/>
        <v>-</v>
      </c>
      <c r="VL135" s="19" t="str">
        <f t="shared" ca="1" si="1009"/>
        <v>-</v>
      </c>
      <c r="VM135" s="19" t="str">
        <f t="shared" ca="1" si="1009"/>
        <v>-</v>
      </c>
      <c r="VN135" s="19" t="str">
        <f t="shared" ca="1" si="1009"/>
        <v>-</v>
      </c>
      <c r="VO135" s="19" t="str">
        <f t="shared" ca="1" si="1009"/>
        <v>-</v>
      </c>
      <c r="VP135" s="19" t="str">
        <f t="shared" ca="1" si="1009"/>
        <v>-</v>
      </c>
      <c r="VQ135" s="19" t="str">
        <f t="shared" ca="1" si="1009"/>
        <v>-</v>
      </c>
      <c r="VR135" s="19" t="str">
        <f t="shared" ca="1" si="1009"/>
        <v>-</v>
      </c>
      <c r="VS135" s="19" t="str">
        <f t="shared" ca="1" si="1009"/>
        <v>-</v>
      </c>
      <c r="VT135" s="19" t="str">
        <f t="shared" ca="1" si="1009"/>
        <v>-</v>
      </c>
      <c r="VU135" s="19" t="str">
        <f t="shared" ca="1" si="1009"/>
        <v>-</v>
      </c>
      <c r="VV135" s="19" t="str">
        <f t="shared" ca="1" si="1009"/>
        <v>-</v>
      </c>
      <c r="VW135" s="19" t="str">
        <f t="shared" ca="1" si="1009"/>
        <v>-</v>
      </c>
      <c r="VX135" s="19" t="str">
        <f t="shared" ca="1" si="1009"/>
        <v>-</v>
      </c>
      <c r="VY135" s="19" t="str">
        <f t="shared" ca="1" si="1009"/>
        <v>-</v>
      </c>
      <c r="VZ135" s="19" t="str">
        <f t="shared" ca="1" si="1009"/>
        <v>-</v>
      </c>
      <c r="WA135" s="19" t="str">
        <f t="shared" ca="1" si="1009"/>
        <v>-</v>
      </c>
      <c r="WB135" s="19" t="str">
        <f t="shared" ca="1" si="1009"/>
        <v>-</v>
      </c>
      <c r="WC135" s="19" t="str">
        <f t="shared" ca="1" si="1009"/>
        <v>-</v>
      </c>
      <c r="WD135" s="19" t="str">
        <f t="shared" ca="1" si="1009"/>
        <v>-</v>
      </c>
      <c r="WE135" s="19" t="str">
        <f t="shared" ca="1" si="1009"/>
        <v>-</v>
      </c>
      <c r="WF135" s="19" t="str">
        <f t="shared" ca="1" si="1009"/>
        <v>-</v>
      </c>
      <c r="WG135" s="19" t="str">
        <f t="shared" ca="1" si="1009"/>
        <v>-</v>
      </c>
      <c r="WH135" s="19" t="str">
        <f t="shared" ca="1" si="1009"/>
        <v>-</v>
      </c>
      <c r="WI135" s="19" t="str">
        <f t="shared" ca="1" si="1009"/>
        <v>-</v>
      </c>
      <c r="WJ135" s="19" t="str">
        <f t="shared" ca="1" si="1009"/>
        <v>-</v>
      </c>
      <c r="WK135" s="19" t="str">
        <f t="shared" ca="1" si="1009"/>
        <v>-</v>
      </c>
      <c r="WL135" s="19" t="str">
        <f t="shared" ca="1" si="1009"/>
        <v>-</v>
      </c>
      <c r="WM135" s="19" t="str">
        <f t="shared" ca="1" si="1009"/>
        <v>-</v>
      </c>
      <c r="WN135" s="19" t="str">
        <f t="shared" ca="1" si="1009"/>
        <v>-</v>
      </c>
      <c r="WO135" s="19" t="str">
        <f t="shared" ca="1" si="1009"/>
        <v>-</v>
      </c>
      <c r="WP135" s="19" t="str">
        <f t="shared" ca="1" si="1009"/>
        <v>-</v>
      </c>
      <c r="WQ135" s="19" t="str">
        <f t="shared" ca="1" si="1009"/>
        <v>-</v>
      </c>
      <c r="WR135" s="19" t="str">
        <f t="shared" ca="1" si="1009"/>
        <v>-</v>
      </c>
      <c r="WS135" s="19" t="str">
        <f t="shared" ca="1" si="1008"/>
        <v>-</v>
      </c>
      <c r="WT135" s="19" t="str">
        <f t="shared" ca="1" si="1008"/>
        <v>-</v>
      </c>
      <c r="WU135" s="19" t="str">
        <f t="shared" ca="1" si="1008"/>
        <v>-</v>
      </c>
      <c r="WV135" s="19" t="str">
        <f t="shared" ca="1" si="1008"/>
        <v>-</v>
      </c>
      <c r="WW135" s="19" t="str">
        <f t="shared" ca="1" si="949"/>
        <v>-</v>
      </c>
      <c r="WX135" s="19" t="str">
        <f t="shared" ca="1" si="949"/>
        <v>-</v>
      </c>
      <c r="WY135" s="19" t="str">
        <f t="shared" ca="1" si="949"/>
        <v>-</v>
      </c>
      <c r="WZ135" s="19" t="str">
        <f t="shared" ca="1" si="949"/>
        <v>-</v>
      </c>
      <c r="XA135" s="19" t="str">
        <f t="shared" ca="1" si="949"/>
        <v>-</v>
      </c>
      <c r="XB135" s="19" t="str">
        <f t="shared" ca="1" si="949"/>
        <v>-</v>
      </c>
      <c r="XC135" s="19">
        <f t="shared" ca="1" si="1005"/>
        <v>0</v>
      </c>
      <c r="XD135" s="599">
        <v>0</v>
      </c>
    </row>
    <row r="136" spans="1:628" outlineLevel="1">
      <c r="A136" s="20">
        <f t="shared" si="659"/>
        <v>131</v>
      </c>
      <c r="B136" s="241">
        <f>A66</f>
        <v>61</v>
      </c>
      <c r="C136">
        <f>202</f>
        <v>202</v>
      </c>
      <c r="D136" s="134" t="str">
        <f t="shared" ca="1" si="831"/>
        <v>GSW</v>
      </c>
      <c r="E136" t="b">
        <v>1</v>
      </c>
      <c r="F136" t="b">
        <v>0</v>
      </c>
      <c r="G136" s="19" t="b">
        <f t="shared" ref="G136:G199" ca="1" si="1010">OFFSET(G$5,$B136,0)</f>
        <v>0</v>
      </c>
      <c r="H136" s="227">
        <f t="shared" ca="1" si="554"/>
        <v>70</v>
      </c>
      <c r="I136" s="19">
        <f t="shared" ref="I136" ca="1" si="1011">OFFSET(I$5,$B136,0)</f>
        <v>1</v>
      </c>
      <c r="J136" s="19">
        <f t="shared" ref="J136:Z136" ca="1" si="1012">OFFSET(J$5,$B136,0)</f>
        <v>0</v>
      </c>
      <c r="K136" s="19" t="str">
        <f t="shared" ca="1" si="1012"/>
        <v/>
      </c>
      <c r="L136" s="19">
        <f t="shared" ca="1" si="1012"/>
        <v>1</v>
      </c>
      <c r="M136" s="19">
        <f t="shared" ca="1" si="1012"/>
        <v>2</v>
      </c>
      <c r="N136" s="19">
        <f t="shared" ca="1" si="1012"/>
        <v>2</v>
      </c>
      <c r="O136" s="19">
        <f t="shared" ca="1" si="1012"/>
        <v>2</v>
      </c>
      <c r="P136" s="19">
        <f t="shared" ca="1" si="1012"/>
        <v>3</v>
      </c>
      <c r="Q136" s="19">
        <f t="shared" ca="1" si="1012"/>
        <v>2</v>
      </c>
      <c r="R136" s="114">
        <f t="shared" ca="1" si="980"/>
        <v>2</v>
      </c>
      <c r="S136" s="19">
        <f t="shared" ca="1" si="1012"/>
        <v>0</v>
      </c>
      <c r="T136" s="19">
        <f t="shared" ca="1" si="1012"/>
        <v>0</v>
      </c>
      <c r="U136" s="19">
        <f t="shared" ca="1" si="1012"/>
        <v>0</v>
      </c>
      <c r="V136" s="19">
        <f t="shared" ca="1" si="1012"/>
        <v>0</v>
      </c>
      <c r="W136" s="19">
        <f t="shared" ca="1" si="1012"/>
        <v>0</v>
      </c>
      <c r="X136" s="19">
        <f t="shared" ca="1" si="1012"/>
        <v>1</v>
      </c>
      <c r="Y136" s="19">
        <f t="shared" ca="1" si="1012"/>
        <v>1</v>
      </c>
      <c r="Z136" s="19">
        <f t="shared" ca="1" si="1012"/>
        <v>1</v>
      </c>
      <c r="AA136" s="20"/>
      <c r="AB136" s="20"/>
      <c r="AC136" s="20"/>
      <c r="AD136" s="20"/>
      <c r="AE136" s="20"/>
      <c r="AF136" s="19">
        <f t="shared" ref="AF136" ca="1" si="1013">OFFSET(AF$5,$B136,0)</f>
        <v>0</v>
      </c>
      <c r="AG136" s="20"/>
      <c r="AH136" s="19">
        <f t="shared" ref="AH136:AN151" ca="1" si="1014">OFFSET(AH$5,$B136,0)</f>
        <v>0</v>
      </c>
      <c r="AI136" s="19">
        <f t="shared" ca="1" si="1014"/>
        <v>0</v>
      </c>
      <c r="AJ136" s="19">
        <f t="shared" ca="1" si="1014"/>
        <v>0</v>
      </c>
      <c r="AK136" s="19">
        <f t="shared" ca="1" si="1014"/>
        <v>0</v>
      </c>
      <c r="AL136" s="19">
        <f t="shared" ca="1" si="1014"/>
        <v>0</v>
      </c>
      <c r="AM136" s="19">
        <f t="shared" ca="1" si="1014"/>
        <v>0</v>
      </c>
      <c r="AN136" s="19">
        <f t="shared" ca="1" si="1014"/>
        <v>0</v>
      </c>
      <c r="AO136" s="134">
        <f t="shared" ca="1" si="832"/>
        <v>2</v>
      </c>
      <c r="AP136" s="134">
        <f ca="1">INDEX(CHOOSE($P136,DataAutumn!i.AdultDrys,DataWinter!i.AdultDrys,DataSpring!i.AdultDrys),1,$O136)</f>
        <v>3</v>
      </c>
      <c r="AQ136" s="5">
        <f t="shared" ref="AQ136:AR167" ca="1" si="1015">INDEX(i.FlkStrctr,$O136,AQ$26)</f>
        <v>2</v>
      </c>
      <c r="AR136" s="5">
        <f t="shared" ca="1" si="1015"/>
        <v>0</v>
      </c>
      <c r="AS136" s="5">
        <f t="shared" ca="1" si="833"/>
        <v>6</v>
      </c>
      <c r="AT136">
        <f t="shared" ca="1" si="865"/>
        <v>0</v>
      </c>
      <c r="AW136" s="353" t="str">
        <f t="shared" ca="1" si="981"/>
        <v>TemplateFe 00070 GSW MWM     TOL204 Scan2 NFS RR+01% PI00% GP100% WP100% MP100% (E_F33N11L00)</v>
      </c>
      <c r="AX136" s="9" t="str">
        <f ca="1">IF(COUNTIF(AW$5:AW136,AW136)=1,"-","Dup")</f>
        <v>-</v>
      </c>
      <c r="AY136" s="9"/>
      <c r="AZ136" s="19" t="b">
        <f t="shared" ref="AZ136:BH137" ca="1" si="1016">OFFSET(AZ$5,$B136,0)</f>
        <v>0</v>
      </c>
      <c r="BA136" s="19" t="b">
        <f t="shared" ca="1" si="1016"/>
        <v>0</v>
      </c>
      <c r="BB136" s="19" t="b">
        <f t="shared" ca="1" si="1016"/>
        <v>0</v>
      </c>
      <c r="BC136" s="19" t="b">
        <f t="shared" ca="1" si="1016"/>
        <v>0</v>
      </c>
      <c r="BD136" s="19" t="b">
        <f t="shared" ca="1" si="1016"/>
        <v>0</v>
      </c>
      <c r="BE136" s="19" t="b">
        <f t="shared" ca="1" si="1016"/>
        <v>0</v>
      </c>
      <c r="BF136" s="19" t="b">
        <f t="shared" ca="1" si="1016"/>
        <v>0</v>
      </c>
      <c r="BG136" s="19" t="b">
        <f t="shared" ca="1" si="1016"/>
        <v>0</v>
      </c>
      <c r="BH136" s="19" t="b">
        <f t="shared" ca="1" si="1016"/>
        <v>0</v>
      </c>
      <c r="BI136" s="9"/>
      <c r="BJ136" s="19" t="b">
        <f t="shared" ref="BJ136:BR162" ca="1" si="1017">OFFSET(BJ$5,$B136,0)</f>
        <v>1</v>
      </c>
      <c r="BK136" s="19" t="str">
        <f t="shared" ca="1" si="1017"/>
        <v>-</v>
      </c>
      <c r="BL136" s="19" t="str">
        <f t="shared" ca="1" si="1017"/>
        <v>-</v>
      </c>
      <c r="BM136" s="19" t="str">
        <f t="shared" ca="1" si="1017"/>
        <v>-</v>
      </c>
      <c r="BN136" s="19" t="b">
        <f t="shared" ca="1" si="1017"/>
        <v>0</v>
      </c>
      <c r="BO136" s="19">
        <f t="shared" ca="1" si="1017"/>
        <v>0</v>
      </c>
      <c r="BP136" s="19" t="str">
        <f t="shared" ca="1" si="1017"/>
        <v>-</v>
      </c>
      <c r="BQ136" s="19" t="str">
        <f t="shared" ca="1" si="1017"/>
        <v>-</v>
      </c>
      <c r="BR136" s="19" t="b">
        <f t="shared" ca="1" si="1017"/>
        <v>1</v>
      </c>
      <c r="BS136" s="9"/>
      <c r="BT136" s="19" t="str">
        <f t="shared" ca="1" si="982"/>
        <v>-</v>
      </c>
      <c r="BU136" s="5" t="str">
        <f t="shared" ca="1" si="983"/>
        <v>-</v>
      </c>
      <c r="BV136" s="5">
        <f t="shared" ca="1" si="984"/>
        <v>2</v>
      </c>
      <c r="BW136" s="5">
        <f t="shared" ca="1" si="984"/>
        <v>2</v>
      </c>
      <c r="BX136" s="19" t="str">
        <f t="shared" ref="BX136:BZ167" ca="1" si="1018">OFFSET(BX$5,$B136,0)</f>
        <v>-</v>
      </c>
      <c r="BY136" s="19" t="str">
        <f t="shared" ca="1" si="1018"/>
        <v>-</v>
      </c>
      <c r="BZ136" s="19" t="str">
        <f t="shared" ca="1" si="1018"/>
        <v>-</v>
      </c>
      <c r="CA136" s="5" t="str">
        <f t="shared" ca="1" si="985"/>
        <v>-</v>
      </c>
      <c r="CB136" s="5">
        <f t="shared" ca="1" si="986"/>
        <v>2</v>
      </c>
      <c r="CC136" s="5">
        <f t="shared" ca="1" si="986"/>
        <v>2</v>
      </c>
      <c r="CD136" s="19" t="str">
        <f t="shared" ca="1" si="449"/>
        <v>-</v>
      </c>
      <c r="CE136" s="5" t="str">
        <f t="shared" ca="1" si="987"/>
        <v>-</v>
      </c>
      <c r="CF136" s="5">
        <f t="shared" ca="1" si="988"/>
        <v>2</v>
      </c>
      <c r="CG136" s="19" t="str">
        <f t="shared" ref="CG136:CJ167" ca="1" si="1019">OFFSET(CG$5,$B136,0)</f>
        <v>-</v>
      </c>
      <c r="CH136" s="19" t="str">
        <f t="shared" ca="1" si="1019"/>
        <v>-</v>
      </c>
      <c r="CI136" s="5">
        <f t="shared" ca="1" si="989"/>
        <v>2</v>
      </c>
      <c r="CJ136" s="19" t="str">
        <f t="shared" ca="1" si="1019"/>
        <v>-</v>
      </c>
      <c r="CK136" s="5" t="str">
        <f t="shared" ca="1" si="990"/>
        <v>-</v>
      </c>
      <c r="CL136" s="5">
        <f t="shared" ca="1" si="991"/>
        <v>2</v>
      </c>
      <c r="CM136" s="5">
        <f t="shared" ca="1" si="991"/>
        <v>2</v>
      </c>
      <c r="CN136" s="9"/>
      <c r="CO136" s="19" t="str">
        <f t="shared" ca="1" si="1001"/>
        <v>-</v>
      </c>
      <c r="CP136" s="19" t="str">
        <f t="shared" ca="1" si="1001"/>
        <v>-</v>
      </c>
      <c r="CQ136" s="19">
        <f t="shared" ca="1" si="946"/>
        <v>1</v>
      </c>
      <c r="CR136" s="19" t="str">
        <f t="shared" ca="1" si="946"/>
        <v>-</v>
      </c>
      <c r="CS136" s="19" t="str">
        <f t="shared" ca="1" si="1001"/>
        <v>-</v>
      </c>
      <c r="CT136" s="19" t="str">
        <f t="shared" ca="1" si="1001"/>
        <v>-</v>
      </c>
      <c r="CU136" s="19" t="str">
        <f t="shared" ca="1" si="1001"/>
        <v>-</v>
      </c>
      <c r="CV136" s="19" t="str">
        <f t="shared" ca="1" si="1001"/>
        <v>-</v>
      </c>
      <c r="CW136" s="19" t="str">
        <f t="shared" ca="1" si="1001"/>
        <v>-</v>
      </c>
      <c r="CX136" s="19" t="str">
        <f t="shared" ca="1" si="1001"/>
        <v>-</v>
      </c>
      <c r="CY136" s="19" t="str">
        <f t="shared" ca="1" si="1001"/>
        <v>-</v>
      </c>
      <c r="CZ136" s="19" t="str">
        <f t="shared" ca="1" si="1001"/>
        <v>-</v>
      </c>
      <c r="DA136" s="19" t="str">
        <f t="shared" ca="1" si="992"/>
        <v>-</v>
      </c>
      <c r="DB136" s="19" t="str">
        <f t="shared" ca="1" si="992"/>
        <v>-</v>
      </c>
      <c r="DC136" s="19" t="str">
        <f t="shared" ca="1" si="992"/>
        <v>-</v>
      </c>
      <c r="DD136" s="19" t="str">
        <f t="shared" ca="1" si="992"/>
        <v>-</v>
      </c>
      <c r="DE136" s="19" t="str">
        <f t="shared" ca="1" si="992"/>
        <v>-</v>
      </c>
      <c r="DF136" s="19" t="str">
        <f t="shared" ca="1" si="992"/>
        <v>-</v>
      </c>
      <c r="DG136" s="19" t="str">
        <f t="shared" ca="1" si="992"/>
        <v>-</v>
      </c>
      <c r="DH136" s="19" t="str">
        <f t="shared" ca="1" si="992"/>
        <v>-</v>
      </c>
      <c r="DI136" s="19" t="str">
        <f t="shared" ca="1" si="992"/>
        <v>-</v>
      </c>
      <c r="DJ136" s="9"/>
      <c r="DK136" s="19" t="b">
        <f t="shared" ca="1" si="1002"/>
        <v>0</v>
      </c>
      <c r="DL136" s="19" t="b">
        <f t="shared" ca="1" si="1002"/>
        <v>0</v>
      </c>
      <c r="DM136" s="19" t="b">
        <f t="shared" ca="1" si="1002"/>
        <v>0</v>
      </c>
      <c r="DN136" s="578" t="str">
        <f t="shared" ref="DN136:DR151" ca="1" si="1020">OFFSET(DN$5,$B136,0)</f>
        <v>-</v>
      </c>
      <c r="DO136" s="578" t="b">
        <f t="shared" ca="1" si="1020"/>
        <v>1</v>
      </c>
      <c r="DP136" s="578" t="str">
        <f t="shared" ca="1" si="1020"/>
        <v>-</v>
      </c>
      <c r="DQ136" s="578" t="str">
        <f t="shared" ca="1" si="1020"/>
        <v>-</v>
      </c>
      <c r="DR136" s="578" t="str">
        <f t="shared" ca="1" si="1020"/>
        <v>-</v>
      </c>
      <c r="DS136" s="430">
        <f t="shared" ref="DS136:DU166" ca="1" si="1021">INDEX(i.UserPeriod0,$AS136,DS$26)</f>
        <v>652</v>
      </c>
      <c r="DT136" s="430">
        <f t="shared" ca="1" si="1021"/>
        <v>686</v>
      </c>
      <c r="DU136" s="430">
        <f t="shared" ca="1" si="1021"/>
        <v>721</v>
      </c>
      <c r="DV136" s="142">
        <f t="shared" ref="DV136:DX166" ca="1" si="1022">7*INDEX(i.end_joining,1,DV$26+($AS136-1)*3)</f>
        <v>378</v>
      </c>
      <c r="DW136" s="142">
        <f t="shared" ca="1" si="1022"/>
        <v>413</v>
      </c>
      <c r="DX136" s="142">
        <f t="shared" ca="1" si="1022"/>
        <v>448</v>
      </c>
      <c r="DY136" s="19" t="str">
        <f t="shared" ca="1" si="850"/>
        <v>-</v>
      </c>
      <c r="DZ136" s="19" t="str">
        <f t="shared" ca="1" si="850"/>
        <v>-</v>
      </c>
      <c r="EA136" s="19" t="str">
        <f t="shared" ca="1" si="850"/>
        <v>-</v>
      </c>
      <c r="EB136" s="19" t="str">
        <f t="shared" ca="1" si="850"/>
        <v>-</v>
      </c>
      <c r="EC136" s="19" t="str">
        <f t="shared" ca="1" si="850"/>
        <v>-</v>
      </c>
      <c r="ED136" s="19" t="str">
        <f t="shared" ca="1" si="850"/>
        <v>-</v>
      </c>
      <c r="EE136" s="19">
        <f t="shared" ca="1" si="850"/>
        <v>1</v>
      </c>
      <c r="EF136" s="19">
        <f t="shared" ca="1" si="850"/>
        <v>1</v>
      </c>
      <c r="EG136" s="19">
        <f t="shared" ca="1" si="850"/>
        <v>0</v>
      </c>
      <c r="EH136" s="19" t="str">
        <f t="shared" ca="1" si="850"/>
        <v>-</v>
      </c>
      <c r="EI136" s="19" t="str">
        <f t="shared" ca="1" si="850"/>
        <v>-</v>
      </c>
      <c r="EJ136" s="19" t="str">
        <f t="shared" ca="1" si="850"/>
        <v>-</v>
      </c>
      <c r="EK136" s="19" t="str">
        <f t="shared" ca="1" si="850"/>
        <v>-</v>
      </c>
      <c r="EL136" s="19" t="str">
        <f t="shared" ca="1" si="850"/>
        <v>-</v>
      </c>
      <c r="EM136" s="19">
        <f t="shared" ca="1" si="850"/>
        <v>0</v>
      </c>
      <c r="EN136" s="19" t="str">
        <f t="shared" ca="1" si="850"/>
        <v>-</v>
      </c>
      <c r="EO136" s="19" t="str">
        <f t="shared" ca="1" si="952"/>
        <v>-</v>
      </c>
      <c r="EP136" s="19" t="str">
        <f t="shared" ca="1" si="952"/>
        <v>-</v>
      </c>
      <c r="EQ136" s="19">
        <f t="shared" ca="1" si="952"/>
        <v>0</v>
      </c>
      <c r="ER136" s="19">
        <f t="shared" ca="1" si="952"/>
        <v>0</v>
      </c>
      <c r="ES136" s="9"/>
      <c r="ET136" s="19" t="str">
        <f t="shared" ca="1" si="1004"/>
        <v>-</v>
      </c>
      <c r="EU136" s="19" t="str">
        <f t="shared" ca="1" si="1004"/>
        <v>-</v>
      </c>
      <c r="EV136" s="19" t="str">
        <f t="shared" ca="1" si="1004"/>
        <v>-</v>
      </c>
      <c r="EW136" s="19" t="str">
        <f t="shared" ca="1" si="1004"/>
        <v>-</v>
      </c>
      <c r="EX136" s="19" t="str">
        <f t="shared" ca="1" si="1004"/>
        <v>-</v>
      </c>
      <c r="EY136" s="19" t="str">
        <f t="shared" ca="1" si="1004"/>
        <v>-</v>
      </c>
      <c r="EZ136" s="19" t="str">
        <f t="shared" ca="1" si="1004"/>
        <v>-</v>
      </c>
      <c r="FA136" s="19" t="str">
        <f t="shared" ca="1" si="1004"/>
        <v>-</v>
      </c>
      <c r="FB136" s="19" t="str">
        <f t="shared" ca="1" si="1004"/>
        <v>-</v>
      </c>
      <c r="FC136" s="19" t="str">
        <f t="shared" ca="1" si="1004"/>
        <v>-</v>
      </c>
      <c r="FD136" s="19" t="str">
        <f t="shared" ca="1" si="1004"/>
        <v>-</v>
      </c>
      <c r="FE136" s="19" t="str">
        <f t="shared" ca="1" si="1004"/>
        <v>-</v>
      </c>
      <c r="FF136" s="19">
        <f t="shared" ca="1" si="1004"/>
        <v>0</v>
      </c>
      <c r="FG136" s="19">
        <f t="shared" ca="1" si="1004"/>
        <v>0</v>
      </c>
      <c r="FH136" s="19">
        <f t="shared" ca="1" si="1004"/>
        <v>0</v>
      </c>
      <c r="FI136" s="19">
        <f t="shared" ca="1" si="1004"/>
        <v>0</v>
      </c>
      <c r="FJ136" s="19">
        <f t="shared" ref="FJ136:GF147" ca="1" si="1023">OFFSET(FJ$5,$B136,0)</f>
        <v>0</v>
      </c>
      <c r="FK136" s="19">
        <f t="shared" ca="1" si="1023"/>
        <v>0</v>
      </c>
      <c r="FL136" s="19">
        <f t="shared" ca="1" si="1023"/>
        <v>0</v>
      </c>
      <c r="FM136" s="19">
        <f t="shared" ca="1" si="1023"/>
        <v>0</v>
      </c>
      <c r="FN136" s="19">
        <f t="shared" ca="1" si="1023"/>
        <v>0</v>
      </c>
      <c r="FO136" s="19">
        <f t="shared" ca="1" si="1023"/>
        <v>0</v>
      </c>
      <c r="FP136" s="19">
        <f t="shared" ca="1" si="1023"/>
        <v>0</v>
      </c>
      <c r="FQ136" s="19">
        <f t="shared" ca="1" si="1023"/>
        <v>0</v>
      </c>
      <c r="FR136" s="19">
        <f t="shared" ca="1" si="1023"/>
        <v>0</v>
      </c>
      <c r="FS136" s="19">
        <f t="shared" ca="1" si="1023"/>
        <v>0</v>
      </c>
      <c r="FT136" s="19">
        <f t="shared" ca="1" si="1023"/>
        <v>0</v>
      </c>
      <c r="FU136" s="19">
        <f t="shared" ca="1" si="1023"/>
        <v>0</v>
      </c>
      <c r="FV136" s="19">
        <f t="shared" ca="1" si="1023"/>
        <v>0</v>
      </c>
      <c r="FW136" s="19">
        <f t="shared" ca="1" si="1023"/>
        <v>0</v>
      </c>
      <c r="FX136" s="19">
        <f t="shared" ca="1" si="1023"/>
        <v>0</v>
      </c>
      <c r="FY136" s="19">
        <f t="shared" ca="1" si="1023"/>
        <v>0</v>
      </c>
      <c r="FZ136" s="19">
        <f t="shared" ca="1" si="1023"/>
        <v>0</v>
      </c>
      <c r="GA136" s="19">
        <f t="shared" ca="1" si="1023"/>
        <v>0</v>
      </c>
      <c r="GB136" s="19">
        <f t="shared" ca="1" si="1023"/>
        <v>0</v>
      </c>
      <c r="GC136" s="19">
        <f t="shared" ca="1" si="1023"/>
        <v>0</v>
      </c>
      <c r="GD136" s="19">
        <f t="shared" ca="1" si="1023"/>
        <v>0</v>
      </c>
      <c r="GE136" s="19">
        <f t="shared" ca="1" si="1023"/>
        <v>0</v>
      </c>
      <c r="GF136" s="19">
        <f t="shared" ca="1" si="1023"/>
        <v>0</v>
      </c>
      <c r="GG136" s="19">
        <f t="shared" ref="GG136:IN140" ca="1" si="1024">OFFSET(GG$5,$B136,0)</f>
        <v>0</v>
      </c>
      <c r="GH136" s="19">
        <f t="shared" ca="1" si="1024"/>
        <v>0</v>
      </c>
      <c r="GI136" s="19">
        <f t="shared" ca="1" si="1024"/>
        <v>0</v>
      </c>
      <c r="GJ136" s="19">
        <f t="shared" ca="1" si="1024"/>
        <v>0</v>
      </c>
      <c r="GK136" s="19">
        <f t="shared" ca="1" si="1024"/>
        <v>0</v>
      </c>
      <c r="GL136" s="19">
        <f t="shared" ca="1" si="1024"/>
        <v>0</v>
      </c>
      <c r="GM136" s="19">
        <f t="shared" ca="1" si="1024"/>
        <v>0</v>
      </c>
      <c r="GN136" s="19">
        <f t="shared" ca="1" si="1024"/>
        <v>0</v>
      </c>
      <c r="GO136" s="19">
        <f t="shared" ca="1" si="1024"/>
        <v>0</v>
      </c>
      <c r="GP136" s="19">
        <f t="shared" ca="1" si="1024"/>
        <v>0</v>
      </c>
      <c r="GQ136" s="19">
        <f t="shared" ca="1" si="1024"/>
        <v>0</v>
      </c>
      <c r="GR136" s="19">
        <f t="shared" ca="1" si="1024"/>
        <v>0</v>
      </c>
      <c r="GS136" s="19">
        <f t="shared" ca="1" si="1024"/>
        <v>0</v>
      </c>
      <c r="GT136" s="19">
        <f t="shared" ca="1" si="1024"/>
        <v>0</v>
      </c>
      <c r="GU136" s="19">
        <f t="shared" ca="1" si="1024"/>
        <v>0</v>
      </c>
      <c r="GV136" s="19">
        <f t="shared" ca="1" si="1024"/>
        <v>0</v>
      </c>
      <c r="GW136" s="19">
        <f t="shared" ca="1" si="1024"/>
        <v>0</v>
      </c>
      <c r="GX136" s="19">
        <f t="shared" ca="1" si="1024"/>
        <v>0</v>
      </c>
      <c r="GY136" s="19">
        <f t="shared" ca="1" si="1024"/>
        <v>0</v>
      </c>
      <c r="GZ136" s="19">
        <f t="shared" ca="1" si="1024"/>
        <v>0</v>
      </c>
      <c r="HA136" s="19">
        <f t="shared" ca="1" si="1024"/>
        <v>0</v>
      </c>
      <c r="HB136" s="19">
        <f t="shared" ca="1" si="1024"/>
        <v>0</v>
      </c>
      <c r="HC136" s="19">
        <f t="shared" ca="1" si="1024"/>
        <v>0</v>
      </c>
      <c r="HD136" s="19">
        <f t="shared" ca="1" si="1024"/>
        <v>0</v>
      </c>
      <c r="HE136" s="19">
        <f t="shared" ca="1" si="1024"/>
        <v>0</v>
      </c>
      <c r="HF136" s="19">
        <f t="shared" ca="1" si="1024"/>
        <v>0</v>
      </c>
      <c r="HG136" s="19">
        <f t="shared" ca="1" si="1024"/>
        <v>0</v>
      </c>
      <c r="HH136" s="19">
        <f t="shared" ca="1" si="1024"/>
        <v>0</v>
      </c>
      <c r="HI136" s="19">
        <f t="shared" ca="1" si="1024"/>
        <v>0</v>
      </c>
      <c r="HJ136" s="19">
        <f t="shared" ca="1" si="1024"/>
        <v>0</v>
      </c>
      <c r="HK136" s="19">
        <f t="shared" ca="1" si="1024"/>
        <v>0</v>
      </c>
      <c r="HL136" s="19">
        <f t="shared" ca="1" si="1024"/>
        <v>0</v>
      </c>
      <c r="HM136" s="19">
        <f t="shared" ca="1" si="1024"/>
        <v>0</v>
      </c>
      <c r="HN136" s="19">
        <f t="shared" ca="1" si="1024"/>
        <v>0</v>
      </c>
      <c r="HO136" s="19">
        <f t="shared" ca="1" si="1024"/>
        <v>0</v>
      </c>
      <c r="HP136" s="19">
        <f t="shared" ca="1" si="1024"/>
        <v>0</v>
      </c>
      <c r="HQ136" s="19">
        <f t="shared" ca="1" si="1024"/>
        <v>0</v>
      </c>
      <c r="HR136" s="19">
        <f t="shared" ca="1" si="1024"/>
        <v>0</v>
      </c>
      <c r="HS136" s="19">
        <f t="shared" ca="1" si="1024"/>
        <v>0</v>
      </c>
      <c r="HT136" s="19">
        <f t="shared" ca="1" si="1024"/>
        <v>0</v>
      </c>
      <c r="HU136" s="19">
        <f t="shared" ca="1" si="1024"/>
        <v>0</v>
      </c>
      <c r="HV136" s="19">
        <f t="shared" ca="1" si="1024"/>
        <v>0</v>
      </c>
      <c r="HW136" s="19">
        <f t="shared" ca="1" si="1024"/>
        <v>0</v>
      </c>
      <c r="HX136" s="19">
        <f t="shared" ca="1" si="1024"/>
        <v>0</v>
      </c>
      <c r="HY136" s="19">
        <f t="shared" ca="1" si="1024"/>
        <v>0</v>
      </c>
      <c r="HZ136" s="19">
        <f t="shared" ca="1" si="1024"/>
        <v>0</v>
      </c>
      <c r="IA136" s="19">
        <f t="shared" ca="1" si="1024"/>
        <v>0</v>
      </c>
      <c r="IB136" s="19">
        <f t="shared" ca="1" si="1024"/>
        <v>0</v>
      </c>
      <c r="IC136" s="19">
        <f t="shared" ca="1" si="1024"/>
        <v>0</v>
      </c>
      <c r="ID136" s="19">
        <f t="shared" ca="1" si="1024"/>
        <v>0</v>
      </c>
      <c r="IE136" s="19">
        <f t="shared" ca="1" si="1024"/>
        <v>0</v>
      </c>
      <c r="IF136" s="19">
        <f t="shared" ca="1" si="1024"/>
        <v>0</v>
      </c>
      <c r="IG136" s="19">
        <f t="shared" ca="1" si="1024"/>
        <v>0</v>
      </c>
      <c r="IH136" s="19">
        <f t="shared" ca="1" si="1024"/>
        <v>0</v>
      </c>
      <c r="II136" s="19">
        <f t="shared" ca="1" si="1024"/>
        <v>0</v>
      </c>
      <c r="IJ136" s="19">
        <f t="shared" ca="1" si="1024"/>
        <v>0</v>
      </c>
      <c r="IK136" s="19">
        <f t="shared" ca="1" si="1024"/>
        <v>0</v>
      </c>
      <c r="IL136" s="19">
        <f t="shared" ca="1" si="1024"/>
        <v>0</v>
      </c>
      <c r="IM136" s="19">
        <f t="shared" ca="1" si="1024"/>
        <v>0</v>
      </c>
      <c r="IN136" s="19">
        <f t="shared" ca="1" si="1024"/>
        <v>0</v>
      </c>
      <c r="IO136" s="19">
        <f t="shared" ref="IO136:JZ143" ca="1" si="1025">OFFSET(IO$5,$B136,0)</f>
        <v>0</v>
      </c>
      <c r="IP136" s="19">
        <f t="shared" ca="1" si="1025"/>
        <v>0</v>
      </c>
      <c r="IQ136" s="19">
        <f t="shared" ca="1" si="1025"/>
        <v>0</v>
      </c>
      <c r="IR136" s="19">
        <f t="shared" ca="1" si="1025"/>
        <v>0</v>
      </c>
      <c r="IS136" s="19">
        <f t="shared" ca="1" si="1025"/>
        <v>0</v>
      </c>
      <c r="IT136" s="19">
        <f t="shared" ca="1" si="1025"/>
        <v>0</v>
      </c>
      <c r="IU136" s="19">
        <f t="shared" ca="1" si="1025"/>
        <v>0</v>
      </c>
      <c r="IV136" s="19">
        <f t="shared" ca="1" si="1025"/>
        <v>0</v>
      </c>
      <c r="IW136" s="19">
        <f t="shared" ca="1" si="1025"/>
        <v>0</v>
      </c>
      <c r="IX136" s="19">
        <f t="shared" ca="1" si="1025"/>
        <v>0</v>
      </c>
      <c r="IY136" s="19">
        <f t="shared" ca="1" si="1025"/>
        <v>0</v>
      </c>
      <c r="IZ136" s="19">
        <f t="shared" ca="1" si="1025"/>
        <v>0</v>
      </c>
      <c r="JA136" s="19">
        <f t="shared" ca="1" si="1025"/>
        <v>0</v>
      </c>
      <c r="JB136" s="19">
        <f t="shared" ca="1" si="1025"/>
        <v>0</v>
      </c>
      <c r="JC136" s="19">
        <f t="shared" ca="1" si="1025"/>
        <v>0</v>
      </c>
      <c r="JD136" s="19">
        <f t="shared" ca="1" si="1025"/>
        <v>0</v>
      </c>
      <c r="JE136" s="19">
        <f t="shared" ca="1" si="1025"/>
        <v>0</v>
      </c>
      <c r="JF136" s="19">
        <f t="shared" ca="1" si="1025"/>
        <v>0</v>
      </c>
      <c r="JG136" s="19">
        <f t="shared" ca="1" si="1025"/>
        <v>0</v>
      </c>
      <c r="JH136" s="19">
        <f t="shared" ca="1" si="1025"/>
        <v>0</v>
      </c>
      <c r="JI136" s="19">
        <f t="shared" ca="1" si="1025"/>
        <v>0</v>
      </c>
      <c r="JJ136" s="19">
        <f t="shared" ca="1" si="1025"/>
        <v>0</v>
      </c>
      <c r="JK136" s="19">
        <f t="shared" ca="1" si="1025"/>
        <v>0</v>
      </c>
      <c r="JL136" s="19">
        <f t="shared" ca="1" si="1025"/>
        <v>0</v>
      </c>
      <c r="JM136" s="19">
        <f t="shared" ca="1" si="1025"/>
        <v>0</v>
      </c>
      <c r="JN136" s="19">
        <f t="shared" ca="1" si="1025"/>
        <v>0</v>
      </c>
      <c r="JO136" s="19">
        <f t="shared" ca="1" si="1025"/>
        <v>0</v>
      </c>
      <c r="JP136" s="19">
        <f t="shared" ca="1" si="1025"/>
        <v>0</v>
      </c>
      <c r="JQ136" s="19">
        <f t="shared" ca="1" si="1025"/>
        <v>0</v>
      </c>
      <c r="JR136" s="19">
        <f t="shared" ca="1" si="1025"/>
        <v>0</v>
      </c>
      <c r="JS136" s="19">
        <f t="shared" ca="1" si="1025"/>
        <v>0</v>
      </c>
      <c r="JT136" s="19">
        <f t="shared" ca="1" si="1025"/>
        <v>0</v>
      </c>
      <c r="JU136" s="19">
        <f t="shared" ca="1" si="1025"/>
        <v>0</v>
      </c>
      <c r="JV136" s="19">
        <f t="shared" ca="1" si="1025"/>
        <v>0</v>
      </c>
      <c r="JW136" s="19">
        <f t="shared" ca="1" si="1025"/>
        <v>0</v>
      </c>
      <c r="JX136" s="19">
        <f t="shared" ca="1" si="1025"/>
        <v>0</v>
      </c>
      <c r="JY136" s="19">
        <f t="shared" ca="1" si="1025"/>
        <v>0</v>
      </c>
      <c r="JZ136" s="19">
        <f t="shared" ca="1" si="1025"/>
        <v>0</v>
      </c>
      <c r="KA136" s="5">
        <f t="shared" ca="1" si="835"/>
        <v>67</v>
      </c>
      <c r="KB136" s="9"/>
      <c r="KC136" s="5">
        <f t="shared" ref="KC136:KD166" ca="1" si="1026">INDEX(i.FlkStrctr,$O136,KC$26)</f>
        <v>1</v>
      </c>
      <c r="KD136" s="5" t="b">
        <f t="shared" ca="1" si="1026"/>
        <v>0</v>
      </c>
      <c r="KE136" s="19">
        <f t="shared" ref="KE136:MZ144" ca="1" si="1027">OFFSET(KE$5,$B136,0)</f>
        <v>0</v>
      </c>
      <c r="KF136" s="5">
        <f t="shared" ca="1" si="993"/>
        <v>0</v>
      </c>
      <c r="KG136" s="5">
        <f t="shared" ca="1" si="836"/>
        <v>1.2500000000000001E-2</v>
      </c>
      <c r="KH136" s="19">
        <f t="shared" ca="1" si="837"/>
        <v>0</v>
      </c>
      <c r="KI136" s="19">
        <f t="shared" ca="1" si="837"/>
        <v>0</v>
      </c>
      <c r="KJ136" s="19" t="str">
        <f t="shared" ca="1" si="837"/>
        <v>-</v>
      </c>
      <c r="KK136" s="19" t="str">
        <f t="shared" ca="1" si="995"/>
        <v>-</v>
      </c>
      <c r="KL136" s="19" t="str">
        <f t="shared" ca="1" si="995"/>
        <v>-</v>
      </c>
      <c r="KM136" s="19" t="str">
        <f t="shared" ca="1" si="995"/>
        <v>-</v>
      </c>
      <c r="KN136" s="19" t="str">
        <f t="shared" ca="1" si="995"/>
        <v>-</v>
      </c>
      <c r="KO136" s="19" t="str">
        <f t="shared" ca="1" si="995"/>
        <v>-</v>
      </c>
      <c r="KP136" s="19" t="str">
        <f t="shared" ca="1" si="995"/>
        <v>-</v>
      </c>
      <c r="KQ136" s="19" t="str">
        <f t="shared" ca="1" si="995"/>
        <v>-</v>
      </c>
      <c r="KR136" s="19" t="str">
        <f t="shared" ca="1" si="995"/>
        <v>-</v>
      </c>
      <c r="KS136" s="19" t="str">
        <f t="shared" ca="1" si="995"/>
        <v>-</v>
      </c>
      <c r="KT136" s="19" t="str">
        <f t="shared" ca="1" si="995"/>
        <v>-</v>
      </c>
      <c r="KU136" s="19" t="str">
        <f t="shared" ca="1" si="995"/>
        <v>-</v>
      </c>
      <c r="KV136" s="19" t="str">
        <f t="shared" ca="1" si="995"/>
        <v>-</v>
      </c>
      <c r="KW136" s="19">
        <f t="shared" ca="1" si="947"/>
        <v>1</v>
      </c>
      <c r="KX136" s="19">
        <f t="shared" ca="1" si="1027"/>
        <v>0</v>
      </c>
      <c r="KY136" s="19">
        <f t="shared" ca="1" si="947"/>
        <v>1</v>
      </c>
      <c r="KZ136" s="19">
        <f t="shared" ca="1" si="947"/>
        <v>1</v>
      </c>
      <c r="LA136" s="19">
        <f t="shared" ca="1" si="947"/>
        <v>1</v>
      </c>
      <c r="LB136" s="19">
        <f t="shared" ca="1" si="947"/>
        <v>1</v>
      </c>
      <c r="LC136" s="19">
        <f t="shared" ref="LC136:LF141" ca="1" si="1028">OFFSET(LC$5,$B136,0)</f>
        <v>0</v>
      </c>
      <c r="LD136" s="19">
        <f t="shared" ca="1" si="1028"/>
        <v>1</v>
      </c>
      <c r="LE136" s="19">
        <f t="shared" ca="1" si="1028"/>
        <v>0</v>
      </c>
      <c r="LF136" s="19">
        <f t="shared" ca="1" si="1028"/>
        <v>0</v>
      </c>
      <c r="LG136" s="19">
        <f t="shared" ca="1" si="1007"/>
        <v>1</v>
      </c>
      <c r="LH136" s="19">
        <f t="shared" ca="1" si="1007"/>
        <v>0</v>
      </c>
      <c r="LI136" s="19">
        <f t="shared" ca="1" si="1007"/>
        <v>0</v>
      </c>
      <c r="LJ136" s="19">
        <f t="shared" ca="1" si="1007"/>
        <v>0</v>
      </c>
      <c r="LK136" s="19">
        <f t="shared" ca="1" si="1007"/>
        <v>0</v>
      </c>
      <c r="LL136" s="19">
        <f t="shared" ca="1" si="1007"/>
        <v>1</v>
      </c>
      <c r="LM136" s="19">
        <f t="shared" ca="1" si="1007"/>
        <v>0</v>
      </c>
      <c r="LN136" s="19">
        <f t="shared" ca="1" si="1007"/>
        <v>1</v>
      </c>
      <c r="LO136" s="19">
        <f t="shared" ca="1" si="1027"/>
        <v>0</v>
      </c>
      <c r="LP136" s="19">
        <f t="shared" ca="1" si="1027"/>
        <v>0</v>
      </c>
      <c r="LQ136" s="19">
        <f t="shared" ca="1" si="1027"/>
        <v>0</v>
      </c>
      <c r="LR136" s="19">
        <f t="shared" ca="1" si="1027"/>
        <v>0</v>
      </c>
      <c r="LS136" s="19">
        <f t="shared" ca="1" si="1027"/>
        <v>0</v>
      </c>
      <c r="LT136" s="19">
        <f t="shared" ca="1" si="1027"/>
        <v>0</v>
      </c>
      <c r="LU136" s="19">
        <f t="shared" ca="1" si="1027"/>
        <v>0</v>
      </c>
      <c r="LV136" s="19">
        <f t="shared" ca="1" si="1027"/>
        <v>0</v>
      </c>
      <c r="LW136" s="19">
        <f t="shared" ca="1" si="1027"/>
        <v>0</v>
      </c>
      <c r="LX136" s="19">
        <f t="shared" ca="1" si="1027"/>
        <v>0</v>
      </c>
      <c r="LY136" s="19">
        <f t="shared" ca="1" si="1027"/>
        <v>0</v>
      </c>
      <c r="LZ136" s="19">
        <f t="shared" ca="1" si="1027"/>
        <v>0</v>
      </c>
      <c r="MA136" s="19">
        <f t="shared" ca="1" si="1027"/>
        <v>0</v>
      </c>
      <c r="MB136" s="19">
        <f t="shared" ca="1" si="1027"/>
        <v>0</v>
      </c>
      <c r="MC136" s="19">
        <f t="shared" ca="1" si="1027"/>
        <v>0</v>
      </c>
      <c r="MD136" s="19">
        <f t="shared" ca="1" si="1027"/>
        <v>0</v>
      </c>
      <c r="ME136" s="19">
        <f t="shared" ca="1" si="1027"/>
        <v>0</v>
      </c>
      <c r="MF136" s="19">
        <f t="shared" ca="1" si="1027"/>
        <v>0</v>
      </c>
      <c r="MG136" s="19">
        <f t="shared" ca="1" si="1027"/>
        <v>0</v>
      </c>
      <c r="MH136" s="19">
        <f t="shared" ca="1" si="1027"/>
        <v>0</v>
      </c>
      <c r="MI136" s="19">
        <f t="shared" ca="1" si="1027"/>
        <v>0</v>
      </c>
      <c r="MJ136" s="5">
        <f t="shared" ref="MJ136:MM166" ca="1" si="1029">INDEX(i.dryman,($AP136-1)*4+$AO136,MJ$27)</f>
        <v>0</v>
      </c>
      <c r="MK136" s="5">
        <f t="shared" ca="1" si="1029"/>
        <v>6.25E-2</v>
      </c>
      <c r="ML136" s="5">
        <f t="shared" ca="1" si="1029"/>
        <v>6.25E-2</v>
      </c>
      <c r="MM136" s="5">
        <f t="shared" ca="1" si="1029"/>
        <v>6.25E-2</v>
      </c>
      <c r="MN136" s="19">
        <f t="shared" ca="1" si="978"/>
        <v>0</v>
      </c>
      <c r="MO136" s="19">
        <f t="shared" ca="1" si="1027"/>
        <v>0</v>
      </c>
      <c r="MP136" s="19">
        <f t="shared" ca="1" si="978"/>
        <v>0</v>
      </c>
      <c r="MQ136" s="19">
        <f t="shared" ca="1" si="978"/>
        <v>0</v>
      </c>
      <c r="MR136" s="19">
        <f t="shared" ca="1" si="978"/>
        <v>0</v>
      </c>
      <c r="MS136" s="19">
        <f t="shared" ca="1" si="978"/>
        <v>0</v>
      </c>
      <c r="MT136" s="19">
        <f t="shared" ca="1" si="1027"/>
        <v>0</v>
      </c>
      <c r="MU136" s="19">
        <f t="shared" ca="1" si="1027"/>
        <v>1</v>
      </c>
      <c r="MV136" s="19">
        <f t="shared" ca="1" si="1027"/>
        <v>0</v>
      </c>
      <c r="MW136" s="19">
        <f t="shared" ca="1" si="1027"/>
        <v>0</v>
      </c>
      <c r="MX136" s="19">
        <f t="shared" ca="1" si="1027"/>
        <v>0</v>
      </c>
      <c r="MY136" s="19">
        <f t="shared" ca="1" si="1027"/>
        <v>0</v>
      </c>
      <c r="MZ136" s="19">
        <f t="shared" ca="1" si="1027"/>
        <v>1</v>
      </c>
      <c r="NA136" s="9"/>
      <c r="NB136" s="5" t="b">
        <f t="shared" ca="1" si="994"/>
        <v>0</v>
      </c>
      <c r="NC136" s="19" t="str">
        <f t="shared" ca="1" si="871"/>
        <v>-</v>
      </c>
      <c r="ND136" s="19" t="str">
        <f t="shared" ca="1" si="871"/>
        <v>-</v>
      </c>
      <c r="NE136" s="5" t="b">
        <f t="shared" ref="NE136:NG166" ca="1" si="1030">($P136=NE$30)</f>
        <v>0</v>
      </c>
      <c r="NF136" s="5" t="b">
        <f t="shared" ca="1" si="1030"/>
        <v>0</v>
      </c>
      <c r="NG136" s="5" t="b">
        <f t="shared" ca="1" si="1030"/>
        <v>1</v>
      </c>
      <c r="NH136" s="134">
        <f t="shared" ref="NH136:NI166" ca="1" si="1031">$Q136</f>
        <v>2</v>
      </c>
      <c r="NI136" s="134">
        <f t="shared" ca="1" si="1031"/>
        <v>2</v>
      </c>
      <c r="NJ136" s="5" t="b">
        <f t="shared" ca="1" si="936"/>
        <v>0</v>
      </c>
      <c r="NK136" s="5" t="b">
        <f t="shared" ca="1" si="936"/>
        <v>1</v>
      </c>
      <c r="NL136" s="5" t="b">
        <f t="shared" ca="1" si="936"/>
        <v>1</v>
      </c>
      <c r="NM136" s="5" t="b">
        <f t="shared" ca="1" si="936"/>
        <v>0</v>
      </c>
      <c r="NN136" s="5">
        <f t="shared" ca="1" si="925"/>
        <v>1</v>
      </c>
      <c r="NO136" s="5">
        <f t="shared" ca="1" si="925"/>
        <v>0</v>
      </c>
      <c r="NP136" s="5" t="b">
        <f t="shared" ca="1" si="860"/>
        <v>0</v>
      </c>
      <c r="NQ136" s="5" t="str" cm="1">
        <f t="array" aca="1" ref="NQ136" ca="1">IF(OR(NR136:NY136&lt;&gt;"-"),TRUE,"-")</f>
        <v>-</v>
      </c>
      <c r="NR136" s="19" t="str">
        <f t="shared" ref="NR136:NY167" ca="1" si="1032">OFFSET(NR$5,$B136,0)</f>
        <v>-</v>
      </c>
      <c r="NS136" s="19" t="str">
        <f t="shared" ca="1" si="1032"/>
        <v>-</v>
      </c>
      <c r="NT136" s="19" t="str">
        <f t="shared" ca="1" si="1032"/>
        <v>-</v>
      </c>
      <c r="NU136" s="19" t="str">
        <f t="shared" ca="1" si="1032"/>
        <v>-</v>
      </c>
      <c r="NV136" s="19" t="str">
        <f t="shared" ca="1" si="1032"/>
        <v>-</v>
      </c>
      <c r="NW136" s="19" t="str">
        <f t="shared" ca="1" si="1032"/>
        <v>-</v>
      </c>
      <c r="NX136" s="19" t="str">
        <f t="shared" ca="1" si="1032"/>
        <v>-</v>
      </c>
      <c r="NY136" s="19" t="str">
        <f t="shared" ca="1" si="1032"/>
        <v>-</v>
      </c>
      <c r="NZ136" s="5" t="b">
        <f t="array" aca="1" ref="NZ136" ca="1">IF(OR(OA136:OG136&lt;&gt;"-"),TRUE,"-")</f>
        <v>1</v>
      </c>
      <c r="OA136" s="19">
        <f t="shared" ref="OA136:OG172" ca="1" si="1033">OFFSET(OA$5,$B136,0)</f>
        <v>0</v>
      </c>
      <c r="OB136" s="19">
        <f t="shared" ca="1" si="1033"/>
        <v>999999</v>
      </c>
      <c r="OC136" s="19">
        <f t="shared" ca="1" si="1033"/>
        <v>999999</v>
      </c>
      <c r="OD136" s="19">
        <f t="shared" ca="1" si="1033"/>
        <v>999999</v>
      </c>
      <c r="OE136" s="19">
        <f t="shared" ca="1" si="1033"/>
        <v>999999</v>
      </c>
      <c r="OF136" s="19">
        <f t="shared" ca="1" si="1033"/>
        <v>999999</v>
      </c>
      <c r="OG136" s="19">
        <f t="shared" ca="1" si="1033"/>
        <v>999999</v>
      </c>
      <c r="OH136" s="5" t="str">
        <f t="array" aca="1" ref="OH136" ca="1">IF(OR(OI136:OJ136&lt;&gt;"-"),TRUE,"-")</f>
        <v>-</v>
      </c>
      <c r="OI136" s="19" t="str">
        <f t="shared" ref="OI136:OL151" ca="1" si="1034">OFFSET(OI$5,$B136,0)</f>
        <v>-</v>
      </c>
      <c r="OJ136" s="19" t="str">
        <f t="shared" ca="1" si="1034"/>
        <v>-</v>
      </c>
      <c r="OK136" s="19" t="b">
        <f t="shared" ca="1" si="1034"/>
        <v>1</v>
      </c>
      <c r="OL136" s="19">
        <f t="shared" ca="1" si="1034"/>
        <v>0</v>
      </c>
      <c r="OM136" s="5" t="str">
        <f t="shared" ref="OM136:OP166" ca="1" si="1035">INDEX(i.FlkStrctr,$O136,OM$26)</f>
        <v>-</v>
      </c>
      <c r="ON136" s="5" t="str">
        <f t="shared" ca="1" si="1035"/>
        <v>-</v>
      </c>
      <c r="OO136" s="5" t="str">
        <f t="shared" ca="1" si="1035"/>
        <v>-</v>
      </c>
      <c r="OP136" s="5" t="str">
        <f t="shared" ca="1" si="1035"/>
        <v>-</v>
      </c>
      <c r="OQ136" s="19" t="str">
        <f t="shared" ref="OQ136:PB147" ca="1" si="1036">OFFSET(OQ$5,$B136,0)</f>
        <v>-</v>
      </c>
      <c r="OR136" s="19" t="str">
        <f t="shared" ca="1" si="1036"/>
        <v>-</v>
      </c>
      <c r="OS136" s="19" t="str">
        <f t="shared" ca="1" si="1036"/>
        <v>-</v>
      </c>
      <c r="OT136" s="19" t="str">
        <f t="shared" ca="1" si="1036"/>
        <v>-</v>
      </c>
      <c r="OU136" s="19">
        <f t="shared" ca="1" si="1036"/>
        <v>0</v>
      </c>
      <c r="OV136" s="19" t="str">
        <f t="shared" ca="1" si="1036"/>
        <v>-</v>
      </c>
      <c r="OW136" s="19" t="str">
        <f t="shared" ca="1" si="1036"/>
        <v>-</v>
      </c>
      <c r="OX136" s="19">
        <f t="shared" ca="1" si="1036"/>
        <v>500</v>
      </c>
      <c r="OY136" s="19">
        <f t="shared" ca="1" si="1036"/>
        <v>500</v>
      </c>
      <c r="OZ136" s="19" t="str">
        <f t="shared" ca="1" si="1036"/>
        <v>-</v>
      </c>
      <c r="PA136" s="19" t="str">
        <f t="shared" ca="1" si="1036"/>
        <v>-</v>
      </c>
      <c r="PB136" s="19" t="str">
        <f t="shared" ca="1" si="1036"/>
        <v>-</v>
      </c>
      <c r="PC136" s="5">
        <f t="shared" ca="1" si="838"/>
        <v>1.5</v>
      </c>
      <c r="PD136" s="9"/>
      <c r="PE136" s="19">
        <f t="shared" ref="PE136:XC139" ca="1" si="1037">OFFSET(PE$5,$B136,0)</f>
        <v>50</v>
      </c>
      <c r="PF136" s="19">
        <f t="shared" ca="1" si="1037"/>
        <v>50</v>
      </c>
      <c r="PG136" s="19">
        <f t="shared" ca="1" si="1037"/>
        <v>50</v>
      </c>
      <c r="PH136" s="19">
        <f t="shared" ca="1" si="1037"/>
        <v>50</v>
      </c>
      <c r="PI136" s="19">
        <f t="shared" ca="1" si="1037"/>
        <v>1</v>
      </c>
      <c r="PJ136" s="5">
        <f t="shared" ca="1" si="839"/>
        <v>1</v>
      </c>
      <c r="PK136" s="19">
        <f t="shared" ca="1" si="494"/>
        <v>1</v>
      </c>
      <c r="PL136" s="9"/>
      <c r="PM136" s="19" t="b">
        <f t="shared" ca="1" si="394"/>
        <v>0</v>
      </c>
      <c r="PN136" s="19" t="b">
        <f t="shared" ca="1" si="394"/>
        <v>0</v>
      </c>
      <c r="PO136" s="19">
        <f ca="1">OFFSET(PO$5,$B136,0)</f>
        <v>1</v>
      </c>
      <c r="PP136" s="19">
        <f t="shared" ca="1" si="1005"/>
        <v>1</v>
      </c>
      <c r="PQ136" s="19">
        <f t="shared" ca="1" si="1005"/>
        <v>1</v>
      </c>
      <c r="PR136" s="19">
        <f t="shared" ca="1" si="1005"/>
        <v>1</v>
      </c>
      <c r="PS136" s="19">
        <f t="shared" ca="1" si="1005"/>
        <v>1</v>
      </c>
      <c r="PT136" s="19">
        <f t="shared" ca="1" si="1005"/>
        <v>1</v>
      </c>
      <c r="PU136" s="19">
        <f t="shared" ca="1" si="1005"/>
        <v>1</v>
      </c>
      <c r="PV136" s="19">
        <f t="shared" ca="1" si="1005"/>
        <v>1</v>
      </c>
      <c r="PW136" s="19">
        <f t="shared" ca="1" si="1037"/>
        <v>1</v>
      </c>
      <c r="PX136" s="9"/>
      <c r="PY136" s="12" t="str">
        <f t="shared" ca="1" si="841"/>
        <v>-</v>
      </c>
      <c r="PZ136" s="19" t="str">
        <f t="shared" ca="1" si="944"/>
        <v>-</v>
      </c>
      <c r="QA136" s="19" t="str">
        <f t="shared" ca="1" si="944"/>
        <v>-</v>
      </c>
      <c r="QB136" s="19" t="str">
        <f t="shared" ca="1" si="944"/>
        <v>-</v>
      </c>
      <c r="QC136" s="19" t="str">
        <f t="shared" ca="1" si="944"/>
        <v>-</v>
      </c>
      <c r="QD136" s="19" t="str">
        <f t="shared" ca="1" si="944"/>
        <v>-</v>
      </c>
      <c r="QE136" s="19" t="str">
        <f t="shared" ca="1" si="944"/>
        <v>-</v>
      </c>
      <c r="QF136" s="19" t="str">
        <f t="shared" ca="1" si="944"/>
        <v>-</v>
      </c>
      <c r="QG136" s="19" t="str">
        <f t="shared" ca="1" si="944"/>
        <v>-</v>
      </c>
      <c r="QH136" s="19" t="str">
        <f t="shared" ca="1" si="944"/>
        <v>-</v>
      </c>
      <c r="QI136" s="19" t="str">
        <f t="shared" ca="1" si="944"/>
        <v>-</v>
      </c>
      <c r="QJ136" s="19" t="str">
        <f t="shared" ca="1" si="944"/>
        <v>-</v>
      </c>
      <c r="QK136" s="19" t="str">
        <f t="shared" ca="1" si="944"/>
        <v>-</v>
      </c>
      <c r="QL136" s="19" t="str">
        <f t="shared" ca="1" si="944"/>
        <v>-</v>
      </c>
      <c r="QM136" s="19" t="str">
        <f t="shared" ca="1" si="944"/>
        <v>-</v>
      </c>
      <c r="QN136" s="19" t="str">
        <f t="shared" ca="1" si="944"/>
        <v>-</v>
      </c>
      <c r="QO136" s="19" t="str">
        <f t="shared" ca="1" si="944"/>
        <v>-</v>
      </c>
      <c r="QP136" s="19" t="str">
        <f t="shared" ca="1" si="944"/>
        <v>-</v>
      </c>
      <c r="QQ136" s="19" t="str">
        <f t="shared" ca="1" si="944"/>
        <v>-</v>
      </c>
      <c r="QR136" s="19" t="str">
        <f t="shared" ref="QR136:RQ155" ca="1" si="1038">OFFSET(QR$5,$B136,0)</f>
        <v>-</v>
      </c>
      <c r="QS136" s="19" t="str">
        <f t="shared" ca="1" si="1038"/>
        <v>-</v>
      </c>
      <c r="QT136" s="19" t="str">
        <f t="shared" ca="1" si="1038"/>
        <v>-</v>
      </c>
      <c r="QU136" s="19" t="str">
        <f t="shared" ca="1" si="1038"/>
        <v>-</v>
      </c>
      <c r="QV136" s="19" t="str">
        <f t="shared" ca="1" si="1038"/>
        <v>-</v>
      </c>
      <c r="QW136" s="19" t="str">
        <f t="shared" ca="1" si="1038"/>
        <v>-</v>
      </c>
      <c r="QX136" s="19" t="str">
        <f t="shared" ca="1" si="1038"/>
        <v>-</v>
      </c>
      <c r="QY136" s="19" t="str">
        <f t="shared" ca="1" si="1038"/>
        <v>-</v>
      </c>
      <c r="QZ136" s="19" t="str">
        <f t="shared" ca="1" si="1038"/>
        <v>-</v>
      </c>
      <c r="RA136" s="19" t="str">
        <f t="shared" ca="1" si="1038"/>
        <v>-</v>
      </c>
      <c r="RB136" s="19" t="str">
        <f t="shared" ca="1" si="1038"/>
        <v>-</v>
      </c>
      <c r="RC136" s="19" t="str">
        <f t="shared" ca="1" si="1038"/>
        <v>-</v>
      </c>
      <c r="RD136" s="19" t="str">
        <f t="shared" ca="1" si="1038"/>
        <v>-</v>
      </c>
      <c r="RE136" s="19" t="str">
        <f t="shared" ca="1" si="1038"/>
        <v>-</v>
      </c>
      <c r="RF136" s="19" t="str">
        <f t="shared" ca="1" si="1038"/>
        <v>-</v>
      </c>
      <c r="RG136" s="19" t="str">
        <f t="shared" ca="1" si="1038"/>
        <v>-</v>
      </c>
      <c r="RH136" s="19" t="str">
        <f t="shared" ca="1" si="1038"/>
        <v>-</v>
      </c>
      <c r="RI136" s="19" t="str">
        <f t="shared" ca="1" si="1038"/>
        <v>-</v>
      </c>
      <c r="RJ136" s="19" t="str">
        <f t="shared" ca="1" si="1038"/>
        <v>-</v>
      </c>
      <c r="RK136" s="19" t="str">
        <f t="shared" ca="1" si="1038"/>
        <v>-</v>
      </c>
      <c r="RL136" s="19" t="str">
        <f t="shared" ca="1" si="1038"/>
        <v>-</v>
      </c>
      <c r="RM136" s="19" t="str">
        <f t="shared" ca="1" si="1038"/>
        <v>-</v>
      </c>
      <c r="RN136" s="19" t="str">
        <f t="shared" ca="1" si="1038"/>
        <v>-</v>
      </c>
      <c r="RO136" s="19" t="str">
        <f t="shared" ca="1" si="1038"/>
        <v>-</v>
      </c>
      <c r="RP136" s="19" t="str">
        <f t="shared" ca="1" si="1038"/>
        <v>-</v>
      </c>
      <c r="RQ136" s="19" t="str">
        <f t="shared" ca="1" si="1038"/>
        <v>-</v>
      </c>
      <c r="RR136" s="19" t="str">
        <f t="shared" ca="1" si="934"/>
        <v>-</v>
      </c>
      <c r="RS136" s="19" t="str">
        <f t="shared" ca="1" si="934"/>
        <v>-</v>
      </c>
      <c r="RT136" s="19" t="str">
        <f t="shared" ca="1" si="934"/>
        <v>-</v>
      </c>
      <c r="RU136" s="19" t="str">
        <f t="shared" ca="1" si="934"/>
        <v>-</v>
      </c>
      <c r="RV136" s="19" t="str">
        <f t="shared" ca="1" si="934"/>
        <v>-</v>
      </c>
      <c r="RW136" s="19" t="str">
        <f t="shared" ca="1" si="934"/>
        <v>-</v>
      </c>
      <c r="RX136" s="19" t="str">
        <f t="shared" ca="1" si="934"/>
        <v>-</v>
      </c>
      <c r="RY136" s="19" t="str">
        <f t="shared" ca="1" si="934"/>
        <v>-</v>
      </c>
      <c r="RZ136" s="19" t="str">
        <f t="shared" ca="1" si="934"/>
        <v>-</v>
      </c>
      <c r="SA136" s="19" t="str">
        <f t="shared" ca="1" si="934"/>
        <v>-</v>
      </c>
      <c r="SB136" s="19" t="str">
        <f t="shared" ca="1" si="934"/>
        <v>-</v>
      </c>
      <c r="SC136" s="19" t="str">
        <f t="shared" ca="1" si="934"/>
        <v>-</v>
      </c>
      <c r="SD136" s="19" t="str">
        <f t="shared" ca="1" si="934"/>
        <v>-</v>
      </c>
      <c r="SE136" s="19" t="str">
        <f t="shared" ca="1" si="934"/>
        <v>-</v>
      </c>
      <c r="SF136" s="19" t="str">
        <f t="shared" ca="1" si="934"/>
        <v>-</v>
      </c>
      <c r="SG136" s="19" t="str">
        <f t="shared" ref="SG136:SV162" ca="1" si="1039">OFFSET(SG$5,$B136,0)</f>
        <v>-</v>
      </c>
      <c r="SH136" s="19" t="str">
        <f t="shared" ca="1" si="1039"/>
        <v>-</v>
      </c>
      <c r="SI136" s="12" t="str">
        <f t="shared" ca="1" si="843"/>
        <v>-</v>
      </c>
      <c r="SJ136" s="19" t="str">
        <f t="shared" ca="1" si="1039"/>
        <v>-</v>
      </c>
      <c r="SK136" s="19" t="str">
        <f t="shared" ca="1" si="1039"/>
        <v>-</v>
      </c>
      <c r="SL136" s="19" t="str">
        <f t="shared" ca="1" si="1039"/>
        <v>-</v>
      </c>
      <c r="SM136" s="19" t="str">
        <f t="shared" ca="1" si="1039"/>
        <v>-</v>
      </c>
      <c r="SN136" s="19" t="str">
        <f t="shared" ca="1" si="1039"/>
        <v>-</v>
      </c>
      <c r="SO136" s="19" t="str">
        <f t="shared" ca="1" si="1039"/>
        <v>-</v>
      </c>
      <c r="SP136" s="19" t="str">
        <f t="shared" ca="1" si="1039"/>
        <v>-</v>
      </c>
      <c r="SQ136" s="19" t="str">
        <f t="shared" ca="1" si="1039"/>
        <v>-</v>
      </c>
      <c r="SR136" s="19" t="str">
        <f t="shared" ca="1" si="1039"/>
        <v>-</v>
      </c>
      <c r="SS136" s="19" t="str">
        <f t="shared" ca="1" si="1039"/>
        <v>-</v>
      </c>
      <c r="ST136" s="19" t="str">
        <f t="shared" ca="1" si="1039"/>
        <v>-</v>
      </c>
      <c r="SU136" s="19" t="str">
        <f t="shared" ca="1" si="1039"/>
        <v>-</v>
      </c>
      <c r="SV136" s="19" t="str">
        <f t="shared" ca="1" si="1039"/>
        <v>-</v>
      </c>
      <c r="SW136" s="19" t="str">
        <f t="shared" ref="SW136:TR161" ca="1" si="1040">OFFSET(SW$5,$B136,0)</f>
        <v>-</v>
      </c>
      <c r="SX136" s="19" t="str">
        <f t="shared" ca="1" si="1040"/>
        <v>-</v>
      </c>
      <c r="SY136" s="19" t="str">
        <f t="shared" ca="1" si="1040"/>
        <v>-</v>
      </c>
      <c r="SZ136" s="19" t="str">
        <f t="shared" ca="1" si="1040"/>
        <v>-</v>
      </c>
      <c r="TA136" s="19" t="str">
        <f t="shared" ca="1" si="1040"/>
        <v>-</v>
      </c>
      <c r="TB136" s="19" t="str">
        <f t="shared" ca="1" si="1040"/>
        <v>-</v>
      </c>
      <c r="TC136" s="19" t="str">
        <f t="shared" ca="1" si="1040"/>
        <v>-</v>
      </c>
      <c r="TD136" s="19" t="str">
        <f t="shared" ca="1" si="1040"/>
        <v>-</v>
      </c>
      <c r="TE136" s="19" t="str">
        <f t="shared" ca="1" si="1040"/>
        <v>-</v>
      </c>
      <c r="TF136" s="19" t="str">
        <f t="shared" ca="1" si="1040"/>
        <v>-</v>
      </c>
      <c r="TG136" s="19" t="str">
        <f t="shared" ca="1" si="1040"/>
        <v>-</v>
      </c>
      <c r="TH136" s="19" t="str">
        <f t="shared" ca="1" si="1040"/>
        <v>-</v>
      </c>
      <c r="TI136" s="19" t="str">
        <f t="shared" ca="1" si="1040"/>
        <v>-</v>
      </c>
      <c r="TJ136" s="19" t="str">
        <f t="shared" ca="1" si="1040"/>
        <v>-</v>
      </c>
      <c r="TK136" s="19" t="str">
        <f t="shared" ca="1" si="1040"/>
        <v>-</v>
      </c>
      <c r="TL136" s="19" t="str">
        <f t="shared" ca="1" si="1040"/>
        <v>-</v>
      </c>
      <c r="TM136" s="19" t="str">
        <f t="shared" ca="1" si="979"/>
        <v>-</v>
      </c>
      <c r="TN136" s="19" t="str">
        <f t="shared" ca="1" si="979"/>
        <v>-</v>
      </c>
      <c r="TO136" s="19" t="str">
        <f t="shared" ca="1" si="979"/>
        <v>-</v>
      </c>
      <c r="TP136" s="19" t="str">
        <f t="shared" ca="1" si="979"/>
        <v>-</v>
      </c>
      <c r="TQ136" s="19" t="str">
        <f t="shared" ca="1" si="979"/>
        <v>-</v>
      </c>
      <c r="TR136" s="19" t="str">
        <f t="shared" ca="1" si="979"/>
        <v>-</v>
      </c>
      <c r="TS136" s="19" t="str">
        <f t="shared" ca="1" si="975"/>
        <v>-</v>
      </c>
      <c r="TT136" s="19" t="str">
        <f t="shared" ca="1" si="975"/>
        <v>-</v>
      </c>
      <c r="TU136" s="19" t="str">
        <f t="shared" ca="1" si="975"/>
        <v>-</v>
      </c>
      <c r="TV136" s="19" t="str">
        <f t="shared" ca="1" si="975"/>
        <v>-</v>
      </c>
      <c r="TW136" s="19" t="str">
        <f t="shared" ca="1" si="975"/>
        <v>-</v>
      </c>
      <c r="TX136" s="19" t="str">
        <f t="shared" ca="1" si="975"/>
        <v>-</v>
      </c>
      <c r="TY136" s="19" t="str">
        <f t="shared" ca="1" si="975"/>
        <v>-</v>
      </c>
      <c r="TZ136" s="19" t="str">
        <f t="shared" ca="1" si="975"/>
        <v>-</v>
      </c>
      <c r="UA136" s="19" t="str">
        <f t="shared" ca="1" si="975"/>
        <v>-</v>
      </c>
      <c r="UB136" s="19" t="str">
        <f t="shared" ca="1" si="975"/>
        <v>-</v>
      </c>
      <c r="UC136" s="19" t="str">
        <f t="shared" ca="1" si="975"/>
        <v>-</v>
      </c>
      <c r="UD136" s="19" t="str">
        <f t="shared" ca="1" si="975"/>
        <v>-</v>
      </c>
      <c r="UE136" s="19" t="str">
        <f t="shared" ca="1" si="975"/>
        <v>-</v>
      </c>
      <c r="UF136" s="19" t="str">
        <f t="shared" ca="1" si="975"/>
        <v>-</v>
      </c>
      <c r="UG136" s="19" t="str">
        <f t="shared" ca="1" si="975"/>
        <v>-</v>
      </c>
      <c r="UH136" s="19" t="str">
        <f t="shared" ca="1" si="971"/>
        <v>-</v>
      </c>
      <c r="UI136" s="19" t="str">
        <f t="shared" ca="1" si="971"/>
        <v>-</v>
      </c>
      <c r="UJ136" s="19" t="str">
        <f t="shared" ca="1" si="971"/>
        <v>-</v>
      </c>
      <c r="UK136" s="19" t="str">
        <f t="shared" ca="1" si="971"/>
        <v>-</v>
      </c>
      <c r="UL136" s="19" t="str">
        <f t="shared" ca="1" si="971"/>
        <v>-</v>
      </c>
      <c r="UM136" s="19" t="str">
        <f t="shared" ca="1" si="971"/>
        <v>-</v>
      </c>
      <c r="UN136" s="19" t="str">
        <f t="shared" ca="1" si="971"/>
        <v>-</v>
      </c>
      <c r="UO136" s="19" t="str">
        <f t="shared" ca="1" si="971"/>
        <v>-</v>
      </c>
      <c r="UP136" s="19" t="str">
        <f t="shared" ca="1" si="971"/>
        <v>-</v>
      </c>
      <c r="UQ136" s="19" t="str">
        <f t="shared" ca="1" si="971"/>
        <v>-</v>
      </c>
      <c r="UR136" s="19" t="str">
        <f t="shared" ca="1" si="971"/>
        <v>-</v>
      </c>
      <c r="US136" s="12" t="b">
        <f t="shared" ca="1" si="846"/>
        <v>1</v>
      </c>
      <c r="UT136" s="19" t="str">
        <f t="shared" ca="1" si="1037"/>
        <v>-</v>
      </c>
      <c r="UU136" s="19" t="str">
        <f t="shared" ca="1" si="1037"/>
        <v>-</v>
      </c>
      <c r="UV136" s="19" t="str">
        <f t="shared" ca="1" si="1037"/>
        <v>-</v>
      </c>
      <c r="UW136" s="19" t="str">
        <f t="shared" ca="1" si="1037"/>
        <v>-</v>
      </c>
      <c r="UX136" s="19" t="str">
        <f t="shared" ca="1" si="1037"/>
        <v>-</v>
      </c>
      <c r="UY136" s="19" t="str">
        <f t="shared" ca="1" si="1037"/>
        <v>-</v>
      </c>
      <c r="UZ136" s="19" t="str">
        <f t="shared" ca="1" si="1037"/>
        <v>-</v>
      </c>
      <c r="VA136" s="19" t="str">
        <f t="shared" ca="1" si="1037"/>
        <v>-</v>
      </c>
      <c r="VB136" s="19" t="str">
        <f t="shared" ca="1" si="1037"/>
        <v>-</v>
      </c>
      <c r="VC136" s="19" t="str">
        <f t="shared" ca="1" si="1037"/>
        <v>-</v>
      </c>
      <c r="VD136" s="19" t="str">
        <f t="shared" ca="1" si="1037"/>
        <v>-</v>
      </c>
      <c r="VE136" s="19" t="str">
        <f t="shared" ca="1" si="1037"/>
        <v>-</v>
      </c>
      <c r="VF136" s="19" t="str">
        <f t="shared" ca="1" si="1037"/>
        <v>-</v>
      </c>
      <c r="VG136" s="19" t="str">
        <f t="shared" ca="1" si="1037"/>
        <v>-</v>
      </c>
      <c r="VH136" s="19" t="str">
        <f t="shared" ca="1" si="1037"/>
        <v>-</v>
      </c>
      <c r="VI136" s="19" t="str">
        <f t="shared" ca="1" si="1037"/>
        <v>-</v>
      </c>
      <c r="VJ136" s="19" t="str">
        <f t="shared" ca="1" si="1037"/>
        <v>-</v>
      </c>
      <c r="VK136" s="19" t="str">
        <f t="shared" ca="1" si="1037"/>
        <v>-</v>
      </c>
      <c r="VL136" s="19" t="str">
        <f t="shared" ca="1" si="1037"/>
        <v>-</v>
      </c>
      <c r="VM136" s="19" t="str">
        <f t="shared" ca="1" si="1037"/>
        <v>-</v>
      </c>
      <c r="VN136" s="19" t="str">
        <f t="shared" ca="1" si="1037"/>
        <v>-</v>
      </c>
      <c r="VO136" s="19" t="str">
        <f t="shared" ca="1" si="1037"/>
        <v>-</v>
      </c>
      <c r="VP136" s="19" t="str">
        <f t="shared" ca="1" si="1037"/>
        <v>-</v>
      </c>
      <c r="VQ136" s="19" t="str">
        <f t="shared" ca="1" si="1037"/>
        <v>-</v>
      </c>
      <c r="VR136" s="19" t="str">
        <f t="shared" ca="1" si="1037"/>
        <v>-</v>
      </c>
      <c r="VS136" s="19" t="str">
        <f t="shared" ca="1" si="1037"/>
        <v>-</v>
      </c>
      <c r="VT136" s="19" t="str">
        <f t="shared" ca="1" si="1037"/>
        <v>-</v>
      </c>
      <c r="VU136" s="19" t="str">
        <f t="shared" ca="1" si="1037"/>
        <v>-</v>
      </c>
      <c r="VV136" s="19" t="str">
        <f t="shared" ca="1" si="1037"/>
        <v>-</v>
      </c>
      <c r="VW136" s="19" t="str">
        <f t="shared" ca="1" si="1037"/>
        <v>-</v>
      </c>
      <c r="VX136" s="19" t="str">
        <f t="shared" ca="1" si="1037"/>
        <v>-</v>
      </c>
      <c r="VY136" s="19" t="str">
        <f t="shared" ca="1" si="1037"/>
        <v>-</v>
      </c>
      <c r="VZ136" s="19" t="str">
        <f t="shared" ca="1" si="1037"/>
        <v>-</v>
      </c>
      <c r="WA136" s="19" t="str">
        <f t="shared" ca="1" si="1037"/>
        <v>-</v>
      </c>
      <c r="WB136" s="19" t="str">
        <f t="shared" ca="1" si="1037"/>
        <v>-</v>
      </c>
      <c r="WC136" s="19" t="str">
        <f t="shared" ca="1" si="1037"/>
        <v>-</v>
      </c>
      <c r="WD136" s="19" t="str">
        <f t="shared" ca="1" si="1037"/>
        <v>-</v>
      </c>
      <c r="WE136" s="19" t="str">
        <f t="shared" ca="1" si="1037"/>
        <v>-</v>
      </c>
      <c r="WF136" s="19" t="str">
        <f t="shared" ca="1" si="1037"/>
        <v>-</v>
      </c>
      <c r="WG136" s="19" t="str">
        <f t="shared" ca="1" si="1037"/>
        <v>-</v>
      </c>
      <c r="WH136" s="19" t="str">
        <f t="shared" ca="1" si="1037"/>
        <v>-</v>
      </c>
      <c r="WI136" s="19" t="str">
        <f t="shared" ca="1" si="1037"/>
        <v>-</v>
      </c>
      <c r="WJ136" s="19" t="str">
        <f t="shared" ca="1" si="1037"/>
        <v>-</v>
      </c>
      <c r="WK136" s="19" t="str">
        <f t="shared" ca="1" si="1037"/>
        <v>-</v>
      </c>
      <c r="WL136" s="19" t="str">
        <f t="shared" ca="1" si="1037"/>
        <v>-</v>
      </c>
      <c r="WM136" s="19" t="str">
        <f t="shared" ca="1" si="1037"/>
        <v>-</v>
      </c>
      <c r="WN136" s="19" t="str">
        <f t="shared" ca="1" si="1037"/>
        <v>-</v>
      </c>
      <c r="WO136" s="19" t="str">
        <f t="shared" ca="1" si="1037"/>
        <v>-</v>
      </c>
      <c r="WP136" s="19" t="str">
        <f t="shared" ca="1" si="1037"/>
        <v>-</v>
      </c>
      <c r="WQ136" s="19" t="str">
        <f t="shared" ca="1" si="1037"/>
        <v>-</v>
      </c>
      <c r="WR136" s="19" t="str">
        <f t="shared" ca="1" si="1037"/>
        <v>-</v>
      </c>
      <c r="WS136" s="19" t="str">
        <f t="shared" ca="1" si="1037"/>
        <v>-</v>
      </c>
      <c r="WT136" s="19" t="str">
        <f t="shared" ca="1" si="1037"/>
        <v>-</v>
      </c>
      <c r="WU136" s="19" t="str">
        <f t="shared" ca="1" si="1037"/>
        <v>-</v>
      </c>
      <c r="WV136" s="19" t="str">
        <f t="shared" ca="1" si="1037"/>
        <v>-</v>
      </c>
      <c r="WW136" s="19" t="str">
        <f t="shared" ca="1" si="949"/>
        <v>-</v>
      </c>
      <c r="WX136" s="19" t="str">
        <f t="shared" ca="1" si="949"/>
        <v>-</v>
      </c>
      <c r="WY136" s="19" t="str">
        <f t="shared" ca="1" si="949"/>
        <v>-</v>
      </c>
      <c r="WZ136" s="19" t="str">
        <f t="shared" ca="1" si="949"/>
        <v>-</v>
      </c>
      <c r="XA136" s="19" t="str">
        <f t="shared" ca="1" si="949"/>
        <v>-</v>
      </c>
      <c r="XB136" s="19" t="str">
        <f t="shared" ca="1" si="949"/>
        <v>-</v>
      </c>
      <c r="XC136" s="19">
        <f t="shared" ca="1" si="1037"/>
        <v>0</v>
      </c>
      <c r="XD136" s="599">
        <v>0</v>
      </c>
    </row>
    <row r="137" spans="1:628" outlineLevel="1" collapsed="1">
      <c r="A137" s="20">
        <f t="shared" si="659"/>
        <v>132</v>
      </c>
      <c r="B137" s="241">
        <f t="shared" ref="B137:B200" si="1041">A67</f>
        <v>62</v>
      </c>
      <c r="C137">
        <f>202</f>
        <v>202</v>
      </c>
      <c r="D137" s="134" t="str">
        <f t="shared" ca="1" si="831"/>
        <v>GSW</v>
      </c>
      <c r="E137" t="b">
        <v>1</v>
      </c>
      <c r="F137" t="b">
        <v>0</v>
      </c>
      <c r="G137" s="19" t="b">
        <f t="shared" ca="1" si="1010"/>
        <v>1</v>
      </c>
      <c r="H137" s="227">
        <f ca="1">OFFSET(H137,-1,0)+1</f>
        <v>71</v>
      </c>
      <c r="I137" s="227">
        <f t="shared" ref="I137:Y165" ca="1" si="1042">OFFSET(I137,-1,0)</f>
        <v>1</v>
      </c>
      <c r="J137" s="227">
        <f t="shared" ca="1" si="1042"/>
        <v>0</v>
      </c>
      <c r="K137" s="227" t="str">
        <f t="shared" ca="1" si="1042"/>
        <v/>
      </c>
      <c r="L137" s="227">
        <f t="shared" ca="1" si="1042"/>
        <v>1</v>
      </c>
      <c r="M137" s="227">
        <f t="shared" ca="1" si="1042"/>
        <v>2</v>
      </c>
      <c r="N137" s="227">
        <f t="shared" ref="N137:Z160" ca="1" si="1043">OFFSET(N137,-1,0)</f>
        <v>2</v>
      </c>
      <c r="O137" s="227">
        <f t="shared" ca="1" si="1043"/>
        <v>2</v>
      </c>
      <c r="P137" s="227">
        <f t="shared" ca="1" si="1043"/>
        <v>3</v>
      </c>
      <c r="Q137" s="227">
        <f t="shared" ca="1" si="1043"/>
        <v>2</v>
      </c>
      <c r="R137" s="114">
        <f t="shared" ca="1" si="980"/>
        <v>2</v>
      </c>
      <c r="S137" s="227">
        <f t="shared" ca="1" si="1043"/>
        <v>0</v>
      </c>
      <c r="T137" s="227">
        <f t="shared" ca="1" si="1043"/>
        <v>0</v>
      </c>
      <c r="U137" s="227">
        <f t="shared" ca="1" si="1043"/>
        <v>0</v>
      </c>
      <c r="V137" s="227">
        <f t="shared" ca="1" si="1043"/>
        <v>0</v>
      </c>
      <c r="W137" s="227">
        <f t="shared" ca="1" si="1043"/>
        <v>0</v>
      </c>
      <c r="X137" s="227">
        <f t="shared" ca="1" si="1043"/>
        <v>1</v>
      </c>
      <c r="Y137" s="227">
        <f t="shared" ca="1" si="1043"/>
        <v>1</v>
      </c>
      <c r="Z137" s="227">
        <f t="shared" ca="1" si="1043"/>
        <v>1</v>
      </c>
      <c r="AA137" s="264"/>
      <c r="AB137" s="264"/>
      <c r="AC137" s="264"/>
      <c r="AD137" s="264"/>
      <c r="AE137" s="264"/>
      <c r="AF137" s="227">
        <f t="shared" ref="AF137:AF200" ca="1" si="1044">OFFSET(AF137,-1,0)</f>
        <v>0</v>
      </c>
      <c r="AG137" s="264"/>
      <c r="AH137" s="264">
        <f t="shared" ref="AH137:AJ156" ca="1" si="1045">OFFSET(AH137,-1,0)</f>
        <v>0</v>
      </c>
      <c r="AI137" s="264">
        <f t="shared" ca="1" si="1045"/>
        <v>0</v>
      </c>
      <c r="AJ137" s="264">
        <f t="shared" ca="1" si="1045"/>
        <v>0</v>
      </c>
      <c r="AK137" s="19">
        <f t="shared" ca="1" si="1014"/>
        <v>0</v>
      </c>
      <c r="AL137" s="19">
        <f t="shared" ca="1" si="1014"/>
        <v>0</v>
      </c>
      <c r="AM137" s="19">
        <f t="shared" ca="1" si="1014"/>
        <v>0</v>
      </c>
      <c r="AN137" s="19">
        <f t="shared" ca="1" si="1014"/>
        <v>0</v>
      </c>
      <c r="AO137" s="134">
        <f t="shared" ca="1" si="832"/>
        <v>2</v>
      </c>
      <c r="AP137" s="134">
        <f ca="1">INDEX(CHOOSE($P137,DataAutumn!i.AdultDrys,DataWinter!i.AdultDrys,DataSpring!i.AdultDrys),1,$O137)</f>
        <v>3</v>
      </c>
      <c r="AQ137" s="5">
        <f t="shared" ca="1" si="1015"/>
        <v>2</v>
      </c>
      <c r="AR137" s="5">
        <f t="shared" ca="1" si="1015"/>
        <v>0</v>
      </c>
      <c r="AS137" s="5">
        <f t="shared" ca="1" si="833"/>
        <v>6</v>
      </c>
      <c r="AT137">
        <f t="shared" ca="1" si="865"/>
        <v>0</v>
      </c>
      <c r="AW137" s="353" t="str">
        <f t="shared" ca="1" si="981"/>
        <v>TemplateFe 00071 GSW MWM     TOL204 Scan2 NFS RR+01% PI00% GP100% WP100% MP100% (E_F33N33L00)</v>
      </c>
      <c r="AX137" s="9" t="str">
        <f ca="1">IF(COUNTIF(AW$5:AW137,AW137)=1,"-","Dup")</f>
        <v>-</v>
      </c>
      <c r="AY137" s="9"/>
      <c r="AZ137" s="19" t="b">
        <f t="shared" ca="1" si="1016"/>
        <v>0</v>
      </c>
      <c r="BA137" s="19" t="b">
        <f t="shared" ca="1" si="1016"/>
        <v>0</v>
      </c>
      <c r="BB137" s="19" t="b">
        <f t="shared" ca="1" si="1016"/>
        <v>0</v>
      </c>
      <c r="BC137" s="19" t="b">
        <f t="shared" ca="1" si="1016"/>
        <v>0</v>
      </c>
      <c r="BD137" s="19" t="b">
        <f t="shared" ca="1" si="1016"/>
        <v>0</v>
      </c>
      <c r="BE137" s="19" t="b">
        <f t="shared" ca="1" si="1016"/>
        <v>0</v>
      </c>
      <c r="BF137" s="19" t="b">
        <f t="shared" ca="1" si="1016"/>
        <v>0</v>
      </c>
      <c r="BG137" s="19" t="b">
        <f t="shared" ca="1" si="1016"/>
        <v>0</v>
      </c>
      <c r="BH137" s="19" t="b">
        <f t="shared" ca="1" si="1016"/>
        <v>0</v>
      </c>
      <c r="BI137" s="9"/>
      <c r="BJ137" s="19" t="b">
        <f t="shared" ca="1" si="1017"/>
        <v>1</v>
      </c>
      <c r="BK137" s="19" t="str">
        <f t="shared" ca="1" si="1017"/>
        <v>-</v>
      </c>
      <c r="BL137" s="19" t="str">
        <f t="shared" ca="1" si="1017"/>
        <v>-</v>
      </c>
      <c r="BM137" s="19" t="str">
        <f t="shared" ca="1" si="1017"/>
        <v>-</v>
      </c>
      <c r="BN137" s="19" t="b">
        <f t="shared" ca="1" si="1017"/>
        <v>0</v>
      </c>
      <c r="BO137" s="19">
        <f t="shared" ca="1" si="1017"/>
        <v>0</v>
      </c>
      <c r="BP137" s="19" t="str">
        <f t="shared" ca="1" si="1017"/>
        <v>-</v>
      </c>
      <c r="BQ137" s="19" t="str">
        <f t="shared" ca="1" si="1017"/>
        <v>-</v>
      </c>
      <c r="BR137" s="19" t="b">
        <f t="shared" ca="1" si="1017"/>
        <v>1</v>
      </c>
      <c r="BS137" s="9"/>
      <c r="BT137" s="19" t="str">
        <f t="shared" ca="1" si="982"/>
        <v>-</v>
      </c>
      <c r="BU137" s="5" t="str">
        <f t="shared" ca="1" si="983"/>
        <v>-</v>
      </c>
      <c r="BV137" s="5">
        <f t="shared" ca="1" si="984"/>
        <v>2</v>
      </c>
      <c r="BW137" s="5">
        <f t="shared" ca="1" si="984"/>
        <v>2</v>
      </c>
      <c r="BX137" s="19" t="str">
        <f t="shared" ca="1" si="1018"/>
        <v>-</v>
      </c>
      <c r="BY137" s="19" t="str">
        <f t="shared" ca="1" si="1018"/>
        <v>-</v>
      </c>
      <c r="BZ137" s="19" t="str">
        <f t="shared" ca="1" si="1018"/>
        <v>-</v>
      </c>
      <c r="CA137" s="5" t="str">
        <f t="shared" ca="1" si="985"/>
        <v>-</v>
      </c>
      <c r="CB137" s="5">
        <f t="shared" ca="1" si="986"/>
        <v>2</v>
      </c>
      <c r="CC137" s="5">
        <f t="shared" ca="1" si="986"/>
        <v>2</v>
      </c>
      <c r="CD137" s="19" t="str">
        <f t="shared" ca="1" si="449"/>
        <v>-</v>
      </c>
      <c r="CE137" s="5" t="str">
        <f t="shared" ca="1" si="987"/>
        <v>-</v>
      </c>
      <c r="CF137" s="5">
        <f t="shared" ca="1" si="988"/>
        <v>2</v>
      </c>
      <c r="CG137" s="19" t="str">
        <f t="shared" ca="1" si="1019"/>
        <v>-</v>
      </c>
      <c r="CH137" s="19" t="str">
        <f t="shared" ca="1" si="1019"/>
        <v>-</v>
      </c>
      <c r="CI137" s="5">
        <f t="shared" ca="1" si="989"/>
        <v>2</v>
      </c>
      <c r="CJ137" s="19" t="str">
        <f t="shared" ca="1" si="1019"/>
        <v>-</v>
      </c>
      <c r="CK137" s="5" t="str">
        <f t="shared" ca="1" si="990"/>
        <v>-</v>
      </c>
      <c r="CL137" s="5">
        <f t="shared" ca="1" si="991"/>
        <v>2</v>
      </c>
      <c r="CM137" s="5">
        <f t="shared" ca="1" si="991"/>
        <v>2</v>
      </c>
      <c r="CN137" s="9"/>
      <c r="CO137" s="19" t="str">
        <f t="shared" ca="1" si="1001"/>
        <v>-</v>
      </c>
      <c r="CP137" s="19" t="str">
        <f t="shared" ca="1" si="1001"/>
        <v>-</v>
      </c>
      <c r="CQ137" s="19">
        <f t="shared" ca="1" si="946"/>
        <v>1</v>
      </c>
      <c r="CR137" s="19" t="str">
        <f t="shared" ca="1" si="946"/>
        <v>-</v>
      </c>
      <c r="CS137" s="19" t="str">
        <f t="shared" ca="1" si="1001"/>
        <v>-</v>
      </c>
      <c r="CT137" s="19" t="str">
        <f t="shared" ca="1" si="1001"/>
        <v>-</v>
      </c>
      <c r="CU137" s="19" t="str">
        <f t="shared" ca="1" si="1001"/>
        <v>-</v>
      </c>
      <c r="CV137" s="19" t="str">
        <f t="shared" ca="1" si="1001"/>
        <v>-</v>
      </c>
      <c r="CW137" s="19" t="str">
        <f t="shared" ca="1" si="1001"/>
        <v>-</v>
      </c>
      <c r="CX137" s="19" t="str">
        <f t="shared" ca="1" si="1001"/>
        <v>-</v>
      </c>
      <c r="CY137" s="19" t="str">
        <f t="shared" ca="1" si="1001"/>
        <v>-</v>
      </c>
      <c r="CZ137" s="19" t="str">
        <f t="shared" ca="1" si="1001"/>
        <v>-</v>
      </c>
      <c r="DA137" s="19" t="str">
        <f t="shared" ca="1" si="992"/>
        <v>-</v>
      </c>
      <c r="DB137" s="19" t="str">
        <f t="shared" ca="1" si="992"/>
        <v>-</v>
      </c>
      <c r="DC137" s="19" t="str">
        <f t="shared" ca="1" si="992"/>
        <v>-</v>
      </c>
      <c r="DD137" s="19" t="str">
        <f t="shared" ca="1" si="992"/>
        <v>-</v>
      </c>
      <c r="DE137" s="19" t="str">
        <f t="shared" ca="1" si="992"/>
        <v>-</v>
      </c>
      <c r="DF137" s="19" t="str">
        <f t="shared" ca="1" si="992"/>
        <v>-</v>
      </c>
      <c r="DG137" s="19" t="str">
        <f t="shared" ca="1" si="992"/>
        <v>-</v>
      </c>
      <c r="DH137" s="19" t="str">
        <f t="shared" ca="1" si="992"/>
        <v>-</v>
      </c>
      <c r="DI137" s="19" t="str">
        <f t="shared" ca="1" si="992"/>
        <v>-</v>
      </c>
      <c r="DJ137" s="9"/>
      <c r="DK137" s="19" t="b">
        <f t="shared" ca="1" si="1002"/>
        <v>0</v>
      </c>
      <c r="DL137" s="19" t="b">
        <f t="shared" ca="1" si="1002"/>
        <v>0</v>
      </c>
      <c r="DM137" s="19" t="b">
        <f t="shared" ca="1" si="1002"/>
        <v>0</v>
      </c>
      <c r="DN137" s="579">
        <f ca="1">VALUE($N137&amp;$O137&amp;$P137&amp;$Q137&amp;IFERROR(VALUE($R137),0)&amp;$Z137&amp;$S137&amp;$T137&amp;$U137&amp;$V137)</f>
        <v>2232210000</v>
      </c>
      <c r="DO137" s="578" t="b">
        <f t="shared" ca="1" si="1020"/>
        <v>1</v>
      </c>
      <c r="DP137" s="578" t="str">
        <f t="shared" ca="1" si="1020"/>
        <v>-</v>
      </c>
      <c r="DQ137" s="578" t="b">
        <f t="shared" ca="1" si="1020"/>
        <v>1</v>
      </c>
      <c r="DR137" s="587">
        <f ca="1">VALUE($N137&amp;$O137&amp;$P137&amp;$Q137&amp;IFERROR(VALUE($R137),0)&amp;$Z137&amp;$S137&amp;$T137&amp;$U137&amp;$V137&amp;"01")</f>
        <v>223221000001</v>
      </c>
      <c r="DS137" s="430">
        <f t="shared" ca="1" si="1021"/>
        <v>652</v>
      </c>
      <c r="DT137" s="430">
        <f t="shared" ca="1" si="1021"/>
        <v>686</v>
      </c>
      <c r="DU137" s="430">
        <f t="shared" ca="1" si="1021"/>
        <v>721</v>
      </c>
      <c r="DV137" s="142">
        <f t="shared" ca="1" si="1022"/>
        <v>378</v>
      </c>
      <c r="DW137" s="142">
        <f t="shared" ca="1" si="1022"/>
        <v>413</v>
      </c>
      <c r="DX137" s="142">
        <f t="shared" ca="1" si="1022"/>
        <v>448</v>
      </c>
      <c r="DY137" s="19" t="str">
        <f t="shared" ref="DY137:EN153" ca="1" si="1046">OFFSET(DY$5,$B137,0)</f>
        <v>-</v>
      </c>
      <c r="DZ137" s="19" t="str">
        <f t="shared" ca="1" si="1046"/>
        <v>-</v>
      </c>
      <c r="EA137" s="19" t="str">
        <f t="shared" ca="1" si="1046"/>
        <v>-</v>
      </c>
      <c r="EB137" s="19" t="str">
        <f t="shared" ca="1" si="1046"/>
        <v>-</v>
      </c>
      <c r="EC137" s="19" t="str">
        <f t="shared" ca="1" si="1046"/>
        <v>-</v>
      </c>
      <c r="ED137" s="19" t="str">
        <f t="shared" ca="1" si="1046"/>
        <v>-</v>
      </c>
      <c r="EE137" s="19">
        <f t="shared" ca="1" si="952"/>
        <v>3</v>
      </c>
      <c r="EF137" s="19">
        <f t="shared" ca="1" si="952"/>
        <v>3</v>
      </c>
      <c r="EG137" s="19">
        <f t="shared" ca="1" si="952"/>
        <v>0</v>
      </c>
      <c r="EH137" s="19">
        <f t="shared" ca="1" si="952"/>
        <v>2</v>
      </c>
      <c r="EI137" s="19">
        <f t="shared" ca="1" si="952"/>
        <v>-2</v>
      </c>
      <c r="EJ137" s="19" t="str">
        <f t="shared" ca="1" si="952"/>
        <v>-</v>
      </c>
      <c r="EK137" s="19" t="str">
        <f t="shared" ca="1" si="952"/>
        <v>-</v>
      </c>
      <c r="EL137" s="19" t="str">
        <f t="shared" ca="1" si="952"/>
        <v>-</v>
      </c>
      <c r="EM137" s="19">
        <f t="shared" ca="1" si="952"/>
        <v>0</v>
      </c>
      <c r="EN137" s="19">
        <f t="shared" ca="1" si="952"/>
        <v>2</v>
      </c>
      <c r="EO137" s="19">
        <f t="shared" ca="1" si="952"/>
        <v>-2</v>
      </c>
      <c r="EP137" s="19" t="str">
        <f t="shared" ca="1" si="952"/>
        <v>-</v>
      </c>
      <c r="EQ137" s="19">
        <f t="shared" ca="1" si="952"/>
        <v>0</v>
      </c>
      <c r="ER137" s="19">
        <f t="shared" ca="1" si="952"/>
        <v>0</v>
      </c>
      <c r="ES137" s="9"/>
      <c r="ET137" s="19" t="str">
        <f t="shared" ca="1" si="1004"/>
        <v>-</v>
      </c>
      <c r="EU137" s="19" t="str">
        <f t="shared" ca="1" si="1004"/>
        <v>-</v>
      </c>
      <c r="EV137" s="19" t="str">
        <f t="shared" ca="1" si="1004"/>
        <v>-</v>
      </c>
      <c r="EW137" s="19" t="str">
        <f t="shared" ca="1" si="1004"/>
        <v>-</v>
      </c>
      <c r="EX137" s="19" t="str">
        <f t="shared" ca="1" si="1004"/>
        <v>-</v>
      </c>
      <c r="EY137" s="19" t="str">
        <f t="shared" ca="1" si="1004"/>
        <v>-</v>
      </c>
      <c r="EZ137" s="19" t="str">
        <f t="shared" ca="1" si="1004"/>
        <v>-</v>
      </c>
      <c r="FA137" s="19" t="str">
        <f t="shared" ca="1" si="1004"/>
        <v>-</v>
      </c>
      <c r="FB137" s="19" t="str">
        <f t="shared" ca="1" si="1004"/>
        <v>-</v>
      </c>
      <c r="FC137" s="19" t="str">
        <f t="shared" ca="1" si="1004"/>
        <v>-</v>
      </c>
      <c r="FD137" s="19" t="str">
        <f t="shared" ca="1" si="1004"/>
        <v>-</v>
      </c>
      <c r="FE137" s="19" t="str">
        <f t="shared" ca="1" si="1004"/>
        <v>-</v>
      </c>
      <c r="FF137" s="19">
        <f t="shared" ca="1" si="1004"/>
        <v>0</v>
      </c>
      <c r="FG137" s="19">
        <f t="shared" ca="1" si="1004"/>
        <v>0</v>
      </c>
      <c r="FH137" s="19">
        <f t="shared" ca="1" si="1004"/>
        <v>0</v>
      </c>
      <c r="FI137" s="19">
        <f t="shared" ca="1" si="1004"/>
        <v>0</v>
      </c>
      <c r="FJ137" s="19">
        <f t="shared" ca="1" si="1023"/>
        <v>0</v>
      </c>
      <c r="FK137" s="19">
        <f t="shared" ca="1" si="1023"/>
        <v>0</v>
      </c>
      <c r="FL137" s="19">
        <f t="shared" ca="1" si="1023"/>
        <v>0</v>
      </c>
      <c r="FM137" s="19">
        <f t="shared" ca="1" si="1023"/>
        <v>0</v>
      </c>
      <c r="FN137" s="19">
        <f t="shared" ca="1" si="1023"/>
        <v>0</v>
      </c>
      <c r="FO137" s="19">
        <f t="shared" ca="1" si="1023"/>
        <v>0</v>
      </c>
      <c r="FP137" s="19">
        <f t="shared" ca="1" si="1023"/>
        <v>0</v>
      </c>
      <c r="FQ137" s="19">
        <f t="shared" ca="1" si="1023"/>
        <v>0</v>
      </c>
      <c r="FR137" s="19">
        <f t="shared" ca="1" si="1023"/>
        <v>0</v>
      </c>
      <c r="FS137" s="19">
        <f t="shared" ca="1" si="1023"/>
        <v>0</v>
      </c>
      <c r="FT137" s="19">
        <f t="shared" ca="1" si="1023"/>
        <v>0</v>
      </c>
      <c r="FU137" s="19">
        <f t="shared" ca="1" si="1023"/>
        <v>0</v>
      </c>
      <c r="FV137" s="19">
        <f t="shared" ca="1" si="1023"/>
        <v>0</v>
      </c>
      <c r="FW137" s="19">
        <f t="shared" ca="1" si="1023"/>
        <v>0</v>
      </c>
      <c r="FX137" s="19">
        <f t="shared" ca="1" si="1023"/>
        <v>0</v>
      </c>
      <c r="FY137" s="19">
        <f t="shared" ca="1" si="1023"/>
        <v>0</v>
      </c>
      <c r="FZ137" s="19">
        <f t="shared" ca="1" si="1023"/>
        <v>0</v>
      </c>
      <c r="GA137" s="19">
        <f t="shared" ca="1" si="1023"/>
        <v>0</v>
      </c>
      <c r="GB137" s="19">
        <f t="shared" ca="1" si="1023"/>
        <v>0</v>
      </c>
      <c r="GC137" s="19">
        <f t="shared" ca="1" si="1023"/>
        <v>0</v>
      </c>
      <c r="GD137" s="19">
        <f t="shared" ca="1" si="1023"/>
        <v>0</v>
      </c>
      <c r="GE137" s="19">
        <f t="shared" ca="1" si="1023"/>
        <v>0</v>
      </c>
      <c r="GF137" s="19">
        <f t="shared" ca="1" si="1023"/>
        <v>0</v>
      </c>
      <c r="GG137" s="19">
        <f t="shared" ca="1" si="1024"/>
        <v>0</v>
      </c>
      <c r="GH137" s="19">
        <f t="shared" ca="1" si="1024"/>
        <v>0</v>
      </c>
      <c r="GI137" s="19">
        <f t="shared" ca="1" si="1024"/>
        <v>0</v>
      </c>
      <c r="GJ137" s="19">
        <f t="shared" ca="1" si="1024"/>
        <v>0</v>
      </c>
      <c r="GK137" s="19">
        <f t="shared" ca="1" si="1024"/>
        <v>0</v>
      </c>
      <c r="GL137" s="19">
        <f t="shared" ca="1" si="1024"/>
        <v>0</v>
      </c>
      <c r="GM137" s="19">
        <f t="shared" ca="1" si="1024"/>
        <v>0</v>
      </c>
      <c r="GN137" s="19">
        <f t="shared" ca="1" si="1024"/>
        <v>0</v>
      </c>
      <c r="GO137" s="19">
        <f t="shared" ca="1" si="1024"/>
        <v>0</v>
      </c>
      <c r="GP137" s="19">
        <f t="shared" ca="1" si="1024"/>
        <v>0</v>
      </c>
      <c r="GQ137" s="19">
        <f t="shared" ca="1" si="1024"/>
        <v>0</v>
      </c>
      <c r="GR137" s="19">
        <f t="shared" ca="1" si="1024"/>
        <v>0</v>
      </c>
      <c r="GS137" s="19">
        <f t="shared" ca="1" si="1024"/>
        <v>0</v>
      </c>
      <c r="GT137" s="19">
        <f t="shared" ca="1" si="1024"/>
        <v>0</v>
      </c>
      <c r="GU137" s="19">
        <f t="shared" ca="1" si="1024"/>
        <v>0</v>
      </c>
      <c r="GV137" s="19">
        <f t="shared" ca="1" si="1024"/>
        <v>0</v>
      </c>
      <c r="GW137" s="19">
        <f t="shared" ca="1" si="1024"/>
        <v>0</v>
      </c>
      <c r="GX137" s="19">
        <f t="shared" ca="1" si="1024"/>
        <v>0</v>
      </c>
      <c r="GY137" s="19">
        <f t="shared" ca="1" si="1024"/>
        <v>0</v>
      </c>
      <c r="GZ137" s="19">
        <f t="shared" ca="1" si="1024"/>
        <v>0</v>
      </c>
      <c r="HA137" s="19">
        <f t="shared" ca="1" si="1024"/>
        <v>0</v>
      </c>
      <c r="HB137" s="19">
        <f t="shared" ca="1" si="1024"/>
        <v>0</v>
      </c>
      <c r="HC137" s="19">
        <f t="shared" ca="1" si="1024"/>
        <v>0</v>
      </c>
      <c r="HD137" s="19">
        <f t="shared" ca="1" si="1024"/>
        <v>0</v>
      </c>
      <c r="HE137" s="19">
        <f t="shared" ca="1" si="1024"/>
        <v>0</v>
      </c>
      <c r="HF137" s="19">
        <f t="shared" ca="1" si="1024"/>
        <v>0</v>
      </c>
      <c r="HG137" s="19">
        <f t="shared" ca="1" si="1024"/>
        <v>0</v>
      </c>
      <c r="HH137" s="19">
        <f t="shared" ca="1" si="1024"/>
        <v>0</v>
      </c>
      <c r="HI137" s="19">
        <f t="shared" ca="1" si="1024"/>
        <v>0</v>
      </c>
      <c r="HJ137" s="19">
        <f t="shared" ca="1" si="1024"/>
        <v>0</v>
      </c>
      <c r="HK137" s="19">
        <f t="shared" ca="1" si="1024"/>
        <v>0</v>
      </c>
      <c r="HL137" s="19">
        <f t="shared" ca="1" si="1024"/>
        <v>0</v>
      </c>
      <c r="HM137" s="19">
        <f t="shared" ca="1" si="1024"/>
        <v>0</v>
      </c>
      <c r="HN137" s="19">
        <f t="shared" ca="1" si="1024"/>
        <v>0</v>
      </c>
      <c r="HO137" s="19">
        <f t="shared" ca="1" si="1024"/>
        <v>0</v>
      </c>
      <c r="HP137" s="19">
        <f t="shared" ca="1" si="1024"/>
        <v>0</v>
      </c>
      <c r="HQ137" s="19">
        <f t="shared" ca="1" si="1024"/>
        <v>0</v>
      </c>
      <c r="HR137" s="19">
        <f t="shared" ca="1" si="1024"/>
        <v>0</v>
      </c>
      <c r="HS137" s="19">
        <f t="shared" ca="1" si="1024"/>
        <v>0</v>
      </c>
      <c r="HT137" s="19">
        <f t="shared" ca="1" si="1024"/>
        <v>0</v>
      </c>
      <c r="HU137" s="19">
        <f t="shared" ca="1" si="1024"/>
        <v>0</v>
      </c>
      <c r="HV137" s="19">
        <f t="shared" ca="1" si="1024"/>
        <v>0</v>
      </c>
      <c r="HW137" s="19">
        <f t="shared" ca="1" si="1024"/>
        <v>0</v>
      </c>
      <c r="HX137" s="19">
        <f t="shared" ca="1" si="1024"/>
        <v>0</v>
      </c>
      <c r="HY137" s="19">
        <f t="shared" ca="1" si="1024"/>
        <v>0</v>
      </c>
      <c r="HZ137" s="19">
        <f t="shared" ca="1" si="1024"/>
        <v>0</v>
      </c>
      <c r="IA137" s="19">
        <f t="shared" ca="1" si="1024"/>
        <v>0</v>
      </c>
      <c r="IB137" s="19">
        <f t="shared" ca="1" si="1024"/>
        <v>0</v>
      </c>
      <c r="IC137" s="19">
        <f t="shared" ca="1" si="1024"/>
        <v>0</v>
      </c>
      <c r="ID137" s="19">
        <f t="shared" ca="1" si="1024"/>
        <v>0</v>
      </c>
      <c r="IE137" s="19">
        <f t="shared" ca="1" si="1024"/>
        <v>0</v>
      </c>
      <c r="IF137" s="19">
        <f t="shared" ca="1" si="1024"/>
        <v>0</v>
      </c>
      <c r="IG137" s="19">
        <f t="shared" ca="1" si="1024"/>
        <v>0</v>
      </c>
      <c r="IH137" s="19">
        <f t="shared" ca="1" si="1024"/>
        <v>0</v>
      </c>
      <c r="II137" s="19">
        <f t="shared" ca="1" si="1024"/>
        <v>0</v>
      </c>
      <c r="IJ137" s="19">
        <f t="shared" ca="1" si="1024"/>
        <v>0</v>
      </c>
      <c r="IK137" s="19">
        <f t="shared" ca="1" si="1024"/>
        <v>0</v>
      </c>
      <c r="IL137" s="19">
        <f t="shared" ca="1" si="1024"/>
        <v>0</v>
      </c>
      <c r="IM137" s="19">
        <f t="shared" ca="1" si="1024"/>
        <v>0</v>
      </c>
      <c r="IN137" s="19">
        <f t="shared" ca="1" si="1024"/>
        <v>0</v>
      </c>
      <c r="IO137" s="19">
        <f t="shared" ca="1" si="1025"/>
        <v>0</v>
      </c>
      <c r="IP137" s="19">
        <f t="shared" ca="1" si="1025"/>
        <v>0</v>
      </c>
      <c r="IQ137" s="19">
        <f t="shared" ca="1" si="1025"/>
        <v>0</v>
      </c>
      <c r="IR137" s="19">
        <f t="shared" ca="1" si="1025"/>
        <v>0</v>
      </c>
      <c r="IS137" s="19">
        <f t="shared" ca="1" si="1025"/>
        <v>0</v>
      </c>
      <c r="IT137" s="19">
        <f t="shared" ca="1" si="1025"/>
        <v>0</v>
      </c>
      <c r="IU137" s="19">
        <f t="shared" ca="1" si="1025"/>
        <v>0</v>
      </c>
      <c r="IV137" s="19">
        <f t="shared" ca="1" si="1025"/>
        <v>0</v>
      </c>
      <c r="IW137" s="19">
        <f t="shared" ca="1" si="1025"/>
        <v>0</v>
      </c>
      <c r="IX137" s="19">
        <f t="shared" ca="1" si="1025"/>
        <v>0</v>
      </c>
      <c r="IY137" s="19">
        <f t="shared" ca="1" si="1025"/>
        <v>0</v>
      </c>
      <c r="IZ137" s="19">
        <f t="shared" ca="1" si="1025"/>
        <v>0</v>
      </c>
      <c r="JA137" s="19">
        <f t="shared" ca="1" si="1025"/>
        <v>0</v>
      </c>
      <c r="JB137" s="19">
        <f t="shared" ca="1" si="1025"/>
        <v>0</v>
      </c>
      <c r="JC137" s="19">
        <f t="shared" ca="1" si="1025"/>
        <v>0</v>
      </c>
      <c r="JD137" s="19">
        <f t="shared" ca="1" si="1025"/>
        <v>0</v>
      </c>
      <c r="JE137" s="19">
        <f t="shared" ca="1" si="1025"/>
        <v>0</v>
      </c>
      <c r="JF137" s="19">
        <f t="shared" ca="1" si="1025"/>
        <v>0</v>
      </c>
      <c r="JG137" s="19">
        <f t="shared" ca="1" si="1025"/>
        <v>0</v>
      </c>
      <c r="JH137" s="19">
        <f t="shared" ca="1" si="1025"/>
        <v>0</v>
      </c>
      <c r="JI137" s="19">
        <f t="shared" ca="1" si="1025"/>
        <v>0</v>
      </c>
      <c r="JJ137" s="19">
        <f t="shared" ca="1" si="1025"/>
        <v>0</v>
      </c>
      <c r="JK137" s="19">
        <f t="shared" ca="1" si="1025"/>
        <v>0</v>
      </c>
      <c r="JL137" s="19">
        <f t="shared" ca="1" si="1025"/>
        <v>0</v>
      </c>
      <c r="JM137" s="19">
        <f t="shared" ca="1" si="1025"/>
        <v>0</v>
      </c>
      <c r="JN137" s="19">
        <f t="shared" ca="1" si="1025"/>
        <v>0</v>
      </c>
      <c r="JO137" s="19">
        <f t="shared" ca="1" si="1025"/>
        <v>0</v>
      </c>
      <c r="JP137" s="19">
        <f t="shared" ca="1" si="1025"/>
        <v>0</v>
      </c>
      <c r="JQ137" s="19">
        <f t="shared" ca="1" si="1025"/>
        <v>0</v>
      </c>
      <c r="JR137" s="19">
        <f t="shared" ca="1" si="1025"/>
        <v>0</v>
      </c>
      <c r="JS137" s="19">
        <f t="shared" ca="1" si="1025"/>
        <v>0</v>
      </c>
      <c r="JT137" s="19">
        <f t="shared" ca="1" si="1025"/>
        <v>0</v>
      </c>
      <c r="JU137" s="19">
        <f t="shared" ca="1" si="1025"/>
        <v>0</v>
      </c>
      <c r="JV137" s="19">
        <f t="shared" ca="1" si="1025"/>
        <v>0</v>
      </c>
      <c r="JW137" s="19">
        <f t="shared" ca="1" si="1025"/>
        <v>0</v>
      </c>
      <c r="JX137" s="19">
        <f t="shared" ca="1" si="1025"/>
        <v>0</v>
      </c>
      <c r="JY137" s="19">
        <f t="shared" ca="1" si="1025"/>
        <v>0</v>
      </c>
      <c r="JZ137" s="19">
        <f t="shared" ca="1" si="1025"/>
        <v>0</v>
      </c>
      <c r="KA137" s="5">
        <f t="shared" ca="1" si="835"/>
        <v>67</v>
      </c>
      <c r="KB137" s="9"/>
      <c r="KC137" s="5">
        <f t="shared" ca="1" si="1026"/>
        <v>1</v>
      </c>
      <c r="KD137" s="5" t="b">
        <f t="shared" ca="1" si="1026"/>
        <v>0</v>
      </c>
      <c r="KE137" s="19">
        <f t="shared" ca="1" si="1027"/>
        <v>0</v>
      </c>
      <c r="KF137" s="5">
        <f t="shared" ca="1" si="993"/>
        <v>0</v>
      </c>
      <c r="KG137" s="5">
        <f t="shared" ca="1" si="836"/>
        <v>1.2500000000000001E-2</v>
      </c>
      <c r="KH137" s="19">
        <f t="shared" ca="1" si="837"/>
        <v>0</v>
      </c>
      <c r="KI137" s="19">
        <f t="shared" ca="1" si="837"/>
        <v>0</v>
      </c>
      <c r="KJ137" s="19" t="str">
        <f t="shared" ca="1" si="837"/>
        <v>-</v>
      </c>
      <c r="KK137" s="19" t="str">
        <f t="shared" ca="1" si="995"/>
        <v>-</v>
      </c>
      <c r="KL137" s="19" t="str">
        <f t="shared" ca="1" si="995"/>
        <v>-</v>
      </c>
      <c r="KM137" s="19" t="str">
        <f t="shared" ca="1" si="995"/>
        <v>-</v>
      </c>
      <c r="KN137" s="19" t="str">
        <f t="shared" ca="1" si="995"/>
        <v>-</v>
      </c>
      <c r="KO137" s="19" t="str">
        <f t="shared" ca="1" si="995"/>
        <v>-</v>
      </c>
      <c r="KP137" s="19" t="str">
        <f t="shared" ca="1" si="995"/>
        <v>-</v>
      </c>
      <c r="KQ137" s="19" t="str">
        <f t="shared" ca="1" si="995"/>
        <v>-</v>
      </c>
      <c r="KR137" s="19" t="str">
        <f t="shared" ca="1" si="995"/>
        <v>-</v>
      </c>
      <c r="KS137" s="19" t="str">
        <f t="shared" ca="1" si="995"/>
        <v>-</v>
      </c>
      <c r="KT137" s="19" t="str">
        <f t="shared" ca="1" si="995"/>
        <v>-</v>
      </c>
      <c r="KU137" s="19" t="str">
        <f t="shared" ca="1" si="995"/>
        <v>-</v>
      </c>
      <c r="KV137" s="19" t="str">
        <f t="shared" ca="1" si="995"/>
        <v>-</v>
      </c>
      <c r="KW137" s="19">
        <f t="shared" ca="1" si="947"/>
        <v>1</v>
      </c>
      <c r="KX137" s="19">
        <f t="shared" ca="1" si="1027"/>
        <v>0</v>
      </c>
      <c r="KY137" s="19">
        <f t="shared" ca="1" si="947"/>
        <v>1</v>
      </c>
      <c r="KZ137" s="19">
        <f t="shared" ca="1" si="947"/>
        <v>1</v>
      </c>
      <c r="LA137" s="19">
        <f t="shared" ca="1" si="947"/>
        <v>1</v>
      </c>
      <c r="LB137" s="19">
        <f t="shared" ca="1" si="947"/>
        <v>1</v>
      </c>
      <c r="LC137" s="19">
        <f t="shared" ca="1" si="1028"/>
        <v>0</v>
      </c>
      <c r="LD137" s="19">
        <f t="shared" ca="1" si="1028"/>
        <v>1</v>
      </c>
      <c r="LE137" s="19">
        <f t="shared" ca="1" si="1028"/>
        <v>0</v>
      </c>
      <c r="LF137" s="19">
        <f t="shared" ca="1" si="1028"/>
        <v>0</v>
      </c>
      <c r="LG137" s="19">
        <f t="shared" ca="1" si="1007"/>
        <v>1</v>
      </c>
      <c r="LH137" s="19">
        <f t="shared" ca="1" si="1007"/>
        <v>0</v>
      </c>
      <c r="LI137" s="19">
        <f t="shared" ca="1" si="1007"/>
        <v>0</v>
      </c>
      <c r="LJ137" s="19">
        <f t="shared" ca="1" si="1007"/>
        <v>0</v>
      </c>
      <c r="LK137" s="19">
        <f t="shared" ca="1" si="1007"/>
        <v>0</v>
      </c>
      <c r="LL137" s="19">
        <f t="shared" ca="1" si="1007"/>
        <v>1</v>
      </c>
      <c r="LM137" s="19">
        <f t="shared" ca="1" si="1007"/>
        <v>0</v>
      </c>
      <c r="LN137" s="19">
        <f t="shared" ca="1" si="1007"/>
        <v>1</v>
      </c>
      <c r="LO137" s="19">
        <f t="shared" ca="1" si="1027"/>
        <v>0</v>
      </c>
      <c r="LP137" s="19">
        <f t="shared" ca="1" si="1027"/>
        <v>0</v>
      </c>
      <c r="LQ137" s="19">
        <f t="shared" ca="1" si="1027"/>
        <v>0</v>
      </c>
      <c r="LR137" s="19">
        <f t="shared" ca="1" si="1027"/>
        <v>0</v>
      </c>
      <c r="LS137" s="19">
        <f t="shared" ca="1" si="1027"/>
        <v>0</v>
      </c>
      <c r="LT137" s="19">
        <f t="shared" ca="1" si="1027"/>
        <v>0</v>
      </c>
      <c r="LU137" s="19">
        <f t="shared" ca="1" si="1027"/>
        <v>0</v>
      </c>
      <c r="LV137" s="19">
        <f t="shared" ca="1" si="1027"/>
        <v>0</v>
      </c>
      <c r="LW137" s="19">
        <f t="shared" ca="1" si="1027"/>
        <v>0</v>
      </c>
      <c r="LX137" s="19">
        <f t="shared" ca="1" si="1027"/>
        <v>0</v>
      </c>
      <c r="LY137" s="19">
        <f t="shared" ca="1" si="1027"/>
        <v>0</v>
      </c>
      <c r="LZ137" s="19">
        <f t="shared" ca="1" si="1027"/>
        <v>0</v>
      </c>
      <c r="MA137" s="19">
        <f t="shared" ca="1" si="1027"/>
        <v>0</v>
      </c>
      <c r="MB137" s="19">
        <f t="shared" ca="1" si="1027"/>
        <v>0</v>
      </c>
      <c r="MC137" s="19">
        <f t="shared" ca="1" si="1027"/>
        <v>0</v>
      </c>
      <c r="MD137" s="19">
        <f t="shared" ca="1" si="1027"/>
        <v>0</v>
      </c>
      <c r="ME137" s="19">
        <f t="shared" ca="1" si="1027"/>
        <v>0</v>
      </c>
      <c r="MF137" s="19">
        <f t="shared" ca="1" si="1027"/>
        <v>0</v>
      </c>
      <c r="MG137" s="19">
        <f t="shared" ca="1" si="1027"/>
        <v>0</v>
      </c>
      <c r="MH137" s="19">
        <f t="shared" ca="1" si="1027"/>
        <v>0</v>
      </c>
      <c r="MI137" s="19">
        <f t="shared" ca="1" si="1027"/>
        <v>0</v>
      </c>
      <c r="MJ137" s="5">
        <f t="shared" ca="1" si="1029"/>
        <v>0</v>
      </c>
      <c r="MK137" s="5">
        <f t="shared" ca="1" si="1029"/>
        <v>6.25E-2</v>
      </c>
      <c r="ML137" s="5">
        <f t="shared" ca="1" si="1029"/>
        <v>6.25E-2</v>
      </c>
      <c r="MM137" s="5">
        <f t="shared" ca="1" si="1029"/>
        <v>6.25E-2</v>
      </c>
      <c r="MN137" s="19">
        <f t="shared" ca="1" si="978"/>
        <v>0</v>
      </c>
      <c r="MO137" s="19">
        <f t="shared" ca="1" si="1027"/>
        <v>0</v>
      </c>
      <c r="MP137" s="19">
        <f t="shared" ca="1" si="978"/>
        <v>0</v>
      </c>
      <c r="MQ137" s="19">
        <f t="shared" ca="1" si="978"/>
        <v>0</v>
      </c>
      <c r="MR137" s="19">
        <f t="shared" ca="1" si="978"/>
        <v>0</v>
      </c>
      <c r="MS137" s="19">
        <f t="shared" ca="1" si="978"/>
        <v>0</v>
      </c>
      <c r="MT137" s="19">
        <f t="shared" ca="1" si="1027"/>
        <v>0</v>
      </c>
      <c r="MU137" s="19">
        <f t="shared" ca="1" si="1027"/>
        <v>1</v>
      </c>
      <c r="MV137" s="19">
        <f t="shared" ca="1" si="1027"/>
        <v>0</v>
      </c>
      <c r="MW137" s="19">
        <f t="shared" ca="1" si="1027"/>
        <v>0</v>
      </c>
      <c r="MX137" s="19">
        <f t="shared" ca="1" si="1027"/>
        <v>0</v>
      </c>
      <c r="MY137" s="19">
        <f t="shared" ca="1" si="1027"/>
        <v>0</v>
      </c>
      <c r="MZ137" s="19">
        <f t="shared" ca="1" si="1027"/>
        <v>1</v>
      </c>
      <c r="NA137" s="9"/>
      <c r="NB137" s="5" t="b">
        <f t="shared" ca="1" si="994"/>
        <v>0</v>
      </c>
      <c r="NC137" s="19" t="str">
        <f t="shared" ca="1" si="871"/>
        <v>-</v>
      </c>
      <c r="ND137" s="19" t="str">
        <f t="shared" ca="1" si="871"/>
        <v>-</v>
      </c>
      <c r="NE137" s="5" t="b">
        <f t="shared" ca="1" si="1030"/>
        <v>0</v>
      </c>
      <c r="NF137" s="5" t="b">
        <f t="shared" ca="1" si="1030"/>
        <v>0</v>
      </c>
      <c r="NG137" s="5" t="b">
        <f t="shared" ca="1" si="1030"/>
        <v>1</v>
      </c>
      <c r="NH137" s="134">
        <f t="shared" ca="1" si="1031"/>
        <v>2</v>
      </c>
      <c r="NI137" s="134">
        <f t="shared" ca="1" si="1031"/>
        <v>2</v>
      </c>
      <c r="NJ137" s="12" t="s">
        <v>31</v>
      </c>
      <c r="NK137" s="12" t="s">
        <v>31</v>
      </c>
      <c r="NL137" s="12" t="s">
        <v>31</v>
      </c>
      <c r="NM137" s="12" t="s">
        <v>31</v>
      </c>
      <c r="NN137" s="12">
        <v>1</v>
      </c>
      <c r="NO137" s="12">
        <v>0.66</v>
      </c>
      <c r="NP137" s="233" t="s">
        <v>31</v>
      </c>
      <c r="NQ137" s="5" t="b" cm="1">
        <f t="array" aca="1" ref="NQ137" ca="1">IF(OR(NR137:NY137&lt;&gt;"-"),TRUE,"-")</f>
        <v>1</v>
      </c>
      <c r="NR137" s="19">
        <f t="shared" ca="1" si="1032"/>
        <v>2</v>
      </c>
      <c r="NS137" s="19">
        <f t="shared" ca="1" si="1032"/>
        <v>2</v>
      </c>
      <c r="NT137" s="19">
        <f t="shared" ca="1" si="1032"/>
        <v>2</v>
      </c>
      <c r="NU137" s="19">
        <f t="shared" ca="1" si="1032"/>
        <v>2</v>
      </c>
      <c r="NV137" s="19">
        <f t="shared" ca="1" si="1032"/>
        <v>2</v>
      </c>
      <c r="NW137" s="19">
        <f t="shared" ca="1" si="1032"/>
        <v>2</v>
      </c>
      <c r="NX137" s="19">
        <f t="shared" ca="1" si="1032"/>
        <v>2</v>
      </c>
      <c r="NY137" s="19">
        <f t="shared" ca="1" si="1032"/>
        <v>2</v>
      </c>
      <c r="NZ137" s="5" t="str">
        <f t="array" aca="1" ref="NZ137" ca="1">IF(OR(OA137:OG137&lt;&gt;"-"),TRUE,"-")</f>
        <v>-</v>
      </c>
      <c r="OA137" s="19" t="str">
        <f t="shared" ca="1" si="1033"/>
        <v>-</v>
      </c>
      <c r="OB137" s="19" t="str">
        <f t="shared" ca="1" si="1033"/>
        <v>-</v>
      </c>
      <c r="OC137" s="19" t="str">
        <f t="shared" ca="1" si="1033"/>
        <v>-</v>
      </c>
      <c r="OD137" s="19" t="str">
        <f t="shared" ca="1" si="1033"/>
        <v>-</v>
      </c>
      <c r="OE137" s="19" t="str">
        <f t="shared" ca="1" si="1033"/>
        <v>-</v>
      </c>
      <c r="OF137" s="19" t="str">
        <f t="shared" ca="1" si="1033"/>
        <v>-</v>
      </c>
      <c r="OG137" s="19" t="str">
        <f t="shared" ca="1" si="1033"/>
        <v>-</v>
      </c>
      <c r="OH137" s="5" t="b">
        <f t="array" aca="1" ref="OH137" ca="1">IF(OR(OI137:OJ137&lt;&gt;"-"),TRUE,"-")</f>
        <v>1</v>
      </c>
      <c r="OI137" s="134">
        <f ca="1">IF($AS137=6,0,$OJ137)</f>
        <v>0</v>
      </c>
      <c r="OJ137" s="19">
        <f t="shared" ca="1" si="1034"/>
        <v>2</v>
      </c>
      <c r="OK137" s="19" t="b">
        <f t="shared" ca="1" si="1034"/>
        <v>0</v>
      </c>
      <c r="OL137" s="19" t="str">
        <f t="shared" ca="1" si="1034"/>
        <v>-</v>
      </c>
      <c r="OM137" s="5" t="str">
        <f t="shared" ca="1" si="1035"/>
        <v>-</v>
      </c>
      <c r="ON137" s="5" t="str">
        <f t="shared" ca="1" si="1035"/>
        <v>-</v>
      </c>
      <c r="OO137" s="5" t="str">
        <f t="shared" ca="1" si="1035"/>
        <v>-</v>
      </c>
      <c r="OP137" s="5" t="str">
        <f t="shared" ca="1" si="1035"/>
        <v>-</v>
      </c>
      <c r="OQ137" s="19" t="str">
        <f t="shared" ca="1" si="1036"/>
        <v>-</v>
      </c>
      <c r="OR137" s="19" t="str">
        <f t="shared" ca="1" si="1036"/>
        <v>-</v>
      </c>
      <c r="OS137" s="19" t="b">
        <f t="shared" ca="1" si="1036"/>
        <v>1</v>
      </c>
      <c r="OT137" s="19">
        <f t="shared" ca="1" si="1036"/>
        <v>0.75</v>
      </c>
      <c r="OU137" s="19">
        <f t="shared" ca="1" si="1036"/>
        <v>0.75</v>
      </c>
      <c r="OV137" s="19">
        <f t="shared" ca="1" si="1036"/>
        <v>0.99</v>
      </c>
      <c r="OW137" s="19">
        <f t="shared" ca="1" si="1036"/>
        <v>0.5</v>
      </c>
      <c r="OX137" s="19">
        <f t="shared" ca="1" si="1036"/>
        <v>0</v>
      </c>
      <c r="OY137" s="19">
        <f t="shared" ca="1" si="1036"/>
        <v>0</v>
      </c>
      <c r="OZ137" s="12" t="s">
        <v>31</v>
      </c>
      <c r="PA137" s="19" t="str">
        <f t="shared" ca="1" si="1036"/>
        <v>-</v>
      </c>
      <c r="PB137" s="19" t="str">
        <f t="shared" ca="1" si="1036"/>
        <v>-</v>
      </c>
      <c r="PC137" s="5">
        <f t="shared" ca="1" si="838"/>
        <v>1.5</v>
      </c>
      <c r="PD137" s="9"/>
      <c r="PE137" s="19">
        <f t="shared" ca="1" si="1037"/>
        <v>50</v>
      </c>
      <c r="PF137" s="19">
        <f t="shared" ca="1" si="1037"/>
        <v>50</v>
      </c>
      <c r="PG137" s="19">
        <f t="shared" ca="1" si="1037"/>
        <v>50</v>
      </c>
      <c r="PH137" s="19">
        <f t="shared" ca="1" si="1037"/>
        <v>50</v>
      </c>
      <c r="PI137" s="19">
        <f t="shared" ca="1" si="1037"/>
        <v>1</v>
      </c>
      <c r="PJ137" s="5">
        <f t="shared" ca="1" si="839"/>
        <v>1</v>
      </c>
      <c r="PK137" s="19">
        <f t="shared" ca="1" si="494"/>
        <v>1</v>
      </c>
      <c r="PL137" s="9"/>
      <c r="PM137" s="19" t="b">
        <f t="shared" ca="1" si="394"/>
        <v>0</v>
      </c>
      <c r="PN137" s="19" t="b">
        <f t="shared" ca="1" si="394"/>
        <v>0</v>
      </c>
      <c r="PO137" s="19">
        <f ca="1">OFFSET(PO$5,$B137,0)</f>
        <v>1</v>
      </c>
      <c r="PP137" s="19">
        <f t="shared" ca="1" si="1005"/>
        <v>1</v>
      </c>
      <c r="PQ137" s="19">
        <f t="shared" ca="1" si="1005"/>
        <v>1</v>
      </c>
      <c r="PR137" s="19">
        <f t="shared" ca="1" si="1005"/>
        <v>1</v>
      </c>
      <c r="PS137" s="19">
        <f t="shared" ca="1" si="1005"/>
        <v>1</v>
      </c>
      <c r="PT137" s="19">
        <f t="shared" ca="1" si="1005"/>
        <v>1</v>
      </c>
      <c r="PU137" s="19">
        <f t="shared" ca="1" si="1005"/>
        <v>1</v>
      </c>
      <c r="PV137" s="19">
        <f t="shared" ca="1" si="1005"/>
        <v>1</v>
      </c>
      <c r="PW137" s="19">
        <f t="shared" ca="1" si="1037"/>
        <v>1</v>
      </c>
      <c r="PX137" s="9"/>
      <c r="PY137" s="12" t="str">
        <f t="shared" ca="1" si="841"/>
        <v>-</v>
      </c>
      <c r="PZ137" s="19" t="str">
        <f t="shared" ca="1" si="944"/>
        <v>-</v>
      </c>
      <c r="QA137" s="19" t="str">
        <f t="shared" ca="1" si="944"/>
        <v>-</v>
      </c>
      <c r="QB137" s="19" t="str">
        <f t="shared" ca="1" si="944"/>
        <v>-</v>
      </c>
      <c r="QC137" s="19" t="str">
        <f t="shared" ca="1" si="944"/>
        <v>-</v>
      </c>
      <c r="QD137" s="19" t="str">
        <f t="shared" ca="1" si="944"/>
        <v>-</v>
      </c>
      <c r="QE137" s="19" t="str">
        <f t="shared" ca="1" si="944"/>
        <v>-</v>
      </c>
      <c r="QF137" s="19" t="str">
        <f t="shared" ca="1" si="944"/>
        <v>-</v>
      </c>
      <c r="QG137" s="19" t="str">
        <f t="shared" ca="1" si="944"/>
        <v>-</v>
      </c>
      <c r="QH137" s="19" t="str">
        <f t="shared" ca="1" si="944"/>
        <v>-</v>
      </c>
      <c r="QI137" s="19" t="str">
        <f t="shared" ca="1" si="944"/>
        <v>-</v>
      </c>
      <c r="QJ137" s="19" t="str">
        <f t="shared" ca="1" si="944"/>
        <v>-</v>
      </c>
      <c r="QK137" s="19" t="str">
        <f t="shared" ca="1" si="944"/>
        <v>-</v>
      </c>
      <c r="QL137" s="19" t="str">
        <f t="shared" ca="1" si="944"/>
        <v>-</v>
      </c>
      <c r="QM137" s="19" t="str">
        <f t="shared" ca="1" si="944"/>
        <v>-</v>
      </c>
      <c r="QN137" s="19" t="str">
        <f t="shared" ca="1" si="944"/>
        <v>-</v>
      </c>
      <c r="QO137" s="19" t="str">
        <f t="shared" ca="1" si="944"/>
        <v>-</v>
      </c>
      <c r="QP137" s="19" t="str">
        <f t="shared" ca="1" si="944"/>
        <v>-</v>
      </c>
      <c r="QQ137" s="19" t="str">
        <f t="shared" ca="1" si="944"/>
        <v>-</v>
      </c>
      <c r="QR137" s="19" t="str">
        <f t="shared" ca="1" si="1038"/>
        <v>-</v>
      </c>
      <c r="QS137" s="19" t="str">
        <f t="shared" ca="1" si="1038"/>
        <v>-</v>
      </c>
      <c r="QT137" s="19" t="str">
        <f t="shared" ca="1" si="1038"/>
        <v>-</v>
      </c>
      <c r="QU137" s="19" t="str">
        <f t="shared" ca="1" si="1038"/>
        <v>-</v>
      </c>
      <c r="QV137" s="19" t="str">
        <f t="shared" ca="1" si="1038"/>
        <v>-</v>
      </c>
      <c r="QW137" s="19" t="str">
        <f t="shared" ca="1" si="1038"/>
        <v>-</v>
      </c>
      <c r="QX137" s="19" t="str">
        <f t="shared" ca="1" si="1038"/>
        <v>-</v>
      </c>
      <c r="QY137" s="19" t="str">
        <f t="shared" ca="1" si="1038"/>
        <v>-</v>
      </c>
      <c r="QZ137" s="19" t="str">
        <f t="shared" ca="1" si="1038"/>
        <v>-</v>
      </c>
      <c r="RA137" s="19" t="str">
        <f t="shared" ca="1" si="1038"/>
        <v>-</v>
      </c>
      <c r="RB137" s="19" t="str">
        <f t="shared" ca="1" si="1038"/>
        <v>-</v>
      </c>
      <c r="RC137" s="19" t="str">
        <f t="shared" ca="1" si="1038"/>
        <v>-</v>
      </c>
      <c r="RD137" s="19" t="str">
        <f t="shared" ca="1" si="1038"/>
        <v>-</v>
      </c>
      <c r="RE137" s="19" t="str">
        <f t="shared" ca="1" si="1038"/>
        <v>-</v>
      </c>
      <c r="RF137" s="19" t="str">
        <f t="shared" ca="1" si="1038"/>
        <v>-</v>
      </c>
      <c r="RG137" s="19" t="str">
        <f t="shared" ca="1" si="1038"/>
        <v>-</v>
      </c>
      <c r="RH137" s="19" t="str">
        <f t="shared" ca="1" si="1038"/>
        <v>-</v>
      </c>
      <c r="RI137" s="19" t="str">
        <f t="shared" ca="1" si="1038"/>
        <v>-</v>
      </c>
      <c r="RJ137" s="19" t="str">
        <f t="shared" ca="1" si="1038"/>
        <v>-</v>
      </c>
      <c r="RK137" s="19" t="str">
        <f t="shared" ca="1" si="1038"/>
        <v>-</v>
      </c>
      <c r="RL137" s="19" t="str">
        <f t="shared" ca="1" si="1038"/>
        <v>-</v>
      </c>
      <c r="RM137" s="19" t="str">
        <f t="shared" ca="1" si="1038"/>
        <v>-</v>
      </c>
      <c r="RN137" s="19" t="str">
        <f t="shared" ca="1" si="1038"/>
        <v>-</v>
      </c>
      <c r="RO137" s="19" t="str">
        <f t="shared" ca="1" si="1038"/>
        <v>-</v>
      </c>
      <c r="RP137" s="19" t="str">
        <f t="shared" ca="1" si="1038"/>
        <v>-</v>
      </c>
      <c r="RQ137" s="19" t="str">
        <f t="shared" ca="1" si="1038"/>
        <v>-</v>
      </c>
      <c r="RR137" s="19" t="str">
        <f t="shared" ca="1" si="934"/>
        <v>-</v>
      </c>
      <c r="RS137" s="19" t="str">
        <f t="shared" ca="1" si="934"/>
        <v>-</v>
      </c>
      <c r="RT137" s="19" t="str">
        <f t="shared" ca="1" si="934"/>
        <v>-</v>
      </c>
      <c r="RU137" s="19" t="str">
        <f t="shared" ca="1" si="934"/>
        <v>-</v>
      </c>
      <c r="RV137" s="19" t="str">
        <f t="shared" ca="1" si="934"/>
        <v>-</v>
      </c>
      <c r="RW137" s="19" t="str">
        <f t="shared" ca="1" si="934"/>
        <v>-</v>
      </c>
      <c r="RX137" s="19" t="str">
        <f t="shared" ca="1" si="934"/>
        <v>-</v>
      </c>
      <c r="RY137" s="19" t="str">
        <f t="shared" ca="1" si="934"/>
        <v>-</v>
      </c>
      <c r="RZ137" s="19" t="str">
        <f t="shared" ca="1" si="934"/>
        <v>-</v>
      </c>
      <c r="SA137" s="19" t="str">
        <f t="shared" ca="1" si="934"/>
        <v>-</v>
      </c>
      <c r="SB137" s="19" t="str">
        <f t="shared" ca="1" si="934"/>
        <v>-</v>
      </c>
      <c r="SC137" s="19" t="str">
        <f t="shared" ca="1" si="934"/>
        <v>-</v>
      </c>
      <c r="SD137" s="19" t="str">
        <f t="shared" ca="1" si="934"/>
        <v>-</v>
      </c>
      <c r="SE137" s="19" t="str">
        <f t="shared" ca="1" si="934"/>
        <v>-</v>
      </c>
      <c r="SF137" s="19" t="str">
        <f t="shared" ca="1" si="934"/>
        <v>-</v>
      </c>
      <c r="SG137" s="19" t="str">
        <f t="shared" ca="1" si="1039"/>
        <v>-</v>
      </c>
      <c r="SH137" s="19" t="str">
        <f t="shared" ca="1" si="1039"/>
        <v>-</v>
      </c>
      <c r="SI137" s="12" t="str">
        <f t="shared" ca="1" si="843"/>
        <v>-</v>
      </c>
      <c r="SJ137" s="19" t="str">
        <f t="shared" ca="1" si="1039"/>
        <v>-</v>
      </c>
      <c r="SK137" s="19" t="str">
        <f t="shared" ca="1" si="1039"/>
        <v>-</v>
      </c>
      <c r="SL137" s="19" t="str">
        <f t="shared" ca="1" si="1039"/>
        <v>-</v>
      </c>
      <c r="SM137" s="19" t="str">
        <f t="shared" ca="1" si="1039"/>
        <v>-</v>
      </c>
      <c r="SN137" s="19" t="str">
        <f t="shared" ca="1" si="1039"/>
        <v>-</v>
      </c>
      <c r="SO137" s="19" t="str">
        <f t="shared" ca="1" si="1039"/>
        <v>-</v>
      </c>
      <c r="SP137" s="19" t="str">
        <f t="shared" ca="1" si="1039"/>
        <v>-</v>
      </c>
      <c r="SQ137" s="19" t="str">
        <f t="shared" ca="1" si="1039"/>
        <v>-</v>
      </c>
      <c r="SR137" s="19" t="str">
        <f t="shared" ca="1" si="1039"/>
        <v>-</v>
      </c>
      <c r="SS137" s="19" t="str">
        <f t="shared" ca="1" si="1039"/>
        <v>-</v>
      </c>
      <c r="ST137" s="19" t="str">
        <f t="shared" ca="1" si="1039"/>
        <v>-</v>
      </c>
      <c r="SU137" s="19" t="str">
        <f t="shared" ca="1" si="1039"/>
        <v>-</v>
      </c>
      <c r="SV137" s="19" t="str">
        <f t="shared" ca="1" si="1039"/>
        <v>-</v>
      </c>
      <c r="SW137" s="19" t="str">
        <f t="shared" ca="1" si="1040"/>
        <v>-</v>
      </c>
      <c r="SX137" s="19" t="str">
        <f t="shared" ca="1" si="1040"/>
        <v>-</v>
      </c>
      <c r="SY137" s="19" t="str">
        <f t="shared" ca="1" si="1040"/>
        <v>-</v>
      </c>
      <c r="SZ137" s="19" t="str">
        <f t="shared" ca="1" si="1040"/>
        <v>-</v>
      </c>
      <c r="TA137" s="19" t="str">
        <f t="shared" ca="1" si="1040"/>
        <v>-</v>
      </c>
      <c r="TB137" s="19" t="str">
        <f t="shared" ca="1" si="1040"/>
        <v>-</v>
      </c>
      <c r="TC137" s="19" t="str">
        <f t="shared" ca="1" si="1040"/>
        <v>-</v>
      </c>
      <c r="TD137" s="19" t="str">
        <f t="shared" ca="1" si="1040"/>
        <v>-</v>
      </c>
      <c r="TE137" s="19" t="str">
        <f t="shared" ca="1" si="1040"/>
        <v>-</v>
      </c>
      <c r="TF137" s="19" t="str">
        <f t="shared" ca="1" si="1040"/>
        <v>-</v>
      </c>
      <c r="TG137" s="19" t="str">
        <f t="shared" ca="1" si="1040"/>
        <v>-</v>
      </c>
      <c r="TH137" s="19" t="str">
        <f t="shared" ca="1" si="1040"/>
        <v>-</v>
      </c>
      <c r="TI137" s="19" t="str">
        <f t="shared" ca="1" si="1040"/>
        <v>-</v>
      </c>
      <c r="TJ137" s="19" t="str">
        <f t="shared" ca="1" si="1040"/>
        <v>-</v>
      </c>
      <c r="TK137" s="19" t="str">
        <f t="shared" ca="1" si="1040"/>
        <v>-</v>
      </c>
      <c r="TL137" s="19" t="str">
        <f t="shared" ca="1" si="1040"/>
        <v>-</v>
      </c>
      <c r="TM137" s="19" t="str">
        <f t="shared" ca="1" si="979"/>
        <v>-</v>
      </c>
      <c r="TN137" s="19" t="str">
        <f t="shared" ca="1" si="979"/>
        <v>-</v>
      </c>
      <c r="TO137" s="19" t="str">
        <f t="shared" ca="1" si="979"/>
        <v>-</v>
      </c>
      <c r="TP137" s="19" t="str">
        <f t="shared" ca="1" si="979"/>
        <v>-</v>
      </c>
      <c r="TQ137" s="19" t="str">
        <f t="shared" ca="1" si="979"/>
        <v>-</v>
      </c>
      <c r="TR137" s="19" t="str">
        <f t="shared" ca="1" si="979"/>
        <v>-</v>
      </c>
      <c r="TS137" s="19" t="str">
        <f t="shared" ca="1" si="975"/>
        <v>-</v>
      </c>
      <c r="TT137" s="19" t="str">
        <f t="shared" ca="1" si="975"/>
        <v>-</v>
      </c>
      <c r="TU137" s="19" t="str">
        <f t="shared" ca="1" si="975"/>
        <v>-</v>
      </c>
      <c r="TV137" s="19" t="str">
        <f t="shared" ca="1" si="975"/>
        <v>-</v>
      </c>
      <c r="TW137" s="19" t="str">
        <f t="shared" ca="1" si="975"/>
        <v>-</v>
      </c>
      <c r="TX137" s="19" t="str">
        <f t="shared" ca="1" si="975"/>
        <v>-</v>
      </c>
      <c r="TY137" s="19" t="str">
        <f t="shared" ca="1" si="975"/>
        <v>-</v>
      </c>
      <c r="TZ137" s="19" t="str">
        <f t="shared" ca="1" si="975"/>
        <v>-</v>
      </c>
      <c r="UA137" s="19" t="str">
        <f t="shared" ca="1" si="975"/>
        <v>-</v>
      </c>
      <c r="UB137" s="19" t="str">
        <f t="shared" ca="1" si="975"/>
        <v>-</v>
      </c>
      <c r="UC137" s="19" t="str">
        <f t="shared" ca="1" si="975"/>
        <v>-</v>
      </c>
      <c r="UD137" s="19" t="str">
        <f t="shared" ca="1" si="975"/>
        <v>-</v>
      </c>
      <c r="UE137" s="19" t="str">
        <f t="shared" ca="1" si="975"/>
        <v>-</v>
      </c>
      <c r="UF137" s="19" t="str">
        <f t="shared" ca="1" si="975"/>
        <v>-</v>
      </c>
      <c r="UG137" s="19" t="str">
        <f t="shared" ca="1" si="975"/>
        <v>-</v>
      </c>
      <c r="UH137" s="19" t="str">
        <f t="shared" ca="1" si="971"/>
        <v>-</v>
      </c>
      <c r="UI137" s="19" t="str">
        <f t="shared" ca="1" si="971"/>
        <v>-</v>
      </c>
      <c r="UJ137" s="19" t="str">
        <f t="shared" ca="1" si="971"/>
        <v>-</v>
      </c>
      <c r="UK137" s="19" t="str">
        <f t="shared" ca="1" si="971"/>
        <v>-</v>
      </c>
      <c r="UL137" s="19" t="str">
        <f t="shared" ca="1" si="971"/>
        <v>-</v>
      </c>
      <c r="UM137" s="19" t="str">
        <f t="shared" ca="1" si="971"/>
        <v>-</v>
      </c>
      <c r="UN137" s="19" t="str">
        <f t="shared" ca="1" si="971"/>
        <v>-</v>
      </c>
      <c r="UO137" s="19" t="str">
        <f t="shared" ca="1" si="971"/>
        <v>-</v>
      </c>
      <c r="UP137" s="19" t="str">
        <f t="shared" ca="1" si="971"/>
        <v>-</v>
      </c>
      <c r="UQ137" s="19" t="str">
        <f t="shared" ca="1" si="971"/>
        <v>-</v>
      </c>
      <c r="UR137" s="19" t="str">
        <f t="shared" ca="1" si="971"/>
        <v>-</v>
      </c>
      <c r="US137" s="12" t="b">
        <f t="shared" ca="1" si="846"/>
        <v>1</v>
      </c>
      <c r="UT137" s="19" t="str">
        <f t="shared" ca="1" si="1037"/>
        <v>-</v>
      </c>
      <c r="UU137" s="19" t="str">
        <f t="shared" ca="1" si="1037"/>
        <v>-</v>
      </c>
      <c r="UV137" s="19" t="str">
        <f t="shared" ca="1" si="1037"/>
        <v>-</v>
      </c>
      <c r="UW137" s="19" t="str">
        <f t="shared" ca="1" si="1037"/>
        <v>-</v>
      </c>
      <c r="UX137" s="19" t="str">
        <f t="shared" ca="1" si="1037"/>
        <v>-</v>
      </c>
      <c r="UY137" s="19" t="str">
        <f t="shared" ca="1" si="1037"/>
        <v>-</v>
      </c>
      <c r="UZ137" s="19" t="str">
        <f t="shared" ca="1" si="1037"/>
        <v>-</v>
      </c>
      <c r="VA137" s="19" t="str">
        <f t="shared" ca="1" si="1037"/>
        <v>-</v>
      </c>
      <c r="VB137" s="19" t="str">
        <f t="shared" ca="1" si="1037"/>
        <v>-</v>
      </c>
      <c r="VC137" s="19" t="str">
        <f t="shared" ca="1" si="1037"/>
        <v>-</v>
      </c>
      <c r="VD137" s="19" t="str">
        <f t="shared" ca="1" si="1037"/>
        <v>-</v>
      </c>
      <c r="VE137" s="19" t="str">
        <f t="shared" ca="1" si="1037"/>
        <v>-</v>
      </c>
      <c r="VF137" s="19" t="str">
        <f t="shared" ca="1" si="1037"/>
        <v>-</v>
      </c>
      <c r="VG137" s="19" t="str">
        <f t="shared" ca="1" si="1037"/>
        <v>-</v>
      </c>
      <c r="VH137" s="19" t="str">
        <f t="shared" ca="1" si="1037"/>
        <v>-</v>
      </c>
      <c r="VI137" s="19" t="str">
        <f t="shared" ca="1" si="1037"/>
        <v>-</v>
      </c>
      <c r="VJ137" s="19" t="str">
        <f t="shared" ca="1" si="1037"/>
        <v>-</v>
      </c>
      <c r="VK137" s="19" t="str">
        <f t="shared" ca="1" si="1037"/>
        <v>-</v>
      </c>
      <c r="VL137" s="19" t="str">
        <f t="shared" ca="1" si="1037"/>
        <v>-</v>
      </c>
      <c r="VM137" s="19" t="str">
        <f t="shared" ca="1" si="1037"/>
        <v>-</v>
      </c>
      <c r="VN137" s="19" t="str">
        <f t="shared" ca="1" si="1037"/>
        <v>-</v>
      </c>
      <c r="VO137" s="19" t="str">
        <f t="shared" ca="1" si="1037"/>
        <v>-</v>
      </c>
      <c r="VP137" s="19" t="str">
        <f t="shared" ca="1" si="1037"/>
        <v>-</v>
      </c>
      <c r="VQ137" s="19" t="str">
        <f t="shared" ca="1" si="1037"/>
        <v>-</v>
      </c>
      <c r="VR137" s="19" t="str">
        <f t="shared" ca="1" si="1037"/>
        <v>-</v>
      </c>
      <c r="VS137" s="19" t="str">
        <f t="shared" ca="1" si="1037"/>
        <v>-</v>
      </c>
      <c r="VT137" s="19" t="str">
        <f t="shared" ca="1" si="1037"/>
        <v>-</v>
      </c>
      <c r="VU137" s="19" t="str">
        <f t="shared" ca="1" si="1037"/>
        <v>-</v>
      </c>
      <c r="VV137" s="19" t="str">
        <f t="shared" ca="1" si="1037"/>
        <v>-</v>
      </c>
      <c r="VW137" s="19" t="str">
        <f t="shared" ca="1" si="1037"/>
        <v>-</v>
      </c>
      <c r="VX137" s="19" t="str">
        <f t="shared" ca="1" si="1037"/>
        <v>-</v>
      </c>
      <c r="VY137" s="19" t="str">
        <f t="shared" ca="1" si="1037"/>
        <v>-</v>
      </c>
      <c r="VZ137" s="19" t="str">
        <f t="shared" ca="1" si="1037"/>
        <v>-</v>
      </c>
      <c r="WA137" s="19" t="str">
        <f t="shared" ca="1" si="1037"/>
        <v>-</v>
      </c>
      <c r="WB137" s="19" t="str">
        <f t="shared" ca="1" si="1037"/>
        <v>-</v>
      </c>
      <c r="WC137" s="19" t="str">
        <f t="shared" ca="1" si="1037"/>
        <v>-</v>
      </c>
      <c r="WD137" s="19" t="str">
        <f t="shared" ca="1" si="1037"/>
        <v>-</v>
      </c>
      <c r="WE137" s="19" t="str">
        <f t="shared" ca="1" si="1037"/>
        <v>-</v>
      </c>
      <c r="WF137" s="19" t="str">
        <f t="shared" ca="1" si="1037"/>
        <v>-</v>
      </c>
      <c r="WG137" s="19" t="str">
        <f t="shared" ca="1" si="1037"/>
        <v>-</v>
      </c>
      <c r="WH137" s="19" t="str">
        <f t="shared" ca="1" si="1037"/>
        <v>-</v>
      </c>
      <c r="WI137" s="19" t="str">
        <f t="shared" ca="1" si="1037"/>
        <v>-</v>
      </c>
      <c r="WJ137" s="19" t="str">
        <f t="shared" ca="1" si="1037"/>
        <v>-</v>
      </c>
      <c r="WK137" s="19" t="str">
        <f t="shared" ca="1" si="1037"/>
        <v>-</v>
      </c>
      <c r="WL137" s="19" t="str">
        <f t="shared" ca="1" si="1037"/>
        <v>-</v>
      </c>
      <c r="WM137" s="19" t="str">
        <f t="shared" ca="1" si="1037"/>
        <v>-</v>
      </c>
      <c r="WN137" s="19" t="str">
        <f t="shared" ca="1" si="1037"/>
        <v>-</v>
      </c>
      <c r="WO137" s="19" t="str">
        <f t="shared" ca="1" si="1037"/>
        <v>-</v>
      </c>
      <c r="WP137" s="19" t="str">
        <f t="shared" ca="1" si="1037"/>
        <v>-</v>
      </c>
      <c r="WQ137" s="19" t="str">
        <f t="shared" ca="1" si="1037"/>
        <v>-</v>
      </c>
      <c r="WR137" s="19" t="str">
        <f t="shared" ca="1" si="1037"/>
        <v>-</v>
      </c>
      <c r="WS137" s="19" t="str">
        <f t="shared" ca="1" si="1037"/>
        <v>-</v>
      </c>
      <c r="WT137" s="19" t="str">
        <f t="shared" ca="1" si="1037"/>
        <v>-</v>
      </c>
      <c r="WU137" s="19" t="str">
        <f t="shared" ca="1" si="1037"/>
        <v>-</v>
      </c>
      <c r="WV137" s="19" t="str">
        <f t="shared" ca="1" si="1037"/>
        <v>-</v>
      </c>
      <c r="WW137" s="19" t="str">
        <f t="shared" ca="1" si="949"/>
        <v>-</v>
      </c>
      <c r="WX137" s="19" t="str">
        <f t="shared" ca="1" si="949"/>
        <v>-</v>
      </c>
      <c r="WY137" s="19" t="str">
        <f t="shared" ca="1" si="949"/>
        <v>-</v>
      </c>
      <c r="WZ137" s="19" t="str">
        <f t="shared" ca="1" si="949"/>
        <v>-</v>
      </c>
      <c r="XA137" s="19" t="str">
        <f t="shared" ca="1" si="949"/>
        <v>-</v>
      </c>
      <c r="XB137" s="19" t="str">
        <f t="shared" ca="1" si="949"/>
        <v>-</v>
      </c>
      <c r="XC137" s="19">
        <f t="shared" ca="1" si="1037"/>
        <v>0</v>
      </c>
      <c r="XD137" s="599">
        <v>0</v>
      </c>
    </row>
    <row r="138" spans="1:628" hidden="1" outlineLevel="2">
      <c r="A138" s="20">
        <f t="shared" si="659"/>
        <v>133</v>
      </c>
      <c r="B138" s="241">
        <f t="shared" si="1041"/>
        <v>63</v>
      </c>
      <c r="C138">
        <f>202</f>
        <v>202</v>
      </c>
      <c r="D138" s="134" t="str">
        <f t="shared" ca="1" si="831"/>
        <v>GSW</v>
      </c>
      <c r="E138" t="b">
        <v>1</v>
      </c>
      <c r="F138" t="b">
        <v>0</v>
      </c>
      <c r="G138" s="19" t="b">
        <f t="shared" ca="1" si="1010"/>
        <v>1</v>
      </c>
      <c r="H138" s="227">
        <f ca="1">OFFSET(H138,-1,0)+1</f>
        <v>72</v>
      </c>
      <c r="I138" s="227">
        <f t="shared" ca="1" si="1042"/>
        <v>1</v>
      </c>
      <c r="J138" s="227">
        <f t="shared" ca="1" si="1042"/>
        <v>0</v>
      </c>
      <c r="K138" s="227" t="str">
        <f t="shared" ca="1" si="1042"/>
        <v/>
      </c>
      <c r="L138" s="227">
        <f t="shared" ca="1" si="1042"/>
        <v>1</v>
      </c>
      <c r="M138" s="227">
        <f t="shared" ca="1" si="1042"/>
        <v>2</v>
      </c>
      <c r="N138" s="227">
        <f t="shared" ca="1" si="1043"/>
        <v>2</v>
      </c>
      <c r="O138" s="227">
        <f t="shared" ca="1" si="1043"/>
        <v>2</v>
      </c>
      <c r="P138" s="227">
        <f t="shared" ca="1" si="1043"/>
        <v>3</v>
      </c>
      <c r="Q138" s="227">
        <f t="shared" ca="1" si="1043"/>
        <v>2</v>
      </c>
      <c r="R138" s="114">
        <f t="shared" ca="1" si="980"/>
        <v>2</v>
      </c>
      <c r="S138" s="227">
        <f t="shared" ca="1" si="1043"/>
        <v>0</v>
      </c>
      <c r="T138" s="227">
        <f t="shared" ca="1" si="1043"/>
        <v>0</v>
      </c>
      <c r="U138" s="227">
        <f t="shared" ca="1" si="1043"/>
        <v>0</v>
      </c>
      <c r="V138" s="227">
        <f t="shared" ca="1" si="1043"/>
        <v>0</v>
      </c>
      <c r="W138" s="227">
        <f t="shared" ca="1" si="1043"/>
        <v>0</v>
      </c>
      <c r="X138" s="227">
        <f t="shared" ca="1" si="1043"/>
        <v>1</v>
      </c>
      <c r="Y138" s="227">
        <f t="shared" ca="1" si="1043"/>
        <v>1</v>
      </c>
      <c r="Z138" s="227">
        <f t="shared" ca="1" si="1043"/>
        <v>1</v>
      </c>
      <c r="AA138" s="264"/>
      <c r="AB138" s="264"/>
      <c r="AC138" s="264"/>
      <c r="AD138" s="264"/>
      <c r="AE138" s="264"/>
      <c r="AF138" s="227">
        <f t="shared" ca="1" si="1044"/>
        <v>0</v>
      </c>
      <c r="AG138" s="264"/>
      <c r="AH138" s="264">
        <f t="shared" ca="1" si="1045"/>
        <v>0</v>
      </c>
      <c r="AI138" s="264">
        <f t="shared" ca="1" si="1045"/>
        <v>0</v>
      </c>
      <c r="AJ138" s="264">
        <f t="shared" ca="1" si="1045"/>
        <v>0</v>
      </c>
      <c r="AK138" s="19">
        <f t="shared" ca="1" si="1014"/>
        <v>0</v>
      </c>
      <c r="AL138" s="19">
        <f t="shared" ca="1" si="1014"/>
        <v>0</v>
      </c>
      <c r="AM138" s="19">
        <f t="shared" ca="1" si="1014"/>
        <v>0</v>
      </c>
      <c r="AN138" s="19">
        <f t="shared" ca="1" si="1014"/>
        <v>0</v>
      </c>
      <c r="AO138" s="134">
        <f t="shared" ca="1" si="832"/>
        <v>2</v>
      </c>
      <c r="AP138" s="134">
        <f ca="1">INDEX(CHOOSE($P138,DataAutumn!i.AdultDrys,DataWinter!i.AdultDrys,DataSpring!i.AdultDrys),1,$O138)</f>
        <v>3</v>
      </c>
      <c r="AQ138" s="5">
        <f t="shared" ca="1" si="1015"/>
        <v>2</v>
      </c>
      <c r="AR138" s="5">
        <f t="shared" ca="1" si="1015"/>
        <v>0</v>
      </c>
      <c r="AS138" s="5">
        <f t="shared" ca="1" si="833"/>
        <v>6</v>
      </c>
      <c r="AT138">
        <f t="shared" ca="1" si="865"/>
        <v>1</v>
      </c>
      <c r="AW138" s="353" t="str">
        <f t="shared" ref="AW138:AW161" ca="1" si="1047">LEFT(OFFSET(AW138,-1,0),10)        &amp; TEXT($H138," 00000 ")
&amp; $D138        &amp;       IF($KC138=0," FWM","")&amp;IF($KC138=1," MWM","")&amp;IF($KC138=5," Mat","")&amp;IF($KD138=TRUE,"&amp;BBT","    ")        &amp;      " TOL"&amp;INDEX(i.DOY,$P138,1)
&amp; " Scan"&amp;$Q138       &amp;       CHOOSE($R138+1," CFS"," GFS"," NFS")           &amp; " RR"&amp;TEXT(SUM($KF138:$KG138),"+00%;-00%;    ;@")
&amp; " PI"&amp;TEXT($LL138-1,"00%")&amp; " GP"&amp;TEXT($PK138,"?00%")        &amp;    " WP"&amp;TEXT($PI138,"?00%")        &amp;     " MP"&amp;TEXT($PJ138,"?00%")
&amp; IF(NOT($DM138)," (E_F",IF($DK138," (T_F"," (t_F"))        &amp;     3+COUNTIF($DZ138:$EC138,TRUE)&amp;3&amp;"N"&amp;$EE138&amp;$EF138&amp;")"</f>
        <v>TemplateFe 00072 GSW MWM     TOL204 Scan2 NFS RR+01% PI00% GP100% WP100% MP100% (T_F33N11)</v>
      </c>
      <c r="AX138" s="9" t="str">
        <f ca="1">IF(COUNTIF(AW$5:AW138,AW138)=1,"-","Dup")</f>
        <v>-</v>
      </c>
      <c r="AY138" s="9"/>
      <c r="AZ138" s="19" t="b">
        <f t="shared" ref="AZ138:BH153" ca="1" si="1048">OFFSET(AZ$5,$B138,0)</f>
        <v>0</v>
      </c>
      <c r="BA138" s="19" t="b">
        <f t="shared" ca="1" si="1048"/>
        <v>0</v>
      </c>
      <c r="BB138" s="19" t="b">
        <f t="shared" ca="1" si="1048"/>
        <v>0</v>
      </c>
      <c r="BC138" s="19" t="b">
        <f t="shared" ca="1" si="1048"/>
        <v>0</v>
      </c>
      <c r="BD138" s="19" t="b">
        <f t="shared" ca="1" si="1048"/>
        <v>0</v>
      </c>
      <c r="BE138" s="19" t="b">
        <f t="shared" ca="1" si="1048"/>
        <v>0</v>
      </c>
      <c r="BF138" s="19" t="b">
        <f t="shared" ca="1" si="1048"/>
        <v>0</v>
      </c>
      <c r="BG138" s="19" t="b">
        <f t="shared" ca="1" si="1048"/>
        <v>0</v>
      </c>
      <c r="BH138" s="19" t="b">
        <f t="shared" ca="1" si="1048"/>
        <v>0</v>
      </c>
      <c r="BI138" s="9"/>
      <c r="BJ138" s="19" t="b">
        <f t="shared" ca="1" si="1017"/>
        <v>1</v>
      </c>
      <c r="BK138" s="19" t="str">
        <f t="shared" ca="1" si="1017"/>
        <v>-</v>
      </c>
      <c r="BL138" s="19" t="str">
        <f t="shared" ca="1" si="1017"/>
        <v>-</v>
      </c>
      <c r="BM138" s="19" t="str">
        <f t="shared" ca="1" si="1017"/>
        <v>-</v>
      </c>
      <c r="BN138" s="19" t="b">
        <f t="shared" ca="1" si="1017"/>
        <v>0</v>
      </c>
      <c r="BO138" s="19">
        <f t="shared" ca="1" si="1017"/>
        <v>0</v>
      </c>
      <c r="BP138" s="19" t="str">
        <f t="shared" ca="1" si="1017"/>
        <v>-</v>
      </c>
      <c r="BQ138" s="19" t="str">
        <f t="shared" ca="1" si="1017"/>
        <v>-</v>
      </c>
      <c r="BR138" s="19" t="b">
        <f t="shared" ca="1" si="1017"/>
        <v>1</v>
      </c>
      <c r="BS138" s="9"/>
      <c r="BT138" s="19" t="str">
        <f t="shared" ca="1" si="982"/>
        <v>-</v>
      </c>
      <c r="BU138" s="5" t="str">
        <f t="shared" ca="1" si="983"/>
        <v>-</v>
      </c>
      <c r="BV138" s="5">
        <f t="shared" ca="1" si="984"/>
        <v>2</v>
      </c>
      <c r="BW138" s="5">
        <f t="shared" ca="1" si="984"/>
        <v>2</v>
      </c>
      <c r="BX138" s="19" t="str">
        <f t="shared" ca="1" si="1018"/>
        <v>-</v>
      </c>
      <c r="BY138" s="19" t="str">
        <f t="shared" ca="1" si="1018"/>
        <v>-</v>
      </c>
      <c r="BZ138" s="19" t="str">
        <f t="shared" ca="1" si="1018"/>
        <v>-</v>
      </c>
      <c r="CA138" s="5" t="str">
        <f t="shared" ca="1" si="985"/>
        <v>-</v>
      </c>
      <c r="CB138" s="5">
        <f t="shared" ca="1" si="986"/>
        <v>2</v>
      </c>
      <c r="CC138" s="5">
        <f t="shared" ca="1" si="986"/>
        <v>2</v>
      </c>
      <c r="CD138" s="19" t="str">
        <f t="shared" ca="1" si="449"/>
        <v>-</v>
      </c>
      <c r="CE138" s="5" t="str">
        <f t="shared" ca="1" si="987"/>
        <v>-</v>
      </c>
      <c r="CF138" s="5">
        <f t="shared" ca="1" si="988"/>
        <v>2</v>
      </c>
      <c r="CG138" s="19" t="str">
        <f t="shared" ca="1" si="1019"/>
        <v>-</v>
      </c>
      <c r="CH138" s="19" t="str">
        <f t="shared" ca="1" si="1019"/>
        <v>-</v>
      </c>
      <c r="CI138" s="5">
        <f t="shared" ca="1" si="989"/>
        <v>2</v>
      </c>
      <c r="CJ138" s="19" t="str">
        <f t="shared" ca="1" si="1019"/>
        <v>-</v>
      </c>
      <c r="CK138" s="5" t="str">
        <f t="shared" ca="1" si="990"/>
        <v>-</v>
      </c>
      <c r="CL138" s="5">
        <f t="shared" ca="1" si="991"/>
        <v>2</v>
      </c>
      <c r="CM138" s="5">
        <f t="shared" ca="1" si="991"/>
        <v>2</v>
      </c>
      <c r="CN138" s="9"/>
      <c r="CO138" s="19" t="str">
        <f t="shared" ca="1" si="1001"/>
        <v>-</v>
      </c>
      <c r="CP138" s="19" t="str">
        <f t="shared" ca="1" si="1001"/>
        <v>-</v>
      </c>
      <c r="CQ138" s="19">
        <f t="shared" ca="1" si="946"/>
        <v>1</v>
      </c>
      <c r="CR138" s="19" t="str">
        <f t="shared" ca="1" si="946"/>
        <v>-</v>
      </c>
      <c r="CS138" s="19" t="str">
        <f t="shared" ca="1" si="1001"/>
        <v>-</v>
      </c>
      <c r="CT138" s="19" t="str">
        <f t="shared" ca="1" si="1001"/>
        <v>-</v>
      </c>
      <c r="CU138" s="19" t="str">
        <f t="shared" ca="1" si="1001"/>
        <v>-</v>
      </c>
      <c r="CV138" s="19" t="str">
        <f t="shared" ca="1" si="1001"/>
        <v>-</v>
      </c>
      <c r="CW138" s="19" t="str">
        <f t="shared" ca="1" si="1001"/>
        <v>-</v>
      </c>
      <c r="CX138" s="19" t="str">
        <f t="shared" ca="1" si="1001"/>
        <v>-</v>
      </c>
      <c r="CY138" s="19" t="str">
        <f t="shared" ca="1" si="1001"/>
        <v>-</v>
      </c>
      <c r="CZ138" s="19" t="str">
        <f t="shared" ca="1" si="1001"/>
        <v>-</v>
      </c>
      <c r="DA138" s="19" t="str">
        <f t="shared" ca="1" si="992"/>
        <v>-</v>
      </c>
      <c r="DB138" s="19" t="str">
        <f t="shared" ca="1" si="992"/>
        <v>-</v>
      </c>
      <c r="DC138" s="19" t="str">
        <f t="shared" ca="1" si="992"/>
        <v>-</v>
      </c>
      <c r="DD138" s="19" t="str">
        <f t="shared" ca="1" si="992"/>
        <v>-</v>
      </c>
      <c r="DE138" s="19" t="str">
        <f t="shared" ca="1" si="992"/>
        <v>-</v>
      </c>
      <c r="DF138" s="19" t="str">
        <f t="shared" ca="1" si="992"/>
        <v>-</v>
      </c>
      <c r="DG138" s="19" t="str">
        <f t="shared" ca="1" si="992"/>
        <v>-</v>
      </c>
      <c r="DH138" s="19" t="str">
        <f t="shared" ca="1" si="992"/>
        <v>-</v>
      </c>
      <c r="DI138" s="19" t="str">
        <f t="shared" ca="1" si="992"/>
        <v>-</v>
      </c>
      <c r="DJ138" s="9"/>
      <c r="DK138" s="19" t="b">
        <f t="shared" ca="1" si="1002"/>
        <v>1</v>
      </c>
      <c r="DL138" s="19" t="b">
        <f t="shared" ca="1" si="1002"/>
        <v>0</v>
      </c>
      <c r="DM138" s="19" t="b">
        <f t="shared" ca="1" si="1002"/>
        <v>1</v>
      </c>
      <c r="DN138" s="581">
        <f ca="1">OFFSET($DR138,-1,0)</f>
        <v>223221000001</v>
      </c>
      <c r="DO138" s="578" t="b">
        <f t="shared" ca="1" si="1020"/>
        <v>0</v>
      </c>
      <c r="DP138" s="578" t="str">
        <f t="shared" ca="1" si="1020"/>
        <v>-</v>
      </c>
      <c r="DQ138" s="578" t="str">
        <f t="shared" ca="1" si="1020"/>
        <v>-</v>
      </c>
      <c r="DR138" s="583">
        <f ca="1">OFFSET(DR138,-1,0)+IF($DQ138=TRUE,1,0)</f>
        <v>223221000001</v>
      </c>
      <c r="DS138" s="430">
        <f t="shared" ca="1" si="1021"/>
        <v>652</v>
      </c>
      <c r="DT138" s="430">
        <f t="shared" ca="1" si="1021"/>
        <v>686</v>
      </c>
      <c r="DU138" s="430">
        <f t="shared" ca="1" si="1021"/>
        <v>721</v>
      </c>
      <c r="DV138" s="142">
        <f t="shared" ca="1" si="1022"/>
        <v>378</v>
      </c>
      <c r="DW138" s="142">
        <f t="shared" ca="1" si="1022"/>
        <v>413</v>
      </c>
      <c r="DX138" s="142">
        <f t="shared" ca="1" si="1022"/>
        <v>448</v>
      </c>
      <c r="DY138" s="19" t="str">
        <f t="shared" ca="1" si="1046"/>
        <v>-</v>
      </c>
      <c r="DZ138" s="19" t="str">
        <f t="shared" ca="1" si="1046"/>
        <v>-</v>
      </c>
      <c r="EA138" s="19" t="str">
        <f t="shared" ca="1" si="1046"/>
        <v>-</v>
      </c>
      <c r="EB138" s="19" t="str">
        <f t="shared" ca="1" si="1046"/>
        <v>-</v>
      </c>
      <c r="EC138" s="19" t="str">
        <f t="shared" ca="1" si="1046"/>
        <v>-</v>
      </c>
      <c r="ED138" s="19" t="str">
        <f t="shared" ca="1" si="1046"/>
        <v>-</v>
      </c>
      <c r="EE138" s="19">
        <f t="shared" ca="1" si="952"/>
        <v>1</v>
      </c>
      <c r="EF138" s="19">
        <f t="shared" ca="1" si="952"/>
        <v>1</v>
      </c>
      <c r="EG138" s="19">
        <f t="shared" ca="1" si="952"/>
        <v>0</v>
      </c>
      <c r="EH138" s="19" t="str">
        <f t="shared" ca="1" si="952"/>
        <v>-</v>
      </c>
      <c r="EI138" s="19" t="str">
        <f t="shared" ca="1" si="952"/>
        <v>-</v>
      </c>
      <c r="EJ138" s="19" t="str">
        <f t="shared" ca="1" si="952"/>
        <v>-</v>
      </c>
      <c r="EK138" s="19" t="str">
        <f t="shared" ca="1" si="952"/>
        <v>-</v>
      </c>
      <c r="EL138" s="19" t="str">
        <f t="shared" ca="1" si="952"/>
        <v>-</v>
      </c>
      <c r="EM138" s="19">
        <f t="shared" ca="1" si="952"/>
        <v>0</v>
      </c>
      <c r="EN138" s="19" t="str">
        <f t="shared" ca="1" si="952"/>
        <v>-</v>
      </c>
      <c r="EO138" s="19" t="str">
        <f t="shared" ca="1" si="952"/>
        <v>-</v>
      </c>
      <c r="EP138" s="19" t="str">
        <f t="shared" ca="1" si="952"/>
        <v>-</v>
      </c>
      <c r="EQ138" s="19">
        <f t="shared" ca="1" si="952"/>
        <v>0</v>
      </c>
      <c r="ER138" s="19">
        <f t="shared" ca="1" si="952"/>
        <v>0</v>
      </c>
      <c r="ES138" s="9"/>
      <c r="ET138" s="19" t="str">
        <f t="shared" ca="1" si="1004"/>
        <v>-</v>
      </c>
      <c r="EU138" s="19" t="str">
        <f t="shared" ca="1" si="1004"/>
        <v>-</v>
      </c>
      <c r="EV138" s="19" t="str">
        <f t="shared" ca="1" si="1004"/>
        <v>-</v>
      </c>
      <c r="EW138" s="19" t="str">
        <f t="shared" ca="1" si="1004"/>
        <v>-</v>
      </c>
      <c r="EX138" s="19" t="str">
        <f t="shared" ca="1" si="1004"/>
        <v>-</v>
      </c>
      <c r="EY138" s="19" t="str">
        <f t="shared" ca="1" si="1004"/>
        <v>-</v>
      </c>
      <c r="EZ138" s="19" t="str">
        <f t="shared" ca="1" si="1004"/>
        <v>-</v>
      </c>
      <c r="FA138" s="19" t="str">
        <f t="shared" ca="1" si="1004"/>
        <v>-</v>
      </c>
      <c r="FB138" s="19" t="str">
        <f t="shared" ca="1" si="1004"/>
        <v>-</v>
      </c>
      <c r="FC138" s="19" t="str">
        <f t="shared" ca="1" si="1004"/>
        <v>-</v>
      </c>
      <c r="FD138" s="19" t="str">
        <f t="shared" ca="1" si="1004"/>
        <v>-</v>
      </c>
      <c r="FE138" s="19" t="str">
        <f t="shared" ca="1" si="1004"/>
        <v>-</v>
      </c>
      <c r="FF138" s="19">
        <f t="shared" ca="1" si="1004"/>
        <v>0</v>
      </c>
      <c r="FG138" s="19">
        <f t="shared" ca="1" si="1004"/>
        <v>0</v>
      </c>
      <c r="FH138" s="19">
        <f t="shared" ca="1" si="1004"/>
        <v>0</v>
      </c>
      <c r="FI138" s="19">
        <f t="shared" ca="1" si="1004"/>
        <v>0</v>
      </c>
      <c r="FJ138" s="19">
        <f t="shared" ca="1" si="1023"/>
        <v>0</v>
      </c>
      <c r="FK138" s="19">
        <f t="shared" ca="1" si="1023"/>
        <v>0</v>
      </c>
      <c r="FL138" s="19">
        <f t="shared" ca="1" si="1023"/>
        <v>0</v>
      </c>
      <c r="FM138" s="19">
        <f t="shared" ca="1" si="1023"/>
        <v>0</v>
      </c>
      <c r="FN138" s="19">
        <f t="shared" ca="1" si="1023"/>
        <v>0</v>
      </c>
      <c r="FO138" s="19">
        <f t="shared" ca="1" si="1023"/>
        <v>0</v>
      </c>
      <c r="FP138" s="19">
        <f t="shared" ca="1" si="1023"/>
        <v>0</v>
      </c>
      <c r="FQ138" s="19">
        <f t="shared" ca="1" si="1023"/>
        <v>0</v>
      </c>
      <c r="FR138" s="19">
        <f t="shared" ca="1" si="1023"/>
        <v>0</v>
      </c>
      <c r="FS138" s="19">
        <f t="shared" ca="1" si="1023"/>
        <v>0</v>
      </c>
      <c r="FT138" s="19">
        <f t="shared" ca="1" si="1023"/>
        <v>0</v>
      </c>
      <c r="FU138" s="19">
        <f t="shared" ca="1" si="1023"/>
        <v>0</v>
      </c>
      <c r="FV138" s="19">
        <f t="shared" ca="1" si="1023"/>
        <v>0</v>
      </c>
      <c r="FW138" s="19">
        <f t="shared" ca="1" si="1023"/>
        <v>0</v>
      </c>
      <c r="FX138" s="19">
        <f t="shared" ca="1" si="1023"/>
        <v>0</v>
      </c>
      <c r="FY138" s="19">
        <f t="shared" ca="1" si="1023"/>
        <v>0</v>
      </c>
      <c r="FZ138" s="19">
        <f t="shared" ca="1" si="1023"/>
        <v>0</v>
      </c>
      <c r="GA138" s="19">
        <f t="shared" ca="1" si="1023"/>
        <v>0</v>
      </c>
      <c r="GB138" s="19">
        <f t="shared" ca="1" si="1023"/>
        <v>0</v>
      </c>
      <c r="GC138" s="19">
        <f t="shared" ca="1" si="1023"/>
        <v>0</v>
      </c>
      <c r="GD138" s="19">
        <f t="shared" ca="1" si="1023"/>
        <v>0</v>
      </c>
      <c r="GE138" s="19">
        <f t="shared" ca="1" si="1023"/>
        <v>0</v>
      </c>
      <c r="GF138" s="19">
        <f t="shared" ca="1" si="1023"/>
        <v>0</v>
      </c>
      <c r="GG138" s="19">
        <f t="shared" ca="1" si="1024"/>
        <v>0</v>
      </c>
      <c r="GH138" s="19">
        <f t="shared" ca="1" si="1024"/>
        <v>0</v>
      </c>
      <c r="GI138" s="19">
        <f t="shared" ca="1" si="1024"/>
        <v>0</v>
      </c>
      <c r="GJ138" s="19">
        <f t="shared" ca="1" si="1024"/>
        <v>0</v>
      </c>
      <c r="GK138" s="19">
        <f t="shared" ca="1" si="1024"/>
        <v>0</v>
      </c>
      <c r="GL138" s="19">
        <f t="shared" ca="1" si="1024"/>
        <v>0</v>
      </c>
      <c r="GM138" s="19">
        <f t="shared" ca="1" si="1024"/>
        <v>0</v>
      </c>
      <c r="GN138" s="19">
        <f t="shared" ca="1" si="1024"/>
        <v>0</v>
      </c>
      <c r="GO138" s="19">
        <f t="shared" ca="1" si="1024"/>
        <v>0</v>
      </c>
      <c r="GP138" s="19">
        <f t="shared" ca="1" si="1024"/>
        <v>0</v>
      </c>
      <c r="GQ138" s="19">
        <f t="shared" ca="1" si="1024"/>
        <v>0</v>
      </c>
      <c r="GR138" s="19">
        <f t="shared" ca="1" si="1024"/>
        <v>0</v>
      </c>
      <c r="GS138" s="19">
        <f t="shared" ca="1" si="1024"/>
        <v>0</v>
      </c>
      <c r="GT138" s="19">
        <f t="shared" ca="1" si="1024"/>
        <v>0</v>
      </c>
      <c r="GU138" s="19">
        <f t="shared" ca="1" si="1024"/>
        <v>0</v>
      </c>
      <c r="GV138" s="19">
        <f t="shared" ca="1" si="1024"/>
        <v>0</v>
      </c>
      <c r="GW138" s="19">
        <f t="shared" ca="1" si="1024"/>
        <v>0</v>
      </c>
      <c r="GX138" s="19">
        <f t="shared" ca="1" si="1024"/>
        <v>0</v>
      </c>
      <c r="GY138" s="19">
        <f t="shared" ca="1" si="1024"/>
        <v>0</v>
      </c>
      <c r="GZ138" s="19">
        <f t="shared" ca="1" si="1024"/>
        <v>0</v>
      </c>
      <c r="HA138" s="19">
        <f t="shared" ca="1" si="1024"/>
        <v>0</v>
      </c>
      <c r="HB138" s="19">
        <f t="shared" ca="1" si="1024"/>
        <v>0</v>
      </c>
      <c r="HC138" s="19">
        <f t="shared" ca="1" si="1024"/>
        <v>0</v>
      </c>
      <c r="HD138" s="19">
        <f t="shared" ca="1" si="1024"/>
        <v>0</v>
      </c>
      <c r="HE138" s="19">
        <f t="shared" ca="1" si="1024"/>
        <v>0</v>
      </c>
      <c r="HF138" s="19">
        <f t="shared" ca="1" si="1024"/>
        <v>0</v>
      </c>
      <c r="HG138" s="19">
        <f t="shared" ca="1" si="1024"/>
        <v>0</v>
      </c>
      <c r="HH138" s="19">
        <f t="shared" ca="1" si="1024"/>
        <v>0</v>
      </c>
      <c r="HI138" s="19">
        <f t="shared" ca="1" si="1024"/>
        <v>0</v>
      </c>
      <c r="HJ138" s="19">
        <f t="shared" ca="1" si="1024"/>
        <v>0</v>
      </c>
      <c r="HK138" s="19">
        <f t="shared" ca="1" si="1024"/>
        <v>0</v>
      </c>
      <c r="HL138" s="19">
        <f t="shared" ca="1" si="1024"/>
        <v>0</v>
      </c>
      <c r="HM138" s="19">
        <f t="shared" ca="1" si="1024"/>
        <v>0</v>
      </c>
      <c r="HN138" s="19">
        <f t="shared" ca="1" si="1024"/>
        <v>0</v>
      </c>
      <c r="HO138" s="19">
        <f t="shared" ca="1" si="1024"/>
        <v>0</v>
      </c>
      <c r="HP138" s="19">
        <f t="shared" ca="1" si="1024"/>
        <v>0</v>
      </c>
      <c r="HQ138" s="19">
        <f t="shared" ca="1" si="1024"/>
        <v>0</v>
      </c>
      <c r="HR138" s="19">
        <f t="shared" ca="1" si="1024"/>
        <v>0</v>
      </c>
      <c r="HS138" s="19">
        <f t="shared" ca="1" si="1024"/>
        <v>0</v>
      </c>
      <c r="HT138" s="19">
        <f t="shared" ca="1" si="1024"/>
        <v>0</v>
      </c>
      <c r="HU138" s="19">
        <f t="shared" ca="1" si="1024"/>
        <v>0</v>
      </c>
      <c r="HV138" s="19">
        <f t="shared" ca="1" si="1024"/>
        <v>0</v>
      </c>
      <c r="HW138" s="19">
        <f t="shared" ca="1" si="1024"/>
        <v>0</v>
      </c>
      <c r="HX138" s="19">
        <f t="shared" ca="1" si="1024"/>
        <v>0</v>
      </c>
      <c r="HY138" s="19">
        <f t="shared" ca="1" si="1024"/>
        <v>0</v>
      </c>
      <c r="HZ138" s="19">
        <f t="shared" ca="1" si="1024"/>
        <v>0</v>
      </c>
      <c r="IA138" s="19">
        <f t="shared" ca="1" si="1024"/>
        <v>0</v>
      </c>
      <c r="IB138" s="19">
        <f t="shared" ca="1" si="1024"/>
        <v>0</v>
      </c>
      <c r="IC138" s="19">
        <f t="shared" ca="1" si="1024"/>
        <v>0</v>
      </c>
      <c r="ID138" s="19">
        <f t="shared" ca="1" si="1024"/>
        <v>0</v>
      </c>
      <c r="IE138" s="19">
        <f t="shared" ca="1" si="1024"/>
        <v>0</v>
      </c>
      <c r="IF138" s="19">
        <f t="shared" ca="1" si="1024"/>
        <v>0</v>
      </c>
      <c r="IG138" s="19">
        <f t="shared" ca="1" si="1024"/>
        <v>0</v>
      </c>
      <c r="IH138" s="19">
        <f t="shared" ca="1" si="1024"/>
        <v>0</v>
      </c>
      <c r="II138" s="19">
        <f t="shared" ca="1" si="1024"/>
        <v>0</v>
      </c>
      <c r="IJ138" s="19">
        <f t="shared" ca="1" si="1024"/>
        <v>0</v>
      </c>
      <c r="IK138" s="19">
        <f t="shared" ca="1" si="1024"/>
        <v>0</v>
      </c>
      <c r="IL138" s="19">
        <f t="shared" ca="1" si="1024"/>
        <v>0</v>
      </c>
      <c r="IM138" s="19">
        <f t="shared" ca="1" si="1024"/>
        <v>0</v>
      </c>
      <c r="IN138" s="19">
        <f t="shared" ca="1" si="1024"/>
        <v>0</v>
      </c>
      <c r="IO138" s="19">
        <f t="shared" ca="1" si="1025"/>
        <v>0</v>
      </c>
      <c r="IP138" s="19">
        <f t="shared" ca="1" si="1025"/>
        <v>0</v>
      </c>
      <c r="IQ138" s="19">
        <f t="shared" ca="1" si="1025"/>
        <v>0</v>
      </c>
      <c r="IR138" s="19">
        <f t="shared" ca="1" si="1025"/>
        <v>0</v>
      </c>
      <c r="IS138" s="19">
        <f t="shared" ca="1" si="1025"/>
        <v>0</v>
      </c>
      <c r="IT138" s="19">
        <f t="shared" ca="1" si="1025"/>
        <v>0</v>
      </c>
      <c r="IU138" s="19">
        <f t="shared" ca="1" si="1025"/>
        <v>0</v>
      </c>
      <c r="IV138" s="19">
        <f t="shared" ca="1" si="1025"/>
        <v>0</v>
      </c>
      <c r="IW138" s="19">
        <f t="shared" ca="1" si="1025"/>
        <v>0</v>
      </c>
      <c r="IX138" s="19">
        <f t="shared" ca="1" si="1025"/>
        <v>0</v>
      </c>
      <c r="IY138" s="19">
        <f t="shared" ca="1" si="1025"/>
        <v>0</v>
      </c>
      <c r="IZ138" s="19">
        <f t="shared" ca="1" si="1025"/>
        <v>0</v>
      </c>
      <c r="JA138" s="19">
        <f t="shared" ca="1" si="1025"/>
        <v>0</v>
      </c>
      <c r="JB138" s="19">
        <f t="shared" ca="1" si="1025"/>
        <v>0</v>
      </c>
      <c r="JC138" s="19">
        <f t="shared" ca="1" si="1025"/>
        <v>0</v>
      </c>
      <c r="JD138" s="19">
        <f t="shared" ca="1" si="1025"/>
        <v>0</v>
      </c>
      <c r="JE138" s="19">
        <f t="shared" ca="1" si="1025"/>
        <v>0</v>
      </c>
      <c r="JF138" s="19">
        <f t="shared" ca="1" si="1025"/>
        <v>0</v>
      </c>
      <c r="JG138" s="19">
        <f t="shared" ca="1" si="1025"/>
        <v>0</v>
      </c>
      <c r="JH138" s="19">
        <f t="shared" ca="1" si="1025"/>
        <v>0</v>
      </c>
      <c r="JI138" s="19">
        <f t="shared" ca="1" si="1025"/>
        <v>0</v>
      </c>
      <c r="JJ138" s="19">
        <f t="shared" ca="1" si="1025"/>
        <v>0</v>
      </c>
      <c r="JK138" s="19">
        <f t="shared" ca="1" si="1025"/>
        <v>0</v>
      </c>
      <c r="JL138" s="19">
        <f t="shared" ca="1" si="1025"/>
        <v>0</v>
      </c>
      <c r="JM138" s="19">
        <f t="shared" ca="1" si="1025"/>
        <v>0</v>
      </c>
      <c r="JN138" s="19">
        <f t="shared" ca="1" si="1025"/>
        <v>0</v>
      </c>
      <c r="JO138" s="19">
        <f t="shared" ca="1" si="1025"/>
        <v>0</v>
      </c>
      <c r="JP138" s="19">
        <f t="shared" ca="1" si="1025"/>
        <v>0</v>
      </c>
      <c r="JQ138" s="19">
        <f t="shared" ca="1" si="1025"/>
        <v>0</v>
      </c>
      <c r="JR138" s="19">
        <f t="shared" ca="1" si="1025"/>
        <v>0</v>
      </c>
      <c r="JS138" s="19">
        <f t="shared" ca="1" si="1025"/>
        <v>0</v>
      </c>
      <c r="JT138" s="19">
        <f t="shared" ca="1" si="1025"/>
        <v>0</v>
      </c>
      <c r="JU138" s="19">
        <f t="shared" ca="1" si="1025"/>
        <v>0</v>
      </c>
      <c r="JV138" s="19">
        <f t="shared" ca="1" si="1025"/>
        <v>0</v>
      </c>
      <c r="JW138" s="19">
        <f t="shared" ca="1" si="1025"/>
        <v>0</v>
      </c>
      <c r="JX138" s="19">
        <f t="shared" ca="1" si="1025"/>
        <v>0</v>
      </c>
      <c r="JY138" s="19">
        <f t="shared" ca="1" si="1025"/>
        <v>0</v>
      </c>
      <c r="JZ138" s="19">
        <f t="shared" ca="1" si="1025"/>
        <v>0</v>
      </c>
      <c r="KA138" s="5">
        <f t="shared" ca="1" si="835"/>
        <v>67</v>
      </c>
      <c r="KB138" s="9"/>
      <c r="KC138" s="5">
        <f t="shared" ca="1" si="1026"/>
        <v>1</v>
      </c>
      <c r="KD138" s="5" t="b">
        <f t="shared" ca="1" si="1026"/>
        <v>0</v>
      </c>
      <c r="KE138" s="19">
        <f t="shared" ca="1" si="1027"/>
        <v>0</v>
      </c>
      <c r="KF138" s="5">
        <f t="shared" ca="1" si="993"/>
        <v>0</v>
      </c>
      <c r="KG138" s="5">
        <f t="shared" ca="1" si="836"/>
        <v>1.2500000000000001E-2</v>
      </c>
      <c r="KH138" s="19">
        <f t="shared" ca="1" si="837"/>
        <v>0</v>
      </c>
      <c r="KI138" s="19">
        <f t="shared" ca="1" si="837"/>
        <v>0</v>
      </c>
      <c r="KJ138" s="19" t="str">
        <f t="shared" ca="1" si="837"/>
        <v>-</v>
      </c>
      <c r="KK138" s="19" t="str">
        <f t="shared" ca="1" si="995"/>
        <v>-</v>
      </c>
      <c r="KL138" s="19" t="str">
        <f t="shared" ca="1" si="995"/>
        <v>-</v>
      </c>
      <c r="KM138" s="19" t="str">
        <f t="shared" ca="1" si="995"/>
        <v>-</v>
      </c>
      <c r="KN138" s="19" t="str">
        <f t="shared" ca="1" si="995"/>
        <v>-</v>
      </c>
      <c r="KO138" s="19" t="str">
        <f t="shared" ca="1" si="995"/>
        <v>-</v>
      </c>
      <c r="KP138" s="19" t="str">
        <f t="shared" ca="1" si="995"/>
        <v>-</v>
      </c>
      <c r="KQ138" s="19" t="str">
        <f t="shared" ca="1" si="995"/>
        <v>-</v>
      </c>
      <c r="KR138" s="19" t="str">
        <f t="shared" ca="1" si="995"/>
        <v>-</v>
      </c>
      <c r="KS138" s="19" t="str">
        <f t="shared" ca="1" si="995"/>
        <v>-</v>
      </c>
      <c r="KT138" s="19" t="str">
        <f t="shared" ca="1" si="995"/>
        <v>-</v>
      </c>
      <c r="KU138" s="19" t="str">
        <f t="shared" ca="1" si="995"/>
        <v>-</v>
      </c>
      <c r="KV138" s="19" t="str">
        <f t="shared" ca="1" si="995"/>
        <v>-</v>
      </c>
      <c r="KW138" s="19">
        <f t="shared" ca="1" si="947"/>
        <v>1</v>
      </c>
      <c r="KX138" s="19">
        <f t="shared" ca="1" si="1027"/>
        <v>0</v>
      </c>
      <c r="KY138" s="19">
        <f t="shared" ca="1" si="947"/>
        <v>1</v>
      </c>
      <c r="KZ138" s="19">
        <f t="shared" ca="1" si="947"/>
        <v>1</v>
      </c>
      <c r="LA138" s="19">
        <f t="shared" ca="1" si="947"/>
        <v>1</v>
      </c>
      <c r="LB138" s="19">
        <f t="shared" ca="1" si="947"/>
        <v>1</v>
      </c>
      <c r="LC138" s="19">
        <f t="shared" ca="1" si="1028"/>
        <v>0</v>
      </c>
      <c r="LD138" s="19">
        <f t="shared" ca="1" si="1028"/>
        <v>1</v>
      </c>
      <c r="LE138" s="19">
        <f t="shared" ca="1" si="1028"/>
        <v>0</v>
      </c>
      <c r="LF138" s="19">
        <f t="shared" ca="1" si="1028"/>
        <v>0</v>
      </c>
      <c r="LG138" s="19">
        <f t="shared" ca="1" si="1007"/>
        <v>1</v>
      </c>
      <c r="LH138" s="19">
        <f t="shared" ca="1" si="1007"/>
        <v>0</v>
      </c>
      <c r="LI138" s="19">
        <f t="shared" ca="1" si="1007"/>
        <v>0</v>
      </c>
      <c r="LJ138" s="19">
        <f t="shared" ca="1" si="1007"/>
        <v>0</v>
      </c>
      <c r="LK138" s="19">
        <f t="shared" ca="1" si="1007"/>
        <v>0</v>
      </c>
      <c r="LL138" s="19">
        <f t="shared" ca="1" si="1007"/>
        <v>1</v>
      </c>
      <c r="LM138" s="19">
        <f t="shared" ca="1" si="1007"/>
        <v>0</v>
      </c>
      <c r="LN138" s="19">
        <f t="shared" ca="1" si="1007"/>
        <v>1</v>
      </c>
      <c r="LO138" s="19">
        <f t="shared" ca="1" si="1027"/>
        <v>0</v>
      </c>
      <c r="LP138" s="19">
        <f t="shared" ca="1" si="1027"/>
        <v>0</v>
      </c>
      <c r="LQ138" s="19">
        <f t="shared" ca="1" si="1027"/>
        <v>0</v>
      </c>
      <c r="LR138" s="19">
        <f t="shared" ca="1" si="1027"/>
        <v>0</v>
      </c>
      <c r="LS138" s="19">
        <f t="shared" ca="1" si="1027"/>
        <v>0</v>
      </c>
      <c r="LT138" s="19">
        <f t="shared" ca="1" si="1027"/>
        <v>0</v>
      </c>
      <c r="LU138" s="19">
        <f t="shared" ca="1" si="1027"/>
        <v>0</v>
      </c>
      <c r="LV138" s="19">
        <f t="shared" ca="1" si="1027"/>
        <v>0</v>
      </c>
      <c r="LW138" s="19">
        <f t="shared" ca="1" si="1027"/>
        <v>0</v>
      </c>
      <c r="LX138" s="19">
        <f t="shared" ca="1" si="1027"/>
        <v>0</v>
      </c>
      <c r="LY138" s="19">
        <f t="shared" ca="1" si="1027"/>
        <v>0</v>
      </c>
      <c r="LZ138" s="19">
        <f t="shared" ca="1" si="1027"/>
        <v>0</v>
      </c>
      <c r="MA138" s="19">
        <f t="shared" ca="1" si="1027"/>
        <v>0</v>
      </c>
      <c r="MB138" s="19">
        <f t="shared" ca="1" si="1027"/>
        <v>0</v>
      </c>
      <c r="MC138" s="19">
        <f t="shared" ca="1" si="1027"/>
        <v>0</v>
      </c>
      <c r="MD138" s="19">
        <f t="shared" ca="1" si="1027"/>
        <v>0</v>
      </c>
      <c r="ME138" s="19">
        <f t="shared" ca="1" si="1027"/>
        <v>0</v>
      </c>
      <c r="MF138" s="19">
        <f t="shared" ca="1" si="1027"/>
        <v>0</v>
      </c>
      <c r="MG138" s="19">
        <f t="shared" ca="1" si="1027"/>
        <v>0</v>
      </c>
      <c r="MH138" s="19">
        <f t="shared" ca="1" si="1027"/>
        <v>0</v>
      </c>
      <c r="MI138" s="19">
        <f t="shared" ca="1" si="1027"/>
        <v>0</v>
      </c>
      <c r="MJ138" s="5">
        <f t="shared" ca="1" si="1029"/>
        <v>0</v>
      </c>
      <c r="MK138" s="5">
        <f t="shared" ca="1" si="1029"/>
        <v>6.25E-2</v>
      </c>
      <c r="ML138" s="5">
        <f t="shared" ca="1" si="1029"/>
        <v>6.25E-2</v>
      </c>
      <c r="MM138" s="5">
        <f t="shared" ca="1" si="1029"/>
        <v>6.25E-2</v>
      </c>
      <c r="MN138" s="19">
        <f t="shared" ca="1" si="978"/>
        <v>0</v>
      </c>
      <c r="MO138" s="19">
        <f t="shared" ca="1" si="1027"/>
        <v>0</v>
      </c>
      <c r="MP138" s="19">
        <f t="shared" ca="1" si="978"/>
        <v>0</v>
      </c>
      <c r="MQ138" s="19">
        <f t="shared" ca="1" si="978"/>
        <v>0</v>
      </c>
      <c r="MR138" s="19">
        <f t="shared" ca="1" si="978"/>
        <v>0</v>
      </c>
      <c r="MS138" s="19">
        <f t="shared" ca="1" si="978"/>
        <v>0</v>
      </c>
      <c r="MT138" s="19">
        <f t="shared" ca="1" si="1027"/>
        <v>0</v>
      </c>
      <c r="MU138" s="19">
        <f t="shared" ca="1" si="1027"/>
        <v>1</v>
      </c>
      <c r="MV138" s="19">
        <f t="shared" ca="1" si="1027"/>
        <v>0</v>
      </c>
      <c r="MW138" s="19">
        <f t="shared" ca="1" si="1027"/>
        <v>0</v>
      </c>
      <c r="MX138" s="19">
        <f t="shared" ca="1" si="1027"/>
        <v>0</v>
      </c>
      <c r="MY138" s="19">
        <f t="shared" ca="1" si="1027"/>
        <v>0</v>
      </c>
      <c r="MZ138" s="19">
        <f t="shared" ca="1" si="1027"/>
        <v>1</v>
      </c>
      <c r="NA138" s="9"/>
      <c r="NB138" s="5" t="b">
        <f t="shared" ca="1" si="994"/>
        <v>0</v>
      </c>
      <c r="NC138" s="19" t="str">
        <f t="shared" ca="1" si="871"/>
        <v>-</v>
      </c>
      <c r="ND138" s="19" t="str">
        <f t="shared" ca="1" si="871"/>
        <v>-</v>
      </c>
      <c r="NE138" s="5" t="b">
        <f t="shared" ca="1" si="1030"/>
        <v>0</v>
      </c>
      <c r="NF138" s="5" t="b">
        <f t="shared" ca="1" si="1030"/>
        <v>0</v>
      </c>
      <c r="NG138" s="5" t="b">
        <f t="shared" ca="1" si="1030"/>
        <v>1</v>
      </c>
      <c r="NH138" s="134">
        <f t="shared" ca="1" si="1031"/>
        <v>2</v>
      </c>
      <c r="NI138" s="134">
        <f t="shared" ca="1" si="1031"/>
        <v>2</v>
      </c>
      <c r="NJ138" s="5" t="b">
        <f t="shared" ref="NJ138:NM138" ca="1" si="1049">INDEX(i.dryman,($AP138-1)*4+$AO138,NJ$26)</f>
        <v>0</v>
      </c>
      <c r="NK138" s="5" t="b">
        <f t="shared" ca="1" si="1049"/>
        <v>1</v>
      </c>
      <c r="NL138" s="5" t="b">
        <f t="shared" ca="1" si="1049"/>
        <v>1</v>
      </c>
      <c r="NM138" s="5" t="b">
        <f t="shared" ca="1" si="1049"/>
        <v>0</v>
      </c>
      <c r="NN138" s="5">
        <f ca="1">INDEX(i.dryman,($AP138-1)*4+$AO138,NN$26+$O138-1)</f>
        <v>1</v>
      </c>
      <c r="NO138" s="5">
        <f ca="1">INDEX(i.dryman,($AP138-1)*4+$AO138,NO$26+$O138-1)</f>
        <v>0</v>
      </c>
      <c r="NP138" s="5" t="b">
        <f ca="1">AND(INDEX(i.dryman,($AP138-1)*4+$AO138,NP$26),($NI138&gt;0))</f>
        <v>0</v>
      </c>
      <c r="NQ138" s="5" t="str" cm="1">
        <f t="array" aca="1" ref="NQ138" ca="1">IF(OR(NR138:NY138&lt;&gt;"-"),TRUE,"-")</f>
        <v>-</v>
      </c>
      <c r="NR138" s="19" t="str">
        <f t="shared" ca="1" si="1032"/>
        <v>-</v>
      </c>
      <c r="NS138" s="19" t="str">
        <f t="shared" ca="1" si="1032"/>
        <v>-</v>
      </c>
      <c r="NT138" s="19" t="str">
        <f t="shared" ca="1" si="1032"/>
        <v>-</v>
      </c>
      <c r="NU138" s="19" t="str">
        <f t="shared" ca="1" si="1032"/>
        <v>-</v>
      </c>
      <c r="NV138" s="19" t="str">
        <f t="shared" ca="1" si="1032"/>
        <v>-</v>
      </c>
      <c r="NW138" s="19" t="str">
        <f t="shared" ca="1" si="1032"/>
        <v>-</v>
      </c>
      <c r="NX138" s="19" t="str">
        <f t="shared" ca="1" si="1032"/>
        <v>-</v>
      </c>
      <c r="NY138" s="19" t="str">
        <f t="shared" ca="1" si="1032"/>
        <v>-</v>
      </c>
      <c r="NZ138" s="5" t="b">
        <f t="array" aca="1" ref="NZ138" ca="1">IF(OR(OA138:OG138&lt;&gt;"-"),TRUE,"-")</f>
        <v>1</v>
      </c>
      <c r="OA138" s="19">
        <f t="shared" ca="1" si="1033"/>
        <v>0</v>
      </c>
      <c r="OB138" s="19">
        <f t="shared" ca="1" si="1033"/>
        <v>999999</v>
      </c>
      <c r="OC138" s="19">
        <f t="shared" ca="1" si="1033"/>
        <v>999999</v>
      </c>
      <c r="OD138" s="19">
        <f t="shared" ca="1" si="1033"/>
        <v>999999</v>
      </c>
      <c r="OE138" s="19">
        <f t="shared" ca="1" si="1033"/>
        <v>999999</v>
      </c>
      <c r="OF138" s="19">
        <f t="shared" ca="1" si="1033"/>
        <v>999999</v>
      </c>
      <c r="OG138" s="19">
        <f t="shared" ca="1" si="1033"/>
        <v>999999</v>
      </c>
      <c r="OH138" s="5" t="str">
        <f t="array" aca="1" ref="OH138" ca="1">IF(OR(OI138:OJ138&lt;&gt;"-"),TRUE,"-")</f>
        <v>-</v>
      </c>
      <c r="OI138" s="19" t="str">
        <f t="shared" ref="OI138" ca="1" si="1050">OFFSET(OI$5,$B138,0)</f>
        <v>-</v>
      </c>
      <c r="OJ138" s="19" t="str">
        <f t="shared" ca="1" si="1034"/>
        <v>-</v>
      </c>
      <c r="OK138" s="19" t="b">
        <f t="shared" ca="1" si="1034"/>
        <v>1</v>
      </c>
      <c r="OL138" s="19">
        <f t="shared" ca="1" si="1034"/>
        <v>0</v>
      </c>
      <c r="OM138" s="5" t="str">
        <f t="shared" ca="1" si="1035"/>
        <v>-</v>
      </c>
      <c r="ON138" s="5" t="str">
        <f t="shared" ca="1" si="1035"/>
        <v>-</v>
      </c>
      <c r="OO138" s="5" t="str">
        <f t="shared" ca="1" si="1035"/>
        <v>-</v>
      </c>
      <c r="OP138" s="5" t="str">
        <f t="shared" ca="1" si="1035"/>
        <v>-</v>
      </c>
      <c r="OQ138" s="19" t="str">
        <f t="shared" ca="1" si="1036"/>
        <v>-</v>
      </c>
      <c r="OR138" s="19" t="str">
        <f t="shared" ca="1" si="1036"/>
        <v>-</v>
      </c>
      <c r="OS138" s="19" t="str">
        <f t="shared" ca="1" si="1036"/>
        <v>-</v>
      </c>
      <c r="OT138" s="19" t="str">
        <f t="shared" ca="1" si="1036"/>
        <v>-</v>
      </c>
      <c r="OU138" s="19">
        <f t="shared" ca="1" si="1036"/>
        <v>0</v>
      </c>
      <c r="OV138" s="19" t="str">
        <f t="shared" ca="1" si="1036"/>
        <v>-</v>
      </c>
      <c r="OW138" s="19" t="str">
        <f t="shared" ca="1" si="1036"/>
        <v>-</v>
      </c>
      <c r="OX138" s="19">
        <f t="shared" ca="1" si="1036"/>
        <v>500</v>
      </c>
      <c r="OY138" s="19">
        <f t="shared" ca="1" si="1036"/>
        <v>500</v>
      </c>
      <c r="OZ138" s="19" t="str">
        <f t="shared" ref="OQ138:PE205" ca="1" si="1051">OFFSET(OZ$5,$B138,0)</f>
        <v>-</v>
      </c>
      <c r="PA138" s="19" t="str">
        <f t="shared" ca="1" si="1051"/>
        <v>-</v>
      </c>
      <c r="PB138" s="19" t="str">
        <f t="shared" ca="1" si="1051"/>
        <v>-</v>
      </c>
      <c r="PC138" s="5">
        <f t="shared" ca="1" si="838"/>
        <v>1.5</v>
      </c>
      <c r="PD138" s="9"/>
      <c r="PE138" s="19">
        <f t="shared" ca="1" si="1051"/>
        <v>50</v>
      </c>
      <c r="PF138" s="19">
        <f t="shared" ca="1" si="1037"/>
        <v>50</v>
      </c>
      <c r="PG138" s="19">
        <f t="shared" ca="1" si="1037"/>
        <v>50</v>
      </c>
      <c r="PH138" s="19">
        <f t="shared" ca="1" si="1037"/>
        <v>50</v>
      </c>
      <c r="PI138" s="19">
        <f t="shared" ca="1" si="1037"/>
        <v>1</v>
      </c>
      <c r="PJ138" s="5">
        <f t="shared" ca="1" si="839"/>
        <v>1</v>
      </c>
      <c r="PK138" s="19">
        <f t="shared" ca="1" si="494"/>
        <v>1</v>
      </c>
      <c r="PL138" s="9"/>
      <c r="PM138" s="19" t="b">
        <f t="shared" ca="1" si="1037"/>
        <v>0</v>
      </c>
      <c r="PN138" s="19" t="b">
        <f t="shared" ca="1" si="1037"/>
        <v>0</v>
      </c>
      <c r="PO138" s="19">
        <f t="shared" ca="1" si="1037"/>
        <v>1</v>
      </c>
      <c r="PP138" s="19">
        <f t="shared" ca="1" si="1037"/>
        <v>1</v>
      </c>
      <c r="PQ138" s="19">
        <f t="shared" ca="1" si="1037"/>
        <v>1</v>
      </c>
      <c r="PR138" s="19">
        <f t="shared" ca="1" si="1037"/>
        <v>1</v>
      </c>
      <c r="PS138" s="19">
        <f t="shared" ca="1" si="1037"/>
        <v>1</v>
      </c>
      <c r="PT138" s="19">
        <f t="shared" ca="1" si="1037"/>
        <v>1</v>
      </c>
      <c r="PU138" s="19">
        <f t="shared" ca="1" si="1037"/>
        <v>1</v>
      </c>
      <c r="PV138" s="19">
        <f t="shared" ca="1" si="1037"/>
        <v>1</v>
      </c>
      <c r="PW138" s="19">
        <f t="shared" ca="1" si="1037"/>
        <v>1</v>
      </c>
      <c r="PX138" s="9"/>
      <c r="PY138" s="12" t="str">
        <f t="shared" ca="1" si="841"/>
        <v>-</v>
      </c>
      <c r="PZ138" s="19" t="str">
        <f t="shared" ca="1" si="944"/>
        <v>-</v>
      </c>
      <c r="QA138" s="19" t="str">
        <f t="shared" ca="1" si="944"/>
        <v>-</v>
      </c>
      <c r="QB138" s="19" t="str">
        <f t="shared" ca="1" si="944"/>
        <v>-</v>
      </c>
      <c r="QC138" s="19" t="str">
        <f t="shared" ca="1" si="944"/>
        <v>-</v>
      </c>
      <c r="QD138" s="19" t="str">
        <f t="shared" ca="1" si="944"/>
        <v>-</v>
      </c>
      <c r="QE138" s="19" t="str">
        <f t="shared" ca="1" si="944"/>
        <v>-</v>
      </c>
      <c r="QF138" s="19" t="str">
        <f t="shared" ca="1" si="944"/>
        <v>-</v>
      </c>
      <c r="QG138" s="19" t="str">
        <f t="shared" ca="1" si="944"/>
        <v>-</v>
      </c>
      <c r="QH138" s="19" t="str">
        <f t="shared" ca="1" si="944"/>
        <v>-</v>
      </c>
      <c r="QI138" s="19" t="str">
        <f t="shared" ca="1" si="944"/>
        <v>-</v>
      </c>
      <c r="QJ138" s="19" t="str">
        <f t="shared" ca="1" si="944"/>
        <v>-</v>
      </c>
      <c r="QK138" s="19" t="str">
        <f t="shared" ca="1" si="944"/>
        <v>-</v>
      </c>
      <c r="QL138" s="19" t="str">
        <f t="shared" ca="1" si="944"/>
        <v>-</v>
      </c>
      <c r="QM138" s="19" t="str">
        <f t="shared" ca="1" si="944"/>
        <v>-</v>
      </c>
      <c r="QN138" s="19" t="str">
        <f t="shared" ca="1" si="944"/>
        <v>-</v>
      </c>
      <c r="QO138" s="19" t="str">
        <f t="shared" ca="1" si="944"/>
        <v>-</v>
      </c>
      <c r="QP138" s="19" t="str">
        <f t="shared" ca="1" si="944"/>
        <v>-</v>
      </c>
      <c r="QQ138" s="19" t="str">
        <f t="shared" ca="1" si="944"/>
        <v>-</v>
      </c>
      <c r="QR138" s="19" t="str">
        <f t="shared" ca="1" si="1038"/>
        <v>-</v>
      </c>
      <c r="QS138" s="19" t="str">
        <f t="shared" ca="1" si="1038"/>
        <v>-</v>
      </c>
      <c r="QT138" s="19" t="str">
        <f t="shared" ca="1" si="1038"/>
        <v>-</v>
      </c>
      <c r="QU138" s="19" t="str">
        <f t="shared" ca="1" si="1038"/>
        <v>-</v>
      </c>
      <c r="QV138" s="19" t="str">
        <f t="shared" ca="1" si="1038"/>
        <v>-</v>
      </c>
      <c r="QW138" s="19" t="str">
        <f t="shared" ca="1" si="1038"/>
        <v>-</v>
      </c>
      <c r="QX138" s="19" t="str">
        <f t="shared" ca="1" si="1038"/>
        <v>-</v>
      </c>
      <c r="QY138" s="19" t="str">
        <f t="shared" ca="1" si="1038"/>
        <v>-</v>
      </c>
      <c r="QZ138" s="19" t="str">
        <f t="shared" ca="1" si="1038"/>
        <v>-</v>
      </c>
      <c r="RA138" s="19" t="str">
        <f t="shared" ca="1" si="1038"/>
        <v>-</v>
      </c>
      <c r="RB138" s="19" t="str">
        <f t="shared" ca="1" si="1038"/>
        <v>-</v>
      </c>
      <c r="RC138" s="19" t="str">
        <f t="shared" ca="1" si="1038"/>
        <v>-</v>
      </c>
      <c r="RD138" s="19" t="str">
        <f t="shared" ca="1" si="1038"/>
        <v>-</v>
      </c>
      <c r="RE138" s="19" t="str">
        <f t="shared" ca="1" si="1038"/>
        <v>-</v>
      </c>
      <c r="RF138" s="19" t="str">
        <f t="shared" ca="1" si="1038"/>
        <v>-</v>
      </c>
      <c r="RG138" s="19" t="str">
        <f t="shared" ca="1" si="1038"/>
        <v>-</v>
      </c>
      <c r="RH138" s="19" t="str">
        <f t="shared" ca="1" si="1038"/>
        <v>-</v>
      </c>
      <c r="RI138" s="19" t="str">
        <f t="shared" ca="1" si="1038"/>
        <v>-</v>
      </c>
      <c r="RJ138" s="19" t="str">
        <f t="shared" ca="1" si="1038"/>
        <v>-</v>
      </c>
      <c r="RK138" s="19" t="str">
        <f t="shared" ca="1" si="1038"/>
        <v>-</v>
      </c>
      <c r="RL138" s="19" t="str">
        <f t="shared" ca="1" si="1038"/>
        <v>-</v>
      </c>
      <c r="RM138" s="19" t="str">
        <f t="shared" ca="1" si="1038"/>
        <v>-</v>
      </c>
      <c r="RN138" s="19" t="str">
        <f t="shared" ca="1" si="1038"/>
        <v>-</v>
      </c>
      <c r="RO138" s="19" t="str">
        <f t="shared" ca="1" si="1038"/>
        <v>-</v>
      </c>
      <c r="RP138" s="19" t="str">
        <f t="shared" ca="1" si="1038"/>
        <v>-</v>
      </c>
      <c r="RQ138" s="19" t="str">
        <f t="shared" ca="1" si="1038"/>
        <v>-</v>
      </c>
      <c r="RR138" s="19" t="str">
        <f t="shared" ca="1" si="934"/>
        <v>-</v>
      </c>
      <c r="RS138" s="19" t="str">
        <f t="shared" ca="1" si="934"/>
        <v>-</v>
      </c>
      <c r="RT138" s="19" t="str">
        <f t="shared" ca="1" si="934"/>
        <v>-</v>
      </c>
      <c r="RU138" s="19" t="str">
        <f t="shared" ca="1" si="934"/>
        <v>-</v>
      </c>
      <c r="RV138" s="19" t="str">
        <f t="shared" ca="1" si="934"/>
        <v>-</v>
      </c>
      <c r="RW138" s="19" t="str">
        <f t="shared" ca="1" si="934"/>
        <v>-</v>
      </c>
      <c r="RX138" s="19" t="str">
        <f t="shared" ca="1" si="934"/>
        <v>-</v>
      </c>
      <c r="RY138" s="19" t="str">
        <f t="shared" ca="1" si="934"/>
        <v>-</v>
      </c>
      <c r="RZ138" s="19" t="str">
        <f t="shared" ca="1" si="934"/>
        <v>-</v>
      </c>
      <c r="SA138" s="19" t="str">
        <f t="shared" ca="1" si="934"/>
        <v>-</v>
      </c>
      <c r="SB138" s="19" t="str">
        <f t="shared" ca="1" si="934"/>
        <v>-</v>
      </c>
      <c r="SC138" s="19" t="str">
        <f t="shared" ca="1" si="934"/>
        <v>-</v>
      </c>
      <c r="SD138" s="19" t="str">
        <f t="shared" ca="1" si="934"/>
        <v>-</v>
      </c>
      <c r="SE138" s="19" t="str">
        <f t="shared" ca="1" si="934"/>
        <v>-</v>
      </c>
      <c r="SF138" s="19" t="str">
        <f t="shared" ca="1" si="934"/>
        <v>-</v>
      </c>
      <c r="SG138" s="19" t="str">
        <f t="shared" ca="1" si="1039"/>
        <v>-</v>
      </c>
      <c r="SH138" s="19" t="str">
        <f t="shared" ca="1" si="1039"/>
        <v>-</v>
      </c>
      <c r="SI138" s="12" t="str">
        <f t="shared" ca="1" si="843"/>
        <v>-</v>
      </c>
      <c r="SJ138" s="19" t="str">
        <f t="shared" ca="1" si="1039"/>
        <v>-</v>
      </c>
      <c r="SK138" s="19" t="str">
        <f t="shared" ca="1" si="1039"/>
        <v>-</v>
      </c>
      <c r="SL138" s="19" t="str">
        <f t="shared" ca="1" si="1039"/>
        <v>-</v>
      </c>
      <c r="SM138" s="19" t="str">
        <f t="shared" ca="1" si="1039"/>
        <v>-</v>
      </c>
      <c r="SN138" s="19" t="str">
        <f t="shared" ca="1" si="1039"/>
        <v>-</v>
      </c>
      <c r="SO138" s="19" t="str">
        <f t="shared" ca="1" si="1039"/>
        <v>-</v>
      </c>
      <c r="SP138" s="19" t="str">
        <f t="shared" ca="1" si="1039"/>
        <v>-</v>
      </c>
      <c r="SQ138" s="19" t="str">
        <f t="shared" ca="1" si="1039"/>
        <v>-</v>
      </c>
      <c r="SR138" s="19" t="str">
        <f t="shared" ca="1" si="1039"/>
        <v>-</v>
      </c>
      <c r="SS138" s="19" t="str">
        <f t="shared" ca="1" si="1039"/>
        <v>-</v>
      </c>
      <c r="ST138" s="19" t="str">
        <f t="shared" ca="1" si="1039"/>
        <v>-</v>
      </c>
      <c r="SU138" s="19" t="str">
        <f t="shared" ca="1" si="1039"/>
        <v>-</v>
      </c>
      <c r="SV138" s="19" t="str">
        <f t="shared" ca="1" si="1039"/>
        <v>-</v>
      </c>
      <c r="SW138" s="19" t="str">
        <f t="shared" ca="1" si="1040"/>
        <v>-</v>
      </c>
      <c r="SX138" s="19" t="str">
        <f t="shared" ca="1" si="1040"/>
        <v>-</v>
      </c>
      <c r="SY138" s="19" t="str">
        <f t="shared" ca="1" si="1040"/>
        <v>-</v>
      </c>
      <c r="SZ138" s="19" t="str">
        <f t="shared" ca="1" si="1040"/>
        <v>-</v>
      </c>
      <c r="TA138" s="19" t="str">
        <f t="shared" ca="1" si="1040"/>
        <v>-</v>
      </c>
      <c r="TB138" s="19" t="str">
        <f t="shared" ca="1" si="1040"/>
        <v>-</v>
      </c>
      <c r="TC138" s="19" t="str">
        <f t="shared" ca="1" si="1040"/>
        <v>-</v>
      </c>
      <c r="TD138" s="19" t="str">
        <f t="shared" ca="1" si="1040"/>
        <v>-</v>
      </c>
      <c r="TE138" s="19" t="str">
        <f t="shared" ca="1" si="1040"/>
        <v>-</v>
      </c>
      <c r="TF138" s="19" t="str">
        <f t="shared" ca="1" si="1040"/>
        <v>-</v>
      </c>
      <c r="TG138" s="19" t="str">
        <f t="shared" ca="1" si="1040"/>
        <v>-</v>
      </c>
      <c r="TH138" s="19" t="str">
        <f t="shared" ca="1" si="1040"/>
        <v>-</v>
      </c>
      <c r="TI138" s="19" t="str">
        <f t="shared" ca="1" si="1040"/>
        <v>-</v>
      </c>
      <c r="TJ138" s="19" t="str">
        <f t="shared" ca="1" si="1040"/>
        <v>-</v>
      </c>
      <c r="TK138" s="19" t="str">
        <f t="shared" ca="1" si="1040"/>
        <v>-</v>
      </c>
      <c r="TL138" s="19" t="str">
        <f t="shared" ca="1" si="1040"/>
        <v>-</v>
      </c>
      <c r="TM138" s="19" t="str">
        <f t="shared" ca="1" si="979"/>
        <v>-</v>
      </c>
      <c r="TN138" s="19" t="str">
        <f t="shared" ca="1" si="979"/>
        <v>-</v>
      </c>
      <c r="TO138" s="19" t="str">
        <f t="shared" ca="1" si="979"/>
        <v>-</v>
      </c>
      <c r="TP138" s="19" t="str">
        <f t="shared" ca="1" si="979"/>
        <v>-</v>
      </c>
      <c r="TQ138" s="19" t="str">
        <f t="shared" ca="1" si="979"/>
        <v>-</v>
      </c>
      <c r="TR138" s="19" t="str">
        <f t="shared" ca="1" si="979"/>
        <v>-</v>
      </c>
      <c r="TS138" s="19" t="str">
        <f t="shared" ca="1" si="975"/>
        <v>-</v>
      </c>
      <c r="TT138" s="19" t="str">
        <f t="shared" ca="1" si="975"/>
        <v>-</v>
      </c>
      <c r="TU138" s="19" t="str">
        <f t="shared" ca="1" si="975"/>
        <v>-</v>
      </c>
      <c r="TV138" s="19" t="str">
        <f t="shared" ca="1" si="975"/>
        <v>-</v>
      </c>
      <c r="TW138" s="19" t="str">
        <f t="shared" ca="1" si="975"/>
        <v>-</v>
      </c>
      <c r="TX138" s="19" t="str">
        <f t="shared" ca="1" si="975"/>
        <v>-</v>
      </c>
      <c r="TY138" s="19" t="str">
        <f t="shared" ca="1" si="975"/>
        <v>-</v>
      </c>
      <c r="TZ138" s="19" t="str">
        <f t="shared" ca="1" si="975"/>
        <v>-</v>
      </c>
      <c r="UA138" s="19" t="str">
        <f t="shared" ca="1" si="975"/>
        <v>-</v>
      </c>
      <c r="UB138" s="19" t="str">
        <f t="shared" ca="1" si="975"/>
        <v>-</v>
      </c>
      <c r="UC138" s="19" t="str">
        <f t="shared" ca="1" si="975"/>
        <v>-</v>
      </c>
      <c r="UD138" s="19" t="str">
        <f t="shared" ca="1" si="975"/>
        <v>-</v>
      </c>
      <c r="UE138" s="19" t="str">
        <f t="shared" ca="1" si="975"/>
        <v>-</v>
      </c>
      <c r="UF138" s="19" t="str">
        <f t="shared" ca="1" si="975"/>
        <v>-</v>
      </c>
      <c r="UG138" s="19" t="str">
        <f t="shared" ca="1" si="975"/>
        <v>-</v>
      </c>
      <c r="UH138" s="19" t="str">
        <f t="shared" ca="1" si="971"/>
        <v>-</v>
      </c>
      <c r="UI138" s="19" t="str">
        <f t="shared" ca="1" si="971"/>
        <v>-</v>
      </c>
      <c r="UJ138" s="19" t="str">
        <f t="shared" ca="1" si="971"/>
        <v>-</v>
      </c>
      <c r="UK138" s="19" t="str">
        <f t="shared" ca="1" si="971"/>
        <v>-</v>
      </c>
      <c r="UL138" s="19" t="str">
        <f t="shared" ca="1" si="971"/>
        <v>-</v>
      </c>
      <c r="UM138" s="19" t="str">
        <f t="shared" ca="1" si="971"/>
        <v>-</v>
      </c>
      <c r="UN138" s="19" t="str">
        <f t="shared" ca="1" si="971"/>
        <v>-</v>
      </c>
      <c r="UO138" s="19" t="str">
        <f t="shared" ca="1" si="971"/>
        <v>-</v>
      </c>
      <c r="UP138" s="19" t="str">
        <f t="shared" ca="1" si="971"/>
        <v>-</v>
      </c>
      <c r="UQ138" s="19" t="str">
        <f t="shared" ca="1" si="971"/>
        <v>-</v>
      </c>
      <c r="UR138" s="19" t="str">
        <f t="shared" ca="1" si="971"/>
        <v>-</v>
      </c>
      <c r="US138" s="12" t="b">
        <f t="shared" ca="1" si="846"/>
        <v>1</v>
      </c>
      <c r="UT138" s="19" t="str">
        <f t="shared" ca="1" si="1037"/>
        <v>-</v>
      </c>
      <c r="UU138" s="19" t="str">
        <f t="shared" ca="1" si="1037"/>
        <v>-</v>
      </c>
      <c r="UV138" s="19" t="str">
        <f t="shared" ca="1" si="1037"/>
        <v>-</v>
      </c>
      <c r="UW138" s="19" t="str">
        <f t="shared" ca="1" si="1037"/>
        <v>-</v>
      </c>
      <c r="UX138" s="19" t="str">
        <f t="shared" ca="1" si="1037"/>
        <v>-</v>
      </c>
      <c r="UY138" s="19" t="str">
        <f t="shared" ca="1" si="1037"/>
        <v>-</v>
      </c>
      <c r="UZ138" s="19" t="str">
        <f t="shared" ca="1" si="1037"/>
        <v>-</v>
      </c>
      <c r="VA138" s="19" t="str">
        <f t="shared" ca="1" si="1037"/>
        <v>-</v>
      </c>
      <c r="VB138" s="19" t="str">
        <f t="shared" ca="1" si="1037"/>
        <v>-</v>
      </c>
      <c r="VC138" s="19" t="str">
        <f t="shared" ca="1" si="1037"/>
        <v>-</v>
      </c>
      <c r="VD138" s="19" t="str">
        <f t="shared" ca="1" si="1037"/>
        <v>-</v>
      </c>
      <c r="VE138" s="19" t="str">
        <f t="shared" ca="1" si="1037"/>
        <v>-</v>
      </c>
      <c r="VF138" s="19" t="str">
        <f t="shared" ca="1" si="1037"/>
        <v>-</v>
      </c>
      <c r="VG138" s="19" t="str">
        <f t="shared" ca="1" si="1037"/>
        <v>-</v>
      </c>
      <c r="VH138" s="19" t="str">
        <f t="shared" ca="1" si="1037"/>
        <v>-</v>
      </c>
      <c r="VI138" s="19" t="str">
        <f t="shared" ca="1" si="1037"/>
        <v>-</v>
      </c>
      <c r="VJ138" s="19" t="str">
        <f t="shared" ca="1" si="1037"/>
        <v>-</v>
      </c>
      <c r="VK138" s="19" t="str">
        <f t="shared" ca="1" si="1037"/>
        <v>-</v>
      </c>
      <c r="VL138" s="19" t="str">
        <f t="shared" ca="1" si="1037"/>
        <v>-</v>
      </c>
      <c r="VM138" s="19" t="str">
        <f t="shared" ca="1" si="1037"/>
        <v>-</v>
      </c>
      <c r="VN138" s="19" t="str">
        <f t="shared" ca="1" si="1037"/>
        <v>-</v>
      </c>
      <c r="VO138" s="19" t="str">
        <f t="shared" ca="1" si="1037"/>
        <v>-</v>
      </c>
      <c r="VP138" s="19" t="str">
        <f t="shared" ca="1" si="1037"/>
        <v>-</v>
      </c>
      <c r="VQ138" s="19" t="str">
        <f t="shared" ca="1" si="1037"/>
        <v>-</v>
      </c>
      <c r="VR138" s="19" t="str">
        <f t="shared" ca="1" si="1037"/>
        <v>-</v>
      </c>
      <c r="VS138" s="19" t="str">
        <f t="shared" ca="1" si="1037"/>
        <v>-</v>
      </c>
      <c r="VT138" s="19" t="str">
        <f t="shared" ca="1" si="1037"/>
        <v>-</v>
      </c>
      <c r="VU138" s="19" t="str">
        <f t="shared" ca="1" si="1037"/>
        <v>-</v>
      </c>
      <c r="VV138" s="19" t="str">
        <f t="shared" ca="1" si="1037"/>
        <v>-</v>
      </c>
      <c r="VW138" s="19" t="str">
        <f t="shared" ca="1" si="1037"/>
        <v>-</v>
      </c>
      <c r="VX138" s="19" t="str">
        <f t="shared" ca="1" si="1037"/>
        <v>-</v>
      </c>
      <c r="VY138" s="19" t="str">
        <f t="shared" ca="1" si="1037"/>
        <v>-</v>
      </c>
      <c r="VZ138" s="19" t="str">
        <f t="shared" ca="1" si="1037"/>
        <v>-</v>
      </c>
      <c r="WA138" s="19" t="str">
        <f t="shared" ca="1" si="1037"/>
        <v>-</v>
      </c>
      <c r="WB138" s="19" t="str">
        <f t="shared" ca="1" si="1037"/>
        <v>-</v>
      </c>
      <c r="WC138" s="19" t="str">
        <f t="shared" ca="1" si="1037"/>
        <v>-</v>
      </c>
      <c r="WD138" s="19" t="str">
        <f t="shared" ca="1" si="1037"/>
        <v>-</v>
      </c>
      <c r="WE138" s="19" t="str">
        <f t="shared" ca="1" si="1037"/>
        <v>-</v>
      </c>
      <c r="WF138" s="19" t="str">
        <f t="shared" ca="1" si="1037"/>
        <v>-</v>
      </c>
      <c r="WG138" s="19" t="str">
        <f t="shared" ca="1" si="1037"/>
        <v>-</v>
      </c>
      <c r="WH138" s="19" t="str">
        <f t="shared" ca="1" si="1037"/>
        <v>-</v>
      </c>
      <c r="WI138" s="19" t="str">
        <f t="shared" ca="1" si="1037"/>
        <v>-</v>
      </c>
      <c r="WJ138" s="19" t="str">
        <f t="shared" ca="1" si="1037"/>
        <v>-</v>
      </c>
      <c r="WK138" s="19" t="str">
        <f t="shared" ca="1" si="1037"/>
        <v>-</v>
      </c>
      <c r="WL138" s="19" t="str">
        <f t="shared" ca="1" si="1037"/>
        <v>-</v>
      </c>
      <c r="WM138" s="19" t="str">
        <f t="shared" ca="1" si="1037"/>
        <v>-</v>
      </c>
      <c r="WN138" s="19" t="str">
        <f t="shared" ca="1" si="1037"/>
        <v>-</v>
      </c>
      <c r="WO138" s="19" t="str">
        <f t="shared" ca="1" si="1037"/>
        <v>-</v>
      </c>
      <c r="WP138" s="19" t="str">
        <f t="shared" ca="1" si="1037"/>
        <v>-</v>
      </c>
      <c r="WQ138" s="19" t="str">
        <f t="shared" ca="1" si="1037"/>
        <v>-</v>
      </c>
      <c r="WR138" s="19" t="str">
        <f t="shared" ca="1" si="1037"/>
        <v>-</v>
      </c>
      <c r="WS138" s="19" t="str">
        <f t="shared" ca="1" si="1037"/>
        <v>-</v>
      </c>
      <c r="WT138" s="19" t="str">
        <f t="shared" ca="1" si="1037"/>
        <v>-</v>
      </c>
      <c r="WU138" s="19" t="str">
        <f t="shared" ca="1" si="1037"/>
        <v>-</v>
      </c>
      <c r="WV138" s="19" t="str">
        <f t="shared" ca="1" si="1037"/>
        <v>-</v>
      </c>
      <c r="WW138" s="19" t="str">
        <f t="shared" ca="1" si="1037"/>
        <v>-</v>
      </c>
      <c r="WX138" s="19" t="str">
        <f t="shared" ca="1" si="949"/>
        <v>-</v>
      </c>
      <c r="WY138" s="19" t="str">
        <f t="shared" ca="1" si="949"/>
        <v>-</v>
      </c>
      <c r="WZ138" s="19" t="str">
        <f t="shared" ca="1" si="949"/>
        <v>-</v>
      </c>
      <c r="XA138" s="19" t="str">
        <f t="shared" ca="1" si="949"/>
        <v>-</v>
      </c>
      <c r="XB138" s="19" t="str">
        <f t="shared" ca="1" si="949"/>
        <v>-</v>
      </c>
      <c r="XC138" s="19">
        <f t="shared" ca="1" si="1037"/>
        <v>0</v>
      </c>
      <c r="XD138" s="599">
        <v>0</v>
      </c>
    </row>
    <row r="139" spans="1:628" hidden="1" outlineLevel="2">
      <c r="A139" s="20">
        <f t="shared" si="659"/>
        <v>134</v>
      </c>
      <c r="B139" s="241">
        <f t="shared" si="1041"/>
        <v>64</v>
      </c>
      <c r="C139">
        <f>202</f>
        <v>202</v>
      </c>
      <c r="D139" s="134" t="str">
        <f t="shared" ca="1" si="831"/>
        <v>GSW</v>
      </c>
      <c r="E139" t="b">
        <v>1</v>
      </c>
      <c r="F139" t="b">
        <v>0</v>
      </c>
      <c r="G139" s="19" t="b">
        <f t="shared" ca="1" si="1010"/>
        <v>1</v>
      </c>
      <c r="H139" s="227">
        <f ca="1">OFFSET(H139,-1,0)+1</f>
        <v>73</v>
      </c>
      <c r="I139" s="227">
        <f t="shared" ca="1" si="1042"/>
        <v>1</v>
      </c>
      <c r="J139" s="227">
        <f t="shared" ca="1" si="1042"/>
        <v>0</v>
      </c>
      <c r="K139" s="227" t="str">
        <f t="shared" ca="1" si="1042"/>
        <v/>
      </c>
      <c r="L139" s="227">
        <f t="shared" ca="1" si="1042"/>
        <v>1</v>
      </c>
      <c r="M139" s="227">
        <f t="shared" ca="1" si="1042"/>
        <v>2</v>
      </c>
      <c r="N139" s="227">
        <f t="shared" ca="1" si="1043"/>
        <v>2</v>
      </c>
      <c r="O139" s="227">
        <f t="shared" ca="1" si="1043"/>
        <v>2</v>
      </c>
      <c r="P139" s="227">
        <f t="shared" ca="1" si="1043"/>
        <v>3</v>
      </c>
      <c r="Q139" s="227">
        <f t="shared" ca="1" si="1043"/>
        <v>2</v>
      </c>
      <c r="R139" s="114">
        <f t="shared" ca="1" si="980"/>
        <v>2</v>
      </c>
      <c r="S139" s="227">
        <f t="shared" ca="1" si="1043"/>
        <v>0</v>
      </c>
      <c r="T139" s="227">
        <f t="shared" ca="1" si="1043"/>
        <v>0</v>
      </c>
      <c r="U139" s="227">
        <f t="shared" ca="1" si="1043"/>
        <v>0</v>
      </c>
      <c r="V139" s="227">
        <f t="shared" ca="1" si="1043"/>
        <v>0</v>
      </c>
      <c r="W139" s="227">
        <f t="shared" ca="1" si="1043"/>
        <v>0</v>
      </c>
      <c r="X139" s="227">
        <f t="shared" ca="1" si="1043"/>
        <v>1</v>
      </c>
      <c r="Y139" s="227">
        <f t="shared" ca="1" si="1043"/>
        <v>1</v>
      </c>
      <c r="Z139" s="227">
        <f t="shared" ca="1" si="1043"/>
        <v>1</v>
      </c>
      <c r="AA139" s="264"/>
      <c r="AB139" s="264"/>
      <c r="AC139" s="264"/>
      <c r="AD139" s="264"/>
      <c r="AE139" s="264"/>
      <c r="AF139" s="227">
        <f t="shared" ca="1" si="1044"/>
        <v>0</v>
      </c>
      <c r="AG139" s="264"/>
      <c r="AH139" s="264">
        <f t="shared" ca="1" si="1045"/>
        <v>0</v>
      </c>
      <c r="AI139" s="264">
        <f t="shared" ca="1" si="1045"/>
        <v>0</v>
      </c>
      <c r="AJ139" s="264">
        <f t="shared" ca="1" si="1045"/>
        <v>0</v>
      </c>
      <c r="AK139" s="19">
        <f t="shared" ca="1" si="1014"/>
        <v>0</v>
      </c>
      <c r="AL139" s="19">
        <f t="shared" ca="1" si="1014"/>
        <v>0</v>
      </c>
      <c r="AM139" s="19">
        <f t="shared" ca="1" si="1014"/>
        <v>0</v>
      </c>
      <c r="AN139" s="19">
        <f t="shared" ca="1" si="1014"/>
        <v>0</v>
      </c>
      <c r="AO139" s="134">
        <f t="shared" ca="1" si="832"/>
        <v>2</v>
      </c>
      <c r="AP139" s="134">
        <f ca="1">INDEX(CHOOSE($P139,DataAutumn!i.AdultDrys,DataWinter!i.AdultDrys,DataSpring!i.AdultDrys),1,$O139)</f>
        <v>3</v>
      </c>
      <c r="AQ139" s="5">
        <f t="shared" ca="1" si="1015"/>
        <v>2</v>
      </c>
      <c r="AR139" s="5">
        <f t="shared" ca="1" si="1015"/>
        <v>0</v>
      </c>
      <c r="AS139" s="5">
        <f t="shared" ca="1" si="833"/>
        <v>6</v>
      </c>
      <c r="AT139">
        <f t="shared" ca="1" si="865"/>
        <v>1</v>
      </c>
      <c r="AW139" s="353" t="str">
        <f t="shared" ca="1" si="1047"/>
        <v>TemplateFe 00073 GSW MWM     TOL204 Scan2 NFS RR+01% PI00% GP100% WP100% MP100% (T_F33N33)</v>
      </c>
      <c r="AX139" s="9" t="str">
        <f ca="1">IF(COUNTIF(AW$5:AW139,AW139)=1,"-","Dup")</f>
        <v>-</v>
      </c>
      <c r="AY139" s="9"/>
      <c r="AZ139" s="19" t="b">
        <f t="shared" ca="1" si="1048"/>
        <v>0</v>
      </c>
      <c r="BA139" s="19" t="b">
        <f t="shared" ca="1" si="1048"/>
        <v>0</v>
      </c>
      <c r="BB139" s="19" t="b">
        <f t="shared" ca="1" si="1048"/>
        <v>0</v>
      </c>
      <c r="BC139" s="19" t="b">
        <f t="shared" ca="1" si="1048"/>
        <v>0</v>
      </c>
      <c r="BD139" s="19" t="b">
        <f t="shared" ca="1" si="1048"/>
        <v>0</v>
      </c>
      <c r="BE139" s="19" t="b">
        <f t="shared" ca="1" si="1048"/>
        <v>0</v>
      </c>
      <c r="BF139" s="19" t="b">
        <f t="shared" ca="1" si="1048"/>
        <v>0</v>
      </c>
      <c r="BG139" s="19" t="b">
        <f t="shared" ca="1" si="1048"/>
        <v>0</v>
      </c>
      <c r="BH139" s="19" t="b">
        <f t="shared" ca="1" si="1048"/>
        <v>0</v>
      </c>
      <c r="BI139" s="9"/>
      <c r="BJ139" s="19" t="b">
        <f t="shared" ca="1" si="1017"/>
        <v>1</v>
      </c>
      <c r="BK139" s="19" t="str">
        <f t="shared" ca="1" si="1017"/>
        <v>-</v>
      </c>
      <c r="BL139" s="19" t="str">
        <f t="shared" ca="1" si="1017"/>
        <v>-</v>
      </c>
      <c r="BM139" s="19" t="str">
        <f t="shared" ca="1" si="1017"/>
        <v>-</v>
      </c>
      <c r="BN139" s="19" t="b">
        <f t="shared" ca="1" si="1017"/>
        <v>0</v>
      </c>
      <c r="BO139" s="19">
        <f t="shared" ca="1" si="1017"/>
        <v>0</v>
      </c>
      <c r="BP139" s="19" t="str">
        <f t="shared" ca="1" si="1017"/>
        <v>-</v>
      </c>
      <c r="BQ139" s="19" t="str">
        <f t="shared" ca="1" si="1017"/>
        <v>-</v>
      </c>
      <c r="BR139" s="19" t="b">
        <f t="shared" ca="1" si="1017"/>
        <v>1</v>
      </c>
      <c r="BS139" s="9"/>
      <c r="BT139" s="19" t="str">
        <f t="shared" ca="1" si="982"/>
        <v>-</v>
      </c>
      <c r="BU139" s="5" t="str">
        <f t="shared" ca="1" si="983"/>
        <v>-</v>
      </c>
      <c r="BV139" s="5">
        <f t="shared" ca="1" si="984"/>
        <v>2</v>
      </c>
      <c r="BW139" s="5">
        <f t="shared" ca="1" si="984"/>
        <v>2</v>
      </c>
      <c r="BX139" s="19" t="str">
        <f t="shared" ca="1" si="1018"/>
        <v>-</v>
      </c>
      <c r="BY139" s="19" t="str">
        <f t="shared" ca="1" si="1018"/>
        <v>-</v>
      </c>
      <c r="BZ139" s="19" t="str">
        <f t="shared" ca="1" si="1018"/>
        <v>-</v>
      </c>
      <c r="CA139" s="5" t="str">
        <f t="shared" ca="1" si="985"/>
        <v>-</v>
      </c>
      <c r="CB139" s="5">
        <f t="shared" ca="1" si="986"/>
        <v>2</v>
      </c>
      <c r="CC139" s="5">
        <f t="shared" ca="1" si="986"/>
        <v>2</v>
      </c>
      <c r="CD139" s="19" t="str">
        <f t="shared" ca="1" si="449"/>
        <v>-</v>
      </c>
      <c r="CE139" s="5" t="str">
        <f t="shared" ca="1" si="987"/>
        <v>-</v>
      </c>
      <c r="CF139" s="5">
        <f t="shared" ca="1" si="988"/>
        <v>2</v>
      </c>
      <c r="CG139" s="19" t="str">
        <f t="shared" ca="1" si="1019"/>
        <v>-</v>
      </c>
      <c r="CH139" s="19" t="str">
        <f t="shared" ca="1" si="1019"/>
        <v>-</v>
      </c>
      <c r="CI139" s="5">
        <f t="shared" ca="1" si="989"/>
        <v>2</v>
      </c>
      <c r="CJ139" s="19" t="str">
        <f t="shared" ca="1" si="1019"/>
        <v>-</v>
      </c>
      <c r="CK139" s="5" t="str">
        <f t="shared" ca="1" si="990"/>
        <v>-</v>
      </c>
      <c r="CL139" s="5">
        <f t="shared" ca="1" si="991"/>
        <v>2</v>
      </c>
      <c r="CM139" s="5">
        <f t="shared" ca="1" si="991"/>
        <v>2</v>
      </c>
      <c r="CN139" s="9"/>
      <c r="CO139" s="19" t="str">
        <f t="shared" ca="1" si="1001"/>
        <v>-</v>
      </c>
      <c r="CP139" s="19" t="str">
        <f t="shared" ca="1" si="1001"/>
        <v>-</v>
      </c>
      <c r="CQ139" s="19">
        <f t="shared" ca="1" si="946"/>
        <v>1</v>
      </c>
      <c r="CR139" s="19" t="str">
        <f t="shared" ca="1" si="946"/>
        <v>-</v>
      </c>
      <c r="CS139" s="19" t="str">
        <f t="shared" ca="1" si="1001"/>
        <v>-</v>
      </c>
      <c r="CT139" s="19" t="str">
        <f t="shared" ca="1" si="1001"/>
        <v>-</v>
      </c>
      <c r="CU139" s="19" t="str">
        <f t="shared" ca="1" si="1001"/>
        <v>-</v>
      </c>
      <c r="CV139" s="19" t="str">
        <f t="shared" ca="1" si="1001"/>
        <v>-</v>
      </c>
      <c r="CW139" s="19" t="str">
        <f t="shared" ca="1" si="1001"/>
        <v>-</v>
      </c>
      <c r="CX139" s="19" t="str">
        <f t="shared" ca="1" si="1001"/>
        <v>-</v>
      </c>
      <c r="CY139" s="19" t="str">
        <f t="shared" ca="1" si="1001"/>
        <v>-</v>
      </c>
      <c r="CZ139" s="19" t="str">
        <f t="shared" ca="1" si="1001"/>
        <v>-</v>
      </c>
      <c r="DA139" s="19" t="str">
        <f t="shared" ca="1" si="992"/>
        <v>-</v>
      </c>
      <c r="DB139" s="19" t="str">
        <f t="shared" ca="1" si="992"/>
        <v>-</v>
      </c>
      <c r="DC139" s="19" t="str">
        <f t="shared" ca="1" si="992"/>
        <v>-</v>
      </c>
      <c r="DD139" s="19" t="str">
        <f t="shared" ca="1" si="992"/>
        <v>-</v>
      </c>
      <c r="DE139" s="19" t="str">
        <f t="shared" ca="1" si="992"/>
        <v>-</v>
      </c>
      <c r="DF139" s="19" t="str">
        <f t="shared" ca="1" si="992"/>
        <v>-</v>
      </c>
      <c r="DG139" s="19" t="str">
        <f t="shared" ca="1" si="992"/>
        <v>-</v>
      </c>
      <c r="DH139" s="19" t="str">
        <f t="shared" ca="1" si="992"/>
        <v>-</v>
      </c>
      <c r="DI139" s="19" t="str">
        <f t="shared" ca="1" si="992"/>
        <v>-</v>
      </c>
      <c r="DJ139" s="9"/>
      <c r="DK139" s="19" t="b">
        <f t="shared" ca="1" si="1002"/>
        <v>1</v>
      </c>
      <c r="DL139" s="19" t="b">
        <f t="shared" ca="1" si="1002"/>
        <v>0</v>
      </c>
      <c r="DM139" s="19" t="b">
        <f t="shared" ca="1" si="1002"/>
        <v>1</v>
      </c>
      <c r="DN139" s="581">
        <f ca="1">OFFSET($DR139,-1,0)</f>
        <v>223221000001</v>
      </c>
      <c r="DO139" s="578" t="b">
        <f t="shared" ca="1" si="1020"/>
        <v>0</v>
      </c>
      <c r="DP139" s="578" t="str">
        <f t="shared" ca="1" si="1020"/>
        <v>-</v>
      </c>
      <c r="DQ139" s="578" t="b">
        <f t="shared" ca="1" si="1020"/>
        <v>1</v>
      </c>
      <c r="DR139" s="583">
        <f t="shared" ref="DR139:DR154" ca="1" si="1052">OFFSET(DR139,-1,0)+IF($DQ139=TRUE,1,0)</f>
        <v>223221000002</v>
      </c>
      <c r="DS139" s="430">
        <f t="shared" ca="1" si="1021"/>
        <v>652</v>
      </c>
      <c r="DT139" s="430">
        <f t="shared" ca="1" si="1021"/>
        <v>686</v>
      </c>
      <c r="DU139" s="430">
        <f t="shared" ca="1" si="1021"/>
        <v>721</v>
      </c>
      <c r="DV139" s="142">
        <f t="shared" ca="1" si="1022"/>
        <v>378</v>
      </c>
      <c r="DW139" s="142">
        <f t="shared" ca="1" si="1022"/>
        <v>413</v>
      </c>
      <c r="DX139" s="142">
        <f t="shared" ca="1" si="1022"/>
        <v>448</v>
      </c>
      <c r="DY139" s="19" t="str">
        <f t="shared" ca="1" si="1046"/>
        <v>-</v>
      </c>
      <c r="DZ139" s="19" t="str">
        <f t="shared" ca="1" si="1046"/>
        <v>-</v>
      </c>
      <c r="EA139" s="19" t="str">
        <f t="shared" ca="1" si="1046"/>
        <v>-</v>
      </c>
      <c r="EB139" s="19" t="str">
        <f t="shared" ca="1" si="1046"/>
        <v>-</v>
      </c>
      <c r="EC139" s="19" t="str">
        <f t="shared" ca="1" si="1046"/>
        <v>-</v>
      </c>
      <c r="ED139" s="19" t="str">
        <f t="shared" ca="1" si="1046"/>
        <v>-</v>
      </c>
      <c r="EE139" s="19">
        <f t="shared" ca="1" si="952"/>
        <v>3</v>
      </c>
      <c r="EF139" s="19">
        <f t="shared" ca="1" si="952"/>
        <v>3</v>
      </c>
      <c r="EG139" s="19">
        <f t="shared" ca="1" si="952"/>
        <v>0</v>
      </c>
      <c r="EH139" s="19">
        <f t="shared" ca="1" si="952"/>
        <v>2</v>
      </c>
      <c r="EI139" s="19">
        <f t="shared" ca="1" si="952"/>
        <v>-2</v>
      </c>
      <c r="EJ139" s="19" t="str">
        <f t="shared" ca="1" si="952"/>
        <v>-</v>
      </c>
      <c r="EK139" s="19" t="str">
        <f t="shared" ca="1" si="952"/>
        <v>-</v>
      </c>
      <c r="EL139" s="19" t="str">
        <f t="shared" ca="1" si="952"/>
        <v>-</v>
      </c>
      <c r="EM139" s="19">
        <f t="shared" ca="1" si="952"/>
        <v>0</v>
      </c>
      <c r="EN139" s="19">
        <f t="shared" ca="1" si="952"/>
        <v>2</v>
      </c>
      <c r="EO139" s="19">
        <f t="shared" ca="1" si="952"/>
        <v>-2</v>
      </c>
      <c r="EP139" s="19" t="str">
        <f t="shared" ca="1" si="952"/>
        <v>-</v>
      </c>
      <c r="EQ139" s="19">
        <f t="shared" ca="1" si="952"/>
        <v>0</v>
      </c>
      <c r="ER139" s="19">
        <f t="shared" ca="1" si="952"/>
        <v>0</v>
      </c>
      <c r="ES139" s="9"/>
      <c r="ET139" s="19" t="str">
        <f t="shared" ca="1" si="1004"/>
        <v>-</v>
      </c>
      <c r="EU139" s="19" t="str">
        <f t="shared" ca="1" si="1004"/>
        <v>-</v>
      </c>
      <c r="EV139" s="19" t="str">
        <f t="shared" ca="1" si="1004"/>
        <v>-</v>
      </c>
      <c r="EW139" s="19" t="str">
        <f t="shared" ca="1" si="1004"/>
        <v>-</v>
      </c>
      <c r="EX139" s="19" t="str">
        <f t="shared" ca="1" si="1004"/>
        <v>-</v>
      </c>
      <c r="EY139" s="19" t="str">
        <f t="shared" ca="1" si="1004"/>
        <v>-</v>
      </c>
      <c r="EZ139" s="19" t="str">
        <f t="shared" ca="1" si="1004"/>
        <v>-</v>
      </c>
      <c r="FA139" s="19" t="str">
        <f t="shared" ca="1" si="1004"/>
        <v>-</v>
      </c>
      <c r="FB139" s="19" t="str">
        <f t="shared" ca="1" si="1004"/>
        <v>-</v>
      </c>
      <c r="FC139" s="19" t="str">
        <f t="shared" ca="1" si="1004"/>
        <v>-</v>
      </c>
      <c r="FD139" s="19" t="str">
        <f t="shared" ca="1" si="1004"/>
        <v>-</v>
      </c>
      <c r="FE139" s="19" t="str">
        <f t="shared" ca="1" si="1004"/>
        <v>-</v>
      </c>
      <c r="FF139" s="19">
        <f t="shared" ca="1" si="1004"/>
        <v>0</v>
      </c>
      <c r="FG139" s="19">
        <f t="shared" ca="1" si="1004"/>
        <v>0</v>
      </c>
      <c r="FH139" s="19">
        <f t="shared" ca="1" si="1004"/>
        <v>0</v>
      </c>
      <c r="FI139" s="19">
        <f t="shared" ca="1" si="1004"/>
        <v>0</v>
      </c>
      <c r="FJ139" s="19">
        <f t="shared" ca="1" si="1023"/>
        <v>0</v>
      </c>
      <c r="FK139" s="19">
        <f t="shared" ca="1" si="1023"/>
        <v>0</v>
      </c>
      <c r="FL139" s="19">
        <f t="shared" ca="1" si="1023"/>
        <v>0</v>
      </c>
      <c r="FM139" s="19">
        <f t="shared" ca="1" si="1023"/>
        <v>0</v>
      </c>
      <c r="FN139" s="19">
        <f t="shared" ca="1" si="1023"/>
        <v>0</v>
      </c>
      <c r="FO139" s="19">
        <f t="shared" ca="1" si="1023"/>
        <v>0</v>
      </c>
      <c r="FP139" s="19">
        <f t="shared" ca="1" si="1023"/>
        <v>0</v>
      </c>
      <c r="FQ139" s="19">
        <f t="shared" ca="1" si="1023"/>
        <v>0</v>
      </c>
      <c r="FR139" s="19">
        <f t="shared" ca="1" si="1023"/>
        <v>0</v>
      </c>
      <c r="FS139" s="19">
        <f t="shared" ca="1" si="1023"/>
        <v>0</v>
      </c>
      <c r="FT139" s="19">
        <f t="shared" ca="1" si="1023"/>
        <v>0</v>
      </c>
      <c r="FU139" s="19">
        <f t="shared" ca="1" si="1023"/>
        <v>0</v>
      </c>
      <c r="FV139" s="19">
        <f t="shared" ca="1" si="1023"/>
        <v>0</v>
      </c>
      <c r="FW139" s="19">
        <f t="shared" ca="1" si="1023"/>
        <v>0</v>
      </c>
      <c r="FX139" s="19">
        <f t="shared" ca="1" si="1023"/>
        <v>0</v>
      </c>
      <c r="FY139" s="19">
        <f t="shared" ca="1" si="1023"/>
        <v>0</v>
      </c>
      <c r="FZ139" s="19">
        <f t="shared" ca="1" si="1023"/>
        <v>0</v>
      </c>
      <c r="GA139" s="19">
        <f t="shared" ca="1" si="1023"/>
        <v>0</v>
      </c>
      <c r="GB139" s="19">
        <f t="shared" ca="1" si="1023"/>
        <v>0</v>
      </c>
      <c r="GC139" s="19">
        <f t="shared" ca="1" si="1023"/>
        <v>0</v>
      </c>
      <c r="GD139" s="19">
        <f t="shared" ca="1" si="1023"/>
        <v>0</v>
      </c>
      <c r="GE139" s="19">
        <f t="shared" ca="1" si="1023"/>
        <v>0</v>
      </c>
      <c r="GF139" s="19">
        <f t="shared" ca="1" si="1023"/>
        <v>0</v>
      </c>
      <c r="GG139" s="19">
        <f t="shared" ca="1" si="1024"/>
        <v>0</v>
      </c>
      <c r="GH139" s="19">
        <f t="shared" ca="1" si="1024"/>
        <v>0</v>
      </c>
      <c r="GI139" s="19">
        <f t="shared" ca="1" si="1024"/>
        <v>0</v>
      </c>
      <c r="GJ139" s="19">
        <f t="shared" ca="1" si="1024"/>
        <v>0</v>
      </c>
      <c r="GK139" s="19">
        <f t="shared" ca="1" si="1024"/>
        <v>0</v>
      </c>
      <c r="GL139" s="19">
        <f t="shared" ca="1" si="1024"/>
        <v>0</v>
      </c>
      <c r="GM139" s="19">
        <f t="shared" ca="1" si="1024"/>
        <v>0</v>
      </c>
      <c r="GN139" s="19">
        <f t="shared" ca="1" si="1024"/>
        <v>0</v>
      </c>
      <c r="GO139" s="19">
        <f t="shared" ca="1" si="1024"/>
        <v>0</v>
      </c>
      <c r="GP139" s="19">
        <f t="shared" ca="1" si="1024"/>
        <v>0</v>
      </c>
      <c r="GQ139" s="19">
        <f t="shared" ca="1" si="1024"/>
        <v>0</v>
      </c>
      <c r="GR139" s="19">
        <f t="shared" ca="1" si="1024"/>
        <v>0</v>
      </c>
      <c r="GS139" s="19">
        <f t="shared" ca="1" si="1024"/>
        <v>0</v>
      </c>
      <c r="GT139" s="19">
        <f t="shared" ca="1" si="1024"/>
        <v>0</v>
      </c>
      <c r="GU139" s="19">
        <f t="shared" ca="1" si="1024"/>
        <v>0</v>
      </c>
      <c r="GV139" s="19">
        <f t="shared" ca="1" si="1024"/>
        <v>0</v>
      </c>
      <c r="GW139" s="19">
        <f t="shared" ca="1" si="1024"/>
        <v>0</v>
      </c>
      <c r="GX139" s="19">
        <f t="shared" ca="1" si="1024"/>
        <v>0</v>
      </c>
      <c r="GY139" s="19">
        <f t="shared" ca="1" si="1024"/>
        <v>0</v>
      </c>
      <c r="GZ139" s="19">
        <f t="shared" ca="1" si="1024"/>
        <v>0</v>
      </c>
      <c r="HA139" s="19">
        <f t="shared" ca="1" si="1024"/>
        <v>0</v>
      </c>
      <c r="HB139" s="19">
        <f t="shared" ca="1" si="1024"/>
        <v>0</v>
      </c>
      <c r="HC139" s="19">
        <f t="shared" ca="1" si="1024"/>
        <v>0</v>
      </c>
      <c r="HD139" s="19">
        <f t="shared" ca="1" si="1024"/>
        <v>0</v>
      </c>
      <c r="HE139" s="19">
        <f t="shared" ca="1" si="1024"/>
        <v>0</v>
      </c>
      <c r="HF139" s="19">
        <f t="shared" ca="1" si="1024"/>
        <v>0</v>
      </c>
      <c r="HG139" s="19">
        <f t="shared" ca="1" si="1024"/>
        <v>0</v>
      </c>
      <c r="HH139" s="19">
        <f t="shared" ca="1" si="1024"/>
        <v>0</v>
      </c>
      <c r="HI139" s="19">
        <f t="shared" ca="1" si="1024"/>
        <v>0</v>
      </c>
      <c r="HJ139" s="19">
        <f t="shared" ca="1" si="1024"/>
        <v>0</v>
      </c>
      <c r="HK139" s="19">
        <f t="shared" ca="1" si="1024"/>
        <v>0</v>
      </c>
      <c r="HL139" s="19">
        <f t="shared" ca="1" si="1024"/>
        <v>0</v>
      </c>
      <c r="HM139" s="19">
        <f t="shared" ca="1" si="1024"/>
        <v>0</v>
      </c>
      <c r="HN139" s="19">
        <f t="shared" ca="1" si="1024"/>
        <v>0</v>
      </c>
      <c r="HO139" s="19">
        <f t="shared" ca="1" si="1024"/>
        <v>0</v>
      </c>
      <c r="HP139" s="19">
        <f t="shared" ca="1" si="1024"/>
        <v>0</v>
      </c>
      <c r="HQ139" s="19">
        <f t="shared" ca="1" si="1024"/>
        <v>0</v>
      </c>
      <c r="HR139" s="19">
        <f t="shared" ca="1" si="1024"/>
        <v>0</v>
      </c>
      <c r="HS139" s="19">
        <f t="shared" ca="1" si="1024"/>
        <v>0</v>
      </c>
      <c r="HT139" s="19">
        <f t="shared" ca="1" si="1024"/>
        <v>0</v>
      </c>
      <c r="HU139" s="19">
        <f t="shared" ca="1" si="1024"/>
        <v>0</v>
      </c>
      <c r="HV139" s="19">
        <f t="shared" ca="1" si="1024"/>
        <v>0</v>
      </c>
      <c r="HW139" s="19">
        <f t="shared" ca="1" si="1024"/>
        <v>0</v>
      </c>
      <c r="HX139" s="19">
        <f t="shared" ca="1" si="1024"/>
        <v>0</v>
      </c>
      <c r="HY139" s="19">
        <f t="shared" ca="1" si="1024"/>
        <v>0</v>
      </c>
      <c r="HZ139" s="19">
        <f t="shared" ca="1" si="1024"/>
        <v>0</v>
      </c>
      <c r="IA139" s="19">
        <f t="shared" ca="1" si="1024"/>
        <v>0</v>
      </c>
      <c r="IB139" s="19">
        <f t="shared" ca="1" si="1024"/>
        <v>0</v>
      </c>
      <c r="IC139" s="19">
        <f t="shared" ca="1" si="1024"/>
        <v>0</v>
      </c>
      <c r="ID139" s="19">
        <f t="shared" ca="1" si="1024"/>
        <v>0</v>
      </c>
      <c r="IE139" s="19">
        <f t="shared" ca="1" si="1024"/>
        <v>0</v>
      </c>
      <c r="IF139" s="19">
        <f t="shared" ca="1" si="1024"/>
        <v>0</v>
      </c>
      <c r="IG139" s="19">
        <f t="shared" ca="1" si="1024"/>
        <v>0</v>
      </c>
      <c r="IH139" s="19">
        <f t="shared" ca="1" si="1024"/>
        <v>0</v>
      </c>
      <c r="II139" s="19">
        <f t="shared" ca="1" si="1024"/>
        <v>0</v>
      </c>
      <c r="IJ139" s="19">
        <f t="shared" ca="1" si="1024"/>
        <v>0</v>
      </c>
      <c r="IK139" s="19">
        <f t="shared" ca="1" si="1024"/>
        <v>0</v>
      </c>
      <c r="IL139" s="19">
        <f t="shared" ca="1" si="1024"/>
        <v>0</v>
      </c>
      <c r="IM139" s="19">
        <f t="shared" ca="1" si="1024"/>
        <v>0</v>
      </c>
      <c r="IN139" s="19">
        <f t="shared" ca="1" si="1024"/>
        <v>0</v>
      </c>
      <c r="IO139" s="19">
        <f t="shared" ca="1" si="1025"/>
        <v>0</v>
      </c>
      <c r="IP139" s="19">
        <f t="shared" ca="1" si="1025"/>
        <v>0</v>
      </c>
      <c r="IQ139" s="19">
        <f t="shared" ca="1" si="1025"/>
        <v>0</v>
      </c>
      <c r="IR139" s="19">
        <f t="shared" ca="1" si="1025"/>
        <v>0</v>
      </c>
      <c r="IS139" s="19">
        <f t="shared" ca="1" si="1025"/>
        <v>0</v>
      </c>
      <c r="IT139" s="19">
        <f t="shared" ca="1" si="1025"/>
        <v>0</v>
      </c>
      <c r="IU139" s="19">
        <f t="shared" ca="1" si="1025"/>
        <v>0</v>
      </c>
      <c r="IV139" s="19">
        <f t="shared" ca="1" si="1025"/>
        <v>0</v>
      </c>
      <c r="IW139" s="19">
        <f t="shared" ca="1" si="1025"/>
        <v>0</v>
      </c>
      <c r="IX139" s="19">
        <f t="shared" ca="1" si="1025"/>
        <v>0</v>
      </c>
      <c r="IY139" s="19">
        <f t="shared" ca="1" si="1025"/>
        <v>0</v>
      </c>
      <c r="IZ139" s="19">
        <f t="shared" ca="1" si="1025"/>
        <v>0</v>
      </c>
      <c r="JA139" s="19">
        <f t="shared" ca="1" si="1025"/>
        <v>0</v>
      </c>
      <c r="JB139" s="19">
        <f t="shared" ca="1" si="1025"/>
        <v>0</v>
      </c>
      <c r="JC139" s="19">
        <f t="shared" ca="1" si="1025"/>
        <v>0</v>
      </c>
      <c r="JD139" s="19">
        <f t="shared" ca="1" si="1025"/>
        <v>0</v>
      </c>
      <c r="JE139" s="19">
        <f t="shared" ca="1" si="1025"/>
        <v>0</v>
      </c>
      <c r="JF139" s="19">
        <f t="shared" ca="1" si="1025"/>
        <v>0</v>
      </c>
      <c r="JG139" s="19">
        <f t="shared" ca="1" si="1025"/>
        <v>0</v>
      </c>
      <c r="JH139" s="19">
        <f t="shared" ca="1" si="1025"/>
        <v>0</v>
      </c>
      <c r="JI139" s="19">
        <f t="shared" ca="1" si="1025"/>
        <v>0</v>
      </c>
      <c r="JJ139" s="19">
        <f t="shared" ca="1" si="1025"/>
        <v>0</v>
      </c>
      <c r="JK139" s="19">
        <f t="shared" ca="1" si="1025"/>
        <v>0</v>
      </c>
      <c r="JL139" s="19">
        <f t="shared" ca="1" si="1025"/>
        <v>0</v>
      </c>
      <c r="JM139" s="19">
        <f t="shared" ca="1" si="1025"/>
        <v>0</v>
      </c>
      <c r="JN139" s="19">
        <f t="shared" ca="1" si="1025"/>
        <v>0</v>
      </c>
      <c r="JO139" s="19">
        <f t="shared" ca="1" si="1025"/>
        <v>0</v>
      </c>
      <c r="JP139" s="19">
        <f t="shared" ca="1" si="1025"/>
        <v>0</v>
      </c>
      <c r="JQ139" s="19">
        <f t="shared" ca="1" si="1025"/>
        <v>0</v>
      </c>
      <c r="JR139" s="19">
        <f t="shared" ca="1" si="1025"/>
        <v>0</v>
      </c>
      <c r="JS139" s="19">
        <f t="shared" ca="1" si="1025"/>
        <v>0</v>
      </c>
      <c r="JT139" s="19">
        <f t="shared" ca="1" si="1025"/>
        <v>0</v>
      </c>
      <c r="JU139" s="19">
        <f t="shared" ca="1" si="1025"/>
        <v>0</v>
      </c>
      <c r="JV139" s="19">
        <f t="shared" ca="1" si="1025"/>
        <v>0</v>
      </c>
      <c r="JW139" s="19">
        <f t="shared" ca="1" si="1025"/>
        <v>0</v>
      </c>
      <c r="JX139" s="19">
        <f t="shared" ca="1" si="1025"/>
        <v>0</v>
      </c>
      <c r="JY139" s="19">
        <f t="shared" ca="1" si="1025"/>
        <v>0</v>
      </c>
      <c r="JZ139" s="19">
        <f t="shared" ca="1" si="1025"/>
        <v>0</v>
      </c>
      <c r="KA139" s="5">
        <f t="shared" ca="1" si="835"/>
        <v>67</v>
      </c>
      <c r="KB139" s="9"/>
      <c r="KC139" s="5">
        <f t="shared" ca="1" si="1026"/>
        <v>1</v>
      </c>
      <c r="KD139" s="5" t="b">
        <f t="shared" ca="1" si="1026"/>
        <v>0</v>
      </c>
      <c r="KE139" s="19">
        <f t="shared" ca="1" si="1027"/>
        <v>0</v>
      </c>
      <c r="KF139" s="5">
        <f t="shared" ca="1" si="993"/>
        <v>0</v>
      </c>
      <c r="KG139" s="5">
        <f t="shared" ca="1" si="836"/>
        <v>1.2500000000000001E-2</v>
      </c>
      <c r="KH139" s="19">
        <f t="shared" ca="1" si="837"/>
        <v>0</v>
      </c>
      <c r="KI139" s="19">
        <f t="shared" ca="1" si="837"/>
        <v>0</v>
      </c>
      <c r="KJ139" s="19" t="str">
        <f t="shared" ca="1" si="837"/>
        <v>-</v>
      </c>
      <c r="KK139" s="19" t="str">
        <f t="shared" ca="1" si="995"/>
        <v>-</v>
      </c>
      <c r="KL139" s="19" t="str">
        <f t="shared" ca="1" si="995"/>
        <v>-</v>
      </c>
      <c r="KM139" s="19" t="str">
        <f t="shared" ca="1" si="995"/>
        <v>-</v>
      </c>
      <c r="KN139" s="19" t="str">
        <f t="shared" ca="1" si="995"/>
        <v>-</v>
      </c>
      <c r="KO139" s="19" t="str">
        <f t="shared" ca="1" si="995"/>
        <v>-</v>
      </c>
      <c r="KP139" s="19" t="str">
        <f t="shared" ca="1" si="995"/>
        <v>-</v>
      </c>
      <c r="KQ139" s="19" t="str">
        <f t="shared" ca="1" si="995"/>
        <v>-</v>
      </c>
      <c r="KR139" s="19" t="str">
        <f t="shared" ca="1" si="995"/>
        <v>-</v>
      </c>
      <c r="KS139" s="19" t="str">
        <f t="shared" ca="1" si="995"/>
        <v>-</v>
      </c>
      <c r="KT139" s="19" t="str">
        <f t="shared" ca="1" si="995"/>
        <v>-</v>
      </c>
      <c r="KU139" s="19" t="str">
        <f t="shared" ca="1" si="995"/>
        <v>-</v>
      </c>
      <c r="KV139" s="19" t="str">
        <f t="shared" ca="1" si="995"/>
        <v>-</v>
      </c>
      <c r="KW139" s="19">
        <f t="shared" ca="1" si="947"/>
        <v>1</v>
      </c>
      <c r="KX139" s="19">
        <f t="shared" ca="1" si="1027"/>
        <v>0</v>
      </c>
      <c r="KY139" s="19">
        <f t="shared" ca="1" si="947"/>
        <v>1</v>
      </c>
      <c r="KZ139" s="19">
        <f t="shared" ca="1" si="947"/>
        <v>1</v>
      </c>
      <c r="LA139" s="19">
        <f t="shared" ca="1" si="947"/>
        <v>1</v>
      </c>
      <c r="LB139" s="19">
        <f t="shared" ca="1" si="947"/>
        <v>1</v>
      </c>
      <c r="LC139" s="19">
        <f t="shared" ca="1" si="1028"/>
        <v>0</v>
      </c>
      <c r="LD139" s="19">
        <f t="shared" ca="1" si="1028"/>
        <v>1</v>
      </c>
      <c r="LE139" s="19">
        <f t="shared" ca="1" si="1028"/>
        <v>0</v>
      </c>
      <c r="LF139" s="19">
        <f t="shared" ca="1" si="1028"/>
        <v>0</v>
      </c>
      <c r="LG139" s="19">
        <f t="shared" ca="1" si="1007"/>
        <v>1</v>
      </c>
      <c r="LH139" s="19">
        <f t="shared" ca="1" si="1007"/>
        <v>0</v>
      </c>
      <c r="LI139" s="19">
        <f t="shared" ca="1" si="1007"/>
        <v>0</v>
      </c>
      <c r="LJ139" s="19">
        <f t="shared" ca="1" si="1007"/>
        <v>0</v>
      </c>
      <c r="LK139" s="19">
        <f t="shared" ca="1" si="1007"/>
        <v>0</v>
      </c>
      <c r="LL139" s="19">
        <f t="shared" ca="1" si="1007"/>
        <v>1</v>
      </c>
      <c r="LM139" s="19">
        <f t="shared" ca="1" si="1007"/>
        <v>0</v>
      </c>
      <c r="LN139" s="19">
        <f t="shared" ca="1" si="1007"/>
        <v>1</v>
      </c>
      <c r="LO139" s="19">
        <f t="shared" ca="1" si="1027"/>
        <v>0</v>
      </c>
      <c r="LP139" s="19">
        <f t="shared" ca="1" si="1027"/>
        <v>0</v>
      </c>
      <c r="LQ139" s="19">
        <f t="shared" ca="1" si="1027"/>
        <v>0</v>
      </c>
      <c r="LR139" s="19">
        <f t="shared" ca="1" si="1027"/>
        <v>0</v>
      </c>
      <c r="LS139" s="19">
        <f t="shared" ca="1" si="1027"/>
        <v>0</v>
      </c>
      <c r="LT139" s="19">
        <f t="shared" ca="1" si="1027"/>
        <v>0</v>
      </c>
      <c r="LU139" s="19">
        <f t="shared" ca="1" si="1027"/>
        <v>0</v>
      </c>
      <c r="LV139" s="19">
        <f t="shared" ca="1" si="1027"/>
        <v>0</v>
      </c>
      <c r="LW139" s="19">
        <f t="shared" ca="1" si="1027"/>
        <v>0</v>
      </c>
      <c r="LX139" s="19">
        <f t="shared" ca="1" si="1027"/>
        <v>0</v>
      </c>
      <c r="LY139" s="19">
        <f t="shared" ca="1" si="1027"/>
        <v>0</v>
      </c>
      <c r="LZ139" s="19">
        <f t="shared" ca="1" si="1027"/>
        <v>0</v>
      </c>
      <c r="MA139" s="19">
        <f t="shared" ca="1" si="1027"/>
        <v>0</v>
      </c>
      <c r="MB139" s="19">
        <f t="shared" ca="1" si="1027"/>
        <v>0</v>
      </c>
      <c r="MC139" s="19">
        <f t="shared" ca="1" si="1027"/>
        <v>0</v>
      </c>
      <c r="MD139" s="19">
        <f t="shared" ca="1" si="1027"/>
        <v>0</v>
      </c>
      <c r="ME139" s="19">
        <f t="shared" ca="1" si="1027"/>
        <v>0</v>
      </c>
      <c r="MF139" s="19">
        <f t="shared" ca="1" si="1027"/>
        <v>0</v>
      </c>
      <c r="MG139" s="19">
        <f t="shared" ca="1" si="1027"/>
        <v>0</v>
      </c>
      <c r="MH139" s="19">
        <f t="shared" ca="1" si="1027"/>
        <v>0</v>
      </c>
      <c r="MI139" s="19">
        <f t="shared" ca="1" si="1027"/>
        <v>0</v>
      </c>
      <c r="MJ139" s="5">
        <f t="shared" ca="1" si="1029"/>
        <v>0</v>
      </c>
      <c r="MK139" s="5">
        <f t="shared" ca="1" si="1029"/>
        <v>6.25E-2</v>
      </c>
      <c r="ML139" s="5">
        <f t="shared" ca="1" si="1029"/>
        <v>6.25E-2</v>
      </c>
      <c r="MM139" s="5">
        <f t="shared" ca="1" si="1029"/>
        <v>6.25E-2</v>
      </c>
      <c r="MN139" s="19">
        <f t="shared" ca="1" si="978"/>
        <v>0</v>
      </c>
      <c r="MO139" s="19">
        <f t="shared" ca="1" si="1027"/>
        <v>0</v>
      </c>
      <c r="MP139" s="19">
        <f t="shared" ca="1" si="978"/>
        <v>0</v>
      </c>
      <c r="MQ139" s="19">
        <f t="shared" ca="1" si="978"/>
        <v>0</v>
      </c>
      <c r="MR139" s="19">
        <f t="shared" ca="1" si="978"/>
        <v>0</v>
      </c>
      <c r="MS139" s="19">
        <f t="shared" ca="1" si="978"/>
        <v>0</v>
      </c>
      <c r="MT139" s="19">
        <f t="shared" ca="1" si="1027"/>
        <v>0</v>
      </c>
      <c r="MU139" s="19">
        <f t="shared" ca="1" si="1027"/>
        <v>1</v>
      </c>
      <c r="MV139" s="19">
        <f t="shared" ca="1" si="1027"/>
        <v>0</v>
      </c>
      <c r="MW139" s="19">
        <f t="shared" ca="1" si="1027"/>
        <v>0</v>
      </c>
      <c r="MX139" s="19">
        <f t="shared" ca="1" si="1027"/>
        <v>0</v>
      </c>
      <c r="MY139" s="19">
        <f t="shared" ca="1" si="1027"/>
        <v>0</v>
      </c>
      <c r="MZ139" s="19">
        <f t="shared" ca="1" si="1027"/>
        <v>1</v>
      </c>
      <c r="NA139" s="9"/>
      <c r="NB139" s="5" t="b">
        <f t="shared" ca="1" si="994"/>
        <v>0</v>
      </c>
      <c r="NC139" s="19" t="str">
        <f t="shared" ca="1" si="871"/>
        <v>-</v>
      </c>
      <c r="ND139" s="19" t="str">
        <f t="shared" ca="1" si="871"/>
        <v>-</v>
      </c>
      <c r="NE139" s="5" t="b">
        <f t="shared" ca="1" si="1030"/>
        <v>0</v>
      </c>
      <c r="NF139" s="5" t="b">
        <f t="shared" ca="1" si="1030"/>
        <v>0</v>
      </c>
      <c r="NG139" s="5" t="b">
        <f t="shared" ca="1" si="1030"/>
        <v>1</v>
      </c>
      <c r="NH139" s="134">
        <f t="shared" ca="1" si="1031"/>
        <v>2</v>
      </c>
      <c r="NI139" s="134">
        <f t="shared" ca="1" si="1031"/>
        <v>2</v>
      </c>
      <c r="NJ139" s="19" t="str">
        <f t="shared" ref="NJ139:NP139" ca="1" si="1053">OFFSET(NJ$5,$B139,0)</f>
        <v>-</v>
      </c>
      <c r="NK139" s="19" t="str">
        <f t="shared" ca="1" si="1053"/>
        <v>-</v>
      </c>
      <c r="NL139" s="19" t="str">
        <f t="shared" ca="1" si="1053"/>
        <v>-</v>
      </c>
      <c r="NM139" s="19" t="str">
        <f t="shared" ca="1" si="1053"/>
        <v>-</v>
      </c>
      <c r="NN139" s="19">
        <f t="shared" ca="1" si="1053"/>
        <v>1</v>
      </c>
      <c r="NO139" s="19">
        <f t="shared" ca="1" si="1053"/>
        <v>0.66</v>
      </c>
      <c r="NP139" s="19" t="str">
        <f t="shared" ca="1" si="1053"/>
        <v>-</v>
      </c>
      <c r="NQ139" s="5" t="b" cm="1">
        <f t="array" aca="1" ref="NQ139" ca="1">IF(OR(NR139:NY139&lt;&gt;"-"),TRUE,"-")</f>
        <v>1</v>
      </c>
      <c r="NR139" s="19">
        <f t="shared" ca="1" si="1032"/>
        <v>2</v>
      </c>
      <c r="NS139" s="19">
        <f t="shared" ca="1" si="1032"/>
        <v>2</v>
      </c>
      <c r="NT139" s="19">
        <f t="shared" ca="1" si="1032"/>
        <v>2</v>
      </c>
      <c r="NU139" s="19">
        <f t="shared" ca="1" si="1032"/>
        <v>2</v>
      </c>
      <c r="NV139" s="19">
        <f t="shared" ca="1" si="1032"/>
        <v>2</v>
      </c>
      <c r="NW139" s="19">
        <f t="shared" ca="1" si="1032"/>
        <v>2</v>
      </c>
      <c r="NX139" s="19">
        <f t="shared" ca="1" si="1032"/>
        <v>2</v>
      </c>
      <c r="NY139" s="19">
        <f t="shared" ca="1" si="1032"/>
        <v>2</v>
      </c>
      <c r="NZ139" s="5" t="str">
        <f t="array" aca="1" ref="NZ139" ca="1">IF(OR(OA139:OG139&lt;&gt;"-"),TRUE,"-")</f>
        <v>-</v>
      </c>
      <c r="OA139" s="19" t="str">
        <f t="shared" ca="1" si="1033"/>
        <v>-</v>
      </c>
      <c r="OB139" s="19" t="str">
        <f t="shared" ca="1" si="1033"/>
        <v>-</v>
      </c>
      <c r="OC139" s="19" t="str">
        <f t="shared" ca="1" si="1033"/>
        <v>-</v>
      </c>
      <c r="OD139" s="19" t="str">
        <f t="shared" ca="1" si="1033"/>
        <v>-</v>
      </c>
      <c r="OE139" s="19" t="str">
        <f t="shared" ca="1" si="1033"/>
        <v>-</v>
      </c>
      <c r="OF139" s="19" t="str">
        <f t="shared" ca="1" si="1033"/>
        <v>-</v>
      </c>
      <c r="OG139" s="19" t="str">
        <f t="shared" ca="1" si="1033"/>
        <v>-</v>
      </c>
      <c r="OH139" s="5" t="b">
        <f t="array" aca="1" ref="OH139" ca="1">IF(OR(OI139:OJ139&lt;&gt;"-"),TRUE,"-")</f>
        <v>1</v>
      </c>
      <c r="OI139" s="134">
        <f ca="1">IF($AS139=6,0,$OJ139)</f>
        <v>0</v>
      </c>
      <c r="OJ139" s="19">
        <f t="shared" ca="1" si="1034"/>
        <v>2</v>
      </c>
      <c r="OK139" s="19" t="b">
        <f t="shared" ca="1" si="1034"/>
        <v>0</v>
      </c>
      <c r="OL139" s="19" t="str">
        <f t="shared" ca="1" si="1034"/>
        <v>-</v>
      </c>
      <c r="OM139" s="5" t="str">
        <f t="shared" ca="1" si="1035"/>
        <v>-</v>
      </c>
      <c r="ON139" s="5" t="str">
        <f t="shared" ca="1" si="1035"/>
        <v>-</v>
      </c>
      <c r="OO139" s="5" t="str">
        <f t="shared" ca="1" si="1035"/>
        <v>-</v>
      </c>
      <c r="OP139" s="5" t="str">
        <f t="shared" ca="1" si="1035"/>
        <v>-</v>
      </c>
      <c r="OQ139" s="19" t="str">
        <f t="shared" ca="1" si="1036"/>
        <v>-</v>
      </c>
      <c r="OR139" s="19" t="str">
        <f t="shared" ca="1" si="1036"/>
        <v>-</v>
      </c>
      <c r="OS139" s="19" t="b">
        <f t="shared" ca="1" si="1036"/>
        <v>1</v>
      </c>
      <c r="OT139" s="19">
        <f t="shared" ca="1" si="1036"/>
        <v>0.75</v>
      </c>
      <c r="OU139" s="19">
        <f t="shared" ca="1" si="1036"/>
        <v>0.75</v>
      </c>
      <c r="OV139" s="19">
        <f t="shared" ca="1" si="1036"/>
        <v>0.99</v>
      </c>
      <c r="OW139" s="19">
        <f t="shared" ca="1" si="1036"/>
        <v>0.5</v>
      </c>
      <c r="OX139" s="19">
        <f t="shared" ca="1" si="1036"/>
        <v>0</v>
      </c>
      <c r="OY139" s="19">
        <f t="shared" ca="1" si="1036"/>
        <v>0</v>
      </c>
      <c r="OZ139" s="19" t="str">
        <f t="shared" ca="1" si="1051"/>
        <v>-</v>
      </c>
      <c r="PA139" s="19" t="str">
        <f t="shared" ca="1" si="1051"/>
        <v>-</v>
      </c>
      <c r="PB139" s="19" t="str">
        <f t="shared" ca="1" si="1051"/>
        <v>-</v>
      </c>
      <c r="PC139" s="5">
        <f t="shared" ca="1" si="838"/>
        <v>1.5</v>
      </c>
      <c r="PD139" s="9"/>
      <c r="PE139" s="19">
        <f t="shared" ca="1" si="1051"/>
        <v>50</v>
      </c>
      <c r="PF139" s="19">
        <f t="shared" ca="1" si="1037"/>
        <v>50</v>
      </c>
      <c r="PG139" s="19">
        <f t="shared" ca="1" si="1037"/>
        <v>50</v>
      </c>
      <c r="PH139" s="19">
        <f t="shared" ca="1" si="1037"/>
        <v>50</v>
      </c>
      <c r="PI139" s="19">
        <f t="shared" ca="1" si="1037"/>
        <v>1</v>
      </c>
      <c r="PJ139" s="5">
        <f t="shared" ca="1" si="839"/>
        <v>1</v>
      </c>
      <c r="PK139" s="19">
        <f t="shared" ca="1" si="494"/>
        <v>1</v>
      </c>
      <c r="PL139" s="9"/>
      <c r="PM139" s="19" t="b">
        <f t="shared" ca="1" si="1037"/>
        <v>0</v>
      </c>
      <c r="PN139" s="19" t="b">
        <f t="shared" ca="1" si="1037"/>
        <v>0</v>
      </c>
      <c r="PO139" s="19">
        <f t="shared" ca="1" si="1037"/>
        <v>1</v>
      </c>
      <c r="PP139" s="19">
        <f t="shared" ca="1" si="1037"/>
        <v>1</v>
      </c>
      <c r="PQ139" s="19">
        <f t="shared" ca="1" si="1037"/>
        <v>1</v>
      </c>
      <c r="PR139" s="19">
        <f t="shared" ca="1" si="1037"/>
        <v>1</v>
      </c>
      <c r="PS139" s="19">
        <f t="shared" ca="1" si="1037"/>
        <v>1</v>
      </c>
      <c r="PT139" s="19">
        <f t="shared" ca="1" si="1037"/>
        <v>1</v>
      </c>
      <c r="PU139" s="19">
        <f t="shared" ca="1" si="1037"/>
        <v>1</v>
      </c>
      <c r="PV139" s="19">
        <f t="shared" ca="1" si="1037"/>
        <v>1</v>
      </c>
      <c r="PW139" s="19">
        <f t="shared" ca="1" si="1037"/>
        <v>1</v>
      </c>
      <c r="PX139" s="9"/>
      <c r="PY139" s="12" t="str">
        <f t="shared" ca="1" si="841"/>
        <v>-</v>
      </c>
      <c r="PZ139" s="19" t="str">
        <f t="shared" ca="1" si="944"/>
        <v>-</v>
      </c>
      <c r="QA139" s="19" t="str">
        <f t="shared" ca="1" si="944"/>
        <v>-</v>
      </c>
      <c r="QB139" s="19" t="str">
        <f t="shared" ca="1" si="944"/>
        <v>-</v>
      </c>
      <c r="QC139" s="19" t="str">
        <f t="shared" ref="QC139:QQ165" ca="1" si="1054">OFFSET(QC$5,$B139,0)</f>
        <v>-</v>
      </c>
      <c r="QD139" s="19" t="str">
        <f t="shared" ca="1" si="1054"/>
        <v>-</v>
      </c>
      <c r="QE139" s="19" t="str">
        <f t="shared" ca="1" si="1054"/>
        <v>-</v>
      </c>
      <c r="QF139" s="19" t="str">
        <f t="shared" ca="1" si="1054"/>
        <v>-</v>
      </c>
      <c r="QG139" s="19" t="str">
        <f t="shared" ca="1" si="1054"/>
        <v>-</v>
      </c>
      <c r="QH139" s="19" t="str">
        <f t="shared" ca="1" si="1054"/>
        <v>-</v>
      </c>
      <c r="QI139" s="19" t="str">
        <f t="shared" ca="1" si="1054"/>
        <v>-</v>
      </c>
      <c r="QJ139" s="19" t="str">
        <f t="shared" ca="1" si="1054"/>
        <v>-</v>
      </c>
      <c r="QK139" s="19" t="str">
        <f t="shared" ca="1" si="1054"/>
        <v>-</v>
      </c>
      <c r="QL139" s="19" t="str">
        <f t="shared" ca="1" si="1054"/>
        <v>-</v>
      </c>
      <c r="QM139" s="19" t="str">
        <f t="shared" ca="1" si="1054"/>
        <v>-</v>
      </c>
      <c r="QN139" s="19" t="str">
        <f t="shared" ca="1" si="1054"/>
        <v>-</v>
      </c>
      <c r="QO139" s="19" t="str">
        <f t="shared" ca="1" si="1054"/>
        <v>-</v>
      </c>
      <c r="QP139" s="19" t="str">
        <f t="shared" ca="1" si="1054"/>
        <v>-</v>
      </c>
      <c r="QQ139" s="19" t="str">
        <f t="shared" ca="1" si="1054"/>
        <v>-</v>
      </c>
      <c r="QR139" s="19" t="str">
        <f t="shared" ca="1" si="1038"/>
        <v>-</v>
      </c>
      <c r="QS139" s="19" t="str">
        <f t="shared" ca="1" si="1038"/>
        <v>-</v>
      </c>
      <c r="QT139" s="19" t="str">
        <f t="shared" ca="1" si="1038"/>
        <v>-</v>
      </c>
      <c r="QU139" s="19" t="str">
        <f t="shared" ca="1" si="1038"/>
        <v>-</v>
      </c>
      <c r="QV139" s="19" t="str">
        <f t="shared" ca="1" si="1038"/>
        <v>-</v>
      </c>
      <c r="QW139" s="19" t="str">
        <f t="shared" ca="1" si="1038"/>
        <v>-</v>
      </c>
      <c r="QX139" s="19" t="str">
        <f t="shared" ca="1" si="1038"/>
        <v>-</v>
      </c>
      <c r="QY139" s="19" t="str">
        <f t="shared" ca="1" si="1038"/>
        <v>-</v>
      </c>
      <c r="QZ139" s="19" t="str">
        <f t="shared" ca="1" si="1038"/>
        <v>-</v>
      </c>
      <c r="RA139" s="19" t="str">
        <f t="shared" ca="1" si="1038"/>
        <v>-</v>
      </c>
      <c r="RB139" s="19" t="str">
        <f t="shared" ca="1" si="1038"/>
        <v>-</v>
      </c>
      <c r="RC139" s="19" t="str">
        <f t="shared" ca="1" si="1038"/>
        <v>-</v>
      </c>
      <c r="RD139" s="19" t="str">
        <f t="shared" ca="1" si="1038"/>
        <v>-</v>
      </c>
      <c r="RE139" s="19" t="str">
        <f t="shared" ca="1" si="1038"/>
        <v>-</v>
      </c>
      <c r="RF139" s="19" t="str">
        <f t="shared" ca="1" si="1038"/>
        <v>-</v>
      </c>
      <c r="RG139" s="19" t="str">
        <f t="shared" ca="1" si="1038"/>
        <v>-</v>
      </c>
      <c r="RH139" s="19" t="str">
        <f t="shared" ca="1" si="1038"/>
        <v>-</v>
      </c>
      <c r="RI139" s="19" t="str">
        <f t="shared" ca="1" si="1038"/>
        <v>-</v>
      </c>
      <c r="RJ139" s="19" t="str">
        <f t="shared" ca="1" si="1038"/>
        <v>-</v>
      </c>
      <c r="RK139" s="19" t="str">
        <f t="shared" ca="1" si="1038"/>
        <v>-</v>
      </c>
      <c r="RL139" s="19" t="str">
        <f t="shared" ca="1" si="1038"/>
        <v>-</v>
      </c>
      <c r="RM139" s="19" t="str">
        <f t="shared" ca="1" si="1038"/>
        <v>-</v>
      </c>
      <c r="RN139" s="19" t="str">
        <f t="shared" ca="1" si="1038"/>
        <v>-</v>
      </c>
      <c r="RO139" s="19" t="str">
        <f t="shared" ca="1" si="1038"/>
        <v>-</v>
      </c>
      <c r="RP139" s="19" t="str">
        <f t="shared" ca="1" si="1038"/>
        <v>-</v>
      </c>
      <c r="RQ139" s="19" t="str">
        <f t="shared" ca="1" si="1038"/>
        <v>-</v>
      </c>
      <c r="RR139" s="19" t="str">
        <f t="shared" ref="RR139:SG139" ca="1" si="1055">OFFSET(RR$5,$B139,0)</f>
        <v>-</v>
      </c>
      <c r="RS139" s="19" t="str">
        <f t="shared" ca="1" si="1055"/>
        <v>-</v>
      </c>
      <c r="RT139" s="19" t="str">
        <f t="shared" ca="1" si="1055"/>
        <v>-</v>
      </c>
      <c r="RU139" s="19" t="str">
        <f t="shared" ca="1" si="1055"/>
        <v>-</v>
      </c>
      <c r="RV139" s="19" t="str">
        <f t="shared" ca="1" si="1055"/>
        <v>-</v>
      </c>
      <c r="RW139" s="19" t="str">
        <f t="shared" ca="1" si="1055"/>
        <v>-</v>
      </c>
      <c r="RX139" s="19" t="str">
        <f t="shared" ca="1" si="1055"/>
        <v>-</v>
      </c>
      <c r="RY139" s="19" t="str">
        <f t="shared" ca="1" si="1055"/>
        <v>-</v>
      </c>
      <c r="RZ139" s="19" t="str">
        <f t="shared" ca="1" si="1055"/>
        <v>-</v>
      </c>
      <c r="SA139" s="19" t="str">
        <f t="shared" ca="1" si="1055"/>
        <v>-</v>
      </c>
      <c r="SB139" s="19" t="str">
        <f t="shared" ca="1" si="1055"/>
        <v>-</v>
      </c>
      <c r="SC139" s="19" t="str">
        <f t="shared" ca="1" si="1055"/>
        <v>-</v>
      </c>
      <c r="SD139" s="19" t="str">
        <f t="shared" ca="1" si="1055"/>
        <v>-</v>
      </c>
      <c r="SE139" s="19" t="str">
        <f t="shared" ca="1" si="1055"/>
        <v>-</v>
      </c>
      <c r="SF139" s="19" t="str">
        <f t="shared" ca="1" si="1055"/>
        <v>-</v>
      </c>
      <c r="SG139" s="19" t="str">
        <f t="shared" ca="1" si="1055"/>
        <v>-</v>
      </c>
      <c r="SH139" s="19" t="str">
        <f t="shared" ca="1" si="1039"/>
        <v>-</v>
      </c>
      <c r="SI139" s="12" t="str">
        <f t="shared" ca="1" si="843"/>
        <v>-</v>
      </c>
      <c r="SJ139" s="19" t="str">
        <f t="shared" ca="1" si="1039"/>
        <v>-</v>
      </c>
      <c r="SK139" s="19" t="str">
        <f t="shared" ca="1" si="1039"/>
        <v>-</v>
      </c>
      <c r="SL139" s="19" t="str">
        <f t="shared" ca="1" si="1039"/>
        <v>-</v>
      </c>
      <c r="SM139" s="19" t="str">
        <f t="shared" ca="1" si="1039"/>
        <v>-</v>
      </c>
      <c r="SN139" s="19" t="str">
        <f t="shared" ca="1" si="1039"/>
        <v>-</v>
      </c>
      <c r="SO139" s="19" t="str">
        <f t="shared" ca="1" si="1039"/>
        <v>-</v>
      </c>
      <c r="SP139" s="19" t="str">
        <f t="shared" ca="1" si="1039"/>
        <v>-</v>
      </c>
      <c r="SQ139" s="19" t="str">
        <f t="shared" ca="1" si="1039"/>
        <v>-</v>
      </c>
      <c r="SR139" s="19" t="str">
        <f t="shared" ca="1" si="1039"/>
        <v>-</v>
      </c>
      <c r="SS139" s="19" t="str">
        <f t="shared" ca="1" si="1039"/>
        <v>-</v>
      </c>
      <c r="ST139" s="19" t="str">
        <f t="shared" ca="1" si="1039"/>
        <v>-</v>
      </c>
      <c r="SU139" s="19" t="str">
        <f t="shared" ca="1" si="1039"/>
        <v>-</v>
      </c>
      <c r="SV139" s="19" t="str">
        <f t="shared" ca="1" si="1039"/>
        <v>-</v>
      </c>
      <c r="SW139" s="19" t="str">
        <f t="shared" ca="1" si="1040"/>
        <v>-</v>
      </c>
      <c r="SX139" s="19" t="str">
        <f t="shared" ca="1" si="1040"/>
        <v>-</v>
      </c>
      <c r="SY139" s="19" t="str">
        <f t="shared" ca="1" si="1040"/>
        <v>-</v>
      </c>
      <c r="SZ139" s="19" t="str">
        <f t="shared" ca="1" si="1040"/>
        <v>-</v>
      </c>
      <c r="TA139" s="19" t="str">
        <f t="shared" ca="1" si="1040"/>
        <v>-</v>
      </c>
      <c r="TB139" s="19" t="str">
        <f t="shared" ca="1" si="1040"/>
        <v>-</v>
      </c>
      <c r="TC139" s="19" t="str">
        <f t="shared" ca="1" si="1040"/>
        <v>-</v>
      </c>
      <c r="TD139" s="19" t="str">
        <f t="shared" ca="1" si="1040"/>
        <v>-</v>
      </c>
      <c r="TE139" s="19" t="str">
        <f t="shared" ca="1" si="1040"/>
        <v>-</v>
      </c>
      <c r="TF139" s="19" t="str">
        <f t="shared" ca="1" si="1040"/>
        <v>-</v>
      </c>
      <c r="TG139" s="19" t="str">
        <f t="shared" ca="1" si="1040"/>
        <v>-</v>
      </c>
      <c r="TH139" s="19" t="str">
        <f t="shared" ca="1" si="1040"/>
        <v>-</v>
      </c>
      <c r="TI139" s="19" t="str">
        <f t="shared" ca="1" si="1040"/>
        <v>-</v>
      </c>
      <c r="TJ139" s="19" t="str">
        <f t="shared" ca="1" si="1040"/>
        <v>-</v>
      </c>
      <c r="TK139" s="19" t="str">
        <f t="shared" ca="1" si="1040"/>
        <v>-</v>
      </c>
      <c r="TL139" s="19" t="str">
        <f t="shared" ca="1" si="1040"/>
        <v>-</v>
      </c>
      <c r="TM139" s="19" t="str">
        <f t="shared" ca="1" si="979"/>
        <v>-</v>
      </c>
      <c r="TN139" s="19" t="str">
        <f t="shared" ca="1" si="979"/>
        <v>-</v>
      </c>
      <c r="TO139" s="19" t="str">
        <f t="shared" ca="1" si="979"/>
        <v>-</v>
      </c>
      <c r="TP139" s="19" t="str">
        <f t="shared" ca="1" si="979"/>
        <v>-</v>
      </c>
      <c r="TQ139" s="19" t="str">
        <f t="shared" ca="1" si="979"/>
        <v>-</v>
      </c>
      <c r="TR139" s="19" t="str">
        <f t="shared" ca="1" si="979"/>
        <v>-</v>
      </c>
      <c r="TS139" s="19" t="str">
        <f t="shared" ca="1" si="975"/>
        <v>-</v>
      </c>
      <c r="TT139" s="19" t="str">
        <f t="shared" ca="1" si="975"/>
        <v>-</v>
      </c>
      <c r="TU139" s="19" t="str">
        <f t="shared" ca="1" si="975"/>
        <v>-</v>
      </c>
      <c r="TV139" s="19" t="str">
        <f t="shared" ca="1" si="975"/>
        <v>-</v>
      </c>
      <c r="TW139" s="19" t="str">
        <f t="shared" ca="1" si="975"/>
        <v>-</v>
      </c>
      <c r="TX139" s="19" t="str">
        <f t="shared" ca="1" si="975"/>
        <v>-</v>
      </c>
      <c r="TY139" s="19" t="str">
        <f t="shared" ca="1" si="975"/>
        <v>-</v>
      </c>
      <c r="TZ139" s="19" t="str">
        <f t="shared" ca="1" si="975"/>
        <v>-</v>
      </c>
      <c r="UA139" s="19" t="str">
        <f t="shared" ca="1" si="975"/>
        <v>-</v>
      </c>
      <c r="UB139" s="19" t="str">
        <f t="shared" ca="1" si="975"/>
        <v>-</v>
      </c>
      <c r="UC139" s="19" t="str">
        <f t="shared" ca="1" si="975"/>
        <v>-</v>
      </c>
      <c r="UD139" s="19" t="str">
        <f t="shared" ca="1" si="975"/>
        <v>-</v>
      </c>
      <c r="UE139" s="19" t="str">
        <f t="shared" ca="1" si="975"/>
        <v>-</v>
      </c>
      <c r="UF139" s="19" t="str">
        <f t="shared" ca="1" si="975"/>
        <v>-</v>
      </c>
      <c r="UG139" s="19" t="str">
        <f t="shared" ca="1" si="975"/>
        <v>-</v>
      </c>
      <c r="UH139" s="19" t="str">
        <f t="shared" ca="1" si="971"/>
        <v>-</v>
      </c>
      <c r="UI139" s="19" t="str">
        <f t="shared" ca="1" si="971"/>
        <v>-</v>
      </c>
      <c r="UJ139" s="19" t="str">
        <f t="shared" ca="1" si="971"/>
        <v>-</v>
      </c>
      <c r="UK139" s="19" t="str">
        <f t="shared" ca="1" si="971"/>
        <v>-</v>
      </c>
      <c r="UL139" s="19" t="str">
        <f t="shared" ca="1" si="971"/>
        <v>-</v>
      </c>
      <c r="UM139" s="19" t="str">
        <f t="shared" ca="1" si="971"/>
        <v>-</v>
      </c>
      <c r="UN139" s="19" t="str">
        <f t="shared" ca="1" si="971"/>
        <v>-</v>
      </c>
      <c r="UO139" s="19" t="str">
        <f t="shared" ca="1" si="971"/>
        <v>-</v>
      </c>
      <c r="UP139" s="19" t="str">
        <f t="shared" ca="1" si="971"/>
        <v>-</v>
      </c>
      <c r="UQ139" s="19" t="str">
        <f t="shared" ca="1" si="971"/>
        <v>-</v>
      </c>
      <c r="UR139" s="19" t="str">
        <f t="shared" ca="1" si="971"/>
        <v>-</v>
      </c>
      <c r="US139" s="12" t="b">
        <f t="shared" ca="1" si="846"/>
        <v>1</v>
      </c>
      <c r="UT139" s="19" t="str">
        <f t="shared" ca="1" si="1037"/>
        <v>-</v>
      </c>
      <c r="UU139" s="19" t="str">
        <f t="shared" ca="1" si="1037"/>
        <v>-</v>
      </c>
      <c r="UV139" s="19" t="str">
        <f t="shared" ca="1" si="1037"/>
        <v>-</v>
      </c>
      <c r="UW139" s="19" t="str">
        <f t="shared" ca="1" si="1037"/>
        <v>-</v>
      </c>
      <c r="UX139" s="19" t="str">
        <f t="shared" ca="1" si="1037"/>
        <v>-</v>
      </c>
      <c r="UY139" s="19" t="str">
        <f t="shared" ca="1" si="1037"/>
        <v>-</v>
      </c>
      <c r="UZ139" s="19" t="str">
        <f t="shared" ca="1" si="1037"/>
        <v>-</v>
      </c>
      <c r="VA139" s="19" t="str">
        <f t="shared" ca="1" si="1037"/>
        <v>-</v>
      </c>
      <c r="VB139" s="19" t="str">
        <f t="shared" ca="1" si="1037"/>
        <v>-</v>
      </c>
      <c r="VC139" s="19" t="str">
        <f t="shared" ca="1" si="1037"/>
        <v>-</v>
      </c>
      <c r="VD139" s="19" t="str">
        <f t="shared" ca="1" si="1037"/>
        <v>-</v>
      </c>
      <c r="VE139" s="19" t="str">
        <f t="shared" ca="1" si="1037"/>
        <v>-</v>
      </c>
      <c r="VF139" s="19" t="str">
        <f t="shared" ca="1" si="1037"/>
        <v>-</v>
      </c>
      <c r="VG139" s="19" t="str">
        <f t="shared" ca="1" si="1037"/>
        <v>-</v>
      </c>
      <c r="VH139" s="19" t="str">
        <f t="shared" ca="1" si="1037"/>
        <v>-</v>
      </c>
      <c r="VI139" s="19" t="str">
        <f t="shared" ca="1" si="1037"/>
        <v>-</v>
      </c>
      <c r="VJ139" s="19" t="str">
        <f t="shared" ca="1" si="1037"/>
        <v>-</v>
      </c>
      <c r="VK139" s="19" t="str">
        <f t="shared" ca="1" si="1037"/>
        <v>-</v>
      </c>
      <c r="VL139" s="19" t="str">
        <f t="shared" ca="1" si="1037"/>
        <v>-</v>
      </c>
      <c r="VM139" s="19" t="str">
        <f t="shared" ca="1" si="1037"/>
        <v>-</v>
      </c>
      <c r="VN139" s="19" t="str">
        <f t="shared" ca="1" si="1037"/>
        <v>-</v>
      </c>
      <c r="VO139" s="19" t="str">
        <f t="shared" ca="1" si="1037"/>
        <v>-</v>
      </c>
      <c r="VP139" s="19" t="str">
        <f t="shared" ca="1" si="1037"/>
        <v>-</v>
      </c>
      <c r="VQ139" s="19" t="str">
        <f t="shared" ca="1" si="1037"/>
        <v>-</v>
      </c>
      <c r="VR139" s="19" t="str">
        <f t="shared" ca="1" si="1037"/>
        <v>-</v>
      </c>
      <c r="VS139" s="19" t="str">
        <f t="shared" ca="1" si="1037"/>
        <v>-</v>
      </c>
      <c r="VT139" s="19" t="str">
        <f t="shared" ca="1" si="1037"/>
        <v>-</v>
      </c>
      <c r="VU139" s="19" t="str">
        <f t="shared" ca="1" si="1037"/>
        <v>-</v>
      </c>
      <c r="VV139" s="19" t="str">
        <f t="shared" ca="1" si="1037"/>
        <v>-</v>
      </c>
      <c r="VW139" s="19" t="str">
        <f t="shared" ca="1" si="1037"/>
        <v>-</v>
      </c>
      <c r="VX139" s="19" t="str">
        <f t="shared" ca="1" si="1037"/>
        <v>-</v>
      </c>
      <c r="VY139" s="19" t="str">
        <f t="shared" ca="1" si="1037"/>
        <v>-</v>
      </c>
      <c r="VZ139" s="19" t="str">
        <f t="shared" ca="1" si="1037"/>
        <v>-</v>
      </c>
      <c r="WA139" s="19" t="str">
        <f t="shared" ca="1" si="1037"/>
        <v>-</v>
      </c>
      <c r="WB139" s="19" t="str">
        <f t="shared" ca="1" si="1037"/>
        <v>-</v>
      </c>
      <c r="WC139" s="19" t="str">
        <f t="shared" ca="1" si="1037"/>
        <v>-</v>
      </c>
      <c r="WD139" s="19" t="str">
        <f t="shared" ca="1" si="1037"/>
        <v>-</v>
      </c>
      <c r="WE139" s="19" t="str">
        <f t="shared" ca="1" si="1037"/>
        <v>-</v>
      </c>
      <c r="WF139" s="19" t="str">
        <f t="shared" ca="1" si="1037"/>
        <v>-</v>
      </c>
      <c r="WG139" s="19" t="str">
        <f t="shared" ca="1" si="1037"/>
        <v>-</v>
      </c>
      <c r="WH139" s="19" t="str">
        <f t="shared" ca="1" si="1037"/>
        <v>-</v>
      </c>
      <c r="WI139" s="19" t="str">
        <f t="shared" ca="1" si="1037"/>
        <v>-</v>
      </c>
      <c r="WJ139" s="19" t="str">
        <f t="shared" ca="1" si="1037"/>
        <v>-</v>
      </c>
      <c r="WK139" s="19" t="str">
        <f t="shared" ca="1" si="1037"/>
        <v>-</v>
      </c>
      <c r="WL139" s="19" t="str">
        <f t="shared" ref="WL139:XB157" ca="1" si="1056">OFFSET(WL$5,$B139,0)</f>
        <v>-</v>
      </c>
      <c r="WM139" s="19" t="str">
        <f t="shared" ca="1" si="1056"/>
        <v>-</v>
      </c>
      <c r="WN139" s="19" t="str">
        <f t="shared" ca="1" si="1056"/>
        <v>-</v>
      </c>
      <c r="WO139" s="19" t="str">
        <f t="shared" ca="1" si="1056"/>
        <v>-</v>
      </c>
      <c r="WP139" s="19" t="str">
        <f t="shared" ca="1" si="1056"/>
        <v>-</v>
      </c>
      <c r="WQ139" s="19" t="str">
        <f t="shared" ca="1" si="1056"/>
        <v>-</v>
      </c>
      <c r="WR139" s="19" t="str">
        <f t="shared" ca="1" si="1056"/>
        <v>-</v>
      </c>
      <c r="WS139" s="19" t="str">
        <f t="shared" ca="1" si="1056"/>
        <v>-</v>
      </c>
      <c r="WT139" s="19" t="str">
        <f t="shared" ca="1" si="1056"/>
        <v>-</v>
      </c>
      <c r="WU139" s="19" t="str">
        <f t="shared" ca="1" si="1056"/>
        <v>-</v>
      </c>
      <c r="WV139" s="19" t="str">
        <f t="shared" ca="1" si="1056"/>
        <v>-</v>
      </c>
      <c r="WW139" s="19" t="str">
        <f t="shared" ca="1" si="1056"/>
        <v>-</v>
      </c>
      <c r="WX139" s="19" t="str">
        <f t="shared" ca="1" si="949"/>
        <v>-</v>
      </c>
      <c r="WY139" s="19" t="str">
        <f t="shared" ca="1" si="949"/>
        <v>-</v>
      </c>
      <c r="WZ139" s="19" t="str">
        <f t="shared" ca="1" si="949"/>
        <v>-</v>
      </c>
      <c r="XA139" s="19" t="str">
        <f t="shared" ca="1" si="949"/>
        <v>-</v>
      </c>
      <c r="XB139" s="19" t="str">
        <f t="shared" ca="1" si="949"/>
        <v>-</v>
      </c>
      <c r="XC139" s="19">
        <f t="shared" ref="XC139:XC156" ca="1" si="1057">OFFSET(XC$5,$B139,0)</f>
        <v>0</v>
      </c>
      <c r="XD139" s="599">
        <v>0</v>
      </c>
    </row>
    <row r="140" spans="1:628" hidden="1" outlineLevel="2">
      <c r="A140" s="20">
        <f t="shared" si="659"/>
        <v>135</v>
      </c>
      <c r="B140" s="241">
        <f t="shared" si="1041"/>
        <v>65</v>
      </c>
      <c r="C140">
        <f>202</f>
        <v>202</v>
      </c>
      <c r="D140" s="134" t="str">
        <f t="shared" ca="1" si="831"/>
        <v>GSW</v>
      </c>
      <c r="E140" t="b">
        <v>1</v>
      </c>
      <c r="F140" t="b">
        <v>0</v>
      </c>
      <c r="G140" s="19" t="b">
        <f t="shared" ca="1" si="1010"/>
        <v>1</v>
      </c>
      <c r="H140" s="227">
        <f t="shared" ref="H140:H205" ca="1" si="1058">OFFSET(H140,-1,0)+1</f>
        <v>74</v>
      </c>
      <c r="I140" s="227">
        <f t="shared" ca="1" si="1042"/>
        <v>1</v>
      </c>
      <c r="J140" s="227">
        <f t="shared" ca="1" si="1042"/>
        <v>0</v>
      </c>
      <c r="K140" s="227" t="str">
        <f t="shared" ca="1" si="1042"/>
        <v/>
      </c>
      <c r="L140" s="227">
        <f t="shared" ca="1" si="1042"/>
        <v>1</v>
      </c>
      <c r="M140" s="227">
        <f t="shared" ca="1" si="1042"/>
        <v>2</v>
      </c>
      <c r="N140" s="227">
        <f t="shared" ca="1" si="1043"/>
        <v>2</v>
      </c>
      <c r="O140" s="227">
        <f t="shared" ca="1" si="1043"/>
        <v>2</v>
      </c>
      <c r="P140" s="227">
        <f t="shared" ca="1" si="1043"/>
        <v>3</v>
      </c>
      <c r="Q140" s="227">
        <f t="shared" ca="1" si="1043"/>
        <v>2</v>
      </c>
      <c r="R140" s="114">
        <f t="shared" ca="1" si="980"/>
        <v>2</v>
      </c>
      <c r="S140" s="227">
        <f t="shared" ca="1" si="1043"/>
        <v>0</v>
      </c>
      <c r="T140" s="227">
        <f t="shared" ca="1" si="1043"/>
        <v>0</v>
      </c>
      <c r="U140" s="227">
        <f t="shared" ca="1" si="1043"/>
        <v>0</v>
      </c>
      <c r="V140" s="227">
        <f t="shared" ca="1" si="1043"/>
        <v>0</v>
      </c>
      <c r="W140" s="227">
        <f t="shared" ca="1" si="1043"/>
        <v>0</v>
      </c>
      <c r="X140" s="227">
        <f t="shared" ca="1" si="1043"/>
        <v>1</v>
      </c>
      <c r="Y140" s="227">
        <f t="shared" ca="1" si="1043"/>
        <v>1</v>
      </c>
      <c r="Z140" s="227">
        <f t="shared" ca="1" si="1043"/>
        <v>1</v>
      </c>
      <c r="AA140" s="264"/>
      <c r="AB140" s="264"/>
      <c r="AC140" s="264"/>
      <c r="AD140" s="264"/>
      <c r="AE140" s="264"/>
      <c r="AF140" s="227">
        <f t="shared" ca="1" si="1044"/>
        <v>0</v>
      </c>
      <c r="AG140" s="264"/>
      <c r="AH140" s="264">
        <f t="shared" ca="1" si="1045"/>
        <v>0</v>
      </c>
      <c r="AI140" s="264">
        <f t="shared" ca="1" si="1045"/>
        <v>0</v>
      </c>
      <c r="AJ140" s="264">
        <f t="shared" ca="1" si="1045"/>
        <v>0</v>
      </c>
      <c r="AK140" s="19">
        <f t="shared" ca="1" si="1014"/>
        <v>0</v>
      </c>
      <c r="AL140" s="19">
        <f t="shared" ca="1" si="1014"/>
        <v>0</v>
      </c>
      <c r="AM140" s="19">
        <f t="shared" ca="1" si="1014"/>
        <v>0</v>
      </c>
      <c r="AN140" s="19">
        <f t="shared" ca="1" si="1014"/>
        <v>0</v>
      </c>
      <c r="AO140" s="134">
        <f t="shared" ca="1" si="832"/>
        <v>2</v>
      </c>
      <c r="AP140" s="134">
        <f ca="1">INDEX(CHOOSE($P140,DataAutumn!i.AdultDrys,DataWinter!i.AdultDrys,DataSpring!i.AdultDrys),1,$O140)</f>
        <v>3</v>
      </c>
      <c r="AQ140" s="5">
        <f t="shared" ca="1" si="1015"/>
        <v>2</v>
      </c>
      <c r="AR140" s="5">
        <f t="shared" ca="1" si="1015"/>
        <v>0</v>
      </c>
      <c r="AS140" s="5">
        <f t="shared" ca="1" si="833"/>
        <v>6</v>
      </c>
      <c r="AT140">
        <f t="shared" ca="1" si="865"/>
        <v>2</v>
      </c>
      <c r="AW140" s="353" t="str">
        <f t="shared" ca="1" si="1047"/>
        <v>TemplateFe 00074 GSW MWM     TOL204 Scan2 NFS RR+01% PI00% GP100% WP100% MP100% (T_F33N11)</v>
      </c>
      <c r="AX140" s="9" t="str">
        <f ca="1">IF(COUNTIF(AW$5:AW140,AW140)=1,"-","Dup")</f>
        <v>-</v>
      </c>
      <c r="AY140" s="9"/>
      <c r="AZ140" s="19" t="b">
        <f t="shared" ca="1" si="1048"/>
        <v>0</v>
      </c>
      <c r="BA140" s="19" t="b">
        <f t="shared" ca="1" si="1048"/>
        <v>0</v>
      </c>
      <c r="BB140" s="19" t="b">
        <f t="shared" ca="1" si="1048"/>
        <v>0</v>
      </c>
      <c r="BC140" s="19" t="b">
        <f t="shared" ca="1" si="1048"/>
        <v>0</v>
      </c>
      <c r="BD140" s="19" t="b">
        <f t="shared" ca="1" si="1048"/>
        <v>0</v>
      </c>
      <c r="BE140" s="19" t="b">
        <f t="shared" ca="1" si="1048"/>
        <v>0</v>
      </c>
      <c r="BF140" s="19" t="b">
        <f t="shared" ca="1" si="1048"/>
        <v>0</v>
      </c>
      <c r="BG140" s="19" t="b">
        <f t="shared" ca="1" si="1048"/>
        <v>0</v>
      </c>
      <c r="BH140" s="19" t="b">
        <f t="shared" ca="1" si="1048"/>
        <v>0</v>
      </c>
      <c r="BI140" s="9"/>
      <c r="BJ140" s="19" t="b">
        <f t="shared" ca="1" si="1017"/>
        <v>1</v>
      </c>
      <c r="BK140" s="19" t="str">
        <f t="shared" ca="1" si="1017"/>
        <v>-</v>
      </c>
      <c r="BL140" s="19" t="str">
        <f t="shared" ca="1" si="1017"/>
        <v>-</v>
      </c>
      <c r="BM140" s="19" t="str">
        <f t="shared" ca="1" si="1017"/>
        <v>-</v>
      </c>
      <c r="BN140" s="19" t="b">
        <f t="shared" ca="1" si="1017"/>
        <v>0</v>
      </c>
      <c r="BO140" s="19">
        <f t="shared" ca="1" si="1017"/>
        <v>0</v>
      </c>
      <c r="BP140" s="19" t="str">
        <f t="shared" ca="1" si="1017"/>
        <v>-</v>
      </c>
      <c r="BQ140" s="19" t="str">
        <f t="shared" ca="1" si="1017"/>
        <v>-</v>
      </c>
      <c r="BR140" s="19" t="b">
        <f t="shared" ca="1" si="1017"/>
        <v>1</v>
      </c>
      <c r="BS140" s="9"/>
      <c r="BT140" s="19" t="str">
        <f t="shared" ca="1" si="982"/>
        <v>-</v>
      </c>
      <c r="BU140" s="5" t="str">
        <f t="shared" ca="1" si="983"/>
        <v>-</v>
      </c>
      <c r="BV140" s="5">
        <f t="shared" ca="1" si="984"/>
        <v>2</v>
      </c>
      <c r="BW140" s="5">
        <f t="shared" ca="1" si="984"/>
        <v>2</v>
      </c>
      <c r="BX140" s="19" t="str">
        <f t="shared" ca="1" si="1018"/>
        <v>-</v>
      </c>
      <c r="BY140" s="19" t="str">
        <f t="shared" ca="1" si="1018"/>
        <v>-</v>
      </c>
      <c r="BZ140" s="19" t="str">
        <f t="shared" ca="1" si="1018"/>
        <v>-</v>
      </c>
      <c r="CA140" s="5" t="str">
        <f t="shared" ca="1" si="985"/>
        <v>-</v>
      </c>
      <c r="CB140" s="5">
        <f t="shared" ca="1" si="986"/>
        <v>2</v>
      </c>
      <c r="CC140" s="5">
        <f t="shared" ca="1" si="986"/>
        <v>2</v>
      </c>
      <c r="CD140" s="19" t="str">
        <f t="shared" ca="1" si="449"/>
        <v>-</v>
      </c>
      <c r="CE140" s="5" t="str">
        <f t="shared" ca="1" si="987"/>
        <v>-</v>
      </c>
      <c r="CF140" s="5">
        <f t="shared" ca="1" si="988"/>
        <v>2</v>
      </c>
      <c r="CG140" s="19" t="str">
        <f t="shared" ca="1" si="1019"/>
        <v>-</v>
      </c>
      <c r="CH140" s="19" t="str">
        <f t="shared" ca="1" si="1019"/>
        <v>-</v>
      </c>
      <c r="CI140" s="5">
        <f t="shared" ca="1" si="989"/>
        <v>2</v>
      </c>
      <c r="CJ140" s="19" t="str">
        <f t="shared" ca="1" si="1019"/>
        <v>-</v>
      </c>
      <c r="CK140" s="5" t="str">
        <f t="shared" ca="1" si="990"/>
        <v>-</v>
      </c>
      <c r="CL140" s="5">
        <f t="shared" ca="1" si="991"/>
        <v>2</v>
      </c>
      <c r="CM140" s="5">
        <f t="shared" ca="1" si="991"/>
        <v>2</v>
      </c>
      <c r="CN140" s="9"/>
      <c r="CO140" s="19" t="str">
        <f t="shared" ca="1" si="1001"/>
        <v>-</v>
      </c>
      <c r="CP140" s="19" t="str">
        <f t="shared" ca="1" si="1001"/>
        <v>-</v>
      </c>
      <c r="CQ140" s="19">
        <f t="shared" ca="1" si="946"/>
        <v>1</v>
      </c>
      <c r="CR140" s="19" t="str">
        <f t="shared" ca="1" si="946"/>
        <v>-</v>
      </c>
      <c r="CS140" s="19" t="str">
        <f t="shared" ca="1" si="1001"/>
        <v>-</v>
      </c>
      <c r="CT140" s="19" t="str">
        <f t="shared" ca="1" si="1001"/>
        <v>-</v>
      </c>
      <c r="CU140" s="19" t="str">
        <f t="shared" ca="1" si="1001"/>
        <v>-</v>
      </c>
      <c r="CV140" s="19" t="str">
        <f t="shared" ca="1" si="1001"/>
        <v>-</v>
      </c>
      <c r="CW140" s="19" t="str">
        <f t="shared" ca="1" si="1001"/>
        <v>-</v>
      </c>
      <c r="CX140" s="19" t="str">
        <f t="shared" ca="1" si="1001"/>
        <v>-</v>
      </c>
      <c r="CY140" s="19" t="str">
        <f t="shared" ca="1" si="1001"/>
        <v>-</v>
      </c>
      <c r="CZ140" s="19" t="str">
        <f t="shared" ca="1" si="1001"/>
        <v>-</v>
      </c>
      <c r="DA140" s="19" t="str">
        <f t="shared" ca="1" si="992"/>
        <v>-</v>
      </c>
      <c r="DB140" s="19" t="str">
        <f t="shared" ca="1" si="992"/>
        <v>-</v>
      </c>
      <c r="DC140" s="19" t="str">
        <f t="shared" ca="1" si="992"/>
        <v>-</v>
      </c>
      <c r="DD140" s="19" t="str">
        <f t="shared" ca="1" si="992"/>
        <v>-</v>
      </c>
      <c r="DE140" s="19" t="str">
        <f t="shared" ca="1" si="992"/>
        <v>-</v>
      </c>
      <c r="DF140" s="19" t="str">
        <f t="shared" ca="1" si="992"/>
        <v>-</v>
      </c>
      <c r="DG140" s="19" t="str">
        <f t="shared" ca="1" si="992"/>
        <v>-</v>
      </c>
      <c r="DH140" s="19" t="str">
        <f t="shared" ca="1" si="992"/>
        <v>-</v>
      </c>
      <c r="DI140" s="19" t="str">
        <f t="shared" ca="1" si="992"/>
        <v>-</v>
      </c>
      <c r="DJ140" s="9"/>
      <c r="DK140" s="19" t="b">
        <f t="shared" ca="1" si="1002"/>
        <v>1</v>
      </c>
      <c r="DL140" s="19" t="b">
        <f t="shared" ca="1" si="1002"/>
        <v>0</v>
      </c>
      <c r="DM140" s="19" t="b">
        <f t="shared" ca="1" si="1002"/>
        <v>1</v>
      </c>
      <c r="DN140" s="582">
        <f t="shared" ref="DN140:DN156" ca="1" si="1059">IF(OFFSET($E140,-1,0),OFFSET($DR140,-1,0),OFFSET(DN140,-1,0))</f>
        <v>223221000002</v>
      </c>
      <c r="DO140" s="578" t="b">
        <f t="shared" ca="1" si="1020"/>
        <v>0</v>
      </c>
      <c r="DP140" s="578" t="str">
        <f t="shared" ca="1" si="1020"/>
        <v>-</v>
      </c>
      <c r="DQ140" s="578" t="str">
        <f t="shared" ca="1" si="1020"/>
        <v>-</v>
      </c>
      <c r="DR140" s="583">
        <f t="shared" ca="1" si="1052"/>
        <v>223221000002</v>
      </c>
      <c r="DS140" s="430">
        <f t="shared" ca="1" si="1021"/>
        <v>652</v>
      </c>
      <c r="DT140" s="430">
        <f t="shared" ca="1" si="1021"/>
        <v>686</v>
      </c>
      <c r="DU140" s="430">
        <f t="shared" ca="1" si="1021"/>
        <v>721</v>
      </c>
      <c r="DV140" s="142">
        <f t="shared" ca="1" si="1022"/>
        <v>378</v>
      </c>
      <c r="DW140" s="142">
        <f t="shared" ca="1" si="1022"/>
        <v>413</v>
      </c>
      <c r="DX140" s="142">
        <f t="shared" ca="1" si="1022"/>
        <v>448</v>
      </c>
      <c r="DY140" s="19" t="str">
        <f t="shared" ca="1" si="1046"/>
        <v>-</v>
      </c>
      <c r="DZ140" s="19" t="str">
        <f t="shared" ca="1" si="1046"/>
        <v>-</v>
      </c>
      <c r="EA140" s="19" t="str">
        <f t="shared" ca="1" si="1046"/>
        <v>-</v>
      </c>
      <c r="EB140" s="19" t="str">
        <f t="shared" ca="1" si="1046"/>
        <v>-</v>
      </c>
      <c r="EC140" s="19" t="str">
        <f t="shared" ca="1" si="1046"/>
        <v>-</v>
      </c>
      <c r="ED140" s="19" t="str">
        <f t="shared" ca="1" si="1046"/>
        <v>-</v>
      </c>
      <c r="EE140" s="19">
        <f t="shared" ca="1" si="952"/>
        <v>1</v>
      </c>
      <c r="EF140" s="19">
        <f t="shared" ca="1" si="952"/>
        <v>1</v>
      </c>
      <c r="EG140" s="19">
        <f t="shared" ca="1" si="952"/>
        <v>0</v>
      </c>
      <c r="EH140" s="19" t="str">
        <f t="shared" ca="1" si="952"/>
        <v>-</v>
      </c>
      <c r="EI140" s="19" t="str">
        <f t="shared" ca="1" si="952"/>
        <v>-</v>
      </c>
      <c r="EJ140" s="19" t="str">
        <f t="shared" ca="1" si="952"/>
        <v>-</v>
      </c>
      <c r="EK140" s="19" t="str">
        <f t="shared" ca="1" si="952"/>
        <v>-</v>
      </c>
      <c r="EL140" s="19" t="str">
        <f t="shared" ca="1" si="952"/>
        <v>-</v>
      </c>
      <c r="EM140" s="19">
        <f t="shared" ca="1" si="952"/>
        <v>0</v>
      </c>
      <c r="EN140" s="19" t="str">
        <f t="shared" ca="1" si="952"/>
        <v>-</v>
      </c>
      <c r="EO140" s="19" t="str">
        <f t="shared" ca="1" si="952"/>
        <v>-</v>
      </c>
      <c r="EP140" s="19" t="str">
        <f t="shared" ca="1" si="952"/>
        <v>-</v>
      </c>
      <c r="EQ140" s="19">
        <f t="shared" ca="1" si="952"/>
        <v>0</v>
      </c>
      <c r="ER140" s="19">
        <f t="shared" ca="1" si="952"/>
        <v>0</v>
      </c>
      <c r="ES140" s="9"/>
      <c r="ET140" s="19" t="str">
        <f t="shared" ca="1" si="1004"/>
        <v>-</v>
      </c>
      <c r="EU140" s="19" t="str">
        <f t="shared" ca="1" si="1004"/>
        <v>-</v>
      </c>
      <c r="EV140" s="19" t="str">
        <f t="shared" ca="1" si="1004"/>
        <v>-</v>
      </c>
      <c r="EW140" s="19" t="str">
        <f t="shared" ca="1" si="1004"/>
        <v>-</v>
      </c>
      <c r="EX140" s="19" t="str">
        <f t="shared" ca="1" si="1004"/>
        <v>-</v>
      </c>
      <c r="EY140" s="19" t="str">
        <f t="shared" ca="1" si="1004"/>
        <v>-</v>
      </c>
      <c r="EZ140" s="19" t="str">
        <f t="shared" ca="1" si="1004"/>
        <v>-</v>
      </c>
      <c r="FA140" s="19" t="str">
        <f t="shared" ca="1" si="1004"/>
        <v>-</v>
      </c>
      <c r="FB140" s="19" t="str">
        <f t="shared" ca="1" si="1004"/>
        <v>-</v>
      </c>
      <c r="FC140" s="19" t="str">
        <f t="shared" ca="1" si="1004"/>
        <v>-</v>
      </c>
      <c r="FD140" s="19" t="str">
        <f t="shared" ca="1" si="1004"/>
        <v>-</v>
      </c>
      <c r="FE140" s="19" t="str">
        <f t="shared" ca="1" si="1004"/>
        <v>-</v>
      </c>
      <c r="FF140" s="19">
        <f t="shared" ca="1" si="1004"/>
        <v>0</v>
      </c>
      <c r="FG140" s="19">
        <f t="shared" ca="1" si="1004"/>
        <v>0</v>
      </c>
      <c r="FH140" s="19">
        <f t="shared" ca="1" si="1004"/>
        <v>0</v>
      </c>
      <c r="FI140" s="19">
        <f t="shared" ca="1" si="1004"/>
        <v>0</v>
      </c>
      <c r="FJ140" s="19">
        <f t="shared" ca="1" si="1023"/>
        <v>0</v>
      </c>
      <c r="FK140" s="19">
        <f t="shared" ca="1" si="1023"/>
        <v>0</v>
      </c>
      <c r="FL140" s="19">
        <f t="shared" ca="1" si="1023"/>
        <v>0</v>
      </c>
      <c r="FM140" s="19">
        <f t="shared" ca="1" si="1023"/>
        <v>0</v>
      </c>
      <c r="FN140" s="19">
        <f t="shared" ca="1" si="1023"/>
        <v>0</v>
      </c>
      <c r="FO140" s="19">
        <f t="shared" ca="1" si="1023"/>
        <v>0</v>
      </c>
      <c r="FP140" s="19">
        <f t="shared" ca="1" si="1023"/>
        <v>0</v>
      </c>
      <c r="FQ140" s="19">
        <f t="shared" ca="1" si="1023"/>
        <v>0</v>
      </c>
      <c r="FR140" s="19">
        <f t="shared" ca="1" si="1023"/>
        <v>0</v>
      </c>
      <c r="FS140" s="19">
        <f t="shared" ca="1" si="1023"/>
        <v>0</v>
      </c>
      <c r="FT140" s="19">
        <f t="shared" ca="1" si="1023"/>
        <v>0</v>
      </c>
      <c r="FU140" s="19">
        <f t="shared" ca="1" si="1023"/>
        <v>0</v>
      </c>
      <c r="FV140" s="19">
        <f t="shared" ca="1" si="1023"/>
        <v>0</v>
      </c>
      <c r="FW140" s="19">
        <f t="shared" ca="1" si="1023"/>
        <v>0</v>
      </c>
      <c r="FX140" s="19">
        <f t="shared" ca="1" si="1023"/>
        <v>0</v>
      </c>
      <c r="FY140" s="19">
        <f t="shared" ca="1" si="1023"/>
        <v>0</v>
      </c>
      <c r="FZ140" s="19">
        <f t="shared" ca="1" si="1023"/>
        <v>0</v>
      </c>
      <c r="GA140" s="19">
        <f t="shared" ca="1" si="1023"/>
        <v>0</v>
      </c>
      <c r="GB140" s="19">
        <f t="shared" ca="1" si="1023"/>
        <v>0</v>
      </c>
      <c r="GC140" s="19">
        <f t="shared" ca="1" si="1023"/>
        <v>0</v>
      </c>
      <c r="GD140" s="19">
        <f t="shared" ca="1" si="1023"/>
        <v>0</v>
      </c>
      <c r="GE140" s="19">
        <f t="shared" ca="1" si="1023"/>
        <v>0</v>
      </c>
      <c r="GF140" s="19">
        <f t="shared" ca="1" si="1023"/>
        <v>0</v>
      </c>
      <c r="GG140" s="19">
        <f t="shared" ca="1" si="1024"/>
        <v>0</v>
      </c>
      <c r="GH140" s="19">
        <f t="shared" ca="1" si="1024"/>
        <v>0</v>
      </c>
      <c r="GI140" s="19">
        <f t="shared" ca="1" si="1024"/>
        <v>0</v>
      </c>
      <c r="GJ140" s="19">
        <f t="shared" ca="1" si="1024"/>
        <v>0</v>
      </c>
      <c r="GK140" s="19">
        <f t="shared" ca="1" si="1024"/>
        <v>0</v>
      </c>
      <c r="GL140" s="19">
        <f t="shared" ca="1" si="1024"/>
        <v>0</v>
      </c>
      <c r="GM140" s="19">
        <f t="shared" ca="1" si="1024"/>
        <v>0</v>
      </c>
      <c r="GN140" s="19">
        <f t="shared" ca="1" si="1024"/>
        <v>0</v>
      </c>
      <c r="GO140" s="19">
        <f t="shared" ca="1" si="1024"/>
        <v>0</v>
      </c>
      <c r="GP140" s="19">
        <f t="shared" ca="1" si="1024"/>
        <v>0</v>
      </c>
      <c r="GQ140" s="19">
        <f t="shared" ca="1" si="1024"/>
        <v>0</v>
      </c>
      <c r="GR140" s="19">
        <f t="shared" ca="1" si="1024"/>
        <v>0</v>
      </c>
      <c r="GS140" s="19">
        <f t="shared" ca="1" si="1024"/>
        <v>0</v>
      </c>
      <c r="GT140" s="19">
        <f t="shared" ca="1" si="1024"/>
        <v>0</v>
      </c>
      <c r="GU140" s="19">
        <f t="shared" ca="1" si="1024"/>
        <v>0</v>
      </c>
      <c r="GV140" s="19">
        <f t="shared" ref="GV140:JG153" ca="1" si="1060">OFFSET(GV$5,$B140,0)</f>
        <v>0</v>
      </c>
      <c r="GW140" s="19">
        <f t="shared" ca="1" si="1060"/>
        <v>0</v>
      </c>
      <c r="GX140" s="19">
        <f t="shared" ca="1" si="1060"/>
        <v>0</v>
      </c>
      <c r="GY140" s="19">
        <f t="shared" ca="1" si="1060"/>
        <v>0</v>
      </c>
      <c r="GZ140" s="19">
        <f t="shared" ca="1" si="1060"/>
        <v>0</v>
      </c>
      <c r="HA140" s="19">
        <f t="shared" ca="1" si="1060"/>
        <v>0</v>
      </c>
      <c r="HB140" s="19">
        <f t="shared" ca="1" si="1060"/>
        <v>0</v>
      </c>
      <c r="HC140" s="19">
        <f t="shared" ca="1" si="1060"/>
        <v>0</v>
      </c>
      <c r="HD140" s="19">
        <f t="shared" ca="1" si="1060"/>
        <v>0</v>
      </c>
      <c r="HE140" s="19">
        <f t="shared" ca="1" si="1060"/>
        <v>0</v>
      </c>
      <c r="HF140" s="19">
        <f t="shared" ca="1" si="1060"/>
        <v>0</v>
      </c>
      <c r="HG140" s="19">
        <f t="shared" ca="1" si="1060"/>
        <v>0</v>
      </c>
      <c r="HH140" s="19">
        <f t="shared" ca="1" si="1060"/>
        <v>0</v>
      </c>
      <c r="HI140" s="19">
        <f t="shared" ca="1" si="1060"/>
        <v>0</v>
      </c>
      <c r="HJ140" s="19">
        <f t="shared" ca="1" si="1060"/>
        <v>0</v>
      </c>
      <c r="HK140" s="19">
        <f t="shared" ca="1" si="1060"/>
        <v>0</v>
      </c>
      <c r="HL140" s="19">
        <f t="shared" ca="1" si="1060"/>
        <v>0</v>
      </c>
      <c r="HM140" s="19">
        <f t="shared" ca="1" si="1060"/>
        <v>0</v>
      </c>
      <c r="HN140" s="19">
        <f t="shared" ca="1" si="1060"/>
        <v>0</v>
      </c>
      <c r="HO140" s="19">
        <f t="shared" ca="1" si="1060"/>
        <v>0</v>
      </c>
      <c r="HP140" s="19">
        <f t="shared" ca="1" si="1060"/>
        <v>0</v>
      </c>
      <c r="HQ140" s="19">
        <f t="shared" ca="1" si="1060"/>
        <v>0</v>
      </c>
      <c r="HR140" s="19">
        <f t="shared" ca="1" si="1060"/>
        <v>0</v>
      </c>
      <c r="HS140" s="19">
        <f t="shared" ca="1" si="1060"/>
        <v>0</v>
      </c>
      <c r="HT140" s="19">
        <f t="shared" ca="1" si="1060"/>
        <v>0</v>
      </c>
      <c r="HU140" s="19">
        <f t="shared" ca="1" si="1060"/>
        <v>0</v>
      </c>
      <c r="HV140" s="19">
        <f t="shared" ca="1" si="1060"/>
        <v>0</v>
      </c>
      <c r="HW140" s="19">
        <f t="shared" ca="1" si="1060"/>
        <v>0</v>
      </c>
      <c r="HX140" s="19">
        <f t="shared" ca="1" si="1060"/>
        <v>0</v>
      </c>
      <c r="HY140" s="19">
        <f t="shared" ca="1" si="1060"/>
        <v>0</v>
      </c>
      <c r="HZ140" s="19">
        <f t="shared" ca="1" si="1060"/>
        <v>0</v>
      </c>
      <c r="IA140" s="19">
        <f t="shared" ca="1" si="1060"/>
        <v>0</v>
      </c>
      <c r="IB140" s="19">
        <f t="shared" ca="1" si="1060"/>
        <v>0</v>
      </c>
      <c r="IC140" s="19">
        <f t="shared" ca="1" si="1060"/>
        <v>0</v>
      </c>
      <c r="ID140" s="19">
        <f t="shared" ca="1" si="1060"/>
        <v>0</v>
      </c>
      <c r="IE140" s="19">
        <f t="shared" ca="1" si="1060"/>
        <v>0</v>
      </c>
      <c r="IF140" s="19">
        <f t="shared" ca="1" si="1060"/>
        <v>0</v>
      </c>
      <c r="IG140" s="19">
        <f t="shared" ca="1" si="1060"/>
        <v>0</v>
      </c>
      <c r="IH140" s="19">
        <f t="shared" ca="1" si="1060"/>
        <v>0</v>
      </c>
      <c r="II140" s="19">
        <f t="shared" ca="1" si="1060"/>
        <v>0</v>
      </c>
      <c r="IJ140" s="19">
        <f t="shared" ca="1" si="1060"/>
        <v>0</v>
      </c>
      <c r="IK140" s="19">
        <f t="shared" ca="1" si="1060"/>
        <v>0</v>
      </c>
      <c r="IL140" s="19">
        <f t="shared" ca="1" si="1060"/>
        <v>0</v>
      </c>
      <c r="IM140" s="19">
        <f t="shared" ca="1" si="1060"/>
        <v>0</v>
      </c>
      <c r="IN140" s="19">
        <f t="shared" ca="1" si="1060"/>
        <v>0</v>
      </c>
      <c r="IO140" s="19">
        <f t="shared" ca="1" si="1060"/>
        <v>0</v>
      </c>
      <c r="IP140" s="19">
        <f t="shared" ca="1" si="1025"/>
        <v>0</v>
      </c>
      <c r="IQ140" s="19">
        <f t="shared" ca="1" si="1025"/>
        <v>0</v>
      </c>
      <c r="IR140" s="19">
        <f t="shared" ca="1" si="1025"/>
        <v>0</v>
      </c>
      <c r="IS140" s="19">
        <f t="shared" ca="1" si="1025"/>
        <v>0</v>
      </c>
      <c r="IT140" s="19">
        <f t="shared" ca="1" si="1025"/>
        <v>0</v>
      </c>
      <c r="IU140" s="19">
        <f t="shared" ca="1" si="1025"/>
        <v>0</v>
      </c>
      <c r="IV140" s="19">
        <f t="shared" ca="1" si="1025"/>
        <v>0</v>
      </c>
      <c r="IW140" s="19">
        <f t="shared" ca="1" si="1025"/>
        <v>0</v>
      </c>
      <c r="IX140" s="19">
        <f t="shared" ca="1" si="1025"/>
        <v>0</v>
      </c>
      <c r="IY140" s="19">
        <f t="shared" ca="1" si="1025"/>
        <v>0</v>
      </c>
      <c r="IZ140" s="19">
        <f t="shared" ca="1" si="1025"/>
        <v>0</v>
      </c>
      <c r="JA140" s="19">
        <f t="shared" ca="1" si="1025"/>
        <v>0</v>
      </c>
      <c r="JB140" s="19">
        <f t="shared" ca="1" si="1025"/>
        <v>0</v>
      </c>
      <c r="JC140" s="19">
        <f t="shared" ca="1" si="1025"/>
        <v>0</v>
      </c>
      <c r="JD140" s="19">
        <f t="shared" ca="1" si="1025"/>
        <v>0</v>
      </c>
      <c r="JE140" s="19">
        <f t="shared" ca="1" si="1025"/>
        <v>0</v>
      </c>
      <c r="JF140" s="19">
        <f t="shared" ca="1" si="1025"/>
        <v>0</v>
      </c>
      <c r="JG140" s="19">
        <f t="shared" ca="1" si="1025"/>
        <v>0</v>
      </c>
      <c r="JH140" s="19">
        <f t="shared" ca="1" si="1025"/>
        <v>0</v>
      </c>
      <c r="JI140" s="19">
        <f t="shared" ca="1" si="1025"/>
        <v>0</v>
      </c>
      <c r="JJ140" s="19">
        <f t="shared" ca="1" si="1025"/>
        <v>0</v>
      </c>
      <c r="JK140" s="19">
        <f t="shared" ca="1" si="1025"/>
        <v>0</v>
      </c>
      <c r="JL140" s="19">
        <f t="shared" ca="1" si="1025"/>
        <v>0</v>
      </c>
      <c r="JM140" s="19">
        <f t="shared" ca="1" si="1025"/>
        <v>0</v>
      </c>
      <c r="JN140" s="19">
        <f t="shared" ca="1" si="1025"/>
        <v>0</v>
      </c>
      <c r="JO140" s="19">
        <f t="shared" ca="1" si="1025"/>
        <v>0</v>
      </c>
      <c r="JP140" s="19">
        <f t="shared" ca="1" si="1025"/>
        <v>0</v>
      </c>
      <c r="JQ140" s="19">
        <f t="shared" ca="1" si="1025"/>
        <v>0</v>
      </c>
      <c r="JR140" s="19">
        <f t="shared" ca="1" si="1025"/>
        <v>0</v>
      </c>
      <c r="JS140" s="19">
        <f t="shared" ca="1" si="1025"/>
        <v>0</v>
      </c>
      <c r="JT140" s="19">
        <f t="shared" ca="1" si="1025"/>
        <v>0</v>
      </c>
      <c r="JU140" s="19">
        <f t="shared" ca="1" si="1025"/>
        <v>0</v>
      </c>
      <c r="JV140" s="19">
        <f t="shared" ca="1" si="1025"/>
        <v>0</v>
      </c>
      <c r="JW140" s="19">
        <f t="shared" ca="1" si="1025"/>
        <v>0</v>
      </c>
      <c r="JX140" s="19">
        <f t="shared" ca="1" si="1025"/>
        <v>0</v>
      </c>
      <c r="JY140" s="19">
        <f t="shared" ca="1" si="1025"/>
        <v>0</v>
      </c>
      <c r="JZ140" s="19">
        <f t="shared" ca="1" si="1025"/>
        <v>0</v>
      </c>
      <c r="KA140" s="5">
        <f t="shared" ca="1" si="835"/>
        <v>67</v>
      </c>
      <c r="KB140" s="9"/>
      <c r="KC140" s="5">
        <f t="shared" ca="1" si="1026"/>
        <v>1</v>
      </c>
      <c r="KD140" s="5" t="b">
        <f t="shared" ca="1" si="1026"/>
        <v>0</v>
      </c>
      <c r="KE140" s="19">
        <f t="shared" ca="1" si="1027"/>
        <v>0</v>
      </c>
      <c r="KF140" s="5">
        <f t="shared" ca="1" si="993"/>
        <v>0</v>
      </c>
      <c r="KG140" s="5">
        <f t="shared" ca="1" si="836"/>
        <v>1.2500000000000001E-2</v>
      </c>
      <c r="KH140" s="19">
        <f t="shared" ca="1" si="837"/>
        <v>0</v>
      </c>
      <c r="KI140" s="19">
        <f t="shared" ca="1" si="837"/>
        <v>0</v>
      </c>
      <c r="KJ140" s="19" t="str">
        <f t="shared" ca="1" si="837"/>
        <v>-</v>
      </c>
      <c r="KK140" s="19" t="str">
        <f t="shared" ca="1" si="995"/>
        <v>-</v>
      </c>
      <c r="KL140" s="19" t="str">
        <f t="shared" ca="1" si="995"/>
        <v>-</v>
      </c>
      <c r="KM140" s="19" t="str">
        <f t="shared" ca="1" si="995"/>
        <v>-</v>
      </c>
      <c r="KN140" s="19" t="str">
        <f t="shared" ca="1" si="995"/>
        <v>-</v>
      </c>
      <c r="KO140" s="19" t="str">
        <f t="shared" ca="1" si="995"/>
        <v>-</v>
      </c>
      <c r="KP140" s="19" t="str">
        <f t="shared" ca="1" si="995"/>
        <v>-</v>
      </c>
      <c r="KQ140" s="19" t="str">
        <f t="shared" ca="1" si="995"/>
        <v>-</v>
      </c>
      <c r="KR140" s="19" t="str">
        <f t="shared" ca="1" si="995"/>
        <v>-</v>
      </c>
      <c r="KS140" s="19" t="str">
        <f t="shared" ca="1" si="995"/>
        <v>-</v>
      </c>
      <c r="KT140" s="19" t="str">
        <f t="shared" ca="1" si="995"/>
        <v>-</v>
      </c>
      <c r="KU140" s="19" t="str">
        <f t="shared" ca="1" si="995"/>
        <v>-</v>
      </c>
      <c r="KV140" s="19" t="str">
        <f t="shared" ca="1" si="995"/>
        <v>-</v>
      </c>
      <c r="KW140" s="19">
        <f t="shared" ca="1" si="947"/>
        <v>1</v>
      </c>
      <c r="KX140" s="19">
        <f t="shared" ca="1" si="1027"/>
        <v>0</v>
      </c>
      <c r="KY140" s="19">
        <f t="shared" ca="1" si="947"/>
        <v>1</v>
      </c>
      <c r="KZ140" s="19">
        <f t="shared" ca="1" si="947"/>
        <v>1</v>
      </c>
      <c r="LA140" s="19">
        <f t="shared" ca="1" si="947"/>
        <v>1</v>
      </c>
      <c r="LB140" s="19">
        <f t="shared" ca="1" si="947"/>
        <v>1</v>
      </c>
      <c r="LC140" s="19">
        <f t="shared" ca="1" si="1028"/>
        <v>0</v>
      </c>
      <c r="LD140" s="19">
        <f t="shared" ca="1" si="1028"/>
        <v>1</v>
      </c>
      <c r="LE140" s="19">
        <f t="shared" ca="1" si="1028"/>
        <v>0</v>
      </c>
      <c r="LF140" s="19">
        <f t="shared" ca="1" si="1028"/>
        <v>0</v>
      </c>
      <c r="LG140" s="19">
        <f t="shared" ca="1" si="1007"/>
        <v>1</v>
      </c>
      <c r="LH140" s="19">
        <f t="shared" ca="1" si="1007"/>
        <v>0</v>
      </c>
      <c r="LI140" s="19">
        <f t="shared" ca="1" si="1007"/>
        <v>0</v>
      </c>
      <c r="LJ140" s="19">
        <f t="shared" ca="1" si="1007"/>
        <v>0</v>
      </c>
      <c r="LK140" s="19">
        <f t="shared" ca="1" si="1007"/>
        <v>0</v>
      </c>
      <c r="LL140" s="19">
        <f t="shared" ca="1" si="1007"/>
        <v>1</v>
      </c>
      <c r="LM140" s="19">
        <f t="shared" ca="1" si="1007"/>
        <v>0</v>
      </c>
      <c r="LN140" s="19">
        <f t="shared" ca="1" si="1007"/>
        <v>1</v>
      </c>
      <c r="LO140" s="19">
        <f t="shared" ca="1" si="1027"/>
        <v>0</v>
      </c>
      <c r="LP140" s="19">
        <f t="shared" ca="1" si="1027"/>
        <v>0</v>
      </c>
      <c r="LQ140" s="19">
        <f t="shared" ca="1" si="1027"/>
        <v>0</v>
      </c>
      <c r="LR140" s="19">
        <f t="shared" ca="1" si="1027"/>
        <v>0</v>
      </c>
      <c r="LS140" s="19">
        <f t="shared" ca="1" si="1027"/>
        <v>0</v>
      </c>
      <c r="LT140" s="19">
        <f t="shared" ca="1" si="1027"/>
        <v>0</v>
      </c>
      <c r="LU140" s="19">
        <f t="shared" ca="1" si="1027"/>
        <v>0</v>
      </c>
      <c r="LV140" s="19">
        <f t="shared" ca="1" si="1027"/>
        <v>0</v>
      </c>
      <c r="LW140" s="19">
        <f t="shared" ca="1" si="1027"/>
        <v>0</v>
      </c>
      <c r="LX140" s="19">
        <f t="shared" ca="1" si="1027"/>
        <v>0</v>
      </c>
      <c r="LY140" s="19">
        <f t="shared" ca="1" si="1027"/>
        <v>0</v>
      </c>
      <c r="LZ140" s="19">
        <f t="shared" ca="1" si="1027"/>
        <v>0</v>
      </c>
      <c r="MA140" s="19">
        <f t="shared" ca="1" si="1027"/>
        <v>0</v>
      </c>
      <c r="MB140" s="19">
        <f t="shared" ca="1" si="1027"/>
        <v>0</v>
      </c>
      <c r="MC140" s="19">
        <f t="shared" ca="1" si="1027"/>
        <v>0</v>
      </c>
      <c r="MD140" s="19">
        <f t="shared" ca="1" si="1027"/>
        <v>0</v>
      </c>
      <c r="ME140" s="19">
        <f t="shared" ca="1" si="1027"/>
        <v>0</v>
      </c>
      <c r="MF140" s="19">
        <f t="shared" ca="1" si="1027"/>
        <v>0</v>
      </c>
      <c r="MG140" s="19">
        <f t="shared" ca="1" si="1027"/>
        <v>0</v>
      </c>
      <c r="MH140" s="19">
        <f t="shared" ca="1" si="1027"/>
        <v>0</v>
      </c>
      <c r="MI140" s="19">
        <f t="shared" ca="1" si="1027"/>
        <v>0</v>
      </c>
      <c r="MJ140" s="5">
        <f t="shared" ca="1" si="1029"/>
        <v>0</v>
      </c>
      <c r="MK140" s="5">
        <f t="shared" ca="1" si="1029"/>
        <v>6.25E-2</v>
      </c>
      <c r="ML140" s="5">
        <f t="shared" ca="1" si="1029"/>
        <v>6.25E-2</v>
      </c>
      <c r="MM140" s="5">
        <f t="shared" ca="1" si="1029"/>
        <v>6.25E-2</v>
      </c>
      <c r="MN140" s="19">
        <f t="shared" ca="1" si="978"/>
        <v>0</v>
      </c>
      <c r="MO140" s="19">
        <f t="shared" ca="1" si="1027"/>
        <v>0</v>
      </c>
      <c r="MP140" s="19">
        <f t="shared" ca="1" si="978"/>
        <v>0</v>
      </c>
      <c r="MQ140" s="19">
        <f t="shared" ca="1" si="978"/>
        <v>0</v>
      </c>
      <c r="MR140" s="19">
        <f t="shared" ca="1" si="978"/>
        <v>0</v>
      </c>
      <c r="MS140" s="19">
        <f t="shared" ca="1" si="978"/>
        <v>0</v>
      </c>
      <c r="MT140" s="19">
        <f t="shared" ca="1" si="1027"/>
        <v>0</v>
      </c>
      <c r="MU140" s="19">
        <f t="shared" ca="1" si="1027"/>
        <v>1</v>
      </c>
      <c r="MV140" s="19">
        <f t="shared" ca="1" si="1027"/>
        <v>0</v>
      </c>
      <c r="MW140" s="19">
        <f t="shared" ca="1" si="1027"/>
        <v>0</v>
      </c>
      <c r="MX140" s="19">
        <f t="shared" ca="1" si="1027"/>
        <v>0</v>
      </c>
      <c r="MY140" s="19">
        <f t="shared" ca="1" si="1027"/>
        <v>0</v>
      </c>
      <c r="MZ140" s="19">
        <f t="shared" ca="1" si="1027"/>
        <v>1</v>
      </c>
      <c r="NA140" s="9"/>
      <c r="NB140" s="5" t="b">
        <f t="shared" ca="1" si="994"/>
        <v>0</v>
      </c>
      <c r="NC140" s="19" t="str">
        <f t="shared" ca="1" si="871"/>
        <v>-</v>
      </c>
      <c r="ND140" s="19" t="str">
        <f t="shared" ca="1" si="871"/>
        <v>-</v>
      </c>
      <c r="NE140" s="5" t="b">
        <f t="shared" ca="1" si="1030"/>
        <v>0</v>
      </c>
      <c r="NF140" s="5" t="b">
        <f t="shared" ca="1" si="1030"/>
        <v>0</v>
      </c>
      <c r="NG140" s="5" t="b">
        <f t="shared" ca="1" si="1030"/>
        <v>1</v>
      </c>
      <c r="NH140" s="134">
        <f t="shared" ca="1" si="1031"/>
        <v>2</v>
      </c>
      <c r="NI140" s="134">
        <f t="shared" ca="1" si="1031"/>
        <v>2</v>
      </c>
      <c r="NJ140" s="5" t="b">
        <f t="shared" ref="NJ140:NM140" ca="1" si="1061">INDEX(i.dryman,($AP140-1)*4+$AO140,NJ$26)</f>
        <v>0</v>
      </c>
      <c r="NK140" s="5" t="b">
        <f t="shared" ca="1" si="1061"/>
        <v>1</v>
      </c>
      <c r="NL140" s="5" t="b">
        <f t="shared" ca="1" si="1061"/>
        <v>1</v>
      </c>
      <c r="NM140" s="5" t="b">
        <f t="shared" ca="1" si="1061"/>
        <v>0</v>
      </c>
      <c r="NN140" s="5">
        <f ca="1">INDEX(i.dryman,($AP140-1)*4+$AO140,NN$26+$O140-1)</f>
        <v>1</v>
      </c>
      <c r="NO140" s="5">
        <f ca="1">INDEX(i.dryman,($AP140-1)*4+$AO140,NO$26+$O140-1)</f>
        <v>0</v>
      </c>
      <c r="NP140" s="5" t="b">
        <f ca="1">AND(INDEX(i.dryman,($AP140-1)*4+$AO140,NP$26),($NI140&gt;0))</f>
        <v>0</v>
      </c>
      <c r="NQ140" s="5" t="str" cm="1">
        <f t="array" aca="1" ref="NQ140" ca="1">IF(OR(NR140:NY140&lt;&gt;"-"),TRUE,"-")</f>
        <v>-</v>
      </c>
      <c r="NR140" s="19" t="str">
        <f t="shared" ca="1" si="1032"/>
        <v>-</v>
      </c>
      <c r="NS140" s="19" t="str">
        <f t="shared" ca="1" si="1032"/>
        <v>-</v>
      </c>
      <c r="NT140" s="19" t="str">
        <f t="shared" ca="1" si="1032"/>
        <v>-</v>
      </c>
      <c r="NU140" s="19" t="str">
        <f t="shared" ca="1" si="1032"/>
        <v>-</v>
      </c>
      <c r="NV140" s="19" t="str">
        <f t="shared" ca="1" si="1032"/>
        <v>-</v>
      </c>
      <c r="NW140" s="19" t="str">
        <f t="shared" ca="1" si="1032"/>
        <v>-</v>
      </c>
      <c r="NX140" s="19" t="str">
        <f t="shared" ca="1" si="1032"/>
        <v>-</v>
      </c>
      <c r="NY140" s="19" t="str">
        <f t="shared" ca="1" si="1032"/>
        <v>-</v>
      </c>
      <c r="NZ140" s="5" t="b">
        <f t="array" aca="1" ref="NZ140" ca="1">IF(OR(OA140:OG140&lt;&gt;"-"),TRUE,"-")</f>
        <v>1</v>
      </c>
      <c r="OA140" s="19">
        <f t="shared" ca="1" si="1033"/>
        <v>0</v>
      </c>
      <c r="OB140" s="19">
        <f t="shared" ca="1" si="1033"/>
        <v>999999</v>
      </c>
      <c r="OC140" s="19">
        <f t="shared" ca="1" si="1033"/>
        <v>999999</v>
      </c>
      <c r="OD140" s="19">
        <f t="shared" ca="1" si="1033"/>
        <v>999999</v>
      </c>
      <c r="OE140" s="19">
        <f t="shared" ca="1" si="1033"/>
        <v>999999</v>
      </c>
      <c r="OF140" s="19">
        <f t="shared" ca="1" si="1033"/>
        <v>999999</v>
      </c>
      <c r="OG140" s="19">
        <f t="shared" ca="1" si="1033"/>
        <v>999999</v>
      </c>
      <c r="OH140" s="5" t="str">
        <f t="array" aca="1" ref="OH140" ca="1">IF(OR(OI140:OJ140&lt;&gt;"-"),TRUE,"-")</f>
        <v>-</v>
      </c>
      <c r="OI140" s="19" t="str">
        <f t="shared" ref="OI140" ca="1" si="1062">OFFSET(OI$5,$B140,0)</f>
        <v>-</v>
      </c>
      <c r="OJ140" s="19" t="str">
        <f t="shared" ca="1" si="1034"/>
        <v>-</v>
      </c>
      <c r="OK140" s="19" t="b">
        <f t="shared" ca="1" si="1034"/>
        <v>1</v>
      </c>
      <c r="OL140" s="19">
        <f t="shared" ca="1" si="1034"/>
        <v>0</v>
      </c>
      <c r="OM140" s="5" t="str">
        <f t="shared" ca="1" si="1035"/>
        <v>-</v>
      </c>
      <c r="ON140" s="5" t="str">
        <f t="shared" ca="1" si="1035"/>
        <v>-</v>
      </c>
      <c r="OO140" s="5" t="str">
        <f t="shared" ca="1" si="1035"/>
        <v>-</v>
      </c>
      <c r="OP140" s="5" t="str">
        <f t="shared" ca="1" si="1035"/>
        <v>-</v>
      </c>
      <c r="OQ140" s="19" t="str">
        <f t="shared" ca="1" si="1036"/>
        <v>-</v>
      </c>
      <c r="OR140" s="19" t="str">
        <f t="shared" ca="1" si="1036"/>
        <v>-</v>
      </c>
      <c r="OS140" s="19" t="str">
        <f t="shared" ca="1" si="1036"/>
        <v>-</v>
      </c>
      <c r="OT140" s="19" t="str">
        <f t="shared" ca="1" si="1036"/>
        <v>-</v>
      </c>
      <c r="OU140" s="19">
        <f t="shared" ca="1" si="1036"/>
        <v>0</v>
      </c>
      <c r="OV140" s="19" t="str">
        <f t="shared" ca="1" si="1036"/>
        <v>-</v>
      </c>
      <c r="OW140" s="19" t="str">
        <f t="shared" ca="1" si="1036"/>
        <v>-</v>
      </c>
      <c r="OX140" s="19">
        <f t="shared" ca="1" si="1036"/>
        <v>500</v>
      </c>
      <c r="OY140" s="19">
        <f t="shared" ca="1" si="1036"/>
        <v>500</v>
      </c>
      <c r="OZ140" s="19" t="str">
        <f t="shared" ca="1" si="1051"/>
        <v>-</v>
      </c>
      <c r="PA140" s="19" t="str">
        <f t="shared" ca="1" si="1051"/>
        <v>-</v>
      </c>
      <c r="PB140" s="19" t="str">
        <f t="shared" ca="1" si="1051"/>
        <v>-</v>
      </c>
      <c r="PC140" s="5">
        <f t="shared" ca="1" si="838"/>
        <v>1.5</v>
      </c>
      <c r="PD140" s="9"/>
      <c r="PE140" s="19">
        <f t="shared" ca="1" si="1051"/>
        <v>50</v>
      </c>
      <c r="PF140" s="19">
        <f t="shared" ref="PF140:PW156" ca="1" si="1063">OFFSET(PF$5,$B140,0)</f>
        <v>50</v>
      </c>
      <c r="PG140" s="19">
        <f t="shared" ca="1" si="1063"/>
        <v>50</v>
      </c>
      <c r="PH140" s="19">
        <f t="shared" ca="1" si="1063"/>
        <v>50</v>
      </c>
      <c r="PI140" s="19">
        <f t="shared" ca="1" si="1063"/>
        <v>1</v>
      </c>
      <c r="PJ140" s="5">
        <f t="shared" ca="1" si="839"/>
        <v>1</v>
      </c>
      <c r="PK140" s="19">
        <f t="shared" ca="1" si="494"/>
        <v>1</v>
      </c>
      <c r="PL140" s="9"/>
      <c r="PM140" s="19" t="b">
        <f t="shared" ca="1" si="1063"/>
        <v>0</v>
      </c>
      <c r="PN140" s="19" t="b">
        <f t="shared" ca="1" si="1063"/>
        <v>0</v>
      </c>
      <c r="PO140" s="19">
        <f t="shared" ca="1" si="1063"/>
        <v>1</v>
      </c>
      <c r="PP140" s="19">
        <f t="shared" ca="1" si="1063"/>
        <v>1</v>
      </c>
      <c r="PQ140" s="19">
        <f t="shared" ca="1" si="1063"/>
        <v>1</v>
      </c>
      <c r="PR140" s="19">
        <f t="shared" ca="1" si="1063"/>
        <v>1</v>
      </c>
      <c r="PS140" s="19">
        <f t="shared" ca="1" si="1063"/>
        <v>1</v>
      </c>
      <c r="PT140" s="19">
        <f t="shared" ca="1" si="1063"/>
        <v>1</v>
      </c>
      <c r="PU140" s="19">
        <f t="shared" ca="1" si="1063"/>
        <v>1</v>
      </c>
      <c r="PV140" s="19">
        <f t="shared" ca="1" si="1063"/>
        <v>1</v>
      </c>
      <c r="PW140" s="19">
        <f t="shared" ca="1" si="1063"/>
        <v>1</v>
      </c>
      <c r="PX140" s="9"/>
      <c r="PY140" s="12" t="str">
        <f t="shared" ca="1" si="841"/>
        <v>-</v>
      </c>
      <c r="PZ140" s="19" t="str">
        <f t="shared" ref="PZ140:SK144" ca="1" si="1064">OFFSET(PZ$5,$B140,0)</f>
        <v>-</v>
      </c>
      <c r="QA140" s="19" t="str">
        <f t="shared" ca="1" si="1064"/>
        <v>-</v>
      </c>
      <c r="QB140" s="19" t="str">
        <f t="shared" ca="1" si="1064"/>
        <v>-</v>
      </c>
      <c r="QC140" s="19" t="str">
        <f t="shared" ca="1" si="1064"/>
        <v>-</v>
      </c>
      <c r="QD140" s="19" t="str">
        <f t="shared" ca="1" si="1054"/>
        <v>-</v>
      </c>
      <c r="QE140" s="19" t="str">
        <f t="shared" ca="1" si="1064"/>
        <v>-</v>
      </c>
      <c r="QF140" s="19" t="str">
        <f t="shared" ca="1" si="1064"/>
        <v>-</v>
      </c>
      <c r="QG140" s="19" t="str">
        <f t="shared" ca="1" si="1064"/>
        <v>-</v>
      </c>
      <c r="QH140" s="19" t="str">
        <f t="shared" ca="1" si="1064"/>
        <v>-</v>
      </c>
      <c r="QI140" s="19" t="str">
        <f t="shared" ca="1" si="1064"/>
        <v>-</v>
      </c>
      <c r="QJ140" s="19" t="str">
        <f t="shared" ca="1" si="1064"/>
        <v>-</v>
      </c>
      <c r="QK140" s="19" t="str">
        <f t="shared" ca="1" si="1064"/>
        <v>-</v>
      </c>
      <c r="QL140" s="19" t="str">
        <f t="shared" ca="1" si="1064"/>
        <v>-</v>
      </c>
      <c r="QM140" s="19" t="str">
        <f t="shared" ca="1" si="1064"/>
        <v>-</v>
      </c>
      <c r="QN140" s="19" t="str">
        <f t="shared" ca="1" si="1064"/>
        <v>-</v>
      </c>
      <c r="QO140" s="19" t="str">
        <f t="shared" ca="1" si="1064"/>
        <v>-</v>
      </c>
      <c r="QP140" s="19" t="str">
        <f t="shared" ca="1" si="1064"/>
        <v>-</v>
      </c>
      <c r="QQ140" s="19" t="str">
        <f t="shared" ca="1" si="1064"/>
        <v>-</v>
      </c>
      <c r="QR140" s="19" t="str">
        <f t="shared" ca="1" si="1064"/>
        <v>-</v>
      </c>
      <c r="QS140" s="19" t="str">
        <f t="shared" ca="1" si="1064"/>
        <v>-</v>
      </c>
      <c r="QT140" s="19" t="str">
        <f t="shared" ca="1" si="1064"/>
        <v>-</v>
      </c>
      <c r="QU140" s="19" t="str">
        <f t="shared" ca="1" si="1064"/>
        <v>-</v>
      </c>
      <c r="QV140" s="19" t="str">
        <f t="shared" ca="1" si="1064"/>
        <v>-</v>
      </c>
      <c r="QW140" s="19" t="str">
        <f t="shared" ca="1" si="1064"/>
        <v>-</v>
      </c>
      <c r="QX140" s="19" t="str">
        <f t="shared" ca="1" si="1064"/>
        <v>-</v>
      </c>
      <c r="QY140" s="19" t="str">
        <f t="shared" ca="1" si="1038"/>
        <v>-</v>
      </c>
      <c r="QZ140" s="19" t="str">
        <f t="shared" ca="1" si="1038"/>
        <v>-</v>
      </c>
      <c r="RA140" s="19" t="str">
        <f t="shared" ca="1" si="1038"/>
        <v>-</v>
      </c>
      <c r="RB140" s="19" t="str">
        <f t="shared" ca="1" si="1038"/>
        <v>-</v>
      </c>
      <c r="RC140" s="19" t="str">
        <f t="shared" ca="1" si="1038"/>
        <v>-</v>
      </c>
      <c r="RD140" s="19" t="str">
        <f t="shared" ca="1" si="1038"/>
        <v>-</v>
      </c>
      <c r="RE140" s="19" t="str">
        <f t="shared" ca="1" si="1038"/>
        <v>-</v>
      </c>
      <c r="RF140" s="19" t="str">
        <f t="shared" ca="1" si="1038"/>
        <v>-</v>
      </c>
      <c r="RG140" s="19" t="str">
        <f t="shared" ca="1" si="1038"/>
        <v>-</v>
      </c>
      <c r="RH140" s="19" t="str">
        <f t="shared" ca="1" si="1038"/>
        <v>-</v>
      </c>
      <c r="RI140" s="19" t="str">
        <f t="shared" ca="1" si="1064"/>
        <v>-</v>
      </c>
      <c r="RJ140" s="19" t="str">
        <f t="shared" ca="1" si="1064"/>
        <v>-</v>
      </c>
      <c r="RK140" s="19" t="str">
        <f t="shared" ca="1" si="1064"/>
        <v>-</v>
      </c>
      <c r="RL140" s="19" t="str">
        <f t="shared" ca="1" si="1064"/>
        <v>-</v>
      </c>
      <c r="RM140" s="19" t="str">
        <f t="shared" ca="1" si="1064"/>
        <v>-</v>
      </c>
      <c r="RN140" s="19" t="str">
        <f t="shared" ca="1" si="1064"/>
        <v>-</v>
      </c>
      <c r="RO140" s="19" t="str">
        <f t="shared" ca="1" si="1064"/>
        <v>-</v>
      </c>
      <c r="RP140" s="19" t="str">
        <f t="shared" ca="1" si="1064"/>
        <v>-</v>
      </c>
      <c r="RQ140" s="19" t="str">
        <f t="shared" ca="1" si="1064"/>
        <v>-</v>
      </c>
      <c r="RR140" s="19" t="str">
        <f t="shared" ca="1" si="1064"/>
        <v>-</v>
      </c>
      <c r="RS140" s="19" t="str">
        <f t="shared" ca="1" si="1064"/>
        <v>-</v>
      </c>
      <c r="RT140" s="19" t="str">
        <f t="shared" ca="1" si="1064"/>
        <v>-</v>
      </c>
      <c r="RU140" s="19" t="str">
        <f t="shared" ca="1" si="1064"/>
        <v>-</v>
      </c>
      <c r="RV140" s="19" t="str">
        <f t="shared" ca="1" si="1064"/>
        <v>-</v>
      </c>
      <c r="RW140" s="19" t="str">
        <f t="shared" ca="1" si="1064"/>
        <v>-</v>
      </c>
      <c r="RX140" s="19" t="str">
        <f t="shared" ca="1" si="1064"/>
        <v>-</v>
      </c>
      <c r="RY140" s="19" t="str">
        <f t="shared" ca="1" si="1064"/>
        <v>-</v>
      </c>
      <c r="RZ140" s="19" t="str">
        <f t="shared" ca="1" si="1064"/>
        <v>-</v>
      </c>
      <c r="SA140" s="19" t="str">
        <f t="shared" ca="1" si="1064"/>
        <v>-</v>
      </c>
      <c r="SB140" s="19" t="str">
        <f t="shared" ca="1" si="1064"/>
        <v>-</v>
      </c>
      <c r="SC140" s="19" t="str">
        <f t="shared" ca="1" si="1064"/>
        <v>-</v>
      </c>
      <c r="SD140" s="19" t="str">
        <f t="shared" ca="1" si="1064"/>
        <v>-</v>
      </c>
      <c r="SE140" s="19" t="str">
        <f t="shared" ca="1" si="1064"/>
        <v>-</v>
      </c>
      <c r="SF140" s="19" t="str">
        <f t="shared" ca="1" si="1064"/>
        <v>-</v>
      </c>
      <c r="SG140" s="19" t="str">
        <f t="shared" ca="1" si="1064"/>
        <v>-</v>
      </c>
      <c r="SH140" s="19" t="str">
        <f t="shared" ca="1" si="1064"/>
        <v>-</v>
      </c>
      <c r="SI140" s="12" t="str">
        <f t="shared" ca="1" si="843"/>
        <v>-</v>
      </c>
      <c r="SJ140" s="19" t="str">
        <f t="shared" ca="1" si="1064"/>
        <v>-</v>
      </c>
      <c r="SK140" s="19" t="str">
        <f t="shared" ca="1" si="1064"/>
        <v>-</v>
      </c>
      <c r="SL140" s="19" t="str">
        <f t="shared" ca="1" si="1039"/>
        <v>-</v>
      </c>
      <c r="SM140" s="19" t="str">
        <f t="shared" ca="1" si="1039"/>
        <v>-</v>
      </c>
      <c r="SN140" s="19" t="str">
        <f t="shared" ca="1" si="1039"/>
        <v>-</v>
      </c>
      <c r="SO140" s="19" t="str">
        <f t="shared" ca="1" si="1039"/>
        <v>-</v>
      </c>
      <c r="SP140" s="19" t="str">
        <f t="shared" ca="1" si="1039"/>
        <v>-</v>
      </c>
      <c r="SQ140" s="19" t="str">
        <f t="shared" ca="1" si="1039"/>
        <v>-</v>
      </c>
      <c r="SR140" s="19" t="str">
        <f t="shared" ca="1" si="1039"/>
        <v>-</v>
      </c>
      <c r="SS140" s="19" t="str">
        <f t="shared" ca="1" si="1039"/>
        <v>-</v>
      </c>
      <c r="ST140" s="19" t="str">
        <f t="shared" ca="1" si="1039"/>
        <v>-</v>
      </c>
      <c r="SU140" s="19" t="str">
        <f t="shared" ca="1" si="1039"/>
        <v>-</v>
      </c>
      <c r="SV140" s="19" t="str">
        <f t="shared" ca="1" si="1039"/>
        <v>-</v>
      </c>
      <c r="SW140" s="19" t="str">
        <f t="shared" ca="1" si="1040"/>
        <v>-</v>
      </c>
      <c r="SX140" s="19" t="str">
        <f t="shared" ca="1" si="1040"/>
        <v>-</v>
      </c>
      <c r="SY140" s="19" t="str">
        <f t="shared" ca="1" si="1040"/>
        <v>-</v>
      </c>
      <c r="SZ140" s="19" t="str">
        <f t="shared" ca="1" si="1040"/>
        <v>-</v>
      </c>
      <c r="TA140" s="19" t="str">
        <f t="shared" ca="1" si="1040"/>
        <v>-</v>
      </c>
      <c r="TB140" s="19" t="str">
        <f t="shared" ca="1" si="1040"/>
        <v>-</v>
      </c>
      <c r="TC140" s="19" t="str">
        <f t="shared" ca="1" si="1040"/>
        <v>-</v>
      </c>
      <c r="TD140" s="19" t="str">
        <f t="shared" ca="1" si="1040"/>
        <v>-</v>
      </c>
      <c r="TE140" s="19" t="str">
        <f t="shared" ca="1" si="1040"/>
        <v>-</v>
      </c>
      <c r="TF140" s="19" t="str">
        <f t="shared" ca="1" si="1040"/>
        <v>-</v>
      </c>
      <c r="TG140" s="19" t="str">
        <f t="shared" ca="1" si="1040"/>
        <v>-</v>
      </c>
      <c r="TH140" s="19" t="str">
        <f t="shared" ca="1" si="1040"/>
        <v>-</v>
      </c>
      <c r="TI140" s="19" t="str">
        <f t="shared" ca="1" si="1040"/>
        <v>-</v>
      </c>
      <c r="TJ140" s="19" t="str">
        <f t="shared" ca="1" si="1040"/>
        <v>-</v>
      </c>
      <c r="TK140" s="19" t="str">
        <f t="shared" ca="1" si="1040"/>
        <v>-</v>
      </c>
      <c r="TL140" s="19" t="str">
        <f t="shared" ca="1" si="1040"/>
        <v>-</v>
      </c>
      <c r="TM140" s="19" t="str">
        <f t="shared" ca="1" si="979"/>
        <v>-</v>
      </c>
      <c r="TN140" s="19" t="str">
        <f t="shared" ca="1" si="979"/>
        <v>-</v>
      </c>
      <c r="TO140" s="19" t="str">
        <f t="shared" ca="1" si="979"/>
        <v>-</v>
      </c>
      <c r="TP140" s="19" t="str">
        <f t="shared" ca="1" si="979"/>
        <v>-</v>
      </c>
      <c r="TQ140" s="19" t="str">
        <f t="shared" ca="1" si="979"/>
        <v>-</v>
      </c>
      <c r="TR140" s="19" t="str">
        <f t="shared" ca="1" si="979"/>
        <v>-</v>
      </c>
      <c r="TS140" s="19" t="str">
        <f t="shared" ca="1" si="975"/>
        <v>-</v>
      </c>
      <c r="TT140" s="19" t="str">
        <f t="shared" ca="1" si="975"/>
        <v>-</v>
      </c>
      <c r="TU140" s="19" t="str">
        <f t="shared" ca="1" si="975"/>
        <v>-</v>
      </c>
      <c r="TV140" s="19" t="str">
        <f t="shared" ca="1" si="975"/>
        <v>-</v>
      </c>
      <c r="TW140" s="19" t="str">
        <f t="shared" ca="1" si="975"/>
        <v>-</v>
      </c>
      <c r="TX140" s="19" t="str">
        <f t="shared" ca="1" si="975"/>
        <v>-</v>
      </c>
      <c r="TY140" s="19" t="str">
        <f t="shared" ca="1" si="975"/>
        <v>-</v>
      </c>
      <c r="TZ140" s="19" t="str">
        <f t="shared" ca="1" si="975"/>
        <v>-</v>
      </c>
      <c r="UA140" s="19" t="str">
        <f t="shared" ca="1" si="975"/>
        <v>-</v>
      </c>
      <c r="UB140" s="19" t="str">
        <f t="shared" ca="1" si="975"/>
        <v>-</v>
      </c>
      <c r="UC140" s="19" t="str">
        <f t="shared" ca="1" si="975"/>
        <v>-</v>
      </c>
      <c r="UD140" s="19" t="str">
        <f t="shared" ca="1" si="975"/>
        <v>-</v>
      </c>
      <c r="UE140" s="19" t="str">
        <f t="shared" ca="1" si="975"/>
        <v>-</v>
      </c>
      <c r="UF140" s="19" t="str">
        <f t="shared" ca="1" si="975"/>
        <v>-</v>
      </c>
      <c r="UG140" s="19" t="str">
        <f t="shared" ca="1" si="975"/>
        <v>-</v>
      </c>
      <c r="UH140" s="19" t="str">
        <f t="shared" ca="1" si="971"/>
        <v>-</v>
      </c>
      <c r="UI140" s="19" t="str">
        <f t="shared" ca="1" si="971"/>
        <v>-</v>
      </c>
      <c r="UJ140" s="19" t="str">
        <f t="shared" ca="1" si="971"/>
        <v>-</v>
      </c>
      <c r="UK140" s="19" t="str">
        <f t="shared" ca="1" si="971"/>
        <v>-</v>
      </c>
      <c r="UL140" s="19" t="str">
        <f t="shared" ca="1" si="971"/>
        <v>-</v>
      </c>
      <c r="UM140" s="19" t="str">
        <f t="shared" ca="1" si="971"/>
        <v>-</v>
      </c>
      <c r="UN140" s="19" t="str">
        <f t="shared" ca="1" si="971"/>
        <v>-</v>
      </c>
      <c r="UO140" s="19" t="str">
        <f t="shared" ca="1" si="971"/>
        <v>-</v>
      </c>
      <c r="UP140" s="19" t="str">
        <f t="shared" ca="1" si="971"/>
        <v>-</v>
      </c>
      <c r="UQ140" s="19" t="str">
        <f t="shared" ca="1" si="971"/>
        <v>-</v>
      </c>
      <c r="UR140" s="19" t="str">
        <f t="shared" ca="1" si="971"/>
        <v>-</v>
      </c>
      <c r="US140" s="12" t="b">
        <f t="shared" ca="1" si="846"/>
        <v>1</v>
      </c>
      <c r="UT140" s="19" t="str">
        <f t="shared" ref="UT140:WR144" ca="1" si="1065">OFFSET(UT$5,$B140,0)</f>
        <v>-</v>
      </c>
      <c r="UU140" s="19" t="str">
        <f t="shared" ca="1" si="1065"/>
        <v>-</v>
      </c>
      <c r="UV140" s="19" t="str">
        <f t="shared" ca="1" si="1065"/>
        <v>-</v>
      </c>
      <c r="UW140" s="19" t="str">
        <f t="shared" ca="1" si="1065"/>
        <v>-</v>
      </c>
      <c r="UX140" s="19" t="str">
        <f t="shared" ca="1" si="1065"/>
        <v>-</v>
      </c>
      <c r="UY140" s="19" t="str">
        <f t="shared" ca="1" si="1065"/>
        <v>-</v>
      </c>
      <c r="UZ140" s="19" t="str">
        <f t="shared" ca="1" si="1065"/>
        <v>-</v>
      </c>
      <c r="VA140" s="19" t="str">
        <f t="shared" ca="1" si="1065"/>
        <v>-</v>
      </c>
      <c r="VB140" s="19" t="str">
        <f t="shared" ca="1" si="1065"/>
        <v>-</v>
      </c>
      <c r="VC140" s="19" t="str">
        <f t="shared" ca="1" si="1065"/>
        <v>-</v>
      </c>
      <c r="VD140" s="19" t="str">
        <f t="shared" ca="1" si="1065"/>
        <v>-</v>
      </c>
      <c r="VE140" s="19" t="str">
        <f t="shared" ca="1" si="1065"/>
        <v>-</v>
      </c>
      <c r="VF140" s="19" t="str">
        <f t="shared" ca="1" si="1065"/>
        <v>-</v>
      </c>
      <c r="VG140" s="19" t="str">
        <f t="shared" ca="1" si="1065"/>
        <v>-</v>
      </c>
      <c r="VH140" s="19" t="str">
        <f t="shared" ca="1" si="1065"/>
        <v>-</v>
      </c>
      <c r="VI140" s="19" t="str">
        <f t="shared" ca="1" si="1065"/>
        <v>-</v>
      </c>
      <c r="VJ140" s="19" t="str">
        <f t="shared" ca="1" si="1065"/>
        <v>-</v>
      </c>
      <c r="VK140" s="19" t="str">
        <f t="shared" ca="1" si="1065"/>
        <v>-</v>
      </c>
      <c r="VL140" s="19" t="str">
        <f t="shared" ca="1" si="1065"/>
        <v>-</v>
      </c>
      <c r="VM140" s="19" t="str">
        <f t="shared" ca="1" si="1065"/>
        <v>-</v>
      </c>
      <c r="VN140" s="19" t="str">
        <f t="shared" ca="1" si="1065"/>
        <v>-</v>
      </c>
      <c r="VO140" s="19" t="str">
        <f t="shared" ca="1" si="1065"/>
        <v>-</v>
      </c>
      <c r="VP140" s="19" t="str">
        <f t="shared" ca="1" si="1065"/>
        <v>-</v>
      </c>
      <c r="VQ140" s="19" t="str">
        <f t="shared" ca="1" si="1065"/>
        <v>-</v>
      </c>
      <c r="VR140" s="19" t="str">
        <f t="shared" ca="1" si="1065"/>
        <v>-</v>
      </c>
      <c r="VS140" s="19" t="str">
        <f t="shared" ca="1" si="1065"/>
        <v>-</v>
      </c>
      <c r="VT140" s="19" t="str">
        <f t="shared" ca="1" si="1065"/>
        <v>-</v>
      </c>
      <c r="VU140" s="19" t="str">
        <f t="shared" ca="1" si="1065"/>
        <v>-</v>
      </c>
      <c r="VV140" s="19" t="str">
        <f t="shared" ca="1" si="1065"/>
        <v>-</v>
      </c>
      <c r="VW140" s="19" t="str">
        <f t="shared" ca="1" si="1065"/>
        <v>-</v>
      </c>
      <c r="VX140" s="19" t="str">
        <f t="shared" ca="1" si="1065"/>
        <v>-</v>
      </c>
      <c r="VY140" s="19" t="str">
        <f t="shared" ca="1" si="1065"/>
        <v>-</v>
      </c>
      <c r="VZ140" s="19" t="str">
        <f t="shared" ca="1" si="1065"/>
        <v>-</v>
      </c>
      <c r="WA140" s="19" t="str">
        <f t="shared" ca="1" si="1065"/>
        <v>-</v>
      </c>
      <c r="WB140" s="19" t="str">
        <f t="shared" ca="1" si="1065"/>
        <v>-</v>
      </c>
      <c r="WC140" s="19" t="str">
        <f t="shared" ca="1" si="1065"/>
        <v>-</v>
      </c>
      <c r="WD140" s="19" t="str">
        <f t="shared" ca="1" si="1065"/>
        <v>-</v>
      </c>
      <c r="WE140" s="19" t="str">
        <f t="shared" ca="1" si="1065"/>
        <v>-</v>
      </c>
      <c r="WF140" s="19" t="str">
        <f t="shared" ca="1" si="1065"/>
        <v>-</v>
      </c>
      <c r="WG140" s="19" t="str">
        <f t="shared" ca="1" si="1065"/>
        <v>-</v>
      </c>
      <c r="WH140" s="19" t="str">
        <f t="shared" ca="1" si="1065"/>
        <v>-</v>
      </c>
      <c r="WI140" s="19" t="str">
        <f t="shared" ca="1" si="1065"/>
        <v>-</v>
      </c>
      <c r="WJ140" s="19" t="str">
        <f t="shared" ca="1" si="1065"/>
        <v>-</v>
      </c>
      <c r="WK140" s="19" t="str">
        <f t="shared" ca="1" si="1065"/>
        <v>-</v>
      </c>
      <c r="WL140" s="19" t="str">
        <f t="shared" ca="1" si="1065"/>
        <v>-</v>
      </c>
      <c r="WM140" s="19" t="str">
        <f t="shared" ca="1" si="1065"/>
        <v>-</v>
      </c>
      <c r="WN140" s="19" t="str">
        <f t="shared" ca="1" si="1065"/>
        <v>-</v>
      </c>
      <c r="WO140" s="19" t="str">
        <f t="shared" ca="1" si="1065"/>
        <v>-</v>
      </c>
      <c r="WP140" s="19" t="str">
        <f t="shared" ca="1" si="1065"/>
        <v>-</v>
      </c>
      <c r="WQ140" s="19" t="str">
        <f t="shared" ca="1" si="1065"/>
        <v>-</v>
      </c>
      <c r="WR140" s="19" t="str">
        <f t="shared" ca="1" si="1065"/>
        <v>-</v>
      </c>
      <c r="WS140" s="19" t="str">
        <f t="shared" ca="1" si="1056"/>
        <v>-</v>
      </c>
      <c r="WT140" s="19" t="str">
        <f t="shared" ca="1" si="1056"/>
        <v>-</v>
      </c>
      <c r="WU140" s="19" t="str">
        <f t="shared" ca="1" si="1056"/>
        <v>-</v>
      </c>
      <c r="WV140" s="19" t="str">
        <f t="shared" ca="1" si="1056"/>
        <v>-</v>
      </c>
      <c r="WW140" s="19" t="str">
        <f t="shared" ca="1" si="1056"/>
        <v>-</v>
      </c>
      <c r="WX140" s="19" t="str">
        <f t="shared" ca="1" si="1056"/>
        <v>-</v>
      </c>
      <c r="WY140" s="19" t="str">
        <f t="shared" ca="1" si="1056"/>
        <v>-</v>
      </c>
      <c r="WZ140" s="19" t="str">
        <f t="shared" ca="1" si="1056"/>
        <v>-</v>
      </c>
      <c r="XA140" s="19" t="str">
        <f t="shared" ca="1" si="1056"/>
        <v>-</v>
      </c>
      <c r="XB140" s="19" t="str">
        <f t="shared" ca="1" si="1056"/>
        <v>-</v>
      </c>
      <c r="XC140" s="19">
        <f t="shared" ca="1" si="1057"/>
        <v>0</v>
      </c>
      <c r="XD140" s="599">
        <v>0</v>
      </c>
    </row>
    <row r="141" spans="1:628" hidden="1" outlineLevel="2">
      <c r="A141" s="20">
        <f t="shared" si="659"/>
        <v>136</v>
      </c>
      <c r="B141" s="241">
        <f t="shared" si="1041"/>
        <v>66</v>
      </c>
      <c r="C141">
        <f>202</f>
        <v>202</v>
      </c>
      <c r="D141" s="134" t="str">
        <f t="shared" ca="1" si="831"/>
        <v>GSW</v>
      </c>
      <c r="E141" t="b">
        <v>1</v>
      </c>
      <c r="F141" t="b">
        <v>0</v>
      </c>
      <c r="G141" s="19" t="b">
        <f t="shared" ca="1" si="1010"/>
        <v>1</v>
      </c>
      <c r="H141" s="227">
        <f t="shared" ca="1" si="1058"/>
        <v>75</v>
      </c>
      <c r="I141" s="227">
        <f t="shared" ca="1" si="1042"/>
        <v>1</v>
      </c>
      <c r="J141" s="227">
        <f t="shared" ca="1" si="1042"/>
        <v>0</v>
      </c>
      <c r="K141" s="227" t="str">
        <f t="shared" ca="1" si="1042"/>
        <v/>
      </c>
      <c r="L141" s="227">
        <f t="shared" ca="1" si="1042"/>
        <v>1</v>
      </c>
      <c r="M141" s="227">
        <f t="shared" ca="1" si="1042"/>
        <v>2</v>
      </c>
      <c r="N141" s="227">
        <f t="shared" ca="1" si="1043"/>
        <v>2</v>
      </c>
      <c r="O141" s="227">
        <f t="shared" ca="1" si="1043"/>
        <v>2</v>
      </c>
      <c r="P141" s="227">
        <f t="shared" ca="1" si="1043"/>
        <v>3</v>
      </c>
      <c r="Q141" s="227">
        <f t="shared" ca="1" si="1043"/>
        <v>2</v>
      </c>
      <c r="R141" s="114">
        <f t="shared" ca="1" si="980"/>
        <v>2</v>
      </c>
      <c r="S141" s="227">
        <f t="shared" ca="1" si="1043"/>
        <v>0</v>
      </c>
      <c r="T141" s="227">
        <f t="shared" ca="1" si="1043"/>
        <v>0</v>
      </c>
      <c r="U141" s="227">
        <f t="shared" ca="1" si="1043"/>
        <v>0</v>
      </c>
      <c r="V141" s="227">
        <f t="shared" ca="1" si="1043"/>
        <v>0</v>
      </c>
      <c r="W141" s="227">
        <f t="shared" ca="1" si="1043"/>
        <v>0</v>
      </c>
      <c r="X141" s="227">
        <f t="shared" ca="1" si="1043"/>
        <v>1</v>
      </c>
      <c r="Y141" s="227">
        <f t="shared" ca="1" si="1043"/>
        <v>1</v>
      </c>
      <c r="Z141" s="227">
        <f t="shared" ca="1" si="1043"/>
        <v>1</v>
      </c>
      <c r="AA141" s="264"/>
      <c r="AB141" s="264"/>
      <c r="AC141" s="264"/>
      <c r="AD141" s="264"/>
      <c r="AE141" s="264"/>
      <c r="AF141" s="227">
        <f t="shared" ca="1" si="1044"/>
        <v>0</v>
      </c>
      <c r="AG141" s="264"/>
      <c r="AH141" s="264">
        <f t="shared" ca="1" si="1045"/>
        <v>0</v>
      </c>
      <c r="AI141" s="264">
        <f t="shared" ca="1" si="1045"/>
        <v>0</v>
      </c>
      <c r="AJ141" s="264">
        <f t="shared" ca="1" si="1045"/>
        <v>0</v>
      </c>
      <c r="AK141" s="19">
        <f t="shared" ca="1" si="1014"/>
        <v>0</v>
      </c>
      <c r="AL141" s="19">
        <f t="shared" ca="1" si="1014"/>
        <v>0</v>
      </c>
      <c r="AM141" s="19">
        <f t="shared" ca="1" si="1014"/>
        <v>0</v>
      </c>
      <c r="AN141" s="19">
        <f t="shared" ca="1" si="1014"/>
        <v>0</v>
      </c>
      <c r="AO141" s="134">
        <f t="shared" ca="1" si="832"/>
        <v>2</v>
      </c>
      <c r="AP141" s="134">
        <f ca="1">INDEX(CHOOSE($P141,DataAutumn!i.AdultDrys,DataWinter!i.AdultDrys,DataSpring!i.AdultDrys),1,$O141)</f>
        <v>3</v>
      </c>
      <c r="AQ141" s="5">
        <f t="shared" ca="1" si="1015"/>
        <v>2</v>
      </c>
      <c r="AR141" s="5">
        <f t="shared" ca="1" si="1015"/>
        <v>0</v>
      </c>
      <c r="AS141" s="5">
        <f t="shared" ca="1" si="833"/>
        <v>6</v>
      </c>
      <c r="AT141">
        <f t="shared" ca="1" si="865"/>
        <v>2</v>
      </c>
      <c r="AW141" s="353" t="str">
        <f t="shared" ca="1" si="1047"/>
        <v>TemplateFe 00075 GSW MWM     TOL204 Scan2 NFS RR+01% PI00% GP100% WP100% MP100% (T_F33N33)</v>
      </c>
      <c r="AX141" s="9" t="str">
        <f ca="1">IF(COUNTIF(AW$5:AW141,AW141)=1,"-","Dup")</f>
        <v>-</v>
      </c>
      <c r="AY141" s="9"/>
      <c r="AZ141" s="19" t="b">
        <f t="shared" ca="1" si="1048"/>
        <v>0</v>
      </c>
      <c r="BA141" s="19" t="b">
        <f t="shared" ca="1" si="1048"/>
        <v>0</v>
      </c>
      <c r="BB141" s="19" t="b">
        <f t="shared" ca="1" si="1048"/>
        <v>0</v>
      </c>
      <c r="BC141" s="19" t="b">
        <f t="shared" ca="1" si="1048"/>
        <v>0</v>
      </c>
      <c r="BD141" s="19" t="b">
        <f t="shared" ca="1" si="1048"/>
        <v>0</v>
      </c>
      <c r="BE141" s="19" t="b">
        <f t="shared" ca="1" si="1048"/>
        <v>0</v>
      </c>
      <c r="BF141" s="19" t="b">
        <f t="shared" ca="1" si="1048"/>
        <v>0</v>
      </c>
      <c r="BG141" s="19" t="b">
        <f t="shared" ca="1" si="1048"/>
        <v>0</v>
      </c>
      <c r="BH141" s="19" t="b">
        <f t="shared" ca="1" si="1048"/>
        <v>0</v>
      </c>
      <c r="BI141" s="9"/>
      <c r="BJ141" s="19" t="b">
        <f t="shared" ca="1" si="1017"/>
        <v>1</v>
      </c>
      <c r="BK141" s="19" t="str">
        <f t="shared" ca="1" si="1017"/>
        <v>-</v>
      </c>
      <c r="BL141" s="19" t="str">
        <f t="shared" ca="1" si="1017"/>
        <v>-</v>
      </c>
      <c r="BM141" s="19" t="str">
        <f t="shared" ca="1" si="1017"/>
        <v>-</v>
      </c>
      <c r="BN141" s="19" t="b">
        <f t="shared" ca="1" si="1017"/>
        <v>0</v>
      </c>
      <c r="BO141" s="19">
        <f t="shared" ca="1" si="1017"/>
        <v>0</v>
      </c>
      <c r="BP141" s="19" t="str">
        <f t="shared" ca="1" si="1017"/>
        <v>-</v>
      </c>
      <c r="BQ141" s="19" t="str">
        <f t="shared" ca="1" si="1017"/>
        <v>-</v>
      </c>
      <c r="BR141" s="19" t="b">
        <f t="shared" ca="1" si="1017"/>
        <v>1</v>
      </c>
      <c r="BS141" s="9"/>
      <c r="BT141" s="19" t="str">
        <f t="shared" ca="1" si="982"/>
        <v>-</v>
      </c>
      <c r="BU141" s="5" t="str">
        <f t="shared" ca="1" si="983"/>
        <v>-</v>
      </c>
      <c r="BV141" s="5">
        <f t="shared" ca="1" si="984"/>
        <v>2</v>
      </c>
      <c r="BW141" s="5">
        <f t="shared" ca="1" si="984"/>
        <v>2</v>
      </c>
      <c r="BX141" s="19" t="str">
        <f t="shared" ca="1" si="1018"/>
        <v>-</v>
      </c>
      <c r="BY141" s="19" t="str">
        <f t="shared" ca="1" si="1018"/>
        <v>-</v>
      </c>
      <c r="BZ141" s="19" t="str">
        <f t="shared" ca="1" si="1018"/>
        <v>-</v>
      </c>
      <c r="CA141" s="5" t="str">
        <f t="shared" ca="1" si="985"/>
        <v>-</v>
      </c>
      <c r="CB141" s="5">
        <f t="shared" ca="1" si="986"/>
        <v>2</v>
      </c>
      <c r="CC141" s="5">
        <f t="shared" ca="1" si="986"/>
        <v>2</v>
      </c>
      <c r="CD141" s="19" t="str">
        <f t="shared" ca="1" si="449"/>
        <v>-</v>
      </c>
      <c r="CE141" s="5" t="str">
        <f t="shared" ca="1" si="987"/>
        <v>-</v>
      </c>
      <c r="CF141" s="5">
        <f t="shared" ca="1" si="988"/>
        <v>2</v>
      </c>
      <c r="CG141" s="19" t="str">
        <f t="shared" ca="1" si="1019"/>
        <v>-</v>
      </c>
      <c r="CH141" s="19" t="str">
        <f t="shared" ca="1" si="1019"/>
        <v>-</v>
      </c>
      <c r="CI141" s="5">
        <f t="shared" ca="1" si="989"/>
        <v>2</v>
      </c>
      <c r="CJ141" s="19" t="str">
        <f t="shared" ca="1" si="1019"/>
        <v>-</v>
      </c>
      <c r="CK141" s="5" t="str">
        <f t="shared" ca="1" si="990"/>
        <v>-</v>
      </c>
      <c r="CL141" s="5">
        <f t="shared" ca="1" si="991"/>
        <v>2</v>
      </c>
      <c r="CM141" s="5">
        <f t="shared" ca="1" si="991"/>
        <v>2</v>
      </c>
      <c r="CN141" s="9"/>
      <c r="CO141" s="19" t="str">
        <f t="shared" ca="1" si="1001"/>
        <v>-</v>
      </c>
      <c r="CP141" s="19" t="str">
        <f t="shared" ca="1" si="1001"/>
        <v>-</v>
      </c>
      <c r="CQ141" s="19">
        <f t="shared" ca="1" si="946"/>
        <v>1</v>
      </c>
      <c r="CR141" s="19" t="str">
        <f t="shared" ca="1" si="946"/>
        <v>-</v>
      </c>
      <c r="CS141" s="19" t="str">
        <f t="shared" ca="1" si="1001"/>
        <v>-</v>
      </c>
      <c r="CT141" s="19" t="str">
        <f t="shared" ca="1" si="1001"/>
        <v>-</v>
      </c>
      <c r="CU141" s="19" t="str">
        <f t="shared" ca="1" si="1001"/>
        <v>-</v>
      </c>
      <c r="CV141" s="19" t="str">
        <f t="shared" ca="1" si="1001"/>
        <v>-</v>
      </c>
      <c r="CW141" s="19" t="str">
        <f t="shared" ca="1" si="1001"/>
        <v>-</v>
      </c>
      <c r="CX141" s="19" t="str">
        <f t="shared" ca="1" si="1001"/>
        <v>-</v>
      </c>
      <c r="CY141" s="19" t="str">
        <f t="shared" ca="1" si="1001"/>
        <v>-</v>
      </c>
      <c r="CZ141" s="19" t="str">
        <f t="shared" ca="1" si="1001"/>
        <v>-</v>
      </c>
      <c r="DA141" s="19" t="str">
        <f t="shared" ca="1" si="992"/>
        <v>-</v>
      </c>
      <c r="DB141" s="19" t="str">
        <f t="shared" ca="1" si="992"/>
        <v>-</v>
      </c>
      <c r="DC141" s="19" t="str">
        <f t="shared" ca="1" si="992"/>
        <v>-</v>
      </c>
      <c r="DD141" s="19" t="str">
        <f t="shared" ca="1" si="992"/>
        <v>-</v>
      </c>
      <c r="DE141" s="19" t="str">
        <f t="shared" ca="1" si="992"/>
        <v>-</v>
      </c>
      <c r="DF141" s="19" t="str">
        <f t="shared" ca="1" si="992"/>
        <v>-</v>
      </c>
      <c r="DG141" s="19" t="str">
        <f t="shared" ca="1" si="992"/>
        <v>-</v>
      </c>
      <c r="DH141" s="19" t="str">
        <f t="shared" ca="1" si="992"/>
        <v>-</v>
      </c>
      <c r="DI141" s="19" t="str">
        <f t="shared" ca="1" si="992"/>
        <v>-</v>
      </c>
      <c r="DJ141" s="9"/>
      <c r="DK141" s="19" t="b">
        <f t="shared" ca="1" si="1002"/>
        <v>1</v>
      </c>
      <c r="DL141" s="19" t="b">
        <f t="shared" ca="1" si="1002"/>
        <v>1</v>
      </c>
      <c r="DM141" s="19" t="b">
        <f t="shared" ca="1" si="1002"/>
        <v>1</v>
      </c>
      <c r="DN141" s="582">
        <f t="shared" ca="1" si="1059"/>
        <v>223221000002</v>
      </c>
      <c r="DO141" s="578" t="b">
        <f t="shared" ca="1" si="1020"/>
        <v>0</v>
      </c>
      <c r="DP141" s="578" t="str">
        <f t="shared" ca="1" si="1020"/>
        <v>-</v>
      </c>
      <c r="DQ141" s="578" t="b">
        <f t="shared" ca="1" si="1020"/>
        <v>1</v>
      </c>
      <c r="DR141" s="583">
        <f t="shared" ca="1" si="1052"/>
        <v>223221000003</v>
      </c>
      <c r="DS141" s="430">
        <f t="shared" ca="1" si="1021"/>
        <v>652</v>
      </c>
      <c r="DT141" s="430">
        <f t="shared" ca="1" si="1021"/>
        <v>686</v>
      </c>
      <c r="DU141" s="430">
        <f t="shared" ca="1" si="1021"/>
        <v>721</v>
      </c>
      <c r="DV141" s="142">
        <f t="shared" ca="1" si="1022"/>
        <v>378</v>
      </c>
      <c r="DW141" s="142">
        <f t="shared" ca="1" si="1022"/>
        <v>413</v>
      </c>
      <c r="DX141" s="142">
        <f t="shared" ca="1" si="1022"/>
        <v>448</v>
      </c>
      <c r="DY141" s="19" t="str">
        <f t="shared" ca="1" si="1046"/>
        <v>-</v>
      </c>
      <c r="DZ141" s="19" t="str">
        <f t="shared" ca="1" si="1046"/>
        <v>-</v>
      </c>
      <c r="EA141" s="19" t="str">
        <f t="shared" ca="1" si="1046"/>
        <v>-</v>
      </c>
      <c r="EB141" s="19" t="str">
        <f t="shared" ca="1" si="1046"/>
        <v>-</v>
      </c>
      <c r="EC141" s="19" t="str">
        <f t="shared" ca="1" si="1046"/>
        <v>-</v>
      </c>
      <c r="ED141" s="19" t="str">
        <f t="shared" ca="1" si="1046"/>
        <v>-</v>
      </c>
      <c r="EE141" s="19">
        <f t="shared" ca="1" si="952"/>
        <v>3</v>
      </c>
      <c r="EF141" s="19">
        <f t="shared" ca="1" si="952"/>
        <v>3</v>
      </c>
      <c r="EG141" s="19">
        <f t="shared" ca="1" si="952"/>
        <v>0</v>
      </c>
      <c r="EH141" s="19">
        <f t="shared" ca="1" si="952"/>
        <v>2</v>
      </c>
      <c r="EI141" s="19">
        <f t="shared" ca="1" si="952"/>
        <v>-2</v>
      </c>
      <c r="EJ141" s="19" t="str">
        <f t="shared" ca="1" si="952"/>
        <v>-</v>
      </c>
      <c r="EK141" s="19" t="str">
        <f t="shared" ca="1" si="952"/>
        <v>-</v>
      </c>
      <c r="EL141" s="19" t="str">
        <f t="shared" ca="1" si="952"/>
        <v>-</v>
      </c>
      <c r="EM141" s="19">
        <f t="shared" ca="1" si="952"/>
        <v>0</v>
      </c>
      <c r="EN141" s="19">
        <f t="shared" ca="1" si="952"/>
        <v>2</v>
      </c>
      <c r="EO141" s="19">
        <f t="shared" ca="1" si="952"/>
        <v>-2</v>
      </c>
      <c r="EP141" s="19" t="str">
        <f t="shared" ca="1" si="952"/>
        <v>-</v>
      </c>
      <c r="EQ141" s="19">
        <f t="shared" ca="1" si="952"/>
        <v>0</v>
      </c>
      <c r="ER141" s="19">
        <f t="shared" ca="1" si="952"/>
        <v>0</v>
      </c>
      <c r="ES141" s="9"/>
      <c r="ET141" s="19" t="str">
        <f t="shared" ca="1" si="1004"/>
        <v>-</v>
      </c>
      <c r="EU141" s="19" t="str">
        <f t="shared" ca="1" si="1004"/>
        <v>-</v>
      </c>
      <c r="EV141" s="19" t="str">
        <f t="shared" ca="1" si="1004"/>
        <v>-</v>
      </c>
      <c r="EW141" s="19" t="str">
        <f t="shared" ca="1" si="1004"/>
        <v>-</v>
      </c>
      <c r="EX141" s="19" t="str">
        <f t="shared" ca="1" si="1004"/>
        <v>-</v>
      </c>
      <c r="EY141" s="19" t="str">
        <f t="shared" ca="1" si="1004"/>
        <v>-</v>
      </c>
      <c r="EZ141" s="19" t="str">
        <f t="shared" ca="1" si="1004"/>
        <v>-</v>
      </c>
      <c r="FA141" s="19" t="str">
        <f t="shared" ca="1" si="1004"/>
        <v>-</v>
      </c>
      <c r="FB141" s="19" t="str">
        <f t="shared" ca="1" si="1004"/>
        <v>-</v>
      </c>
      <c r="FC141" s="19" t="str">
        <f t="shared" ca="1" si="1004"/>
        <v>-</v>
      </c>
      <c r="FD141" s="19" t="str">
        <f t="shared" ca="1" si="1004"/>
        <v>-</v>
      </c>
      <c r="FE141" s="19" t="str">
        <f t="shared" ca="1" si="1004"/>
        <v>-</v>
      </c>
      <c r="FF141" s="19">
        <f t="shared" ca="1" si="1004"/>
        <v>0</v>
      </c>
      <c r="FG141" s="19">
        <f t="shared" ca="1" si="1004"/>
        <v>0</v>
      </c>
      <c r="FH141" s="19">
        <f t="shared" ca="1" si="1004"/>
        <v>0</v>
      </c>
      <c r="FI141" s="19">
        <f t="shared" ca="1" si="1004"/>
        <v>0</v>
      </c>
      <c r="FJ141" s="19">
        <f t="shared" ca="1" si="1023"/>
        <v>0</v>
      </c>
      <c r="FK141" s="19">
        <f t="shared" ca="1" si="1023"/>
        <v>0</v>
      </c>
      <c r="FL141" s="19">
        <f t="shared" ca="1" si="1023"/>
        <v>0</v>
      </c>
      <c r="FM141" s="19">
        <f t="shared" ca="1" si="1023"/>
        <v>0</v>
      </c>
      <c r="FN141" s="19">
        <f t="shared" ca="1" si="1023"/>
        <v>0</v>
      </c>
      <c r="FO141" s="19">
        <f t="shared" ca="1" si="1023"/>
        <v>0</v>
      </c>
      <c r="FP141" s="19">
        <f t="shared" ca="1" si="1023"/>
        <v>0</v>
      </c>
      <c r="FQ141" s="19">
        <f t="shared" ca="1" si="1023"/>
        <v>0</v>
      </c>
      <c r="FR141" s="19">
        <f t="shared" ca="1" si="1023"/>
        <v>0</v>
      </c>
      <c r="FS141" s="19">
        <f t="shared" ca="1" si="1023"/>
        <v>0</v>
      </c>
      <c r="FT141" s="19">
        <f t="shared" ca="1" si="1023"/>
        <v>0</v>
      </c>
      <c r="FU141" s="19">
        <f t="shared" ca="1" si="1023"/>
        <v>0</v>
      </c>
      <c r="FV141" s="19">
        <f t="shared" ca="1" si="1023"/>
        <v>0</v>
      </c>
      <c r="FW141" s="19">
        <f t="shared" ca="1" si="1023"/>
        <v>0</v>
      </c>
      <c r="FX141" s="19">
        <f t="shared" ca="1" si="1023"/>
        <v>0</v>
      </c>
      <c r="FY141" s="19">
        <f t="shared" ca="1" si="1023"/>
        <v>0</v>
      </c>
      <c r="FZ141" s="19">
        <f t="shared" ca="1" si="1023"/>
        <v>0</v>
      </c>
      <c r="GA141" s="19">
        <f t="shared" ca="1" si="1023"/>
        <v>0</v>
      </c>
      <c r="GB141" s="19">
        <f t="shared" ca="1" si="1023"/>
        <v>0</v>
      </c>
      <c r="GC141" s="19">
        <f t="shared" ca="1" si="1023"/>
        <v>0</v>
      </c>
      <c r="GD141" s="19">
        <f t="shared" ca="1" si="1023"/>
        <v>0</v>
      </c>
      <c r="GE141" s="19">
        <f t="shared" ca="1" si="1023"/>
        <v>0</v>
      </c>
      <c r="GF141" s="19">
        <f t="shared" ca="1" si="1023"/>
        <v>0</v>
      </c>
      <c r="GG141" s="19">
        <f t="shared" ref="GG141:IN145" ca="1" si="1066">OFFSET(GG$5,$B141,0)</f>
        <v>0</v>
      </c>
      <c r="GH141" s="19">
        <f t="shared" ca="1" si="1066"/>
        <v>0</v>
      </c>
      <c r="GI141" s="19">
        <f t="shared" ca="1" si="1066"/>
        <v>0</v>
      </c>
      <c r="GJ141" s="19">
        <f t="shared" ca="1" si="1066"/>
        <v>0</v>
      </c>
      <c r="GK141" s="19">
        <f t="shared" ca="1" si="1066"/>
        <v>0</v>
      </c>
      <c r="GL141" s="19">
        <f t="shared" ca="1" si="1066"/>
        <v>0</v>
      </c>
      <c r="GM141" s="19">
        <f t="shared" ca="1" si="1066"/>
        <v>0</v>
      </c>
      <c r="GN141" s="19">
        <f t="shared" ca="1" si="1066"/>
        <v>0</v>
      </c>
      <c r="GO141" s="19">
        <f t="shared" ca="1" si="1066"/>
        <v>0</v>
      </c>
      <c r="GP141" s="19">
        <f t="shared" ca="1" si="1066"/>
        <v>0</v>
      </c>
      <c r="GQ141" s="19">
        <f t="shared" ca="1" si="1066"/>
        <v>0</v>
      </c>
      <c r="GR141" s="19">
        <f t="shared" ca="1" si="1066"/>
        <v>0</v>
      </c>
      <c r="GS141" s="19">
        <f t="shared" ca="1" si="1066"/>
        <v>0</v>
      </c>
      <c r="GT141" s="19">
        <f t="shared" ca="1" si="1066"/>
        <v>0</v>
      </c>
      <c r="GU141" s="19">
        <f t="shared" ca="1" si="1066"/>
        <v>0</v>
      </c>
      <c r="GV141" s="19">
        <f t="shared" ca="1" si="1066"/>
        <v>0</v>
      </c>
      <c r="GW141" s="19">
        <f t="shared" ca="1" si="1066"/>
        <v>0</v>
      </c>
      <c r="GX141" s="19">
        <f t="shared" ca="1" si="1066"/>
        <v>0</v>
      </c>
      <c r="GY141" s="19">
        <f t="shared" ca="1" si="1066"/>
        <v>0</v>
      </c>
      <c r="GZ141" s="19">
        <f t="shared" ca="1" si="1066"/>
        <v>0</v>
      </c>
      <c r="HA141" s="19">
        <f t="shared" ca="1" si="1066"/>
        <v>0</v>
      </c>
      <c r="HB141" s="19">
        <f t="shared" ca="1" si="1066"/>
        <v>0</v>
      </c>
      <c r="HC141" s="19">
        <f t="shared" ca="1" si="1066"/>
        <v>0</v>
      </c>
      <c r="HD141" s="19">
        <f t="shared" ca="1" si="1066"/>
        <v>0</v>
      </c>
      <c r="HE141" s="19">
        <f t="shared" ca="1" si="1066"/>
        <v>0</v>
      </c>
      <c r="HF141" s="19">
        <f t="shared" ca="1" si="1066"/>
        <v>0</v>
      </c>
      <c r="HG141" s="19">
        <f t="shared" ca="1" si="1066"/>
        <v>0</v>
      </c>
      <c r="HH141" s="19">
        <f t="shared" ca="1" si="1066"/>
        <v>0</v>
      </c>
      <c r="HI141" s="19">
        <f t="shared" ca="1" si="1066"/>
        <v>0</v>
      </c>
      <c r="HJ141" s="19">
        <f t="shared" ca="1" si="1066"/>
        <v>0</v>
      </c>
      <c r="HK141" s="19">
        <f t="shared" ca="1" si="1066"/>
        <v>0</v>
      </c>
      <c r="HL141" s="19">
        <f t="shared" ca="1" si="1066"/>
        <v>0</v>
      </c>
      <c r="HM141" s="19">
        <f t="shared" ca="1" si="1066"/>
        <v>0</v>
      </c>
      <c r="HN141" s="19">
        <f t="shared" ca="1" si="1066"/>
        <v>0</v>
      </c>
      <c r="HO141" s="19">
        <f t="shared" ca="1" si="1066"/>
        <v>0</v>
      </c>
      <c r="HP141" s="19">
        <f t="shared" ca="1" si="1066"/>
        <v>0</v>
      </c>
      <c r="HQ141" s="19">
        <f t="shared" ca="1" si="1066"/>
        <v>0</v>
      </c>
      <c r="HR141" s="19">
        <f t="shared" ca="1" si="1060"/>
        <v>0</v>
      </c>
      <c r="HS141" s="19">
        <f t="shared" ca="1" si="1060"/>
        <v>0</v>
      </c>
      <c r="HT141" s="19">
        <f t="shared" ca="1" si="1060"/>
        <v>0</v>
      </c>
      <c r="HU141" s="19">
        <f t="shared" ca="1" si="1060"/>
        <v>0</v>
      </c>
      <c r="HV141" s="19">
        <f t="shared" ca="1" si="1060"/>
        <v>0</v>
      </c>
      <c r="HW141" s="19">
        <f t="shared" ca="1" si="1060"/>
        <v>0</v>
      </c>
      <c r="HX141" s="19">
        <f t="shared" ca="1" si="1060"/>
        <v>0</v>
      </c>
      <c r="HY141" s="19">
        <f t="shared" ca="1" si="1060"/>
        <v>0</v>
      </c>
      <c r="HZ141" s="19">
        <f t="shared" ca="1" si="1060"/>
        <v>0</v>
      </c>
      <c r="IA141" s="19">
        <f t="shared" ca="1" si="1060"/>
        <v>0</v>
      </c>
      <c r="IB141" s="19">
        <f t="shared" ca="1" si="1060"/>
        <v>0</v>
      </c>
      <c r="IC141" s="19">
        <f t="shared" ca="1" si="1060"/>
        <v>0</v>
      </c>
      <c r="ID141" s="19">
        <f t="shared" ca="1" si="1060"/>
        <v>0</v>
      </c>
      <c r="IE141" s="19">
        <f t="shared" ca="1" si="1060"/>
        <v>0</v>
      </c>
      <c r="IF141" s="19">
        <f t="shared" ca="1" si="1060"/>
        <v>0</v>
      </c>
      <c r="IG141" s="19">
        <f t="shared" ca="1" si="1060"/>
        <v>0</v>
      </c>
      <c r="IH141" s="19">
        <f t="shared" ca="1" si="1060"/>
        <v>0</v>
      </c>
      <c r="II141" s="19">
        <f t="shared" ca="1" si="1060"/>
        <v>0</v>
      </c>
      <c r="IJ141" s="19">
        <f t="shared" ca="1" si="1060"/>
        <v>0</v>
      </c>
      <c r="IK141" s="19">
        <f t="shared" ca="1" si="1060"/>
        <v>0</v>
      </c>
      <c r="IL141" s="19">
        <f t="shared" ca="1" si="1060"/>
        <v>0</v>
      </c>
      <c r="IM141" s="19">
        <f t="shared" ca="1" si="1060"/>
        <v>0</v>
      </c>
      <c r="IN141" s="19">
        <f t="shared" ca="1" si="1060"/>
        <v>0</v>
      </c>
      <c r="IO141" s="19">
        <f t="shared" ca="1" si="1060"/>
        <v>0</v>
      </c>
      <c r="IP141" s="19">
        <f t="shared" ca="1" si="1060"/>
        <v>0</v>
      </c>
      <c r="IQ141" s="19">
        <f t="shared" ca="1" si="1060"/>
        <v>0</v>
      </c>
      <c r="IR141" s="19">
        <f t="shared" ca="1" si="1025"/>
        <v>0</v>
      </c>
      <c r="IS141" s="19">
        <f t="shared" ca="1" si="1025"/>
        <v>0</v>
      </c>
      <c r="IT141" s="19">
        <f t="shared" ca="1" si="1025"/>
        <v>0</v>
      </c>
      <c r="IU141" s="19">
        <f t="shared" ca="1" si="1025"/>
        <v>0</v>
      </c>
      <c r="IV141" s="19">
        <f t="shared" ca="1" si="1025"/>
        <v>0</v>
      </c>
      <c r="IW141" s="19">
        <f t="shared" ca="1" si="1025"/>
        <v>0</v>
      </c>
      <c r="IX141" s="19">
        <f t="shared" ca="1" si="1025"/>
        <v>0</v>
      </c>
      <c r="IY141" s="19">
        <f t="shared" ca="1" si="1025"/>
        <v>0</v>
      </c>
      <c r="IZ141" s="19">
        <f t="shared" ca="1" si="1025"/>
        <v>0</v>
      </c>
      <c r="JA141" s="19">
        <f t="shared" ca="1" si="1025"/>
        <v>0</v>
      </c>
      <c r="JB141" s="19">
        <f t="shared" ca="1" si="1060"/>
        <v>0</v>
      </c>
      <c r="JC141" s="19">
        <f t="shared" ca="1" si="1060"/>
        <v>0</v>
      </c>
      <c r="JD141" s="19">
        <f t="shared" ca="1" si="1060"/>
        <v>0</v>
      </c>
      <c r="JE141" s="19">
        <f t="shared" ca="1" si="1060"/>
        <v>0</v>
      </c>
      <c r="JF141" s="19">
        <f t="shared" ca="1" si="1060"/>
        <v>0</v>
      </c>
      <c r="JG141" s="19">
        <f t="shared" ca="1" si="1060"/>
        <v>0</v>
      </c>
      <c r="JH141" s="19">
        <f t="shared" ca="1" si="1025"/>
        <v>0</v>
      </c>
      <c r="JI141" s="19">
        <f t="shared" ca="1" si="1025"/>
        <v>0</v>
      </c>
      <c r="JJ141" s="19">
        <f t="shared" ca="1" si="1025"/>
        <v>0</v>
      </c>
      <c r="JK141" s="19">
        <f t="shared" ca="1" si="1025"/>
        <v>0</v>
      </c>
      <c r="JL141" s="19">
        <f t="shared" ca="1" si="1025"/>
        <v>0</v>
      </c>
      <c r="JM141" s="19">
        <f t="shared" ca="1" si="1025"/>
        <v>0</v>
      </c>
      <c r="JN141" s="19">
        <f t="shared" ca="1" si="1025"/>
        <v>0</v>
      </c>
      <c r="JO141" s="19">
        <f t="shared" ca="1" si="1025"/>
        <v>0</v>
      </c>
      <c r="JP141" s="19">
        <f t="shared" ca="1" si="1025"/>
        <v>0</v>
      </c>
      <c r="JQ141" s="19">
        <f t="shared" ca="1" si="1025"/>
        <v>0</v>
      </c>
      <c r="JR141" s="19">
        <f t="shared" ca="1" si="1025"/>
        <v>0</v>
      </c>
      <c r="JS141" s="19">
        <f t="shared" ca="1" si="1025"/>
        <v>0</v>
      </c>
      <c r="JT141" s="19">
        <f t="shared" ca="1" si="1025"/>
        <v>0</v>
      </c>
      <c r="JU141" s="19">
        <f t="shared" ca="1" si="1025"/>
        <v>0</v>
      </c>
      <c r="JV141" s="19">
        <f t="shared" ca="1" si="1025"/>
        <v>0</v>
      </c>
      <c r="JW141" s="19">
        <f t="shared" ca="1" si="1025"/>
        <v>0</v>
      </c>
      <c r="JX141" s="19">
        <f t="shared" ca="1" si="1025"/>
        <v>0</v>
      </c>
      <c r="JY141" s="19">
        <f t="shared" ca="1" si="1025"/>
        <v>0</v>
      </c>
      <c r="JZ141" s="19">
        <f t="shared" ca="1" si="1025"/>
        <v>0</v>
      </c>
      <c r="KA141" s="5">
        <f t="shared" ca="1" si="835"/>
        <v>67</v>
      </c>
      <c r="KB141" s="9"/>
      <c r="KC141" s="5">
        <f t="shared" ca="1" si="1026"/>
        <v>1</v>
      </c>
      <c r="KD141" s="5" t="b">
        <f t="shared" ca="1" si="1026"/>
        <v>0</v>
      </c>
      <c r="KE141" s="19">
        <f t="shared" ca="1" si="1027"/>
        <v>0</v>
      </c>
      <c r="KF141" s="5">
        <f t="shared" ca="1" si="993"/>
        <v>0</v>
      </c>
      <c r="KG141" s="5">
        <f t="shared" ca="1" si="836"/>
        <v>1.2500000000000001E-2</v>
      </c>
      <c r="KH141" s="19">
        <f t="shared" ca="1" si="837"/>
        <v>0</v>
      </c>
      <c r="KI141" s="19">
        <f t="shared" ca="1" si="837"/>
        <v>0</v>
      </c>
      <c r="KJ141" s="19" t="str">
        <f t="shared" ca="1" si="837"/>
        <v>-</v>
      </c>
      <c r="KK141" s="19" t="str">
        <f t="shared" ca="1" si="995"/>
        <v>-</v>
      </c>
      <c r="KL141" s="19" t="str">
        <f t="shared" ca="1" si="995"/>
        <v>-</v>
      </c>
      <c r="KM141" s="19" t="str">
        <f t="shared" ca="1" si="995"/>
        <v>-</v>
      </c>
      <c r="KN141" s="19" t="str">
        <f t="shared" ca="1" si="995"/>
        <v>-</v>
      </c>
      <c r="KO141" s="19" t="str">
        <f t="shared" ca="1" si="995"/>
        <v>-</v>
      </c>
      <c r="KP141" s="19" t="str">
        <f t="shared" ca="1" si="995"/>
        <v>-</v>
      </c>
      <c r="KQ141" s="19" t="str">
        <f t="shared" ca="1" si="995"/>
        <v>-</v>
      </c>
      <c r="KR141" s="19" t="str">
        <f t="shared" ca="1" si="995"/>
        <v>-</v>
      </c>
      <c r="KS141" s="19" t="str">
        <f t="shared" ca="1" si="995"/>
        <v>-</v>
      </c>
      <c r="KT141" s="19" t="str">
        <f t="shared" ca="1" si="995"/>
        <v>-</v>
      </c>
      <c r="KU141" s="19" t="str">
        <f t="shared" ca="1" si="995"/>
        <v>-</v>
      </c>
      <c r="KV141" s="19" t="str">
        <f t="shared" ca="1" si="995"/>
        <v>-</v>
      </c>
      <c r="KW141" s="19">
        <f t="shared" ca="1" si="947"/>
        <v>1</v>
      </c>
      <c r="KX141" s="19">
        <f t="shared" ca="1" si="1027"/>
        <v>0</v>
      </c>
      <c r="KY141" s="19">
        <f t="shared" ca="1" si="947"/>
        <v>1</v>
      </c>
      <c r="KZ141" s="19">
        <f t="shared" ca="1" si="947"/>
        <v>1</v>
      </c>
      <c r="LA141" s="19">
        <f t="shared" ca="1" si="947"/>
        <v>1</v>
      </c>
      <c r="LB141" s="19">
        <f t="shared" ca="1" si="947"/>
        <v>1</v>
      </c>
      <c r="LC141" s="19">
        <f t="shared" ca="1" si="1028"/>
        <v>0</v>
      </c>
      <c r="LD141" s="19">
        <f t="shared" ca="1" si="1028"/>
        <v>1</v>
      </c>
      <c r="LE141" s="19">
        <f t="shared" ca="1" si="1028"/>
        <v>0</v>
      </c>
      <c r="LF141" s="19">
        <f t="shared" ca="1" si="1028"/>
        <v>0</v>
      </c>
      <c r="LG141" s="19">
        <f t="shared" ca="1" si="1007"/>
        <v>1</v>
      </c>
      <c r="LH141" s="19">
        <f t="shared" ca="1" si="1007"/>
        <v>0</v>
      </c>
      <c r="LI141" s="19">
        <f t="shared" ca="1" si="1007"/>
        <v>0</v>
      </c>
      <c r="LJ141" s="19">
        <f t="shared" ca="1" si="1007"/>
        <v>0</v>
      </c>
      <c r="LK141" s="19">
        <f t="shared" ca="1" si="1007"/>
        <v>0</v>
      </c>
      <c r="LL141" s="19">
        <f t="shared" ca="1" si="1007"/>
        <v>1</v>
      </c>
      <c r="LM141" s="19">
        <f t="shared" ca="1" si="1007"/>
        <v>0</v>
      </c>
      <c r="LN141" s="19">
        <f t="shared" ca="1" si="1007"/>
        <v>1</v>
      </c>
      <c r="LO141" s="19">
        <f t="shared" ca="1" si="1027"/>
        <v>0</v>
      </c>
      <c r="LP141" s="19">
        <f t="shared" ca="1" si="1027"/>
        <v>0</v>
      </c>
      <c r="LQ141" s="19">
        <f t="shared" ca="1" si="1027"/>
        <v>0</v>
      </c>
      <c r="LR141" s="19">
        <f t="shared" ca="1" si="1027"/>
        <v>0</v>
      </c>
      <c r="LS141" s="19">
        <f t="shared" ca="1" si="1027"/>
        <v>0</v>
      </c>
      <c r="LT141" s="19">
        <f t="shared" ca="1" si="1027"/>
        <v>0</v>
      </c>
      <c r="LU141" s="19">
        <f t="shared" ca="1" si="1027"/>
        <v>0</v>
      </c>
      <c r="LV141" s="19">
        <f t="shared" ca="1" si="1027"/>
        <v>0</v>
      </c>
      <c r="LW141" s="19">
        <f t="shared" ca="1" si="1027"/>
        <v>0</v>
      </c>
      <c r="LX141" s="19">
        <f t="shared" ca="1" si="1027"/>
        <v>0</v>
      </c>
      <c r="LY141" s="19">
        <f t="shared" ca="1" si="1027"/>
        <v>0</v>
      </c>
      <c r="LZ141" s="19">
        <f t="shared" ca="1" si="1027"/>
        <v>0</v>
      </c>
      <c r="MA141" s="19">
        <f t="shared" ca="1" si="1027"/>
        <v>0</v>
      </c>
      <c r="MB141" s="19">
        <f t="shared" ca="1" si="1027"/>
        <v>0</v>
      </c>
      <c r="MC141" s="19">
        <f t="shared" ca="1" si="1027"/>
        <v>0</v>
      </c>
      <c r="MD141" s="19">
        <f t="shared" ca="1" si="1027"/>
        <v>0</v>
      </c>
      <c r="ME141" s="19">
        <f t="shared" ca="1" si="1027"/>
        <v>0</v>
      </c>
      <c r="MF141" s="19">
        <f t="shared" ca="1" si="1027"/>
        <v>0</v>
      </c>
      <c r="MG141" s="19">
        <f t="shared" ca="1" si="1027"/>
        <v>0</v>
      </c>
      <c r="MH141" s="19">
        <f t="shared" ca="1" si="1027"/>
        <v>0</v>
      </c>
      <c r="MI141" s="19">
        <f t="shared" ca="1" si="1027"/>
        <v>0</v>
      </c>
      <c r="MJ141" s="5">
        <f t="shared" ca="1" si="1029"/>
        <v>0</v>
      </c>
      <c r="MK141" s="5">
        <f t="shared" ca="1" si="1029"/>
        <v>6.25E-2</v>
      </c>
      <c r="ML141" s="5">
        <f t="shared" ca="1" si="1029"/>
        <v>6.25E-2</v>
      </c>
      <c r="MM141" s="5">
        <f t="shared" ca="1" si="1029"/>
        <v>6.25E-2</v>
      </c>
      <c r="MN141" s="19">
        <f t="shared" ca="1" si="978"/>
        <v>0</v>
      </c>
      <c r="MO141" s="19">
        <f t="shared" ca="1" si="1027"/>
        <v>0</v>
      </c>
      <c r="MP141" s="19">
        <f t="shared" ca="1" si="978"/>
        <v>0</v>
      </c>
      <c r="MQ141" s="19">
        <f t="shared" ca="1" si="978"/>
        <v>0</v>
      </c>
      <c r="MR141" s="19">
        <f t="shared" ca="1" si="978"/>
        <v>0</v>
      </c>
      <c r="MS141" s="19">
        <f t="shared" ca="1" si="978"/>
        <v>0</v>
      </c>
      <c r="MT141" s="19">
        <f t="shared" ca="1" si="1027"/>
        <v>0</v>
      </c>
      <c r="MU141" s="19">
        <f t="shared" ca="1" si="1027"/>
        <v>1</v>
      </c>
      <c r="MV141" s="19">
        <f t="shared" ca="1" si="1027"/>
        <v>0</v>
      </c>
      <c r="MW141" s="19">
        <f t="shared" ca="1" si="1027"/>
        <v>0</v>
      </c>
      <c r="MX141" s="19">
        <f t="shared" ca="1" si="1027"/>
        <v>0</v>
      </c>
      <c r="MY141" s="19">
        <f t="shared" ca="1" si="1027"/>
        <v>0</v>
      </c>
      <c r="MZ141" s="19">
        <f t="shared" ca="1" si="1027"/>
        <v>1</v>
      </c>
      <c r="NA141" s="9"/>
      <c r="NB141" s="5" t="b">
        <f t="shared" ca="1" si="994"/>
        <v>0</v>
      </c>
      <c r="NC141" s="19" t="str">
        <f t="shared" ca="1" si="871"/>
        <v>-</v>
      </c>
      <c r="ND141" s="19" t="str">
        <f t="shared" ca="1" si="871"/>
        <v>-</v>
      </c>
      <c r="NE141" s="5" t="b">
        <f t="shared" ca="1" si="1030"/>
        <v>0</v>
      </c>
      <c r="NF141" s="5" t="b">
        <f t="shared" ca="1" si="1030"/>
        <v>0</v>
      </c>
      <c r="NG141" s="5" t="b">
        <f t="shared" ca="1" si="1030"/>
        <v>1</v>
      </c>
      <c r="NH141" s="134">
        <f t="shared" ca="1" si="1031"/>
        <v>2</v>
      </c>
      <c r="NI141" s="134">
        <f t="shared" ca="1" si="1031"/>
        <v>2</v>
      </c>
      <c r="NJ141" s="19" t="str">
        <f t="shared" ref="NJ141:NP141" ca="1" si="1067">OFFSET(NJ$5,$B141,0)</f>
        <v>-</v>
      </c>
      <c r="NK141" s="19" t="str">
        <f t="shared" ca="1" si="1067"/>
        <v>-</v>
      </c>
      <c r="NL141" s="19" t="str">
        <f t="shared" ca="1" si="1067"/>
        <v>-</v>
      </c>
      <c r="NM141" s="19" t="str">
        <f t="shared" ca="1" si="1067"/>
        <v>-</v>
      </c>
      <c r="NN141" s="19">
        <f t="shared" ca="1" si="1067"/>
        <v>1</v>
      </c>
      <c r="NO141" s="19">
        <f t="shared" ca="1" si="1067"/>
        <v>0.66</v>
      </c>
      <c r="NP141" s="19" t="str">
        <f t="shared" ca="1" si="1067"/>
        <v>-</v>
      </c>
      <c r="NQ141" s="5" t="b" cm="1">
        <f t="array" aca="1" ref="NQ141" ca="1">IF(OR(NR141:NY141&lt;&gt;"-"),TRUE,"-")</f>
        <v>1</v>
      </c>
      <c r="NR141" s="19">
        <f t="shared" ca="1" si="1032"/>
        <v>2</v>
      </c>
      <c r="NS141" s="19">
        <f t="shared" ca="1" si="1032"/>
        <v>2</v>
      </c>
      <c r="NT141" s="19">
        <f t="shared" ca="1" si="1032"/>
        <v>2</v>
      </c>
      <c r="NU141" s="19">
        <f t="shared" ca="1" si="1032"/>
        <v>2</v>
      </c>
      <c r="NV141" s="19">
        <f t="shared" ca="1" si="1032"/>
        <v>2</v>
      </c>
      <c r="NW141" s="19">
        <f t="shared" ca="1" si="1032"/>
        <v>2</v>
      </c>
      <c r="NX141" s="19">
        <f t="shared" ca="1" si="1032"/>
        <v>2</v>
      </c>
      <c r="NY141" s="19">
        <f t="shared" ca="1" si="1032"/>
        <v>2</v>
      </c>
      <c r="NZ141" s="5" t="str">
        <f t="array" aca="1" ref="NZ141" ca="1">IF(OR(OA141:OG141&lt;&gt;"-"),TRUE,"-")</f>
        <v>-</v>
      </c>
      <c r="OA141" s="19" t="str">
        <f t="shared" ca="1" si="1033"/>
        <v>-</v>
      </c>
      <c r="OB141" s="19" t="str">
        <f t="shared" ca="1" si="1033"/>
        <v>-</v>
      </c>
      <c r="OC141" s="19" t="str">
        <f t="shared" ca="1" si="1033"/>
        <v>-</v>
      </c>
      <c r="OD141" s="19" t="str">
        <f t="shared" ca="1" si="1033"/>
        <v>-</v>
      </c>
      <c r="OE141" s="19" t="str">
        <f t="shared" ca="1" si="1033"/>
        <v>-</v>
      </c>
      <c r="OF141" s="19" t="str">
        <f t="shared" ca="1" si="1033"/>
        <v>-</v>
      </c>
      <c r="OG141" s="19" t="str">
        <f t="shared" ca="1" si="1033"/>
        <v>-</v>
      </c>
      <c r="OH141" s="5" t="b">
        <f t="array" aca="1" ref="OH141" ca="1">IF(OR(OI141:OJ141&lt;&gt;"-"),TRUE,"-")</f>
        <v>1</v>
      </c>
      <c r="OI141" s="134">
        <f ca="1">IF($AS141=6,0,$OJ141)</f>
        <v>0</v>
      </c>
      <c r="OJ141" s="19">
        <f t="shared" ca="1" si="1034"/>
        <v>2</v>
      </c>
      <c r="OK141" s="19" t="b">
        <f t="shared" ca="1" si="1034"/>
        <v>0</v>
      </c>
      <c r="OL141" s="19" t="str">
        <f t="shared" ca="1" si="1034"/>
        <v>-</v>
      </c>
      <c r="OM141" s="5" t="str">
        <f t="shared" ca="1" si="1035"/>
        <v>-</v>
      </c>
      <c r="ON141" s="5" t="str">
        <f t="shared" ca="1" si="1035"/>
        <v>-</v>
      </c>
      <c r="OO141" s="5" t="str">
        <f t="shared" ca="1" si="1035"/>
        <v>-</v>
      </c>
      <c r="OP141" s="5" t="str">
        <f t="shared" ca="1" si="1035"/>
        <v>-</v>
      </c>
      <c r="OQ141" s="19" t="str">
        <f t="shared" ca="1" si="1036"/>
        <v>-</v>
      </c>
      <c r="OR141" s="19" t="str">
        <f t="shared" ca="1" si="1036"/>
        <v>-</v>
      </c>
      <c r="OS141" s="19" t="b">
        <f t="shared" ca="1" si="1036"/>
        <v>1</v>
      </c>
      <c r="OT141" s="19">
        <f t="shared" ca="1" si="1036"/>
        <v>0.75</v>
      </c>
      <c r="OU141" s="19">
        <f t="shared" ca="1" si="1036"/>
        <v>0.75</v>
      </c>
      <c r="OV141" s="19">
        <f t="shared" ca="1" si="1036"/>
        <v>0.99</v>
      </c>
      <c r="OW141" s="19">
        <f t="shared" ca="1" si="1036"/>
        <v>0.5</v>
      </c>
      <c r="OX141" s="19">
        <f t="shared" ca="1" si="1036"/>
        <v>0</v>
      </c>
      <c r="OY141" s="19">
        <f t="shared" ca="1" si="1036"/>
        <v>0</v>
      </c>
      <c r="OZ141" s="19" t="str">
        <f t="shared" ca="1" si="1051"/>
        <v>-</v>
      </c>
      <c r="PA141" s="19" t="str">
        <f t="shared" ca="1" si="1051"/>
        <v>-</v>
      </c>
      <c r="PB141" s="19" t="str">
        <f t="shared" ca="1" si="1051"/>
        <v>-</v>
      </c>
      <c r="PC141" s="5">
        <f t="shared" ca="1" si="838"/>
        <v>1.5</v>
      </c>
      <c r="PD141" s="9"/>
      <c r="PE141" s="19">
        <f t="shared" ca="1" si="1051"/>
        <v>50</v>
      </c>
      <c r="PF141" s="19">
        <f t="shared" ca="1" si="1063"/>
        <v>50</v>
      </c>
      <c r="PG141" s="19">
        <f t="shared" ca="1" si="1063"/>
        <v>50</v>
      </c>
      <c r="PH141" s="19">
        <f t="shared" ca="1" si="1063"/>
        <v>50</v>
      </c>
      <c r="PI141" s="19">
        <f t="shared" ca="1" si="1063"/>
        <v>1</v>
      </c>
      <c r="PJ141" s="5">
        <f t="shared" ca="1" si="839"/>
        <v>1</v>
      </c>
      <c r="PK141" s="19">
        <f t="shared" ca="1" si="494"/>
        <v>1</v>
      </c>
      <c r="PL141" s="9"/>
      <c r="PM141" s="19" t="b">
        <f t="shared" ca="1" si="1063"/>
        <v>0</v>
      </c>
      <c r="PN141" s="19" t="b">
        <f t="shared" ca="1" si="1063"/>
        <v>0</v>
      </c>
      <c r="PO141" s="19">
        <f t="shared" ca="1" si="1063"/>
        <v>1</v>
      </c>
      <c r="PP141" s="19">
        <f t="shared" ca="1" si="1063"/>
        <v>1</v>
      </c>
      <c r="PQ141" s="19">
        <f t="shared" ca="1" si="1063"/>
        <v>1</v>
      </c>
      <c r="PR141" s="19">
        <f t="shared" ca="1" si="1063"/>
        <v>1</v>
      </c>
      <c r="PS141" s="19">
        <f t="shared" ca="1" si="1063"/>
        <v>1</v>
      </c>
      <c r="PT141" s="19">
        <f t="shared" ca="1" si="1063"/>
        <v>1</v>
      </c>
      <c r="PU141" s="19">
        <f t="shared" ca="1" si="1063"/>
        <v>1</v>
      </c>
      <c r="PV141" s="19">
        <f t="shared" ca="1" si="1063"/>
        <v>1</v>
      </c>
      <c r="PW141" s="19">
        <f t="shared" ca="1" si="1063"/>
        <v>1</v>
      </c>
      <c r="PX141" s="9"/>
      <c r="PY141" s="12" t="str">
        <f t="shared" ca="1" si="841"/>
        <v>-</v>
      </c>
      <c r="PZ141" s="19" t="str">
        <f t="shared" ca="1" si="1064"/>
        <v>-</v>
      </c>
      <c r="QA141" s="19" t="str">
        <f t="shared" ca="1" si="1064"/>
        <v>-</v>
      </c>
      <c r="QB141" s="19" t="str">
        <f t="shared" ca="1" si="1064"/>
        <v>-</v>
      </c>
      <c r="QC141" s="19" t="str">
        <f t="shared" ca="1" si="1064"/>
        <v>-</v>
      </c>
      <c r="QD141" s="19" t="str">
        <f t="shared" ca="1" si="1054"/>
        <v>-</v>
      </c>
      <c r="QE141" s="19" t="str">
        <f t="shared" ca="1" si="1064"/>
        <v>-</v>
      </c>
      <c r="QF141" s="19" t="str">
        <f t="shared" ca="1" si="1064"/>
        <v>-</v>
      </c>
      <c r="QG141" s="19" t="str">
        <f t="shared" ca="1" si="1064"/>
        <v>-</v>
      </c>
      <c r="QH141" s="19" t="str">
        <f t="shared" ca="1" si="1064"/>
        <v>-</v>
      </c>
      <c r="QI141" s="19" t="str">
        <f t="shared" ca="1" si="1064"/>
        <v>-</v>
      </c>
      <c r="QJ141" s="19" t="str">
        <f t="shared" ca="1" si="1064"/>
        <v>-</v>
      </c>
      <c r="QK141" s="19" t="str">
        <f t="shared" ca="1" si="1064"/>
        <v>-</v>
      </c>
      <c r="QL141" s="19" t="str">
        <f t="shared" ca="1" si="1064"/>
        <v>-</v>
      </c>
      <c r="QM141" s="19" t="str">
        <f t="shared" ca="1" si="1064"/>
        <v>-</v>
      </c>
      <c r="QN141" s="19" t="str">
        <f t="shared" ca="1" si="1064"/>
        <v>-</v>
      </c>
      <c r="QO141" s="19" t="str">
        <f t="shared" ca="1" si="1064"/>
        <v>-</v>
      </c>
      <c r="QP141" s="19" t="str">
        <f t="shared" ca="1" si="1064"/>
        <v>-</v>
      </c>
      <c r="QQ141" s="19" t="str">
        <f t="shared" ca="1" si="1064"/>
        <v>-</v>
      </c>
      <c r="QR141" s="19" t="str">
        <f t="shared" ca="1" si="1064"/>
        <v>-</v>
      </c>
      <c r="QS141" s="19" t="str">
        <f t="shared" ca="1" si="1064"/>
        <v>-</v>
      </c>
      <c r="QT141" s="19" t="str">
        <f t="shared" ca="1" si="1064"/>
        <v>-</v>
      </c>
      <c r="QU141" s="19" t="str">
        <f t="shared" ca="1" si="1064"/>
        <v>-</v>
      </c>
      <c r="QV141" s="19" t="str">
        <f t="shared" ca="1" si="1064"/>
        <v>-</v>
      </c>
      <c r="QW141" s="19" t="str">
        <f t="shared" ca="1" si="1064"/>
        <v>-</v>
      </c>
      <c r="QX141" s="19" t="str">
        <f t="shared" ca="1" si="1064"/>
        <v>-</v>
      </c>
      <c r="QY141" s="19" t="str">
        <f t="shared" ca="1" si="1038"/>
        <v>-</v>
      </c>
      <c r="QZ141" s="19" t="str">
        <f t="shared" ca="1" si="1038"/>
        <v>-</v>
      </c>
      <c r="RA141" s="19" t="str">
        <f t="shared" ca="1" si="1038"/>
        <v>-</v>
      </c>
      <c r="RB141" s="19" t="str">
        <f t="shared" ca="1" si="1038"/>
        <v>-</v>
      </c>
      <c r="RC141" s="19" t="str">
        <f t="shared" ca="1" si="1038"/>
        <v>-</v>
      </c>
      <c r="RD141" s="19" t="str">
        <f t="shared" ca="1" si="1038"/>
        <v>-</v>
      </c>
      <c r="RE141" s="19" t="str">
        <f t="shared" ca="1" si="1038"/>
        <v>-</v>
      </c>
      <c r="RF141" s="19" t="str">
        <f t="shared" ca="1" si="1038"/>
        <v>-</v>
      </c>
      <c r="RG141" s="19" t="str">
        <f t="shared" ca="1" si="1038"/>
        <v>-</v>
      </c>
      <c r="RH141" s="19" t="str">
        <f t="shared" ca="1" si="1038"/>
        <v>-</v>
      </c>
      <c r="RI141" s="19" t="str">
        <f t="shared" ca="1" si="1064"/>
        <v>-</v>
      </c>
      <c r="RJ141" s="19" t="str">
        <f t="shared" ca="1" si="1064"/>
        <v>-</v>
      </c>
      <c r="RK141" s="19" t="str">
        <f t="shared" ca="1" si="1064"/>
        <v>-</v>
      </c>
      <c r="RL141" s="19" t="str">
        <f t="shared" ca="1" si="1064"/>
        <v>-</v>
      </c>
      <c r="RM141" s="19" t="str">
        <f t="shared" ca="1" si="1064"/>
        <v>-</v>
      </c>
      <c r="RN141" s="19" t="str">
        <f t="shared" ca="1" si="1064"/>
        <v>-</v>
      </c>
      <c r="RO141" s="19" t="str">
        <f t="shared" ca="1" si="1064"/>
        <v>-</v>
      </c>
      <c r="RP141" s="19" t="str">
        <f t="shared" ca="1" si="1064"/>
        <v>-</v>
      </c>
      <c r="RQ141" s="19" t="str">
        <f t="shared" ca="1" si="1064"/>
        <v>-</v>
      </c>
      <c r="RR141" s="19" t="str">
        <f t="shared" ca="1" si="1064"/>
        <v>-</v>
      </c>
      <c r="RS141" s="19" t="str">
        <f t="shared" ca="1" si="1064"/>
        <v>-</v>
      </c>
      <c r="RT141" s="19" t="str">
        <f t="shared" ca="1" si="1064"/>
        <v>-</v>
      </c>
      <c r="RU141" s="19" t="str">
        <f t="shared" ca="1" si="1064"/>
        <v>-</v>
      </c>
      <c r="RV141" s="19" t="str">
        <f t="shared" ca="1" si="1064"/>
        <v>-</v>
      </c>
      <c r="RW141" s="19" t="str">
        <f t="shared" ca="1" si="1064"/>
        <v>-</v>
      </c>
      <c r="RX141" s="19" t="str">
        <f t="shared" ca="1" si="1064"/>
        <v>-</v>
      </c>
      <c r="RY141" s="19" t="str">
        <f t="shared" ca="1" si="1064"/>
        <v>-</v>
      </c>
      <c r="RZ141" s="19" t="str">
        <f t="shared" ca="1" si="1064"/>
        <v>-</v>
      </c>
      <c r="SA141" s="19" t="str">
        <f t="shared" ca="1" si="1064"/>
        <v>-</v>
      </c>
      <c r="SB141" s="19" t="str">
        <f t="shared" ca="1" si="1064"/>
        <v>-</v>
      </c>
      <c r="SC141" s="19" t="str">
        <f t="shared" ca="1" si="1064"/>
        <v>-</v>
      </c>
      <c r="SD141" s="19" t="str">
        <f t="shared" ca="1" si="1064"/>
        <v>-</v>
      </c>
      <c r="SE141" s="19" t="str">
        <f t="shared" ca="1" si="1064"/>
        <v>-</v>
      </c>
      <c r="SF141" s="19" t="str">
        <f t="shared" ca="1" si="1064"/>
        <v>-</v>
      </c>
      <c r="SG141" s="19" t="str">
        <f t="shared" ca="1" si="1064"/>
        <v>-</v>
      </c>
      <c r="SH141" s="19" t="str">
        <f t="shared" ca="1" si="1064"/>
        <v>-</v>
      </c>
      <c r="SI141" s="12" t="str">
        <f t="shared" ca="1" si="843"/>
        <v>-</v>
      </c>
      <c r="SJ141" s="19" t="str">
        <f t="shared" ca="1" si="1064"/>
        <v>-</v>
      </c>
      <c r="SK141" s="19" t="str">
        <f t="shared" ca="1" si="1064"/>
        <v>-</v>
      </c>
      <c r="SL141" s="19" t="str">
        <f t="shared" ca="1" si="1039"/>
        <v>-</v>
      </c>
      <c r="SM141" s="19" t="str">
        <f t="shared" ca="1" si="1039"/>
        <v>-</v>
      </c>
      <c r="SN141" s="19" t="str">
        <f t="shared" ca="1" si="1039"/>
        <v>-</v>
      </c>
      <c r="SO141" s="19" t="str">
        <f t="shared" ca="1" si="1039"/>
        <v>-</v>
      </c>
      <c r="SP141" s="19" t="str">
        <f t="shared" ca="1" si="1039"/>
        <v>-</v>
      </c>
      <c r="SQ141" s="19" t="str">
        <f t="shared" ca="1" si="1039"/>
        <v>-</v>
      </c>
      <c r="SR141" s="19" t="str">
        <f t="shared" ca="1" si="1039"/>
        <v>-</v>
      </c>
      <c r="SS141" s="19" t="str">
        <f t="shared" ca="1" si="1039"/>
        <v>-</v>
      </c>
      <c r="ST141" s="19" t="str">
        <f t="shared" ca="1" si="1039"/>
        <v>-</v>
      </c>
      <c r="SU141" s="19" t="str">
        <f t="shared" ca="1" si="1039"/>
        <v>-</v>
      </c>
      <c r="SV141" s="19" t="str">
        <f t="shared" ca="1" si="1039"/>
        <v>-</v>
      </c>
      <c r="SW141" s="19" t="str">
        <f t="shared" ca="1" si="1040"/>
        <v>-</v>
      </c>
      <c r="SX141" s="19" t="str">
        <f t="shared" ca="1" si="1040"/>
        <v>-</v>
      </c>
      <c r="SY141" s="19" t="str">
        <f t="shared" ca="1" si="1040"/>
        <v>-</v>
      </c>
      <c r="SZ141" s="19" t="str">
        <f t="shared" ca="1" si="1040"/>
        <v>-</v>
      </c>
      <c r="TA141" s="19" t="str">
        <f t="shared" ca="1" si="1040"/>
        <v>-</v>
      </c>
      <c r="TB141" s="19" t="str">
        <f t="shared" ca="1" si="1040"/>
        <v>-</v>
      </c>
      <c r="TC141" s="19" t="str">
        <f t="shared" ca="1" si="1040"/>
        <v>-</v>
      </c>
      <c r="TD141" s="19" t="str">
        <f t="shared" ca="1" si="1040"/>
        <v>-</v>
      </c>
      <c r="TE141" s="19" t="str">
        <f t="shared" ca="1" si="1040"/>
        <v>-</v>
      </c>
      <c r="TF141" s="19" t="str">
        <f t="shared" ca="1" si="1040"/>
        <v>-</v>
      </c>
      <c r="TG141" s="19" t="str">
        <f t="shared" ca="1" si="1040"/>
        <v>-</v>
      </c>
      <c r="TH141" s="19" t="str">
        <f t="shared" ca="1" si="1040"/>
        <v>-</v>
      </c>
      <c r="TI141" s="19" t="str">
        <f t="shared" ca="1" si="1040"/>
        <v>-</v>
      </c>
      <c r="TJ141" s="19" t="str">
        <f t="shared" ca="1" si="1040"/>
        <v>-</v>
      </c>
      <c r="TK141" s="19" t="str">
        <f t="shared" ca="1" si="1040"/>
        <v>-</v>
      </c>
      <c r="TL141" s="19" t="str">
        <f t="shared" ca="1" si="1040"/>
        <v>-</v>
      </c>
      <c r="TM141" s="19" t="str">
        <f t="shared" ca="1" si="979"/>
        <v>-</v>
      </c>
      <c r="TN141" s="19" t="str">
        <f t="shared" ca="1" si="979"/>
        <v>-</v>
      </c>
      <c r="TO141" s="19" t="str">
        <f t="shared" ca="1" si="979"/>
        <v>-</v>
      </c>
      <c r="TP141" s="19" t="str">
        <f t="shared" ca="1" si="979"/>
        <v>-</v>
      </c>
      <c r="TQ141" s="19" t="str">
        <f t="shared" ca="1" si="979"/>
        <v>-</v>
      </c>
      <c r="TR141" s="19" t="str">
        <f t="shared" ca="1" si="979"/>
        <v>-</v>
      </c>
      <c r="TS141" s="19" t="str">
        <f t="shared" ca="1" si="975"/>
        <v>-</v>
      </c>
      <c r="TT141" s="19" t="str">
        <f t="shared" ca="1" si="975"/>
        <v>-</v>
      </c>
      <c r="TU141" s="19" t="str">
        <f t="shared" ca="1" si="975"/>
        <v>-</v>
      </c>
      <c r="TV141" s="19" t="str">
        <f t="shared" ca="1" si="975"/>
        <v>-</v>
      </c>
      <c r="TW141" s="19" t="str">
        <f t="shared" ca="1" si="975"/>
        <v>-</v>
      </c>
      <c r="TX141" s="19" t="str">
        <f t="shared" ca="1" si="975"/>
        <v>-</v>
      </c>
      <c r="TY141" s="19" t="str">
        <f t="shared" ca="1" si="975"/>
        <v>-</v>
      </c>
      <c r="TZ141" s="19" t="str">
        <f t="shared" ca="1" si="975"/>
        <v>-</v>
      </c>
      <c r="UA141" s="19" t="str">
        <f t="shared" ca="1" si="975"/>
        <v>-</v>
      </c>
      <c r="UB141" s="19" t="str">
        <f t="shared" ca="1" si="975"/>
        <v>-</v>
      </c>
      <c r="UC141" s="19" t="str">
        <f t="shared" ca="1" si="975"/>
        <v>-</v>
      </c>
      <c r="UD141" s="19" t="str">
        <f t="shared" ca="1" si="975"/>
        <v>-</v>
      </c>
      <c r="UE141" s="19" t="str">
        <f t="shared" ca="1" si="975"/>
        <v>-</v>
      </c>
      <c r="UF141" s="19" t="str">
        <f t="shared" ca="1" si="975"/>
        <v>-</v>
      </c>
      <c r="UG141" s="19" t="str">
        <f t="shared" ca="1" si="975"/>
        <v>-</v>
      </c>
      <c r="UH141" s="19" t="str">
        <f t="shared" ca="1" si="971"/>
        <v>-</v>
      </c>
      <c r="UI141" s="19" t="str">
        <f t="shared" ca="1" si="971"/>
        <v>-</v>
      </c>
      <c r="UJ141" s="19" t="str">
        <f t="shared" ca="1" si="971"/>
        <v>-</v>
      </c>
      <c r="UK141" s="19" t="str">
        <f t="shared" ca="1" si="971"/>
        <v>-</v>
      </c>
      <c r="UL141" s="19" t="str">
        <f t="shared" ca="1" si="971"/>
        <v>-</v>
      </c>
      <c r="UM141" s="19" t="str">
        <f t="shared" ca="1" si="971"/>
        <v>-</v>
      </c>
      <c r="UN141" s="19" t="str">
        <f t="shared" ca="1" si="971"/>
        <v>-</v>
      </c>
      <c r="UO141" s="19" t="str">
        <f t="shared" ca="1" si="971"/>
        <v>-</v>
      </c>
      <c r="UP141" s="19" t="str">
        <f t="shared" ca="1" si="971"/>
        <v>-</v>
      </c>
      <c r="UQ141" s="19" t="str">
        <f t="shared" ca="1" si="971"/>
        <v>-</v>
      </c>
      <c r="UR141" s="19" t="str">
        <f t="shared" ca="1" si="971"/>
        <v>-</v>
      </c>
      <c r="US141" s="12" t="b">
        <f t="shared" ca="1" si="846"/>
        <v>1</v>
      </c>
      <c r="UT141" s="19" t="str">
        <f t="shared" ca="1" si="1065"/>
        <v>-</v>
      </c>
      <c r="UU141" s="19" t="str">
        <f t="shared" ca="1" si="1065"/>
        <v>-</v>
      </c>
      <c r="UV141" s="19" t="str">
        <f t="shared" ca="1" si="1065"/>
        <v>-</v>
      </c>
      <c r="UW141" s="19" t="str">
        <f t="shared" ca="1" si="1065"/>
        <v>-</v>
      </c>
      <c r="UX141" s="19" t="str">
        <f t="shared" ca="1" si="1065"/>
        <v>-</v>
      </c>
      <c r="UY141" s="19" t="str">
        <f t="shared" ca="1" si="1065"/>
        <v>-</v>
      </c>
      <c r="UZ141" s="19" t="str">
        <f t="shared" ca="1" si="1065"/>
        <v>-</v>
      </c>
      <c r="VA141" s="19" t="str">
        <f t="shared" ca="1" si="1065"/>
        <v>-</v>
      </c>
      <c r="VB141" s="19" t="str">
        <f t="shared" ca="1" si="1065"/>
        <v>-</v>
      </c>
      <c r="VC141" s="19" t="str">
        <f t="shared" ca="1" si="1065"/>
        <v>-</v>
      </c>
      <c r="VD141" s="19" t="str">
        <f t="shared" ca="1" si="1065"/>
        <v>-</v>
      </c>
      <c r="VE141" s="19" t="str">
        <f t="shared" ca="1" si="1065"/>
        <v>-</v>
      </c>
      <c r="VF141" s="19" t="str">
        <f t="shared" ca="1" si="1065"/>
        <v>-</v>
      </c>
      <c r="VG141" s="19" t="str">
        <f t="shared" ca="1" si="1065"/>
        <v>-</v>
      </c>
      <c r="VH141" s="19" t="str">
        <f t="shared" ca="1" si="1065"/>
        <v>-</v>
      </c>
      <c r="VI141" s="19" t="str">
        <f t="shared" ca="1" si="1065"/>
        <v>-</v>
      </c>
      <c r="VJ141" s="19" t="str">
        <f t="shared" ca="1" si="1065"/>
        <v>-</v>
      </c>
      <c r="VK141" s="19" t="str">
        <f t="shared" ca="1" si="1065"/>
        <v>-</v>
      </c>
      <c r="VL141" s="19" t="str">
        <f t="shared" ca="1" si="1065"/>
        <v>-</v>
      </c>
      <c r="VM141" s="19" t="str">
        <f t="shared" ca="1" si="1065"/>
        <v>-</v>
      </c>
      <c r="VN141" s="19" t="str">
        <f t="shared" ca="1" si="1065"/>
        <v>-</v>
      </c>
      <c r="VO141" s="19" t="str">
        <f t="shared" ca="1" si="1065"/>
        <v>-</v>
      </c>
      <c r="VP141" s="19" t="str">
        <f t="shared" ca="1" si="1065"/>
        <v>-</v>
      </c>
      <c r="VQ141" s="19" t="str">
        <f t="shared" ca="1" si="1065"/>
        <v>-</v>
      </c>
      <c r="VR141" s="19" t="str">
        <f t="shared" ca="1" si="1065"/>
        <v>-</v>
      </c>
      <c r="VS141" s="19" t="str">
        <f t="shared" ca="1" si="1065"/>
        <v>-</v>
      </c>
      <c r="VT141" s="19" t="str">
        <f t="shared" ca="1" si="1065"/>
        <v>-</v>
      </c>
      <c r="VU141" s="19" t="str">
        <f t="shared" ca="1" si="1065"/>
        <v>-</v>
      </c>
      <c r="VV141" s="19" t="str">
        <f t="shared" ca="1" si="1065"/>
        <v>-</v>
      </c>
      <c r="VW141" s="19" t="str">
        <f t="shared" ca="1" si="1065"/>
        <v>-</v>
      </c>
      <c r="VX141" s="19" t="str">
        <f t="shared" ca="1" si="1065"/>
        <v>-</v>
      </c>
      <c r="VY141" s="19" t="str">
        <f t="shared" ca="1" si="1065"/>
        <v>-</v>
      </c>
      <c r="VZ141" s="19" t="str">
        <f t="shared" ca="1" si="1065"/>
        <v>-</v>
      </c>
      <c r="WA141" s="19" t="str">
        <f t="shared" ca="1" si="1065"/>
        <v>-</v>
      </c>
      <c r="WB141" s="19" t="str">
        <f t="shared" ca="1" si="1065"/>
        <v>-</v>
      </c>
      <c r="WC141" s="19" t="str">
        <f t="shared" ca="1" si="1065"/>
        <v>-</v>
      </c>
      <c r="WD141" s="19" t="str">
        <f t="shared" ca="1" si="1065"/>
        <v>-</v>
      </c>
      <c r="WE141" s="19" t="str">
        <f t="shared" ca="1" si="1065"/>
        <v>-</v>
      </c>
      <c r="WF141" s="19" t="str">
        <f t="shared" ca="1" si="1065"/>
        <v>-</v>
      </c>
      <c r="WG141" s="19" t="str">
        <f t="shared" ca="1" si="1065"/>
        <v>-</v>
      </c>
      <c r="WH141" s="19" t="str">
        <f t="shared" ca="1" si="1065"/>
        <v>-</v>
      </c>
      <c r="WI141" s="19" t="str">
        <f t="shared" ca="1" si="1065"/>
        <v>-</v>
      </c>
      <c r="WJ141" s="19" t="str">
        <f t="shared" ca="1" si="1065"/>
        <v>-</v>
      </c>
      <c r="WK141" s="19" t="str">
        <f t="shared" ca="1" si="1065"/>
        <v>-</v>
      </c>
      <c r="WL141" s="19" t="str">
        <f t="shared" ca="1" si="1065"/>
        <v>-</v>
      </c>
      <c r="WM141" s="19" t="str">
        <f t="shared" ca="1" si="1065"/>
        <v>-</v>
      </c>
      <c r="WN141" s="19" t="str">
        <f t="shared" ca="1" si="1065"/>
        <v>-</v>
      </c>
      <c r="WO141" s="19" t="str">
        <f t="shared" ca="1" si="1065"/>
        <v>-</v>
      </c>
      <c r="WP141" s="19" t="str">
        <f t="shared" ca="1" si="1065"/>
        <v>-</v>
      </c>
      <c r="WQ141" s="19" t="str">
        <f t="shared" ca="1" si="1065"/>
        <v>-</v>
      </c>
      <c r="WR141" s="19" t="str">
        <f t="shared" ca="1" si="1065"/>
        <v>-</v>
      </c>
      <c r="WS141" s="19" t="str">
        <f t="shared" ca="1" si="1056"/>
        <v>-</v>
      </c>
      <c r="WT141" s="19" t="str">
        <f t="shared" ca="1" si="1056"/>
        <v>-</v>
      </c>
      <c r="WU141" s="19" t="str">
        <f t="shared" ca="1" si="1056"/>
        <v>-</v>
      </c>
      <c r="WV141" s="19" t="str">
        <f t="shared" ca="1" si="1056"/>
        <v>-</v>
      </c>
      <c r="WW141" s="19" t="str">
        <f t="shared" ca="1" si="1056"/>
        <v>-</v>
      </c>
      <c r="WX141" s="19" t="str">
        <f t="shared" ca="1" si="1056"/>
        <v>-</v>
      </c>
      <c r="WY141" s="19" t="str">
        <f t="shared" ca="1" si="1056"/>
        <v>-</v>
      </c>
      <c r="WZ141" s="19" t="str">
        <f t="shared" ca="1" si="1056"/>
        <v>-</v>
      </c>
      <c r="XA141" s="19" t="str">
        <f t="shared" ca="1" si="1056"/>
        <v>-</v>
      </c>
      <c r="XB141" s="19" t="str">
        <f t="shared" ca="1" si="1056"/>
        <v>-</v>
      </c>
      <c r="XC141" s="19">
        <f t="shared" ca="1" si="1057"/>
        <v>0</v>
      </c>
      <c r="XD141" s="599">
        <v>0</v>
      </c>
    </row>
    <row r="142" spans="1:628" hidden="1" outlineLevel="2">
      <c r="A142" s="20">
        <f t="shared" si="659"/>
        <v>137</v>
      </c>
      <c r="B142" s="241">
        <f t="shared" si="1041"/>
        <v>67</v>
      </c>
      <c r="C142">
        <f>202</f>
        <v>202</v>
      </c>
      <c r="D142" s="134" t="str">
        <f t="shared" ca="1" si="831"/>
        <v>GSW</v>
      </c>
      <c r="E142" t="b">
        <v>1</v>
      </c>
      <c r="F142" t="b">
        <v>0</v>
      </c>
      <c r="G142" s="19" t="b">
        <f t="shared" ca="1" si="1010"/>
        <v>1</v>
      </c>
      <c r="H142" s="227">
        <f t="shared" ca="1" si="1058"/>
        <v>76</v>
      </c>
      <c r="I142" s="227">
        <f t="shared" ca="1" si="1042"/>
        <v>1</v>
      </c>
      <c r="J142" s="227">
        <f t="shared" ca="1" si="1042"/>
        <v>0</v>
      </c>
      <c r="K142" s="227" t="str">
        <f t="shared" ca="1" si="1042"/>
        <v/>
      </c>
      <c r="L142" s="227">
        <f t="shared" ca="1" si="1042"/>
        <v>1</v>
      </c>
      <c r="M142" s="227">
        <f t="shared" ca="1" si="1042"/>
        <v>2</v>
      </c>
      <c r="N142" s="227">
        <f t="shared" ca="1" si="1043"/>
        <v>2</v>
      </c>
      <c r="O142" s="227">
        <f t="shared" ca="1" si="1043"/>
        <v>2</v>
      </c>
      <c r="P142" s="227">
        <f t="shared" ca="1" si="1043"/>
        <v>3</v>
      </c>
      <c r="Q142" s="227">
        <f t="shared" ca="1" si="1043"/>
        <v>2</v>
      </c>
      <c r="R142" s="114">
        <f t="shared" ca="1" si="980"/>
        <v>2</v>
      </c>
      <c r="S142" s="227">
        <f t="shared" ca="1" si="1043"/>
        <v>0</v>
      </c>
      <c r="T142" s="227">
        <f t="shared" ca="1" si="1043"/>
        <v>0</v>
      </c>
      <c r="U142" s="227">
        <f t="shared" ca="1" si="1043"/>
        <v>0</v>
      </c>
      <c r="V142" s="227">
        <f t="shared" ca="1" si="1043"/>
        <v>0</v>
      </c>
      <c r="W142" s="227">
        <f t="shared" ca="1" si="1043"/>
        <v>0</v>
      </c>
      <c r="X142" s="227">
        <f t="shared" ca="1" si="1043"/>
        <v>1</v>
      </c>
      <c r="Y142" s="227">
        <f t="shared" ca="1" si="1043"/>
        <v>1</v>
      </c>
      <c r="Z142" s="227">
        <f t="shared" ca="1" si="1043"/>
        <v>1</v>
      </c>
      <c r="AA142" s="264"/>
      <c r="AB142" s="264"/>
      <c r="AC142" s="264"/>
      <c r="AD142" s="264"/>
      <c r="AE142" s="264"/>
      <c r="AF142" s="227">
        <f t="shared" ca="1" si="1044"/>
        <v>0</v>
      </c>
      <c r="AG142" s="264"/>
      <c r="AH142" s="264">
        <f t="shared" ca="1" si="1045"/>
        <v>0</v>
      </c>
      <c r="AI142" s="264">
        <f t="shared" ca="1" si="1045"/>
        <v>0</v>
      </c>
      <c r="AJ142" s="264">
        <f t="shared" ca="1" si="1045"/>
        <v>0</v>
      </c>
      <c r="AK142" s="19">
        <f t="shared" ca="1" si="1014"/>
        <v>0</v>
      </c>
      <c r="AL142" s="19">
        <f t="shared" ca="1" si="1014"/>
        <v>0</v>
      </c>
      <c r="AM142" s="19">
        <f t="shared" ca="1" si="1014"/>
        <v>0</v>
      </c>
      <c r="AN142" s="19">
        <f t="shared" ca="1" si="1014"/>
        <v>0</v>
      </c>
      <c r="AO142" s="134">
        <f t="shared" ca="1" si="832"/>
        <v>2</v>
      </c>
      <c r="AP142" s="134">
        <f ca="1">INDEX(CHOOSE($P142,DataAutumn!i.AdultDrys,DataWinter!i.AdultDrys,DataSpring!i.AdultDrys),1,$O142)</f>
        <v>3</v>
      </c>
      <c r="AQ142" s="5">
        <f t="shared" ca="1" si="1015"/>
        <v>2</v>
      </c>
      <c r="AR142" s="5">
        <f t="shared" ca="1" si="1015"/>
        <v>0</v>
      </c>
      <c r="AS142" s="5">
        <f t="shared" ca="1" si="833"/>
        <v>6</v>
      </c>
      <c r="AT142">
        <f t="shared" ca="1" si="865"/>
        <v>3</v>
      </c>
      <c r="AW142" s="353" t="str">
        <f t="shared" ca="1" si="1047"/>
        <v>TemplateFe 00076 GSW MWM     TOL204 Scan2 NFS RR+01% PI00% GP100% WP100% MP100% (T_F33N11)</v>
      </c>
      <c r="AX142" s="9" t="str">
        <f ca="1">IF(COUNTIF(AW$5:AW142,AW142)=1,"-","Dup")</f>
        <v>-</v>
      </c>
      <c r="AY142" s="9"/>
      <c r="AZ142" s="19" t="b">
        <f t="shared" ca="1" si="1048"/>
        <v>0</v>
      </c>
      <c r="BA142" s="19" t="b">
        <f t="shared" ca="1" si="1048"/>
        <v>0</v>
      </c>
      <c r="BB142" s="19" t="b">
        <f t="shared" ca="1" si="1048"/>
        <v>0</v>
      </c>
      <c r="BC142" s="19" t="b">
        <f t="shared" ca="1" si="1048"/>
        <v>0</v>
      </c>
      <c r="BD142" s="19" t="b">
        <f t="shared" ca="1" si="1048"/>
        <v>0</v>
      </c>
      <c r="BE142" s="19" t="b">
        <f t="shared" ca="1" si="1048"/>
        <v>0</v>
      </c>
      <c r="BF142" s="19" t="b">
        <f t="shared" ca="1" si="1048"/>
        <v>0</v>
      </c>
      <c r="BG142" s="19" t="b">
        <f t="shared" ca="1" si="1048"/>
        <v>0</v>
      </c>
      <c r="BH142" s="19" t="b">
        <f t="shared" ca="1" si="1048"/>
        <v>0</v>
      </c>
      <c r="BI142" s="9"/>
      <c r="BJ142" s="19" t="b">
        <f t="shared" ca="1" si="1017"/>
        <v>1</v>
      </c>
      <c r="BK142" s="19" t="str">
        <f t="shared" ca="1" si="1017"/>
        <v>-</v>
      </c>
      <c r="BL142" s="19" t="str">
        <f t="shared" ca="1" si="1017"/>
        <v>-</v>
      </c>
      <c r="BM142" s="19" t="str">
        <f t="shared" ca="1" si="1017"/>
        <v>-</v>
      </c>
      <c r="BN142" s="19" t="b">
        <f t="shared" ca="1" si="1017"/>
        <v>0</v>
      </c>
      <c r="BO142" s="19">
        <f t="shared" ca="1" si="1017"/>
        <v>0</v>
      </c>
      <c r="BP142" s="19" t="str">
        <f t="shared" ca="1" si="1017"/>
        <v>-</v>
      </c>
      <c r="BQ142" s="19" t="str">
        <f t="shared" ca="1" si="1017"/>
        <v>-</v>
      </c>
      <c r="BR142" s="19" t="b">
        <f t="shared" ca="1" si="1017"/>
        <v>1</v>
      </c>
      <c r="BS142" s="9"/>
      <c r="BT142" s="19" t="str">
        <f t="shared" ca="1" si="982"/>
        <v>-</v>
      </c>
      <c r="BU142" s="5" t="str">
        <f t="shared" ca="1" si="983"/>
        <v>-</v>
      </c>
      <c r="BV142" s="5">
        <f t="shared" ca="1" si="984"/>
        <v>2</v>
      </c>
      <c r="BW142" s="5">
        <f t="shared" ca="1" si="984"/>
        <v>2</v>
      </c>
      <c r="BX142" s="19" t="str">
        <f t="shared" ca="1" si="1018"/>
        <v>-</v>
      </c>
      <c r="BY142" s="19" t="str">
        <f t="shared" ca="1" si="1018"/>
        <v>-</v>
      </c>
      <c r="BZ142" s="19" t="str">
        <f t="shared" ca="1" si="1018"/>
        <v>-</v>
      </c>
      <c r="CA142" s="5" t="str">
        <f t="shared" ca="1" si="985"/>
        <v>-</v>
      </c>
      <c r="CB142" s="5">
        <f t="shared" ca="1" si="986"/>
        <v>2</v>
      </c>
      <c r="CC142" s="5">
        <f t="shared" ca="1" si="986"/>
        <v>2</v>
      </c>
      <c r="CD142" s="19" t="str">
        <f t="shared" ca="1" si="449"/>
        <v>-</v>
      </c>
      <c r="CE142" s="5" t="str">
        <f t="shared" ca="1" si="987"/>
        <v>-</v>
      </c>
      <c r="CF142" s="5">
        <f t="shared" ca="1" si="988"/>
        <v>2</v>
      </c>
      <c r="CG142" s="19" t="str">
        <f t="shared" ca="1" si="1019"/>
        <v>-</v>
      </c>
      <c r="CH142" s="19" t="str">
        <f t="shared" ca="1" si="1019"/>
        <v>-</v>
      </c>
      <c r="CI142" s="5">
        <f t="shared" ca="1" si="989"/>
        <v>2</v>
      </c>
      <c r="CJ142" s="19" t="str">
        <f t="shared" ca="1" si="1019"/>
        <v>-</v>
      </c>
      <c r="CK142" s="5" t="str">
        <f t="shared" ca="1" si="990"/>
        <v>-</v>
      </c>
      <c r="CL142" s="5">
        <f t="shared" ca="1" si="991"/>
        <v>2</v>
      </c>
      <c r="CM142" s="5">
        <f t="shared" ca="1" si="991"/>
        <v>2</v>
      </c>
      <c r="CN142" s="9"/>
      <c r="CO142" s="19" t="str">
        <f t="shared" ca="1" si="1001"/>
        <v>-</v>
      </c>
      <c r="CP142" s="19" t="str">
        <f t="shared" ca="1" si="1001"/>
        <v>-</v>
      </c>
      <c r="CQ142" s="19">
        <f t="shared" ca="1" si="1001"/>
        <v>1</v>
      </c>
      <c r="CR142" s="19" t="str">
        <f t="shared" ca="1" si="1001"/>
        <v>-</v>
      </c>
      <c r="CS142" s="19" t="str">
        <f t="shared" ca="1" si="1001"/>
        <v>-</v>
      </c>
      <c r="CT142" s="19" t="str">
        <f t="shared" ca="1" si="1001"/>
        <v>-</v>
      </c>
      <c r="CU142" s="19" t="str">
        <f t="shared" ca="1" si="1001"/>
        <v>-</v>
      </c>
      <c r="CV142" s="19" t="str">
        <f t="shared" ca="1" si="1001"/>
        <v>-</v>
      </c>
      <c r="CW142" s="19" t="str">
        <f t="shared" ca="1" si="1001"/>
        <v>-</v>
      </c>
      <c r="CX142" s="19" t="str">
        <f t="shared" ca="1" si="1001"/>
        <v>-</v>
      </c>
      <c r="CY142" s="19" t="str">
        <f t="shared" ca="1" si="1001"/>
        <v>-</v>
      </c>
      <c r="CZ142" s="19" t="str">
        <f t="shared" ca="1" si="1001"/>
        <v>-</v>
      </c>
      <c r="DA142" s="19" t="str">
        <f t="shared" ca="1" si="992"/>
        <v>-</v>
      </c>
      <c r="DB142" s="19" t="str">
        <f t="shared" ca="1" si="992"/>
        <v>-</v>
      </c>
      <c r="DC142" s="19" t="str">
        <f t="shared" ca="1" si="992"/>
        <v>-</v>
      </c>
      <c r="DD142" s="19" t="str">
        <f t="shared" ca="1" si="992"/>
        <v>-</v>
      </c>
      <c r="DE142" s="19" t="str">
        <f t="shared" ca="1" si="992"/>
        <v>-</v>
      </c>
      <c r="DF142" s="19" t="str">
        <f t="shared" ca="1" si="992"/>
        <v>-</v>
      </c>
      <c r="DG142" s="19" t="str">
        <f t="shared" ca="1" si="992"/>
        <v>-</v>
      </c>
      <c r="DH142" s="19" t="str">
        <f t="shared" ca="1" si="992"/>
        <v>-</v>
      </c>
      <c r="DI142" s="19" t="str">
        <f t="shared" ca="1" si="992"/>
        <v>-</v>
      </c>
      <c r="DJ142" s="9"/>
      <c r="DK142" s="19" t="b">
        <f t="shared" ca="1" si="1002"/>
        <v>1</v>
      </c>
      <c r="DL142" s="19" t="b">
        <f t="shared" ca="1" si="1002"/>
        <v>1</v>
      </c>
      <c r="DM142" s="19" t="b">
        <f t="shared" ca="1" si="1002"/>
        <v>1</v>
      </c>
      <c r="DN142" s="582">
        <f t="shared" ca="1" si="1059"/>
        <v>223221000003</v>
      </c>
      <c r="DO142" s="578" t="b">
        <f t="shared" ca="1" si="1020"/>
        <v>0</v>
      </c>
      <c r="DP142" s="578" t="str">
        <f t="shared" ca="1" si="1020"/>
        <v>-</v>
      </c>
      <c r="DQ142" s="578" t="str">
        <f t="shared" ca="1" si="1020"/>
        <v>-</v>
      </c>
      <c r="DR142" s="583">
        <f t="shared" ca="1" si="1052"/>
        <v>223221000003</v>
      </c>
      <c r="DS142" s="430">
        <f t="shared" ca="1" si="1021"/>
        <v>652</v>
      </c>
      <c r="DT142" s="430">
        <f t="shared" ca="1" si="1021"/>
        <v>686</v>
      </c>
      <c r="DU142" s="430">
        <f t="shared" ca="1" si="1021"/>
        <v>721</v>
      </c>
      <c r="DV142" s="142">
        <f t="shared" ca="1" si="1022"/>
        <v>378</v>
      </c>
      <c r="DW142" s="142">
        <f t="shared" ca="1" si="1022"/>
        <v>413</v>
      </c>
      <c r="DX142" s="142">
        <f t="shared" ca="1" si="1022"/>
        <v>448</v>
      </c>
      <c r="DY142" s="19" t="str">
        <f t="shared" ca="1" si="1046"/>
        <v>-</v>
      </c>
      <c r="DZ142" s="19" t="str">
        <f t="shared" ca="1" si="1046"/>
        <v>-</v>
      </c>
      <c r="EA142" s="19" t="str">
        <f t="shared" ca="1" si="1046"/>
        <v>-</v>
      </c>
      <c r="EB142" s="19" t="str">
        <f t="shared" ca="1" si="1046"/>
        <v>-</v>
      </c>
      <c r="EC142" s="19" t="str">
        <f t="shared" ca="1" si="1046"/>
        <v>-</v>
      </c>
      <c r="ED142" s="19" t="str">
        <f t="shared" ca="1" si="1046"/>
        <v>-</v>
      </c>
      <c r="EE142" s="19">
        <f t="shared" ca="1" si="952"/>
        <v>1</v>
      </c>
      <c r="EF142" s="19">
        <f t="shared" ca="1" si="952"/>
        <v>1</v>
      </c>
      <c r="EG142" s="19">
        <f t="shared" ca="1" si="952"/>
        <v>0</v>
      </c>
      <c r="EH142" s="19" t="str">
        <f t="shared" ca="1" si="952"/>
        <v>-</v>
      </c>
      <c r="EI142" s="19" t="str">
        <f t="shared" ca="1" si="952"/>
        <v>-</v>
      </c>
      <c r="EJ142" s="19" t="str">
        <f t="shared" ca="1" si="952"/>
        <v>-</v>
      </c>
      <c r="EK142" s="19" t="str">
        <f t="shared" ca="1" si="952"/>
        <v>-</v>
      </c>
      <c r="EL142" s="19" t="str">
        <f t="shared" ca="1" si="952"/>
        <v>-</v>
      </c>
      <c r="EM142" s="19">
        <f t="shared" ca="1" si="952"/>
        <v>0</v>
      </c>
      <c r="EN142" s="19" t="str">
        <f t="shared" ca="1" si="952"/>
        <v>-</v>
      </c>
      <c r="EO142" s="19" t="str">
        <f t="shared" ca="1" si="952"/>
        <v>-</v>
      </c>
      <c r="EP142" s="19" t="str">
        <f t="shared" ca="1" si="952"/>
        <v>-</v>
      </c>
      <c r="EQ142" s="19">
        <f t="shared" ca="1" si="952"/>
        <v>0</v>
      </c>
      <c r="ER142" s="19">
        <f t="shared" ca="1" si="952"/>
        <v>0</v>
      </c>
      <c r="ES142" s="9"/>
      <c r="ET142" s="19" t="str">
        <f t="shared" ca="1" si="1004"/>
        <v>-</v>
      </c>
      <c r="EU142" s="19" t="str">
        <f t="shared" ca="1" si="1004"/>
        <v>-</v>
      </c>
      <c r="EV142" s="19" t="str">
        <f t="shared" ca="1" si="1004"/>
        <v>-</v>
      </c>
      <c r="EW142" s="19" t="str">
        <f t="shared" ca="1" si="1004"/>
        <v>-</v>
      </c>
      <c r="EX142" s="19" t="str">
        <f t="shared" ca="1" si="1004"/>
        <v>-</v>
      </c>
      <c r="EY142" s="19" t="str">
        <f t="shared" ca="1" si="1004"/>
        <v>-</v>
      </c>
      <c r="EZ142" s="19" t="str">
        <f t="shared" ca="1" si="1004"/>
        <v>-</v>
      </c>
      <c r="FA142" s="19" t="str">
        <f t="shared" ca="1" si="1004"/>
        <v>-</v>
      </c>
      <c r="FB142" s="19" t="str">
        <f t="shared" ca="1" si="1004"/>
        <v>-</v>
      </c>
      <c r="FC142" s="19" t="str">
        <f t="shared" ca="1" si="1004"/>
        <v>-</v>
      </c>
      <c r="FD142" s="19" t="str">
        <f t="shared" ca="1" si="1004"/>
        <v>-</v>
      </c>
      <c r="FE142" s="19" t="str">
        <f t="shared" ca="1" si="1004"/>
        <v>-</v>
      </c>
      <c r="FF142" s="19">
        <f t="shared" ca="1" si="1004"/>
        <v>0</v>
      </c>
      <c r="FG142" s="19">
        <f t="shared" ca="1" si="1004"/>
        <v>0</v>
      </c>
      <c r="FH142" s="19">
        <f t="shared" ca="1" si="1004"/>
        <v>0</v>
      </c>
      <c r="FI142" s="19">
        <f t="shared" ca="1" si="1004"/>
        <v>0</v>
      </c>
      <c r="FJ142" s="19">
        <f t="shared" ca="1" si="1023"/>
        <v>0</v>
      </c>
      <c r="FK142" s="19">
        <f t="shared" ca="1" si="1023"/>
        <v>0</v>
      </c>
      <c r="FL142" s="19">
        <f t="shared" ca="1" si="1023"/>
        <v>0</v>
      </c>
      <c r="FM142" s="19">
        <f t="shared" ca="1" si="1023"/>
        <v>0</v>
      </c>
      <c r="FN142" s="19">
        <f t="shared" ca="1" si="1023"/>
        <v>0</v>
      </c>
      <c r="FO142" s="19">
        <f t="shared" ca="1" si="1023"/>
        <v>0</v>
      </c>
      <c r="FP142" s="19">
        <f t="shared" ca="1" si="1023"/>
        <v>0</v>
      </c>
      <c r="FQ142" s="19">
        <f t="shared" ca="1" si="1023"/>
        <v>0</v>
      </c>
      <c r="FR142" s="19">
        <f t="shared" ca="1" si="1023"/>
        <v>0</v>
      </c>
      <c r="FS142" s="19">
        <f t="shared" ca="1" si="1023"/>
        <v>0</v>
      </c>
      <c r="FT142" s="19">
        <f t="shared" ca="1" si="1023"/>
        <v>0</v>
      </c>
      <c r="FU142" s="19">
        <f t="shared" ca="1" si="1023"/>
        <v>0</v>
      </c>
      <c r="FV142" s="19">
        <f t="shared" ca="1" si="1023"/>
        <v>0</v>
      </c>
      <c r="FW142" s="19">
        <f t="shared" ca="1" si="1023"/>
        <v>0</v>
      </c>
      <c r="FX142" s="19">
        <f t="shared" ca="1" si="1023"/>
        <v>0</v>
      </c>
      <c r="FY142" s="19">
        <f t="shared" ca="1" si="1023"/>
        <v>0</v>
      </c>
      <c r="FZ142" s="19">
        <f t="shared" ca="1" si="1023"/>
        <v>0</v>
      </c>
      <c r="GA142" s="19">
        <f t="shared" ca="1" si="1023"/>
        <v>0</v>
      </c>
      <c r="GB142" s="19">
        <f t="shared" ca="1" si="1023"/>
        <v>0</v>
      </c>
      <c r="GC142" s="19">
        <f t="shared" ca="1" si="1023"/>
        <v>0</v>
      </c>
      <c r="GD142" s="19">
        <f t="shared" ca="1" si="1023"/>
        <v>0</v>
      </c>
      <c r="GE142" s="19">
        <f t="shared" ca="1" si="1023"/>
        <v>0</v>
      </c>
      <c r="GF142" s="19">
        <f t="shared" ca="1" si="1023"/>
        <v>0</v>
      </c>
      <c r="GG142" s="19">
        <f t="shared" ca="1" si="1066"/>
        <v>0</v>
      </c>
      <c r="GH142" s="19">
        <f t="shared" ca="1" si="1066"/>
        <v>0</v>
      </c>
      <c r="GI142" s="19">
        <f t="shared" ca="1" si="1066"/>
        <v>0</v>
      </c>
      <c r="GJ142" s="19">
        <f t="shared" ca="1" si="1066"/>
        <v>0</v>
      </c>
      <c r="GK142" s="19">
        <f t="shared" ca="1" si="1066"/>
        <v>0</v>
      </c>
      <c r="GL142" s="19">
        <f t="shared" ca="1" si="1066"/>
        <v>0</v>
      </c>
      <c r="GM142" s="19">
        <f t="shared" ca="1" si="1066"/>
        <v>0</v>
      </c>
      <c r="GN142" s="19">
        <f t="shared" ca="1" si="1066"/>
        <v>0</v>
      </c>
      <c r="GO142" s="19">
        <f t="shared" ca="1" si="1066"/>
        <v>0</v>
      </c>
      <c r="GP142" s="19">
        <f t="shared" ca="1" si="1066"/>
        <v>0</v>
      </c>
      <c r="GQ142" s="19">
        <f t="shared" ca="1" si="1066"/>
        <v>0</v>
      </c>
      <c r="GR142" s="19">
        <f t="shared" ca="1" si="1066"/>
        <v>0</v>
      </c>
      <c r="GS142" s="19">
        <f t="shared" ca="1" si="1066"/>
        <v>0</v>
      </c>
      <c r="GT142" s="19">
        <f t="shared" ca="1" si="1066"/>
        <v>0</v>
      </c>
      <c r="GU142" s="19">
        <f t="shared" ca="1" si="1066"/>
        <v>0</v>
      </c>
      <c r="GV142" s="19">
        <f t="shared" ca="1" si="1066"/>
        <v>0</v>
      </c>
      <c r="GW142" s="19">
        <f t="shared" ca="1" si="1066"/>
        <v>0</v>
      </c>
      <c r="GX142" s="19">
        <f t="shared" ca="1" si="1066"/>
        <v>0</v>
      </c>
      <c r="GY142" s="19">
        <f t="shared" ca="1" si="1066"/>
        <v>0</v>
      </c>
      <c r="GZ142" s="19">
        <f t="shared" ca="1" si="1066"/>
        <v>0</v>
      </c>
      <c r="HA142" s="19">
        <f t="shared" ca="1" si="1066"/>
        <v>0</v>
      </c>
      <c r="HB142" s="19">
        <f t="shared" ca="1" si="1066"/>
        <v>0</v>
      </c>
      <c r="HC142" s="19">
        <f t="shared" ca="1" si="1066"/>
        <v>0</v>
      </c>
      <c r="HD142" s="19">
        <f t="shared" ca="1" si="1066"/>
        <v>0</v>
      </c>
      <c r="HE142" s="19">
        <f t="shared" ca="1" si="1066"/>
        <v>0</v>
      </c>
      <c r="HF142" s="19">
        <f t="shared" ca="1" si="1066"/>
        <v>0</v>
      </c>
      <c r="HG142" s="19">
        <f t="shared" ca="1" si="1066"/>
        <v>0</v>
      </c>
      <c r="HH142" s="19">
        <f t="shared" ca="1" si="1066"/>
        <v>0</v>
      </c>
      <c r="HI142" s="19">
        <f t="shared" ca="1" si="1066"/>
        <v>0</v>
      </c>
      <c r="HJ142" s="19">
        <f t="shared" ca="1" si="1066"/>
        <v>0</v>
      </c>
      <c r="HK142" s="19">
        <f t="shared" ca="1" si="1066"/>
        <v>0</v>
      </c>
      <c r="HL142" s="19">
        <f t="shared" ca="1" si="1066"/>
        <v>0</v>
      </c>
      <c r="HM142" s="19">
        <f t="shared" ca="1" si="1066"/>
        <v>0</v>
      </c>
      <c r="HN142" s="19">
        <f t="shared" ca="1" si="1066"/>
        <v>0</v>
      </c>
      <c r="HO142" s="19">
        <f t="shared" ca="1" si="1066"/>
        <v>0</v>
      </c>
      <c r="HP142" s="19">
        <f t="shared" ca="1" si="1066"/>
        <v>0</v>
      </c>
      <c r="HQ142" s="19">
        <f t="shared" ca="1" si="1066"/>
        <v>0</v>
      </c>
      <c r="HR142" s="19">
        <f t="shared" ca="1" si="1066"/>
        <v>0</v>
      </c>
      <c r="HS142" s="19">
        <f t="shared" ca="1" si="1066"/>
        <v>0</v>
      </c>
      <c r="HT142" s="19">
        <f t="shared" ca="1" si="1066"/>
        <v>0</v>
      </c>
      <c r="HU142" s="19">
        <f t="shared" ca="1" si="1066"/>
        <v>0</v>
      </c>
      <c r="HV142" s="19">
        <f t="shared" ca="1" si="1066"/>
        <v>0</v>
      </c>
      <c r="HW142" s="19">
        <f t="shared" ca="1" si="1066"/>
        <v>0</v>
      </c>
      <c r="HX142" s="19">
        <f t="shared" ca="1" si="1066"/>
        <v>0</v>
      </c>
      <c r="HY142" s="19">
        <f t="shared" ca="1" si="1066"/>
        <v>0</v>
      </c>
      <c r="HZ142" s="19">
        <f t="shared" ca="1" si="1066"/>
        <v>0</v>
      </c>
      <c r="IA142" s="19">
        <f t="shared" ca="1" si="1066"/>
        <v>0</v>
      </c>
      <c r="IB142" s="19">
        <f t="shared" ca="1" si="1066"/>
        <v>0</v>
      </c>
      <c r="IC142" s="19">
        <f t="shared" ca="1" si="1066"/>
        <v>0</v>
      </c>
      <c r="ID142" s="19">
        <f t="shared" ca="1" si="1066"/>
        <v>0</v>
      </c>
      <c r="IE142" s="19">
        <f t="shared" ca="1" si="1066"/>
        <v>0</v>
      </c>
      <c r="IF142" s="19">
        <f t="shared" ca="1" si="1066"/>
        <v>0</v>
      </c>
      <c r="IG142" s="19">
        <f t="shared" ca="1" si="1066"/>
        <v>0</v>
      </c>
      <c r="IH142" s="19">
        <f t="shared" ca="1" si="1066"/>
        <v>0</v>
      </c>
      <c r="II142" s="19">
        <f t="shared" ca="1" si="1066"/>
        <v>0</v>
      </c>
      <c r="IJ142" s="19">
        <f t="shared" ca="1" si="1066"/>
        <v>0</v>
      </c>
      <c r="IK142" s="19">
        <f t="shared" ca="1" si="1066"/>
        <v>0</v>
      </c>
      <c r="IL142" s="19">
        <f t="shared" ca="1" si="1066"/>
        <v>0</v>
      </c>
      <c r="IM142" s="19">
        <f t="shared" ca="1" si="1066"/>
        <v>0</v>
      </c>
      <c r="IN142" s="19">
        <f t="shared" ca="1" si="1066"/>
        <v>0</v>
      </c>
      <c r="IO142" s="19">
        <f t="shared" ca="1" si="1060"/>
        <v>0</v>
      </c>
      <c r="IP142" s="19">
        <f t="shared" ca="1" si="1060"/>
        <v>0</v>
      </c>
      <c r="IQ142" s="19">
        <f t="shared" ca="1" si="1060"/>
        <v>0</v>
      </c>
      <c r="IR142" s="19">
        <f t="shared" ca="1" si="1025"/>
        <v>0</v>
      </c>
      <c r="IS142" s="19">
        <f t="shared" ca="1" si="1025"/>
        <v>0</v>
      </c>
      <c r="IT142" s="19">
        <f t="shared" ca="1" si="1025"/>
        <v>0</v>
      </c>
      <c r="IU142" s="19">
        <f t="shared" ca="1" si="1025"/>
        <v>0</v>
      </c>
      <c r="IV142" s="19">
        <f t="shared" ca="1" si="1025"/>
        <v>0</v>
      </c>
      <c r="IW142" s="19">
        <f t="shared" ca="1" si="1025"/>
        <v>0</v>
      </c>
      <c r="IX142" s="19">
        <f t="shared" ca="1" si="1025"/>
        <v>0</v>
      </c>
      <c r="IY142" s="19">
        <f t="shared" ca="1" si="1025"/>
        <v>0</v>
      </c>
      <c r="IZ142" s="19">
        <f t="shared" ca="1" si="1025"/>
        <v>0</v>
      </c>
      <c r="JA142" s="19">
        <f t="shared" ca="1" si="1025"/>
        <v>0</v>
      </c>
      <c r="JB142" s="19">
        <f t="shared" ca="1" si="1060"/>
        <v>0</v>
      </c>
      <c r="JC142" s="19">
        <f t="shared" ca="1" si="1060"/>
        <v>0</v>
      </c>
      <c r="JD142" s="19">
        <f t="shared" ca="1" si="1060"/>
        <v>0</v>
      </c>
      <c r="JE142" s="19">
        <f t="shared" ca="1" si="1060"/>
        <v>0</v>
      </c>
      <c r="JF142" s="19">
        <f t="shared" ca="1" si="1060"/>
        <v>0</v>
      </c>
      <c r="JG142" s="19">
        <f t="shared" ca="1" si="1060"/>
        <v>0</v>
      </c>
      <c r="JH142" s="19">
        <f t="shared" ca="1" si="1025"/>
        <v>0</v>
      </c>
      <c r="JI142" s="19">
        <f t="shared" ca="1" si="1025"/>
        <v>0</v>
      </c>
      <c r="JJ142" s="19">
        <f t="shared" ca="1" si="1025"/>
        <v>0</v>
      </c>
      <c r="JK142" s="19">
        <f t="shared" ca="1" si="1025"/>
        <v>0</v>
      </c>
      <c r="JL142" s="19">
        <f t="shared" ca="1" si="1025"/>
        <v>0</v>
      </c>
      <c r="JM142" s="19">
        <f t="shared" ca="1" si="1025"/>
        <v>0</v>
      </c>
      <c r="JN142" s="19">
        <f t="shared" ca="1" si="1025"/>
        <v>0</v>
      </c>
      <c r="JO142" s="19">
        <f t="shared" ca="1" si="1025"/>
        <v>0</v>
      </c>
      <c r="JP142" s="19">
        <f t="shared" ca="1" si="1025"/>
        <v>0</v>
      </c>
      <c r="JQ142" s="19">
        <f t="shared" ca="1" si="1025"/>
        <v>0</v>
      </c>
      <c r="JR142" s="19">
        <f t="shared" ca="1" si="1025"/>
        <v>0</v>
      </c>
      <c r="JS142" s="19">
        <f t="shared" ca="1" si="1025"/>
        <v>0</v>
      </c>
      <c r="JT142" s="19">
        <f t="shared" ca="1" si="1025"/>
        <v>0</v>
      </c>
      <c r="JU142" s="19">
        <f t="shared" ca="1" si="1025"/>
        <v>0</v>
      </c>
      <c r="JV142" s="19">
        <f t="shared" ca="1" si="1025"/>
        <v>0</v>
      </c>
      <c r="JW142" s="19">
        <f t="shared" ca="1" si="1025"/>
        <v>0</v>
      </c>
      <c r="JX142" s="19">
        <f t="shared" ca="1" si="1025"/>
        <v>0</v>
      </c>
      <c r="JY142" s="19">
        <f t="shared" ca="1" si="1025"/>
        <v>0</v>
      </c>
      <c r="JZ142" s="19">
        <f t="shared" ca="1" si="1025"/>
        <v>0</v>
      </c>
      <c r="KA142" s="5">
        <f t="shared" ca="1" si="835"/>
        <v>67</v>
      </c>
      <c r="KB142" s="9"/>
      <c r="KC142" s="5">
        <f t="shared" ca="1" si="1026"/>
        <v>1</v>
      </c>
      <c r="KD142" s="5" t="b">
        <f t="shared" ca="1" si="1026"/>
        <v>0</v>
      </c>
      <c r="KE142" s="19">
        <f t="shared" ca="1" si="1027"/>
        <v>0</v>
      </c>
      <c r="KF142" s="5">
        <f t="shared" ca="1" si="993"/>
        <v>0</v>
      </c>
      <c r="KG142" s="5">
        <f t="shared" ca="1" si="836"/>
        <v>1.2500000000000001E-2</v>
      </c>
      <c r="KH142" s="19">
        <f t="shared" ca="1" si="837"/>
        <v>0</v>
      </c>
      <c r="KI142" s="19">
        <f t="shared" ca="1" si="837"/>
        <v>0</v>
      </c>
      <c r="KJ142" s="19" t="str">
        <f t="shared" ca="1" si="837"/>
        <v>-</v>
      </c>
      <c r="KK142" s="19" t="str">
        <f t="shared" ca="1" si="995"/>
        <v>-</v>
      </c>
      <c r="KL142" s="19" t="str">
        <f t="shared" ca="1" si="995"/>
        <v>-</v>
      </c>
      <c r="KM142" s="19" t="str">
        <f t="shared" ca="1" si="995"/>
        <v>-</v>
      </c>
      <c r="KN142" s="19" t="str">
        <f t="shared" ca="1" si="995"/>
        <v>-</v>
      </c>
      <c r="KO142" s="19" t="str">
        <f t="shared" ca="1" si="995"/>
        <v>-</v>
      </c>
      <c r="KP142" s="19" t="str">
        <f t="shared" ca="1" si="995"/>
        <v>-</v>
      </c>
      <c r="KQ142" s="19" t="str">
        <f t="shared" ca="1" si="995"/>
        <v>-</v>
      </c>
      <c r="KR142" s="19" t="str">
        <f t="shared" ca="1" si="995"/>
        <v>-</v>
      </c>
      <c r="KS142" s="19" t="str">
        <f t="shared" ca="1" si="995"/>
        <v>-</v>
      </c>
      <c r="KT142" s="19" t="str">
        <f t="shared" ca="1" si="995"/>
        <v>-</v>
      </c>
      <c r="KU142" s="19" t="str">
        <f t="shared" ca="1" si="995"/>
        <v>-</v>
      </c>
      <c r="KV142" s="19" t="str">
        <f t="shared" ca="1" si="995"/>
        <v>-</v>
      </c>
      <c r="KW142" s="19">
        <f t="shared" ref="KW142:LF157" ca="1" si="1068">OFFSET(KW$5,$B142,0)</f>
        <v>1</v>
      </c>
      <c r="KX142" s="19">
        <f t="shared" ca="1" si="1027"/>
        <v>0</v>
      </c>
      <c r="KY142" s="19">
        <f t="shared" ref="KY142:KY197" ca="1" si="1069">OFFSET(KY$5,$B142,0)</f>
        <v>1</v>
      </c>
      <c r="KZ142" s="19">
        <f t="shared" ca="1" si="1068"/>
        <v>1</v>
      </c>
      <c r="LA142" s="19">
        <f t="shared" ca="1" si="1068"/>
        <v>1</v>
      </c>
      <c r="LB142" s="19">
        <f t="shared" ca="1" si="1068"/>
        <v>1</v>
      </c>
      <c r="LC142" s="19">
        <f t="shared" ca="1" si="1068"/>
        <v>0</v>
      </c>
      <c r="LD142" s="19">
        <f t="shared" ca="1" si="1068"/>
        <v>1</v>
      </c>
      <c r="LE142" s="19">
        <f t="shared" ca="1" si="1068"/>
        <v>0</v>
      </c>
      <c r="LF142" s="19">
        <f t="shared" ca="1" si="1068"/>
        <v>0</v>
      </c>
      <c r="LG142" s="19">
        <f t="shared" ca="1" si="1007"/>
        <v>1</v>
      </c>
      <c r="LH142" s="19">
        <f t="shared" ca="1" si="1007"/>
        <v>0</v>
      </c>
      <c r="LI142" s="19">
        <f t="shared" ca="1" si="1007"/>
        <v>0</v>
      </c>
      <c r="LJ142" s="19">
        <f t="shared" ca="1" si="1007"/>
        <v>0</v>
      </c>
      <c r="LK142" s="19">
        <f t="shared" ca="1" si="1007"/>
        <v>0</v>
      </c>
      <c r="LL142" s="19">
        <f t="shared" ca="1" si="1007"/>
        <v>1</v>
      </c>
      <c r="LM142" s="19">
        <f t="shared" ca="1" si="1007"/>
        <v>0</v>
      </c>
      <c r="LN142" s="19">
        <f t="shared" ca="1" si="1007"/>
        <v>1</v>
      </c>
      <c r="LO142" s="19">
        <f t="shared" ca="1" si="1027"/>
        <v>0</v>
      </c>
      <c r="LP142" s="19">
        <f t="shared" ca="1" si="1027"/>
        <v>0</v>
      </c>
      <c r="LQ142" s="19">
        <f t="shared" ca="1" si="1027"/>
        <v>0</v>
      </c>
      <c r="LR142" s="19">
        <f t="shared" ca="1" si="1027"/>
        <v>0</v>
      </c>
      <c r="LS142" s="19">
        <f t="shared" ca="1" si="1027"/>
        <v>0</v>
      </c>
      <c r="LT142" s="19">
        <f t="shared" ca="1" si="1027"/>
        <v>0</v>
      </c>
      <c r="LU142" s="19">
        <f t="shared" ca="1" si="1027"/>
        <v>0</v>
      </c>
      <c r="LV142" s="19">
        <f t="shared" ca="1" si="1027"/>
        <v>0</v>
      </c>
      <c r="LW142" s="19">
        <f t="shared" ca="1" si="1027"/>
        <v>0</v>
      </c>
      <c r="LX142" s="19">
        <f t="shared" ca="1" si="1027"/>
        <v>0</v>
      </c>
      <c r="LY142" s="19">
        <f t="shared" ca="1" si="1027"/>
        <v>0</v>
      </c>
      <c r="LZ142" s="19">
        <f t="shared" ca="1" si="1027"/>
        <v>0</v>
      </c>
      <c r="MA142" s="19">
        <f t="shared" ca="1" si="1027"/>
        <v>0</v>
      </c>
      <c r="MB142" s="19">
        <f t="shared" ca="1" si="1027"/>
        <v>0</v>
      </c>
      <c r="MC142" s="19">
        <f t="shared" ca="1" si="1027"/>
        <v>0</v>
      </c>
      <c r="MD142" s="19">
        <f t="shared" ca="1" si="1027"/>
        <v>0</v>
      </c>
      <c r="ME142" s="19">
        <f t="shared" ca="1" si="1027"/>
        <v>0</v>
      </c>
      <c r="MF142" s="19">
        <f t="shared" ca="1" si="1027"/>
        <v>0</v>
      </c>
      <c r="MG142" s="19">
        <f t="shared" ca="1" si="1027"/>
        <v>0</v>
      </c>
      <c r="MH142" s="19">
        <f t="shared" ca="1" si="1027"/>
        <v>0</v>
      </c>
      <c r="MI142" s="19">
        <f t="shared" ca="1" si="1027"/>
        <v>0</v>
      </c>
      <c r="MJ142" s="5">
        <f t="shared" ca="1" si="1029"/>
        <v>0</v>
      </c>
      <c r="MK142" s="5">
        <f t="shared" ca="1" si="1029"/>
        <v>6.25E-2</v>
      </c>
      <c r="ML142" s="5">
        <f t="shared" ca="1" si="1029"/>
        <v>6.25E-2</v>
      </c>
      <c r="MM142" s="5">
        <f t="shared" ca="1" si="1029"/>
        <v>6.25E-2</v>
      </c>
      <c r="MN142" s="19">
        <f t="shared" ca="1" si="978"/>
        <v>0</v>
      </c>
      <c r="MO142" s="19">
        <f t="shared" ca="1" si="1027"/>
        <v>0</v>
      </c>
      <c r="MP142" s="19">
        <f t="shared" ca="1" si="978"/>
        <v>0</v>
      </c>
      <c r="MQ142" s="19">
        <f t="shared" ca="1" si="978"/>
        <v>0</v>
      </c>
      <c r="MR142" s="19">
        <f t="shared" ca="1" si="978"/>
        <v>0</v>
      </c>
      <c r="MS142" s="19">
        <f t="shared" ca="1" si="978"/>
        <v>0</v>
      </c>
      <c r="MT142" s="19">
        <f t="shared" ca="1" si="1027"/>
        <v>0</v>
      </c>
      <c r="MU142" s="19">
        <f t="shared" ca="1" si="1027"/>
        <v>1</v>
      </c>
      <c r="MV142" s="19">
        <f t="shared" ca="1" si="1027"/>
        <v>0</v>
      </c>
      <c r="MW142" s="19">
        <f t="shared" ca="1" si="1027"/>
        <v>0</v>
      </c>
      <c r="MX142" s="19">
        <f t="shared" ca="1" si="1027"/>
        <v>0</v>
      </c>
      <c r="MY142" s="19">
        <f t="shared" ca="1" si="1027"/>
        <v>0</v>
      </c>
      <c r="MZ142" s="19">
        <f t="shared" ca="1" si="1027"/>
        <v>1</v>
      </c>
      <c r="NA142" s="9"/>
      <c r="NB142" s="5" t="b">
        <f t="shared" ca="1" si="994"/>
        <v>0</v>
      </c>
      <c r="NC142" s="19" t="str">
        <f t="shared" ca="1" si="871"/>
        <v>-</v>
      </c>
      <c r="ND142" s="19" t="str">
        <f t="shared" ca="1" si="871"/>
        <v>-</v>
      </c>
      <c r="NE142" s="5" t="b">
        <f t="shared" ca="1" si="1030"/>
        <v>0</v>
      </c>
      <c r="NF142" s="5" t="b">
        <f t="shared" ca="1" si="1030"/>
        <v>0</v>
      </c>
      <c r="NG142" s="5" t="b">
        <f t="shared" ca="1" si="1030"/>
        <v>1</v>
      </c>
      <c r="NH142" s="134">
        <f t="shared" ca="1" si="1031"/>
        <v>2</v>
      </c>
      <c r="NI142" s="134">
        <f t="shared" ca="1" si="1031"/>
        <v>2</v>
      </c>
      <c r="NJ142" s="5" t="b">
        <f t="shared" ref="NJ142:NM142" ca="1" si="1070">INDEX(i.dryman,($AP142-1)*4+$AO142,NJ$26)</f>
        <v>0</v>
      </c>
      <c r="NK142" s="5" t="b">
        <f t="shared" ca="1" si="1070"/>
        <v>1</v>
      </c>
      <c r="NL142" s="5" t="b">
        <f t="shared" ca="1" si="1070"/>
        <v>1</v>
      </c>
      <c r="NM142" s="5" t="b">
        <f t="shared" ca="1" si="1070"/>
        <v>0</v>
      </c>
      <c r="NN142" s="5">
        <f ca="1">INDEX(i.dryman,($AP142-1)*4+$AO142,NN$26+$O142-1)</f>
        <v>1</v>
      </c>
      <c r="NO142" s="5">
        <f ca="1">INDEX(i.dryman,($AP142-1)*4+$AO142,NO$26+$O142-1)</f>
        <v>0</v>
      </c>
      <c r="NP142" s="5" t="b">
        <f ca="1">AND(INDEX(i.dryman,($AP142-1)*4+$AO142,NP$26),($NI142&gt;0))</f>
        <v>0</v>
      </c>
      <c r="NQ142" s="5" t="str" cm="1">
        <f t="array" aca="1" ref="NQ142" ca="1">IF(OR(NR142:NY142&lt;&gt;"-"),TRUE,"-")</f>
        <v>-</v>
      </c>
      <c r="NR142" s="19" t="str">
        <f t="shared" ca="1" si="1032"/>
        <v>-</v>
      </c>
      <c r="NS142" s="19" t="str">
        <f t="shared" ca="1" si="1032"/>
        <v>-</v>
      </c>
      <c r="NT142" s="19" t="str">
        <f t="shared" ca="1" si="1032"/>
        <v>-</v>
      </c>
      <c r="NU142" s="19" t="str">
        <f t="shared" ca="1" si="1032"/>
        <v>-</v>
      </c>
      <c r="NV142" s="19" t="str">
        <f t="shared" ca="1" si="1032"/>
        <v>-</v>
      </c>
      <c r="NW142" s="19" t="str">
        <f t="shared" ca="1" si="1032"/>
        <v>-</v>
      </c>
      <c r="NX142" s="19" t="str">
        <f t="shared" ca="1" si="1032"/>
        <v>-</v>
      </c>
      <c r="NY142" s="19" t="str">
        <f t="shared" ca="1" si="1032"/>
        <v>-</v>
      </c>
      <c r="NZ142" s="5" t="b">
        <f t="array" aca="1" ref="NZ142" ca="1">IF(OR(OA142:OG142&lt;&gt;"-"),TRUE,"-")</f>
        <v>1</v>
      </c>
      <c r="OA142" s="19">
        <f t="shared" ca="1" si="1033"/>
        <v>0</v>
      </c>
      <c r="OB142" s="19">
        <f t="shared" ca="1" si="1033"/>
        <v>999999</v>
      </c>
      <c r="OC142" s="19">
        <f t="shared" ca="1" si="1033"/>
        <v>999999</v>
      </c>
      <c r="OD142" s="19">
        <f t="shared" ca="1" si="1033"/>
        <v>999999</v>
      </c>
      <c r="OE142" s="19">
        <f t="shared" ca="1" si="1033"/>
        <v>999999</v>
      </c>
      <c r="OF142" s="19">
        <f t="shared" ca="1" si="1033"/>
        <v>999999</v>
      </c>
      <c r="OG142" s="19">
        <f t="shared" ca="1" si="1033"/>
        <v>999999</v>
      </c>
      <c r="OH142" s="5" t="str">
        <f t="array" aca="1" ref="OH142" ca="1">IF(OR(OI142:OJ142&lt;&gt;"-"),TRUE,"-")</f>
        <v>-</v>
      </c>
      <c r="OI142" s="19" t="str">
        <f t="shared" ref="OI142" ca="1" si="1071">OFFSET(OI$5,$B142,0)</f>
        <v>-</v>
      </c>
      <c r="OJ142" s="19" t="str">
        <f t="shared" ca="1" si="1034"/>
        <v>-</v>
      </c>
      <c r="OK142" s="19" t="b">
        <f t="shared" ca="1" si="1034"/>
        <v>1</v>
      </c>
      <c r="OL142" s="19">
        <f t="shared" ca="1" si="1034"/>
        <v>0</v>
      </c>
      <c r="OM142" s="5" t="str">
        <f t="shared" ca="1" si="1035"/>
        <v>-</v>
      </c>
      <c r="ON142" s="5" t="str">
        <f t="shared" ca="1" si="1035"/>
        <v>-</v>
      </c>
      <c r="OO142" s="5" t="str">
        <f t="shared" ca="1" si="1035"/>
        <v>-</v>
      </c>
      <c r="OP142" s="5" t="str">
        <f t="shared" ca="1" si="1035"/>
        <v>-</v>
      </c>
      <c r="OQ142" s="19" t="str">
        <f t="shared" ca="1" si="1036"/>
        <v>-</v>
      </c>
      <c r="OR142" s="19" t="str">
        <f t="shared" ca="1" si="1036"/>
        <v>-</v>
      </c>
      <c r="OS142" s="19" t="str">
        <f t="shared" ca="1" si="1036"/>
        <v>-</v>
      </c>
      <c r="OT142" s="19" t="str">
        <f t="shared" ca="1" si="1036"/>
        <v>-</v>
      </c>
      <c r="OU142" s="19">
        <f t="shared" ca="1" si="1036"/>
        <v>0</v>
      </c>
      <c r="OV142" s="19" t="str">
        <f t="shared" ca="1" si="1036"/>
        <v>-</v>
      </c>
      <c r="OW142" s="19" t="str">
        <f t="shared" ca="1" si="1036"/>
        <v>-</v>
      </c>
      <c r="OX142" s="19">
        <f t="shared" ca="1" si="1036"/>
        <v>500</v>
      </c>
      <c r="OY142" s="19">
        <f t="shared" ca="1" si="1036"/>
        <v>500</v>
      </c>
      <c r="OZ142" s="19" t="str">
        <f t="shared" ca="1" si="1051"/>
        <v>-</v>
      </c>
      <c r="PA142" s="19" t="str">
        <f t="shared" ca="1" si="1051"/>
        <v>-</v>
      </c>
      <c r="PB142" s="19" t="str">
        <f t="shared" ca="1" si="1051"/>
        <v>-</v>
      </c>
      <c r="PC142" s="5">
        <f t="shared" ca="1" si="838"/>
        <v>1.5</v>
      </c>
      <c r="PD142" s="9"/>
      <c r="PE142" s="19">
        <f t="shared" ca="1" si="1051"/>
        <v>50</v>
      </c>
      <c r="PF142" s="19">
        <f t="shared" ca="1" si="1063"/>
        <v>50</v>
      </c>
      <c r="PG142" s="19">
        <f t="shared" ca="1" si="1063"/>
        <v>50</v>
      </c>
      <c r="PH142" s="19">
        <f t="shared" ca="1" si="1063"/>
        <v>50</v>
      </c>
      <c r="PI142" s="19">
        <f t="shared" ca="1" si="1063"/>
        <v>1</v>
      </c>
      <c r="PJ142" s="5">
        <f t="shared" ca="1" si="839"/>
        <v>1</v>
      </c>
      <c r="PK142" s="19">
        <f t="shared" ca="1" si="494"/>
        <v>1</v>
      </c>
      <c r="PL142" s="9"/>
      <c r="PM142" s="19" t="b">
        <f t="shared" ca="1" si="1063"/>
        <v>0</v>
      </c>
      <c r="PN142" s="19" t="b">
        <f t="shared" ca="1" si="1063"/>
        <v>0</v>
      </c>
      <c r="PO142" s="19">
        <f t="shared" ca="1" si="1063"/>
        <v>1</v>
      </c>
      <c r="PP142" s="19">
        <f t="shared" ca="1" si="1063"/>
        <v>1</v>
      </c>
      <c r="PQ142" s="19">
        <f t="shared" ca="1" si="1063"/>
        <v>1</v>
      </c>
      <c r="PR142" s="19">
        <f t="shared" ca="1" si="1063"/>
        <v>1</v>
      </c>
      <c r="PS142" s="19">
        <f t="shared" ca="1" si="1063"/>
        <v>1</v>
      </c>
      <c r="PT142" s="19">
        <f t="shared" ca="1" si="1063"/>
        <v>1</v>
      </c>
      <c r="PU142" s="19">
        <f t="shared" ca="1" si="1063"/>
        <v>1</v>
      </c>
      <c r="PV142" s="19">
        <f t="shared" ca="1" si="1063"/>
        <v>1</v>
      </c>
      <c r="PW142" s="19">
        <f t="shared" ca="1" si="1063"/>
        <v>1</v>
      </c>
      <c r="PX142" s="9"/>
      <c r="PY142" s="12" t="str">
        <f t="shared" ca="1" si="841"/>
        <v>-</v>
      </c>
      <c r="PZ142" s="19" t="str">
        <f t="shared" ca="1" si="1064"/>
        <v>-</v>
      </c>
      <c r="QA142" s="19" t="str">
        <f t="shared" ca="1" si="1064"/>
        <v>-</v>
      </c>
      <c r="QB142" s="19" t="str">
        <f t="shared" ca="1" si="1064"/>
        <v>-</v>
      </c>
      <c r="QC142" s="19" t="str">
        <f t="shared" ca="1" si="1064"/>
        <v>-</v>
      </c>
      <c r="QD142" s="19" t="str">
        <f t="shared" ca="1" si="1054"/>
        <v>-</v>
      </c>
      <c r="QE142" s="19" t="str">
        <f t="shared" ca="1" si="1064"/>
        <v>-</v>
      </c>
      <c r="QF142" s="19" t="str">
        <f t="shared" ca="1" si="1064"/>
        <v>-</v>
      </c>
      <c r="QG142" s="19" t="str">
        <f t="shared" ca="1" si="1064"/>
        <v>-</v>
      </c>
      <c r="QH142" s="19" t="str">
        <f t="shared" ca="1" si="1064"/>
        <v>-</v>
      </c>
      <c r="QI142" s="19" t="str">
        <f t="shared" ca="1" si="1064"/>
        <v>-</v>
      </c>
      <c r="QJ142" s="19" t="str">
        <f t="shared" ca="1" si="1064"/>
        <v>-</v>
      </c>
      <c r="QK142" s="19" t="str">
        <f t="shared" ca="1" si="1064"/>
        <v>-</v>
      </c>
      <c r="QL142" s="19" t="str">
        <f t="shared" ca="1" si="1064"/>
        <v>-</v>
      </c>
      <c r="QM142" s="19" t="str">
        <f t="shared" ca="1" si="1064"/>
        <v>-</v>
      </c>
      <c r="QN142" s="19" t="str">
        <f t="shared" ca="1" si="1064"/>
        <v>-</v>
      </c>
      <c r="QO142" s="19" t="str">
        <f t="shared" ca="1" si="1064"/>
        <v>-</v>
      </c>
      <c r="QP142" s="19" t="str">
        <f t="shared" ca="1" si="1064"/>
        <v>-</v>
      </c>
      <c r="QQ142" s="19" t="str">
        <f t="shared" ca="1" si="1064"/>
        <v>-</v>
      </c>
      <c r="QR142" s="19" t="str">
        <f t="shared" ca="1" si="1064"/>
        <v>-</v>
      </c>
      <c r="QS142" s="19" t="str">
        <f t="shared" ca="1" si="1064"/>
        <v>-</v>
      </c>
      <c r="QT142" s="19" t="str">
        <f t="shared" ca="1" si="1064"/>
        <v>-</v>
      </c>
      <c r="QU142" s="19" t="str">
        <f t="shared" ca="1" si="1064"/>
        <v>-</v>
      </c>
      <c r="QV142" s="19" t="str">
        <f t="shared" ca="1" si="1064"/>
        <v>-</v>
      </c>
      <c r="QW142" s="19" t="str">
        <f t="shared" ca="1" si="1064"/>
        <v>-</v>
      </c>
      <c r="QX142" s="19" t="str">
        <f t="shared" ca="1" si="1064"/>
        <v>-</v>
      </c>
      <c r="QY142" s="19" t="str">
        <f t="shared" ca="1" si="1038"/>
        <v>-</v>
      </c>
      <c r="QZ142" s="19" t="str">
        <f t="shared" ca="1" si="1038"/>
        <v>-</v>
      </c>
      <c r="RA142" s="19" t="str">
        <f t="shared" ca="1" si="1038"/>
        <v>-</v>
      </c>
      <c r="RB142" s="19" t="str">
        <f t="shared" ca="1" si="1038"/>
        <v>-</v>
      </c>
      <c r="RC142" s="19" t="str">
        <f t="shared" ca="1" si="1038"/>
        <v>-</v>
      </c>
      <c r="RD142" s="19" t="str">
        <f t="shared" ca="1" si="1038"/>
        <v>-</v>
      </c>
      <c r="RE142" s="19" t="str">
        <f t="shared" ca="1" si="1038"/>
        <v>-</v>
      </c>
      <c r="RF142" s="19" t="str">
        <f t="shared" ca="1" si="1038"/>
        <v>-</v>
      </c>
      <c r="RG142" s="19" t="str">
        <f t="shared" ca="1" si="1038"/>
        <v>-</v>
      </c>
      <c r="RH142" s="19" t="str">
        <f t="shared" ca="1" si="1038"/>
        <v>-</v>
      </c>
      <c r="RI142" s="19" t="str">
        <f t="shared" ca="1" si="1064"/>
        <v>-</v>
      </c>
      <c r="RJ142" s="19" t="str">
        <f t="shared" ca="1" si="1064"/>
        <v>-</v>
      </c>
      <c r="RK142" s="19" t="str">
        <f t="shared" ca="1" si="1064"/>
        <v>-</v>
      </c>
      <c r="RL142" s="19" t="str">
        <f t="shared" ca="1" si="1064"/>
        <v>-</v>
      </c>
      <c r="RM142" s="19" t="str">
        <f t="shared" ca="1" si="1064"/>
        <v>-</v>
      </c>
      <c r="RN142" s="19" t="str">
        <f t="shared" ca="1" si="1064"/>
        <v>-</v>
      </c>
      <c r="RO142" s="19" t="str">
        <f t="shared" ca="1" si="1064"/>
        <v>-</v>
      </c>
      <c r="RP142" s="19" t="str">
        <f t="shared" ca="1" si="1064"/>
        <v>-</v>
      </c>
      <c r="RQ142" s="19" t="str">
        <f t="shared" ca="1" si="1064"/>
        <v>-</v>
      </c>
      <c r="RR142" s="19" t="str">
        <f t="shared" ca="1" si="1064"/>
        <v>-</v>
      </c>
      <c r="RS142" s="19" t="str">
        <f t="shared" ca="1" si="1064"/>
        <v>-</v>
      </c>
      <c r="RT142" s="19" t="str">
        <f t="shared" ca="1" si="1064"/>
        <v>-</v>
      </c>
      <c r="RU142" s="19" t="str">
        <f t="shared" ca="1" si="1064"/>
        <v>-</v>
      </c>
      <c r="RV142" s="19" t="str">
        <f t="shared" ca="1" si="1064"/>
        <v>-</v>
      </c>
      <c r="RW142" s="19" t="str">
        <f t="shared" ca="1" si="1064"/>
        <v>-</v>
      </c>
      <c r="RX142" s="19" t="str">
        <f t="shared" ca="1" si="1064"/>
        <v>-</v>
      </c>
      <c r="RY142" s="19" t="str">
        <f t="shared" ca="1" si="1064"/>
        <v>-</v>
      </c>
      <c r="RZ142" s="19" t="str">
        <f t="shared" ca="1" si="1064"/>
        <v>-</v>
      </c>
      <c r="SA142" s="19" t="str">
        <f t="shared" ca="1" si="1064"/>
        <v>-</v>
      </c>
      <c r="SB142" s="19" t="str">
        <f t="shared" ca="1" si="1064"/>
        <v>-</v>
      </c>
      <c r="SC142" s="19" t="str">
        <f t="shared" ca="1" si="1064"/>
        <v>-</v>
      </c>
      <c r="SD142" s="19" t="str">
        <f t="shared" ca="1" si="1064"/>
        <v>-</v>
      </c>
      <c r="SE142" s="19" t="str">
        <f t="shared" ca="1" si="1064"/>
        <v>-</v>
      </c>
      <c r="SF142" s="19" t="str">
        <f t="shared" ca="1" si="1064"/>
        <v>-</v>
      </c>
      <c r="SG142" s="19" t="str">
        <f t="shared" ca="1" si="1064"/>
        <v>-</v>
      </c>
      <c r="SH142" s="19" t="str">
        <f t="shared" ca="1" si="1064"/>
        <v>-</v>
      </c>
      <c r="SI142" s="12" t="str">
        <f t="shared" ca="1" si="843"/>
        <v>-</v>
      </c>
      <c r="SJ142" s="19" t="str">
        <f t="shared" ca="1" si="1064"/>
        <v>-</v>
      </c>
      <c r="SK142" s="19" t="str">
        <f t="shared" ca="1" si="1064"/>
        <v>-</v>
      </c>
      <c r="SL142" s="19" t="str">
        <f t="shared" ca="1" si="1039"/>
        <v>-</v>
      </c>
      <c r="SM142" s="19" t="str">
        <f t="shared" ca="1" si="1039"/>
        <v>-</v>
      </c>
      <c r="SN142" s="19" t="str">
        <f t="shared" ca="1" si="1039"/>
        <v>-</v>
      </c>
      <c r="SO142" s="19" t="str">
        <f t="shared" ca="1" si="1039"/>
        <v>-</v>
      </c>
      <c r="SP142" s="19" t="str">
        <f t="shared" ca="1" si="1039"/>
        <v>-</v>
      </c>
      <c r="SQ142" s="19" t="str">
        <f t="shared" ca="1" si="1039"/>
        <v>-</v>
      </c>
      <c r="SR142" s="19" t="str">
        <f t="shared" ca="1" si="1039"/>
        <v>-</v>
      </c>
      <c r="SS142" s="19" t="str">
        <f t="shared" ca="1" si="1039"/>
        <v>-</v>
      </c>
      <c r="ST142" s="19" t="str">
        <f t="shared" ca="1" si="1039"/>
        <v>-</v>
      </c>
      <c r="SU142" s="19" t="str">
        <f t="shared" ca="1" si="1039"/>
        <v>-</v>
      </c>
      <c r="SV142" s="19" t="str">
        <f t="shared" ca="1" si="1039"/>
        <v>-</v>
      </c>
      <c r="SW142" s="19" t="str">
        <f t="shared" ca="1" si="1040"/>
        <v>-</v>
      </c>
      <c r="SX142" s="19" t="str">
        <f t="shared" ca="1" si="1040"/>
        <v>-</v>
      </c>
      <c r="SY142" s="19" t="str">
        <f t="shared" ca="1" si="1040"/>
        <v>-</v>
      </c>
      <c r="SZ142" s="19" t="str">
        <f t="shared" ca="1" si="1040"/>
        <v>-</v>
      </c>
      <c r="TA142" s="19" t="str">
        <f t="shared" ca="1" si="1040"/>
        <v>-</v>
      </c>
      <c r="TB142" s="19" t="str">
        <f t="shared" ca="1" si="1040"/>
        <v>-</v>
      </c>
      <c r="TC142" s="19" t="str">
        <f t="shared" ca="1" si="1040"/>
        <v>-</v>
      </c>
      <c r="TD142" s="19" t="str">
        <f t="shared" ca="1" si="1040"/>
        <v>-</v>
      </c>
      <c r="TE142" s="19" t="str">
        <f t="shared" ca="1" si="1040"/>
        <v>-</v>
      </c>
      <c r="TF142" s="19" t="str">
        <f t="shared" ca="1" si="1040"/>
        <v>-</v>
      </c>
      <c r="TG142" s="19" t="str">
        <f t="shared" ca="1" si="1040"/>
        <v>-</v>
      </c>
      <c r="TH142" s="19" t="str">
        <f t="shared" ca="1" si="1040"/>
        <v>-</v>
      </c>
      <c r="TI142" s="19" t="str">
        <f t="shared" ca="1" si="1040"/>
        <v>-</v>
      </c>
      <c r="TJ142" s="19" t="str">
        <f t="shared" ca="1" si="1040"/>
        <v>-</v>
      </c>
      <c r="TK142" s="19" t="str">
        <f t="shared" ca="1" si="1040"/>
        <v>-</v>
      </c>
      <c r="TL142" s="19" t="str">
        <f t="shared" ca="1" si="1040"/>
        <v>-</v>
      </c>
      <c r="TM142" s="19" t="str">
        <f t="shared" ca="1" si="979"/>
        <v>-</v>
      </c>
      <c r="TN142" s="19" t="str">
        <f t="shared" ca="1" si="979"/>
        <v>-</v>
      </c>
      <c r="TO142" s="19" t="str">
        <f t="shared" ca="1" si="979"/>
        <v>-</v>
      </c>
      <c r="TP142" s="19" t="str">
        <f t="shared" ca="1" si="979"/>
        <v>-</v>
      </c>
      <c r="TQ142" s="19" t="str">
        <f t="shared" ca="1" si="979"/>
        <v>-</v>
      </c>
      <c r="TR142" s="19" t="str">
        <f t="shared" ca="1" si="979"/>
        <v>-</v>
      </c>
      <c r="TS142" s="19" t="str">
        <f t="shared" ca="1" si="975"/>
        <v>-</v>
      </c>
      <c r="TT142" s="19" t="str">
        <f t="shared" ca="1" si="975"/>
        <v>-</v>
      </c>
      <c r="TU142" s="19" t="str">
        <f t="shared" ca="1" si="975"/>
        <v>-</v>
      </c>
      <c r="TV142" s="19" t="str">
        <f t="shared" ca="1" si="975"/>
        <v>-</v>
      </c>
      <c r="TW142" s="19" t="str">
        <f t="shared" ca="1" si="975"/>
        <v>-</v>
      </c>
      <c r="TX142" s="19" t="str">
        <f t="shared" ca="1" si="975"/>
        <v>-</v>
      </c>
      <c r="TY142" s="19" t="str">
        <f t="shared" ca="1" si="975"/>
        <v>-</v>
      </c>
      <c r="TZ142" s="19" t="str">
        <f t="shared" ca="1" si="975"/>
        <v>-</v>
      </c>
      <c r="UA142" s="19" t="str">
        <f t="shared" ca="1" si="975"/>
        <v>-</v>
      </c>
      <c r="UB142" s="19" t="str">
        <f t="shared" ca="1" si="975"/>
        <v>-</v>
      </c>
      <c r="UC142" s="19" t="str">
        <f t="shared" ca="1" si="975"/>
        <v>-</v>
      </c>
      <c r="UD142" s="19" t="str">
        <f t="shared" ca="1" si="975"/>
        <v>-</v>
      </c>
      <c r="UE142" s="19" t="str">
        <f t="shared" ca="1" si="975"/>
        <v>-</v>
      </c>
      <c r="UF142" s="19" t="str">
        <f t="shared" ca="1" si="975"/>
        <v>-</v>
      </c>
      <c r="UG142" s="19" t="str">
        <f t="shared" ca="1" si="975"/>
        <v>-</v>
      </c>
      <c r="UH142" s="19" t="str">
        <f t="shared" ca="1" si="971"/>
        <v>-</v>
      </c>
      <c r="UI142" s="19" t="str">
        <f t="shared" ca="1" si="971"/>
        <v>-</v>
      </c>
      <c r="UJ142" s="19" t="str">
        <f t="shared" ca="1" si="971"/>
        <v>-</v>
      </c>
      <c r="UK142" s="19" t="str">
        <f t="shared" ca="1" si="971"/>
        <v>-</v>
      </c>
      <c r="UL142" s="19" t="str">
        <f t="shared" ca="1" si="971"/>
        <v>-</v>
      </c>
      <c r="UM142" s="19" t="str">
        <f t="shared" ca="1" si="971"/>
        <v>-</v>
      </c>
      <c r="UN142" s="19" t="str">
        <f t="shared" ca="1" si="971"/>
        <v>-</v>
      </c>
      <c r="UO142" s="19" t="str">
        <f t="shared" ca="1" si="971"/>
        <v>-</v>
      </c>
      <c r="UP142" s="19" t="str">
        <f t="shared" ca="1" si="971"/>
        <v>-</v>
      </c>
      <c r="UQ142" s="19" t="str">
        <f t="shared" ca="1" si="971"/>
        <v>-</v>
      </c>
      <c r="UR142" s="19" t="str">
        <f t="shared" ca="1" si="971"/>
        <v>-</v>
      </c>
      <c r="US142" s="12" t="b">
        <f t="shared" ca="1" si="846"/>
        <v>1</v>
      </c>
      <c r="UT142" s="19" t="str">
        <f t="shared" ca="1" si="1065"/>
        <v>-</v>
      </c>
      <c r="UU142" s="19" t="str">
        <f t="shared" ca="1" si="1065"/>
        <v>-</v>
      </c>
      <c r="UV142" s="19" t="str">
        <f t="shared" ca="1" si="1065"/>
        <v>-</v>
      </c>
      <c r="UW142" s="19" t="str">
        <f t="shared" ca="1" si="1065"/>
        <v>-</v>
      </c>
      <c r="UX142" s="19" t="str">
        <f t="shared" ca="1" si="1065"/>
        <v>-</v>
      </c>
      <c r="UY142" s="19" t="str">
        <f t="shared" ca="1" si="1065"/>
        <v>-</v>
      </c>
      <c r="UZ142" s="19" t="str">
        <f t="shared" ca="1" si="1065"/>
        <v>-</v>
      </c>
      <c r="VA142" s="19" t="str">
        <f t="shared" ca="1" si="1065"/>
        <v>-</v>
      </c>
      <c r="VB142" s="19" t="str">
        <f t="shared" ca="1" si="1065"/>
        <v>-</v>
      </c>
      <c r="VC142" s="19" t="str">
        <f t="shared" ca="1" si="1065"/>
        <v>-</v>
      </c>
      <c r="VD142" s="19" t="str">
        <f t="shared" ca="1" si="1065"/>
        <v>-</v>
      </c>
      <c r="VE142" s="19" t="str">
        <f t="shared" ca="1" si="1065"/>
        <v>-</v>
      </c>
      <c r="VF142" s="19" t="str">
        <f t="shared" ca="1" si="1065"/>
        <v>-</v>
      </c>
      <c r="VG142" s="19" t="str">
        <f t="shared" ca="1" si="1065"/>
        <v>-</v>
      </c>
      <c r="VH142" s="19" t="str">
        <f t="shared" ca="1" si="1065"/>
        <v>-</v>
      </c>
      <c r="VI142" s="19" t="str">
        <f t="shared" ca="1" si="1065"/>
        <v>-</v>
      </c>
      <c r="VJ142" s="19" t="str">
        <f t="shared" ca="1" si="1065"/>
        <v>-</v>
      </c>
      <c r="VK142" s="19" t="str">
        <f t="shared" ca="1" si="1065"/>
        <v>-</v>
      </c>
      <c r="VL142" s="19" t="str">
        <f t="shared" ca="1" si="1065"/>
        <v>-</v>
      </c>
      <c r="VM142" s="19" t="str">
        <f t="shared" ca="1" si="1065"/>
        <v>-</v>
      </c>
      <c r="VN142" s="19" t="str">
        <f t="shared" ca="1" si="1065"/>
        <v>-</v>
      </c>
      <c r="VO142" s="19" t="str">
        <f t="shared" ca="1" si="1065"/>
        <v>-</v>
      </c>
      <c r="VP142" s="19" t="str">
        <f t="shared" ca="1" si="1065"/>
        <v>-</v>
      </c>
      <c r="VQ142" s="19" t="str">
        <f t="shared" ca="1" si="1065"/>
        <v>-</v>
      </c>
      <c r="VR142" s="19" t="str">
        <f t="shared" ca="1" si="1065"/>
        <v>-</v>
      </c>
      <c r="VS142" s="19" t="str">
        <f t="shared" ca="1" si="1065"/>
        <v>-</v>
      </c>
      <c r="VT142" s="19" t="str">
        <f t="shared" ca="1" si="1065"/>
        <v>-</v>
      </c>
      <c r="VU142" s="19" t="str">
        <f t="shared" ca="1" si="1065"/>
        <v>-</v>
      </c>
      <c r="VV142" s="19" t="str">
        <f t="shared" ca="1" si="1065"/>
        <v>-</v>
      </c>
      <c r="VW142" s="19" t="str">
        <f t="shared" ca="1" si="1065"/>
        <v>-</v>
      </c>
      <c r="VX142" s="19" t="str">
        <f t="shared" ca="1" si="1065"/>
        <v>-</v>
      </c>
      <c r="VY142" s="19" t="str">
        <f t="shared" ca="1" si="1065"/>
        <v>-</v>
      </c>
      <c r="VZ142" s="19" t="str">
        <f t="shared" ca="1" si="1065"/>
        <v>-</v>
      </c>
      <c r="WA142" s="19" t="str">
        <f t="shared" ca="1" si="1065"/>
        <v>-</v>
      </c>
      <c r="WB142" s="19" t="str">
        <f t="shared" ca="1" si="1065"/>
        <v>-</v>
      </c>
      <c r="WC142" s="19" t="str">
        <f t="shared" ca="1" si="1065"/>
        <v>-</v>
      </c>
      <c r="WD142" s="19" t="str">
        <f t="shared" ca="1" si="1065"/>
        <v>-</v>
      </c>
      <c r="WE142" s="19" t="str">
        <f t="shared" ca="1" si="1065"/>
        <v>-</v>
      </c>
      <c r="WF142" s="19" t="str">
        <f t="shared" ca="1" si="1065"/>
        <v>-</v>
      </c>
      <c r="WG142" s="19" t="str">
        <f t="shared" ca="1" si="1065"/>
        <v>-</v>
      </c>
      <c r="WH142" s="19" t="str">
        <f t="shared" ca="1" si="1065"/>
        <v>-</v>
      </c>
      <c r="WI142" s="19" t="str">
        <f t="shared" ca="1" si="1065"/>
        <v>-</v>
      </c>
      <c r="WJ142" s="19" t="str">
        <f t="shared" ca="1" si="1065"/>
        <v>-</v>
      </c>
      <c r="WK142" s="19" t="str">
        <f t="shared" ca="1" si="1065"/>
        <v>-</v>
      </c>
      <c r="WL142" s="19" t="str">
        <f t="shared" ca="1" si="1065"/>
        <v>-</v>
      </c>
      <c r="WM142" s="19" t="str">
        <f t="shared" ca="1" si="1065"/>
        <v>-</v>
      </c>
      <c r="WN142" s="19" t="str">
        <f t="shared" ca="1" si="1065"/>
        <v>-</v>
      </c>
      <c r="WO142" s="19" t="str">
        <f t="shared" ca="1" si="1065"/>
        <v>-</v>
      </c>
      <c r="WP142" s="19" t="str">
        <f t="shared" ca="1" si="1065"/>
        <v>-</v>
      </c>
      <c r="WQ142" s="19" t="str">
        <f t="shared" ca="1" si="1065"/>
        <v>-</v>
      </c>
      <c r="WR142" s="19" t="str">
        <f t="shared" ca="1" si="1065"/>
        <v>-</v>
      </c>
      <c r="WS142" s="19" t="str">
        <f t="shared" ca="1" si="1056"/>
        <v>-</v>
      </c>
      <c r="WT142" s="19" t="str">
        <f t="shared" ca="1" si="1056"/>
        <v>-</v>
      </c>
      <c r="WU142" s="19" t="str">
        <f t="shared" ca="1" si="1056"/>
        <v>-</v>
      </c>
      <c r="WV142" s="19" t="str">
        <f t="shared" ca="1" si="1056"/>
        <v>-</v>
      </c>
      <c r="WW142" s="19" t="str">
        <f t="shared" ca="1" si="1056"/>
        <v>-</v>
      </c>
      <c r="WX142" s="19" t="str">
        <f t="shared" ca="1" si="1056"/>
        <v>-</v>
      </c>
      <c r="WY142" s="19" t="str">
        <f t="shared" ca="1" si="1056"/>
        <v>-</v>
      </c>
      <c r="WZ142" s="19" t="str">
        <f t="shared" ca="1" si="1056"/>
        <v>-</v>
      </c>
      <c r="XA142" s="19" t="str">
        <f t="shared" ca="1" si="1056"/>
        <v>-</v>
      </c>
      <c r="XB142" s="19" t="str">
        <f t="shared" ca="1" si="1056"/>
        <v>-</v>
      </c>
      <c r="XC142" s="19">
        <f t="shared" ca="1" si="1057"/>
        <v>0</v>
      </c>
      <c r="XD142" s="599">
        <v>0</v>
      </c>
    </row>
    <row r="143" spans="1:628" hidden="1" outlineLevel="2">
      <c r="A143" s="20">
        <f t="shared" si="659"/>
        <v>138</v>
      </c>
      <c r="B143" s="241">
        <f t="shared" si="1041"/>
        <v>68</v>
      </c>
      <c r="C143">
        <f>202</f>
        <v>202</v>
      </c>
      <c r="D143" s="134" t="str">
        <f t="shared" ca="1" si="831"/>
        <v>GSW</v>
      </c>
      <c r="E143" t="b">
        <v>1</v>
      </c>
      <c r="F143" t="b">
        <v>0</v>
      </c>
      <c r="G143" s="19" t="b">
        <f t="shared" ca="1" si="1010"/>
        <v>1</v>
      </c>
      <c r="H143" s="227">
        <f t="shared" ca="1" si="1058"/>
        <v>77</v>
      </c>
      <c r="I143" s="227">
        <f t="shared" ca="1" si="1042"/>
        <v>1</v>
      </c>
      <c r="J143" s="227">
        <f t="shared" ca="1" si="1042"/>
        <v>0</v>
      </c>
      <c r="K143" s="227" t="str">
        <f t="shared" ca="1" si="1042"/>
        <v/>
      </c>
      <c r="L143" s="227">
        <f t="shared" ca="1" si="1042"/>
        <v>1</v>
      </c>
      <c r="M143" s="227">
        <f t="shared" ca="1" si="1042"/>
        <v>2</v>
      </c>
      <c r="N143" s="227">
        <f t="shared" ca="1" si="1043"/>
        <v>2</v>
      </c>
      <c r="O143" s="227">
        <f t="shared" ca="1" si="1043"/>
        <v>2</v>
      </c>
      <c r="P143" s="227">
        <f t="shared" ca="1" si="1043"/>
        <v>3</v>
      </c>
      <c r="Q143" s="227">
        <f t="shared" ca="1" si="1043"/>
        <v>2</v>
      </c>
      <c r="R143" s="114">
        <f t="shared" ca="1" si="980"/>
        <v>2</v>
      </c>
      <c r="S143" s="227">
        <f t="shared" ca="1" si="1043"/>
        <v>0</v>
      </c>
      <c r="T143" s="227">
        <f t="shared" ca="1" si="1043"/>
        <v>0</v>
      </c>
      <c r="U143" s="227">
        <f t="shared" ca="1" si="1043"/>
        <v>0</v>
      </c>
      <c r="V143" s="227">
        <f t="shared" ca="1" si="1043"/>
        <v>0</v>
      </c>
      <c r="W143" s="227">
        <f t="shared" ca="1" si="1043"/>
        <v>0</v>
      </c>
      <c r="X143" s="227">
        <f t="shared" ca="1" si="1043"/>
        <v>1</v>
      </c>
      <c r="Y143" s="227">
        <f t="shared" ca="1" si="1043"/>
        <v>1</v>
      </c>
      <c r="Z143" s="227">
        <f t="shared" ca="1" si="1043"/>
        <v>1</v>
      </c>
      <c r="AA143" s="264"/>
      <c r="AB143" s="264"/>
      <c r="AC143" s="264"/>
      <c r="AD143" s="264"/>
      <c r="AE143" s="264"/>
      <c r="AF143" s="227">
        <f t="shared" ca="1" si="1044"/>
        <v>0</v>
      </c>
      <c r="AG143" s="264"/>
      <c r="AH143" s="264">
        <f t="shared" ca="1" si="1045"/>
        <v>0</v>
      </c>
      <c r="AI143" s="264">
        <f t="shared" ca="1" si="1045"/>
        <v>0</v>
      </c>
      <c r="AJ143" s="264">
        <f t="shared" ca="1" si="1045"/>
        <v>0</v>
      </c>
      <c r="AK143" s="19">
        <f t="shared" ca="1" si="1014"/>
        <v>0</v>
      </c>
      <c r="AL143" s="19">
        <f t="shared" ca="1" si="1014"/>
        <v>0</v>
      </c>
      <c r="AM143" s="19">
        <f t="shared" ca="1" si="1014"/>
        <v>0</v>
      </c>
      <c r="AN143" s="19">
        <f t="shared" ca="1" si="1014"/>
        <v>0</v>
      </c>
      <c r="AO143" s="134">
        <f t="shared" ca="1" si="832"/>
        <v>2</v>
      </c>
      <c r="AP143" s="134">
        <f ca="1">INDEX(CHOOSE($P143,DataAutumn!i.AdultDrys,DataWinter!i.AdultDrys,DataSpring!i.AdultDrys),1,$O143)</f>
        <v>3</v>
      </c>
      <c r="AQ143" s="5">
        <f t="shared" ca="1" si="1015"/>
        <v>2</v>
      </c>
      <c r="AR143" s="5">
        <f t="shared" ca="1" si="1015"/>
        <v>0</v>
      </c>
      <c r="AS143" s="5">
        <f t="shared" ca="1" si="833"/>
        <v>6</v>
      </c>
      <c r="AT143">
        <f t="shared" ca="1" si="865"/>
        <v>3</v>
      </c>
      <c r="AW143" s="353" t="str">
        <f t="shared" ca="1" si="1047"/>
        <v>TemplateFe 00077 GSW MWM     TOL204 Scan2 NFS RR+01% PI00% GP100% WP100% MP100% (T_F33N33)</v>
      </c>
      <c r="AX143" s="9" t="str">
        <f ca="1">IF(COUNTIF(AW$5:AW143,AW143)=1,"-","Dup")</f>
        <v>-</v>
      </c>
      <c r="AY143" s="9"/>
      <c r="AZ143" s="19" t="b">
        <f t="shared" ca="1" si="1048"/>
        <v>0</v>
      </c>
      <c r="BA143" s="19" t="b">
        <f t="shared" ca="1" si="1048"/>
        <v>0</v>
      </c>
      <c r="BB143" s="19" t="b">
        <f t="shared" ca="1" si="1048"/>
        <v>0</v>
      </c>
      <c r="BC143" s="19" t="b">
        <f t="shared" ca="1" si="1048"/>
        <v>0</v>
      </c>
      <c r="BD143" s="19" t="b">
        <f t="shared" ca="1" si="1048"/>
        <v>0</v>
      </c>
      <c r="BE143" s="19" t="b">
        <f t="shared" ca="1" si="1048"/>
        <v>0</v>
      </c>
      <c r="BF143" s="19" t="b">
        <f t="shared" ca="1" si="1048"/>
        <v>0</v>
      </c>
      <c r="BG143" s="19" t="b">
        <f t="shared" ca="1" si="1048"/>
        <v>0</v>
      </c>
      <c r="BH143" s="19" t="b">
        <f t="shared" ca="1" si="1048"/>
        <v>0</v>
      </c>
      <c r="BI143" s="9"/>
      <c r="BJ143" s="19" t="b">
        <f t="shared" ca="1" si="1017"/>
        <v>1</v>
      </c>
      <c r="BK143" s="19" t="str">
        <f t="shared" ca="1" si="1017"/>
        <v>-</v>
      </c>
      <c r="BL143" s="19" t="str">
        <f t="shared" ca="1" si="1017"/>
        <v>-</v>
      </c>
      <c r="BM143" s="19" t="str">
        <f t="shared" ca="1" si="1017"/>
        <v>-</v>
      </c>
      <c r="BN143" s="19" t="b">
        <f t="shared" ca="1" si="1017"/>
        <v>0</v>
      </c>
      <c r="BO143" s="19">
        <f t="shared" ca="1" si="1017"/>
        <v>0</v>
      </c>
      <c r="BP143" s="19" t="str">
        <f t="shared" ca="1" si="1017"/>
        <v>-</v>
      </c>
      <c r="BQ143" s="19" t="str">
        <f t="shared" ca="1" si="1017"/>
        <v>-</v>
      </c>
      <c r="BR143" s="19" t="b">
        <f t="shared" ca="1" si="1017"/>
        <v>1</v>
      </c>
      <c r="BS143" s="9"/>
      <c r="BT143" s="19" t="str">
        <f t="shared" ca="1" si="982"/>
        <v>-</v>
      </c>
      <c r="BU143" s="5" t="str">
        <f t="shared" ca="1" si="983"/>
        <v>-</v>
      </c>
      <c r="BV143" s="5">
        <f t="shared" ca="1" si="984"/>
        <v>2</v>
      </c>
      <c r="BW143" s="5">
        <f t="shared" ca="1" si="984"/>
        <v>2</v>
      </c>
      <c r="BX143" s="19" t="str">
        <f t="shared" ca="1" si="1018"/>
        <v>-</v>
      </c>
      <c r="BY143" s="19" t="str">
        <f t="shared" ca="1" si="1018"/>
        <v>-</v>
      </c>
      <c r="BZ143" s="19" t="str">
        <f t="shared" ca="1" si="1018"/>
        <v>-</v>
      </c>
      <c r="CA143" s="5" t="str">
        <f t="shared" ca="1" si="985"/>
        <v>-</v>
      </c>
      <c r="CB143" s="5">
        <f t="shared" ca="1" si="986"/>
        <v>2</v>
      </c>
      <c r="CC143" s="5">
        <f t="shared" ca="1" si="986"/>
        <v>2</v>
      </c>
      <c r="CD143" s="19" t="str">
        <f t="shared" ca="1" si="449"/>
        <v>-</v>
      </c>
      <c r="CE143" s="5" t="str">
        <f t="shared" ca="1" si="987"/>
        <v>-</v>
      </c>
      <c r="CF143" s="5">
        <f t="shared" ca="1" si="988"/>
        <v>2</v>
      </c>
      <c r="CG143" s="19" t="str">
        <f t="shared" ca="1" si="1019"/>
        <v>-</v>
      </c>
      <c r="CH143" s="19" t="str">
        <f t="shared" ca="1" si="1019"/>
        <v>-</v>
      </c>
      <c r="CI143" s="5">
        <f t="shared" ca="1" si="989"/>
        <v>2</v>
      </c>
      <c r="CJ143" s="19" t="str">
        <f t="shared" ca="1" si="1019"/>
        <v>-</v>
      </c>
      <c r="CK143" s="5" t="str">
        <f t="shared" ca="1" si="990"/>
        <v>-</v>
      </c>
      <c r="CL143" s="5">
        <f t="shared" ca="1" si="991"/>
        <v>2</v>
      </c>
      <c r="CM143" s="5">
        <f t="shared" ca="1" si="991"/>
        <v>2</v>
      </c>
      <c r="CN143" s="9"/>
      <c r="CO143" s="19" t="str">
        <f t="shared" ca="1" si="1001"/>
        <v>-</v>
      </c>
      <c r="CP143" s="19" t="str">
        <f t="shared" ca="1" si="1001"/>
        <v>-</v>
      </c>
      <c r="CQ143" s="19">
        <f t="shared" ca="1" si="1001"/>
        <v>1</v>
      </c>
      <c r="CR143" s="19" t="str">
        <f t="shared" ca="1" si="1001"/>
        <v>-</v>
      </c>
      <c r="CS143" s="19" t="str">
        <f t="shared" ca="1" si="1001"/>
        <v>-</v>
      </c>
      <c r="CT143" s="19" t="str">
        <f t="shared" ca="1" si="1001"/>
        <v>-</v>
      </c>
      <c r="CU143" s="19" t="str">
        <f t="shared" ca="1" si="1001"/>
        <v>-</v>
      </c>
      <c r="CV143" s="19" t="str">
        <f t="shared" ca="1" si="1001"/>
        <v>-</v>
      </c>
      <c r="CW143" s="19" t="str">
        <f t="shared" ca="1" si="1001"/>
        <v>-</v>
      </c>
      <c r="CX143" s="19" t="str">
        <f t="shared" ca="1" si="1001"/>
        <v>-</v>
      </c>
      <c r="CY143" s="19" t="str">
        <f t="shared" ca="1" si="1001"/>
        <v>-</v>
      </c>
      <c r="CZ143" s="19" t="str">
        <f t="shared" ca="1" si="1001"/>
        <v>-</v>
      </c>
      <c r="DA143" s="19" t="str">
        <f t="shared" ca="1" si="992"/>
        <v>-</v>
      </c>
      <c r="DB143" s="19" t="str">
        <f t="shared" ca="1" si="992"/>
        <v>-</v>
      </c>
      <c r="DC143" s="19" t="str">
        <f t="shared" ca="1" si="992"/>
        <v>-</v>
      </c>
      <c r="DD143" s="19" t="str">
        <f t="shared" ca="1" si="992"/>
        <v>-</v>
      </c>
      <c r="DE143" s="19" t="str">
        <f t="shared" ca="1" si="992"/>
        <v>-</v>
      </c>
      <c r="DF143" s="19" t="str">
        <f t="shared" ca="1" si="992"/>
        <v>-</v>
      </c>
      <c r="DG143" s="19" t="str">
        <f t="shared" ca="1" si="992"/>
        <v>-</v>
      </c>
      <c r="DH143" s="19" t="str">
        <f t="shared" ca="1" si="992"/>
        <v>-</v>
      </c>
      <c r="DI143" s="19" t="str">
        <f t="shared" ca="1" si="992"/>
        <v>-</v>
      </c>
      <c r="DJ143" s="9"/>
      <c r="DK143" s="19" t="b">
        <f t="shared" ca="1" si="1002"/>
        <v>1</v>
      </c>
      <c r="DL143" s="19" t="b">
        <f t="shared" ca="1" si="1002"/>
        <v>1</v>
      </c>
      <c r="DM143" s="19" t="b">
        <f t="shared" ca="1" si="1002"/>
        <v>1</v>
      </c>
      <c r="DN143" s="582">
        <f t="shared" ca="1" si="1059"/>
        <v>223221000003</v>
      </c>
      <c r="DO143" s="578" t="b">
        <f t="shared" ca="1" si="1020"/>
        <v>0</v>
      </c>
      <c r="DP143" s="578" t="str">
        <f t="shared" ca="1" si="1020"/>
        <v>-</v>
      </c>
      <c r="DQ143" s="578" t="b">
        <f t="shared" ca="1" si="1020"/>
        <v>1</v>
      </c>
      <c r="DR143" s="583">
        <f t="shared" ca="1" si="1052"/>
        <v>223221000004</v>
      </c>
      <c r="DS143" s="430">
        <f t="shared" ca="1" si="1021"/>
        <v>652</v>
      </c>
      <c r="DT143" s="430">
        <f t="shared" ca="1" si="1021"/>
        <v>686</v>
      </c>
      <c r="DU143" s="430">
        <f t="shared" ca="1" si="1021"/>
        <v>721</v>
      </c>
      <c r="DV143" s="142">
        <f t="shared" ca="1" si="1022"/>
        <v>378</v>
      </c>
      <c r="DW143" s="142">
        <f t="shared" ca="1" si="1022"/>
        <v>413</v>
      </c>
      <c r="DX143" s="142">
        <f t="shared" ca="1" si="1022"/>
        <v>448</v>
      </c>
      <c r="DY143" s="19" t="str">
        <f t="shared" ca="1" si="1046"/>
        <v>-</v>
      </c>
      <c r="DZ143" s="19" t="str">
        <f t="shared" ca="1" si="1046"/>
        <v>-</v>
      </c>
      <c r="EA143" s="19" t="str">
        <f t="shared" ca="1" si="1046"/>
        <v>-</v>
      </c>
      <c r="EB143" s="19" t="str">
        <f t="shared" ca="1" si="1046"/>
        <v>-</v>
      </c>
      <c r="EC143" s="19" t="str">
        <f t="shared" ca="1" si="1046"/>
        <v>-</v>
      </c>
      <c r="ED143" s="19" t="str">
        <f t="shared" ca="1" si="1046"/>
        <v>-</v>
      </c>
      <c r="EE143" s="19">
        <f t="shared" ca="1" si="1046"/>
        <v>3</v>
      </c>
      <c r="EF143" s="19">
        <f t="shared" ca="1" si="1046"/>
        <v>3</v>
      </c>
      <c r="EG143" s="19">
        <f t="shared" ca="1" si="1046"/>
        <v>0</v>
      </c>
      <c r="EH143" s="19">
        <f t="shared" ca="1" si="1046"/>
        <v>2</v>
      </c>
      <c r="EI143" s="19">
        <f t="shared" ca="1" si="1046"/>
        <v>-2</v>
      </c>
      <c r="EJ143" s="19" t="str">
        <f t="shared" ca="1" si="1046"/>
        <v>-</v>
      </c>
      <c r="EK143" s="19" t="str">
        <f t="shared" ca="1" si="1046"/>
        <v>-</v>
      </c>
      <c r="EL143" s="19" t="str">
        <f t="shared" ca="1" si="1046"/>
        <v>-</v>
      </c>
      <c r="EM143" s="19">
        <f t="shared" ca="1" si="1046"/>
        <v>0</v>
      </c>
      <c r="EN143" s="19">
        <f t="shared" ca="1" si="1046"/>
        <v>2</v>
      </c>
      <c r="EO143" s="19">
        <f t="shared" ref="EE143:ER161" ca="1" si="1072">OFFSET(EO$5,$B143,0)</f>
        <v>-2</v>
      </c>
      <c r="EP143" s="19" t="str">
        <f t="shared" ca="1" si="1072"/>
        <v>-</v>
      </c>
      <c r="EQ143" s="19">
        <f t="shared" ca="1" si="1072"/>
        <v>0</v>
      </c>
      <c r="ER143" s="19">
        <f t="shared" ca="1" si="1072"/>
        <v>0</v>
      </c>
      <c r="ES143" s="9"/>
      <c r="ET143" s="19" t="str">
        <f t="shared" ca="1" si="1004"/>
        <v>-</v>
      </c>
      <c r="EU143" s="19" t="str">
        <f t="shared" ca="1" si="1004"/>
        <v>-</v>
      </c>
      <c r="EV143" s="19" t="str">
        <f t="shared" ca="1" si="1004"/>
        <v>-</v>
      </c>
      <c r="EW143" s="19" t="str">
        <f t="shared" ca="1" si="1004"/>
        <v>-</v>
      </c>
      <c r="EX143" s="19" t="str">
        <f t="shared" ca="1" si="1004"/>
        <v>-</v>
      </c>
      <c r="EY143" s="19" t="str">
        <f t="shared" ca="1" si="1004"/>
        <v>-</v>
      </c>
      <c r="EZ143" s="19" t="str">
        <f t="shared" ca="1" si="1004"/>
        <v>-</v>
      </c>
      <c r="FA143" s="19" t="str">
        <f t="shared" ca="1" si="1004"/>
        <v>-</v>
      </c>
      <c r="FB143" s="19" t="str">
        <f t="shared" ca="1" si="1004"/>
        <v>-</v>
      </c>
      <c r="FC143" s="19" t="str">
        <f t="shared" ca="1" si="1004"/>
        <v>-</v>
      </c>
      <c r="FD143" s="19" t="str">
        <f t="shared" ca="1" si="1004"/>
        <v>-</v>
      </c>
      <c r="FE143" s="19" t="str">
        <f t="shared" ca="1" si="1004"/>
        <v>-</v>
      </c>
      <c r="FF143" s="19">
        <f t="shared" ca="1" si="1004"/>
        <v>0</v>
      </c>
      <c r="FG143" s="19">
        <f t="shared" ca="1" si="1004"/>
        <v>0</v>
      </c>
      <c r="FH143" s="19">
        <f t="shared" ca="1" si="1004"/>
        <v>0</v>
      </c>
      <c r="FI143" s="19">
        <f t="shared" ca="1" si="1004"/>
        <v>0</v>
      </c>
      <c r="FJ143" s="19">
        <f t="shared" ca="1" si="1023"/>
        <v>0</v>
      </c>
      <c r="FK143" s="19">
        <f t="shared" ca="1" si="1023"/>
        <v>0</v>
      </c>
      <c r="FL143" s="19">
        <f t="shared" ca="1" si="1023"/>
        <v>0</v>
      </c>
      <c r="FM143" s="19">
        <f t="shared" ca="1" si="1023"/>
        <v>0</v>
      </c>
      <c r="FN143" s="19">
        <f t="shared" ca="1" si="1023"/>
        <v>0</v>
      </c>
      <c r="FO143" s="19">
        <f t="shared" ca="1" si="1023"/>
        <v>0</v>
      </c>
      <c r="FP143" s="19">
        <f t="shared" ca="1" si="1023"/>
        <v>0</v>
      </c>
      <c r="FQ143" s="19">
        <f t="shared" ca="1" si="1023"/>
        <v>0</v>
      </c>
      <c r="FR143" s="19">
        <f t="shared" ca="1" si="1023"/>
        <v>0</v>
      </c>
      <c r="FS143" s="19">
        <f t="shared" ca="1" si="1023"/>
        <v>0</v>
      </c>
      <c r="FT143" s="19">
        <f t="shared" ca="1" si="1023"/>
        <v>0</v>
      </c>
      <c r="FU143" s="19">
        <f t="shared" ca="1" si="1023"/>
        <v>0</v>
      </c>
      <c r="FV143" s="19">
        <f t="shared" ca="1" si="1023"/>
        <v>0</v>
      </c>
      <c r="FW143" s="19">
        <f t="shared" ca="1" si="1023"/>
        <v>0</v>
      </c>
      <c r="FX143" s="19">
        <f t="shared" ca="1" si="1023"/>
        <v>0</v>
      </c>
      <c r="FY143" s="19">
        <f t="shared" ca="1" si="1023"/>
        <v>0</v>
      </c>
      <c r="FZ143" s="19">
        <f t="shared" ca="1" si="1023"/>
        <v>0</v>
      </c>
      <c r="GA143" s="19">
        <f t="shared" ca="1" si="1023"/>
        <v>0</v>
      </c>
      <c r="GB143" s="19">
        <f t="shared" ca="1" si="1023"/>
        <v>0</v>
      </c>
      <c r="GC143" s="19">
        <f t="shared" ca="1" si="1023"/>
        <v>0</v>
      </c>
      <c r="GD143" s="19">
        <f t="shared" ca="1" si="1023"/>
        <v>0</v>
      </c>
      <c r="GE143" s="19">
        <f t="shared" ca="1" si="1023"/>
        <v>0</v>
      </c>
      <c r="GF143" s="19">
        <f t="shared" ca="1" si="1023"/>
        <v>0</v>
      </c>
      <c r="GG143" s="19">
        <f t="shared" ca="1" si="1066"/>
        <v>0</v>
      </c>
      <c r="GH143" s="19">
        <f t="shared" ca="1" si="1066"/>
        <v>0</v>
      </c>
      <c r="GI143" s="19">
        <f t="shared" ca="1" si="1066"/>
        <v>0</v>
      </c>
      <c r="GJ143" s="19">
        <f t="shared" ca="1" si="1066"/>
        <v>0</v>
      </c>
      <c r="GK143" s="19">
        <f t="shared" ca="1" si="1066"/>
        <v>0</v>
      </c>
      <c r="GL143" s="19">
        <f t="shared" ca="1" si="1066"/>
        <v>0</v>
      </c>
      <c r="GM143" s="19">
        <f t="shared" ca="1" si="1066"/>
        <v>0</v>
      </c>
      <c r="GN143" s="19">
        <f t="shared" ca="1" si="1066"/>
        <v>0</v>
      </c>
      <c r="GO143" s="19">
        <f t="shared" ca="1" si="1066"/>
        <v>0</v>
      </c>
      <c r="GP143" s="19">
        <f t="shared" ca="1" si="1066"/>
        <v>0</v>
      </c>
      <c r="GQ143" s="19">
        <f t="shared" ca="1" si="1066"/>
        <v>0</v>
      </c>
      <c r="GR143" s="19">
        <f t="shared" ca="1" si="1066"/>
        <v>0</v>
      </c>
      <c r="GS143" s="19">
        <f t="shared" ca="1" si="1066"/>
        <v>0</v>
      </c>
      <c r="GT143" s="19">
        <f t="shared" ca="1" si="1066"/>
        <v>0</v>
      </c>
      <c r="GU143" s="19">
        <f t="shared" ca="1" si="1066"/>
        <v>0</v>
      </c>
      <c r="GV143" s="19">
        <f t="shared" ca="1" si="1066"/>
        <v>0</v>
      </c>
      <c r="GW143" s="19">
        <f t="shared" ca="1" si="1066"/>
        <v>0</v>
      </c>
      <c r="GX143" s="19">
        <f t="shared" ca="1" si="1066"/>
        <v>0</v>
      </c>
      <c r="GY143" s="19">
        <f t="shared" ca="1" si="1066"/>
        <v>0</v>
      </c>
      <c r="GZ143" s="19">
        <f t="shared" ca="1" si="1066"/>
        <v>0</v>
      </c>
      <c r="HA143" s="19">
        <f t="shared" ca="1" si="1066"/>
        <v>0</v>
      </c>
      <c r="HB143" s="19">
        <f t="shared" ca="1" si="1066"/>
        <v>0</v>
      </c>
      <c r="HC143" s="19">
        <f t="shared" ca="1" si="1066"/>
        <v>0</v>
      </c>
      <c r="HD143" s="19">
        <f t="shared" ca="1" si="1066"/>
        <v>0</v>
      </c>
      <c r="HE143" s="19">
        <f t="shared" ca="1" si="1066"/>
        <v>0</v>
      </c>
      <c r="HF143" s="19">
        <f t="shared" ca="1" si="1066"/>
        <v>0</v>
      </c>
      <c r="HG143" s="19">
        <f t="shared" ca="1" si="1066"/>
        <v>0</v>
      </c>
      <c r="HH143" s="19">
        <f t="shared" ca="1" si="1066"/>
        <v>0</v>
      </c>
      <c r="HI143" s="19">
        <f t="shared" ca="1" si="1066"/>
        <v>0</v>
      </c>
      <c r="HJ143" s="19">
        <f t="shared" ca="1" si="1066"/>
        <v>0</v>
      </c>
      <c r="HK143" s="19">
        <f t="shared" ca="1" si="1066"/>
        <v>0</v>
      </c>
      <c r="HL143" s="19">
        <f t="shared" ca="1" si="1066"/>
        <v>0</v>
      </c>
      <c r="HM143" s="19">
        <f t="shared" ca="1" si="1066"/>
        <v>0</v>
      </c>
      <c r="HN143" s="19">
        <f t="shared" ca="1" si="1066"/>
        <v>0</v>
      </c>
      <c r="HO143" s="19">
        <f t="shared" ca="1" si="1066"/>
        <v>0</v>
      </c>
      <c r="HP143" s="19">
        <f t="shared" ca="1" si="1066"/>
        <v>0</v>
      </c>
      <c r="HQ143" s="19">
        <f t="shared" ca="1" si="1066"/>
        <v>0</v>
      </c>
      <c r="HR143" s="19">
        <f t="shared" ca="1" si="1066"/>
        <v>0</v>
      </c>
      <c r="HS143" s="19">
        <f t="shared" ca="1" si="1066"/>
        <v>0</v>
      </c>
      <c r="HT143" s="19">
        <f t="shared" ca="1" si="1066"/>
        <v>0</v>
      </c>
      <c r="HU143" s="19">
        <f t="shared" ca="1" si="1066"/>
        <v>0</v>
      </c>
      <c r="HV143" s="19">
        <f t="shared" ca="1" si="1066"/>
        <v>0</v>
      </c>
      <c r="HW143" s="19">
        <f t="shared" ca="1" si="1066"/>
        <v>0</v>
      </c>
      <c r="HX143" s="19">
        <f t="shared" ca="1" si="1066"/>
        <v>0</v>
      </c>
      <c r="HY143" s="19">
        <f t="shared" ca="1" si="1066"/>
        <v>0</v>
      </c>
      <c r="HZ143" s="19">
        <f t="shared" ca="1" si="1066"/>
        <v>0</v>
      </c>
      <c r="IA143" s="19">
        <f t="shared" ca="1" si="1066"/>
        <v>0</v>
      </c>
      <c r="IB143" s="19">
        <f t="shared" ca="1" si="1066"/>
        <v>0</v>
      </c>
      <c r="IC143" s="19">
        <f t="shared" ca="1" si="1066"/>
        <v>0</v>
      </c>
      <c r="ID143" s="19">
        <f t="shared" ca="1" si="1066"/>
        <v>0</v>
      </c>
      <c r="IE143" s="19">
        <f t="shared" ca="1" si="1066"/>
        <v>0</v>
      </c>
      <c r="IF143" s="19">
        <f t="shared" ca="1" si="1066"/>
        <v>0</v>
      </c>
      <c r="IG143" s="19">
        <f t="shared" ca="1" si="1066"/>
        <v>0</v>
      </c>
      <c r="IH143" s="19">
        <f t="shared" ca="1" si="1066"/>
        <v>0</v>
      </c>
      <c r="II143" s="19">
        <f t="shared" ca="1" si="1066"/>
        <v>0</v>
      </c>
      <c r="IJ143" s="19">
        <f t="shared" ca="1" si="1066"/>
        <v>0</v>
      </c>
      <c r="IK143" s="19">
        <f t="shared" ca="1" si="1066"/>
        <v>0</v>
      </c>
      <c r="IL143" s="19">
        <f t="shared" ca="1" si="1066"/>
        <v>0</v>
      </c>
      <c r="IM143" s="19">
        <f t="shared" ca="1" si="1066"/>
        <v>0</v>
      </c>
      <c r="IN143" s="19">
        <f t="shared" ca="1" si="1066"/>
        <v>0</v>
      </c>
      <c r="IO143" s="19">
        <f t="shared" ca="1" si="1060"/>
        <v>0</v>
      </c>
      <c r="IP143" s="19">
        <f t="shared" ca="1" si="1060"/>
        <v>0</v>
      </c>
      <c r="IQ143" s="19">
        <f t="shared" ca="1" si="1060"/>
        <v>0</v>
      </c>
      <c r="IR143" s="19">
        <f t="shared" ca="1" si="1025"/>
        <v>0</v>
      </c>
      <c r="IS143" s="19">
        <f t="shared" ca="1" si="1025"/>
        <v>0</v>
      </c>
      <c r="IT143" s="19">
        <f t="shared" ca="1" si="1025"/>
        <v>0</v>
      </c>
      <c r="IU143" s="19">
        <f t="shared" ca="1" si="1025"/>
        <v>0</v>
      </c>
      <c r="IV143" s="19">
        <f t="shared" ca="1" si="1025"/>
        <v>0</v>
      </c>
      <c r="IW143" s="19">
        <f t="shared" ca="1" si="1025"/>
        <v>0</v>
      </c>
      <c r="IX143" s="19">
        <f t="shared" ca="1" si="1025"/>
        <v>0</v>
      </c>
      <c r="IY143" s="19">
        <f t="shared" ca="1" si="1025"/>
        <v>0</v>
      </c>
      <c r="IZ143" s="19">
        <f t="shared" ref="IZ143:JA143" ca="1" si="1073">OFFSET(IZ$5,$B143,0)</f>
        <v>0</v>
      </c>
      <c r="JA143" s="19">
        <f t="shared" ca="1" si="1073"/>
        <v>0</v>
      </c>
      <c r="JB143" s="19">
        <f t="shared" ca="1" si="1060"/>
        <v>0</v>
      </c>
      <c r="JC143" s="19">
        <f t="shared" ca="1" si="1060"/>
        <v>0</v>
      </c>
      <c r="JD143" s="19">
        <f t="shared" ca="1" si="1060"/>
        <v>0</v>
      </c>
      <c r="JE143" s="19">
        <f t="shared" ca="1" si="1060"/>
        <v>0</v>
      </c>
      <c r="JF143" s="19">
        <f t="shared" ca="1" si="1060"/>
        <v>0</v>
      </c>
      <c r="JG143" s="19">
        <f t="shared" ca="1" si="1060"/>
        <v>0</v>
      </c>
      <c r="JH143" s="19">
        <f t="shared" ref="JH143:JZ162" ca="1" si="1074">OFFSET(JH$5,$B143,0)</f>
        <v>0</v>
      </c>
      <c r="JI143" s="19">
        <f t="shared" ca="1" si="1074"/>
        <v>0</v>
      </c>
      <c r="JJ143" s="19">
        <f t="shared" ca="1" si="1074"/>
        <v>0</v>
      </c>
      <c r="JK143" s="19">
        <f t="shared" ca="1" si="1074"/>
        <v>0</v>
      </c>
      <c r="JL143" s="19">
        <f t="shared" ca="1" si="1074"/>
        <v>0</v>
      </c>
      <c r="JM143" s="19">
        <f t="shared" ca="1" si="1074"/>
        <v>0</v>
      </c>
      <c r="JN143" s="19">
        <f t="shared" ca="1" si="1074"/>
        <v>0</v>
      </c>
      <c r="JO143" s="19">
        <f t="shared" ca="1" si="1074"/>
        <v>0</v>
      </c>
      <c r="JP143" s="19">
        <f t="shared" ca="1" si="1074"/>
        <v>0</v>
      </c>
      <c r="JQ143" s="19">
        <f t="shared" ca="1" si="1074"/>
        <v>0</v>
      </c>
      <c r="JR143" s="19">
        <f t="shared" ca="1" si="1074"/>
        <v>0</v>
      </c>
      <c r="JS143" s="19">
        <f t="shared" ca="1" si="1074"/>
        <v>0</v>
      </c>
      <c r="JT143" s="19">
        <f t="shared" ca="1" si="1074"/>
        <v>0</v>
      </c>
      <c r="JU143" s="19">
        <f t="shared" ca="1" si="1074"/>
        <v>0</v>
      </c>
      <c r="JV143" s="19">
        <f t="shared" ca="1" si="1074"/>
        <v>0</v>
      </c>
      <c r="JW143" s="19">
        <f t="shared" ca="1" si="1074"/>
        <v>0</v>
      </c>
      <c r="JX143" s="19">
        <f t="shared" ca="1" si="1074"/>
        <v>0</v>
      </c>
      <c r="JY143" s="19">
        <f t="shared" ca="1" si="1074"/>
        <v>0</v>
      </c>
      <c r="JZ143" s="19">
        <f t="shared" ca="1" si="1074"/>
        <v>0</v>
      </c>
      <c r="KA143" s="5">
        <f t="shared" ca="1" si="835"/>
        <v>67</v>
      </c>
      <c r="KB143" s="9"/>
      <c r="KC143" s="5">
        <f t="shared" ca="1" si="1026"/>
        <v>1</v>
      </c>
      <c r="KD143" s="5" t="b">
        <f t="shared" ca="1" si="1026"/>
        <v>0</v>
      </c>
      <c r="KE143" s="19">
        <f t="shared" ca="1" si="1027"/>
        <v>0</v>
      </c>
      <c r="KF143" s="5">
        <f t="shared" ca="1" si="993"/>
        <v>0</v>
      </c>
      <c r="KG143" s="5">
        <f t="shared" ca="1" si="836"/>
        <v>1.2500000000000001E-2</v>
      </c>
      <c r="KH143" s="19">
        <f t="shared" ca="1" si="837"/>
        <v>0</v>
      </c>
      <c r="KI143" s="19">
        <f t="shared" ca="1" si="837"/>
        <v>0</v>
      </c>
      <c r="KJ143" s="19" t="str">
        <f t="shared" ca="1" si="837"/>
        <v>-</v>
      </c>
      <c r="KK143" s="19" t="str">
        <f t="shared" ca="1" si="995"/>
        <v>-</v>
      </c>
      <c r="KL143" s="19" t="str">
        <f t="shared" ca="1" si="995"/>
        <v>-</v>
      </c>
      <c r="KM143" s="19" t="str">
        <f t="shared" ca="1" si="995"/>
        <v>-</v>
      </c>
      <c r="KN143" s="19" t="str">
        <f t="shared" ca="1" si="995"/>
        <v>-</v>
      </c>
      <c r="KO143" s="19" t="str">
        <f t="shared" ca="1" si="995"/>
        <v>-</v>
      </c>
      <c r="KP143" s="19" t="str">
        <f t="shared" ca="1" si="995"/>
        <v>-</v>
      </c>
      <c r="KQ143" s="19" t="str">
        <f t="shared" ca="1" si="995"/>
        <v>-</v>
      </c>
      <c r="KR143" s="19" t="str">
        <f t="shared" ca="1" si="995"/>
        <v>-</v>
      </c>
      <c r="KS143" s="19" t="str">
        <f t="shared" ca="1" si="995"/>
        <v>-</v>
      </c>
      <c r="KT143" s="19" t="str">
        <f t="shared" ca="1" si="995"/>
        <v>-</v>
      </c>
      <c r="KU143" s="19" t="str">
        <f t="shared" ca="1" si="995"/>
        <v>-</v>
      </c>
      <c r="KV143" s="19" t="str">
        <f t="shared" ca="1" si="995"/>
        <v>-</v>
      </c>
      <c r="KW143" s="19">
        <f t="shared" ca="1" si="1068"/>
        <v>1</v>
      </c>
      <c r="KX143" s="19">
        <f t="shared" ca="1" si="1027"/>
        <v>0</v>
      </c>
      <c r="KY143" s="19">
        <f t="shared" ca="1" si="1069"/>
        <v>1</v>
      </c>
      <c r="KZ143" s="19">
        <f t="shared" ca="1" si="1068"/>
        <v>1</v>
      </c>
      <c r="LA143" s="19">
        <f t="shared" ca="1" si="1068"/>
        <v>1</v>
      </c>
      <c r="LB143" s="19">
        <f t="shared" ca="1" si="1068"/>
        <v>1</v>
      </c>
      <c r="LC143" s="19">
        <f t="shared" ca="1" si="1068"/>
        <v>0</v>
      </c>
      <c r="LD143" s="19">
        <f t="shared" ca="1" si="1068"/>
        <v>1</v>
      </c>
      <c r="LE143" s="19">
        <f t="shared" ca="1" si="1068"/>
        <v>0</v>
      </c>
      <c r="LF143" s="19">
        <f t="shared" ca="1" si="1068"/>
        <v>0</v>
      </c>
      <c r="LG143" s="19">
        <f t="shared" ca="1" si="1007"/>
        <v>1</v>
      </c>
      <c r="LH143" s="19">
        <f t="shared" ca="1" si="1007"/>
        <v>0</v>
      </c>
      <c r="LI143" s="19">
        <f t="shared" ca="1" si="1007"/>
        <v>0</v>
      </c>
      <c r="LJ143" s="19">
        <f t="shared" ca="1" si="1007"/>
        <v>0</v>
      </c>
      <c r="LK143" s="19">
        <f t="shared" ca="1" si="1007"/>
        <v>0</v>
      </c>
      <c r="LL143" s="19">
        <f t="shared" ca="1" si="1007"/>
        <v>1</v>
      </c>
      <c r="LM143" s="19">
        <f t="shared" ca="1" si="1007"/>
        <v>0</v>
      </c>
      <c r="LN143" s="19">
        <f t="shared" ca="1" si="1007"/>
        <v>1</v>
      </c>
      <c r="LO143" s="19">
        <f t="shared" ca="1" si="1027"/>
        <v>0</v>
      </c>
      <c r="LP143" s="19">
        <f t="shared" ca="1" si="1027"/>
        <v>0</v>
      </c>
      <c r="LQ143" s="19">
        <f t="shared" ca="1" si="1027"/>
        <v>0</v>
      </c>
      <c r="LR143" s="19">
        <f t="shared" ca="1" si="1027"/>
        <v>0</v>
      </c>
      <c r="LS143" s="19">
        <f t="shared" ca="1" si="1027"/>
        <v>0</v>
      </c>
      <c r="LT143" s="19">
        <f t="shared" ca="1" si="1027"/>
        <v>0</v>
      </c>
      <c r="LU143" s="19">
        <f t="shared" ca="1" si="1027"/>
        <v>0</v>
      </c>
      <c r="LV143" s="19">
        <f t="shared" ca="1" si="1027"/>
        <v>0</v>
      </c>
      <c r="LW143" s="19">
        <f t="shared" ca="1" si="1027"/>
        <v>0</v>
      </c>
      <c r="LX143" s="19">
        <f t="shared" ca="1" si="1027"/>
        <v>0</v>
      </c>
      <c r="LY143" s="19">
        <f t="shared" ca="1" si="1027"/>
        <v>0</v>
      </c>
      <c r="LZ143" s="19">
        <f t="shared" ca="1" si="1027"/>
        <v>0</v>
      </c>
      <c r="MA143" s="19">
        <f t="shared" ca="1" si="1027"/>
        <v>0</v>
      </c>
      <c r="MB143" s="19">
        <f t="shared" ca="1" si="1027"/>
        <v>0</v>
      </c>
      <c r="MC143" s="19">
        <f t="shared" ca="1" si="1027"/>
        <v>0</v>
      </c>
      <c r="MD143" s="19">
        <f t="shared" ca="1" si="1027"/>
        <v>0</v>
      </c>
      <c r="ME143" s="19">
        <f t="shared" ca="1" si="1027"/>
        <v>0</v>
      </c>
      <c r="MF143" s="19">
        <f t="shared" ca="1" si="1027"/>
        <v>0</v>
      </c>
      <c r="MG143" s="19">
        <f t="shared" ca="1" si="1027"/>
        <v>0</v>
      </c>
      <c r="MH143" s="19">
        <f t="shared" ca="1" si="1027"/>
        <v>0</v>
      </c>
      <c r="MI143" s="19">
        <f t="shared" ca="1" si="1027"/>
        <v>0</v>
      </c>
      <c r="MJ143" s="5">
        <f t="shared" ca="1" si="1029"/>
        <v>0</v>
      </c>
      <c r="MK143" s="5">
        <f t="shared" ca="1" si="1029"/>
        <v>6.25E-2</v>
      </c>
      <c r="ML143" s="5">
        <f t="shared" ca="1" si="1029"/>
        <v>6.25E-2</v>
      </c>
      <c r="MM143" s="5">
        <f t="shared" ca="1" si="1029"/>
        <v>6.25E-2</v>
      </c>
      <c r="MN143" s="19">
        <f t="shared" ca="1" si="978"/>
        <v>0</v>
      </c>
      <c r="MO143" s="19">
        <f t="shared" ca="1" si="1027"/>
        <v>0</v>
      </c>
      <c r="MP143" s="19">
        <f t="shared" ca="1" si="978"/>
        <v>0</v>
      </c>
      <c r="MQ143" s="19">
        <f t="shared" ca="1" si="978"/>
        <v>0</v>
      </c>
      <c r="MR143" s="19">
        <f t="shared" ca="1" si="978"/>
        <v>0</v>
      </c>
      <c r="MS143" s="19">
        <f t="shared" ca="1" si="978"/>
        <v>0</v>
      </c>
      <c r="MT143" s="19">
        <f t="shared" ca="1" si="1027"/>
        <v>0</v>
      </c>
      <c r="MU143" s="19">
        <f t="shared" ca="1" si="1027"/>
        <v>1</v>
      </c>
      <c r="MV143" s="19">
        <f t="shared" ca="1" si="1027"/>
        <v>0</v>
      </c>
      <c r="MW143" s="19">
        <f t="shared" ca="1" si="1027"/>
        <v>0</v>
      </c>
      <c r="MX143" s="19">
        <f t="shared" ca="1" si="1027"/>
        <v>0</v>
      </c>
      <c r="MY143" s="19">
        <f t="shared" ca="1" si="1027"/>
        <v>0</v>
      </c>
      <c r="MZ143" s="19">
        <f t="shared" ca="1" si="1027"/>
        <v>1</v>
      </c>
      <c r="NA143" s="9"/>
      <c r="NB143" s="5" t="b">
        <f t="shared" ca="1" si="994"/>
        <v>0</v>
      </c>
      <c r="NC143" s="19" t="str">
        <f t="shared" ca="1" si="871"/>
        <v>-</v>
      </c>
      <c r="ND143" s="19" t="str">
        <f t="shared" ca="1" si="871"/>
        <v>-</v>
      </c>
      <c r="NE143" s="5" t="b">
        <f t="shared" ca="1" si="1030"/>
        <v>0</v>
      </c>
      <c r="NF143" s="5" t="b">
        <f t="shared" ca="1" si="1030"/>
        <v>0</v>
      </c>
      <c r="NG143" s="5" t="b">
        <f t="shared" ca="1" si="1030"/>
        <v>1</v>
      </c>
      <c r="NH143" s="134">
        <f t="shared" ca="1" si="1031"/>
        <v>2</v>
      </c>
      <c r="NI143" s="134">
        <f t="shared" ca="1" si="1031"/>
        <v>2</v>
      </c>
      <c r="NJ143" s="19" t="str">
        <f t="shared" ref="NJ143:NP143" ca="1" si="1075">OFFSET(NJ$5,$B143,0)</f>
        <v>-</v>
      </c>
      <c r="NK143" s="19" t="str">
        <f t="shared" ca="1" si="1075"/>
        <v>-</v>
      </c>
      <c r="NL143" s="19" t="str">
        <f t="shared" ca="1" si="1075"/>
        <v>-</v>
      </c>
      <c r="NM143" s="19" t="str">
        <f t="shared" ca="1" si="1075"/>
        <v>-</v>
      </c>
      <c r="NN143" s="19">
        <f t="shared" ca="1" si="1075"/>
        <v>1</v>
      </c>
      <c r="NO143" s="19">
        <f t="shared" ca="1" si="1075"/>
        <v>0.66</v>
      </c>
      <c r="NP143" s="19" t="str">
        <f t="shared" ca="1" si="1075"/>
        <v>-</v>
      </c>
      <c r="NQ143" s="5" t="b" cm="1">
        <f t="array" aca="1" ref="NQ143" ca="1">IF(OR(NR143:NY143&lt;&gt;"-"),TRUE,"-")</f>
        <v>1</v>
      </c>
      <c r="NR143" s="19">
        <f t="shared" ca="1" si="1032"/>
        <v>2</v>
      </c>
      <c r="NS143" s="19">
        <f t="shared" ca="1" si="1032"/>
        <v>2</v>
      </c>
      <c r="NT143" s="19">
        <f t="shared" ca="1" si="1032"/>
        <v>2</v>
      </c>
      <c r="NU143" s="19">
        <f t="shared" ca="1" si="1032"/>
        <v>2</v>
      </c>
      <c r="NV143" s="19">
        <f t="shared" ca="1" si="1032"/>
        <v>2</v>
      </c>
      <c r="NW143" s="19">
        <f t="shared" ca="1" si="1032"/>
        <v>2</v>
      </c>
      <c r="NX143" s="19">
        <f t="shared" ca="1" si="1032"/>
        <v>2</v>
      </c>
      <c r="NY143" s="19">
        <f t="shared" ca="1" si="1032"/>
        <v>2</v>
      </c>
      <c r="NZ143" s="5" t="str">
        <f t="array" aca="1" ref="NZ143" ca="1">IF(OR(OA143:OG143&lt;&gt;"-"),TRUE,"-")</f>
        <v>-</v>
      </c>
      <c r="OA143" s="19" t="str">
        <f t="shared" ca="1" si="1033"/>
        <v>-</v>
      </c>
      <c r="OB143" s="19" t="str">
        <f t="shared" ca="1" si="1033"/>
        <v>-</v>
      </c>
      <c r="OC143" s="19" t="str">
        <f t="shared" ca="1" si="1033"/>
        <v>-</v>
      </c>
      <c r="OD143" s="19" t="str">
        <f t="shared" ca="1" si="1033"/>
        <v>-</v>
      </c>
      <c r="OE143" s="19" t="str">
        <f t="shared" ca="1" si="1033"/>
        <v>-</v>
      </c>
      <c r="OF143" s="19" t="str">
        <f t="shared" ca="1" si="1033"/>
        <v>-</v>
      </c>
      <c r="OG143" s="19" t="str">
        <f t="shared" ca="1" si="1033"/>
        <v>-</v>
      </c>
      <c r="OH143" s="5" t="b">
        <f t="array" aca="1" ref="OH143" ca="1">IF(OR(OI143:OJ143&lt;&gt;"-"),TRUE,"-")</f>
        <v>1</v>
      </c>
      <c r="OI143" s="134">
        <f ca="1">IF($AS143=6,0,$OJ143)</f>
        <v>0</v>
      </c>
      <c r="OJ143" s="19">
        <f t="shared" ca="1" si="1034"/>
        <v>2</v>
      </c>
      <c r="OK143" s="19" t="b">
        <f t="shared" ca="1" si="1034"/>
        <v>0</v>
      </c>
      <c r="OL143" s="19" t="str">
        <f t="shared" ca="1" si="1034"/>
        <v>-</v>
      </c>
      <c r="OM143" s="5" t="str">
        <f t="shared" ca="1" si="1035"/>
        <v>-</v>
      </c>
      <c r="ON143" s="5" t="str">
        <f t="shared" ca="1" si="1035"/>
        <v>-</v>
      </c>
      <c r="OO143" s="5" t="str">
        <f t="shared" ca="1" si="1035"/>
        <v>-</v>
      </c>
      <c r="OP143" s="5" t="str">
        <f t="shared" ca="1" si="1035"/>
        <v>-</v>
      </c>
      <c r="OQ143" s="19" t="str">
        <f t="shared" ca="1" si="1036"/>
        <v>-</v>
      </c>
      <c r="OR143" s="19" t="str">
        <f t="shared" ca="1" si="1036"/>
        <v>-</v>
      </c>
      <c r="OS143" s="19" t="b">
        <f t="shared" ca="1" si="1036"/>
        <v>1</v>
      </c>
      <c r="OT143" s="19">
        <f t="shared" ca="1" si="1036"/>
        <v>0.75</v>
      </c>
      <c r="OU143" s="19">
        <f t="shared" ca="1" si="1036"/>
        <v>0.75</v>
      </c>
      <c r="OV143" s="19">
        <f t="shared" ca="1" si="1036"/>
        <v>0.99</v>
      </c>
      <c r="OW143" s="19">
        <f t="shared" ca="1" si="1036"/>
        <v>0.5</v>
      </c>
      <c r="OX143" s="19">
        <f t="shared" ca="1" si="1036"/>
        <v>0</v>
      </c>
      <c r="OY143" s="19">
        <f t="shared" ca="1" si="1036"/>
        <v>0</v>
      </c>
      <c r="OZ143" s="19" t="str">
        <f t="shared" ca="1" si="1051"/>
        <v>-</v>
      </c>
      <c r="PA143" s="19" t="str">
        <f t="shared" ca="1" si="1051"/>
        <v>-</v>
      </c>
      <c r="PB143" s="19" t="str">
        <f t="shared" ca="1" si="1051"/>
        <v>-</v>
      </c>
      <c r="PC143" s="5">
        <f t="shared" ca="1" si="838"/>
        <v>1.5</v>
      </c>
      <c r="PD143" s="9"/>
      <c r="PE143" s="19">
        <f t="shared" ca="1" si="1051"/>
        <v>50</v>
      </c>
      <c r="PF143" s="19">
        <f t="shared" ca="1" si="1063"/>
        <v>50</v>
      </c>
      <c r="PG143" s="19">
        <f t="shared" ca="1" si="1063"/>
        <v>50</v>
      </c>
      <c r="PH143" s="19">
        <f t="shared" ca="1" si="1063"/>
        <v>50</v>
      </c>
      <c r="PI143" s="19">
        <f t="shared" ca="1" si="1063"/>
        <v>1</v>
      </c>
      <c r="PJ143" s="5">
        <f t="shared" ca="1" si="839"/>
        <v>1</v>
      </c>
      <c r="PK143" s="19">
        <f t="shared" ca="1" si="494"/>
        <v>1</v>
      </c>
      <c r="PL143" s="9"/>
      <c r="PM143" s="19" t="b">
        <f t="shared" ca="1" si="1063"/>
        <v>0</v>
      </c>
      <c r="PN143" s="19" t="b">
        <f t="shared" ca="1" si="1063"/>
        <v>0</v>
      </c>
      <c r="PO143" s="19">
        <f t="shared" ca="1" si="1063"/>
        <v>1</v>
      </c>
      <c r="PP143" s="19">
        <f t="shared" ca="1" si="1063"/>
        <v>1</v>
      </c>
      <c r="PQ143" s="19">
        <f t="shared" ca="1" si="1063"/>
        <v>1</v>
      </c>
      <c r="PR143" s="19">
        <f t="shared" ca="1" si="1063"/>
        <v>1</v>
      </c>
      <c r="PS143" s="19">
        <f t="shared" ca="1" si="1063"/>
        <v>1</v>
      </c>
      <c r="PT143" s="19">
        <f t="shared" ca="1" si="1063"/>
        <v>1</v>
      </c>
      <c r="PU143" s="19">
        <f t="shared" ca="1" si="1063"/>
        <v>1</v>
      </c>
      <c r="PV143" s="19">
        <f t="shared" ca="1" si="1063"/>
        <v>1</v>
      </c>
      <c r="PW143" s="19">
        <f t="shared" ca="1" si="1063"/>
        <v>1</v>
      </c>
      <c r="PX143" s="9"/>
      <c r="PY143" s="12" t="str">
        <f t="shared" ca="1" si="841"/>
        <v>-</v>
      </c>
      <c r="PZ143" s="19" t="str">
        <f t="shared" ca="1" si="1064"/>
        <v>-</v>
      </c>
      <c r="QA143" s="19" t="str">
        <f t="shared" ca="1" si="1064"/>
        <v>-</v>
      </c>
      <c r="QB143" s="19" t="str">
        <f t="shared" ca="1" si="1064"/>
        <v>-</v>
      </c>
      <c r="QC143" s="19" t="str">
        <f t="shared" ca="1" si="1064"/>
        <v>-</v>
      </c>
      <c r="QD143" s="19" t="str">
        <f t="shared" ca="1" si="1054"/>
        <v>-</v>
      </c>
      <c r="QE143" s="19" t="str">
        <f t="shared" ca="1" si="1064"/>
        <v>-</v>
      </c>
      <c r="QF143" s="19" t="str">
        <f t="shared" ca="1" si="1064"/>
        <v>-</v>
      </c>
      <c r="QG143" s="19" t="str">
        <f t="shared" ca="1" si="1064"/>
        <v>-</v>
      </c>
      <c r="QH143" s="19" t="str">
        <f t="shared" ca="1" si="1064"/>
        <v>-</v>
      </c>
      <c r="QI143" s="19" t="str">
        <f t="shared" ca="1" si="1064"/>
        <v>-</v>
      </c>
      <c r="QJ143" s="19" t="str">
        <f t="shared" ca="1" si="1064"/>
        <v>-</v>
      </c>
      <c r="QK143" s="19" t="str">
        <f t="shared" ca="1" si="1064"/>
        <v>-</v>
      </c>
      <c r="QL143" s="19" t="str">
        <f t="shared" ca="1" si="1064"/>
        <v>-</v>
      </c>
      <c r="QM143" s="19" t="str">
        <f t="shared" ca="1" si="1064"/>
        <v>-</v>
      </c>
      <c r="QN143" s="19" t="str">
        <f t="shared" ca="1" si="1064"/>
        <v>-</v>
      </c>
      <c r="QO143" s="19" t="str">
        <f t="shared" ca="1" si="1064"/>
        <v>-</v>
      </c>
      <c r="QP143" s="19" t="str">
        <f t="shared" ca="1" si="1064"/>
        <v>-</v>
      </c>
      <c r="QQ143" s="19" t="str">
        <f t="shared" ca="1" si="1064"/>
        <v>-</v>
      </c>
      <c r="QR143" s="19" t="str">
        <f t="shared" ca="1" si="1064"/>
        <v>-</v>
      </c>
      <c r="QS143" s="19" t="str">
        <f t="shared" ca="1" si="1064"/>
        <v>-</v>
      </c>
      <c r="QT143" s="19" t="str">
        <f t="shared" ca="1" si="1064"/>
        <v>-</v>
      </c>
      <c r="QU143" s="19" t="str">
        <f t="shared" ca="1" si="1064"/>
        <v>-</v>
      </c>
      <c r="QV143" s="19" t="str">
        <f t="shared" ca="1" si="1064"/>
        <v>-</v>
      </c>
      <c r="QW143" s="19" t="str">
        <f t="shared" ca="1" si="1064"/>
        <v>-</v>
      </c>
      <c r="QX143" s="19" t="str">
        <f t="shared" ca="1" si="1064"/>
        <v>-</v>
      </c>
      <c r="QY143" s="19" t="str">
        <f t="shared" ca="1" si="1038"/>
        <v>-</v>
      </c>
      <c r="QZ143" s="19" t="str">
        <f t="shared" ca="1" si="1038"/>
        <v>-</v>
      </c>
      <c r="RA143" s="19" t="str">
        <f t="shared" ca="1" si="1038"/>
        <v>-</v>
      </c>
      <c r="RB143" s="19" t="str">
        <f t="shared" ca="1" si="1038"/>
        <v>-</v>
      </c>
      <c r="RC143" s="19" t="str">
        <f t="shared" ca="1" si="1038"/>
        <v>-</v>
      </c>
      <c r="RD143" s="19" t="str">
        <f t="shared" ca="1" si="1038"/>
        <v>-</v>
      </c>
      <c r="RE143" s="19" t="str">
        <f t="shared" ca="1" si="1038"/>
        <v>-</v>
      </c>
      <c r="RF143" s="19" t="str">
        <f t="shared" ca="1" si="1038"/>
        <v>-</v>
      </c>
      <c r="RG143" s="19" t="str">
        <f t="shared" ca="1" si="1038"/>
        <v>-</v>
      </c>
      <c r="RH143" s="19" t="str">
        <f t="shared" ca="1" si="1038"/>
        <v>-</v>
      </c>
      <c r="RI143" s="19" t="str">
        <f t="shared" ca="1" si="1064"/>
        <v>-</v>
      </c>
      <c r="RJ143" s="19" t="str">
        <f t="shared" ca="1" si="1064"/>
        <v>-</v>
      </c>
      <c r="RK143" s="19" t="str">
        <f t="shared" ca="1" si="1064"/>
        <v>-</v>
      </c>
      <c r="RL143" s="19" t="str">
        <f t="shared" ca="1" si="1064"/>
        <v>-</v>
      </c>
      <c r="RM143" s="19" t="str">
        <f t="shared" ca="1" si="1064"/>
        <v>-</v>
      </c>
      <c r="RN143" s="19" t="str">
        <f t="shared" ca="1" si="1064"/>
        <v>-</v>
      </c>
      <c r="RO143" s="19" t="str">
        <f t="shared" ca="1" si="1064"/>
        <v>-</v>
      </c>
      <c r="RP143" s="19" t="str">
        <f t="shared" ca="1" si="1064"/>
        <v>-</v>
      </c>
      <c r="RQ143" s="19" t="str">
        <f t="shared" ca="1" si="1064"/>
        <v>-</v>
      </c>
      <c r="RR143" s="19" t="str">
        <f t="shared" ca="1" si="1064"/>
        <v>-</v>
      </c>
      <c r="RS143" s="19" t="str">
        <f t="shared" ca="1" si="1064"/>
        <v>-</v>
      </c>
      <c r="RT143" s="19" t="str">
        <f t="shared" ca="1" si="1064"/>
        <v>-</v>
      </c>
      <c r="RU143" s="19" t="str">
        <f t="shared" ca="1" si="1064"/>
        <v>-</v>
      </c>
      <c r="RV143" s="19" t="str">
        <f t="shared" ca="1" si="1064"/>
        <v>-</v>
      </c>
      <c r="RW143" s="19" t="str">
        <f t="shared" ca="1" si="1064"/>
        <v>-</v>
      </c>
      <c r="RX143" s="19" t="str">
        <f t="shared" ca="1" si="1064"/>
        <v>-</v>
      </c>
      <c r="RY143" s="19" t="str">
        <f t="shared" ca="1" si="1064"/>
        <v>-</v>
      </c>
      <c r="RZ143" s="19" t="str">
        <f t="shared" ca="1" si="1064"/>
        <v>-</v>
      </c>
      <c r="SA143" s="19" t="str">
        <f t="shared" ca="1" si="1064"/>
        <v>-</v>
      </c>
      <c r="SB143" s="19" t="str">
        <f t="shared" ca="1" si="1064"/>
        <v>-</v>
      </c>
      <c r="SC143" s="19" t="str">
        <f t="shared" ca="1" si="1064"/>
        <v>-</v>
      </c>
      <c r="SD143" s="19" t="str">
        <f t="shared" ca="1" si="1064"/>
        <v>-</v>
      </c>
      <c r="SE143" s="19" t="str">
        <f t="shared" ca="1" si="1064"/>
        <v>-</v>
      </c>
      <c r="SF143" s="19" t="str">
        <f t="shared" ca="1" si="1064"/>
        <v>-</v>
      </c>
      <c r="SG143" s="19" t="str">
        <f t="shared" ca="1" si="1064"/>
        <v>-</v>
      </c>
      <c r="SH143" s="19" t="str">
        <f t="shared" ca="1" si="1064"/>
        <v>-</v>
      </c>
      <c r="SI143" s="12" t="str">
        <f t="shared" ca="1" si="843"/>
        <v>-</v>
      </c>
      <c r="SJ143" s="19" t="str">
        <f t="shared" ca="1" si="1064"/>
        <v>-</v>
      </c>
      <c r="SK143" s="19" t="str">
        <f t="shared" ca="1" si="1064"/>
        <v>-</v>
      </c>
      <c r="SL143" s="19" t="str">
        <f t="shared" ca="1" si="1039"/>
        <v>-</v>
      </c>
      <c r="SM143" s="19" t="str">
        <f t="shared" ca="1" si="1039"/>
        <v>-</v>
      </c>
      <c r="SN143" s="19" t="str">
        <f t="shared" ca="1" si="1039"/>
        <v>-</v>
      </c>
      <c r="SO143" s="19" t="str">
        <f t="shared" ca="1" si="1039"/>
        <v>-</v>
      </c>
      <c r="SP143" s="19" t="str">
        <f t="shared" ca="1" si="1039"/>
        <v>-</v>
      </c>
      <c r="SQ143" s="19" t="str">
        <f t="shared" ca="1" si="1039"/>
        <v>-</v>
      </c>
      <c r="SR143" s="19" t="str">
        <f t="shared" ca="1" si="1039"/>
        <v>-</v>
      </c>
      <c r="SS143" s="19" t="str">
        <f t="shared" ca="1" si="1039"/>
        <v>-</v>
      </c>
      <c r="ST143" s="19" t="str">
        <f t="shared" ca="1" si="1039"/>
        <v>-</v>
      </c>
      <c r="SU143" s="19" t="str">
        <f t="shared" ca="1" si="1039"/>
        <v>-</v>
      </c>
      <c r="SV143" s="19" t="str">
        <f t="shared" ca="1" si="1039"/>
        <v>-</v>
      </c>
      <c r="SW143" s="19" t="str">
        <f t="shared" ca="1" si="1040"/>
        <v>-</v>
      </c>
      <c r="SX143" s="19" t="str">
        <f t="shared" ca="1" si="1040"/>
        <v>-</v>
      </c>
      <c r="SY143" s="19" t="str">
        <f t="shared" ca="1" si="1040"/>
        <v>-</v>
      </c>
      <c r="SZ143" s="19" t="str">
        <f t="shared" ca="1" si="1040"/>
        <v>-</v>
      </c>
      <c r="TA143" s="19" t="str">
        <f t="shared" ca="1" si="1040"/>
        <v>-</v>
      </c>
      <c r="TB143" s="19" t="str">
        <f t="shared" ca="1" si="1040"/>
        <v>-</v>
      </c>
      <c r="TC143" s="19" t="str">
        <f t="shared" ca="1" si="1040"/>
        <v>-</v>
      </c>
      <c r="TD143" s="19" t="str">
        <f t="shared" ca="1" si="1040"/>
        <v>-</v>
      </c>
      <c r="TE143" s="19" t="str">
        <f t="shared" ca="1" si="1040"/>
        <v>-</v>
      </c>
      <c r="TF143" s="19" t="str">
        <f t="shared" ca="1" si="1040"/>
        <v>-</v>
      </c>
      <c r="TG143" s="19" t="str">
        <f t="shared" ca="1" si="1040"/>
        <v>-</v>
      </c>
      <c r="TH143" s="19" t="str">
        <f t="shared" ca="1" si="1040"/>
        <v>-</v>
      </c>
      <c r="TI143" s="19" t="str">
        <f t="shared" ca="1" si="1040"/>
        <v>-</v>
      </c>
      <c r="TJ143" s="19" t="str">
        <f t="shared" ca="1" si="1040"/>
        <v>-</v>
      </c>
      <c r="TK143" s="19" t="str">
        <f t="shared" ca="1" si="1040"/>
        <v>-</v>
      </c>
      <c r="TL143" s="19" t="str">
        <f t="shared" ca="1" si="1040"/>
        <v>-</v>
      </c>
      <c r="TM143" s="19" t="str">
        <f t="shared" ca="1" si="979"/>
        <v>-</v>
      </c>
      <c r="TN143" s="19" t="str">
        <f t="shared" ca="1" si="979"/>
        <v>-</v>
      </c>
      <c r="TO143" s="19" t="str">
        <f t="shared" ca="1" si="979"/>
        <v>-</v>
      </c>
      <c r="TP143" s="19" t="str">
        <f t="shared" ca="1" si="979"/>
        <v>-</v>
      </c>
      <c r="TQ143" s="19" t="str">
        <f t="shared" ca="1" si="979"/>
        <v>-</v>
      </c>
      <c r="TR143" s="19" t="str">
        <f t="shared" ca="1" si="979"/>
        <v>-</v>
      </c>
      <c r="TS143" s="19" t="str">
        <f t="shared" ca="1" si="975"/>
        <v>-</v>
      </c>
      <c r="TT143" s="19" t="str">
        <f t="shared" ca="1" si="975"/>
        <v>-</v>
      </c>
      <c r="TU143" s="19" t="str">
        <f t="shared" ca="1" si="975"/>
        <v>-</v>
      </c>
      <c r="TV143" s="19" t="str">
        <f t="shared" ca="1" si="975"/>
        <v>-</v>
      </c>
      <c r="TW143" s="19" t="str">
        <f t="shared" ca="1" si="975"/>
        <v>-</v>
      </c>
      <c r="TX143" s="19" t="str">
        <f t="shared" ca="1" si="975"/>
        <v>-</v>
      </c>
      <c r="TY143" s="19" t="str">
        <f t="shared" ca="1" si="975"/>
        <v>-</v>
      </c>
      <c r="TZ143" s="19" t="str">
        <f t="shared" ca="1" si="975"/>
        <v>-</v>
      </c>
      <c r="UA143" s="19" t="str">
        <f t="shared" ca="1" si="975"/>
        <v>-</v>
      </c>
      <c r="UB143" s="19" t="str">
        <f t="shared" ca="1" si="975"/>
        <v>-</v>
      </c>
      <c r="UC143" s="19" t="str">
        <f t="shared" ca="1" si="975"/>
        <v>-</v>
      </c>
      <c r="UD143" s="19" t="str">
        <f t="shared" ca="1" si="975"/>
        <v>-</v>
      </c>
      <c r="UE143" s="19" t="str">
        <f t="shared" ca="1" si="975"/>
        <v>-</v>
      </c>
      <c r="UF143" s="19" t="str">
        <f t="shared" ca="1" si="975"/>
        <v>-</v>
      </c>
      <c r="UG143" s="19" t="str">
        <f t="shared" ca="1" si="975"/>
        <v>-</v>
      </c>
      <c r="UH143" s="19" t="str">
        <f t="shared" ref="UH143:UR143" ca="1" si="1076">OFFSET(UH$5,$B143,0)</f>
        <v>-</v>
      </c>
      <c r="UI143" s="19" t="str">
        <f t="shared" ca="1" si="1076"/>
        <v>-</v>
      </c>
      <c r="UJ143" s="19" t="str">
        <f t="shared" ca="1" si="1076"/>
        <v>-</v>
      </c>
      <c r="UK143" s="19" t="str">
        <f t="shared" ca="1" si="1076"/>
        <v>-</v>
      </c>
      <c r="UL143" s="19" t="str">
        <f t="shared" ca="1" si="1076"/>
        <v>-</v>
      </c>
      <c r="UM143" s="19" t="str">
        <f t="shared" ca="1" si="1076"/>
        <v>-</v>
      </c>
      <c r="UN143" s="19" t="str">
        <f t="shared" ca="1" si="1076"/>
        <v>-</v>
      </c>
      <c r="UO143" s="19" t="str">
        <f t="shared" ca="1" si="1076"/>
        <v>-</v>
      </c>
      <c r="UP143" s="19" t="str">
        <f t="shared" ca="1" si="1076"/>
        <v>-</v>
      </c>
      <c r="UQ143" s="19" t="str">
        <f t="shared" ca="1" si="1076"/>
        <v>-</v>
      </c>
      <c r="UR143" s="19" t="str">
        <f t="shared" ca="1" si="1076"/>
        <v>-</v>
      </c>
      <c r="US143" s="12" t="b">
        <f t="shared" ca="1" si="846"/>
        <v>1</v>
      </c>
      <c r="UT143" s="19" t="str">
        <f t="shared" ca="1" si="1065"/>
        <v>-</v>
      </c>
      <c r="UU143" s="19" t="str">
        <f t="shared" ca="1" si="1065"/>
        <v>-</v>
      </c>
      <c r="UV143" s="19" t="str">
        <f t="shared" ca="1" si="1065"/>
        <v>-</v>
      </c>
      <c r="UW143" s="19" t="str">
        <f t="shared" ca="1" si="1065"/>
        <v>-</v>
      </c>
      <c r="UX143" s="19" t="str">
        <f t="shared" ca="1" si="1065"/>
        <v>-</v>
      </c>
      <c r="UY143" s="19" t="str">
        <f t="shared" ca="1" si="1065"/>
        <v>-</v>
      </c>
      <c r="UZ143" s="19" t="str">
        <f t="shared" ca="1" si="1065"/>
        <v>-</v>
      </c>
      <c r="VA143" s="19" t="str">
        <f t="shared" ca="1" si="1065"/>
        <v>-</v>
      </c>
      <c r="VB143" s="19" t="str">
        <f t="shared" ca="1" si="1065"/>
        <v>-</v>
      </c>
      <c r="VC143" s="19" t="str">
        <f t="shared" ca="1" si="1065"/>
        <v>-</v>
      </c>
      <c r="VD143" s="19" t="str">
        <f t="shared" ca="1" si="1065"/>
        <v>-</v>
      </c>
      <c r="VE143" s="19" t="str">
        <f t="shared" ca="1" si="1065"/>
        <v>-</v>
      </c>
      <c r="VF143" s="19" t="str">
        <f t="shared" ca="1" si="1065"/>
        <v>-</v>
      </c>
      <c r="VG143" s="19" t="str">
        <f t="shared" ca="1" si="1065"/>
        <v>-</v>
      </c>
      <c r="VH143" s="19" t="str">
        <f t="shared" ca="1" si="1065"/>
        <v>-</v>
      </c>
      <c r="VI143" s="19" t="str">
        <f t="shared" ca="1" si="1065"/>
        <v>-</v>
      </c>
      <c r="VJ143" s="19" t="str">
        <f t="shared" ca="1" si="1065"/>
        <v>-</v>
      </c>
      <c r="VK143" s="19" t="str">
        <f t="shared" ca="1" si="1065"/>
        <v>-</v>
      </c>
      <c r="VL143" s="19" t="str">
        <f t="shared" ca="1" si="1065"/>
        <v>-</v>
      </c>
      <c r="VM143" s="19" t="str">
        <f t="shared" ca="1" si="1065"/>
        <v>-</v>
      </c>
      <c r="VN143" s="19" t="str">
        <f t="shared" ca="1" si="1065"/>
        <v>-</v>
      </c>
      <c r="VO143" s="19" t="str">
        <f t="shared" ca="1" si="1065"/>
        <v>-</v>
      </c>
      <c r="VP143" s="19" t="str">
        <f t="shared" ca="1" si="1065"/>
        <v>-</v>
      </c>
      <c r="VQ143" s="19" t="str">
        <f t="shared" ca="1" si="1065"/>
        <v>-</v>
      </c>
      <c r="VR143" s="19" t="str">
        <f t="shared" ca="1" si="1065"/>
        <v>-</v>
      </c>
      <c r="VS143" s="19" t="str">
        <f t="shared" ca="1" si="1065"/>
        <v>-</v>
      </c>
      <c r="VT143" s="19" t="str">
        <f t="shared" ca="1" si="1065"/>
        <v>-</v>
      </c>
      <c r="VU143" s="19" t="str">
        <f t="shared" ca="1" si="1065"/>
        <v>-</v>
      </c>
      <c r="VV143" s="19" t="str">
        <f t="shared" ca="1" si="1065"/>
        <v>-</v>
      </c>
      <c r="VW143" s="19" t="str">
        <f t="shared" ca="1" si="1065"/>
        <v>-</v>
      </c>
      <c r="VX143" s="19" t="str">
        <f t="shared" ca="1" si="1065"/>
        <v>-</v>
      </c>
      <c r="VY143" s="19" t="str">
        <f t="shared" ca="1" si="1065"/>
        <v>-</v>
      </c>
      <c r="VZ143" s="19" t="str">
        <f t="shared" ca="1" si="1065"/>
        <v>-</v>
      </c>
      <c r="WA143" s="19" t="str">
        <f t="shared" ca="1" si="1065"/>
        <v>-</v>
      </c>
      <c r="WB143" s="19" t="str">
        <f t="shared" ca="1" si="1065"/>
        <v>-</v>
      </c>
      <c r="WC143" s="19" t="str">
        <f t="shared" ca="1" si="1065"/>
        <v>-</v>
      </c>
      <c r="WD143" s="19" t="str">
        <f t="shared" ca="1" si="1065"/>
        <v>-</v>
      </c>
      <c r="WE143" s="19" t="str">
        <f t="shared" ca="1" si="1065"/>
        <v>-</v>
      </c>
      <c r="WF143" s="19" t="str">
        <f t="shared" ca="1" si="1065"/>
        <v>-</v>
      </c>
      <c r="WG143" s="19" t="str">
        <f t="shared" ca="1" si="1065"/>
        <v>-</v>
      </c>
      <c r="WH143" s="19" t="str">
        <f t="shared" ca="1" si="1065"/>
        <v>-</v>
      </c>
      <c r="WI143" s="19" t="str">
        <f t="shared" ca="1" si="1065"/>
        <v>-</v>
      </c>
      <c r="WJ143" s="19" t="str">
        <f t="shared" ca="1" si="1065"/>
        <v>-</v>
      </c>
      <c r="WK143" s="19" t="str">
        <f t="shared" ca="1" si="1065"/>
        <v>-</v>
      </c>
      <c r="WL143" s="19" t="str">
        <f t="shared" ca="1" si="1065"/>
        <v>-</v>
      </c>
      <c r="WM143" s="19" t="str">
        <f t="shared" ca="1" si="1065"/>
        <v>-</v>
      </c>
      <c r="WN143" s="19" t="str">
        <f t="shared" ca="1" si="1065"/>
        <v>-</v>
      </c>
      <c r="WO143" s="19" t="str">
        <f t="shared" ca="1" si="1065"/>
        <v>-</v>
      </c>
      <c r="WP143" s="19" t="str">
        <f t="shared" ca="1" si="1065"/>
        <v>-</v>
      </c>
      <c r="WQ143" s="19" t="str">
        <f t="shared" ca="1" si="1065"/>
        <v>-</v>
      </c>
      <c r="WR143" s="19" t="str">
        <f t="shared" ca="1" si="1065"/>
        <v>-</v>
      </c>
      <c r="WS143" s="19" t="str">
        <f t="shared" ca="1" si="1056"/>
        <v>-</v>
      </c>
      <c r="WT143" s="19" t="str">
        <f t="shared" ca="1" si="1056"/>
        <v>-</v>
      </c>
      <c r="WU143" s="19" t="str">
        <f t="shared" ca="1" si="1056"/>
        <v>-</v>
      </c>
      <c r="WV143" s="19" t="str">
        <f t="shared" ca="1" si="1056"/>
        <v>-</v>
      </c>
      <c r="WW143" s="19" t="str">
        <f t="shared" ca="1" si="1056"/>
        <v>-</v>
      </c>
      <c r="WX143" s="19" t="str">
        <f t="shared" ca="1" si="1056"/>
        <v>-</v>
      </c>
      <c r="WY143" s="19" t="str">
        <f t="shared" ca="1" si="1056"/>
        <v>-</v>
      </c>
      <c r="WZ143" s="19" t="str">
        <f t="shared" ca="1" si="1056"/>
        <v>-</v>
      </c>
      <c r="XA143" s="19" t="str">
        <f t="shared" ca="1" si="1056"/>
        <v>-</v>
      </c>
      <c r="XB143" s="19" t="str">
        <f t="shared" ca="1" si="1056"/>
        <v>-</v>
      </c>
      <c r="XC143" s="19">
        <f t="shared" ca="1" si="1057"/>
        <v>0</v>
      </c>
      <c r="XD143" s="599">
        <v>0</v>
      </c>
    </row>
    <row r="144" spans="1:628" hidden="1" outlineLevel="2">
      <c r="A144" s="20">
        <f t="shared" si="659"/>
        <v>139</v>
      </c>
      <c r="B144" s="241">
        <f t="shared" si="1041"/>
        <v>69</v>
      </c>
      <c r="C144">
        <f>202</f>
        <v>202</v>
      </c>
      <c r="D144" s="134" t="str">
        <f t="shared" ca="1" si="831"/>
        <v>GSW</v>
      </c>
      <c r="E144" t="b">
        <v>1</v>
      </c>
      <c r="F144" t="b">
        <v>0</v>
      </c>
      <c r="G144" s="19" t="b">
        <f t="shared" ca="1" si="1010"/>
        <v>1</v>
      </c>
      <c r="H144" s="227">
        <f t="shared" ca="1" si="1058"/>
        <v>78</v>
      </c>
      <c r="I144" s="227">
        <f t="shared" ca="1" si="1042"/>
        <v>1</v>
      </c>
      <c r="J144" s="227">
        <f t="shared" ca="1" si="1042"/>
        <v>0</v>
      </c>
      <c r="K144" s="227" t="str">
        <f t="shared" ca="1" si="1042"/>
        <v/>
      </c>
      <c r="L144" s="227">
        <f t="shared" ca="1" si="1042"/>
        <v>1</v>
      </c>
      <c r="M144" s="227">
        <f t="shared" ca="1" si="1042"/>
        <v>2</v>
      </c>
      <c r="N144" s="227">
        <f t="shared" ca="1" si="1043"/>
        <v>2</v>
      </c>
      <c r="O144" s="227">
        <f t="shared" ca="1" si="1043"/>
        <v>2</v>
      </c>
      <c r="P144" s="227">
        <f t="shared" ca="1" si="1043"/>
        <v>3</v>
      </c>
      <c r="Q144" s="227">
        <f t="shared" ca="1" si="1043"/>
        <v>2</v>
      </c>
      <c r="R144" s="114">
        <f t="shared" ca="1" si="980"/>
        <v>2</v>
      </c>
      <c r="S144" s="227">
        <f t="shared" ca="1" si="1043"/>
        <v>0</v>
      </c>
      <c r="T144" s="227">
        <f t="shared" ca="1" si="1043"/>
        <v>0</v>
      </c>
      <c r="U144" s="227">
        <f t="shared" ca="1" si="1043"/>
        <v>0</v>
      </c>
      <c r="V144" s="227">
        <f t="shared" ca="1" si="1043"/>
        <v>0</v>
      </c>
      <c r="W144" s="227">
        <f t="shared" ca="1" si="1043"/>
        <v>0</v>
      </c>
      <c r="X144" s="227">
        <f t="shared" ca="1" si="1043"/>
        <v>1</v>
      </c>
      <c r="Y144" s="227">
        <f t="shared" ca="1" si="1043"/>
        <v>1</v>
      </c>
      <c r="Z144" s="227">
        <f t="shared" ca="1" si="1043"/>
        <v>1</v>
      </c>
      <c r="AA144" s="264"/>
      <c r="AB144" s="264"/>
      <c r="AC144" s="264"/>
      <c r="AD144" s="264"/>
      <c r="AE144" s="264"/>
      <c r="AF144" s="227">
        <f t="shared" ca="1" si="1044"/>
        <v>0</v>
      </c>
      <c r="AG144" s="264"/>
      <c r="AH144" s="264">
        <f t="shared" ca="1" si="1045"/>
        <v>0</v>
      </c>
      <c r="AI144" s="264">
        <f t="shared" ca="1" si="1045"/>
        <v>0</v>
      </c>
      <c r="AJ144" s="264">
        <f t="shared" ca="1" si="1045"/>
        <v>0</v>
      </c>
      <c r="AK144" s="19">
        <f t="shared" ca="1" si="1014"/>
        <v>0</v>
      </c>
      <c r="AL144" s="19">
        <f t="shared" ca="1" si="1014"/>
        <v>0</v>
      </c>
      <c r="AM144" s="19">
        <f t="shared" ca="1" si="1014"/>
        <v>0</v>
      </c>
      <c r="AN144" s="19">
        <f t="shared" ca="1" si="1014"/>
        <v>0</v>
      </c>
      <c r="AO144" s="134">
        <f t="shared" ca="1" si="832"/>
        <v>2</v>
      </c>
      <c r="AP144" s="134">
        <f ca="1">INDEX(CHOOSE($P144,DataAutumn!i.AdultDrys,DataWinter!i.AdultDrys,DataSpring!i.AdultDrys),1,$O144)</f>
        <v>3</v>
      </c>
      <c r="AQ144" s="5">
        <f t="shared" ca="1" si="1015"/>
        <v>2</v>
      </c>
      <c r="AR144" s="5">
        <f t="shared" ca="1" si="1015"/>
        <v>0</v>
      </c>
      <c r="AS144" s="5">
        <f t="shared" ca="1" si="833"/>
        <v>6</v>
      </c>
      <c r="AT144">
        <f t="shared" ca="1" si="865"/>
        <v>4</v>
      </c>
      <c r="AW144" s="353" t="str">
        <f t="shared" ca="1" si="1047"/>
        <v>TemplateFe 00078 GSW MWM     TOL204 Scan2 NFS RR+01% PI00% GP100% WP100% MP100% (T_F33N11)</v>
      </c>
      <c r="AX144" s="9" t="str">
        <f ca="1">IF(COUNTIF(AW$5:AW144,AW144)=1,"-","Dup")</f>
        <v>-</v>
      </c>
      <c r="AY144" s="9"/>
      <c r="AZ144" s="19" t="b">
        <f t="shared" ca="1" si="1048"/>
        <v>0</v>
      </c>
      <c r="BA144" s="19" t="b">
        <f t="shared" ca="1" si="1048"/>
        <v>0</v>
      </c>
      <c r="BB144" s="19" t="b">
        <f t="shared" ca="1" si="1048"/>
        <v>0</v>
      </c>
      <c r="BC144" s="19" t="b">
        <f t="shared" ca="1" si="1048"/>
        <v>0</v>
      </c>
      <c r="BD144" s="19" t="b">
        <f t="shared" ca="1" si="1048"/>
        <v>0</v>
      </c>
      <c r="BE144" s="19" t="b">
        <f t="shared" ca="1" si="1048"/>
        <v>0</v>
      </c>
      <c r="BF144" s="19" t="b">
        <f t="shared" ca="1" si="1048"/>
        <v>0</v>
      </c>
      <c r="BG144" s="19" t="b">
        <f t="shared" ca="1" si="1048"/>
        <v>0</v>
      </c>
      <c r="BH144" s="19" t="b">
        <f t="shared" ca="1" si="1048"/>
        <v>0</v>
      </c>
      <c r="BI144" s="9"/>
      <c r="BJ144" s="19" t="b">
        <f t="shared" ca="1" si="1017"/>
        <v>1</v>
      </c>
      <c r="BK144" s="19" t="str">
        <f t="shared" ca="1" si="1017"/>
        <v>-</v>
      </c>
      <c r="BL144" s="19" t="str">
        <f t="shared" ca="1" si="1017"/>
        <v>-</v>
      </c>
      <c r="BM144" s="19" t="str">
        <f t="shared" ca="1" si="1017"/>
        <v>-</v>
      </c>
      <c r="BN144" s="19" t="b">
        <f t="shared" ca="1" si="1017"/>
        <v>0</v>
      </c>
      <c r="BO144" s="19">
        <f t="shared" ca="1" si="1017"/>
        <v>0</v>
      </c>
      <c r="BP144" s="19" t="str">
        <f t="shared" ca="1" si="1017"/>
        <v>-</v>
      </c>
      <c r="BQ144" s="19" t="str">
        <f t="shared" ca="1" si="1017"/>
        <v>-</v>
      </c>
      <c r="BR144" s="19" t="b">
        <f t="shared" ca="1" si="1017"/>
        <v>1</v>
      </c>
      <c r="BS144" s="9"/>
      <c r="BT144" s="19" t="str">
        <f t="shared" ca="1" si="982"/>
        <v>-</v>
      </c>
      <c r="BU144" s="5" t="str">
        <f t="shared" ca="1" si="983"/>
        <v>-</v>
      </c>
      <c r="BV144" s="5">
        <f t="shared" ca="1" si="984"/>
        <v>2</v>
      </c>
      <c r="BW144" s="5">
        <f t="shared" ca="1" si="984"/>
        <v>2</v>
      </c>
      <c r="BX144" s="19" t="str">
        <f t="shared" ca="1" si="1018"/>
        <v>-</v>
      </c>
      <c r="BY144" s="19" t="str">
        <f t="shared" ca="1" si="1018"/>
        <v>-</v>
      </c>
      <c r="BZ144" s="19" t="str">
        <f t="shared" ca="1" si="1018"/>
        <v>-</v>
      </c>
      <c r="CA144" s="5" t="str">
        <f t="shared" ca="1" si="985"/>
        <v>-</v>
      </c>
      <c r="CB144" s="5">
        <f t="shared" ca="1" si="986"/>
        <v>2</v>
      </c>
      <c r="CC144" s="5">
        <f t="shared" ca="1" si="986"/>
        <v>2</v>
      </c>
      <c r="CD144" s="19" t="str">
        <f t="shared" ca="1" si="449"/>
        <v>-</v>
      </c>
      <c r="CE144" s="5" t="str">
        <f t="shared" ca="1" si="987"/>
        <v>-</v>
      </c>
      <c r="CF144" s="5">
        <f t="shared" ca="1" si="988"/>
        <v>2</v>
      </c>
      <c r="CG144" s="19" t="str">
        <f t="shared" ca="1" si="1019"/>
        <v>-</v>
      </c>
      <c r="CH144" s="19" t="str">
        <f t="shared" ca="1" si="1019"/>
        <v>-</v>
      </c>
      <c r="CI144" s="5">
        <f t="shared" ca="1" si="989"/>
        <v>2</v>
      </c>
      <c r="CJ144" s="19" t="str">
        <f t="shared" ca="1" si="1019"/>
        <v>-</v>
      </c>
      <c r="CK144" s="5" t="str">
        <f t="shared" ca="1" si="990"/>
        <v>-</v>
      </c>
      <c r="CL144" s="5">
        <f t="shared" ca="1" si="991"/>
        <v>2</v>
      </c>
      <c r="CM144" s="5">
        <f t="shared" ca="1" si="991"/>
        <v>2</v>
      </c>
      <c r="CN144" s="9"/>
      <c r="CO144" s="19" t="str">
        <f t="shared" ca="1" si="1001"/>
        <v>-</v>
      </c>
      <c r="CP144" s="19" t="str">
        <f t="shared" ca="1" si="1001"/>
        <v>-</v>
      </c>
      <c r="CQ144" s="19">
        <f t="shared" ca="1" si="1001"/>
        <v>1</v>
      </c>
      <c r="CR144" s="19" t="str">
        <f t="shared" ca="1" si="1001"/>
        <v>-</v>
      </c>
      <c r="CS144" s="19" t="str">
        <f t="shared" ca="1" si="1001"/>
        <v>-</v>
      </c>
      <c r="CT144" s="19" t="str">
        <f t="shared" ca="1" si="1001"/>
        <v>-</v>
      </c>
      <c r="CU144" s="19" t="str">
        <f t="shared" ca="1" si="1001"/>
        <v>-</v>
      </c>
      <c r="CV144" s="19" t="str">
        <f t="shared" ca="1" si="1001"/>
        <v>-</v>
      </c>
      <c r="CW144" s="19" t="str">
        <f t="shared" ca="1" si="1001"/>
        <v>-</v>
      </c>
      <c r="CX144" s="19" t="str">
        <f t="shared" ca="1" si="1001"/>
        <v>-</v>
      </c>
      <c r="CY144" s="19" t="str">
        <f t="shared" ca="1" si="1001"/>
        <v>-</v>
      </c>
      <c r="CZ144" s="19" t="str">
        <f t="shared" ca="1" si="1001"/>
        <v>-</v>
      </c>
      <c r="DA144" s="19" t="str">
        <f t="shared" ca="1" si="992"/>
        <v>-</v>
      </c>
      <c r="DB144" s="19" t="str">
        <f t="shared" ca="1" si="992"/>
        <v>-</v>
      </c>
      <c r="DC144" s="19" t="str">
        <f t="shared" ca="1" si="992"/>
        <v>-</v>
      </c>
      <c r="DD144" s="19" t="str">
        <f t="shared" ca="1" si="992"/>
        <v>-</v>
      </c>
      <c r="DE144" s="19" t="str">
        <f t="shared" ca="1" si="992"/>
        <v>-</v>
      </c>
      <c r="DF144" s="19" t="str">
        <f t="shared" ca="1" si="992"/>
        <v>-</v>
      </c>
      <c r="DG144" s="19" t="str">
        <f t="shared" ca="1" si="992"/>
        <v>-</v>
      </c>
      <c r="DH144" s="19" t="str">
        <f t="shared" ca="1" si="992"/>
        <v>-</v>
      </c>
      <c r="DI144" s="19" t="str">
        <f t="shared" ca="1" si="992"/>
        <v>-</v>
      </c>
      <c r="DJ144" s="9"/>
      <c r="DK144" s="19" t="b">
        <f t="shared" ca="1" si="1002"/>
        <v>1</v>
      </c>
      <c r="DL144" s="19" t="b">
        <f t="shared" ca="1" si="1002"/>
        <v>1</v>
      </c>
      <c r="DM144" s="19" t="b">
        <f t="shared" ca="1" si="1002"/>
        <v>1</v>
      </c>
      <c r="DN144" s="582">
        <f t="shared" ca="1" si="1059"/>
        <v>223221000004</v>
      </c>
      <c r="DO144" s="578" t="b">
        <f t="shared" ca="1" si="1020"/>
        <v>0</v>
      </c>
      <c r="DP144" s="578" t="str">
        <f t="shared" ca="1" si="1020"/>
        <v>-</v>
      </c>
      <c r="DQ144" s="578" t="str">
        <f t="shared" ca="1" si="1020"/>
        <v>-</v>
      </c>
      <c r="DR144" s="583">
        <f t="shared" ca="1" si="1052"/>
        <v>223221000004</v>
      </c>
      <c r="DS144" s="430">
        <f t="shared" ca="1" si="1021"/>
        <v>652</v>
      </c>
      <c r="DT144" s="430">
        <f t="shared" ca="1" si="1021"/>
        <v>686</v>
      </c>
      <c r="DU144" s="430">
        <f t="shared" ca="1" si="1021"/>
        <v>721</v>
      </c>
      <c r="DV144" s="142">
        <f t="shared" ca="1" si="1022"/>
        <v>378</v>
      </c>
      <c r="DW144" s="142">
        <f t="shared" ca="1" si="1022"/>
        <v>413</v>
      </c>
      <c r="DX144" s="142">
        <f t="shared" ca="1" si="1022"/>
        <v>448</v>
      </c>
      <c r="DY144" s="19" t="str">
        <f t="shared" ca="1" si="1046"/>
        <v>-</v>
      </c>
      <c r="DZ144" s="19" t="str">
        <f t="shared" ca="1" si="1046"/>
        <v>-</v>
      </c>
      <c r="EA144" s="19" t="str">
        <f t="shared" ca="1" si="1046"/>
        <v>-</v>
      </c>
      <c r="EB144" s="19" t="str">
        <f t="shared" ca="1" si="1046"/>
        <v>-</v>
      </c>
      <c r="EC144" s="19" t="str">
        <f t="shared" ca="1" si="1046"/>
        <v>-</v>
      </c>
      <c r="ED144" s="19" t="str">
        <f t="shared" ca="1" si="1046"/>
        <v>-</v>
      </c>
      <c r="EE144" s="19">
        <f t="shared" ca="1" si="1072"/>
        <v>1</v>
      </c>
      <c r="EF144" s="19">
        <f t="shared" ca="1" si="1072"/>
        <v>1</v>
      </c>
      <c r="EG144" s="19">
        <f t="shared" ca="1" si="1072"/>
        <v>0</v>
      </c>
      <c r="EH144" s="19" t="str">
        <f t="shared" ca="1" si="1072"/>
        <v>-</v>
      </c>
      <c r="EI144" s="19" t="str">
        <f t="shared" ca="1" si="1072"/>
        <v>-</v>
      </c>
      <c r="EJ144" s="19" t="str">
        <f t="shared" ca="1" si="1072"/>
        <v>-</v>
      </c>
      <c r="EK144" s="19" t="str">
        <f t="shared" ca="1" si="1072"/>
        <v>-</v>
      </c>
      <c r="EL144" s="19" t="str">
        <f t="shared" ca="1" si="1072"/>
        <v>-</v>
      </c>
      <c r="EM144" s="19">
        <f t="shared" ca="1" si="1072"/>
        <v>0</v>
      </c>
      <c r="EN144" s="19" t="str">
        <f t="shared" ca="1" si="1072"/>
        <v>-</v>
      </c>
      <c r="EO144" s="19" t="str">
        <f t="shared" ca="1" si="1072"/>
        <v>-</v>
      </c>
      <c r="EP144" s="19" t="str">
        <f t="shared" ca="1" si="1072"/>
        <v>-</v>
      </c>
      <c r="EQ144" s="19">
        <f t="shared" ca="1" si="1072"/>
        <v>0</v>
      </c>
      <c r="ER144" s="19">
        <f t="shared" ca="1" si="1072"/>
        <v>0</v>
      </c>
      <c r="ES144" s="9"/>
      <c r="ET144" s="19" t="str">
        <f t="shared" ca="1" si="1004"/>
        <v>-</v>
      </c>
      <c r="EU144" s="19" t="str">
        <f t="shared" ca="1" si="1004"/>
        <v>-</v>
      </c>
      <c r="EV144" s="19" t="str">
        <f t="shared" ca="1" si="1004"/>
        <v>-</v>
      </c>
      <c r="EW144" s="19" t="str">
        <f t="shared" ca="1" si="1004"/>
        <v>-</v>
      </c>
      <c r="EX144" s="19" t="str">
        <f t="shared" ca="1" si="1004"/>
        <v>-</v>
      </c>
      <c r="EY144" s="19" t="str">
        <f t="shared" ca="1" si="1004"/>
        <v>-</v>
      </c>
      <c r="EZ144" s="19" t="str">
        <f t="shared" ca="1" si="1004"/>
        <v>-</v>
      </c>
      <c r="FA144" s="19" t="str">
        <f t="shared" ca="1" si="1004"/>
        <v>-</v>
      </c>
      <c r="FB144" s="19" t="str">
        <f t="shared" ca="1" si="1004"/>
        <v>-</v>
      </c>
      <c r="FC144" s="19" t="str">
        <f t="shared" ca="1" si="1004"/>
        <v>-</v>
      </c>
      <c r="FD144" s="19" t="str">
        <f t="shared" ca="1" si="1004"/>
        <v>-</v>
      </c>
      <c r="FE144" s="19" t="str">
        <f t="shared" ca="1" si="1004"/>
        <v>-</v>
      </c>
      <c r="FF144" s="19">
        <f t="shared" ca="1" si="1004"/>
        <v>0</v>
      </c>
      <c r="FG144" s="19">
        <f t="shared" ca="1" si="1004"/>
        <v>0</v>
      </c>
      <c r="FH144" s="19">
        <f t="shared" ca="1" si="1004"/>
        <v>0</v>
      </c>
      <c r="FI144" s="19">
        <f t="shared" ca="1" si="1004"/>
        <v>0</v>
      </c>
      <c r="FJ144" s="19">
        <f t="shared" ca="1" si="1023"/>
        <v>0</v>
      </c>
      <c r="FK144" s="19">
        <f t="shared" ca="1" si="1023"/>
        <v>0</v>
      </c>
      <c r="FL144" s="19">
        <f t="shared" ca="1" si="1023"/>
        <v>0</v>
      </c>
      <c r="FM144" s="19">
        <f t="shared" ca="1" si="1023"/>
        <v>0</v>
      </c>
      <c r="FN144" s="19">
        <f t="shared" ca="1" si="1023"/>
        <v>0</v>
      </c>
      <c r="FO144" s="19">
        <f t="shared" ca="1" si="1023"/>
        <v>0</v>
      </c>
      <c r="FP144" s="19">
        <f t="shared" ca="1" si="1023"/>
        <v>0</v>
      </c>
      <c r="FQ144" s="19">
        <f t="shared" ca="1" si="1023"/>
        <v>0</v>
      </c>
      <c r="FR144" s="19">
        <f t="shared" ca="1" si="1023"/>
        <v>0</v>
      </c>
      <c r="FS144" s="19">
        <f t="shared" ca="1" si="1023"/>
        <v>0</v>
      </c>
      <c r="FT144" s="19">
        <f t="shared" ca="1" si="1023"/>
        <v>0</v>
      </c>
      <c r="FU144" s="19">
        <f t="shared" ca="1" si="1023"/>
        <v>0</v>
      </c>
      <c r="FV144" s="19">
        <f t="shared" ca="1" si="1023"/>
        <v>0</v>
      </c>
      <c r="FW144" s="19">
        <f t="shared" ca="1" si="1023"/>
        <v>0</v>
      </c>
      <c r="FX144" s="19">
        <f t="shared" ca="1" si="1023"/>
        <v>0</v>
      </c>
      <c r="FY144" s="19">
        <f t="shared" ca="1" si="1023"/>
        <v>0</v>
      </c>
      <c r="FZ144" s="19">
        <f t="shared" ca="1" si="1023"/>
        <v>0</v>
      </c>
      <c r="GA144" s="19">
        <f t="shared" ca="1" si="1023"/>
        <v>0</v>
      </c>
      <c r="GB144" s="19">
        <f t="shared" ca="1" si="1023"/>
        <v>0</v>
      </c>
      <c r="GC144" s="19">
        <f t="shared" ca="1" si="1023"/>
        <v>0</v>
      </c>
      <c r="GD144" s="19">
        <f t="shared" ca="1" si="1023"/>
        <v>0</v>
      </c>
      <c r="GE144" s="19">
        <f t="shared" ca="1" si="1023"/>
        <v>0</v>
      </c>
      <c r="GF144" s="19">
        <f t="shared" ca="1" si="1023"/>
        <v>0</v>
      </c>
      <c r="GG144" s="19">
        <f t="shared" ca="1" si="1066"/>
        <v>0</v>
      </c>
      <c r="GH144" s="19">
        <f t="shared" ca="1" si="1066"/>
        <v>0</v>
      </c>
      <c r="GI144" s="19">
        <f t="shared" ca="1" si="1066"/>
        <v>0</v>
      </c>
      <c r="GJ144" s="19">
        <f t="shared" ca="1" si="1066"/>
        <v>0</v>
      </c>
      <c r="GK144" s="19">
        <f t="shared" ca="1" si="1066"/>
        <v>0</v>
      </c>
      <c r="GL144" s="19">
        <f t="shared" ca="1" si="1066"/>
        <v>0</v>
      </c>
      <c r="GM144" s="19">
        <f t="shared" ca="1" si="1066"/>
        <v>0</v>
      </c>
      <c r="GN144" s="19">
        <f t="shared" ca="1" si="1066"/>
        <v>0</v>
      </c>
      <c r="GO144" s="19">
        <f t="shared" ca="1" si="1066"/>
        <v>0</v>
      </c>
      <c r="GP144" s="19">
        <f t="shared" ca="1" si="1066"/>
        <v>0</v>
      </c>
      <c r="GQ144" s="19">
        <f t="shared" ca="1" si="1066"/>
        <v>0</v>
      </c>
      <c r="GR144" s="19">
        <f t="shared" ca="1" si="1066"/>
        <v>0</v>
      </c>
      <c r="GS144" s="19">
        <f t="shared" ca="1" si="1066"/>
        <v>0</v>
      </c>
      <c r="GT144" s="19">
        <f t="shared" ca="1" si="1066"/>
        <v>0</v>
      </c>
      <c r="GU144" s="19">
        <f t="shared" ca="1" si="1066"/>
        <v>0</v>
      </c>
      <c r="GV144" s="19">
        <f t="shared" ca="1" si="1066"/>
        <v>0</v>
      </c>
      <c r="GW144" s="19">
        <f t="shared" ca="1" si="1066"/>
        <v>0</v>
      </c>
      <c r="GX144" s="19">
        <f t="shared" ca="1" si="1066"/>
        <v>0</v>
      </c>
      <c r="GY144" s="19">
        <f t="shared" ca="1" si="1066"/>
        <v>0</v>
      </c>
      <c r="GZ144" s="19">
        <f t="shared" ca="1" si="1066"/>
        <v>0</v>
      </c>
      <c r="HA144" s="19">
        <f t="shared" ca="1" si="1066"/>
        <v>0</v>
      </c>
      <c r="HB144" s="19">
        <f t="shared" ca="1" si="1066"/>
        <v>0</v>
      </c>
      <c r="HC144" s="19">
        <f t="shared" ca="1" si="1066"/>
        <v>0</v>
      </c>
      <c r="HD144" s="19">
        <f t="shared" ca="1" si="1066"/>
        <v>0</v>
      </c>
      <c r="HE144" s="19">
        <f t="shared" ca="1" si="1066"/>
        <v>0</v>
      </c>
      <c r="HF144" s="19">
        <f t="shared" ca="1" si="1066"/>
        <v>0</v>
      </c>
      <c r="HG144" s="19">
        <f t="shared" ca="1" si="1066"/>
        <v>0</v>
      </c>
      <c r="HH144" s="19">
        <f t="shared" ca="1" si="1066"/>
        <v>0</v>
      </c>
      <c r="HI144" s="19">
        <f t="shared" ca="1" si="1066"/>
        <v>0</v>
      </c>
      <c r="HJ144" s="19">
        <f t="shared" ca="1" si="1066"/>
        <v>0</v>
      </c>
      <c r="HK144" s="19">
        <f t="shared" ca="1" si="1066"/>
        <v>0</v>
      </c>
      <c r="HL144" s="19">
        <f t="shared" ca="1" si="1066"/>
        <v>0</v>
      </c>
      <c r="HM144" s="19">
        <f t="shared" ca="1" si="1066"/>
        <v>0</v>
      </c>
      <c r="HN144" s="19">
        <f t="shared" ca="1" si="1066"/>
        <v>0</v>
      </c>
      <c r="HO144" s="19">
        <f t="shared" ca="1" si="1066"/>
        <v>0</v>
      </c>
      <c r="HP144" s="19">
        <f t="shared" ca="1" si="1066"/>
        <v>0</v>
      </c>
      <c r="HQ144" s="19">
        <f t="shared" ca="1" si="1066"/>
        <v>0</v>
      </c>
      <c r="HR144" s="19">
        <f t="shared" ca="1" si="1066"/>
        <v>0</v>
      </c>
      <c r="HS144" s="19">
        <f t="shared" ca="1" si="1066"/>
        <v>0</v>
      </c>
      <c r="HT144" s="19">
        <f t="shared" ca="1" si="1066"/>
        <v>0</v>
      </c>
      <c r="HU144" s="19">
        <f t="shared" ca="1" si="1066"/>
        <v>0</v>
      </c>
      <c r="HV144" s="19">
        <f t="shared" ca="1" si="1066"/>
        <v>0</v>
      </c>
      <c r="HW144" s="19">
        <f t="shared" ca="1" si="1066"/>
        <v>0</v>
      </c>
      <c r="HX144" s="19">
        <f t="shared" ca="1" si="1066"/>
        <v>0</v>
      </c>
      <c r="HY144" s="19">
        <f t="shared" ca="1" si="1066"/>
        <v>0</v>
      </c>
      <c r="HZ144" s="19">
        <f t="shared" ca="1" si="1066"/>
        <v>0</v>
      </c>
      <c r="IA144" s="19">
        <f t="shared" ca="1" si="1066"/>
        <v>0</v>
      </c>
      <c r="IB144" s="19">
        <f t="shared" ca="1" si="1066"/>
        <v>0</v>
      </c>
      <c r="IC144" s="19">
        <f t="shared" ca="1" si="1066"/>
        <v>0</v>
      </c>
      <c r="ID144" s="19">
        <f t="shared" ca="1" si="1066"/>
        <v>0</v>
      </c>
      <c r="IE144" s="19">
        <f t="shared" ca="1" si="1066"/>
        <v>0</v>
      </c>
      <c r="IF144" s="19">
        <f t="shared" ca="1" si="1066"/>
        <v>0</v>
      </c>
      <c r="IG144" s="19">
        <f t="shared" ca="1" si="1066"/>
        <v>0</v>
      </c>
      <c r="IH144" s="19">
        <f t="shared" ca="1" si="1066"/>
        <v>0</v>
      </c>
      <c r="II144" s="19">
        <f t="shared" ca="1" si="1066"/>
        <v>0</v>
      </c>
      <c r="IJ144" s="19">
        <f t="shared" ca="1" si="1066"/>
        <v>0</v>
      </c>
      <c r="IK144" s="19">
        <f t="shared" ca="1" si="1066"/>
        <v>0</v>
      </c>
      <c r="IL144" s="19">
        <f t="shared" ca="1" si="1066"/>
        <v>0</v>
      </c>
      <c r="IM144" s="19">
        <f t="shared" ca="1" si="1066"/>
        <v>0</v>
      </c>
      <c r="IN144" s="19">
        <f t="shared" ca="1" si="1066"/>
        <v>0</v>
      </c>
      <c r="IO144" s="19">
        <f t="shared" ca="1" si="1060"/>
        <v>0</v>
      </c>
      <c r="IP144" s="19">
        <f t="shared" ca="1" si="1060"/>
        <v>0</v>
      </c>
      <c r="IQ144" s="19">
        <f t="shared" ca="1" si="1060"/>
        <v>0</v>
      </c>
      <c r="IR144" s="19">
        <f t="shared" ca="1" si="1060"/>
        <v>0</v>
      </c>
      <c r="IS144" s="19">
        <f t="shared" ca="1" si="1060"/>
        <v>0</v>
      </c>
      <c r="IT144" s="19">
        <f t="shared" ca="1" si="1060"/>
        <v>0</v>
      </c>
      <c r="IU144" s="19">
        <f t="shared" ca="1" si="1060"/>
        <v>0</v>
      </c>
      <c r="IV144" s="19">
        <f t="shared" ca="1" si="1060"/>
        <v>0</v>
      </c>
      <c r="IW144" s="19">
        <f t="shared" ca="1" si="1060"/>
        <v>0</v>
      </c>
      <c r="IX144" s="19">
        <f t="shared" ca="1" si="1060"/>
        <v>0</v>
      </c>
      <c r="IY144" s="19">
        <f t="shared" ca="1" si="1060"/>
        <v>0</v>
      </c>
      <c r="IZ144" s="19">
        <f t="shared" ca="1" si="1060"/>
        <v>0</v>
      </c>
      <c r="JA144" s="19">
        <f t="shared" ca="1" si="1060"/>
        <v>0</v>
      </c>
      <c r="JB144" s="19">
        <f t="shared" ca="1" si="1060"/>
        <v>0</v>
      </c>
      <c r="JC144" s="19">
        <f t="shared" ca="1" si="1060"/>
        <v>0</v>
      </c>
      <c r="JD144" s="19">
        <f t="shared" ca="1" si="1060"/>
        <v>0</v>
      </c>
      <c r="JE144" s="19">
        <f t="shared" ca="1" si="1060"/>
        <v>0</v>
      </c>
      <c r="JF144" s="19">
        <f t="shared" ca="1" si="1060"/>
        <v>0</v>
      </c>
      <c r="JG144" s="19">
        <f t="shared" ca="1" si="1060"/>
        <v>0</v>
      </c>
      <c r="JH144" s="19">
        <f t="shared" ca="1" si="1074"/>
        <v>0</v>
      </c>
      <c r="JI144" s="19">
        <f t="shared" ca="1" si="1074"/>
        <v>0</v>
      </c>
      <c r="JJ144" s="19">
        <f t="shared" ca="1" si="1074"/>
        <v>0</v>
      </c>
      <c r="JK144" s="19">
        <f t="shared" ca="1" si="1074"/>
        <v>0</v>
      </c>
      <c r="JL144" s="19">
        <f t="shared" ca="1" si="1074"/>
        <v>0</v>
      </c>
      <c r="JM144" s="19">
        <f t="shared" ca="1" si="1074"/>
        <v>0</v>
      </c>
      <c r="JN144" s="19">
        <f t="shared" ca="1" si="1074"/>
        <v>0</v>
      </c>
      <c r="JO144" s="19">
        <f t="shared" ca="1" si="1074"/>
        <v>0</v>
      </c>
      <c r="JP144" s="19">
        <f t="shared" ca="1" si="1074"/>
        <v>0</v>
      </c>
      <c r="JQ144" s="19">
        <f t="shared" ca="1" si="1074"/>
        <v>0</v>
      </c>
      <c r="JR144" s="19">
        <f t="shared" ca="1" si="1074"/>
        <v>0</v>
      </c>
      <c r="JS144" s="19">
        <f t="shared" ca="1" si="1074"/>
        <v>0</v>
      </c>
      <c r="JT144" s="19">
        <f t="shared" ca="1" si="1074"/>
        <v>0</v>
      </c>
      <c r="JU144" s="19">
        <f t="shared" ca="1" si="1074"/>
        <v>0</v>
      </c>
      <c r="JV144" s="19">
        <f t="shared" ca="1" si="1074"/>
        <v>0</v>
      </c>
      <c r="JW144" s="19">
        <f t="shared" ca="1" si="1074"/>
        <v>0</v>
      </c>
      <c r="JX144" s="19">
        <f t="shared" ca="1" si="1074"/>
        <v>0</v>
      </c>
      <c r="JY144" s="19">
        <f t="shared" ca="1" si="1074"/>
        <v>0</v>
      </c>
      <c r="JZ144" s="19">
        <f t="shared" ca="1" si="1074"/>
        <v>0</v>
      </c>
      <c r="KA144" s="5">
        <f t="shared" ca="1" si="835"/>
        <v>67</v>
      </c>
      <c r="KB144" s="9"/>
      <c r="KC144" s="5">
        <f t="shared" ca="1" si="1026"/>
        <v>1</v>
      </c>
      <c r="KD144" s="5" t="b">
        <f t="shared" ca="1" si="1026"/>
        <v>0</v>
      </c>
      <c r="KE144" s="19">
        <f t="shared" ca="1" si="1027"/>
        <v>0</v>
      </c>
      <c r="KF144" s="5">
        <f t="shared" ca="1" si="993"/>
        <v>0</v>
      </c>
      <c r="KG144" s="5">
        <f t="shared" ca="1" si="836"/>
        <v>1.2500000000000001E-2</v>
      </c>
      <c r="KH144" s="19">
        <f t="shared" ca="1" si="837"/>
        <v>0</v>
      </c>
      <c r="KI144" s="19">
        <f t="shared" ca="1" si="837"/>
        <v>0</v>
      </c>
      <c r="KJ144" s="19" t="str">
        <f t="shared" ca="1" si="837"/>
        <v>-</v>
      </c>
      <c r="KK144" s="19" t="str">
        <f t="shared" ca="1" si="995"/>
        <v>-</v>
      </c>
      <c r="KL144" s="19" t="str">
        <f t="shared" ca="1" si="995"/>
        <v>-</v>
      </c>
      <c r="KM144" s="19" t="str">
        <f t="shared" ca="1" si="995"/>
        <v>-</v>
      </c>
      <c r="KN144" s="19" t="str">
        <f t="shared" ca="1" si="995"/>
        <v>-</v>
      </c>
      <c r="KO144" s="19" t="str">
        <f t="shared" ca="1" si="995"/>
        <v>-</v>
      </c>
      <c r="KP144" s="19" t="str">
        <f t="shared" ca="1" si="995"/>
        <v>-</v>
      </c>
      <c r="KQ144" s="19" t="str">
        <f t="shared" ca="1" si="995"/>
        <v>-</v>
      </c>
      <c r="KR144" s="19" t="str">
        <f t="shared" ca="1" si="995"/>
        <v>-</v>
      </c>
      <c r="KS144" s="19" t="str">
        <f t="shared" ca="1" si="995"/>
        <v>-</v>
      </c>
      <c r="KT144" s="19" t="str">
        <f t="shared" ca="1" si="995"/>
        <v>-</v>
      </c>
      <c r="KU144" s="19" t="str">
        <f t="shared" ca="1" si="995"/>
        <v>-</v>
      </c>
      <c r="KV144" s="19" t="str">
        <f t="shared" ca="1" si="995"/>
        <v>-</v>
      </c>
      <c r="KW144" s="19">
        <f t="shared" ca="1" si="1068"/>
        <v>1</v>
      </c>
      <c r="KX144" s="19">
        <f t="shared" ca="1" si="1027"/>
        <v>0</v>
      </c>
      <c r="KY144" s="19">
        <f t="shared" ca="1" si="1069"/>
        <v>1</v>
      </c>
      <c r="KZ144" s="19">
        <f t="shared" ca="1" si="1068"/>
        <v>1</v>
      </c>
      <c r="LA144" s="19">
        <f t="shared" ca="1" si="1068"/>
        <v>1</v>
      </c>
      <c r="LB144" s="19">
        <f t="shared" ca="1" si="1068"/>
        <v>1</v>
      </c>
      <c r="LC144" s="19">
        <f t="shared" ca="1" si="1068"/>
        <v>0</v>
      </c>
      <c r="LD144" s="19">
        <f t="shared" ca="1" si="1068"/>
        <v>1</v>
      </c>
      <c r="LE144" s="19">
        <f t="shared" ca="1" si="1068"/>
        <v>0</v>
      </c>
      <c r="LF144" s="19">
        <f t="shared" ca="1" si="1068"/>
        <v>0</v>
      </c>
      <c r="LG144" s="19">
        <f t="shared" ca="1" si="1007"/>
        <v>1</v>
      </c>
      <c r="LH144" s="19">
        <f t="shared" ca="1" si="1007"/>
        <v>0</v>
      </c>
      <c r="LI144" s="19">
        <f t="shared" ca="1" si="1007"/>
        <v>0</v>
      </c>
      <c r="LJ144" s="19">
        <f t="shared" ca="1" si="1007"/>
        <v>0</v>
      </c>
      <c r="LK144" s="19">
        <f t="shared" ca="1" si="1007"/>
        <v>0</v>
      </c>
      <c r="LL144" s="19">
        <f t="shared" ca="1" si="1007"/>
        <v>1</v>
      </c>
      <c r="LM144" s="19">
        <f t="shared" ca="1" si="1007"/>
        <v>0</v>
      </c>
      <c r="LN144" s="19">
        <f t="shared" ca="1" si="1007"/>
        <v>1</v>
      </c>
      <c r="LO144" s="19">
        <f t="shared" ca="1" si="1027"/>
        <v>0</v>
      </c>
      <c r="LP144" s="19">
        <f t="shared" ca="1" si="1027"/>
        <v>0</v>
      </c>
      <c r="LQ144" s="19">
        <f t="shared" ca="1" si="1027"/>
        <v>0</v>
      </c>
      <c r="LR144" s="19">
        <f t="shared" ca="1" si="1027"/>
        <v>0</v>
      </c>
      <c r="LS144" s="19">
        <f t="shared" ca="1" si="1027"/>
        <v>0</v>
      </c>
      <c r="LT144" s="19">
        <f t="shared" ref="LT144:MI184" ca="1" si="1077">OFFSET(LT$5,$B144,0)</f>
        <v>0</v>
      </c>
      <c r="LU144" s="19">
        <f t="shared" ca="1" si="1077"/>
        <v>0</v>
      </c>
      <c r="LV144" s="19">
        <f t="shared" ca="1" si="1077"/>
        <v>0</v>
      </c>
      <c r="LW144" s="19">
        <f t="shared" ca="1" si="1077"/>
        <v>0</v>
      </c>
      <c r="LX144" s="19">
        <f t="shared" ca="1" si="1077"/>
        <v>0</v>
      </c>
      <c r="LY144" s="19">
        <f t="shared" ca="1" si="1077"/>
        <v>0</v>
      </c>
      <c r="LZ144" s="19">
        <f t="shared" ca="1" si="1077"/>
        <v>0</v>
      </c>
      <c r="MA144" s="19">
        <f t="shared" ca="1" si="1077"/>
        <v>0</v>
      </c>
      <c r="MB144" s="19">
        <f t="shared" ca="1" si="1077"/>
        <v>0</v>
      </c>
      <c r="MC144" s="19">
        <f t="shared" ca="1" si="1077"/>
        <v>0</v>
      </c>
      <c r="MD144" s="19">
        <f t="shared" ca="1" si="1077"/>
        <v>0</v>
      </c>
      <c r="ME144" s="19">
        <f t="shared" ca="1" si="1077"/>
        <v>0</v>
      </c>
      <c r="MF144" s="19">
        <f t="shared" ca="1" si="1077"/>
        <v>0</v>
      </c>
      <c r="MG144" s="19">
        <f t="shared" ca="1" si="1077"/>
        <v>0</v>
      </c>
      <c r="MH144" s="19">
        <f t="shared" ca="1" si="1077"/>
        <v>0</v>
      </c>
      <c r="MI144" s="19">
        <f t="shared" ca="1" si="1077"/>
        <v>0</v>
      </c>
      <c r="MJ144" s="5">
        <f t="shared" ca="1" si="1029"/>
        <v>0</v>
      </c>
      <c r="MK144" s="5">
        <f t="shared" ca="1" si="1029"/>
        <v>6.25E-2</v>
      </c>
      <c r="ML144" s="5">
        <f t="shared" ca="1" si="1029"/>
        <v>6.25E-2</v>
      </c>
      <c r="MM144" s="5">
        <f t="shared" ca="1" si="1029"/>
        <v>6.25E-2</v>
      </c>
      <c r="MN144" s="19">
        <f t="shared" ca="1" si="978"/>
        <v>0</v>
      </c>
      <c r="MO144" s="19">
        <f t="shared" ca="1" si="978"/>
        <v>0</v>
      </c>
      <c r="MP144" s="19">
        <f t="shared" ca="1" si="978"/>
        <v>0</v>
      </c>
      <c r="MQ144" s="19">
        <f t="shared" ca="1" si="978"/>
        <v>0</v>
      </c>
      <c r="MR144" s="19">
        <f t="shared" ca="1" si="978"/>
        <v>0</v>
      </c>
      <c r="MS144" s="19">
        <f t="shared" ca="1" si="978"/>
        <v>0</v>
      </c>
      <c r="MT144" s="19">
        <f t="shared" ca="1" si="978"/>
        <v>0</v>
      </c>
      <c r="MU144" s="19">
        <f t="shared" ca="1" si="978"/>
        <v>1</v>
      </c>
      <c r="MV144" s="19">
        <f t="shared" ca="1" si="978"/>
        <v>0</v>
      </c>
      <c r="MW144" s="19">
        <f t="shared" ca="1" si="978"/>
        <v>0</v>
      </c>
      <c r="MX144" s="19">
        <f t="shared" ca="1" si="978"/>
        <v>0</v>
      </c>
      <c r="MY144" s="19">
        <f t="shared" ca="1" si="978"/>
        <v>0</v>
      </c>
      <c r="MZ144" s="19">
        <f t="shared" ca="1" si="978"/>
        <v>1</v>
      </c>
      <c r="NA144" s="9"/>
      <c r="NB144" s="5" t="b">
        <f t="shared" ca="1" si="994"/>
        <v>0</v>
      </c>
      <c r="NC144" s="19" t="str">
        <f t="shared" ca="1" si="871"/>
        <v>-</v>
      </c>
      <c r="ND144" s="19" t="str">
        <f t="shared" ca="1" si="871"/>
        <v>-</v>
      </c>
      <c r="NE144" s="5" t="b">
        <f t="shared" ca="1" si="1030"/>
        <v>0</v>
      </c>
      <c r="NF144" s="5" t="b">
        <f t="shared" ca="1" si="1030"/>
        <v>0</v>
      </c>
      <c r="NG144" s="5" t="b">
        <f t="shared" ca="1" si="1030"/>
        <v>1</v>
      </c>
      <c r="NH144" s="134">
        <f t="shared" ca="1" si="1031"/>
        <v>2</v>
      </c>
      <c r="NI144" s="134">
        <f t="shared" ca="1" si="1031"/>
        <v>2</v>
      </c>
      <c r="NJ144" s="5" t="b">
        <f t="shared" ref="NJ144:NM144" ca="1" si="1078">INDEX(i.dryman,($AP144-1)*4+$AO144,NJ$26)</f>
        <v>0</v>
      </c>
      <c r="NK144" s="5" t="b">
        <f t="shared" ca="1" si="1078"/>
        <v>1</v>
      </c>
      <c r="NL144" s="5" t="b">
        <f t="shared" ca="1" si="1078"/>
        <v>1</v>
      </c>
      <c r="NM144" s="5" t="b">
        <f t="shared" ca="1" si="1078"/>
        <v>0</v>
      </c>
      <c r="NN144" s="5">
        <f ca="1">INDEX(i.dryman,($AP144-1)*4+$AO144,NN$26+$O144-1)</f>
        <v>1</v>
      </c>
      <c r="NO144" s="5">
        <f ca="1">INDEX(i.dryman,($AP144-1)*4+$AO144,NO$26+$O144-1)</f>
        <v>0</v>
      </c>
      <c r="NP144" s="5" t="b">
        <f ca="1">AND(INDEX(i.dryman,($AP144-1)*4+$AO144,NP$26),($NI144&gt;0))</f>
        <v>0</v>
      </c>
      <c r="NQ144" s="5" t="str" cm="1">
        <f t="array" aca="1" ref="NQ144" ca="1">IF(OR(NR144:NY144&lt;&gt;"-"),TRUE,"-")</f>
        <v>-</v>
      </c>
      <c r="NR144" s="19" t="str">
        <f t="shared" ca="1" si="1032"/>
        <v>-</v>
      </c>
      <c r="NS144" s="19" t="str">
        <f t="shared" ca="1" si="1032"/>
        <v>-</v>
      </c>
      <c r="NT144" s="19" t="str">
        <f t="shared" ca="1" si="1032"/>
        <v>-</v>
      </c>
      <c r="NU144" s="19" t="str">
        <f t="shared" ca="1" si="1032"/>
        <v>-</v>
      </c>
      <c r="NV144" s="19" t="str">
        <f t="shared" ca="1" si="1032"/>
        <v>-</v>
      </c>
      <c r="NW144" s="19" t="str">
        <f t="shared" ca="1" si="1032"/>
        <v>-</v>
      </c>
      <c r="NX144" s="19" t="str">
        <f t="shared" ca="1" si="1032"/>
        <v>-</v>
      </c>
      <c r="NY144" s="19" t="str">
        <f t="shared" ca="1" si="1032"/>
        <v>-</v>
      </c>
      <c r="NZ144" s="5" t="b">
        <f t="array" aca="1" ref="NZ144" ca="1">IF(OR(OA144:OG144&lt;&gt;"-"),TRUE,"-")</f>
        <v>1</v>
      </c>
      <c r="OA144" s="19">
        <f t="shared" ca="1" si="1033"/>
        <v>0</v>
      </c>
      <c r="OB144" s="19">
        <f t="shared" ca="1" si="1033"/>
        <v>999999</v>
      </c>
      <c r="OC144" s="19">
        <f t="shared" ca="1" si="1033"/>
        <v>999999</v>
      </c>
      <c r="OD144" s="19">
        <f t="shared" ca="1" si="1033"/>
        <v>999999</v>
      </c>
      <c r="OE144" s="19">
        <f t="shared" ca="1" si="1033"/>
        <v>999999</v>
      </c>
      <c r="OF144" s="19">
        <f t="shared" ca="1" si="1033"/>
        <v>999999</v>
      </c>
      <c r="OG144" s="19">
        <f t="shared" ca="1" si="1033"/>
        <v>999999</v>
      </c>
      <c r="OH144" s="5" t="str">
        <f t="array" aca="1" ref="OH144" ca="1">IF(OR(OI144:OJ144&lt;&gt;"-"),TRUE,"-")</f>
        <v>-</v>
      </c>
      <c r="OI144" s="19" t="str">
        <f t="shared" ref="OI144" ca="1" si="1079">OFFSET(OI$5,$B144,0)</f>
        <v>-</v>
      </c>
      <c r="OJ144" s="19" t="str">
        <f t="shared" ca="1" si="1034"/>
        <v>-</v>
      </c>
      <c r="OK144" s="19" t="b">
        <f t="shared" ca="1" si="1034"/>
        <v>1</v>
      </c>
      <c r="OL144" s="19">
        <f t="shared" ca="1" si="1034"/>
        <v>0</v>
      </c>
      <c r="OM144" s="5" t="str">
        <f t="shared" ca="1" si="1035"/>
        <v>-</v>
      </c>
      <c r="ON144" s="5" t="str">
        <f t="shared" ca="1" si="1035"/>
        <v>-</v>
      </c>
      <c r="OO144" s="5" t="str">
        <f t="shared" ca="1" si="1035"/>
        <v>-</v>
      </c>
      <c r="OP144" s="5" t="str">
        <f t="shared" ca="1" si="1035"/>
        <v>-</v>
      </c>
      <c r="OQ144" s="19" t="str">
        <f t="shared" ca="1" si="1036"/>
        <v>-</v>
      </c>
      <c r="OR144" s="19" t="str">
        <f t="shared" ca="1" si="1036"/>
        <v>-</v>
      </c>
      <c r="OS144" s="19" t="str">
        <f t="shared" ca="1" si="1036"/>
        <v>-</v>
      </c>
      <c r="OT144" s="19" t="str">
        <f t="shared" ca="1" si="1036"/>
        <v>-</v>
      </c>
      <c r="OU144" s="19">
        <f t="shared" ca="1" si="1036"/>
        <v>0</v>
      </c>
      <c r="OV144" s="19" t="str">
        <f t="shared" ca="1" si="1036"/>
        <v>-</v>
      </c>
      <c r="OW144" s="19" t="str">
        <f t="shared" ca="1" si="1036"/>
        <v>-</v>
      </c>
      <c r="OX144" s="19">
        <f t="shared" ca="1" si="1036"/>
        <v>500</v>
      </c>
      <c r="OY144" s="19">
        <f t="shared" ca="1" si="1036"/>
        <v>500</v>
      </c>
      <c r="OZ144" s="19" t="str">
        <f t="shared" ca="1" si="1051"/>
        <v>-</v>
      </c>
      <c r="PA144" s="19" t="str">
        <f t="shared" ca="1" si="1051"/>
        <v>-</v>
      </c>
      <c r="PB144" s="19" t="str">
        <f t="shared" ca="1" si="1051"/>
        <v>-</v>
      </c>
      <c r="PC144" s="5">
        <f t="shared" ca="1" si="838"/>
        <v>1.5</v>
      </c>
      <c r="PD144" s="9"/>
      <c r="PE144" s="19">
        <f t="shared" ca="1" si="1051"/>
        <v>50</v>
      </c>
      <c r="PF144" s="19">
        <f t="shared" ca="1" si="1063"/>
        <v>50</v>
      </c>
      <c r="PG144" s="19">
        <f t="shared" ca="1" si="1063"/>
        <v>50</v>
      </c>
      <c r="PH144" s="19">
        <f t="shared" ca="1" si="1063"/>
        <v>50</v>
      </c>
      <c r="PI144" s="19">
        <f t="shared" ca="1" si="1063"/>
        <v>1</v>
      </c>
      <c r="PJ144" s="5">
        <f t="shared" ca="1" si="839"/>
        <v>1</v>
      </c>
      <c r="PK144" s="19">
        <f t="shared" ca="1" si="494"/>
        <v>1</v>
      </c>
      <c r="PL144" s="9"/>
      <c r="PM144" s="19" t="b">
        <f t="shared" ca="1" si="1063"/>
        <v>0</v>
      </c>
      <c r="PN144" s="19" t="b">
        <f t="shared" ca="1" si="1063"/>
        <v>0</v>
      </c>
      <c r="PO144" s="19">
        <f t="shared" ca="1" si="1063"/>
        <v>1</v>
      </c>
      <c r="PP144" s="19">
        <f t="shared" ca="1" si="1063"/>
        <v>1</v>
      </c>
      <c r="PQ144" s="19">
        <f t="shared" ca="1" si="1063"/>
        <v>1</v>
      </c>
      <c r="PR144" s="19">
        <f t="shared" ca="1" si="1063"/>
        <v>1</v>
      </c>
      <c r="PS144" s="19">
        <f t="shared" ca="1" si="1063"/>
        <v>1</v>
      </c>
      <c r="PT144" s="19">
        <f t="shared" ca="1" si="1063"/>
        <v>1</v>
      </c>
      <c r="PU144" s="19">
        <f t="shared" ca="1" si="1063"/>
        <v>1</v>
      </c>
      <c r="PV144" s="19">
        <f t="shared" ca="1" si="1063"/>
        <v>1</v>
      </c>
      <c r="PW144" s="19">
        <f t="shared" ca="1" si="1063"/>
        <v>1</v>
      </c>
      <c r="PX144" s="9"/>
      <c r="PY144" s="12" t="str">
        <f t="shared" ca="1" si="841"/>
        <v>-</v>
      </c>
      <c r="PZ144" s="19" t="str">
        <f t="shared" ca="1" si="1064"/>
        <v>-</v>
      </c>
      <c r="QA144" s="19" t="str">
        <f t="shared" ca="1" si="1064"/>
        <v>-</v>
      </c>
      <c r="QB144" s="19" t="str">
        <f t="shared" ca="1" si="1064"/>
        <v>-</v>
      </c>
      <c r="QC144" s="19" t="str">
        <f t="shared" ca="1" si="1064"/>
        <v>-</v>
      </c>
      <c r="QD144" s="19" t="str">
        <f t="shared" ca="1" si="1054"/>
        <v>-</v>
      </c>
      <c r="QE144" s="19" t="str">
        <f t="shared" ca="1" si="1064"/>
        <v>-</v>
      </c>
      <c r="QF144" s="19" t="str">
        <f t="shared" ca="1" si="1064"/>
        <v>-</v>
      </c>
      <c r="QG144" s="19" t="str">
        <f t="shared" ca="1" si="1064"/>
        <v>-</v>
      </c>
      <c r="QH144" s="19" t="str">
        <f t="shared" ca="1" si="1064"/>
        <v>-</v>
      </c>
      <c r="QI144" s="19" t="str">
        <f t="shared" ca="1" si="1064"/>
        <v>-</v>
      </c>
      <c r="QJ144" s="19" t="str">
        <f t="shared" ca="1" si="1064"/>
        <v>-</v>
      </c>
      <c r="QK144" s="19" t="str">
        <f t="shared" ca="1" si="1064"/>
        <v>-</v>
      </c>
      <c r="QL144" s="19" t="str">
        <f t="shared" ca="1" si="1064"/>
        <v>-</v>
      </c>
      <c r="QM144" s="19" t="str">
        <f t="shared" ca="1" si="1064"/>
        <v>-</v>
      </c>
      <c r="QN144" s="19" t="str">
        <f t="shared" ca="1" si="1064"/>
        <v>-</v>
      </c>
      <c r="QO144" s="19" t="str">
        <f t="shared" ca="1" si="1064"/>
        <v>-</v>
      </c>
      <c r="QP144" s="19" t="str">
        <f t="shared" ca="1" si="1064"/>
        <v>-</v>
      </c>
      <c r="QQ144" s="19" t="str">
        <f t="shared" ca="1" si="1064"/>
        <v>-</v>
      </c>
      <c r="QR144" s="19" t="str">
        <f t="shared" ca="1" si="1064"/>
        <v>-</v>
      </c>
      <c r="QS144" s="19" t="str">
        <f t="shared" ca="1" si="1064"/>
        <v>-</v>
      </c>
      <c r="QT144" s="19" t="str">
        <f t="shared" ca="1" si="1064"/>
        <v>-</v>
      </c>
      <c r="QU144" s="19" t="str">
        <f t="shared" ca="1" si="1064"/>
        <v>-</v>
      </c>
      <c r="QV144" s="19" t="str">
        <f t="shared" ca="1" si="1064"/>
        <v>-</v>
      </c>
      <c r="QW144" s="19" t="str">
        <f t="shared" ca="1" si="1064"/>
        <v>-</v>
      </c>
      <c r="QX144" s="19" t="str">
        <f t="shared" ca="1" si="1064"/>
        <v>-</v>
      </c>
      <c r="QY144" s="19" t="str">
        <f t="shared" ca="1" si="1038"/>
        <v>-</v>
      </c>
      <c r="QZ144" s="19" t="str">
        <f t="shared" ca="1" si="1038"/>
        <v>-</v>
      </c>
      <c r="RA144" s="19" t="str">
        <f t="shared" ca="1" si="1038"/>
        <v>-</v>
      </c>
      <c r="RB144" s="19" t="str">
        <f t="shared" ca="1" si="1038"/>
        <v>-</v>
      </c>
      <c r="RC144" s="19" t="str">
        <f t="shared" ca="1" si="1038"/>
        <v>-</v>
      </c>
      <c r="RD144" s="19" t="str">
        <f t="shared" ca="1" si="1038"/>
        <v>-</v>
      </c>
      <c r="RE144" s="19" t="str">
        <f t="shared" ca="1" si="1038"/>
        <v>-</v>
      </c>
      <c r="RF144" s="19" t="str">
        <f t="shared" ca="1" si="1038"/>
        <v>-</v>
      </c>
      <c r="RG144" s="19" t="str">
        <f t="shared" ca="1" si="1038"/>
        <v>-</v>
      </c>
      <c r="RH144" s="19" t="str">
        <f t="shared" ca="1" si="1038"/>
        <v>-</v>
      </c>
      <c r="RI144" s="19" t="str">
        <f t="shared" ca="1" si="1064"/>
        <v>-</v>
      </c>
      <c r="RJ144" s="19" t="str">
        <f t="shared" ca="1" si="1064"/>
        <v>-</v>
      </c>
      <c r="RK144" s="19" t="str">
        <f t="shared" ca="1" si="1064"/>
        <v>-</v>
      </c>
      <c r="RL144" s="19" t="str">
        <f t="shared" ca="1" si="1064"/>
        <v>-</v>
      </c>
      <c r="RM144" s="19" t="str">
        <f t="shared" ca="1" si="1064"/>
        <v>-</v>
      </c>
      <c r="RN144" s="19" t="str">
        <f t="shared" ca="1" si="1064"/>
        <v>-</v>
      </c>
      <c r="RO144" s="19" t="str">
        <f t="shared" ca="1" si="1064"/>
        <v>-</v>
      </c>
      <c r="RP144" s="19" t="str">
        <f t="shared" ca="1" si="1064"/>
        <v>-</v>
      </c>
      <c r="RQ144" s="19" t="str">
        <f t="shared" ca="1" si="1064"/>
        <v>-</v>
      </c>
      <c r="RR144" s="19" t="str">
        <f t="shared" ca="1" si="1064"/>
        <v>-</v>
      </c>
      <c r="RS144" s="19" t="str">
        <f t="shared" ca="1" si="1064"/>
        <v>-</v>
      </c>
      <c r="RT144" s="19" t="str">
        <f t="shared" ca="1" si="1064"/>
        <v>-</v>
      </c>
      <c r="RU144" s="19" t="str">
        <f t="shared" ca="1" si="1064"/>
        <v>-</v>
      </c>
      <c r="RV144" s="19" t="str">
        <f t="shared" ca="1" si="1064"/>
        <v>-</v>
      </c>
      <c r="RW144" s="19" t="str">
        <f t="shared" ca="1" si="1064"/>
        <v>-</v>
      </c>
      <c r="RX144" s="19" t="str">
        <f t="shared" ca="1" si="1064"/>
        <v>-</v>
      </c>
      <c r="RY144" s="19" t="str">
        <f t="shared" ca="1" si="1064"/>
        <v>-</v>
      </c>
      <c r="RZ144" s="19" t="str">
        <f t="shared" ca="1" si="1064"/>
        <v>-</v>
      </c>
      <c r="SA144" s="19" t="str">
        <f t="shared" ca="1" si="1064"/>
        <v>-</v>
      </c>
      <c r="SB144" s="19" t="str">
        <f t="shared" ca="1" si="1064"/>
        <v>-</v>
      </c>
      <c r="SC144" s="19" t="str">
        <f t="shared" ca="1" si="1064"/>
        <v>-</v>
      </c>
      <c r="SD144" s="19" t="str">
        <f t="shared" ca="1" si="1064"/>
        <v>-</v>
      </c>
      <c r="SE144" s="19" t="str">
        <f t="shared" ca="1" si="1064"/>
        <v>-</v>
      </c>
      <c r="SF144" s="19" t="str">
        <f t="shared" ref="SF144:UQ150" ca="1" si="1080">OFFSET(SF$5,$B144,0)</f>
        <v>-</v>
      </c>
      <c r="SG144" s="19" t="str">
        <f t="shared" ca="1" si="1080"/>
        <v>-</v>
      </c>
      <c r="SH144" s="19" t="str">
        <f t="shared" ca="1" si="1080"/>
        <v>-</v>
      </c>
      <c r="SI144" s="12" t="str">
        <f t="shared" ca="1" si="843"/>
        <v>-</v>
      </c>
      <c r="SJ144" s="19" t="str">
        <f t="shared" ca="1" si="1080"/>
        <v>-</v>
      </c>
      <c r="SK144" s="19" t="str">
        <f t="shared" ca="1" si="1080"/>
        <v>-</v>
      </c>
      <c r="SL144" s="19" t="str">
        <f t="shared" ca="1" si="1039"/>
        <v>-</v>
      </c>
      <c r="SM144" s="19" t="str">
        <f t="shared" ca="1" si="1039"/>
        <v>-</v>
      </c>
      <c r="SN144" s="19" t="str">
        <f t="shared" ca="1" si="1039"/>
        <v>-</v>
      </c>
      <c r="SO144" s="19" t="str">
        <f t="shared" ca="1" si="1039"/>
        <v>-</v>
      </c>
      <c r="SP144" s="19" t="str">
        <f t="shared" ca="1" si="1039"/>
        <v>-</v>
      </c>
      <c r="SQ144" s="19" t="str">
        <f t="shared" ca="1" si="1039"/>
        <v>-</v>
      </c>
      <c r="SR144" s="19" t="str">
        <f t="shared" ca="1" si="1039"/>
        <v>-</v>
      </c>
      <c r="SS144" s="19" t="str">
        <f t="shared" ca="1" si="1039"/>
        <v>-</v>
      </c>
      <c r="ST144" s="19" t="str">
        <f t="shared" ca="1" si="1039"/>
        <v>-</v>
      </c>
      <c r="SU144" s="19" t="str">
        <f t="shared" ca="1" si="1039"/>
        <v>-</v>
      </c>
      <c r="SV144" s="19" t="str">
        <f t="shared" ca="1" si="1039"/>
        <v>-</v>
      </c>
      <c r="SW144" s="19" t="str">
        <f t="shared" ca="1" si="1040"/>
        <v>-</v>
      </c>
      <c r="SX144" s="19" t="str">
        <f t="shared" ca="1" si="1040"/>
        <v>-</v>
      </c>
      <c r="SY144" s="19" t="str">
        <f t="shared" ca="1" si="1040"/>
        <v>-</v>
      </c>
      <c r="SZ144" s="19" t="str">
        <f t="shared" ca="1" si="1040"/>
        <v>-</v>
      </c>
      <c r="TA144" s="19" t="str">
        <f t="shared" ca="1" si="1040"/>
        <v>-</v>
      </c>
      <c r="TB144" s="19" t="str">
        <f t="shared" ca="1" si="1040"/>
        <v>-</v>
      </c>
      <c r="TC144" s="19" t="str">
        <f t="shared" ca="1" si="1040"/>
        <v>-</v>
      </c>
      <c r="TD144" s="19" t="str">
        <f t="shared" ca="1" si="1040"/>
        <v>-</v>
      </c>
      <c r="TE144" s="19" t="str">
        <f t="shared" ca="1" si="1040"/>
        <v>-</v>
      </c>
      <c r="TF144" s="19" t="str">
        <f t="shared" ca="1" si="1040"/>
        <v>-</v>
      </c>
      <c r="TG144" s="19" t="str">
        <f t="shared" ca="1" si="1040"/>
        <v>-</v>
      </c>
      <c r="TH144" s="19" t="str">
        <f t="shared" ca="1" si="1040"/>
        <v>-</v>
      </c>
      <c r="TI144" s="19" t="str">
        <f t="shared" ca="1" si="1040"/>
        <v>-</v>
      </c>
      <c r="TJ144" s="19" t="str">
        <f t="shared" ca="1" si="1040"/>
        <v>-</v>
      </c>
      <c r="TK144" s="19" t="str">
        <f t="shared" ca="1" si="1040"/>
        <v>-</v>
      </c>
      <c r="TL144" s="19" t="str">
        <f t="shared" ca="1" si="1040"/>
        <v>-</v>
      </c>
      <c r="TM144" s="19" t="str">
        <f t="shared" ca="1" si="979"/>
        <v>-</v>
      </c>
      <c r="TN144" s="19" t="str">
        <f t="shared" ca="1" si="979"/>
        <v>-</v>
      </c>
      <c r="TO144" s="19" t="str">
        <f t="shared" ca="1" si="979"/>
        <v>-</v>
      </c>
      <c r="TP144" s="19" t="str">
        <f t="shared" ca="1" si="979"/>
        <v>-</v>
      </c>
      <c r="TQ144" s="19" t="str">
        <f t="shared" ca="1" si="979"/>
        <v>-</v>
      </c>
      <c r="TR144" s="19" t="str">
        <f t="shared" ca="1" si="979"/>
        <v>-</v>
      </c>
      <c r="TS144" s="19" t="str">
        <f t="shared" ca="1" si="979"/>
        <v>-</v>
      </c>
      <c r="TT144" s="19" t="str">
        <f t="shared" ca="1" si="979"/>
        <v>-</v>
      </c>
      <c r="TU144" s="19" t="str">
        <f t="shared" ca="1" si="979"/>
        <v>-</v>
      </c>
      <c r="TV144" s="19" t="str">
        <f t="shared" ca="1" si="979"/>
        <v>-</v>
      </c>
      <c r="TW144" s="19" t="str">
        <f t="shared" ref="TW144:UR149" ca="1" si="1081">OFFSET(TW$5,$B144,0)</f>
        <v>-</v>
      </c>
      <c r="TX144" s="19" t="str">
        <f t="shared" ca="1" si="1081"/>
        <v>-</v>
      </c>
      <c r="TY144" s="19" t="str">
        <f t="shared" ca="1" si="1081"/>
        <v>-</v>
      </c>
      <c r="TZ144" s="19" t="str">
        <f t="shared" ca="1" si="1081"/>
        <v>-</v>
      </c>
      <c r="UA144" s="19" t="str">
        <f t="shared" ca="1" si="1081"/>
        <v>-</v>
      </c>
      <c r="UB144" s="19" t="str">
        <f t="shared" ca="1" si="1081"/>
        <v>-</v>
      </c>
      <c r="UC144" s="19" t="str">
        <f t="shared" ca="1" si="1081"/>
        <v>-</v>
      </c>
      <c r="UD144" s="19" t="str">
        <f t="shared" ca="1" si="1081"/>
        <v>-</v>
      </c>
      <c r="UE144" s="19" t="str">
        <f t="shared" ca="1" si="1081"/>
        <v>-</v>
      </c>
      <c r="UF144" s="19" t="str">
        <f t="shared" ca="1" si="1081"/>
        <v>-</v>
      </c>
      <c r="UG144" s="19" t="str">
        <f t="shared" ca="1" si="1081"/>
        <v>-</v>
      </c>
      <c r="UH144" s="19" t="str">
        <f t="shared" ca="1" si="1081"/>
        <v>-</v>
      </c>
      <c r="UI144" s="19" t="str">
        <f t="shared" ca="1" si="1081"/>
        <v>-</v>
      </c>
      <c r="UJ144" s="19" t="str">
        <f t="shared" ca="1" si="1081"/>
        <v>-</v>
      </c>
      <c r="UK144" s="19" t="str">
        <f t="shared" ca="1" si="1081"/>
        <v>-</v>
      </c>
      <c r="UL144" s="19" t="str">
        <f t="shared" ca="1" si="1081"/>
        <v>-</v>
      </c>
      <c r="UM144" s="19" t="str">
        <f t="shared" ca="1" si="1081"/>
        <v>-</v>
      </c>
      <c r="UN144" s="19" t="str">
        <f t="shared" ca="1" si="1081"/>
        <v>-</v>
      </c>
      <c r="UO144" s="19" t="str">
        <f t="shared" ca="1" si="1081"/>
        <v>-</v>
      </c>
      <c r="UP144" s="19" t="str">
        <f t="shared" ca="1" si="1081"/>
        <v>-</v>
      </c>
      <c r="UQ144" s="19" t="str">
        <f t="shared" ca="1" si="1081"/>
        <v>-</v>
      </c>
      <c r="UR144" s="19" t="str">
        <f t="shared" ca="1" si="1081"/>
        <v>-</v>
      </c>
      <c r="US144" s="12" t="b">
        <f t="shared" ca="1" si="846"/>
        <v>1</v>
      </c>
      <c r="UT144" s="19" t="str">
        <f t="shared" ca="1" si="1065"/>
        <v>-</v>
      </c>
      <c r="UU144" s="19" t="str">
        <f t="shared" ca="1" si="1065"/>
        <v>-</v>
      </c>
      <c r="UV144" s="19" t="str">
        <f t="shared" ca="1" si="1065"/>
        <v>-</v>
      </c>
      <c r="UW144" s="19" t="str">
        <f t="shared" ca="1" si="1065"/>
        <v>-</v>
      </c>
      <c r="UX144" s="19" t="str">
        <f t="shared" ca="1" si="1065"/>
        <v>-</v>
      </c>
      <c r="UY144" s="19" t="str">
        <f t="shared" ca="1" si="1065"/>
        <v>-</v>
      </c>
      <c r="UZ144" s="19" t="str">
        <f t="shared" ca="1" si="1065"/>
        <v>-</v>
      </c>
      <c r="VA144" s="19" t="str">
        <f t="shared" ca="1" si="1065"/>
        <v>-</v>
      </c>
      <c r="VB144" s="19" t="str">
        <f t="shared" ca="1" si="1065"/>
        <v>-</v>
      </c>
      <c r="VC144" s="19" t="str">
        <f t="shared" ca="1" si="1065"/>
        <v>-</v>
      </c>
      <c r="VD144" s="19" t="str">
        <f t="shared" ca="1" si="1065"/>
        <v>-</v>
      </c>
      <c r="VE144" s="19" t="str">
        <f t="shared" ca="1" si="1065"/>
        <v>-</v>
      </c>
      <c r="VF144" s="19" t="str">
        <f t="shared" ca="1" si="1065"/>
        <v>-</v>
      </c>
      <c r="VG144" s="19" t="str">
        <f t="shared" ca="1" si="1065"/>
        <v>-</v>
      </c>
      <c r="VH144" s="19" t="str">
        <f t="shared" ca="1" si="1065"/>
        <v>-</v>
      </c>
      <c r="VI144" s="19" t="str">
        <f t="shared" ca="1" si="1065"/>
        <v>-</v>
      </c>
      <c r="VJ144" s="19" t="str">
        <f t="shared" ca="1" si="1065"/>
        <v>-</v>
      </c>
      <c r="VK144" s="19" t="str">
        <f t="shared" ca="1" si="1065"/>
        <v>-</v>
      </c>
      <c r="VL144" s="19" t="str">
        <f t="shared" ca="1" si="1065"/>
        <v>-</v>
      </c>
      <c r="VM144" s="19" t="str">
        <f t="shared" ca="1" si="1065"/>
        <v>-</v>
      </c>
      <c r="VN144" s="19" t="str">
        <f t="shared" ca="1" si="1065"/>
        <v>-</v>
      </c>
      <c r="VO144" s="19" t="str">
        <f t="shared" ca="1" si="1065"/>
        <v>-</v>
      </c>
      <c r="VP144" s="19" t="str">
        <f t="shared" ca="1" si="1065"/>
        <v>-</v>
      </c>
      <c r="VQ144" s="19" t="str">
        <f t="shared" ca="1" si="1065"/>
        <v>-</v>
      </c>
      <c r="VR144" s="19" t="str">
        <f t="shared" ca="1" si="1065"/>
        <v>-</v>
      </c>
      <c r="VS144" s="19" t="str">
        <f t="shared" ca="1" si="1065"/>
        <v>-</v>
      </c>
      <c r="VT144" s="19" t="str">
        <f t="shared" ca="1" si="1065"/>
        <v>-</v>
      </c>
      <c r="VU144" s="19" t="str">
        <f t="shared" ca="1" si="1065"/>
        <v>-</v>
      </c>
      <c r="VV144" s="19" t="str">
        <f t="shared" ca="1" si="1065"/>
        <v>-</v>
      </c>
      <c r="VW144" s="19" t="str">
        <f t="shared" ca="1" si="1065"/>
        <v>-</v>
      </c>
      <c r="VX144" s="19" t="str">
        <f t="shared" ca="1" si="1065"/>
        <v>-</v>
      </c>
      <c r="VY144" s="19" t="str">
        <f t="shared" ca="1" si="1065"/>
        <v>-</v>
      </c>
      <c r="VZ144" s="19" t="str">
        <f t="shared" ca="1" si="1065"/>
        <v>-</v>
      </c>
      <c r="WA144" s="19" t="str">
        <f t="shared" ca="1" si="1065"/>
        <v>-</v>
      </c>
      <c r="WB144" s="19" t="str">
        <f t="shared" ca="1" si="1065"/>
        <v>-</v>
      </c>
      <c r="WC144" s="19" t="str">
        <f t="shared" ca="1" si="1065"/>
        <v>-</v>
      </c>
      <c r="WD144" s="19" t="str">
        <f t="shared" ca="1" si="1065"/>
        <v>-</v>
      </c>
      <c r="WE144" s="19" t="str">
        <f t="shared" ca="1" si="1065"/>
        <v>-</v>
      </c>
      <c r="WF144" s="19" t="str">
        <f t="shared" ca="1" si="1065"/>
        <v>-</v>
      </c>
      <c r="WG144" s="19" t="str">
        <f t="shared" ca="1" si="1065"/>
        <v>-</v>
      </c>
      <c r="WH144" s="19" t="str">
        <f t="shared" ca="1" si="1065"/>
        <v>-</v>
      </c>
      <c r="WI144" s="19" t="str">
        <f t="shared" ca="1" si="1065"/>
        <v>-</v>
      </c>
      <c r="WJ144" s="19" t="str">
        <f t="shared" ca="1" si="1065"/>
        <v>-</v>
      </c>
      <c r="WK144" s="19" t="str">
        <f t="shared" ca="1" si="1065"/>
        <v>-</v>
      </c>
      <c r="WL144" s="19" t="str">
        <f t="shared" ca="1" si="1065"/>
        <v>-</v>
      </c>
      <c r="WM144" s="19" t="str">
        <f t="shared" ca="1" si="1065"/>
        <v>-</v>
      </c>
      <c r="WN144" s="19" t="str">
        <f t="shared" ca="1" si="1065"/>
        <v>-</v>
      </c>
      <c r="WO144" s="19" t="str">
        <f t="shared" ca="1" si="1065"/>
        <v>-</v>
      </c>
      <c r="WP144" s="19" t="str">
        <f t="shared" ca="1" si="1065"/>
        <v>-</v>
      </c>
      <c r="WQ144" s="19" t="str">
        <f t="shared" ca="1" si="1065"/>
        <v>-</v>
      </c>
      <c r="WR144" s="19" t="str">
        <f t="shared" ca="1" si="1065"/>
        <v>-</v>
      </c>
      <c r="WS144" s="19" t="str">
        <f t="shared" ca="1" si="1056"/>
        <v>-</v>
      </c>
      <c r="WT144" s="19" t="str">
        <f t="shared" ca="1" si="1056"/>
        <v>-</v>
      </c>
      <c r="WU144" s="19" t="str">
        <f t="shared" ca="1" si="1056"/>
        <v>-</v>
      </c>
      <c r="WV144" s="19" t="str">
        <f t="shared" ca="1" si="1056"/>
        <v>-</v>
      </c>
      <c r="WW144" s="19" t="str">
        <f t="shared" ca="1" si="1056"/>
        <v>-</v>
      </c>
      <c r="WX144" s="19" t="str">
        <f t="shared" ca="1" si="1056"/>
        <v>-</v>
      </c>
      <c r="WY144" s="19" t="str">
        <f t="shared" ca="1" si="1056"/>
        <v>-</v>
      </c>
      <c r="WZ144" s="19" t="str">
        <f t="shared" ca="1" si="1056"/>
        <v>-</v>
      </c>
      <c r="XA144" s="19" t="str">
        <f t="shared" ca="1" si="1056"/>
        <v>-</v>
      </c>
      <c r="XB144" s="19" t="str">
        <f t="shared" ca="1" si="1056"/>
        <v>-</v>
      </c>
      <c r="XC144" s="19">
        <f t="shared" ca="1" si="1057"/>
        <v>0</v>
      </c>
      <c r="XD144" s="599">
        <v>0</v>
      </c>
    </row>
    <row r="145" spans="1:628" hidden="1" outlineLevel="2">
      <c r="A145" s="20">
        <f t="shared" si="659"/>
        <v>140</v>
      </c>
      <c r="B145" s="241">
        <f t="shared" si="1041"/>
        <v>70</v>
      </c>
      <c r="C145">
        <f>202</f>
        <v>202</v>
      </c>
      <c r="D145" s="134" t="str">
        <f t="shared" ca="1" si="831"/>
        <v>GSW</v>
      </c>
      <c r="E145" t="b">
        <v>1</v>
      </c>
      <c r="F145" t="b">
        <v>0</v>
      </c>
      <c r="G145" s="19" t="b">
        <f t="shared" ca="1" si="1010"/>
        <v>1</v>
      </c>
      <c r="H145" s="227">
        <f t="shared" ca="1" si="1058"/>
        <v>79</v>
      </c>
      <c r="I145" s="227">
        <f t="shared" ca="1" si="1042"/>
        <v>1</v>
      </c>
      <c r="J145" s="227">
        <f t="shared" ca="1" si="1042"/>
        <v>0</v>
      </c>
      <c r="K145" s="227" t="str">
        <f t="shared" ca="1" si="1042"/>
        <v/>
      </c>
      <c r="L145" s="227">
        <f t="shared" ca="1" si="1042"/>
        <v>1</v>
      </c>
      <c r="M145" s="227">
        <f t="shared" ca="1" si="1042"/>
        <v>2</v>
      </c>
      <c r="N145" s="227">
        <f t="shared" ca="1" si="1043"/>
        <v>2</v>
      </c>
      <c r="O145" s="227">
        <f t="shared" ca="1" si="1043"/>
        <v>2</v>
      </c>
      <c r="P145" s="227">
        <f t="shared" ca="1" si="1043"/>
        <v>3</v>
      </c>
      <c r="Q145" s="227">
        <f t="shared" ca="1" si="1043"/>
        <v>2</v>
      </c>
      <c r="R145" s="114">
        <f t="shared" ca="1" si="980"/>
        <v>2</v>
      </c>
      <c r="S145" s="227">
        <f t="shared" ca="1" si="1043"/>
        <v>0</v>
      </c>
      <c r="T145" s="227">
        <f t="shared" ca="1" si="1043"/>
        <v>0</v>
      </c>
      <c r="U145" s="227">
        <f t="shared" ca="1" si="1043"/>
        <v>0</v>
      </c>
      <c r="V145" s="227">
        <f t="shared" ca="1" si="1043"/>
        <v>0</v>
      </c>
      <c r="W145" s="227">
        <f t="shared" ca="1" si="1043"/>
        <v>0</v>
      </c>
      <c r="X145" s="227">
        <f t="shared" ca="1" si="1043"/>
        <v>1</v>
      </c>
      <c r="Y145" s="227">
        <f t="shared" ca="1" si="1043"/>
        <v>1</v>
      </c>
      <c r="Z145" s="227">
        <f t="shared" ca="1" si="1043"/>
        <v>1</v>
      </c>
      <c r="AA145" s="264"/>
      <c r="AB145" s="264"/>
      <c r="AC145" s="264"/>
      <c r="AD145" s="264"/>
      <c r="AE145" s="264"/>
      <c r="AF145" s="227">
        <f t="shared" ca="1" si="1044"/>
        <v>0</v>
      </c>
      <c r="AG145" s="264"/>
      <c r="AH145" s="264">
        <f t="shared" ca="1" si="1045"/>
        <v>0</v>
      </c>
      <c r="AI145" s="264">
        <f t="shared" ca="1" si="1045"/>
        <v>0</v>
      </c>
      <c r="AJ145" s="264">
        <f t="shared" ca="1" si="1045"/>
        <v>0</v>
      </c>
      <c r="AK145" s="19">
        <f t="shared" ca="1" si="1014"/>
        <v>0</v>
      </c>
      <c r="AL145" s="19">
        <f t="shared" ca="1" si="1014"/>
        <v>0</v>
      </c>
      <c r="AM145" s="19">
        <f t="shared" ca="1" si="1014"/>
        <v>0</v>
      </c>
      <c r="AN145" s="19">
        <f t="shared" ca="1" si="1014"/>
        <v>0</v>
      </c>
      <c r="AO145" s="134">
        <f t="shared" ca="1" si="832"/>
        <v>2</v>
      </c>
      <c r="AP145" s="134">
        <f ca="1">INDEX(CHOOSE($P145,DataAutumn!i.AdultDrys,DataWinter!i.AdultDrys,DataSpring!i.AdultDrys),1,$O145)</f>
        <v>3</v>
      </c>
      <c r="AQ145" s="5">
        <f t="shared" ca="1" si="1015"/>
        <v>2</v>
      </c>
      <c r="AR145" s="5">
        <f t="shared" ca="1" si="1015"/>
        <v>0</v>
      </c>
      <c r="AS145" s="5">
        <f t="shared" ca="1" si="833"/>
        <v>6</v>
      </c>
      <c r="AT145">
        <f t="shared" ca="1" si="865"/>
        <v>4</v>
      </c>
      <c r="AW145" s="353" t="str">
        <f t="shared" ca="1" si="1047"/>
        <v>TemplateFe 00079 GSW MWM     TOL204 Scan2 NFS RR+01% PI00% GP100% WP100% MP100% (T_F33N33)</v>
      </c>
      <c r="AX145" s="9" t="str">
        <f ca="1">IF(COUNTIF(AW$5:AW145,AW145)=1,"-","Dup")</f>
        <v>-</v>
      </c>
      <c r="AY145" s="9"/>
      <c r="AZ145" s="19" t="b">
        <f t="shared" ca="1" si="1048"/>
        <v>0</v>
      </c>
      <c r="BA145" s="19" t="b">
        <f t="shared" ca="1" si="1048"/>
        <v>0</v>
      </c>
      <c r="BB145" s="19" t="b">
        <f t="shared" ca="1" si="1048"/>
        <v>0</v>
      </c>
      <c r="BC145" s="19" t="b">
        <f t="shared" ca="1" si="1048"/>
        <v>0</v>
      </c>
      <c r="BD145" s="19" t="b">
        <f t="shared" ca="1" si="1048"/>
        <v>0</v>
      </c>
      <c r="BE145" s="19" t="b">
        <f t="shared" ca="1" si="1048"/>
        <v>0</v>
      </c>
      <c r="BF145" s="19" t="b">
        <f t="shared" ca="1" si="1048"/>
        <v>0</v>
      </c>
      <c r="BG145" s="19" t="b">
        <f t="shared" ca="1" si="1048"/>
        <v>0</v>
      </c>
      <c r="BH145" s="19" t="b">
        <f t="shared" ca="1" si="1048"/>
        <v>0</v>
      </c>
      <c r="BI145" s="9"/>
      <c r="BJ145" s="19" t="b">
        <f t="shared" ca="1" si="1017"/>
        <v>1</v>
      </c>
      <c r="BK145" s="19" t="str">
        <f t="shared" ca="1" si="1017"/>
        <v>-</v>
      </c>
      <c r="BL145" s="19" t="str">
        <f t="shared" ca="1" si="1017"/>
        <v>-</v>
      </c>
      <c r="BM145" s="19" t="str">
        <f t="shared" ca="1" si="1017"/>
        <v>-</v>
      </c>
      <c r="BN145" s="19" t="b">
        <f t="shared" ca="1" si="1017"/>
        <v>0</v>
      </c>
      <c r="BO145" s="19">
        <f t="shared" ca="1" si="1017"/>
        <v>0</v>
      </c>
      <c r="BP145" s="19" t="str">
        <f t="shared" ca="1" si="1017"/>
        <v>-</v>
      </c>
      <c r="BQ145" s="19" t="str">
        <f t="shared" ca="1" si="1017"/>
        <v>-</v>
      </c>
      <c r="BR145" s="19" t="b">
        <f t="shared" ca="1" si="1017"/>
        <v>1</v>
      </c>
      <c r="BS145" s="9"/>
      <c r="BT145" s="19" t="str">
        <f t="shared" ca="1" si="982"/>
        <v>-</v>
      </c>
      <c r="BU145" s="5" t="str">
        <f t="shared" ca="1" si="983"/>
        <v>-</v>
      </c>
      <c r="BV145" s="5">
        <f t="shared" ca="1" si="984"/>
        <v>2</v>
      </c>
      <c r="BW145" s="5">
        <f t="shared" ca="1" si="984"/>
        <v>2</v>
      </c>
      <c r="BX145" s="19" t="str">
        <f t="shared" ca="1" si="1018"/>
        <v>-</v>
      </c>
      <c r="BY145" s="19" t="str">
        <f t="shared" ca="1" si="1018"/>
        <v>-</v>
      </c>
      <c r="BZ145" s="19" t="str">
        <f t="shared" ca="1" si="1018"/>
        <v>-</v>
      </c>
      <c r="CA145" s="5" t="str">
        <f t="shared" ca="1" si="985"/>
        <v>-</v>
      </c>
      <c r="CB145" s="5">
        <f t="shared" ca="1" si="986"/>
        <v>2</v>
      </c>
      <c r="CC145" s="5">
        <f t="shared" ca="1" si="986"/>
        <v>2</v>
      </c>
      <c r="CD145" s="19" t="str">
        <f t="shared" ca="1" si="449"/>
        <v>-</v>
      </c>
      <c r="CE145" s="5" t="str">
        <f t="shared" ca="1" si="987"/>
        <v>-</v>
      </c>
      <c r="CF145" s="5">
        <f t="shared" ca="1" si="988"/>
        <v>2</v>
      </c>
      <c r="CG145" s="19" t="str">
        <f t="shared" ca="1" si="1019"/>
        <v>-</v>
      </c>
      <c r="CH145" s="19" t="str">
        <f t="shared" ca="1" si="1019"/>
        <v>-</v>
      </c>
      <c r="CI145" s="5">
        <f t="shared" ca="1" si="989"/>
        <v>2</v>
      </c>
      <c r="CJ145" s="19" t="str">
        <f t="shared" ca="1" si="1019"/>
        <v>-</v>
      </c>
      <c r="CK145" s="5" t="str">
        <f t="shared" ca="1" si="990"/>
        <v>-</v>
      </c>
      <c r="CL145" s="5">
        <f t="shared" ca="1" si="991"/>
        <v>2</v>
      </c>
      <c r="CM145" s="5">
        <f t="shared" ca="1" si="991"/>
        <v>2</v>
      </c>
      <c r="CN145" s="9"/>
      <c r="CO145" s="19" t="str">
        <f t="shared" ca="1" si="1001"/>
        <v>-</v>
      </c>
      <c r="CP145" s="19" t="str">
        <f t="shared" ca="1" si="1001"/>
        <v>-</v>
      </c>
      <c r="CQ145" s="19">
        <f t="shared" ca="1" si="1001"/>
        <v>1</v>
      </c>
      <c r="CR145" s="19" t="str">
        <f t="shared" ca="1" si="1001"/>
        <v>-</v>
      </c>
      <c r="CS145" s="19" t="str">
        <f t="shared" ca="1" si="1001"/>
        <v>-</v>
      </c>
      <c r="CT145" s="19" t="str">
        <f t="shared" ca="1" si="1001"/>
        <v>-</v>
      </c>
      <c r="CU145" s="19" t="str">
        <f t="shared" ca="1" si="1001"/>
        <v>-</v>
      </c>
      <c r="CV145" s="19" t="str">
        <f t="shared" ca="1" si="1001"/>
        <v>-</v>
      </c>
      <c r="CW145" s="19" t="str">
        <f t="shared" ca="1" si="1001"/>
        <v>-</v>
      </c>
      <c r="CX145" s="19" t="str">
        <f t="shared" ca="1" si="1001"/>
        <v>-</v>
      </c>
      <c r="CY145" s="19" t="str">
        <f t="shared" ca="1" si="1001"/>
        <v>-</v>
      </c>
      <c r="CZ145" s="19" t="str">
        <f t="shared" ca="1" si="1001"/>
        <v>-</v>
      </c>
      <c r="DA145" s="19" t="str">
        <f t="shared" ca="1" si="992"/>
        <v>-</v>
      </c>
      <c r="DB145" s="19" t="str">
        <f t="shared" ca="1" si="992"/>
        <v>-</v>
      </c>
      <c r="DC145" s="19" t="str">
        <f t="shared" ca="1" si="992"/>
        <v>-</v>
      </c>
      <c r="DD145" s="19" t="str">
        <f t="shared" ca="1" si="992"/>
        <v>-</v>
      </c>
      <c r="DE145" s="19" t="str">
        <f t="shared" ca="1" si="992"/>
        <v>-</v>
      </c>
      <c r="DF145" s="19" t="str">
        <f t="shared" ca="1" si="992"/>
        <v>-</v>
      </c>
      <c r="DG145" s="19" t="str">
        <f t="shared" ca="1" si="992"/>
        <v>-</v>
      </c>
      <c r="DH145" s="19" t="str">
        <f t="shared" ca="1" si="992"/>
        <v>-</v>
      </c>
      <c r="DI145" s="19" t="str">
        <f t="shared" ca="1" si="992"/>
        <v>-</v>
      </c>
      <c r="DJ145" s="9"/>
      <c r="DK145" s="19" t="b">
        <f t="shared" ca="1" si="1002"/>
        <v>1</v>
      </c>
      <c r="DL145" s="19" t="b">
        <f t="shared" ca="1" si="1002"/>
        <v>0</v>
      </c>
      <c r="DM145" s="19" t="b">
        <f t="shared" ca="1" si="1002"/>
        <v>1</v>
      </c>
      <c r="DN145" s="582">
        <f t="shared" ca="1" si="1059"/>
        <v>223221000004</v>
      </c>
      <c r="DO145" s="578" t="b">
        <f t="shared" ca="1" si="1020"/>
        <v>0</v>
      </c>
      <c r="DP145" s="578" t="str">
        <f t="shared" ca="1" si="1020"/>
        <v>-</v>
      </c>
      <c r="DQ145" s="578" t="b">
        <f t="shared" ca="1" si="1020"/>
        <v>1</v>
      </c>
      <c r="DR145" s="583">
        <f t="shared" ca="1" si="1052"/>
        <v>223221000005</v>
      </c>
      <c r="DS145" s="430">
        <f t="shared" ca="1" si="1021"/>
        <v>652</v>
      </c>
      <c r="DT145" s="430">
        <f t="shared" ca="1" si="1021"/>
        <v>686</v>
      </c>
      <c r="DU145" s="430">
        <f t="shared" ca="1" si="1021"/>
        <v>721</v>
      </c>
      <c r="DV145" s="142">
        <f t="shared" ca="1" si="1022"/>
        <v>378</v>
      </c>
      <c r="DW145" s="142">
        <f t="shared" ca="1" si="1022"/>
        <v>413</v>
      </c>
      <c r="DX145" s="142">
        <f t="shared" ca="1" si="1022"/>
        <v>448</v>
      </c>
      <c r="DY145" s="19" t="str">
        <f t="shared" ca="1" si="1046"/>
        <v>-</v>
      </c>
      <c r="DZ145" s="19" t="str">
        <f t="shared" ca="1" si="1046"/>
        <v>-</v>
      </c>
      <c r="EA145" s="19" t="str">
        <f t="shared" ca="1" si="1046"/>
        <v>-</v>
      </c>
      <c r="EB145" s="19" t="str">
        <f t="shared" ca="1" si="1046"/>
        <v>-</v>
      </c>
      <c r="EC145" s="19" t="str">
        <f t="shared" ca="1" si="1046"/>
        <v>-</v>
      </c>
      <c r="ED145" s="19" t="str">
        <f t="shared" ca="1" si="1046"/>
        <v>-</v>
      </c>
      <c r="EE145" s="19">
        <f t="shared" ca="1" si="1072"/>
        <v>3</v>
      </c>
      <c r="EF145" s="19">
        <f t="shared" ca="1" si="1072"/>
        <v>3</v>
      </c>
      <c r="EG145" s="19">
        <f t="shared" ca="1" si="1072"/>
        <v>0</v>
      </c>
      <c r="EH145" s="19">
        <f t="shared" ca="1" si="1072"/>
        <v>1</v>
      </c>
      <c r="EI145" s="19">
        <f t="shared" ca="1" si="1072"/>
        <v>-1</v>
      </c>
      <c r="EJ145" s="19" t="str">
        <f t="shared" ca="1" si="1072"/>
        <v>-</v>
      </c>
      <c r="EK145" s="19" t="str">
        <f t="shared" ca="1" si="1072"/>
        <v>-</v>
      </c>
      <c r="EL145" s="19" t="str">
        <f t="shared" ca="1" si="1072"/>
        <v>-</v>
      </c>
      <c r="EM145" s="19">
        <f t="shared" ca="1" si="1072"/>
        <v>0</v>
      </c>
      <c r="EN145" s="19">
        <f t="shared" ca="1" si="1072"/>
        <v>1</v>
      </c>
      <c r="EO145" s="19">
        <f t="shared" ca="1" si="1072"/>
        <v>-1</v>
      </c>
      <c r="EP145" s="19" t="str">
        <f t="shared" ca="1" si="1072"/>
        <v>-</v>
      </c>
      <c r="EQ145" s="19">
        <f t="shared" ca="1" si="1072"/>
        <v>0</v>
      </c>
      <c r="ER145" s="19">
        <f t="shared" ca="1" si="1072"/>
        <v>0</v>
      </c>
      <c r="ES145" s="9"/>
      <c r="ET145" s="19" t="str">
        <f t="shared" ca="1" si="1004"/>
        <v>-</v>
      </c>
      <c r="EU145" s="19" t="str">
        <f t="shared" ca="1" si="1004"/>
        <v>-</v>
      </c>
      <c r="EV145" s="19" t="str">
        <f t="shared" ca="1" si="1004"/>
        <v>-</v>
      </c>
      <c r="EW145" s="19" t="str">
        <f t="shared" ca="1" si="1004"/>
        <v>-</v>
      </c>
      <c r="EX145" s="19" t="str">
        <f t="shared" ca="1" si="1004"/>
        <v>-</v>
      </c>
      <c r="EY145" s="19" t="str">
        <f t="shared" ca="1" si="1004"/>
        <v>-</v>
      </c>
      <c r="EZ145" s="19" t="str">
        <f t="shared" ca="1" si="1004"/>
        <v>-</v>
      </c>
      <c r="FA145" s="19" t="str">
        <f t="shared" ca="1" si="1004"/>
        <v>-</v>
      </c>
      <c r="FB145" s="19" t="str">
        <f t="shared" ca="1" si="1004"/>
        <v>-</v>
      </c>
      <c r="FC145" s="19" t="str">
        <f t="shared" ca="1" si="1004"/>
        <v>-</v>
      </c>
      <c r="FD145" s="19" t="str">
        <f t="shared" ca="1" si="1004"/>
        <v>-</v>
      </c>
      <c r="FE145" s="19" t="str">
        <f t="shared" ca="1" si="1004"/>
        <v>-</v>
      </c>
      <c r="FF145" s="19">
        <f t="shared" ca="1" si="1004"/>
        <v>0</v>
      </c>
      <c r="FG145" s="19">
        <f t="shared" ca="1" si="1004"/>
        <v>0</v>
      </c>
      <c r="FH145" s="19">
        <f t="shared" ca="1" si="1004"/>
        <v>0</v>
      </c>
      <c r="FI145" s="19">
        <f t="shared" ca="1" si="1004"/>
        <v>0</v>
      </c>
      <c r="FJ145" s="19">
        <f t="shared" ca="1" si="1023"/>
        <v>0</v>
      </c>
      <c r="FK145" s="19">
        <f t="shared" ca="1" si="1023"/>
        <v>0</v>
      </c>
      <c r="FL145" s="19">
        <f t="shared" ca="1" si="1023"/>
        <v>0</v>
      </c>
      <c r="FM145" s="19">
        <f t="shared" ca="1" si="1023"/>
        <v>0</v>
      </c>
      <c r="FN145" s="19">
        <f t="shared" ca="1" si="1023"/>
        <v>0</v>
      </c>
      <c r="FO145" s="19">
        <f t="shared" ca="1" si="1023"/>
        <v>0</v>
      </c>
      <c r="FP145" s="19">
        <f t="shared" ca="1" si="1023"/>
        <v>0</v>
      </c>
      <c r="FQ145" s="19">
        <f t="shared" ca="1" si="1023"/>
        <v>0</v>
      </c>
      <c r="FR145" s="19">
        <f t="shared" ca="1" si="1023"/>
        <v>0</v>
      </c>
      <c r="FS145" s="19">
        <f t="shared" ca="1" si="1023"/>
        <v>0</v>
      </c>
      <c r="FT145" s="19">
        <f t="shared" ca="1" si="1023"/>
        <v>0</v>
      </c>
      <c r="FU145" s="19">
        <f t="shared" ca="1" si="1023"/>
        <v>0</v>
      </c>
      <c r="FV145" s="19">
        <f t="shared" ca="1" si="1023"/>
        <v>0</v>
      </c>
      <c r="FW145" s="19">
        <f t="shared" ca="1" si="1023"/>
        <v>0</v>
      </c>
      <c r="FX145" s="19">
        <f t="shared" ca="1" si="1023"/>
        <v>0</v>
      </c>
      <c r="FY145" s="19">
        <f t="shared" ca="1" si="1023"/>
        <v>0</v>
      </c>
      <c r="FZ145" s="19">
        <f t="shared" ca="1" si="1023"/>
        <v>0</v>
      </c>
      <c r="GA145" s="19">
        <f t="shared" ca="1" si="1023"/>
        <v>0</v>
      </c>
      <c r="GB145" s="19">
        <f t="shared" ca="1" si="1023"/>
        <v>0</v>
      </c>
      <c r="GC145" s="19">
        <f t="shared" ca="1" si="1023"/>
        <v>0</v>
      </c>
      <c r="GD145" s="19">
        <f t="shared" ca="1" si="1023"/>
        <v>0</v>
      </c>
      <c r="GE145" s="19">
        <f t="shared" ca="1" si="1023"/>
        <v>0</v>
      </c>
      <c r="GF145" s="19">
        <f t="shared" ca="1" si="1023"/>
        <v>0</v>
      </c>
      <c r="GG145" s="19">
        <f t="shared" ca="1" si="1066"/>
        <v>0</v>
      </c>
      <c r="GH145" s="19">
        <f t="shared" ca="1" si="1066"/>
        <v>0</v>
      </c>
      <c r="GI145" s="19">
        <f t="shared" ca="1" si="1066"/>
        <v>0</v>
      </c>
      <c r="GJ145" s="19">
        <f t="shared" ca="1" si="1066"/>
        <v>0</v>
      </c>
      <c r="GK145" s="19">
        <f t="shared" ca="1" si="1066"/>
        <v>0</v>
      </c>
      <c r="GL145" s="19">
        <f t="shared" ca="1" si="1066"/>
        <v>0</v>
      </c>
      <c r="GM145" s="19">
        <f t="shared" ca="1" si="1066"/>
        <v>0</v>
      </c>
      <c r="GN145" s="19">
        <f t="shared" ca="1" si="1066"/>
        <v>0</v>
      </c>
      <c r="GO145" s="19">
        <f t="shared" ca="1" si="1066"/>
        <v>0</v>
      </c>
      <c r="GP145" s="19">
        <f t="shared" ca="1" si="1066"/>
        <v>0</v>
      </c>
      <c r="GQ145" s="19">
        <f t="shared" ca="1" si="1066"/>
        <v>0</v>
      </c>
      <c r="GR145" s="19">
        <f t="shared" ca="1" si="1066"/>
        <v>0</v>
      </c>
      <c r="GS145" s="19">
        <f t="shared" ca="1" si="1066"/>
        <v>0</v>
      </c>
      <c r="GT145" s="19">
        <f t="shared" ca="1" si="1066"/>
        <v>0</v>
      </c>
      <c r="GU145" s="19">
        <f t="shared" ca="1" si="1066"/>
        <v>0</v>
      </c>
      <c r="GV145" s="19">
        <f t="shared" ca="1" si="1066"/>
        <v>0</v>
      </c>
      <c r="GW145" s="19">
        <f t="shared" ca="1" si="1066"/>
        <v>0</v>
      </c>
      <c r="GX145" s="19">
        <f t="shared" ca="1" si="1066"/>
        <v>0</v>
      </c>
      <c r="GY145" s="19">
        <f t="shared" ca="1" si="1066"/>
        <v>0</v>
      </c>
      <c r="GZ145" s="19">
        <f t="shared" ca="1" si="1066"/>
        <v>0</v>
      </c>
      <c r="HA145" s="19">
        <f t="shared" ca="1" si="1066"/>
        <v>0</v>
      </c>
      <c r="HB145" s="19">
        <f t="shared" ca="1" si="1066"/>
        <v>0</v>
      </c>
      <c r="HC145" s="19">
        <f t="shared" ca="1" si="1066"/>
        <v>0</v>
      </c>
      <c r="HD145" s="19">
        <f t="shared" ca="1" si="1066"/>
        <v>0</v>
      </c>
      <c r="HE145" s="19">
        <f t="shared" ca="1" si="1066"/>
        <v>0</v>
      </c>
      <c r="HF145" s="19">
        <f t="shared" ca="1" si="1066"/>
        <v>0</v>
      </c>
      <c r="HG145" s="19">
        <f t="shared" ca="1" si="1066"/>
        <v>0</v>
      </c>
      <c r="HH145" s="19">
        <f t="shared" ca="1" si="1066"/>
        <v>0</v>
      </c>
      <c r="HI145" s="19">
        <f t="shared" ca="1" si="1066"/>
        <v>0</v>
      </c>
      <c r="HJ145" s="19">
        <f t="shared" ca="1" si="1066"/>
        <v>0</v>
      </c>
      <c r="HK145" s="19">
        <f t="shared" ca="1" si="1066"/>
        <v>0</v>
      </c>
      <c r="HL145" s="19">
        <f t="shared" ca="1" si="1066"/>
        <v>0</v>
      </c>
      <c r="HM145" s="19">
        <f t="shared" ca="1" si="1066"/>
        <v>0</v>
      </c>
      <c r="HN145" s="19">
        <f t="shared" ca="1" si="1066"/>
        <v>0</v>
      </c>
      <c r="HO145" s="19">
        <f t="shared" ca="1" si="1066"/>
        <v>0</v>
      </c>
      <c r="HP145" s="19">
        <f t="shared" ca="1" si="1066"/>
        <v>0</v>
      </c>
      <c r="HQ145" s="19">
        <f t="shared" ca="1" si="1066"/>
        <v>0</v>
      </c>
      <c r="HR145" s="19">
        <f t="shared" ca="1" si="1066"/>
        <v>0</v>
      </c>
      <c r="HS145" s="19">
        <f t="shared" ref="HS145:IN145" ca="1" si="1082">OFFSET(HS$5,$B145,0)</f>
        <v>0</v>
      </c>
      <c r="HT145" s="19">
        <f t="shared" ca="1" si="1082"/>
        <v>0</v>
      </c>
      <c r="HU145" s="19">
        <f t="shared" ca="1" si="1082"/>
        <v>0</v>
      </c>
      <c r="HV145" s="19">
        <f t="shared" ca="1" si="1082"/>
        <v>0</v>
      </c>
      <c r="HW145" s="19">
        <f t="shared" ca="1" si="1082"/>
        <v>0</v>
      </c>
      <c r="HX145" s="19">
        <f t="shared" ca="1" si="1082"/>
        <v>0</v>
      </c>
      <c r="HY145" s="19">
        <f t="shared" ca="1" si="1082"/>
        <v>0</v>
      </c>
      <c r="HZ145" s="19">
        <f t="shared" ca="1" si="1082"/>
        <v>0</v>
      </c>
      <c r="IA145" s="19">
        <f t="shared" ca="1" si="1082"/>
        <v>0</v>
      </c>
      <c r="IB145" s="19">
        <f t="shared" ca="1" si="1082"/>
        <v>0</v>
      </c>
      <c r="IC145" s="19">
        <f t="shared" ca="1" si="1082"/>
        <v>0</v>
      </c>
      <c r="ID145" s="19">
        <f t="shared" ca="1" si="1082"/>
        <v>0</v>
      </c>
      <c r="IE145" s="19">
        <f t="shared" ca="1" si="1082"/>
        <v>0</v>
      </c>
      <c r="IF145" s="19">
        <f t="shared" ca="1" si="1082"/>
        <v>0</v>
      </c>
      <c r="IG145" s="19">
        <f t="shared" ca="1" si="1082"/>
        <v>0</v>
      </c>
      <c r="IH145" s="19">
        <f t="shared" ca="1" si="1082"/>
        <v>0</v>
      </c>
      <c r="II145" s="19">
        <f t="shared" ca="1" si="1082"/>
        <v>0</v>
      </c>
      <c r="IJ145" s="19">
        <f t="shared" ca="1" si="1082"/>
        <v>0</v>
      </c>
      <c r="IK145" s="19">
        <f t="shared" ca="1" si="1082"/>
        <v>0</v>
      </c>
      <c r="IL145" s="19">
        <f t="shared" ca="1" si="1082"/>
        <v>0</v>
      </c>
      <c r="IM145" s="19">
        <f t="shared" ca="1" si="1082"/>
        <v>0</v>
      </c>
      <c r="IN145" s="19">
        <f t="shared" ca="1" si="1082"/>
        <v>0</v>
      </c>
      <c r="IO145" s="19">
        <f t="shared" ca="1" si="1060"/>
        <v>0</v>
      </c>
      <c r="IP145" s="19">
        <f t="shared" ca="1" si="1060"/>
        <v>0</v>
      </c>
      <c r="IQ145" s="19">
        <f t="shared" ca="1" si="1060"/>
        <v>0</v>
      </c>
      <c r="IR145" s="19">
        <f t="shared" ca="1" si="1060"/>
        <v>0</v>
      </c>
      <c r="IS145" s="19">
        <f t="shared" ca="1" si="1060"/>
        <v>0</v>
      </c>
      <c r="IT145" s="19">
        <f t="shared" ca="1" si="1060"/>
        <v>0</v>
      </c>
      <c r="IU145" s="19">
        <f t="shared" ca="1" si="1060"/>
        <v>0</v>
      </c>
      <c r="IV145" s="19">
        <f t="shared" ca="1" si="1060"/>
        <v>0</v>
      </c>
      <c r="IW145" s="19">
        <f t="shared" ca="1" si="1060"/>
        <v>0</v>
      </c>
      <c r="IX145" s="19">
        <f t="shared" ca="1" si="1060"/>
        <v>0</v>
      </c>
      <c r="IY145" s="19">
        <f t="shared" ca="1" si="1060"/>
        <v>0</v>
      </c>
      <c r="IZ145" s="19">
        <f t="shared" ca="1" si="1060"/>
        <v>0</v>
      </c>
      <c r="JA145" s="19">
        <f t="shared" ca="1" si="1060"/>
        <v>0</v>
      </c>
      <c r="JB145" s="19">
        <f t="shared" ca="1" si="1060"/>
        <v>0</v>
      </c>
      <c r="JC145" s="19">
        <f t="shared" ca="1" si="1060"/>
        <v>0</v>
      </c>
      <c r="JD145" s="19">
        <f t="shared" ca="1" si="1060"/>
        <v>0</v>
      </c>
      <c r="JE145" s="19">
        <f t="shared" ca="1" si="1060"/>
        <v>0</v>
      </c>
      <c r="JF145" s="19">
        <f t="shared" ca="1" si="1060"/>
        <v>0</v>
      </c>
      <c r="JG145" s="19">
        <f t="shared" ca="1" si="1060"/>
        <v>0</v>
      </c>
      <c r="JH145" s="19">
        <f t="shared" ca="1" si="1074"/>
        <v>0</v>
      </c>
      <c r="JI145" s="19">
        <f t="shared" ca="1" si="1074"/>
        <v>0</v>
      </c>
      <c r="JJ145" s="19">
        <f t="shared" ca="1" si="1074"/>
        <v>0</v>
      </c>
      <c r="JK145" s="19">
        <f t="shared" ca="1" si="1074"/>
        <v>0</v>
      </c>
      <c r="JL145" s="19">
        <f t="shared" ca="1" si="1074"/>
        <v>0</v>
      </c>
      <c r="JM145" s="19">
        <f t="shared" ca="1" si="1074"/>
        <v>0</v>
      </c>
      <c r="JN145" s="19">
        <f t="shared" ca="1" si="1074"/>
        <v>0</v>
      </c>
      <c r="JO145" s="19">
        <f t="shared" ca="1" si="1074"/>
        <v>0</v>
      </c>
      <c r="JP145" s="19">
        <f t="shared" ca="1" si="1074"/>
        <v>0</v>
      </c>
      <c r="JQ145" s="19">
        <f t="shared" ca="1" si="1074"/>
        <v>0</v>
      </c>
      <c r="JR145" s="19">
        <f t="shared" ca="1" si="1074"/>
        <v>0</v>
      </c>
      <c r="JS145" s="19">
        <f t="shared" ca="1" si="1074"/>
        <v>0</v>
      </c>
      <c r="JT145" s="19">
        <f t="shared" ca="1" si="1074"/>
        <v>0</v>
      </c>
      <c r="JU145" s="19">
        <f t="shared" ca="1" si="1074"/>
        <v>0</v>
      </c>
      <c r="JV145" s="19">
        <f t="shared" ca="1" si="1074"/>
        <v>0</v>
      </c>
      <c r="JW145" s="19">
        <f t="shared" ca="1" si="1074"/>
        <v>0</v>
      </c>
      <c r="JX145" s="19">
        <f t="shared" ca="1" si="1074"/>
        <v>0</v>
      </c>
      <c r="JY145" s="19">
        <f t="shared" ca="1" si="1074"/>
        <v>0</v>
      </c>
      <c r="JZ145" s="19">
        <f t="shared" ca="1" si="1074"/>
        <v>0</v>
      </c>
      <c r="KA145" s="5">
        <f t="shared" ca="1" si="835"/>
        <v>67</v>
      </c>
      <c r="KB145" s="9"/>
      <c r="KC145" s="5">
        <f t="shared" ca="1" si="1026"/>
        <v>1</v>
      </c>
      <c r="KD145" s="5" t="b">
        <f t="shared" ca="1" si="1026"/>
        <v>0</v>
      </c>
      <c r="KE145" s="19">
        <f t="shared" ref="KE145:MA162" ca="1" si="1083">OFFSET(KE$5,$B145,0)</f>
        <v>0</v>
      </c>
      <c r="KF145" s="5">
        <f t="shared" ca="1" si="993"/>
        <v>0</v>
      </c>
      <c r="KG145" s="5">
        <f t="shared" ca="1" si="836"/>
        <v>1.2500000000000001E-2</v>
      </c>
      <c r="KH145" s="19">
        <f t="shared" ca="1" si="837"/>
        <v>0</v>
      </c>
      <c r="KI145" s="19">
        <f t="shared" ca="1" si="837"/>
        <v>0</v>
      </c>
      <c r="KJ145" s="19" t="str">
        <f t="shared" ca="1" si="837"/>
        <v>-</v>
      </c>
      <c r="KK145" s="19" t="str">
        <f t="shared" ca="1" si="995"/>
        <v>-</v>
      </c>
      <c r="KL145" s="19" t="str">
        <f t="shared" ca="1" si="995"/>
        <v>-</v>
      </c>
      <c r="KM145" s="19" t="str">
        <f t="shared" ca="1" si="995"/>
        <v>-</v>
      </c>
      <c r="KN145" s="19" t="str">
        <f t="shared" ca="1" si="995"/>
        <v>-</v>
      </c>
      <c r="KO145" s="19" t="str">
        <f t="shared" ca="1" si="995"/>
        <v>-</v>
      </c>
      <c r="KP145" s="19" t="str">
        <f t="shared" ca="1" si="995"/>
        <v>-</v>
      </c>
      <c r="KQ145" s="19" t="str">
        <f t="shared" ca="1" si="995"/>
        <v>-</v>
      </c>
      <c r="KR145" s="19" t="str">
        <f t="shared" ca="1" si="995"/>
        <v>-</v>
      </c>
      <c r="KS145" s="19" t="str">
        <f t="shared" ca="1" si="995"/>
        <v>-</v>
      </c>
      <c r="KT145" s="19" t="str">
        <f t="shared" ca="1" si="995"/>
        <v>-</v>
      </c>
      <c r="KU145" s="19" t="str">
        <f t="shared" ca="1" si="995"/>
        <v>-</v>
      </c>
      <c r="KV145" s="19" t="str">
        <f t="shared" ca="1" si="995"/>
        <v>-</v>
      </c>
      <c r="KW145" s="19">
        <f t="shared" ca="1" si="1068"/>
        <v>1</v>
      </c>
      <c r="KX145" s="19">
        <f t="shared" ca="1" si="1083"/>
        <v>0</v>
      </c>
      <c r="KY145" s="19">
        <f t="shared" ca="1" si="1069"/>
        <v>1</v>
      </c>
      <c r="KZ145" s="19">
        <f t="shared" ca="1" si="1068"/>
        <v>1</v>
      </c>
      <c r="LA145" s="19">
        <f t="shared" ca="1" si="1068"/>
        <v>1</v>
      </c>
      <c r="LB145" s="19">
        <f t="shared" ca="1" si="1068"/>
        <v>1</v>
      </c>
      <c r="LC145" s="19">
        <f t="shared" ca="1" si="1068"/>
        <v>0</v>
      </c>
      <c r="LD145" s="19">
        <f t="shared" ca="1" si="1068"/>
        <v>1</v>
      </c>
      <c r="LE145" s="19">
        <f t="shared" ca="1" si="1068"/>
        <v>0</v>
      </c>
      <c r="LF145" s="19">
        <f t="shared" ca="1" si="1068"/>
        <v>0</v>
      </c>
      <c r="LG145" s="19">
        <f t="shared" ca="1" si="1007"/>
        <v>1</v>
      </c>
      <c r="LH145" s="19">
        <f t="shared" ca="1" si="1007"/>
        <v>0</v>
      </c>
      <c r="LI145" s="19">
        <f t="shared" ca="1" si="1007"/>
        <v>0</v>
      </c>
      <c r="LJ145" s="19">
        <f t="shared" ca="1" si="1007"/>
        <v>0</v>
      </c>
      <c r="LK145" s="19">
        <f t="shared" ca="1" si="1007"/>
        <v>0</v>
      </c>
      <c r="LL145" s="19">
        <f t="shared" ca="1" si="1007"/>
        <v>1</v>
      </c>
      <c r="LM145" s="19">
        <f t="shared" ca="1" si="1007"/>
        <v>0</v>
      </c>
      <c r="LN145" s="19">
        <f t="shared" ca="1" si="1007"/>
        <v>1</v>
      </c>
      <c r="LO145" s="19">
        <f t="shared" ca="1" si="1083"/>
        <v>0</v>
      </c>
      <c r="LP145" s="19">
        <f t="shared" ca="1" si="1083"/>
        <v>0</v>
      </c>
      <c r="LQ145" s="19">
        <f t="shared" ca="1" si="1083"/>
        <v>0</v>
      </c>
      <c r="LR145" s="19">
        <f t="shared" ca="1" si="1083"/>
        <v>0</v>
      </c>
      <c r="LS145" s="19">
        <f t="shared" ca="1" si="1083"/>
        <v>0</v>
      </c>
      <c r="LT145" s="19">
        <f t="shared" ca="1" si="1083"/>
        <v>0</v>
      </c>
      <c r="LU145" s="19">
        <f t="shared" ca="1" si="1083"/>
        <v>0</v>
      </c>
      <c r="LV145" s="19">
        <f t="shared" ca="1" si="1083"/>
        <v>0</v>
      </c>
      <c r="LW145" s="19">
        <f t="shared" ca="1" si="1083"/>
        <v>0</v>
      </c>
      <c r="LX145" s="19">
        <f t="shared" ca="1" si="1077"/>
        <v>0</v>
      </c>
      <c r="LY145" s="19">
        <f t="shared" ca="1" si="1077"/>
        <v>0</v>
      </c>
      <c r="LZ145" s="19">
        <f t="shared" ca="1" si="1077"/>
        <v>0</v>
      </c>
      <c r="MA145" s="19">
        <f t="shared" ca="1" si="1077"/>
        <v>0</v>
      </c>
      <c r="MB145" s="19">
        <f t="shared" ca="1" si="1077"/>
        <v>0</v>
      </c>
      <c r="MC145" s="19">
        <f t="shared" ca="1" si="1077"/>
        <v>0</v>
      </c>
      <c r="MD145" s="19">
        <f t="shared" ca="1" si="1077"/>
        <v>0</v>
      </c>
      <c r="ME145" s="19">
        <f t="shared" ca="1" si="1077"/>
        <v>0</v>
      </c>
      <c r="MF145" s="19">
        <f t="shared" ca="1" si="1077"/>
        <v>0</v>
      </c>
      <c r="MG145" s="19">
        <f t="shared" ca="1" si="1077"/>
        <v>0</v>
      </c>
      <c r="MH145" s="19">
        <f t="shared" ca="1" si="1077"/>
        <v>0</v>
      </c>
      <c r="MI145" s="19">
        <f t="shared" ca="1" si="1077"/>
        <v>0</v>
      </c>
      <c r="MJ145" s="5">
        <f t="shared" ca="1" si="1029"/>
        <v>0</v>
      </c>
      <c r="MK145" s="5">
        <f t="shared" ca="1" si="1029"/>
        <v>6.25E-2</v>
      </c>
      <c r="ML145" s="5">
        <f t="shared" ca="1" si="1029"/>
        <v>6.25E-2</v>
      </c>
      <c r="MM145" s="5">
        <f t="shared" ca="1" si="1029"/>
        <v>6.25E-2</v>
      </c>
      <c r="MN145" s="19">
        <f t="shared" ref="MN145:MZ166" ca="1" si="1084">OFFSET(MN$5,$B145,0)</f>
        <v>0</v>
      </c>
      <c r="MO145" s="19">
        <f t="shared" ca="1" si="1084"/>
        <v>0</v>
      </c>
      <c r="MP145" s="19">
        <f t="shared" ca="1" si="1084"/>
        <v>0</v>
      </c>
      <c r="MQ145" s="19">
        <f t="shared" ca="1" si="1084"/>
        <v>0</v>
      </c>
      <c r="MR145" s="19">
        <f t="shared" ref="MR145:MR165" ca="1" si="1085">OFFSET(MR$5,$B145,0)</f>
        <v>0</v>
      </c>
      <c r="MS145" s="19">
        <f t="shared" ca="1" si="1084"/>
        <v>0</v>
      </c>
      <c r="MT145" s="19">
        <f t="shared" ca="1" si="1084"/>
        <v>0</v>
      </c>
      <c r="MU145" s="19">
        <f t="shared" ca="1" si="1084"/>
        <v>1</v>
      </c>
      <c r="MV145" s="19">
        <f t="shared" ca="1" si="1084"/>
        <v>0</v>
      </c>
      <c r="MW145" s="19">
        <f t="shared" ca="1" si="1084"/>
        <v>0</v>
      </c>
      <c r="MX145" s="19">
        <f t="shared" ca="1" si="1084"/>
        <v>0</v>
      </c>
      <c r="MY145" s="19">
        <f t="shared" ca="1" si="1084"/>
        <v>0</v>
      </c>
      <c r="MZ145" s="19">
        <f t="shared" ca="1" si="1084"/>
        <v>1</v>
      </c>
      <c r="NA145" s="9"/>
      <c r="NB145" s="5" t="b">
        <f t="shared" ca="1" si="994"/>
        <v>0</v>
      </c>
      <c r="NC145" s="19" t="str">
        <f t="shared" ca="1" si="871"/>
        <v>-</v>
      </c>
      <c r="ND145" s="19" t="str">
        <f t="shared" ca="1" si="871"/>
        <v>-</v>
      </c>
      <c r="NE145" s="5" t="b">
        <f t="shared" ca="1" si="1030"/>
        <v>0</v>
      </c>
      <c r="NF145" s="5" t="b">
        <f t="shared" ca="1" si="1030"/>
        <v>0</v>
      </c>
      <c r="NG145" s="5" t="b">
        <f t="shared" ca="1" si="1030"/>
        <v>1</v>
      </c>
      <c r="NH145" s="134">
        <f t="shared" ca="1" si="1031"/>
        <v>2</v>
      </c>
      <c r="NI145" s="134">
        <f t="shared" ca="1" si="1031"/>
        <v>2</v>
      </c>
      <c r="NJ145" s="19" t="str">
        <f t="shared" ref="NJ145:NP145" ca="1" si="1086">OFFSET(NJ$5,$B145,0)</f>
        <v>-</v>
      </c>
      <c r="NK145" s="19" t="str">
        <f t="shared" ca="1" si="1086"/>
        <v>-</v>
      </c>
      <c r="NL145" s="19" t="str">
        <f t="shared" ca="1" si="1086"/>
        <v>-</v>
      </c>
      <c r="NM145" s="19" t="str">
        <f t="shared" ca="1" si="1086"/>
        <v>-</v>
      </c>
      <c r="NN145" s="19">
        <f t="shared" ca="1" si="1086"/>
        <v>1</v>
      </c>
      <c r="NO145" s="19">
        <f t="shared" ca="1" si="1086"/>
        <v>0.66</v>
      </c>
      <c r="NP145" s="19" t="str">
        <f t="shared" ca="1" si="1086"/>
        <v>-</v>
      </c>
      <c r="NQ145" s="5" t="b" cm="1">
        <f t="array" aca="1" ref="NQ145" ca="1">IF(OR(NR145:NY145&lt;&gt;"-"),TRUE,"-")</f>
        <v>1</v>
      </c>
      <c r="NR145" s="19">
        <f t="shared" ca="1" si="1032"/>
        <v>2</v>
      </c>
      <c r="NS145" s="19">
        <f t="shared" ca="1" si="1032"/>
        <v>2</v>
      </c>
      <c r="NT145" s="19">
        <f t="shared" ca="1" si="1032"/>
        <v>2</v>
      </c>
      <c r="NU145" s="19">
        <f t="shared" ca="1" si="1032"/>
        <v>2</v>
      </c>
      <c r="NV145" s="19">
        <f t="shared" ca="1" si="1032"/>
        <v>2</v>
      </c>
      <c r="NW145" s="19">
        <f t="shared" ca="1" si="1032"/>
        <v>2</v>
      </c>
      <c r="NX145" s="19">
        <f t="shared" ca="1" si="1032"/>
        <v>2</v>
      </c>
      <c r="NY145" s="19">
        <f t="shared" ca="1" si="1032"/>
        <v>2</v>
      </c>
      <c r="NZ145" s="5" t="str">
        <f t="array" aca="1" ref="NZ145" ca="1">IF(OR(OA145:OG145&lt;&gt;"-"),TRUE,"-")</f>
        <v>-</v>
      </c>
      <c r="OA145" s="19" t="str">
        <f t="shared" ca="1" si="1033"/>
        <v>-</v>
      </c>
      <c r="OB145" s="19" t="str">
        <f t="shared" ca="1" si="1033"/>
        <v>-</v>
      </c>
      <c r="OC145" s="19" t="str">
        <f t="shared" ca="1" si="1033"/>
        <v>-</v>
      </c>
      <c r="OD145" s="19" t="str">
        <f t="shared" ca="1" si="1033"/>
        <v>-</v>
      </c>
      <c r="OE145" s="19" t="str">
        <f t="shared" ca="1" si="1033"/>
        <v>-</v>
      </c>
      <c r="OF145" s="19" t="str">
        <f t="shared" ca="1" si="1033"/>
        <v>-</v>
      </c>
      <c r="OG145" s="19" t="str">
        <f t="shared" ca="1" si="1033"/>
        <v>-</v>
      </c>
      <c r="OH145" s="5" t="b">
        <f t="array" aca="1" ref="OH145" ca="1">IF(OR(OI145:OJ145&lt;&gt;"-"),TRUE,"-")</f>
        <v>1</v>
      </c>
      <c r="OI145" s="134">
        <f ca="1">IF($AS145=6,0,$OJ145)</f>
        <v>0</v>
      </c>
      <c r="OJ145" s="19">
        <f t="shared" ca="1" si="1034"/>
        <v>2</v>
      </c>
      <c r="OK145" s="19" t="b">
        <f t="shared" ca="1" si="1034"/>
        <v>0</v>
      </c>
      <c r="OL145" s="19" t="str">
        <f t="shared" ca="1" si="1034"/>
        <v>-</v>
      </c>
      <c r="OM145" s="5" t="str">
        <f t="shared" ca="1" si="1035"/>
        <v>-</v>
      </c>
      <c r="ON145" s="5" t="str">
        <f t="shared" ca="1" si="1035"/>
        <v>-</v>
      </c>
      <c r="OO145" s="5" t="str">
        <f t="shared" ca="1" si="1035"/>
        <v>-</v>
      </c>
      <c r="OP145" s="5" t="str">
        <f t="shared" ca="1" si="1035"/>
        <v>-</v>
      </c>
      <c r="OQ145" s="19" t="str">
        <f t="shared" ca="1" si="1036"/>
        <v>-</v>
      </c>
      <c r="OR145" s="19" t="str">
        <f t="shared" ca="1" si="1036"/>
        <v>-</v>
      </c>
      <c r="OS145" s="19" t="b">
        <f t="shared" ca="1" si="1036"/>
        <v>1</v>
      </c>
      <c r="OT145" s="19">
        <f t="shared" ca="1" si="1036"/>
        <v>0.75</v>
      </c>
      <c r="OU145" s="19">
        <f t="shared" ca="1" si="1036"/>
        <v>0.75</v>
      </c>
      <c r="OV145" s="19">
        <f t="shared" ca="1" si="1036"/>
        <v>0.99</v>
      </c>
      <c r="OW145" s="19">
        <f t="shared" ca="1" si="1036"/>
        <v>0.5</v>
      </c>
      <c r="OX145" s="19">
        <f t="shared" ca="1" si="1036"/>
        <v>0</v>
      </c>
      <c r="OY145" s="19">
        <f t="shared" ca="1" si="1036"/>
        <v>0</v>
      </c>
      <c r="OZ145" s="19" t="str">
        <f t="shared" ca="1" si="1051"/>
        <v>-</v>
      </c>
      <c r="PA145" s="19" t="str">
        <f t="shared" ca="1" si="1051"/>
        <v>-</v>
      </c>
      <c r="PB145" s="19" t="str">
        <f t="shared" ca="1" si="1051"/>
        <v>-</v>
      </c>
      <c r="PC145" s="5">
        <f t="shared" ca="1" si="838"/>
        <v>1.5</v>
      </c>
      <c r="PD145" s="9"/>
      <c r="PE145" s="19">
        <f t="shared" ca="1" si="1051"/>
        <v>50</v>
      </c>
      <c r="PF145" s="19">
        <f t="shared" ca="1" si="1063"/>
        <v>50</v>
      </c>
      <c r="PG145" s="19">
        <f t="shared" ca="1" si="1063"/>
        <v>50</v>
      </c>
      <c r="PH145" s="19">
        <f t="shared" ca="1" si="1063"/>
        <v>50</v>
      </c>
      <c r="PI145" s="19">
        <f t="shared" ca="1" si="1063"/>
        <v>1</v>
      </c>
      <c r="PJ145" s="5">
        <f t="shared" ca="1" si="839"/>
        <v>1</v>
      </c>
      <c r="PK145" s="19">
        <f t="shared" ca="1" si="494"/>
        <v>1</v>
      </c>
      <c r="PL145" s="9"/>
      <c r="PM145" s="19" t="b">
        <f t="shared" ca="1" si="1063"/>
        <v>0</v>
      </c>
      <c r="PN145" s="19" t="b">
        <f t="shared" ca="1" si="1063"/>
        <v>0</v>
      </c>
      <c r="PO145" s="19">
        <f t="shared" ca="1" si="1063"/>
        <v>1</v>
      </c>
      <c r="PP145" s="19">
        <f t="shared" ca="1" si="1063"/>
        <v>1</v>
      </c>
      <c r="PQ145" s="19">
        <f t="shared" ca="1" si="1063"/>
        <v>1</v>
      </c>
      <c r="PR145" s="19">
        <f t="shared" ca="1" si="1063"/>
        <v>1</v>
      </c>
      <c r="PS145" s="19">
        <f t="shared" ca="1" si="1063"/>
        <v>1</v>
      </c>
      <c r="PT145" s="19">
        <f t="shared" ca="1" si="1063"/>
        <v>1</v>
      </c>
      <c r="PU145" s="19">
        <f t="shared" ca="1" si="1063"/>
        <v>1</v>
      </c>
      <c r="PV145" s="19">
        <f t="shared" ca="1" si="1063"/>
        <v>1</v>
      </c>
      <c r="PW145" s="19">
        <f t="shared" ca="1" si="1063"/>
        <v>1</v>
      </c>
      <c r="PX145" s="9"/>
      <c r="PY145" s="12" t="str">
        <f t="shared" ca="1" si="841"/>
        <v>-</v>
      </c>
      <c r="PZ145" s="19" t="str">
        <f t="shared" ref="PZ145:QQ159" ca="1" si="1087">OFFSET(PZ$5,$B145,0)</f>
        <v>-</v>
      </c>
      <c r="QA145" s="19" t="str">
        <f t="shared" ca="1" si="1087"/>
        <v>-</v>
      </c>
      <c r="QB145" s="19" t="str">
        <f t="shared" ca="1" si="1087"/>
        <v>-</v>
      </c>
      <c r="QC145" s="19" t="str">
        <f t="shared" ca="1" si="1087"/>
        <v>-</v>
      </c>
      <c r="QD145" s="19" t="str">
        <f t="shared" ca="1" si="1054"/>
        <v>-</v>
      </c>
      <c r="QE145" s="19" t="str">
        <f t="shared" ca="1" si="1087"/>
        <v>-</v>
      </c>
      <c r="QF145" s="19" t="str">
        <f t="shared" ca="1" si="1087"/>
        <v>-</v>
      </c>
      <c r="QG145" s="19" t="str">
        <f t="shared" ca="1" si="1087"/>
        <v>-</v>
      </c>
      <c r="QH145" s="19" t="str">
        <f t="shared" ca="1" si="1087"/>
        <v>-</v>
      </c>
      <c r="QI145" s="19" t="str">
        <f t="shared" ca="1" si="1087"/>
        <v>-</v>
      </c>
      <c r="QJ145" s="19" t="str">
        <f t="shared" ca="1" si="1087"/>
        <v>-</v>
      </c>
      <c r="QK145" s="19" t="str">
        <f t="shared" ca="1" si="1087"/>
        <v>-</v>
      </c>
      <c r="QL145" s="19" t="str">
        <f t="shared" ca="1" si="1087"/>
        <v>-</v>
      </c>
      <c r="QM145" s="19" t="str">
        <f t="shared" ca="1" si="1087"/>
        <v>-</v>
      </c>
      <c r="QN145" s="19" t="str">
        <f t="shared" ca="1" si="1087"/>
        <v>-</v>
      </c>
      <c r="QO145" s="19" t="str">
        <f t="shared" ca="1" si="1087"/>
        <v>-</v>
      </c>
      <c r="QP145" s="19" t="str">
        <f t="shared" ca="1" si="1087"/>
        <v>-</v>
      </c>
      <c r="QQ145" s="19" t="str">
        <f t="shared" ca="1" si="1087"/>
        <v>-</v>
      </c>
      <c r="QR145" s="19" t="str">
        <f t="shared" ref="QR145:RQ159" ca="1" si="1088">OFFSET(QR$5,$B145,0)</f>
        <v>-</v>
      </c>
      <c r="QS145" s="19" t="str">
        <f t="shared" ca="1" si="1088"/>
        <v>-</v>
      </c>
      <c r="QT145" s="19" t="str">
        <f t="shared" ca="1" si="1088"/>
        <v>-</v>
      </c>
      <c r="QU145" s="19" t="str">
        <f t="shared" ca="1" si="1088"/>
        <v>-</v>
      </c>
      <c r="QV145" s="19" t="str">
        <f t="shared" ca="1" si="1088"/>
        <v>-</v>
      </c>
      <c r="QW145" s="19" t="str">
        <f t="shared" ca="1" si="1088"/>
        <v>-</v>
      </c>
      <c r="QX145" s="19" t="str">
        <f t="shared" ca="1" si="1088"/>
        <v>-</v>
      </c>
      <c r="QY145" s="19" t="str">
        <f t="shared" ca="1" si="1038"/>
        <v>-</v>
      </c>
      <c r="QZ145" s="19" t="str">
        <f t="shared" ca="1" si="1038"/>
        <v>-</v>
      </c>
      <c r="RA145" s="19" t="str">
        <f t="shared" ca="1" si="1038"/>
        <v>-</v>
      </c>
      <c r="RB145" s="19" t="str">
        <f t="shared" ca="1" si="1038"/>
        <v>-</v>
      </c>
      <c r="RC145" s="19" t="str">
        <f t="shared" ca="1" si="1038"/>
        <v>-</v>
      </c>
      <c r="RD145" s="19" t="str">
        <f t="shared" ca="1" si="1038"/>
        <v>-</v>
      </c>
      <c r="RE145" s="19" t="str">
        <f t="shared" ca="1" si="1038"/>
        <v>-</v>
      </c>
      <c r="RF145" s="19" t="str">
        <f t="shared" ca="1" si="1038"/>
        <v>-</v>
      </c>
      <c r="RG145" s="19" t="str">
        <f t="shared" ca="1" si="1038"/>
        <v>-</v>
      </c>
      <c r="RH145" s="19" t="str">
        <f t="shared" ca="1" si="1038"/>
        <v>-</v>
      </c>
      <c r="RI145" s="19" t="str">
        <f t="shared" ca="1" si="1088"/>
        <v>-</v>
      </c>
      <c r="RJ145" s="19" t="str">
        <f t="shared" ca="1" si="1088"/>
        <v>-</v>
      </c>
      <c r="RK145" s="19" t="str">
        <f t="shared" ca="1" si="1088"/>
        <v>-</v>
      </c>
      <c r="RL145" s="19" t="str">
        <f t="shared" ca="1" si="1088"/>
        <v>-</v>
      </c>
      <c r="RM145" s="19" t="str">
        <f t="shared" ca="1" si="1088"/>
        <v>-</v>
      </c>
      <c r="RN145" s="19" t="str">
        <f t="shared" ca="1" si="1088"/>
        <v>-</v>
      </c>
      <c r="RO145" s="19" t="str">
        <f t="shared" ca="1" si="1088"/>
        <v>-</v>
      </c>
      <c r="RP145" s="19" t="str">
        <f t="shared" ca="1" si="1088"/>
        <v>-</v>
      </c>
      <c r="RQ145" s="19" t="str">
        <f t="shared" ca="1" si="1088"/>
        <v>-</v>
      </c>
      <c r="RR145" s="19" t="str">
        <f t="shared" ref="RR145:SG160" ca="1" si="1089">OFFSET(RR$5,$B145,0)</f>
        <v>-</v>
      </c>
      <c r="RS145" s="19" t="str">
        <f t="shared" ca="1" si="1089"/>
        <v>-</v>
      </c>
      <c r="RT145" s="19" t="str">
        <f t="shared" ca="1" si="1089"/>
        <v>-</v>
      </c>
      <c r="RU145" s="19" t="str">
        <f t="shared" ca="1" si="1089"/>
        <v>-</v>
      </c>
      <c r="RV145" s="19" t="str">
        <f t="shared" ca="1" si="1089"/>
        <v>-</v>
      </c>
      <c r="RW145" s="19" t="str">
        <f t="shared" ca="1" si="1089"/>
        <v>-</v>
      </c>
      <c r="RX145" s="19" t="str">
        <f t="shared" ca="1" si="1089"/>
        <v>-</v>
      </c>
      <c r="RY145" s="19" t="str">
        <f t="shared" ca="1" si="1089"/>
        <v>-</v>
      </c>
      <c r="RZ145" s="19" t="str">
        <f t="shared" ca="1" si="1089"/>
        <v>-</v>
      </c>
      <c r="SA145" s="19" t="str">
        <f t="shared" ca="1" si="1089"/>
        <v>-</v>
      </c>
      <c r="SB145" s="19" t="str">
        <f t="shared" ca="1" si="1089"/>
        <v>-</v>
      </c>
      <c r="SC145" s="19" t="str">
        <f t="shared" ca="1" si="1089"/>
        <v>-</v>
      </c>
      <c r="SD145" s="19" t="str">
        <f t="shared" ca="1" si="1089"/>
        <v>-</v>
      </c>
      <c r="SE145" s="19" t="str">
        <f t="shared" ca="1" si="1089"/>
        <v>-</v>
      </c>
      <c r="SF145" s="19" t="str">
        <f t="shared" ca="1" si="1089"/>
        <v>-</v>
      </c>
      <c r="SG145" s="19" t="str">
        <f t="shared" ca="1" si="1089"/>
        <v>-</v>
      </c>
      <c r="SH145" s="19" t="str">
        <f t="shared" ca="1" si="1080"/>
        <v>-</v>
      </c>
      <c r="SI145" s="12" t="str">
        <f t="shared" ca="1" si="843"/>
        <v>-</v>
      </c>
      <c r="SJ145" s="19" t="str">
        <f t="shared" ca="1" si="1080"/>
        <v>-</v>
      </c>
      <c r="SK145" s="19" t="str">
        <f t="shared" ca="1" si="1080"/>
        <v>-</v>
      </c>
      <c r="SL145" s="19" t="str">
        <f t="shared" ca="1" si="1080"/>
        <v>-</v>
      </c>
      <c r="SM145" s="19" t="str">
        <f t="shared" ca="1" si="1039"/>
        <v>-</v>
      </c>
      <c r="SN145" s="19" t="str">
        <f t="shared" ca="1" si="1039"/>
        <v>-</v>
      </c>
      <c r="SO145" s="19" t="str">
        <f t="shared" ca="1" si="1039"/>
        <v>-</v>
      </c>
      <c r="SP145" s="19" t="str">
        <f t="shared" ca="1" si="1039"/>
        <v>-</v>
      </c>
      <c r="SQ145" s="19" t="str">
        <f t="shared" ca="1" si="1039"/>
        <v>-</v>
      </c>
      <c r="SR145" s="19" t="str">
        <f t="shared" ca="1" si="1039"/>
        <v>-</v>
      </c>
      <c r="SS145" s="19" t="str">
        <f t="shared" ca="1" si="1080"/>
        <v>-</v>
      </c>
      <c r="ST145" s="19" t="str">
        <f t="shared" ca="1" si="1080"/>
        <v>-</v>
      </c>
      <c r="SU145" s="19" t="str">
        <f t="shared" ca="1" si="1080"/>
        <v>-</v>
      </c>
      <c r="SV145" s="19" t="str">
        <f t="shared" ca="1" si="1080"/>
        <v>-</v>
      </c>
      <c r="SW145" s="19" t="str">
        <f t="shared" ca="1" si="1080"/>
        <v>-</v>
      </c>
      <c r="SX145" s="19" t="str">
        <f t="shared" ca="1" si="1080"/>
        <v>-</v>
      </c>
      <c r="SY145" s="19" t="str">
        <f t="shared" ca="1" si="1080"/>
        <v>-</v>
      </c>
      <c r="SZ145" s="19" t="str">
        <f t="shared" ca="1" si="1080"/>
        <v>-</v>
      </c>
      <c r="TA145" s="19" t="str">
        <f t="shared" ca="1" si="1080"/>
        <v>-</v>
      </c>
      <c r="TB145" s="19" t="str">
        <f t="shared" ca="1" si="1080"/>
        <v>-</v>
      </c>
      <c r="TC145" s="19" t="str">
        <f t="shared" ca="1" si="1080"/>
        <v>-</v>
      </c>
      <c r="TD145" s="19" t="str">
        <f t="shared" ca="1" si="1040"/>
        <v>-</v>
      </c>
      <c r="TE145" s="19" t="str">
        <f t="shared" ca="1" si="1040"/>
        <v>-</v>
      </c>
      <c r="TF145" s="19" t="str">
        <f t="shared" ca="1" si="1040"/>
        <v>-</v>
      </c>
      <c r="TG145" s="19" t="str">
        <f t="shared" ca="1" si="1040"/>
        <v>-</v>
      </c>
      <c r="TH145" s="19" t="str">
        <f t="shared" ca="1" si="1040"/>
        <v>-</v>
      </c>
      <c r="TI145" s="19" t="str">
        <f t="shared" ca="1" si="1040"/>
        <v>-</v>
      </c>
      <c r="TJ145" s="19" t="str">
        <f t="shared" ca="1" si="1040"/>
        <v>-</v>
      </c>
      <c r="TK145" s="19" t="str">
        <f t="shared" ca="1" si="1040"/>
        <v>-</v>
      </c>
      <c r="TL145" s="19" t="str">
        <f t="shared" ca="1" si="1040"/>
        <v>-</v>
      </c>
      <c r="TM145" s="19" t="str">
        <f t="shared" ca="1" si="1040"/>
        <v>-</v>
      </c>
      <c r="TN145" s="19" t="str">
        <f t="shared" ca="1" si="1040"/>
        <v>-</v>
      </c>
      <c r="TO145" s="19" t="str">
        <f t="shared" ca="1" si="1040"/>
        <v>-</v>
      </c>
      <c r="TP145" s="19" t="str">
        <f t="shared" ca="1" si="1040"/>
        <v>-</v>
      </c>
      <c r="TQ145" s="19" t="str">
        <f t="shared" ca="1" si="1040"/>
        <v>-</v>
      </c>
      <c r="TR145" s="19" t="str">
        <f t="shared" ca="1" si="1040"/>
        <v>-</v>
      </c>
      <c r="TS145" s="19" t="str">
        <f t="shared" ref="TS145:TY145" ca="1" si="1090">OFFSET(TS$5,$B145,0)</f>
        <v>-</v>
      </c>
      <c r="TT145" s="19" t="str">
        <f t="shared" ca="1" si="1090"/>
        <v>-</v>
      </c>
      <c r="TU145" s="19" t="str">
        <f t="shared" ca="1" si="1090"/>
        <v>-</v>
      </c>
      <c r="TV145" s="19" t="str">
        <f t="shared" ca="1" si="1090"/>
        <v>-</v>
      </c>
      <c r="TW145" s="19" t="str">
        <f t="shared" ca="1" si="1090"/>
        <v>-</v>
      </c>
      <c r="TX145" s="19" t="str">
        <f t="shared" ca="1" si="1090"/>
        <v>-</v>
      </c>
      <c r="TY145" s="19" t="str">
        <f t="shared" ca="1" si="1090"/>
        <v>-</v>
      </c>
      <c r="TZ145" s="19" t="str">
        <f t="shared" ca="1" si="1081"/>
        <v>-</v>
      </c>
      <c r="UA145" s="19" t="str">
        <f t="shared" ca="1" si="1081"/>
        <v>-</v>
      </c>
      <c r="UB145" s="19" t="str">
        <f t="shared" ca="1" si="1081"/>
        <v>-</v>
      </c>
      <c r="UC145" s="19" t="str">
        <f t="shared" ca="1" si="1081"/>
        <v>-</v>
      </c>
      <c r="UD145" s="19" t="str">
        <f t="shared" ca="1" si="1081"/>
        <v>-</v>
      </c>
      <c r="UE145" s="19" t="str">
        <f t="shared" ca="1" si="1081"/>
        <v>-</v>
      </c>
      <c r="UF145" s="19" t="str">
        <f t="shared" ca="1" si="1081"/>
        <v>-</v>
      </c>
      <c r="UG145" s="19" t="str">
        <f t="shared" ca="1" si="1081"/>
        <v>-</v>
      </c>
      <c r="UH145" s="19" t="str">
        <f t="shared" ca="1" si="1081"/>
        <v>-</v>
      </c>
      <c r="UI145" s="19" t="str">
        <f t="shared" ca="1" si="1081"/>
        <v>-</v>
      </c>
      <c r="UJ145" s="19" t="str">
        <f t="shared" ca="1" si="1081"/>
        <v>-</v>
      </c>
      <c r="UK145" s="19" t="str">
        <f t="shared" ca="1" si="1081"/>
        <v>-</v>
      </c>
      <c r="UL145" s="19" t="str">
        <f t="shared" ca="1" si="1081"/>
        <v>-</v>
      </c>
      <c r="UM145" s="19" t="str">
        <f t="shared" ca="1" si="1081"/>
        <v>-</v>
      </c>
      <c r="UN145" s="19" t="str">
        <f t="shared" ca="1" si="1081"/>
        <v>-</v>
      </c>
      <c r="UO145" s="19" t="str">
        <f t="shared" ca="1" si="1081"/>
        <v>-</v>
      </c>
      <c r="UP145" s="19" t="str">
        <f t="shared" ca="1" si="1081"/>
        <v>-</v>
      </c>
      <c r="UQ145" s="19" t="str">
        <f t="shared" ca="1" si="1081"/>
        <v>-</v>
      </c>
      <c r="UR145" s="19" t="str">
        <f t="shared" ca="1" si="1081"/>
        <v>-</v>
      </c>
      <c r="US145" s="12" t="b">
        <f t="shared" ca="1" si="846"/>
        <v>1</v>
      </c>
      <c r="UT145" s="19" t="str">
        <f t="shared" ref="UT145:WR149" ca="1" si="1091">OFFSET(UT$5,$B145,0)</f>
        <v>-</v>
      </c>
      <c r="UU145" s="19" t="str">
        <f t="shared" ca="1" si="1091"/>
        <v>-</v>
      </c>
      <c r="UV145" s="19" t="str">
        <f t="shared" ca="1" si="1091"/>
        <v>-</v>
      </c>
      <c r="UW145" s="19" t="str">
        <f t="shared" ca="1" si="1091"/>
        <v>-</v>
      </c>
      <c r="UX145" s="19" t="str">
        <f t="shared" ca="1" si="1091"/>
        <v>-</v>
      </c>
      <c r="UY145" s="19" t="str">
        <f t="shared" ca="1" si="1091"/>
        <v>-</v>
      </c>
      <c r="UZ145" s="19" t="str">
        <f t="shared" ca="1" si="1091"/>
        <v>-</v>
      </c>
      <c r="VA145" s="19" t="str">
        <f t="shared" ca="1" si="1091"/>
        <v>-</v>
      </c>
      <c r="VB145" s="19" t="str">
        <f t="shared" ca="1" si="1091"/>
        <v>-</v>
      </c>
      <c r="VC145" s="19" t="str">
        <f t="shared" ca="1" si="1091"/>
        <v>-</v>
      </c>
      <c r="VD145" s="19" t="str">
        <f t="shared" ca="1" si="1091"/>
        <v>-</v>
      </c>
      <c r="VE145" s="19" t="str">
        <f t="shared" ca="1" si="1091"/>
        <v>-</v>
      </c>
      <c r="VF145" s="19" t="str">
        <f t="shared" ca="1" si="1091"/>
        <v>-</v>
      </c>
      <c r="VG145" s="19" t="str">
        <f t="shared" ca="1" si="1091"/>
        <v>-</v>
      </c>
      <c r="VH145" s="19" t="str">
        <f t="shared" ca="1" si="1091"/>
        <v>-</v>
      </c>
      <c r="VI145" s="19" t="str">
        <f t="shared" ca="1" si="1091"/>
        <v>-</v>
      </c>
      <c r="VJ145" s="19" t="str">
        <f t="shared" ca="1" si="1091"/>
        <v>-</v>
      </c>
      <c r="VK145" s="19" t="str">
        <f t="shared" ca="1" si="1091"/>
        <v>-</v>
      </c>
      <c r="VL145" s="19" t="str">
        <f t="shared" ca="1" si="1091"/>
        <v>-</v>
      </c>
      <c r="VM145" s="19" t="str">
        <f t="shared" ca="1" si="1091"/>
        <v>-</v>
      </c>
      <c r="VN145" s="19" t="str">
        <f t="shared" ca="1" si="1091"/>
        <v>-</v>
      </c>
      <c r="VO145" s="19" t="str">
        <f t="shared" ca="1" si="1091"/>
        <v>-</v>
      </c>
      <c r="VP145" s="19" t="str">
        <f t="shared" ca="1" si="1091"/>
        <v>-</v>
      </c>
      <c r="VQ145" s="19" t="str">
        <f t="shared" ca="1" si="1091"/>
        <v>-</v>
      </c>
      <c r="VR145" s="19" t="str">
        <f t="shared" ca="1" si="1091"/>
        <v>-</v>
      </c>
      <c r="VS145" s="19" t="str">
        <f t="shared" ca="1" si="1091"/>
        <v>-</v>
      </c>
      <c r="VT145" s="19" t="str">
        <f t="shared" ca="1" si="1091"/>
        <v>-</v>
      </c>
      <c r="VU145" s="19" t="str">
        <f t="shared" ca="1" si="1091"/>
        <v>-</v>
      </c>
      <c r="VV145" s="19" t="str">
        <f t="shared" ca="1" si="1091"/>
        <v>-</v>
      </c>
      <c r="VW145" s="19" t="str">
        <f t="shared" ca="1" si="1091"/>
        <v>-</v>
      </c>
      <c r="VX145" s="19" t="str">
        <f t="shared" ca="1" si="1091"/>
        <v>-</v>
      </c>
      <c r="VY145" s="19" t="str">
        <f t="shared" ca="1" si="1091"/>
        <v>-</v>
      </c>
      <c r="VZ145" s="19" t="str">
        <f t="shared" ca="1" si="1091"/>
        <v>-</v>
      </c>
      <c r="WA145" s="19" t="str">
        <f t="shared" ca="1" si="1091"/>
        <v>-</v>
      </c>
      <c r="WB145" s="19" t="str">
        <f t="shared" ca="1" si="1091"/>
        <v>-</v>
      </c>
      <c r="WC145" s="19" t="str">
        <f t="shared" ca="1" si="1091"/>
        <v>-</v>
      </c>
      <c r="WD145" s="19" t="str">
        <f t="shared" ca="1" si="1091"/>
        <v>-</v>
      </c>
      <c r="WE145" s="19" t="str">
        <f t="shared" ca="1" si="1091"/>
        <v>-</v>
      </c>
      <c r="WF145" s="19" t="str">
        <f t="shared" ca="1" si="1091"/>
        <v>-</v>
      </c>
      <c r="WG145" s="19" t="str">
        <f t="shared" ca="1" si="1091"/>
        <v>-</v>
      </c>
      <c r="WH145" s="19" t="str">
        <f t="shared" ca="1" si="1091"/>
        <v>-</v>
      </c>
      <c r="WI145" s="19" t="str">
        <f t="shared" ca="1" si="1091"/>
        <v>-</v>
      </c>
      <c r="WJ145" s="19" t="str">
        <f t="shared" ca="1" si="1091"/>
        <v>-</v>
      </c>
      <c r="WK145" s="19" t="str">
        <f t="shared" ca="1" si="1091"/>
        <v>-</v>
      </c>
      <c r="WL145" s="19" t="str">
        <f t="shared" ca="1" si="1091"/>
        <v>-</v>
      </c>
      <c r="WM145" s="19" t="str">
        <f t="shared" ca="1" si="1091"/>
        <v>-</v>
      </c>
      <c r="WN145" s="19" t="str">
        <f t="shared" ca="1" si="1091"/>
        <v>-</v>
      </c>
      <c r="WO145" s="19" t="str">
        <f t="shared" ca="1" si="1091"/>
        <v>-</v>
      </c>
      <c r="WP145" s="19" t="str">
        <f t="shared" ca="1" si="1091"/>
        <v>-</v>
      </c>
      <c r="WQ145" s="19" t="str">
        <f t="shared" ca="1" si="1091"/>
        <v>-</v>
      </c>
      <c r="WR145" s="19" t="str">
        <f t="shared" ca="1" si="1091"/>
        <v>-</v>
      </c>
      <c r="WS145" s="19" t="str">
        <f t="shared" ca="1" si="1056"/>
        <v>-</v>
      </c>
      <c r="WT145" s="19" t="str">
        <f t="shared" ca="1" si="1056"/>
        <v>-</v>
      </c>
      <c r="WU145" s="19" t="str">
        <f t="shared" ca="1" si="1056"/>
        <v>-</v>
      </c>
      <c r="WV145" s="19" t="str">
        <f t="shared" ca="1" si="1056"/>
        <v>-</v>
      </c>
      <c r="WW145" s="19" t="str">
        <f t="shared" ca="1" si="1056"/>
        <v>-</v>
      </c>
      <c r="WX145" s="19" t="str">
        <f t="shared" ca="1" si="1056"/>
        <v>-</v>
      </c>
      <c r="WY145" s="19" t="str">
        <f t="shared" ca="1" si="1056"/>
        <v>-</v>
      </c>
      <c r="WZ145" s="19" t="str">
        <f t="shared" ca="1" si="1056"/>
        <v>-</v>
      </c>
      <c r="XA145" s="19" t="str">
        <f t="shared" ca="1" si="1056"/>
        <v>-</v>
      </c>
      <c r="XB145" s="19" t="str">
        <f t="shared" ca="1" si="1056"/>
        <v>-</v>
      </c>
      <c r="XC145" s="19">
        <f t="shared" ca="1" si="1057"/>
        <v>0</v>
      </c>
      <c r="XD145" s="599">
        <v>0</v>
      </c>
    </row>
    <row r="146" spans="1:628" hidden="1" outlineLevel="2">
      <c r="A146" s="20">
        <f t="shared" si="659"/>
        <v>141</v>
      </c>
      <c r="B146" s="241">
        <f t="shared" si="1041"/>
        <v>71</v>
      </c>
      <c r="C146">
        <f>202</f>
        <v>202</v>
      </c>
      <c r="D146" s="134" t="str">
        <f t="shared" ca="1" si="831"/>
        <v>GSW</v>
      </c>
      <c r="E146" t="b">
        <v>1</v>
      </c>
      <c r="F146" t="b">
        <v>0</v>
      </c>
      <c r="G146" s="19" t="b">
        <f t="shared" ca="1" si="1010"/>
        <v>1</v>
      </c>
      <c r="H146" s="227">
        <f t="shared" ca="1" si="1058"/>
        <v>80</v>
      </c>
      <c r="I146" s="227">
        <f t="shared" ca="1" si="1042"/>
        <v>1</v>
      </c>
      <c r="J146" s="227">
        <f t="shared" ca="1" si="1042"/>
        <v>0</v>
      </c>
      <c r="K146" s="227" t="str">
        <f t="shared" ca="1" si="1042"/>
        <v/>
      </c>
      <c r="L146" s="227">
        <f t="shared" ca="1" si="1042"/>
        <v>1</v>
      </c>
      <c r="M146" s="227">
        <f t="shared" ca="1" si="1042"/>
        <v>2</v>
      </c>
      <c r="N146" s="227">
        <f t="shared" ca="1" si="1043"/>
        <v>2</v>
      </c>
      <c r="O146" s="227">
        <f t="shared" ca="1" si="1043"/>
        <v>2</v>
      </c>
      <c r="P146" s="227">
        <f t="shared" ca="1" si="1043"/>
        <v>3</v>
      </c>
      <c r="Q146" s="227">
        <f t="shared" ca="1" si="1043"/>
        <v>2</v>
      </c>
      <c r="R146" s="114">
        <f t="shared" ca="1" si="980"/>
        <v>2</v>
      </c>
      <c r="S146" s="227">
        <f t="shared" ca="1" si="1043"/>
        <v>0</v>
      </c>
      <c r="T146" s="227">
        <f t="shared" ca="1" si="1043"/>
        <v>0</v>
      </c>
      <c r="U146" s="227">
        <f t="shared" ca="1" si="1043"/>
        <v>0</v>
      </c>
      <c r="V146" s="227">
        <f t="shared" ca="1" si="1043"/>
        <v>0</v>
      </c>
      <c r="W146" s="227">
        <f t="shared" ca="1" si="1043"/>
        <v>0</v>
      </c>
      <c r="X146" s="227">
        <f t="shared" ca="1" si="1043"/>
        <v>1</v>
      </c>
      <c r="Y146" s="227">
        <f t="shared" ca="1" si="1043"/>
        <v>1</v>
      </c>
      <c r="Z146" s="227">
        <f t="shared" ca="1" si="1043"/>
        <v>1</v>
      </c>
      <c r="AA146" s="264"/>
      <c r="AB146" s="264"/>
      <c r="AC146" s="264"/>
      <c r="AD146" s="264"/>
      <c r="AE146" s="264"/>
      <c r="AF146" s="227">
        <f t="shared" ca="1" si="1044"/>
        <v>0</v>
      </c>
      <c r="AG146" s="264"/>
      <c r="AH146" s="264">
        <f t="shared" ca="1" si="1045"/>
        <v>0</v>
      </c>
      <c r="AI146" s="264">
        <f t="shared" ca="1" si="1045"/>
        <v>0</v>
      </c>
      <c r="AJ146" s="264">
        <f t="shared" ca="1" si="1045"/>
        <v>0</v>
      </c>
      <c r="AK146" s="19">
        <f t="shared" ca="1" si="1014"/>
        <v>0</v>
      </c>
      <c r="AL146" s="19">
        <f t="shared" ca="1" si="1014"/>
        <v>0</v>
      </c>
      <c r="AM146" s="19">
        <f t="shared" ca="1" si="1014"/>
        <v>0</v>
      </c>
      <c r="AN146" s="19">
        <f t="shared" ca="1" si="1014"/>
        <v>0</v>
      </c>
      <c r="AO146" s="134">
        <f t="shared" ca="1" si="832"/>
        <v>2</v>
      </c>
      <c r="AP146" s="134">
        <f ca="1">INDEX(CHOOSE($P146,DataAutumn!i.AdultDrys,DataWinter!i.AdultDrys,DataSpring!i.AdultDrys),1,$O146)</f>
        <v>3</v>
      </c>
      <c r="AQ146" s="5">
        <f t="shared" ca="1" si="1015"/>
        <v>2</v>
      </c>
      <c r="AR146" s="5">
        <f t="shared" ca="1" si="1015"/>
        <v>0</v>
      </c>
      <c r="AS146" s="5">
        <f t="shared" ca="1" si="833"/>
        <v>6</v>
      </c>
      <c r="AT146">
        <f t="shared" ca="1" si="865"/>
        <v>5</v>
      </c>
      <c r="AW146" s="353" t="str">
        <f t="shared" ca="1" si="1047"/>
        <v>TemplateFe 00080 GSW MWM     TOL204 Scan2 NFS RR+01% PI00% GP100% WP100% MP100% (T_F33N11)</v>
      </c>
      <c r="AX146" s="9" t="str">
        <f ca="1">IF(COUNTIF(AW$5:AW146,AW146)=1,"-","Dup")</f>
        <v>-</v>
      </c>
      <c r="AY146" s="9"/>
      <c r="AZ146" s="19" t="b">
        <f t="shared" ca="1" si="1048"/>
        <v>0</v>
      </c>
      <c r="BA146" s="19" t="b">
        <f t="shared" ca="1" si="1048"/>
        <v>0</v>
      </c>
      <c r="BB146" s="19" t="b">
        <f t="shared" ca="1" si="1048"/>
        <v>0</v>
      </c>
      <c r="BC146" s="19" t="b">
        <f t="shared" ca="1" si="1048"/>
        <v>0</v>
      </c>
      <c r="BD146" s="19" t="b">
        <f t="shared" ca="1" si="1048"/>
        <v>0</v>
      </c>
      <c r="BE146" s="19" t="b">
        <f t="shared" ca="1" si="1048"/>
        <v>0</v>
      </c>
      <c r="BF146" s="19" t="b">
        <f t="shared" ca="1" si="1048"/>
        <v>0</v>
      </c>
      <c r="BG146" s="19" t="b">
        <f t="shared" ca="1" si="1048"/>
        <v>0</v>
      </c>
      <c r="BH146" s="19" t="b">
        <f t="shared" ca="1" si="1048"/>
        <v>0</v>
      </c>
      <c r="BI146" s="9"/>
      <c r="BJ146" s="19" t="b">
        <f t="shared" ca="1" si="1017"/>
        <v>1</v>
      </c>
      <c r="BK146" s="19" t="str">
        <f t="shared" ca="1" si="1017"/>
        <v>-</v>
      </c>
      <c r="BL146" s="19" t="str">
        <f t="shared" ca="1" si="1017"/>
        <v>-</v>
      </c>
      <c r="BM146" s="19" t="str">
        <f t="shared" ca="1" si="1017"/>
        <v>-</v>
      </c>
      <c r="BN146" s="19" t="b">
        <f t="shared" ca="1" si="1017"/>
        <v>0</v>
      </c>
      <c r="BO146" s="19">
        <f t="shared" ca="1" si="1017"/>
        <v>0</v>
      </c>
      <c r="BP146" s="19" t="str">
        <f t="shared" ca="1" si="1017"/>
        <v>-</v>
      </c>
      <c r="BQ146" s="19" t="str">
        <f t="shared" ca="1" si="1017"/>
        <v>-</v>
      </c>
      <c r="BR146" s="19" t="b">
        <f t="shared" ca="1" si="1017"/>
        <v>1</v>
      </c>
      <c r="BS146" s="9"/>
      <c r="BT146" s="19" t="str">
        <f t="shared" ca="1" si="982"/>
        <v>-</v>
      </c>
      <c r="BU146" s="5" t="str">
        <f t="shared" ca="1" si="983"/>
        <v>-</v>
      </c>
      <c r="BV146" s="5">
        <f t="shared" ca="1" si="984"/>
        <v>2</v>
      </c>
      <c r="BW146" s="5">
        <f t="shared" ca="1" si="984"/>
        <v>2</v>
      </c>
      <c r="BX146" s="19" t="str">
        <f t="shared" ca="1" si="1018"/>
        <v>-</v>
      </c>
      <c r="BY146" s="19" t="str">
        <f t="shared" ca="1" si="1018"/>
        <v>-</v>
      </c>
      <c r="BZ146" s="19" t="str">
        <f t="shared" ca="1" si="1018"/>
        <v>-</v>
      </c>
      <c r="CA146" s="5" t="str">
        <f t="shared" ca="1" si="985"/>
        <v>-</v>
      </c>
      <c r="CB146" s="5">
        <f t="shared" ca="1" si="986"/>
        <v>2</v>
      </c>
      <c r="CC146" s="5">
        <f t="shared" ca="1" si="986"/>
        <v>2</v>
      </c>
      <c r="CD146" s="19" t="str">
        <f t="shared" ca="1" si="449"/>
        <v>-</v>
      </c>
      <c r="CE146" s="5" t="str">
        <f t="shared" ca="1" si="987"/>
        <v>-</v>
      </c>
      <c r="CF146" s="5">
        <f t="shared" ca="1" si="988"/>
        <v>2</v>
      </c>
      <c r="CG146" s="19" t="str">
        <f t="shared" ca="1" si="1019"/>
        <v>-</v>
      </c>
      <c r="CH146" s="19" t="str">
        <f t="shared" ca="1" si="1019"/>
        <v>-</v>
      </c>
      <c r="CI146" s="5">
        <f t="shared" ca="1" si="989"/>
        <v>2</v>
      </c>
      <c r="CJ146" s="19" t="str">
        <f t="shared" ca="1" si="1019"/>
        <v>-</v>
      </c>
      <c r="CK146" s="5" t="str">
        <f t="shared" ca="1" si="990"/>
        <v>-</v>
      </c>
      <c r="CL146" s="5">
        <f t="shared" ca="1" si="991"/>
        <v>2</v>
      </c>
      <c r="CM146" s="5">
        <f t="shared" ca="1" si="991"/>
        <v>2</v>
      </c>
      <c r="CN146" s="9"/>
      <c r="CO146" s="19" t="str">
        <f t="shared" ca="1" si="1001"/>
        <v>-</v>
      </c>
      <c r="CP146" s="19" t="str">
        <f t="shared" ca="1" si="1001"/>
        <v>-</v>
      </c>
      <c r="CQ146" s="19">
        <f t="shared" ca="1" si="1001"/>
        <v>1</v>
      </c>
      <c r="CR146" s="19" t="str">
        <f t="shared" ca="1" si="1001"/>
        <v>-</v>
      </c>
      <c r="CS146" s="19" t="str">
        <f t="shared" ca="1" si="1001"/>
        <v>-</v>
      </c>
      <c r="CT146" s="19" t="str">
        <f t="shared" ca="1" si="1001"/>
        <v>-</v>
      </c>
      <c r="CU146" s="19" t="str">
        <f t="shared" ca="1" si="1001"/>
        <v>-</v>
      </c>
      <c r="CV146" s="19" t="str">
        <f t="shared" ca="1" si="1001"/>
        <v>-</v>
      </c>
      <c r="CW146" s="19" t="str">
        <f t="shared" ca="1" si="1001"/>
        <v>-</v>
      </c>
      <c r="CX146" s="19" t="str">
        <f t="shared" ca="1" si="1001"/>
        <v>-</v>
      </c>
      <c r="CY146" s="19" t="str">
        <f t="shared" ca="1" si="1001"/>
        <v>-</v>
      </c>
      <c r="CZ146" s="19" t="str">
        <f t="shared" ca="1" si="1001"/>
        <v>-</v>
      </c>
      <c r="DA146" s="19" t="str">
        <f t="shared" ref="DA146:DI161" ca="1" si="1092">OFFSET(DA$5,$B146,0)</f>
        <v>-</v>
      </c>
      <c r="DB146" s="19" t="str">
        <f t="shared" ca="1" si="1092"/>
        <v>-</v>
      </c>
      <c r="DC146" s="19" t="str">
        <f t="shared" ca="1" si="1092"/>
        <v>-</v>
      </c>
      <c r="DD146" s="19" t="str">
        <f t="shared" ca="1" si="1092"/>
        <v>-</v>
      </c>
      <c r="DE146" s="19" t="str">
        <f t="shared" ca="1" si="1092"/>
        <v>-</v>
      </c>
      <c r="DF146" s="19" t="str">
        <f t="shared" ca="1" si="1092"/>
        <v>-</v>
      </c>
      <c r="DG146" s="19" t="str">
        <f t="shared" ca="1" si="1092"/>
        <v>-</v>
      </c>
      <c r="DH146" s="19" t="str">
        <f t="shared" ca="1" si="1092"/>
        <v>-</v>
      </c>
      <c r="DI146" s="19" t="str">
        <f t="shared" ca="1" si="1092"/>
        <v>-</v>
      </c>
      <c r="DJ146" s="9"/>
      <c r="DK146" s="19" t="b">
        <f t="shared" ca="1" si="1002"/>
        <v>1</v>
      </c>
      <c r="DL146" s="19" t="b">
        <f t="shared" ca="1" si="1002"/>
        <v>1</v>
      </c>
      <c r="DM146" s="19" t="b">
        <f t="shared" ca="1" si="1002"/>
        <v>1</v>
      </c>
      <c r="DN146" s="582">
        <f t="shared" ca="1" si="1059"/>
        <v>223221000005</v>
      </c>
      <c r="DO146" s="578" t="b">
        <f t="shared" ca="1" si="1020"/>
        <v>0</v>
      </c>
      <c r="DP146" s="578" t="str">
        <f t="shared" ca="1" si="1020"/>
        <v>-</v>
      </c>
      <c r="DQ146" s="578" t="str">
        <f t="shared" ca="1" si="1020"/>
        <v>-</v>
      </c>
      <c r="DR146" s="583">
        <f t="shared" ca="1" si="1052"/>
        <v>223221000005</v>
      </c>
      <c r="DS146" s="430">
        <f t="shared" ca="1" si="1021"/>
        <v>652</v>
      </c>
      <c r="DT146" s="430">
        <f t="shared" ca="1" si="1021"/>
        <v>686</v>
      </c>
      <c r="DU146" s="430">
        <f t="shared" ca="1" si="1021"/>
        <v>721</v>
      </c>
      <c r="DV146" s="142">
        <f t="shared" ca="1" si="1022"/>
        <v>378</v>
      </c>
      <c r="DW146" s="142">
        <f t="shared" ca="1" si="1022"/>
        <v>413</v>
      </c>
      <c r="DX146" s="142">
        <f t="shared" ca="1" si="1022"/>
        <v>448</v>
      </c>
      <c r="DY146" s="19" t="str">
        <f t="shared" ca="1" si="1046"/>
        <v>-</v>
      </c>
      <c r="DZ146" s="19" t="str">
        <f t="shared" ca="1" si="1046"/>
        <v>-</v>
      </c>
      <c r="EA146" s="19" t="str">
        <f t="shared" ca="1" si="1046"/>
        <v>-</v>
      </c>
      <c r="EB146" s="19" t="str">
        <f t="shared" ca="1" si="1046"/>
        <v>-</v>
      </c>
      <c r="EC146" s="19" t="str">
        <f t="shared" ca="1" si="1046"/>
        <v>-</v>
      </c>
      <c r="ED146" s="19" t="str">
        <f t="shared" ca="1" si="1046"/>
        <v>-</v>
      </c>
      <c r="EE146" s="19">
        <f t="shared" ca="1" si="1072"/>
        <v>1</v>
      </c>
      <c r="EF146" s="19">
        <f t="shared" ca="1" si="1072"/>
        <v>1</v>
      </c>
      <c r="EG146" s="19">
        <f t="shared" ca="1" si="1072"/>
        <v>0</v>
      </c>
      <c r="EH146" s="19" t="str">
        <f t="shared" ca="1" si="1072"/>
        <v>-</v>
      </c>
      <c r="EI146" s="19" t="str">
        <f t="shared" ca="1" si="1072"/>
        <v>-</v>
      </c>
      <c r="EJ146" s="19" t="str">
        <f t="shared" ca="1" si="1072"/>
        <v>-</v>
      </c>
      <c r="EK146" s="19" t="str">
        <f t="shared" ca="1" si="1072"/>
        <v>-</v>
      </c>
      <c r="EL146" s="19" t="str">
        <f t="shared" ca="1" si="1072"/>
        <v>-</v>
      </c>
      <c r="EM146" s="19">
        <f t="shared" ca="1" si="1072"/>
        <v>0</v>
      </c>
      <c r="EN146" s="19" t="str">
        <f t="shared" ca="1" si="1072"/>
        <v>-</v>
      </c>
      <c r="EO146" s="19" t="str">
        <f t="shared" ca="1" si="1072"/>
        <v>-</v>
      </c>
      <c r="EP146" s="19" t="str">
        <f t="shared" ca="1" si="1072"/>
        <v>-</v>
      </c>
      <c r="EQ146" s="19">
        <f t="shared" ca="1" si="1072"/>
        <v>0</v>
      </c>
      <c r="ER146" s="19">
        <f t="shared" ca="1" si="1072"/>
        <v>0</v>
      </c>
      <c r="ES146" s="9"/>
      <c r="ET146" s="19" t="str">
        <f t="shared" ca="1" si="1004"/>
        <v>-</v>
      </c>
      <c r="EU146" s="19" t="str">
        <f t="shared" ca="1" si="1004"/>
        <v>-</v>
      </c>
      <c r="EV146" s="19" t="str">
        <f t="shared" ca="1" si="1004"/>
        <v>-</v>
      </c>
      <c r="EW146" s="19" t="str">
        <f t="shared" ca="1" si="1004"/>
        <v>-</v>
      </c>
      <c r="EX146" s="19" t="str">
        <f t="shared" ca="1" si="1004"/>
        <v>-</v>
      </c>
      <c r="EY146" s="19" t="str">
        <f t="shared" ca="1" si="1004"/>
        <v>-</v>
      </c>
      <c r="EZ146" s="19" t="str">
        <f t="shared" ca="1" si="1004"/>
        <v>-</v>
      </c>
      <c r="FA146" s="19" t="str">
        <f t="shared" ca="1" si="1004"/>
        <v>-</v>
      </c>
      <c r="FB146" s="19" t="str">
        <f t="shared" ca="1" si="1004"/>
        <v>-</v>
      </c>
      <c r="FC146" s="19" t="str">
        <f t="shared" ca="1" si="1004"/>
        <v>-</v>
      </c>
      <c r="FD146" s="19" t="str">
        <f t="shared" ca="1" si="1004"/>
        <v>-</v>
      </c>
      <c r="FE146" s="19" t="str">
        <f t="shared" ca="1" si="1004"/>
        <v>-</v>
      </c>
      <c r="FF146" s="19">
        <f t="shared" ca="1" si="1004"/>
        <v>0</v>
      </c>
      <c r="FG146" s="19">
        <f t="shared" ca="1" si="1004"/>
        <v>0</v>
      </c>
      <c r="FH146" s="19">
        <f t="shared" ca="1" si="1004"/>
        <v>0</v>
      </c>
      <c r="FI146" s="19">
        <f t="shared" ca="1" si="1004"/>
        <v>0</v>
      </c>
      <c r="FJ146" s="19">
        <f t="shared" ca="1" si="1023"/>
        <v>0</v>
      </c>
      <c r="FK146" s="19">
        <f t="shared" ca="1" si="1023"/>
        <v>0</v>
      </c>
      <c r="FL146" s="19">
        <f t="shared" ca="1" si="1023"/>
        <v>0</v>
      </c>
      <c r="FM146" s="19">
        <f t="shared" ca="1" si="1023"/>
        <v>0</v>
      </c>
      <c r="FN146" s="19">
        <f t="shared" ca="1" si="1023"/>
        <v>0</v>
      </c>
      <c r="FO146" s="19">
        <f t="shared" ca="1" si="1023"/>
        <v>0</v>
      </c>
      <c r="FP146" s="19">
        <f t="shared" ca="1" si="1023"/>
        <v>0</v>
      </c>
      <c r="FQ146" s="19">
        <f t="shared" ca="1" si="1023"/>
        <v>0</v>
      </c>
      <c r="FR146" s="19">
        <f t="shared" ca="1" si="1023"/>
        <v>0</v>
      </c>
      <c r="FS146" s="19">
        <f t="shared" ca="1" si="1023"/>
        <v>0</v>
      </c>
      <c r="FT146" s="19">
        <f t="shared" ca="1" si="1023"/>
        <v>0</v>
      </c>
      <c r="FU146" s="19">
        <f t="shared" ca="1" si="1023"/>
        <v>0</v>
      </c>
      <c r="FV146" s="19">
        <f t="shared" ca="1" si="1023"/>
        <v>0</v>
      </c>
      <c r="FW146" s="19">
        <f t="shared" ca="1" si="1023"/>
        <v>0</v>
      </c>
      <c r="FX146" s="19">
        <f t="shared" ca="1" si="1023"/>
        <v>0</v>
      </c>
      <c r="FY146" s="19">
        <f t="shared" ca="1" si="1023"/>
        <v>0</v>
      </c>
      <c r="FZ146" s="19">
        <f t="shared" ca="1" si="1023"/>
        <v>0</v>
      </c>
      <c r="GA146" s="19">
        <f t="shared" ca="1" si="1023"/>
        <v>0</v>
      </c>
      <c r="GB146" s="19">
        <f t="shared" ca="1" si="1023"/>
        <v>0</v>
      </c>
      <c r="GC146" s="19">
        <f t="shared" ca="1" si="1023"/>
        <v>0</v>
      </c>
      <c r="GD146" s="19">
        <f t="shared" ca="1" si="1023"/>
        <v>0</v>
      </c>
      <c r="GE146" s="19">
        <f t="shared" ca="1" si="1023"/>
        <v>0</v>
      </c>
      <c r="GF146" s="19">
        <f t="shared" ca="1" si="1023"/>
        <v>0</v>
      </c>
      <c r="GG146" s="19">
        <f t="shared" ref="GG146:IQ153" ca="1" si="1093">OFFSET(GG$5,$B146,0)</f>
        <v>0</v>
      </c>
      <c r="GH146" s="19">
        <f t="shared" ca="1" si="1093"/>
        <v>0</v>
      </c>
      <c r="GI146" s="19">
        <f t="shared" ca="1" si="1093"/>
        <v>0</v>
      </c>
      <c r="GJ146" s="19">
        <f t="shared" ca="1" si="1093"/>
        <v>0</v>
      </c>
      <c r="GK146" s="19">
        <f t="shared" ca="1" si="1093"/>
        <v>0</v>
      </c>
      <c r="GL146" s="19">
        <f t="shared" ca="1" si="1093"/>
        <v>0</v>
      </c>
      <c r="GM146" s="19">
        <f t="shared" ca="1" si="1093"/>
        <v>0</v>
      </c>
      <c r="GN146" s="19">
        <f t="shared" ca="1" si="1093"/>
        <v>0</v>
      </c>
      <c r="GO146" s="19">
        <f t="shared" ca="1" si="1093"/>
        <v>0</v>
      </c>
      <c r="GP146" s="19">
        <f t="shared" ca="1" si="1093"/>
        <v>0</v>
      </c>
      <c r="GQ146" s="19">
        <f t="shared" ca="1" si="1093"/>
        <v>0</v>
      </c>
      <c r="GR146" s="19">
        <f t="shared" ca="1" si="1093"/>
        <v>0</v>
      </c>
      <c r="GS146" s="19">
        <f t="shared" ca="1" si="1093"/>
        <v>0</v>
      </c>
      <c r="GT146" s="19">
        <f t="shared" ca="1" si="1093"/>
        <v>0</v>
      </c>
      <c r="GU146" s="19">
        <f t="shared" ca="1" si="1093"/>
        <v>0</v>
      </c>
      <c r="GV146" s="19">
        <f t="shared" ca="1" si="1093"/>
        <v>0</v>
      </c>
      <c r="GW146" s="19">
        <f t="shared" ca="1" si="1093"/>
        <v>0</v>
      </c>
      <c r="GX146" s="19">
        <f t="shared" ca="1" si="1093"/>
        <v>0</v>
      </c>
      <c r="GY146" s="19">
        <f t="shared" ca="1" si="1093"/>
        <v>0</v>
      </c>
      <c r="GZ146" s="19">
        <f t="shared" ca="1" si="1093"/>
        <v>0</v>
      </c>
      <c r="HA146" s="19">
        <f t="shared" ca="1" si="1093"/>
        <v>0</v>
      </c>
      <c r="HB146" s="19">
        <f t="shared" ca="1" si="1093"/>
        <v>0</v>
      </c>
      <c r="HC146" s="19">
        <f t="shared" ca="1" si="1093"/>
        <v>0</v>
      </c>
      <c r="HD146" s="19">
        <f t="shared" ca="1" si="1093"/>
        <v>0</v>
      </c>
      <c r="HE146" s="19">
        <f t="shared" ca="1" si="1093"/>
        <v>0</v>
      </c>
      <c r="HF146" s="19">
        <f t="shared" ca="1" si="1093"/>
        <v>0</v>
      </c>
      <c r="HG146" s="19">
        <f t="shared" ca="1" si="1093"/>
        <v>0</v>
      </c>
      <c r="HH146" s="19">
        <f t="shared" ca="1" si="1093"/>
        <v>0</v>
      </c>
      <c r="HI146" s="19">
        <f t="shared" ca="1" si="1093"/>
        <v>0</v>
      </c>
      <c r="HJ146" s="19">
        <f t="shared" ca="1" si="1093"/>
        <v>0</v>
      </c>
      <c r="HK146" s="19">
        <f t="shared" ca="1" si="1093"/>
        <v>0</v>
      </c>
      <c r="HL146" s="19">
        <f t="shared" ca="1" si="1093"/>
        <v>0</v>
      </c>
      <c r="HM146" s="19">
        <f t="shared" ca="1" si="1093"/>
        <v>0</v>
      </c>
      <c r="HN146" s="19">
        <f t="shared" ca="1" si="1093"/>
        <v>0</v>
      </c>
      <c r="HO146" s="19">
        <f t="shared" ca="1" si="1093"/>
        <v>0</v>
      </c>
      <c r="HP146" s="19">
        <f t="shared" ca="1" si="1093"/>
        <v>0</v>
      </c>
      <c r="HQ146" s="19">
        <f t="shared" ca="1" si="1093"/>
        <v>0</v>
      </c>
      <c r="HR146" s="19">
        <f t="shared" ca="1" si="1093"/>
        <v>0</v>
      </c>
      <c r="HS146" s="19">
        <f t="shared" ca="1" si="1093"/>
        <v>0</v>
      </c>
      <c r="HT146" s="19">
        <f t="shared" ca="1" si="1093"/>
        <v>0</v>
      </c>
      <c r="HU146" s="19">
        <f t="shared" ca="1" si="1093"/>
        <v>0</v>
      </c>
      <c r="HV146" s="19">
        <f t="shared" ca="1" si="1093"/>
        <v>0</v>
      </c>
      <c r="HW146" s="19">
        <f t="shared" ca="1" si="1093"/>
        <v>0</v>
      </c>
      <c r="HX146" s="19">
        <f t="shared" ca="1" si="1093"/>
        <v>0</v>
      </c>
      <c r="HY146" s="19">
        <f t="shared" ca="1" si="1093"/>
        <v>0</v>
      </c>
      <c r="HZ146" s="19">
        <f t="shared" ca="1" si="1093"/>
        <v>0</v>
      </c>
      <c r="IA146" s="19">
        <f t="shared" ca="1" si="1093"/>
        <v>0</v>
      </c>
      <c r="IB146" s="19">
        <f t="shared" ca="1" si="1093"/>
        <v>0</v>
      </c>
      <c r="IC146" s="19">
        <f t="shared" ca="1" si="1093"/>
        <v>0</v>
      </c>
      <c r="ID146" s="19">
        <f t="shared" ca="1" si="1093"/>
        <v>0</v>
      </c>
      <c r="IE146" s="19">
        <f t="shared" ca="1" si="1093"/>
        <v>0</v>
      </c>
      <c r="IF146" s="19">
        <f t="shared" ca="1" si="1093"/>
        <v>0</v>
      </c>
      <c r="IG146" s="19">
        <f t="shared" ca="1" si="1093"/>
        <v>0</v>
      </c>
      <c r="IH146" s="19">
        <f t="shared" ca="1" si="1093"/>
        <v>0</v>
      </c>
      <c r="II146" s="19">
        <f t="shared" ca="1" si="1093"/>
        <v>0</v>
      </c>
      <c r="IJ146" s="19">
        <f t="shared" ca="1" si="1093"/>
        <v>0</v>
      </c>
      <c r="IK146" s="19">
        <f t="shared" ca="1" si="1093"/>
        <v>0</v>
      </c>
      <c r="IL146" s="19">
        <f t="shared" ca="1" si="1093"/>
        <v>0</v>
      </c>
      <c r="IM146" s="19">
        <f t="shared" ca="1" si="1093"/>
        <v>0</v>
      </c>
      <c r="IN146" s="19">
        <f t="shared" ca="1" si="1093"/>
        <v>0</v>
      </c>
      <c r="IO146" s="19">
        <f t="shared" ca="1" si="1093"/>
        <v>0</v>
      </c>
      <c r="IP146" s="19">
        <f t="shared" ca="1" si="1060"/>
        <v>0</v>
      </c>
      <c r="IQ146" s="19">
        <f t="shared" ca="1" si="1060"/>
        <v>0</v>
      </c>
      <c r="IR146" s="19">
        <f t="shared" ca="1" si="1060"/>
        <v>0</v>
      </c>
      <c r="IS146" s="19">
        <f t="shared" ca="1" si="1060"/>
        <v>0</v>
      </c>
      <c r="IT146" s="19">
        <f t="shared" ca="1" si="1060"/>
        <v>0</v>
      </c>
      <c r="IU146" s="19">
        <f t="shared" ca="1" si="1060"/>
        <v>0</v>
      </c>
      <c r="IV146" s="19">
        <f t="shared" ca="1" si="1060"/>
        <v>0</v>
      </c>
      <c r="IW146" s="19">
        <f t="shared" ca="1" si="1060"/>
        <v>0</v>
      </c>
      <c r="IX146" s="19">
        <f t="shared" ca="1" si="1060"/>
        <v>0</v>
      </c>
      <c r="IY146" s="19">
        <f t="shared" ca="1" si="1060"/>
        <v>0</v>
      </c>
      <c r="IZ146" s="19">
        <f t="shared" ca="1" si="1060"/>
        <v>0</v>
      </c>
      <c r="JA146" s="19">
        <f t="shared" ca="1" si="1060"/>
        <v>0</v>
      </c>
      <c r="JB146" s="19">
        <f t="shared" ca="1" si="1060"/>
        <v>0</v>
      </c>
      <c r="JC146" s="19">
        <f t="shared" ca="1" si="1060"/>
        <v>0</v>
      </c>
      <c r="JD146" s="19">
        <f t="shared" ca="1" si="1060"/>
        <v>0</v>
      </c>
      <c r="JE146" s="19">
        <f t="shared" ca="1" si="1060"/>
        <v>0</v>
      </c>
      <c r="JF146" s="19">
        <f t="shared" ca="1" si="1060"/>
        <v>0</v>
      </c>
      <c r="JG146" s="19">
        <f t="shared" ca="1" si="1060"/>
        <v>0</v>
      </c>
      <c r="JH146" s="19">
        <f t="shared" ca="1" si="1074"/>
        <v>0</v>
      </c>
      <c r="JI146" s="19">
        <f t="shared" ca="1" si="1074"/>
        <v>0</v>
      </c>
      <c r="JJ146" s="19">
        <f t="shared" ca="1" si="1074"/>
        <v>0</v>
      </c>
      <c r="JK146" s="19">
        <f t="shared" ca="1" si="1074"/>
        <v>0</v>
      </c>
      <c r="JL146" s="19">
        <f t="shared" ca="1" si="1074"/>
        <v>0</v>
      </c>
      <c r="JM146" s="19">
        <f t="shared" ca="1" si="1074"/>
        <v>0</v>
      </c>
      <c r="JN146" s="19">
        <f t="shared" ca="1" si="1074"/>
        <v>0</v>
      </c>
      <c r="JO146" s="19">
        <f t="shared" ca="1" si="1074"/>
        <v>0</v>
      </c>
      <c r="JP146" s="19">
        <f t="shared" ca="1" si="1074"/>
        <v>0</v>
      </c>
      <c r="JQ146" s="19">
        <f t="shared" ca="1" si="1074"/>
        <v>0</v>
      </c>
      <c r="JR146" s="19">
        <f t="shared" ca="1" si="1074"/>
        <v>0</v>
      </c>
      <c r="JS146" s="19">
        <f t="shared" ca="1" si="1074"/>
        <v>0</v>
      </c>
      <c r="JT146" s="19">
        <f t="shared" ca="1" si="1074"/>
        <v>0</v>
      </c>
      <c r="JU146" s="19">
        <f t="shared" ca="1" si="1074"/>
        <v>0</v>
      </c>
      <c r="JV146" s="19">
        <f t="shared" ca="1" si="1074"/>
        <v>0</v>
      </c>
      <c r="JW146" s="19">
        <f t="shared" ca="1" si="1074"/>
        <v>0</v>
      </c>
      <c r="JX146" s="19">
        <f t="shared" ca="1" si="1074"/>
        <v>0</v>
      </c>
      <c r="JY146" s="19">
        <f t="shared" ca="1" si="1074"/>
        <v>0</v>
      </c>
      <c r="JZ146" s="19">
        <f t="shared" ca="1" si="1074"/>
        <v>0</v>
      </c>
      <c r="KA146" s="5">
        <f t="shared" ca="1" si="835"/>
        <v>67</v>
      </c>
      <c r="KB146" s="9"/>
      <c r="KC146" s="5">
        <f t="shared" ca="1" si="1026"/>
        <v>1</v>
      </c>
      <c r="KD146" s="5" t="b">
        <f t="shared" ca="1" si="1026"/>
        <v>0</v>
      </c>
      <c r="KE146" s="19">
        <f t="shared" ca="1" si="1083"/>
        <v>0</v>
      </c>
      <c r="KF146" s="5">
        <f t="shared" ca="1" si="993"/>
        <v>0</v>
      </c>
      <c r="KG146" s="5">
        <f t="shared" ca="1" si="836"/>
        <v>1.2500000000000001E-2</v>
      </c>
      <c r="KH146" s="19">
        <f t="shared" ca="1" si="837"/>
        <v>0</v>
      </c>
      <c r="KI146" s="19">
        <f t="shared" ca="1" si="837"/>
        <v>0</v>
      </c>
      <c r="KJ146" s="19" t="str">
        <f t="shared" ca="1" si="837"/>
        <v>-</v>
      </c>
      <c r="KK146" s="19" t="str">
        <f t="shared" ca="1" si="995"/>
        <v>-</v>
      </c>
      <c r="KL146" s="19" t="str">
        <f t="shared" ca="1" si="995"/>
        <v>-</v>
      </c>
      <c r="KM146" s="19" t="str">
        <f t="shared" ca="1" si="995"/>
        <v>-</v>
      </c>
      <c r="KN146" s="19" t="str">
        <f t="shared" ca="1" si="995"/>
        <v>-</v>
      </c>
      <c r="KO146" s="19" t="str">
        <f t="shared" ca="1" si="995"/>
        <v>-</v>
      </c>
      <c r="KP146" s="19" t="str">
        <f t="shared" ca="1" si="995"/>
        <v>-</v>
      </c>
      <c r="KQ146" s="19" t="str">
        <f t="shared" ca="1" si="995"/>
        <v>-</v>
      </c>
      <c r="KR146" s="19" t="str">
        <f t="shared" ca="1" si="995"/>
        <v>-</v>
      </c>
      <c r="KS146" s="19" t="str">
        <f t="shared" ca="1" si="995"/>
        <v>-</v>
      </c>
      <c r="KT146" s="19" t="str">
        <f t="shared" ca="1" si="995"/>
        <v>-</v>
      </c>
      <c r="KU146" s="19" t="str">
        <f t="shared" ca="1" si="995"/>
        <v>-</v>
      </c>
      <c r="KV146" s="19" t="str">
        <f t="shared" ca="1" si="995"/>
        <v>-</v>
      </c>
      <c r="KW146" s="19">
        <f t="shared" ca="1" si="1068"/>
        <v>1</v>
      </c>
      <c r="KX146" s="19">
        <f t="shared" ca="1" si="1083"/>
        <v>0</v>
      </c>
      <c r="KY146" s="19">
        <f t="shared" ca="1" si="1069"/>
        <v>1</v>
      </c>
      <c r="KZ146" s="19">
        <f t="shared" ca="1" si="1068"/>
        <v>1</v>
      </c>
      <c r="LA146" s="19">
        <f t="shared" ca="1" si="1068"/>
        <v>1</v>
      </c>
      <c r="LB146" s="19">
        <f t="shared" ca="1" si="1068"/>
        <v>1</v>
      </c>
      <c r="LC146" s="19">
        <f t="shared" ca="1" si="1068"/>
        <v>0</v>
      </c>
      <c r="LD146" s="19">
        <f t="shared" ca="1" si="1068"/>
        <v>1</v>
      </c>
      <c r="LE146" s="19">
        <f t="shared" ca="1" si="1068"/>
        <v>0</v>
      </c>
      <c r="LF146" s="19">
        <f t="shared" ca="1" si="1068"/>
        <v>0</v>
      </c>
      <c r="LG146" s="19">
        <f t="shared" ca="1" si="1007"/>
        <v>1</v>
      </c>
      <c r="LH146" s="19">
        <f t="shared" ca="1" si="1007"/>
        <v>0</v>
      </c>
      <c r="LI146" s="19">
        <f t="shared" ca="1" si="1007"/>
        <v>0</v>
      </c>
      <c r="LJ146" s="19">
        <f t="shared" ca="1" si="1007"/>
        <v>0</v>
      </c>
      <c r="LK146" s="19">
        <f t="shared" ca="1" si="1007"/>
        <v>0</v>
      </c>
      <c r="LL146" s="19">
        <f t="shared" ca="1" si="1007"/>
        <v>1</v>
      </c>
      <c r="LM146" s="19">
        <f t="shared" ca="1" si="1007"/>
        <v>0</v>
      </c>
      <c r="LN146" s="19">
        <f t="shared" ca="1" si="1007"/>
        <v>1</v>
      </c>
      <c r="LO146" s="19">
        <f t="shared" ca="1" si="1083"/>
        <v>0</v>
      </c>
      <c r="LP146" s="19">
        <f t="shared" ca="1" si="1083"/>
        <v>0</v>
      </c>
      <c r="LQ146" s="19">
        <f t="shared" ca="1" si="1083"/>
        <v>0</v>
      </c>
      <c r="LR146" s="19">
        <f t="shared" ca="1" si="1083"/>
        <v>0</v>
      </c>
      <c r="LS146" s="19">
        <f t="shared" ca="1" si="1083"/>
        <v>0</v>
      </c>
      <c r="LT146" s="19">
        <f t="shared" ca="1" si="1083"/>
        <v>0</v>
      </c>
      <c r="LU146" s="19">
        <f t="shared" ca="1" si="1083"/>
        <v>0</v>
      </c>
      <c r="LV146" s="19">
        <f t="shared" ca="1" si="1083"/>
        <v>0</v>
      </c>
      <c r="LW146" s="19">
        <f t="shared" ca="1" si="1083"/>
        <v>0</v>
      </c>
      <c r="LX146" s="19">
        <f t="shared" ca="1" si="1083"/>
        <v>0</v>
      </c>
      <c r="LY146" s="19">
        <f t="shared" ca="1" si="1083"/>
        <v>0</v>
      </c>
      <c r="LZ146" s="19">
        <f t="shared" ca="1" si="1083"/>
        <v>0</v>
      </c>
      <c r="MA146" s="19">
        <f t="shared" ca="1" si="1083"/>
        <v>0</v>
      </c>
      <c r="MB146" s="19">
        <f t="shared" ca="1" si="1077"/>
        <v>0</v>
      </c>
      <c r="MC146" s="19">
        <f t="shared" ca="1" si="1077"/>
        <v>0</v>
      </c>
      <c r="MD146" s="19">
        <f t="shared" ca="1" si="1077"/>
        <v>0</v>
      </c>
      <c r="ME146" s="19">
        <f t="shared" ca="1" si="1077"/>
        <v>0</v>
      </c>
      <c r="MF146" s="19">
        <f t="shared" ca="1" si="1077"/>
        <v>0</v>
      </c>
      <c r="MG146" s="19">
        <f t="shared" ca="1" si="1077"/>
        <v>0</v>
      </c>
      <c r="MH146" s="19">
        <f t="shared" ca="1" si="1077"/>
        <v>0</v>
      </c>
      <c r="MI146" s="19">
        <f t="shared" ca="1" si="1077"/>
        <v>0</v>
      </c>
      <c r="MJ146" s="5">
        <f t="shared" ca="1" si="1029"/>
        <v>0</v>
      </c>
      <c r="MK146" s="5">
        <f t="shared" ca="1" si="1029"/>
        <v>6.25E-2</v>
      </c>
      <c r="ML146" s="5">
        <f t="shared" ca="1" si="1029"/>
        <v>6.25E-2</v>
      </c>
      <c r="MM146" s="5">
        <f t="shared" ca="1" si="1029"/>
        <v>6.25E-2</v>
      </c>
      <c r="MN146" s="19">
        <f t="shared" ca="1" si="1084"/>
        <v>0</v>
      </c>
      <c r="MO146" s="19">
        <f t="shared" ca="1" si="1084"/>
        <v>0</v>
      </c>
      <c r="MP146" s="19">
        <f t="shared" ca="1" si="1084"/>
        <v>0</v>
      </c>
      <c r="MQ146" s="19">
        <f t="shared" ca="1" si="1084"/>
        <v>0</v>
      </c>
      <c r="MR146" s="19">
        <f t="shared" ca="1" si="1085"/>
        <v>0</v>
      </c>
      <c r="MS146" s="19">
        <f t="shared" ca="1" si="1084"/>
        <v>0</v>
      </c>
      <c r="MT146" s="19">
        <f t="shared" ca="1" si="1084"/>
        <v>0</v>
      </c>
      <c r="MU146" s="19">
        <f t="shared" ca="1" si="1084"/>
        <v>1</v>
      </c>
      <c r="MV146" s="19">
        <f t="shared" ca="1" si="1084"/>
        <v>0</v>
      </c>
      <c r="MW146" s="19">
        <f t="shared" ca="1" si="1084"/>
        <v>0</v>
      </c>
      <c r="MX146" s="19">
        <f t="shared" ca="1" si="1084"/>
        <v>0</v>
      </c>
      <c r="MY146" s="19">
        <f t="shared" ca="1" si="1084"/>
        <v>0</v>
      </c>
      <c r="MZ146" s="19">
        <f t="shared" ca="1" si="1084"/>
        <v>1</v>
      </c>
      <c r="NA146" s="9"/>
      <c r="NB146" s="5" t="b">
        <f t="shared" ca="1" si="994"/>
        <v>0</v>
      </c>
      <c r="NC146" s="19" t="str">
        <f t="shared" ca="1" si="871"/>
        <v>-</v>
      </c>
      <c r="ND146" s="19" t="str">
        <f t="shared" ca="1" si="871"/>
        <v>-</v>
      </c>
      <c r="NE146" s="5" t="b">
        <f t="shared" ca="1" si="1030"/>
        <v>0</v>
      </c>
      <c r="NF146" s="5" t="b">
        <f t="shared" ca="1" si="1030"/>
        <v>0</v>
      </c>
      <c r="NG146" s="5" t="b">
        <f t="shared" ca="1" si="1030"/>
        <v>1</v>
      </c>
      <c r="NH146" s="134">
        <f t="shared" ca="1" si="1031"/>
        <v>2</v>
      </c>
      <c r="NI146" s="134">
        <f t="shared" ca="1" si="1031"/>
        <v>2</v>
      </c>
      <c r="NJ146" s="5" t="b">
        <f t="shared" ref="NJ146:NM146" ca="1" si="1094">INDEX(i.dryman,($AP146-1)*4+$AO146,NJ$26)</f>
        <v>0</v>
      </c>
      <c r="NK146" s="5" t="b">
        <f t="shared" ca="1" si="1094"/>
        <v>1</v>
      </c>
      <c r="NL146" s="5" t="b">
        <f t="shared" ca="1" si="1094"/>
        <v>1</v>
      </c>
      <c r="NM146" s="5" t="b">
        <f t="shared" ca="1" si="1094"/>
        <v>0</v>
      </c>
      <c r="NN146" s="5">
        <f ca="1">INDEX(i.dryman,($AP146-1)*4+$AO146,NN$26+$O146-1)</f>
        <v>1</v>
      </c>
      <c r="NO146" s="5">
        <f ca="1">INDEX(i.dryman,($AP146-1)*4+$AO146,NO$26+$O146-1)</f>
        <v>0</v>
      </c>
      <c r="NP146" s="5" t="b">
        <f ca="1">AND(INDEX(i.dryman,($AP146-1)*4+$AO146,NP$26),($NI146&gt;0))</f>
        <v>0</v>
      </c>
      <c r="NQ146" s="5" t="str" cm="1">
        <f t="array" aca="1" ref="NQ146" ca="1">IF(OR(NR146:NY146&lt;&gt;"-"),TRUE,"-")</f>
        <v>-</v>
      </c>
      <c r="NR146" s="19" t="str">
        <f t="shared" ca="1" si="1032"/>
        <v>-</v>
      </c>
      <c r="NS146" s="19" t="str">
        <f t="shared" ca="1" si="1032"/>
        <v>-</v>
      </c>
      <c r="NT146" s="19" t="str">
        <f t="shared" ca="1" si="1032"/>
        <v>-</v>
      </c>
      <c r="NU146" s="19" t="str">
        <f t="shared" ca="1" si="1032"/>
        <v>-</v>
      </c>
      <c r="NV146" s="19" t="str">
        <f t="shared" ca="1" si="1032"/>
        <v>-</v>
      </c>
      <c r="NW146" s="19" t="str">
        <f t="shared" ca="1" si="1032"/>
        <v>-</v>
      </c>
      <c r="NX146" s="19" t="str">
        <f t="shared" ca="1" si="1032"/>
        <v>-</v>
      </c>
      <c r="NY146" s="19" t="str">
        <f t="shared" ca="1" si="1032"/>
        <v>-</v>
      </c>
      <c r="NZ146" s="5" t="b">
        <f t="array" aca="1" ref="NZ146" ca="1">IF(OR(OA146:OG146&lt;&gt;"-"),TRUE,"-")</f>
        <v>1</v>
      </c>
      <c r="OA146" s="19">
        <f t="shared" ca="1" si="1033"/>
        <v>0</v>
      </c>
      <c r="OB146" s="19">
        <f t="shared" ca="1" si="1033"/>
        <v>999999</v>
      </c>
      <c r="OC146" s="19">
        <f t="shared" ca="1" si="1033"/>
        <v>999999</v>
      </c>
      <c r="OD146" s="19">
        <f t="shared" ca="1" si="1033"/>
        <v>999999</v>
      </c>
      <c r="OE146" s="19">
        <f t="shared" ca="1" si="1033"/>
        <v>999999</v>
      </c>
      <c r="OF146" s="19">
        <f t="shared" ca="1" si="1033"/>
        <v>999999</v>
      </c>
      <c r="OG146" s="19">
        <f t="shared" ca="1" si="1033"/>
        <v>999999</v>
      </c>
      <c r="OH146" s="5" t="str">
        <f t="array" aca="1" ref="OH146" ca="1">IF(OR(OI146:OJ146&lt;&gt;"-"),TRUE,"-")</f>
        <v>-</v>
      </c>
      <c r="OI146" s="19" t="str">
        <f t="shared" ref="OI146" ca="1" si="1095">OFFSET(OI$5,$B146,0)</f>
        <v>-</v>
      </c>
      <c r="OJ146" s="19" t="str">
        <f t="shared" ca="1" si="1034"/>
        <v>-</v>
      </c>
      <c r="OK146" s="19" t="b">
        <f t="shared" ca="1" si="1034"/>
        <v>1</v>
      </c>
      <c r="OL146" s="19">
        <f t="shared" ca="1" si="1034"/>
        <v>0</v>
      </c>
      <c r="OM146" s="5" t="str">
        <f t="shared" ca="1" si="1035"/>
        <v>-</v>
      </c>
      <c r="ON146" s="5" t="str">
        <f t="shared" ca="1" si="1035"/>
        <v>-</v>
      </c>
      <c r="OO146" s="5" t="str">
        <f t="shared" ca="1" si="1035"/>
        <v>-</v>
      </c>
      <c r="OP146" s="5" t="str">
        <f t="shared" ca="1" si="1035"/>
        <v>-</v>
      </c>
      <c r="OQ146" s="19" t="str">
        <f t="shared" ca="1" si="1036"/>
        <v>-</v>
      </c>
      <c r="OR146" s="19" t="str">
        <f t="shared" ca="1" si="1036"/>
        <v>-</v>
      </c>
      <c r="OS146" s="19" t="str">
        <f t="shared" ca="1" si="1036"/>
        <v>-</v>
      </c>
      <c r="OT146" s="19" t="str">
        <f t="shared" ca="1" si="1036"/>
        <v>-</v>
      </c>
      <c r="OU146" s="19">
        <f t="shared" ca="1" si="1036"/>
        <v>0</v>
      </c>
      <c r="OV146" s="19" t="str">
        <f t="shared" ca="1" si="1036"/>
        <v>-</v>
      </c>
      <c r="OW146" s="19" t="str">
        <f t="shared" ca="1" si="1036"/>
        <v>-</v>
      </c>
      <c r="OX146" s="19">
        <f t="shared" ca="1" si="1036"/>
        <v>500</v>
      </c>
      <c r="OY146" s="19">
        <f t="shared" ca="1" si="1036"/>
        <v>500</v>
      </c>
      <c r="OZ146" s="19" t="str">
        <f t="shared" ca="1" si="1051"/>
        <v>-</v>
      </c>
      <c r="PA146" s="19" t="str">
        <f t="shared" ca="1" si="1051"/>
        <v>-</v>
      </c>
      <c r="PB146" s="19" t="str">
        <f t="shared" ca="1" si="1051"/>
        <v>-</v>
      </c>
      <c r="PC146" s="5">
        <f t="shared" ca="1" si="838"/>
        <v>1.5</v>
      </c>
      <c r="PD146" s="9"/>
      <c r="PE146" s="19">
        <f t="shared" ca="1" si="1051"/>
        <v>50</v>
      </c>
      <c r="PF146" s="19">
        <f t="shared" ca="1" si="1063"/>
        <v>50</v>
      </c>
      <c r="PG146" s="19">
        <f t="shared" ca="1" si="1063"/>
        <v>50</v>
      </c>
      <c r="PH146" s="19">
        <f t="shared" ca="1" si="1063"/>
        <v>50</v>
      </c>
      <c r="PI146" s="19">
        <f t="shared" ca="1" si="1063"/>
        <v>1</v>
      </c>
      <c r="PJ146" s="5">
        <f t="shared" ca="1" si="839"/>
        <v>1</v>
      </c>
      <c r="PK146" s="19">
        <f t="shared" ca="1" si="494"/>
        <v>1</v>
      </c>
      <c r="PL146" s="9"/>
      <c r="PM146" s="19" t="b">
        <f t="shared" ca="1" si="1063"/>
        <v>0</v>
      </c>
      <c r="PN146" s="19" t="b">
        <f t="shared" ca="1" si="1063"/>
        <v>0</v>
      </c>
      <c r="PO146" s="19">
        <f t="shared" ca="1" si="1063"/>
        <v>1</v>
      </c>
      <c r="PP146" s="19">
        <f t="shared" ca="1" si="1063"/>
        <v>1</v>
      </c>
      <c r="PQ146" s="19">
        <f t="shared" ca="1" si="1063"/>
        <v>1</v>
      </c>
      <c r="PR146" s="19">
        <f t="shared" ca="1" si="1063"/>
        <v>1</v>
      </c>
      <c r="PS146" s="19">
        <f t="shared" ca="1" si="1063"/>
        <v>1</v>
      </c>
      <c r="PT146" s="19">
        <f t="shared" ca="1" si="1063"/>
        <v>1</v>
      </c>
      <c r="PU146" s="19">
        <f t="shared" ca="1" si="1063"/>
        <v>1</v>
      </c>
      <c r="PV146" s="19">
        <f t="shared" ca="1" si="1063"/>
        <v>1</v>
      </c>
      <c r="PW146" s="19">
        <f t="shared" ca="1" si="1063"/>
        <v>1</v>
      </c>
      <c r="PX146" s="9"/>
      <c r="PY146" s="12" t="str">
        <f t="shared" ca="1" si="841"/>
        <v>-</v>
      </c>
      <c r="PZ146" s="19" t="str">
        <f t="shared" ca="1" si="1087"/>
        <v>-</v>
      </c>
      <c r="QA146" s="19" t="str">
        <f t="shared" ca="1" si="1087"/>
        <v>-</v>
      </c>
      <c r="QB146" s="19" t="str">
        <f t="shared" ca="1" si="1087"/>
        <v>-</v>
      </c>
      <c r="QC146" s="19" t="str">
        <f t="shared" ca="1" si="1087"/>
        <v>-</v>
      </c>
      <c r="QD146" s="19" t="str">
        <f t="shared" ca="1" si="1054"/>
        <v>-</v>
      </c>
      <c r="QE146" s="19" t="str">
        <f t="shared" ca="1" si="1087"/>
        <v>-</v>
      </c>
      <c r="QF146" s="19" t="str">
        <f t="shared" ca="1" si="1087"/>
        <v>-</v>
      </c>
      <c r="QG146" s="19" t="str">
        <f t="shared" ca="1" si="1087"/>
        <v>-</v>
      </c>
      <c r="QH146" s="19" t="str">
        <f t="shared" ca="1" si="1087"/>
        <v>-</v>
      </c>
      <c r="QI146" s="19" t="str">
        <f t="shared" ca="1" si="1087"/>
        <v>-</v>
      </c>
      <c r="QJ146" s="19" t="str">
        <f t="shared" ca="1" si="1087"/>
        <v>-</v>
      </c>
      <c r="QK146" s="19" t="str">
        <f t="shared" ca="1" si="1087"/>
        <v>-</v>
      </c>
      <c r="QL146" s="19" t="str">
        <f t="shared" ca="1" si="1087"/>
        <v>-</v>
      </c>
      <c r="QM146" s="19" t="str">
        <f t="shared" ca="1" si="1087"/>
        <v>-</v>
      </c>
      <c r="QN146" s="19" t="str">
        <f t="shared" ca="1" si="1087"/>
        <v>-</v>
      </c>
      <c r="QO146" s="19" t="str">
        <f t="shared" ca="1" si="1087"/>
        <v>-</v>
      </c>
      <c r="QP146" s="19" t="str">
        <f t="shared" ca="1" si="1087"/>
        <v>-</v>
      </c>
      <c r="QQ146" s="19" t="str">
        <f t="shared" ca="1" si="1087"/>
        <v>-</v>
      </c>
      <c r="QR146" s="19" t="str">
        <f t="shared" ca="1" si="1088"/>
        <v>-</v>
      </c>
      <c r="QS146" s="19" t="str">
        <f t="shared" ca="1" si="1088"/>
        <v>-</v>
      </c>
      <c r="QT146" s="19" t="str">
        <f t="shared" ca="1" si="1088"/>
        <v>-</v>
      </c>
      <c r="QU146" s="19" t="str">
        <f t="shared" ca="1" si="1088"/>
        <v>-</v>
      </c>
      <c r="QV146" s="19" t="str">
        <f t="shared" ca="1" si="1088"/>
        <v>-</v>
      </c>
      <c r="QW146" s="19" t="str">
        <f t="shared" ca="1" si="1088"/>
        <v>-</v>
      </c>
      <c r="QX146" s="19" t="str">
        <f t="shared" ca="1" si="1088"/>
        <v>-</v>
      </c>
      <c r="QY146" s="19" t="str">
        <f t="shared" ca="1" si="1038"/>
        <v>-</v>
      </c>
      <c r="QZ146" s="19" t="str">
        <f t="shared" ca="1" si="1038"/>
        <v>-</v>
      </c>
      <c r="RA146" s="19" t="str">
        <f t="shared" ca="1" si="1038"/>
        <v>-</v>
      </c>
      <c r="RB146" s="19" t="str">
        <f t="shared" ca="1" si="1038"/>
        <v>-</v>
      </c>
      <c r="RC146" s="19" t="str">
        <f t="shared" ca="1" si="1038"/>
        <v>-</v>
      </c>
      <c r="RD146" s="19" t="str">
        <f t="shared" ca="1" si="1038"/>
        <v>-</v>
      </c>
      <c r="RE146" s="19" t="str">
        <f t="shared" ca="1" si="1038"/>
        <v>-</v>
      </c>
      <c r="RF146" s="19" t="str">
        <f t="shared" ca="1" si="1038"/>
        <v>-</v>
      </c>
      <c r="RG146" s="19" t="str">
        <f t="shared" ca="1" si="1038"/>
        <v>-</v>
      </c>
      <c r="RH146" s="19" t="str">
        <f t="shared" ca="1" si="1038"/>
        <v>-</v>
      </c>
      <c r="RI146" s="19" t="str">
        <f t="shared" ca="1" si="1088"/>
        <v>-</v>
      </c>
      <c r="RJ146" s="19" t="str">
        <f t="shared" ca="1" si="1088"/>
        <v>-</v>
      </c>
      <c r="RK146" s="19" t="str">
        <f t="shared" ca="1" si="1088"/>
        <v>-</v>
      </c>
      <c r="RL146" s="19" t="str">
        <f t="shared" ca="1" si="1088"/>
        <v>-</v>
      </c>
      <c r="RM146" s="19" t="str">
        <f t="shared" ca="1" si="1088"/>
        <v>-</v>
      </c>
      <c r="RN146" s="19" t="str">
        <f t="shared" ca="1" si="1088"/>
        <v>-</v>
      </c>
      <c r="RO146" s="19" t="str">
        <f t="shared" ca="1" si="1088"/>
        <v>-</v>
      </c>
      <c r="RP146" s="19" t="str">
        <f t="shared" ca="1" si="1088"/>
        <v>-</v>
      </c>
      <c r="RQ146" s="19" t="str">
        <f t="shared" ca="1" si="1088"/>
        <v>-</v>
      </c>
      <c r="RR146" s="19" t="str">
        <f t="shared" ca="1" si="1089"/>
        <v>-</v>
      </c>
      <c r="RS146" s="19" t="str">
        <f t="shared" ca="1" si="1089"/>
        <v>-</v>
      </c>
      <c r="RT146" s="19" t="str">
        <f t="shared" ca="1" si="1089"/>
        <v>-</v>
      </c>
      <c r="RU146" s="19" t="str">
        <f t="shared" ca="1" si="1089"/>
        <v>-</v>
      </c>
      <c r="RV146" s="19" t="str">
        <f t="shared" ca="1" si="1089"/>
        <v>-</v>
      </c>
      <c r="RW146" s="19" t="str">
        <f t="shared" ca="1" si="1089"/>
        <v>-</v>
      </c>
      <c r="RX146" s="19" t="str">
        <f t="shared" ca="1" si="1089"/>
        <v>-</v>
      </c>
      <c r="RY146" s="19" t="str">
        <f t="shared" ca="1" si="1089"/>
        <v>-</v>
      </c>
      <c r="RZ146" s="19" t="str">
        <f t="shared" ca="1" si="1089"/>
        <v>-</v>
      </c>
      <c r="SA146" s="19" t="str">
        <f t="shared" ca="1" si="1089"/>
        <v>-</v>
      </c>
      <c r="SB146" s="19" t="str">
        <f t="shared" ca="1" si="1089"/>
        <v>-</v>
      </c>
      <c r="SC146" s="19" t="str">
        <f t="shared" ca="1" si="1089"/>
        <v>-</v>
      </c>
      <c r="SD146" s="19" t="str">
        <f t="shared" ca="1" si="1089"/>
        <v>-</v>
      </c>
      <c r="SE146" s="19" t="str">
        <f t="shared" ca="1" si="1089"/>
        <v>-</v>
      </c>
      <c r="SF146" s="19" t="str">
        <f t="shared" ca="1" si="1089"/>
        <v>-</v>
      </c>
      <c r="SG146" s="19" t="str">
        <f t="shared" ca="1" si="1089"/>
        <v>-</v>
      </c>
      <c r="SH146" s="19" t="str">
        <f t="shared" ca="1" si="1080"/>
        <v>-</v>
      </c>
      <c r="SI146" s="12" t="str">
        <f t="shared" ca="1" si="843"/>
        <v>-</v>
      </c>
      <c r="SJ146" s="19" t="str">
        <f t="shared" ca="1" si="1080"/>
        <v>-</v>
      </c>
      <c r="SK146" s="19" t="str">
        <f t="shared" ca="1" si="1080"/>
        <v>-</v>
      </c>
      <c r="SL146" s="19" t="str">
        <f t="shared" ca="1" si="1080"/>
        <v>-</v>
      </c>
      <c r="SM146" s="19" t="str">
        <f t="shared" ca="1" si="1039"/>
        <v>-</v>
      </c>
      <c r="SN146" s="19" t="str">
        <f t="shared" ca="1" si="1039"/>
        <v>-</v>
      </c>
      <c r="SO146" s="19" t="str">
        <f t="shared" ca="1" si="1039"/>
        <v>-</v>
      </c>
      <c r="SP146" s="19" t="str">
        <f t="shared" ca="1" si="1039"/>
        <v>-</v>
      </c>
      <c r="SQ146" s="19" t="str">
        <f t="shared" ca="1" si="1039"/>
        <v>-</v>
      </c>
      <c r="SR146" s="19" t="str">
        <f t="shared" ca="1" si="1039"/>
        <v>-</v>
      </c>
      <c r="SS146" s="19" t="str">
        <f t="shared" ca="1" si="1080"/>
        <v>-</v>
      </c>
      <c r="ST146" s="19" t="str">
        <f t="shared" ca="1" si="1080"/>
        <v>-</v>
      </c>
      <c r="SU146" s="19" t="str">
        <f t="shared" ca="1" si="1080"/>
        <v>-</v>
      </c>
      <c r="SV146" s="19" t="str">
        <f t="shared" ca="1" si="1080"/>
        <v>-</v>
      </c>
      <c r="SW146" s="19" t="str">
        <f t="shared" ca="1" si="1080"/>
        <v>-</v>
      </c>
      <c r="SX146" s="19" t="str">
        <f t="shared" ca="1" si="1080"/>
        <v>-</v>
      </c>
      <c r="SY146" s="19" t="str">
        <f t="shared" ca="1" si="1080"/>
        <v>-</v>
      </c>
      <c r="SZ146" s="19" t="str">
        <f t="shared" ca="1" si="1080"/>
        <v>-</v>
      </c>
      <c r="TA146" s="19" t="str">
        <f t="shared" ca="1" si="1080"/>
        <v>-</v>
      </c>
      <c r="TB146" s="19" t="str">
        <f t="shared" ca="1" si="1080"/>
        <v>-</v>
      </c>
      <c r="TC146" s="19" t="str">
        <f t="shared" ca="1" si="1080"/>
        <v>-</v>
      </c>
      <c r="TD146" s="19" t="str">
        <f t="shared" ca="1" si="1080"/>
        <v>-</v>
      </c>
      <c r="TE146" s="19" t="str">
        <f t="shared" ca="1" si="1080"/>
        <v>-</v>
      </c>
      <c r="TF146" s="19" t="str">
        <f t="shared" ca="1" si="1080"/>
        <v>-</v>
      </c>
      <c r="TG146" s="19" t="str">
        <f t="shared" ca="1" si="1080"/>
        <v>-</v>
      </c>
      <c r="TH146" s="19" t="str">
        <f t="shared" ca="1" si="1080"/>
        <v>-</v>
      </c>
      <c r="TI146" s="19" t="str">
        <f t="shared" ca="1" si="1080"/>
        <v>-</v>
      </c>
      <c r="TJ146" s="19" t="str">
        <f t="shared" ca="1" si="1080"/>
        <v>-</v>
      </c>
      <c r="TK146" s="19" t="str">
        <f t="shared" ca="1" si="1080"/>
        <v>-</v>
      </c>
      <c r="TL146" s="19" t="str">
        <f t="shared" ca="1" si="1080"/>
        <v>-</v>
      </c>
      <c r="TM146" s="19" t="str">
        <f t="shared" ca="1" si="1040"/>
        <v>-</v>
      </c>
      <c r="TN146" s="19" t="str">
        <f t="shared" ca="1" si="1040"/>
        <v>-</v>
      </c>
      <c r="TO146" s="19" t="str">
        <f t="shared" ca="1" si="1040"/>
        <v>-</v>
      </c>
      <c r="TP146" s="19" t="str">
        <f t="shared" ca="1" si="1040"/>
        <v>-</v>
      </c>
      <c r="TQ146" s="19" t="str">
        <f t="shared" ca="1" si="1040"/>
        <v>-</v>
      </c>
      <c r="TR146" s="19" t="str">
        <f t="shared" ca="1" si="1040"/>
        <v>-</v>
      </c>
      <c r="TS146" s="19" t="str">
        <f t="shared" ca="1" si="1080"/>
        <v>-</v>
      </c>
      <c r="TT146" s="19" t="str">
        <f t="shared" ca="1" si="1080"/>
        <v>-</v>
      </c>
      <c r="TU146" s="19" t="str">
        <f t="shared" ca="1" si="1080"/>
        <v>-</v>
      </c>
      <c r="TV146" s="19" t="str">
        <f t="shared" ca="1" si="1080"/>
        <v>-</v>
      </c>
      <c r="TW146" s="19" t="str">
        <f t="shared" ca="1" si="1080"/>
        <v>-</v>
      </c>
      <c r="TX146" s="19" t="str">
        <f t="shared" ca="1" si="1080"/>
        <v>-</v>
      </c>
      <c r="TY146" s="19" t="str">
        <f t="shared" ca="1" si="1080"/>
        <v>-</v>
      </c>
      <c r="TZ146" s="19" t="str">
        <f t="shared" ca="1" si="1080"/>
        <v>-</v>
      </c>
      <c r="UA146" s="19" t="str">
        <f t="shared" ca="1" si="1080"/>
        <v>-</v>
      </c>
      <c r="UB146" s="19" t="str">
        <f t="shared" ca="1" si="1080"/>
        <v>-</v>
      </c>
      <c r="UC146" s="19" t="str">
        <f t="shared" ca="1" si="1080"/>
        <v>-</v>
      </c>
      <c r="UD146" s="19" t="str">
        <f t="shared" ca="1" si="1080"/>
        <v>-</v>
      </c>
      <c r="UE146" s="19" t="str">
        <f t="shared" ca="1" si="1080"/>
        <v>-</v>
      </c>
      <c r="UF146" s="19" t="str">
        <f t="shared" ca="1" si="1080"/>
        <v>-</v>
      </c>
      <c r="UG146" s="19" t="str">
        <f t="shared" ca="1" si="1080"/>
        <v>-</v>
      </c>
      <c r="UH146" s="19" t="str">
        <f t="shared" ca="1" si="1080"/>
        <v>-</v>
      </c>
      <c r="UI146" s="19" t="str">
        <f t="shared" ca="1" si="1080"/>
        <v>-</v>
      </c>
      <c r="UJ146" s="19" t="str">
        <f t="shared" ca="1" si="1080"/>
        <v>-</v>
      </c>
      <c r="UK146" s="19" t="str">
        <f t="shared" ca="1" si="1080"/>
        <v>-</v>
      </c>
      <c r="UL146" s="19" t="str">
        <f t="shared" ca="1" si="1080"/>
        <v>-</v>
      </c>
      <c r="UM146" s="19" t="str">
        <f t="shared" ca="1" si="1080"/>
        <v>-</v>
      </c>
      <c r="UN146" s="19" t="str">
        <f t="shared" ca="1" si="1080"/>
        <v>-</v>
      </c>
      <c r="UO146" s="19" t="str">
        <f t="shared" ca="1" si="1080"/>
        <v>-</v>
      </c>
      <c r="UP146" s="19" t="str">
        <f t="shared" ca="1" si="1080"/>
        <v>-</v>
      </c>
      <c r="UQ146" s="19" t="str">
        <f t="shared" ca="1" si="1080"/>
        <v>-</v>
      </c>
      <c r="UR146" s="19" t="str">
        <f t="shared" ca="1" si="1081"/>
        <v>-</v>
      </c>
      <c r="US146" s="12" t="b">
        <f t="shared" ca="1" si="846"/>
        <v>1</v>
      </c>
      <c r="UT146" s="19" t="str">
        <f t="shared" ca="1" si="1091"/>
        <v>-</v>
      </c>
      <c r="UU146" s="19" t="str">
        <f t="shared" ca="1" si="1091"/>
        <v>-</v>
      </c>
      <c r="UV146" s="19" t="str">
        <f t="shared" ca="1" si="1091"/>
        <v>-</v>
      </c>
      <c r="UW146" s="19" t="str">
        <f t="shared" ca="1" si="1091"/>
        <v>-</v>
      </c>
      <c r="UX146" s="19" t="str">
        <f t="shared" ca="1" si="1091"/>
        <v>-</v>
      </c>
      <c r="UY146" s="19" t="str">
        <f t="shared" ca="1" si="1091"/>
        <v>-</v>
      </c>
      <c r="UZ146" s="19" t="str">
        <f t="shared" ca="1" si="1091"/>
        <v>-</v>
      </c>
      <c r="VA146" s="19" t="str">
        <f t="shared" ca="1" si="1091"/>
        <v>-</v>
      </c>
      <c r="VB146" s="19" t="str">
        <f t="shared" ca="1" si="1091"/>
        <v>-</v>
      </c>
      <c r="VC146" s="19" t="str">
        <f t="shared" ca="1" si="1091"/>
        <v>-</v>
      </c>
      <c r="VD146" s="19" t="str">
        <f t="shared" ca="1" si="1091"/>
        <v>-</v>
      </c>
      <c r="VE146" s="19" t="str">
        <f t="shared" ca="1" si="1091"/>
        <v>-</v>
      </c>
      <c r="VF146" s="19" t="str">
        <f t="shared" ca="1" si="1091"/>
        <v>-</v>
      </c>
      <c r="VG146" s="19" t="str">
        <f t="shared" ca="1" si="1091"/>
        <v>-</v>
      </c>
      <c r="VH146" s="19" t="str">
        <f t="shared" ca="1" si="1091"/>
        <v>-</v>
      </c>
      <c r="VI146" s="19" t="str">
        <f t="shared" ca="1" si="1091"/>
        <v>-</v>
      </c>
      <c r="VJ146" s="19" t="str">
        <f t="shared" ca="1" si="1091"/>
        <v>-</v>
      </c>
      <c r="VK146" s="19" t="str">
        <f t="shared" ca="1" si="1091"/>
        <v>-</v>
      </c>
      <c r="VL146" s="19" t="str">
        <f t="shared" ca="1" si="1091"/>
        <v>-</v>
      </c>
      <c r="VM146" s="19" t="str">
        <f t="shared" ca="1" si="1091"/>
        <v>-</v>
      </c>
      <c r="VN146" s="19" t="str">
        <f t="shared" ca="1" si="1091"/>
        <v>-</v>
      </c>
      <c r="VO146" s="19" t="str">
        <f t="shared" ca="1" si="1091"/>
        <v>-</v>
      </c>
      <c r="VP146" s="19" t="str">
        <f t="shared" ca="1" si="1091"/>
        <v>-</v>
      </c>
      <c r="VQ146" s="19" t="str">
        <f t="shared" ca="1" si="1091"/>
        <v>-</v>
      </c>
      <c r="VR146" s="19" t="str">
        <f t="shared" ca="1" si="1091"/>
        <v>-</v>
      </c>
      <c r="VS146" s="19" t="str">
        <f t="shared" ca="1" si="1091"/>
        <v>-</v>
      </c>
      <c r="VT146" s="19" t="str">
        <f t="shared" ca="1" si="1091"/>
        <v>-</v>
      </c>
      <c r="VU146" s="19" t="str">
        <f t="shared" ca="1" si="1091"/>
        <v>-</v>
      </c>
      <c r="VV146" s="19" t="str">
        <f t="shared" ca="1" si="1091"/>
        <v>-</v>
      </c>
      <c r="VW146" s="19" t="str">
        <f t="shared" ca="1" si="1091"/>
        <v>-</v>
      </c>
      <c r="VX146" s="19" t="str">
        <f t="shared" ca="1" si="1091"/>
        <v>-</v>
      </c>
      <c r="VY146" s="19" t="str">
        <f t="shared" ca="1" si="1091"/>
        <v>-</v>
      </c>
      <c r="VZ146" s="19" t="str">
        <f t="shared" ca="1" si="1091"/>
        <v>-</v>
      </c>
      <c r="WA146" s="19" t="str">
        <f t="shared" ca="1" si="1091"/>
        <v>-</v>
      </c>
      <c r="WB146" s="19" t="str">
        <f t="shared" ca="1" si="1091"/>
        <v>-</v>
      </c>
      <c r="WC146" s="19" t="str">
        <f t="shared" ca="1" si="1091"/>
        <v>-</v>
      </c>
      <c r="WD146" s="19" t="str">
        <f t="shared" ca="1" si="1091"/>
        <v>-</v>
      </c>
      <c r="WE146" s="19" t="str">
        <f t="shared" ca="1" si="1091"/>
        <v>-</v>
      </c>
      <c r="WF146" s="19" t="str">
        <f t="shared" ca="1" si="1091"/>
        <v>-</v>
      </c>
      <c r="WG146" s="19" t="str">
        <f t="shared" ca="1" si="1091"/>
        <v>-</v>
      </c>
      <c r="WH146" s="19" t="str">
        <f t="shared" ca="1" si="1091"/>
        <v>-</v>
      </c>
      <c r="WI146" s="19" t="str">
        <f t="shared" ca="1" si="1091"/>
        <v>-</v>
      </c>
      <c r="WJ146" s="19" t="str">
        <f t="shared" ca="1" si="1091"/>
        <v>-</v>
      </c>
      <c r="WK146" s="19" t="str">
        <f t="shared" ca="1" si="1091"/>
        <v>-</v>
      </c>
      <c r="WL146" s="19" t="str">
        <f t="shared" ca="1" si="1091"/>
        <v>-</v>
      </c>
      <c r="WM146" s="19" t="str">
        <f t="shared" ca="1" si="1091"/>
        <v>-</v>
      </c>
      <c r="WN146" s="19" t="str">
        <f t="shared" ca="1" si="1091"/>
        <v>-</v>
      </c>
      <c r="WO146" s="19" t="str">
        <f t="shared" ca="1" si="1091"/>
        <v>-</v>
      </c>
      <c r="WP146" s="19" t="str">
        <f t="shared" ca="1" si="1091"/>
        <v>-</v>
      </c>
      <c r="WQ146" s="19" t="str">
        <f t="shared" ca="1" si="1091"/>
        <v>-</v>
      </c>
      <c r="WR146" s="19" t="str">
        <f t="shared" ca="1" si="1091"/>
        <v>-</v>
      </c>
      <c r="WS146" s="19" t="str">
        <f t="shared" ca="1" si="1056"/>
        <v>-</v>
      </c>
      <c r="WT146" s="19" t="str">
        <f t="shared" ca="1" si="1056"/>
        <v>-</v>
      </c>
      <c r="WU146" s="19" t="str">
        <f t="shared" ca="1" si="1056"/>
        <v>-</v>
      </c>
      <c r="WV146" s="19" t="str">
        <f t="shared" ca="1" si="1056"/>
        <v>-</v>
      </c>
      <c r="WW146" s="19" t="str">
        <f t="shared" ca="1" si="1056"/>
        <v>-</v>
      </c>
      <c r="WX146" s="19" t="str">
        <f t="shared" ca="1" si="1056"/>
        <v>-</v>
      </c>
      <c r="WY146" s="19" t="str">
        <f t="shared" ca="1" si="1056"/>
        <v>-</v>
      </c>
      <c r="WZ146" s="19" t="str">
        <f t="shared" ca="1" si="1056"/>
        <v>-</v>
      </c>
      <c r="XA146" s="19" t="str">
        <f t="shared" ca="1" si="1056"/>
        <v>-</v>
      </c>
      <c r="XB146" s="19" t="str">
        <f t="shared" ca="1" si="1056"/>
        <v>-</v>
      </c>
      <c r="XC146" s="19">
        <f t="shared" ca="1" si="1057"/>
        <v>0</v>
      </c>
      <c r="XD146" s="599">
        <v>0</v>
      </c>
    </row>
    <row r="147" spans="1:628" hidden="1" outlineLevel="2">
      <c r="A147" s="20">
        <f t="shared" si="659"/>
        <v>142</v>
      </c>
      <c r="B147" s="241">
        <f t="shared" si="1041"/>
        <v>72</v>
      </c>
      <c r="C147">
        <f>202</f>
        <v>202</v>
      </c>
      <c r="D147" s="134" t="str">
        <f t="shared" ca="1" si="831"/>
        <v>GSW</v>
      </c>
      <c r="E147" t="b">
        <v>1</v>
      </c>
      <c r="F147" t="b">
        <v>0</v>
      </c>
      <c r="G147" s="19" t="b">
        <f t="shared" ca="1" si="1010"/>
        <v>1</v>
      </c>
      <c r="H147" s="227">
        <f t="shared" ca="1" si="1058"/>
        <v>81</v>
      </c>
      <c r="I147" s="227">
        <f t="shared" ca="1" si="1042"/>
        <v>1</v>
      </c>
      <c r="J147" s="227">
        <f t="shared" ca="1" si="1042"/>
        <v>0</v>
      </c>
      <c r="K147" s="227" t="str">
        <f t="shared" ca="1" si="1042"/>
        <v/>
      </c>
      <c r="L147" s="227">
        <f t="shared" ca="1" si="1042"/>
        <v>1</v>
      </c>
      <c r="M147" s="227">
        <f t="shared" ca="1" si="1042"/>
        <v>2</v>
      </c>
      <c r="N147" s="227">
        <f t="shared" ca="1" si="1043"/>
        <v>2</v>
      </c>
      <c r="O147" s="227">
        <f t="shared" ca="1" si="1043"/>
        <v>2</v>
      </c>
      <c r="P147" s="227">
        <f t="shared" ca="1" si="1043"/>
        <v>3</v>
      </c>
      <c r="Q147" s="227">
        <f t="shared" ca="1" si="1043"/>
        <v>2</v>
      </c>
      <c r="R147" s="114">
        <f t="shared" ca="1" si="980"/>
        <v>2</v>
      </c>
      <c r="S147" s="227">
        <f t="shared" ca="1" si="1043"/>
        <v>0</v>
      </c>
      <c r="T147" s="227">
        <f t="shared" ca="1" si="1043"/>
        <v>0</v>
      </c>
      <c r="U147" s="227">
        <f t="shared" ca="1" si="1043"/>
        <v>0</v>
      </c>
      <c r="V147" s="227">
        <f t="shared" ca="1" si="1043"/>
        <v>0</v>
      </c>
      <c r="W147" s="227">
        <f t="shared" ca="1" si="1043"/>
        <v>0</v>
      </c>
      <c r="X147" s="227">
        <f t="shared" ca="1" si="1043"/>
        <v>1</v>
      </c>
      <c r="Y147" s="227">
        <f t="shared" ca="1" si="1043"/>
        <v>1</v>
      </c>
      <c r="Z147" s="227">
        <f t="shared" ca="1" si="1043"/>
        <v>1</v>
      </c>
      <c r="AA147" s="264"/>
      <c r="AB147" s="264"/>
      <c r="AC147" s="264"/>
      <c r="AD147" s="264"/>
      <c r="AE147" s="264"/>
      <c r="AF147" s="227">
        <f t="shared" ca="1" si="1044"/>
        <v>0</v>
      </c>
      <c r="AG147" s="264"/>
      <c r="AH147" s="264">
        <f t="shared" ca="1" si="1045"/>
        <v>0</v>
      </c>
      <c r="AI147" s="264">
        <f t="shared" ca="1" si="1045"/>
        <v>0</v>
      </c>
      <c r="AJ147" s="264">
        <f t="shared" ca="1" si="1045"/>
        <v>0</v>
      </c>
      <c r="AK147" s="19">
        <f t="shared" ca="1" si="1014"/>
        <v>0</v>
      </c>
      <c r="AL147" s="19">
        <f t="shared" ca="1" si="1014"/>
        <v>0</v>
      </c>
      <c r="AM147" s="19">
        <f t="shared" ca="1" si="1014"/>
        <v>0</v>
      </c>
      <c r="AN147" s="19">
        <f t="shared" ca="1" si="1014"/>
        <v>0</v>
      </c>
      <c r="AO147" s="134">
        <f t="shared" ca="1" si="832"/>
        <v>2</v>
      </c>
      <c r="AP147" s="134">
        <f ca="1">INDEX(CHOOSE($P147,DataAutumn!i.AdultDrys,DataWinter!i.AdultDrys,DataSpring!i.AdultDrys),1,$O147)</f>
        <v>3</v>
      </c>
      <c r="AQ147" s="5">
        <f t="shared" ca="1" si="1015"/>
        <v>2</v>
      </c>
      <c r="AR147" s="5">
        <f t="shared" ca="1" si="1015"/>
        <v>0</v>
      </c>
      <c r="AS147" s="5">
        <f t="shared" ca="1" si="833"/>
        <v>6</v>
      </c>
      <c r="AT147">
        <f t="shared" ca="1" si="865"/>
        <v>5</v>
      </c>
      <c r="AW147" s="353" t="str">
        <f t="shared" ca="1" si="1047"/>
        <v>TemplateFe 00081 GSW MWM     TOL204 Scan2 NFS RR+01% PI00% GP100% WP100% MP100% (T_F43N33)</v>
      </c>
      <c r="AX147" s="9" t="str">
        <f ca="1">IF(COUNTIF(AW$5:AW147,AW147)=1,"-","Dup")</f>
        <v>-</v>
      </c>
      <c r="AY147" s="9"/>
      <c r="AZ147" s="19" t="b">
        <f t="shared" ca="1" si="1048"/>
        <v>0</v>
      </c>
      <c r="BA147" s="19" t="b">
        <f t="shared" ca="1" si="1048"/>
        <v>0</v>
      </c>
      <c r="BB147" s="19" t="b">
        <f t="shared" ca="1" si="1048"/>
        <v>0</v>
      </c>
      <c r="BC147" s="19" t="b">
        <f t="shared" ca="1" si="1048"/>
        <v>0</v>
      </c>
      <c r="BD147" s="19" t="b">
        <f t="shared" ca="1" si="1048"/>
        <v>0</v>
      </c>
      <c r="BE147" s="19" t="b">
        <f t="shared" ca="1" si="1048"/>
        <v>0</v>
      </c>
      <c r="BF147" s="19" t="b">
        <f t="shared" ca="1" si="1048"/>
        <v>0</v>
      </c>
      <c r="BG147" s="19" t="b">
        <f t="shared" ca="1" si="1048"/>
        <v>0</v>
      </c>
      <c r="BH147" s="19" t="b">
        <f t="shared" ca="1" si="1048"/>
        <v>0</v>
      </c>
      <c r="BI147" s="9"/>
      <c r="BJ147" s="19" t="b">
        <f t="shared" ca="1" si="1017"/>
        <v>1</v>
      </c>
      <c r="BK147" s="19" t="str">
        <f t="shared" ca="1" si="1017"/>
        <v>-</v>
      </c>
      <c r="BL147" s="19" t="str">
        <f t="shared" ca="1" si="1017"/>
        <v>-</v>
      </c>
      <c r="BM147" s="19" t="str">
        <f t="shared" ca="1" si="1017"/>
        <v>-</v>
      </c>
      <c r="BN147" s="19" t="b">
        <f t="shared" ca="1" si="1017"/>
        <v>0</v>
      </c>
      <c r="BO147" s="19">
        <f t="shared" ca="1" si="1017"/>
        <v>0</v>
      </c>
      <c r="BP147" s="19" t="str">
        <f t="shared" ca="1" si="1017"/>
        <v>-</v>
      </c>
      <c r="BQ147" s="19" t="str">
        <f t="shared" ca="1" si="1017"/>
        <v>-</v>
      </c>
      <c r="BR147" s="19" t="b">
        <f t="shared" ca="1" si="1017"/>
        <v>1</v>
      </c>
      <c r="BS147" s="9"/>
      <c r="BT147" s="19" t="str">
        <f t="shared" ca="1" si="982"/>
        <v>-</v>
      </c>
      <c r="BU147" s="5" t="str">
        <f t="shared" ca="1" si="983"/>
        <v>-</v>
      </c>
      <c r="BV147" s="5">
        <f t="shared" ca="1" si="984"/>
        <v>2</v>
      </c>
      <c r="BW147" s="5">
        <f t="shared" ca="1" si="984"/>
        <v>2</v>
      </c>
      <c r="BX147" s="19" t="str">
        <f t="shared" ca="1" si="1018"/>
        <v>-</v>
      </c>
      <c r="BY147" s="19" t="str">
        <f t="shared" ca="1" si="1018"/>
        <v>-</v>
      </c>
      <c r="BZ147" s="19" t="str">
        <f t="shared" ca="1" si="1018"/>
        <v>-</v>
      </c>
      <c r="CA147" s="5" t="str">
        <f t="shared" ca="1" si="985"/>
        <v>-</v>
      </c>
      <c r="CB147" s="5">
        <f t="shared" ca="1" si="986"/>
        <v>2</v>
      </c>
      <c r="CC147" s="5">
        <f t="shared" ca="1" si="986"/>
        <v>2</v>
      </c>
      <c r="CD147" s="19" t="str">
        <f t="shared" ca="1" si="449"/>
        <v>-</v>
      </c>
      <c r="CE147" s="5" t="str">
        <f t="shared" ca="1" si="987"/>
        <v>-</v>
      </c>
      <c r="CF147" s="5">
        <f t="shared" ca="1" si="988"/>
        <v>2</v>
      </c>
      <c r="CG147" s="19" t="str">
        <f t="shared" ca="1" si="1019"/>
        <v>-</v>
      </c>
      <c r="CH147" s="19" t="str">
        <f t="shared" ca="1" si="1019"/>
        <v>-</v>
      </c>
      <c r="CI147" s="5">
        <f t="shared" ca="1" si="989"/>
        <v>2</v>
      </c>
      <c r="CJ147" s="19" t="str">
        <f t="shared" ca="1" si="1019"/>
        <v>-</v>
      </c>
      <c r="CK147" s="5" t="str">
        <f t="shared" ca="1" si="990"/>
        <v>-</v>
      </c>
      <c r="CL147" s="5">
        <f t="shared" ca="1" si="991"/>
        <v>2</v>
      </c>
      <c r="CM147" s="5">
        <f t="shared" ca="1" si="991"/>
        <v>2</v>
      </c>
      <c r="CN147" s="9"/>
      <c r="CO147" s="19" t="str">
        <f t="shared" ca="1" si="1001"/>
        <v>-</v>
      </c>
      <c r="CP147" s="19" t="str">
        <f t="shared" ca="1" si="1001"/>
        <v>-</v>
      </c>
      <c r="CQ147" s="19">
        <f t="shared" ca="1" si="1001"/>
        <v>1</v>
      </c>
      <c r="CR147" s="19" t="str">
        <f t="shared" ca="1" si="1001"/>
        <v>-</v>
      </c>
      <c r="CS147" s="19" t="str">
        <f t="shared" ca="1" si="1001"/>
        <v>-</v>
      </c>
      <c r="CT147" s="19" t="str">
        <f t="shared" ca="1" si="1001"/>
        <v>-</v>
      </c>
      <c r="CU147" s="19" t="str">
        <f t="shared" ca="1" si="1001"/>
        <v>-</v>
      </c>
      <c r="CV147" s="19" t="str">
        <f t="shared" ca="1" si="1001"/>
        <v>-</v>
      </c>
      <c r="CW147" s="19" t="str">
        <f t="shared" ca="1" si="1001"/>
        <v>-</v>
      </c>
      <c r="CX147" s="19" t="str">
        <f t="shared" ca="1" si="1001"/>
        <v>-</v>
      </c>
      <c r="CY147" s="19" t="str">
        <f t="shared" ca="1" si="1001"/>
        <v>-</v>
      </c>
      <c r="CZ147" s="19" t="str">
        <f t="shared" ca="1" si="1001"/>
        <v>-</v>
      </c>
      <c r="DA147" s="19" t="str">
        <f t="shared" ca="1" si="1092"/>
        <v>-</v>
      </c>
      <c r="DB147" s="19" t="str">
        <f t="shared" ca="1" si="1092"/>
        <v>-</v>
      </c>
      <c r="DC147" s="19" t="str">
        <f t="shared" ca="1" si="1092"/>
        <v>-</v>
      </c>
      <c r="DD147" s="19" t="str">
        <f t="shared" ca="1" si="1092"/>
        <v>-</v>
      </c>
      <c r="DE147" s="19" t="str">
        <f t="shared" ca="1" si="1092"/>
        <v>-</v>
      </c>
      <c r="DF147" s="19" t="str">
        <f t="shared" ca="1" si="1092"/>
        <v>-</v>
      </c>
      <c r="DG147" s="19" t="str">
        <f t="shared" ca="1" si="1092"/>
        <v>-</v>
      </c>
      <c r="DH147" s="19" t="str">
        <f t="shared" ca="1" si="1092"/>
        <v>-</v>
      </c>
      <c r="DI147" s="19" t="str">
        <f t="shared" ca="1" si="1092"/>
        <v>-</v>
      </c>
      <c r="DJ147" s="9"/>
      <c r="DK147" s="19" t="b">
        <f t="shared" ca="1" si="1002"/>
        <v>1</v>
      </c>
      <c r="DL147" s="19" t="b">
        <f t="shared" ca="1" si="1002"/>
        <v>1</v>
      </c>
      <c r="DM147" s="19" t="b">
        <f t="shared" ca="1" si="1002"/>
        <v>1</v>
      </c>
      <c r="DN147" s="582">
        <f t="shared" ca="1" si="1059"/>
        <v>223221000005</v>
      </c>
      <c r="DO147" s="578" t="b">
        <f t="shared" ca="1" si="1020"/>
        <v>0</v>
      </c>
      <c r="DP147" s="578" t="str">
        <f t="shared" ca="1" si="1020"/>
        <v>-</v>
      </c>
      <c r="DQ147" s="578" t="b">
        <f t="shared" ca="1" si="1020"/>
        <v>1</v>
      </c>
      <c r="DR147" s="583">
        <f t="shared" ca="1" si="1052"/>
        <v>223221000006</v>
      </c>
      <c r="DS147" s="430">
        <f t="shared" ca="1" si="1021"/>
        <v>652</v>
      </c>
      <c r="DT147" s="430">
        <f t="shared" ca="1" si="1021"/>
        <v>686</v>
      </c>
      <c r="DU147" s="430">
        <f t="shared" ca="1" si="1021"/>
        <v>721</v>
      </c>
      <c r="DV147" s="142">
        <f t="shared" ca="1" si="1022"/>
        <v>378</v>
      </c>
      <c r="DW147" s="142">
        <f t="shared" ca="1" si="1022"/>
        <v>413</v>
      </c>
      <c r="DX147" s="142">
        <f t="shared" ca="1" si="1022"/>
        <v>448</v>
      </c>
      <c r="DY147" s="19" t="str">
        <f t="shared" ca="1" si="1046"/>
        <v>-</v>
      </c>
      <c r="DZ147" s="19" t="b">
        <f t="shared" ca="1" si="1046"/>
        <v>1</v>
      </c>
      <c r="EA147" s="19" t="b">
        <f t="shared" ca="1" si="1046"/>
        <v>0</v>
      </c>
      <c r="EB147" s="19" t="b">
        <f t="shared" ca="1" si="1046"/>
        <v>0</v>
      </c>
      <c r="EC147" s="19" t="b">
        <f t="shared" ca="1" si="1046"/>
        <v>0</v>
      </c>
      <c r="ED147" s="19" t="b">
        <f t="shared" ca="1" si="1046"/>
        <v>0</v>
      </c>
      <c r="EE147" s="19">
        <f t="shared" ca="1" si="1072"/>
        <v>3</v>
      </c>
      <c r="EF147" s="19">
        <f t="shared" ca="1" si="1072"/>
        <v>3</v>
      </c>
      <c r="EG147" s="19">
        <f t="shared" ca="1" si="1072"/>
        <v>0</v>
      </c>
      <c r="EH147" s="19">
        <f t="shared" ca="1" si="1072"/>
        <v>1</v>
      </c>
      <c r="EI147" s="19">
        <f t="shared" ca="1" si="1072"/>
        <v>-1</v>
      </c>
      <c r="EJ147" s="19" t="str">
        <f t="shared" ca="1" si="1072"/>
        <v>-</v>
      </c>
      <c r="EK147" s="19" t="str">
        <f t="shared" ca="1" si="1072"/>
        <v>-</v>
      </c>
      <c r="EL147" s="19" t="str">
        <f t="shared" ca="1" si="1072"/>
        <v>-</v>
      </c>
      <c r="EM147" s="19">
        <f t="shared" ca="1" si="1072"/>
        <v>0</v>
      </c>
      <c r="EN147" s="19">
        <f t="shared" ca="1" si="1072"/>
        <v>1</v>
      </c>
      <c r="EO147" s="19">
        <f t="shared" ca="1" si="1072"/>
        <v>-1</v>
      </c>
      <c r="EP147" s="19" t="str">
        <f t="shared" ca="1" si="1072"/>
        <v>-</v>
      </c>
      <c r="EQ147" s="19">
        <f t="shared" ca="1" si="1072"/>
        <v>0</v>
      </c>
      <c r="ER147" s="19">
        <f t="shared" ca="1" si="1072"/>
        <v>0</v>
      </c>
      <c r="ES147" s="9"/>
      <c r="ET147" s="19" t="str">
        <f t="shared" ca="1" si="1004"/>
        <v>-</v>
      </c>
      <c r="EU147" s="19" t="str">
        <f t="shared" ca="1" si="1004"/>
        <v>-</v>
      </c>
      <c r="EV147" s="19" t="str">
        <f t="shared" ca="1" si="1004"/>
        <v>-</v>
      </c>
      <c r="EW147" s="19" t="str">
        <f t="shared" ca="1" si="1004"/>
        <v>-</v>
      </c>
      <c r="EX147" s="19" t="str">
        <f t="shared" ca="1" si="1004"/>
        <v>-</v>
      </c>
      <c r="EY147" s="19" t="str">
        <f t="shared" ca="1" si="1004"/>
        <v>-</v>
      </c>
      <c r="EZ147" s="19" t="str">
        <f t="shared" ca="1" si="1004"/>
        <v>-</v>
      </c>
      <c r="FA147" s="19" t="str">
        <f t="shared" ca="1" si="1004"/>
        <v>-</v>
      </c>
      <c r="FB147" s="19" t="str">
        <f t="shared" ca="1" si="1004"/>
        <v>-</v>
      </c>
      <c r="FC147" s="19" t="str">
        <f t="shared" ca="1" si="1004"/>
        <v>-</v>
      </c>
      <c r="FD147" s="19" t="str">
        <f t="shared" ca="1" si="1004"/>
        <v>-</v>
      </c>
      <c r="FE147" s="19" t="str">
        <f t="shared" ca="1" si="1004"/>
        <v>-</v>
      </c>
      <c r="FF147" s="19">
        <f t="shared" ca="1" si="1004"/>
        <v>0</v>
      </c>
      <c r="FG147" s="19">
        <f t="shared" ca="1" si="1004"/>
        <v>0</v>
      </c>
      <c r="FH147" s="19">
        <f t="shared" ca="1" si="1004"/>
        <v>0</v>
      </c>
      <c r="FI147" s="19">
        <f t="shared" ca="1" si="1004"/>
        <v>0</v>
      </c>
      <c r="FJ147" s="19">
        <f t="shared" ca="1" si="1023"/>
        <v>0</v>
      </c>
      <c r="FK147" s="19">
        <f t="shared" ca="1" si="1023"/>
        <v>0</v>
      </c>
      <c r="FL147" s="19">
        <f t="shared" ref="FL147:HS153" ca="1" si="1096">OFFSET(FL$5,$B147,0)</f>
        <v>0</v>
      </c>
      <c r="FM147" s="19">
        <f t="shared" ca="1" si="1096"/>
        <v>0</v>
      </c>
      <c r="FN147" s="19">
        <f t="shared" ca="1" si="1096"/>
        <v>0</v>
      </c>
      <c r="FO147" s="19">
        <f t="shared" ca="1" si="1096"/>
        <v>0</v>
      </c>
      <c r="FP147" s="19">
        <f t="shared" ca="1" si="1096"/>
        <v>0</v>
      </c>
      <c r="FQ147" s="19">
        <f t="shared" ca="1" si="1096"/>
        <v>0</v>
      </c>
      <c r="FR147" s="19">
        <f t="shared" ca="1" si="1096"/>
        <v>0</v>
      </c>
      <c r="FS147" s="19">
        <f t="shared" ca="1" si="1096"/>
        <v>0</v>
      </c>
      <c r="FT147" s="19">
        <f t="shared" ca="1" si="1096"/>
        <v>0</v>
      </c>
      <c r="FU147" s="19">
        <f t="shared" ca="1" si="1096"/>
        <v>0</v>
      </c>
      <c r="FV147" s="19">
        <f t="shared" ca="1" si="1096"/>
        <v>0</v>
      </c>
      <c r="FW147" s="19">
        <f t="shared" ca="1" si="1096"/>
        <v>0</v>
      </c>
      <c r="FX147" s="19">
        <f t="shared" ca="1" si="1096"/>
        <v>0</v>
      </c>
      <c r="FY147" s="19">
        <f t="shared" ca="1" si="1096"/>
        <v>0</v>
      </c>
      <c r="FZ147" s="19">
        <f t="shared" ca="1" si="1096"/>
        <v>0</v>
      </c>
      <c r="GA147" s="19">
        <f t="shared" ca="1" si="1096"/>
        <v>0</v>
      </c>
      <c r="GB147" s="19">
        <f t="shared" ca="1" si="1096"/>
        <v>0</v>
      </c>
      <c r="GC147" s="19">
        <f t="shared" ca="1" si="1096"/>
        <v>0</v>
      </c>
      <c r="GD147" s="19">
        <f t="shared" ca="1" si="1096"/>
        <v>0</v>
      </c>
      <c r="GE147" s="19">
        <f t="shared" ca="1" si="1096"/>
        <v>0</v>
      </c>
      <c r="GF147" s="19">
        <f t="shared" ca="1" si="1096"/>
        <v>0</v>
      </c>
      <c r="GG147" s="19">
        <f t="shared" ca="1" si="1096"/>
        <v>0</v>
      </c>
      <c r="GH147" s="19">
        <f t="shared" ca="1" si="1096"/>
        <v>0</v>
      </c>
      <c r="GI147" s="19">
        <f t="shared" ca="1" si="1093"/>
        <v>0</v>
      </c>
      <c r="GJ147" s="19">
        <f t="shared" ca="1" si="1093"/>
        <v>0</v>
      </c>
      <c r="GK147" s="19">
        <f t="shared" ca="1" si="1093"/>
        <v>0</v>
      </c>
      <c r="GL147" s="19">
        <f t="shared" ca="1" si="1093"/>
        <v>0</v>
      </c>
      <c r="GM147" s="19">
        <f t="shared" ca="1" si="1093"/>
        <v>0</v>
      </c>
      <c r="GN147" s="19">
        <f t="shared" ca="1" si="1093"/>
        <v>0</v>
      </c>
      <c r="GO147" s="19">
        <f t="shared" ca="1" si="1093"/>
        <v>0</v>
      </c>
      <c r="GP147" s="19">
        <f t="shared" ca="1" si="1093"/>
        <v>0</v>
      </c>
      <c r="GQ147" s="19">
        <f t="shared" ca="1" si="1093"/>
        <v>0</v>
      </c>
      <c r="GR147" s="19">
        <f t="shared" ca="1" si="1093"/>
        <v>0</v>
      </c>
      <c r="GS147" s="19">
        <f t="shared" ca="1" si="1096"/>
        <v>0</v>
      </c>
      <c r="GT147" s="19">
        <f t="shared" ca="1" si="1096"/>
        <v>0</v>
      </c>
      <c r="GU147" s="19">
        <f t="shared" ca="1" si="1096"/>
        <v>0</v>
      </c>
      <c r="GV147" s="19">
        <f t="shared" ca="1" si="1096"/>
        <v>0</v>
      </c>
      <c r="GW147" s="19">
        <f t="shared" ca="1" si="1096"/>
        <v>0</v>
      </c>
      <c r="GX147" s="19">
        <f t="shared" ca="1" si="1096"/>
        <v>0</v>
      </c>
      <c r="GY147" s="19">
        <f t="shared" ca="1" si="1096"/>
        <v>0</v>
      </c>
      <c r="GZ147" s="19">
        <f t="shared" ca="1" si="1096"/>
        <v>0</v>
      </c>
      <c r="HA147" s="19">
        <f t="shared" ca="1" si="1096"/>
        <v>0</v>
      </c>
      <c r="HB147" s="19">
        <f t="shared" ca="1" si="1096"/>
        <v>0</v>
      </c>
      <c r="HC147" s="19">
        <f t="shared" ca="1" si="1093"/>
        <v>0</v>
      </c>
      <c r="HD147" s="19">
        <f t="shared" ca="1" si="1093"/>
        <v>0</v>
      </c>
      <c r="HE147" s="19">
        <f t="shared" ca="1" si="1093"/>
        <v>0</v>
      </c>
      <c r="HF147" s="19">
        <f t="shared" ca="1" si="1093"/>
        <v>0</v>
      </c>
      <c r="HG147" s="19">
        <f t="shared" ca="1" si="1093"/>
        <v>0</v>
      </c>
      <c r="HH147" s="19">
        <f t="shared" ca="1" si="1093"/>
        <v>0</v>
      </c>
      <c r="HI147" s="19">
        <f t="shared" ca="1" si="1093"/>
        <v>0</v>
      </c>
      <c r="HJ147" s="19">
        <f t="shared" ca="1" si="1093"/>
        <v>0</v>
      </c>
      <c r="HK147" s="19">
        <f t="shared" ca="1" si="1093"/>
        <v>0</v>
      </c>
      <c r="HL147" s="19">
        <f t="shared" ca="1" si="1093"/>
        <v>0</v>
      </c>
      <c r="HM147" s="19">
        <f t="shared" ca="1" si="1093"/>
        <v>0</v>
      </c>
      <c r="HN147" s="19">
        <f t="shared" ca="1" si="1093"/>
        <v>0</v>
      </c>
      <c r="HO147" s="19">
        <f t="shared" ca="1" si="1093"/>
        <v>0</v>
      </c>
      <c r="HP147" s="19">
        <f t="shared" ca="1" si="1093"/>
        <v>0</v>
      </c>
      <c r="HQ147" s="19">
        <f t="shared" ca="1" si="1093"/>
        <v>0</v>
      </c>
      <c r="HR147" s="19">
        <f t="shared" ca="1" si="1093"/>
        <v>0</v>
      </c>
      <c r="HS147" s="19">
        <f t="shared" ca="1" si="1093"/>
        <v>0</v>
      </c>
      <c r="HT147" s="19">
        <f t="shared" ca="1" si="1093"/>
        <v>0</v>
      </c>
      <c r="HU147" s="19">
        <f t="shared" ca="1" si="1093"/>
        <v>0</v>
      </c>
      <c r="HV147" s="19">
        <f t="shared" ca="1" si="1093"/>
        <v>0</v>
      </c>
      <c r="HW147" s="19">
        <f t="shared" ca="1" si="1093"/>
        <v>0</v>
      </c>
      <c r="HX147" s="19">
        <f t="shared" ca="1" si="1093"/>
        <v>0</v>
      </c>
      <c r="HY147" s="19">
        <f t="shared" ca="1" si="1093"/>
        <v>0</v>
      </c>
      <c r="HZ147" s="19">
        <f t="shared" ca="1" si="1093"/>
        <v>0</v>
      </c>
      <c r="IA147" s="19">
        <f t="shared" ca="1" si="1093"/>
        <v>0</v>
      </c>
      <c r="IB147" s="19">
        <f t="shared" ca="1" si="1093"/>
        <v>0</v>
      </c>
      <c r="IC147" s="19">
        <f t="shared" ca="1" si="1093"/>
        <v>0</v>
      </c>
      <c r="ID147" s="19">
        <f t="shared" ca="1" si="1093"/>
        <v>0</v>
      </c>
      <c r="IE147" s="19">
        <f t="shared" ca="1" si="1093"/>
        <v>0</v>
      </c>
      <c r="IF147" s="19">
        <f t="shared" ca="1" si="1093"/>
        <v>0</v>
      </c>
      <c r="IG147" s="19">
        <f t="shared" ca="1" si="1093"/>
        <v>0</v>
      </c>
      <c r="IH147" s="19">
        <f t="shared" ca="1" si="1093"/>
        <v>0</v>
      </c>
      <c r="II147" s="19">
        <f t="shared" ca="1" si="1093"/>
        <v>0</v>
      </c>
      <c r="IJ147" s="19">
        <f t="shared" ca="1" si="1093"/>
        <v>0</v>
      </c>
      <c r="IK147" s="19">
        <f t="shared" ca="1" si="1093"/>
        <v>0</v>
      </c>
      <c r="IL147" s="19">
        <f t="shared" ca="1" si="1093"/>
        <v>0</v>
      </c>
      <c r="IM147" s="19">
        <f t="shared" ca="1" si="1093"/>
        <v>0</v>
      </c>
      <c r="IN147" s="19">
        <f t="shared" ca="1" si="1093"/>
        <v>0</v>
      </c>
      <c r="IO147" s="19">
        <f t="shared" ca="1" si="1093"/>
        <v>0</v>
      </c>
      <c r="IP147" s="19">
        <f t="shared" ca="1" si="1093"/>
        <v>0</v>
      </c>
      <c r="IQ147" s="19">
        <f t="shared" ca="1" si="1093"/>
        <v>0</v>
      </c>
      <c r="IR147" s="19">
        <f t="shared" ca="1" si="1060"/>
        <v>0</v>
      </c>
      <c r="IS147" s="19">
        <f t="shared" ca="1" si="1060"/>
        <v>0</v>
      </c>
      <c r="IT147" s="19">
        <f t="shared" ca="1" si="1060"/>
        <v>0</v>
      </c>
      <c r="IU147" s="19">
        <f t="shared" ca="1" si="1060"/>
        <v>0</v>
      </c>
      <c r="IV147" s="19">
        <f t="shared" ca="1" si="1060"/>
        <v>0</v>
      </c>
      <c r="IW147" s="19">
        <f t="shared" ca="1" si="1060"/>
        <v>0</v>
      </c>
      <c r="IX147" s="19">
        <f t="shared" ca="1" si="1060"/>
        <v>0</v>
      </c>
      <c r="IY147" s="19">
        <f t="shared" ca="1" si="1060"/>
        <v>0</v>
      </c>
      <c r="IZ147" s="19">
        <f t="shared" ca="1" si="1060"/>
        <v>0</v>
      </c>
      <c r="JA147" s="19">
        <f t="shared" ca="1" si="1060"/>
        <v>0</v>
      </c>
      <c r="JB147" s="19">
        <f t="shared" ca="1" si="1060"/>
        <v>0</v>
      </c>
      <c r="JC147" s="19">
        <f t="shared" ca="1" si="1060"/>
        <v>0</v>
      </c>
      <c r="JD147" s="19">
        <f t="shared" ca="1" si="1060"/>
        <v>0</v>
      </c>
      <c r="JE147" s="19">
        <f t="shared" ca="1" si="1060"/>
        <v>0</v>
      </c>
      <c r="JF147" s="19">
        <f t="shared" ca="1" si="1060"/>
        <v>0</v>
      </c>
      <c r="JG147" s="19">
        <f t="shared" ca="1" si="1060"/>
        <v>0</v>
      </c>
      <c r="JH147" s="19">
        <f t="shared" ca="1" si="1074"/>
        <v>0</v>
      </c>
      <c r="JI147" s="19">
        <f t="shared" ca="1" si="1074"/>
        <v>0</v>
      </c>
      <c r="JJ147" s="19">
        <f t="shared" ca="1" si="1074"/>
        <v>0</v>
      </c>
      <c r="JK147" s="19">
        <f t="shared" ca="1" si="1074"/>
        <v>0</v>
      </c>
      <c r="JL147" s="19">
        <f t="shared" ca="1" si="1074"/>
        <v>0</v>
      </c>
      <c r="JM147" s="19">
        <f t="shared" ca="1" si="1074"/>
        <v>0</v>
      </c>
      <c r="JN147" s="19">
        <f t="shared" ca="1" si="1074"/>
        <v>0</v>
      </c>
      <c r="JO147" s="19">
        <f t="shared" ca="1" si="1074"/>
        <v>0</v>
      </c>
      <c r="JP147" s="19">
        <f t="shared" ca="1" si="1074"/>
        <v>0</v>
      </c>
      <c r="JQ147" s="19">
        <f t="shared" ca="1" si="1074"/>
        <v>0</v>
      </c>
      <c r="JR147" s="19">
        <f t="shared" ca="1" si="1074"/>
        <v>0</v>
      </c>
      <c r="JS147" s="19">
        <f t="shared" ca="1" si="1074"/>
        <v>0</v>
      </c>
      <c r="JT147" s="19">
        <f t="shared" ca="1" si="1074"/>
        <v>0</v>
      </c>
      <c r="JU147" s="19">
        <f t="shared" ca="1" si="1074"/>
        <v>0</v>
      </c>
      <c r="JV147" s="19">
        <f t="shared" ca="1" si="1074"/>
        <v>0</v>
      </c>
      <c r="JW147" s="19">
        <f t="shared" ca="1" si="1074"/>
        <v>0</v>
      </c>
      <c r="JX147" s="19">
        <f t="shared" ca="1" si="1074"/>
        <v>0</v>
      </c>
      <c r="JY147" s="19">
        <f t="shared" ca="1" si="1074"/>
        <v>0</v>
      </c>
      <c r="JZ147" s="19">
        <f t="shared" ca="1" si="1074"/>
        <v>0</v>
      </c>
      <c r="KA147" s="5">
        <f t="shared" ca="1" si="835"/>
        <v>67</v>
      </c>
      <c r="KB147" s="9"/>
      <c r="KC147" s="5">
        <f t="shared" ca="1" si="1026"/>
        <v>1</v>
      </c>
      <c r="KD147" s="5" t="b">
        <f t="shared" ca="1" si="1026"/>
        <v>0</v>
      </c>
      <c r="KE147" s="19">
        <f t="shared" ca="1" si="1083"/>
        <v>0</v>
      </c>
      <c r="KF147" s="5">
        <f t="shared" ca="1" si="993"/>
        <v>0</v>
      </c>
      <c r="KG147" s="5">
        <f t="shared" ca="1" si="836"/>
        <v>1.2500000000000001E-2</v>
      </c>
      <c r="KH147" s="19">
        <f t="shared" ca="1" si="837"/>
        <v>0</v>
      </c>
      <c r="KI147" s="19">
        <f t="shared" ca="1" si="837"/>
        <v>0</v>
      </c>
      <c r="KJ147" s="19" t="str">
        <f t="shared" ca="1" si="837"/>
        <v>-</v>
      </c>
      <c r="KK147" s="19" t="str">
        <f t="shared" ref="KK147:KV162" ca="1" si="1097">OFFSET(KK$5,$B147,0)</f>
        <v>-</v>
      </c>
      <c r="KL147" s="19" t="str">
        <f t="shared" ca="1" si="1097"/>
        <v>-</v>
      </c>
      <c r="KM147" s="19" t="str">
        <f t="shared" ca="1" si="1097"/>
        <v>-</v>
      </c>
      <c r="KN147" s="19" t="str">
        <f t="shared" ca="1" si="1097"/>
        <v>-</v>
      </c>
      <c r="KO147" s="19" t="str">
        <f t="shared" ca="1" si="1097"/>
        <v>-</v>
      </c>
      <c r="KP147" s="19" t="str">
        <f t="shared" ca="1" si="1097"/>
        <v>-</v>
      </c>
      <c r="KQ147" s="19" t="str">
        <f t="shared" ca="1" si="1097"/>
        <v>-</v>
      </c>
      <c r="KR147" s="19" t="str">
        <f t="shared" ca="1" si="1097"/>
        <v>-</v>
      </c>
      <c r="KS147" s="19" t="str">
        <f t="shared" ca="1" si="1097"/>
        <v>-</v>
      </c>
      <c r="KT147" s="19" t="str">
        <f t="shared" ca="1" si="1097"/>
        <v>-</v>
      </c>
      <c r="KU147" s="19" t="str">
        <f t="shared" ca="1" si="1097"/>
        <v>-</v>
      </c>
      <c r="KV147" s="19" t="str">
        <f t="shared" ca="1" si="1097"/>
        <v>-</v>
      </c>
      <c r="KW147" s="19">
        <f t="shared" ca="1" si="1068"/>
        <v>1</v>
      </c>
      <c r="KX147" s="19">
        <f t="shared" ca="1" si="1083"/>
        <v>0</v>
      </c>
      <c r="KY147" s="19">
        <f t="shared" ca="1" si="1069"/>
        <v>1</v>
      </c>
      <c r="KZ147" s="19">
        <f t="shared" ca="1" si="1068"/>
        <v>1</v>
      </c>
      <c r="LA147" s="19">
        <f t="shared" ca="1" si="1068"/>
        <v>1</v>
      </c>
      <c r="LB147" s="19">
        <f t="shared" ca="1" si="1068"/>
        <v>1</v>
      </c>
      <c r="LC147" s="19">
        <f t="shared" ca="1" si="1068"/>
        <v>0</v>
      </c>
      <c r="LD147" s="19">
        <f t="shared" ca="1" si="1068"/>
        <v>1</v>
      </c>
      <c r="LE147" s="19">
        <f t="shared" ca="1" si="1068"/>
        <v>0</v>
      </c>
      <c r="LF147" s="19">
        <f t="shared" ca="1" si="1068"/>
        <v>0</v>
      </c>
      <c r="LG147" s="19">
        <f t="shared" ca="1" si="1007"/>
        <v>1</v>
      </c>
      <c r="LH147" s="19">
        <f t="shared" ca="1" si="1007"/>
        <v>0</v>
      </c>
      <c r="LI147" s="19">
        <f t="shared" ca="1" si="1007"/>
        <v>0</v>
      </c>
      <c r="LJ147" s="19">
        <f t="shared" ca="1" si="1007"/>
        <v>0</v>
      </c>
      <c r="LK147" s="19">
        <f t="shared" ca="1" si="1007"/>
        <v>0</v>
      </c>
      <c r="LL147" s="19">
        <f t="shared" ca="1" si="1007"/>
        <v>1</v>
      </c>
      <c r="LM147" s="19">
        <f t="shared" ca="1" si="1007"/>
        <v>0</v>
      </c>
      <c r="LN147" s="19">
        <f t="shared" ca="1" si="1007"/>
        <v>1</v>
      </c>
      <c r="LO147" s="19">
        <f t="shared" ca="1" si="1083"/>
        <v>0</v>
      </c>
      <c r="LP147" s="19">
        <f t="shared" ca="1" si="1083"/>
        <v>0</v>
      </c>
      <c r="LQ147" s="19">
        <f t="shared" ca="1" si="1083"/>
        <v>0</v>
      </c>
      <c r="LR147" s="19">
        <f t="shared" ca="1" si="1083"/>
        <v>0</v>
      </c>
      <c r="LS147" s="19">
        <f t="shared" ca="1" si="1083"/>
        <v>0</v>
      </c>
      <c r="LT147" s="19">
        <f t="shared" ca="1" si="1083"/>
        <v>0</v>
      </c>
      <c r="LU147" s="19">
        <f t="shared" ca="1" si="1083"/>
        <v>0</v>
      </c>
      <c r="LV147" s="19">
        <f t="shared" ca="1" si="1083"/>
        <v>0</v>
      </c>
      <c r="LW147" s="19">
        <f t="shared" ca="1" si="1083"/>
        <v>0</v>
      </c>
      <c r="LX147" s="19">
        <f t="shared" ca="1" si="1083"/>
        <v>0</v>
      </c>
      <c r="LY147" s="19">
        <f t="shared" ca="1" si="1083"/>
        <v>0</v>
      </c>
      <c r="LZ147" s="19">
        <f t="shared" ca="1" si="1083"/>
        <v>0</v>
      </c>
      <c r="MA147" s="19">
        <f t="shared" ca="1" si="1083"/>
        <v>0</v>
      </c>
      <c r="MB147" s="19">
        <f t="shared" ca="1" si="1077"/>
        <v>0</v>
      </c>
      <c r="MC147" s="19">
        <f t="shared" ca="1" si="1077"/>
        <v>0</v>
      </c>
      <c r="MD147" s="19">
        <f t="shared" ca="1" si="1077"/>
        <v>0</v>
      </c>
      <c r="ME147" s="19">
        <f t="shared" ca="1" si="1077"/>
        <v>0</v>
      </c>
      <c r="MF147" s="19">
        <f t="shared" ca="1" si="1077"/>
        <v>0</v>
      </c>
      <c r="MG147" s="19">
        <f t="shared" ca="1" si="1077"/>
        <v>0</v>
      </c>
      <c r="MH147" s="19">
        <f t="shared" ca="1" si="1077"/>
        <v>0</v>
      </c>
      <c r="MI147" s="19">
        <f t="shared" ca="1" si="1077"/>
        <v>0</v>
      </c>
      <c r="MJ147" s="5">
        <f t="shared" ca="1" si="1029"/>
        <v>0</v>
      </c>
      <c r="MK147" s="5">
        <f t="shared" ca="1" si="1029"/>
        <v>6.25E-2</v>
      </c>
      <c r="ML147" s="5">
        <f t="shared" ca="1" si="1029"/>
        <v>6.25E-2</v>
      </c>
      <c r="MM147" s="5">
        <f t="shared" ca="1" si="1029"/>
        <v>6.25E-2</v>
      </c>
      <c r="MN147" s="19">
        <f t="shared" ca="1" si="1084"/>
        <v>0</v>
      </c>
      <c r="MO147" s="19">
        <f t="shared" ca="1" si="1084"/>
        <v>0</v>
      </c>
      <c r="MP147" s="19">
        <f t="shared" ca="1" si="1084"/>
        <v>0</v>
      </c>
      <c r="MQ147" s="19">
        <f t="shared" ca="1" si="1084"/>
        <v>0</v>
      </c>
      <c r="MR147" s="19">
        <f t="shared" ca="1" si="1085"/>
        <v>0</v>
      </c>
      <c r="MS147" s="19">
        <f t="shared" ca="1" si="1084"/>
        <v>0</v>
      </c>
      <c r="MT147" s="19">
        <f t="shared" ca="1" si="1084"/>
        <v>0</v>
      </c>
      <c r="MU147" s="19">
        <f t="shared" ca="1" si="1084"/>
        <v>1</v>
      </c>
      <c r="MV147" s="19">
        <f t="shared" ca="1" si="1084"/>
        <v>0</v>
      </c>
      <c r="MW147" s="19">
        <f t="shared" ca="1" si="1084"/>
        <v>0</v>
      </c>
      <c r="MX147" s="19">
        <f t="shared" ca="1" si="1084"/>
        <v>0</v>
      </c>
      <c r="MY147" s="19">
        <f t="shared" ca="1" si="1084"/>
        <v>0</v>
      </c>
      <c r="MZ147" s="19">
        <f t="shared" ca="1" si="1084"/>
        <v>1</v>
      </c>
      <c r="NA147" s="9"/>
      <c r="NB147" s="5" t="b">
        <f t="shared" ca="1" si="994"/>
        <v>0</v>
      </c>
      <c r="NC147" s="19" t="str">
        <f t="shared" ca="1" si="871"/>
        <v>-</v>
      </c>
      <c r="ND147" s="19" t="str">
        <f t="shared" ca="1" si="871"/>
        <v>-</v>
      </c>
      <c r="NE147" s="5" t="b">
        <f t="shared" ca="1" si="1030"/>
        <v>0</v>
      </c>
      <c r="NF147" s="5" t="b">
        <f t="shared" ca="1" si="1030"/>
        <v>0</v>
      </c>
      <c r="NG147" s="5" t="b">
        <f t="shared" ca="1" si="1030"/>
        <v>1</v>
      </c>
      <c r="NH147" s="134">
        <f t="shared" ca="1" si="1031"/>
        <v>2</v>
      </c>
      <c r="NI147" s="134">
        <f t="shared" ca="1" si="1031"/>
        <v>2</v>
      </c>
      <c r="NJ147" s="19" t="str">
        <f t="shared" ref="NJ147:NP147" ca="1" si="1098">OFFSET(NJ$5,$B147,0)</f>
        <v>-</v>
      </c>
      <c r="NK147" s="19" t="str">
        <f t="shared" ca="1" si="1098"/>
        <v>-</v>
      </c>
      <c r="NL147" s="19" t="str">
        <f t="shared" ca="1" si="1098"/>
        <v>-</v>
      </c>
      <c r="NM147" s="19" t="str">
        <f t="shared" ca="1" si="1098"/>
        <v>-</v>
      </c>
      <c r="NN147" s="19">
        <f t="shared" ca="1" si="1098"/>
        <v>1</v>
      </c>
      <c r="NO147" s="19">
        <f t="shared" ca="1" si="1098"/>
        <v>0.66</v>
      </c>
      <c r="NP147" s="19" t="str">
        <f t="shared" ca="1" si="1098"/>
        <v>-</v>
      </c>
      <c r="NQ147" s="5" t="b" cm="1">
        <f t="array" aca="1" ref="NQ147" ca="1">IF(OR(NR147:NY147&lt;&gt;"-"),TRUE,"-")</f>
        <v>1</v>
      </c>
      <c r="NR147" s="19">
        <f t="shared" ca="1" si="1032"/>
        <v>2</v>
      </c>
      <c r="NS147" s="19">
        <f t="shared" ca="1" si="1032"/>
        <v>2</v>
      </c>
      <c r="NT147" s="19">
        <f t="shared" ca="1" si="1032"/>
        <v>2</v>
      </c>
      <c r="NU147" s="19">
        <f t="shared" ca="1" si="1032"/>
        <v>2</v>
      </c>
      <c r="NV147" s="19">
        <f t="shared" ca="1" si="1032"/>
        <v>2</v>
      </c>
      <c r="NW147" s="19">
        <f t="shared" ca="1" si="1032"/>
        <v>2</v>
      </c>
      <c r="NX147" s="19">
        <f t="shared" ca="1" si="1032"/>
        <v>2</v>
      </c>
      <c r="NY147" s="19">
        <f t="shared" ca="1" si="1032"/>
        <v>2</v>
      </c>
      <c r="NZ147" s="5" t="str">
        <f t="array" aca="1" ref="NZ147" ca="1">IF(OR(OA147:OG147&lt;&gt;"-"),TRUE,"-")</f>
        <v>-</v>
      </c>
      <c r="OA147" s="19" t="str">
        <f t="shared" ca="1" si="1033"/>
        <v>-</v>
      </c>
      <c r="OB147" s="19" t="str">
        <f t="shared" ca="1" si="1033"/>
        <v>-</v>
      </c>
      <c r="OC147" s="19" t="str">
        <f t="shared" ca="1" si="1033"/>
        <v>-</v>
      </c>
      <c r="OD147" s="19" t="str">
        <f t="shared" ca="1" si="1033"/>
        <v>-</v>
      </c>
      <c r="OE147" s="19" t="str">
        <f t="shared" ca="1" si="1033"/>
        <v>-</v>
      </c>
      <c r="OF147" s="19" t="str">
        <f t="shared" ca="1" si="1033"/>
        <v>-</v>
      </c>
      <c r="OG147" s="19" t="str">
        <f t="shared" ca="1" si="1033"/>
        <v>-</v>
      </c>
      <c r="OH147" s="5" t="b">
        <f t="array" aca="1" ref="OH147" ca="1">IF(OR(OI147:OJ147&lt;&gt;"-"),TRUE,"-")</f>
        <v>1</v>
      </c>
      <c r="OI147" s="134">
        <f ca="1">IF($AS147=6,0,$OJ147)</f>
        <v>0</v>
      </c>
      <c r="OJ147" s="19">
        <f t="shared" ca="1" si="1034"/>
        <v>2</v>
      </c>
      <c r="OK147" s="19" t="b">
        <f t="shared" ca="1" si="1034"/>
        <v>0</v>
      </c>
      <c r="OL147" s="19" t="str">
        <f t="shared" ca="1" si="1034"/>
        <v>-</v>
      </c>
      <c r="OM147" s="5" t="str">
        <f t="shared" ca="1" si="1035"/>
        <v>-</v>
      </c>
      <c r="ON147" s="5" t="str">
        <f t="shared" ca="1" si="1035"/>
        <v>-</v>
      </c>
      <c r="OO147" s="5" t="str">
        <f t="shared" ca="1" si="1035"/>
        <v>-</v>
      </c>
      <c r="OP147" s="5" t="str">
        <f t="shared" ca="1" si="1035"/>
        <v>-</v>
      </c>
      <c r="OQ147" s="19" t="str">
        <f t="shared" ca="1" si="1036"/>
        <v>-</v>
      </c>
      <c r="OR147" s="19" t="str">
        <f t="shared" ca="1" si="1036"/>
        <v>-</v>
      </c>
      <c r="OS147" s="19" t="b">
        <f t="shared" ca="1" si="1036"/>
        <v>1</v>
      </c>
      <c r="OT147" s="19">
        <f t="shared" ca="1" si="1036"/>
        <v>0.75</v>
      </c>
      <c r="OU147" s="19">
        <f t="shared" ca="1" si="1036"/>
        <v>0.75</v>
      </c>
      <c r="OV147" s="19">
        <f t="shared" ca="1" si="1036"/>
        <v>0.99</v>
      </c>
      <c r="OW147" s="19">
        <f t="shared" ca="1" si="1036"/>
        <v>0.5</v>
      </c>
      <c r="OX147" s="19">
        <f t="shared" ca="1" si="1036"/>
        <v>0</v>
      </c>
      <c r="OY147" s="19">
        <f t="shared" ca="1" si="1036"/>
        <v>0</v>
      </c>
      <c r="OZ147" s="19" t="str">
        <f t="shared" ca="1" si="1051"/>
        <v>-</v>
      </c>
      <c r="PA147" s="19" t="str">
        <f t="shared" ca="1" si="1051"/>
        <v>-</v>
      </c>
      <c r="PB147" s="19" t="str">
        <f t="shared" ca="1" si="1051"/>
        <v>-</v>
      </c>
      <c r="PC147" s="5">
        <f t="shared" ca="1" si="838"/>
        <v>1.5</v>
      </c>
      <c r="PD147" s="9"/>
      <c r="PE147" s="19">
        <f t="shared" ca="1" si="1051"/>
        <v>50</v>
      </c>
      <c r="PF147" s="19">
        <f t="shared" ca="1" si="1063"/>
        <v>50</v>
      </c>
      <c r="PG147" s="19">
        <f t="shared" ca="1" si="1063"/>
        <v>50</v>
      </c>
      <c r="PH147" s="19">
        <f t="shared" ca="1" si="1063"/>
        <v>50</v>
      </c>
      <c r="PI147" s="19">
        <f t="shared" ca="1" si="1063"/>
        <v>1</v>
      </c>
      <c r="PJ147" s="5">
        <f t="shared" ca="1" si="839"/>
        <v>1</v>
      </c>
      <c r="PK147" s="19">
        <f t="shared" ca="1" si="494"/>
        <v>1</v>
      </c>
      <c r="PL147" s="9"/>
      <c r="PM147" s="19" t="b">
        <f t="shared" ca="1" si="1063"/>
        <v>0</v>
      </c>
      <c r="PN147" s="19" t="b">
        <f t="shared" ca="1" si="1063"/>
        <v>0</v>
      </c>
      <c r="PO147" s="19">
        <f t="shared" ca="1" si="1063"/>
        <v>1</v>
      </c>
      <c r="PP147" s="19">
        <f t="shared" ca="1" si="1063"/>
        <v>1</v>
      </c>
      <c r="PQ147" s="19">
        <f t="shared" ca="1" si="1063"/>
        <v>1</v>
      </c>
      <c r="PR147" s="19">
        <f t="shared" ca="1" si="1063"/>
        <v>1</v>
      </c>
      <c r="PS147" s="19">
        <f t="shared" ca="1" si="1063"/>
        <v>1</v>
      </c>
      <c r="PT147" s="19">
        <f t="shared" ca="1" si="1063"/>
        <v>1</v>
      </c>
      <c r="PU147" s="19">
        <f t="shared" ca="1" si="1063"/>
        <v>1</v>
      </c>
      <c r="PV147" s="19">
        <f t="shared" ca="1" si="1063"/>
        <v>1</v>
      </c>
      <c r="PW147" s="19">
        <f t="shared" ca="1" si="1063"/>
        <v>1</v>
      </c>
      <c r="PX147" s="9"/>
      <c r="PY147" s="12" t="str">
        <f t="shared" ca="1" si="841"/>
        <v>-</v>
      </c>
      <c r="PZ147" s="19" t="str">
        <f t="shared" ca="1" si="1087"/>
        <v>-</v>
      </c>
      <c r="QA147" s="19" t="str">
        <f t="shared" ca="1" si="1087"/>
        <v>-</v>
      </c>
      <c r="QB147" s="19" t="str">
        <f t="shared" ca="1" si="1087"/>
        <v>-</v>
      </c>
      <c r="QC147" s="19" t="str">
        <f t="shared" ca="1" si="1087"/>
        <v>-</v>
      </c>
      <c r="QD147" s="19" t="str">
        <f t="shared" ca="1" si="1054"/>
        <v>-</v>
      </c>
      <c r="QE147" s="19" t="str">
        <f t="shared" ca="1" si="1087"/>
        <v>-</v>
      </c>
      <c r="QF147" s="19" t="str">
        <f t="shared" ca="1" si="1087"/>
        <v>-</v>
      </c>
      <c r="QG147" s="19" t="str">
        <f t="shared" ca="1" si="1087"/>
        <v>-</v>
      </c>
      <c r="QH147" s="19" t="str">
        <f t="shared" ca="1" si="1087"/>
        <v>-</v>
      </c>
      <c r="QI147" s="19" t="str">
        <f t="shared" ca="1" si="1087"/>
        <v>-</v>
      </c>
      <c r="QJ147" s="19" t="str">
        <f t="shared" ca="1" si="1087"/>
        <v>-</v>
      </c>
      <c r="QK147" s="19" t="str">
        <f t="shared" ca="1" si="1087"/>
        <v>-</v>
      </c>
      <c r="QL147" s="19" t="str">
        <f t="shared" ca="1" si="1087"/>
        <v>-</v>
      </c>
      <c r="QM147" s="19" t="str">
        <f t="shared" ca="1" si="1087"/>
        <v>-</v>
      </c>
      <c r="QN147" s="19" t="str">
        <f t="shared" ca="1" si="1087"/>
        <v>-</v>
      </c>
      <c r="QO147" s="19" t="str">
        <f t="shared" ca="1" si="1087"/>
        <v>-</v>
      </c>
      <c r="QP147" s="19" t="str">
        <f t="shared" ca="1" si="1087"/>
        <v>-</v>
      </c>
      <c r="QQ147" s="19" t="str">
        <f t="shared" ca="1" si="1087"/>
        <v>-</v>
      </c>
      <c r="QR147" s="19" t="str">
        <f t="shared" ca="1" si="1088"/>
        <v>-</v>
      </c>
      <c r="QS147" s="19" t="str">
        <f t="shared" ca="1" si="1088"/>
        <v>-</v>
      </c>
      <c r="QT147" s="19" t="str">
        <f t="shared" ca="1" si="1088"/>
        <v>-</v>
      </c>
      <c r="QU147" s="19" t="str">
        <f t="shared" ca="1" si="1088"/>
        <v>-</v>
      </c>
      <c r="QV147" s="19" t="str">
        <f t="shared" ca="1" si="1088"/>
        <v>-</v>
      </c>
      <c r="QW147" s="19" t="str">
        <f t="shared" ca="1" si="1088"/>
        <v>-</v>
      </c>
      <c r="QX147" s="19" t="str">
        <f t="shared" ca="1" si="1088"/>
        <v>-</v>
      </c>
      <c r="QY147" s="19" t="str">
        <f t="shared" ca="1" si="1038"/>
        <v>-</v>
      </c>
      <c r="QZ147" s="19" t="str">
        <f t="shared" ca="1" si="1038"/>
        <v>-</v>
      </c>
      <c r="RA147" s="19" t="str">
        <f t="shared" ca="1" si="1038"/>
        <v>-</v>
      </c>
      <c r="RB147" s="19" t="str">
        <f t="shared" ca="1" si="1038"/>
        <v>-</v>
      </c>
      <c r="RC147" s="19" t="str">
        <f t="shared" ca="1" si="1038"/>
        <v>-</v>
      </c>
      <c r="RD147" s="19" t="str">
        <f t="shared" ca="1" si="1038"/>
        <v>-</v>
      </c>
      <c r="RE147" s="19" t="str">
        <f t="shared" ca="1" si="1038"/>
        <v>-</v>
      </c>
      <c r="RF147" s="19" t="str">
        <f t="shared" ca="1" si="1038"/>
        <v>-</v>
      </c>
      <c r="RG147" s="19" t="str">
        <f t="shared" ca="1" si="1038"/>
        <v>-</v>
      </c>
      <c r="RH147" s="19" t="str">
        <f t="shared" ca="1" si="1038"/>
        <v>-</v>
      </c>
      <c r="RI147" s="19" t="str">
        <f t="shared" ca="1" si="1088"/>
        <v>-</v>
      </c>
      <c r="RJ147" s="19" t="str">
        <f t="shared" ca="1" si="1088"/>
        <v>-</v>
      </c>
      <c r="RK147" s="19" t="str">
        <f t="shared" ca="1" si="1088"/>
        <v>-</v>
      </c>
      <c r="RL147" s="19" t="str">
        <f t="shared" ca="1" si="1088"/>
        <v>-</v>
      </c>
      <c r="RM147" s="19" t="str">
        <f t="shared" ca="1" si="1088"/>
        <v>-</v>
      </c>
      <c r="RN147" s="19" t="str">
        <f t="shared" ca="1" si="1088"/>
        <v>-</v>
      </c>
      <c r="RO147" s="19" t="str">
        <f t="shared" ca="1" si="1088"/>
        <v>-</v>
      </c>
      <c r="RP147" s="19" t="str">
        <f t="shared" ca="1" si="1088"/>
        <v>-</v>
      </c>
      <c r="RQ147" s="19" t="str">
        <f t="shared" ca="1" si="1088"/>
        <v>-</v>
      </c>
      <c r="RR147" s="19" t="str">
        <f t="shared" ca="1" si="1089"/>
        <v>-</v>
      </c>
      <c r="RS147" s="19" t="str">
        <f t="shared" ca="1" si="1089"/>
        <v>-</v>
      </c>
      <c r="RT147" s="19" t="str">
        <f t="shared" ca="1" si="1089"/>
        <v>-</v>
      </c>
      <c r="RU147" s="19" t="str">
        <f t="shared" ca="1" si="1089"/>
        <v>-</v>
      </c>
      <c r="RV147" s="19" t="str">
        <f t="shared" ca="1" si="1089"/>
        <v>-</v>
      </c>
      <c r="RW147" s="19" t="str">
        <f t="shared" ca="1" si="1089"/>
        <v>-</v>
      </c>
      <c r="RX147" s="19" t="str">
        <f t="shared" ca="1" si="1089"/>
        <v>-</v>
      </c>
      <c r="RY147" s="19" t="str">
        <f t="shared" ca="1" si="1089"/>
        <v>-</v>
      </c>
      <c r="RZ147" s="19" t="str">
        <f t="shared" ca="1" si="1089"/>
        <v>-</v>
      </c>
      <c r="SA147" s="19" t="str">
        <f t="shared" ca="1" si="1089"/>
        <v>-</v>
      </c>
      <c r="SB147" s="19" t="str">
        <f t="shared" ca="1" si="1089"/>
        <v>-</v>
      </c>
      <c r="SC147" s="19" t="str">
        <f t="shared" ca="1" si="1089"/>
        <v>-</v>
      </c>
      <c r="SD147" s="19" t="str">
        <f t="shared" ca="1" si="1089"/>
        <v>-</v>
      </c>
      <c r="SE147" s="19" t="str">
        <f t="shared" ca="1" si="1089"/>
        <v>-</v>
      </c>
      <c r="SF147" s="19" t="str">
        <f t="shared" ca="1" si="1089"/>
        <v>-</v>
      </c>
      <c r="SG147" s="19" t="str">
        <f t="shared" ca="1" si="1089"/>
        <v>-</v>
      </c>
      <c r="SH147" s="19" t="str">
        <f t="shared" ca="1" si="1080"/>
        <v>-</v>
      </c>
      <c r="SI147" s="12" t="str">
        <f t="shared" ca="1" si="843"/>
        <v>-</v>
      </c>
      <c r="SJ147" s="19" t="str">
        <f t="shared" ca="1" si="1080"/>
        <v>-</v>
      </c>
      <c r="SK147" s="19" t="str">
        <f t="shared" ca="1" si="1080"/>
        <v>-</v>
      </c>
      <c r="SL147" s="19" t="str">
        <f t="shared" ca="1" si="1080"/>
        <v>-</v>
      </c>
      <c r="SM147" s="19" t="str">
        <f t="shared" ca="1" si="1039"/>
        <v>-</v>
      </c>
      <c r="SN147" s="19" t="str">
        <f t="shared" ca="1" si="1039"/>
        <v>-</v>
      </c>
      <c r="SO147" s="19" t="str">
        <f t="shared" ca="1" si="1039"/>
        <v>-</v>
      </c>
      <c r="SP147" s="19" t="str">
        <f t="shared" ca="1" si="1039"/>
        <v>-</v>
      </c>
      <c r="SQ147" s="19" t="str">
        <f t="shared" ca="1" si="1039"/>
        <v>-</v>
      </c>
      <c r="SR147" s="19" t="str">
        <f t="shared" ca="1" si="1039"/>
        <v>-</v>
      </c>
      <c r="SS147" s="19" t="str">
        <f t="shared" ca="1" si="1080"/>
        <v>-</v>
      </c>
      <c r="ST147" s="19" t="str">
        <f t="shared" ca="1" si="1080"/>
        <v>-</v>
      </c>
      <c r="SU147" s="19" t="str">
        <f t="shared" ca="1" si="1080"/>
        <v>-</v>
      </c>
      <c r="SV147" s="19" t="str">
        <f t="shared" ca="1" si="1080"/>
        <v>-</v>
      </c>
      <c r="SW147" s="19" t="str">
        <f t="shared" ca="1" si="1080"/>
        <v>-</v>
      </c>
      <c r="SX147" s="19" t="str">
        <f t="shared" ca="1" si="1080"/>
        <v>-</v>
      </c>
      <c r="SY147" s="19" t="str">
        <f t="shared" ca="1" si="1080"/>
        <v>-</v>
      </c>
      <c r="SZ147" s="19" t="str">
        <f t="shared" ca="1" si="1080"/>
        <v>-</v>
      </c>
      <c r="TA147" s="19" t="str">
        <f t="shared" ca="1" si="1080"/>
        <v>-</v>
      </c>
      <c r="TB147" s="19" t="str">
        <f t="shared" ca="1" si="1080"/>
        <v>-</v>
      </c>
      <c r="TC147" s="19" t="str">
        <f t="shared" ca="1" si="1080"/>
        <v>-</v>
      </c>
      <c r="TD147" s="19" t="str">
        <f t="shared" ca="1" si="1080"/>
        <v>-</v>
      </c>
      <c r="TE147" s="19" t="str">
        <f t="shared" ca="1" si="1080"/>
        <v>-</v>
      </c>
      <c r="TF147" s="19" t="str">
        <f t="shared" ca="1" si="1080"/>
        <v>-</v>
      </c>
      <c r="TG147" s="19" t="str">
        <f t="shared" ca="1" si="1080"/>
        <v>-</v>
      </c>
      <c r="TH147" s="19" t="str">
        <f t="shared" ca="1" si="1080"/>
        <v>-</v>
      </c>
      <c r="TI147" s="19" t="str">
        <f t="shared" ca="1" si="1080"/>
        <v>-</v>
      </c>
      <c r="TJ147" s="19" t="str">
        <f t="shared" ca="1" si="1080"/>
        <v>-</v>
      </c>
      <c r="TK147" s="19" t="str">
        <f t="shared" ca="1" si="1080"/>
        <v>-</v>
      </c>
      <c r="TL147" s="19" t="str">
        <f t="shared" ca="1" si="1080"/>
        <v>-</v>
      </c>
      <c r="TM147" s="19" t="str">
        <f t="shared" ca="1" si="1040"/>
        <v>-</v>
      </c>
      <c r="TN147" s="19" t="str">
        <f t="shared" ca="1" si="1040"/>
        <v>-</v>
      </c>
      <c r="TO147" s="19" t="str">
        <f t="shared" ca="1" si="1040"/>
        <v>-</v>
      </c>
      <c r="TP147" s="19" t="str">
        <f t="shared" ca="1" si="1040"/>
        <v>-</v>
      </c>
      <c r="TQ147" s="19" t="str">
        <f t="shared" ca="1" si="1040"/>
        <v>-</v>
      </c>
      <c r="TR147" s="19" t="str">
        <f t="shared" ca="1" si="1040"/>
        <v>-</v>
      </c>
      <c r="TS147" s="19" t="str">
        <f t="shared" ca="1" si="1080"/>
        <v>-</v>
      </c>
      <c r="TT147" s="19" t="str">
        <f t="shared" ca="1" si="1080"/>
        <v>-</v>
      </c>
      <c r="TU147" s="19" t="str">
        <f t="shared" ca="1" si="1080"/>
        <v>-</v>
      </c>
      <c r="TV147" s="19" t="str">
        <f t="shared" ca="1" si="1080"/>
        <v>-</v>
      </c>
      <c r="TW147" s="19" t="str">
        <f t="shared" ca="1" si="1080"/>
        <v>-</v>
      </c>
      <c r="TX147" s="19" t="str">
        <f t="shared" ca="1" si="1080"/>
        <v>-</v>
      </c>
      <c r="TY147" s="19" t="str">
        <f t="shared" ca="1" si="1080"/>
        <v>-</v>
      </c>
      <c r="TZ147" s="19" t="str">
        <f t="shared" ca="1" si="1080"/>
        <v>-</v>
      </c>
      <c r="UA147" s="19" t="str">
        <f t="shared" ca="1" si="1080"/>
        <v>-</v>
      </c>
      <c r="UB147" s="19" t="str">
        <f t="shared" ca="1" si="1080"/>
        <v>-</v>
      </c>
      <c r="UC147" s="19" t="str">
        <f t="shared" ca="1" si="1080"/>
        <v>-</v>
      </c>
      <c r="UD147" s="19" t="str">
        <f t="shared" ca="1" si="1080"/>
        <v>-</v>
      </c>
      <c r="UE147" s="19" t="str">
        <f t="shared" ca="1" si="1080"/>
        <v>-</v>
      </c>
      <c r="UF147" s="19" t="str">
        <f t="shared" ca="1" si="1080"/>
        <v>-</v>
      </c>
      <c r="UG147" s="19" t="str">
        <f t="shared" ca="1" si="1080"/>
        <v>-</v>
      </c>
      <c r="UH147" s="19" t="str">
        <f t="shared" ca="1" si="1080"/>
        <v>-</v>
      </c>
      <c r="UI147" s="19" t="str">
        <f t="shared" ca="1" si="1080"/>
        <v>-</v>
      </c>
      <c r="UJ147" s="19" t="str">
        <f t="shared" ca="1" si="1080"/>
        <v>-</v>
      </c>
      <c r="UK147" s="19" t="str">
        <f t="shared" ca="1" si="1080"/>
        <v>-</v>
      </c>
      <c r="UL147" s="19" t="str">
        <f t="shared" ca="1" si="1080"/>
        <v>-</v>
      </c>
      <c r="UM147" s="19" t="str">
        <f t="shared" ca="1" si="1080"/>
        <v>-</v>
      </c>
      <c r="UN147" s="19" t="str">
        <f t="shared" ca="1" si="1080"/>
        <v>-</v>
      </c>
      <c r="UO147" s="19" t="str">
        <f t="shared" ca="1" si="1080"/>
        <v>-</v>
      </c>
      <c r="UP147" s="19" t="str">
        <f t="shared" ca="1" si="1080"/>
        <v>-</v>
      </c>
      <c r="UQ147" s="19" t="str">
        <f t="shared" ca="1" si="1080"/>
        <v>-</v>
      </c>
      <c r="UR147" s="19" t="str">
        <f t="shared" ca="1" si="1081"/>
        <v>-</v>
      </c>
      <c r="US147" s="12" t="b">
        <f t="shared" ca="1" si="846"/>
        <v>1</v>
      </c>
      <c r="UT147" s="19" t="str">
        <f t="shared" ca="1" si="1091"/>
        <v>-</v>
      </c>
      <c r="UU147" s="19" t="str">
        <f t="shared" ca="1" si="1091"/>
        <v>-</v>
      </c>
      <c r="UV147" s="19" t="str">
        <f t="shared" ca="1" si="1091"/>
        <v>-</v>
      </c>
      <c r="UW147" s="19" t="str">
        <f t="shared" ca="1" si="1091"/>
        <v>-</v>
      </c>
      <c r="UX147" s="19" t="str">
        <f t="shared" ca="1" si="1091"/>
        <v>-</v>
      </c>
      <c r="UY147" s="19" t="str">
        <f t="shared" ca="1" si="1091"/>
        <v>-</v>
      </c>
      <c r="UZ147" s="19" t="str">
        <f t="shared" ca="1" si="1091"/>
        <v>-</v>
      </c>
      <c r="VA147" s="19" t="str">
        <f t="shared" ca="1" si="1091"/>
        <v>-</v>
      </c>
      <c r="VB147" s="19" t="str">
        <f t="shared" ca="1" si="1091"/>
        <v>-</v>
      </c>
      <c r="VC147" s="19" t="str">
        <f t="shared" ca="1" si="1091"/>
        <v>-</v>
      </c>
      <c r="VD147" s="19" t="str">
        <f t="shared" ca="1" si="1091"/>
        <v>-</v>
      </c>
      <c r="VE147" s="19" t="str">
        <f t="shared" ca="1" si="1091"/>
        <v>-</v>
      </c>
      <c r="VF147" s="19" t="str">
        <f t="shared" ca="1" si="1091"/>
        <v>-</v>
      </c>
      <c r="VG147" s="19" t="str">
        <f t="shared" ca="1" si="1091"/>
        <v>-</v>
      </c>
      <c r="VH147" s="19" t="str">
        <f t="shared" ca="1" si="1091"/>
        <v>-</v>
      </c>
      <c r="VI147" s="19" t="str">
        <f t="shared" ca="1" si="1091"/>
        <v>-</v>
      </c>
      <c r="VJ147" s="19" t="str">
        <f t="shared" ca="1" si="1091"/>
        <v>-</v>
      </c>
      <c r="VK147" s="19" t="str">
        <f t="shared" ca="1" si="1091"/>
        <v>-</v>
      </c>
      <c r="VL147" s="19" t="str">
        <f t="shared" ca="1" si="1091"/>
        <v>-</v>
      </c>
      <c r="VM147" s="19" t="str">
        <f t="shared" ca="1" si="1091"/>
        <v>-</v>
      </c>
      <c r="VN147" s="19" t="str">
        <f t="shared" ca="1" si="1091"/>
        <v>-</v>
      </c>
      <c r="VO147" s="19" t="str">
        <f t="shared" ca="1" si="1091"/>
        <v>-</v>
      </c>
      <c r="VP147" s="19" t="str">
        <f t="shared" ca="1" si="1091"/>
        <v>-</v>
      </c>
      <c r="VQ147" s="19" t="str">
        <f t="shared" ca="1" si="1091"/>
        <v>-</v>
      </c>
      <c r="VR147" s="19" t="str">
        <f t="shared" ca="1" si="1091"/>
        <v>-</v>
      </c>
      <c r="VS147" s="19" t="str">
        <f t="shared" ca="1" si="1091"/>
        <v>-</v>
      </c>
      <c r="VT147" s="19" t="str">
        <f t="shared" ca="1" si="1091"/>
        <v>-</v>
      </c>
      <c r="VU147" s="19" t="str">
        <f t="shared" ca="1" si="1091"/>
        <v>-</v>
      </c>
      <c r="VV147" s="19" t="str">
        <f t="shared" ca="1" si="1091"/>
        <v>-</v>
      </c>
      <c r="VW147" s="19" t="str">
        <f t="shared" ca="1" si="1091"/>
        <v>-</v>
      </c>
      <c r="VX147" s="19" t="str">
        <f t="shared" ca="1" si="1091"/>
        <v>-</v>
      </c>
      <c r="VY147" s="19" t="str">
        <f t="shared" ca="1" si="1091"/>
        <v>-</v>
      </c>
      <c r="VZ147" s="19" t="str">
        <f t="shared" ca="1" si="1091"/>
        <v>-</v>
      </c>
      <c r="WA147" s="19" t="str">
        <f t="shared" ca="1" si="1091"/>
        <v>-</v>
      </c>
      <c r="WB147" s="19" t="str">
        <f t="shared" ca="1" si="1091"/>
        <v>-</v>
      </c>
      <c r="WC147" s="19" t="str">
        <f t="shared" ca="1" si="1091"/>
        <v>-</v>
      </c>
      <c r="WD147" s="19" t="str">
        <f t="shared" ca="1" si="1091"/>
        <v>-</v>
      </c>
      <c r="WE147" s="19" t="str">
        <f t="shared" ca="1" si="1091"/>
        <v>-</v>
      </c>
      <c r="WF147" s="19" t="str">
        <f t="shared" ca="1" si="1091"/>
        <v>-</v>
      </c>
      <c r="WG147" s="19" t="str">
        <f t="shared" ca="1" si="1091"/>
        <v>-</v>
      </c>
      <c r="WH147" s="19" t="str">
        <f t="shared" ca="1" si="1091"/>
        <v>-</v>
      </c>
      <c r="WI147" s="19" t="str">
        <f t="shared" ca="1" si="1091"/>
        <v>-</v>
      </c>
      <c r="WJ147" s="19" t="str">
        <f t="shared" ca="1" si="1091"/>
        <v>-</v>
      </c>
      <c r="WK147" s="19" t="str">
        <f t="shared" ca="1" si="1091"/>
        <v>-</v>
      </c>
      <c r="WL147" s="19" t="str">
        <f t="shared" ca="1" si="1091"/>
        <v>-</v>
      </c>
      <c r="WM147" s="19" t="str">
        <f t="shared" ca="1" si="1091"/>
        <v>-</v>
      </c>
      <c r="WN147" s="19" t="str">
        <f t="shared" ca="1" si="1091"/>
        <v>-</v>
      </c>
      <c r="WO147" s="19" t="str">
        <f t="shared" ca="1" si="1091"/>
        <v>-</v>
      </c>
      <c r="WP147" s="19" t="str">
        <f t="shared" ca="1" si="1091"/>
        <v>-</v>
      </c>
      <c r="WQ147" s="19" t="str">
        <f t="shared" ca="1" si="1091"/>
        <v>-</v>
      </c>
      <c r="WR147" s="19" t="str">
        <f t="shared" ca="1" si="1091"/>
        <v>-</v>
      </c>
      <c r="WS147" s="19" t="str">
        <f t="shared" ca="1" si="1056"/>
        <v>-</v>
      </c>
      <c r="WT147" s="19" t="str">
        <f t="shared" ca="1" si="1056"/>
        <v>-</v>
      </c>
      <c r="WU147" s="19" t="str">
        <f t="shared" ca="1" si="1056"/>
        <v>-</v>
      </c>
      <c r="WV147" s="19" t="str">
        <f t="shared" ca="1" si="1056"/>
        <v>-</v>
      </c>
      <c r="WW147" s="19" t="str">
        <f t="shared" ca="1" si="1056"/>
        <v>-</v>
      </c>
      <c r="WX147" s="19" t="str">
        <f t="shared" ca="1" si="1056"/>
        <v>-</v>
      </c>
      <c r="WY147" s="19" t="str">
        <f t="shared" ca="1" si="1056"/>
        <v>-</v>
      </c>
      <c r="WZ147" s="19" t="str">
        <f t="shared" ca="1" si="1056"/>
        <v>-</v>
      </c>
      <c r="XA147" s="19" t="str">
        <f t="shared" ca="1" si="1056"/>
        <v>-</v>
      </c>
      <c r="XB147" s="19" t="str">
        <f t="shared" ca="1" si="1056"/>
        <v>-</v>
      </c>
      <c r="XC147" s="19">
        <f t="shared" ca="1" si="1057"/>
        <v>0</v>
      </c>
      <c r="XD147" s="599">
        <v>0</v>
      </c>
    </row>
    <row r="148" spans="1:628" hidden="1" outlineLevel="2">
      <c r="A148" s="20">
        <f t="shared" si="659"/>
        <v>143</v>
      </c>
      <c r="B148" s="241">
        <f t="shared" si="1041"/>
        <v>73</v>
      </c>
      <c r="C148">
        <f>202</f>
        <v>202</v>
      </c>
      <c r="D148" s="134" t="str">
        <f t="shared" ca="1" si="831"/>
        <v>GSW</v>
      </c>
      <c r="E148" t="b">
        <v>1</v>
      </c>
      <c r="F148" t="b">
        <v>0</v>
      </c>
      <c r="G148" s="19" t="b">
        <f t="shared" ca="1" si="1010"/>
        <v>1</v>
      </c>
      <c r="H148" s="227">
        <f t="shared" ca="1" si="1058"/>
        <v>82</v>
      </c>
      <c r="I148" s="227">
        <f t="shared" ca="1" si="1042"/>
        <v>1</v>
      </c>
      <c r="J148" s="227">
        <f t="shared" ca="1" si="1042"/>
        <v>0</v>
      </c>
      <c r="K148" s="227" t="str">
        <f t="shared" ca="1" si="1042"/>
        <v/>
      </c>
      <c r="L148" s="227">
        <f t="shared" ca="1" si="1042"/>
        <v>1</v>
      </c>
      <c r="M148" s="227">
        <f t="shared" ca="1" si="1042"/>
        <v>2</v>
      </c>
      <c r="N148" s="227">
        <f t="shared" ca="1" si="1043"/>
        <v>2</v>
      </c>
      <c r="O148" s="227">
        <f t="shared" ca="1" si="1043"/>
        <v>2</v>
      </c>
      <c r="P148" s="227">
        <f t="shared" ca="1" si="1043"/>
        <v>3</v>
      </c>
      <c r="Q148" s="227">
        <f t="shared" ca="1" si="1043"/>
        <v>2</v>
      </c>
      <c r="R148" s="114">
        <f t="shared" ca="1" si="980"/>
        <v>2</v>
      </c>
      <c r="S148" s="227">
        <f t="shared" ca="1" si="1043"/>
        <v>0</v>
      </c>
      <c r="T148" s="227">
        <f t="shared" ca="1" si="1043"/>
        <v>0</v>
      </c>
      <c r="U148" s="227">
        <f t="shared" ca="1" si="1043"/>
        <v>0</v>
      </c>
      <c r="V148" s="227">
        <f t="shared" ca="1" si="1043"/>
        <v>0</v>
      </c>
      <c r="W148" s="227">
        <f t="shared" ca="1" si="1043"/>
        <v>0</v>
      </c>
      <c r="X148" s="227">
        <f t="shared" ca="1" si="1043"/>
        <v>1</v>
      </c>
      <c r="Y148" s="227">
        <f t="shared" ca="1" si="1043"/>
        <v>1</v>
      </c>
      <c r="Z148" s="227">
        <f t="shared" ca="1" si="1043"/>
        <v>1</v>
      </c>
      <c r="AA148" s="264"/>
      <c r="AB148" s="264"/>
      <c r="AC148" s="264"/>
      <c r="AD148" s="264"/>
      <c r="AE148" s="264"/>
      <c r="AF148" s="227">
        <f t="shared" ca="1" si="1044"/>
        <v>0</v>
      </c>
      <c r="AG148" s="264"/>
      <c r="AH148" s="264">
        <f t="shared" ca="1" si="1045"/>
        <v>0</v>
      </c>
      <c r="AI148" s="264">
        <f t="shared" ca="1" si="1045"/>
        <v>0</v>
      </c>
      <c r="AJ148" s="264">
        <f t="shared" ca="1" si="1045"/>
        <v>0</v>
      </c>
      <c r="AK148" s="19">
        <f t="shared" ca="1" si="1014"/>
        <v>0</v>
      </c>
      <c r="AL148" s="19">
        <f t="shared" ca="1" si="1014"/>
        <v>0</v>
      </c>
      <c r="AM148" s="19">
        <f t="shared" ca="1" si="1014"/>
        <v>0</v>
      </c>
      <c r="AN148" s="19">
        <f t="shared" ca="1" si="1014"/>
        <v>0</v>
      </c>
      <c r="AO148" s="134">
        <f t="shared" ca="1" si="832"/>
        <v>2</v>
      </c>
      <c r="AP148" s="134">
        <f ca="1">INDEX(CHOOSE($P148,DataAutumn!i.AdultDrys,DataWinter!i.AdultDrys,DataSpring!i.AdultDrys),1,$O148)</f>
        <v>3</v>
      </c>
      <c r="AQ148" s="5">
        <f t="shared" ca="1" si="1015"/>
        <v>2</v>
      </c>
      <c r="AR148" s="5">
        <f t="shared" ca="1" si="1015"/>
        <v>0</v>
      </c>
      <c r="AS148" s="5">
        <f t="shared" ca="1" si="833"/>
        <v>6</v>
      </c>
      <c r="AT148">
        <f t="shared" ca="1" si="865"/>
        <v>6</v>
      </c>
      <c r="AW148" s="353" t="str">
        <f t="shared" ca="1" si="1047"/>
        <v>TemplateFe 00082 GSW MWM     TOL204 Scan2 NFS RR+01% PI00% GP100% WP100% MP100% (T_F33N11)</v>
      </c>
      <c r="AX148" s="9" t="str">
        <f ca="1">IF(COUNTIF(AW$5:AW148,AW148)=1,"-","Dup")</f>
        <v>-</v>
      </c>
      <c r="AY148" s="9"/>
      <c r="AZ148" s="19" t="b">
        <f t="shared" ca="1" si="1048"/>
        <v>0</v>
      </c>
      <c r="BA148" s="19" t="b">
        <f t="shared" ca="1" si="1048"/>
        <v>0</v>
      </c>
      <c r="BB148" s="19" t="b">
        <f t="shared" ca="1" si="1048"/>
        <v>0</v>
      </c>
      <c r="BC148" s="19" t="b">
        <f t="shared" ca="1" si="1048"/>
        <v>0</v>
      </c>
      <c r="BD148" s="19" t="b">
        <f t="shared" ca="1" si="1048"/>
        <v>0</v>
      </c>
      <c r="BE148" s="19" t="b">
        <f t="shared" ca="1" si="1048"/>
        <v>0</v>
      </c>
      <c r="BF148" s="19" t="b">
        <f t="shared" ca="1" si="1048"/>
        <v>0</v>
      </c>
      <c r="BG148" s="19" t="b">
        <f t="shared" ca="1" si="1048"/>
        <v>0</v>
      </c>
      <c r="BH148" s="19" t="b">
        <f t="shared" ca="1" si="1048"/>
        <v>0</v>
      </c>
      <c r="BI148" s="9"/>
      <c r="BJ148" s="19" t="b">
        <f t="shared" ca="1" si="1017"/>
        <v>1</v>
      </c>
      <c r="BK148" s="19" t="str">
        <f t="shared" ca="1" si="1017"/>
        <v>-</v>
      </c>
      <c r="BL148" s="19" t="str">
        <f t="shared" ca="1" si="1017"/>
        <v>-</v>
      </c>
      <c r="BM148" s="19" t="str">
        <f t="shared" ca="1" si="1017"/>
        <v>-</v>
      </c>
      <c r="BN148" s="19" t="b">
        <f t="shared" ca="1" si="1017"/>
        <v>0</v>
      </c>
      <c r="BO148" s="19">
        <f t="shared" ca="1" si="1017"/>
        <v>0</v>
      </c>
      <c r="BP148" s="19" t="str">
        <f t="shared" ca="1" si="1017"/>
        <v>-</v>
      </c>
      <c r="BQ148" s="19" t="str">
        <f t="shared" ca="1" si="1017"/>
        <v>-</v>
      </c>
      <c r="BR148" s="19" t="b">
        <f t="shared" ca="1" si="1017"/>
        <v>1</v>
      </c>
      <c r="BS148" s="9"/>
      <c r="BT148" s="19" t="str">
        <f t="shared" ca="1" si="982"/>
        <v>-</v>
      </c>
      <c r="BU148" s="5" t="str">
        <f t="shared" ca="1" si="983"/>
        <v>-</v>
      </c>
      <c r="BV148" s="5">
        <f t="shared" ca="1" si="984"/>
        <v>2</v>
      </c>
      <c r="BW148" s="5">
        <f t="shared" ca="1" si="984"/>
        <v>2</v>
      </c>
      <c r="BX148" s="19" t="str">
        <f t="shared" ca="1" si="1018"/>
        <v>-</v>
      </c>
      <c r="BY148" s="19" t="str">
        <f t="shared" ca="1" si="1018"/>
        <v>-</v>
      </c>
      <c r="BZ148" s="19" t="str">
        <f t="shared" ca="1" si="1018"/>
        <v>-</v>
      </c>
      <c r="CA148" s="5" t="str">
        <f t="shared" ca="1" si="985"/>
        <v>-</v>
      </c>
      <c r="CB148" s="5">
        <f t="shared" ca="1" si="986"/>
        <v>2</v>
      </c>
      <c r="CC148" s="5">
        <f t="shared" ca="1" si="986"/>
        <v>2</v>
      </c>
      <c r="CD148" s="19" t="str">
        <f t="shared" ca="1" si="449"/>
        <v>-</v>
      </c>
      <c r="CE148" s="5" t="str">
        <f t="shared" ca="1" si="987"/>
        <v>-</v>
      </c>
      <c r="CF148" s="5">
        <f t="shared" ca="1" si="988"/>
        <v>2</v>
      </c>
      <c r="CG148" s="19" t="str">
        <f t="shared" ca="1" si="1019"/>
        <v>-</v>
      </c>
      <c r="CH148" s="19" t="str">
        <f t="shared" ca="1" si="1019"/>
        <v>-</v>
      </c>
      <c r="CI148" s="5">
        <f t="shared" ca="1" si="989"/>
        <v>2</v>
      </c>
      <c r="CJ148" s="19" t="str">
        <f t="shared" ca="1" si="1019"/>
        <v>-</v>
      </c>
      <c r="CK148" s="5" t="str">
        <f t="shared" ca="1" si="990"/>
        <v>-</v>
      </c>
      <c r="CL148" s="5">
        <f t="shared" ca="1" si="991"/>
        <v>2</v>
      </c>
      <c r="CM148" s="5">
        <f t="shared" ca="1" si="991"/>
        <v>2</v>
      </c>
      <c r="CN148" s="9"/>
      <c r="CO148" s="19" t="str">
        <f t="shared" ca="1" si="1001"/>
        <v>-</v>
      </c>
      <c r="CP148" s="19" t="str">
        <f t="shared" ca="1" si="1001"/>
        <v>-</v>
      </c>
      <c r="CQ148" s="19">
        <f t="shared" ca="1" si="1001"/>
        <v>1</v>
      </c>
      <c r="CR148" s="19" t="str">
        <f t="shared" ca="1" si="1001"/>
        <v>-</v>
      </c>
      <c r="CS148" s="19" t="str">
        <f t="shared" ca="1" si="1001"/>
        <v>-</v>
      </c>
      <c r="CT148" s="19" t="str">
        <f t="shared" ca="1" si="1001"/>
        <v>-</v>
      </c>
      <c r="CU148" s="19" t="str">
        <f t="shared" ca="1" si="1001"/>
        <v>-</v>
      </c>
      <c r="CV148" s="19" t="str">
        <f t="shared" ca="1" si="1001"/>
        <v>-</v>
      </c>
      <c r="CW148" s="19" t="str">
        <f t="shared" ca="1" si="1001"/>
        <v>-</v>
      </c>
      <c r="CX148" s="19" t="str">
        <f t="shared" ca="1" si="1001"/>
        <v>-</v>
      </c>
      <c r="CY148" s="19" t="str">
        <f t="shared" ca="1" si="1001"/>
        <v>-</v>
      </c>
      <c r="CZ148" s="19" t="str">
        <f t="shared" ca="1" si="1001"/>
        <v>-</v>
      </c>
      <c r="DA148" s="19" t="str">
        <f t="shared" ca="1" si="1092"/>
        <v>-</v>
      </c>
      <c r="DB148" s="19" t="str">
        <f t="shared" ca="1" si="1092"/>
        <v>-</v>
      </c>
      <c r="DC148" s="19" t="str">
        <f t="shared" ca="1" si="1092"/>
        <v>-</v>
      </c>
      <c r="DD148" s="19" t="str">
        <f t="shared" ca="1" si="1092"/>
        <v>-</v>
      </c>
      <c r="DE148" s="19" t="str">
        <f t="shared" ca="1" si="1092"/>
        <v>-</v>
      </c>
      <c r="DF148" s="19" t="str">
        <f t="shared" ca="1" si="1092"/>
        <v>-</v>
      </c>
      <c r="DG148" s="19" t="str">
        <f t="shared" ca="1" si="1092"/>
        <v>-</v>
      </c>
      <c r="DH148" s="19" t="str">
        <f t="shared" ca="1" si="1092"/>
        <v>-</v>
      </c>
      <c r="DI148" s="19" t="str">
        <f t="shared" ca="1" si="1092"/>
        <v>-</v>
      </c>
      <c r="DJ148" s="9"/>
      <c r="DK148" s="19" t="b">
        <f t="shared" ca="1" si="1002"/>
        <v>1</v>
      </c>
      <c r="DL148" s="19" t="b">
        <f t="shared" ca="1" si="1002"/>
        <v>1</v>
      </c>
      <c r="DM148" s="19" t="b">
        <f t="shared" ca="1" si="1002"/>
        <v>1</v>
      </c>
      <c r="DN148" s="582">
        <f t="shared" ca="1" si="1059"/>
        <v>223221000006</v>
      </c>
      <c r="DO148" s="578" t="b">
        <f t="shared" ca="1" si="1020"/>
        <v>0</v>
      </c>
      <c r="DP148" s="578" t="str">
        <f t="shared" ca="1" si="1020"/>
        <v>-</v>
      </c>
      <c r="DQ148" s="578" t="str">
        <f t="shared" ca="1" si="1020"/>
        <v>-</v>
      </c>
      <c r="DR148" s="583">
        <f t="shared" ca="1" si="1052"/>
        <v>223221000006</v>
      </c>
      <c r="DS148" s="430">
        <f t="shared" ca="1" si="1021"/>
        <v>652</v>
      </c>
      <c r="DT148" s="430">
        <f t="shared" ca="1" si="1021"/>
        <v>686</v>
      </c>
      <c r="DU148" s="430">
        <f t="shared" ca="1" si="1021"/>
        <v>721</v>
      </c>
      <c r="DV148" s="142">
        <f t="shared" ca="1" si="1022"/>
        <v>378</v>
      </c>
      <c r="DW148" s="142">
        <f t="shared" ca="1" si="1022"/>
        <v>413</v>
      </c>
      <c r="DX148" s="142">
        <f t="shared" ca="1" si="1022"/>
        <v>448</v>
      </c>
      <c r="DY148" s="19" t="str">
        <f t="shared" ca="1" si="1046"/>
        <v>-</v>
      </c>
      <c r="DZ148" s="19" t="str">
        <f t="shared" ca="1" si="1046"/>
        <v>-</v>
      </c>
      <c r="EA148" s="19" t="str">
        <f t="shared" ca="1" si="1046"/>
        <v>-</v>
      </c>
      <c r="EB148" s="19" t="str">
        <f t="shared" ca="1" si="1046"/>
        <v>-</v>
      </c>
      <c r="EC148" s="19" t="str">
        <f t="shared" ca="1" si="1046"/>
        <v>-</v>
      </c>
      <c r="ED148" s="19" t="str">
        <f t="shared" ca="1" si="1046"/>
        <v>-</v>
      </c>
      <c r="EE148" s="19">
        <f t="shared" ca="1" si="1072"/>
        <v>1</v>
      </c>
      <c r="EF148" s="19">
        <f t="shared" ca="1" si="1072"/>
        <v>1</v>
      </c>
      <c r="EG148" s="19">
        <f t="shared" ca="1" si="1072"/>
        <v>0</v>
      </c>
      <c r="EH148" s="19" t="str">
        <f t="shared" ca="1" si="1072"/>
        <v>-</v>
      </c>
      <c r="EI148" s="19" t="str">
        <f t="shared" ca="1" si="1072"/>
        <v>-</v>
      </c>
      <c r="EJ148" s="19" t="str">
        <f t="shared" ca="1" si="1072"/>
        <v>-</v>
      </c>
      <c r="EK148" s="19" t="str">
        <f t="shared" ca="1" si="1072"/>
        <v>-</v>
      </c>
      <c r="EL148" s="19" t="str">
        <f t="shared" ca="1" si="1072"/>
        <v>-</v>
      </c>
      <c r="EM148" s="19">
        <f t="shared" ca="1" si="1072"/>
        <v>0</v>
      </c>
      <c r="EN148" s="19" t="str">
        <f t="shared" ca="1" si="1072"/>
        <v>-</v>
      </c>
      <c r="EO148" s="19" t="str">
        <f t="shared" ca="1" si="1072"/>
        <v>-</v>
      </c>
      <c r="EP148" s="19" t="str">
        <f t="shared" ca="1" si="1072"/>
        <v>-</v>
      </c>
      <c r="EQ148" s="19">
        <f t="shared" ca="1" si="1072"/>
        <v>0</v>
      </c>
      <c r="ER148" s="19">
        <f t="shared" ca="1" si="1072"/>
        <v>0</v>
      </c>
      <c r="ES148" s="9"/>
      <c r="ET148" s="19" t="str">
        <f t="shared" ca="1" si="1004"/>
        <v>-</v>
      </c>
      <c r="EU148" s="19" t="str">
        <f t="shared" ca="1" si="1004"/>
        <v>-</v>
      </c>
      <c r="EV148" s="19" t="str">
        <f t="shared" ca="1" si="1004"/>
        <v>-</v>
      </c>
      <c r="EW148" s="19" t="str">
        <f t="shared" ca="1" si="1004"/>
        <v>-</v>
      </c>
      <c r="EX148" s="19" t="str">
        <f t="shared" ca="1" si="1004"/>
        <v>-</v>
      </c>
      <c r="EY148" s="19" t="str">
        <f t="shared" ca="1" si="1004"/>
        <v>-</v>
      </c>
      <c r="EZ148" s="19" t="str">
        <f t="shared" ca="1" si="1004"/>
        <v>-</v>
      </c>
      <c r="FA148" s="19" t="str">
        <f t="shared" ca="1" si="1004"/>
        <v>-</v>
      </c>
      <c r="FB148" s="19" t="str">
        <f t="shared" ca="1" si="1004"/>
        <v>-</v>
      </c>
      <c r="FC148" s="19" t="str">
        <f t="shared" ca="1" si="1004"/>
        <v>-</v>
      </c>
      <c r="FD148" s="19" t="str">
        <f t="shared" ca="1" si="1004"/>
        <v>-</v>
      </c>
      <c r="FE148" s="19" t="str">
        <f t="shared" ca="1" si="1004"/>
        <v>-</v>
      </c>
      <c r="FF148" s="19">
        <f t="shared" ca="1" si="1004"/>
        <v>0</v>
      </c>
      <c r="FG148" s="19">
        <f t="shared" ca="1" si="1004"/>
        <v>0</v>
      </c>
      <c r="FH148" s="19">
        <f t="shared" ca="1" si="1004"/>
        <v>0</v>
      </c>
      <c r="FI148" s="19">
        <f t="shared" ca="1" si="1004"/>
        <v>0</v>
      </c>
      <c r="FJ148" s="19">
        <f t="shared" ref="FJ148:GF156" ca="1" si="1099">OFFSET(FJ$5,$B148,0)</f>
        <v>0</v>
      </c>
      <c r="FK148" s="19">
        <f t="shared" ca="1" si="1099"/>
        <v>0</v>
      </c>
      <c r="FL148" s="19">
        <f t="shared" ca="1" si="1099"/>
        <v>0</v>
      </c>
      <c r="FM148" s="19">
        <f t="shared" ca="1" si="1099"/>
        <v>0</v>
      </c>
      <c r="FN148" s="19">
        <f t="shared" ca="1" si="1099"/>
        <v>0</v>
      </c>
      <c r="FO148" s="19">
        <f t="shared" ca="1" si="1099"/>
        <v>0</v>
      </c>
      <c r="FP148" s="19">
        <f t="shared" ca="1" si="1099"/>
        <v>0</v>
      </c>
      <c r="FQ148" s="19">
        <f t="shared" ca="1" si="1099"/>
        <v>0</v>
      </c>
      <c r="FR148" s="19">
        <f t="shared" ca="1" si="1099"/>
        <v>0</v>
      </c>
      <c r="FS148" s="19">
        <f t="shared" ca="1" si="1099"/>
        <v>0</v>
      </c>
      <c r="FT148" s="19">
        <f t="shared" ca="1" si="1099"/>
        <v>0</v>
      </c>
      <c r="FU148" s="19">
        <f t="shared" ca="1" si="1099"/>
        <v>0</v>
      </c>
      <c r="FV148" s="19">
        <f t="shared" ca="1" si="1099"/>
        <v>0</v>
      </c>
      <c r="FW148" s="19">
        <f t="shared" ca="1" si="1099"/>
        <v>0</v>
      </c>
      <c r="FX148" s="19">
        <f t="shared" ca="1" si="1099"/>
        <v>0</v>
      </c>
      <c r="FY148" s="19">
        <f t="shared" ca="1" si="1099"/>
        <v>0</v>
      </c>
      <c r="FZ148" s="19">
        <f t="shared" ca="1" si="1099"/>
        <v>0</v>
      </c>
      <c r="GA148" s="19">
        <f t="shared" ca="1" si="1099"/>
        <v>0</v>
      </c>
      <c r="GB148" s="19">
        <f t="shared" ca="1" si="1099"/>
        <v>0</v>
      </c>
      <c r="GC148" s="19">
        <f t="shared" ca="1" si="1099"/>
        <v>0</v>
      </c>
      <c r="GD148" s="19">
        <f t="shared" ca="1" si="1096"/>
        <v>0</v>
      </c>
      <c r="GE148" s="19">
        <f t="shared" ca="1" si="1096"/>
        <v>0</v>
      </c>
      <c r="GF148" s="19">
        <f t="shared" ca="1" si="1096"/>
        <v>0</v>
      </c>
      <c r="GG148" s="19">
        <f t="shared" ca="1" si="1096"/>
        <v>0</v>
      </c>
      <c r="GH148" s="19">
        <f t="shared" ca="1" si="1096"/>
        <v>0</v>
      </c>
      <c r="GI148" s="19">
        <f t="shared" ca="1" si="1096"/>
        <v>0</v>
      </c>
      <c r="GJ148" s="19">
        <f t="shared" ca="1" si="1096"/>
        <v>0</v>
      </c>
      <c r="GK148" s="19">
        <f t="shared" ca="1" si="1096"/>
        <v>0</v>
      </c>
      <c r="GL148" s="19">
        <f t="shared" ca="1" si="1096"/>
        <v>0</v>
      </c>
      <c r="GM148" s="19">
        <f t="shared" ca="1" si="1096"/>
        <v>0</v>
      </c>
      <c r="GN148" s="19">
        <f t="shared" ca="1" si="1096"/>
        <v>0</v>
      </c>
      <c r="GO148" s="19">
        <f t="shared" ca="1" si="1096"/>
        <v>0</v>
      </c>
      <c r="GP148" s="19">
        <f t="shared" ca="1" si="1096"/>
        <v>0</v>
      </c>
      <c r="GQ148" s="19">
        <f t="shared" ca="1" si="1096"/>
        <v>0</v>
      </c>
      <c r="GR148" s="19">
        <f t="shared" ca="1" si="1096"/>
        <v>0</v>
      </c>
      <c r="GS148" s="19">
        <f t="shared" ca="1" si="1096"/>
        <v>0</v>
      </c>
      <c r="GT148" s="19">
        <f t="shared" ca="1" si="1096"/>
        <v>0</v>
      </c>
      <c r="GU148" s="19">
        <f t="shared" ca="1" si="1096"/>
        <v>0</v>
      </c>
      <c r="GV148" s="19">
        <f t="shared" ca="1" si="1096"/>
        <v>0</v>
      </c>
      <c r="GW148" s="19">
        <f t="shared" ca="1" si="1096"/>
        <v>0</v>
      </c>
      <c r="GX148" s="19">
        <f t="shared" ca="1" si="1096"/>
        <v>0</v>
      </c>
      <c r="GY148" s="19">
        <f t="shared" ca="1" si="1096"/>
        <v>0</v>
      </c>
      <c r="GZ148" s="19">
        <f t="shared" ca="1" si="1096"/>
        <v>0</v>
      </c>
      <c r="HA148" s="19">
        <f t="shared" ca="1" si="1096"/>
        <v>0</v>
      </c>
      <c r="HB148" s="19">
        <f t="shared" ca="1" si="1096"/>
        <v>0</v>
      </c>
      <c r="HC148" s="19">
        <f t="shared" ca="1" si="1096"/>
        <v>0</v>
      </c>
      <c r="HD148" s="19">
        <f t="shared" ca="1" si="1096"/>
        <v>0</v>
      </c>
      <c r="HE148" s="19">
        <f t="shared" ca="1" si="1096"/>
        <v>0</v>
      </c>
      <c r="HF148" s="19">
        <f t="shared" ca="1" si="1096"/>
        <v>0</v>
      </c>
      <c r="HG148" s="19">
        <f t="shared" ca="1" si="1096"/>
        <v>0</v>
      </c>
      <c r="HH148" s="19">
        <f t="shared" ca="1" si="1096"/>
        <v>0</v>
      </c>
      <c r="HI148" s="19">
        <f t="shared" ca="1" si="1096"/>
        <v>0</v>
      </c>
      <c r="HJ148" s="19">
        <f t="shared" ca="1" si="1096"/>
        <v>0</v>
      </c>
      <c r="HK148" s="19">
        <f t="shared" ca="1" si="1096"/>
        <v>0</v>
      </c>
      <c r="HL148" s="19">
        <f t="shared" ca="1" si="1096"/>
        <v>0</v>
      </c>
      <c r="HM148" s="19">
        <f t="shared" ca="1" si="1096"/>
        <v>0</v>
      </c>
      <c r="HN148" s="19">
        <f t="shared" ca="1" si="1096"/>
        <v>0</v>
      </c>
      <c r="HO148" s="19">
        <f t="shared" ca="1" si="1096"/>
        <v>0</v>
      </c>
      <c r="HP148" s="19">
        <f t="shared" ca="1" si="1096"/>
        <v>0</v>
      </c>
      <c r="HQ148" s="19">
        <f t="shared" ca="1" si="1096"/>
        <v>0</v>
      </c>
      <c r="HR148" s="19">
        <f t="shared" ca="1" si="1096"/>
        <v>0</v>
      </c>
      <c r="HS148" s="19">
        <f t="shared" ca="1" si="1096"/>
        <v>0</v>
      </c>
      <c r="HT148" s="19">
        <f t="shared" ca="1" si="1093"/>
        <v>0</v>
      </c>
      <c r="HU148" s="19">
        <f t="shared" ca="1" si="1093"/>
        <v>0</v>
      </c>
      <c r="HV148" s="19">
        <f t="shared" ca="1" si="1093"/>
        <v>0</v>
      </c>
      <c r="HW148" s="19">
        <f t="shared" ca="1" si="1093"/>
        <v>0</v>
      </c>
      <c r="HX148" s="19">
        <f t="shared" ca="1" si="1093"/>
        <v>0</v>
      </c>
      <c r="HY148" s="19">
        <f t="shared" ca="1" si="1093"/>
        <v>0</v>
      </c>
      <c r="HZ148" s="19">
        <f t="shared" ca="1" si="1093"/>
        <v>0</v>
      </c>
      <c r="IA148" s="19">
        <f t="shared" ca="1" si="1093"/>
        <v>0</v>
      </c>
      <c r="IB148" s="19">
        <f t="shared" ca="1" si="1093"/>
        <v>0</v>
      </c>
      <c r="IC148" s="19">
        <f t="shared" ca="1" si="1093"/>
        <v>0</v>
      </c>
      <c r="ID148" s="19">
        <f t="shared" ca="1" si="1093"/>
        <v>0</v>
      </c>
      <c r="IE148" s="19">
        <f t="shared" ca="1" si="1093"/>
        <v>0</v>
      </c>
      <c r="IF148" s="19">
        <f t="shared" ca="1" si="1093"/>
        <v>0</v>
      </c>
      <c r="IG148" s="19">
        <f t="shared" ca="1" si="1093"/>
        <v>0</v>
      </c>
      <c r="IH148" s="19">
        <f t="shared" ca="1" si="1093"/>
        <v>0</v>
      </c>
      <c r="II148" s="19">
        <f t="shared" ca="1" si="1093"/>
        <v>0</v>
      </c>
      <c r="IJ148" s="19">
        <f t="shared" ca="1" si="1093"/>
        <v>0</v>
      </c>
      <c r="IK148" s="19">
        <f t="shared" ca="1" si="1093"/>
        <v>0</v>
      </c>
      <c r="IL148" s="19">
        <f t="shared" ca="1" si="1093"/>
        <v>0</v>
      </c>
      <c r="IM148" s="19">
        <f t="shared" ca="1" si="1093"/>
        <v>0</v>
      </c>
      <c r="IN148" s="19">
        <f t="shared" ca="1" si="1093"/>
        <v>0</v>
      </c>
      <c r="IO148" s="19">
        <f t="shared" ca="1" si="1093"/>
        <v>0</v>
      </c>
      <c r="IP148" s="19">
        <f t="shared" ca="1" si="1093"/>
        <v>0</v>
      </c>
      <c r="IQ148" s="19">
        <f t="shared" ca="1" si="1093"/>
        <v>0</v>
      </c>
      <c r="IR148" s="19">
        <f t="shared" ca="1" si="1060"/>
        <v>0</v>
      </c>
      <c r="IS148" s="19">
        <f t="shared" ca="1" si="1060"/>
        <v>0</v>
      </c>
      <c r="IT148" s="19">
        <f t="shared" ca="1" si="1060"/>
        <v>0</v>
      </c>
      <c r="IU148" s="19">
        <f t="shared" ca="1" si="1060"/>
        <v>0</v>
      </c>
      <c r="IV148" s="19">
        <f t="shared" ca="1" si="1060"/>
        <v>0</v>
      </c>
      <c r="IW148" s="19">
        <f t="shared" ca="1" si="1060"/>
        <v>0</v>
      </c>
      <c r="IX148" s="19">
        <f t="shared" ca="1" si="1060"/>
        <v>0</v>
      </c>
      <c r="IY148" s="19">
        <f t="shared" ca="1" si="1060"/>
        <v>0</v>
      </c>
      <c r="IZ148" s="19">
        <f t="shared" ca="1" si="1060"/>
        <v>0</v>
      </c>
      <c r="JA148" s="19">
        <f t="shared" ca="1" si="1060"/>
        <v>0</v>
      </c>
      <c r="JB148" s="19">
        <f t="shared" ca="1" si="1060"/>
        <v>0</v>
      </c>
      <c r="JC148" s="19">
        <f t="shared" ca="1" si="1060"/>
        <v>0</v>
      </c>
      <c r="JD148" s="19">
        <f t="shared" ca="1" si="1060"/>
        <v>0</v>
      </c>
      <c r="JE148" s="19">
        <f t="shared" ca="1" si="1060"/>
        <v>0</v>
      </c>
      <c r="JF148" s="19">
        <f t="shared" ca="1" si="1060"/>
        <v>0</v>
      </c>
      <c r="JG148" s="19">
        <f t="shared" ca="1" si="1060"/>
        <v>0</v>
      </c>
      <c r="JH148" s="19">
        <f t="shared" ca="1" si="1074"/>
        <v>0</v>
      </c>
      <c r="JI148" s="19">
        <f t="shared" ca="1" si="1074"/>
        <v>0</v>
      </c>
      <c r="JJ148" s="19">
        <f t="shared" ca="1" si="1074"/>
        <v>0</v>
      </c>
      <c r="JK148" s="19">
        <f t="shared" ca="1" si="1074"/>
        <v>0</v>
      </c>
      <c r="JL148" s="19">
        <f t="shared" ca="1" si="1074"/>
        <v>0</v>
      </c>
      <c r="JM148" s="19">
        <f t="shared" ca="1" si="1074"/>
        <v>0</v>
      </c>
      <c r="JN148" s="19">
        <f t="shared" ca="1" si="1074"/>
        <v>0</v>
      </c>
      <c r="JO148" s="19">
        <f t="shared" ca="1" si="1074"/>
        <v>0</v>
      </c>
      <c r="JP148" s="19">
        <f t="shared" ca="1" si="1074"/>
        <v>0</v>
      </c>
      <c r="JQ148" s="19">
        <f t="shared" ca="1" si="1074"/>
        <v>0</v>
      </c>
      <c r="JR148" s="19">
        <f t="shared" ca="1" si="1074"/>
        <v>0</v>
      </c>
      <c r="JS148" s="19">
        <f t="shared" ca="1" si="1074"/>
        <v>0</v>
      </c>
      <c r="JT148" s="19">
        <f t="shared" ca="1" si="1074"/>
        <v>0</v>
      </c>
      <c r="JU148" s="19">
        <f t="shared" ca="1" si="1074"/>
        <v>0</v>
      </c>
      <c r="JV148" s="19">
        <f t="shared" ca="1" si="1074"/>
        <v>0</v>
      </c>
      <c r="JW148" s="19">
        <f t="shared" ca="1" si="1074"/>
        <v>0</v>
      </c>
      <c r="JX148" s="19">
        <f t="shared" ca="1" si="1074"/>
        <v>0</v>
      </c>
      <c r="JY148" s="19">
        <f t="shared" ca="1" si="1074"/>
        <v>0</v>
      </c>
      <c r="JZ148" s="19">
        <f t="shared" ca="1" si="1074"/>
        <v>0</v>
      </c>
      <c r="KA148" s="5">
        <f t="shared" ca="1" si="835"/>
        <v>67</v>
      </c>
      <c r="KB148" s="9"/>
      <c r="KC148" s="5">
        <f t="shared" ca="1" si="1026"/>
        <v>1</v>
      </c>
      <c r="KD148" s="5" t="b">
        <f t="shared" ca="1" si="1026"/>
        <v>0</v>
      </c>
      <c r="KE148" s="19">
        <f t="shared" ca="1" si="1083"/>
        <v>0</v>
      </c>
      <c r="KF148" s="5">
        <f t="shared" ca="1" si="993"/>
        <v>0</v>
      </c>
      <c r="KG148" s="5">
        <f t="shared" ca="1" si="836"/>
        <v>1.2500000000000001E-2</v>
      </c>
      <c r="KH148" s="19">
        <f t="shared" ca="1" si="837"/>
        <v>0</v>
      </c>
      <c r="KI148" s="19">
        <f t="shared" ca="1" si="837"/>
        <v>0</v>
      </c>
      <c r="KJ148" s="19" t="str">
        <f t="shared" ca="1" si="837"/>
        <v>-</v>
      </c>
      <c r="KK148" s="19" t="str">
        <f t="shared" ca="1" si="1097"/>
        <v>-</v>
      </c>
      <c r="KL148" s="19" t="str">
        <f t="shared" ca="1" si="1097"/>
        <v>-</v>
      </c>
      <c r="KM148" s="19" t="str">
        <f t="shared" ca="1" si="1097"/>
        <v>-</v>
      </c>
      <c r="KN148" s="19" t="str">
        <f t="shared" ca="1" si="1097"/>
        <v>-</v>
      </c>
      <c r="KO148" s="19" t="str">
        <f t="shared" ca="1" si="1097"/>
        <v>-</v>
      </c>
      <c r="KP148" s="19" t="str">
        <f t="shared" ca="1" si="1097"/>
        <v>-</v>
      </c>
      <c r="KQ148" s="19" t="str">
        <f t="shared" ca="1" si="1097"/>
        <v>-</v>
      </c>
      <c r="KR148" s="19" t="str">
        <f t="shared" ca="1" si="1097"/>
        <v>-</v>
      </c>
      <c r="KS148" s="19" t="str">
        <f t="shared" ca="1" si="1097"/>
        <v>-</v>
      </c>
      <c r="KT148" s="19" t="str">
        <f t="shared" ca="1" si="1097"/>
        <v>-</v>
      </c>
      <c r="KU148" s="19" t="str">
        <f t="shared" ca="1" si="1097"/>
        <v>-</v>
      </c>
      <c r="KV148" s="19" t="str">
        <f t="shared" ca="1" si="1097"/>
        <v>-</v>
      </c>
      <c r="KW148" s="19">
        <f t="shared" ca="1" si="1068"/>
        <v>1</v>
      </c>
      <c r="KX148" s="19">
        <f t="shared" ca="1" si="1083"/>
        <v>0</v>
      </c>
      <c r="KY148" s="19">
        <f t="shared" ca="1" si="1069"/>
        <v>1</v>
      </c>
      <c r="KZ148" s="19">
        <f t="shared" ca="1" si="1068"/>
        <v>1</v>
      </c>
      <c r="LA148" s="19">
        <f t="shared" ca="1" si="1068"/>
        <v>1</v>
      </c>
      <c r="LB148" s="19">
        <f t="shared" ca="1" si="1068"/>
        <v>1</v>
      </c>
      <c r="LC148" s="19">
        <f t="shared" ca="1" si="1068"/>
        <v>0</v>
      </c>
      <c r="LD148" s="19">
        <f t="shared" ca="1" si="1068"/>
        <v>1</v>
      </c>
      <c r="LE148" s="19">
        <f t="shared" ca="1" si="1068"/>
        <v>0</v>
      </c>
      <c r="LF148" s="19">
        <f t="shared" ca="1" si="1068"/>
        <v>0</v>
      </c>
      <c r="LG148" s="19">
        <f t="shared" ca="1" si="1007"/>
        <v>1</v>
      </c>
      <c r="LH148" s="19">
        <f t="shared" ca="1" si="1007"/>
        <v>0</v>
      </c>
      <c r="LI148" s="19">
        <f t="shared" ca="1" si="1007"/>
        <v>0</v>
      </c>
      <c r="LJ148" s="19">
        <f t="shared" ca="1" si="1007"/>
        <v>0</v>
      </c>
      <c r="LK148" s="19">
        <f t="shared" ca="1" si="1007"/>
        <v>0</v>
      </c>
      <c r="LL148" s="19">
        <f t="shared" ca="1" si="1007"/>
        <v>1</v>
      </c>
      <c r="LM148" s="19">
        <f t="shared" ca="1" si="1007"/>
        <v>0</v>
      </c>
      <c r="LN148" s="19">
        <f t="shared" ca="1" si="1007"/>
        <v>1</v>
      </c>
      <c r="LO148" s="19">
        <f t="shared" ca="1" si="1083"/>
        <v>0</v>
      </c>
      <c r="LP148" s="19">
        <f t="shared" ca="1" si="1083"/>
        <v>0</v>
      </c>
      <c r="LQ148" s="19">
        <f t="shared" ca="1" si="1083"/>
        <v>0</v>
      </c>
      <c r="LR148" s="19">
        <f t="shared" ca="1" si="1083"/>
        <v>0</v>
      </c>
      <c r="LS148" s="19">
        <f t="shared" ca="1" si="1083"/>
        <v>0</v>
      </c>
      <c r="LT148" s="19">
        <f t="shared" ca="1" si="1083"/>
        <v>0</v>
      </c>
      <c r="LU148" s="19">
        <f t="shared" ca="1" si="1083"/>
        <v>0</v>
      </c>
      <c r="LV148" s="19">
        <f t="shared" ca="1" si="1083"/>
        <v>0</v>
      </c>
      <c r="LW148" s="19">
        <f t="shared" ca="1" si="1083"/>
        <v>0</v>
      </c>
      <c r="LX148" s="19">
        <f t="shared" ca="1" si="1083"/>
        <v>0</v>
      </c>
      <c r="LY148" s="19">
        <f t="shared" ca="1" si="1083"/>
        <v>0</v>
      </c>
      <c r="LZ148" s="19">
        <f t="shared" ca="1" si="1083"/>
        <v>0</v>
      </c>
      <c r="MA148" s="19">
        <f t="shared" ca="1" si="1083"/>
        <v>0</v>
      </c>
      <c r="MB148" s="19">
        <f t="shared" ca="1" si="1077"/>
        <v>0</v>
      </c>
      <c r="MC148" s="19">
        <f t="shared" ca="1" si="1077"/>
        <v>0</v>
      </c>
      <c r="MD148" s="19">
        <f t="shared" ca="1" si="1077"/>
        <v>0</v>
      </c>
      <c r="ME148" s="19">
        <f t="shared" ca="1" si="1077"/>
        <v>0</v>
      </c>
      <c r="MF148" s="19">
        <f t="shared" ca="1" si="1077"/>
        <v>0</v>
      </c>
      <c r="MG148" s="19">
        <f t="shared" ca="1" si="1077"/>
        <v>0</v>
      </c>
      <c r="MH148" s="19">
        <f t="shared" ca="1" si="1077"/>
        <v>0</v>
      </c>
      <c r="MI148" s="19">
        <f t="shared" ca="1" si="1077"/>
        <v>0</v>
      </c>
      <c r="MJ148" s="5">
        <f t="shared" ca="1" si="1029"/>
        <v>0</v>
      </c>
      <c r="MK148" s="5">
        <f t="shared" ca="1" si="1029"/>
        <v>6.25E-2</v>
      </c>
      <c r="ML148" s="5">
        <f t="shared" ca="1" si="1029"/>
        <v>6.25E-2</v>
      </c>
      <c r="MM148" s="5">
        <f t="shared" ca="1" si="1029"/>
        <v>6.25E-2</v>
      </c>
      <c r="MN148" s="19">
        <f t="shared" ca="1" si="1084"/>
        <v>0</v>
      </c>
      <c r="MO148" s="19">
        <f t="shared" ca="1" si="1084"/>
        <v>0</v>
      </c>
      <c r="MP148" s="19">
        <f t="shared" ca="1" si="1084"/>
        <v>0</v>
      </c>
      <c r="MQ148" s="19">
        <f t="shared" ca="1" si="1084"/>
        <v>0</v>
      </c>
      <c r="MR148" s="19">
        <f t="shared" ca="1" si="1085"/>
        <v>0</v>
      </c>
      <c r="MS148" s="19">
        <f t="shared" ca="1" si="1084"/>
        <v>0</v>
      </c>
      <c r="MT148" s="19">
        <f t="shared" ca="1" si="1084"/>
        <v>0</v>
      </c>
      <c r="MU148" s="19">
        <f t="shared" ca="1" si="1084"/>
        <v>1</v>
      </c>
      <c r="MV148" s="19">
        <f t="shared" ca="1" si="1084"/>
        <v>0</v>
      </c>
      <c r="MW148" s="19">
        <f t="shared" ca="1" si="1084"/>
        <v>0</v>
      </c>
      <c r="MX148" s="19">
        <f t="shared" ca="1" si="1084"/>
        <v>0</v>
      </c>
      <c r="MY148" s="19">
        <f t="shared" ca="1" si="1084"/>
        <v>0</v>
      </c>
      <c r="MZ148" s="19">
        <f t="shared" ca="1" si="1084"/>
        <v>1</v>
      </c>
      <c r="NA148" s="9"/>
      <c r="NB148" s="5" t="b">
        <f t="shared" ca="1" si="994"/>
        <v>0</v>
      </c>
      <c r="NC148" s="19" t="str">
        <f t="shared" ca="1" si="871"/>
        <v>-</v>
      </c>
      <c r="ND148" s="19" t="str">
        <f t="shared" ca="1" si="871"/>
        <v>-</v>
      </c>
      <c r="NE148" s="5" t="b">
        <f t="shared" ca="1" si="1030"/>
        <v>0</v>
      </c>
      <c r="NF148" s="5" t="b">
        <f t="shared" ca="1" si="1030"/>
        <v>0</v>
      </c>
      <c r="NG148" s="5" t="b">
        <f t="shared" ca="1" si="1030"/>
        <v>1</v>
      </c>
      <c r="NH148" s="134">
        <f t="shared" ca="1" si="1031"/>
        <v>2</v>
      </c>
      <c r="NI148" s="134">
        <f t="shared" ca="1" si="1031"/>
        <v>2</v>
      </c>
      <c r="NJ148" s="5" t="b">
        <f t="shared" ref="NJ148:NM148" ca="1" si="1100">INDEX(i.dryman,($AP148-1)*4+$AO148,NJ$26)</f>
        <v>0</v>
      </c>
      <c r="NK148" s="5" t="b">
        <f t="shared" ca="1" si="1100"/>
        <v>1</v>
      </c>
      <c r="NL148" s="5" t="b">
        <f t="shared" ca="1" si="1100"/>
        <v>1</v>
      </c>
      <c r="NM148" s="5" t="b">
        <f t="shared" ca="1" si="1100"/>
        <v>0</v>
      </c>
      <c r="NN148" s="5">
        <f ca="1">INDEX(i.dryman,($AP148-1)*4+$AO148,NN$26+$O148-1)</f>
        <v>1</v>
      </c>
      <c r="NO148" s="5">
        <f ca="1">INDEX(i.dryman,($AP148-1)*4+$AO148,NO$26+$O148-1)</f>
        <v>0</v>
      </c>
      <c r="NP148" s="5" t="b">
        <f ca="1">AND(INDEX(i.dryman,($AP148-1)*4+$AO148,NP$26),($NI148&gt;0))</f>
        <v>0</v>
      </c>
      <c r="NQ148" s="5" t="str" cm="1">
        <f t="array" aca="1" ref="NQ148" ca="1">IF(OR(NR148:NY148&lt;&gt;"-"),TRUE,"-")</f>
        <v>-</v>
      </c>
      <c r="NR148" s="19" t="str">
        <f t="shared" ca="1" si="1032"/>
        <v>-</v>
      </c>
      <c r="NS148" s="19" t="str">
        <f t="shared" ca="1" si="1032"/>
        <v>-</v>
      </c>
      <c r="NT148" s="19" t="str">
        <f t="shared" ca="1" si="1032"/>
        <v>-</v>
      </c>
      <c r="NU148" s="19" t="str">
        <f t="shared" ca="1" si="1032"/>
        <v>-</v>
      </c>
      <c r="NV148" s="19" t="str">
        <f t="shared" ca="1" si="1032"/>
        <v>-</v>
      </c>
      <c r="NW148" s="19" t="str">
        <f t="shared" ca="1" si="1032"/>
        <v>-</v>
      </c>
      <c r="NX148" s="19" t="str">
        <f t="shared" ca="1" si="1032"/>
        <v>-</v>
      </c>
      <c r="NY148" s="19" t="str">
        <f t="shared" ca="1" si="1032"/>
        <v>-</v>
      </c>
      <c r="NZ148" s="5" t="b">
        <f t="array" aca="1" ref="NZ148" ca="1">IF(OR(OA148:OG148&lt;&gt;"-"),TRUE,"-")</f>
        <v>1</v>
      </c>
      <c r="OA148" s="19">
        <f t="shared" ca="1" si="1033"/>
        <v>0</v>
      </c>
      <c r="OB148" s="19">
        <f t="shared" ca="1" si="1033"/>
        <v>999999</v>
      </c>
      <c r="OC148" s="19">
        <f t="shared" ca="1" si="1033"/>
        <v>999999</v>
      </c>
      <c r="OD148" s="19">
        <f t="shared" ca="1" si="1033"/>
        <v>999999</v>
      </c>
      <c r="OE148" s="19">
        <f t="shared" ca="1" si="1033"/>
        <v>999999</v>
      </c>
      <c r="OF148" s="19">
        <f t="shared" ca="1" si="1033"/>
        <v>999999</v>
      </c>
      <c r="OG148" s="19">
        <f t="shared" ca="1" si="1033"/>
        <v>999999</v>
      </c>
      <c r="OH148" s="5" t="str">
        <f t="array" aca="1" ref="OH148" ca="1">IF(OR(OI148:OJ148&lt;&gt;"-"),TRUE,"-")</f>
        <v>-</v>
      </c>
      <c r="OI148" s="19" t="str">
        <f t="shared" ref="OI148" ca="1" si="1101">OFFSET(OI$5,$B148,0)</f>
        <v>-</v>
      </c>
      <c r="OJ148" s="19" t="str">
        <f t="shared" ca="1" si="1034"/>
        <v>-</v>
      </c>
      <c r="OK148" s="19" t="b">
        <f t="shared" ca="1" si="1034"/>
        <v>1</v>
      </c>
      <c r="OL148" s="19">
        <f t="shared" ca="1" si="1034"/>
        <v>0</v>
      </c>
      <c r="OM148" s="5" t="str">
        <f t="shared" ca="1" si="1035"/>
        <v>-</v>
      </c>
      <c r="ON148" s="5" t="str">
        <f t="shared" ca="1" si="1035"/>
        <v>-</v>
      </c>
      <c r="OO148" s="5" t="str">
        <f t="shared" ca="1" si="1035"/>
        <v>-</v>
      </c>
      <c r="OP148" s="5" t="str">
        <f t="shared" ca="1" si="1035"/>
        <v>-</v>
      </c>
      <c r="OQ148" s="19" t="str">
        <f t="shared" ref="OQ148:OY149" ca="1" si="1102">OFFSET(OQ$5,$B148,0)</f>
        <v>-</v>
      </c>
      <c r="OR148" s="19" t="str">
        <f t="shared" ca="1" si="1102"/>
        <v>-</v>
      </c>
      <c r="OS148" s="19" t="str">
        <f t="shared" ca="1" si="1102"/>
        <v>-</v>
      </c>
      <c r="OT148" s="19" t="str">
        <f t="shared" ca="1" si="1102"/>
        <v>-</v>
      </c>
      <c r="OU148" s="19">
        <f t="shared" ca="1" si="1102"/>
        <v>0</v>
      </c>
      <c r="OV148" s="19" t="str">
        <f t="shared" ca="1" si="1102"/>
        <v>-</v>
      </c>
      <c r="OW148" s="19" t="str">
        <f t="shared" ca="1" si="1102"/>
        <v>-</v>
      </c>
      <c r="OX148" s="19">
        <f t="shared" ca="1" si="1102"/>
        <v>500</v>
      </c>
      <c r="OY148" s="19">
        <f t="shared" ca="1" si="1102"/>
        <v>500</v>
      </c>
      <c r="OZ148" s="19" t="str">
        <f t="shared" ca="1" si="1051"/>
        <v>-</v>
      </c>
      <c r="PA148" s="19" t="str">
        <f t="shared" ca="1" si="1051"/>
        <v>-</v>
      </c>
      <c r="PB148" s="19" t="str">
        <f t="shared" ca="1" si="1051"/>
        <v>-</v>
      </c>
      <c r="PC148" s="5">
        <f t="shared" ca="1" si="838"/>
        <v>1.5</v>
      </c>
      <c r="PD148" s="9"/>
      <c r="PE148" s="19">
        <f t="shared" ca="1" si="1051"/>
        <v>50</v>
      </c>
      <c r="PF148" s="19">
        <f t="shared" ca="1" si="1063"/>
        <v>50</v>
      </c>
      <c r="PG148" s="19">
        <f t="shared" ca="1" si="1063"/>
        <v>50</v>
      </c>
      <c r="PH148" s="19">
        <f t="shared" ca="1" si="1063"/>
        <v>50</v>
      </c>
      <c r="PI148" s="19">
        <f t="shared" ca="1" si="1063"/>
        <v>1</v>
      </c>
      <c r="PJ148" s="5">
        <f t="shared" ca="1" si="839"/>
        <v>1</v>
      </c>
      <c r="PK148" s="19">
        <f t="shared" ca="1" si="494"/>
        <v>1</v>
      </c>
      <c r="PL148" s="9"/>
      <c r="PM148" s="19" t="b">
        <f t="shared" ca="1" si="1063"/>
        <v>0</v>
      </c>
      <c r="PN148" s="19" t="b">
        <f t="shared" ca="1" si="1063"/>
        <v>0</v>
      </c>
      <c r="PO148" s="19">
        <f t="shared" ca="1" si="1063"/>
        <v>1</v>
      </c>
      <c r="PP148" s="19">
        <f t="shared" ca="1" si="1063"/>
        <v>1</v>
      </c>
      <c r="PQ148" s="19">
        <f t="shared" ca="1" si="1063"/>
        <v>1</v>
      </c>
      <c r="PR148" s="19">
        <f t="shared" ca="1" si="1063"/>
        <v>1</v>
      </c>
      <c r="PS148" s="19">
        <f t="shared" ca="1" si="1063"/>
        <v>1</v>
      </c>
      <c r="PT148" s="19">
        <f t="shared" ca="1" si="1063"/>
        <v>1</v>
      </c>
      <c r="PU148" s="19">
        <f t="shared" ca="1" si="1063"/>
        <v>1</v>
      </c>
      <c r="PV148" s="19">
        <f t="shared" ca="1" si="1063"/>
        <v>1</v>
      </c>
      <c r="PW148" s="19">
        <f t="shared" ca="1" si="1063"/>
        <v>1</v>
      </c>
      <c r="PX148" s="9"/>
      <c r="PY148" s="12" t="str">
        <f t="shared" ca="1" si="841"/>
        <v>-</v>
      </c>
      <c r="PZ148" s="19" t="str">
        <f t="shared" ca="1" si="1087"/>
        <v>-</v>
      </c>
      <c r="QA148" s="19" t="str">
        <f t="shared" ca="1" si="1087"/>
        <v>-</v>
      </c>
      <c r="QB148" s="19" t="str">
        <f t="shared" ca="1" si="1087"/>
        <v>-</v>
      </c>
      <c r="QC148" s="19" t="str">
        <f t="shared" ca="1" si="1087"/>
        <v>-</v>
      </c>
      <c r="QD148" s="19" t="str">
        <f t="shared" ca="1" si="1054"/>
        <v>-</v>
      </c>
      <c r="QE148" s="19" t="str">
        <f t="shared" ca="1" si="1087"/>
        <v>-</v>
      </c>
      <c r="QF148" s="19" t="str">
        <f t="shared" ca="1" si="1087"/>
        <v>-</v>
      </c>
      <c r="QG148" s="19" t="str">
        <f t="shared" ca="1" si="1087"/>
        <v>-</v>
      </c>
      <c r="QH148" s="19" t="str">
        <f t="shared" ca="1" si="1087"/>
        <v>-</v>
      </c>
      <c r="QI148" s="19" t="str">
        <f t="shared" ca="1" si="1087"/>
        <v>-</v>
      </c>
      <c r="QJ148" s="19" t="str">
        <f t="shared" ca="1" si="1087"/>
        <v>-</v>
      </c>
      <c r="QK148" s="19" t="str">
        <f t="shared" ca="1" si="1087"/>
        <v>-</v>
      </c>
      <c r="QL148" s="19" t="str">
        <f t="shared" ca="1" si="1087"/>
        <v>-</v>
      </c>
      <c r="QM148" s="19" t="str">
        <f t="shared" ca="1" si="1087"/>
        <v>-</v>
      </c>
      <c r="QN148" s="19" t="str">
        <f t="shared" ca="1" si="1087"/>
        <v>-</v>
      </c>
      <c r="QO148" s="19" t="str">
        <f t="shared" ca="1" si="1087"/>
        <v>-</v>
      </c>
      <c r="QP148" s="19" t="str">
        <f t="shared" ca="1" si="1087"/>
        <v>-</v>
      </c>
      <c r="QQ148" s="19" t="str">
        <f t="shared" ca="1" si="1087"/>
        <v>-</v>
      </c>
      <c r="QR148" s="19" t="str">
        <f t="shared" ca="1" si="1088"/>
        <v>-</v>
      </c>
      <c r="QS148" s="19" t="str">
        <f t="shared" ca="1" si="1088"/>
        <v>-</v>
      </c>
      <c r="QT148" s="19" t="str">
        <f t="shared" ca="1" si="1088"/>
        <v>-</v>
      </c>
      <c r="QU148" s="19" t="str">
        <f t="shared" ca="1" si="1088"/>
        <v>-</v>
      </c>
      <c r="QV148" s="19" t="str">
        <f t="shared" ca="1" si="1088"/>
        <v>-</v>
      </c>
      <c r="QW148" s="19" t="str">
        <f t="shared" ca="1" si="1088"/>
        <v>-</v>
      </c>
      <c r="QX148" s="19" t="str">
        <f t="shared" ca="1" si="1088"/>
        <v>-</v>
      </c>
      <c r="QY148" s="19" t="str">
        <f t="shared" ca="1" si="1038"/>
        <v>-</v>
      </c>
      <c r="QZ148" s="19" t="str">
        <f t="shared" ca="1" si="1038"/>
        <v>-</v>
      </c>
      <c r="RA148" s="19" t="str">
        <f t="shared" ca="1" si="1038"/>
        <v>-</v>
      </c>
      <c r="RB148" s="19" t="str">
        <f t="shared" ca="1" si="1038"/>
        <v>-</v>
      </c>
      <c r="RC148" s="19" t="str">
        <f t="shared" ca="1" si="1038"/>
        <v>-</v>
      </c>
      <c r="RD148" s="19" t="str">
        <f t="shared" ca="1" si="1038"/>
        <v>-</v>
      </c>
      <c r="RE148" s="19" t="str">
        <f t="shared" ca="1" si="1038"/>
        <v>-</v>
      </c>
      <c r="RF148" s="19" t="str">
        <f t="shared" ca="1" si="1038"/>
        <v>-</v>
      </c>
      <c r="RG148" s="19" t="str">
        <f t="shared" ca="1" si="1038"/>
        <v>-</v>
      </c>
      <c r="RH148" s="19" t="str">
        <f t="shared" ca="1" si="1038"/>
        <v>-</v>
      </c>
      <c r="RI148" s="19" t="str">
        <f t="shared" ca="1" si="1088"/>
        <v>-</v>
      </c>
      <c r="RJ148" s="19" t="str">
        <f t="shared" ca="1" si="1088"/>
        <v>-</v>
      </c>
      <c r="RK148" s="19" t="str">
        <f t="shared" ca="1" si="1088"/>
        <v>-</v>
      </c>
      <c r="RL148" s="19" t="str">
        <f t="shared" ca="1" si="1088"/>
        <v>-</v>
      </c>
      <c r="RM148" s="19" t="str">
        <f t="shared" ca="1" si="1088"/>
        <v>-</v>
      </c>
      <c r="RN148" s="19" t="str">
        <f t="shared" ca="1" si="1088"/>
        <v>-</v>
      </c>
      <c r="RO148" s="19" t="str">
        <f t="shared" ca="1" si="1088"/>
        <v>-</v>
      </c>
      <c r="RP148" s="19" t="str">
        <f t="shared" ca="1" si="1088"/>
        <v>-</v>
      </c>
      <c r="RQ148" s="19" t="str">
        <f t="shared" ca="1" si="1088"/>
        <v>-</v>
      </c>
      <c r="RR148" s="19" t="str">
        <f t="shared" ca="1" si="1089"/>
        <v>-</v>
      </c>
      <c r="RS148" s="19" t="str">
        <f t="shared" ca="1" si="1089"/>
        <v>-</v>
      </c>
      <c r="RT148" s="19" t="str">
        <f t="shared" ca="1" si="1089"/>
        <v>-</v>
      </c>
      <c r="RU148" s="19" t="str">
        <f t="shared" ca="1" si="1089"/>
        <v>-</v>
      </c>
      <c r="RV148" s="19" t="str">
        <f t="shared" ca="1" si="1089"/>
        <v>-</v>
      </c>
      <c r="RW148" s="19" t="str">
        <f t="shared" ca="1" si="1089"/>
        <v>-</v>
      </c>
      <c r="RX148" s="19" t="str">
        <f t="shared" ca="1" si="1089"/>
        <v>-</v>
      </c>
      <c r="RY148" s="19" t="str">
        <f t="shared" ca="1" si="1089"/>
        <v>-</v>
      </c>
      <c r="RZ148" s="19" t="str">
        <f t="shared" ca="1" si="1089"/>
        <v>-</v>
      </c>
      <c r="SA148" s="19" t="str">
        <f t="shared" ca="1" si="1089"/>
        <v>-</v>
      </c>
      <c r="SB148" s="19" t="str">
        <f t="shared" ca="1" si="1089"/>
        <v>-</v>
      </c>
      <c r="SC148" s="19" t="str">
        <f t="shared" ca="1" si="1089"/>
        <v>-</v>
      </c>
      <c r="SD148" s="19" t="str">
        <f t="shared" ca="1" si="1089"/>
        <v>-</v>
      </c>
      <c r="SE148" s="19" t="str">
        <f t="shared" ca="1" si="1089"/>
        <v>-</v>
      </c>
      <c r="SF148" s="19" t="str">
        <f t="shared" ca="1" si="1089"/>
        <v>-</v>
      </c>
      <c r="SG148" s="19" t="str">
        <f t="shared" ca="1" si="1089"/>
        <v>-</v>
      </c>
      <c r="SH148" s="19" t="str">
        <f t="shared" ca="1" si="1080"/>
        <v>-</v>
      </c>
      <c r="SI148" s="12" t="str">
        <f t="shared" ca="1" si="843"/>
        <v>-</v>
      </c>
      <c r="SJ148" s="19" t="str">
        <f t="shared" ca="1" si="1080"/>
        <v>-</v>
      </c>
      <c r="SK148" s="19" t="str">
        <f t="shared" ca="1" si="1080"/>
        <v>-</v>
      </c>
      <c r="SL148" s="19" t="str">
        <f t="shared" ca="1" si="1080"/>
        <v>-</v>
      </c>
      <c r="SM148" s="19" t="str">
        <f t="shared" ca="1" si="1039"/>
        <v>-</v>
      </c>
      <c r="SN148" s="19" t="str">
        <f t="shared" ca="1" si="1039"/>
        <v>-</v>
      </c>
      <c r="SO148" s="19" t="str">
        <f t="shared" ca="1" si="1039"/>
        <v>-</v>
      </c>
      <c r="SP148" s="19" t="str">
        <f t="shared" ca="1" si="1039"/>
        <v>-</v>
      </c>
      <c r="SQ148" s="19" t="str">
        <f t="shared" ca="1" si="1039"/>
        <v>-</v>
      </c>
      <c r="SR148" s="19" t="str">
        <f t="shared" ca="1" si="1039"/>
        <v>-</v>
      </c>
      <c r="SS148" s="19" t="str">
        <f t="shared" ca="1" si="1080"/>
        <v>-</v>
      </c>
      <c r="ST148" s="19" t="str">
        <f t="shared" ca="1" si="1080"/>
        <v>-</v>
      </c>
      <c r="SU148" s="19" t="str">
        <f t="shared" ca="1" si="1080"/>
        <v>-</v>
      </c>
      <c r="SV148" s="19" t="str">
        <f t="shared" ca="1" si="1080"/>
        <v>-</v>
      </c>
      <c r="SW148" s="19" t="str">
        <f t="shared" ca="1" si="1080"/>
        <v>-</v>
      </c>
      <c r="SX148" s="19" t="str">
        <f t="shared" ca="1" si="1080"/>
        <v>-</v>
      </c>
      <c r="SY148" s="19" t="str">
        <f t="shared" ca="1" si="1080"/>
        <v>-</v>
      </c>
      <c r="SZ148" s="19" t="str">
        <f t="shared" ca="1" si="1080"/>
        <v>-</v>
      </c>
      <c r="TA148" s="19" t="str">
        <f t="shared" ca="1" si="1080"/>
        <v>-</v>
      </c>
      <c r="TB148" s="19" t="str">
        <f t="shared" ca="1" si="1080"/>
        <v>-</v>
      </c>
      <c r="TC148" s="19" t="str">
        <f t="shared" ca="1" si="1080"/>
        <v>-</v>
      </c>
      <c r="TD148" s="19" t="str">
        <f t="shared" ca="1" si="1080"/>
        <v>-</v>
      </c>
      <c r="TE148" s="19" t="str">
        <f t="shared" ca="1" si="1080"/>
        <v>-</v>
      </c>
      <c r="TF148" s="19" t="str">
        <f t="shared" ca="1" si="1080"/>
        <v>-</v>
      </c>
      <c r="TG148" s="19" t="str">
        <f t="shared" ca="1" si="1080"/>
        <v>-</v>
      </c>
      <c r="TH148" s="19" t="str">
        <f t="shared" ca="1" si="1080"/>
        <v>-</v>
      </c>
      <c r="TI148" s="19" t="str">
        <f t="shared" ca="1" si="1080"/>
        <v>-</v>
      </c>
      <c r="TJ148" s="19" t="str">
        <f t="shared" ca="1" si="1080"/>
        <v>-</v>
      </c>
      <c r="TK148" s="19" t="str">
        <f t="shared" ca="1" si="1080"/>
        <v>-</v>
      </c>
      <c r="TL148" s="19" t="str">
        <f t="shared" ca="1" si="1080"/>
        <v>-</v>
      </c>
      <c r="TM148" s="19" t="str">
        <f t="shared" ca="1" si="1040"/>
        <v>-</v>
      </c>
      <c r="TN148" s="19" t="str">
        <f t="shared" ca="1" si="1040"/>
        <v>-</v>
      </c>
      <c r="TO148" s="19" t="str">
        <f t="shared" ca="1" si="1040"/>
        <v>-</v>
      </c>
      <c r="TP148" s="19" t="str">
        <f t="shared" ca="1" si="1040"/>
        <v>-</v>
      </c>
      <c r="TQ148" s="19" t="str">
        <f t="shared" ca="1" si="1040"/>
        <v>-</v>
      </c>
      <c r="TR148" s="19" t="str">
        <f t="shared" ca="1" si="1040"/>
        <v>-</v>
      </c>
      <c r="TS148" s="19" t="str">
        <f t="shared" ca="1" si="1080"/>
        <v>-</v>
      </c>
      <c r="TT148" s="19" t="str">
        <f t="shared" ca="1" si="1080"/>
        <v>-</v>
      </c>
      <c r="TU148" s="19" t="str">
        <f t="shared" ca="1" si="1080"/>
        <v>-</v>
      </c>
      <c r="TV148" s="19" t="str">
        <f t="shared" ca="1" si="1080"/>
        <v>-</v>
      </c>
      <c r="TW148" s="19" t="str">
        <f t="shared" ca="1" si="1080"/>
        <v>-</v>
      </c>
      <c r="TX148" s="19" t="str">
        <f t="shared" ca="1" si="1080"/>
        <v>-</v>
      </c>
      <c r="TY148" s="19" t="str">
        <f t="shared" ca="1" si="1080"/>
        <v>-</v>
      </c>
      <c r="TZ148" s="19" t="str">
        <f t="shared" ca="1" si="1080"/>
        <v>-</v>
      </c>
      <c r="UA148" s="19" t="str">
        <f t="shared" ca="1" si="1080"/>
        <v>-</v>
      </c>
      <c r="UB148" s="19" t="str">
        <f t="shared" ca="1" si="1080"/>
        <v>-</v>
      </c>
      <c r="UC148" s="19" t="str">
        <f t="shared" ca="1" si="1080"/>
        <v>-</v>
      </c>
      <c r="UD148" s="19" t="str">
        <f t="shared" ca="1" si="1080"/>
        <v>-</v>
      </c>
      <c r="UE148" s="19" t="str">
        <f t="shared" ca="1" si="1080"/>
        <v>-</v>
      </c>
      <c r="UF148" s="19" t="str">
        <f t="shared" ca="1" si="1080"/>
        <v>-</v>
      </c>
      <c r="UG148" s="19" t="str">
        <f t="shared" ca="1" si="1080"/>
        <v>-</v>
      </c>
      <c r="UH148" s="19" t="str">
        <f t="shared" ca="1" si="1080"/>
        <v>-</v>
      </c>
      <c r="UI148" s="19" t="str">
        <f t="shared" ca="1" si="1080"/>
        <v>-</v>
      </c>
      <c r="UJ148" s="19" t="str">
        <f t="shared" ca="1" si="1080"/>
        <v>-</v>
      </c>
      <c r="UK148" s="19" t="str">
        <f t="shared" ca="1" si="1080"/>
        <v>-</v>
      </c>
      <c r="UL148" s="19" t="str">
        <f t="shared" ca="1" si="1080"/>
        <v>-</v>
      </c>
      <c r="UM148" s="19" t="str">
        <f t="shared" ca="1" si="1080"/>
        <v>-</v>
      </c>
      <c r="UN148" s="19" t="str">
        <f t="shared" ca="1" si="1080"/>
        <v>-</v>
      </c>
      <c r="UO148" s="19" t="str">
        <f t="shared" ca="1" si="1080"/>
        <v>-</v>
      </c>
      <c r="UP148" s="19" t="str">
        <f t="shared" ca="1" si="1080"/>
        <v>-</v>
      </c>
      <c r="UQ148" s="19" t="str">
        <f t="shared" ca="1" si="1080"/>
        <v>-</v>
      </c>
      <c r="UR148" s="19" t="str">
        <f t="shared" ca="1" si="1081"/>
        <v>-</v>
      </c>
      <c r="US148" s="12" t="b">
        <f t="shared" ca="1" si="846"/>
        <v>1</v>
      </c>
      <c r="UT148" s="19" t="str">
        <f t="shared" ca="1" si="1091"/>
        <v>-</v>
      </c>
      <c r="UU148" s="19" t="str">
        <f t="shared" ca="1" si="1091"/>
        <v>-</v>
      </c>
      <c r="UV148" s="19" t="str">
        <f t="shared" ca="1" si="1091"/>
        <v>-</v>
      </c>
      <c r="UW148" s="19" t="str">
        <f t="shared" ca="1" si="1091"/>
        <v>-</v>
      </c>
      <c r="UX148" s="19" t="str">
        <f t="shared" ca="1" si="1091"/>
        <v>-</v>
      </c>
      <c r="UY148" s="19" t="str">
        <f t="shared" ca="1" si="1091"/>
        <v>-</v>
      </c>
      <c r="UZ148" s="19" t="str">
        <f t="shared" ca="1" si="1091"/>
        <v>-</v>
      </c>
      <c r="VA148" s="19" t="str">
        <f t="shared" ca="1" si="1091"/>
        <v>-</v>
      </c>
      <c r="VB148" s="19" t="str">
        <f t="shared" ca="1" si="1091"/>
        <v>-</v>
      </c>
      <c r="VC148" s="19" t="str">
        <f t="shared" ca="1" si="1091"/>
        <v>-</v>
      </c>
      <c r="VD148" s="19" t="str">
        <f t="shared" ca="1" si="1091"/>
        <v>-</v>
      </c>
      <c r="VE148" s="19" t="str">
        <f t="shared" ca="1" si="1091"/>
        <v>-</v>
      </c>
      <c r="VF148" s="19" t="str">
        <f t="shared" ca="1" si="1091"/>
        <v>-</v>
      </c>
      <c r="VG148" s="19" t="str">
        <f t="shared" ca="1" si="1091"/>
        <v>-</v>
      </c>
      <c r="VH148" s="19" t="str">
        <f t="shared" ca="1" si="1091"/>
        <v>-</v>
      </c>
      <c r="VI148" s="19" t="str">
        <f t="shared" ca="1" si="1091"/>
        <v>-</v>
      </c>
      <c r="VJ148" s="19" t="str">
        <f t="shared" ca="1" si="1091"/>
        <v>-</v>
      </c>
      <c r="VK148" s="19" t="str">
        <f t="shared" ca="1" si="1091"/>
        <v>-</v>
      </c>
      <c r="VL148" s="19" t="str">
        <f t="shared" ca="1" si="1091"/>
        <v>-</v>
      </c>
      <c r="VM148" s="19" t="str">
        <f t="shared" ca="1" si="1091"/>
        <v>-</v>
      </c>
      <c r="VN148" s="19" t="str">
        <f t="shared" ca="1" si="1091"/>
        <v>-</v>
      </c>
      <c r="VO148" s="19" t="str">
        <f t="shared" ca="1" si="1091"/>
        <v>-</v>
      </c>
      <c r="VP148" s="19" t="str">
        <f t="shared" ca="1" si="1091"/>
        <v>-</v>
      </c>
      <c r="VQ148" s="19" t="str">
        <f t="shared" ca="1" si="1091"/>
        <v>-</v>
      </c>
      <c r="VR148" s="19" t="str">
        <f t="shared" ca="1" si="1091"/>
        <v>-</v>
      </c>
      <c r="VS148" s="19" t="str">
        <f t="shared" ca="1" si="1091"/>
        <v>-</v>
      </c>
      <c r="VT148" s="19" t="str">
        <f t="shared" ca="1" si="1091"/>
        <v>-</v>
      </c>
      <c r="VU148" s="19" t="str">
        <f t="shared" ca="1" si="1091"/>
        <v>-</v>
      </c>
      <c r="VV148" s="19" t="str">
        <f t="shared" ca="1" si="1091"/>
        <v>-</v>
      </c>
      <c r="VW148" s="19" t="str">
        <f t="shared" ca="1" si="1091"/>
        <v>-</v>
      </c>
      <c r="VX148" s="19" t="str">
        <f t="shared" ca="1" si="1091"/>
        <v>-</v>
      </c>
      <c r="VY148" s="19" t="str">
        <f t="shared" ca="1" si="1091"/>
        <v>-</v>
      </c>
      <c r="VZ148" s="19" t="str">
        <f t="shared" ca="1" si="1091"/>
        <v>-</v>
      </c>
      <c r="WA148" s="19" t="str">
        <f t="shared" ca="1" si="1091"/>
        <v>-</v>
      </c>
      <c r="WB148" s="19" t="str">
        <f t="shared" ca="1" si="1091"/>
        <v>-</v>
      </c>
      <c r="WC148" s="19" t="str">
        <f t="shared" ca="1" si="1091"/>
        <v>-</v>
      </c>
      <c r="WD148" s="19" t="str">
        <f t="shared" ca="1" si="1091"/>
        <v>-</v>
      </c>
      <c r="WE148" s="19" t="str">
        <f t="shared" ca="1" si="1091"/>
        <v>-</v>
      </c>
      <c r="WF148" s="19" t="str">
        <f t="shared" ca="1" si="1091"/>
        <v>-</v>
      </c>
      <c r="WG148" s="19" t="str">
        <f t="shared" ca="1" si="1091"/>
        <v>-</v>
      </c>
      <c r="WH148" s="19" t="str">
        <f t="shared" ca="1" si="1091"/>
        <v>-</v>
      </c>
      <c r="WI148" s="19" t="str">
        <f t="shared" ca="1" si="1091"/>
        <v>-</v>
      </c>
      <c r="WJ148" s="19" t="str">
        <f t="shared" ca="1" si="1091"/>
        <v>-</v>
      </c>
      <c r="WK148" s="19" t="str">
        <f t="shared" ca="1" si="1091"/>
        <v>-</v>
      </c>
      <c r="WL148" s="19" t="str">
        <f t="shared" ca="1" si="1091"/>
        <v>-</v>
      </c>
      <c r="WM148" s="19" t="str">
        <f t="shared" ca="1" si="1091"/>
        <v>-</v>
      </c>
      <c r="WN148" s="19" t="str">
        <f t="shared" ca="1" si="1091"/>
        <v>-</v>
      </c>
      <c r="WO148" s="19" t="str">
        <f t="shared" ca="1" si="1091"/>
        <v>-</v>
      </c>
      <c r="WP148" s="19" t="str">
        <f t="shared" ca="1" si="1091"/>
        <v>-</v>
      </c>
      <c r="WQ148" s="19" t="str">
        <f t="shared" ca="1" si="1091"/>
        <v>-</v>
      </c>
      <c r="WR148" s="19" t="str">
        <f t="shared" ca="1" si="1091"/>
        <v>-</v>
      </c>
      <c r="WS148" s="19" t="str">
        <f t="shared" ca="1" si="1056"/>
        <v>-</v>
      </c>
      <c r="WT148" s="19" t="str">
        <f t="shared" ca="1" si="1056"/>
        <v>-</v>
      </c>
      <c r="WU148" s="19" t="str">
        <f t="shared" ca="1" si="1056"/>
        <v>-</v>
      </c>
      <c r="WV148" s="19" t="str">
        <f t="shared" ca="1" si="1056"/>
        <v>-</v>
      </c>
      <c r="WW148" s="19" t="str">
        <f t="shared" ca="1" si="1056"/>
        <v>-</v>
      </c>
      <c r="WX148" s="19" t="str">
        <f t="shared" ca="1" si="1056"/>
        <v>-</v>
      </c>
      <c r="WY148" s="19" t="str">
        <f t="shared" ca="1" si="1056"/>
        <v>-</v>
      </c>
      <c r="WZ148" s="19" t="str">
        <f t="shared" ca="1" si="1056"/>
        <v>-</v>
      </c>
      <c r="XA148" s="19" t="str">
        <f t="shared" ca="1" si="1056"/>
        <v>-</v>
      </c>
      <c r="XB148" s="19" t="str">
        <f t="shared" ca="1" si="1056"/>
        <v>-</v>
      </c>
      <c r="XC148" s="19">
        <f t="shared" ca="1" si="1057"/>
        <v>0</v>
      </c>
      <c r="XD148" s="599">
        <v>0</v>
      </c>
    </row>
    <row r="149" spans="1:628" hidden="1" outlineLevel="2">
      <c r="A149" s="20">
        <f t="shared" si="659"/>
        <v>144</v>
      </c>
      <c r="B149" s="241">
        <f t="shared" si="1041"/>
        <v>74</v>
      </c>
      <c r="C149">
        <f>202</f>
        <v>202</v>
      </c>
      <c r="D149" s="134" t="str">
        <f t="shared" ca="1" si="831"/>
        <v>GSW</v>
      </c>
      <c r="E149" t="b">
        <v>1</v>
      </c>
      <c r="F149" t="b">
        <v>0</v>
      </c>
      <c r="G149" s="19" t="b">
        <f t="shared" ca="1" si="1010"/>
        <v>1</v>
      </c>
      <c r="H149" s="227">
        <f t="shared" ca="1" si="1058"/>
        <v>83</v>
      </c>
      <c r="I149" s="227">
        <f t="shared" ca="1" si="1042"/>
        <v>1</v>
      </c>
      <c r="J149" s="227">
        <f t="shared" ca="1" si="1042"/>
        <v>0</v>
      </c>
      <c r="K149" s="227" t="str">
        <f t="shared" ca="1" si="1042"/>
        <v/>
      </c>
      <c r="L149" s="227">
        <f t="shared" ca="1" si="1042"/>
        <v>1</v>
      </c>
      <c r="M149" s="227">
        <f t="shared" ca="1" si="1042"/>
        <v>2</v>
      </c>
      <c r="N149" s="227">
        <f t="shared" ca="1" si="1043"/>
        <v>2</v>
      </c>
      <c r="O149" s="227">
        <f t="shared" ca="1" si="1043"/>
        <v>2</v>
      </c>
      <c r="P149" s="227">
        <f t="shared" ca="1" si="1043"/>
        <v>3</v>
      </c>
      <c r="Q149" s="227">
        <f t="shared" ca="1" si="1043"/>
        <v>2</v>
      </c>
      <c r="R149" s="114">
        <f t="shared" ca="1" si="980"/>
        <v>2</v>
      </c>
      <c r="S149" s="227">
        <f t="shared" ca="1" si="1043"/>
        <v>0</v>
      </c>
      <c r="T149" s="227">
        <f t="shared" ca="1" si="1043"/>
        <v>0</v>
      </c>
      <c r="U149" s="227">
        <f t="shared" ca="1" si="1043"/>
        <v>0</v>
      </c>
      <c r="V149" s="227">
        <f t="shared" ca="1" si="1043"/>
        <v>0</v>
      </c>
      <c r="W149" s="227">
        <f t="shared" ca="1" si="1043"/>
        <v>0</v>
      </c>
      <c r="X149" s="227">
        <f t="shared" ca="1" si="1043"/>
        <v>1</v>
      </c>
      <c r="Y149" s="227">
        <f t="shared" ca="1" si="1043"/>
        <v>1</v>
      </c>
      <c r="Z149" s="227">
        <f t="shared" ca="1" si="1043"/>
        <v>1</v>
      </c>
      <c r="AA149" s="264"/>
      <c r="AB149" s="264"/>
      <c r="AC149" s="264"/>
      <c r="AD149" s="264"/>
      <c r="AE149" s="264"/>
      <c r="AF149" s="227">
        <f t="shared" ca="1" si="1044"/>
        <v>0</v>
      </c>
      <c r="AG149" s="264"/>
      <c r="AH149" s="264">
        <f t="shared" ca="1" si="1045"/>
        <v>0</v>
      </c>
      <c r="AI149" s="264">
        <f t="shared" ca="1" si="1045"/>
        <v>0</v>
      </c>
      <c r="AJ149" s="264">
        <f t="shared" ca="1" si="1045"/>
        <v>0</v>
      </c>
      <c r="AK149" s="19">
        <f t="shared" ca="1" si="1014"/>
        <v>0</v>
      </c>
      <c r="AL149" s="19">
        <f t="shared" ca="1" si="1014"/>
        <v>0</v>
      </c>
      <c r="AM149" s="19">
        <f t="shared" ca="1" si="1014"/>
        <v>0</v>
      </c>
      <c r="AN149" s="19">
        <f t="shared" ca="1" si="1014"/>
        <v>0</v>
      </c>
      <c r="AO149" s="134">
        <f t="shared" ca="1" si="832"/>
        <v>2</v>
      </c>
      <c r="AP149" s="134">
        <f ca="1">INDEX(CHOOSE($P149,DataAutumn!i.AdultDrys,DataWinter!i.AdultDrys,DataSpring!i.AdultDrys),1,$O149)</f>
        <v>3</v>
      </c>
      <c r="AQ149" s="5">
        <f t="shared" ca="1" si="1015"/>
        <v>2</v>
      </c>
      <c r="AR149" s="5">
        <f t="shared" ca="1" si="1015"/>
        <v>0</v>
      </c>
      <c r="AS149" s="5">
        <f t="shared" ca="1" si="833"/>
        <v>6</v>
      </c>
      <c r="AT149">
        <f t="shared" ca="1" si="865"/>
        <v>6</v>
      </c>
      <c r="AW149" s="353" t="str">
        <f t="shared" ca="1" si="1047"/>
        <v>TemplateFe 00083 GSW MWM     TOL204 Scan2 NFS RR+01% PI00% GP100% WP100% MP100% (T_F43N33)</v>
      </c>
      <c r="AX149" s="9" t="str">
        <f ca="1">IF(COUNTIF(AW$5:AW149,AW149)=1,"-","Dup")</f>
        <v>-</v>
      </c>
      <c r="AY149" s="9"/>
      <c r="AZ149" s="19" t="b">
        <f t="shared" ca="1" si="1048"/>
        <v>0</v>
      </c>
      <c r="BA149" s="19" t="b">
        <f t="shared" ca="1" si="1048"/>
        <v>0</v>
      </c>
      <c r="BB149" s="19" t="b">
        <f t="shared" ca="1" si="1048"/>
        <v>0</v>
      </c>
      <c r="BC149" s="19" t="b">
        <f t="shared" ca="1" si="1048"/>
        <v>0</v>
      </c>
      <c r="BD149" s="19" t="b">
        <f t="shared" ca="1" si="1048"/>
        <v>0</v>
      </c>
      <c r="BE149" s="19" t="b">
        <f t="shared" ca="1" si="1048"/>
        <v>0</v>
      </c>
      <c r="BF149" s="19" t="b">
        <f t="shared" ca="1" si="1048"/>
        <v>0</v>
      </c>
      <c r="BG149" s="19" t="b">
        <f t="shared" ca="1" si="1048"/>
        <v>0</v>
      </c>
      <c r="BH149" s="19" t="b">
        <f t="shared" ca="1" si="1048"/>
        <v>0</v>
      </c>
      <c r="BI149" s="9"/>
      <c r="BJ149" s="19" t="b">
        <f t="shared" ca="1" si="1017"/>
        <v>1</v>
      </c>
      <c r="BK149" s="19" t="str">
        <f t="shared" ca="1" si="1017"/>
        <v>-</v>
      </c>
      <c r="BL149" s="19" t="str">
        <f t="shared" ca="1" si="1017"/>
        <v>-</v>
      </c>
      <c r="BM149" s="19" t="str">
        <f t="shared" ca="1" si="1017"/>
        <v>-</v>
      </c>
      <c r="BN149" s="19" t="b">
        <f t="shared" ca="1" si="1017"/>
        <v>0</v>
      </c>
      <c r="BO149" s="19">
        <f t="shared" ca="1" si="1017"/>
        <v>0</v>
      </c>
      <c r="BP149" s="19" t="str">
        <f t="shared" ca="1" si="1017"/>
        <v>-</v>
      </c>
      <c r="BQ149" s="19" t="str">
        <f t="shared" ca="1" si="1017"/>
        <v>-</v>
      </c>
      <c r="BR149" s="19" t="b">
        <f t="shared" ca="1" si="1017"/>
        <v>1</v>
      </c>
      <c r="BS149" s="9"/>
      <c r="BT149" s="19" t="str">
        <f t="shared" ca="1" si="982"/>
        <v>-</v>
      </c>
      <c r="BU149" s="5" t="str">
        <f t="shared" ca="1" si="983"/>
        <v>-</v>
      </c>
      <c r="BV149" s="5">
        <f t="shared" ca="1" si="984"/>
        <v>2</v>
      </c>
      <c r="BW149" s="5">
        <f t="shared" ca="1" si="984"/>
        <v>2</v>
      </c>
      <c r="BX149" s="19" t="str">
        <f t="shared" ca="1" si="1018"/>
        <v>-</v>
      </c>
      <c r="BY149" s="19" t="str">
        <f t="shared" ca="1" si="1018"/>
        <v>-</v>
      </c>
      <c r="BZ149" s="19" t="str">
        <f t="shared" ca="1" si="1018"/>
        <v>-</v>
      </c>
      <c r="CA149" s="5" t="str">
        <f t="shared" ca="1" si="985"/>
        <v>-</v>
      </c>
      <c r="CB149" s="5">
        <f t="shared" ca="1" si="986"/>
        <v>2</v>
      </c>
      <c r="CC149" s="5">
        <f t="shared" ca="1" si="986"/>
        <v>2</v>
      </c>
      <c r="CD149" s="19" t="str">
        <f t="shared" ca="1" si="449"/>
        <v>-</v>
      </c>
      <c r="CE149" s="5" t="str">
        <f t="shared" ca="1" si="987"/>
        <v>-</v>
      </c>
      <c r="CF149" s="5">
        <f t="shared" ca="1" si="988"/>
        <v>2</v>
      </c>
      <c r="CG149" s="19" t="str">
        <f t="shared" ca="1" si="1019"/>
        <v>-</v>
      </c>
      <c r="CH149" s="19" t="str">
        <f t="shared" ca="1" si="1019"/>
        <v>-</v>
      </c>
      <c r="CI149" s="5">
        <f t="shared" ca="1" si="989"/>
        <v>2</v>
      </c>
      <c r="CJ149" s="19" t="str">
        <f t="shared" ca="1" si="1019"/>
        <v>-</v>
      </c>
      <c r="CK149" s="5" t="str">
        <f t="shared" ca="1" si="990"/>
        <v>-</v>
      </c>
      <c r="CL149" s="5">
        <f t="shared" ca="1" si="991"/>
        <v>2</v>
      </c>
      <c r="CM149" s="5">
        <f t="shared" ca="1" si="991"/>
        <v>2</v>
      </c>
      <c r="CN149" s="9"/>
      <c r="CO149" s="19" t="str">
        <f t="shared" ref="CO149:CZ174" ca="1" si="1103">OFFSET(CO$5,$B149,0)</f>
        <v>-</v>
      </c>
      <c r="CP149" s="19" t="str">
        <f t="shared" ca="1" si="1103"/>
        <v>-</v>
      </c>
      <c r="CQ149" s="19">
        <f t="shared" ref="CQ149:CR205" ca="1" si="1104">OFFSET(CQ$5,$B149,0)</f>
        <v>1</v>
      </c>
      <c r="CR149" s="19" t="str">
        <f t="shared" ca="1" si="1104"/>
        <v>-</v>
      </c>
      <c r="CS149" s="19" t="str">
        <f t="shared" ca="1" si="1103"/>
        <v>-</v>
      </c>
      <c r="CT149" s="19" t="str">
        <f t="shared" ca="1" si="1103"/>
        <v>-</v>
      </c>
      <c r="CU149" s="19" t="str">
        <f t="shared" ca="1" si="1103"/>
        <v>-</v>
      </c>
      <c r="CV149" s="19" t="str">
        <f t="shared" ca="1" si="1103"/>
        <v>-</v>
      </c>
      <c r="CW149" s="19" t="str">
        <f t="shared" ca="1" si="1103"/>
        <v>-</v>
      </c>
      <c r="CX149" s="19" t="str">
        <f t="shared" ca="1" si="1103"/>
        <v>-</v>
      </c>
      <c r="CY149" s="19" t="str">
        <f t="shared" ca="1" si="1103"/>
        <v>-</v>
      </c>
      <c r="CZ149" s="19" t="str">
        <f t="shared" ca="1" si="1103"/>
        <v>-</v>
      </c>
      <c r="DA149" s="19" t="str">
        <f t="shared" ca="1" si="1092"/>
        <v>-</v>
      </c>
      <c r="DB149" s="19" t="str">
        <f t="shared" ca="1" si="1092"/>
        <v>-</v>
      </c>
      <c r="DC149" s="19" t="str">
        <f t="shared" ca="1" si="1092"/>
        <v>-</v>
      </c>
      <c r="DD149" s="19" t="str">
        <f t="shared" ca="1" si="1092"/>
        <v>-</v>
      </c>
      <c r="DE149" s="19" t="str">
        <f t="shared" ca="1" si="1092"/>
        <v>-</v>
      </c>
      <c r="DF149" s="19" t="str">
        <f t="shared" ca="1" si="1092"/>
        <v>-</v>
      </c>
      <c r="DG149" s="19" t="str">
        <f t="shared" ca="1" si="1092"/>
        <v>-</v>
      </c>
      <c r="DH149" s="19" t="str">
        <f t="shared" ca="1" si="1092"/>
        <v>-</v>
      </c>
      <c r="DI149" s="19" t="str">
        <f t="shared" ca="1" si="1092"/>
        <v>-</v>
      </c>
      <c r="DJ149" s="9"/>
      <c r="DK149" s="19" t="b">
        <f t="shared" ref="DK149:DM205" ca="1" si="1105">OFFSET(DK$5,$B149,0)</f>
        <v>1</v>
      </c>
      <c r="DL149" s="19" t="b">
        <f t="shared" ca="1" si="1105"/>
        <v>1</v>
      </c>
      <c r="DM149" s="19" t="b">
        <f t="shared" ca="1" si="1105"/>
        <v>1</v>
      </c>
      <c r="DN149" s="582">
        <f t="shared" ca="1" si="1059"/>
        <v>223221000006</v>
      </c>
      <c r="DO149" s="578" t="b">
        <f t="shared" ca="1" si="1020"/>
        <v>0</v>
      </c>
      <c r="DP149" s="578" t="str">
        <f t="shared" ca="1" si="1020"/>
        <v>-</v>
      </c>
      <c r="DQ149" s="578" t="b">
        <f t="shared" ca="1" si="1020"/>
        <v>1</v>
      </c>
      <c r="DR149" s="583">
        <f t="shared" ca="1" si="1052"/>
        <v>223221000007</v>
      </c>
      <c r="DS149" s="430">
        <f t="shared" ca="1" si="1021"/>
        <v>652</v>
      </c>
      <c r="DT149" s="430">
        <f t="shared" ca="1" si="1021"/>
        <v>686</v>
      </c>
      <c r="DU149" s="430">
        <f t="shared" ca="1" si="1021"/>
        <v>721</v>
      </c>
      <c r="DV149" s="142">
        <f t="shared" ca="1" si="1022"/>
        <v>378</v>
      </c>
      <c r="DW149" s="142">
        <f t="shared" ca="1" si="1022"/>
        <v>413</v>
      </c>
      <c r="DX149" s="142">
        <f t="shared" ca="1" si="1022"/>
        <v>448</v>
      </c>
      <c r="DY149" s="19" t="str">
        <f t="shared" ca="1" si="1046"/>
        <v>-</v>
      </c>
      <c r="DZ149" s="19" t="b">
        <f t="shared" ca="1" si="1046"/>
        <v>0</v>
      </c>
      <c r="EA149" s="19" t="b">
        <f t="shared" ca="1" si="1046"/>
        <v>1</v>
      </c>
      <c r="EB149" s="19" t="b">
        <f t="shared" ca="1" si="1046"/>
        <v>0</v>
      </c>
      <c r="EC149" s="19" t="b">
        <f t="shared" ca="1" si="1046"/>
        <v>0</v>
      </c>
      <c r="ED149" s="19" t="b">
        <f t="shared" ca="1" si="1046"/>
        <v>0</v>
      </c>
      <c r="EE149" s="19">
        <f t="shared" ca="1" si="1072"/>
        <v>3</v>
      </c>
      <c r="EF149" s="19">
        <f t="shared" ca="1" si="1072"/>
        <v>3</v>
      </c>
      <c r="EG149" s="19">
        <f t="shared" ca="1" si="1072"/>
        <v>0</v>
      </c>
      <c r="EH149" s="19">
        <f t="shared" ca="1" si="1072"/>
        <v>1</v>
      </c>
      <c r="EI149" s="19">
        <f t="shared" ca="1" si="1072"/>
        <v>-1</v>
      </c>
      <c r="EJ149" s="19" t="str">
        <f t="shared" ca="1" si="1072"/>
        <v>-</v>
      </c>
      <c r="EK149" s="19" t="str">
        <f t="shared" ca="1" si="1072"/>
        <v>-</v>
      </c>
      <c r="EL149" s="19" t="str">
        <f t="shared" ca="1" si="1072"/>
        <v>-</v>
      </c>
      <c r="EM149" s="19">
        <f t="shared" ca="1" si="1072"/>
        <v>0</v>
      </c>
      <c r="EN149" s="19">
        <f t="shared" ca="1" si="1072"/>
        <v>1</v>
      </c>
      <c r="EO149" s="19">
        <f t="shared" ca="1" si="1072"/>
        <v>-1</v>
      </c>
      <c r="EP149" s="19" t="str">
        <f t="shared" ca="1" si="1072"/>
        <v>-</v>
      </c>
      <c r="EQ149" s="19">
        <f t="shared" ca="1" si="1072"/>
        <v>0</v>
      </c>
      <c r="ER149" s="19">
        <f t="shared" ca="1" si="1072"/>
        <v>0</v>
      </c>
      <c r="ES149" s="9"/>
      <c r="ET149" s="19" t="str">
        <f t="shared" ref="ET149:FI165" ca="1" si="1106">OFFSET(ET$5,$B149,0)</f>
        <v>-</v>
      </c>
      <c r="EU149" s="19" t="str">
        <f t="shared" ca="1" si="1106"/>
        <v>-</v>
      </c>
      <c r="EV149" s="19" t="str">
        <f t="shared" ca="1" si="1106"/>
        <v>-</v>
      </c>
      <c r="EW149" s="19" t="str">
        <f t="shared" ca="1" si="1106"/>
        <v>-</v>
      </c>
      <c r="EX149" s="19" t="str">
        <f t="shared" ca="1" si="1106"/>
        <v>-</v>
      </c>
      <c r="EY149" s="19" t="str">
        <f t="shared" ca="1" si="1106"/>
        <v>-</v>
      </c>
      <c r="EZ149" s="19" t="str">
        <f t="shared" ca="1" si="1106"/>
        <v>-</v>
      </c>
      <c r="FA149" s="19" t="str">
        <f t="shared" ca="1" si="1106"/>
        <v>-</v>
      </c>
      <c r="FB149" s="19" t="str">
        <f t="shared" ca="1" si="1106"/>
        <v>-</v>
      </c>
      <c r="FC149" s="19" t="str">
        <f t="shared" ca="1" si="1106"/>
        <v>-</v>
      </c>
      <c r="FD149" s="19" t="str">
        <f t="shared" ca="1" si="1106"/>
        <v>-</v>
      </c>
      <c r="FE149" s="19" t="str">
        <f t="shared" ca="1" si="1106"/>
        <v>-</v>
      </c>
      <c r="FF149" s="19">
        <f t="shared" ca="1" si="1106"/>
        <v>0</v>
      </c>
      <c r="FG149" s="19">
        <f t="shared" ca="1" si="1106"/>
        <v>0</v>
      </c>
      <c r="FH149" s="19">
        <f t="shared" ca="1" si="1106"/>
        <v>0</v>
      </c>
      <c r="FI149" s="19">
        <f t="shared" ca="1" si="1106"/>
        <v>0</v>
      </c>
      <c r="FJ149" s="19">
        <f t="shared" ca="1" si="1099"/>
        <v>0</v>
      </c>
      <c r="FK149" s="19">
        <f t="shared" ca="1" si="1099"/>
        <v>0</v>
      </c>
      <c r="FL149" s="19">
        <f t="shared" ca="1" si="1099"/>
        <v>0</v>
      </c>
      <c r="FM149" s="19">
        <f t="shared" ca="1" si="1099"/>
        <v>0</v>
      </c>
      <c r="FN149" s="19">
        <f t="shared" ca="1" si="1099"/>
        <v>0</v>
      </c>
      <c r="FO149" s="19">
        <f t="shared" ca="1" si="1099"/>
        <v>0</v>
      </c>
      <c r="FP149" s="19">
        <f t="shared" ca="1" si="1099"/>
        <v>0</v>
      </c>
      <c r="FQ149" s="19">
        <f t="shared" ca="1" si="1099"/>
        <v>0</v>
      </c>
      <c r="FR149" s="19">
        <f t="shared" ca="1" si="1099"/>
        <v>0</v>
      </c>
      <c r="FS149" s="19">
        <f t="shared" ca="1" si="1099"/>
        <v>0</v>
      </c>
      <c r="FT149" s="19">
        <f t="shared" ca="1" si="1099"/>
        <v>0</v>
      </c>
      <c r="FU149" s="19">
        <f t="shared" ca="1" si="1099"/>
        <v>0</v>
      </c>
      <c r="FV149" s="19">
        <f t="shared" ca="1" si="1099"/>
        <v>0</v>
      </c>
      <c r="FW149" s="19">
        <f t="shared" ca="1" si="1099"/>
        <v>0</v>
      </c>
      <c r="FX149" s="19">
        <f t="shared" ca="1" si="1099"/>
        <v>0</v>
      </c>
      <c r="FY149" s="19">
        <f t="shared" ca="1" si="1099"/>
        <v>0</v>
      </c>
      <c r="FZ149" s="19">
        <f t="shared" ca="1" si="1099"/>
        <v>0</v>
      </c>
      <c r="GA149" s="19">
        <f t="shared" ca="1" si="1099"/>
        <v>0</v>
      </c>
      <c r="GB149" s="19">
        <f t="shared" ca="1" si="1099"/>
        <v>0</v>
      </c>
      <c r="GC149" s="19">
        <f t="shared" ca="1" si="1099"/>
        <v>0</v>
      </c>
      <c r="GD149" s="19">
        <f t="shared" ca="1" si="1099"/>
        <v>0</v>
      </c>
      <c r="GE149" s="19">
        <f t="shared" ca="1" si="1099"/>
        <v>0</v>
      </c>
      <c r="GF149" s="19">
        <f t="shared" ca="1" si="1099"/>
        <v>0</v>
      </c>
      <c r="GG149" s="19">
        <f t="shared" ca="1" si="1096"/>
        <v>0</v>
      </c>
      <c r="GH149" s="19">
        <f t="shared" ca="1" si="1096"/>
        <v>0</v>
      </c>
      <c r="GI149" s="19">
        <f t="shared" ca="1" si="1096"/>
        <v>0</v>
      </c>
      <c r="GJ149" s="19">
        <f t="shared" ca="1" si="1096"/>
        <v>0</v>
      </c>
      <c r="GK149" s="19">
        <f t="shared" ca="1" si="1096"/>
        <v>0</v>
      </c>
      <c r="GL149" s="19">
        <f t="shared" ca="1" si="1096"/>
        <v>0</v>
      </c>
      <c r="GM149" s="19">
        <f t="shared" ca="1" si="1096"/>
        <v>0</v>
      </c>
      <c r="GN149" s="19">
        <f t="shared" ca="1" si="1096"/>
        <v>0</v>
      </c>
      <c r="GO149" s="19">
        <f t="shared" ca="1" si="1096"/>
        <v>0</v>
      </c>
      <c r="GP149" s="19">
        <f t="shared" ca="1" si="1096"/>
        <v>0</v>
      </c>
      <c r="GQ149" s="19">
        <f t="shared" ca="1" si="1096"/>
        <v>0</v>
      </c>
      <c r="GR149" s="19">
        <f t="shared" ca="1" si="1096"/>
        <v>0</v>
      </c>
      <c r="GS149" s="19">
        <f t="shared" ca="1" si="1096"/>
        <v>0</v>
      </c>
      <c r="GT149" s="19">
        <f t="shared" ca="1" si="1096"/>
        <v>0</v>
      </c>
      <c r="GU149" s="19">
        <f t="shared" ca="1" si="1096"/>
        <v>0</v>
      </c>
      <c r="GV149" s="19">
        <f t="shared" ca="1" si="1096"/>
        <v>0</v>
      </c>
      <c r="GW149" s="19">
        <f t="shared" ca="1" si="1096"/>
        <v>0</v>
      </c>
      <c r="GX149" s="19">
        <f t="shared" ca="1" si="1096"/>
        <v>0</v>
      </c>
      <c r="GY149" s="19">
        <f t="shared" ca="1" si="1096"/>
        <v>0</v>
      </c>
      <c r="GZ149" s="19">
        <f t="shared" ca="1" si="1096"/>
        <v>0</v>
      </c>
      <c r="HA149" s="19">
        <f t="shared" ca="1" si="1096"/>
        <v>0</v>
      </c>
      <c r="HB149" s="19">
        <f t="shared" ca="1" si="1096"/>
        <v>0</v>
      </c>
      <c r="HC149" s="19">
        <f t="shared" ca="1" si="1096"/>
        <v>0</v>
      </c>
      <c r="HD149" s="19">
        <f t="shared" ca="1" si="1096"/>
        <v>0</v>
      </c>
      <c r="HE149" s="19">
        <f t="shared" ca="1" si="1096"/>
        <v>0</v>
      </c>
      <c r="HF149" s="19">
        <f t="shared" ca="1" si="1096"/>
        <v>0</v>
      </c>
      <c r="HG149" s="19">
        <f t="shared" ca="1" si="1096"/>
        <v>0</v>
      </c>
      <c r="HH149" s="19">
        <f t="shared" ca="1" si="1096"/>
        <v>0</v>
      </c>
      <c r="HI149" s="19">
        <f t="shared" ca="1" si="1096"/>
        <v>0</v>
      </c>
      <c r="HJ149" s="19">
        <f t="shared" ca="1" si="1096"/>
        <v>0</v>
      </c>
      <c r="HK149" s="19">
        <f t="shared" ca="1" si="1096"/>
        <v>0</v>
      </c>
      <c r="HL149" s="19">
        <f t="shared" ca="1" si="1096"/>
        <v>0</v>
      </c>
      <c r="HM149" s="19">
        <f t="shared" ca="1" si="1096"/>
        <v>0</v>
      </c>
      <c r="HN149" s="19">
        <f t="shared" ca="1" si="1096"/>
        <v>0</v>
      </c>
      <c r="HO149" s="19">
        <f t="shared" ca="1" si="1096"/>
        <v>0</v>
      </c>
      <c r="HP149" s="19">
        <f t="shared" ca="1" si="1096"/>
        <v>0</v>
      </c>
      <c r="HQ149" s="19">
        <f t="shared" ca="1" si="1096"/>
        <v>0</v>
      </c>
      <c r="HR149" s="19">
        <f t="shared" ca="1" si="1096"/>
        <v>0</v>
      </c>
      <c r="HS149" s="19">
        <f t="shared" ca="1" si="1096"/>
        <v>0</v>
      </c>
      <c r="HT149" s="19">
        <f t="shared" ca="1" si="1093"/>
        <v>0</v>
      </c>
      <c r="HU149" s="19">
        <f t="shared" ca="1" si="1093"/>
        <v>0</v>
      </c>
      <c r="HV149" s="19">
        <f t="shared" ca="1" si="1093"/>
        <v>0</v>
      </c>
      <c r="HW149" s="19">
        <f t="shared" ca="1" si="1093"/>
        <v>0</v>
      </c>
      <c r="HX149" s="19">
        <f t="shared" ca="1" si="1093"/>
        <v>0</v>
      </c>
      <c r="HY149" s="19">
        <f t="shared" ca="1" si="1093"/>
        <v>0</v>
      </c>
      <c r="HZ149" s="19">
        <f t="shared" ca="1" si="1093"/>
        <v>0</v>
      </c>
      <c r="IA149" s="19">
        <f t="shared" ca="1" si="1093"/>
        <v>0</v>
      </c>
      <c r="IB149" s="19">
        <f t="shared" ca="1" si="1093"/>
        <v>0</v>
      </c>
      <c r="IC149" s="19">
        <f t="shared" ca="1" si="1093"/>
        <v>0</v>
      </c>
      <c r="ID149" s="19">
        <f t="shared" ca="1" si="1093"/>
        <v>0</v>
      </c>
      <c r="IE149" s="19">
        <f t="shared" ca="1" si="1093"/>
        <v>0</v>
      </c>
      <c r="IF149" s="19">
        <f t="shared" ca="1" si="1093"/>
        <v>0</v>
      </c>
      <c r="IG149" s="19">
        <f t="shared" ca="1" si="1093"/>
        <v>0</v>
      </c>
      <c r="IH149" s="19">
        <f t="shared" ca="1" si="1093"/>
        <v>0</v>
      </c>
      <c r="II149" s="19">
        <f t="shared" ca="1" si="1093"/>
        <v>0</v>
      </c>
      <c r="IJ149" s="19">
        <f t="shared" ca="1" si="1093"/>
        <v>0</v>
      </c>
      <c r="IK149" s="19">
        <f t="shared" ca="1" si="1093"/>
        <v>0</v>
      </c>
      <c r="IL149" s="19">
        <f t="shared" ca="1" si="1093"/>
        <v>0</v>
      </c>
      <c r="IM149" s="19">
        <f t="shared" ca="1" si="1093"/>
        <v>0</v>
      </c>
      <c r="IN149" s="19">
        <f t="shared" ca="1" si="1093"/>
        <v>0</v>
      </c>
      <c r="IO149" s="19">
        <f t="shared" ca="1" si="1093"/>
        <v>0</v>
      </c>
      <c r="IP149" s="19">
        <f t="shared" ca="1" si="1093"/>
        <v>0</v>
      </c>
      <c r="IQ149" s="19">
        <f t="shared" ca="1" si="1093"/>
        <v>0</v>
      </c>
      <c r="IR149" s="19">
        <f t="shared" ca="1" si="1060"/>
        <v>0</v>
      </c>
      <c r="IS149" s="19">
        <f t="shared" ca="1" si="1060"/>
        <v>0</v>
      </c>
      <c r="IT149" s="19">
        <f t="shared" ca="1" si="1060"/>
        <v>0</v>
      </c>
      <c r="IU149" s="19">
        <f t="shared" ca="1" si="1060"/>
        <v>0</v>
      </c>
      <c r="IV149" s="19">
        <f t="shared" ca="1" si="1060"/>
        <v>0</v>
      </c>
      <c r="IW149" s="19">
        <f t="shared" ca="1" si="1060"/>
        <v>0</v>
      </c>
      <c r="IX149" s="19">
        <f t="shared" ca="1" si="1060"/>
        <v>0</v>
      </c>
      <c r="IY149" s="19">
        <f t="shared" ca="1" si="1060"/>
        <v>0</v>
      </c>
      <c r="IZ149" s="19">
        <f t="shared" ca="1" si="1060"/>
        <v>0</v>
      </c>
      <c r="JA149" s="19">
        <f t="shared" ca="1" si="1060"/>
        <v>0</v>
      </c>
      <c r="JB149" s="19">
        <f t="shared" ca="1" si="1060"/>
        <v>0</v>
      </c>
      <c r="JC149" s="19">
        <f t="shared" ca="1" si="1060"/>
        <v>0</v>
      </c>
      <c r="JD149" s="19">
        <f t="shared" ca="1" si="1060"/>
        <v>0</v>
      </c>
      <c r="JE149" s="19">
        <f t="shared" ca="1" si="1060"/>
        <v>0</v>
      </c>
      <c r="JF149" s="19">
        <f t="shared" ca="1" si="1060"/>
        <v>0</v>
      </c>
      <c r="JG149" s="19">
        <f t="shared" ca="1" si="1060"/>
        <v>0</v>
      </c>
      <c r="JH149" s="19">
        <f t="shared" ca="1" si="1074"/>
        <v>0</v>
      </c>
      <c r="JI149" s="19">
        <f t="shared" ca="1" si="1074"/>
        <v>0</v>
      </c>
      <c r="JJ149" s="19">
        <f t="shared" ca="1" si="1074"/>
        <v>0</v>
      </c>
      <c r="JK149" s="19">
        <f t="shared" ca="1" si="1074"/>
        <v>0</v>
      </c>
      <c r="JL149" s="19">
        <f t="shared" ca="1" si="1074"/>
        <v>0</v>
      </c>
      <c r="JM149" s="19">
        <f t="shared" ca="1" si="1074"/>
        <v>0</v>
      </c>
      <c r="JN149" s="19">
        <f t="shared" ca="1" si="1074"/>
        <v>0</v>
      </c>
      <c r="JO149" s="19">
        <f t="shared" ca="1" si="1074"/>
        <v>0</v>
      </c>
      <c r="JP149" s="19">
        <f t="shared" ca="1" si="1074"/>
        <v>0</v>
      </c>
      <c r="JQ149" s="19">
        <f t="shared" ca="1" si="1074"/>
        <v>0</v>
      </c>
      <c r="JR149" s="19">
        <f t="shared" ca="1" si="1074"/>
        <v>0</v>
      </c>
      <c r="JS149" s="19">
        <f t="shared" ca="1" si="1074"/>
        <v>0</v>
      </c>
      <c r="JT149" s="19">
        <f t="shared" ca="1" si="1074"/>
        <v>0</v>
      </c>
      <c r="JU149" s="19">
        <f t="shared" ca="1" si="1074"/>
        <v>0</v>
      </c>
      <c r="JV149" s="19">
        <f t="shared" ca="1" si="1074"/>
        <v>0</v>
      </c>
      <c r="JW149" s="19">
        <f t="shared" ca="1" si="1074"/>
        <v>0</v>
      </c>
      <c r="JX149" s="19">
        <f t="shared" ca="1" si="1074"/>
        <v>0</v>
      </c>
      <c r="JY149" s="19">
        <f t="shared" ca="1" si="1074"/>
        <v>0</v>
      </c>
      <c r="JZ149" s="19">
        <f t="shared" ca="1" si="1074"/>
        <v>0</v>
      </c>
      <c r="KA149" s="5">
        <f t="shared" ca="1" si="835"/>
        <v>67</v>
      </c>
      <c r="KB149" s="9"/>
      <c r="KC149" s="5">
        <f t="shared" ca="1" si="1026"/>
        <v>1</v>
      </c>
      <c r="KD149" s="5" t="b">
        <f t="shared" ca="1" si="1026"/>
        <v>0</v>
      </c>
      <c r="KE149" s="19">
        <f t="shared" ca="1" si="1083"/>
        <v>0</v>
      </c>
      <c r="KF149" s="5">
        <f t="shared" ca="1" si="993"/>
        <v>0</v>
      </c>
      <c r="KG149" s="5">
        <f t="shared" ca="1" si="836"/>
        <v>1.2500000000000001E-2</v>
      </c>
      <c r="KH149" s="19">
        <f t="shared" ca="1" si="837"/>
        <v>0</v>
      </c>
      <c r="KI149" s="19">
        <f t="shared" ca="1" si="837"/>
        <v>0</v>
      </c>
      <c r="KJ149" s="19" t="str">
        <f t="shared" ca="1" si="837"/>
        <v>-</v>
      </c>
      <c r="KK149" s="19" t="str">
        <f t="shared" ca="1" si="1097"/>
        <v>-</v>
      </c>
      <c r="KL149" s="19" t="str">
        <f t="shared" ca="1" si="1097"/>
        <v>-</v>
      </c>
      <c r="KM149" s="19" t="str">
        <f t="shared" ca="1" si="1097"/>
        <v>-</v>
      </c>
      <c r="KN149" s="19" t="str">
        <f t="shared" ca="1" si="1097"/>
        <v>-</v>
      </c>
      <c r="KO149" s="19" t="str">
        <f t="shared" ca="1" si="1097"/>
        <v>-</v>
      </c>
      <c r="KP149" s="19" t="str">
        <f t="shared" ca="1" si="1097"/>
        <v>-</v>
      </c>
      <c r="KQ149" s="19" t="str">
        <f t="shared" ca="1" si="1097"/>
        <v>-</v>
      </c>
      <c r="KR149" s="19" t="str">
        <f t="shared" ca="1" si="1097"/>
        <v>-</v>
      </c>
      <c r="KS149" s="19" t="str">
        <f t="shared" ca="1" si="1097"/>
        <v>-</v>
      </c>
      <c r="KT149" s="19" t="str">
        <f t="shared" ca="1" si="1097"/>
        <v>-</v>
      </c>
      <c r="KU149" s="19" t="str">
        <f t="shared" ca="1" si="1097"/>
        <v>-</v>
      </c>
      <c r="KV149" s="19" t="str">
        <f t="shared" ca="1" si="1097"/>
        <v>-</v>
      </c>
      <c r="KW149" s="19">
        <f t="shared" ca="1" si="1068"/>
        <v>1</v>
      </c>
      <c r="KX149" s="19">
        <f t="shared" ca="1" si="1083"/>
        <v>0</v>
      </c>
      <c r="KY149" s="19">
        <f t="shared" ca="1" si="1069"/>
        <v>1</v>
      </c>
      <c r="KZ149" s="19">
        <f t="shared" ca="1" si="1068"/>
        <v>1</v>
      </c>
      <c r="LA149" s="19">
        <f t="shared" ca="1" si="1068"/>
        <v>1</v>
      </c>
      <c r="LB149" s="19">
        <f t="shared" ca="1" si="1068"/>
        <v>1</v>
      </c>
      <c r="LC149" s="19">
        <f t="shared" ca="1" si="1068"/>
        <v>0</v>
      </c>
      <c r="LD149" s="19">
        <f t="shared" ca="1" si="1068"/>
        <v>1</v>
      </c>
      <c r="LE149" s="19">
        <f t="shared" ca="1" si="1068"/>
        <v>0</v>
      </c>
      <c r="LF149" s="19">
        <f t="shared" ca="1" si="1068"/>
        <v>0</v>
      </c>
      <c r="LG149" s="19">
        <f t="shared" ca="1" si="1007"/>
        <v>1</v>
      </c>
      <c r="LH149" s="19">
        <f t="shared" ca="1" si="1007"/>
        <v>0</v>
      </c>
      <c r="LI149" s="19">
        <f t="shared" ca="1" si="1007"/>
        <v>0</v>
      </c>
      <c r="LJ149" s="19">
        <f t="shared" ca="1" si="1007"/>
        <v>0</v>
      </c>
      <c r="LK149" s="19">
        <f t="shared" ca="1" si="1007"/>
        <v>0</v>
      </c>
      <c r="LL149" s="19">
        <f t="shared" ca="1" si="1007"/>
        <v>1</v>
      </c>
      <c r="LM149" s="19">
        <f t="shared" ca="1" si="1007"/>
        <v>0</v>
      </c>
      <c r="LN149" s="19">
        <f t="shared" ca="1" si="1007"/>
        <v>1</v>
      </c>
      <c r="LO149" s="19">
        <f t="shared" ca="1" si="1083"/>
        <v>0</v>
      </c>
      <c r="LP149" s="19">
        <f t="shared" ca="1" si="1083"/>
        <v>0</v>
      </c>
      <c r="LQ149" s="19">
        <f t="shared" ca="1" si="1083"/>
        <v>0</v>
      </c>
      <c r="LR149" s="19">
        <f t="shared" ca="1" si="1083"/>
        <v>0</v>
      </c>
      <c r="LS149" s="19">
        <f t="shared" ca="1" si="1083"/>
        <v>0</v>
      </c>
      <c r="LT149" s="19">
        <f t="shared" ca="1" si="1083"/>
        <v>0</v>
      </c>
      <c r="LU149" s="19">
        <f t="shared" ca="1" si="1083"/>
        <v>0</v>
      </c>
      <c r="LV149" s="19">
        <f t="shared" ca="1" si="1083"/>
        <v>0</v>
      </c>
      <c r="LW149" s="19">
        <f t="shared" ca="1" si="1083"/>
        <v>0</v>
      </c>
      <c r="LX149" s="19">
        <f t="shared" ca="1" si="1083"/>
        <v>0</v>
      </c>
      <c r="LY149" s="19">
        <f t="shared" ca="1" si="1083"/>
        <v>0</v>
      </c>
      <c r="LZ149" s="19">
        <f t="shared" ca="1" si="1083"/>
        <v>0</v>
      </c>
      <c r="MA149" s="19">
        <f t="shared" ca="1" si="1083"/>
        <v>0</v>
      </c>
      <c r="MB149" s="19">
        <f t="shared" ca="1" si="1077"/>
        <v>0</v>
      </c>
      <c r="MC149" s="19">
        <f t="shared" ca="1" si="1077"/>
        <v>0</v>
      </c>
      <c r="MD149" s="19">
        <f t="shared" ca="1" si="1077"/>
        <v>0</v>
      </c>
      <c r="ME149" s="19">
        <f t="shared" ca="1" si="1077"/>
        <v>0</v>
      </c>
      <c r="MF149" s="19">
        <f t="shared" ca="1" si="1077"/>
        <v>0</v>
      </c>
      <c r="MG149" s="19">
        <f t="shared" ca="1" si="1077"/>
        <v>0</v>
      </c>
      <c r="MH149" s="19">
        <f t="shared" ca="1" si="1077"/>
        <v>0</v>
      </c>
      <c r="MI149" s="19">
        <f t="shared" ca="1" si="1077"/>
        <v>0</v>
      </c>
      <c r="MJ149" s="5">
        <f t="shared" ca="1" si="1029"/>
        <v>0</v>
      </c>
      <c r="MK149" s="5">
        <f t="shared" ca="1" si="1029"/>
        <v>6.25E-2</v>
      </c>
      <c r="ML149" s="5">
        <f t="shared" ca="1" si="1029"/>
        <v>6.25E-2</v>
      </c>
      <c r="MM149" s="5">
        <f t="shared" ca="1" si="1029"/>
        <v>6.25E-2</v>
      </c>
      <c r="MN149" s="19">
        <f t="shared" ca="1" si="1084"/>
        <v>0</v>
      </c>
      <c r="MO149" s="19">
        <f t="shared" ca="1" si="1084"/>
        <v>0</v>
      </c>
      <c r="MP149" s="19">
        <f t="shared" ca="1" si="1084"/>
        <v>0</v>
      </c>
      <c r="MQ149" s="19">
        <f t="shared" ca="1" si="1084"/>
        <v>0</v>
      </c>
      <c r="MR149" s="19">
        <f t="shared" ca="1" si="1085"/>
        <v>0</v>
      </c>
      <c r="MS149" s="19">
        <f t="shared" ca="1" si="1084"/>
        <v>0</v>
      </c>
      <c r="MT149" s="19">
        <f t="shared" ca="1" si="1084"/>
        <v>0</v>
      </c>
      <c r="MU149" s="19">
        <f t="shared" ca="1" si="1084"/>
        <v>1</v>
      </c>
      <c r="MV149" s="19">
        <f t="shared" ca="1" si="1084"/>
        <v>0</v>
      </c>
      <c r="MW149" s="19">
        <f t="shared" ca="1" si="1084"/>
        <v>0</v>
      </c>
      <c r="MX149" s="19">
        <f t="shared" ca="1" si="1084"/>
        <v>0</v>
      </c>
      <c r="MY149" s="19">
        <f t="shared" ca="1" si="1084"/>
        <v>0</v>
      </c>
      <c r="MZ149" s="19">
        <f t="shared" ca="1" si="1084"/>
        <v>1</v>
      </c>
      <c r="NA149" s="9"/>
      <c r="NB149" s="5" t="b">
        <f t="shared" ca="1" si="994"/>
        <v>0</v>
      </c>
      <c r="NC149" s="19" t="str">
        <f t="shared" ca="1" si="871"/>
        <v>-</v>
      </c>
      <c r="ND149" s="19" t="str">
        <f t="shared" ca="1" si="871"/>
        <v>-</v>
      </c>
      <c r="NE149" s="5" t="b">
        <f t="shared" ca="1" si="1030"/>
        <v>0</v>
      </c>
      <c r="NF149" s="5" t="b">
        <f t="shared" ca="1" si="1030"/>
        <v>0</v>
      </c>
      <c r="NG149" s="5" t="b">
        <f t="shared" ca="1" si="1030"/>
        <v>1</v>
      </c>
      <c r="NH149" s="134">
        <f t="shared" ca="1" si="1031"/>
        <v>2</v>
      </c>
      <c r="NI149" s="134">
        <f t="shared" ca="1" si="1031"/>
        <v>2</v>
      </c>
      <c r="NJ149" s="19" t="str">
        <f t="shared" ref="NJ149:NP149" ca="1" si="1107">OFFSET(NJ$5,$B149,0)</f>
        <v>-</v>
      </c>
      <c r="NK149" s="19" t="str">
        <f t="shared" ca="1" si="1107"/>
        <v>-</v>
      </c>
      <c r="NL149" s="19" t="str">
        <f t="shared" ca="1" si="1107"/>
        <v>-</v>
      </c>
      <c r="NM149" s="19" t="str">
        <f t="shared" ca="1" si="1107"/>
        <v>-</v>
      </c>
      <c r="NN149" s="19">
        <f t="shared" ca="1" si="1107"/>
        <v>1</v>
      </c>
      <c r="NO149" s="19">
        <f t="shared" ca="1" si="1107"/>
        <v>0.66</v>
      </c>
      <c r="NP149" s="19" t="str">
        <f t="shared" ca="1" si="1107"/>
        <v>-</v>
      </c>
      <c r="NQ149" s="5" t="b" cm="1">
        <f t="array" aca="1" ref="NQ149" ca="1">IF(OR(NR149:NY149&lt;&gt;"-"),TRUE,"-")</f>
        <v>1</v>
      </c>
      <c r="NR149" s="19">
        <f t="shared" ca="1" si="1032"/>
        <v>2</v>
      </c>
      <c r="NS149" s="19">
        <f t="shared" ca="1" si="1032"/>
        <v>2</v>
      </c>
      <c r="NT149" s="19">
        <f t="shared" ca="1" si="1032"/>
        <v>2</v>
      </c>
      <c r="NU149" s="19">
        <f t="shared" ca="1" si="1032"/>
        <v>2</v>
      </c>
      <c r="NV149" s="19">
        <f t="shared" ca="1" si="1032"/>
        <v>2</v>
      </c>
      <c r="NW149" s="19">
        <f t="shared" ca="1" si="1032"/>
        <v>2</v>
      </c>
      <c r="NX149" s="19">
        <f t="shared" ca="1" si="1032"/>
        <v>2</v>
      </c>
      <c r="NY149" s="19">
        <f t="shared" ca="1" si="1032"/>
        <v>2</v>
      </c>
      <c r="NZ149" s="5" t="str">
        <f t="array" aca="1" ref="NZ149" ca="1">IF(OR(OA149:OG149&lt;&gt;"-"),TRUE,"-")</f>
        <v>-</v>
      </c>
      <c r="OA149" s="19" t="str">
        <f t="shared" ca="1" si="1033"/>
        <v>-</v>
      </c>
      <c r="OB149" s="19" t="str">
        <f t="shared" ca="1" si="1033"/>
        <v>-</v>
      </c>
      <c r="OC149" s="19" t="str">
        <f t="shared" ca="1" si="1033"/>
        <v>-</v>
      </c>
      <c r="OD149" s="19" t="str">
        <f t="shared" ca="1" si="1033"/>
        <v>-</v>
      </c>
      <c r="OE149" s="19" t="str">
        <f t="shared" ca="1" si="1033"/>
        <v>-</v>
      </c>
      <c r="OF149" s="19" t="str">
        <f t="shared" ca="1" si="1033"/>
        <v>-</v>
      </c>
      <c r="OG149" s="19" t="str">
        <f t="shared" ca="1" si="1033"/>
        <v>-</v>
      </c>
      <c r="OH149" s="5" t="b">
        <f t="array" aca="1" ref="OH149" ca="1">IF(OR(OI149:OJ149&lt;&gt;"-"),TRUE,"-")</f>
        <v>1</v>
      </c>
      <c r="OI149" s="134">
        <f ca="1">IF($AS149=6,0,$OJ149)</f>
        <v>0</v>
      </c>
      <c r="OJ149" s="19">
        <f t="shared" ca="1" si="1034"/>
        <v>2</v>
      </c>
      <c r="OK149" s="19" t="b">
        <f t="shared" ca="1" si="1034"/>
        <v>0</v>
      </c>
      <c r="OL149" s="19" t="str">
        <f t="shared" ca="1" si="1034"/>
        <v>-</v>
      </c>
      <c r="OM149" s="5" t="str">
        <f t="shared" ca="1" si="1035"/>
        <v>-</v>
      </c>
      <c r="ON149" s="5" t="str">
        <f t="shared" ca="1" si="1035"/>
        <v>-</v>
      </c>
      <c r="OO149" s="5" t="str">
        <f t="shared" ca="1" si="1035"/>
        <v>-</v>
      </c>
      <c r="OP149" s="5" t="str">
        <f t="shared" ca="1" si="1035"/>
        <v>-</v>
      </c>
      <c r="OQ149" s="19" t="str">
        <f t="shared" ca="1" si="1102"/>
        <v>-</v>
      </c>
      <c r="OR149" s="19" t="str">
        <f t="shared" ca="1" si="1102"/>
        <v>-</v>
      </c>
      <c r="OS149" s="19" t="b">
        <f t="shared" ca="1" si="1102"/>
        <v>1</v>
      </c>
      <c r="OT149" s="19">
        <f t="shared" ca="1" si="1102"/>
        <v>0.75</v>
      </c>
      <c r="OU149" s="19">
        <f t="shared" ca="1" si="1102"/>
        <v>0.75</v>
      </c>
      <c r="OV149" s="19">
        <f t="shared" ca="1" si="1102"/>
        <v>0.99</v>
      </c>
      <c r="OW149" s="19">
        <f t="shared" ca="1" si="1102"/>
        <v>0.5</v>
      </c>
      <c r="OX149" s="19">
        <f t="shared" ca="1" si="1102"/>
        <v>0</v>
      </c>
      <c r="OY149" s="19">
        <f t="shared" ca="1" si="1102"/>
        <v>0</v>
      </c>
      <c r="OZ149" s="19" t="str">
        <f t="shared" ca="1" si="1051"/>
        <v>-</v>
      </c>
      <c r="PA149" s="19" t="str">
        <f t="shared" ca="1" si="1051"/>
        <v>-</v>
      </c>
      <c r="PB149" s="19" t="str">
        <f t="shared" ca="1" si="1051"/>
        <v>-</v>
      </c>
      <c r="PC149" s="5">
        <f t="shared" ca="1" si="838"/>
        <v>1.5</v>
      </c>
      <c r="PD149" s="9"/>
      <c r="PE149" s="19">
        <f t="shared" ca="1" si="1051"/>
        <v>50</v>
      </c>
      <c r="PF149" s="19">
        <f t="shared" ca="1" si="1063"/>
        <v>50</v>
      </c>
      <c r="PG149" s="19">
        <f t="shared" ca="1" si="1063"/>
        <v>50</v>
      </c>
      <c r="PH149" s="19">
        <f t="shared" ca="1" si="1063"/>
        <v>50</v>
      </c>
      <c r="PI149" s="19">
        <f t="shared" ca="1" si="1063"/>
        <v>1</v>
      </c>
      <c r="PJ149" s="5">
        <f t="shared" ca="1" si="839"/>
        <v>1</v>
      </c>
      <c r="PK149" s="19">
        <f t="shared" ca="1" si="494"/>
        <v>1</v>
      </c>
      <c r="PL149" s="9"/>
      <c r="PM149" s="19" t="b">
        <f t="shared" ca="1" si="1063"/>
        <v>0</v>
      </c>
      <c r="PN149" s="19" t="b">
        <f t="shared" ca="1" si="1063"/>
        <v>0</v>
      </c>
      <c r="PO149" s="19">
        <f t="shared" ca="1" si="1063"/>
        <v>1</v>
      </c>
      <c r="PP149" s="19">
        <f t="shared" ca="1" si="1063"/>
        <v>1</v>
      </c>
      <c r="PQ149" s="19">
        <f t="shared" ca="1" si="1063"/>
        <v>1</v>
      </c>
      <c r="PR149" s="19">
        <f t="shared" ca="1" si="1063"/>
        <v>1</v>
      </c>
      <c r="PS149" s="19">
        <f t="shared" ca="1" si="1063"/>
        <v>1</v>
      </c>
      <c r="PT149" s="19">
        <f t="shared" ca="1" si="1063"/>
        <v>1</v>
      </c>
      <c r="PU149" s="19">
        <f t="shared" ca="1" si="1063"/>
        <v>1</v>
      </c>
      <c r="PV149" s="19">
        <f t="shared" ca="1" si="1063"/>
        <v>1</v>
      </c>
      <c r="PW149" s="19">
        <f t="shared" ca="1" si="1063"/>
        <v>1</v>
      </c>
      <c r="PX149" s="9"/>
      <c r="PY149" s="12" t="str">
        <f t="shared" ca="1" si="841"/>
        <v>-</v>
      </c>
      <c r="PZ149" s="19" t="str">
        <f t="shared" ca="1" si="1087"/>
        <v>-</v>
      </c>
      <c r="QA149" s="19" t="str">
        <f t="shared" ca="1" si="1087"/>
        <v>-</v>
      </c>
      <c r="QB149" s="19" t="str">
        <f t="shared" ca="1" si="1087"/>
        <v>-</v>
      </c>
      <c r="QC149" s="19" t="str">
        <f t="shared" ca="1" si="1087"/>
        <v>-</v>
      </c>
      <c r="QD149" s="19" t="str">
        <f t="shared" ca="1" si="1054"/>
        <v>-</v>
      </c>
      <c r="QE149" s="19" t="str">
        <f t="shared" ca="1" si="1087"/>
        <v>-</v>
      </c>
      <c r="QF149" s="19" t="str">
        <f t="shared" ca="1" si="1087"/>
        <v>-</v>
      </c>
      <c r="QG149" s="19" t="str">
        <f t="shared" ca="1" si="1087"/>
        <v>-</v>
      </c>
      <c r="QH149" s="19" t="str">
        <f t="shared" ca="1" si="1087"/>
        <v>-</v>
      </c>
      <c r="QI149" s="19" t="str">
        <f t="shared" ca="1" si="1087"/>
        <v>-</v>
      </c>
      <c r="QJ149" s="19" t="str">
        <f t="shared" ca="1" si="1087"/>
        <v>-</v>
      </c>
      <c r="QK149" s="19" t="str">
        <f t="shared" ca="1" si="1087"/>
        <v>-</v>
      </c>
      <c r="QL149" s="19" t="str">
        <f t="shared" ca="1" si="1087"/>
        <v>-</v>
      </c>
      <c r="QM149" s="19" t="str">
        <f t="shared" ca="1" si="1087"/>
        <v>-</v>
      </c>
      <c r="QN149" s="19" t="str">
        <f t="shared" ca="1" si="1087"/>
        <v>-</v>
      </c>
      <c r="QO149" s="19" t="str">
        <f t="shared" ca="1" si="1087"/>
        <v>-</v>
      </c>
      <c r="QP149" s="19" t="str">
        <f t="shared" ca="1" si="1087"/>
        <v>-</v>
      </c>
      <c r="QQ149" s="19" t="str">
        <f t="shared" ca="1" si="1087"/>
        <v>-</v>
      </c>
      <c r="QR149" s="19" t="str">
        <f t="shared" ca="1" si="1088"/>
        <v>-</v>
      </c>
      <c r="QS149" s="19" t="str">
        <f t="shared" ca="1" si="1088"/>
        <v>-</v>
      </c>
      <c r="QT149" s="19" t="str">
        <f t="shared" ca="1" si="1088"/>
        <v>-</v>
      </c>
      <c r="QU149" s="19" t="str">
        <f t="shared" ca="1" si="1088"/>
        <v>-</v>
      </c>
      <c r="QV149" s="19" t="str">
        <f t="shared" ca="1" si="1088"/>
        <v>-</v>
      </c>
      <c r="QW149" s="19" t="str">
        <f t="shared" ca="1" si="1088"/>
        <v>-</v>
      </c>
      <c r="QX149" s="19" t="str">
        <f t="shared" ca="1" si="1088"/>
        <v>-</v>
      </c>
      <c r="QY149" s="19" t="str">
        <f t="shared" ca="1" si="1038"/>
        <v>-</v>
      </c>
      <c r="QZ149" s="19" t="str">
        <f t="shared" ca="1" si="1038"/>
        <v>-</v>
      </c>
      <c r="RA149" s="19" t="str">
        <f t="shared" ca="1" si="1038"/>
        <v>-</v>
      </c>
      <c r="RB149" s="19" t="str">
        <f t="shared" ca="1" si="1038"/>
        <v>-</v>
      </c>
      <c r="RC149" s="19" t="str">
        <f t="shared" ca="1" si="1038"/>
        <v>-</v>
      </c>
      <c r="RD149" s="19" t="str">
        <f t="shared" ca="1" si="1038"/>
        <v>-</v>
      </c>
      <c r="RE149" s="19" t="str">
        <f t="shared" ca="1" si="1038"/>
        <v>-</v>
      </c>
      <c r="RF149" s="19" t="str">
        <f t="shared" ca="1" si="1038"/>
        <v>-</v>
      </c>
      <c r="RG149" s="19" t="str">
        <f t="shared" ca="1" si="1038"/>
        <v>-</v>
      </c>
      <c r="RH149" s="19" t="str">
        <f t="shared" ca="1" si="1038"/>
        <v>-</v>
      </c>
      <c r="RI149" s="19" t="str">
        <f t="shared" ca="1" si="1088"/>
        <v>-</v>
      </c>
      <c r="RJ149" s="19" t="str">
        <f t="shared" ca="1" si="1088"/>
        <v>-</v>
      </c>
      <c r="RK149" s="19" t="str">
        <f t="shared" ca="1" si="1088"/>
        <v>-</v>
      </c>
      <c r="RL149" s="19" t="str">
        <f t="shared" ca="1" si="1088"/>
        <v>-</v>
      </c>
      <c r="RM149" s="19" t="str">
        <f t="shared" ca="1" si="1088"/>
        <v>-</v>
      </c>
      <c r="RN149" s="19" t="str">
        <f t="shared" ca="1" si="1088"/>
        <v>-</v>
      </c>
      <c r="RO149" s="19" t="str">
        <f t="shared" ca="1" si="1088"/>
        <v>-</v>
      </c>
      <c r="RP149" s="19" t="str">
        <f t="shared" ca="1" si="1088"/>
        <v>-</v>
      </c>
      <c r="RQ149" s="19" t="str">
        <f t="shared" ca="1" si="1088"/>
        <v>-</v>
      </c>
      <c r="RR149" s="19" t="str">
        <f t="shared" ca="1" si="1089"/>
        <v>-</v>
      </c>
      <c r="RS149" s="19" t="str">
        <f t="shared" ca="1" si="1089"/>
        <v>-</v>
      </c>
      <c r="RT149" s="19" t="str">
        <f t="shared" ca="1" si="1089"/>
        <v>-</v>
      </c>
      <c r="RU149" s="19" t="str">
        <f t="shared" ca="1" si="1089"/>
        <v>-</v>
      </c>
      <c r="RV149" s="19" t="str">
        <f t="shared" ca="1" si="1089"/>
        <v>-</v>
      </c>
      <c r="RW149" s="19" t="str">
        <f t="shared" ca="1" si="1089"/>
        <v>-</v>
      </c>
      <c r="RX149" s="19" t="str">
        <f t="shared" ca="1" si="1089"/>
        <v>-</v>
      </c>
      <c r="RY149" s="19" t="str">
        <f t="shared" ca="1" si="1089"/>
        <v>-</v>
      </c>
      <c r="RZ149" s="19" t="str">
        <f t="shared" ca="1" si="1089"/>
        <v>-</v>
      </c>
      <c r="SA149" s="19" t="str">
        <f t="shared" ca="1" si="1089"/>
        <v>-</v>
      </c>
      <c r="SB149" s="19" t="str">
        <f t="shared" ca="1" si="1089"/>
        <v>-</v>
      </c>
      <c r="SC149" s="19" t="str">
        <f t="shared" ca="1" si="1089"/>
        <v>-</v>
      </c>
      <c r="SD149" s="19" t="str">
        <f t="shared" ca="1" si="1089"/>
        <v>-</v>
      </c>
      <c r="SE149" s="19" t="str">
        <f t="shared" ca="1" si="1089"/>
        <v>-</v>
      </c>
      <c r="SF149" s="19" t="str">
        <f t="shared" ca="1" si="1089"/>
        <v>-</v>
      </c>
      <c r="SG149" s="19" t="str">
        <f t="shared" ca="1" si="1089"/>
        <v>-</v>
      </c>
      <c r="SH149" s="19" t="str">
        <f t="shared" ca="1" si="1080"/>
        <v>-</v>
      </c>
      <c r="SI149" s="12" t="str">
        <f t="shared" ca="1" si="843"/>
        <v>-</v>
      </c>
      <c r="SJ149" s="19" t="str">
        <f t="shared" ca="1" si="1080"/>
        <v>-</v>
      </c>
      <c r="SK149" s="19" t="str">
        <f t="shared" ca="1" si="1080"/>
        <v>-</v>
      </c>
      <c r="SL149" s="19" t="str">
        <f t="shared" ca="1" si="1080"/>
        <v>-</v>
      </c>
      <c r="SM149" s="19" t="str">
        <f t="shared" ca="1" si="1039"/>
        <v>-</v>
      </c>
      <c r="SN149" s="19" t="str">
        <f t="shared" ca="1" si="1039"/>
        <v>-</v>
      </c>
      <c r="SO149" s="19" t="str">
        <f t="shared" ca="1" si="1039"/>
        <v>-</v>
      </c>
      <c r="SP149" s="19" t="str">
        <f t="shared" ca="1" si="1039"/>
        <v>-</v>
      </c>
      <c r="SQ149" s="19" t="str">
        <f t="shared" ca="1" si="1039"/>
        <v>-</v>
      </c>
      <c r="SR149" s="19" t="str">
        <f t="shared" ca="1" si="1039"/>
        <v>-</v>
      </c>
      <c r="SS149" s="19" t="str">
        <f t="shared" ca="1" si="1080"/>
        <v>-</v>
      </c>
      <c r="ST149" s="19" t="str">
        <f t="shared" ca="1" si="1080"/>
        <v>-</v>
      </c>
      <c r="SU149" s="19" t="str">
        <f t="shared" ca="1" si="1080"/>
        <v>-</v>
      </c>
      <c r="SV149" s="19" t="str">
        <f t="shared" ca="1" si="1080"/>
        <v>-</v>
      </c>
      <c r="SW149" s="19" t="str">
        <f t="shared" ca="1" si="1080"/>
        <v>-</v>
      </c>
      <c r="SX149" s="19" t="str">
        <f t="shared" ca="1" si="1080"/>
        <v>-</v>
      </c>
      <c r="SY149" s="19" t="str">
        <f t="shared" ca="1" si="1080"/>
        <v>-</v>
      </c>
      <c r="SZ149" s="19" t="str">
        <f t="shared" ca="1" si="1080"/>
        <v>-</v>
      </c>
      <c r="TA149" s="19" t="str">
        <f t="shared" ca="1" si="1080"/>
        <v>-</v>
      </c>
      <c r="TB149" s="19" t="str">
        <f t="shared" ca="1" si="1080"/>
        <v>-</v>
      </c>
      <c r="TC149" s="19" t="str">
        <f t="shared" ca="1" si="1080"/>
        <v>-</v>
      </c>
      <c r="TD149" s="19" t="str">
        <f t="shared" ca="1" si="1080"/>
        <v>-</v>
      </c>
      <c r="TE149" s="19" t="str">
        <f t="shared" ca="1" si="1080"/>
        <v>-</v>
      </c>
      <c r="TF149" s="19" t="str">
        <f t="shared" ca="1" si="1080"/>
        <v>-</v>
      </c>
      <c r="TG149" s="19" t="str">
        <f t="shared" ca="1" si="1080"/>
        <v>-</v>
      </c>
      <c r="TH149" s="19" t="str">
        <f t="shared" ca="1" si="1080"/>
        <v>-</v>
      </c>
      <c r="TI149" s="19" t="str">
        <f t="shared" ca="1" si="1080"/>
        <v>-</v>
      </c>
      <c r="TJ149" s="19" t="str">
        <f t="shared" ca="1" si="1080"/>
        <v>-</v>
      </c>
      <c r="TK149" s="19" t="str">
        <f t="shared" ca="1" si="1080"/>
        <v>-</v>
      </c>
      <c r="TL149" s="19" t="str">
        <f t="shared" ca="1" si="1080"/>
        <v>-</v>
      </c>
      <c r="TM149" s="19" t="str">
        <f t="shared" ca="1" si="1040"/>
        <v>-</v>
      </c>
      <c r="TN149" s="19" t="str">
        <f t="shared" ca="1" si="1040"/>
        <v>-</v>
      </c>
      <c r="TO149" s="19" t="str">
        <f t="shared" ca="1" si="1040"/>
        <v>-</v>
      </c>
      <c r="TP149" s="19" t="str">
        <f t="shared" ca="1" si="1040"/>
        <v>-</v>
      </c>
      <c r="TQ149" s="19" t="str">
        <f t="shared" ca="1" si="1040"/>
        <v>-</v>
      </c>
      <c r="TR149" s="19" t="str">
        <f t="shared" ca="1" si="1040"/>
        <v>-</v>
      </c>
      <c r="TS149" s="19" t="str">
        <f t="shared" ca="1" si="1080"/>
        <v>-</v>
      </c>
      <c r="TT149" s="19" t="str">
        <f t="shared" ca="1" si="1080"/>
        <v>-</v>
      </c>
      <c r="TU149" s="19" t="str">
        <f t="shared" ca="1" si="1080"/>
        <v>-</v>
      </c>
      <c r="TV149" s="19" t="str">
        <f t="shared" ca="1" si="1080"/>
        <v>-</v>
      </c>
      <c r="TW149" s="19" t="str">
        <f t="shared" ca="1" si="1080"/>
        <v>-</v>
      </c>
      <c r="TX149" s="19" t="str">
        <f t="shared" ca="1" si="1080"/>
        <v>-</v>
      </c>
      <c r="TY149" s="19" t="str">
        <f t="shared" ca="1" si="1080"/>
        <v>-</v>
      </c>
      <c r="TZ149" s="19" t="str">
        <f t="shared" ca="1" si="1080"/>
        <v>-</v>
      </c>
      <c r="UA149" s="19" t="str">
        <f t="shared" ca="1" si="1080"/>
        <v>-</v>
      </c>
      <c r="UB149" s="19" t="str">
        <f t="shared" ca="1" si="1080"/>
        <v>-</v>
      </c>
      <c r="UC149" s="19" t="str">
        <f t="shared" ca="1" si="1080"/>
        <v>-</v>
      </c>
      <c r="UD149" s="19" t="str">
        <f t="shared" ca="1" si="1080"/>
        <v>-</v>
      </c>
      <c r="UE149" s="19" t="str">
        <f t="shared" ca="1" si="1080"/>
        <v>-</v>
      </c>
      <c r="UF149" s="19" t="str">
        <f t="shared" ca="1" si="1080"/>
        <v>-</v>
      </c>
      <c r="UG149" s="19" t="str">
        <f t="shared" ca="1" si="1080"/>
        <v>-</v>
      </c>
      <c r="UH149" s="19" t="str">
        <f t="shared" ca="1" si="1080"/>
        <v>-</v>
      </c>
      <c r="UI149" s="19" t="str">
        <f t="shared" ca="1" si="1080"/>
        <v>-</v>
      </c>
      <c r="UJ149" s="19" t="str">
        <f t="shared" ca="1" si="1080"/>
        <v>-</v>
      </c>
      <c r="UK149" s="19" t="str">
        <f t="shared" ca="1" si="1080"/>
        <v>-</v>
      </c>
      <c r="UL149" s="19" t="str">
        <f t="shared" ca="1" si="1080"/>
        <v>-</v>
      </c>
      <c r="UM149" s="19" t="str">
        <f t="shared" ca="1" si="1080"/>
        <v>-</v>
      </c>
      <c r="UN149" s="19" t="str">
        <f t="shared" ca="1" si="1080"/>
        <v>-</v>
      </c>
      <c r="UO149" s="19" t="str">
        <f t="shared" ca="1" si="1080"/>
        <v>-</v>
      </c>
      <c r="UP149" s="19" t="str">
        <f t="shared" ca="1" si="1080"/>
        <v>-</v>
      </c>
      <c r="UQ149" s="19" t="str">
        <f t="shared" ca="1" si="1080"/>
        <v>-</v>
      </c>
      <c r="UR149" s="19" t="str">
        <f t="shared" ca="1" si="1081"/>
        <v>-</v>
      </c>
      <c r="US149" s="12" t="b">
        <f t="shared" ca="1" si="846"/>
        <v>1</v>
      </c>
      <c r="UT149" s="19" t="str">
        <f t="shared" ca="1" si="1091"/>
        <v>-</v>
      </c>
      <c r="UU149" s="19" t="str">
        <f t="shared" ca="1" si="1091"/>
        <v>-</v>
      </c>
      <c r="UV149" s="19" t="str">
        <f t="shared" ca="1" si="1091"/>
        <v>-</v>
      </c>
      <c r="UW149" s="19" t="str">
        <f t="shared" ca="1" si="1091"/>
        <v>-</v>
      </c>
      <c r="UX149" s="19" t="str">
        <f t="shared" ca="1" si="1091"/>
        <v>-</v>
      </c>
      <c r="UY149" s="19" t="str">
        <f t="shared" ca="1" si="1091"/>
        <v>-</v>
      </c>
      <c r="UZ149" s="19" t="str">
        <f t="shared" ca="1" si="1091"/>
        <v>-</v>
      </c>
      <c r="VA149" s="19" t="str">
        <f t="shared" ca="1" si="1091"/>
        <v>-</v>
      </c>
      <c r="VB149" s="19" t="str">
        <f t="shared" ca="1" si="1091"/>
        <v>-</v>
      </c>
      <c r="VC149" s="19" t="str">
        <f t="shared" ca="1" si="1091"/>
        <v>-</v>
      </c>
      <c r="VD149" s="19" t="str">
        <f t="shared" ca="1" si="1091"/>
        <v>-</v>
      </c>
      <c r="VE149" s="19" t="str">
        <f t="shared" ca="1" si="1091"/>
        <v>-</v>
      </c>
      <c r="VF149" s="19" t="str">
        <f t="shared" ca="1" si="1091"/>
        <v>-</v>
      </c>
      <c r="VG149" s="19" t="str">
        <f t="shared" ca="1" si="1091"/>
        <v>-</v>
      </c>
      <c r="VH149" s="19" t="str">
        <f t="shared" ca="1" si="1091"/>
        <v>-</v>
      </c>
      <c r="VI149" s="19" t="str">
        <f t="shared" ca="1" si="1091"/>
        <v>-</v>
      </c>
      <c r="VJ149" s="19" t="str">
        <f t="shared" ca="1" si="1091"/>
        <v>-</v>
      </c>
      <c r="VK149" s="19" t="str">
        <f t="shared" ca="1" si="1091"/>
        <v>-</v>
      </c>
      <c r="VL149" s="19" t="str">
        <f t="shared" ca="1" si="1091"/>
        <v>-</v>
      </c>
      <c r="VM149" s="19" t="str">
        <f t="shared" ca="1" si="1091"/>
        <v>-</v>
      </c>
      <c r="VN149" s="19" t="str">
        <f t="shared" ca="1" si="1091"/>
        <v>-</v>
      </c>
      <c r="VO149" s="19" t="str">
        <f t="shared" ca="1" si="1091"/>
        <v>-</v>
      </c>
      <c r="VP149" s="19" t="str">
        <f t="shared" ca="1" si="1091"/>
        <v>-</v>
      </c>
      <c r="VQ149" s="19" t="str">
        <f t="shared" ca="1" si="1091"/>
        <v>-</v>
      </c>
      <c r="VR149" s="19" t="str">
        <f t="shared" ca="1" si="1091"/>
        <v>-</v>
      </c>
      <c r="VS149" s="19" t="str">
        <f t="shared" ca="1" si="1091"/>
        <v>-</v>
      </c>
      <c r="VT149" s="19" t="str">
        <f t="shared" ca="1" si="1091"/>
        <v>-</v>
      </c>
      <c r="VU149" s="19" t="str">
        <f t="shared" ca="1" si="1091"/>
        <v>-</v>
      </c>
      <c r="VV149" s="19" t="str">
        <f t="shared" ca="1" si="1091"/>
        <v>-</v>
      </c>
      <c r="VW149" s="19" t="str">
        <f t="shared" ca="1" si="1091"/>
        <v>-</v>
      </c>
      <c r="VX149" s="19" t="str">
        <f t="shared" ca="1" si="1091"/>
        <v>-</v>
      </c>
      <c r="VY149" s="19" t="str">
        <f t="shared" ca="1" si="1091"/>
        <v>-</v>
      </c>
      <c r="VZ149" s="19" t="str">
        <f t="shared" ca="1" si="1091"/>
        <v>-</v>
      </c>
      <c r="WA149" s="19" t="str">
        <f t="shared" ca="1" si="1091"/>
        <v>-</v>
      </c>
      <c r="WB149" s="19" t="str">
        <f t="shared" ca="1" si="1091"/>
        <v>-</v>
      </c>
      <c r="WC149" s="19" t="str">
        <f t="shared" ca="1" si="1091"/>
        <v>-</v>
      </c>
      <c r="WD149" s="19" t="str">
        <f t="shared" ca="1" si="1091"/>
        <v>-</v>
      </c>
      <c r="WE149" s="19" t="str">
        <f t="shared" ca="1" si="1091"/>
        <v>-</v>
      </c>
      <c r="WF149" s="19" t="str">
        <f t="shared" ca="1" si="1091"/>
        <v>-</v>
      </c>
      <c r="WG149" s="19" t="str">
        <f t="shared" ca="1" si="1091"/>
        <v>-</v>
      </c>
      <c r="WH149" s="19" t="str">
        <f t="shared" ca="1" si="1091"/>
        <v>-</v>
      </c>
      <c r="WI149" s="19" t="str">
        <f t="shared" ca="1" si="1091"/>
        <v>-</v>
      </c>
      <c r="WJ149" s="19" t="str">
        <f t="shared" ca="1" si="1091"/>
        <v>-</v>
      </c>
      <c r="WK149" s="19" t="str">
        <f t="shared" ca="1" si="1091"/>
        <v>-</v>
      </c>
      <c r="WL149" s="19" t="str">
        <f t="shared" ca="1" si="1091"/>
        <v>-</v>
      </c>
      <c r="WM149" s="19" t="str">
        <f t="shared" ca="1" si="1091"/>
        <v>-</v>
      </c>
      <c r="WN149" s="19" t="str">
        <f t="shared" ca="1" si="1091"/>
        <v>-</v>
      </c>
      <c r="WO149" s="19" t="str">
        <f t="shared" ca="1" si="1091"/>
        <v>-</v>
      </c>
      <c r="WP149" s="19" t="str">
        <f t="shared" ca="1" si="1091"/>
        <v>-</v>
      </c>
      <c r="WQ149" s="19" t="str">
        <f t="shared" ca="1" si="1091"/>
        <v>-</v>
      </c>
      <c r="WR149" s="19" t="str">
        <f t="shared" ca="1" si="1091"/>
        <v>-</v>
      </c>
      <c r="WS149" s="19" t="str">
        <f t="shared" ca="1" si="1056"/>
        <v>-</v>
      </c>
      <c r="WT149" s="19" t="str">
        <f t="shared" ca="1" si="1056"/>
        <v>-</v>
      </c>
      <c r="WU149" s="19" t="str">
        <f t="shared" ca="1" si="1056"/>
        <v>-</v>
      </c>
      <c r="WV149" s="19" t="str">
        <f t="shared" ca="1" si="1056"/>
        <v>-</v>
      </c>
      <c r="WW149" s="19" t="str">
        <f t="shared" ca="1" si="1056"/>
        <v>-</v>
      </c>
      <c r="WX149" s="19" t="str">
        <f t="shared" ca="1" si="1056"/>
        <v>-</v>
      </c>
      <c r="WY149" s="19" t="str">
        <f t="shared" ca="1" si="1056"/>
        <v>-</v>
      </c>
      <c r="WZ149" s="19" t="str">
        <f t="shared" ca="1" si="1056"/>
        <v>-</v>
      </c>
      <c r="XA149" s="19" t="str">
        <f t="shared" ca="1" si="1056"/>
        <v>-</v>
      </c>
      <c r="XB149" s="19" t="str">
        <f t="shared" ca="1" si="1056"/>
        <v>-</v>
      </c>
      <c r="XC149" s="19">
        <f t="shared" ca="1" si="1057"/>
        <v>0</v>
      </c>
      <c r="XD149" s="599">
        <v>0</v>
      </c>
    </row>
    <row r="150" spans="1:628" hidden="1" outlineLevel="2">
      <c r="A150" s="20">
        <f t="shared" si="659"/>
        <v>145</v>
      </c>
      <c r="B150" s="241">
        <f t="shared" si="1041"/>
        <v>75</v>
      </c>
      <c r="C150">
        <f>202</f>
        <v>202</v>
      </c>
      <c r="D150" s="134" t="str">
        <f t="shared" ca="1" si="831"/>
        <v>GSW</v>
      </c>
      <c r="E150" t="b">
        <v>1</v>
      </c>
      <c r="F150" t="b">
        <v>0</v>
      </c>
      <c r="G150" s="19" t="b">
        <f t="shared" ca="1" si="1010"/>
        <v>1</v>
      </c>
      <c r="H150" s="227">
        <f t="shared" ca="1" si="1058"/>
        <v>84</v>
      </c>
      <c r="I150" s="227">
        <f t="shared" ca="1" si="1042"/>
        <v>1</v>
      </c>
      <c r="J150" s="227">
        <f t="shared" ca="1" si="1042"/>
        <v>0</v>
      </c>
      <c r="K150" s="227" t="str">
        <f t="shared" ca="1" si="1042"/>
        <v/>
      </c>
      <c r="L150" s="227">
        <f t="shared" ca="1" si="1042"/>
        <v>1</v>
      </c>
      <c r="M150" s="227">
        <f t="shared" ca="1" si="1042"/>
        <v>2</v>
      </c>
      <c r="N150" s="227">
        <f t="shared" ca="1" si="1043"/>
        <v>2</v>
      </c>
      <c r="O150" s="227">
        <f t="shared" ca="1" si="1043"/>
        <v>2</v>
      </c>
      <c r="P150" s="227">
        <f t="shared" ca="1" si="1042"/>
        <v>3</v>
      </c>
      <c r="Q150" s="227">
        <f t="shared" ca="1" si="1043"/>
        <v>2</v>
      </c>
      <c r="R150" s="114">
        <f t="shared" ca="1" si="980"/>
        <v>2</v>
      </c>
      <c r="S150" s="227">
        <f t="shared" ca="1" si="1043"/>
        <v>0</v>
      </c>
      <c r="T150" s="227">
        <f t="shared" ca="1" si="1043"/>
        <v>0</v>
      </c>
      <c r="U150" s="227">
        <f t="shared" ca="1" si="1043"/>
        <v>0</v>
      </c>
      <c r="V150" s="227">
        <f t="shared" ca="1" si="1043"/>
        <v>0</v>
      </c>
      <c r="W150" s="227">
        <f t="shared" ca="1" si="1042"/>
        <v>0</v>
      </c>
      <c r="X150" s="227">
        <f t="shared" ca="1" si="1043"/>
        <v>1</v>
      </c>
      <c r="Y150" s="227">
        <f t="shared" ca="1" si="1043"/>
        <v>1</v>
      </c>
      <c r="Z150" s="227">
        <f t="shared" ca="1" si="1043"/>
        <v>1</v>
      </c>
      <c r="AA150" s="264"/>
      <c r="AB150" s="264"/>
      <c r="AC150" s="264"/>
      <c r="AD150" s="264"/>
      <c r="AE150" s="264"/>
      <c r="AF150" s="227">
        <f t="shared" ca="1" si="1044"/>
        <v>0</v>
      </c>
      <c r="AG150" s="264"/>
      <c r="AH150" s="264">
        <f t="shared" ca="1" si="1045"/>
        <v>0</v>
      </c>
      <c r="AI150" s="264">
        <f t="shared" ca="1" si="1045"/>
        <v>0</v>
      </c>
      <c r="AJ150" s="264">
        <f t="shared" ca="1" si="1045"/>
        <v>0</v>
      </c>
      <c r="AK150" s="19">
        <f t="shared" ca="1" si="1014"/>
        <v>0</v>
      </c>
      <c r="AL150" s="19">
        <f t="shared" ca="1" si="1014"/>
        <v>0</v>
      </c>
      <c r="AM150" s="19">
        <f t="shared" ca="1" si="1014"/>
        <v>0</v>
      </c>
      <c r="AN150" s="19">
        <f t="shared" ca="1" si="1014"/>
        <v>0</v>
      </c>
      <c r="AO150" s="134">
        <f t="shared" ca="1" si="832"/>
        <v>2</v>
      </c>
      <c r="AP150" s="134">
        <f ca="1">INDEX(CHOOSE($P150,DataAutumn!i.AdultDrys,DataWinter!i.AdultDrys,DataSpring!i.AdultDrys),1,$O150)</f>
        <v>3</v>
      </c>
      <c r="AQ150" s="5">
        <f t="shared" ca="1" si="1015"/>
        <v>2</v>
      </c>
      <c r="AR150" s="5">
        <f t="shared" ca="1" si="1015"/>
        <v>0</v>
      </c>
      <c r="AS150" s="5">
        <f t="shared" ca="1" si="833"/>
        <v>6</v>
      </c>
      <c r="AT150">
        <f t="shared" ca="1" si="865"/>
        <v>7</v>
      </c>
      <c r="AW150" s="353" t="str">
        <f t="shared" ca="1" si="1047"/>
        <v>TemplateFe 00084 GSW MWM     TOL204 Scan2 NFS RR+01% PI00% GP100% WP100% MP100% (T_F33N11)</v>
      </c>
      <c r="AX150" s="9" t="str">
        <f ca="1">IF(COUNTIF(AW$5:AW150,AW150)=1,"-","Dup")</f>
        <v>-</v>
      </c>
      <c r="AY150" s="9"/>
      <c r="AZ150" s="19" t="b">
        <f t="shared" ca="1" si="1048"/>
        <v>0</v>
      </c>
      <c r="BA150" s="19" t="b">
        <f t="shared" ca="1" si="1048"/>
        <v>0</v>
      </c>
      <c r="BB150" s="19" t="b">
        <f t="shared" ca="1" si="1048"/>
        <v>0</v>
      </c>
      <c r="BC150" s="19" t="b">
        <f t="shared" ca="1" si="1048"/>
        <v>0</v>
      </c>
      <c r="BD150" s="19" t="b">
        <f t="shared" ca="1" si="1048"/>
        <v>0</v>
      </c>
      <c r="BE150" s="19" t="b">
        <f t="shared" ca="1" si="1048"/>
        <v>0</v>
      </c>
      <c r="BF150" s="19" t="b">
        <f t="shared" ca="1" si="1048"/>
        <v>0</v>
      </c>
      <c r="BG150" s="19" t="b">
        <f t="shared" ca="1" si="1048"/>
        <v>0</v>
      </c>
      <c r="BH150" s="19" t="b">
        <f t="shared" ca="1" si="1048"/>
        <v>0</v>
      </c>
      <c r="BI150" s="9"/>
      <c r="BJ150" s="19" t="b">
        <f t="shared" ca="1" si="1017"/>
        <v>1</v>
      </c>
      <c r="BK150" s="19" t="str">
        <f t="shared" ca="1" si="1017"/>
        <v>-</v>
      </c>
      <c r="BL150" s="19" t="str">
        <f t="shared" ca="1" si="1017"/>
        <v>-</v>
      </c>
      <c r="BM150" s="19" t="str">
        <f t="shared" ca="1" si="1017"/>
        <v>-</v>
      </c>
      <c r="BN150" s="19" t="b">
        <f t="shared" ca="1" si="1017"/>
        <v>0</v>
      </c>
      <c r="BO150" s="19">
        <f t="shared" ca="1" si="1017"/>
        <v>0</v>
      </c>
      <c r="BP150" s="19" t="str">
        <f t="shared" ca="1" si="1017"/>
        <v>-</v>
      </c>
      <c r="BQ150" s="19" t="str">
        <f t="shared" ca="1" si="1017"/>
        <v>-</v>
      </c>
      <c r="BR150" s="19" t="b">
        <f t="shared" ca="1" si="1017"/>
        <v>1</v>
      </c>
      <c r="BS150" s="9"/>
      <c r="BT150" s="19" t="str">
        <f t="shared" ca="1" si="982"/>
        <v>-</v>
      </c>
      <c r="BU150" s="5" t="str">
        <f t="shared" ca="1" si="983"/>
        <v>-</v>
      </c>
      <c r="BV150" s="5">
        <f t="shared" ca="1" si="984"/>
        <v>2</v>
      </c>
      <c r="BW150" s="5">
        <f t="shared" ca="1" si="984"/>
        <v>2</v>
      </c>
      <c r="BX150" s="19" t="str">
        <f t="shared" ca="1" si="1018"/>
        <v>-</v>
      </c>
      <c r="BY150" s="19" t="str">
        <f t="shared" ca="1" si="1018"/>
        <v>-</v>
      </c>
      <c r="BZ150" s="19" t="str">
        <f t="shared" ca="1" si="1018"/>
        <v>-</v>
      </c>
      <c r="CA150" s="5" t="str">
        <f t="shared" ca="1" si="985"/>
        <v>-</v>
      </c>
      <c r="CB150" s="5">
        <f t="shared" ca="1" si="986"/>
        <v>2</v>
      </c>
      <c r="CC150" s="5">
        <f t="shared" ca="1" si="986"/>
        <v>2</v>
      </c>
      <c r="CD150" s="19" t="str">
        <f t="shared" ca="1" si="449"/>
        <v>-</v>
      </c>
      <c r="CE150" s="5" t="str">
        <f t="shared" ca="1" si="987"/>
        <v>-</v>
      </c>
      <c r="CF150" s="5">
        <f t="shared" ca="1" si="988"/>
        <v>2</v>
      </c>
      <c r="CG150" s="19" t="str">
        <f t="shared" ca="1" si="1019"/>
        <v>-</v>
      </c>
      <c r="CH150" s="19" t="str">
        <f t="shared" ca="1" si="1019"/>
        <v>-</v>
      </c>
      <c r="CI150" s="5">
        <f t="shared" ca="1" si="989"/>
        <v>2</v>
      </c>
      <c r="CJ150" s="19" t="str">
        <f t="shared" ca="1" si="1019"/>
        <v>-</v>
      </c>
      <c r="CK150" s="5" t="str">
        <f t="shared" ca="1" si="990"/>
        <v>-</v>
      </c>
      <c r="CL150" s="5">
        <f t="shared" ca="1" si="991"/>
        <v>2</v>
      </c>
      <c r="CM150" s="5">
        <f t="shared" ca="1" si="991"/>
        <v>2</v>
      </c>
      <c r="CN150" s="9"/>
      <c r="CO150" s="19" t="str">
        <f t="shared" ca="1" si="1103"/>
        <v>-</v>
      </c>
      <c r="CP150" s="19" t="str">
        <f t="shared" ca="1" si="1103"/>
        <v>-</v>
      </c>
      <c r="CQ150" s="19">
        <f t="shared" ca="1" si="1104"/>
        <v>1</v>
      </c>
      <c r="CR150" s="19" t="str">
        <f t="shared" ca="1" si="1104"/>
        <v>-</v>
      </c>
      <c r="CS150" s="19" t="str">
        <f t="shared" ca="1" si="1103"/>
        <v>-</v>
      </c>
      <c r="CT150" s="19" t="str">
        <f t="shared" ca="1" si="1103"/>
        <v>-</v>
      </c>
      <c r="CU150" s="19" t="str">
        <f t="shared" ca="1" si="1103"/>
        <v>-</v>
      </c>
      <c r="CV150" s="19" t="str">
        <f t="shared" ca="1" si="1103"/>
        <v>-</v>
      </c>
      <c r="CW150" s="19" t="str">
        <f t="shared" ca="1" si="1103"/>
        <v>-</v>
      </c>
      <c r="CX150" s="19" t="str">
        <f t="shared" ca="1" si="1103"/>
        <v>-</v>
      </c>
      <c r="CY150" s="19" t="str">
        <f t="shared" ca="1" si="1103"/>
        <v>-</v>
      </c>
      <c r="CZ150" s="19" t="str">
        <f t="shared" ca="1" si="1103"/>
        <v>-</v>
      </c>
      <c r="DA150" s="19" t="str">
        <f t="shared" ca="1" si="1092"/>
        <v>-</v>
      </c>
      <c r="DB150" s="19" t="str">
        <f t="shared" ca="1" si="1092"/>
        <v>-</v>
      </c>
      <c r="DC150" s="19" t="str">
        <f t="shared" ca="1" si="1092"/>
        <v>-</v>
      </c>
      <c r="DD150" s="19" t="str">
        <f t="shared" ca="1" si="1092"/>
        <v>-</v>
      </c>
      <c r="DE150" s="19" t="str">
        <f t="shared" ca="1" si="1092"/>
        <v>-</v>
      </c>
      <c r="DF150" s="19" t="str">
        <f t="shared" ca="1" si="1092"/>
        <v>-</v>
      </c>
      <c r="DG150" s="19" t="str">
        <f t="shared" ca="1" si="1092"/>
        <v>-</v>
      </c>
      <c r="DH150" s="19" t="str">
        <f t="shared" ca="1" si="1092"/>
        <v>-</v>
      </c>
      <c r="DI150" s="19" t="str">
        <f t="shared" ca="1" si="1092"/>
        <v>-</v>
      </c>
      <c r="DJ150" s="9"/>
      <c r="DK150" s="19" t="b">
        <f t="shared" ca="1" si="1105"/>
        <v>1</v>
      </c>
      <c r="DL150" s="19" t="b">
        <f t="shared" ca="1" si="1105"/>
        <v>1</v>
      </c>
      <c r="DM150" s="19" t="b">
        <f t="shared" ca="1" si="1105"/>
        <v>1</v>
      </c>
      <c r="DN150" s="582">
        <f t="shared" ca="1" si="1059"/>
        <v>223221000007</v>
      </c>
      <c r="DO150" s="578" t="b">
        <f t="shared" ca="1" si="1020"/>
        <v>0</v>
      </c>
      <c r="DP150" s="578" t="str">
        <f t="shared" ca="1" si="1020"/>
        <v>-</v>
      </c>
      <c r="DQ150" s="578" t="str">
        <f t="shared" ca="1" si="1020"/>
        <v>-</v>
      </c>
      <c r="DR150" s="583">
        <f t="shared" ca="1" si="1052"/>
        <v>223221000007</v>
      </c>
      <c r="DS150" s="430">
        <f t="shared" ca="1" si="1021"/>
        <v>652</v>
      </c>
      <c r="DT150" s="430">
        <f t="shared" ca="1" si="1021"/>
        <v>686</v>
      </c>
      <c r="DU150" s="430">
        <f t="shared" ca="1" si="1021"/>
        <v>721</v>
      </c>
      <c r="DV150" s="142">
        <f t="shared" ca="1" si="1022"/>
        <v>378</v>
      </c>
      <c r="DW150" s="142">
        <f t="shared" ca="1" si="1022"/>
        <v>413</v>
      </c>
      <c r="DX150" s="142">
        <f t="shared" ca="1" si="1022"/>
        <v>448</v>
      </c>
      <c r="DY150" s="19" t="str">
        <f t="shared" ca="1" si="1046"/>
        <v>-</v>
      </c>
      <c r="DZ150" s="19" t="str">
        <f t="shared" ca="1" si="1046"/>
        <v>-</v>
      </c>
      <c r="EA150" s="19" t="str">
        <f t="shared" ca="1" si="1046"/>
        <v>-</v>
      </c>
      <c r="EB150" s="19" t="str">
        <f t="shared" ca="1" si="1046"/>
        <v>-</v>
      </c>
      <c r="EC150" s="19" t="str">
        <f t="shared" ca="1" si="1046"/>
        <v>-</v>
      </c>
      <c r="ED150" s="19" t="str">
        <f t="shared" ca="1" si="1046"/>
        <v>-</v>
      </c>
      <c r="EE150" s="19">
        <f t="shared" ca="1" si="1072"/>
        <v>1</v>
      </c>
      <c r="EF150" s="19">
        <f t="shared" ca="1" si="1072"/>
        <v>1</v>
      </c>
      <c r="EG150" s="19">
        <f t="shared" ca="1" si="1072"/>
        <v>0</v>
      </c>
      <c r="EH150" s="19" t="str">
        <f t="shared" ca="1" si="1072"/>
        <v>-</v>
      </c>
      <c r="EI150" s="19" t="str">
        <f t="shared" ca="1" si="1072"/>
        <v>-</v>
      </c>
      <c r="EJ150" s="19" t="str">
        <f t="shared" ca="1" si="1072"/>
        <v>-</v>
      </c>
      <c r="EK150" s="19" t="str">
        <f t="shared" ca="1" si="1072"/>
        <v>-</v>
      </c>
      <c r="EL150" s="19" t="str">
        <f t="shared" ca="1" si="1072"/>
        <v>-</v>
      </c>
      <c r="EM150" s="19">
        <f t="shared" ca="1" si="1072"/>
        <v>0</v>
      </c>
      <c r="EN150" s="19" t="str">
        <f t="shared" ca="1" si="1072"/>
        <v>-</v>
      </c>
      <c r="EO150" s="19" t="str">
        <f t="shared" ca="1" si="1072"/>
        <v>-</v>
      </c>
      <c r="EP150" s="19" t="str">
        <f t="shared" ca="1" si="1072"/>
        <v>-</v>
      </c>
      <c r="EQ150" s="19">
        <f t="shared" ca="1" si="1072"/>
        <v>0</v>
      </c>
      <c r="ER150" s="19">
        <f t="shared" ca="1" si="1072"/>
        <v>0</v>
      </c>
      <c r="ES150" s="9"/>
      <c r="ET150" s="19" t="str">
        <f t="shared" ca="1" si="1106"/>
        <v>-</v>
      </c>
      <c r="EU150" s="19" t="str">
        <f t="shared" ca="1" si="1106"/>
        <v>-</v>
      </c>
      <c r="EV150" s="19" t="str">
        <f t="shared" ca="1" si="1106"/>
        <v>-</v>
      </c>
      <c r="EW150" s="19" t="str">
        <f t="shared" ca="1" si="1106"/>
        <v>-</v>
      </c>
      <c r="EX150" s="19" t="str">
        <f t="shared" ca="1" si="1106"/>
        <v>-</v>
      </c>
      <c r="EY150" s="19" t="str">
        <f t="shared" ca="1" si="1106"/>
        <v>-</v>
      </c>
      <c r="EZ150" s="19" t="str">
        <f t="shared" ca="1" si="1106"/>
        <v>-</v>
      </c>
      <c r="FA150" s="19" t="str">
        <f t="shared" ca="1" si="1106"/>
        <v>-</v>
      </c>
      <c r="FB150" s="19" t="str">
        <f t="shared" ca="1" si="1106"/>
        <v>-</v>
      </c>
      <c r="FC150" s="19" t="str">
        <f t="shared" ca="1" si="1106"/>
        <v>-</v>
      </c>
      <c r="FD150" s="19" t="str">
        <f t="shared" ca="1" si="1106"/>
        <v>-</v>
      </c>
      <c r="FE150" s="19" t="str">
        <f t="shared" ca="1" si="1106"/>
        <v>-</v>
      </c>
      <c r="FF150" s="19">
        <f t="shared" ca="1" si="1106"/>
        <v>0</v>
      </c>
      <c r="FG150" s="19">
        <f t="shared" ca="1" si="1106"/>
        <v>0</v>
      </c>
      <c r="FH150" s="19">
        <f t="shared" ca="1" si="1106"/>
        <v>0</v>
      </c>
      <c r="FI150" s="19">
        <f t="shared" ca="1" si="1106"/>
        <v>0</v>
      </c>
      <c r="FJ150" s="19">
        <f t="shared" ca="1" si="1099"/>
        <v>0</v>
      </c>
      <c r="FK150" s="19">
        <f t="shared" ca="1" si="1099"/>
        <v>0</v>
      </c>
      <c r="FL150" s="19">
        <f t="shared" ca="1" si="1099"/>
        <v>0</v>
      </c>
      <c r="FM150" s="19">
        <f t="shared" ca="1" si="1099"/>
        <v>0</v>
      </c>
      <c r="FN150" s="19">
        <f t="shared" ca="1" si="1099"/>
        <v>0</v>
      </c>
      <c r="FO150" s="19">
        <f t="shared" ca="1" si="1099"/>
        <v>0</v>
      </c>
      <c r="FP150" s="19">
        <f t="shared" ca="1" si="1099"/>
        <v>0</v>
      </c>
      <c r="FQ150" s="19">
        <f t="shared" ca="1" si="1099"/>
        <v>0</v>
      </c>
      <c r="FR150" s="19">
        <f t="shared" ca="1" si="1099"/>
        <v>0</v>
      </c>
      <c r="FS150" s="19">
        <f t="shared" ca="1" si="1099"/>
        <v>0</v>
      </c>
      <c r="FT150" s="19">
        <f t="shared" ca="1" si="1099"/>
        <v>0</v>
      </c>
      <c r="FU150" s="19">
        <f t="shared" ca="1" si="1099"/>
        <v>0</v>
      </c>
      <c r="FV150" s="19">
        <f t="shared" ca="1" si="1099"/>
        <v>0</v>
      </c>
      <c r="FW150" s="19">
        <f t="shared" ca="1" si="1099"/>
        <v>0</v>
      </c>
      <c r="FX150" s="19">
        <f t="shared" ca="1" si="1099"/>
        <v>0</v>
      </c>
      <c r="FY150" s="19">
        <f t="shared" ca="1" si="1099"/>
        <v>0</v>
      </c>
      <c r="FZ150" s="19">
        <f t="shared" ca="1" si="1099"/>
        <v>0</v>
      </c>
      <c r="GA150" s="19">
        <f t="shared" ca="1" si="1099"/>
        <v>0</v>
      </c>
      <c r="GB150" s="19">
        <f t="shared" ca="1" si="1099"/>
        <v>0</v>
      </c>
      <c r="GC150" s="19">
        <f t="shared" ca="1" si="1099"/>
        <v>0</v>
      </c>
      <c r="GD150" s="19">
        <f t="shared" ca="1" si="1099"/>
        <v>0</v>
      </c>
      <c r="GE150" s="19">
        <f t="shared" ca="1" si="1099"/>
        <v>0</v>
      </c>
      <c r="GF150" s="19">
        <f t="shared" ca="1" si="1099"/>
        <v>0</v>
      </c>
      <c r="GG150" s="19">
        <f t="shared" ca="1" si="1096"/>
        <v>0</v>
      </c>
      <c r="GH150" s="19">
        <f t="shared" ca="1" si="1096"/>
        <v>0</v>
      </c>
      <c r="GI150" s="19">
        <f t="shared" ca="1" si="1096"/>
        <v>0</v>
      </c>
      <c r="GJ150" s="19">
        <f t="shared" ca="1" si="1096"/>
        <v>0</v>
      </c>
      <c r="GK150" s="19">
        <f t="shared" ca="1" si="1096"/>
        <v>0</v>
      </c>
      <c r="GL150" s="19">
        <f t="shared" ca="1" si="1096"/>
        <v>0</v>
      </c>
      <c r="GM150" s="19">
        <f t="shared" ca="1" si="1096"/>
        <v>0</v>
      </c>
      <c r="GN150" s="19">
        <f t="shared" ca="1" si="1096"/>
        <v>0</v>
      </c>
      <c r="GO150" s="19">
        <f t="shared" ca="1" si="1096"/>
        <v>0</v>
      </c>
      <c r="GP150" s="19">
        <f t="shared" ca="1" si="1096"/>
        <v>0</v>
      </c>
      <c r="GQ150" s="19">
        <f t="shared" ca="1" si="1096"/>
        <v>0</v>
      </c>
      <c r="GR150" s="19">
        <f t="shared" ca="1" si="1096"/>
        <v>0</v>
      </c>
      <c r="GS150" s="19">
        <f t="shared" ca="1" si="1096"/>
        <v>0</v>
      </c>
      <c r="GT150" s="19">
        <f t="shared" ca="1" si="1096"/>
        <v>0</v>
      </c>
      <c r="GU150" s="19">
        <f t="shared" ca="1" si="1096"/>
        <v>0</v>
      </c>
      <c r="GV150" s="19">
        <f t="shared" ca="1" si="1096"/>
        <v>0</v>
      </c>
      <c r="GW150" s="19">
        <f t="shared" ca="1" si="1096"/>
        <v>0</v>
      </c>
      <c r="GX150" s="19">
        <f t="shared" ca="1" si="1096"/>
        <v>0</v>
      </c>
      <c r="GY150" s="19">
        <f t="shared" ca="1" si="1096"/>
        <v>0</v>
      </c>
      <c r="GZ150" s="19">
        <f t="shared" ca="1" si="1096"/>
        <v>0</v>
      </c>
      <c r="HA150" s="19">
        <f t="shared" ca="1" si="1096"/>
        <v>0</v>
      </c>
      <c r="HB150" s="19">
        <f t="shared" ca="1" si="1096"/>
        <v>0</v>
      </c>
      <c r="HC150" s="19">
        <f t="shared" ca="1" si="1096"/>
        <v>0</v>
      </c>
      <c r="HD150" s="19">
        <f t="shared" ca="1" si="1096"/>
        <v>0</v>
      </c>
      <c r="HE150" s="19">
        <f t="shared" ca="1" si="1096"/>
        <v>0</v>
      </c>
      <c r="HF150" s="19">
        <f t="shared" ca="1" si="1096"/>
        <v>0</v>
      </c>
      <c r="HG150" s="19">
        <f t="shared" ca="1" si="1096"/>
        <v>0</v>
      </c>
      <c r="HH150" s="19">
        <f t="shared" ca="1" si="1096"/>
        <v>0</v>
      </c>
      <c r="HI150" s="19">
        <f t="shared" ca="1" si="1096"/>
        <v>0</v>
      </c>
      <c r="HJ150" s="19">
        <f t="shared" ca="1" si="1096"/>
        <v>0</v>
      </c>
      <c r="HK150" s="19">
        <f t="shared" ca="1" si="1096"/>
        <v>0</v>
      </c>
      <c r="HL150" s="19">
        <f t="shared" ca="1" si="1096"/>
        <v>0</v>
      </c>
      <c r="HM150" s="19">
        <f t="shared" ca="1" si="1096"/>
        <v>0</v>
      </c>
      <c r="HN150" s="19">
        <f t="shared" ca="1" si="1096"/>
        <v>0</v>
      </c>
      <c r="HO150" s="19">
        <f t="shared" ca="1" si="1096"/>
        <v>0</v>
      </c>
      <c r="HP150" s="19">
        <f t="shared" ca="1" si="1096"/>
        <v>0</v>
      </c>
      <c r="HQ150" s="19">
        <f t="shared" ca="1" si="1096"/>
        <v>0</v>
      </c>
      <c r="HR150" s="19">
        <f t="shared" ca="1" si="1096"/>
        <v>0</v>
      </c>
      <c r="HS150" s="19">
        <f t="shared" ca="1" si="1096"/>
        <v>0</v>
      </c>
      <c r="HT150" s="19">
        <f t="shared" ca="1" si="1093"/>
        <v>0</v>
      </c>
      <c r="HU150" s="19">
        <f t="shared" ca="1" si="1093"/>
        <v>0</v>
      </c>
      <c r="HV150" s="19">
        <f t="shared" ca="1" si="1093"/>
        <v>0</v>
      </c>
      <c r="HW150" s="19">
        <f t="shared" ca="1" si="1093"/>
        <v>0</v>
      </c>
      <c r="HX150" s="19">
        <f t="shared" ca="1" si="1093"/>
        <v>0</v>
      </c>
      <c r="HY150" s="19">
        <f t="shared" ca="1" si="1093"/>
        <v>0</v>
      </c>
      <c r="HZ150" s="19">
        <f t="shared" ca="1" si="1093"/>
        <v>0</v>
      </c>
      <c r="IA150" s="19">
        <f t="shared" ca="1" si="1093"/>
        <v>0</v>
      </c>
      <c r="IB150" s="19">
        <f t="shared" ca="1" si="1093"/>
        <v>0</v>
      </c>
      <c r="IC150" s="19">
        <f t="shared" ca="1" si="1093"/>
        <v>0</v>
      </c>
      <c r="ID150" s="19">
        <f t="shared" ca="1" si="1093"/>
        <v>0</v>
      </c>
      <c r="IE150" s="19">
        <f t="shared" ca="1" si="1093"/>
        <v>0</v>
      </c>
      <c r="IF150" s="19">
        <f t="shared" ca="1" si="1093"/>
        <v>0</v>
      </c>
      <c r="IG150" s="19">
        <f t="shared" ca="1" si="1093"/>
        <v>0</v>
      </c>
      <c r="IH150" s="19">
        <f t="shared" ca="1" si="1093"/>
        <v>0</v>
      </c>
      <c r="II150" s="19">
        <f t="shared" ca="1" si="1093"/>
        <v>0</v>
      </c>
      <c r="IJ150" s="19">
        <f t="shared" ca="1" si="1093"/>
        <v>0</v>
      </c>
      <c r="IK150" s="19">
        <f t="shared" ca="1" si="1093"/>
        <v>0</v>
      </c>
      <c r="IL150" s="19">
        <f t="shared" ca="1" si="1093"/>
        <v>0</v>
      </c>
      <c r="IM150" s="19">
        <f t="shared" ca="1" si="1093"/>
        <v>0</v>
      </c>
      <c r="IN150" s="19">
        <f t="shared" ca="1" si="1093"/>
        <v>0</v>
      </c>
      <c r="IO150" s="19">
        <f t="shared" ca="1" si="1093"/>
        <v>0</v>
      </c>
      <c r="IP150" s="19">
        <f t="shared" ca="1" si="1093"/>
        <v>0</v>
      </c>
      <c r="IQ150" s="19">
        <f t="shared" ca="1" si="1093"/>
        <v>0</v>
      </c>
      <c r="IR150" s="19">
        <f t="shared" ca="1" si="1060"/>
        <v>0</v>
      </c>
      <c r="IS150" s="19">
        <f t="shared" ca="1" si="1060"/>
        <v>0</v>
      </c>
      <c r="IT150" s="19">
        <f t="shared" ca="1" si="1060"/>
        <v>0</v>
      </c>
      <c r="IU150" s="19">
        <f t="shared" ca="1" si="1060"/>
        <v>0</v>
      </c>
      <c r="IV150" s="19">
        <f t="shared" ca="1" si="1060"/>
        <v>0</v>
      </c>
      <c r="IW150" s="19">
        <f t="shared" ca="1" si="1060"/>
        <v>0</v>
      </c>
      <c r="IX150" s="19">
        <f t="shared" ca="1" si="1060"/>
        <v>0</v>
      </c>
      <c r="IY150" s="19">
        <f t="shared" ca="1" si="1060"/>
        <v>0</v>
      </c>
      <c r="IZ150" s="19">
        <f t="shared" ca="1" si="1060"/>
        <v>0</v>
      </c>
      <c r="JA150" s="19">
        <f t="shared" ca="1" si="1060"/>
        <v>0</v>
      </c>
      <c r="JB150" s="19">
        <f t="shared" ca="1" si="1060"/>
        <v>0</v>
      </c>
      <c r="JC150" s="19">
        <f t="shared" ca="1" si="1060"/>
        <v>0</v>
      </c>
      <c r="JD150" s="19">
        <f t="shared" ca="1" si="1060"/>
        <v>0</v>
      </c>
      <c r="JE150" s="19">
        <f t="shared" ca="1" si="1060"/>
        <v>0</v>
      </c>
      <c r="JF150" s="19">
        <f t="shared" ca="1" si="1060"/>
        <v>0</v>
      </c>
      <c r="JG150" s="19">
        <f t="shared" ca="1" si="1060"/>
        <v>0</v>
      </c>
      <c r="JH150" s="19">
        <f t="shared" ca="1" si="1074"/>
        <v>0</v>
      </c>
      <c r="JI150" s="19">
        <f t="shared" ca="1" si="1074"/>
        <v>0</v>
      </c>
      <c r="JJ150" s="19">
        <f t="shared" ca="1" si="1074"/>
        <v>0</v>
      </c>
      <c r="JK150" s="19">
        <f t="shared" ca="1" si="1074"/>
        <v>0</v>
      </c>
      <c r="JL150" s="19">
        <f t="shared" ca="1" si="1074"/>
        <v>0</v>
      </c>
      <c r="JM150" s="19">
        <f t="shared" ca="1" si="1074"/>
        <v>0</v>
      </c>
      <c r="JN150" s="19">
        <f t="shared" ca="1" si="1074"/>
        <v>0</v>
      </c>
      <c r="JO150" s="19">
        <f t="shared" ca="1" si="1074"/>
        <v>0</v>
      </c>
      <c r="JP150" s="19">
        <f t="shared" ca="1" si="1074"/>
        <v>0</v>
      </c>
      <c r="JQ150" s="19">
        <f t="shared" ca="1" si="1074"/>
        <v>0</v>
      </c>
      <c r="JR150" s="19">
        <f t="shared" ca="1" si="1074"/>
        <v>0</v>
      </c>
      <c r="JS150" s="19">
        <f t="shared" ca="1" si="1074"/>
        <v>0</v>
      </c>
      <c r="JT150" s="19">
        <f t="shared" ca="1" si="1074"/>
        <v>0</v>
      </c>
      <c r="JU150" s="19">
        <f t="shared" ca="1" si="1074"/>
        <v>0</v>
      </c>
      <c r="JV150" s="19">
        <f t="shared" ca="1" si="1074"/>
        <v>0</v>
      </c>
      <c r="JW150" s="19">
        <f t="shared" ca="1" si="1074"/>
        <v>0</v>
      </c>
      <c r="JX150" s="19">
        <f t="shared" ca="1" si="1074"/>
        <v>0</v>
      </c>
      <c r="JY150" s="19">
        <f t="shared" ca="1" si="1074"/>
        <v>0</v>
      </c>
      <c r="JZ150" s="19">
        <f t="shared" ca="1" si="1074"/>
        <v>0</v>
      </c>
      <c r="KA150" s="5">
        <f t="shared" ca="1" si="835"/>
        <v>67</v>
      </c>
      <c r="KB150" s="9"/>
      <c r="KC150" s="5">
        <f t="shared" ca="1" si="1026"/>
        <v>1</v>
      </c>
      <c r="KD150" s="5" t="b">
        <f t="shared" ca="1" si="1026"/>
        <v>0</v>
      </c>
      <c r="KE150" s="19">
        <f t="shared" ca="1" si="1083"/>
        <v>0</v>
      </c>
      <c r="KF150" s="5">
        <f t="shared" ca="1" si="993"/>
        <v>0</v>
      </c>
      <c r="KG150" s="5">
        <f t="shared" ca="1" si="836"/>
        <v>1.2500000000000001E-2</v>
      </c>
      <c r="KH150" s="19">
        <f t="shared" ca="1" si="837"/>
        <v>0</v>
      </c>
      <c r="KI150" s="19">
        <f t="shared" ca="1" si="837"/>
        <v>0</v>
      </c>
      <c r="KJ150" s="19" t="str">
        <f t="shared" ca="1" si="837"/>
        <v>-</v>
      </c>
      <c r="KK150" s="19" t="str">
        <f t="shared" ca="1" si="1097"/>
        <v>-</v>
      </c>
      <c r="KL150" s="19" t="str">
        <f t="shared" ca="1" si="1097"/>
        <v>-</v>
      </c>
      <c r="KM150" s="19" t="str">
        <f t="shared" ca="1" si="1097"/>
        <v>-</v>
      </c>
      <c r="KN150" s="19" t="str">
        <f t="shared" ca="1" si="1097"/>
        <v>-</v>
      </c>
      <c r="KO150" s="19" t="str">
        <f t="shared" ca="1" si="1097"/>
        <v>-</v>
      </c>
      <c r="KP150" s="19" t="str">
        <f t="shared" ca="1" si="1097"/>
        <v>-</v>
      </c>
      <c r="KQ150" s="19" t="str">
        <f t="shared" ca="1" si="1097"/>
        <v>-</v>
      </c>
      <c r="KR150" s="19" t="str">
        <f t="shared" ca="1" si="1097"/>
        <v>-</v>
      </c>
      <c r="KS150" s="19" t="str">
        <f t="shared" ca="1" si="1097"/>
        <v>-</v>
      </c>
      <c r="KT150" s="19" t="str">
        <f t="shared" ca="1" si="1097"/>
        <v>-</v>
      </c>
      <c r="KU150" s="19" t="str">
        <f t="shared" ca="1" si="1097"/>
        <v>-</v>
      </c>
      <c r="KV150" s="19" t="str">
        <f t="shared" ca="1" si="1097"/>
        <v>-</v>
      </c>
      <c r="KW150" s="19">
        <f t="shared" ca="1" si="1068"/>
        <v>1</v>
      </c>
      <c r="KX150" s="19">
        <f t="shared" ca="1" si="1083"/>
        <v>0</v>
      </c>
      <c r="KY150" s="19">
        <f t="shared" ca="1" si="1069"/>
        <v>1</v>
      </c>
      <c r="KZ150" s="19">
        <f t="shared" ca="1" si="1068"/>
        <v>1</v>
      </c>
      <c r="LA150" s="19">
        <f t="shared" ca="1" si="1068"/>
        <v>1</v>
      </c>
      <c r="LB150" s="19">
        <f t="shared" ca="1" si="1068"/>
        <v>1</v>
      </c>
      <c r="LC150" s="19">
        <f t="shared" ca="1" si="1068"/>
        <v>0</v>
      </c>
      <c r="LD150" s="19">
        <f t="shared" ca="1" si="1068"/>
        <v>1</v>
      </c>
      <c r="LE150" s="19">
        <f t="shared" ca="1" si="1068"/>
        <v>0</v>
      </c>
      <c r="LF150" s="19">
        <f t="shared" ca="1" si="1068"/>
        <v>0</v>
      </c>
      <c r="LG150" s="19">
        <f t="shared" ref="LG150:LN165" ca="1" si="1108">OFFSET(LG$5,$B150,0)</f>
        <v>1</v>
      </c>
      <c r="LH150" s="19">
        <f t="shared" ca="1" si="1108"/>
        <v>0</v>
      </c>
      <c r="LI150" s="19">
        <f t="shared" ca="1" si="1108"/>
        <v>0</v>
      </c>
      <c r="LJ150" s="19">
        <f t="shared" ca="1" si="1108"/>
        <v>0</v>
      </c>
      <c r="LK150" s="19">
        <f t="shared" ca="1" si="1108"/>
        <v>0</v>
      </c>
      <c r="LL150" s="19">
        <f t="shared" ca="1" si="1108"/>
        <v>1</v>
      </c>
      <c r="LM150" s="19">
        <f t="shared" ca="1" si="1108"/>
        <v>0</v>
      </c>
      <c r="LN150" s="19">
        <f t="shared" ca="1" si="1108"/>
        <v>1</v>
      </c>
      <c r="LO150" s="19">
        <f t="shared" ca="1" si="1083"/>
        <v>0</v>
      </c>
      <c r="LP150" s="19">
        <f t="shared" ca="1" si="1083"/>
        <v>0</v>
      </c>
      <c r="LQ150" s="19">
        <f t="shared" ca="1" si="1083"/>
        <v>0</v>
      </c>
      <c r="LR150" s="19">
        <f t="shared" ca="1" si="1083"/>
        <v>0</v>
      </c>
      <c r="LS150" s="19">
        <f t="shared" ca="1" si="1083"/>
        <v>0</v>
      </c>
      <c r="LT150" s="19">
        <f t="shared" ca="1" si="1083"/>
        <v>0</v>
      </c>
      <c r="LU150" s="19">
        <f t="shared" ca="1" si="1083"/>
        <v>0</v>
      </c>
      <c r="LV150" s="19">
        <f t="shared" ca="1" si="1083"/>
        <v>0</v>
      </c>
      <c r="LW150" s="19">
        <f t="shared" ca="1" si="1083"/>
        <v>0</v>
      </c>
      <c r="LX150" s="19">
        <f t="shared" ca="1" si="1083"/>
        <v>0</v>
      </c>
      <c r="LY150" s="19">
        <f t="shared" ca="1" si="1083"/>
        <v>0</v>
      </c>
      <c r="LZ150" s="19">
        <f t="shared" ca="1" si="1083"/>
        <v>0</v>
      </c>
      <c r="MA150" s="19">
        <f t="shared" ca="1" si="1083"/>
        <v>0</v>
      </c>
      <c r="MB150" s="19">
        <f t="shared" ca="1" si="1077"/>
        <v>0</v>
      </c>
      <c r="MC150" s="19">
        <f t="shared" ca="1" si="1077"/>
        <v>0</v>
      </c>
      <c r="MD150" s="19">
        <f t="shared" ca="1" si="1077"/>
        <v>0</v>
      </c>
      <c r="ME150" s="19">
        <f t="shared" ca="1" si="1077"/>
        <v>0</v>
      </c>
      <c r="MF150" s="19">
        <f t="shared" ca="1" si="1077"/>
        <v>0</v>
      </c>
      <c r="MG150" s="19">
        <f t="shared" ca="1" si="1077"/>
        <v>0</v>
      </c>
      <c r="MH150" s="19">
        <f t="shared" ca="1" si="1077"/>
        <v>0</v>
      </c>
      <c r="MI150" s="19">
        <f t="shared" ca="1" si="1077"/>
        <v>0</v>
      </c>
      <c r="MJ150" s="5">
        <f t="shared" ca="1" si="1029"/>
        <v>0</v>
      </c>
      <c r="MK150" s="5">
        <f t="shared" ca="1" si="1029"/>
        <v>6.25E-2</v>
      </c>
      <c r="ML150" s="5">
        <f t="shared" ca="1" si="1029"/>
        <v>6.25E-2</v>
      </c>
      <c r="MM150" s="5">
        <f t="shared" ca="1" si="1029"/>
        <v>6.25E-2</v>
      </c>
      <c r="MN150" s="19">
        <f t="shared" ca="1" si="1084"/>
        <v>0</v>
      </c>
      <c r="MO150" s="19">
        <f t="shared" ca="1" si="1084"/>
        <v>0</v>
      </c>
      <c r="MP150" s="19">
        <f t="shared" ca="1" si="1084"/>
        <v>0</v>
      </c>
      <c r="MQ150" s="19">
        <f t="shared" ca="1" si="1084"/>
        <v>0</v>
      </c>
      <c r="MR150" s="19">
        <f t="shared" ca="1" si="1085"/>
        <v>0</v>
      </c>
      <c r="MS150" s="19">
        <f t="shared" ca="1" si="1084"/>
        <v>0</v>
      </c>
      <c r="MT150" s="19">
        <f t="shared" ca="1" si="1084"/>
        <v>0</v>
      </c>
      <c r="MU150" s="19">
        <f t="shared" ca="1" si="1084"/>
        <v>1</v>
      </c>
      <c r="MV150" s="19">
        <f t="shared" ca="1" si="1084"/>
        <v>0</v>
      </c>
      <c r="MW150" s="19">
        <f t="shared" ca="1" si="1084"/>
        <v>0</v>
      </c>
      <c r="MX150" s="19">
        <f t="shared" ca="1" si="1084"/>
        <v>0</v>
      </c>
      <c r="MY150" s="19">
        <f t="shared" ca="1" si="1084"/>
        <v>0</v>
      </c>
      <c r="MZ150" s="19">
        <f t="shared" ca="1" si="1084"/>
        <v>1</v>
      </c>
      <c r="NA150" s="9"/>
      <c r="NB150" s="5" t="b">
        <f t="shared" ca="1" si="994"/>
        <v>0</v>
      </c>
      <c r="NC150" s="19" t="str">
        <f t="shared" ca="1" si="871"/>
        <v>-</v>
      </c>
      <c r="ND150" s="19" t="str">
        <f t="shared" ca="1" si="871"/>
        <v>-</v>
      </c>
      <c r="NE150" s="5" t="b">
        <f t="shared" ca="1" si="1030"/>
        <v>0</v>
      </c>
      <c r="NF150" s="5" t="b">
        <f t="shared" ca="1" si="1030"/>
        <v>0</v>
      </c>
      <c r="NG150" s="5" t="b">
        <f t="shared" ca="1" si="1030"/>
        <v>1</v>
      </c>
      <c r="NH150" s="134">
        <f t="shared" ca="1" si="1031"/>
        <v>2</v>
      </c>
      <c r="NI150" s="134">
        <f t="shared" ca="1" si="1031"/>
        <v>2</v>
      </c>
      <c r="NJ150" s="5" t="b">
        <f t="shared" ref="NJ150:NM173" ca="1" si="1109">INDEX(i.dryman,($AP150-1)*4+$AO150,NJ$26)</f>
        <v>0</v>
      </c>
      <c r="NK150" s="5" t="b">
        <f t="shared" ca="1" si="1109"/>
        <v>1</v>
      </c>
      <c r="NL150" s="5" t="b">
        <f t="shared" ca="1" si="1109"/>
        <v>1</v>
      </c>
      <c r="NM150" s="5" t="b">
        <f t="shared" ca="1" si="1109"/>
        <v>0</v>
      </c>
      <c r="NN150" s="5">
        <f t="shared" ref="NN150:NO169" ca="1" si="1110">INDEX(i.dryman,($AP150-1)*4+$AO150,NN$26+$O150-1)</f>
        <v>1</v>
      </c>
      <c r="NO150" s="5">
        <f t="shared" ca="1" si="1110"/>
        <v>0</v>
      </c>
      <c r="NP150" s="5" t="b">
        <f t="shared" ref="NP150:NP181" ca="1" si="1111">AND(INDEX(i.dryman,($AP150-1)*4+$AO150,NP$26),($NI150&gt;0))</f>
        <v>0</v>
      </c>
      <c r="NQ150" s="5" t="str" cm="1">
        <f t="array" aca="1" ref="NQ150" ca="1">IF(OR(NR150:NY150&lt;&gt;"-"),TRUE,"-")</f>
        <v>-</v>
      </c>
      <c r="NR150" s="19" t="str">
        <f t="shared" ca="1" si="1032"/>
        <v>-</v>
      </c>
      <c r="NS150" s="19" t="str">
        <f t="shared" ca="1" si="1032"/>
        <v>-</v>
      </c>
      <c r="NT150" s="19" t="str">
        <f t="shared" ca="1" si="1032"/>
        <v>-</v>
      </c>
      <c r="NU150" s="19" t="str">
        <f t="shared" ca="1" si="1032"/>
        <v>-</v>
      </c>
      <c r="NV150" s="19" t="str">
        <f t="shared" ca="1" si="1032"/>
        <v>-</v>
      </c>
      <c r="NW150" s="19" t="str">
        <f t="shared" ca="1" si="1032"/>
        <v>-</v>
      </c>
      <c r="NX150" s="19" t="str">
        <f t="shared" ca="1" si="1032"/>
        <v>-</v>
      </c>
      <c r="NY150" s="19" t="str">
        <f t="shared" ca="1" si="1032"/>
        <v>-</v>
      </c>
      <c r="NZ150" s="5" t="b">
        <f t="array" aca="1" ref="NZ150" ca="1">IF(OR(OA150:OG150&lt;&gt;"-"),TRUE,"-")</f>
        <v>1</v>
      </c>
      <c r="OA150" s="19">
        <f t="shared" ca="1" si="1033"/>
        <v>0</v>
      </c>
      <c r="OB150" s="19">
        <f t="shared" ca="1" si="1033"/>
        <v>999999</v>
      </c>
      <c r="OC150" s="19">
        <f t="shared" ca="1" si="1033"/>
        <v>999999</v>
      </c>
      <c r="OD150" s="19">
        <f t="shared" ca="1" si="1033"/>
        <v>999999</v>
      </c>
      <c r="OE150" s="19">
        <f t="shared" ca="1" si="1033"/>
        <v>999999</v>
      </c>
      <c r="OF150" s="19">
        <f t="shared" ca="1" si="1033"/>
        <v>999999</v>
      </c>
      <c r="OG150" s="19">
        <f t="shared" ca="1" si="1033"/>
        <v>999999</v>
      </c>
      <c r="OH150" s="5" t="str">
        <f t="array" aca="1" ref="OH150" ca="1">IF(OR(OI150:OJ150&lt;&gt;"-"),TRUE,"-")</f>
        <v>-</v>
      </c>
      <c r="OI150" s="19" t="str">
        <f t="shared" ref="OI150" ca="1" si="1112">OFFSET(OI$5,$B150,0)</f>
        <v>-</v>
      </c>
      <c r="OJ150" s="19" t="str">
        <f t="shared" ca="1" si="1034"/>
        <v>-</v>
      </c>
      <c r="OK150" s="19" t="b">
        <f t="shared" ca="1" si="1034"/>
        <v>1</v>
      </c>
      <c r="OL150" s="19">
        <f t="shared" ca="1" si="1034"/>
        <v>0</v>
      </c>
      <c r="OM150" s="5" t="str">
        <f t="shared" ca="1" si="1035"/>
        <v>-</v>
      </c>
      <c r="ON150" s="5" t="str">
        <f t="shared" ca="1" si="1035"/>
        <v>-</v>
      </c>
      <c r="OO150" s="5" t="str">
        <f t="shared" ca="1" si="1035"/>
        <v>-</v>
      </c>
      <c r="OP150" s="5" t="str">
        <f t="shared" ca="1" si="1035"/>
        <v>-</v>
      </c>
      <c r="OQ150" s="19" t="str">
        <f t="shared" ca="1" si="1051"/>
        <v>-</v>
      </c>
      <c r="OR150" s="19" t="str">
        <f t="shared" ca="1" si="1051"/>
        <v>-</v>
      </c>
      <c r="OS150" s="19" t="str">
        <f t="shared" ca="1" si="1051"/>
        <v>-</v>
      </c>
      <c r="OT150" s="19" t="str">
        <f t="shared" ca="1" si="1051"/>
        <v>-</v>
      </c>
      <c r="OU150" s="19">
        <f t="shared" ca="1" si="1051"/>
        <v>0</v>
      </c>
      <c r="OV150" s="19" t="str">
        <f t="shared" ca="1" si="1051"/>
        <v>-</v>
      </c>
      <c r="OW150" s="5" t="str">
        <f t="shared" ref="OW150:PB165" ca="1" si="1113">INDEX(i.FlkStrctr,$O150,OW$26)</f>
        <v>-</v>
      </c>
      <c r="OX150" s="5">
        <f t="shared" ca="1" si="1113"/>
        <v>500</v>
      </c>
      <c r="OY150" s="5">
        <f t="shared" ca="1" si="1113"/>
        <v>500</v>
      </c>
      <c r="OZ150" s="5" t="str">
        <f t="shared" ca="1" si="1113"/>
        <v>-</v>
      </c>
      <c r="PA150" s="5" t="str">
        <f t="shared" ca="1" si="1113"/>
        <v>-</v>
      </c>
      <c r="PB150" s="5" t="str">
        <f t="shared" ca="1" si="1113"/>
        <v>-</v>
      </c>
      <c r="PC150" s="5">
        <f t="shared" ca="1" si="838"/>
        <v>1.5</v>
      </c>
      <c r="PD150" s="9"/>
      <c r="PE150" s="19">
        <f t="shared" ca="1" si="1051"/>
        <v>50</v>
      </c>
      <c r="PF150" s="19">
        <f t="shared" ca="1" si="1063"/>
        <v>50</v>
      </c>
      <c r="PG150" s="19">
        <f t="shared" ca="1" si="1063"/>
        <v>50</v>
      </c>
      <c r="PH150" s="19">
        <f t="shared" ca="1" si="1063"/>
        <v>50</v>
      </c>
      <c r="PI150" s="19">
        <f t="shared" ca="1" si="1063"/>
        <v>1</v>
      </c>
      <c r="PJ150" s="5">
        <f t="shared" ca="1" si="839"/>
        <v>1</v>
      </c>
      <c r="PK150" s="19">
        <f t="shared" ca="1" si="494"/>
        <v>1</v>
      </c>
      <c r="PL150" s="9"/>
      <c r="PM150" s="19" t="b">
        <f t="shared" ca="1" si="1063"/>
        <v>0</v>
      </c>
      <c r="PN150" s="19" t="b">
        <f t="shared" ca="1" si="1063"/>
        <v>0</v>
      </c>
      <c r="PO150" s="19">
        <f t="shared" ca="1" si="1063"/>
        <v>1</v>
      </c>
      <c r="PP150" s="19">
        <f t="shared" ca="1" si="1063"/>
        <v>1</v>
      </c>
      <c r="PQ150" s="19">
        <f t="shared" ca="1" si="1063"/>
        <v>1</v>
      </c>
      <c r="PR150" s="19">
        <f t="shared" ca="1" si="1063"/>
        <v>1</v>
      </c>
      <c r="PS150" s="19">
        <f t="shared" ca="1" si="1063"/>
        <v>1</v>
      </c>
      <c r="PT150" s="19">
        <f t="shared" ca="1" si="1063"/>
        <v>1</v>
      </c>
      <c r="PU150" s="19">
        <f t="shared" ca="1" si="1063"/>
        <v>1</v>
      </c>
      <c r="PV150" s="19">
        <f t="shared" ca="1" si="1063"/>
        <v>1</v>
      </c>
      <c r="PW150" s="19">
        <f t="shared" ca="1" si="1063"/>
        <v>1</v>
      </c>
      <c r="PX150" s="9"/>
      <c r="PY150" s="12" t="str">
        <f t="shared" ca="1" si="841"/>
        <v>-</v>
      </c>
      <c r="PZ150" s="19" t="str">
        <f t="shared" ca="1" si="1087"/>
        <v>-</v>
      </c>
      <c r="QA150" s="19" t="str">
        <f t="shared" ca="1" si="1087"/>
        <v>-</v>
      </c>
      <c r="QB150" s="19" t="str">
        <f t="shared" ca="1" si="1087"/>
        <v>-</v>
      </c>
      <c r="QC150" s="19" t="str">
        <f t="shared" ca="1" si="1087"/>
        <v>-</v>
      </c>
      <c r="QD150" s="19" t="str">
        <f t="shared" ca="1" si="1054"/>
        <v>-</v>
      </c>
      <c r="QE150" s="19" t="str">
        <f t="shared" ca="1" si="1087"/>
        <v>-</v>
      </c>
      <c r="QF150" s="19" t="str">
        <f t="shared" ca="1" si="1087"/>
        <v>-</v>
      </c>
      <c r="QG150" s="19" t="str">
        <f t="shared" ca="1" si="1087"/>
        <v>-</v>
      </c>
      <c r="QH150" s="19" t="str">
        <f t="shared" ca="1" si="1087"/>
        <v>-</v>
      </c>
      <c r="QI150" s="19" t="str">
        <f t="shared" ca="1" si="1087"/>
        <v>-</v>
      </c>
      <c r="QJ150" s="19" t="str">
        <f t="shared" ca="1" si="1087"/>
        <v>-</v>
      </c>
      <c r="QK150" s="19" t="str">
        <f t="shared" ca="1" si="1087"/>
        <v>-</v>
      </c>
      <c r="QL150" s="19" t="str">
        <f t="shared" ca="1" si="1087"/>
        <v>-</v>
      </c>
      <c r="QM150" s="19" t="str">
        <f t="shared" ca="1" si="1087"/>
        <v>-</v>
      </c>
      <c r="QN150" s="19" t="str">
        <f t="shared" ca="1" si="1087"/>
        <v>-</v>
      </c>
      <c r="QO150" s="19" t="str">
        <f t="shared" ca="1" si="1087"/>
        <v>-</v>
      </c>
      <c r="QP150" s="19" t="str">
        <f t="shared" ca="1" si="1087"/>
        <v>-</v>
      </c>
      <c r="QQ150" s="19" t="str">
        <f t="shared" ca="1" si="1087"/>
        <v>-</v>
      </c>
      <c r="QR150" s="19" t="str">
        <f t="shared" ca="1" si="1088"/>
        <v>-</v>
      </c>
      <c r="QS150" s="19" t="str">
        <f t="shared" ca="1" si="1088"/>
        <v>-</v>
      </c>
      <c r="QT150" s="19" t="str">
        <f t="shared" ca="1" si="1088"/>
        <v>-</v>
      </c>
      <c r="QU150" s="19" t="str">
        <f t="shared" ca="1" si="1088"/>
        <v>-</v>
      </c>
      <c r="QV150" s="19" t="str">
        <f t="shared" ca="1" si="1088"/>
        <v>-</v>
      </c>
      <c r="QW150" s="19" t="str">
        <f t="shared" ca="1" si="1088"/>
        <v>-</v>
      </c>
      <c r="QX150" s="19" t="str">
        <f t="shared" ca="1" si="1088"/>
        <v>-</v>
      </c>
      <c r="QY150" s="19" t="str">
        <f t="shared" ca="1" si="1038"/>
        <v>-</v>
      </c>
      <c r="QZ150" s="19" t="str">
        <f t="shared" ca="1" si="1038"/>
        <v>-</v>
      </c>
      <c r="RA150" s="19" t="str">
        <f t="shared" ca="1" si="1038"/>
        <v>-</v>
      </c>
      <c r="RB150" s="19" t="str">
        <f t="shared" ca="1" si="1038"/>
        <v>-</v>
      </c>
      <c r="RC150" s="19" t="str">
        <f t="shared" ca="1" si="1038"/>
        <v>-</v>
      </c>
      <c r="RD150" s="19" t="str">
        <f t="shared" ca="1" si="1038"/>
        <v>-</v>
      </c>
      <c r="RE150" s="19" t="str">
        <f t="shared" ca="1" si="1038"/>
        <v>-</v>
      </c>
      <c r="RF150" s="19" t="str">
        <f t="shared" ca="1" si="1038"/>
        <v>-</v>
      </c>
      <c r="RG150" s="19" t="str">
        <f t="shared" ca="1" si="1038"/>
        <v>-</v>
      </c>
      <c r="RH150" s="19" t="str">
        <f t="shared" ca="1" si="1038"/>
        <v>-</v>
      </c>
      <c r="RI150" s="19" t="str">
        <f t="shared" ca="1" si="1088"/>
        <v>-</v>
      </c>
      <c r="RJ150" s="19" t="str">
        <f t="shared" ca="1" si="1088"/>
        <v>-</v>
      </c>
      <c r="RK150" s="19" t="str">
        <f t="shared" ca="1" si="1088"/>
        <v>-</v>
      </c>
      <c r="RL150" s="19" t="str">
        <f t="shared" ca="1" si="1088"/>
        <v>-</v>
      </c>
      <c r="RM150" s="19" t="str">
        <f t="shared" ca="1" si="1088"/>
        <v>-</v>
      </c>
      <c r="RN150" s="19" t="str">
        <f t="shared" ca="1" si="1088"/>
        <v>-</v>
      </c>
      <c r="RO150" s="19" t="str">
        <f t="shared" ca="1" si="1088"/>
        <v>-</v>
      </c>
      <c r="RP150" s="19" t="str">
        <f t="shared" ca="1" si="1088"/>
        <v>-</v>
      </c>
      <c r="RQ150" s="19" t="str">
        <f t="shared" ca="1" si="1088"/>
        <v>-</v>
      </c>
      <c r="RR150" s="19" t="str">
        <f t="shared" ca="1" si="1089"/>
        <v>-</v>
      </c>
      <c r="RS150" s="19" t="str">
        <f t="shared" ca="1" si="1089"/>
        <v>-</v>
      </c>
      <c r="RT150" s="19" t="str">
        <f t="shared" ca="1" si="1089"/>
        <v>-</v>
      </c>
      <c r="RU150" s="19" t="str">
        <f t="shared" ca="1" si="1089"/>
        <v>-</v>
      </c>
      <c r="RV150" s="19" t="str">
        <f t="shared" ca="1" si="1089"/>
        <v>-</v>
      </c>
      <c r="RW150" s="19" t="str">
        <f t="shared" ca="1" si="1089"/>
        <v>-</v>
      </c>
      <c r="RX150" s="19" t="str">
        <f t="shared" ca="1" si="1089"/>
        <v>-</v>
      </c>
      <c r="RY150" s="19" t="str">
        <f t="shared" ca="1" si="1089"/>
        <v>-</v>
      </c>
      <c r="RZ150" s="19" t="str">
        <f t="shared" ca="1" si="1089"/>
        <v>-</v>
      </c>
      <c r="SA150" s="19" t="str">
        <f t="shared" ca="1" si="1089"/>
        <v>-</v>
      </c>
      <c r="SB150" s="19" t="str">
        <f t="shared" ca="1" si="1089"/>
        <v>-</v>
      </c>
      <c r="SC150" s="19" t="str">
        <f t="shared" ca="1" si="1089"/>
        <v>-</v>
      </c>
      <c r="SD150" s="19" t="str">
        <f t="shared" ca="1" si="1089"/>
        <v>-</v>
      </c>
      <c r="SE150" s="19" t="str">
        <f t="shared" ca="1" si="1089"/>
        <v>-</v>
      </c>
      <c r="SF150" s="19" t="str">
        <f t="shared" ca="1" si="1089"/>
        <v>-</v>
      </c>
      <c r="SG150" s="19" t="str">
        <f t="shared" ca="1" si="1089"/>
        <v>-</v>
      </c>
      <c r="SH150" s="19" t="str">
        <f t="shared" ca="1" si="1080"/>
        <v>-</v>
      </c>
      <c r="SI150" s="12" t="str">
        <f t="shared" ca="1" si="843"/>
        <v>-</v>
      </c>
      <c r="SJ150" s="19" t="str">
        <f t="shared" ca="1" si="1080"/>
        <v>-</v>
      </c>
      <c r="SK150" s="19" t="str">
        <f t="shared" ca="1" si="1080"/>
        <v>-</v>
      </c>
      <c r="SL150" s="19" t="str">
        <f t="shared" ca="1" si="1080"/>
        <v>-</v>
      </c>
      <c r="SM150" s="19" t="str">
        <f t="shared" ca="1" si="1039"/>
        <v>-</v>
      </c>
      <c r="SN150" s="19" t="str">
        <f t="shared" ca="1" si="1039"/>
        <v>-</v>
      </c>
      <c r="SO150" s="19" t="str">
        <f t="shared" ca="1" si="1039"/>
        <v>-</v>
      </c>
      <c r="SP150" s="19" t="str">
        <f t="shared" ca="1" si="1039"/>
        <v>-</v>
      </c>
      <c r="SQ150" s="19" t="str">
        <f t="shared" ca="1" si="1039"/>
        <v>-</v>
      </c>
      <c r="SR150" s="19" t="str">
        <f t="shared" ca="1" si="1039"/>
        <v>-</v>
      </c>
      <c r="SS150" s="19" t="str">
        <f t="shared" ca="1" si="1080"/>
        <v>-</v>
      </c>
      <c r="ST150" s="19" t="str">
        <f t="shared" ca="1" si="1080"/>
        <v>-</v>
      </c>
      <c r="SU150" s="19" t="str">
        <f t="shared" ca="1" si="1080"/>
        <v>-</v>
      </c>
      <c r="SV150" s="19" t="str">
        <f t="shared" ca="1" si="1080"/>
        <v>-</v>
      </c>
      <c r="SW150" s="19" t="str">
        <f t="shared" ca="1" si="1080"/>
        <v>-</v>
      </c>
      <c r="SX150" s="19" t="str">
        <f t="shared" ca="1" si="1080"/>
        <v>-</v>
      </c>
      <c r="SY150" s="19" t="str">
        <f t="shared" ca="1" si="1080"/>
        <v>-</v>
      </c>
      <c r="SZ150" s="19" t="str">
        <f t="shared" ca="1" si="1080"/>
        <v>-</v>
      </c>
      <c r="TA150" s="19" t="str">
        <f t="shared" ca="1" si="1080"/>
        <v>-</v>
      </c>
      <c r="TB150" s="19" t="str">
        <f t="shared" ca="1" si="1080"/>
        <v>-</v>
      </c>
      <c r="TC150" s="19" t="str">
        <f t="shared" ca="1" si="1080"/>
        <v>-</v>
      </c>
      <c r="TD150" s="19" t="str">
        <f t="shared" ca="1" si="1080"/>
        <v>-</v>
      </c>
      <c r="TE150" s="19" t="str">
        <f t="shared" ca="1" si="1080"/>
        <v>-</v>
      </c>
      <c r="TF150" s="19" t="str">
        <f t="shared" ca="1" si="1080"/>
        <v>-</v>
      </c>
      <c r="TG150" s="19" t="str">
        <f t="shared" ca="1" si="1080"/>
        <v>-</v>
      </c>
      <c r="TH150" s="19" t="str">
        <f t="shared" ca="1" si="1080"/>
        <v>-</v>
      </c>
      <c r="TI150" s="19" t="str">
        <f t="shared" ca="1" si="1080"/>
        <v>-</v>
      </c>
      <c r="TJ150" s="19" t="str">
        <f t="shared" ca="1" si="1080"/>
        <v>-</v>
      </c>
      <c r="TK150" s="19" t="str">
        <f t="shared" ca="1" si="1080"/>
        <v>-</v>
      </c>
      <c r="TL150" s="19" t="str">
        <f t="shared" ca="1" si="1080"/>
        <v>-</v>
      </c>
      <c r="TM150" s="19" t="str">
        <f t="shared" ca="1" si="1040"/>
        <v>-</v>
      </c>
      <c r="TN150" s="19" t="str">
        <f t="shared" ca="1" si="1040"/>
        <v>-</v>
      </c>
      <c r="TO150" s="19" t="str">
        <f t="shared" ca="1" si="1040"/>
        <v>-</v>
      </c>
      <c r="TP150" s="19" t="str">
        <f t="shared" ca="1" si="1040"/>
        <v>-</v>
      </c>
      <c r="TQ150" s="19" t="str">
        <f t="shared" ca="1" si="1040"/>
        <v>-</v>
      </c>
      <c r="TR150" s="19" t="str">
        <f t="shared" ca="1" si="1040"/>
        <v>-</v>
      </c>
      <c r="TS150" s="19" t="str">
        <f t="shared" ca="1" si="1080"/>
        <v>-</v>
      </c>
      <c r="TT150" s="19" t="str">
        <f t="shared" ca="1" si="1080"/>
        <v>-</v>
      </c>
      <c r="TU150" s="19" t="str">
        <f t="shared" ca="1" si="1080"/>
        <v>-</v>
      </c>
      <c r="TV150" s="19" t="str">
        <f t="shared" ca="1" si="1080"/>
        <v>-</v>
      </c>
      <c r="TW150" s="19" t="str">
        <f t="shared" ca="1" si="1080"/>
        <v>-</v>
      </c>
      <c r="TX150" s="19" t="str">
        <f t="shared" ca="1" si="1080"/>
        <v>-</v>
      </c>
      <c r="TY150" s="19" t="str">
        <f t="shared" ca="1" si="1080"/>
        <v>-</v>
      </c>
      <c r="TZ150" s="19" t="str">
        <f t="shared" ca="1" si="1080"/>
        <v>-</v>
      </c>
      <c r="UA150" s="19" t="str">
        <f t="shared" ca="1" si="1080"/>
        <v>-</v>
      </c>
      <c r="UB150" s="19" t="str">
        <f t="shared" ca="1" si="1080"/>
        <v>-</v>
      </c>
      <c r="UC150" s="19" t="str">
        <f t="shared" ca="1" si="1080"/>
        <v>-</v>
      </c>
      <c r="UD150" s="19" t="str">
        <f t="shared" ca="1" si="1080"/>
        <v>-</v>
      </c>
      <c r="UE150" s="19" t="str">
        <f t="shared" ca="1" si="1080"/>
        <v>-</v>
      </c>
      <c r="UF150" s="19" t="str">
        <f t="shared" ca="1" si="1080"/>
        <v>-</v>
      </c>
      <c r="UG150" s="19" t="str">
        <f t="shared" ca="1" si="1080"/>
        <v>-</v>
      </c>
      <c r="UH150" s="19" t="str">
        <f t="shared" ref="UH150:UR165" ca="1" si="1114">OFFSET(UH$5,$B150,0)</f>
        <v>-</v>
      </c>
      <c r="UI150" s="19" t="str">
        <f t="shared" ca="1" si="1114"/>
        <v>-</v>
      </c>
      <c r="UJ150" s="19" t="str">
        <f t="shared" ca="1" si="1114"/>
        <v>-</v>
      </c>
      <c r="UK150" s="19" t="str">
        <f t="shared" ca="1" si="1114"/>
        <v>-</v>
      </c>
      <c r="UL150" s="19" t="str">
        <f t="shared" ca="1" si="1114"/>
        <v>-</v>
      </c>
      <c r="UM150" s="19" t="str">
        <f t="shared" ca="1" si="1114"/>
        <v>-</v>
      </c>
      <c r="UN150" s="19" t="str">
        <f t="shared" ca="1" si="1114"/>
        <v>-</v>
      </c>
      <c r="UO150" s="19" t="str">
        <f t="shared" ca="1" si="1114"/>
        <v>-</v>
      </c>
      <c r="UP150" s="19" t="str">
        <f t="shared" ca="1" si="1114"/>
        <v>-</v>
      </c>
      <c r="UQ150" s="19" t="str">
        <f t="shared" ca="1" si="1114"/>
        <v>-</v>
      </c>
      <c r="UR150" s="19" t="str">
        <f t="shared" ca="1" si="1114"/>
        <v>-</v>
      </c>
      <c r="US150" s="12" t="b">
        <f t="shared" ca="1" si="846"/>
        <v>1</v>
      </c>
      <c r="UT150" s="19" t="str">
        <f t="shared" ref="UT150:WR154" ca="1" si="1115">OFFSET(UT$5,$B150,0)</f>
        <v>-</v>
      </c>
      <c r="UU150" s="19" t="str">
        <f t="shared" ca="1" si="1115"/>
        <v>-</v>
      </c>
      <c r="UV150" s="19" t="str">
        <f t="shared" ca="1" si="1115"/>
        <v>-</v>
      </c>
      <c r="UW150" s="19" t="str">
        <f t="shared" ca="1" si="1115"/>
        <v>-</v>
      </c>
      <c r="UX150" s="19" t="str">
        <f t="shared" ca="1" si="1115"/>
        <v>-</v>
      </c>
      <c r="UY150" s="19" t="str">
        <f t="shared" ca="1" si="1115"/>
        <v>-</v>
      </c>
      <c r="UZ150" s="19" t="str">
        <f t="shared" ca="1" si="1115"/>
        <v>-</v>
      </c>
      <c r="VA150" s="19" t="str">
        <f t="shared" ca="1" si="1115"/>
        <v>-</v>
      </c>
      <c r="VB150" s="19" t="str">
        <f t="shared" ca="1" si="1115"/>
        <v>-</v>
      </c>
      <c r="VC150" s="19" t="str">
        <f t="shared" ca="1" si="1115"/>
        <v>-</v>
      </c>
      <c r="VD150" s="19" t="str">
        <f t="shared" ca="1" si="1115"/>
        <v>-</v>
      </c>
      <c r="VE150" s="19" t="str">
        <f t="shared" ca="1" si="1115"/>
        <v>-</v>
      </c>
      <c r="VF150" s="19" t="str">
        <f t="shared" ca="1" si="1115"/>
        <v>-</v>
      </c>
      <c r="VG150" s="19" t="str">
        <f t="shared" ca="1" si="1115"/>
        <v>-</v>
      </c>
      <c r="VH150" s="19" t="str">
        <f t="shared" ca="1" si="1115"/>
        <v>-</v>
      </c>
      <c r="VI150" s="19" t="str">
        <f t="shared" ca="1" si="1115"/>
        <v>-</v>
      </c>
      <c r="VJ150" s="19" t="str">
        <f t="shared" ca="1" si="1115"/>
        <v>-</v>
      </c>
      <c r="VK150" s="19" t="str">
        <f t="shared" ca="1" si="1115"/>
        <v>-</v>
      </c>
      <c r="VL150" s="19" t="str">
        <f t="shared" ca="1" si="1115"/>
        <v>-</v>
      </c>
      <c r="VM150" s="19" t="str">
        <f t="shared" ca="1" si="1115"/>
        <v>-</v>
      </c>
      <c r="VN150" s="19" t="str">
        <f t="shared" ca="1" si="1115"/>
        <v>-</v>
      </c>
      <c r="VO150" s="19" t="str">
        <f t="shared" ca="1" si="1115"/>
        <v>-</v>
      </c>
      <c r="VP150" s="19" t="str">
        <f t="shared" ca="1" si="1115"/>
        <v>-</v>
      </c>
      <c r="VQ150" s="19" t="str">
        <f t="shared" ca="1" si="1115"/>
        <v>-</v>
      </c>
      <c r="VR150" s="19" t="str">
        <f t="shared" ca="1" si="1115"/>
        <v>-</v>
      </c>
      <c r="VS150" s="19" t="str">
        <f t="shared" ca="1" si="1115"/>
        <v>-</v>
      </c>
      <c r="VT150" s="19" t="str">
        <f t="shared" ca="1" si="1115"/>
        <v>-</v>
      </c>
      <c r="VU150" s="19" t="str">
        <f t="shared" ca="1" si="1115"/>
        <v>-</v>
      </c>
      <c r="VV150" s="19" t="str">
        <f t="shared" ca="1" si="1115"/>
        <v>-</v>
      </c>
      <c r="VW150" s="19" t="str">
        <f t="shared" ca="1" si="1115"/>
        <v>-</v>
      </c>
      <c r="VX150" s="19" t="str">
        <f t="shared" ca="1" si="1115"/>
        <v>-</v>
      </c>
      <c r="VY150" s="19" t="str">
        <f t="shared" ca="1" si="1115"/>
        <v>-</v>
      </c>
      <c r="VZ150" s="19" t="str">
        <f t="shared" ca="1" si="1115"/>
        <v>-</v>
      </c>
      <c r="WA150" s="19" t="str">
        <f t="shared" ca="1" si="1115"/>
        <v>-</v>
      </c>
      <c r="WB150" s="19" t="str">
        <f t="shared" ca="1" si="1115"/>
        <v>-</v>
      </c>
      <c r="WC150" s="19" t="str">
        <f t="shared" ca="1" si="1115"/>
        <v>-</v>
      </c>
      <c r="WD150" s="19" t="str">
        <f t="shared" ca="1" si="1115"/>
        <v>-</v>
      </c>
      <c r="WE150" s="19" t="str">
        <f t="shared" ca="1" si="1115"/>
        <v>-</v>
      </c>
      <c r="WF150" s="19" t="str">
        <f t="shared" ca="1" si="1115"/>
        <v>-</v>
      </c>
      <c r="WG150" s="19" t="str">
        <f t="shared" ca="1" si="1115"/>
        <v>-</v>
      </c>
      <c r="WH150" s="19" t="str">
        <f t="shared" ca="1" si="1115"/>
        <v>-</v>
      </c>
      <c r="WI150" s="19" t="str">
        <f t="shared" ca="1" si="1115"/>
        <v>-</v>
      </c>
      <c r="WJ150" s="19" t="str">
        <f t="shared" ca="1" si="1115"/>
        <v>-</v>
      </c>
      <c r="WK150" s="19" t="str">
        <f t="shared" ca="1" si="1115"/>
        <v>-</v>
      </c>
      <c r="WL150" s="19" t="str">
        <f t="shared" ca="1" si="1115"/>
        <v>-</v>
      </c>
      <c r="WM150" s="19" t="str">
        <f t="shared" ca="1" si="1115"/>
        <v>-</v>
      </c>
      <c r="WN150" s="19" t="str">
        <f t="shared" ca="1" si="1115"/>
        <v>-</v>
      </c>
      <c r="WO150" s="19" t="str">
        <f t="shared" ca="1" si="1115"/>
        <v>-</v>
      </c>
      <c r="WP150" s="19" t="str">
        <f t="shared" ca="1" si="1115"/>
        <v>-</v>
      </c>
      <c r="WQ150" s="19" t="str">
        <f t="shared" ca="1" si="1115"/>
        <v>-</v>
      </c>
      <c r="WR150" s="19" t="str">
        <f t="shared" ca="1" si="1115"/>
        <v>-</v>
      </c>
      <c r="WS150" s="19" t="str">
        <f t="shared" ca="1" si="1056"/>
        <v>-</v>
      </c>
      <c r="WT150" s="19" t="str">
        <f t="shared" ca="1" si="1056"/>
        <v>-</v>
      </c>
      <c r="WU150" s="19" t="str">
        <f t="shared" ca="1" si="1056"/>
        <v>-</v>
      </c>
      <c r="WV150" s="19" t="str">
        <f t="shared" ca="1" si="1056"/>
        <v>-</v>
      </c>
      <c r="WW150" s="19" t="str">
        <f t="shared" ca="1" si="1056"/>
        <v>-</v>
      </c>
      <c r="WX150" s="19" t="str">
        <f t="shared" ca="1" si="1056"/>
        <v>-</v>
      </c>
      <c r="WY150" s="19" t="str">
        <f t="shared" ca="1" si="1056"/>
        <v>-</v>
      </c>
      <c r="WZ150" s="19" t="str">
        <f t="shared" ca="1" si="1056"/>
        <v>-</v>
      </c>
      <c r="XA150" s="19" t="str">
        <f t="shared" ca="1" si="1056"/>
        <v>-</v>
      </c>
      <c r="XB150" s="19" t="str">
        <f t="shared" ca="1" si="1056"/>
        <v>-</v>
      </c>
      <c r="XC150" s="19">
        <f t="shared" ca="1" si="1057"/>
        <v>0</v>
      </c>
      <c r="XD150" s="599">
        <v>0</v>
      </c>
    </row>
    <row r="151" spans="1:628" hidden="1" outlineLevel="2">
      <c r="A151" s="20">
        <f t="shared" si="659"/>
        <v>146</v>
      </c>
      <c r="B151" s="241">
        <f t="shared" si="1041"/>
        <v>76</v>
      </c>
      <c r="C151">
        <f>202</f>
        <v>202</v>
      </c>
      <c r="D151" s="134" t="str">
        <f t="shared" ca="1" si="831"/>
        <v>GSW</v>
      </c>
      <c r="E151" t="b">
        <v>1</v>
      </c>
      <c r="F151" t="b">
        <v>0</v>
      </c>
      <c r="G151" s="19" t="b">
        <f t="shared" ca="1" si="1010"/>
        <v>1</v>
      </c>
      <c r="H151" s="227">
        <f t="shared" ca="1" si="1058"/>
        <v>85</v>
      </c>
      <c r="I151" s="227">
        <f t="shared" ca="1" si="1042"/>
        <v>1</v>
      </c>
      <c r="J151" s="227">
        <f t="shared" ca="1" si="1042"/>
        <v>0</v>
      </c>
      <c r="K151" s="227" t="str">
        <f t="shared" ca="1" si="1042"/>
        <v/>
      </c>
      <c r="L151" s="227">
        <f t="shared" ca="1" si="1042"/>
        <v>1</v>
      </c>
      <c r="M151" s="227">
        <f t="shared" ca="1" si="1042"/>
        <v>2</v>
      </c>
      <c r="N151" s="227">
        <f t="shared" ca="1" si="1043"/>
        <v>2</v>
      </c>
      <c r="O151" s="227">
        <f t="shared" ca="1" si="1043"/>
        <v>2</v>
      </c>
      <c r="P151" s="227">
        <f t="shared" ca="1" si="1042"/>
        <v>3</v>
      </c>
      <c r="Q151" s="227">
        <f t="shared" ca="1" si="1043"/>
        <v>2</v>
      </c>
      <c r="R151" s="114">
        <f t="shared" ca="1" si="980"/>
        <v>2</v>
      </c>
      <c r="S151" s="227">
        <f t="shared" ca="1" si="1043"/>
        <v>0</v>
      </c>
      <c r="T151" s="227">
        <f t="shared" ca="1" si="1043"/>
        <v>0</v>
      </c>
      <c r="U151" s="227">
        <f t="shared" ca="1" si="1043"/>
        <v>0</v>
      </c>
      <c r="V151" s="227">
        <f t="shared" ca="1" si="1043"/>
        <v>0</v>
      </c>
      <c r="W151" s="227">
        <f t="shared" ca="1" si="1042"/>
        <v>0</v>
      </c>
      <c r="X151" s="227">
        <f t="shared" ca="1" si="1043"/>
        <v>1</v>
      </c>
      <c r="Y151" s="227">
        <f t="shared" ca="1" si="1043"/>
        <v>1</v>
      </c>
      <c r="Z151" s="227">
        <f t="shared" ca="1" si="1043"/>
        <v>1</v>
      </c>
      <c r="AA151" s="264"/>
      <c r="AB151" s="264"/>
      <c r="AC151" s="264"/>
      <c r="AD151" s="264"/>
      <c r="AE151" s="264"/>
      <c r="AF151" s="227">
        <f t="shared" ca="1" si="1044"/>
        <v>0</v>
      </c>
      <c r="AG151" s="264"/>
      <c r="AH151" s="264">
        <f t="shared" ca="1" si="1045"/>
        <v>0</v>
      </c>
      <c r="AI151" s="264">
        <f t="shared" ca="1" si="1045"/>
        <v>0</v>
      </c>
      <c r="AJ151" s="264">
        <f t="shared" ca="1" si="1045"/>
        <v>0</v>
      </c>
      <c r="AK151" s="19">
        <f t="shared" ca="1" si="1014"/>
        <v>0</v>
      </c>
      <c r="AL151" s="19">
        <f t="shared" ca="1" si="1014"/>
        <v>0</v>
      </c>
      <c r="AM151" s="19">
        <f t="shared" ca="1" si="1014"/>
        <v>0</v>
      </c>
      <c r="AN151" s="19">
        <f t="shared" ca="1" si="1014"/>
        <v>0</v>
      </c>
      <c r="AO151" s="134">
        <f t="shared" ca="1" si="832"/>
        <v>2</v>
      </c>
      <c r="AP151" s="134">
        <f ca="1">INDEX(CHOOSE($P151,DataAutumn!i.AdultDrys,DataWinter!i.AdultDrys,DataSpring!i.AdultDrys),1,$O151)</f>
        <v>3</v>
      </c>
      <c r="AQ151" s="5">
        <f t="shared" ca="1" si="1015"/>
        <v>2</v>
      </c>
      <c r="AR151" s="5">
        <f t="shared" ca="1" si="1015"/>
        <v>0</v>
      </c>
      <c r="AS151" s="5">
        <f t="shared" ca="1" si="833"/>
        <v>6</v>
      </c>
      <c r="AT151">
        <f t="shared" ca="1" si="865"/>
        <v>7</v>
      </c>
      <c r="AW151" s="353" t="str">
        <f t="shared" ca="1" si="1047"/>
        <v>TemplateFe 00085 GSW MWM     TOL204 Scan2 NFS RR+01% PI00% GP100% WP100% MP100% (T_F43N33)</v>
      </c>
      <c r="AX151" s="9" t="str">
        <f ca="1">IF(COUNTIF(AW$5:AW151,AW151)=1,"-","Dup")</f>
        <v>-</v>
      </c>
      <c r="AY151" s="9"/>
      <c r="AZ151" s="19" t="b">
        <f t="shared" ca="1" si="1048"/>
        <v>0</v>
      </c>
      <c r="BA151" s="19" t="b">
        <f t="shared" ca="1" si="1048"/>
        <v>0</v>
      </c>
      <c r="BB151" s="19" t="b">
        <f t="shared" ca="1" si="1048"/>
        <v>0</v>
      </c>
      <c r="BC151" s="19" t="b">
        <f t="shared" ca="1" si="1048"/>
        <v>0</v>
      </c>
      <c r="BD151" s="19" t="b">
        <f t="shared" ca="1" si="1048"/>
        <v>0</v>
      </c>
      <c r="BE151" s="19" t="b">
        <f t="shared" ca="1" si="1048"/>
        <v>0</v>
      </c>
      <c r="BF151" s="19" t="b">
        <f t="shared" ca="1" si="1048"/>
        <v>0</v>
      </c>
      <c r="BG151" s="19" t="b">
        <f t="shared" ca="1" si="1048"/>
        <v>0</v>
      </c>
      <c r="BH151" s="19" t="b">
        <f t="shared" ca="1" si="1048"/>
        <v>0</v>
      </c>
      <c r="BI151" s="9"/>
      <c r="BJ151" s="19" t="b">
        <f t="shared" ca="1" si="1017"/>
        <v>1</v>
      </c>
      <c r="BK151" s="19" t="str">
        <f t="shared" ca="1" si="1017"/>
        <v>-</v>
      </c>
      <c r="BL151" s="19" t="str">
        <f t="shared" ca="1" si="1017"/>
        <v>-</v>
      </c>
      <c r="BM151" s="19" t="str">
        <f t="shared" ca="1" si="1017"/>
        <v>-</v>
      </c>
      <c r="BN151" s="19" t="b">
        <f t="shared" ca="1" si="1017"/>
        <v>0</v>
      </c>
      <c r="BO151" s="19">
        <f t="shared" ca="1" si="1017"/>
        <v>0</v>
      </c>
      <c r="BP151" s="19" t="str">
        <f t="shared" ca="1" si="1017"/>
        <v>-</v>
      </c>
      <c r="BQ151" s="19" t="str">
        <f t="shared" ca="1" si="1017"/>
        <v>-</v>
      </c>
      <c r="BR151" s="19" t="b">
        <f t="shared" ca="1" si="1017"/>
        <v>1</v>
      </c>
      <c r="BS151" s="9"/>
      <c r="BT151" s="19" t="str">
        <f t="shared" ca="1" si="982"/>
        <v>-</v>
      </c>
      <c r="BU151" s="5" t="str">
        <f t="shared" ca="1" si="983"/>
        <v>-</v>
      </c>
      <c r="BV151" s="5">
        <f t="shared" ca="1" si="984"/>
        <v>2</v>
      </c>
      <c r="BW151" s="5">
        <f t="shared" ca="1" si="984"/>
        <v>2</v>
      </c>
      <c r="BX151" s="19" t="str">
        <f t="shared" ca="1" si="1018"/>
        <v>-</v>
      </c>
      <c r="BY151" s="19" t="str">
        <f t="shared" ca="1" si="1018"/>
        <v>-</v>
      </c>
      <c r="BZ151" s="19" t="str">
        <f t="shared" ca="1" si="1018"/>
        <v>-</v>
      </c>
      <c r="CA151" s="5" t="str">
        <f t="shared" ca="1" si="985"/>
        <v>-</v>
      </c>
      <c r="CB151" s="5">
        <f t="shared" ca="1" si="986"/>
        <v>2</v>
      </c>
      <c r="CC151" s="5">
        <f t="shared" ca="1" si="986"/>
        <v>2</v>
      </c>
      <c r="CD151" s="19" t="str">
        <f t="shared" ca="1" si="449"/>
        <v>-</v>
      </c>
      <c r="CE151" s="5" t="str">
        <f t="shared" ca="1" si="987"/>
        <v>-</v>
      </c>
      <c r="CF151" s="5">
        <f t="shared" ca="1" si="988"/>
        <v>2</v>
      </c>
      <c r="CG151" s="19" t="str">
        <f t="shared" ca="1" si="1019"/>
        <v>-</v>
      </c>
      <c r="CH151" s="19" t="str">
        <f t="shared" ca="1" si="1019"/>
        <v>-</v>
      </c>
      <c r="CI151" s="5">
        <f t="shared" ca="1" si="989"/>
        <v>2</v>
      </c>
      <c r="CJ151" s="19" t="str">
        <f t="shared" ca="1" si="1019"/>
        <v>-</v>
      </c>
      <c r="CK151" s="5" t="str">
        <f t="shared" ca="1" si="990"/>
        <v>-</v>
      </c>
      <c r="CL151" s="5">
        <f t="shared" ca="1" si="991"/>
        <v>2</v>
      </c>
      <c r="CM151" s="5">
        <f t="shared" ca="1" si="991"/>
        <v>2</v>
      </c>
      <c r="CN151" s="9"/>
      <c r="CO151" s="19" t="str">
        <f t="shared" ca="1" si="1103"/>
        <v>-</v>
      </c>
      <c r="CP151" s="19" t="str">
        <f t="shared" ca="1" si="1103"/>
        <v>-</v>
      </c>
      <c r="CQ151" s="19">
        <f t="shared" ca="1" si="1104"/>
        <v>1</v>
      </c>
      <c r="CR151" s="19" t="str">
        <f t="shared" ca="1" si="1104"/>
        <v>-</v>
      </c>
      <c r="CS151" s="19" t="str">
        <f t="shared" ca="1" si="1103"/>
        <v>-</v>
      </c>
      <c r="CT151" s="19" t="str">
        <f t="shared" ca="1" si="1103"/>
        <v>-</v>
      </c>
      <c r="CU151" s="19" t="str">
        <f t="shared" ca="1" si="1103"/>
        <v>-</v>
      </c>
      <c r="CV151" s="19" t="str">
        <f t="shared" ca="1" si="1103"/>
        <v>-</v>
      </c>
      <c r="CW151" s="19" t="str">
        <f t="shared" ca="1" si="1103"/>
        <v>-</v>
      </c>
      <c r="CX151" s="19" t="str">
        <f t="shared" ca="1" si="1103"/>
        <v>-</v>
      </c>
      <c r="CY151" s="19" t="str">
        <f t="shared" ca="1" si="1103"/>
        <v>-</v>
      </c>
      <c r="CZ151" s="19" t="str">
        <f t="shared" ca="1" si="1103"/>
        <v>-</v>
      </c>
      <c r="DA151" s="19" t="str">
        <f t="shared" ca="1" si="1092"/>
        <v>-</v>
      </c>
      <c r="DB151" s="19" t="str">
        <f t="shared" ca="1" si="1092"/>
        <v>-</v>
      </c>
      <c r="DC151" s="19" t="str">
        <f t="shared" ca="1" si="1092"/>
        <v>-</v>
      </c>
      <c r="DD151" s="19" t="str">
        <f t="shared" ca="1" si="1092"/>
        <v>-</v>
      </c>
      <c r="DE151" s="19" t="str">
        <f t="shared" ca="1" si="1092"/>
        <v>-</v>
      </c>
      <c r="DF151" s="19" t="str">
        <f t="shared" ca="1" si="1092"/>
        <v>-</v>
      </c>
      <c r="DG151" s="19" t="str">
        <f t="shared" ca="1" si="1092"/>
        <v>-</v>
      </c>
      <c r="DH151" s="19" t="str">
        <f t="shared" ca="1" si="1092"/>
        <v>-</v>
      </c>
      <c r="DI151" s="19" t="str">
        <f t="shared" ca="1" si="1092"/>
        <v>-</v>
      </c>
      <c r="DJ151" s="9"/>
      <c r="DK151" s="19" t="b">
        <f t="shared" ca="1" si="1105"/>
        <v>1</v>
      </c>
      <c r="DL151" s="19" t="b">
        <f t="shared" ca="1" si="1105"/>
        <v>1</v>
      </c>
      <c r="DM151" s="19" t="b">
        <f t="shared" ca="1" si="1105"/>
        <v>1</v>
      </c>
      <c r="DN151" s="582">
        <f t="shared" ca="1" si="1059"/>
        <v>223221000007</v>
      </c>
      <c r="DO151" s="578" t="b">
        <f t="shared" ca="1" si="1020"/>
        <v>0</v>
      </c>
      <c r="DP151" s="578" t="str">
        <f t="shared" ca="1" si="1020"/>
        <v>-</v>
      </c>
      <c r="DQ151" s="578" t="b">
        <f t="shared" ca="1" si="1020"/>
        <v>1</v>
      </c>
      <c r="DR151" s="583">
        <f t="shared" ca="1" si="1052"/>
        <v>223221000008</v>
      </c>
      <c r="DS151" s="430">
        <f t="shared" ca="1" si="1021"/>
        <v>652</v>
      </c>
      <c r="DT151" s="430">
        <f t="shared" ca="1" si="1021"/>
        <v>686</v>
      </c>
      <c r="DU151" s="430">
        <f t="shared" ca="1" si="1021"/>
        <v>721</v>
      </c>
      <c r="DV151" s="142">
        <f t="shared" ca="1" si="1022"/>
        <v>378</v>
      </c>
      <c r="DW151" s="142">
        <f t="shared" ca="1" si="1022"/>
        <v>413</v>
      </c>
      <c r="DX151" s="142">
        <f t="shared" ca="1" si="1022"/>
        <v>448</v>
      </c>
      <c r="DY151" s="19" t="str">
        <f t="shared" ca="1" si="1046"/>
        <v>-</v>
      </c>
      <c r="DZ151" s="19" t="b">
        <f t="shared" ca="1" si="1046"/>
        <v>0</v>
      </c>
      <c r="EA151" s="19" t="b">
        <f t="shared" ca="1" si="1046"/>
        <v>0</v>
      </c>
      <c r="EB151" s="19" t="b">
        <f t="shared" ca="1" si="1046"/>
        <v>1</v>
      </c>
      <c r="EC151" s="19" t="b">
        <f t="shared" ca="1" si="1046"/>
        <v>0</v>
      </c>
      <c r="ED151" s="19" t="b">
        <f t="shared" ca="1" si="1046"/>
        <v>0</v>
      </c>
      <c r="EE151" s="19">
        <f t="shared" ca="1" si="1072"/>
        <v>3</v>
      </c>
      <c r="EF151" s="19">
        <f t="shared" ca="1" si="1072"/>
        <v>3</v>
      </c>
      <c r="EG151" s="19">
        <f t="shared" ca="1" si="1072"/>
        <v>0</v>
      </c>
      <c r="EH151" s="19">
        <f t="shared" ca="1" si="1072"/>
        <v>1</v>
      </c>
      <c r="EI151" s="19">
        <f t="shared" ca="1" si="1072"/>
        <v>-1</v>
      </c>
      <c r="EJ151" s="19" t="str">
        <f t="shared" ca="1" si="1072"/>
        <v>-</v>
      </c>
      <c r="EK151" s="19" t="str">
        <f t="shared" ca="1" si="1072"/>
        <v>-</v>
      </c>
      <c r="EL151" s="19" t="str">
        <f t="shared" ca="1" si="1072"/>
        <v>-</v>
      </c>
      <c r="EM151" s="19">
        <f t="shared" ca="1" si="1072"/>
        <v>0</v>
      </c>
      <c r="EN151" s="19">
        <f t="shared" ca="1" si="1072"/>
        <v>1</v>
      </c>
      <c r="EO151" s="19">
        <f t="shared" ca="1" si="1072"/>
        <v>-1</v>
      </c>
      <c r="EP151" s="19" t="str">
        <f t="shared" ca="1" si="1072"/>
        <v>-</v>
      </c>
      <c r="EQ151" s="19">
        <f t="shared" ca="1" si="1072"/>
        <v>0</v>
      </c>
      <c r="ER151" s="19">
        <f t="shared" ca="1" si="1072"/>
        <v>0</v>
      </c>
      <c r="ES151" s="9"/>
      <c r="ET151" s="19" t="str">
        <f t="shared" ca="1" si="1106"/>
        <v>-</v>
      </c>
      <c r="EU151" s="19" t="str">
        <f t="shared" ca="1" si="1106"/>
        <v>-</v>
      </c>
      <c r="EV151" s="19" t="str">
        <f t="shared" ca="1" si="1106"/>
        <v>-</v>
      </c>
      <c r="EW151" s="19" t="str">
        <f t="shared" ca="1" si="1106"/>
        <v>-</v>
      </c>
      <c r="EX151" s="19" t="str">
        <f t="shared" ca="1" si="1106"/>
        <v>-</v>
      </c>
      <c r="EY151" s="19" t="str">
        <f t="shared" ca="1" si="1106"/>
        <v>-</v>
      </c>
      <c r="EZ151" s="19" t="str">
        <f t="shared" ca="1" si="1106"/>
        <v>-</v>
      </c>
      <c r="FA151" s="19" t="str">
        <f t="shared" ca="1" si="1106"/>
        <v>-</v>
      </c>
      <c r="FB151" s="19" t="str">
        <f t="shared" ca="1" si="1106"/>
        <v>-</v>
      </c>
      <c r="FC151" s="19" t="str">
        <f t="shared" ca="1" si="1106"/>
        <v>-</v>
      </c>
      <c r="FD151" s="19" t="str">
        <f t="shared" ca="1" si="1106"/>
        <v>-</v>
      </c>
      <c r="FE151" s="19" t="str">
        <f t="shared" ca="1" si="1106"/>
        <v>-</v>
      </c>
      <c r="FF151" s="19">
        <f t="shared" ca="1" si="1106"/>
        <v>0</v>
      </c>
      <c r="FG151" s="19">
        <f t="shared" ca="1" si="1106"/>
        <v>0</v>
      </c>
      <c r="FH151" s="19">
        <f t="shared" ca="1" si="1106"/>
        <v>0</v>
      </c>
      <c r="FI151" s="19">
        <f t="shared" ca="1" si="1106"/>
        <v>0</v>
      </c>
      <c r="FJ151" s="19">
        <f t="shared" ca="1" si="1099"/>
        <v>0</v>
      </c>
      <c r="FK151" s="19">
        <f t="shared" ca="1" si="1099"/>
        <v>0</v>
      </c>
      <c r="FL151" s="19">
        <f t="shared" ca="1" si="1099"/>
        <v>0</v>
      </c>
      <c r="FM151" s="19">
        <f t="shared" ca="1" si="1099"/>
        <v>0</v>
      </c>
      <c r="FN151" s="19">
        <f t="shared" ca="1" si="1099"/>
        <v>0</v>
      </c>
      <c r="FO151" s="19">
        <f t="shared" ca="1" si="1099"/>
        <v>0</v>
      </c>
      <c r="FP151" s="19">
        <f t="shared" ca="1" si="1099"/>
        <v>0</v>
      </c>
      <c r="FQ151" s="19">
        <f t="shared" ca="1" si="1099"/>
        <v>0</v>
      </c>
      <c r="FR151" s="19">
        <f t="shared" ca="1" si="1099"/>
        <v>0</v>
      </c>
      <c r="FS151" s="19">
        <f t="shared" ca="1" si="1099"/>
        <v>0</v>
      </c>
      <c r="FT151" s="19">
        <f t="shared" ca="1" si="1099"/>
        <v>0</v>
      </c>
      <c r="FU151" s="19">
        <f t="shared" ca="1" si="1099"/>
        <v>0</v>
      </c>
      <c r="FV151" s="19">
        <f t="shared" ca="1" si="1099"/>
        <v>0</v>
      </c>
      <c r="FW151" s="19">
        <f t="shared" ca="1" si="1099"/>
        <v>0</v>
      </c>
      <c r="FX151" s="19">
        <f t="shared" ca="1" si="1099"/>
        <v>0</v>
      </c>
      <c r="FY151" s="19">
        <f t="shared" ca="1" si="1099"/>
        <v>0</v>
      </c>
      <c r="FZ151" s="19">
        <f t="shared" ca="1" si="1099"/>
        <v>0</v>
      </c>
      <c r="GA151" s="19">
        <f t="shared" ca="1" si="1099"/>
        <v>0</v>
      </c>
      <c r="GB151" s="19">
        <f t="shared" ca="1" si="1099"/>
        <v>0</v>
      </c>
      <c r="GC151" s="19">
        <f t="shared" ca="1" si="1099"/>
        <v>0</v>
      </c>
      <c r="GD151" s="19">
        <f t="shared" ca="1" si="1099"/>
        <v>0</v>
      </c>
      <c r="GE151" s="19">
        <f t="shared" ca="1" si="1099"/>
        <v>0</v>
      </c>
      <c r="GF151" s="19">
        <f t="shared" ca="1" si="1099"/>
        <v>0</v>
      </c>
      <c r="GG151" s="19">
        <f t="shared" ca="1" si="1096"/>
        <v>0</v>
      </c>
      <c r="GH151" s="19">
        <f t="shared" ca="1" si="1096"/>
        <v>0</v>
      </c>
      <c r="GI151" s="19">
        <f t="shared" ca="1" si="1096"/>
        <v>0</v>
      </c>
      <c r="GJ151" s="19">
        <f t="shared" ca="1" si="1096"/>
        <v>0</v>
      </c>
      <c r="GK151" s="19">
        <f t="shared" ca="1" si="1096"/>
        <v>0</v>
      </c>
      <c r="GL151" s="19">
        <f t="shared" ca="1" si="1096"/>
        <v>0</v>
      </c>
      <c r="GM151" s="19">
        <f t="shared" ca="1" si="1096"/>
        <v>0</v>
      </c>
      <c r="GN151" s="19">
        <f t="shared" ca="1" si="1096"/>
        <v>0</v>
      </c>
      <c r="GO151" s="19">
        <f t="shared" ca="1" si="1096"/>
        <v>0</v>
      </c>
      <c r="GP151" s="19">
        <f t="shared" ca="1" si="1096"/>
        <v>0</v>
      </c>
      <c r="GQ151" s="19">
        <f t="shared" ca="1" si="1096"/>
        <v>0</v>
      </c>
      <c r="GR151" s="19">
        <f t="shared" ca="1" si="1096"/>
        <v>0</v>
      </c>
      <c r="GS151" s="19">
        <f t="shared" ca="1" si="1096"/>
        <v>0</v>
      </c>
      <c r="GT151" s="19">
        <f t="shared" ca="1" si="1096"/>
        <v>0</v>
      </c>
      <c r="GU151" s="19">
        <f t="shared" ca="1" si="1096"/>
        <v>0</v>
      </c>
      <c r="GV151" s="19">
        <f t="shared" ca="1" si="1096"/>
        <v>0</v>
      </c>
      <c r="GW151" s="19">
        <f t="shared" ca="1" si="1096"/>
        <v>0</v>
      </c>
      <c r="GX151" s="19">
        <f t="shared" ca="1" si="1096"/>
        <v>0</v>
      </c>
      <c r="GY151" s="19">
        <f t="shared" ca="1" si="1096"/>
        <v>0</v>
      </c>
      <c r="GZ151" s="19">
        <f t="shared" ca="1" si="1096"/>
        <v>0</v>
      </c>
      <c r="HA151" s="19">
        <f t="shared" ca="1" si="1096"/>
        <v>0</v>
      </c>
      <c r="HB151" s="19">
        <f t="shared" ca="1" si="1096"/>
        <v>0</v>
      </c>
      <c r="HC151" s="19">
        <f t="shared" ca="1" si="1096"/>
        <v>0</v>
      </c>
      <c r="HD151" s="19">
        <f t="shared" ca="1" si="1096"/>
        <v>0</v>
      </c>
      <c r="HE151" s="19">
        <f t="shared" ca="1" si="1096"/>
        <v>0</v>
      </c>
      <c r="HF151" s="19">
        <f t="shared" ca="1" si="1096"/>
        <v>0</v>
      </c>
      <c r="HG151" s="19">
        <f t="shared" ca="1" si="1096"/>
        <v>0</v>
      </c>
      <c r="HH151" s="19">
        <f t="shared" ca="1" si="1096"/>
        <v>0</v>
      </c>
      <c r="HI151" s="19">
        <f t="shared" ca="1" si="1096"/>
        <v>0</v>
      </c>
      <c r="HJ151" s="19">
        <f t="shared" ca="1" si="1096"/>
        <v>0</v>
      </c>
      <c r="HK151" s="19">
        <f t="shared" ca="1" si="1096"/>
        <v>0</v>
      </c>
      <c r="HL151" s="19">
        <f t="shared" ca="1" si="1096"/>
        <v>0</v>
      </c>
      <c r="HM151" s="19">
        <f t="shared" ca="1" si="1096"/>
        <v>0</v>
      </c>
      <c r="HN151" s="19">
        <f t="shared" ca="1" si="1096"/>
        <v>0</v>
      </c>
      <c r="HO151" s="19">
        <f t="shared" ca="1" si="1096"/>
        <v>0</v>
      </c>
      <c r="HP151" s="19">
        <f t="shared" ca="1" si="1096"/>
        <v>0</v>
      </c>
      <c r="HQ151" s="19">
        <f t="shared" ca="1" si="1096"/>
        <v>0</v>
      </c>
      <c r="HR151" s="19">
        <f t="shared" ca="1" si="1096"/>
        <v>0</v>
      </c>
      <c r="HS151" s="19">
        <f t="shared" ca="1" si="1096"/>
        <v>0</v>
      </c>
      <c r="HT151" s="19">
        <f t="shared" ca="1" si="1093"/>
        <v>0</v>
      </c>
      <c r="HU151" s="19">
        <f t="shared" ca="1" si="1093"/>
        <v>0</v>
      </c>
      <c r="HV151" s="19">
        <f t="shared" ca="1" si="1093"/>
        <v>0</v>
      </c>
      <c r="HW151" s="19">
        <f t="shared" ca="1" si="1093"/>
        <v>0</v>
      </c>
      <c r="HX151" s="19">
        <f t="shared" ca="1" si="1093"/>
        <v>0</v>
      </c>
      <c r="HY151" s="19">
        <f t="shared" ca="1" si="1093"/>
        <v>0</v>
      </c>
      <c r="HZ151" s="19">
        <f t="shared" ca="1" si="1093"/>
        <v>0</v>
      </c>
      <c r="IA151" s="19">
        <f t="shared" ca="1" si="1093"/>
        <v>0</v>
      </c>
      <c r="IB151" s="19">
        <f t="shared" ca="1" si="1093"/>
        <v>0</v>
      </c>
      <c r="IC151" s="19">
        <f t="shared" ca="1" si="1093"/>
        <v>0</v>
      </c>
      <c r="ID151" s="19">
        <f t="shared" ca="1" si="1093"/>
        <v>0</v>
      </c>
      <c r="IE151" s="19">
        <f t="shared" ca="1" si="1093"/>
        <v>0</v>
      </c>
      <c r="IF151" s="19">
        <f t="shared" ca="1" si="1093"/>
        <v>0</v>
      </c>
      <c r="IG151" s="19">
        <f t="shared" ca="1" si="1093"/>
        <v>0</v>
      </c>
      <c r="IH151" s="19">
        <f t="shared" ca="1" si="1093"/>
        <v>0</v>
      </c>
      <c r="II151" s="19">
        <f t="shared" ca="1" si="1093"/>
        <v>0</v>
      </c>
      <c r="IJ151" s="19">
        <f t="shared" ca="1" si="1093"/>
        <v>0</v>
      </c>
      <c r="IK151" s="19">
        <f t="shared" ca="1" si="1093"/>
        <v>0</v>
      </c>
      <c r="IL151" s="19">
        <f t="shared" ca="1" si="1093"/>
        <v>0</v>
      </c>
      <c r="IM151" s="19">
        <f t="shared" ca="1" si="1093"/>
        <v>0</v>
      </c>
      <c r="IN151" s="19">
        <f t="shared" ca="1" si="1093"/>
        <v>0</v>
      </c>
      <c r="IO151" s="19">
        <f t="shared" ca="1" si="1093"/>
        <v>0</v>
      </c>
      <c r="IP151" s="19">
        <f t="shared" ca="1" si="1093"/>
        <v>0</v>
      </c>
      <c r="IQ151" s="19">
        <f t="shared" ca="1" si="1093"/>
        <v>0</v>
      </c>
      <c r="IR151" s="19">
        <f t="shared" ca="1" si="1060"/>
        <v>0</v>
      </c>
      <c r="IS151" s="19">
        <f t="shared" ca="1" si="1060"/>
        <v>0</v>
      </c>
      <c r="IT151" s="19">
        <f t="shared" ca="1" si="1060"/>
        <v>0</v>
      </c>
      <c r="IU151" s="19">
        <f t="shared" ca="1" si="1060"/>
        <v>0</v>
      </c>
      <c r="IV151" s="19">
        <f t="shared" ca="1" si="1060"/>
        <v>0</v>
      </c>
      <c r="IW151" s="19">
        <f t="shared" ca="1" si="1060"/>
        <v>0</v>
      </c>
      <c r="IX151" s="19">
        <f t="shared" ca="1" si="1060"/>
        <v>0</v>
      </c>
      <c r="IY151" s="19">
        <f t="shared" ca="1" si="1060"/>
        <v>0</v>
      </c>
      <c r="IZ151" s="19">
        <f t="shared" ca="1" si="1060"/>
        <v>0</v>
      </c>
      <c r="JA151" s="19">
        <f t="shared" ca="1" si="1060"/>
        <v>0</v>
      </c>
      <c r="JB151" s="19">
        <f t="shared" ca="1" si="1060"/>
        <v>0</v>
      </c>
      <c r="JC151" s="19">
        <f t="shared" ca="1" si="1060"/>
        <v>0</v>
      </c>
      <c r="JD151" s="19">
        <f t="shared" ca="1" si="1060"/>
        <v>0</v>
      </c>
      <c r="JE151" s="19">
        <f t="shared" ca="1" si="1060"/>
        <v>0</v>
      </c>
      <c r="JF151" s="19">
        <f t="shared" ca="1" si="1060"/>
        <v>0</v>
      </c>
      <c r="JG151" s="19">
        <f t="shared" ca="1" si="1060"/>
        <v>0</v>
      </c>
      <c r="JH151" s="19">
        <f t="shared" ca="1" si="1074"/>
        <v>0</v>
      </c>
      <c r="JI151" s="19">
        <f t="shared" ca="1" si="1074"/>
        <v>0</v>
      </c>
      <c r="JJ151" s="19">
        <f t="shared" ca="1" si="1074"/>
        <v>0</v>
      </c>
      <c r="JK151" s="19">
        <f t="shared" ca="1" si="1074"/>
        <v>0</v>
      </c>
      <c r="JL151" s="19">
        <f t="shared" ca="1" si="1074"/>
        <v>0</v>
      </c>
      <c r="JM151" s="19">
        <f t="shared" ca="1" si="1074"/>
        <v>0</v>
      </c>
      <c r="JN151" s="19">
        <f t="shared" ca="1" si="1074"/>
        <v>0</v>
      </c>
      <c r="JO151" s="19">
        <f t="shared" ca="1" si="1074"/>
        <v>0</v>
      </c>
      <c r="JP151" s="19">
        <f t="shared" ca="1" si="1074"/>
        <v>0</v>
      </c>
      <c r="JQ151" s="19">
        <f t="shared" ca="1" si="1074"/>
        <v>0</v>
      </c>
      <c r="JR151" s="19">
        <f t="shared" ca="1" si="1074"/>
        <v>0</v>
      </c>
      <c r="JS151" s="19">
        <f t="shared" ca="1" si="1074"/>
        <v>0</v>
      </c>
      <c r="JT151" s="19">
        <f t="shared" ca="1" si="1074"/>
        <v>0</v>
      </c>
      <c r="JU151" s="19">
        <f t="shared" ca="1" si="1074"/>
        <v>0</v>
      </c>
      <c r="JV151" s="19">
        <f t="shared" ca="1" si="1074"/>
        <v>0</v>
      </c>
      <c r="JW151" s="19">
        <f t="shared" ca="1" si="1074"/>
        <v>0</v>
      </c>
      <c r="JX151" s="19">
        <f t="shared" ca="1" si="1074"/>
        <v>0</v>
      </c>
      <c r="JY151" s="19">
        <f t="shared" ca="1" si="1074"/>
        <v>0</v>
      </c>
      <c r="JZ151" s="19">
        <f t="shared" ca="1" si="1074"/>
        <v>0</v>
      </c>
      <c r="KA151" s="5">
        <f t="shared" ca="1" si="835"/>
        <v>67</v>
      </c>
      <c r="KB151" s="9"/>
      <c r="KC151" s="5">
        <f t="shared" ca="1" si="1026"/>
        <v>1</v>
      </c>
      <c r="KD151" s="5" t="b">
        <f t="shared" ca="1" si="1026"/>
        <v>0</v>
      </c>
      <c r="KE151" s="19">
        <f t="shared" ca="1" si="1083"/>
        <v>0</v>
      </c>
      <c r="KF151" s="5">
        <f t="shared" ca="1" si="993"/>
        <v>0</v>
      </c>
      <c r="KG151" s="5">
        <f t="shared" ca="1" si="836"/>
        <v>1.2500000000000001E-2</v>
      </c>
      <c r="KH151" s="19">
        <f t="shared" ca="1" si="837"/>
        <v>0</v>
      </c>
      <c r="KI151" s="19">
        <f t="shared" ca="1" si="837"/>
        <v>0</v>
      </c>
      <c r="KJ151" s="19" t="str">
        <f t="shared" ca="1" si="837"/>
        <v>-</v>
      </c>
      <c r="KK151" s="19" t="str">
        <f t="shared" ca="1" si="1097"/>
        <v>-</v>
      </c>
      <c r="KL151" s="19" t="str">
        <f t="shared" ca="1" si="1097"/>
        <v>-</v>
      </c>
      <c r="KM151" s="19" t="str">
        <f t="shared" ca="1" si="1097"/>
        <v>-</v>
      </c>
      <c r="KN151" s="19" t="str">
        <f t="shared" ca="1" si="1097"/>
        <v>-</v>
      </c>
      <c r="KO151" s="19" t="str">
        <f t="shared" ca="1" si="1097"/>
        <v>-</v>
      </c>
      <c r="KP151" s="19" t="str">
        <f t="shared" ca="1" si="1097"/>
        <v>-</v>
      </c>
      <c r="KQ151" s="19" t="str">
        <f t="shared" ca="1" si="1097"/>
        <v>-</v>
      </c>
      <c r="KR151" s="19" t="str">
        <f t="shared" ca="1" si="1097"/>
        <v>-</v>
      </c>
      <c r="KS151" s="19" t="str">
        <f t="shared" ca="1" si="1097"/>
        <v>-</v>
      </c>
      <c r="KT151" s="19" t="str">
        <f t="shared" ca="1" si="1097"/>
        <v>-</v>
      </c>
      <c r="KU151" s="19" t="str">
        <f t="shared" ca="1" si="1097"/>
        <v>-</v>
      </c>
      <c r="KV151" s="19" t="str">
        <f t="shared" ca="1" si="1097"/>
        <v>-</v>
      </c>
      <c r="KW151" s="19">
        <f t="shared" ca="1" si="1068"/>
        <v>1</v>
      </c>
      <c r="KX151" s="19">
        <f t="shared" ca="1" si="1083"/>
        <v>0</v>
      </c>
      <c r="KY151" s="19">
        <f t="shared" ca="1" si="1069"/>
        <v>1</v>
      </c>
      <c r="KZ151" s="19">
        <f t="shared" ca="1" si="1068"/>
        <v>1</v>
      </c>
      <c r="LA151" s="19">
        <f t="shared" ca="1" si="1068"/>
        <v>1</v>
      </c>
      <c r="LB151" s="19">
        <f t="shared" ca="1" si="1068"/>
        <v>1</v>
      </c>
      <c r="LC151" s="19">
        <f t="shared" ca="1" si="1068"/>
        <v>0</v>
      </c>
      <c r="LD151" s="19">
        <f t="shared" ca="1" si="1068"/>
        <v>1</v>
      </c>
      <c r="LE151" s="19">
        <f t="shared" ca="1" si="1068"/>
        <v>0</v>
      </c>
      <c r="LF151" s="19">
        <f t="shared" ca="1" si="1068"/>
        <v>0</v>
      </c>
      <c r="LG151" s="19">
        <f t="shared" ca="1" si="1108"/>
        <v>1</v>
      </c>
      <c r="LH151" s="19">
        <f t="shared" ca="1" si="1108"/>
        <v>0</v>
      </c>
      <c r="LI151" s="19">
        <f t="shared" ca="1" si="1108"/>
        <v>0</v>
      </c>
      <c r="LJ151" s="19">
        <f t="shared" ca="1" si="1108"/>
        <v>0</v>
      </c>
      <c r="LK151" s="19">
        <f t="shared" ca="1" si="1108"/>
        <v>0</v>
      </c>
      <c r="LL151" s="19">
        <f t="shared" ca="1" si="1108"/>
        <v>1</v>
      </c>
      <c r="LM151" s="19">
        <f t="shared" ca="1" si="1108"/>
        <v>0</v>
      </c>
      <c r="LN151" s="19">
        <f t="shared" ca="1" si="1108"/>
        <v>1</v>
      </c>
      <c r="LO151" s="19">
        <f t="shared" ca="1" si="1083"/>
        <v>0</v>
      </c>
      <c r="LP151" s="19">
        <f t="shared" ca="1" si="1083"/>
        <v>0</v>
      </c>
      <c r="LQ151" s="19">
        <f t="shared" ca="1" si="1083"/>
        <v>0</v>
      </c>
      <c r="LR151" s="19">
        <f t="shared" ca="1" si="1083"/>
        <v>0</v>
      </c>
      <c r="LS151" s="19">
        <f t="shared" ca="1" si="1083"/>
        <v>0</v>
      </c>
      <c r="LT151" s="19">
        <f t="shared" ca="1" si="1083"/>
        <v>0</v>
      </c>
      <c r="LU151" s="19">
        <f t="shared" ca="1" si="1083"/>
        <v>0</v>
      </c>
      <c r="LV151" s="19">
        <f t="shared" ca="1" si="1083"/>
        <v>0</v>
      </c>
      <c r="LW151" s="19">
        <f t="shared" ca="1" si="1083"/>
        <v>0</v>
      </c>
      <c r="LX151" s="19">
        <f t="shared" ca="1" si="1083"/>
        <v>0</v>
      </c>
      <c r="LY151" s="19">
        <f t="shared" ca="1" si="1083"/>
        <v>0</v>
      </c>
      <c r="LZ151" s="19">
        <f t="shared" ca="1" si="1083"/>
        <v>0</v>
      </c>
      <c r="MA151" s="19">
        <f t="shared" ca="1" si="1083"/>
        <v>0</v>
      </c>
      <c r="MB151" s="19">
        <f t="shared" ca="1" si="1077"/>
        <v>0</v>
      </c>
      <c r="MC151" s="19">
        <f t="shared" ca="1" si="1077"/>
        <v>0</v>
      </c>
      <c r="MD151" s="19">
        <f t="shared" ca="1" si="1077"/>
        <v>0</v>
      </c>
      <c r="ME151" s="19">
        <f t="shared" ca="1" si="1077"/>
        <v>0</v>
      </c>
      <c r="MF151" s="19">
        <f t="shared" ca="1" si="1077"/>
        <v>0</v>
      </c>
      <c r="MG151" s="19">
        <f t="shared" ca="1" si="1077"/>
        <v>0</v>
      </c>
      <c r="MH151" s="19">
        <f t="shared" ca="1" si="1077"/>
        <v>0</v>
      </c>
      <c r="MI151" s="19">
        <f t="shared" ca="1" si="1077"/>
        <v>0</v>
      </c>
      <c r="MJ151" s="5">
        <f t="shared" ca="1" si="1029"/>
        <v>0</v>
      </c>
      <c r="MK151" s="5">
        <f t="shared" ca="1" si="1029"/>
        <v>6.25E-2</v>
      </c>
      <c r="ML151" s="5">
        <f t="shared" ca="1" si="1029"/>
        <v>6.25E-2</v>
      </c>
      <c r="MM151" s="5">
        <f t="shared" ca="1" si="1029"/>
        <v>6.25E-2</v>
      </c>
      <c r="MN151" s="19">
        <f t="shared" ca="1" si="1084"/>
        <v>0</v>
      </c>
      <c r="MO151" s="19">
        <f t="shared" ca="1" si="1084"/>
        <v>0</v>
      </c>
      <c r="MP151" s="19">
        <f t="shared" ca="1" si="1084"/>
        <v>0</v>
      </c>
      <c r="MQ151" s="19">
        <f t="shared" ca="1" si="1084"/>
        <v>0</v>
      </c>
      <c r="MR151" s="19">
        <f t="shared" ca="1" si="1085"/>
        <v>0</v>
      </c>
      <c r="MS151" s="19">
        <f t="shared" ca="1" si="1084"/>
        <v>0</v>
      </c>
      <c r="MT151" s="19">
        <f t="shared" ca="1" si="1084"/>
        <v>0</v>
      </c>
      <c r="MU151" s="19">
        <f t="shared" ca="1" si="1084"/>
        <v>1</v>
      </c>
      <c r="MV151" s="19">
        <f t="shared" ca="1" si="1084"/>
        <v>0</v>
      </c>
      <c r="MW151" s="19">
        <f t="shared" ca="1" si="1084"/>
        <v>0</v>
      </c>
      <c r="MX151" s="19">
        <f t="shared" ca="1" si="1084"/>
        <v>0</v>
      </c>
      <c r="MY151" s="19">
        <f t="shared" ca="1" si="1084"/>
        <v>0</v>
      </c>
      <c r="MZ151" s="19">
        <f t="shared" ca="1" si="1084"/>
        <v>1</v>
      </c>
      <c r="NA151" s="9"/>
      <c r="NB151" s="5" t="b">
        <f t="shared" ca="1" si="994"/>
        <v>0</v>
      </c>
      <c r="NC151" s="19" t="str">
        <f t="shared" ca="1" si="871"/>
        <v>-</v>
      </c>
      <c r="ND151" s="19" t="str">
        <f t="shared" ca="1" si="871"/>
        <v>-</v>
      </c>
      <c r="NE151" s="5" t="b">
        <f t="shared" ca="1" si="1030"/>
        <v>0</v>
      </c>
      <c r="NF151" s="5" t="b">
        <f t="shared" ca="1" si="1030"/>
        <v>0</v>
      </c>
      <c r="NG151" s="5" t="b">
        <f t="shared" ca="1" si="1030"/>
        <v>1</v>
      </c>
      <c r="NH151" s="134">
        <f t="shared" ca="1" si="1031"/>
        <v>2</v>
      </c>
      <c r="NI151" s="134">
        <f t="shared" ca="1" si="1031"/>
        <v>2</v>
      </c>
      <c r="NJ151" s="5" t="b">
        <f t="shared" ca="1" si="1109"/>
        <v>0</v>
      </c>
      <c r="NK151" s="5" t="b">
        <f t="shared" ca="1" si="1109"/>
        <v>1</v>
      </c>
      <c r="NL151" s="5" t="b">
        <f t="shared" ca="1" si="1109"/>
        <v>1</v>
      </c>
      <c r="NM151" s="5" t="b">
        <f t="shared" ca="1" si="1109"/>
        <v>0</v>
      </c>
      <c r="NN151" s="5">
        <f t="shared" ca="1" si="1110"/>
        <v>1</v>
      </c>
      <c r="NO151" s="5">
        <f t="shared" ca="1" si="1110"/>
        <v>0</v>
      </c>
      <c r="NP151" s="5" t="b">
        <f t="shared" ca="1" si="1111"/>
        <v>0</v>
      </c>
      <c r="NQ151" s="5" t="str" cm="1">
        <f t="array" aca="1" ref="NQ151" ca="1">IF(OR(NR151:NY151&lt;&gt;"-"),TRUE,"-")</f>
        <v>-</v>
      </c>
      <c r="NR151" s="19" t="str">
        <f t="shared" ca="1" si="1032"/>
        <v>-</v>
      </c>
      <c r="NS151" s="19" t="str">
        <f t="shared" ca="1" si="1032"/>
        <v>-</v>
      </c>
      <c r="NT151" s="19" t="str">
        <f t="shared" ca="1" si="1032"/>
        <v>-</v>
      </c>
      <c r="NU151" s="19" t="str">
        <f t="shared" ca="1" si="1032"/>
        <v>-</v>
      </c>
      <c r="NV151" s="19" t="str">
        <f t="shared" ca="1" si="1032"/>
        <v>-</v>
      </c>
      <c r="NW151" s="19" t="str">
        <f t="shared" ca="1" si="1032"/>
        <v>-</v>
      </c>
      <c r="NX151" s="19" t="str">
        <f t="shared" ca="1" si="1032"/>
        <v>-</v>
      </c>
      <c r="NY151" s="19" t="str">
        <f t="shared" ca="1" si="1032"/>
        <v>-</v>
      </c>
      <c r="NZ151" s="5" t="b">
        <f t="array" aca="1" ref="NZ151" ca="1">IF(OR(OA151:OG151&lt;&gt;"-"),TRUE,"-")</f>
        <v>1</v>
      </c>
      <c r="OA151" s="19" t="str">
        <f t="shared" ca="1" si="1033"/>
        <v>-</v>
      </c>
      <c r="OB151" s="19" t="str">
        <f t="shared" ca="1" si="1033"/>
        <v>-</v>
      </c>
      <c r="OC151" s="19">
        <f t="shared" ca="1" si="1033"/>
        <v>999999</v>
      </c>
      <c r="OD151" s="19">
        <f t="shared" ca="1" si="1033"/>
        <v>999999</v>
      </c>
      <c r="OE151" s="19">
        <f t="shared" ca="1" si="1033"/>
        <v>999999</v>
      </c>
      <c r="OF151" s="19">
        <f t="shared" ca="1" si="1033"/>
        <v>999999</v>
      </c>
      <c r="OG151" s="19">
        <f t="shared" ca="1" si="1033"/>
        <v>999999</v>
      </c>
      <c r="OH151" s="5" t="str">
        <f t="array" aca="1" ref="OH151" ca="1">IF(OR(OI151:OJ151&lt;&gt;"-"),TRUE,"-")</f>
        <v>-</v>
      </c>
      <c r="OI151" s="19" t="str">
        <f t="shared" ca="1" si="1034"/>
        <v>-</v>
      </c>
      <c r="OJ151" s="19" t="str">
        <f t="shared" ca="1" si="1034"/>
        <v>-</v>
      </c>
      <c r="OK151" s="19" t="b">
        <f t="shared" ca="1" si="1034"/>
        <v>1</v>
      </c>
      <c r="OL151" s="19">
        <f t="shared" ca="1" si="1034"/>
        <v>0</v>
      </c>
      <c r="OM151" s="5" t="str">
        <f t="shared" ca="1" si="1035"/>
        <v>-</v>
      </c>
      <c r="ON151" s="5" t="str">
        <f t="shared" ca="1" si="1035"/>
        <v>-</v>
      </c>
      <c r="OO151" s="5" t="str">
        <f t="shared" ca="1" si="1035"/>
        <v>-</v>
      </c>
      <c r="OP151" s="5" t="str">
        <f t="shared" ca="1" si="1035"/>
        <v>-</v>
      </c>
      <c r="OQ151" s="19" t="str">
        <f t="shared" ca="1" si="1051"/>
        <v>-</v>
      </c>
      <c r="OR151" s="19" t="str">
        <f t="shared" ca="1" si="1051"/>
        <v>-</v>
      </c>
      <c r="OS151" s="19" t="str">
        <f t="shared" ca="1" si="1051"/>
        <v>-</v>
      </c>
      <c r="OT151" s="19" t="str">
        <f t="shared" ca="1" si="1051"/>
        <v>-</v>
      </c>
      <c r="OU151" s="19" t="str">
        <f t="shared" ca="1" si="1051"/>
        <v>-</v>
      </c>
      <c r="OV151" s="19" t="str">
        <f t="shared" ca="1" si="1051"/>
        <v>-</v>
      </c>
      <c r="OW151" s="5" t="str">
        <f t="shared" ca="1" si="1113"/>
        <v>-</v>
      </c>
      <c r="OX151" s="5">
        <f t="shared" ca="1" si="1113"/>
        <v>500</v>
      </c>
      <c r="OY151" s="5">
        <f t="shared" ca="1" si="1113"/>
        <v>500</v>
      </c>
      <c r="OZ151" s="5" t="str">
        <f t="shared" ca="1" si="1113"/>
        <v>-</v>
      </c>
      <c r="PA151" s="5" t="str">
        <f t="shared" ca="1" si="1113"/>
        <v>-</v>
      </c>
      <c r="PB151" s="5" t="str">
        <f t="shared" ca="1" si="1113"/>
        <v>-</v>
      </c>
      <c r="PC151" s="5">
        <f t="shared" ca="1" si="838"/>
        <v>1.5</v>
      </c>
      <c r="PD151" s="9"/>
      <c r="PE151" s="19">
        <f t="shared" ca="1" si="1051"/>
        <v>50</v>
      </c>
      <c r="PF151" s="19">
        <f t="shared" ca="1" si="1063"/>
        <v>50</v>
      </c>
      <c r="PG151" s="19">
        <f t="shared" ca="1" si="1063"/>
        <v>50</v>
      </c>
      <c r="PH151" s="19">
        <f t="shared" ca="1" si="1063"/>
        <v>50</v>
      </c>
      <c r="PI151" s="19">
        <f t="shared" ca="1" si="1063"/>
        <v>1</v>
      </c>
      <c r="PJ151" s="5">
        <f t="shared" ca="1" si="839"/>
        <v>1</v>
      </c>
      <c r="PK151" s="19">
        <f t="shared" ca="1" si="494"/>
        <v>1</v>
      </c>
      <c r="PL151" s="9"/>
      <c r="PM151" s="19" t="b">
        <f t="shared" ca="1" si="1063"/>
        <v>0</v>
      </c>
      <c r="PN151" s="19" t="b">
        <f t="shared" ca="1" si="1063"/>
        <v>0</v>
      </c>
      <c r="PO151" s="19">
        <f t="shared" ca="1" si="1063"/>
        <v>1</v>
      </c>
      <c r="PP151" s="19">
        <f t="shared" ca="1" si="1063"/>
        <v>1</v>
      </c>
      <c r="PQ151" s="19">
        <f t="shared" ca="1" si="1063"/>
        <v>1</v>
      </c>
      <c r="PR151" s="19">
        <f t="shared" ca="1" si="1063"/>
        <v>1</v>
      </c>
      <c r="PS151" s="19">
        <f t="shared" ca="1" si="1063"/>
        <v>1</v>
      </c>
      <c r="PT151" s="19">
        <f t="shared" ca="1" si="1063"/>
        <v>1</v>
      </c>
      <c r="PU151" s="19">
        <f t="shared" ca="1" si="1063"/>
        <v>1</v>
      </c>
      <c r="PV151" s="19">
        <f t="shared" ca="1" si="1063"/>
        <v>1</v>
      </c>
      <c r="PW151" s="19">
        <f t="shared" ca="1" si="1063"/>
        <v>1</v>
      </c>
      <c r="PX151" s="9"/>
      <c r="PY151" s="12" t="str">
        <f t="shared" ca="1" si="841"/>
        <v>-</v>
      </c>
      <c r="PZ151" s="19" t="str">
        <f t="shared" ca="1" si="1087"/>
        <v>-</v>
      </c>
      <c r="QA151" s="19" t="str">
        <f t="shared" ca="1" si="1087"/>
        <v>-</v>
      </c>
      <c r="QB151" s="19" t="str">
        <f t="shared" ca="1" si="1087"/>
        <v>-</v>
      </c>
      <c r="QC151" s="19" t="str">
        <f t="shared" ca="1" si="1087"/>
        <v>-</v>
      </c>
      <c r="QD151" s="19" t="str">
        <f t="shared" ca="1" si="1054"/>
        <v>-</v>
      </c>
      <c r="QE151" s="19" t="str">
        <f t="shared" ca="1" si="1087"/>
        <v>-</v>
      </c>
      <c r="QF151" s="19" t="str">
        <f t="shared" ca="1" si="1087"/>
        <v>-</v>
      </c>
      <c r="QG151" s="19" t="str">
        <f t="shared" ca="1" si="1087"/>
        <v>-</v>
      </c>
      <c r="QH151" s="19" t="str">
        <f t="shared" ca="1" si="1087"/>
        <v>-</v>
      </c>
      <c r="QI151" s="19" t="str">
        <f t="shared" ca="1" si="1087"/>
        <v>-</v>
      </c>
      <c r="QJ151" s="19" t="str">
        <f t="shared" ca="1" si="1087"/>
        <v>-</v>
      </c>
      <c r="QK151" s="19" t="str">
        <f t="shared" ca="1" si="1087"/>
        <v>-</v>
      </c>
      <c r="QL151" s="19" t="str">
        <f t="shared" ca="1" si="1087"/>
        <v>-</v>
      </c>
      <c r="QM151" s="19" t="str">
        <f t="shared" ca="1" si="1087"/>
        <v>-</v>
      </c>
      <c r="QN151" s="19" t="str">
        <f t="shared" ca="1" si="1087"/>
        <v>-</v>
      </c>
      <c r="QO151" s="19" t="str">
        <f t="shared" ca="1" si="1087"/>
        <v>-</v>
      </c>
      <c r="QP151" s="19" t="str">
        <f t="shared" ca="1" si="1087"/>
        <v>-</v>
      </c>
      <c r="QQ151" s="19" t="str">
        <f t="shared" ca="1" si="1087"/>
        <v>-</v>
      </c>
      <c r="QR151" s="19" t="str">
        <f t="shared" ca="1" si="1088"/>
        <v>-</v>
      </c>
      <c r="QS151" s="19" t="str">
        <f t="shared" ca="1" si="1088"/>
        <v>-</v>
      </c>
      <c r="QT151" s="19" t="str">
        <f t="shared" ca="1" si="1088"/>
        <v>-</v>
      </c>
      <c r="QU151" s="19" t="str">
        <f t="shared" ca="1" si="1088"/>
        <v>-</v>
      </c>
      <c r="QV151" s="19" t="str">
        <f t="shared" ca="1" si="1088"/>
        <v>-</v>
      </c>
      <c r="QW151" s="19" t="str">
        <f t="shared" ca="1" si="1088"/>
        <v>-</v>
      </c>
      <c r="QX151" s="19" t="str">
        <f t="shared" ca="1" si="1088"/>
        <v>-</v>
      </c>
      <c r="QY151" s="19" t="str">
        <f t="shared" ca="1" si="1038"/>
        <v>-</v>
      </c>
      <c r="QZ151" s="19" t="str">
        <f t="shared" ca="1" si="1038"/>
        <v>-</v>
      </c>
      <c r="RA151" s="19" t="str">
        <f t="shared" ca="1" si="1038"/>
        <v>-</v>
      </c>
      <c r="RB151" s="19" t="str">
        <f t="shared" ca="1" si="1038"/>
        <v>-</v>
      </c>
      <c r="RC151" s="19" t="str">
        <f t="shared" ca="1" si="1038"/>
        <v>-</v>
      </c>
      <c r="RD151" s="19" t="str">
        <f t="shared" ca="1" si="1038"/>
        <v>-</v>
      </c>
      <c r="RE151" s="19" t="str">
        <f t="shared" ca="1" si="1038"/>
        <v>-</v>
      </c>
      <c r="RF151" s="19" t="str">
        <f t="shared" ca="1" si="1038"/>
        <v>-</v>
      </c>
      <c r="RG151" s="19" t="str">
        <f t="shared" ca="1" si="1038"/>
        <v>-</v>
      </c>
      <c r="RH151" s="19" t="str">
        <f t="shared" ca="1" si="1038"/>
        <v>-</v>
      </c>
      <c r="RI151" s="19" t="str">
        <f t="shared" ca="1" si="1088"/>
        <v>-</v>
      </c>
      <c r="RJ151" s="19" t="str">
        <f t="shared" ca="1" si="1088"/>
        <v>-</v>
      </c>
      <c r="RK151" s="19" t="str">
        <f t="shared" ca="1" si="1088"/>
        <v>-</v>
      </c>
      <c r="RL151" s="19" t="str">
        <f t="shared" ca="1" si="1088"/>
        <v>-</v>
      </c>
      <c r="RM151" s="19" t="str">
        <f t="shared" ca="1" si="1088"/>
        <v>-</v>
      </c>
      <c r="RN151" s="19" t="str">
        <f t="shared" ca="1" si="1088"/>
        <v>-</v>
      </c>
      <c r="RO151" s="19" t="str">
        <f t="shared" ca="1" si="1088"/>
        <v>-</v>
      </c>
      <c r="RP151" s="19" t="str">
        <f t="shared" ca="1" si="1088"/>
        <v>-</v>
      </c>
      <c r="RQ151" s="19" t="str">
        <f t="shared" ca="1" si="1088"/>
        <v>-</v>
      </c>
      <c r="RR151" s="19" t="str">
        <f t="shared" ca="1" si="1089"/>
        <v>-</v>
      </c>
      <c r="RS151" s="19" t="str">
        <f t="shared" ca="1" si="1089"/>
        <v>-</v>
      </c>
      <c r="RT151" s="19" t="str">
        <f t="shared" ca="1" si="1089"/>
        <v>-</v>
      </c>
      <c r="RU151" s="19" t="str">
        <f t="shared" ca="1" si="1089"/>
        <v>-</v>
      </c>
      <c r="RV151" s="19" t="str">
        <f t="shared" ca="1" si="1089"/>
        <v>-</v>
      </c>
      <c r="RW151" s="19" t="str">
        <f t="shared" ca="1" si="1089"/>
        <v>-</v>
      </c>
      <c r="RX151" s="19" t="str">
        <f t="shared" ca="1" si="1089"/>
        <v>-</v>
      </c>
      <c r="RY151" s="19" t="str">
        <f t="shared" ca="1" si="1089"/>
        <v>-</v>
      </c>
      <c r="RZ151" s="19" t="str">
        <f t="shared" ca="1" si="1089"/>
        <v>-</v>
      </c>
      <c r="SA151" s="19" t="str">
        <f t="shared" ca="1" si="1089"/>
        <v>-</v>
      </c>
      <c r="SB151" s="19" t="str">
        <f t="shared" ca="1" si="1089"/>
        <v>-</v>
      </c>
      <c r="SC151" s="19" t="str">
        <f t="shared" ca="1" si="1089"/>
        <v>-</v>
      </c>
      <c r="SD151" s="19" t="str">
        <f t="shared" ca="1" si="1089"/>
        <v>-</v>
      </c>
      <c r="SE151" s="19" t="str">
        <f t="shared" ca="1" si="1089"/>
        <v>-</v>
      </c>
      <c r="SF151" s="19" t="str">
        <f t="shared" ca="1" si="1089"/>
        <v>-</v>
      </c>
      <c r="SG151" s="19" t="str">
        <f t="shared" ca="1" si="1089"/>
        <v>-</v>
      </c>
      <c r="SH151" s="19" t="str">
        <f t="shared" ref="SH151:TC166" ca="1" si="1116">OFFSET(SH$5,$B151,0)</f>
        <v>-</v>
      </c>
      <c r="SI151" s="12" t="str">
        <f t="shared" ca="1" si="843"/>
        <v>-</v>
      </c>
      <c r="SJ151" s="19" t="str">
        <f t="shared" ca="1" si="1116"/>
        <v>-</v>
      </c>
      <c r="SK151" s="19" t="str">
        <f t="shared" ca="1" si="1116"/>
        <v>-</v>
      </c>
      <c r="SL151" s="19" t="str">
        <f t="shared" ca="1" si="1116"/>
        <v>-</v>
      </c>
      <c r="SM151" s="19" t="str">
        <f t="shared" ca="1" si="1039"/>
        <v>-</v>
      </c>
      <c r="SN151" s="19" t="str">
        <f t="shared" ca="1" si="1039"/>
        <v>-</v>
      </c>
      <c r="SO151" s="19" t="str">
        <f t="shared" ca="1" si="1039"/>
        <v>-</v>
      </c>
      <c r="SP151" s="19" t="str">
        <f t="shared" ca="1" si="1039"/>
        <v>-</v>
      </c>
      <c r="SQ151" s="19" t="str">
        <f t="shared" ca="1" si="1039"/>
        <v>-</v>
      </c>
      <c r="SR151" s="19" t="str">
        <f t="shared" ca="1" si="1039"/>
        <v>-</v>
      </c>
      <c r="SS151" s="19" t="str">
        <f t="shared" ca="1" si="1116"/>
        <v>-</v>
      </c>
      <c r="ST151" s="19" t="str">
        <f t="shared" ca="1" si="1116"/>
        <v>-</v>
      </c>
      <c r="SU151" s="19" t="str">
        <f t="shared" ca="1" si="1116"/>
        <v>-</v>
      </c>
      <c r="SV151" s="19" t="str">
        <f t="shared" ca="1" si="1116"/>
        <v>-</v>
      </c>
      <c r="SW151" s="19" t="str">
        <f t="shared" ca="1" si="1116"/>
        <v>-</v>
      </c>
      <c r="SX151" s="19" t="str">
        <f t="shared" ca="1" si="1116"/>
        <v>-</v>
      </c>
      <c r="SY151" s="19" t="str">
        <f t="shared" ca="1" si="1116"/>
        <v>-</v>
      </c>
      <c r="SZ151" s="19" t="str">
        <f t="shared" ca="1" si="1116"/>
        <v>-</v>
      </c>
      <c r="TA151" s="19" t="str">
        <f t="shared" ca="1" si="1116"/>
        <v>-</v>
      </c>
      <c r="TB151" s="19" t="str">
        <f t="shared" ca="1" si="1116"/>
        <v>-</v>
      </c>
      <c r="TC151" s="19" t="str">
        <f t="shared" ca="1" si="1116"/>
        <v>-</v>
      </c>
      <c r="TD151" s="19" t="str">
        <f t="shared" ref="TD151:TY165" ca="1" si="1117">OFFSET(TD$5,$B151,0)</f>
        <v>-</v>
      </c>
      <c r="TE151" s="19" t="str">
        <f t="shared" ca="1" si="1117"/>
        <v>-</v>
      </c>
      <c r="TF151" s="19" t="str">
        <f t="shared" ca="1" si="1117"/>
        <v>-</v>
      </c>
      <c r="TG151" s="19" t="str">
        <f t="shared" ca="1" si="1117"/>
        <v>-</v>
      </c>
      <c r="TH151" s="19" t="str">
        <f t="shared" ca="1" si="1117"/>
        <v>-</v>
      </c>
      <c r="TI151" s="19" t="str">
        <f t="shared" ca="1" si="1117"/>
        <v>-</v>
      </c>
      <c r="TJ151" s="19" t="str">
        <f t="shared" ca="1" si="1117"/>
        <v>-</v>
      </c>
      <c r="TK151" s="19" t="str">
        <f t="shared" ca="1" si="1117"/>
        <v>-</v>
      </c>
      <c r="TL151" s="19" t="str">
        <f t="shared" ca="1" si="1117"/>
        <v>-</v>
      </c>
      <c r="TM151" s="19" t="str">
        <f t="shared" ca="1" si="1040"/>
        <v>-</v>
      </c>
      <c r="TN151" s="19" t="str">
        <f t="shared" ca="1" si="1040"/>
        <v>-</v>
      </c>
      <c r="TO151" s="19" t="str">
        <f t="shared" ca="1" si="1040"/>
        <v>-</v>
      </c>
      <c r="TP151" s="19" t="str">
        <f t="shared" ca="1" si="1040"/>
        <v>-</v>
      </c>
      <c r="TQ151" s="19" t="str">
        <f t="shared" ca="1" si="1040"/>
        <v>-</v>
      </c>
      <c r="TR151" s="19" t="str">
        <f t="shared" ca="1" si="1040"/>
        <v>-</v>
      </c>
      <c r="TS151" s="19" t="str">
        <f t="shared" ca="1" si="1117"/>
        <v>-</v>
      </c>
      <c r="TT151" s="19" t="str">
        <f t="shared" ca="1" si="1117"/>
        <v>-</v>
      </c>
      <c r="TU151" s="19" t="str">
        <f t="shared" ca="1" si="1117"/>
        <v>-</v>
      </c>
      <c r="TV151" s="19" t="str">
        <f t="shared" ca="1" si="1117"/>
        <v>-</v>
      </c>
      <c r="TW151" s="19" t="str">
        <f t="shared" ca="1" si="1117"/>
        <v>-</v>
      </c>
      <c r="TX151" s="19" t="str">
        <f t="shared" ca="1" si="1117"/>
        <v>-</v>
      </c>
      <c r="TY151" s="19" t="str">
        <f t="shared" ca="1" si="1117"/>
        <v>-</v>
      </c>
      <c r="TZ151" s="19" t="str">
        <f t="shared" ref="TZ151:UO167" ca="1" si="1118">OFFSET(TZ$5,$B151,0)</f>
        <v>-</v>
      </c>
      <c r="UA151" s="19" t="str">
        <f t="shared" ca="1" si="1118"/>
        <v>-</v>
      </c>
      <c r="UB151" s="19" t="str">
        <f t="shared" ca="1" si="1118"/>
        <v>-</v>
      </c>
      <c r="UC151" s="19" t="str">
        <f t="shared" ca="1" si="1118"/>
        <v>-</v>
      </c>
      <c r="UD151" s="19" t="str">
        <f t="shared" ca="1" si="1118"/>
        <v>-</v>
      </c>
      <c r="UE151" s="19" t="str">
        <f t="shared" ca="1" si="1118"/>
        <v>-</v>
      </c>
      <c r="UF151" s="19" t="str">
        <f t="shared" ca="1" si="1118"/>
        <v>-</v>
      </c>
      <c r="UG151" s="19" t="str">
        <f t="shared" ca="1" si="1118"/>
        <v>-</v>
      </c>
      <c r="UH151" s="19" t="str">
        <f t="shared" ca="1" si="1118"/>
        <v>-</v>
      </c>
      <c r="UI151" s="19" t="str">
        <f t="shared" ca="1" si="1118"/>
        <v>-</v>
      </c>
      <c r="UJ151" s="19" t="str">
        <f t="shared" ca="1" si="1118"/>
        <v>-</v>
      </c>
      <c r="UK151" s="19" t="str">
        <f t="shared" ca="1" si="1118"/>
        <v>-</v>
      </c>
      <c r="UL151" s="19" t="str">
        <f t="shared" ca="1" si="1118"/>
        <v>-</v>
      </c>
      <c r="UM151" s="19" t="str">
        <f t="shared" ca="1" si="1114"/>
        <v>-</v>
      </c>
      <c r="UN151" s="19" t="str">
        <f t="shared" ca="1" si="1114"/>
        <v>-</v>
      </c>
      <c r="UO151" s="19" t="str">
        <f t="shared" ca="1" si="1114"/>
        <v>-</v>
      </c>
      <c r="UP151" s="19" t="str">
        <f t="shared" ca="1" si="1114"/>
        <v>-</v>
      </c>
      <c r="UQ151" s="19" t="str">
        <f t="shared" ca="1" si="1114"/>
        <v>-</v>
      </c>
      <c r="UR151" s="19" t="str">
        <f t="shared" ca="1" si="1114"/>
        <v>-</v>
      </c>
      <c r="US151" s="12" t="b">
        <f t="shared" ca="1" si="846"/>
        <v>1</v>
      </c>
      <c r="UT151" s="19" t="str">
        <f t="shared" ca="1" si="1115"/>
        <v>-</v>
      </c>
      <c r="UU151" s="19" t="str">
        <f t="shared" ca="1" si="1115"/>
        <v>-</v>
      </c>
      <c r="UV151" s="19" t="str">
        <f t="shared" ca="1" si="1115"/>
        <v>-</v>
      </c>
      <c r="UW151" s="19" t="str">
        <f t="shared" ca="1" si="1115"/>
        <v>-</v>
      </c>
      <c r="UX151" s="19" t="str">
        <f t="shared" ca="1" si="1115"/>
        <v>-</v>
      </c>
      <c r="UY151" s="19" t="str">
        <f t="shared" ca="1" si="1115"/>
        <v>-</v>
      </c>
      <c r="UZ151" s="19" t="str">
        <f t="shared" ca="1" si="1115"/>
        <v>-</v>
      </c>
      <c r="VA151" s="19" t="str">
        <f t="shared" ca="1" si="1115"/>
        <v>-</v>
      </c>
      <c r="VB151" s="19" t="str">
        <f t="shared" ca="1" si="1115"/>
        <v>-</v>
      </c>
      <c r="VC151" s="19" t="str">
        <f t="shared" ca="1" si="1115"/>
        <v>-</v>
      </c>
      <c r="VD151" s="19" t="str">
        <f t="shared" ca="1" si="1115"/>
        <v>-</v>
      </c>
      <c r="VE151" s="19" t="str">
        <f t="shared" ca="1" si="1115"/>
        <v>-</v>
      </c>
      <c r="VF151" s="19" t="str">
        <f t="shared" ca="1" si="1115"/>
        <v>-</v>
      </c>
      <c r="VG151" s="19" t="str">
        <f t="shared" ca="1" si="1115"/>
        <v>-</v>
      </c>
      <c r="VH151" s="19" t="str">
        <f t="shared" ca="1" si="1115"/>
        <v>-</v>
      </c>
      <c r="VI151" s="19" t="str">
        <f t="shared" ca="1" si="1115"/>
        <v>-</v>
      </c>
      <c r="VJ151" s="19" t="str">
        <f t="shared" ca="1" si="1115"/>
        <v>-</v>
      </c>
      <c r="VK151" s="19" t="str">
        <f t="shared" ca="1" si="1115"/>
        <v>-</v>
      </c>
      <c r="VL151" s="19" t="str">
        <f t="shared" ca="1" si="1115"/>
        <v>-</v>
      </c>
      <c r="VM151" s="19" t="str">
        <f t="shared" ca="1" si="1115"/>
        <v>-</v>
      </c>
      <c r="VN151" s="19" t="str">
        <f t="shared" ca="1" si="1115"/>
        <v>-</v>
      </c>
      <c r="VO151" s="19" t="str">
        <f t="shared" ca="1" si="1115"/>
        <v>-</v>
      </c>
      <c r="VP151" s="19" t="str">
        <f t="shared" ca="1" si="1115"/>
        <v>-</v>
      </c>
      <c r="VQ151" s="19" t="str">
        <f t="shared" ca="1" si="1115"/>
        <v>-</v>
      </c>
      <c r="VR151" s="19" t="str">
        <f t="shared" ca="1" si="1115"/>
        <v>-</v>
      </c>
      <c r="VS151" s="19" t="str">
        <f t="shared" ca="1" si="1115"/>
        <v>-</v>
      </c>
      <c r="VT151" s="19" t="str">
        <f t="shared" ca="1" si="1115"/>
        <v>-</v>
      </c>
      <c r="VU151" s="19" t="str">
        <f t="shared" ca="1" si="1115"/>
        <v>-</v>
      </c>
      <c r="VV151" s="19" t="str">
        <f t="shared" ca="1" si="1115"/>
        <v>-</v>
      </c>
      <c r="VW151" s="19" t="str">
        <f t="shared" ca="1" si="1115"/>
        <v>-</v>
      </c>
      <c r="VX151" s="19" t="str">
        <f t="shared" ca="1" si="1115"/>
        <v>-</v>
      </c>
      <c r="VY151" s="19" t="str">
        <f t="shared" ca="1" si="1115"/>
        <v>-</v>
      </c>
      <c r="VZ151" s="19" t="str">
        <f t="shared" ca="1" si="1115"/>
        <v>-</v>
      </c>
      <c r="WA151" s="19" t="str">
        <f t="shared" ca="1" si="1115"/>
        <v>-</v>
      </c>
      <c r="WB151" s="19" t="str">
        <f t="shared" ca="1" si="1115"/>
        <v>-</v>
      </c>
      <c r="WC151" s="19" t="str">
        <f t="shared" ca="1" si="1115"/>
        <v>-</v>
      </c>
      <c r="WD151" s="19" t="str">
        <f t="shared" ca="1" si="1115"/>
        <v>-</v>
      </c>
      <c r="WE151" s="19" t="str">
        <f t="shared" ca="1" si="1115"/>
        <v>-</v>
      </c>
      <c r="WF151" s="19" t="str">
        <f t="shared" ca="1" si="1115"/>
        <v>-</v>
      </c>
      <c r="WG151" s="19" t="str">
        <f t="shared" ca="1" si="1115"/>
        <v>-</v>
      </c>
      <c r="WH151" s="19" t="str">
        <f t="shared" ca="1" si="1115"/>
        <v>-</v>
      </c>
      <c r="WI151" s="19" t="str">
        <f t="shared" ca="1" si="1115"/>
        <v>-</v>
      </c>
      <c r="WJ151" s="19" t="str">
        <f t="shared" ca="1" si="1115"/>
        <v>-</v>
      </c>
      <c r="WK151" s="19" t="str">
        <f t="shared" ca="1" si="1115"/>
        <v>-</v>
      </c>
      <c r="WL151" s="19" t="str">
        <f t="shared" ca="1" si="1115"/>
        <v>-</v>
      </c>
      <c r="WM151" s="19" t="str">
        <f t="shared" ca="1" si="1115"/>
        <v>-</v>
      </c>
      <c r="WN151" s="19" t="str">
        <f t="shared" ca="1" si="1115"/>
        <v>-</v>
      </c>
      <c r="WO151" s="19" t="str">
        <f t="shared" ca="1" si="1115"/>
        <v>-</v>
      </c>
      <c r="WP151" s="19" t="str">
        <f t="shared" ca="1" si="1115"/>
        <v>-</v>
      </c>
      <c r="WQ151" s="19" t="str">
        <f t="shared" ca="1" si="1115"/>
        <v>-</v>
      </c>
      <c r="WR151" s="19" t="str">
        <f t="shared" ca="1" si="1115"/>
        <v>-</v>
      </c>
      <c r="WS151" s="19" t="str">
        <f t="shared" ca="1" si="1056"/>
        <v>-</v>
      </c>
      <c r="WT151" s="19" t="str">
        <f t="shared" ca="1" si="1056"/>
        <v>-</v>
      </c>
      <c r="WU151" s="19" t="str">
        <f t="shared" ca="1" si="1056"/>
        <v>-</v>
      </c>
      <c r="WV151" s="19" t="str">
        <f t="shared" ca="1" si="1056"/>
        <v>-</v>
      </c>
      <c r="WW151" s="19" t="str">
        <f t="shared" ca="1" si="1056"/>
        <v>-</v>
      </c>
      <c r="WX151" s="19" t="str">
        <f t="shared" ca="1" si="1056"/>
        <v>-</v>
      </c>
      <c r="WY151" s="19" t="str">
        <f t="shared" ca="1" si="1056"/>
        <v>-</v>
      </c>
      <c r="WZ151" s="19" t="str">
        <f t="shared" ca="1" si="1056"/>
        <v>-</v>
      </c>
      <c r="XA151" s="19" t="str">
        <f t="shared" ca="1" si="1056"/>
        <v>-</v>
      </c>
      <c r="XB151" s="19" t="str">
        <f t="shared" ca="1" si="1056"/>
        <v>-</v>
      </c>
      <c r="XC151" s="19">
        <f t="shared" ca="1" si="1057"/>
        <v>0</v>
      </c>
      <c r="XD151" s="599">
        <v>0</v>
      </c>
    </row>
    <row r="152" spans="1:628" hidden="1" outlineLevel="2">
      <c r="A152" s="20">
        <f t="shared" si="659"/>
        <v>147</v>
      </c>
      <c r="B152" s="241">
        <f t="shared" si="1041"/>
        <v>77</v>
      </c>
      <c r="C152">
        <f>202</f>
        <v>202</v>
      </c>
      <c r="D152" s="134" t="str">
        <f t="shared" ca="1" si="831"/>
        <v>GSW</v>
      </c>
      <c r="E152" t="b">
        <v>1</v>
      </c>
      <c r="F152" t="b">
        <v>0</v>
      </c>
      <c r="G152" s="19" t="b">
        <f t="shared" ca="1" si="1010"/>
        <v>1</v>
      </c>
      <c r="H152" s="227">
        <f t="shared" ca="1" si="1058"/>
        <v>86</v>
      </c>
      <c r="I152" s="227">
        <f t="shared" ca="1" si="1042"/>
        <v>1</v>
      </c>
      <c r="J152" s="227">
        <f t="shared" ca="1" si="1042"/>
        <v>0</v>
      </c>
      <c r="K152" s="227" t="str">
        <f t="shared" ca="1" si="1042"/>
        <v/>
      </c>
      <c r="L152" s="227">
        <f t="shared" ca="1" si="1042"/>
        <v>1</v>
      </c>
      <c r="M152" s="227">
        <f t="shared" ca="1" si="1042"/>
        <v>2</v>
      </c>
      <c r="N152" s="227">
        <f t="shared" ca="1" si="1043"/>
        <v>2</v>
      </c>
      <c r="O152" s="227">
        <f t="shared" ca="1" si="1043"/>
        <v>2</v>
      </c>
      <c r="P152" s="227">
        <f t="shared" ca="1" si="1042"/>
        <v>3</v>
      </c>
      <c r="Q152" s="227">
        <f t="shared" ca="1" si="1043"/>
        <v>2</v>
      </c>
      <c r="R152" s="114">
        <f t="shared" ca="1" si="980"/>
        <v>2</v>
      </c>
      <c r="S152" s="227">
        <f t="shared" ca="1" si="1043"/>
        <v>0</v>
      </c>
      <c r="T152" s="227">
        <f t="shared" ca="1" si="1043"/>
        <v>0</v>
      </c>
      <c r="U152" s="227">
        <f t="shared" ca="1" si="1043"/>
        <v>0</v>
      </c>
      <c r="V152" s="227">
        <f t="shared" ca="1" si="1043"/>
        <v>0</v>
      </c>
      <c r="W152" s="227">
        <f t="shared" ca="1" si="1042"/>
        <v>0</v>
      </c>
      <c r="X152" s="227">
        <f t="shared" ca="1" si="1043"/>
        <v>1</v>
      </c>
      <c r="Y152" s="227">
        <f t="shared" ca="1" si="1042"/>
        <v>1</v>
      </c>
      <c r="Z152" s="227">
        <f t="shared" ca="1" si="1043"/>
        <v>1</v>
      </c>
      <c r="AA152" s="264"/>
      <c r="AB152" s="264"/>
      <c r="AC152" s="264"/>
      <c r="AD152" s="264"/>
      <c r="AE152" s="264"/>
      <c r="AF152" s="227">
        <f t="shared" ca="1" si="1044"/>
        <v>0</v>
      </c>
      <c r="AG152" s="264"/>
      <c r="AH152" s="264">
        <f t="shared" ca="1" si="1045"/>
        <v>0</v>
      </c>
      <c r="AI152" s="264">
        <f t="shared" ca="1" si="1045"/>
        <v>0</v>
      </c>
      <c r="AJ152" s="264">
        <f t="shared" ca="1" si="1045"/>
        <v>0</v>
      </c>
      <c r="AK152" s="19">
        <f t="shared" ref="AK152:AN202" ca="1" si="1119">OFFSET(AK$5,$B152,0)</f>
        <v>0</v>
      </c>
      <c r="AL152" s="19">
        <f t="shared" ca="1" si="1119"/>
        <v>0</v>
      </c>
      <c r="AM152" s="19">
        <f t="shared" ca="1" si="1119"/>
        <v>0</v>
      </c>
      <c r="AN152" s="19">
        <f t="shared" ca="1" si="1119"/>
        <v>0</v>
      </c>
      <c r="AO152" s="134">
        <f t="shared" ca="1" si="832"/>
        <v>2</v>
      </c>
      <c r="AP152" s="134">
        <f ca="1">INDEX(CHOOSE($P152,DataAutumn!i.AdultDrys,DataWinter!i.AdultDrys,DataSpring!i.AdultDrys),1,$O152)</f>
        <v>3</v>
      </c>
      <c r="AQ152" s="5">
        <f t="shared" ca="1" si="1015"/>
        <v>2</v>
      </c>
      <c r="AR152" s="5">
        <f t="shared" ca="1" si="1015"/>
        <v>0</v>
      </c>
      <c r="AS152" s="5">
        <f t="shared" ca="1" si="833"/>
        <v>6</v>
      </c>
      <c r="AT152">
        <f t="shared" ca="1" si="865"/>
        <v>8</v>
      </c>
      <c r="AW152" s="353" t="str">
        <f t="shared" ca="1" si="1047"/>
        <v>TemplateFe 00086 GSW MWM     TOL204 Scan2 NFS RR+01% PI00% GP100% WP100% MP100% (T_F33N11)</v>
      </c>
      <c r="AX152" s="9" t="str">
        <f ca="1">IF(COUNTIF(AW$5:AW152,AW152)=1,"-","Dup")</f>
        <v>-</v>
      </c>
      <c r="AY152" s="9"/>
      <c r="AZ152" s="19" t="b">
        <f t="shared" ca="1" si="1048"/>
        <v>0</v>
      </c>
      <c r="BA152" s="19" t="b">
        <f t="shared" ca="1" si="1048"/>
        <v>0</v>
      </c>
      <c r="BB152" s="19" t="b">
        <f t="shared" ca="1" si="1048"/>
        <v>0</v>
      </c>
      <c r="BC152" s="19" t="b">
        <f t="shared" ca="1" si="1048"/>
        <v>0</v>
      </c>
      <c r="BD152" s="19" t="b">
        <f t="shared" ca="1" si="1048"/>
        <v>0</v>
      </c>
      <c r="BE152" s="19" t="b">
        <f t="shared" ca="1" si="1048"/>
        <v>0</v>
      </c>
      <c r="BF152" s="19" t="b">
        <f t="shared" ca="1" si="1048"/>
        <v>0</v>
      </c>
      <c r="BG152" s="19" t="b">
        <f t="shared" ca="1" si="1048"/>
        <v>0</v>
      </c>
      <c r="BH152" s="19" t="b">
        <f t="shared" ca="1" si="1048"/>
        <v>0</v>
      </c>
      <c r="BI152" s="9"/>
      <c r="BJ152" s="19" t="b">
        <f t="shared" ca="1" si="1017"/>
        <v>1</v>
      </c>
      <c r="BK152" s="19" t="str">
        <f t="shared" ca="1" si="1017"/>
        <v>-</v>
      </c>
      <c r="BL152" s="19" t="str">
        <f t="shared" ca="1" si="1017"/>
        <v>-</v>
      </c>
      <c r="BM152" s="19" t="str">
        <f t="shared" ca="1" si="1017"/>
        <v>-</v>
      </c>
      <c r="BN152" s="19" t="b">
        <f t="shared" ca="1" si="1017"/>
        <v>0</v>
      </c>
      <c r="BO152" s="19">
        <f t="shared" ca="1" si="1017"/>
        <v>0</v>
      </c>
      <c r="BP152" s="19" t="str">
        <f t="shared" ca="1" si="1017"/>
        <v>-</v>
      </c>
      <c r="BQ152" s="19" t="str">
        <f t="shared" ca="1" si="1017"/>
        <v>-</v>
      </c>
      <c r="BR152" s="19" t="b">
        <f t="shared" ca="1" si="1017"/>
        <v>1</v>
      </c>
      <c r="BS152" s="9"/>
      <c r="BT152" s="19" t="str">
        <f t="shared" ca="1" si="982"/>
        <v>-</v>
      </c>
      <c r="BU152" s="5" t="str">
        <f t="shared" ca="1" si="983"/>
        <v>-</v>
      </c>
      <c r="BV152" s="5">
        <f t="shared" ca="1" si="984"/>
        <v>2</v>
      </c>
      <c r="BW152" s="5">
        <f t="shared" ca="1" si="984"/>
        <v>2</v>
      </c>
      <c r="BX152" s="19" t="str">
        <f t="shared" ca="1" si="1018"/>
        <v>-</v>
      </c>
      <c r="BY152" s="19" t="str">
        <f t="shared" ca="1" si="1018"/>
        <v>-</v>
      </c>
      <c r="BZ152" s="19" t="str">
        <f t="shared" ca="1" si="1018"/>
        <v>-</v>
      </c>
      <c r="CA152" s="5" t="str">
        <f t="shared" ca="1" si="985"/>
        <v>-</v>
      </c>
      <c r="CB152" s="5">
        <f t="shared" ca="1" si="986"/>
        <v>2</v>
      </c>
      <c r="CC152" s="5">
        <f t="shared" ca="1" si="986"/>
        <v>2</v>
      </c>
      <c r="CD152" s="19" t="str">
        <f t="shared" ca="1" si="449"/>
        <v>-</v>
      </c>
      <c r="CE152" s="5" t="str">
        <f t="shared" ca="1" si="987"/>
        <v>-</v>
      </c>
      <c r="CF152" s="5">
        <f t="shared" ca="1" si="988"/>
        <v>2</v>
      </c>
      <c r="CG152" s="19" t="str">
        <f t="shared" ca="1" si="1019"/>
        <v>-</v>
      </c>
      <c r="CH152" s="19" t="str">
        <f t="shared" ca="1" si="1019"/>
        <v>-</v>
      </c>
      <c r="CI152" s="5">
        <f t="shared" ca="1" si="989"/>
        <v>2</v>
      </c>
      <c r="CJ152" s="19" t="str">
        <f t="shared" ca="1" si="1019"/>
        <v>-</v>
      </c>
      <c r="CK152" s="5" t="str">
        <f t="shared" ca="1" si="990"/>
        <v>-</v>
      </c>
      <c r="CL152" s="5">
        <f t="shared" ca="1" si="991"/>
        <v>2</v>
      </c>
      <c r="CM152" s="5">
        <f t="shared" ca="1" si="991"/>
        <v>2</v>
      </c>
      <c r="CN152" s="9"/>
      <c r="CO152" s="19" t="str">
        <f t="shared" ca="1" si="1103"/>
        <v>-</v>
      </c>
      <c r="CP152" s="19" t="str">
        <f t="shared" ca="1" si="1103"/>
        <v>-</v>
      </c>
      <c r="CQ152" s="19">
        <f t="shared" ca="1" si="1104"/>
        <v>1</v>
      </c>
      <c r="CR152" s="19" t="str">
        <f t="shared" ca="1" si="1104"/>
        <v>-</v>
      </c>
      <c r="CS152" s="19" t="str">
        <f t="shared" ca="1" si="1103"/>
        <v>-</v>
      </c>
      <c r="CT152" s="19" t="str">
        <f t="shared" ca="1" si="1103"/>
        <v>-</v>
      </c>
      <c r="CU152" s="19" t="str">
        <f t="shared" ca="1" si="1103"/>
        <v>-</v>
      </c>
      <c r="CV152" s="19" t="str">
        <f t="shared" ca="1" si="1103"/>
        <v>-</v>
      </c>
      <c r="CW152" s="19" t="str">
        <f t="shared" ca="1" si="1103"/>
        <v>-</v>
      </c>
      <c r="CX152" s="19" t="str">
        <f t="shared" ca="1" si="1103"/>
        <v>-</v>
      </c>
      <c r="CY152" s="19" t="str">
        <f t="shared" ca="1" si="1103"/>
        <v>-</v>
      </c>
      <c r="CZ152" s="19" t="str">
        <f t="shared" ca="1" si="1103"/>
        <v>-</v>
      </c>
      <c r="DA152" s="19" t="str">
        <f t="shared" ca="1" si="1092"/>
        <v>-</v>
      </c>
      <c r="DB152" s="19" t="str">
        <f t="shared" ca="1" si="1092"/>
        <v>-</v>
      </c>
      <c r="DC152" s="19" t="str">
        <f t="shared" ca="1" si="1092"/>
        <v>-</v>
      </c>
      <c r="DD152" s="19" t="str">
        <f t="shared" ca="1" si="1092"/>
        <v>-</v>
      </c>
      <c r="DE152" s="19" t="str">
        <f t="shared" ca="1" si="1092"/>
        <v>-</v>
      </c>
      <c r="DF152" s="19" t="str">
        <f t="shared" ca="1" si="1092"/>
        <v>-</v>
      </c>
      <c r="DG152" s="19" t="str">
        <f t="shared" ca="1" si="1092"/>
        <v>-</v>
      </c>
      <c r="DH152" s="19" t="str">
        <f t="shared" ca="1" si="1092"/>
        <v>-</v>
      </c>
      <c r="DI152" s="19" t="str">
        <f t="shared" ca="1" si="1092"/>
        <v>-</v>
      </c>
      <c r="DJ152" s="9"/>
      <c r="DK152" s="19" t="b">
        <f t="shared" ca="1" si="1105"/>
        <v>1</v>
      </c>
      <c r="DL152" s="19" t="b">
        <f t="shared" ca="1" si="1105"/>
        <v>1</v>
      </c>
      <c r="DM152" s="19" t="b">
        <f t="shared" ca="1" si="1105"/>
        <v>1</v>
      </c>
      <c r="DN152" s="582">
        <f t="shared" ca="1" si="1059"/>
        <v>223221000008</v>
      </c>
      <c r="DO152" s="578" t="b">
        <f t="shared" ref="DO152:DQ205" ca="1" si="1120">OFFSET(DO$5,$B152,0)</f>
        <v>0</v>
      </c>
      <c r="DP152" s="578" t="str">
        <f t="shared" ca="1" si="1120"/>
        <v>-</v>
      </c>
      <c r="DQ152" s="578" t="str">
        <f t="shared" ca="1" si="1120"/>
        <v>-</v>
      </c>
      <c r="DR152" s="583">
        <f t="shared" ca="1" si="1052"/>
        <v>223221000008</v>
      </c>
      <c r="DS152" s="430">
        <f t="shared" ca="1" si="1021"/>
        <v>652</v>
      </c>
      <c r="DT152" s="430">
        <f t="shared" ca="1" si="1021"/>
        <v>686</v>
      </c>
      <c r="DU152" s="430">
        <f t="shared" ca="1" si="1021"/>
        <v>721</v>
      </c>
      <c r="DV152" s="142">
        <f t="shared" ca="1" si="1022"/>
        <v>378</v>
      </c>
      <c r="DW152" s="142">
        <f t="shared" ca="1" si="1022"/>
        <v>413</v>
      </c>
      <c r="DX152" s="142">
        <f t="shared" ca="1" si="1022"/>
        <v>448</v>
      </c>
      <c r="DY152" s="19" t="str">
        <f t="shared" ca="1" si="1046"/>
        <v>-</v>
      </c>
      <c r="DZ152" s="19" t="str">
        <f t="shared" ca="1" si="1046"/>
        <v>-</v>
      </c>
      <c r="EA152" s="19" t="str">
        <f t="shared" ca="1" si="1046"/>
        <v>-</v>
      </c>
      <c r="EB152" s="19" t="str">
        <f t="shared" ca="1" si="1046"/>
        <v>-</v>
      </c>
      <c r="EC152" s="19" t="str">
        <f t="shared" ca="1" si="1046"/>
        <v>-</v>
      </c>
      <c r="ED152" s="19" t="str">
        <f t="shared" ca="1" si="1046"/>
        <v>-</v>
      </c>
      <c r="EE152" s="19">
        <f t="shared" ca="1" si="1072"/>
        <v>1</v>
      </c>
      <c r="EF152" s="19">
        <f t="shared" ca="1" si="1072"/>
        <v>1</v>
      </c>
      <c r="EG152" s="19">
        <f t="shared" ca="1" si="1072"/>
        <v>0</v>
      </c>
      <c r="EH152" s="19" t="str">
        <f t="shared" ca="1" si="1072"/>
        <v>-</v>
      </c>
      <c r="EI152" s="19" t="str">
        <f t="shared" ca="1" si="1072"/>
        <v>-</v>
      </c>
      <c r="EJ152" s="19" t="str">
        <f t="shared" ca="1" si="1072"/>
        <v>-</v>
      </c>
      <c r="EK152" s="19" t="str">
        <f t="shared" ca="1" si="1072"/>
        <v>-</v>
      </c>
      <c r="EL152" s="19" t="str">
        <f t="shared" ca="1" si="1072"/>
        <v>-</v>
      </c>
      <c r="EM152" s="19">
        <f t="shared" ca="1" si="1072"/>
        <v>0</v>
      </c>
      <c r="EN152" s="19" t="str">
        <f t="shared" ca="1" si="1072"/>
        <v>-</v>
      </c>
      <c r="EO152" s="19" t="str">
        <f t="shared" ca="1" si="1072"/>
        <v>-</v>
      </c>
      <c r="EP152" s="19" t="str">
        <f t="shared" ca="1" si="1072"/>
        <v>-</v>
      </c>
      <c r="EQ152" s="19">
        <f t="shared" ca="1" si="1072"/>
        <v>0</v>
      </c>
      <c r="ER152" s="19">
        <f t="shared" ca="1" si="1072"/>
        <v>0</v>
      </c>
      <c r="ES152" s="9"/>
      <c r="ET152" s="19" t="str">
        <f t="shared" ca="1" si="1106"/>
        <v>-</v>
      </c>
      <c r="EU152" s="19" t="str">
        <f t="shared" ca="1" si="1106"/>
        <v>-</v>
      </c>
      <c r="EV152" s="19" t="str">
        <f t="shared" ca="1" si="1106"/>
        <v>-</v>
      </c>
      <c r="EW152" s="19" t="str">
        <f t="shared" ca="1" si="1106"/>
        <v>-</v>
      </c>
      <c r="EX152" s="19" t="str">
        <f t="shared" ca="1" si="1106"/>
        <v>-</v>
      </c>
      <c r="EY152" s="19" t="str">
        <f t="shared" ca="1" si="1106"/>
        <v>-</v>
      </c>
      <c r="EZ152" s="19" t="str">
        <f t="shared" ca="1" si="1106"/>
        <v>-</v>
      </c>
      <c r="FA152" s="19" t="str">
        <f t="shared" ca="1" si="1106"/>
        <v>-</v>
      </c>
      <c r="FB152" s="19" t="str">
        <f t="shared" ca="1" si="1106"/>
        <v>-</v>
      </c>
      <c r="FC152" s="19" t="str">
        <f t="shared" ca="1" si="1106"/>
        <v>-</v>
      </c>
      <c r="FD152" s="19" t="str">
        <f t="shared" ca="1" si="1106"/>
        <v>-</v>
      </c>
      <c r="FE152" s="19" t="str">
        <f t="shared" ca="1" si="1106"/>
        <v>-</v>
      </c>
      <c r="FF152" s="19">
        <f t="shared" ca="1" si="1106"/>
        <v>0</v>
      </c>
      <c r="FG152" s="19">
        <f t="shared" ca="1" si="1106"/>
        <v>0</v>
      </c>
      <c r="FH152" s="19">
        <f t="shared" ca="1" si="1106"/>
        <v>0</v>
      </c>
      <c r="FI152" s="19">
        <f t="shared" ca="1" si="1106"/>
        <v>0</v>
      </c>
      <c r="FJ152" s="19">
        <f t="shared" ca="1" si="1099"/>
        <v>0</v>
      </c>
      <c r="FK152" s="19">
        <f t="shared" ca="1" si="1099"/>
        <v>0</v>
      </c>
      <c r="FL152" s="19">
        <f t="shared" ca="1" si="1099"/>
        <v>0</v>
      </c>
      <c r="FM152" s="19">
        <f t="shared" ca="1" si="1099"/>
        <v>0</v>
      </c>
      <c r="FN152" s="19">
        <f t="shared" ca="1" si="1099"/>
        <v>0</v>
      </c>
      <c r="FO152" s="19">
        <f t="shared" ca="1" si="1099"/>
        <v>0</v>
      </c>
      <c r="FP152" s="19">
        <f t="shared" ca="1" si="1099"/>
        <v>0</v>
      </c>
      <c r="FQ152" s="19">
        <f t="shared" ca="1" si="1099"/>
        <v>0</v>
      </c>
      <c r="FR152" s="19">
        <f t="shared" ca="1" si="1099"/>
        <v>0</v>
      </c>
      <c r="FS152" s="19">
        <f t="shared" ca="1" si="1099"/>
        <v>0</v>
      </c>
      <c r="FT152" s="19">
        <f t="shared" ca="1" si="1099"/>
        <v>0</v>
      </c>
      <c r="FU152" s="19">
        <f t="shared" ca="1" si="1099"/>
        <v>0</v>
      </c>
      <c r="FV152" s="19">
        <f t="shared" ca="1" si="1099"/>
        <v>0</v>
      </c>
      <c r="FW152" s="19">
        <f t="shared" ca="1" si="1099"/>
        <v>0</v>
      </c>
      <c r="FX152" s="19">
        <f t="shared" ca="1" si="1099"/>
        <v>0</v>
      </c>
      <c r="FY152" s="19">
        <f t="shared" ca="1" si="1099"/>
        <v>0</v>
      </c>
      <c r="FZ152" s="19">
        <f t="shared" ca="1" si="1099"/>
        <v>0</v>
      </c>
      <c r="GA152" s="19">
        <f t="shared" ca="1" si="1099"/>
        <v>0</v>
      </c>
      <c r="GB152" s="19">
        <f t="shared" ca="1" si="1099"/>
        <v>0</v>
      </c>
      <c r="GC152" s="19">
        <f t="shared" ca="1" si="1099"/>
        <v>0</v>
      </c>
      <c r="GD152" s="19">
        <f t="shared" ca="1" si="1099"/>
        <v>0</v>
      </c>
      <c r="GE152" s="19">
        <f t="shared" ca="1" si="1099"/>
        <v>0</v>
      </c>
      <c r="GF152" s="19">
        <f t="shared" ca="1" si="1099"/>
        <v>0</v>
      </c>
      <c r="GG152" s="19">
        <f t="shared" ca="1" si="1096"/>
        <v>0</v>
      </c>
      <c r="GH152" s="19">
        <f t="shared" ca="1" si="1096"/>
        <v>0</v>
      </c>
      <c r="GI152" s="19">
        <f t="shared" ca="1" si="1096"/>
        <v>0</v>
      </c>
      <c r="GJ152" s="19">
        <f t="shared" ca="1" si="1096"/>
        <v>0</v>
      </c>
      <c r="GK152" s="19">
        <f t="shared" ca="1" si="1096"/>
        <v>0</v>
      </c>
      <c r="GL152" s="19">
        <f t="shared" ca="1" si="1096"/>
        <v>0</v>
      </c>
      <c r="GM152" s="19">
        <f t="shared" ca="1" si="1096"/>
        <v>0</v>
      </c>
      <c r="GN152" s="19">
        <f t="shared" ca="1" si="1096"/>
        <v>0</v>
      </c>
      <c r="GO152" s="19">
        <f t="shared" ca="1" si="1096"/>
        <v>0</v>
      </c>
      <c r="GP152" s="19">
        <f t="shared" ca="1" si="1096"/>
        <v>0</v>
      </c>
      <c r="GQ152" s="19">
        <f t="shared" ca="1" si="1096"/>
        <v>0</v>
      </c>
      <c r="GR152" s="19">
        <f t="shared" ca="1" si="1096"/>
        <v>0</v>
      </c>
      <c r="GS152" s="19">
        <f t="shared" ca="1" si="1096"/>
        <v>0</v>
      </c>
      <c r="GT152" s="19">
        <f t="shared" ca="1" si="1096"/>
        <v>0</v>
      </c>
      <c r="GU152" s="19">
        <f t="shared" ca="1" si="1096"/>
        <v>0</v>
      </c>
      <c r="GV152" s="19">
        <f t="shared" ca="1" si="1096"/>
        <v>0</v>
      </c>
      <c r="GW152" s="19">
        <f t="shared" ca="1" si="1096"/>
        <v>0</v>
      </c>
      <c r="GX152" s="19">
        <f t="shared" ca="1" si="1096"/>
        <v>0</v>
      </c>
      <c r="GY152" s="19">
        <f t="shared" ca="1" si="1096"/>
        <v>0</v>
      </c>
      <c r="GZ152" s="19">
        <f t="shared" ca="1" si="1096"/>
        <v>0</v>
      </c>
      <c r="HA152" s="19">
        <f t="shared" ca="1" si="1096"/>
        <v>0</v>
      </c>
      <c r="HB152" s="19">
        <f t="shared" ca="1" si="1096"/>
        <v>0</v>
      </c>
      <c r="HC152" s="19">
        <f t="shared" ca="1" si="1096"/>
        <v>0</v>
      </c>
      <c r="HD152" s="19">
        <f t="shared" ca="1" si="1096"/>
        <v>0</v>
      </c>
      <c r="HE152" s="19">
        <f t="shared" ca="1" si="1096"/>
        <v>0</v>
      </c>
      <c r="HF152" s="19">
        <f t="shared" ca="1" si="1096"/>
        <v>0</v>
      </c>
      <c r="HG152" s="19">
        <f t="shared" ca="1" si="1096"/>
        <v>0</v>
      </c>
      <c r="HH152" s="19">
        <f t="shared" ca="1" si="1096"/>
        <v>0</v>
      </c>
      <c r="HI152" s="19">
        <f t="shared" ca="1" si="1096"/>
        <v>0</v>
      </c>
      <c r="HJ152" s="19">
        <f t="shared" ca="1" si="1096"/>
        <v>0</v>
      </c>
      <c r="HK152" s="19">
        <f t="shared" ca="1" si="1096"/>
        <v>0</v>
      </c>
      <c r="HL152" s="19">
        <f t="shared" ca="1" si="1096"/>
        <v>0</v>
      </c>
      <c r="HM152" s="19">
        <f t="shared" ca="1" si="1096"/>
        <v>0</v>
      </c>
      <c r="HN152" s="19">
        <f t="shared" ca="1" si="1096"/>
        <v>0</v>
      </c>
      <c r="HO152" s="19">
        <f t="shared" ca="1" si="1096"/>
        <v>0</v>
      </c>
      <c r="HP152" s="19">
        <f t="shared" ca="1" si="1096"/>
        <v>0</v>
      </c>
      <c r="HQ152" s="19">
        <f t="shared" ca="1" si="1096"/>
        <v>0</v>
      </c>
      <c r="HR152" s="19">
        <f t="shared" ca="1" si="1096"/>
        <v>0</v>
      </c>
      <c r="HS152" s="19">
        <f t="shared" ca="1" si="1096"/>
        <v>0</v>
      </c>
      <c r="HT152" s="19">
        <f t="shared" ca="1" si="1093"/>
        <v>0</v>
      </c>
      <c r="HU152" s="19">
        <f t="shared" ca="1" si="1093"/>
        <v>0</v>
      </c>
      <c r="HV152" s="19">
        <f t="shared" ca="1" si="1093"/>
        <v>0</v>
      </c>
      <c r="HW152" s="19">
        <f t="shared" ca="1" si="1093"/>
        <v>0</v>
      </c>
      <c r="HX152" s="19">
        <f t="shared" ca="1" si="1093"/>
        <v>0</v>
      </c>
      <c r="HY152" s="19">
        <f t="shared" ca="1" si="1093"/>
        <v>0</v>
      </c>
      <c r="HZ152" s="19">
        <f t="shared" ca="1" si="1093"/>
        <v>0</v>
      </c>
      <c r="IA152" s="19">
        <f t="shared" ca="1" si="1093"/>
        <v>0</v>
      </c>
      <c r="IB152" s="19">
        <f t="shared" ca="1" si="1093"/>
        <v>0</v>
      </c>
      <c r="IC152" s="19">
        <f t="shared" ca="1" si="1093"/>
        <v>0</v>
      </c>
      <c r="ID152" s="19">
        <f t="shared" ca="1" si="1093"/>
        <v>0</v>
      </c>
      <c r="IE152" s="19">
        <f t="shared" ca="1" si="1093"/>
        <v>0</v>
      </c>
      <c r="IF152" s="19">
        <f t="shared" ca="1" si="1093"/>
        <v>0</v>
      </c>
      <c r="IG152" s="19">
        <f t="shared" ca="1" si="1093"/>
        <v>0</v>
      </c>
      <c r="IH152" s="19">
        <f t="shared" ca="1" si="1093"/>
        <v>0</v>
      </c>
      <c r="II152" s="19">
        <f t="shared" ca="1" si="1093"/>
        <v>0</v>
      </c>
      <c r="IJ152" s="19">
        <f t="shared" ca="1" si="1093"/>
        <v>0</v>
      </c>
      <c r="IK152" s="19">
        <f t="shared" ca="1" si="1093"/>
        <v>0</v>
      </c>
      <c r="IL152" s="19">
        <f t="shared" ca="1" si="1093"/>
        <v>0</v>
      </c>
      <c r="IM152" s="19">
        <f t="shared" ca="1" si="1093"/>
        <v>0</v>
      </c>
      <c r="IN152" s="19">
        <f t="shared" ca="1" si="1093"/>
        <v>0</v>
      </c>
      <c r="IO152" s="19">
        <f t="shared" ca="1" si="1093"/>
        <v>0</v>
      </c>
      <c r="IP152" s="19">
        <f t="shared" ca="1" si="1093"/>
        <v>0</v>
      </c>
      <c r="IQ152" s="19">
        <f t="shared" ca="1" si="1093"/>
        <v>0</v>
      </c>
      <c r="IR152" s="19">
        <f t="shared" ca="1" si="1060"/>
        <v>0</v>
      </c>
      <c r="IS152" s="19">
        <f t="shared" ca="1" si="1060"/>
        <v>0</v>
      </c>
      <c r="IT152" s="19">
        <f t="shared" ca="1" si="1060"/>
        <v>0</v>
      </c>
      <c r="IU152" s="19">
        <f t="shared" ca="1" si="1060"/>
        <v>0</v>
      </c>
      <c r="IV152" s="19">
        <f t="shared" ca="1" si="1060"/>
        <v>0</v>
      </c>
      <c r="IW152" s="19">
        <f t="shared" ca="1" si="1060"/>
        <v>0</v>
      </c>
      <c r="IX152" s="19">
        <f t="shared" ca="1" si="1060"/>
        <v>0</v>
      </c>
      <c r="IY152" s="19">
        <f t="shared" ca="1" si="1060"/>
        <v>0</v>
      </c>
      <c r="IZ152" s="19">
        <f t="shared" ca="1" si="1060"/>
        <v>0</v>
      </c>
      <c r="JA152" s="19">
        <f t="shared" ca="1" si="1060"/>
        <v>0</v>
      </c>
      <c r="JB152" s="19">
        <f t="shared" ca="1" si="1060"/>
        <v>0</v>
      </c>
      <c r="JC152" s="19">
        <f t="shared" ca="1" si="1060"/>
        <v>0</v>
      </c>
      <c r="JD152" s="19">
        <f t="shared" ca="1" si="1060"/>
        <v>0</v>
      </c>
      <c r="JE152" s="19">
        <f t="shared" ca="1" si="1060"/>
        <v>0</v>
      </c>
      <c r="JF152" s="19">
        <f t="shared" ca="1" si="1060"/>
        <v>0</v>
      </c>
      <c r="JG152" s="19">
        <f t="shared" ca="1" si="1060"/>
        <v>0</v>
      </c>
      <c r="JH152" s="19">
        <f t="shared" ca="1" si="1074"/>
        <v>0</v>
      </c>
      <c r="JI152" s="19">
        <f t="shared" ca="1" si="1074"/>
        <v>0</v>
      </c>
      <c r="JJ152" s="19">
        <f t="shared" ca="1" si="1074"/>
        <v>0</v>
      </c>
      <c r="JK152" s="19">
        <f t="shared" ca="1" si="1074"/>
        <v>0</v>
      </c>
      <c r="JL152" s="19">
        <f t="shared" ca="1" si="1074"/>
        <v>0</v>
      </c>
      <c r="JM152" s="19">
        <f t="shared" ca="1" si="1074"/>
        <v>0</v>
      </c>
      <c r="JN152" s="19">
        <f t="shared" ca="1" si="1074"/>
        <v>0</v>
      </c>
      <c r="JO152" s="19">
        <f t="shared" ca="1" si="1074"/>
        <v>0</v>
      </c>
      <c r="JP152" s="19">
        <f t="shared" ca="1" si="1074"/>
        <v>0</v>
      </c>
      <c r="JQ152" s="19">
        <f t="shared" ca="1" si="1074"/>
        <v>0</v>
      </c>
      <c r="JR152" s="19">
        <f t="shared" ca="1" si="1074"/>
        <v>0</v>
      </c>
      <c r="JS152" s="19">
        <f t="shared" ca="1" si="1074"/>
        <v>0</v>
      </c>
      <c r="JT152" s="19">
        <f t="shared" ca="1" si="1074"/>
        <v>0</v>
      </c>
      <c r="JU152" s="19">
        <f t="shared" ca="1" si="1074"/>
        <v>0</v>
      </c>
      <c r="JV152" s="19">
        <f t="shared" ca="1" si="1074"/>
        <v>0</v>
      </c>
      <c r="JW152" s="19">
        <f t="shared" ca="1" si="1074"/>
        <v>0</v>
      </c>
      <c r="JX152" s="19">
        <f t="shared" ca="1" si="1074"/>
        <v>0</v>
      </c>
      <c r="JY152" s="19">
        <f t="shared" ca="1" si="1074"/>
        <v>0</v>
      </c>
      <c r="JZ152" s="19">
        <f t="shared" ca="1" si="1074"/>
        <v>0</v>
      </c>
      <c r="KA152" s="5">
        <f t="shared" ca="1" si="835"/>
        <v>67</v>
      </c>
      <c r="KB152" s="9"/>
      <c r="KC152" s="5">
        <f t="shared" ca="1" si="1026"/>
        <v>1</v>
      </c>
      <c r="KD152" s="5" t="b">
        <f t="shared" ca="1" si="1026"/>
        <v>0</v>
      </c>
      <c r="KE152" s="19">
        <f t="shared" ca="1" si="1083"/>
        <v>0</v>
      </c>
      <c r="KF152" s="5">
        <f t="shared" ca="1" si="993"/>
        <v>0</v>
      </c>
      <c r="KG152" s="5">
        <f t="shared" ca="1" si="836"/>
        <v>1.2500000000000001E-2</v>
      </c>
      <c r="KH152" s="19">
        <f t="shared" ca="1" si="837"/>
        <v>0</v>
      </c>
      <c r="KI152" s="19">
        <f t="shared" ca="1" si="837"/>
        <v>0</v>
      </c>
      <c r="KJ152" s="19" t="str">
        <f t="shared" ca="1" si="837"/>
        <v>-</v>
      </c>
      <c r="KK152" s="19" t="str">
        <f t="shared" ca="1" si="1097"/>
        <v>-</v>
      </c>
      <c r="KL152" s="19" t="str">
        <f t="shared" ca="1" si="1097"/>
        <v>-</v>
      </c>
      <c r="KM152" s="19" t="str">
        <f t="shared" ca="1" si="1097"/>
        <v>-</v>
      </c>
      <c r="KN152" s="19" t="str">
        <f t="shared" ca="1" si="1097"/>
        <v>-</v>
      </c>
      <c r="KO152" s="19" t="str">
        <f t="shared" ca="1" si="1097"/>
        <v>-</v>
      </c>
      <c r="KP152" s="19" t="str">
        <f t="shared" ca="1" si="1097"/>
        <v>-</v>
      </c>
      <c r="KQ152" s="19" t="str">
        <f t="shared" ca="1" si="1097"/>
        <v>-</v>
      </c>
      <c r="KR152" s="19" t="str">
        <f t="shared" ca="1" si="1097"/>
        <v>-</v>
      </c>
      <c r="KS152" s="19" t="str">
        <f t="shared" ca="1" si="1097"/>
        <v>-</v>
      </c>
      <c r="KT152" s="19" t="str">
        <f t="shared" ca="1" si="1097"/>
        <v>-</v>
      </c>
      <c r="KU152" s="19" t="str">
        <f t="shared" ca="1" si="1097"/>
        <v>-</v>
      </c>
      <c r="KV152" s="19" t="str">
        <f t="shared" ca="1" si="1097"/>
        <v>-</v>
      </c>
      <c r="KW152" s="19">
        <f t="shared" ca="1" si="1068"/>
        <v>1</v>
      </c>
      <c r="KX152" s="19">
        <f t="shared" ca="1" si="1083"/>
        <v>0</v>
      </c>
      <c r="KY152" s="19">
        <f t="shared" ca="1" si="1069"/>
        <v>1</v>
      </c>
      <c r="KZ152" s="19">
        <f t="shared" ca="1" si="1068"/>
        <v>1</v>
      </c>
      <c r="LA152" s="19">
        <f t="shared" ca="1" si="1068"/>
        <v>1</v>
      </c>
      <c r="LB152" s="19">
        <f t="shared" ca="1" si="1068"/>
        <v>1</v>
      </c>
      <c r="LC152" s="19">
        <f t="shared" ca="1" si="1068"/>
        <v>0</v>
      </c>
      <c r="LD152" s="19">
        <f t="shared" ca="1" si="1068"/>
        <v>1</v>
      </c>
      <c r="LE152" s="19">
        <f t="shared" ca="1" si="1068"/>
        <v>0</v>
      </c>
      <c r="LF152" s="19">
        <f t="shared" ca="1" si="1068"/>
        <v>0</v>
      </c>
      <c r="LG152" s="19">
        <f t="shared" ca="1" si="1108"/>
        <v>1</v>
      </c>
      <c r="LH152" s="19">
        <f t="shared" ca="1" si="1108"/>
        <v>0</v>
      </c>
      <c r="LI152" s="19">
        <f t="shared" ca="1" si="1108"/>
        <v>0</v>
      </c>
      <c r="LJ152" s="19">
        <f t="shared" ca="1" si="1108"/>
        <v>0</v>
      </c>
      <c r="LK152" s="19">
        <f t="shared" ca="1" si="1108"/>
        <v>0</v>
      </c>
      <c r="LL152" s="19">
        <f t="shared" ca="1" si="1108"/>
        <v>1</v>
      </c>
      <c r="LM152" s="19">
        <f t="shared" ca="1" si="1108"/>
        <v>0</v>
      </c>
      <c r="LN152" s="19">
        <f t="shared" ca="1" si="1108"/>
        <v>1</v>
      </c>
      <c r="LO152" s="19">
        <f t="shared" ca="1" si="1083"/>
        <v>0</v>
      </c>
      <c r="LP152" s="19">
        <f t="shared" ca="1" si="1083"/>
        <v>0</v>
      </c>
      <c r="LQ152" s="19">
        <f t="shared" ca="1" si="1083"/>
        <v>0</v>
      </c>
      <c r="LR152" s="19">
        <f t="shared" ca="1" si="1083"/>
        <v>0</v>
      </c>
      <c r="LS152" s="19">
        <f t="shared" ca="1" si="1083"/>
        <v>0</v>
      </c>
      <c r="LT152" s="19">
        <f t="shared" ca="1" si="1083"/>
        <v>0</v>
      </c>
      <c r="LU152" s="19">
        <f t="shared" ca="1" si="1083"/>
        <v>0</v>
      </c>
      <c r="LV152" s="19">
        <f t="shared" ca="1" si="1083"/>
        <v>0</v>
      </c>
      <c r="LW152" s="19">
        <f t="shared" ca="1" si="1083"/>
        <v>0</v>
      </c>
      <c r="LX152" s="19">
        <f t="shared" ca="1" si="1083"/>
        <v>0</v>
      </c>
      <c r="LY152" s="19">
        <f t="shared" ca="1" si="1083"/>
        <v>0</v>
      </c>
      <c r="LZ152" s="19">
        <f t="shared" ca="1" si="1083"/>
        <v>0</v>
      </c>
      <c r="MA152" s="19">
        <f t="shared" ca="1" si="1083"/>
        <v>0</v>
      </c>
      <c r="MB152" s="19">
        <f t="shared" ca="1" si="1077"/>
        <v>0</v>
      </c>
      <c r="MC152" s="19">
        <f t="shared" ca="1" si="1077"/>
        <v>0</v>
      </c>
      <c r="MD152" s="19">
        <f t="shared" ca="1" si="1077"/>
        <v>0</v>
      </c>
      <c r="ME152" s="19">
        <f t="shared" ca="1" si="1077"/>
        <v>0</v>
      </c>
      <c r="MF152" s="19">
        <f t="shared" ca="1" si="1077"/>
        <v>0</v>
      </c>
      <c r="MG152" s="19">
        <f t="shared" ca="1" si="1077"/>
        <v>0</v>
      </c>
      <c r="MH152" s="19">
        <f t="shared" ca="1" si="1077"/>
        <v>0</v>
      </c>
      <c r="MI152" s="19">
        <f t="shared" ca="1" si="1077"/>
        <v>0</v>
      </c>
      <c r="MJ152" s="5">
        <f t="shared" ca="1" si="1029"/>
        <v>0</v>
      </c>
      <c r="MK152" s="5">
        <f t="shared" ca="1" si="1029"/>
        <v>6.25E-2</v>
      </c>
      <c r="ML152" s="5">
        <f t="shared" ca="1" si="1029"/>
        <v>6.25E-2</v>
      </c>
      <c r="MM152" s="5">
        <f t="shared" ca="1" si="1029"/>
        <v>6.25E-2</v>
      </c>
      <c r="MN152" s="19">
        <f t="shared" ca="1" si="1084"/>
        <v>0</v>
      </c>
      <c r="MO152" s="19">
        <f t="shared" ca="1" si="1084"/>
        <v>0</v>
      </c>
      <c r="MP152" s="19">
        <f t="shared" ca="1" si="1084"/>
        <v>0</v>
      </c>
      <c r="MQ152" s="19">
        <f t="shared" ca="1" si="1084"/>
        <v>0</v>
      </c>
      <c r="MR152" s="19">
        <f t="shared" ca="1" si="1085"/>
        <v>0</v>
      </c>
      <c r="MS152" s="19">
        <f t="shared" ca="1" si="1084"/>
        <v>0</v>
      </c>
      <c r="MT152" s="19">
        <f t="shared" ca="1" si="1084"/>
        <v>0</v>
      </c>
      <c r="MU152" s="19">
        <f t="shared" ca="1" si="1084"/>
        <v>1</v>
      </c>
      <c r="MV152" s="19">
        <f t="shared" ca="1" si="1084"/>
        <v>0</v>
      </c>
      <c r="MW152" s="19">
        <f t="shared" ca="1" si="1084"/>
        <v>0</v>
      </c>
      <c r="MX152" s="19">
        <f t="shared" ca="1" si="1084"/>
        <v>0</v>
      </c>
      <c r="MY152" s="19">
        <f t="shared" ca="1" si="1084"/>
        <v>0</v>
      </c>
      <c r="MZ152" s="19">
        <f t="shared" ca="1" si="1084"/>
        <v>1</v>
      </c>
      <c r="NA152" s="9"/>
      <c r="NB152" s="5" t="b">
        <f t="shared" ca="1" si="994"/>
        <v>0</v>
      </c>
      <c r="NC152" s="19" t="str">
        <f t="shared" ca="1" si="871"/>
        <v>-</v>
      </c>
      <c r="ND152" s="19" t="str">
        <f t="shared" ca="1" si="871"/>
        <v>-</v>
      </c>
      <c r="NE152" s="5" t="b">
        <f t="shared" ca="1" si="1030"/>
        <v>0</v>
      </c>
      <c r="NF152" s="5" t="b">
        <f t="shared" ca="1" si="1030"/>
        <v>0</v>
      </c>
      <c r="NG152" s="5" t="b">
        <f t="shared" ca="1" si="1030"/>
        <v>1</v>
      </c>
      <c r="NH152" s="134">
        <f t="shared" ca="1" si="1031"/>
        <v>2</v>
      </c>
      <c r="NI152" s="134">
        <f t="shared" ca="1" si="1031"/>
        <v>2</v>
      </c>
      <c r="NJ152" s="5" t="b">
        <f t="shared" ca="1" si="1109"/>
        <v>0</v>
      </c>
      <c r="NK152" s="5" t="b">
        <f t="shared" ca="1" si="1109"/>
        <v>1</v>
      </c>
      <c r="NL152" s="5" t="b">
        <f t="shared" ca="1" si="1109"/>
        <v>1</v>
      </c>
      <c r="NM152" s="5" t="b">
        <f t="shared" ca="1" si="1109"/>
        <v>0</v>
      </c>
      <c r="NN152" s="5">
        <f t="shared" ca="1" si="1110"/>
        <v>1</v>
      </c>
      <c r="NO152" s="5">
        <f t="shared" ca="1" si="1110"/>
        <v>0</v>
      </c>
      <c r="NP152" s="5" t="b">
        <f t="shared" ca="1" si="1111"/>
        <v>0</v>
      </c>
      <c r="NQ152" s="5" t="str" cm="1">
        <f t="array" aca="1" ref="NQ152" ca="1">IF(OR(NR152:NY152&lt;&gt;"-"),TRUE,"-")</f>
        <v>-</v>
      </c>
      <c r="NR152" s="19" t="str">
        <f t="shared" ca="1" si="1032"/>
        <v>-</v>
      </c>
      <c r="NS152" s="19" t="str">
        <f t="shared" ca="1" si="1032"/>
        <v>-</v>
      </c>
      <c r="NT152" s="19" t="str">
        <f t="shared" ca="1" si="1032"/>
        <v>-</v>
      </c>
      <c r="NU152" s="19" t="str">
        <f t="shared" ca="1" si="1032"/>
        <v>-</v>
      </c>
      <c r="NV152" s="19" t="str">
        <f t="shared" ca="1" si="1032"/>
        <v>-</v>
      </c>
      <c r="NW152" s="19" t="str">
        <f t="shared" ca="1" si="1032"/>
        <v>-</v>
      </c>
      <c r="NX152" s="19" t="str">
        <f t="shared" ca="1" si="1032"/>
        <v>-</v>
      </c>
      <c r="NY152" s="19" t="str">
        <f t="shared" ca="1" si="1032"/>
        <v>-</v>
      </c>
      <c r="NZ152" s="5" t="b">
        <f t="array" aca="1" ref="NZ152" ca="1">IF(OR(OA152:OG152&lt;&gt;"-"),TRUE,"-")</f>
        <v>1</v>
      </c>
      <c r="OA152" s="19">
        <f t="shared" ca="1" si="1033"/>
        <v>0</v>
      </c>
      <c r="OB152" s="19">
        <f t="shared" ca="1" si="1033"/>
        <v>999999</v>
      </c>
      <c r="OC152" s="19">
        <f t="shared" ca="1" si="1033"/>
        <v>999999</v>
      </c>
      <c r="OD152" s="19">
        <f t="shared" ca="1" si="1033"/>
        <v>999999</v>
      </c>
      <c r="OE152" s="19">
        <f t="shared" ca="1" si="1033"/>
        <v>999999</v>
      </c>
      <c r="OF152" s="19">
        <f t="shared" ca="1" si="1033"/>
        <v>999999</v>
      </c>
      <c r="OG152" s="19">
        <f t="shared" ca="1" si="1033"/>
        <v>999999</v>
      </c>
      <c r="OH152" s="5" t="str">
        <f t="array" aca="1" ref="OH152" ca="1">IF(OR(OI152:OJ152&lt;&gt;"-"),TRUE,"-")</f>
        <v>-</v>
      </c>
      <c r="OI152" s="19" t="str">
        <f t="shared" ref="OI152:OL205" ca="1" si="1121">OFFSET(OI$5,$B152,0)</f>
        <v>-</v>
      </c>
      <c r="OJ152" s="19" t="str">
        <f t="shared" ca="1" si="1121"/>
        <v>-</v>
      </c>
      <c r="OK152" s="19" t="b">
        <f t="shared" ca="1" si="1121"/>
        <v>1</v>
      </c>
      <c r="OL152" s="19">
        <f t="shared" ca="1" si="1121"/>
        <v>0</v>
      </c>
      <c r="OM152" s="5" t="str">
        <f t="shared" ca="1" si="1035"/>
        <v>-</v>
      </c>
      <c r="ON152" s="5" t="str">
        <f t="shared" ca="1" si="1035"/>
        <v>-</v>
      </c>
      <c r="OO152" s="5" t="str">
        <f t="shared" ca="1" si="1035"/>
        <v>-</v>
      </c>
      <c r="OP152" s="5" t="str">
        <f t="shared" ca="1" si="1035"/>
        <v>-</v>
      </c>
      <c r="OQ152" s="19" t="str">
        <f t="shared" ca="1" si="1051"/>
        <v>-</v>
      </c>
      <c r="OR152" s="19" t="str">
        <f t="shared" ca="1" si="1051"/>
        <v>-</v>
      </c>
      <c r="OS152" s="19" t="str">
        <f t="shared" ca="1" si="1051"/>
        <v>-</v>
      </c>
      <c r="OT152" s="19" t="str">
        <f t="shared" ca="1" si="1051"/>
        <v>-</v>
      </c>
      <c r="OU152" s="19">
        <f t="shared" ca="1" si="1051"/>
        <v>0</v>
      </c>
      <c r="OV152" s="19" t="str">
        <f t="shared" ca="1" si="1051"/>
        <v>-</v>
      </c>
      <c r="OW152" s="5" t="str">
        <f t="shared" ca="1" si="1113"/>
        <v>-</v>
      </c>
      <c r="OX152" s="5">
        <f t="shared" ca="1" si="1113"/>
        <v>500</v>
      </c>
      <c r="OY152" s="5">
        <f t="shared" ca="1" si="1113"/>
        <v>500</v>
      </c>
      <c r="OZ152" s="5" t="str">
        <f t="shared" ca="1" si="1113"/>
        <v>-</v>
      </c>
      <c r="PA152" s="5" t="str">
        <f t="shared" ca="1" si="1113"/>
        <v>-</v>
      </c>
      <c r="PB152" s="5" t="str">
        <f t="shared" ca="1" si="1113"/>
        <v>-</v>
      </c>
      <c r="PC152" s="5">
        <f t="shared" ca="1" si="838"/>
        <v>1.5</v>
      </c>
      <c r="PD152" s="9"/>
      <c r="PE152" s="19">
        <f t="shared" ca="1" si="1051"/>
        <v>50</v>
      </c>
      <c r="PF152" s="19">
        <f t="shared" ca="1" si="1063"/>
        <v>50</v>
      </c>
      <c r="PG152" s="19">
        <f t="shared" ca="1" si="1063"/>
        <v>50</v>
      </c>
      <c r="PH152" s="19">
        <f t="shared" ca="1" si="1063"/>
        <v>50</v>
      </c>
      <c r="PI152" s="19">
        <f t="shared" ca="1" si="1063"/>
        <v>1</v>
      </c>
      <c r="PJ152" s="5">
        <f t="shared" ca="1" si="839"/>
        <v>1</v>
      </c>
      <c r="PK152" s="19">
        <f t="shared" ca="1" si="494"/>
        <v>1</v>
      </c>
      <c r="PL152" s="9"/>
      <c r="PM152" s="19" t="b">
        <f t="shared" ca="1" si="1063"/>
        <v>0</v>
      </c>
      <c r="PN152" s="19" t="b">
        <f t="shared" ca="1" si="1063"/>
        <v>0</v>
      </c>
      <c r="PO152" s="19">
        <f t="shared" ca="1" si="1063"/>
        <v>1</v>
      </c>
      <c r="PP152" s="19">
        <f t="shared" ca="1" si="1063"/>
        <v>1</v>
      </c>
      <c r="PQ152" s="19">
        <f t="shared" ca="1" si="1063"/>
        <v>1</v>
      </c>
      <c r="PR152" s="19">
        <f t="shared" ca="1" si="1063"/>
        <v>1</v>
      </c>
      <c r="PS152" s="19">
        <f t="shared" ca="1" si="1063"/>
        <v>1</v>
      </c>
      <c r="PT152" s="19">
        <f t="shared" ca="1" si="1063"/>
        <v>1</v>
      </c>
      <c r="PU152" s="19">
        <f t="shared" ca="1" si="1063"/>
        <v>1</v>
      </c>
      <c r="PV152" s="19">
        <f t="shared" ca="1" si="1063"/>
        <v>1</v>
      </c>
      <c r="PW152" s="19">
        <f t="shared" ca="1" si="1063"/>
        <v>1</v>
      </c>
      <c r="PX152" s="9"/>
      <c r="PY152" s="12" t="str">
        <f t="shared" ca="1" si="841"/>
        <v>-</v>
      </c>
      <c r="PZ152" s="19" t="str">
        <f t="shared" ca="1" si="1087"/>
        <v>-</v>
      </c>
      <c r="QA152" s="19" t="str">
        <f t="shared" ca="1" si="1087"/>
        <v>-</v>
      </c>
      <c r="QB152" s="19" t="str">
        <f t="shared" ca="1" si="1087"/>
        <v>-</v>
      </c>
      <c r="QC152" s="19" t="str">
        <f t="shared" ca="1" si="1087"/>
        <v>-</v>
      </c>
      <c r="QD152" s="19" t="str">
        <f t="shared" ca="1" si="1054"/>
        <v>-</v>
      </c>
      <c r="QE152" s="19" t="str">
        <f t="shared" ca="1" si="1087"/>
        <v>-</v>
      </c>
      <c r="QF152" s="19" t="str">
        <f t="shared" ca="1" si="1087"/>
        <v>-</v>
      </c>
      <c r="QG152" s="19" t="str">
        <f t="shared" ca="1" si="1087"/>
        <v>-</v>
      </c>
      <c r="QH152" s="19" t="str">
        <f t="shared" ca="1" si="1087"/>
        <v>-</v>
      </c>
      <c r="QI152" s="19" t="str">
        <f t="shared" ca="1" si="1087"/>
        <v>-</v>
      </c>
      <c r="QJ152" s="19" t="str">
        <f t="shared" ca="1" si="1087"/>
        <v>-</v>
      </c>
      <c r="QK152" s="19" t="str">
        <f t="shared" ca="1" si="1087"/>
        <v>-</v>
      </c>
      <c r="QL152" s="19" t="str">
        <f t="shared" ca="1" si="1087"/>
        <v>-</v>
      </c>
      <c r="QM152" s="19" t="str">
        <f t="shared" ca="1" si="1087"/>
        <v>-</v>
      </c>
      <c r="QN152" s="19" t="str">
        <f t="shared" ca="1" si="1087"/>
        <v>-</v>
      </c>
      <c r="QO152" s="19" t="str">
        <f t="shared" ca="1" si="1087"/>
        <v>-</v>
      </c>
      <c r="QP152" s="19" t="str">
        <f t="shared" ca="1" si="1087"/>
        <v>-</v>
      </c>
      <c r="QQ152" s="19" t="str">
        <f t="shared" ca="1" si="1087"/>
        <v>-</v>
      </c>
      <c r="QR152" s="19" t="str">
        <f t="shared" ca="1" si="1088"/>
        <v>-</v>
      </c>
      <c r="QS152" s="19" t="str">
        <f t="shared" ca="1" si="1088"/>
        <v>-</v>
      </c>
      <c r="QT152" s="19" t="str">
        <f t="shared" ca="1" si="1088"/>
        <v>-</v>
      </c>
      <c r="QU152" s="19" t="str">
        <f t="shared" ca="1" si="1088"/>
        <v>-</v>
      </c>
      <c r="QV152" s="19" t="str">
        <f t="shared" ca="1" si="1088"/>
        <v>-</v>
      </c>
      <c r="QW152" s="19" t="str">
        <f t="shared" ca="1" si="1088"/>
        <v>-</v>
      </c>
      <c r="QX152" s="19" t="str">
        <f t="shared" ca="1" si="1088"/>
        <v>-</v>
      </c>
      <c r="QY152" s="19" t="str">
        <f t="shared" ca="1" si="1038"/>
        <v>-</v>
      </c>
      <c r="QZ152" s="19" t="str">
        <f t="shared" ca="1" si="1038"/>
        <v>-</v>
      </c>
      <c r="RA152" s="19" t="str">
        <f t="shared" ca="1" si="1038"/>
        <v>-</v>
      </c>
      <c r="RB152" s="19" t="str">
        <f t="shared" ca="1" si="1038"/>
        <v>-</v>
      </c>
      <c r="RC152" s="19" t="str">
        <f t="shared" ca="1" si="1038"/>
        <v>-</v>
      </c>
      <c r="RD152" s="19" t="str">
        <f t="shared" ca="1" si="1038"/>
        <v>-</v>
      </c>
      <c r="RE152" s="19" t="str">
        <f t="shared" ca="1" si="1038"/>
        <v>-</v>
      </c>
      <c r="RF152" s="19" t="str">
        <f t="shared" ca="1" si="1038"/>
        <v>-</v>
      </c>
      <c r="RG152" s="19" t="str">
        <f t="shared" ca="1" si="1038"/>
        <v>-</v>
      </c>
      <c r="RH152" s="19" t="str">
        <f t="shared" ca="1" si="1038"/>
        <v>-</v>
      </c>
      <c r="RI152" s="19" t="str">
        <f t="shared" ca="1" si="1088"/>
        <v>-</v>
      </c>
      <c r="RJ152" s="19" t="str">
        <f t="shared" ca="1" si="1088"/>
        <v>-</v>
      </c>
      <c r="RK152" s="19" t="str">
        <f t="shared" ca="1" si="1088"/>
        <v>-</v>
      </c>
      <c r="RL152" s="19" t="str">
        <f t="shared" ca="1" si="1088"/>
        <v>-</v>
      </c>
      <c r="RM152" s="19" t="str">
        <f t="shared" ca="1" si="1088"/>
        <v>-</v>
      </c>
      <c r="RN152" s="19" t="str">
        <f t="shared" ca="1" si="1088"/>
        <v>-</v>
      </c>
      <c r="RO152" s="19" t="str">
        <f t="shared" ca="1" si="1088"/>
        <v>-</v>
      </c>
      <c r="RP152" s="19" t="str">
        <f t="shared" ca="1" si="1088"/>
        <v>-</v>
      </c>
      <c r="RQ152" s="19" t="str">
        <f t="shared" ca="1" si="1088"/>
        <v>-</v>
      </c>
      <c r="RR152" s="19" t="str">
        <f t="shared" ca="1" si="1089"/>
        <v>-</v>
      </c>
      <c r="RS152" s="19" t="str">
        <f t="shared" ca="1" si="1089"/>
        <v>-</v>
      </c>
      <c r="RT152" s="19" t="str">
        <f t="shared" ca="1" si="1089"/>
        <v>-</v>
      </c>
      <c r="RU152" s="19" t="str">
        <f t="shared" ca="1" si="1089"/>
        <v>-</v>
      </c>
      <c r="RV152" s="19" t="str">
        <f t="shared" ca="1" si="1089"/>
        <v>-</v>
      </c>
      <c r="RW152" s="19" t="str">
        <f t="shared" ca="1" si="1089"/>
        <v>-</v>
      </c>
      <c r="RX152" s="19" t="str">
        <f t="shared" ca="1" si="1089"/>
        <v>-</v>
      </c>
      <c r="RY152" s="19" t="str">
        <f t="shared" ca="1" si="1089"/>
        <v>-</v>
      </c>
      <c r="RZ152" s="19" t="str">
        <f t="shared" ca="1" si="1089"/>
        <v>-</v>
      </c>
      <c r="SA152" s="19" t="str">
        <f t="shared" ca="1" si="1089"/>
        <v>-</v>
      </c>
      <c r="SB152" s="19" t="str">
        <f t="shared" ca="1" si="1089"/>
        <v>-</v>
      </c>
      <c r="SC152" s="19" t="str">
        <f t="shared" ca="1" si="1089"/>
        <v>-</v>
      </c>
      <c r="SD152" s="19" t="str">
        <f t="shared" ca="1" si="1089"/>
        <v>-</v>
      </c>
      <c r="SE152" s="19" t="str">
        <f t="shared" ca="1" si="1089"/>
        <v>-</v>
      </c>
      <c r="SF152" s="19" t="str">
        <f t="shared" ca="1" si="1089"/>
        <v>-</v>
      </c>
      <c r="SG152" s="19" t="str">
        <f t="shared" ca="1" si="1089"/>
        <v>-</v>
      </c>
      <c r="SH152" s="19" t="str">
        <f t="shared" ca="1" si="1116"/>
        <v>-</v>
      </c>
      <c r="SI152" s="12" t="str">
        <f t="shared" ca="1" si="843"/>
        <v>-</v>
      </c>
      <c r="SJ152" s="19" t="str">
        <f t="shared" ca="1" si="1116"/>
        <v>-</v>
      </c>
      <c r="SK152" s="19" t="str">
        <f t="shared" ca="1" si="1116"/>
        <v>-</v>
      </c>
      <c r="SL152" s="19" t="str">
        <f t="shared" ca="1" si="1116"/>
        <v>-</v>
      </c>
      <c r="SM152" s="19" t="str">
        <f t="shared" ca="1" si="1039"/>
        <v>-</v>
      </c>
      <c r="SN152" s="19" t="str">
        <f t="shared" ca="1" si="1039"/>
        <v>-</v>
      </c>
      <c r="SO152" s="19" t="str">
        <f t="shared" ca="1" si="1039"/>
        <v>-</v>
      </c>
      <c r="SP152" s="19" t="str">
        <f t="shared" ca="1" si="1039"/>
        <v>-</v>
      </c>
      <c r="SQ152" s="19" t="str">
        <f t="shared" ca="1" si="1039"/>
        <v>-</v>
      </c>
      <c r="SR152" s="19" t="str">
        <f t="shared" ca="1" si="1039"/>
        <v>-</v>
      </c>
      <c r="SS152" s="19" t="str">
        <f t="shared" ca="1" si="1116"/>
        <v>-</v>
      </c>
      <c r="ST152" s="19" t="str">
        <f t="shared" ca="1" si="1116"/>
        <v>-</v>
      </c>
      <c r="SU152" s="19" t="str">
        <f t="shared" ca="1" si="1116"/>
        <v>-</v>
      </c>
      <c r="SV152" s="19" t="str">
        <f t="shared" ca="1" si="1116"/>
        <v>-</v>
      </c>
      <c r="SW152" s="19" t="str">
        <f t="shared" ca="1" si="1116"/>
        <v>-</v>
      </c>
      <c r="SX152" s="19" t="str">
        <f t="shared" ca="1" si="1116"/>
        <v>-</v>
      </c>
      <c r="SY152" s="19" t="str">
        <f t="shared" ca="1" si="1116"/>
        <v>-</v>
      </c>
      <c r="SZ152" s="19" t="str">
        <f t="shared" ca="1" si="1116"/>
        <v>-</v>
      </c>
      <c r="TA152" s="19" t="str">
        <f t="shared" ca="1" si="1116"/>
        <v>-</v>
      </c>
      <c r="TB152" s="19" t="str">
        <f t="shared" ca="1" si="1116"/>
        <v>-</v>
      </c>
      <c r="TC152" s="19" t="str">
        <f t="shared" ca="1" si="1116"/>
        <v>-</v>
      </c>
      <c r="TD152" s="19" t="str">
        <f t="shared" ca="1" si="1117"/>
        <v>-</v>
      </c>
      <c r="TE152" s="19" t="str">
        <f t="shared" ca="1" si="1117"/>
        <v>-</v>
      </c>
      <c r="TF152" s="19" t="str">
        <f t="shared" ca="1" si="1117"/>
        <v>-</v>
      </c>
      <c r="TG152" s="19" t="str">
        <f t="shared" ca="1" si="1117"/>
        <v>-</v>
      </c>
      <c r="TH152" s="19" t="str">
        <f t="shared" ca="1" si="1117"/>
        <v>-</v>
      </c>
      <c r="TI152" s="19" t="str">
        <f t="shared" ca="1" si="1117"/>
        <v>-</v>
      </c>
      <c r="TJ152" s="19" t="str">
        <f t="shared" ca="1" si="1117"/>
        <v>-</v>
      </c>
      <c r="TK152" s="19" t="str">
        <f t="shared" ca="1" si="1117"/>
        <v>-</v>
      </c>
      <c r="TL152" s="19" t="str">
        <f t="shared" ca="1" si="1117"/>
        <v>-</v>
      </c>
      <c r="TM152" s="19" t="str">
        <f t="shared" ca="1" si="1040"/>
        <v>-</v>
      </c>
      <c r="TN152" s="19" t="str">
        <f t="shared" ca="1" si="1040"/>
        <v>-</v>
      </c>
      <c r="TO152" s="19" t="str">
        <f t="shared" ca="1" si="1040"/>
        <v>-</v>
      </c>
      <c r="TP152" s="19" t="str">
        <f t="shared" ca="1" si="1040"/>
        <v>-</v>
      </c>
      <c r="TQ152" s="19" t="str">
        <f t="shared" ca="1" si="1040"/>
        <v>-</v>
      </c>
      <c r="TR152" s="19" t="str">
        <f t="shared" ca="1" si="1040"/>
        <v>-</v>
      </c>
      <c r="TS152" s="19" t="str">
        <f t="shared" ca="1" si="1117"/>
        <v>-</v>
      </c>
      <c r="TT152" s="19" t="str">
        <f t="shared" ca="1" si="1117"/>
        <v>-</v>
      </c>
      <c r="TU152" s="19" t="str">
        <f t="shared" ca="1" si="1117"/>
        <v>-</v>
      </c>
      <c r="TV152" s="19" t="str">
        <f t="shared" ca="1" si="1117"/>
        <v>-</v>
      </c>
      <c r="TW152" s="19" t="str">
        <f t="shared" ca="1" si="1117"/>
        <v>-</v>
      </c>
      <c r="TX152" s="19" t="str">
        <f t="shared" ca="1" si="1117"/>
        <v>-</v>
      </c>
      <c r="TY152" s="19" t="str">
        <f t="shared" ca="1" si="1117"/>
        <v>-</v>
      </c>
      <c r="TZ152" s="19" t="str">
        <f t="shared" ca="1" si="1118"/>
        <v>-</v>
      </c>
      <c r="UA152" s="19" t="str">
        <f t="shared" ca="1" si="1118"/>
        <v>-</v>
      </c>
      <c r="UB152" s="19" t="str">
        <f t="shared" ca="1" si="1118"/>
        <v>-</v>
      </c>
      <c r="UC152" s="19" t="str">
        <f t="shared" ca="1" si="1118"/>
        <v>-</v>
      </c>
      <c r="UD152" s="19" t="str">
        <f t="shared" ca="1" si="1118"/>
        <v>-</v>
      </c>
      <c r="UE152" s="19" t="str">
        <f t="shared" ca="1" si="1118"/>
        <v>-</v>
      </c>
      <c r="UF152" s="19" t="str">
        <f t="shared" ca="1" si="1118"/>
        <v>-</v>
      </c>
      <c r="UG152" s="19" t="str">
        <f t="shared" ca="1" si="1118"/>
        <v>-</v>
      </c>
      <c r="UH152" s="19" t="str">
        <f t="shared" ca="1" si="1118"/>
        <v>-</v>
      </c>
      <c r="UI152" s="19" t="str">
        <f t="shared" ca="1" si="1118"/>
        <v>-</v>
      </c>
      <c r="UJ152" s="19" t="str">
        <f t="shared" ca="1" si="1118"/>
        <v>-</v>
      </c>
      <c r="UK152" s="19" t="str">
        <f t="shared" ca="1" si="1118"/>
        <v>-</v>
      </c>
      <c r="UL152" s="19" t="str">
        <f t="shared" ca="1" si="1118"/>
        <v>-</v>
      </c>
      <c r="UM152" s="19" t="str">
        <f t="shared" ca="1" si="1118"/>
        <v>-</v>
      </c>
      <c r="UN152" s="19" t="str">
        <f t="shared" ca="1" si="1118"/>
        <v>-</v>
      </c>
      <c r="UO152" s="19" t="str">
        <f t="shared" ca="1" si="1118"/>
        <v>-</v>
      </c>
      <c r="UP152" s="19" t="str">
        <f t="shared" ca="1" si="1114"/>
        <v>-</v>
      </c>
      <c r="UQ152" s="19" t="str">
        <f t="shared" ca="1" si="1114"/>
        <v>-</v>
      </c>
      <c r="UR152" s="19" t="str">
        <f t="shared" ca="1" si="1114"/>
        <v>-</v>
      </c>
      <c r="US152" s="12" t="b">
        <f t="shared" ca="1" si="846"/>
        <v>1</v>
      </c>
      <c r="UT152" s="19" t="str">
        <f t="shared" ca="1" si="1115"/>
        <v>-</v>
      </c>
      <c r="UU152" s="19" t="str">
        <f t="shared" ca="1" si="1115"/>
        <v>-</v>
      </c>
      <c r="UV152" s="19" t="str">
        <f t="shared" ca="1" si="1115"/>
        <v>-</v>
      </c>
      <c r="UW152" s="19" t="str">
        <f t="shared" ca="1" si="1115"/>
        <v>-</v>
      </c>
      <c r="UX152" s="19" t="str">
        <f t="shared" ca="1" si="1115"/>
        <v>-</v>
      </c>
      <c r="UY152" s="19" t="str">
        <f t="shared" ca="1" si="1115"/>
        <v>-</v>
      </c>
      <c r="UZ152" s="19" t="str">
        <f t="shared" ca="1" si="1115"/>
        <v>-</v>
      </c>
      <c r="VA152" s="19" t="str">
        <f t="shared" ca="1" si="1115"/>
        <v>-</v>
      </c>
      <c r="VB152" s="19" t="str">
        <f t="shared" ca="1" si="1115"/>
        <v>-</v>
      </c>
      <c r="VC152" s="19" t="str">
        <f t="shared" ca="1" si="1115"/>
        <v>-</v>
      </c>
      <c r="VD152" s="19" t="str">
        <f t="shared" ca="1" si="1115"/>
        <v>-</v>
      </c>
      <c r="VE152" s="19" t="str">
        <f t="shared" ca="1" si="1115"/>
        <v>-</v>
      </c>
      <c r="VF152" s="19" t="str">
        <f t="shared" ca="1" si="1115"/>
        <v>-</v>
      </c>
      <c r="VG152" s="19" t="str">
        <f t="shared" ca="1" si="1115"/>
        <v>-</v>
      </c>
      <c r="VH152" s="19" t="str">
        <f t="shared" ca="1" si="1115"/>
        <v>-</v>
      </c>
      <c r="VI152" s="19" t="str">
        <f t="shared" ca="1" si="1115"/>
        <v>-</v>
      </c>
      <c r="VJ152" s="19" t="str">
        <f t="shared" ca="1" si="1115"/>
        <v>-</v>
      </c>
      <c r="VK152" s="19" t="str">
        <f t="shared" ca="1" si="1115"/>
        <v>-</v>
      </c>
      <c r="VL152" s="19" t="str">
        <f t="shared" ca="1" si="1115"/>
        <v>-</v>
      </c>
      <c r="VM152" s="19" t="str">
        <f t="shared" ca="1" si="1115"/>
        <v>-</v>
      </c>
      <c r="VN152" s="19" t="str">
        <f t="shared" ca="1" si="1115"/>
        <v>-</v>
      </c>
      <c r="VO152" s="19" t="str">
        <f t="shared" ca="1" si="1115"/>
        <v>-</v>
      </c>
      <c r="VP152" s="19" t="str">
        <f t="shared" ca="1" si="1115"/>
        <v>-</v>
      </c>
      <c r="VQ152" s="19" t="str">
        <f t="shared" ca="1" si="1115"/>
        <v>-</v>
      </c>
      <c r="VR152" s="19" t="str">
        <f t="shared" ca="1" si="1115"/>
        <v>-</v>
      </c>
      <c r="VS152" s="19" t="str">
        <f t="shared" ca="1" si="1115"/>
        <v>-</v>
      </c>
      <c r="VT152" s="19" t="str">
        <f t="shared" ca="1" si="1115"/>
        <v>-</v>
      </c>
      <c r="VU152" s="19" t="str">
        <f t="shared" ca="1" si="1115"/>
        <v>-</v>
      </c>
      <c r="VV152" s="19" t="str">
        <f t="shared" ca="1" si="1115"/>
        <v>-</v>
      </c>
      <c r="VW152" s="19" t="str">
        <f t="shared" ca="1" si="1115"/>
        <v>-</v>
      </c>
      <c r="VX152" s="19" t="str">
        <f t="shared" ca="1" si="1115"/>
        <v>-</v>
      </c>
      <c r="VY152" s="19" t="str">
        <f t="shared" ca="1" si="1115"/>
        <v>-</v>
      </c>
      <c r="VZ152" s="19" t="str">
        <f t="shared" ca="1" si="1115"/>
        <v>-</v>
      </c>
      <c r="WA152" s="19" t="str">
        <f t="shared" ca="1" si="1115"/>
        <v>-</v>
      </c>
      <c r="WB152" s="19" t="str">
        <f t="shared" ca="1" si="1115"/>
        <v>-</v>
      </c>
      <c r="WC152" s="19" t="str">
        <f t="shared" ca="1" si="1115"/>
        <v>-</v>
      </c>
      <c r="WD152" s="19" t="str">
        <f t="shared" ca="1" si="1115"/>
        <v>-</v>
      </c>
      <c r="WE152" s="19" t="str">
        <f t="shared" ca="1" si="1115"/>
        <v>-</v>
      </c>
      <c r="WF152" s="19" t="str">
        <f t="shared" ca="1" si="1115"/>
        <v>-</v>
      </c>
      <c r="WG152" s="19" t="str">
        <f t="shared" ca="1" si="1115"/>
        <v>-</v>
      </c>
      <c r="WH152" s="19" t="str">
        <f t="shared" ca="1" si="1115"/>
        <v>-</v>
      </c>
      <c r="WI152" s="19" t="str">
        <f t="shared" ca="1" si="1115"/>
        <v>-</v>
      </c>
      <c r="WJ152" s="19" t="str">
        <f t="shared" ca="1" si="1115"/>
        <v>-</v>
      </c>
      <c r="WK152" s="19" t="str">
        <f t="shared" ca="1" si="1115"/>
        <v>-</v>
      </c>
      <c r="WL152" s="19" t="str">
        <f t="shared" ca="1" si="1115"/>
        <v>-</v>
      </c>
      <c r="WM152" s="19" t="str">
        <f t="shared" ca="1" si="1115"/>
        <v>-</v>
      </c>
      <c r="WN152" s="19" t="str">
        <f t="shared" ca="1" si="1115"/>
        <v>-</v>
      </c>
      <c r="WO152" s="19" t="str">
        <f t="shared" ca="1" si="1115"/>
        <v>-</v>
      </c>
      <c r="WP152" s="19" t="str">
        <f t="shared" ca="1" si="1115"/>
        <v>-</v>
      </c>
      <c r="WQ152" s="19" t="str">
        <f t="shared" ca="1" si="1115"/>
        <v>-</v>
      </c>
      <c r="WR152" s="19" t="str">
        <f t="shared" ca="1" si="1115"/>
        <v>-</v>
      </c>
      <c r="WS152" s="19" t="str">
        <f t="shared" ca="1" si="1056"/>
        <v>-</v>
      </c>
      <c r="WT152" s="19" t="str">
        <f t="shared" ca="1" si="1056"/>
        <v>-</v>
      </c>
      <c r="WU152" s="19" t="str">
        <f t="shared" ca="1" si="1056"/>
        <v>-</v>
      </c>
      <c r="WV152" s="19" t="str">
        <f t="shared" ca="1" si="1056"/>
        <v>-</v>
      </c>
      <c r="WW152" s="19" t="str">
        <f t="shared" ca="1" si="1056"/>
        <v>-</v>
      </c>
      <c r="WX152" s="19" t="str">
        <f t="shared" ca="1" si="1056"/>
        <v>-</v>
      </c>
      <c r="WY152" s="19" t="str">
        <f t="shared" ca="1" si="1056"/>
        <v>-</v>
      </c>
      <c r="WZ152" s="19" t="str">
        <f t="shared" ca="1" si="1056"/>
        <v>-</v>
      </c>
      <c r="XA152" s="19" t="str">
        <f t="shared" ca="1" si="1056"/>
        <v>-</v>
      </c>
      <c r="XB152" s="19" t="str">
        <f t="shared" ca="1" si="1056"/>
        <v>-</v>
      </c>
      <c r="XC152" s="19">
        <f t="shared" ca="1" si="1057"/>
        <v>0</v>
      </c>
      <c r="XD152" s="599">
        <v>0</v>
      </c>
    </row>
    <row r="153" spans="1:628" hidden="1" outlineLevel="2">
      <c r="A153" s="20">
        <f t="shared" si="659"/>
        <v>148</v>
      </c>
      <c r="B153" s="241">
        <f t="shared" si="1041"/>
        <v>78</v>
      </c>
      <c r="C153">
        <f>202</f>
        <v>202</v>
      </c>
      <c r="D153" s="134" t="str">
        <f t="shared" ca="1" si="831"/>
        <v>GSW</v>
      </c>
      <c r="E153" t="b">
        <v>1</v>
      </c>
      <c r="F153" t="b">
        <v>0</v>
      </c>
      <c r="G153" s="19" t="b">
        <f t="shared" ca="1" si="1010"/>
        <v>1</v>
      </c>
      <c r="H153" s="227">
        <f t="shared" ca="1" si="1058"/>
        <v>87</v>
      </c>
      <c r="I153" s="227">
        <f t="shared" ca="1" si="1042"/>
        <v>1</v>
      </c>
      <c r="J153" s="227">
        <f t="shared" ca="1" si="1042"/>
        <v>0</v>
      </c>
      <c r="K153" s="227" t="str">
        <f t="shared" ca="1" si="1042"/>
        <v/>
      </c>
      <c r="L153" s="227">
        <f t="shared" ca="1" si="1042"/>
        <v>1</v>
      </c>
      <c r="M153" s="227">
        <f t="shared" ca="1" si="1042"/>
        <v>2</v>
      </c>
      <c r="N153" s="227">
        <f t="shared" ca="1" si="1043"/>
        <v>2</v>
      </c>
      <c r="O153" s="227">
        <f t="shared" ca="1" si="1043"/>
        <v>2</v>
      </c>
      <c r="P153" s="227">
        <f t="shared" ca="1" si="1042"/>
        <v>3</v>
      </c>
      <c r="Q153" s="227">
        <f t="shared" ca="1" si="1043"/>
        <v>2</v>
      </c>
      <c r="R153" s="114">
        <f t="shared" ca="1" si="980"/>
        <v>2</v>
      </c>
      <c r="S153" s="227">
        <f t="shared" ca="1" si="1043"/>
        <v>0</v>
      </c>
      <c r="T153" s="227">
        <f t="shared" ca="1" si="1043"/>
        <v>0</v>
      </c>
      <c r="U153" s="227">
        <f t="shared" ca="1" si="1043"/>
        <v>0</v>
      </c>
      <c r="V153" s="227">
        <f t="shared" ca="1" si="1043"/>
        <v>0</v>
      </c>
      <c r="W153" s="227">
        <f t="shared" ca="1" si="1042"/>
        <v>0</v>
      </c>
      <c r="X153" s="227">
        <f t="shared" ca="1" si="1043"/>
        <v>1</v>
      </c>
      <c r="Y153" s="227">
        <f t="shared" ca="1" si="1042"/>
        <v>1</v>
      </c>
      <c r="Z153" s="227">
        <f t="shared" ca="1" si="1043"/>
        <v>1</v>
      </c>
      <c r="AA153" s="264"/>
      <c r="AB153" s="264"/>
      <c r="AC153" s="264"/>
      <c r="AD153" s="264"/>
      <c r="AE153" s="264"/>
      <c r="AF153" s="227">
        <f t="shared" ca="1" si="1044"/>
        <v>0</v>
      </c>
      <c r="AG153" s="264"/>
      <c r="AH153" s="264">
        <f t="shared" ca="1" si="1045"/>
        <v>0</v>
      </c>
      <c r="AI153" s="264">
        <f t="shared" ca="1" si="1045"/>
        <v>0</v>
      </c>
      <c r="AJ153" s="264">
        <f t="shared" ca="1" si="1045"/>
        <v>0</v>
      </c>
      <c r="AK153" s="19">
        <f t="shared" ca="1" si="1119"/>
        <v>0</v>
      </c>
      <c r="AL153" s="19">
        <f t="shared" ca="1" si="1119"/>
        <v>0</v>
      </c>
      <c r="AM153" s="19">
        <f t="shared" ca="1" si="1119"/>
        <v>0</v>
      </c>
      <c r="AN153" s="19">
        <f t="shared" ca="1" si="1119"/>
        <v>0</v>
      </c>
      <c r="AO153" s="134">
        <f t="shared" ca="1" si="832"/>
        <v>2</v>
      </c>
      <c r="AP153" s="134">
        <f ca="1">INDEX(CHOOSE($P153,DataAutumn!i.AdultDrys,DataWinter!i.AdultDrys,DataSpring!i.AdultDrys),1,$O153)</f>
        <v>3</v>
      </c>
      <c r="AQ153" s="5">
        <f t="shared" ca="1" si="1015"/>
        <v>2</v>
      </c>
      <c r="AR153" s="5">
        <f t="shared" ca="1" si="1015"/>
        <v>0</v>
      </c>
      <c r="AS153" s="5">
        <f t="shared" ca="1" si="833"/>
        <v>6</v>
      </c>
      <c r="AT153">
        <f t="shared" ca="1" si="865"/>
        <v>8</v>
      </c>
      <c r="AW153" s="353" t="str">
        <f t="shared" ca="1" si="1047"/>
        <v>TemplateFe 00087 GSW MWM     TOL204 Scan2 NFS RR+01% PI00% GP100% WP100% MP100% (T_F43N33)</v>
      </c>
      <c r="AX153" s="9" t="str">
        <f ca="1">IF(COUNTIF(AW$5:AW153,AW153)=1,"-","Dup")</f>
        <v>-</v>
      </c>
      <c r="AY153" s="9"/>
      <c r="AZ153" s="19" t="b">
        <f t="shared" ca="1" si="1048"/>
        <v>0</v>
      </c>
      <c r="BA153" s="19" t="b">
        <f t="shared" ca="1" si="1048"/>
        <v>0</v>
      </c>
      <c r="BB153" s="19" t="b">
        <f t="shared" ca="1" si="1048"/>
        <v>0</v>
      </c>
      <c r="BC153" s="19" t="b">
        <f t="shared" ca="1" si="1048"/>
        <v>0</v>
      </c>
      <c r="BD153" s="19" t="b">
        <f t="shared" ca="1" si="1048"/>
        <v>0</v>
      </c>
      <c r="BE153" s="19" t="b">
        <f t="shared" ca="1" si="1048"/>
        <v>0</v>
      </c>
      <c r="BF153" s="19" t="b">
        <f t="shared" ca="1" si="1048"/>
        <v>0</v>
      </c>
      <c r="BG153" s="19" t="b">
        <f t="shared" ca="1" si="1048"/>
        <v>0</v>
      </c>
      <c r="BH153" s="19" t="b">
        <f t="shared" ca="1" si="1048"/>
        <v>0</v>
      </c>
      <c r="BI153" s="9"/>
      <c r="BJ153" s="19" t="b">
        <f t="shared" ca="1" si="1017"/>
        <v>1</v>
      </c>
      <c r="BK153" s="19" t="str">
        <f t="shared" ca="1" si="1017"/>
        <v>-</v>
      </c>
      <c r="BL153" s="19" t="str">
        <f t="shared" ca="1" si="1017"/>
        <v>-</v>
      </c>
      <c r="BM153" s="19" t="str">
        <f t="shared" ca="1" si="1017"/>
        <v>-</v>
      </c>
      <c r="BN153" s="19" t="b">
        <f t="shared" ca="1" si="1017"/>
        <v>0</v>
      </c>
      <c r="BO153" s="19">
        <f t="shared" ca="1" si="1017"/>
        <v>0</v>
      </c>
      <c r="BP153" s="19" t="str">
        <f t="shared" ca="1" si="1017"/>
        <v>-</v>
      </c>
      <c r="BQ153" s="19" t="str">
        <f t="shared" ca="1" si="1017"/>
        <v>-</v>
      </c>
      <c r="BR153" s="19" t="b">
        <f t="shared" ca="1" si="1017"/>
        <v>1</v>
      </c>
      <c r="BS153" s="9"/>
      <c r="BT153" s="19" t="str">
        <f t="shared" ca="1" si="982"/>
        <v>-</v>
      </c>
      <c r="BU153" s="5" t="str">
        <f t="shared" ca="1" si="983"/>
        <v>-</v>
      </c>
      <c r="BV153" s="5">
        <f t="shared" ca="1" si="984"/>
        <v>2</v>
      </c>
      <c r="BW153" s="5">
        <f t="shared" ca="1" si="984"/>
        <v>2</v>
      </c>
      <c r="BX153" s="19" t="str">
        <f t="shared" ca="1" si="1018"/>
        <v>-</v>
      </c>
      <c r="BY153" s="19" t="str">
        <f t="shared" ca="1" si="1018"/>
        <v>-</v>
      </c>
      <c r="BZ153" s="19" t="str">
        <f t="shared" ca="1" si="1018"/>
        <v>-</v>
      </c>
      <c r="CA153" s="5" t="str">
        <f t="shared" ca="1" si="985"/>
        <v>-</v>
      </c>
      <c r="CB153" s="5">
        <f t="shared" ca="1" si="986"/>
        <v>2</v>
      </c>
      <c r="CC153" s="5">
        <f t="shared" ca="1" si="986"/>
        <v>2</v>
      </c>
      <c r="CD153" s="19" t="str">
        <f t="shared" ca="1" si="449"/>
        <v>-</v>
      </c>
      <c r="CE153" s="5" t="str">
        <f t="shared" ca="1" si="987"/>
        <v>-</v>
      </c>
      <c r="CF153" s="5">
        <f t="shared" ca="1" si="988"/>
        <v>2</v>
      </c>
      <c r="CG153" s="19" t="str">
        <f t="shared" ca="1" si="1019"/>
        <v>-</v>
      </c>
      <c r="CH153" s="19" t="str">
        <f t="shared" ca="1" si="1019"/>
        <v>-</v>
      </c>
      <c r="CI153" s="5">
        <f t="shared" ca="1" si="989"/>
        <v>2</v>
      </c>
      <c r="CJ153" s="19" t="str">
        <f t="shared" ca="1" si="1019"/>
        <v>-</v>
      </c>
      <c r="CK153" s="5" t="str">
        <f t="shared" ca="1" si="990"/>
        <v>-</v>
      </c>
      <c r="CL153" s="5">
        <f t="shared" ca="1" si="991"/>
        <v>2</v>
      </c>
      <c r="CM153" s="5">
        <f t="shared" ca="1" si="991"/>
        <v>2</v>
      </c>
      <c r="CN153" s="9"/>
      <c r="CO153" s="19" t="str">
        <f t="shared" ca="1" si="1103"/>
        <v>-</v>
      </c>
      <c r="CP153" s="19" t="str">
        <f t="shared" ca="1" si="1103"/>
        <v>-</v>
      </c>
      <c r="CQ153" s="19">
        <f t="shared" ca="1" si="1104"/>
        <v>1</v>
      </c>
      <c r="CR153" s="19" t="str">
        <f t="shared" ca="1" si="1104"/>
        <v>-</v>
      </c>
      <c r="CS153" s="19" t="str">
        <f t="shared" ca="1" si="1103"/>
        <v>-</v>
      </c>
      <c r="CT153" s="19" t="str">
        <f t="shared" ca="1" si="1103"/>
        <v>-</v>
      </c>
      <c r="CU153" s="19" t="str">
        <f t="shared" ca="1" si="1103"/>
        <v>-</v>
      </c>
      <c r="CV153" s="19" t="str">
        <f t="shared" ca="1" si="1103"/>
        <v>-</v>
      </c>
      <c r="CW153" s="19" t="str">
        <f t="shared" ca="1" si="1103"/>
        <v>-</v>
      </c>
      <c r="CX153" s="19" t="str">
        <f t="shared" ca="1" si="1103"/>
        <v>-</v>
      </c>
      <c r="CY153" s="19" t="str">
        <f t="shared" ca="1" si="1103"/>
        <v>-</v>
      </c>
      <c r="CZ153" s="19" t="str">
        <f t="shared" ca="1" si="1103"/>
        <v>-</v>
      </c>
      <c r="DA153" s="19" t="str">
        <f t="shared" ca="1" si="1092"/>
        <v>-</v>
      </c>
      <c r="DB153" s="19" t="str">
        <f t="shared" ca="1" si="1092"/>
        <v>-</v>
      </c>
      <c r="DC153" s="19" t="str">
        <f t="shared" ca="1" si="1092"/>
        <v>-</v>
      </c>
      <c r="DD153" s="19" t="str">
        <f t="shared" ca="1" si="1092"/>
        <v>-</v>
      </c>
      <c r="DE153" s="19" t="str">
        <f t="shared" ca="1" si="1092"/>
        <v>-</v>
      </c>
      <c r="DF153" s="19" t="str">
        <f t="shared" ca="1" si="1092"/>
        <v>-</v>
      </c>
      <c r="DG153" s="19" t="str">
        <f t="shared" ca="1" si="1092"/>
        <v>-</v>
      </c>
      <c r="DH153" s="19" t="str">
        <f t="shared" ca="1" si="1092"/>
        <v>-</v>
      </c>
      <c r="DI153" s="19" t="str">
        <f t="shared" ca="1" si="1092"/>
        <v>-</v>
      </c>
      <c r="DJ153" s="9"/>
      <c r="DK153" s="19" t="b">
        <f t="shared" ca="1" si="1105"/>
        <v>1</v>
      </c>
      <c r="DL153" s="19" t="b">
        <f t="shared" ca="1" si="1105"/>
        <v>1</v>
      </c>
      <c r="DM153" s="19" t="b">
        <f t="shared" ca="1" si="1105"/>
        <v>1</v>
      </c>
      <c r="DN153" s="582">
        <f t="shared" ca="1" si="1059"/>
        <v>223221000008</v>
      </c>
      <c r="DO153" s="578" t="b">
        <f t="shared" ca="1" si="1120"/>
        <v>0</v>
      </c>
      <c r="DP153" s="578" t="str">
        <f t="shared" ca="1" si="1120"/>
        <v>-</v>
      </c>
      <c r="DQ153" s="578" t="b">
        <f t="shared" ca="1" si="1120"/>
        <v>1</v>
      </c>
      <c r="DR153" s="583">
        <f t="shared" ca="1" si="1052"/>
        <v>223221000009</v>
      </c>
      <c r="DS153" s="430">
        <f t="shared" ca="1" si="1021"/>
        <v>652</v>
      </c>
      <c r="DT153" s="430">
        <f t="shared" ca="1" si="1021"/>
        <v>686</v>
      </c>
      <c r="DU153" s="430">
        <f t="shared" ca="1" si="1021"/>
        <v>721</v>
      </c>
      <c r="DV153" s="142">
        <f t="shared" ca="1" si="1022"/>
        <v>378</v>
      </c>
      <c r="DW153" s="142">
        <f t="shared" ca="1" si="1022"/>
        <v>413</v>
      </c>
      <c r="DX153" s="142">
        <f t="shared" ca="1" si="1022"/>
        <v>448</v>
      </c>
      <c r="DY153" s="19" t="str">
        <f t="shared" ca="1" si="1046"/>
        <v>-</v>
      </c>
      <c r="DZ153" s="19" t="b">
        <f t="shared" ca="1" si="1046"/>
        <v>0</v>
      </c>
      <c r="EA153" s="19" t="b">
        <f t="shared" ca="1" si="1046"/>
        <v>0</v>
      </c>
      <c r="EB153" s="19" t="b">
        <f t="shared" ca="1" si="1046"/>
        <v>0</v>
      </c>
      <c r="EC153" s="19" t="b">
        <f t="shared" ca="1" si="1046"/>
        <v>1</v>
      </c>
      <c r="ED153" s="19" t="b">
        <f t="shared" ca="1" si="1046"/>
        <v>0</v>
      </c>
      <c r="EE153" s="19">
        <f t="shared" ca="1" si="1072"/>
        <v>3</v>
      </c>
      <c r="EF153" s="19">
        <f t="shared" ca="1" si="1072"/>
        <v>3</v>
      </c>
      <c r="EG153" s="19">
        <f t="shared" ca="1" si="1072"/>
        <v>0</v>
      </c>
      <c r="EH153" s="19">
        <f t="shared" ca="1" si="1072"/>
        <v>0.5</v>
      </c>
      <c r="EI153" s="19">
        <f t="shared" ca="1" si="1072"/>
        <v>-0.5</v>
      </c>
      <c r="EJ153" s="19" t="str">
        <f t="shared" ca="1" si="1072"/>
        <v>-</v>
      </c>
      <c r="EK153" s="19" t="str">
        <f t="shared" ca="1" si="1072"/>
        <v>-</v>
      </c>
      <c r="EL153" s="19" t="str">
        <f t="shared" ca="1" si="1072"/>
        <v>-</v>
      </c>
      <c r="EM153" s="19">
        <f t="shared" ca="1" si="1072"/>
        <v>0</v>
      </c>
      <c r="EN153" s="19">
        <f t="shared" ca="1" si="1072"/>
        <v>0.5</v>
      </c>
      <c r="EO153" s="19">
        <f t="shared" ca="1" si="1072"/>
        <v>-0.5</v>
      </c>
      <c r="EP153" s="19" t="str">
        <f t="shared" ca="1" si="1072"/>
        <v>-</v>
      </c>
      <c r="EQ153" s="19">
        <f t="shared" ca="1" si="1072"/>
        <v>0</v>
      </c>
      <c r="ER153" s="19">
        <f t="shared" ca="1" si="1072"/>
        <v>0</v>
      </c>
      <c r="ES153" s="9"/>
      <c r="ET153" s="19" t="str">
        <f t="shared" ca="1" si="1106"/>
        <v>-</v>
      </c>
      <c r="EU153" s="19" t="str">
        <f t="shared" ca="1" si="1106"/>
        <v>-</v>
      </c>
      <c r="EV153" s="19" t="str">
        <f t="shared" ca="1" si="1106"/>
        <v>-</v>
      </c>
      <c r="EW153" s="19" t="str">
        <f t="shared" ca="1" si="1106"/>
        <v>-</v>
      </c>
      <c r="EX153" s="19" t="str">
        <f t="shared" ca="1" si="1106"/>
        <v>-</v>
      </c>
      <c r="EY153" s="19" t="str">
        <f t="shared" ca="1" si="1106"/>
        <v>-</v>
      </c>
      <c r="EZ153" s="19" t="str">
        <f t="shared" ca="1" si="1106"/>
        <v>-</v>
      </c>
      <c r="FA153" s="19" t="str">
        <f t="shared" ca="1" si="1106"/>
        <v>-</v>
      </c>
      <c r="FB153" s="19" t="str">
        <f t="shared" ca="1" si="1106"/>
        <v>-</v>
      </c>
      <c r="FC153" s="19" t="str">
        <f t="shared" ca="1" si="1106"/>
        <v>-</v>
      </c>
      <c r="FD153" s="19" t="str">
        <f t="shared" ca="1" si="1106"/>
        <v>-</v>
      </c>
      <c r="FE153" s="19" t="str">
        <f t="shared" ca="1" si="1106"/>
        <v>-</v>
      </c>
      <c r="FF153" s="19">
        <f t="shared" ca="1" si="1106"/>
        <v>0</v>
      </c>
      <c r="FG153" s="19">
        <f t="shared" ca="1" si="1106"/>
        <v>0</v>
      </c>
      <c r="FH153" s="19">
        <f t="shared" ca="1" si="1106"/>
        <v>0</v>
      </c>
      <c r="FI153" s="19">
        <f t="shared" ca="1" si="1106"/>
        <v>0</v>
      </c>
      <c r="FJ153" s="19">
        <f t="shared" ca="1" si="1099"/>
        <v>0</v>
      </c>
      <c r="FK153" s="19">
        <f t="shared" ca="1" si="1099"/>
        <v>0</v>
      </c>
      <c r="FL153" s="19">
        <f t="shared" ca="1" si="1099"/>
        <v>0</v>
      </c>
      <c r="FM153" s="19">
        <f t="shared" ca="1" si="1099"/>
        <v>0</v>
      </c>
      <c r="FN153" s="19">
        <f t="shared" ca="1" si="1099"/>
        <v>0</v>
      </c>
      <c r="FO153" s="19">
        <f t="shared" ca="1" si="1099"/>
        <v>0</v>
      </c>
      <c r="FP153" s="19">
        <f t="shared" ca="1" si="1099"/>
        <v>0</v>
      </c>
      <c r="FQ153" s="19">
        <f t="shared" ca="1" si="1099"/>
        <v>0</v>
      </c>
      <c r="FR153" s="19">
        <f t="shared" ca="1" si="1099"/>
        <v>0</v>
      </c>
      <c r="FS153" s="19">
        <f t="shared" ca="1" si="1099"/>
        <v>0</v>
      </c>
      <c r="FT153" s="19">
        <f t="shared" ca="1" si="1099"/>
        <v>0</v>
      </c>
      <c r="FU153" s="19">
        <f t="shared" ca="1" si="1099"/>
        <v>0</v>
      </c>
      <c r="FV153" s="19">
        <f t="shared" ca="1" si="1099"/>
        <v>0</v>
      </c>
      <c r="FW153" s="19">
        <f t="shared" ca="1" si="1099"/>
        <v>0</v>
      </c>
      <c r="FX153" s="19">
        <f t="shared" ca="1" si="1099"/>
        <v>0</v>
      </c>
      <c r="FY153" s="19">
        <f t="shared" ca="1" si="1099"/>
        <v>0</v>
      </c>
      <c r="FZ153" s="19">
        <f t="shared" ca="1" si="1099"/>
        <v>0</v>
      </c>
      <c r="GA153" s="19">
        <f t="shared" ca="1" si="1099"/>
        <v>0</v>
      </c>
      <c r="GB153" s="19">
        <f t="shared" ca="1" si="1099"/>
        <v>0</v>
      </c>
      <c r="GC153" s="19">
        <f t="shared" ca="1" si="1099"/>
        <v>0</v>
      </c>
      <c r="GD153" s="19">
        <f t="shared" ca="1" si="1099"/>
        <v>0</v>
      </c>
      <c r="GE153" s="19">
        <f t="shared" ca="1" si="1099"/>
        <v>0</v>
      </c>
      <c r="GF153" s="19">
        <f t="shared" ca="1" si="1099"/>
        <v>0</v>
      </c>
      <c r="GG153" s="19">
        <f t="shared" ca="1" si="1096"/>
        <v>0</v>
      </c>
      <c r="GH153" s="19">
        <f t="shared" ca="1" si="1096"/>
        <v>0</v>
      </c>
      <c r="GI153" s="19">
        <f t="shared" ca="1" si="1096"/>
        <v>0</v>
      </c>
      <c r="GJ153" s="19">
        <f t="shared" ca="1" si="1096"/>
        <v>0</v>
      </c>
      <c r="GK153" s="19">
        <f t="shared" ca="1" si="1096"/>
        <v>0</v>
      </c>
      <c r="GL153" s="19">
        <f t="shared" ca="1" si="1096"/>
        <v>0</v>
      </c>
      <c r="GM153" s="19">
        <f t="shared" ca="1" si="1096"/>
        <v>0</v>
      </c>
      <c r="GN153" s="19">
        <f t="shared" ca="1" si="1096"/>
        <v>0</v>
      </c>
      <c r="GO153" s="19">
        <f t="shared" ca="1" si="1096"/>
        <v>0</v>
      </c>
      <c r="GP153" s="19">
        <f t="shared" ca="1" si="1096"/>
        <v>0</v>
      </c>
      <c r="GQ153" s="19">
        <f t="shared" ca="1" si="1096"/>
        <v>0</v>
      </c>
      <c r="GR153" s="19">
        <f t="shared" ca="1" si="1096"/>
        <v>0</v>
      </c>
      <c r="GS153" s="19">
        <f t="shared" ca="1" si="1096"/>
        <v>0</v>
      </c>
      <c r="GT153" s="19">
        <f t="shared" ca="1" si="1096"/>
        <v>0</v>
      </c>
      <c r="GU153" s="19">
        <f t="shared" ca="1" si="1096"/>
        <v>0</v>
      </c>
      <c r="GV153" s="19">
        <f t="shared" ca="1" si="1096"/>
        <v>0</v>
      </c>
      <c r="GW153" s="19">
        <f t="shared" ca="1" si="1096"/>
        <v>0</v>
      </c>
      <c r="GX153" s="19">
        <f t="shared" ca="1" si="1096"/>
        <v>0</v>
      </c>
      <c r="GY153" s="19">
        <f t="shared" ca="1" si="1096"/>
        <v>0</v>
      </c>
      <c r="GZ153" s="19">
        <f t="shared" ca="1" si="1096"/>
        <v>0</v>
      </c>
      <c r="HA153" s="19">
        <f t="shared" ca="1" si="1096"/>
        <v>0</v>
      </c>
      <c r="HB153" s="19">
        <f t="shared" ca="1" si="1096"/>
        <v>0</v>
      </c>
      <c r="HC153" s="19">
        <f t="shared" ca="1" si="1096"/>
        <v>0</v>
      </c>
      <c r="HD153" s="19">
        <f t="shared" ca="1" si="1096"/>
        <v>0</v>
      </c>
      <c r="HE153" s="19">
        <f t="shared" ref="HE153:JA156" ca="1" si="1122">OFFSET(HE$5,$B153,0)</f>
        <v>0</v>
      </c>
      <c r="HF153" s="19">
        <f t="shared" ca="1" si="1122"/>
        <v>0</v>
      </c>
      <c r="HG153" s="19">
        <f t="shared" ca="1" si="1122"/>
        <v>0</v>
      </c>
      <c r="HH153" s="19">
        <f t="shared" ca="1" si="1122"/>
        <v>0</v>
      </c>
      <c r="HI153" s="19">
        <f t="shared" ca="1" si="1122"/>
        <v>0</v>
      </c>
      <c r="HJ153" s="19">
        <f t="shared" ca="1" si="1122"/>
        <v>0</v>
      </c>
      <c r="HK153" s="19">
        <f t="shared" ca="1" si="1122"/>
        <v>0</v>
      </c>
      <c r="HL153" s="19">
        <f t="shared" ca="1" si="1122"/>
        <v>0</v>
      </c>
      <c r="HM153" s="19">
        <f t="shared" ca="1" si="1122"/>
        <v>0</v>
      </c>
      <c r="HN153" s="19">
        <f t="shared" ca="1" si="1122"/>
        <v>0</v>
      </c>
      <c r="HO153" s="19">
        <f t="shared" ca="1" si="1122"/>
        <v>0</v>
      </c>
      <c r="HP153" s="19">
        <f t="shared" ca="1" si="1122"/>
        <v>0</v>
      </c>
      <c r="HQ153" s="19">
        <f t="shared" ca="1" si="1122"/>
        <v>0</v>
      </c>
      <c r="HR153" s="19">
        <f t="shared" ca="1" si="1122"/>
        <v>0</v>
      </c>
      <c r="HS153" s="19">
        <f t="shared" ca="1" si="1122"/>
        <v>0</v>
      </c>
      <c r="HT153" s="19">
        <f t="shared" ca="1" si="1122"/>
        <v>0</v>
      </c>
      <c r="HU153" s="19">
        <f t="shared" ca="1" si="1122"/>
        <v>0</v>
      </c>
      <c r="HV153" s="19">
        <f t="shared" ca="1" si="1122"/>
        <v>0</v>
      </c>
      <c r="HW153" s="19">
        <f t="shared" ca="1" si="1122"/>
        <v>0</v>
      </c>
      <c r="HX153" s="19">
        <f t="shared" ca="1" si="1122"/>
        <v>0</v>
      </c>
      <c r="HY153" s="19">
        <f t="shared" ca="1" si="1122"/>
        <v>0</v>
      </c>
      <c r="HZ153" s="19">
        <f t="shared" ca="1" si="1122"/>
        <v>0</v>
      </c>
      <c r="IA153" s="19">
        <f t="shared" ca="1" si="1122"/>
        <v>0</v>
      </c>
      <c r="IB153" s="19">
        <f t="shared" ca="1" si="1122"/>
        <v>0</v>
      </c>
      <c r="IC153" s="19">
        <f t="shared" ca="1" si="1122"/>
        <v>0</v>
      </c>
      <c r="ID153" s="19">
        <f t="shared" ca="1" si="1122"/>
        <v>0</v>
      </c>
      <c r="IE153" s="19">
        <f t="shared" ca="1" si="1122"/>
        <v>0</v>
      </c>
      <c r="IF153" s="19">
        <f t="shared" ca="1" si="1122"/>
        <v>0</v>
      </c>
      <c r="IG153" s="19">
        <f t="shared" ca="1" si="1122"/>
        <v>0</v>
      </c>
      <c r="IH153" s="19">
        <f t="shared" ca="1" si="1122"/>
        <v>0</v>
      </c>
      <c r="II153" s="19">
        <f t="shared" ca="1" si="1122"/>
        <v>0</v>
      </c>
      <c r="IJ153" s="19">
        <f t="shared" ca="1" si="1122"/>
        <v>0</v>
      </c>
      <c r="IK153" s="19">
        <f t="shared" ca="1" si="1122"/>
        <v>0</v>
      </c>
      <c r="IL153" s="19">
        <f t="shared" ca="1" si="1122"/>
        <v>0</v>
      </c>
      <c r="IM153" s="19">
        <f t="shared" ca="1" si="1122"/>
        <v>0</v>
      </c>
      <c r="IN153" s="19">
        <f t="shared" ca="1" si="1122"/>
        <v>0</v>
      </c>
      <c r="IO153" s="19">
        <f t="shared" ca="1" si="1093"/>
        <v>0</v>
      </c>
      <c r="IP153" s="19">
        <f t="shared" ca="1" si="1093"/>
        <v>0</v>
      </c>
      <c r="IQ153" s="19">
        <f t="shared" ca="1" si="1093"/>
        <v>0</v>
      </c>
      <c r="IR153" s="19">
        <f t="shared" ca="1" si="1060"/>
        <v>0</v>
      </c>
      <c r="IS153" s="19">
        <f t="shared" ca="1" si="1060"/>
        <v>0</v>
      </c>
      <c r="IT153" s="19">
        <f t="shared" ca="1" si="1060"/>
        <v>0</v>
      </c>
      <c r="IU153" s="19">
        <f t="shared" ca="1" si="1060"/>
        <v>0</v>
      </c>
      <c r="IV153" s="19">
        <f t="shared" ca="1" si="1060"/>
        <v>0</v>
      </c>
      <c r="IW153" s="19">
        <f t="shared" ca="1" si="1060"/>
        <v>0</v>
      </c>
      <c r="IX153" s="19">
        <f t="shared" ca="1" si="1060"/>
        <v>0</v>
      </c>
      <c r="IY153" s="19">
        <f t="shared" ref="IY153:JN156" ca="1" si="1123">OFFSET(IY$5,$B153,0)</f>
        <v>0</v>
      </c>
      <c r="IZ153" s="19">
        <f t="shared" ca="1" si="1123"/>
        <v>0</v>
      </c>
      <c r="JA153" s="19">
        <f t="shared" ca="1" si="1123"/>
        <v>0</v>
      </c>
      <c r="JB153" s="19">
        <f t="shared" ca="1" si="1123"/>
        <v>0</v>
      </c>
      <c r="JC153" s="19">
        <f t="shared" ca="1" si="1123"/>
        <v>0</v>
      </c>
      <c r="JD153" s="19">
        <f t="shared" ca="1" si="1123"/>
        <v>0</v>
      </c>
      <c r="JE153" s="19">
        <f t="shared" ca="1" si="1123"/>
        <v>0</v>
      </c>
      <c r="JF153" s="19">
        <f t="shared" ca="1" si="1123"/>
        <v>0</v>
      </c>
      <c r="JG153" s="19">
        <f t="shared" ca="1" si="1123"/>
        <v>0</v>
      </c>
      <c r="JH153" s="19">
        <f t="shared" ca="1" si="1123"/>
        <v>0</v>
      </c>
      <c r="JI153" s="19">
        <f t="shared" ca="1" si="1123"/>
        <v>0</v>
      </c>
      <c r="JJ153" s="19">
        <f t="shared" ca="1" si="1123"/>
        <v>0</v>
      </c>
      <c r="JK153" s="19">
        <f t="shared" ca="1" si="1123"/>
        <v>0</v>
      </c>
      <c r="JL153" s="19">
        <f t="shared" ca="1" si="1123"/>
        <v>0</v>
      </c>
      <c r="JM153" s="19">
        <f t="shared" ca="1" si="1123"/>
        <v>0</v>
      </c>
      <c r="JN153" s="19">
        <f t="shared" ca="1" si="1123"/>
        <v>0</v>
      </c>
      <c r="JO153" s="19">
        <f t="shared" ca="1" si="1074"/>
        <v>0</v>
      </c>
      <c r="JP153" s="19">
        <f t="shared" ca="1" si="1074"/>
        <v>0</v>
      </c>
      <c r="JQ153" s="19">
        <f t="shared" ca="1" si="1074"/>
        <v>0</v>
      </c>
      <c r="JR153" s="19">
        <f t="shared" ca="1" si="1074"/>
        <v>0</v>
      </c>
      <c r="JS153" s="19">
        <f t="shared" ca="1" si="1074"/>
        <v>0</v>
      </c>
      <c r="JT153" s="19">
        <f t="shared" ca="1" si="1074"/>
        <v>0</v>
      </c>
      <c r="JU153" s="19">
        <f t="shared" ca="1" si="1074"/>
        <v>0</v>
      </c>
      <c r="JV153" s="19">
        <f t="shared" ca="1" si="1074"/>
        <v>0</v>
      </c>
      <c r="JW153" s="19">
        <f t="shared" ca="1" si="1074"/>
        <v>0</v>
      </c>
      <c r="JX153" s="19">
        <f t="shared" ca="1" si="1074"/>
        <v>0</v>
      </c>
      <c r="JY153" s="19">
        <f t="shared" ca="1" si="1074"/>
        <v>0</v>
      </c>
      <c r="JZ153" s="19">
        <f t="shared" ca="1" si="1074"/>
        <v>0</v>
      </c>
      <c r="KA153" s="5">
        <f t="shared" ca="1" si="835"/>
        <v>67</v>
      </c>
      <c r="KB153" s="9"/>
      <c r="KC153" s="5">
        <f t="shared" ca="1" si="1026"/>
        <v>1</v>
      </c>
      <c r="KD153" s="5" t="b">
        <f t="shared" ca="1" si="1026"/>
        <v>0</v>
      </c>
      <c r="KE153" s="19">
        <f t="shared" ca="1" si="1083"/>
        <v>0</v>
      </c>
      <c r="KF153" s="5">
        <f t="shared" ca="1" si="993"/>
        <v>0</v>
      </c>
      <c r="KG153" s="5">
        <f t="shared" ca="1" si="836"/>
        <v>1.2500000000000001E-2</v>
      </c>
      <c r="KH153" s="19">
        <f t="shared" ca="1" si="837"/>
        <v>0</v>
      </c>
      <c r="KI153" s="19">
        <f t="shared" ca="1" si="837"/>
        <v>0</v>
      </c>
      <c r="KJ153" s="19" t="str">
        <f t="shared" ca="1" si="837"/>
        <v>-</v>
      </c>
      <c r="KK153" s="19" t="str">
        <f t="shared" ca="1" si="1097"/>
        <v>-</v>
      </c>
      <c r="KL153" s="19" t="str">
        <f t="shared" ca="1" si="1097"/>
        <v>-</v>
      </c>
      <c r="KM153" s="19" t="str">
        <f t="shared" ca="1" si="1097"/>
        <v>-</v>
      </c>
      <c r="KN153" s="19" t="str">
        <f t="shared" ca="1" si="1097"/>
        <v>-</v>
      </c>
      <c r="KO153" s="19" t="str">
        <f t="shared" ca="1" si="1097"/>
        <v>-</v>
      </c>
      <c r="KP153" s="19" t="str">
        <f t="shared" ca="1" si="1097"/>
        <v>-</v>
      </c>
      <c r="KQ153" s="19" t="str">
        <f t="shared" ca="1" si="1097"/>
        <v>-</v>
      </c>
      <c r="KR153" s="19" t="str">
        <f t="shared" ca="1" si="1097"/>
        <v>-</v>
      </c>
      <c r="KS153" s="19" t="str">
        <f t="shared" ca="1" si="1097"/>
        <v>-</v>
      </c>
      <c r="KT153" s="19" t="str">
        <f t="shared" ca="1" si="1097"/>
        <v>-</v>
      </c>
      <c r="KU153" s="19" t="str">
        <f t="shared" ca="1" si="1097"/>
        <v>-</v>
      </c>
      <c r="KV153" s="19" t="str">
        <f t="shared" ca="1" si="1097"/>
        <v>-</v>
      </c>
      <c r="KW153" s="19">
        <f t="shared" ca="1" si="1068"/>
        <v>1</v>
      </c>
      <c r="KX153" s="19">
        <f t="shared" ca="1" si="1083"/>
        <v>0</v>
      </c>
      <c r="KY153" s="19">
        <f t="shared" ca="1" si="1069"/>
        <v>1</v>
      </c>
      <c r="KZ153" s="19">
        <f t="shared" ca="1" si="1068"/>
        <v>1</v>
      </c>
      <c r="LA153" s="19">
        <f t="shared" ca="1" si="1068"/>
        <v>1</v>
      </c>
      <c r="LB153" s="19">
        <f t="shared" ca="1" si="1068"/>
        <v>1</v>
      </c>
      <c r="LC153" s="19">
        <f t="shared" ca="1" si="1068"/>
        <v>0</v>
      </c>
      <c r="LD153" s="19">
        <f t="shared" ca="1" si="1068"/>
        <v>1</v>
      </c>
      <c r="LE153" s="19">
        <f t="shared" ca="1" si="1068"/>
        <v>0</v>
      </c>
      <c r="LF153" s="19">
        <f t="shared" ca="1" si="1068"/>
        <v>0</v>
      </c>
      <c r="LG153" s="19">
        <f t="shared" ca="1" si="1108"/>
        <v>1</v>
      </c>
      <c r="LH153" s="19">
        <f t="shared" ca="1" si="1108"/>
        <v>0</v>
      </c>
      <c r="LI153" s="19">
        <f t="shared" ca="1" si="1108"/>
        <v>0</v>
      </c>
      <c r="LJ153" s="19">
        <f t="shared" ca="1" si="1108"/>
        <v>0</v>
      </c>
      <c r="LK153" s="19">
        <f t="shared" ca="1" si="1108"/>
        <v>0</v>
      </c>
      <c r="LL153" s="19">
        <f t="shared" ca="1" si="1108"/>
        <v>1</v>
      </c>
      <c r="LM153" s="19">
        <f t="shared" ca="1" si="1108"/>
        <v>0</v>
      </c>
      <c r="LN153" s="19">
        <f t="shared" ca="1" si="1108"/>
        <v>1</v>
      </c>
      <c r="LO153" s="19">
        <f t="shared" ca="1" si="1083"/>
        <v>0</v>
      </c>
      <c r="LP153" s="19">
        <f t="shared" ca="1" si="1083"/>
        <v>0</v>
      </c>
      <c r="LQ153" s="19">
        <f t="shared" ca="1" si="1083"/>
        <v>0</v>
      </c>
      <c r="LR153" s="19">
        <f t="shared" ca="1" si="1083"/>
        <v>0</v>
      </c>
      <c r="LS153" s="19">
        <f t="shared" ca="1" si="1083"/>
        <v>0</v>
      </c>
      <c r="LT153" s="19">
        <f t="shared" ca="1" si="1083"/>
        <v>0</v>
      </c>
      <c r="LU153" s="19">
        <f t="shared" ca="1" si="1083"/>
        <v>0</v>
      </c>
      <c r="LV153" s="19">
        <f t="shared" ca="1" si="1083"/>
        <v>0</v>
      </c>
      <c r="LW153" s="19">
        <f t="shared" ca="1" si="1083"/>
        <v>0</v>
      </c>
      <c r="LX153" s="19">
        <f t="shared" ca="1" si="1083"/>
        <v>0</v>
      </c>
      <c r="LY153" s="19">
        <f t="shared" ca="1" si="1083"/>
        <v>0</v>
      </c>
      <c r="LZ153" s="19">
        <f t="shared" ca="1" si="1083"/>
        <v>0</v>
      </c>
      <c r="MA153" s="19">
        <f t="shared" ca="1" si="1083"/>
        <v>0</v>
      </c>
      <c r="MB153" s="19">
        <f t="shared" ca="1" si="1077"/>
        <v>0</v>
      </c>
      <c r="MC153" s="19">
        <f t="shared" ca="1" si="1077"/>
        <v>0</v>
      </c>
      <c r="MD153" s="19">
        <f t="shared" ca="1" si="1077"/>
        <v>0</v>
      </c>
      <c r="ME153" s="19">
        <f t="shared" ca="1" si="1077"/>
        <v>0</v>
      </c>
      <c r="MF153" s="19">
        <f t="shared" ca="1" si="1077"/>
        <v>0</v>
      </c>
      <c r="MG153" s="19">
        <f t="shared" ca="1" si="1077"/>
        <v>0</v>
      </c>
      <c r="MH153" s="19">
        <f t="shared" ca="1" si="1077"/>
        <v>0</v>
      </c>
      <c r="MI153" s="19">
        <f t="shared" ca="1" si="1077"/>
        <v>0</v>
      </c>
      <c r="MJ153" s="5">
        <f t="shared" ca="1" si="1029"/>
        <v>0</v>
      </c>
      <c r="MK153" s="5">
        <f t="shared" ca="1" si="1029"/>
        <v>6.25E-2</v>
      </c>
      <c r="ML153" s="5">
        <f t="shared" ca="1" si="1029"/>
        <v>6.25E-2</v>
      </c>
      <c r="MM153" s="5">
        <f t="shared" ca="1" si="1029"/>
        <v>6.25E-2</v>
      </c>
      <c r="MN153" s="19">
        <f t="shared" ca="1" si="1084"/>
        <v>0</v>
      </c>
      <c r="MO153" s="19">
        <f t="shared" ca="1" si="1084"/>
        <v>0</v>
      </c>
      <c r="MP153" s="19">
        <f t="shared" ca="1" si="1084"/>
        <v>0</v>
      </c>
      <c r="MQ153" s="19">
        <f t="shared" ca="1" si="1084"/>
        <v>0</v>
      </c>
      <c r="MR153" s="19">
        <f t="shared" ca="1" si="1085"/>
        <v>0</v>
      </c>
      <c r="MS153" s="19">
        <f t="shared" ca="1" si="1084"/>
        <v>0</v>
      </c>
      <c r="MT153" s="19">
        <f t="shared" ca="1" si="1084"/>
        <v>0</v>
      </c>
      <c r="MU153" s="19">
        <f t="shared" ca="1" si="1084"/>
        <v>1</v>
      </c>
      <c r="MV153" s="19">
        <f t="shared" ca="1" si="1084"/>
        <v>0</v>
      </c>
      <c r="MW153" s="19">
        <f t="shared" ca="1" si="1084"/>
        <v>0</v>
      </c>
      <c r="MX153" s="19">
        <f t="shared" ca="1" si="1084"/>
        <v>0</v>
      </c>
      <c r="MY153" s="19">
        <f t="shared" ca="1" si="1084"/>
        <v>0</v>
      </c>
      <c r="MZ153" s="19">
        <f t="shared" ca="1" si="1084"/>
        <v>1</v>
      </c>
      <c r="NA153" s="9"/>
      <c r="NB153" s="5" t="b">
        <f t="shared" ca="1" si="994"/>
        <v>0</v>
      </c>
      <c r="NC153" s="19" t="str">
        <f t="shared" ca="1" si="871"/>
        <v>-</v>
      </c>
      <c r="ND153" s="19" t="str">
        <f t="shared" ca="1" si="871"/>
        <v>-</v>
      </c>
      <c r="NE153" s="5" t="b">
        <f t="shared" ca="1" si="1030"/>
        <v>0</v>
      </c>
      <c r="NF153" s="5" t="b">
        <f t="shared" ca="1" si="1030"/>
        <v>0</v>
      </c>
      <c r="NG153" s="5" t="b">
        <f t="shared" ca="1" si="1030"/>
        <v>1</v>
      </c>
      <c r="NH153" s="134">
        <f t="shared" ca="1" si="1031"/>
        <v>2</v>
      </c>
      <c r="NI153" s="134">
        <f t="shared" ca="1" si="1031"/>
        <v>2</v>
      </c>
      <c r="NJ153" s="5" t="b">
        <f t="shared" ca="1" si="1109"/>
        <v>0</v>
      </c>
      <c r="NK153" s="5" t="b">
        <f t="shared" ca="1" si="1109"/>
        <v>1</v>
      </c>
      <c r="NL153" s="5" t="b">
        <f t="shared" ca="1" si="1109"/>
        <v>1</v>
      </c>
      <c r="NM153" s="5" t="b">
        <f t="shared" ca="1" si="1109"/>
        <v>0</v>
      </c>
      <c r="NN153" s="5">
        <f t="shared" ca="1" si="1110"/>
        <v>1</v>
      </c>
      <c r="NO153" s="5">
        <f t="shared" ca="1" si="1110"/>
        <v>0</v>
      </c>
      <c r="NP153" s="5" t="b">
        <f t="shared" ca="1" si="1111"/>
        <v>0</v>
      </c>
      <c r="NQ153" s="5" t="str" cm="1">
        <f t="array" aca="1" ref="NQ153" ca="1">IF(OR(NR153:NY153&lt;&gt;"-"),TRUE,"-")</f>
        <v>-</v>
      </c>
      <c r="NR153" s="19" t="str">
        <f t="shared" ca="1" si="1032"/>
        <v>-</v>
      </c>
      <c r="NS153" s="19" t="str">
        <f t="shared" ca="1" si="1032"/>
        <v>-</v>
      </c>
      <c r="NT153" s="19" t="str">
        <f t="shared" ca="1" si="1032"/>
        <v>-</v>
      </c>
      <c r="NU153" s="19" t="str">
        <f t="shared" ca="1" si="1032"/>
        <v>-</v>
      </c>
      <c r="NV153" s="19" t="str">
        <f t="shared" ca="1" si="1032"/>
        <v>-</v>
      </c>
      <c r="NW153" s="19" t="str">
        <f t="shared" ca="1" si="1032"/>
        <v>-</v>
      </c>
      <c r="NX153" s="19" t="str">
        <f t="shared" ca="1" si="1032"/>
        <v>-</v>
      </c>
      <c r="NY153" s="19" t="str">
        <f t="shared" ca="1" si="1032"/>
        <v>-</v>
      </c>
      <c r="NZ153" s="5" t="b">
        <f t="array" aca="1" ref="NZ153" ca="1">IF(OR(OA153:OG153&lt;&gt;"-"),TRUE,"-")</f>
        <v>1</v>
      </c>
      <c r="OA153" s="19" t="str">
        <f t="shared" ca="1" si="1033"/>
        <v>-</v>
      </c>
      <c r="OB153" s="19" t="str">
        <f t="shared" ca="1" si="1033"/>
        <v>-</v>
      </c>
      <c r="OC153" s="19">
        <f t="shared" ca="1" si="1033"/>
        <v>999999</v>
      </c>
      <c r="OD153" s="19">
        <f t="shared" ca="1" si="1033"/>
        <v>999999</v>
      </c>
      <c r="OE153" s="19">
        <f t="shared" ca="1" si="1033"/>
        <v>999999</v>
      </c>
      <c r="OF153" s="19">
        <f t="shared" ca="1" si="1033"/>
        <v>999999</v>
      </c>
      <c r="OG153" s="19">
        <f t="shared" ca="1" si="1033"/>
        <v>999999</v>
      </c>
      <c r="OH153" s="5" t="str">
        <f t="array" aca="1" ref="OH153" ca="1">IF(OR(OI153:OJ153&lt;&gt;"-"),TRUE,"-")</f>
        <v>-</v>
      </c>
      <c r="OI153" s="19" t="str">
        <f t="shared" ca="1" si="1121"/>
        <v>-</v>
      </c>
      <c r="OJ153" s="19" t="str">
        <f t="shared" ca="1" si="1121"/>
        <v>-</v>
      </c>
      <c r="OK153" s="19" t="b">
        <f t="shared" ca="1" si="1121"/>
        <v>1</v>
      </c>
      <c r="OL153" s="19">
        <f t="shared" ca="1" si="1121"/>
        <v>0</v>
      </c>
      <c r="OM153" s="5" t="str">
        <f t="shared" ca="1" si="1035"/>
        <v>-</v>
      </c>
      <c r="ON153" s="5" t="str">
        <f t="shared" ca="1" si="1035"/>
        <v>-</v>
      </c>
      <c r="OO153" s="5" t="str">
        <f t="shared" ca="1" si="1035"/>
        <v>-</v>
      </c>
      <c r="OP153" s="5" t="str">
        <f t="shared" ca="1" si="1035"/>
        <v>-</v>
      </c>
      <c r="OQ153" s="19" t="str">
        <f t="shared" ca="1" si="1051"/>
        <v>-</v>
      </c>
      <c r="OR153" s="19" t="str">
        <f t="shared" ca="1" si="1051"/>
        <v>-</v>
      </c>
      <c r="OS153" s="19" t="str">
        <f t="shared" ca="1" si="1051"/>
        <v>-</v>
      </c>
      <c r="OT153" s="19" t="str">
        <f t="shared" ca="1" si="1051"/>
        <v>-</v>
      </c>
      <c r="OU153" s="19" t="str">
        <f t="shared" ca="1" si="1051"/>
        <v>-</v>
      </c>
      <c r="OV153" s="19" t="str">
        <f t="shared" ca="1" si="1051"/>
        <v>-</v>
      </c>
      <c r="OW153" s="5" t="str">
        <f t="shared" ca="1" si="1113"/>
        <v>-</v>
      </c>
      <c r="OX153" s="5">
        <f t="shared" ca="1" si="1113"/>
        <v>500</v>
      </c>
      <c r="OY153" s="5">
        <f t="shared" ca="1" si="1113"/>
        <v>500</v>
      </c>
      <c r="OZ153" s="5" t="str">
        <f t="shared" ca="1" si="1113"/>
        <v>-</v>
      </c>
      <c r="PA153" s="5" t="str">
        <f t="shared" ca="1" si="1113"/>
        <v>-</v>
      </c>
      <c r="PB153" s="5" t="str">
        <f t="shared" ca="1" si="1113"/>
        <v>-</v>
      </c>
      <c r="PC153" s="5">
        <f t="shared" ca="1" si="838"/>
        <v>1.5</v>
      </c>
      <c r="PD153" s="9"/>
      <c r="PE153" s="19">
        <f t="shared" ca="1" si="1051"/>
        <v>50</v>
      </c>
      <c r="PF153" s="19">
        <f t="shared" ca="1" si="1063"/>
        <v>50</v>
      </c>
      <c r="PG153" s="19">
        <f t="shared" ca="1" si="1063"/>
        <v>50</v>
      </c>
      <c r="PH153" s="19">
        <f t="shared" ca="1" si="1063"/>
        <v>50</v>
      </c>
      <c r="PI153" s="19">
        <f t="shared" ca="1" si="1063"/>
        <v>1</v>
      </c>
      <c r="PJ153" s="5">
        <f t="shared" ca="1" si="839"/>
        <v>1</v>
      </c>
      <c r="PK153" s="19">
        <f t="shared" ca="1" si="494"/>
        <v>1</v>
      </c>
      <c r="PL153" s="9"/>
      <c r="PM153" s="19" t="b">
        <f t="shared" ca="1" si="1063"/>
        <v>0</v>
      </c>
      <c r="PN153" s="19" t="b">
        <f t="shared" ca="1" si="1063"/>
        <v>0</v>
      </c>
      <c r="PO153" s="19">
        <f t="shared" ca="1" si="1063"/>
        <v>1</v>
      </c>
      <c r="PP153" s="19">
        <f t="shared" ca="1" si="1063"/>
        <v>1</v>
      </c>
      <c r="PQ153" s="19">
        <f t="shared" ca="1" si="1063"/>
        <v>1</v>
      </c>
      <c r="PR153" s="19">
        <f t="shared" ca="1" si="1063"/>
        <v>1</v>
      </c>
      <c r="PS153" s="19">
        <f t="shared" ca="1" si="1063"/>
        <v>1</v>
      </c>
      <c r="PT153" s="19">
        <f t="shared" ca="1" si="1063"/>
        <v>1</v>
      </c>
      <c r="PU153" s="19">
        <f t="shared" ca="1" si="1063"/>
        <v>1</v>
      </c>
      <c r="PV153" s="19">
        <f t="shared" ca="1" si="1063"/>
        <v>1</v>
      </c>
      <c r="PW153" s="19">
        <f t="shared" ca="1" si="1063"/>
        <v>1</v>
      </c>
      <c r="PX153" s="9"/>
      <c r="PY153" s="12" t="str">
        <f t="shared" ca="1" si="841"/>
        <v>-</v>
      </c>
      <c r="PZ153" s="19" t="str">
        <f t="shared" ca="1" si="1087"/>
        <v>-</v>
      </c>
      <c r="QA153" s="19" t="str">
        <f t="shared" ca="1" si="1087"/>
        <v>-</v>
      </c>
      <c r="QB153" s="19" t="str">
        <f t="shared" ca="1" si="1087"/>
        <v>-</v>
      </c>
      <c r="QC153" s="19" t="str">
        <f t="shared" ca="1" si="1087"/>
        <v>-</v>
      </c>
      <c r="QD153" s="19" t="str">
        <f t="shared" ca="1" si="1054"/>
        <v>-</v>
      </c>
      <c r="QE153" s="19" t="str">
        <f t="shared" ca="1" si="1087"/>
        <v>-</v>
      </c>
      <c r="QF153" s="19" t="str">
        <f t="shared" ca="1" si="1087"/>
        <v>-</v>
      </c>
      <c r="QG153" s="19" t="str">
        <f t="shared" ca="1" si="1087"/>
        <v>-</v>
      </c>
      <c r="QH153" s="19" t="str">
        <f t="shared" ca="1" si="1087"/>
        <v>-</v>
      </c>
      <c r="QI153" s="19" t="str">
        <f t="shared" ca="1" si="1087"/>
        <v>-</v>
      </c>
      <c r="QJ153" s="19" t="str">
        <f t="shared" ca="1" si="1087"/>
        <v>-</v>
      </c>
      <c r="QK153" s="19" t="str">
        <f t="shared" ca="1" si="1087"/>
        <v>-</v>
      </c>
      <c r="QL153" s="19" t="str">
        <f t="shared" ca="1" si="1087"/>
        <v>-</v>
      </c>
      <c r="QM153" s="19" t="str">
        <f t="shared" ca="1" si="1087"/>
        <v>-</v>
      </c>
      <c r="QN153" s="19" t="str">
        <f t="shared" ca="1" si="1087"/>
        <v>-</v>
      </c>
      <c r="QO153" s="19" t="str">
        <f t="shared" ca="1" si="1087"/>
        <v>-</v>
      </c>
      <c r="QP153" s="19" t="str">
        <f t="shared" ca="1" si="1087"/>
        <v>-</v>
      </c>
      <c r="QQ153" s="19" t="str">
        <f t="shared" ca="1" si="1087"/>
        <v>-</v>
      </c>
      <c r="QR153" s="19" t="str">
        <f t="shared" ca="1" si="1088"/>
        <v>-</v>
      </c>
      <c r="QS153" s="19" t="str">
        <f t="shared" ca="1" si="1088"/>
        <v>-</v>
      </c>
      <c r="QT153" s="19" t="str">
        <f t="shared" ca="1" si="1088"/>
        <v>-</v>
      </c>
      <c r="QU153" s="19" t="str">
        <f t="shared" ca="1" si="1088"/>
        <v>-</v>
      </c>
      <c r="QV153" s="19" t="str">
        <f t="shared" ca="1" si="1088"/>
        <v>-</v>
      </c>
      <c r="QW153" s="19" t="str">
        <f t="shared" ca="1" si="1088"/>
        <v>-</v>
      </c>
      <c r="QX153" s="19" t="str">
        <f t="shared" ca="1" si="1088"/>
        <v>-</v>
      </c>
      <c r="QY153" s="19" t="str">
        <f t="shared" ca="1" si="1038"/>
        <v>-</v>
      </c>
      <c r="QZ153" s="19" t="str">
        <f t="shared" ca="1" si="1038"/>
        <v>-</v>
      </c>
      <c r="RA153" s="19" t="str">
        <f t="shared" ca="1" si="1038"/>
        <v>-</v>
      </c>
      <c r="RB153" s="19" t="str">
        <f t="shared" ca="1" si="1038"/>
        <v>-</v>
      </c>
      <c r="RC153" s="19" t="str">
        <f t="shared" ca="1" si="1038"/>
        <v>-</v>
      </c>
      <c r="RD153" s="19" t="str">
        <f t="shared" ca="1" si="1038"/>
        <v>-</v>
      </c>
      <c r="RE153" s="19" t="str">
        <f t="shared" ca="1" si="1038"/>
        <v>-</v>
      </c>
      <c r="RF153" s="19" t="str">
        <f t="shared" ca="1" si="1038"/>
        <v>-</v>
      </c>
      <c r="RG153" s="19" t="str">
        <f t="shared" ca="1" si="1038"/>
        <v>-</v>
      </c>
      <c r="RH153" s="19" t="str">
        <f t="shared" ca="1" si="1038"/>
        <v>-</v>
      </c>
      <c r="RI153" s="19" t="str">
        <f t="shared" ca="1" si="1088"/>
        <v>-</v>
      </c>
      <c r="RJ153" s="19" t="str">
        <f t="shared" ca="1" si="1088"/>
        <v>-</v>
      </c>
      <c r="RK153" s="19" t="str">
        <f t="shared" ca="1" si="1088"/>
        <v>-</v>
      </c>
      <c r="RL153" s="19" t="str">
        <f t="shared" ca="1" si="1088"/>
        <v>-</v>
      </c>
      <c r="RM153" s="19" t="str">
        <f t="shared" ca="1" si="1088"/>
        <v>-</v>
      </c>
      <c r="RN153" s="19" t="str">
        <f t="shared" ca="1" si="1088"/>
        <v>-</v>
      </c>
      <c r="RO153" s="19" t="str">
        <f t="shared" ca="1" si="1088"/>
        <v>-</v>
      </c>
      <c r="RP153" s="19" t="str">
        <f t="shared" ca="1" si="1088"/>
        <v>-</v>
      </c>
      <c r="RQ153" s="19" t="str">
        <f t="shared" ca="1" si="1088"/>
        <v>-</v>
      </c>
      <c r="RR153" s="19" t="str">
        <f t="shared" ca="1" si="1089"/>
        <v>-</v>
      </c>
      <c r="RS153" s="19" t="str">
        <f t="shared" ca="1" si="1089"/>
        <v>-</v>
      </c>
      <c r="RT153" s="19" t="str">
        <f t="shared" ca="1" si="1089"/>
        <v>-</v>
      </c>
      <c r="RU153" s="19" t="str">
        <f t="shared" ca="1" si="1089"/>
        <v>-</v>
      </c>
      <c r="RV153" s="19" t="str">
        <f t="shared" ca="1" si="1089"/>
        <v>-</v>
      </c>
      <c r="RW153" s="19" t="str">
        <f t="shared" ca="1" si="1089"/>
        <v>-</v>
      </c>
      <c r="RX153" s="19" t="str">
        <f t="shared" ca="1" si="1089"/>
        <v>-</v>
      </c>
      <c r="RY153" s="19" t="str">
        <f t="shared" ca="1" si="1089"/>
        <v>-</v>
      </c>
      <c r="RZ153" s="19" t="str">
        <f t="shared" ca="1" si="1089"/>
        <v>-</v>
      </c>
      <c r="SA153" s="19" t="str">
        <f t="shared" ca="1" si="1089"/>
        <v>-</v>
      </c>
      <c r="SB153" s="19" t="str">
        <f t="shared" ca="1" si="1089"/>
        <v>-</v>
      </c>
      <c r="SC153" s="19" t="str">
        <f t="shared" ca="1" si="1089"/>
        <v>-</v>
      </c>
      <c r="SD153" s="19" t="str">
        <f t="shared" ca="1" si="1089"/>
        <v>-</v>
      </c>
      <c r="SE153" s="19" t="str">
        <f t="shared" ca="1" si="1089"/>
        <v>-</v>
      </c>
      <c r="SF153" s="19" t="str">
        <f t="shared" ca="1" si="1089"/>
        <v>-</v>
      </c>
      <c r="SG153" s="19" t="str">
        <f t="shared" ca="1" si="1089"/>
        <v>-</v>
      </c>
      <c r="SH153" s="19" t="str">
        <f t="shared" ca="1" si="1116"/>
        <v>-</v>
      </c>
      <c r="SI153" s="12" t="str">
        <f t="shared" ca="1" si="843"/>
        <v>-</v>
      </c>
      <c r="SJ153" s="19" t="str">
        <f t="shared" ca="1" si="1116"/>
        <v>-</v>
      </c>
      <c r="SK153" s="19" t="str">
        <f t="shared" ca="1" si="1116"/>
        <v>-</v>
      </c>
      <c r="SL153" s="19" t="str">
        <f t="shared" ca="1" si="1116"/>
        <v>-</v>
      </c>
      <c r="SM153" s="19" t="str">
        <f t="shared" ca="1" si="1039"/>
        <v>-</v>
      </c>
      <c r="SN153" s="19" t="str">
        <f t="shared" ca="1" si="1039"/>
        <v>-</v>
      </c>
      <c r="SO153" s="19" t="str">
        <f t="shared" ca="1" si="1039"/>
        <v>-</v>
      </c>
      <c r="SP153" s="19" t="str">
        <f t="shared" ca="1" si="1039"/>
        <v>-</v>
      </c>
      <c r="SQ153" s="19" t="str">
        <f t="shared" ca="1" si="1039"/>
        <v>-</v>
      </c>
      <c r="SR153" s="19" t="str">
        <f t="shared" ca="1" si="1039"/>
        <v>-</v>
      </c>
      <c r="SS153" s="19" t="str">
        <f t="shared" ca="1" si="1116"/>
        <v>-</v>
      </c>
      <c r="ST153" s="19" t="str">
        <f t="shared" ca="1" si="1116"/>
        <v>-</v>
      </c>
      <c r="SU153" s="19" t="str">
        <f t="shared" ca="1" si="1116"/>
        <v>-</v>
      </c>
      <c r="SV153" s="19" t="str">
        <f t="shared" ca="1" si="1116"/>
        <v>-</v>
      </c>
      <c r="SW153" s="19" t="str">
        <f t="shared" ca="1" si="1116"/>
        <v>-</v>
      </c>
      <c r="SX153" s="19" t="str">
        <f t="shared" ca="1" si="1116"/>
        <v>-</v>
      </c>
      <c r="SY153" s="19" t="str">
        <f t="shared" ca="1" si="1116"/>
        <v>-</v>
      </c>
      <c r="SZ153" s="19" t="str">
        <f t="shared" ca="1" si="1116"/>
        <v>-</v>
      </c>
      <c r="TA153" s="19" t="str">
        <f t="shared" ca="1" si="1116"/>
        <v>-</v>
      </c>
      <c r="TB153" s="19" t="str">
        <f t="shared" ca="1" si="1116"/>
        <v>-</v>
      </c>
      <c r="TC153" s="19" t="str">
        <f t="shared" ca="1" si="1116"/>
        <v>-</v>
      </c>
      <c r="TD153" s="19" t="str">
        <f t="shared" ca="1" si="1117"/>
        <v>-</v>
      </c>
      <c r="TE153" s="19" t="str">
        <f t="shared" ca="1" si="1117"/>
        <v>-</v>
      </c>
      <c r="TF153" s="19" t="str">
        <f t="shared" ca="1" si="1117"/>
        <v>-</v>
      </c>
      <c r="TG153" s="19" t="str">
        <f t="shared" ca="1" si="1117"/>
        <v>-</v>
      </c>
      <c r="TH153" s="19" t="str">
        <f t="shared" ca="1" si="1117"/>
        <v>-</v>
      </c>
      <c r="TI153" s="19" t="str">
        <f t="shared" ca="1" si="1117"/>
        <v>-</v>
      </c>
      <c r="TJ153" s="19" t="str">
        <f t="shared" ca="1" si="1117"/>
        <v>-</v>
      </c>
      <c r="TK153" s="19" t="str">
        <f t="shared" ca="1" si="1117"/>
        <v>-</v>
      </c>
      <c r="TL153" s="19" t="str">
        <f t="shared" ca="1" si="1117"/>
        <v>-</v>
      </c>
      <c r="TM153" s="19" t="str">
        <f t="shared" ca="1" si="1040"/>
        <v>-</v>
      </c>
      <c r="TN153" s="19" t="str">
        <f t="shared" ca="1" si="1040"/>
        <v>-</v>
      </c>
      <c r="TO153" s="19" t="str">
        <f t="shared" ca="1" si="1040"/>
        <v>-</v>
      </c>
      <c r="TP153" s="19" t="str">
        <f t="shared" ca="1" si="1040"/>
        <v>-</v>
      </c>
      <c r="TQ153" s="19" t="str">
        <f t="shared" ca="1" si="1040"/>
        <v>-</v>
      </c>
      <c r="TR153" s="19" t="str">
        <f t="shared" ca="1" si="1040"/>
        <v>-</v>
      </c>
      <c r="TS153" s="19" t="str">
        <f t="shared" ca="1" si="1117"/>
        <v>-</v>
      </c>
      <c r="TT153" s="19" t="str">
        <f t="shared" ca="1" si="1117"/>
        <v>-</v>
      </c>
      <c r="TU153" s="19" t="str">
        <f t="shared" ca="1" si="1117"/>
        <v>-</v>
      </c>
      <c r="TV153" s="19" t="str">
        <f t="shared" ca="1" si="1117"/>
        <v>-</v>
      </c>
      <c r="TW153" s="19" t="str">
        <f t="shared" ca="1" si="1117"/>
        <v>-</v>
      </c>
      <c r="TX153" s="19" t="str">
        <f t="shared" ca="1" si="1117"/>
        <v>-</v>
      </c>
      <c r="TY153" s="19" t="str">
        <f t="shared" ca="1" si="1117"/>
        <v>-</v>
      </c>
      <c r="TZ153" s="19" t="str">
        <f t="shared" ca="1" si="1118"/>
        <v>-</v>
      </c>
      <c r="UA153" s="19" t="str">
        <f t="shared" ca="1" si="1118"/>
        <v>-</v>
      </c>
      <c r="UB153" s="19" t="str">
        <f t="shared" ca="1" si="1118"/>
        <v>-</v>
      </c>
      <c r="UC153" s="19" t="str">
        <f t="shared" ca="1" si="1118"/>
        <v>-</v>
      </c>
      <c r="UD153" s="19" t="str">
        <f t="shared" ca="1" si="1118"/>
        <v>-</v>
      </c>
      <c r="UE153" s="19" t="str">
        <f t="shared" ca="1" si="1118"/>
        <v>-</v>
      </c>
      <c r="UF153" s="19" t="str">
        <f t="shared" ca="1" si="1118"/>
        <v>-</v>
      </c>
      <c r="UG153" s="19" t="str">
        <f t="shared" ca="1" si="1118"/>
        <v>-</v>
      </c>
      <c r="UH153" s="19" t="str">
        <f t="shared" ca="1" si="1118"/>
        <v>-</v>
      </c>
      <c r="UI153" s="19" t="str">
        <f t="shared" ca="1" si="1118"/>
        <v>-</v>
      </c>
      <c r="UJ153" s="19" t="str">
        <f t="shared" ca="1" si="1118"/>
        <v>-</v>
      </c>
      <c r="UK153" s="19" t="str">
        <f t="shared" ca="1" si="1118"/>
        <v>-</v>
      </c>
      <c r="UL153" s="19" t="str">
        <f t="shared" ca="1" si="1118"/>
        <v>-</v>
      </c>
      <c r="UM153" s="19" t="str">
        <f t="shared" ca="1" si="1118"/>
        <v>-</v>
      </c>
      <c r="UN153" s="19" t="str">
        <f t="shared" ca="1" si="1118"/>
        <v>-</v>
      </c>
      <c r="UO153" s="19" t="str">
        <f t="shared" ca="1" si="1118"/>
        <v>-</v>
      </c>
      <c r="UP153" s="19" t="str">
        <f t="shared" ca="1" si="1114"/>
        <v>-</v>
      </c>
      <c r="UQ153" s="19" t="str">
        <f t="shared" ca="1" si="1114"/>
        <v>-</v>
      </c>
      <c r="UR153" s="19" t="str">
        <f t="shared" ca="1" si="1114"/>
        <v>-</v>
      </c>
      <c r="US153" s="12" t="b">
        <f t="shared" ca="1" si="846"/>
        <v>1</v>
      </c>
      <c r="UT153" s="19" t="str">
        <f t="shared" ca="1" si="1115"/>
        <v>-</v>
      </c>
      <c r="UU153" s="19" t="str">
        <f t="shared" ca="1" si="1115"/>
        <v>-</v>
      </c>
      <c r="UV153" s="19" t="str">
        <f t="shared" ca="1" si="1115"/>
        <v>-</v>
      </c>
      <c r="UW153" s="19" t="str">
        <f t="shared" ca="1" si="1115"/>
        <v>-</v>
      </c>
      <c r="UX153" s="19" t="str">
        <f t="shared" ca="1" si="1115"/>
        <v>-</v>
      </c>
      <c r="UY153" s="19" t="str">
        <f t="shared" ca="1" si="1115"/>
        <v>-</v>
      </c>
      <c r="UZ153" s="19" t="str">
        <f t="shared" ca="1" si="1115"/>
        <v>-</v>
      </c>
      <c r="VA153" s="19" t="str">
        <f t="shared" ca="1" si="1115"/>
        <v>-</v>
      </c>
      <c r="VB153" s="19" t="str">
        <f t="shared" ca="1" si="1115"/>
        <v>-</v>
      </c>
      <c r="VC153" s="19" t="str">
        <f t="shared" ca="1" si="1115"/>
        <v>-</v>
      </c>
      <c r="VD153" s="19" t="str">
        <f t="shared" ca="1" si="1115"/>
        <v>-</v>
      </c>
      <c r="VE153" s="19" t="str">
        <f t="shared" ca="1" si="1115"/>
        <v>-</v>
      </c>
      <c r="VF153" s="19" t="str">
        <f t="shared" ca="1" si="1115"/>
        <v>-</v>
      </c>
      <c r="VG153" s="19" t="str">
        <f t="shared" ca="1" si="1115"/>
        <v>-</v>
      </c>
      <c r="VH153" s="19" t="str">
        <f t="shared" ca="1" si="1115"/>
        <v>-</v>
      </c>
      <c r="VI153" s="19" t="str">
        <f t="shared" ca="1" si="1115"/>
        <v>-</v>
      </c>
      <c r="VJ153" s="19" t="str">
        <f t="shared" ca="1" si="1115"/>
        <v>-</v>
      </c>
      <c r="VK153" s="19" t="str">
        <f t="shared" ca="1" si="1115"/>
        <v>-</v>
      </c>
      <c r="VL153" s="19" t="str">
        <f t="shared" ca="1" si="1115"/>
        <v>-</v>
      </c>
      <c r="VM153" s="19" t="str">
        <f t="shared" ca="1" si="1115"/>
        <v>-</v>
      </c>
      <c r="VN153" s="19" t="str">
        <f t="shared" ca="1" si="1115"/>
        <v>-</v>
      </c>
      <c r="VO153" s="19" t="str">
        <f t="shared" ca="1" si="1115"/>
        <v>-</v>
      </c>
      <c r="VP153" s="19" t="str">
        <f t="shared" ca="1" si="1115"/>
        <v>-</v>
      </c>
      <c r="VQ153" s="19" t="str">
        <f t="shared" ca="1" si="1115"/>
        <v>-</v>
      </c>
      <c r="VR153" s="19" t="str">
        <f t="shared" ca="1" si="1115"/>
        <v>-</v>
      </c>
      <c r="VS153" s="19" t="str">
        <f t="shared" ca="1" si="1115"/>
        <v>-</v>
      </c>
      <c r="VT153" s="19" t="str">
        <f t="shared" ca="1" si="1115"/>
        <v>-</v>
      </c>
      <c r="VU153" s="19" t="str">
        <f t="shared" ca="1" si="1115"/>
        <v>-</v>
      </c>
      <c r="VV153" s="19" t="str">
        <f t="shared" ca="1" si="1115"/>
        <v>-</v>
      </c>
      <c r="VW153" s="19" t="str">
        <f t="shared" ca="1" si="1115"/>
        <v>-</v>
      </c>
      <c r="VX153" s="19" t="str">
        <f t="shared" ca="1" si="1115"/>
        <v>-</v>
      </c>
      <c r="VY153" s="19" t="str">
        <f t="shared" ca="1" si="1115"/>
        <v>-</v>
      </c>
      <c r="VZ153" s="19" t="str">
        <f t="shared" ca="1" si="1115"/>
        <v>-</v>
      </c>
      <c r="WA153" s="19" t="str">
        <f t="shared" ca="1" si="1115"/>
        <v>-</v>
      </c>
      <c r="WB153" s="19" t="str">
        <f t="shared" ca="1" si="1115"/>
        <v>-</v>
      </c>
      <c r="WC153" s="19" t="str">
        <f t="shared" ca="1" si="1115"/>
        <v>-</v>
      </c>
      <c r="WD153" s="19" t="str">
        <f t="shared" ca="1" si="1115"/>
        <v>-</v>
      </c>
      <c r="WE153" s="19" t="str">
        <f t="shared" ca="1" si="1115"/>
        <v>-</v>
      </c>
      <c r="WF153" s="19" t="str">
        <f t="shared" ca="1" si="1115"/>
        <v>-</v>
      </c>
      <c r="WG153" s="19" t="str">
        <f t="shared" ca="1" si="1115"/>
        <v>-</v>
      </c>
      <c r="WH153" s="19" t="str">
        <f t="shared" ca="1" si="1115"/>
        <v>-</v>
      </c>
      <c r="WI153" s="19" t="str">
        <f t="shared" ca="1" si="1115"/>
        <v>-</v>
      </c>
      <c r="WJ153" s="19" t="str">
        <f t="shared" ca="1" si="1115"/>
        <v>-</v>
      </c>
      <c r="WK153" s="19" t="str">
        <f t="shared" ca="1" si="1115"/>
        <v>-</v>
      </c>
      <c r="WL153" s="19" t="str">
        <f t="shared" ca="1" si="1115"/>
        <v>-</v>
      </c>
      <c r="WM153" s="19" t="str">
        <f t="shared" ca="1" si="1115"/>
        <v>-</v>
      </c>
      <c r="WN153" s="19" t="str">
        <f t="shared" ca="1" si="1115"/>
        <v>-</v>
      </c>
      <c r="WO153" s="19" t="str">
        <f t="shared" ca="1" si="1115"/>
        <v>-</v>
      </c>
      <c r="WP153" s="19" t="str">
        <f t="shared" ca="1" si="1115"/>
        <v>-</v>
      </c>
      <c r="WQ153" s="19" t="str">
        <f t="shared" ca="1" si="1115"/>
        <v>-</v>
      </c>
      <c r="WR153" s="19" t="str">
        <f t="shared" ca="1" si="1115"/>
        <v>-</v>
      </c>
      <c r="WS153" s="19" t="str">
        <f t="shared" ca="1" si="1056"/>
        <v>-</v>
      </c>
      <c r="WT153" s="19" t="str">
        <f t="shared" ca="1" si="1056"/>
        <v>-</v>
      </c>
      <c r="WU153" s="19" t="str">
        <f t="shared" ca="1" si="1056"/>
        <v>-</v>
      </c>
      <c r="WV153" s="19" t="str">
        <f t="shared" ca="1" si="1056"/>
        <v>-</v>
      </c>
      <c r="WW153" s="19" t="str">
        <f t="shared" ca="1" si="1056"/>
        <v>-</v>
      </c>
      <c r="WX153" s="19" t="str">
        <f t="shared" ca="1" si="1056"/>
        <v>-</v>
      </c>
      <c r="WY153" s="19" t="str">
        <f t="shared" ca="1" si="1056"/>
        <v>-</v>
      </c>
      <c r="WZ153" s="19" t="str">
        <f t="shared" ca="1" si="1056"/>
        <v>-</v>
      </c>
      <c r="XA153" s="19" t="str">
        <f t="shared" ca="1" si="1056"/>
        <v>-</v>
      </c>
      <c r="XB153" s="19" t="str">
        <f t="shared" ca="1" si="1056"/>
        <v>-</v>
      </c>
      <c r="XC153" s="19">
        <f t="shared" ca="1" si="1057"/>
        <v>0</v>
      </c>
      <c r="XD153" s="599">
        <v>0</v>
      </c>
    </row>
    <row r="154" spans="1:628" hidden="1" outlineLevel="2">
      <c r="A154" s="20">
        <f t="shared" si="659"/>
        <v>149</v>
      </c>
      <c r="B154" s="241">
        <f t="shared" si="1041"/>
        <v>79</v>
      </c>
      <c r="C154">
        <f>202</f>
        <v>202</v>
      </c>
      <c r="D154" s="134" t="str">
        <f t="shared" ca="1" si="831"/>
        <v>GSW</v>
      </c>
      <c r="E154" t="b">
        <v>1</v>
      </c>
      <c r="F154" t="b">
        <v>0</v>
      </c>
      <c r="G154" s="19" t="b">
        <f t="shared" ca="1" si="1010"/>
        <v>1</v>
      </c>
      <c r="H154" s="227">
        <f t="shared" ca="1" si="1058"/>
        <v>88</v>
      </c>
      <c r="I154" s="227">
        <f t="shared" ca="1" si="1042"/>
        <v>1</v>
      </c>
      <c r="J154" s="227">
        <f t="shared" ca="1" si="1042"/>
        <v>0</v>
      </c>
      <c r="K154" s="227" t="str">
        <f t="shared" ca="1" si="1042"/>
        <v/>
      </c>
      <c r="L154" s="227">
        <f t="shared" ca="1" si="1042"/>
        <v>1</v>
      </c>
      <c r="M154" s="227">
        <f t="shared" ca="1" si="1042"/>
        <v>2</v>
      </c>
      <c r="N154" s="227">
        <f t="shared" ca="1" si="1043"/>
        <v>2</v>
      </c>
      <c r="O154" s="227">
        <f t="shared" ca="1" si="1043"/>
        <v>2</v>
      </c>
      <c r="P154" s="227">
        <f t="shared" ca="1" si="1042"/>
        <v>3</v>
      </c>
      <c r="Q154" s="227">
        <f t="shared" ca="1" si="1043"/>
        <v>2</v>
      </c>
      <c r="R154" s="114">
        <f t="shared" ca="1" si="980"/>
        <v>2</v>
      </c>
      <c r="S154" s="227">
        <f t="shared" ca="1" si="1043"/>
        <v>0</v>
      </c>
      <c r="T154" s="227">
        <f t="shared" ca="1" si="1043"/>
        <v>0</v>
      </c>
      <c r="U154" s="227">
        <f t="shared" ca="1" si="1043"/>
        <v>0</v>
      </c>
      <c r="V154" s="227">
        <f t="shared" ca="1" si="1043"/>
        <v>0</v>
      </c>
      <c r="W154" s="227">
        <f t="shared" ca="1" si="1042"/>
        <v>0</v>
      </c>
      <c r="X154" s="227">
        <f t="shared" ca="1" si="1043"/>
        <v>1</v>
      </c>
      <c r="Y154" s="227">
        <f t="shared" ca="1" si="1042"/>
        <v>1</v>
      </c>
      <c r="Z154" s="227">
        <f t="shared" ca="1" si="1043"/>
        <v>1</v>
      </c>
      <c r="AA154" s="264"/>
      <c r="AB154" s="264"/>
      <c r="AC154" s="264"/>
      <c r="AD154" s="264"/>
      <c r="AE154" s="264"/>
      <c r="AF154" s="227">
        <f t="shared" ca="1" si="1044"/>
        <v>0</v>
      </c>
      <c r="AG154" s="264"/>
      <c r="AH154" s="264">
        <f t="shared" ca="1" si="1045"/>
        <v>0</v>
      </c>
      <c r="AI154" s="264">
        <f t="shared" ca="1" si="1045"/>
        <v>0</v>
      </c>
      <c r="AJ154" s="264">
        <f t="shared" ca="1" si="1045"/>
        <v>0</v>
      </c>
      <c r="AK154" s="19">
        <f t="shared" ca="1" si="1119"/>
        <v>0</v>
      </c>
      <c r="AL154" s="19">
        <f t="shared" ca="1" si="1119"/>
        <v>0</v>
      </c>
      <c r="AM154" s="19">
        <f t="shared" ca="1" si="1119"/>
        <v>0</v>
      </c>
      <c r="AN154" s="19">
        <f t="shared" ca="1" si="1119"/>
        <v>0</v>
      </c>
      <c r="AO154" s="134">
        <f t="shared" ca="1" si="832"/>
        <v>2</v>
      </c>
      <c r="AP154" s="134">
        <f ca="1">INDEX(CHOOSE($P154,DataAutumn!i.AdultDrys,DataWinter!i.AdultDrys,DataSpring!i.AdultDrys),1,$O154)</f>
        <v>3</v>
      </c>
      <c r="AQ154" s="5">
        <f t="shared" ca="1" si="1015"/>
        <v>2</v>
      </c>
      <c r="AR154" s="5">
        <f t="shared" ca="1" si="1015"/>
        <v>0</v>
      </c>
      <c r="AS154" s="5">
        <f t="shared" ca="1" si="833"/>
        <v>6</v>
      </c>
      <c r="AT154">
        <f t="shared" ca="1" si="865"/>
        <v>9</v>
      </c>
      <c r="AW154" s="353" t="str">
        <f t="shared" ca="1" si="1047"/>
        <v>TemplateFe 00088 GSW MWM     TOL204 Scan2 NFS RR+01% PI00% GP100% WP100% MP100% (T_F33N11)</v>
      </c>
      <c r="AX154" s="9" t="str">
        <f ca="1">IF(COUNTIF(AW$5:AW154,AW154)=1,"-","Dup")</f>
        <v>-</v>
      </c>
      <c r="AY154" s="9"/>
      <c r="AZ154" s="19" t="b">
        <f t="shared" ref="AZ154:BH169" ca="1" si="1124">OFFSET(AZ$5,$B154,0)</f>
        <v>0</v>
      </c>
      <c r="BA154" s="19" t="b">
        <f t="shared" ca="1" si="1124"/>
        <v>0</v>
      </c>
      <c r="BB154" s="19" t="b">
        <f t="shared" ca="1" si="1124"/>
        <v>0</v>
      </c>
      <c r="BC154" s="19" t="b">
        <f t="shared" ca="1" si="1124"/>
        <v>0</v>
      </c>
      <c r="BD154" s="19" t="b">
        <f t="shared" ca="1" si="1124"/>
        <v>0</v>
      </c>
      <c r="BE154" s="19" t="b">
        <f t="shared" ca="1" si="1124"/>
        <v>0</v>
      </c>
      <c r="BF154" s="19" t="b">
        <f t="shared" ca="1" si="1124"/>
        <v>0</v>
      </c>
      <c r="BG154" s="19" t="b">
        <f t="shared" ca="1" si="1124"/>
        <v>0</v>
      </c>
      <c r="BH154" s="19" t="b">
        <f t="shared" ca="1" si="1124"/>
        <v>0</v>
      </c>
      <c r="BI154" s="9"/>
      <c r="BJ154" s="19" t="b">
        <f t="shared" ca="1" si="1017"/>
        <v>1</v>
      </c>
      <c r="BK154" s="19" t="str">
        <f t="shared" ca="1" si="1017"/>
        <v>-</v>
      </c>
      <c r="BL154" s="19" t="str">
        <f t="shared" ca="1" si="1017"/>
        <v>-</v>
      </c>
      <c r="BM154" s="19" t="str">
        <f t="shared" ca="1" si="1017"/>
        <v>-</v>
      </c>
      <c r="BN154" s="19" t="b">
        <f t="shared" ca="1" si="1017"/>
        <v>0</v>
      </c>
      <c r="BO154" s="19">
        <f t="shared" ca="1" si="1017"/>
        <v>0</v>
      </c>
      <c r="BP154" s="19" t="str">
        <f t="shared" ca="1" si="1017"/>
        <v>-</v>
      </c>
      <c r="BQ154" s="19" t="str">
        <f t="shared" ca="1" si="1017"/>
        <v>-</v>
      </c>
      <c r="BR154" s="19" t="b">
        <f t="shared" ca="1" si="1017"/>
        <v>1</v>
      </c>
      <c r="BS154" s="9"/>
      <c r="BT154" s="19" t="str">
        <f t="shared" ca="1" si="982"/>
        <v>-</v>
      </c>
      <c r="BU154" s="5" t="str">
        <f t="shared" ca="1" si="983"/>
        <v>-</v>
      </c>
      <c r="BV154" s="5">
        <f t="shared" ca="1" si="984"/>
        <v>2</v>
      </c>
      <c r="BW154" s="5">
        <f t="shared" ca="1" si="984"/>
        <v>2</v>
      </c>
      <c r="BX154" s="19" t="str">
        <f t="shared" ca="1" si="1018"/>
        <v>-</v>
      </c>
      <c r="BY154" s="19" t="str">
        <f t="shared" ca="1" si="1018"/>
        <v>-</v>
      </c>
      <c r="BZ154" s="19" t="str">
        <f t="shared" ca="1" si="1018"/>
        <v>-</v>
      </c>
      <c r="CA154" s="5" t="str">
        <f t="shared" ca="1" si="985"/>
        <v>-</v>
      </c>
      <c r="CB154" s="5">
        <f t="shared" ca="1" si="986"/>
        <v>2</v>
      </c>
      <c r="CC154" s="5">
        <f t="shared" ca="1" si="986"/>
        <v>2</v>
      </c>
      <c r="CD154" s="19" t="str">
        <f t="shared" ca="1" si="449"/>
        <v>-</v>
      </c>
      <c r="CE154" s="5" t="str">
        <f t="shared" ca="1" si="987"/>
        <v>-</v>
      </c>
      <c r="CF154" s="5">
        <f t="shared" ca="1" si="988"/>
        <v>2</v>
      </c>
      <c r="CG154" s="19" t="str">
        <f t="shared" ca="1" si="1019"/>
        <v>-</v>
      </c>
      <c r="CH154" s="19" t="str">
        <f t="shared" ca="1" si="1019"/>
        <v>-</v>
      </c>
      <c r="CI154" s="5">
        <f t="shared" ca="1" si="989"/>
        <v>2</v>
      </c>
      <c r="CJ154" s="19" t="str">
        <f t="shared" ca="1" si="1019"/>
        <v>-</v>
      </c>
      <c r="CK154" s="5" t="str">
        <f t="shared" ca="1" si="990"/>
        <v>-</v>
      </c>
      <c r="CL154" s="5">
        <f t="shared" ca="1" si="991"/>
        <v>2</v>
      </c>
      <c r="CM154" s="5">
        <f t="shared" ca="1" si="991"/>
        <v>2</v>
      </c>
      <c r="CN154" s="9"/>
      <c r="CO154" s="19" t="str">
        <f t="shared" ca="1" si="1103"/>
        <v>-</v>
      </c>
      <c r="CP154" s="19" t="str">
        <f t="shared" ca="1" si="1103"/>
        <v>-</v>
      </c>
      <c r="CQ154" s="19">
        <f t="shared" ca="1" si="1104"/>
        <v>1</v>
      </c>
      <c r="CR154" s="19" t="str">
        <f t="shared" ca="1" si="1104"/>
        <v>-</v>
      </c>
      <c r="CS154" s="19" t="str">
        <f t="shared" ca="1" si="1103"/>
        <v>-</v>
      </c>
      <c r="CT154" s="19" t="str">
        <f t="shared" ca="1" si="1103"/>
        <v>-</v>
      </c>
      <c r="CU154" s="19" t="str">
        <f t="shared" ca="1" si="1103"/>
        <v>-</v>
      </c>
      <c r="CV154" s="19" t="str">
        <f t="shared" ca="1" si="1103"/>
        <v>-</v>
      </c>
      <c r="CW154" s="19" t="str">
        <f t="shared" ca="1" si="1103"/>
        <v>-</v>
      </c>
      <c r="CX154" s="19" t="str">
        <f t="shared" ca="1" si="1103"/>
        <v>-</v>
      </c>
      <c r="CY154" s="19" t="str">
        <f t="shared" ca="1" si="1103"/>
        <v>-</v>
      </c>
      <c r="CZ154" s="19" t="str">
        <f t="shared" ca="1" si="1103"/>
        <v>-</v>
      </c>
      <c r="DA154" s="19" t="str">
        <f t="shared" ca="1" si="1092"/>
        <v>-</v>
      </c>
      <c r="DB154" s="19" t="str">
        <f t="shared" ca="1" si="1092"/>
        <v>-</v>
      </c>
      <c r="DC154" s="19" t="str">
        <f t="shared" ca="1" si="1092"/>
        <v>-</v>
      </c>
      <c r="DD154" s="19" t="str">
        <f t="shared" ca="1" si="1092"/>
        <v>-</v>
      </c>
      <c r="DE154" s="19" t="str">
        <f t="shared" ca="1" si="1092"/>
        <v>-</v>
      </c>
      <c r="DF154" s="19" t="str">
        <f t="shared" ca="1" si="1092"/>
        <v>-</v>
      </c>
      <c r="DG154" s="19" t="str">
        <f t="shared" ca="1" si="1092"/>
        <v>-</v>
      </c>
      <c r="DH154" s="19" t="str">
        <f t="shared" ca="1" si="1092"/>
        <v>-</v>
      </c>
      <c r="DI154" s="19" t="str">
        <f t="shared" ca="1" si="1092"/>
        <v>-</v>
      </c>
      <c r="DJ154" s="9"/>
      <c r="DK154" s="19" t="b">
        <f t="shared" ca="1" si="1105"/>
        <v>1</v>
      </c>
      <c r="DL154" s="19" t="b">
        <f t="shared" ca="1" si="1105"/>
        <v>1</v>
      </c>
      <c r="DM154" s="19" t="b">
        <f t="shared" ca="1" si="1105"/>
        <v>1</v>
      </c>
      <c r="DN154" s="582">
        <f t="shared" ca="1" si="1059"/>
        <v>223221000009</v>
      </c>
      <c r="DO154" s="578" t="b">
        <f t="shared" ca="1" si="1120"/>
        <v>0</v>
      </c>
      <c r="DP154" s="578" t="str">
        <f t="shared" ca="1" si="1120"/>
        <v>-</v>
      </c>
      <c r="DQ154" s="578" t="str">
        <f t="shared" ca="1" si="1120"/>
        <v>-</v>
      </c>
      <c r="DR154" s="583">
        <f t="shared" ca="1" si="1052"/>
        <v>223221000009</v>
      </c>
      <c r="DS154" s="430">
        <f t="shared" ca="1" si="1021"/>
        <v>652</v>
      </c>
      <c r="DT154" s="430">
        <f t="shared" ca="1" si="1021"/>
        <v>686</v>
      </c>
      <c r="DU154" s="430">
        <f t="shared" ca="1" si="1021"/>
        <v>721</v>
      </c>
      <c r="DV154" s="142">
        <f t="shared" ca="1" si="1022"/>
        <v>378</v>
      </c>
      <c r="DW154" s="142">
        <f t="shared" ca="1" si="1022"/>
        <v>413</v>
      </c>
      <c r="DX154" s="142">
        <f t="shared" ca="1" si="1022"/>
        <v>448</v>
      </c>
      <c r="DY154" s="19" t="str">
        <f t="shared" ref="DY154:ED195" ca="1" si="1125">OFFSET(DY$5,$B154,0)</f>
        <v>-</v>
      </c>
      <c r="DZ154" s="19" t="str">
        <f t="shared" ca="1" si="1125"/>
        <v>-</v>
      </c>
      <c r="EA154" s="19" t="str">
        <f t="shared" ca="1" si="1125"/>
        <v>-</v>
      </c>
      <c r="EB154" s="19" t="str">
        <f t="shared" ca="1" si="1125"/>
        <v>-</v>
      </c>
      <c r="EC154" s="19" t="str">
        <f t="shared" ca="1" si="1125"/>
        <v>-</v>
      </c>
      <c r="ED154" s="19" t="str">
        <f t="shared" ca="1" si="1125"/>
        <v>-</v>
      </c>
      <c r="EE154" s="19">
        <f t="shared" ca="1" si="1072"/>
        <v>1</v>
      </c>
      <c r="EF154" s="19">
        <f t="shared" ca="1" si="1072"/>
        <v>1</v>
      </c>
      <c r="EG154" s="19">
        <f t="shared" ca="1" si="1072"/>
        <v>0</v>
      </c>
      <c r="EH154" s="19" t="str">
        <f t="shared" ca="1" si="1072"/>
        <v>-</v>
      </c>
      <c r="EI154" s="19" t="str">
        <f t="shared" ca="1" si="1072"/>
        <v>-</v>
      </c>
      <c r="EJ154" s="19" t="str">
        <f t="shared" ca="1" si="1072"/>
        <v>-</v>
      </c>
      <c r="EK154" s="19" t="str">
        <f t="shared" ca="1" si="1072"/>
        <v>-</v>
      </c>
      <c r="EL154" s="19" t="str">
        <f t="shared" ca="1" si="1072"/>
        <v>-</v>
      </c>
      <c r="EM154" s="19">
        <f t="shared" ca="1" si="1072"/>
        <v>0</v>
      </c>
      <c r="EN154" s="19" t="str">
        <f t="shared" ca="1" si="1072"/>
        <v>-</v>
      </c>
      <c r="EO154" s="19" t="str">
        <f t="shared" ca="1" si="1072"/>
        <v>-</v>
      </c>
      <c r="EP154" s="19" t="str">
        <f t="shared" ca="1" si="1072"/>
        <v>-</v>
      </c>
      <c r="EQ154" s="19">
        <f t="shared" ca="1" si="1072"/>
        <v>0</v>
      </c>
      <c r="ER154" s="19">
        <f t="shared" ca="1" si="1072"/>
        <v>0</v>
      </c>
      <c r="ES154" s="9"/>
      <c r="ET154" s="19" t="str">
        <f t="shared" ca="1" si="1106"/>
        <v>-</v>
      </c>
      <c r="EU154" s="19" t="str">
        <f t="shared" ca="1" si="1106"/>
        <v>-</v>
      </c>
      <c r="EV154" s="19" t="str">
        <f t="shared" ca="1" si="1106"/>
        <v>-</v>
      </c>
      <c r="EW154" s="19" t="str">
        <f t="shared" ca="1" si="1106"/>
        <v>-</v>
      </c>
      <c r="EX154" s="19" t="str">
        <f t="shared" ca="1" si="1106"/>
        <v>-</v>
      </c>
      <c r="EY154" s="19" t="str">
        <f t="shared" ca="1" si="1106"/>
        <v>-</v>
      </c>
      <c r="EZ154" s="19" t="str">
        <f t="shared" ca="1" si="1106"/>
        <v>-</v>
      </c>
      <c r="FA154" s="19" t="str">
        <f t="shared" ca="1" si="1106"/>
        <v>-</v>
      </c>
      <c r="FB154" s="19" t="str">
        <f t="shared" ca="1" si="1106"/>
        <v>-</v>
      </c>
      <c r="FC154" s="19" t="str">
        <f t="shared" ca="1" si="1106"/>
        <v>-</v>
      </c>
      <c r="FD154" s="19" t="str">
        <f t="shared" ca="1" si="1106"/>
        <v>-</v>
      </c>
      <c r="FE154" s="19" t="str">
        <f t="shared" ca="1" si="1106"/>
        <v>-</v>
      </c>
      <c r="FF154" s="19">
        <f t="shared" ca="1" si="1106"/>
        <v>0</v>
      </c>
      <c r="FG154" s="19">
        <f t="shared" ca="1" si="1106"/>
        <v>0</v>
      </c>
      <c r="FH154" s="19">
        <f t="shared" ca="1" si="1106"/>
        <v>0</v>
      </c>
      <c r="FI154" s="19">
        <f t="shared" ca="1" si="1106"/>
        <v>0</v>
      </c>
      <c r="FJ154" s="19">
        <f t="shared" ca="1" si="1099"/>
        <v>0</v>
      </c>
      <c r="FK154" s="19">
        <f t="shared" ca="1" si="1099"/>
        <v>0</v>
      </c>
      <c r="FL154" s="19">
        <f t="shared" ca="1" si="1099"/>
        <v>0</v>
      </c>
      <c r="FM154" s="19">
        <f t="shared" ca="1" si="1099"/>
        <v>0</v>
      </c>
      <c r="FN154" s="19">
        <f t="shared" ca="1" si="1099"/>
        <v>0</v>
      </c>
      <c r="FO154" s="19">
        <f t="shared" ca="1" si="1099"/>
        <v>0</v>
      </c>
      <c r="FP154" s="19">
        <f t="shared" ca="1" si="1099"/>
        <v>0</v>
      </c>
      <c r="FQ154" s="19">
        <f t="shared" ca="1" si="1099"/>
        <v>0</v>
      </c>
      <c r="FR154" s="19">
        <f t="shared" ca="1" si="1099"/>
        <v>0</v>
      </c>
      <c r="FS154" s="19">
        <f t="shared" ca="1" si="1099"/>
        <v>0</v>
      </c>
      <c r="FT154" s="19">
        <f t="shared" ca="1" si="1099"/>
        <v>0</v>
      </c>
      <c r="FU154" s="19">
        <f t="shared" ca="1" si="1099"/>
        <v>0</v>
      </c>
      <c r="FV154" s="19">
        <f t="shared" ca="1" si="1099"/>
        <v>0</v>
      </c>
      <c r="FW154" s="19">
        <f t="shared" ca="1" si="1099"/>
        <v>0</v>
      </c>
      <c r="FX154" s="19">
        <f t="shared" ca="1" si="1099"/>
        <v>0</v>
      </c>
      <c r="FY154" s="19">
        <f t="shared" ca="1" si="1099"/>
        <v>0</v>
      </c>
      <c r="FZ154" s="19">
        <f t="shared" ca="1" si="1099"/>
        <v>0</v>
      </c>
      <c r="GA154" s="19">
        <f t="shared" ca="1" si="1099"/>
        <v>0</v>
      </c>
      <c r="GB154" s="19">
        <f t="shared" ca="1" si="1099"/>
        <v>0</v>
      </c>
      <c r="GC154" s="19">
        <f t="shared" ca="1" si="1099"/>
        <v>0</v>
      </c>
      <c r="GD154" s="19">
        <f t="shared" ca="1" si="1099"/>
        <v>0</v>
      </c>
      <c r="GE154" s="19">
        <f t="shared" ca="1" si="1099"/>
        <v>0</v>
      </c>
      <c r="GF154" s="19">
        <f t="shared" ca="1" si="1099"/>
        <v>0</v>
      </c>
      <c r="GG154" s="19">
        <f t="shared" ref="GG154:IQ169" ca="1" si="1126">OFFSET(GG$5,$B154,0)</f>
        <v>0</v>
      </c>
      <c r="GH154" s="19">
        <f t="shared" ca="1" si="1126"/>
        <v>0</v>
      </c>
      <c r="GI154" s="19">
        <f t="shared" ca="1" si="1126"/>
        <v>0</v>
      </c>
      <c r="GJ154" s="19">
        <f t="shared" ca="1" si="1126"/>
        <v>0</v>
      </c>
      <c r="GK154" s="19">
        <f t="shared" ca="1" si="1126"/>
        <v>0</v>
      </c>
      <c r="GL154" s="19">
        <f t="shared" ca="1" si="1126"/>
        <v>0</v>
      </c>
      <c r="GM154" s="19">
        <f t="shared" ca="1" si="1126"/>
        <v>0</v>
      </c>
      <c r="GN154" s="19">
        <f t="shared" ca="1" si="1126"/>
        <v>0</v>
      </c>
      <c r="GO154" s="19">
        <f t="shared" ca="1" si="1126"/>
        <v>0</v>
      </c>
      <c r="GP154" s="19">
        <f t="shared" ca="1" si="1126"/>
        <v>0</v>
      </c>
      <c r="GQ154" s="19">
        <f t="shared" ca="1" si="1126"/>
        <v>0</v>
      </c>
      <c r="GR154" s="19">
        <f t="shared" ca="1" si="1126"/>
        <v>0</v>
      </c>
      <c r="GS154" s="19">
        <f t="shared" ca="1" si="1126"/>
        <v>0</v>
      </c>
      <c r="GT154" s="19">
        <f t="shared" ca="1" si="1126"/>
        <v>0</v>
      </c>
      <c r="GU154" s="19">
        <f t="shared" ca="1" si="1126"/>
        <v>0</v>
      </c>
      <c r="GV154" s="19">
        <f t="shared" ca="1" si="1126"/>
        <v>0</v>
      </c>
      <c r="GW154" s="19">
        <f t="shared" ca="1" si="1126"/>
        <v>0</v>
      </c>
      <c r="GX154" s="19">
        <f t="shared" ca="1" si="1126"/>
        <v>0</v>
      </c>
      <c r="GY154" s="19">
        <f t="shared" ca="1" si="1126"/>
        <v>0</v>
      </c>
      <c r="GZ154" s="19">
        <f t="shared" ca="1" si="1126"/>
        <v>0</v>
      </c>
      <c r="HA154" s="19">
        <f t="shared" ca="1" si="1126"/>
        <v>0</v>
      </c>
      <c r="HB154" s="19">
        <f t="shared" ca="1" si="1126"/>
        <v>0</v>
      </c>
      <c r="HC154" s="19">
        <f t="shared" ca="1" si="1126"/>
        <v>0</v>
      </c>
      <c r="HD154" s="19">
        <f t="shared" ca="1" si="1126"/>
        <v>0</v>
      </c>
      <c r="HE154" s="19">
        <f t="shared" ca="1" si="1126"/>
        <v>0</v>
      </c>
      <c r="HF154" s="19">
        <f t="shared" ca="1" si="1126"/>
        <v>0</v>
      </c>
      <c r="HG154" s="19">
        <f t="shared" ca="1" si="1126"/>
        <v>0</v>
      </c>
      <c r="HH154" s="19">
        <f t="shared" ca="1" si="1126"/>
        <v>0</v>
      </c>
      <c r="HI154" s="19">
        <f t="shared" ca="1" si="1126"/>
        <v>0</v>
      </c>
      <c r="HJ154" s="19">
        <f t="shared" ca="1" si="1126"/>
        <v>0</v>
      </c>
      <c r="HK154" s="19">
        <f t="shared" ca="1" si="1126"/>
        <v>0</v>
      </c>
      <c r="HL154" s="19">
        <f t="shared" ca="1" si="1126"/>
        <v>0</v>
      </c>
      <c r="HM154" s="19">
        <f t="shared" ca="1" si="1126"/>
        <v>0</v>
      </c>
      <c r="HN154" s="19">
        <f t="shared" ca="1" si="1126"/>
        <v>0</v>
      </c>
      <c r="HO154" s="19">
        <f t="shared" ca="1" si="1126"/>
        <v>0</v>
      </c>
      <c r="HP154" s="19">
        <f t="shared" ca="1" si="1126"/>
        <v>0</v>
      </c>
      <c r="HQ154" s="19">
        <f t="shared" ca="1" si="1126"/>
        <v>0</v>
      </c>
      <c r="HR154" s="19">
        <f t="shared" ca="1" si="1126"/>
        <v>0</v>
      </c>
      <c r="HS154" s="19">
        <f t="shared" ca="1" si="1126"/>
        <v>0</v>
      </c>
      <c r="HT154" s="19">
        <f t="shared" ca="1" si="1126"/>
        <v>0</v>
      </c>
      <c r="HU154" s="19">
        <f t="shared" ca="1" si="1126"/>
        <v>0</v>
      </c>
      <c r="HV154" s="19">
        <f t="shared" ca="1" si="1126"/>
        <v>0</v>
      </c>
      <c r="HW154" s="19">
        <f t="shared" ca="1" si="1126"/>
        <v>0</v>
      </c>
      <c r="HX154" s="19">
        <f t="shared" ca="1" si="1126"/>
        <v>0</v>
      </c>
      <c r="HY154" s="19">
        <f t="shared" ca="1" si="1126"/>
        <v>0</v>
      </c>
      <c r="HZ154" s="19">
        <f t="shared" ca="1" si="1126"/>
        <v>0</v>
      </c>
      <c r="IA154" s="19">
        <f t="shared" ca="1" si="1126"/>
        <v>0</v>
      </c>
      <c r="IB154" s="19">
        <f t="shared" ca="1" si="1126"/>
        <v>0</v>
      </c>
      <c r="IC154" s="19">
        <f t="shared" ca="1" si="1126"/>
        <v>0</v>
      </c>
      <c r="ID154" s="19">
        <f t="shared" ca="1" si="1126"/>
        <v>0</v>
      </c>
      <c r="IE154" s="19">
        <f t="shared" ca="1" si="1126"/>
        <v>0</v>
      </c>
      <c r="IF154" s="19">
        <f t="shared" ca="1" si="1126"/>
        <v>0</v>
      </c>
      <c r="IG154" s="19">
        <f t="shared" ca="1" si="1126"/>
        <v>0</v>
      </c>
      <c r="IH154" s="19">
        <f t="shared" ca="1" si="1122"/>
        <v>0</v>
      </c>
      <c r="II154" s="19">
        <f t="shared" ca="1" si="1122"/>
        <v>0</v>
      </c>
      <c r="IJ154" s="19">
        <f t="shared" ca="1" si="1122"/>
        <v>0</v>
      </c>
      <c r="IK154" s="19">
        <f t="shared" ca="1" si="1122"/>
        <v>0</v>
      </c>
      <c r="IL154" s="19">
        <f t="shared" ca="1" si="1122"/>
        <v>0</v>
      </c>
      <c r="IM154" s="19">
        <f t="shared" ca="1" si="1122"/>
        <v>0</v>
      </c>
      <c r="IN154" s="19">
        <f t="shared" ca="1" si="1122"/>
        <v>0</v>
      </c>
      <c r="IO154" s="19">
        <f t="shared" ca="1" si="1122"/>
        <v>0</v>
      </c>
      <c r="IP154" s="19">
        <f t="shared" ca="1" si="1122"/>
        <v>0</v>
      </c>
      <c r="IQ154" s="19">
        <f t="shared" ca="1" si="1122"/>
        <v>0</v>
      </c>
      <c r="IR154" s="19">
        <f t="shared" ca="1" si="1122"/>
        <v>0</v>
      </c>
      <c r="IS154" s="19">
        <f t="shared" ca="1" si="1122"/>
        <v>0</v>
      </c>
      <c r="IT154" s="19">
        <f t="shared" ca="1" si="1122"/>
        <v>0</v>
      </c>
      <c r="IU154" s="19">
        <f t="shared" ca="1" si="1122"/>
        <v>0</v>
      </c>
      <c r="IV154" s="19">
        <f t="shared" ca="1" si="1122"/>
        <v>0</v>
      </c>
      <c r="IW154" s="19">
        <f t="shared" ca="1" si="1122"/>
        <v>0</v>
      </c>
      <c r="IX154" s="19">
        <f t="shared" ca="1" si="1122"/>
        <v>0</v>
      </c>
      <c r="IY154" s="19">
        <f t="shared" ca="1" si="1122"/>
        <v>0</v>
      </c>
      <c r="IZ154" s="19">
        <f t="shared" ca="1" si="1122"/>
        <v>0</v>
      </c>
      <c r="JA154" s="19">
        <f t="shared" ca="1" si="1122"/>
        <v>0</v>
      </c>
      <c r="JB154" s="19">
        <f t="shared" ca="1" si="1123"/>
        <v>0</v>
      </c>
      <c r="JC154" s="19">
        <f t="shared" ca="1" si="1123"/>
        <v>0</v>
      </c>
      <c r="JD154" s="19">
        <f t="shared" ca="1" si="1123"/>
        <v>0</v>
      </c>
      <c r="JE154" s="19">
        <f t="shared" ca="1" si="1123"/>
        <v>0</v>
      </c>
      <c r="JF154" s="19">
        <f t="shared" ca="1" si="1123"/>
        <v>0</v>
      </c>
      <c r="JG154" s="19">
        <f t="shared" ca="1" si="1123"/>
        <v>0</v>
      </c>
      <c r="JH154" s="19">
        <f t="shared" ca="1" si="1123"/>
        <v>0</v>
      </c>
      <c r="JI154" s="19">
        <f t="shared" ca="1" si="1123"/>
        <v>0</v>
      </c>
      <c r="JJ154" s="19">
        <f t="shared" ca="1" si="1123"/>
        <v>0</v>
      </c>
      <c r="JK154" s="19">
        <f t="shared" ca="1" si="1123"/>
        <v>0</v>
      </c>
      <c r="JL154" s="19">
        <f t="shared" ca="1" si="1123"/>
        <v>0</v>
      </c>
      <c r="JM154" s="19">
        <f t="shared" ca="1" si="1123"/>
        <v>0</v>
      </c>
      <c r="JN154" s="19">
        <f t="shared" ca="1" si="1123"/>
        <v>0</v>
      </c>
      <c r="JO154" s="19">
        <f t="shared" ca="1" si="1074"/>
        <v>0</v>
      </c>
      <c r="JP154" s="19">
        <f t="shared" ca="1" si="1074"/>
        <v>0</v>
      </c>
      <c r="JQ154" s="19">
        <f t="shared" ca="1" si="1074"/>
        <v>0</v>
      </c>
      <c r="JR154" s="19">
        <f t="shared" ca="1" si="1074"/>
        <v>0</v>
      </c>
      <c r="JS154" s="19">
        <f t="shared" ca="1" si="1074"/>
        <v>0</v>
      </c>
      <c r="JT154" s="19">
        <f t="shared" ca="1" si="1074"/>
        <v>0</v>
      </c>
      <c r="JU154" s="19">
        <f t="shared" ca="1" si="1074"/>
        <v>0</v>
      </c>
      <c r="JV154" s="19">
        <f t="shared" ca="1" si="1074"/>
        <v>0</v>
      </c>
      <c r="JW154" s="19">
        <f t="shared" ca="1" si="1074"/>
        <v>0</v>
      </c>
      <c r="JX154" s="19">
        <f t="shared" ca="1" si="1074"/>
        <v>0</v>
      </c>
      <c r="JY154" s="19">
        <f t="shared" ca="1" si="1074"/>
        <v>0</v>
      </c>
      <c r="JZ154" s="19">
        <f t="shared" ca="1" si="1074"/>
        <v>0</v>
      </c>
      <c r="KA154" s="5">
        <f t="shared" ca="1" si="835"/>
        <v>67</v>
      </c>
      <c r="KB154" s="9"/>
      <c r="KC154" s="5">
        <f t="shared" ca="1" si="1026"/>
        <v>1</v>
      </c>
      <c r="KD154" s="5" t="b">
        <f t="shared" ca="1" si="1026"/>
        <v>0</v>
      </c>
      <c r="KE154" s="19">
        <f t="shared" ca="1" si="1083"/>
        <v>0</v>
      </c>
      <c r="KF154" s="5">
        <f t="shared" ca="1" si="993"/>
        <v>0</v>
      </c>
      <c r="KG154" s="5">
        <f t="shared" ca="1" si="836"/>
        <v>1.2500000000000001E-2</v>
      </c>
      <c r="KH154" s="19">
        <f t="shared" ca="1" si="837"/>
        <v>0</v>
      </c>
      <c r="KI154" s="19">
        <f t="shared" ca="1" si="837"/>
        <v>0</v>
      </c>
      <c r="KJ154" s="19" t="str">
        <f t="shared" ca="1" si="837"/>
        <v>-</v>
      </c>
      <c r="KK154" s="19" t="str">
        <f t="shared" ca="1" si="1097"/>
        <v>-</v>
      </c>
      <c r="KL154" s="19" t="str">
        <f t="shared" ca="1" si="1097"/>
        <v>-</v>
      </c>
      <c r="KM154" s="19" t="str">
        <f t="shared" ca="1" si="1097"/>
        <v>-</v>
      </c>
      <c r="KN154" s="19" t="str">
        <f t="shared" ca="1" si="1097"/>
        <v>-</v>
      </c>
      <c r="KO154" s="19" t="str">
        <f t="shared" ca="1" si="1097"/>
        <v>-</v>
      </c>
      <c r="KP154" s="19" t="str">
        <f t="shared" ca="1" si="1097"/>
        <v>-</v>
      </c>
      <c r="KQ154" s="19" t="str">
        <f t="shared" ca="1" si="1097"/>
        <v>-</v>
      </c>
      <c r="KR154" s="19" t="str">
        <f t="shared" ca="1" si="1097"/>
        <v>-</v>
      </c>
      <c r="KS154" s="19" t="str">
        <f t="shared" ca="1" si="1097"/>
        <v>-</v>
      </c>
      <c r="KT154" s="19" t="str">
        <f t="shared" ca="1" si="1097"/>
        <v>-</v>
      </c>
      <c r="KU154" s="19" t="str">
        <f t="shared" ca="1" si="1097"/>
        <v>-</v>
      </c>
      <c r="KV154" s="19" t="str">
        <f t="shared" ca="1" si="1097"/>
        <v>-</v>
      </c>
      <c r="KW154" s="19">
        <f t="shared" ca="1" si="1068"/>
        <v>1</v>
      </c>
      <c r="KX154" s="19">
        <f t="shared" ca="1" si="1083"/>
        <v>0</v>
      </c>
      <c r="KY154" s="19">
        <f t="shared" ca="1" si="1069"/>
        <v>1</v>
      </c>
      <c r="KZ154" s="19">
        <f t="shared" ca="1" si="1068"/>
        <v>1</v>
      </c>
      <c r="LA154" s="19">
        <f t="shared" ca="1" si="1068"/>
        <v>1</v>
      </c>
      <c r="LB154" s="19">
        <f t="shared" ca="1" si="1068"/>
        <v>1</v>
      </c>
      <c r="LC154" s="19">
        <f t="shared" ca="1" si="1068"/>
        <v>0</v>
      </c>
      <c r="LD154" s="19">
        <f t="shared" ca="1" si="1068"/>
        <v>1</v>
      </c>
      <c r="LE154" s="19">
        <f t="shared" ca="1" si="1068"/>
        <v>0</v>
      </c>
      <c r="LF154" s="19">
        <f t="shared" ca="1" si="1068"/>
        <v>0</v>
      </c>
      <c r="LG154" s="19">
        <f t="shared" ca="1" si="1108"/>
        <v>1</v>
      </c>
      <c r="LH154" s="19">
        <f t="shared" ca="1" si="1108"/>
        <v>0</v>
      </c>
      <c r="LI154" s="19">
        <f t="shared" ca="1" si="1108"/>
        <v>0</v>
      </c>
      <c r="LJ154" s="19">
        <f t="shared" ca="1" si="1108"/>
        <v>0</v>
      </c>
      <c r="LK154" s="19">
        <f t="shared" ca="1" si="1108"/>
        <v>0</v>
      </c>
      <c r="LL154" s="19">
        <f t="shared" ca="1" si="1108"/>
        <v>1</v>
      </c>
      <c r="LM154" s="19">
        <f t="shared" ca="1" si="1108"/>
        <v>0</v>
      </c>
      <c r="LN154" s="19">
        <f t="shared" ca="1" si="1108"/>
        <v>1</v>
      </c>
      <c r="LO154" s="19">
        <f t="shared" ca="1" si="1083"/>
        <v>0</v>
      </c>
      <c r="LP154" s="19">
        <f t="shared" ca="1" si="1083"/>
        <v>0</v>
      </c>
      <c r="LQ154" s="19">
        <f t="shared" ca="1" si="1083"/>
        <v>0</v>
      </c>
      <c r="LR154" s="19">
        <f t="shared" ca="1" si="1083"/>
        <v>0</v>
      </c>
      <c r="LS154" s="19">
        <f t="shared" ca="1" si="1083"/>
        <v>0</v>
      </c>
      <c r="LT154" s="19">
        <f t="shared" ca="1" si="1083"/>
        <v>0</v>
      </c>
      <c r="LU154" s="19">
        <f t="shared" ca="1" si="1083"/>
        <v>0</v>
      </c>
      <c r="LV154" s="19">
        <f t="shared" ca="1" si="1083"/>
        <v>0</v>
      </c>
      <c r="LW154" s="19">
        <f t="shared" ca="1" si="1083"/>
        <v>0</v>
      </c>
      <c r="LX154" s="19">
        <f t="shared" ca="1" si="1083"/>
        <v>0</v>
      </c>
      <c r="LY154" s="19">
        <f t="shared" ca="1" si="1083"/>
        <v>0</v>
      </c>
      <c r="LZ154" s="19">
        <f t="shared" ca="1" si="1083"/>
        <v>0</v>
      </c>
      <c r="MA154" s="19">
        <f t="shared" ca="1" si="1083"/>
        <v>0</v>
      </c>
      <c r="MB154" s="19">
        <f t="shared" ca="1" si="1077"/>
        <v>0</v>
      </c>
      <c r="MC154" s="19">
        <f t="shared" ca="1" si="1077"/>
        <v>0</v>
      </c>
      <c r="MD154" s="19">
        <f t="shared" ca="1" si="1077"/>
        <v>0</v>
      </c>
      <c r="ME154" s="19">
        <f t="shared" ca="1" si="1077"/>
        <v>0</v>
      </c>
      <c r="MF154" s="19">
        <f t="shared" ca="1" si="1077"/>
        <v>0</v>
      </c>
      <c r="MG154" s="19">
        <f t="shared" ca="1" si="1077"/>
        <v>0</v>
      </c>
      <c r="MH154" s="19">
        <f t="shared" ca="1" si="1077"/>
        <v>0</v>
      </c>
      <c r="MI154" s="19">
        <f t="shared" ca="1" si="1077"/>
        <v>0</v>
      </c>
      <c r="MJ154" s="5">
        <f t="shared" ca="1" si="1029"/>
        <v>0</v>
      </c>
      <c r="MK154" s="5">
        <f t="shared" ca="1" si="1029"/>
        <v>6.25E-2</v>
      </c>
      <c r="ML154" s="5">
        <f t="shared" ca="1" si="1029"/>
        <v>6.25E-2</v>
      </c>
      <c r="MM154" s="5">
        <f t="shared" ca="1" si="1029"/>
        <v>6.25E-2</v>
      </c>
      <c r="MN154" s="19">
        <f t="shared" ca="1" si="1084"/>
        <v>0</v>
      </c>
      <c r="MO154" s="19">
        <f t="shared" ca="1" si="1084"/>
        <v>0</v>
      </c>
      <c r="MP154" s="19">
        <f t="shared" ca="1" si="1084"/>
        <v>0</v>
      </c>
      <c r="MQ154" s="19">
        <f t="shared" ca="1" si="1084"/>
        <v>0</v>
      </c>
      <c r="MR154" s="19">
        <f t="shared" ca="1" si="1085"/>
        <v>0</v>
      </c>
      <c r="MS154" s="19">
        <f t="shared" ca="1" si="1084"/>
        <v>0</v>
      </c>
      <c r="MT154" s="19">
        <f t="shared" ca="1" si="1084"/>
        <v>0</v>
      </c>
      <c r="MU154" s="19">
        <f t="shared" ca="1" si="1084"/>
        <v>1</v>
      </c>
      <c r="MV154" s="19">
        <f t="shared" ca="1" si="1084"/>
        <v>0</v>
      </c>
      <c r="MW154" s="19">
        <f t="shared" ca="1" si="1084"/>
        <v>0</v>
      </c>
      <c r="MX154" s="19">
        <f t="shared" ca="1" si="1084"/>
        <v>0</v>
      </c>
      <c r="MY154" s="19">
        <f t="shared" ca="1" si="1084"/>
        <v>0</v>
      </c>
      <c r="MZ154" s="19">
        <f t="shared" ca="1" si="1084"/>
        <v>1</v>
      </c>
      <c r="NA154" s="9"/>
      <c r="NB154" s="5" t="b">
        <f t="shared" ca="1" si="994"/>
        <v>0</v>
      </c>
      <c r="NC154" s="19" t="str">
        <f t="shared" ca="1" si="871"/>
        <v>-</v>
      </c>
      <c r="ND154" s="19" t="str">
        <f t="shared" ca="1" si="871"/>
        <v>-</v>
      </c>
      <c r="NE154" s="5" t="b">
        <f t="shared" ca="1" si="1030"/>
        <v>0</v>
      </c>
      <c r="NF154" s="5" t="b">
        <f t="shared" ca="1" si="1030"/>
        <v>0</v>
      </c>
      <c r="NG154" s="5" t="b">
        <f t="shared" ca="1" si="1030"/>
        <v>1</v>
      </c>
      <c r="NH154" s="134">
        <f t="shared" ca="1" si="1031"/>
        <v>2</v>
      </c>
      <c r="NI154" s="134">
        <f t="shared" ca="1" si="1031"/>
        <v>2</v>
      </c>
      <c r="NJ154" s="5" t="b">
        <f t="shared" ca="1" si="1109"/>
        <v>0</v>
      </c>
      <c r="NK154" s="5" t="b">
        <f t="shared" ca="1" si="1109"/>
        <v>1</v>
      </c>
      <c r="NL154" s="5" t="b">
        <f t="shared" ca="1" si="1109"/>
        <v>1</v>
      </c>
      <c r="NM154" s="5" t="b">
        <f t="shared" ca="1" si="1109"/>
        <v>0</v>
      </c>
      <c r="NN154" s="5">
        <f t="shared" ca="1" si="1110"/>
        <v>1</v>
      </c>
      <c r="NO154" s="5">
        <f t="shared" ca="1" si="1110"/>
        <v>0</v>
      </c>
      <c r="NP154" s="5" t="b">
        <f t="shared" ca="1" si="1111"/>
        <v>0</v>
      </c>
      <c r="NQ154" s="5" t="str" cm="1">
        <f t="array" aca="1" ref="NQ154" ca="1">IF(OR(NR154:NY154&lt;&gt;"-"),TRUE,"-")</f>
        <v>-</v>
      </c>
      <c r="NR154" s="19" t="str">
        <f t="shared" ca="1" si="1032"/>
        <v>-</v>
      </c>
      <c r="NS154" s="19" t="str">
        <f t="shared" ca="1" si="1032"/>
        <v>-</v>
      </c>
      <c r="NT154" s="19" t="str">
        <f t="shared" ca="1" si="1032"/>
        <v>-</v>
      </c>
      <c r="NU154" s="19" t="str">
        <f t="shared" ca="1" si="1032"/>
        <v>-</v>
      </c>
      <c r="NV154" s="19" t="str">
        <f t="shared" ca="1" si="1032"/>
        <v>-</v>
      </c>
      <c r="NW154" s="19" t="str">
        <f t="shared" ca="1" si="1032"/>
        <v>-</v>
      </c>
      <c r="NX154" s="19" t="str">
        <f t="shared" ca="1" si="1032"/>
        <v>-</v>
      </c>
      <c r="NY154" s="19" t="str">
        <f t="shared" ca="1" si="1032"/>
        <v>-</v>
      </c>
      <c r="NZ154" s="5" t="b">
        <f t="array" aca="1" ref="NZ154" ca="1">IF(OR(OA154:OG154&lt;&gt;"-"),TRUE,"-")</f>
        <v>1</v>
      </c>
      <c r="OA154" s="19">
        <f t="shared" ca="1" si="1033"/>
        <v>0</v>
      </c>
      <c r="OB154" s="19">
        <f t="shared" ca="1" si="1033"/>
        <v>999999</v>
      </c>
      <c r="OC154" s="19">
        <f t="shared" ca="1" si="1033"/>
        <v>999999</v>
      </c>
      <c r="OD154" s="19">
        <f t="shared" ca="1" si="1033"/>
        <v>999999</v>
      </c>
      <c r="OE154" s="19">
        <f t="shared" ca="1" si="1033"/>
        <v>999999</v>
      </c>
      <c r="OF154" s="19">
        <f t="shared" ca="1" si="1033"/>
        <v>999999</v>
      </c>
      <c r="OG154" s="19">
        <f t="shared" ca="1" si="1033"/>
        <v>999999</v>
      </c>
      <c r="OH154" s="5" t="str">
        <f t="array" aca="1" ref="OH154" ca="1">IF(OR(OI154:OJ154&lt;&gt;"-"),TRUE,"-")</f>
        <v>-</v>
      </c>
      <c r="OI154" s="19" t="str">
        <f t="shared" ca="1" si="1121"/>
        <v>-</v>
      </c>
      <c r="OJ154" s="19" t="str">
        <f t="shared" ca="1" si="1121"/>
        <v>-</v>
      </c>
      <c r="OK154" s="19" t="b">
        <f t="shared" ca="1" si="1121"/>
        <v>1</v>
      </c>
      <c r="OL154" s="19">
        <f t="shared" ca="1" si="1121"/>
        <v>0</v>
      </c>
      <c r="OM154" s="5" t="str">
        <f t="shared" ca="1" si="1035"/>
        <v>-</v>
      </c>
      <c r="ON154" s="5" t="str">
        <f t="shared" ca="1" si="1035"/>
        <v>-</v>
      </c>
      <c r="OO154" s="5" t="str">
        <f t="shared" ca="1" si="1035"/>
        <v>-</v>
      </c>
      <c r="OP154" s="5" t="str">
        <f t="shared" ca="1" si="1035"/>
        <v>-</v>
      </c>
      <c r="OQ154" s="19" t="str">
        <f t="shared" ca="1" si="1051"/>
        <v>-</v>
      </c>
      <c r="OR154" s="19" t="str">
        <f t="shared" ca="1" si="1051"/>
        <v>-</v>
      </c>
      <c r="OS154" s="19" t="str">
        <f t="shared" ca="1" si="1051"/>
        <v>-</v>
      </c>
      <c r="OT154" s="19" t="str">
        <f t="shared" ca="1" si="1051"/>
        <v>-</v>
      </c>
      <c r="OU154" s="19">
        <f t="shared" ca="1" si="1051"/>
        <v>0</v>
      </c>
      <c r="OV154" s="19" t="str">
        <f t="shared" ca="1" si="1051"/>
        <v>-</v>
      </c>
      <c r="OW154" s="5" t="str">
        <f t="shared" ca="1" si="1113"/>
        <v>-</v>
      </c>
      <c r="OX154" s="5">
        <f t="shared" ca="1" si="1113"/>
        <v>500</v>
      </c>
      <c r="OY154" s="5">
        <f t="shared" ca="1" si="1113"/>
        <v>500</v>
      </c>
      <c r="OZ154" s="5" t="str">
        <f t="shared" ca="1" si="1113"/>
        <v>-</v>
      </c>
      <c r="PA154" s="5" t="str">
        <f t="shared" ca="1" si="1113"/>
        <v>-</v>
      </c>
      <c r="PB154" s="5" t="str">
        <f t="shared" ca="1" si="1113"/>
        <v>-</v>
      </c>
      <c r="PC154" s="5">
        <f t="shared" ca="1" si="838"/>
        <v>1.5</v>
      </c>
      <c r="PD154" s="9"/>
      <c r="PE154" s="19">
        <f t="shared" ca="1" si="1051"/>
        <v>50</v>
      </c>
      <c r="PF154" s="19">
        <f t="shared" ca="1" si="1063"/>
        <v>50</v>
      </c>
      <c r="PG154" s="19">
        <f t="shared" ca="1" si="1063"/>
        <v>50</v>
      </c>
      <c r="PH154" s="19">
        <f t="shared" ca="1" si="1063"/>
        <v>50</v>
      </c>
      <c r="PI154" s="19">
        <f t="shared" ca="1" si="1063"/>
        <v>1</v>
      </c>
      <c r="PJ154" s="5">
        <f t="shared" ca="1" si="839"/>
        <v>1</v>
      </c>
      <c r="PK154" s="19">
        <f t="shared" ca="1" si="494"/>
        <v>1</v>
      </c>
      <c r="PL154" s="9"/>
      <c r="PM154" s="19" t="b">
        <f t="shared" ca="1" si="1063"/>
        <v>0</v>
      </c>
      <c r="PN154" s="19" t="b">
        <f t="shared" ca="1" si="1063"/>
        <v>0</v>
      </c>
      <c r="PO154" s="19">
        <f t="shared" ca="1" si="1063"/>
        <v>1</v>
      </c>
      <c r="PP154" s="19">
        <f t="shared" ca="1" si="1063"/>
        <v>1</v>
      </c>
      <c r="PQ154" s="19">
        <f t="shared" ca="1" si="1063"/>
        <v>1</v>
      </c>
      <c r="PR154" s="19">
        <f t="shared" ca="1" si="1063"/>
        <v>1</v>
      </c>
      <c r="PS154" s="19">
        <f t="shared" ca="1" si="1063"/>
        <v>1</v>
      </c>
      <c r="PT154" s="19">
        <f t="shared" ca="1" si="1063"/>
        <v>1</v>
      </c>
      <c r="PU154" s="19">
        <f t="shared" ca="1" si="1063"/>
        <v>1</v>
      </c>
      <c r="PV154" s="19">
        <f t="shared" ca="1" si="1063"/>
        <v>1</v>
      </c>
      <c r="PW154" s="19">
        <f t="shared" ca="1" si="1063"/>
        <v>1</v>
      </c>
      <c r="PX154" s="9"/>
      <c r="PY154" s="12" t="str">
        <f t="shared" ca="1" si="841"/>
        <v>-</v>
      </c>
      <c r="PZ154" s="19" t="str">
        <f t="shared" ca="1" si="1087"/>
        <v>-</v>
      </c>
      <c r="QA154" s="19" t="str">
        <f t="shared" ca="1" si="1087"/>
        <v>-</v>
      </c>
      <c r="QB154" s="19" t="str">
        <f t="shared" ca="1" si="1087"/>
        <v>-</v>
      </c>
      <c r="QC154" s="19" t="str">
        <f t="shared" ca="1" si="1087"/>
        <v>-</v>
      </c>
      <c r="QD154" s="19" t="str">
        <f t="shared" ca="1" si="1054"/>
        <v>-</v>
      </c>
      <c r="QE154" s="19" t="str">
        <f t="shared" ca="1" si="1087"/>
        <v>-</v>
      </c>
      <c r="QF154" s="19" t="str">
        <f t="shared" ca="1" si="1087"/>
        <v>-</v>
      </c>
      <c r="QG154" s="19" t="str">
        <f t="shared" ca="1" si="1087"/>
        <v>-</v>
      </c>
      <c r="QH154" s="19" t="str">
        <f t="shared" ca="1" si="1087"/>
        <v>-</v>
      </c>
      <c r="QI154" s="19" t="str">
        <f t="shared" ca="1" si="1087"/>
        <v>-</v>
      </c>
      <c r="QJ154" s="19" t="str">
        <f t="shared" ca="1" si="1087"/>
        <v>-</v>
      </c>
      <c r="QK154" s="19" t="str">
        <f t="shared" ca="1" si="1087"/>
        <v>-</v>
      </c>
      <c r="QL154" s="19" t="str">
        <f t="shared" ca="1" si="1087"/>
        <v>-</v>
      </c>
      <c r="QM154" s="19" t="str">
        <f t="shared" ca="1" si="1087"/>
        <v>-</v>
      </c>
      <c r="QN154" s="19" t="str">
        <f t="shared" ca="1" si="1087"/>
        <v>-</v>
      </c>
      <c r="QO154" s="19" t="str">
        <f t="shared" ca="1" si="1087"/>
        <v>-</v>
      </c>
      <c r="QP154" s="19" t="str">
        <f t="shared" ca="1" si="1087"/>
        <v>-</v>
      </c>
      <c r="QQ154" s="19" t="str">
        <f t="shared" ca="1" si="1087"/>
        <v>-</v>
      </c>
      <c r="QR154" s="19" t="str">
        <f t="shared" ca="1" si="1088"/>
        <v>-</v>
      </c>
      <c r="QS154" s="19" t="str">
        <f t="shared" ca="1" si="1088"/>
        <v>-</v>
      </c>
      <c r="QT154" s="19" t="str">
        <f t="shared" ca="1" si="1088"/>
        <v>-</v>
      </c>
      <c r="QU154" s="19" t="str">
        <f t="shared" ca="1" si="1088"/>
        <v>-</v>
      </c>
      <c r="QV154" s="19" t="str">
        <f t="shared" ca="1" si="1088"/>
        <v>-</v>
      </c>
      <c r="QW154" s="19" t="str">
        <f t="shared" ca="1" si="1088"/>
        <v>-</v>
      </c>
      <c r="QX154" s="19" t="str">
        <f t="shared" ca="1" si="1088"/>
        <v>-</v>
      </c>
      <c r="QY154" s="19" t="str">
        <f t="shared" ca="1" si="1038"/>
        <v>-</v>
      </c>
      <c r="QZ154" s="19" t="str">
        <f t="shared" ca="1" si="1038"/>
        <v>-</v>
      </c>
      <c r="RA154" s="19" t="str">
        <f t="shared" ca="1" si="1038"/>
        <v>-</v>
      </c>
      <c r="RB154" s="19" t="str">
        <f t="shared" ca="1" si="1038"/>
        <v>-</v>
      </c>
      <c r="RC154" s="19" t="str">
        <f t="shared" ca="1" si="1038"/>
        <v>-</v>
      </c>
      <c r="RD154" s="19" t="str">
        <f t="shared" ca="1" si="1038"/>
        <v>-</v>
      </c>
      <c r="RE154" s="19" t="str">
        <f t="shared" ca="1" si="1038"/>
        <v>-</v>
      </c>
      <c r="RF154" s="19" t="str">
        <f t="shared" ca="1" si="1038"/>
        <v>-</v>
      </c>
      <c r="RG154" s="19" t="str">
        <f t="shared" ca="1" si="1038"/>
        <v>-</v>
      </c>
      <c r="RH154" s="19" t="str">
        <f t="shared" ca="1" si="1038"/>
        <v>-</v>
      </c>
      <c r="RI154" s="19" t="str">
        <f t="shared" ca="1" si="1088"/>
        <v>-</v>
      </c>
      <c r="RJ154" s="19" t="str">
        <f t="shared" ca="1" si="1088"/>
        <v>-</v>
      </c>
      <c r="RK154" s="19" t="str">
        <f t="shared" ca="1" si="1088"/>
        <v>-</v>
      </c>
      <c r="RL154" s="19" t="str">
        <f t="shared" ca="1" si="1088"/>
        <v>-</v>
      </c>
      <c r="RM154" s="19" t="str">
        <f t="shared" ca="1" si="1088"/>
        <v>-</v>
      </c>
      <c r="RN154" s="19" t="str">
        <f t="shared" ca="1" si="1088"/>
        <v>-</v>
      </c>
      <c r="RO154" s="19" t="str">
        <f t="shared" ca="1" si="1088"/>
        <v>-</v>
      </c>
      <c r="RP154" s="19" t="str">
        <f t="shared" ca="1" si="1088"/>
        <v>-</v>
      </c>
      <c r="RQ154" s="19" t="str">
        <f t="shared" ca="1" si="1088"/>
        <v>-</v>
      </c>
      <c r="RR154" s="19" t="str">
        <f t="shared" ca="1" si="1089"/>
        <v>-</v>
      </c>
      <c r="RS154" s="19" t="str">
        <f t="shared" ca="1" si="1089"/>
        <v>-</v>
      </c>
      <c r="RT154" s="19" t="str">
        <f t="shared" ca="1" si="1089"/>
        <v>-</v>
      </c>
      <c r="RU154" s="19" t="str">
        <f t="shared" ca="1" si="1089"/>
        <v>-</v>
      </c>
      <c r="RV154" s="19" t="str">
        <f t="shared" ca="1" si="1089"/>
        <v>-</v>
      </c>
      <c r="RW154" s="19" t="str">
        <f t="shared" ca="1" si="1089"/>
        <v>-</v>
      </c>
      <c r="RX154" s="19" t="str">
        <f t="shared" ca="1" si="1089"/>
        <v>-</v>
      </c>
      <c r="RY154" s="19" t="str">
        <f t="shared" ca="1" si="1089"/>
        <v>-</v>
      </c>
      <c r="RZ154" s="19" t="str">
        <f t="shared" ca="1" si="1089"/>
        <v>-</v>
      </c>
      <c r="SA154" s="19" t="str">
        <f t="shared" ca="1" si="1089"/>
        <v>-</v>
      </c>
      <c r="SB154" s="19" t="str">
        <f t="shared" ca="1" si="1089"/>
        <v>-</v>
      </c>
      <c r="SC154" s="19" t="str">
        <f t="shared" ca="1" si="1089"/>
        <v>-</v>
      </c>
      <c r="SD154" s="19" t="str">
        <f t="shared" ca="1" si="1089"/>
        <v>-</v>
      </c>
      <c r="SE154" s="19" t="str">
        <f t="shared" ca="1" si="1089"/>
        <v>-</v>
      </c>
      <c r="SF154" s="19" t="str">
        <f t="shared" ca="1" si="1089"/>
        <v>-</v>
      </c>
      <c r="SG154" s="19" t="str">
        <f t="shared" ca="1" si="1089"/>
        <v>-</v>
      </c>
      <c r="SH154" s="19" t="str">
        <f t="shared" ca="1" si="1116"/>
        <v>-</v>
      </c>
      <c r="SI154" s="12" t="str">
        <f t="shared" ca="1" si="843"/>
        <v>-</v>
      </c>
      <c r="SJ154" s="19" t="str">
        <f t="shared" ca="1" si="1116"/>
        <v>-</v>
      </c>
      <c r="SK154" s="19" t="str">
        <f t="shared" ca="1" si="1116"/>
        <v>-</v>
      </c>
      <c r="SL154" s="19" t="str">
        <f t="shared" ca="1" si="1116"/>
        <v>-</v>
      </c>
      <c r="SM154" s="19" t="str">
        <f t="shared" ca="1" si="1039"/>
        <v>-</v>
      </c>
      <c r="SN154" s="19" t="str">
        <f t="shared" ca="1" si="1039"/>
        <v>-</v>
      </c>
      <c r="SO154" s="19" t="str">
        <f t="shared" ca="1" si="1039"/>
        <v>-</v>
      </c>
      <c r="SP154" s="19" t="str">
        <f t="shared" ca="1" si="1039"/>
        <v>-</v>
      </c>
      <c r="SQ154" s="19" t="str">
        <f t="shared" ca="1" si="1039"/>
        <v>-</v>
      </c>
      <c r="SR154" s="19" t="str">
        <f t="shared" ca="1" si="1039"/>
        <v>-</v>
      </c>
      <c r="SS154" s="19" t="str">
        <f t="shared" ca="1" si="1116"/>
        <v>-</v>
      </c>
      <c r="ST154" s="19" t="str">
        <f t="shared" ca="1" si="1116"/>
        <v>-</v>
      </c>
      <c r="SU154" s="19" t="str">
        <f t="shared" ca="1" si="1116"/>
        <v>-</v>
      </c>
      <c r="SV154" s="19" t="str">
        <f t="shared" ca="1" si="1116"/>
        <v>-</v>
      </c>
      <c r="SW154" s="19" t="str">
        <f t="shared" ca="1" si="1116"/>
        <v>-</v>
      </c>
      <c r="SX154" s="19" t="str">
        <f t="shared" ca="1" si="1116"/>
        <v>-</v>
      </c>
      <c r="SY154" s="19" t="str">
        <f t="shared" ca="1" si="1116"/>
        <v>-</v>
      </c>
      <c r="SZ154" s="19" t="str">
        <f t="shared" ca="1" si="1116"/>
        <v>-</v>
      </c>
      <c r="TA154" s="19" t="str">
        <f t="shared" ca="1" si="1116"/>
        <v>-</v>
      </c>
      <c r="TB154" s="19" t="str">
        <f t="shared" ca="1" si="1116"/>
        <v>-</v>
      </c>
      <c r="TC154" s="19" t="str">
        <f t="shared" ca="1" si="1116"/>
        <v>-</v>
      </c>
      <c r="TD154" s="19" t="str">
        <f t="shared" ca="1" si="1117"/>
        <v>-</v>
      </c>
      <c r="TE154" s="19" t="str">
        <f t="shared" ca="1" si="1117"/>
        <v>-</v>
      </c>
      <c r="TF154" s="19" t="str">
        <f t="shared" ca="1" si="1117"/>
        <v>-</v>
      </c>
      <c r="TG154" s="19" t="str">
        <f t="shared" ca="1" si="1117"/>
        <v>-</v>
      </c>
      <c r="TH154" s="19" t="str">
        <f t="shared" ca="1" si="1117"/>
        <v>-</v>
      </c>
      <c r="TI154" s="19" t="str">
        <f t="shared" ca="1" si="1117"/>
        <v>-</v>
      </c>
      <c r="TJ154" s="19" t="str">
        <f t="shared" ca="1" si="1117"/>
        <v>-</v>
      </c>
      <c r="TK154" s="19" t="str">
        <f t="shared" ca="1" si="1117"/>
        <v>-</v>
      </c>
      <c r="TL154" s="19" t="str">
        <f t="shared" ca="1" si="1117"/>
        <v>-</v>
      </c>
      <c r="TM154" s="19" t="str">
        <f t="shared" ca="1" si="1040"/>
        <v>-</v>
      </c>
      <c r="TN154" s="19" t="str">
        <f t="shared" ca="1" si="1040"/>
        <v>-</v>
      </c>
      <c r="TO154" s="19" t="str">
        <f t="shared" ca="1" si="1040"/>
        <v>-</v>
      </c>
      <c r="TP154" s="19" t="str">
        <f t="shared" ca="1" si="1040"/>
        <v>-</v>
      </c>
      <c r="TQ154" s="19" t="str">
        <f t="shared" ca="1" si="1040"/>
        <v>-</v>
      </c>
      <c r="TR154" s="19" t="str">
        <f t="shared" ca="1" si="1040"/>
        <v>-</v>
      </c>
      <c r="TS154" s="19" t="str">
        <f t="shared" ca="1" si="1117"/>
        <v>-</v>
      </c>
      <c r="TT154" s="19" t="str">
        <f t="shared" ca="1" si="1117"/>
        <v>-</v>
      </c>
      <c r="TU154" s="19" t="str">
        <f t="shared" ca="1" si="1117"/>
        <v>-</v>
      </c>
      <c r="TV154" s="19" t="str">
        <f t="shared" ca="1" si="1117"/>
        <v>-</v>
      </c>
      <c r="TW154" s="19" t="str">
        <f t="shared" ca="1" si="1117"/>
        <v>-</v>
      </c>
      <c r="TX154" s="19" t="str">
        <f t="shared" ca="1" si="1117"/>
        <v>-</v>
      </c>
      <c r="TY154" s="19" t="str">
        <f t="shared" ca="1" si="1117"/>
        <v>-</v>
      </c>
      <c r="TZ154" s="19" t="str">
        <f t="shared" ca="1" si="1118"/>
        <v>-</v>
      </c>
      <c r="UA154" s="19" t="str">
        <f t="shared" ca="1" si="1118"/>
        <v>-</v>
      </c>
      <c r="UB154" s="19" t="str">
        <f t="shared" ca="1" si="1118"/>
        <v>-</v>
      </c>
      <c r="UC154" s="19" t="str">
        <f t="shared" ca="1" si="1118"/>
        <v>-</v>
      </c>
      <c r="UD154" s="19" t="str">
        <f t="shared" ca="1" si="1118"/>
        <v>-</v>
      </c>
      <c r="UE154" s="19" t="str">
        <f t="shared" ca="1" si="1118"/>
        <v>-</v>
      </c>
      <c r="UF154" s="19" t="str">
        <f t="shared" ca="1" si="1118"/>
        <v>-</v>
      </c>
      <c r="UG154" s="19" t="str">
        <f t="shared" ca="1" si="1118"/>
        <v>-</v>
      </c>
      <c r="UH154" s="19" t="str">
        <f t="shared" ca="1" si="1118"/>
        <v>-</v>
      </c>
      <c r="UI154" s="19" t="str">
        <f t="shared" ca="1" si="1118"/>
        <v>-</v>
      </c>
      <c r="UJ154" s="19" t="str">
        <f t="shared" ca="1" si="1118"/>
        <v>-</v>
      </c>
      <c r="UK154" s="19" t="str">
        <f t="shared" ca="1" si="1118"/>
        <v>-</v>
      </c>
      <c r="UL154" s="19" t="str">
        <f t="shared" ca="1" si="1118"/>
        <v>-</v>
      </c>
      <c r="UM154" s="19" t="str">
        <f t="shared" ca="1" si="1118"/>
        <v>-</v>
      </c>
      <c r="UN154" s="19" t="str">
        <f t="shared" ca="1" si="1118"/>
        <v>-</v>
      </c>
      <c r="UO154" s="19" t="str">
        <f t="shared" ca="1" si="1118"/>
        <v>-</v>
      </c>
      <c r="UP154" s="19" t="str">
        <f t="shared" ca="1" si="1114"/>
        <v>-</v>
      </c>
      <c r="UQ154" s="19" t="str">
        <f t="shared" ca="1" si="1114"/>
        <v>-</v>
      </c>
      <c r="UR154" s="19" t="str">
        <f t="shared" ca="1" si="1114"/>
        <v>-</v>
      </c>
      <c r="US154" s="12" t="b">
        <f t="shared" ca="1" si="846"/>
        <v>1</v>
      </c>
      <c r="UT154" s="19" t="str">
        <f t="shared" ca="1" si="1115"/>
        <v>-</v>
      </c>
      <c r="UU154" s="19" t="str">
        <f t="shared" ca="1" si="1115"/>
        <v>-</v>
      </c>
      <c r="UV154" s="19" t="str">
        <f t="shared" ca="1" si="1115"/>
        <v>-</v>
      </c>
      <c r="UW154" s="19" t="str">
        <f t="shared" ca="1" si="1115"/>
        <v>-</v>
      </c>
      <c r="UX154" s="19" t="str">
        <f t="shared" ca="1" si="1115"/>
        <v>-</v>
      </c>
      <c r="UY154" s="19" t="str">
        <f t="shared" ca="1" si="1115"/>
        <v>-</v>
      </c>
      <c r="UZ154" s="19" t="str">
        <f t="shared" ca="1" si="1115"/>
        <v>-</v>
      </c>
      <c r="VA154" s="19" t="str">
        <f t="shared" ca="1" si="1115"/>
        <v>-</v>
      </c>
      <c r="VB154" s="19" t="str">
        <f t="shared" ca="1" si="1115"/>
        <v>-</v>
      </c>
      <c r="VC154" s="19" t="str">
        <f t="shared" ca="1" si="1115"/>
        <v>-</v>
      </c>
      <c r="VD154" s="19" t="str">
        <f t="shared" ca="1" si="1115"/>
        <v>-</v>
      </c>
      <c r="VE154" s="19" t="str">
        <f t="shared" ca="1" si="1115"/>
        <v>-</v>
      </c>
      <c r="VF154" s="19" t="str">
        <f t="shared" ca="1" si="1115"/>
        <v>-</v>
      </c>
      <c r="VG154" s="19" t="str">
        <f t="shared" ca="1" si="1115"/>
        <v>-</v>
      </c>
      <c r="VH154" s="19" t="str">
        <f t="shared" ca="1" si="1115"/>
        <v>-</v>
      </c>
      <c r="VI154" s="19" t="str">
        <f t="shared" ca="1" si="1115"/>
        <v>-</v>
      </c>
      <c r="VJ154" s="19" t="str">
        <f t="shared" ca="1" si="1115"/>
        <v>-</v>
      </c>
      <c r="VK154" s="19" t="str">
        <f t="shared" ca="1" si="1115"/>
        <v>-</v>
      </c>
      <c r="VL154" s="19" t="str">
        <f t="shared" ca="1" si="1115"/>
        <v>-</v>
      </c>
      <c r="VM154" s="19" t="str">
        <f t="shared" ca="1" si="1115"/>
        <v>-</v>
      </c>
      <c r="VN154" s="19" t="str">
        <f t="shared" ca="1" si="1115"/>
        <v>-</v>
      </c>
      <c r="VO154" s="19" t="str">
        <f t="shared" ca="1" si="1115"/>
        <v>-</v>
      </c>
      <c r="VP154" s="19" t="str">
        <f t="shared" ca="1" si="1115"/>
        <v>-</v>
      </c>
      <c r="VQ154" s="19" t="str">
        <f t="shared" ca="1" si="1115"/>
        <v>-</v>
      </c>
      <c r="VR154" s="19" t="str">
        <f t="shared" ca="1" si="1115"/>
        <v>-</v>
      </c>
      <c r="VS154" s="19" t="str">
        <f t="shared" ca="1" si="1115"/>
        <v>-</v>
      </c>
      <c r="VT154" s="19" t="str">
        <f t="shared" ca="1" si="1115"/>
        <v>-</v>
      </c>
      <c r="VU154" s="19" t="str">
        <f t="shared" ca="1" si="1115"/>
        <v>-</v>
      </c>
      <c r="VV154" s="19" t="str">
        <f t="shared" ca="1" si="1115"/>
        <v>-</v>
      </c>
      <c r="VW154" s="19" t="str">
        <f t="shared" ca="1" si="1115"/>
        <v>-</v>
      </c>
      <c r="VX154" s="19" t="str">
        <f t="shared" ca="1" si="1115"/>
        <v>-</v>
      </c>
      <c r="VY154" s="19" t="str">
        <f t="shared" ca="1" si="1115"/>
        <v>-</v>
      </c>
      <c r="VZ154" s="19" t="str">
        <f t="shared" ca="1" si="1115"/>
        <v>-</v>
      </c>
      <c r="WA154" s="19" t="str">
        <f t="shared" ca="1" si="1115"/>
        <v>-</v>
      </c>
      <c r="WB154" s="19" t="str">
        <f t="shared" ca="1" si="1115"/>
        <v>-</v>
      </c>
      <c r="WC154" s="19" t="str">
        <f t="shared" ca="1" si="1115"/>
        <v>-</v>
      </c>
      <c r="WD154" s="19" t="str">
        <f t="shared" ca="1" si="1115"/>
        <v>-</v>
      </c>
      <c r="WE154" s="19" t="str">
        <f t="shared" ca="1" si="1115"/>
        <v>-</v>
      </c>
      <c r="WF154" s="19" t="str">
        <f t="shared" ca="1" si="1115"/>
        <v>-</v>
      </c>
      <c r="WG154" s="19" t="str">
        <f t="shared" ca="1" si="1115"/>
        <v>-</v>
      </c>
      <c r="WH154" s="19" t="str">
        <f t="shared" ca="1" si="1115"/>
        <v>-</v>
      </c>
      <c r="WI154" s="19" t="str">
        <f t="shared" ca="1" si="1115"/>
        <v>-</v>
      </c>
      <c r="WJ154" s="19" t="str">
        <f t="shared" ca="1" si="1115"/>
        <v>-</v>
      </c>
      <c r="WK154" s="19" t="str">
        <f t="shared" ca="1" si="1115"/>
        <v>-</v>
      </c>
      <c r="WL154" s="19" t="str">
        <f t="shared" ca="1" si="1115"/>
        <v>-</v>
      </c>
      <c r="WM154" s="19" t="str">
        <f t="shared" ca="1" si="1115"/>
        <v>-</v>
      </c>
      <c r="WN154" s="19" t="str">
        <f t="shared" ca="1" si="1115"/>
        <v>-</v>
      </c>
      <c r="WO154" s="19" t="str">
        <f t="shared" ca="1" si="1115"/>
        <v>-</v>
      </c>
      <c r="WP154" s="19" t="str">
        <f t="shared" ca="1" si="1115"/>
        <v>-</v>
      </c>
      <c r="WQ154" s="19" t="str">
        <f t="shared" ca="1" si="1115"/>
        <v>-</v>
      </c>
      <c r="WR154" s="19" t="str">
        <f t="shared" ca="1" si="1115"/>
        <v>-</v>
      </c>
      <c r="WS154" s="19" t="str">
        <f t="shared" ca="1" si="1056"/>
        <v>-</v>
      </c>
      <c r="WT154" s="19" t="str">
        <f t="shared" ca="1" si="1056"/>
        <v>-</v>
      </c>
      <c r="WU154" s="19" t="str">
        <f t="shared" ca="1" si="1056"/>
        <v>-</v>
      </c>
      <c r="WV154" s="19" t="str">
        <f t="shared" ca="1" si="1056"/>
        <v>-</v>
      </c>
      <c r="WW154" s="19" t="str">
        <f t="shared" ca="1" si="1056"/>
        <v>-</v>
      </c>
      <c r="WX154" s="19" t="str">
        <f t="shared" ca="1" si="1056"/>
        <v>-</v>
      </c>
      <c r="WY154" s="19" t="str">
        <f t="shared" ca="1" si="1056"/>
        <v>-</v>
      </c>
      <c r="WZ154" s="19" t="str">
        <f t="shared" ca="1" si="1056"/>
        <v>-</v>
      </c>
      <c r="XA154" s="19" t="str">
        <f t="shared" ca="1" si="1056"/>
        <v>-</v>
      </c>
      <c r="XB154" s="19" t="str">
        <f t="shared" ca="1" si="1056"/>
        <v>-</v>
      </c>
      <c r="XC154" s="19">
        <f t="shared" ca="1" si="1057"/>
        <v>0</v>
      </c>
      <c r="XD154" s="599">
        <v>0</v>
      </c>
    </row>
    <row r="155" spans="1:628" hidden="1" outlineLevel="2">
      <c r="A155" s="20">
        <f t="shared" si="659"/>
        <v>150</v>
      </c>
      <c r="B155" s="241">
        <f t="shared" si="1041"/>
        <v>80</v>
      </c>
      <c r="C155">
        <f>202</f>
        <v>202</v>
      </c>
      <c r="D155" s="134" t="str">
        <f t="shared" ca="1" si="831"/>
        <v>GSW</v>
      </c>
      <c r="E155" t="b">
        <v>1</v>
      </c>
      <c r="F155" t="b">
        <v>0</v>
      </c>
      <c r="G155" s="19" t="b">
        <f t="shared" ca="1" si="1010"/>
        <v>1</v>
      </c>
      <c r="H155" s="227">
        <f t="shared" ca="1" si="1058"/>
        <v>89</v>
      </c>
      <c r="I155" s="227">
        <f t="shared" ca="1" si="1042"/>
        <v>1</v>
      </c>
      <c r="J155" s="227">
        <f t="shared" ca="1" si="1042"/>
        <v>0</v>
      </c>
      <c r="K155" s="227" t="str">
        <f t="shared" ca="1" si="1042"/>
        <v/>
      </c>
      <c r="L155" s="227">
        <f t="shared" ca="1" si="1042"/>
        <v>1</v>
      </c>
      <c r="M155" s="227">
        <f t="shared" ca="1" si="1042"/>
        <v>2</v>
      </c>
      <c r="N155" s="227">
        <f t="shared" ca="1" si="1043"/>
        <v>2</v>
      </c>
      <c r="O155" s="227">
        <f t="shared" ca="1" si="1043"/>
        <v>2</v>
      </c>
      <c r="P155" s="227">
        <f t="shared" ca="1" si="1042"/>
        <v>3</v>
      </c>
      <c r="Q155" s="227">
        <f t="shared" ca="1" si="1043"/>
        <v>2</v>
      </c>
      <c r="R155" s="114">
        <f t="shared" ca="1" si="980"/>
        <v>2</v>
      </c>
      <c r="S155" s="227">
        <f t="shared" ca="1" si="1043"/>
        <v>0</v>
      </c>
      <c r="T155" s="227">
        <f t="shared" ca="1" si="1043"/>
        <v>0</v>
      </c>
      <c r="U155" s="227">
        <f t="shared" ca="1" si="1043"/>
        <v>0</v>
      </c>
      <c r="V155" s="227">
        <f t="shared" ca="1" si="1043"/>
        <v>0</v>
      </c>
      <c r="W155" s="227">
        <f t="shared" ca="1" si="1042"/>
        <v>0</v>
      </c>
      <c r="X155" s="227">
        <f t="shared" ca="1" si="1043"/>
        <v>1</v>
      </c>
      <c r="Y155" s="227">
        <f t="shared" ca="1" si="1042"/>
        <v>1</v>
      </c>
      <c r="Z155" s="227">
        <f t="shared" ca="1" si="1043"/>
        <v>1</v>
      </c>
      <c r="AA155" s="264"/>
      <c r="AB155" s="264"/>
      <c r="AC155" s="264"/>
      <c r="AD155" s="264"/>
      <c r="AE155" s="264"/>
      <c r="AF155" s="227">
        <f t="shared" ca="1" si="1044"/>
        <v>0</v>
      </c>
      <c r="AG155" s="264"/>
      <c r="AH155" s="264">
        <f t="shared" ca="1" si="1045"/>
        <v>0</v>
      </c>
      <c r="AI155" s="264">
        <f t="shared" ca="1" si="1045"/>
        <v>0</v>
      </c>
      <c r="AJ155" s="264">
        <f t="shared" ca="1" si="1045"/>
        <v>0</v>
      </c>
      <c r="AK155" s="19">
        <f t="shared" ca="1" si="1119"/>
        <v>0</v>
      </c>
      <c r="AL155" s="19">
        <f t="shared" ca="1" si="1119"/>
        <v>0</v>
      </c>
      <c r="AM155" s="19">
        <f t="shared" ca="1" si="1119"/>
        <v>0</v>
      </c>
      <c r="AN155" s="19">
        <f t="shared" ca="1" si="1119"/>
        <v>0</v>
      </c>
      <c r="AO155" s="134">
        <f t="shared" ca="1" si="832"/>
        <v>2</v>
      </c>
      <c r="AP155" s="134">
        <f ca="1">INDEX(CHOOSE($P155,DataAutumn!i.AdultDrys,DataWinter!i.AdultDrys,DataSpring!i.AdultDrys),1,$O155)</f>
        <v>3</v>
      </c>
      <c r="AQ155" s="5">
        <f t="shared" ca="1" si="1015"/>
        <v>2</v>
      </c>
      <c r="AR155" s="5">
        <f t="shared" ca="1" si="1015"/>
        <v>0</v>
      </c>
      <c r="AS155" s="5">
        <f t="shared" ca="1" si="833"/>
        <v>6</v>
      </c>
      <c r="AT155">
        <f t="shared" ca="1" si="865"/>
        <v>9</v>
      </c>
      <c r="AW155" s="353" t="str">
        <f t="shared" ca="1" si="1047"/>
        <v>TemplateFe 00089 GSW MWM     TOL204 Scan2 NFS RR+01% PI00% GP100% WP100% MP100% (T_F33N33)</v>
      </c>
      <c r="AX155" s="9" t="str">
        <f ca="1">IF(COUNTIF(AW$5:AW155,AW155)=1,"-","Dup")</f>
        <v>-</v>
      </c>
      <c r="AY155" s="9"/>
      <c r="AZ155" s="19" t="b">
        <f t="shared" ca="1" si="1124"/>
        <v>0</v>
      </c>
      <c r="BA155" s="19" t="b">
        <f t="shared" ca="1" si="1124"/>
        <v>0</v>
      </c>
      <c r="BB155" s="19" t="b">
        <f t="shared" ca="1" si="1124"/>
        <v>0</v>
      </c>
      <c r="BC155" s="19" t="b">
        <f t="shared" ca="1" si="1124"/>
        <v>0</v>
      </c>
      <c r="BD155" s="19" t="b">
        <f t="shared" ca="1" si="1124"/>
        <v>0</v>
      </c>
      <c r="BE155" s="19" t="b">
        <f t="shared" ca="1" si="1124"/>
        <v>0</v>
      </c>
      <c r="BF155" s="19" t="b">
        <f t="shared" ca="1" si="1124"/>
        <v>0</v>
      </c>
      <c r="BG155" s="19" t="b">
        <f t="shared" ca="1" si="1124"/>
        <v>0</v>
      </c>
      <c r="BH155" s="19" t="b">
        <f t="shared" ca="1" si="1124"/>
        <v>0</v>
      </c>
      <c r="BI155" s="9"/>
      <c r="BJ155" s="19" t="b">
        <f t="shared" ca="1" si="1017"/>
        <v>1</v>
      </c>
      <c r="BK155" s="19" t="str">
        <f t="shared" ca="1" si="1017"/>
        <v>-</v>
      </c>
      <c r="BL155" s="19" t="str">
        <f t="shared" ca="1" si="1017"/>
        <v>-</v>
      </c>
      <c r="BM155" s="19" t="str">
        <f t="shared" ca="1" si="1017"/>
        <v>-</v>
      </c>
      <c r="BN155" s="19" t="b">
        <f t="shared" ca="1" si="1017"/>
        <v>0</v>
      </c>
      <c r="BO155" s="19">
        <f t="shared" ca="1" si="1017"/>
        <v>0</v>
      </c>
      <c r="BP155" s="19" t="str">
        <f t="shared" ca="1" si="1017"/>
        <v>-</v>
      </c>
      <c r="BQ155" s="19" t="str">
        <f t="shared" ca="1" si="1017"/>
        <v>-</v>
      </c>
      <c r="BR155" s="19" t="b">
        <f t="shared" ca="1" si="1017"/>
        <v>1</v>
      </c>
      <c r="BS155" s="9"/>
      <c r="BT155" s="19" t="str">
        <f t="shared" ca="1" si="982"/>
        <v>-</v>
      </c>
      <c r="BU155" s="5" t="str">
        <f t="shared" ca="1" si="983"/>
        <v>-</v>
      </c>
      <c r="BV155" s="5">
        <f t="shared" ca="1" si="984"/>
        <v>2</v>
      </c>
      <c r="BW155" s="5">
        <f t="shared" ca="1" si="984"/>
        <v>2</v>
      </c>
      <c r="BX155" s="19" t="str">
        <f t="shared" ca="1" si="1018"/>
        <v>-</v>
      </c>
      <c r="BY155" s="19" t="str">
        <f t="shared" ca="1" si="1018"/>
        <v>-</v>
      </c>
      <c r="BZ155" s="19" t="str">
        <f t="shared" ca="1" si="1018"/>
        <v>-</v>
      </c>
      <c r="CA155" s="5" t="str">
        <f t="shared" ca="1" si="985"/>
        <v>-</v>
      </c>
      <c r="CB155" s="5">
        <f t="shared" ca="1" si="986"/>
        <v>2</v>
      </c>
      <c r="CC155" s="5">
        <f t="shared" ca="1" si="986"/>
        <v>2</v>
      </c>
      <c r="CD155" s="19" t="str">
        <f t="shared" ca="1" si="449"/>
        <v>-</v>
      </c>
      <c r="CE155" s="5" t="str">
        <f t="shared" ca="1" si="987"/>
        <v>-</v>
      </c>
      <c r="CF155" s="5">
        <f t="shared" ca="1" si="988"/>
        <v>2</v>
      </c>
      <c r="CG155" s="19" t="str">
        <f t="shared" ca="1" si="1019"/>
        <v>-</v>
      </c>
      <c r="CH155" s="19" t="str">
        <f t="shared" ca="1" si="1019"/>
        <v>-</v>
      </c>
      <c r="CI155" s="5">
        <f t="shared" ca="1" si="989"/>
        <v>2</v>
      </c>
      <c r="CJ155" s="19" t="str">
        <f t="shared" ca="1" si="1019"/>
        <v>-</v>
      </c>
      <c r="CK155" s="5" t="str">
        <f t="shared" ca="1" si="990"/>
        <v>-</v>
      </c>
      <c r="CL155" s="5">
        <f t="shared" ca="1" si="991"/>
        <v>2</v>
      </c>
      <c r="CM155" s="5">
        <f t="shared" ca="1" si="991"/>
        <v>2</v>
      </c>
      <c r="CN155" s="9"/>
      <c r="CO155" s="19" t="str">
        <f t="shared" ca="1" si="1103"/>
        <v>-</v>
      </c>
      <c r="CP155" s="19" t="str">
        <f t="shared" ca="1" si="1103"/>
        <v>-</v>
      </c>
      <c r="CQ155" s="19">
        <f t="shared" ca="1" si="1104"/>
        <v>1</v>
      </c>
      <c r="CR155" s="19" t="str">
        <f t="shared" ca="1" si="1104"/>
        <v>-</v>
      </c>
      <c r="CS155" s="19" t="str">
        <f t="shared" ca="1" si="1103"/>
        <v>-</v>
      </c>
      <c r="CT155" s="19" t="str">
        <f t="shared" ca="1" si="1103"/>
        <v>-</v>
      </c>
      <c r="CU155" s="19" t="str">
        <f t="shared" ca="1" si="1103"/>
        <v>-</v>
      </c>
      <c r="CV155" s="19" t="str">
        <f t="shared" ca="1" si="1103"/>
        <v>-</v>
      </c>
      <c r="CW155" s="19" t="str">
        <f t="shared" ca="1" si="1103"/>
        <v>-</v>
      </c>
      <c r="CX155" s="19" t="str">
        <f t="shared" ca="1" si="1103"/>
        <v>-</v>
      </c>
      <c r="CY155" s="19" t="str">
        <f t="shared" ca="1" si="1103"/>
        <v>-</v>
      </c>
      <c r="CZ155" s="19" t="str">
        <f t="shared" ca="1" si="1103"/>
        <v>-</v>
      </c>
      <c r="DA155" s="19" t="str">
        <f t="shared" ca="1" si="1092"/>
        <v>-</v>
      </c>
      <c r="DB155" s="19" t="str">
        <f t="shared" ca="1" si="1092"/>
        <v>-</v>
      </c>
      <c r="DC155" s="19" t="str">
        <f t="shared" ca="1" si="1092"/>
        <v>-</v>
      </c>
      <c r="DD155" s="19" t="str">
        <f t="shared" ca="1" si="1092"/>
        <v>-</v>
      </c>
      <c r="DE155" s="19" t="str">
        <f t="shared" ca="1" si="1092"/>
        <v>-</v>
      </c>
      <c r="DF155" s="19" t="str">
        <f t="shared" ca="1" si="1092"/>
        <v>-</v>
      </c>
      <c r="DG155" s="19" t="str">
        <f t="shared" ca="1" si="1092"/>
        <v>-</v>
      </c>
      <c r="DH155" s="19" t="str">
        <f t="shared" ca="1" si="1092"/>
        <v>-</v>
      </c>
      <c r="DI155" s="19" t="str">
        <f t="shared" ca="1" si="1092"/>
        <v>-</v>
      </c>
      <c r="DJ155" s="9"/>
      <c r="DK155" s="19" t="b">
        <f t="shared" ca="1" si="1105"/>
        <v>1</v>
      </c>
      <c r="DL155" s="19" t="b">
        <f t="shared" ca="1" si="1105"/>
        <v>1</v>
      </c>
      <c r="DM155" s="19" t="b">
        <f t="shared" ca="1" si="1105"/>
        <v>1</v>
      </c>
      <c r="DN155" s="582">
        <f t="shared" ca="1" si="1059"/>
        <v>223221000009</v>
      </c>
      <c r="DO155" s="578" t="b">
        <f t="shared" ca="1" si="1120"/>
        <v>0</v>
      </c>
      <c r="DP155" s="578" t="str">
        <f t="shared" ca="1" si="1120"/>
        <v>-</v>
      </c>
      <c r="DQ155" s="578" t="b">
        <f t="shared" ca="1" si="1120"/>
        <v>1</v>
      </c>
      <c r="DR155" s="579">
        <f ca="1">VALUE($N155&amp;$O155&amp;$P155&amp;$Q155&amp;IFERROR(VALUE($R155),0)&amp;$Z155&amp;$S155&amp;$T155&amp;$U155&amp;$V155)</f>
        <v>2232210000</v>
      </c>
      <c r="DS155" s="430">
        <f t="shared" ca="1" si="1021"/>
        <v>652</v>
      </c>
      <c r="DT155" s="430">
        <f t="shared" ca="1" si="1021"/>
        <v>686</v>
      </c>
      <c r="DU155" s="430">
        <f t="shared" ca="1" si="1021"/>
        <v>721</v>
      </c>
      <c r="DV155" s="142">
        <f t="shared" ca="1" si="1022"/>
        <v>378</v>
      </c>
      <c r="DW155" s="142">
        <f t="shared" ca="1" si="1022"/>
        <v>413</v>
      </c>
      <c r="DX155" s="142">
        <f t="shared" ca="1" si="1022"/>
        <v>448</v>
      </c>
      <c r="DY155" s="19" t="str">
        <f t="shared" ca="1" si="1125"/>
        <v>-</v>
      </c>
      <c r="DZ155" s="19" t="b">
        <f t="shared" ca="1" si="1125"/>
        <v>0</v>
      </c>
      <c r="EA155" s="19" t="b">
        <f t="shared" ca="1" si="1125"/>
        <v>0</v>
      </c>
      <c r="EB155" s="19" t="b">
        <f t="shared" ca="1" si="1125"/>
        <v>0</v>
      </c>
      <c r="EC155" s="19" t="b">
        <f t="shared" ref="DZ155:ED158" ca="1" si="1127">OFFSET(EC$5,$B155,0)</f>
        <v>0</v>
      </c>
      <c r="ED155" s="19" t="b">
        <f t="shared" ca="1" si="1127"/>
        <v>0</v>
      </c>
      <c r="EE155" s="19">
        <f t="shared" ca="1" si="1072"/>
        <v>3</v>
      </c>
      <c r="EF155" s="19">
        <f t="shared" ca="1" si="1072"/>
        <v>3</v>
      </c>
      <c r="EG155" s="19">
        <f t="shared" ca="1" si="1072"/>
        <v>0</v>
      </c>
      <c r="EH155" s="19">
        <f t="shared" ca="1" si="1072"/>
        <v>0.5</v>
      </c>
      <c r="EI155" s="19">
        <f t="shared" ca="1" si="1072"/>
        <v>-0.5</v>
      </c>
      <c r="EJ155" s="19" t="str">
        <f t="shared" ca="1" si="1072"/>
        <v>-</v>
      </c>
      <c r="EK155" s="19" t="str">
        <f t="shared" ca="1" si="1072"/>
        <v>-</v>
      </c>
      <c r="EL155" s="19" t="str">
        <f t="shared" ca="1" si="1072"/>
        <v>-</v>
      </c>
      <c r="EM155" s="19">
        <f t="shared" ca="1" si="1072"/>
        <v>0</v>
      </c>
      <c r="EN155" s="19">
        <f t="shared" ca="1" si="1072"/>
        <v>0.5</v>
      </c>
      <c r="EO155" s="19">
        <f t="shared" ca="1" si="1072"/>
        <v>-0.5</v>
      </c>
      <c r="EP155" s="19" t="str">
        <f t="shared" ca="1" si="1072"/>
        <v>-</v>
      </c>
      <c r="EQ155" s="19">
        <f t="shared" ca="1" si="1072"/>
        <v>0</v>
      </c>
      <c r="ER155" s="19">
        <f t="shared" ca="1" si="1072"/>
        <v>0</v>
      </c>
      <c r="ES155" s="9"/>
      <c r="ET155" s="19" t="str">
        <f t="shared" ca="1" si="1106"/>
        <v>-</v>
      </c>
      <c r="EU155" s="19" t="str">
        <f t="shared" ca="1" si="1106"/>
        <v>-</v>
      </c>
      <c r="EV155" s="19" t="str">
        <f t="shared" ca="1" si="1106"/>
        <v>-</v>
      </c>
      <c r="EW155" s="19" t="str">
        <f t="shared" ca="1" si="1106"/>
        <v>-</v>
      </c>
      <c r="EX155" s="19" t="str">
        <f t="shared" ca="1" si="1106"/>
        <v>-</v>
      </c>
      <c r="EY155" s="19" t="str">
        <f t="shared" ca="1" si="1106"/>
        <v>-</v>
      </c>
      <c r="EZ155" s="19" t="str">
        <f t="shared" ca="1" si="1106"/>
        <v>-</v>
      </c>
      <c r="FA155" s="19" t="str">
        <f t="shared" ca="1" si="1106"/>
        <v>-</v>
      </c>
      <c r="FB155" s="19" t="str">
        <f t="shared" ca="1" si="1106"/>
        <v>-</v>
      </c>
      <c r="FC155" s="19" t="str">
        <f t="shared" ca="1" si="1106"/>
        <v>-</v>
      </c>
      <c r="FD155" s="19" t="str">
        <f t="shared" ca="1" si="1106"/>
        <v>-</v>
      </c>
      <c r="FE155" s="19" t="str">
        <f t="shared" ca="1" si="1106"/>
        <v>-</v>
      </c>
      <c r="FF155" s="19">
        <f t="shared" ca="1" si="1106"/>
        <v>0</v>
      </c>
      <c r="FG155" s="19">
        <f t="shared" ca="1" si="1106"/>
        <v>0</v>
      </c>
      <c r="FH155" s="19">
        <f t="shared" ca="1" si="1106"/>
        <v>0</v>
      </c>
      <c r="FI155" s="19">
        <f t="shared" ca="1" si="1106"/>
        <v>0</v>
      </c>
      <c r="FJ155" s="19">
        <f t="shared" ca="1" si="1099"/>
        <v>0</v>
      </c>
      <c r="FK155" s="19">
        <f t="shared" ca="1" si="1099"/>
        <v>0</v>
      </c>
      <c r="FL155" s="19">
        <f t="shared" ca="1" si="1099"/>
        <v>0</v>
      </c>
      <c r="FM155" s="19">
        <f t="shared" ca="1" si="1099"/>
        <v>0</v>
      </c>
      <c r="FN155" s="19">
        <f t="shared" ca="1" si="1099"/>
        <v>0</v>
      </c>
      <c r="FO155" s="19">
        <f t="shared" ca="1" si="1099"/>
        <v>0</v>
      </c>
      <c r="FP155" s="19">
        <f t="shared" ca="1" si="1099"/>
        <v>0</v>
      </c>
      <c r="FQ155" s="19">
        <f t="shared" ca="1" si="1099"/>
        <v>0</v>
      </c>
      <c r="FR155" s="19">
        <f t="shared" ca="1" si="1099"/>
        <v>0</v>
      </c>
      <c r="FS155" s="19">
        <f t="shared" ca="1" si="1099"/>
        <v>0</v>
      </c>
      <c r="FT155" s="19">
        <f t="shared" ca="1" si="1099"/>
        <v>0</v>
      </c>
      <c r="FU155" s="19">
        <f t="shared" ca="1" si="1099"/>
        <v>0</v>
      </c>
      <c r="FV155" s="19">
        <f t="shared" ca="1" si="1099"/>
        <v>0</v>
      </c>
      <c r="FW155" s="19">
        <f t="shared" ca="1" si="1099"/>
        <v>0</v>
      </c>
      <c r="FX155" s="19">
        <f t="shared" ca="1" si="1099"/>
        <v>0</v>
      </c>
      <c r="FY155" s="19">
        <f t="shared" ca="1" si="1099"/>
        <v>0</v>
      </c>
      <c r="FZ155" s="19">
        <f t="shared" ca="1" si="1099"/>
        <v>0</v>
      </c>
      <c r="GA155" s="19">
        <f t="shared" ca="1" si="1099"/>
        <v>0</v>
      </c>
      <c r="GB155" s="19">
        <f t="shared" ca="1" si="1099"/>
        <v>0</v>
      </c>
      <c r="GC155" s="19">
        <f t="shared" ca="1" si="1099"/>
        <v>0</v>
      </c>
      <c r="GD155" s="19">
        <f t="shared" ca="1" si="1099"/>
        <v>0</v>
      </c>
      <c r="GE155" s="19">
        <f t="shared" ca="1" si="1099"/>
        <v>0</v>
      </c>
      <c r="GF155" s="19">
        <f t="shared" ca="1" si="1099"/>
        <v>0</v>
      </c>
      <c r="GG155" s="19">
        <f t="shared" ca="1" si="1126"/>
        <v>0</v>
      </c>
      <c r="GH155" s="19">
        <f t="shared" ca="1" si="1126"/>
        <v>0</v>
      </c>
      <c r="GI155" s="19">
        <f t="shared" ca="1" si="1126"/>
        <v>0</v>
      </c>
      <c r="GJ155" s="19">
        <f t="shared" ca="1" si="1126"/>
        <v>0</v>
      </c>
      <c r="GK155" s="19">
        <f t="shared" ca="1" si="1126"/>
        <v>0</v>
      </c>
      <c r="GL155" s="19">
        <f t="shared" ca="1" si="1126"/>
        <v>0</v>
      </c>
      <c r="GM155" s="19">
        <f t="shared" ca="1" si="1126"/>
        <v>0</v>
      </c>
      <c r="GN155" s="19">
        <f t="shared" ca="1" si="1126"/>
        <v>0</v>
      </c>
      <c r="GO155" s="19">
        <f t="shared" ca="1" si="1126"/>
        <v>0</v>
      </c>
      <c r="GP155" s="19">
        <f t="shared" ca="1" si="1126"/>
        <v>0</v>
      </c>
      <c r="GQ155" s="19">
        <f t="shared" ca="1" si="1126"/>
        <v>0</v>
      </c>
      <c r="GR155" s="19">
        <f t="shared" ca="1" si="1126"/>
        <v>0</v>
      </c>
      <c r="GS155" s="19">
        <f t="shared" ca="1" si="1126"/>
        <v>0</v>
      </c>
      <c r="GT155" s="19">
        <f t="shared" ca="1" si="1126"/>
        <v>0</v>
      </c>
      <c r="GU155" s="19">
        <f t="shared" ca="1" si="1126"/>
        <v>0</v>
      </c>
      <c r="GV155" s="19">
        <f t="shared" ca="1" si="1126"/>
        <v>0</v>
      </c>
      <c r="GW155" s="19">
        <f t="shared" ca="1" si="1126"/>
        <v>0</v>
      </c>
      <c r="GX155" s="19">
        <f t="shared" ca="1" si="1126"/>
        <v>0</v>
      </c>
      <c r="GY155" s="19">
        <f t="shared" ca="1" si="1126"/>
        <v>0</v>
      </c>
      <c r="GZ155" s="19">
        <f t="shared" ca="1" si="1126"/>
        <v>0</v>
      </c>
      <c r="HA155" s="19">
        <f t="shared" ca="1" si="1126"/>
        <v>0</v>
      </c>
      <c r="HB155" s="19">
        <f t="shared" ca="1" si="1126"/>
        <v>0</v>
      </c>
      <c r="HC155" s="19">
        <f t="shared" ca="1" si="1126"/>
        <v>0</v>
      </c>
      <c r="HD155" s="19">
        <f t="shared" ca="1" si="1126"/>
        <v>0</v>
      </c>
      <c r="HE155" s="19">
        <f t="shared" ca="1" si="1126"/>
        <v>0</v>
      </c>
      <c r="HF155" s="19">
        <f t="shared" ca="1" si="1126"/>
        <v>0</v>
      </c>
      <c r="HG155" s="19">
        <f t="shared" ca="1" si="1126"/>
        <v>0</v>
      </c>
      <c r="HH155" s="19">
        <f t="shared" ca="1" si="1126"/>
        <v>0</v>
      </c>
      <c r="HI155" s="19">
        <f t="shared" ca="1" si="1126"/>
        <v>0</v>
      </c>
      <c r="HJ155" s="19">
        <f t="shared" ca="1" si="1126"/>
        <v>0</v>
      </c>
      <c r="HK155" s="19">
        <f t="shared" ca="1" si="1126"/>
        <v>0</v>
      </c>
      <c r="HL155" s="19">
        <f t="shared" ca="1" si="1126"/>
        <v>0</v>
      </c>
      <c r="HM155" s="19">
        <f t="shared" ca="1" si="1126"/>
        <v>0</v>
      </c>
      <c r="HN155" s="19">
        <f t="shared" ca="1" si="1126"/>
        <v>0</v>
      </c>
      <c r="HO155" s="19">
        <f t="shared" ca="1" si="1126"/>
        <v>0</v>
      </c>
      <c r="HP155" s="19">
        <f t="shared" ca="1" si="1126"/>
        <v>0</v>
      </c>
      <c r="HQ155" s="19">
        <f t="shared" ca="1" si="1126"/>
        <v>0</v>
      </c>
      <c r="HR155" s="19">
        <f t="shared" ca="1" si="1126"/>
        <v>0</v>
      </c>
      <c r="HS155" s="19">
        <f t="shared" ca="1" si="1126"/>
        <v>0</v>
      </c>
      <c r="HT155" s="19">
        <f t="shared" ca="1" si="1126"/>
        <v>0</v>
      </c>
      <c r="HU155" s="19">
        <f t="shared" ca="1" si="1126"/>
        <v>0</v>
      </c>
      <c r="HV155" s="19">
        <f t="shared" ca="1" si="1126"/>
        <v>0</v>
      </c>
      <c r="HW155" s="19">
        <f t="shared" ca="1" si="1126"/>
        <v>0</v>
      </c>
      <c r="HX155" s="19">
        <f t="shared" ca="1" si="1126"/>
        <v>0</v>
      </c>
      <c r="HY155" s="19">
        <f t="shared" ca="1" si="1126"/>
        <v>0</v>
      </c>
      <c r="HZ155" s="19">
        <f t="shared" ca="1" si="1126"/>
        <v>0</v>
      </c>
      <c r="IA155" s="19">
        <f t="shared" ca="1" si="1126"/>
        <v>0</v>
      </c>
      <c r="IB155" s="19">
        <f t="shared" ca="1" si="1126"/>
        <v>0</v>
      </c>
      <c r="IC155" s="19">
        <f t="shared" ca="1" si="1126"/>
        <v>0</v>
      </c>
      <c r="ID155" s="19">
        <f t="shared" ca="1" si="1126"/>
        <v>0</v>
      </c>
      <c r="IE155" s="19">
        <f t="shared" ca="1" si="1126"/>
        <v>0</v>
      </c>
      <c r="IF155" s="19">
        <f t="shared" ca="1" si="1126"/>
        <v>0</v>
      </c>
      <c r="IG155" s="19">
        <f t="shared" ca="1" si="1126"/>
        <v>0</v>
      </c>
      <c r="IH155" s="19">
        <f t="shared" ca="1" si="1126"/>
        <v>0</v>
      </c>
      <c r="II155" s="19">
        <f t="shared" ca="1" si="1126"/>
        <v>0</v>
      </c>
      <c r="IJ155" s="19">
        <f t="shared" ca="1" si="1126"/>
        <v>0</v>
      </c>
      <c r="IK155" s="19">
        <f t="shared" ca="1" si="1126"/>
        <v>0</v>
      </c>
      <c r="IL155" s="19">
        <f t="shared" ca="1" si="1126"/>
        <v>0</v>
      </c>
      <c r="IM155" s="19">
        <f t="shared" ca="1" si="1126"/>
        <v>0</v>
      </c>
      <c r="IN155" s="19">
        <f t="shared" ca="1" si="1126"/>
        <v>0</v>
      </c>
      <c r="IO155" s="19">
        <f t="shared" ca="1" si="1122"/>
        <v>0</v>
      </c>
      <c r="IP155" s="19">
        <f t="shared" ca="1" si="1122"/>
        <v>0</v>
      </c>
      <c r="IQ155" s="19">
        <f t="shared" ca="1" si="1122"/>
        <v>0</v>
      </c>
      <c r="IR155" s="19">
        <f t="shared" ca="1" si="1122"/>
        <v>0</v>
      </c>
      <c r="IS155" s="19">
        <f t="shared" ca="1" si="1122"/>
        <v>0</v>
      </c>
      <c r="IT155" s="19">
        <f t="shared" ca="1" si="1122"/>
        <v>0</v>
      </c>
      <c r="IU155" s="19">
        <f t="shared" ca="1" si="1122"/>
        <v>0</v>
      </c>
      <c r="IV155" s="19">
        <f t="shared" ca="1" si="1122"/>
        <v>0</v>
      </c>
      <c r="IW155" s="19">
        <f t="shared" ca="1" si="1122"/>
        <v>0</v>
      </c>
      <c r="IX155" s="19">
        <f t="shared" ca="1" si="1122"/>
        <v>0</v>
      </c>
      <c r="IY155" s="19">
        <f t="shared" ca="1" si="1122"/>
        <v>0</v>
      </c>
      <c r="IZ155" s="19">
        <f t="shared" ca="1" si="1122"/>
        <v>0</v>
      </c>
      <c r="JA155" s="19">
        <f t="shared" ca="1" si="1122"/>
        <v>0</v>
      </c>
      <c r="JB155" s="19">
        <f t="shared" ca="1" si="1123"/>
        <v>0</v>
      </c>
      <c r="JC155" s="19">
        <f t="shared" ca="1" si="1123"/>
        <v>0</v>
      </c>
      <c r="JD155" s="19">
        <f t="shared" ca="1" si="1123"/>
        <v>0</v>
      </c>
      <c r="JE155" s="19">
        <f t="shared" ca="1" si="1123"/>
        <v>0</v>
      </c>
      <c r="JF155" s="19">
        <f t="shared" ca="1" si="1123"/>
        <v>0</v>
      </c>
      <c r="JG155" s="19">
        <f t="shared" ca="1" si="1123"/>
        <v>0</v>
      </c>
      <c r="JH155" s="19">
        <f t="shared" ca="1" si="1123"/>
        <v>0</v>
      </c>
      <c r="JI155" s="19">
        <f t="shared" ca="1" si="1123"/>
        <v>0</v>
      </c>
      <c r="JJ155" s="19">
        <f t="shared" ca="1" si="1123"/>
        <v>0</v>
      </c>
      <c r="JK155" s="19">
        <f t="shared" ca="1" si="1123"/>
        <v>0</v>
      </c>
      <c r="JL155" s="19">
        <f t="shared" ca="1" si="1123"/>
        <v>0</v>
      </c>
      <c r="JM155" s="19">
        <f t="shared" ca="1" si="1123"/>
        <v>0</v>
      </c>
      <c r="JN155" s="19">
        <f t="shared" ca="1" si="1123"/>
        <v>0</v>
      </c>
      <c r="JO155" s="19">
        <f t="shared" ca="1" si="1074"/>
        <v>0</v>
      </c>
      <c r="JP155" s="19">
        <f t="shared" ca="1" si="1074"/>
        <v>0</v>
      </c>
      <c r="JQ155" s="19">
        <f t="shared" ca="1" si="1074"/>
        <v>0</v>
      </c>
      <c r="JR155" s="19">
        <f t="shared" ca="1" si="1074"/>
        <v>0</v>
      </c>
      <c r="JS155" s="19">
        <f t="shared" ca="1" si="1074"/>
        <v>0</v>
      </c>
      <c r="JT155" s="19">
        <f t="shared" ca="1" si="1074"/>
        <v>0</v>
      </c>
      <c r="JU155" s="19">
        <f t="shared" ca="1" si="1074"/>
        <v>0</v>
      </c>
      <c r="JV155" s="19">
        <f t="shared" ca="1" si="1074"/>
        <v>0</v>
      </c>
      <c r="JW155" s="19">
        <f t="shared" ca="1" si="1074"/>
        <v>0</v>
      </c>
      <c r="JX155" s="19">
        <f t="shared" ca="1" si="1074"/>
        <v>0</v>
      </c>
      <c r="JY155" s="19">
        <f t="shared" ca="1" si="1074"/>
        <v>0</v>
      </c>
      <c r="JZ155" s="19">
        <f t="shared" ca="1" si="1074"/>
        <v>0</v>
      </c>
      <c r="KA155" s="5">
        <f t="shared" ca="1" si="835"/>
        <v>67</v>
      </c>
      <c r="KB155" s="9"/>
      <c r="KC155" s="5">
        <f t="shared" ca="1" si="1026"/>
        <v>1</v>
      </c>
      <c r="KD155" s="5" t="b">
        <f t="shared" ca="1" si="1026"/>
        <v>0</v>
      </c>
      <c r="KE155" s="19">
        <f t="shared" ca="1" si="1083"/>
        <v>0</v>
      </c>
      <c r="KF155" s="5">
        <f t="shared" ca="1" si="993"/>
        <v>0</v>
      </c>
      <c r="KG155" s="5">
        <f t="shared" ca="1" si="836"/>
        <v>1.2500000000000001E-2</v>
      </c>
      <c r="KH155" s="19">
        <f t="shared" ca="1" si="837"/>
        <v>0</v>
      </c>
      <c r="KI155" s="19">
        <f t="shared" ca="1" si="837"/>
        <v>0</v>
      </c>
      <c r="KJ155" s="19" t="str">
        <f t="shared" ca="1" si="837"/>
        <v>-</v>
      </c>
      <c r="KK155" s="19" t="str">
        <f t="shared" ca="1" si="1097"/>
        <v>-</v>
      </c>
      <c r="KL155" s="19" t="str">
        <f t="shared" ca="1" si="1097"/>
        <v>-</v>
      </c>
      <c r="KM155" s="19" t="str">
        <f t="shared" ca="1" si="1097"/>
        <v>-</v>
      </c>
      <c r="KN155" s="19" t="str">
        <f t="shared" ca="1" si="1097"/>
        <v>-</v>
      </c>
      <c r="KO155" s="19" t="str">
        <f t="shared" ca="1" si="1097"/>
        <v>-</v>
      </c>
      <c r="KP155" s="19" t="str">
        <f t="shared" ca="1" si="1097"/>
        <v>-</v>
      </c>
      <c r="KQ155" s="19" t="str">
        <f t="shared" ca="1" si="1097"/>
        <v>-</v>
      </c>
      <c r="KR155" s="19" t="str">
        <f t="shared" ca="1" si="1097"/>
        <v>-</v>
      </c>
      <c r="KS155" s="19" t="str">
        <f t="shared" ca="1" si="1097"/>
        <v>-</v>
      </c>
      <c r="KT155" s="19" t="str">
        <f t="shared" ca="1" si="1097"/>
        <v>-</v>
      </c>
      <c r="KU155" s="19" t="str">
        <f t="shared" ca="1" si="1097"/>
        <v>-</v>
      </c>
      <c r="KV155" s="19" t="str">
        <f t="shared" ca="1" si="1097"/>
        <v>-</v>
      </c>
      <c r="KW155" s="19">
        <f t="shared" ca="1" si="1068"/>
        <v>1</v>
      </c>
      <c r="KX155" s="19">
        <f t="shared" ca="1" si="1083"/>
        <v>0</v>
      </c>
      <c r="KY155" s="19">
        <f t="shared" ca="1" si="1069"/>
        <v>1</v>
      </c>
      <c r="KZ155" s="19">
        <f t="shared" ca="1" si="1068"/>
        <v>1</v>
      </c>
      <c r="LA155" s="19">
        <f t="shared" ca="1" si="1068"/>
        <v>1</v>
      </c>
      <c r="LB155" s="19">
        <f t="shared" ca="1" si="1068"/>
        <v>1</v>
      </c>
      <c r="LC155" s="19">
        <f t="shared" ca="1" si="1068"/>
        <v>0</v>
      </c>
      <c r="LD155" s="19">
        <f t="shared" ca="1" si="1068"/>
        <v>1</v>
      </c>
      <c r="LE155" s="19">
        <f t="shared" ca="1" si="1068"/>
        <v>0</v>
      </c>
      <c r="LF155" s="19">
        <f t="shared" ca="1" si="1068"/>
        <v>0</v>
      </c>
      <c r="LG155" s="19">
        <f t="shared" ca="1" si="1108"/>
        <v>1</v>
      </c>
      <c r="LH155" s="19">
        <f t="shared" ca="1" si="1108"/>
        <v>0</v>
      </c>
      <c r="LI155" s="19">
        <f t="shared" ca="1" si="1108"/>
        <v>0</v>
      </c>
      <c r="LJ155" s="19">
        <f t="shared" ca="1" si="1108"/>
        <v>0</v>
      </c>
      <c r="LK155" s="19">
        <f t="shared" ca="1" si="1108"/>
        <v>0</v>
      </c>
      <c r="LL155" s="19">
        <f t="shared" ca="1" si="1108"/>
        <v>1</v>
      </c>
      <c r="LM155" s="19">
        <f t="shared" ca="1" si="1108"/>
        <v>0</v>
      </c>
      <c r="LN155" s="19">
        <f t="shared" ca="1" si="1108"/>
        <v>1</v>
      </c>
      <c r="LO155" s="19">
        <f t="shared" ca="1" si="1083"/>
        <v>0</v>
      </c>
      <c r="LP155" s="19">
        <f t="shared" ca="1" si="1083"/>
        <v>0</v>
      </c>
      <c r="LQ155" s="19">
        <f t="shared" ca="1" si="1083"/>
        <v>0</v>
      </c>
      <c r="LR155" s="19">
        <f t="shared" ca="1" si="1083"/>
        <v>0</v>
      </c>
      <c r="LS155" s="19">
        <f t="shared" ca="1" si="1083"/>
        <v>0</v>
      </c>
      <c r="LT155" s="19">
        <f t="shared" ca="1" si="1083"/>
        <v>0</v>
      </c>
      <c r="LU155" s="19">
        <f t="shared" ca="1" si="1083"/>
        <v>0</v>
      </c>
      <c r="LV155" s="19">
        <f t="shared" ca="1" si="1083"/>
        <v>0</v>
      </c>
      <c r="LW155" s="19">
        <f t="shared" ca="1" si="1083"/>
        <v>0</v>
      </c>
      <c r="LX155" s="19">
        <f t="shared" ca="1" si="1083"/>
        <v>0</v>
      </c>
      <c r="LY155" s="19">
        <f t="shared" ca="1" si="1083"/>
        <v>0</v>
      </c>
      <c r="LZ155" s="19">
        <f t="shared" ca="1" si="1083"/>
        <v>0</v>
      </c>
      <c r="MA155" s="19">
        <f t="shared" ca="1" si="1083"/>
        <v>0</v>
      </c>
      <c r="MB155" s="19">
        <f t="shared" ca="1" si="1077"/>
        <v>0</v>
      </c>
      <c r="MC155" s="19">
        <f t="shared" ca="1" si="1077"/>
        <v>0</v>
      </c>
      <c r="MD155" s="19">
        <f t="shared" ca="1" si="1077"/>
        <v>0</v>
      </c>
      <c r="ME155" s="19">
        <f t="shared" ca="1" si="1077"/>
        <v>0</v>
      </c>
      <c r="MF155" s="19">
        <f t="shared" ca="1" si="1077"/>
        <v>0</v>
      </c>
      <c r="MG155" s="19">
        <f t="shared" ca="1" si="1077"/>
        <v>0</v>
      </c>
      <c r="MH155" s="19">
        <f t="shared" ca="1" si="1077"/>
        <v>0</v>
      </c>
      <c r="MI155" s="19">
        <f t="shared" ca="1" si="1077"/>
        <v>0</v>
      </c>
      <c r="MJ155" s="5">
        <f t="shared" ca="1" si="1029"/>
        <v>0</v>
      </c>
      <c r="MK155" s="5">
        <f t="shared" ca="1" si="1029"/>
        <v>6.25E-2</v>
      </c>
      <c r="ML155" s="5">
        <f t="shared" ca="1" si="1029"/>
        <v>6.25E-2</v>
      </c>
      <c r="MM155" s="5">
        <f t="shared" ca="1" si="1029"/>
        <v>6.25E-2</v>
      </c>
      <c r="MN155" s="19">
        <f t="shared" ca="1" si="1084"/>
        <v>0</v>
      </c>
      <c r="MO155" s="19">
        <f t="shared" ca="1" si="1084"/>
        <v>0</v>
      </c>
      <c r="MP155" s="19">
        <f t="shared" ca="1" si="1084"/>
        <v>0</v>
      </c>
      <c r="MQ155" s="19">
        <f t="shared" ca="1" si="1084"/>
        <v>0</v>
      </c>
      <c r="MR155" s="19">
        <f t="shared" ca="1" si="1085"/>
        <v>0</v>
      </c>
      <c r="MS155" s="19">
        <f t="shared" ca="1" si="1084"/>
        <v>0</v>
      </c>
      <c r="MT155" s="19">
        <f t="shared" ca="1" si="1084"/>
        <v>0</v>
      </c>
      <c r="MU155" s="19">
        <f t="shared" ca="1" si="1084"/>
        <v>1</v>
      </c>
      <c r="MV155" s="19">
        <f t="shared" ca="1" si="1084"/>
        <v>0</v>
      </c>
      <c r="MW155" s="19">
        <f t="shared" ca="1" si="1084"/>
        <v>0</v>
      </c>
      <c r="MX155" s="19">
        <f t="shared" ca="1" si="1084"/>
        <v>0</v>
      </c>
      <c r="MY155" s="19">
        <f t="shared" ca="1" si="1084"/>
        <v>0</v>
      </c>
      <c r="MZ155" s="19">
        <f t="shared" ca="1" si="1084"/>
        <v>1</v>
      </c>
      <c r="NA155" s="9"/>
      <c r="NB155" s="5" t="b">
        <f t="shared" ca="1" si="994"/>
        <v>0</v>
      </c>
      <c r="NC155" s="19" t="str">
        <f t="shared" ca="1" si="871"/>
        <v>-</v>
      </c>
      <c r="ND155" s="19" t="str">
        <f t="shared" ca="1" si="871"/>
        <v>-</v>
      </c>
      <c r="NE155" s="5" t="b">
        <f t="shared" ca="1" si="1030"/>
        <v>0</v>
      </c>
      <c r="NF155" s="5" t="b">
        <f t="shared" ca="1" si="1030"/>
        <v>0</v>
      </c>
      <c r="NG155" s="5" t="b">
        <f t="shared" ca="1" si="1030"/>
        <v>1</v>
      </c>
      <c r="NH155" s="134">
        <f t="shared" ca="1" si="1031"/>
        <v>2</v>
      </c>
      <c r="NI155" s="134">
        <f t="shared" ca="1" si="1031"/>
        <v>2</v>
      </c>
      <c r="NJ155" s="5" t="b">
        <f t="shared" ca="1" si="1109"/>
        <v>0</v>
      </c>
      <c r="NK155" s="5" t="b">
        <f t="shared" ca="1" si="1109"/>
        <v>1</v>
      </c>
      <c r="NL155" s="5" t="b">
        <f t="shared" ca="1" si="1109"/>
        <v>1</v>
      </c>
      <c r="NM155" s="5" t="b">
        <f t="shared" ca="1" si="1109"/>
        <v>0</v>
      </c>
      <c r="NN155" s="5">
        <f t="shared" ca="1" si="1110"/>
        <v>1</v>
      </c>
      <c r="NO155" s="5">
        <f t="shared" ca="1" si="1110"/>
        <v>0</v>
      </c>
      <c r="NP155" s="5" t="b">
        <f t="shared" ca="1" si="1111"/>
        <v>0</v>
      </c>
      <c r="NQ155" s="5" t="str" cm="1">
        <f t="array" aca="1" ref="NQ155" ca="1">IF(OR(NR155:NY155&lt;&gt;"-"),TRUE,"-")</f>
        <v>-</v>
      </c>
      <c r="NR155" s="19" t="str">
        <f t="shared" ca="1" si="1032"/>
        <v>-</v>
      </c>
      <c r="NS155" s="19" t="str">
        <f t="shared" ca="1" si="1032"/>
        <v>-</v>
      </c>
      <c r="NT155" s="19" t="str">
        <f t="shared" ca="1" si="1032"/>
        <v>-</v>
      </c>
      <c r="NU155" s="19" t="str">
        <f t="shared" ca="1" si="1032"/>
        <v>-</v>
      </c>
      <c r="NV155" s="19" t="str">
        <f t="shared" ca="1" si="1032"/>
        <v>-</v>
      </c>
      <c r="NW155" s="19" t="str">
        <f t="shared" ca="1" si="1032"/>
        <v>-</v>
      </c>
      <c r="NX155" s="19" t="str">
        <f t="shared" ca="1" si="1032"/>
        <v>-</v>
      </c>
      <c r="NY155" s="19" t="str">
        <f t="shared" ca="1" si="1032"/>
        <v>-</v>
      </c>
      <c r="NZ155" s="5" t="b">
        <f t="array" aca="1" ref="NZ155" ca="1">IF(OR(OA155:OG155&lt;&gt;"-"),TRUE,"-")</f>
        <v>1</v>
      </c>
      <c r="OA155" s="19" t="str">
        <f t="shared" ca="1" si="1033"/>
        <v>-</v>
      </c>
      <c r="OB155" s="19" t="str">
        <f t="shared" ca="1" si="1033"/>
        <v>-</v>
      </c>
      <c r="OC155" s="19">
        <f t="shared" ca="1" si="1033"/>
        <v>999999</v>
      </c>
      <c r="OD155" s="19">
        <f t="shared" ca="1" si="1033"/>
        <v>999999</v>
      </c>
      <c r="OE155" s="19">
        <f t="shared" ca="1" si="1033"/>
        <v>999999</v>
      </c>
      <c r="OF155" s="19">
        <f t="shared" ca="1" si="1033"/>
        <v>999999</v>
      </c>
      <c r="OG155" s="19">
        <f t="shared" ca="1" si="1033"/>
        <v>999999</v>
      </c>
      <c r="OH155" s="5" t="str">
        <f t="array" aca="1" ref="OH155" ca="1">IF(OR(OI155:OJ155&lt;&gt;"-"),TRUE,"-")</f>
        <v>-</v>
      </c>
      <c r="OI155" s="19" t="str">
        <f t="shared" ca="1" si="1121"/>
        <v>-</v>
      </c>
      <c r="OJ155" s="19" t="str">
        <f t="shared" ca="1" si="1121"/>
        <v>-</v>
      </c>
      <c r="OK155" s="19" t="b">
        <f t="shared" ca="1" si="1121"/>
        <v>1</v>
      </c>
      <c r="OL155" s="19">
        <f t="shared" ca="1" si="1121"/>
        <v>0</v>
      </c>
      <c r="OM155" s="5" t="str">
        <f t="shared" ca="1" si="1035"/>
        <v>-</v>
      </c>
      <c r="ON155" s="5" t="str">
        <f t="shared" ca="1" si="1035"/>
        <v>-</v>
      </c>
      <c r="OO155" s="5" t="str">
        <f t="shared" ca="1" si="1035"/>
        <v>-</v>
      </c>
      <c r="OP155" s="5" t="str">
        <f t="shared" ca="1" si="1035"/>
        <v>-</v>
      </c>
      <c r="OQ155" s="19" t="str">
        <f t="shared" ca="1" si="1051"/>
        <v>-</v>
      </c>
      <c r="OR155" s="19" t="str">
        <f t="shared" ca="1" si="1051"/>
        <v>-</v>
      </c>
      <c r="OS155" s="19" t="str">
        <f t="shared" ca="1" si="1051"/>
        <v>-</v>
      </c>
      <c r="OT155" s="19" t="str">
        <f t="shared" ref="OQ155:OV191" ca="1" si="1128">OFFSET(OT$5,$B155,0)</f>
        <v>-</v>
      </c>
      <c r="OU155" s="19" t="str">
        <f t="shared" ca="1" si="1128"/>
        <v>-</v>
      </c>
      <c r="OV155" s="19" t="str">
        <f t="shared" ca="1" si="1128"/>
        <v>-</v>
      </c>
      <c r="OW155" s="5" t="str">
        <f t="shared" ca="1" si="1113"/>
        <v>-</v>
      </c>
      <c r="OX155" s="5">
        <f t="shared" ca="1" si="1113"/>
        <v>500</v>
      </c>
      <c r="OY155" s="5">
        <f t="shared" ca="1" si="1113"/>
        <v>500</v>
      </c>
      <c r="OZ155" s="5" t="str">
        <f t="shared" ca="1" si="1113"/>
        <v>-</v>
      </c>
      <c r="PA155" s="5" t="str">
        <f t="shared" ca="1" si="1113"/>
        <v>-</v>
      </c>
      <c r="PB155" s="5" t="str">
        <f t="shared" ca="1" si="1113"/>
        <v>-</v>
      </c>
      <c r="PC155" s="5">
        <f t="shared" ca="1" si="838"/>
        <v>1.5</v>
      </c>
      <c r="PD155" s="9"/>
      <c r="PE155" s="19">
        <f t="shared" ca="1" si="1051"/>
        <v>50</v>
      </c>
      <c r="PF155" s="19">
        <f t="shared" ca="1" si="1063"/>
        <v>50</v>
      </c>
      <c r="PG155" s="19">
        <f t="shared" ca="1" si="1063"/>
        <v>50</v>
      </c>
      <c r="PH155" s="19">
        <f t="shared" ca="1" si="1063"/>
        <v>50</v>
      </c>
      <c r="PI155" s="19">
        <f t="shared" ca="1" si="1063"/>
        <v>1</v>
      </c>
      <c r="PJ155" s="5">
        <f t="shared" ca="1" si="839"/>
        <v>1</v>
      </c>
      <c r="PK155" s="19">
        <f t="shared" ca="1" si="494"/>
        <v>1</v>
      </c>
      <c r="PL155" s="9"/>
      <c r="PM155" s="19" t="b">
        <f t="shared" ca="1" si="1063"/>
        <v>0</v>
      </c>
      <c r="PN155" s="19" t="b">
        <f t="shared" ca="1" si="1063"/>
        <v>0</v>
      </c>
      <c r="PO155" s="19">
        <f t="shared" ca="1" si="1063"/>
        <v>1</v>
      </c>
      <c r="PP155" s="19">
        <f t="shared" ca="1" si="1063"/>
        <v>1</v>
      </c>
      <c r="PQ155" s="19">
        <f t="shared" ca="1" si="1063"/>
        <v>1</v>
      </c>
      <c r="PR155" s="19">
        <f t="shared" ca="1" si="1063"/>
        <v>1</v>
      </c>
      <c r="PS155" s="19">
        <f t="shared" ca="1" si="1063"/>
        <v>1</v>
      </c>
      <c r="PT155" s="19">
        <f t="shared" ca="1" si="1063"/>
        <v>1</v>
      </c>
      <c r="PU155" s="19">
        <f t="shared" ca="1" si="1063"/>
        <v>1</v>
      </c>
      <c r="PV155" s="19">
        <f t="shared" ca="1" si="1063"/>
        <v>1</v>
      </c>
      <c r="PW155" s="19">
        <f t="shared" ca="1" si="1063"/>
        <v>1</v>
      </c>
      <c r="PX155" s="9"/>
      <c r="PY155" s="12" t="str">
        <f t="shared" ca="1" si="841"/>
        <v>-</v>
      </c>
      <c r="PZ155" s="19" t="str">
        <f t="shared" ca="1" si="1087"/>
        <v>-</v>
      </c>
      <c r="QA155" s="19" t="str">
        <f t="shared" ca="1" si="1087"/>
        <v>-</v>
      </c>
      <c r="QB155" s="19" t="str">
        <f t="shared" ca="1" si="1087"/>
        <v>-</v>
      </c>
      <c r="QC155" s="19" t="str">
        <f t="shared" ca="1" si="1087"/>
        <v>-</v>
      </c>
      <c r="QD155" s="19" t="str">
        <f t="shared" ca="1" si="1054"/>
        <v>-</v>
      </c>
      <c r="QE155" s="19" t="str">
        <f t="shared" ca="1" si="1087"/>
        <v>-</v>
      </c>
      <c r="QF155" s="19" t="str">
        <f t="shared" ca="1" si="1087"/>
        <v>-</v>
      </c>
      <c r="QG155" s="19" t="str">
        <f t="shared" ca="1" si="1087"/>
        <v>-</v>
      </c>
      <c r="QH155" s="19" t="str">
        <f t="shared" ca="1" si="1087"/>
        <v>-</v>
      </c>
      <c r="QI155" s="19" t="str">
        <f t="shared" ca="1" si="1087"/>
        <v>-</v>
      </c>
      <c r="QJ155" s="19" t="str">
        <f t="shared" ca="1" si="1087"/>
        <v>-</v>
      </c>
      <c r="QK155" s="19" t="str">
        <f t="shared" ca="1" si="1087"/>
        <v>-</v>
      </c>
      <c r="QL155" s="19" t="str">
        <f t="shared" ca="1" si="1087"/>
        <v>-</v>
      </c>
      <c r="QM155" s="19" t="str">
        <f t="shared" ca="1" si="1087"/>
        <v>-</v>
      </c>
      <c r="QN155" s="19" t="str">
        <f t="shared" ca="1" si="1087"/>
        <v>-</v>
      </c>
      <c r="QO155" s="19" t="str">
        <f t="shared" ca="1" si="1087"/>
        <v>-</v>
      </c>
      <c r="QP155" s="19" t="str">
        <f t="shared" ca="1" si="1087"/>
        <v>-</v>
      </c>
      <c r="QQ155" s="19" t="str">
        <f t="shared" ca="1" si="1087"/>
        <v>-</v>
      </c>
      <c r="QR155" s="19" t="str">
        <f t="shared" ca="1" si="1088"/>
        <v>-</v>
      </c>
      <c r="QS155" s="19" t="str">
        <f t="shared" ca="1" si="1088"/>
        <v>-</v>
      </c>
      <c r="QT155" s="19" t="str">
        <f t="shared" ca="1" si="1088"/>
        <v>-</v>
      </c>
      <c r="QU155" s="19" t="str">
        <f t="shared" ca="1" si="1088"/>
        <v>-</v>
      </c>
      <c r="QV155" s="19" t="str">
        <f t="shared" ca="1" si="1088"/>
        <v>-</v>
      </c>
      <c r="QW155" s="19" t="str">
        <f t="shared" ca="1" si="1088"/>
        <v>-</v>
      </c>
      <c r="QX155" s="19" t="str">
        <f t="shared" ca="1" si="1088"/>
        <v>-</v>
      </c>
      <c r="QY155" s="19" t="str">
        <f t="shared" ca="1" si="1038"/>
        <v>-</v>
      </c>
      <c r="QZ155" s="19" t="str">
        <f t="shared" ref="QZ155:RH155" ca="1" si="1129">OFFSET(QZ$5,$B155,0)</f>
        <v>-</v>
      </c>
      <c r="RA155" s="19" t="str">
        <f t="shared" ca="1" si="1129"/>
        <v>-</v>
      </c>
      <c r="RB155" s="19" t="str">
        <f t="shared" ca="1" si="1129"/>
        <v>-</v>
      </c>
      <c r="RC155" s="19" t="str">
        <f t="shared" ca="1" si="1129"/>
        <v>-</v>
      </c>
      <c r="RD155" s="19" t="str">
        <f t="shared" ca="1" si="1129"/>
        <v>-</v>
      </c>
      <c r="RE155" s="19" t="str">
        <f t="shared" ca="1" si="1129"/>
        <v>-</v>
      </c>
      <c r="RF155" s="19" t="str">
        <f t="shared" ca="1" si="1129"/>
        <v>-</v>
      </c>
      <c r="RG155" s="19" t="str">
        <f t="shared" ca="1" si="1129"/>
        <v>-</v>
      </c>
      <c r="RH155" s="19" t="str">
        <f t="shared" ca="1" si="1129"/>
        <v>-</v>
      </c>
      <c r="RI155" s="19" t="str">
        <f t="shared" ca="1" si="1088"/>
        <v>-</v>
      </c>
      <c r="RJ155" s="19" t="str">
        <f t="shared" ca="1" si="1088"/>
        <v>-</v>
      </c>
      <c r="RK155" s="19" t="str">
        <f t="shared" ca="1" si="1088"/>
        <v>-</v>
      </c>
      <c r="RL155" s="19" t="str">
        <f t="shared" ca="1" si="1088"/>
        <v>-</v>
      </c>
      <c r="RM155" s="19" t="str">
        <f t="shared" ca="1" si="1088"/>
        <v>-</v>
      </c>
      <c r="RN155" s="19" t="str">
        <f t="shared" ca="1" si="1088"/>
        <v>-</v>
      </c>
      <c r="RO155" s="19" t="str">
        <f t="shared" ca="1" si="1088"/>
        <v>-</v>
      </c>
      <c r="RP155" s="19" t="str">
        <f t="shared" ca="1" si="1088"/>
        <v>-</v>
      </c>
      <c r="RQ155" s="19" t="str">
        <f t="shared" ca="1" si="1088"/>
        <v>-</v>
      </c>
      <c r="RR155" s="19" t="str">
        <f t="shared" ca="1" si="1089"/>
        <v>-</v>
      </c>
      <c r="RS155" s="19" t="str">
        <f t="shared" ca="1" si="1089"/>
        <v>-</v>
      </c>
      <c r="RT155" s="19" t="str">
        <f t="shared" ca="1" si="1089"/>
        <v>-</v>
      </c>
      <c r="RU155" s="19" t="str">
        <f t="shared" ca="1" si="1089"/>
        <v>-</v>
      </c>
      <c r="RV155" s="19" t="str">
        <f t="shared" ca="1" si="1089"/>
        <v>-</v>
      </c>
      <c r="RW155" s="19" t="str">
        <f t="shared" ca="1" si="1089"/>
        <v>-</v>
      </c>
      <c r="RX155" s="19" t="str">
        <f t="shared" ca="1" si="1089"/>
        <v>-</v>
      </c>
      <c r="RY155" s="19" t="str">
        <f t="shared" ca="1" si="1089"/>
        <v>-</v>
      </c>
      <c r="RZ155" s="19" t="str">
        <f t="shared" ca="1" si="1089"/>
        <v>-</v>
      </c>
      <c r="SA155" s="19" t="str">
        <f t="shared" ca="1" si="1089"/>
        <v>-</v>
      </c>
      <c r="SB155" s="19" t="str">
        <f t="shared" ca="1" si="1089"/>
        <v>-</v>
      </c>
      <c r="SC155" s="19" t="str">
        <f t="shared" ca="1" si="1089"/>
        <v>-</v>
      </c>
      <c r="SD155" s="19" t="str">
        <f t="shared" ca="1" si="1089"/>
        <v>-</v>
      </c>
      <c r="SE155" s="19" t="str">
        <f t="shared" ca="1" si="1089"/>
        <v>-</v>
      </c>
      <c r="SF155" s="19" t="str">
        <f t="shared" ca="1" si="1089"/>
        <v>-</v>
      </c>
      <c r="SG155" s="19" t="str">
        <f t="shared" ca="1" si="1089"/>
        <v>-</v>
      </c>
      <c r="SH155" s="19" t="str">
        <f t="shared" ca="1" si="1116"/>
        <v>-</v>
      </c>
      <c r="SI155" s="12" t="str">
        <f t="shared" ca="1" si="843"/>
        <v>-</v>
      </c>
      <c r="SJ155" s="19" t="str">
        <f t="shared" ca="1" si="1116"/>
        <v>-</v>
      </c>
      <c r="SK155" s="19" t="str">
        <f t="shared" ca="1" si="1116"/>
        <v>-</v>
      </c>
      <c r="SL155" s="19" t="str">
        <f t="shared" ca="1" si="1116"/>
        <v>-</v>
      </c>
      <c r="SM155" s="19" t="str">
        <f t="shared" ca="1" si="1039"/>
        <v>-</v>
      </c>
      <c r="SN155" s="19" t="str">
        <f t="shared" ca="1" si="1039"/>
        <v>-</v>
      </c>
      <c r="SO155" s="19" t="str">
        <f t="shared" ca="1" si="1039"/>
        <v>-</v>
      </c>
      <c r="SP155" s="19" t="str">
        <f t="shared" ca="1" si="1039"/>
        <v>-</v>
      </c>
      <c r="SQ155" s="19" t="str">
        <f t="shared" ca="1" si="1039"/>
        <v>-</v>
      </c>
      <c r="SR155" s="19" t="str">
        <f t="shared" ca="1" si="1039"/>
        <v>-</v>
      </c>
      <c r="SS155" s="19" t="str">
        <f t="shared" ca="1" si="1116"/>
        <v>-</v>
      </c>
      <c r="ST155" s="19" t="str">
        <f t="shared" ca="1" si="1116"/>
        <v>-</v>
      </c>
      <c r="SU155" s="19" t="str">
        <f t="shared" ca="1" si="1116"/>
        <v>-</v>
      </c>
      <c r="SV155" s="19" t="str">
        <f t="shared" ca="1" si="1116"/>
        <v>-</v>
      </c>
      <c r="SW155" s="19" t="str">
        <f t="shared" ca="1" si="1116"/>
        <v>-</v>
      </c>
      <c r="SX155" s="19" t="str">
        <f t="shared" ca="1" si="1116"/>
        <v>-</v>
      </c>
      <c r="SY155" s="19" t="str">
        <f t="shared" ca="1" si="1116"/>
        <v>-</v>
      </c>
      <c r="SZ155" s="19" t="str">
        <f t="shared" ca="1" si="1116"/>
        <v>-</v>
      </c>
      <c r="TA155" s="19" t="str">
        <f t="shared" ca="1" si="1116"/>
        <v>-</v>
      </c>
      <c r="TB155" s="19" t="str">
        <f t="shared" ca="1" si="1116"/>
        <v>-</v>
      </c>
      <c r="TC155" s="19" t="str">
        <f t="shared" ca="1" si="1116"/>
        <v>-</v>
      </c>
      <c r="TD155" s="19" t="str">
        <f t="shared" ca="1" si="1117"/>
        <v>-</v>
      </c>
      <c r="TE155" s="19" t="str">
        <f t="shared" ca="1" si="1117"/>
        <v>-</v>
      </c>
      <c r="TF155" s="19" t="str">
        <f t="shared" ca="1" si="1117"/>
        <v>-</v>
      </c>
      <c r="TG155" s="19" t="str">
        <f t="shared" ca="1" si="1117"/>
        <v>-</v>
      </c>
      <c r="TH155" s="19" t="str">
        <f t="shared" ca="1" si="1117"/>
        <v>-</v>
      </c>
      <c r="TI155" s="19" t="str">
        <f t="shared" ca="1" si="1117"/>
        <v>-</v>
      </c>
      <c r="TJ155" s="19" t="str">
        <f t="shared" ca="1" si="1117"/>
        <v>-</v>
      </c>
      <c r="TK155" s="19" t="str">
        <f t="shared" ca="1" si="1117"/>
        <v>-</v>
      </c>
      <c r="TL155" s="19" t="str">
        <f t="shared" ca="1" si="1117"/>
        <v>-</v>
      </c>
      <c r="TM155" s="19" t="str">
        <f t="shared" ca="1" si="1040"/>
        <v>-</v>
      </c>
      <c r="TN155" s="19" t="str">
        <f t="shared" ca="1" si="1040"/>
        <v>-</v>
      </c>
      <c r="TO155" s="19" t="str">
        <f t="shared" ca="1" si="1040"/>
        <v>-</v>
      </c>
      <c r="TP155" s="19" t="str">
        <f t="shared" ca="1" si="1040"/>
        <v>-</v>
      </c>
      <c r="TQ155" s="19" t="str">
        <f t="shared" ca="1" si="1040"/>
        <v>-</v>
      </c>
      <c r="TR155" s="19" t="str">
        <f t="shared" ca="1" si="1040"/>
        <v>-</v>
      </c>
      <c r="TS155" s="19" t="str">
        <f t="shared" ca="1" si="1117"/>
        <v>-</v>
      </c>
      <c r="TT155" s="19" t="str">
        <f t="shared" ca="1" si="1117"/>
        <v>-</v>
      </c>
      <c r="TU155" s="19" t="str">
        <f t="shared" ca="1" si="1117"/>
        <v>-</v>
      </c>
      <c r="TV155" s="19" t="str">
        <f t="shared" ca="1" si="1117"/>
        <v>-</v>
      </c>
      <c r="TW155" s="19" t="str">
        <f t="shared" ca="1" si="1117"/>
        <v>-</v>
      </c>
      <c r="TX155" s="19" t="str">
        <f t="shared" ca="1" si="1117"/>
        <v>-</v>
      </c>
      <c r="TY155" s="19" t="str">
        <f t="shared" ca="1" si="1117"/>
        <v>-</v>
      </c>
      <c r="TZ155" s="19" t="str">
        <f t="shared" ca="1" si="1118"/>
        <v>-</v>
      </c>
      <c r="UA155" s="19" t="str">
        <f t="shared" ca="1" si="1118"/>
        <v>-</v>
      </c>
      <c r="UB155" s="19" t="str">
        <f t="shared" ca="1" si="1118"/>
        <v>-</v>
      </c>
      <c r="UC155" s="19" t="str">
        <f t="shared" ca="1" si="1118"/>
        <v>-</v>
      </c>
      <c r="UD155" s="19" t="str">
        <f t="shared" ca="1" si="1118"/>
        <v>-</v>
      </c>
      <c r="UE155" s="19" t="str">
        <f t="shared" ca="1" si="1118"/>
        <v>-</v>
      </c>
      <c r="UF155" s="19" t="str">
        <f t="shared" ca="1" si="1118"/>
        <v>-</v>
      </c>
      <c r="UG155" s="19" t="str">
        <f t="shared" ca="1" si="1118"/>
        <v>-</v>
      </c>
      <c r="UH155" s="19" t="str">
        <f t="shared" ca="1" si="1118"/>
        <v>-</v>
      </c>
      <c r="UI155" s="19" t="str">
        <f t="shared" ca="1" si="1118"/>
        <v>-</v>
      </c>
      <c r="UJ155" s="19" t="str">
        <f t="shared" ca="1" si="1118"/>
        <v>-</v>
      </c>
      <c r="UK155" s="19" t="str">
        <f t="shared" ca="1" si="1118"/>
        <v>-</v>
      </c>
      <c r="UL155" s="19" t="str">
        <f t="shared" ca="1" si="1118"/>
        <v>-</v>
      </c>
      <c r="UM155" s="19" t="str">
        <f t="shared" ca="1" si="1118"/>
        <v>-</v>
      </c>
      <c r="UN155" s="19" t="str">
        <f t="shared" ca="1" si="1118"/>
        <v>-</v>
      </c>
      <c r="UO155" s="19" t="str">
        <f t="shared" ca="1" si="1118"/>
        <v>-</v>
      </c>
      <c r="UP155" s="19" t="str">
        <f t="shared" ca="1" si="1114"/>
        <v>-</v>
      </c>
      <c r="UQ155" s="19" t="str">
        <f t="shared" ca="1" si="1114"/>
        <v>-</v>
      </c>
      <c r="UR155" s="19" t="str">
        <f t="shared" ca="1" si="1114"/>
        <v>-</v>
      </c>
      <c r="US155" s="12" t="b">
        <f t="shared" ca="1" si="846"/>
        <v>1</v>
      </c>
      <c r="UT155" s="19" t="str">
        <f t="shared" ref="UT155:WQ156" ca="1" si="1130">OFFSET(UT$5,$B155,0)</f>
        <v>-</v>
      </c>
      <c r="UU155" s="19" t="str">
        <f t="shared" ca="1" si="1130"/>
        <v>-</v>
      </c>
      <c r="UV155" s="19" t="str">
        <f t="shared" ca="1" si="1130"/>
        <v>-</v>
      </c>
      <c r="UW155" s="19" t="str">
        <f t="shared" ca="1" si="1130"/>
        <v>-</v>
      </c>
      <c r="UX155" s="19" t="str">
        <f t="shared" ca="1" si="1130"/>
        <v>-</v>
      </c>
      <c r="UY155" s="19" t="str">
        <f t="shared" ca="1" si="1130"/>
        <v>-</v>
      </c>
      <c r="UZ155" s="19" t="str">
        <f t="shared" ca="1" si="1130"/>
        <v>-</v>
      </c>
      <c r="VA155" s="19" t="str">
        <f t="shared" ca="1" si="1130"/>
        <v>-</v>
      </c>
      <c r="VB155" s="19" t="str">
        <f t="shared" ca="1" si="1130"/>
        <v>-</v>
      </c>
      <c r="VC155" s="19" t="str">
        <f t="shared" ca="1" si="1130"/>
        <v>-</v>
      </c>
      <c r="VD155" s="19" t="str">
        <f t="shared" ca="1" si="1130"/>
        <v>-</v>
      </c>
      <c r="VE155" s="19" t="str">
        <f t="shared" ca="1" si="1130"/>
        <v>-</v>
      </c>
      <c r="VF155" s="19" t="str">
        <f t="shared" ca="1" si="1130"/>
        <v>-</v>
      </c>
      <c r="VG155" s="19" t="str">
        <f t="shared" ca="1" si="1130"/>
        <v>-</v>
      </c>
      <c r="VH155" s="19" t="str">
        <f t="shared" ca="1" si="1130"/>
        <v>-</v>
      </c>
      <c r="VI155" s="19" t="str">
        <f t="shared" ca="1" si="1130"/>
        <v>-</v>
      </c>
      <c r="VJ155" s="19" t="str">
        <f t="shared" ca="1" si="1130"/>
        <v>-</v>
      </c>
      <c r="VK155" s="19" t="str">
        <f t="shared" ca="1" si="1130"/>
        <v>-</v>
      </c>
      <c r="VL155" s="19" t="str">
        <f t="shared" ca="1" si="1130"/>
        <v>-</v>
      </c>
      <c r="VM155" s="19" t="str">
        <f t="shared" ca="1" si="1130"/>
        <v>-</v>
      </c>
      <c r="VN155" s="19" t="str">
        <f t="shared" ca="1" si="1130"/>
        <v>-</v>
      </c>
      <c r="VO155" s="19" t="str">
        <f t="shared" ca="1" si="1130"/>
        <v>-</v>
      </c>
      <c r="VP155" s="19" t="str">
        <f t="shared" ca="1" si="1130"/>
        <v>-</v>
      </c>
      <c r="VQ155" s="19" t="str">
        <f t="shared" ca="1" si="1130"/>
        <v>-</v>
      </c>
      <c r="VR155" s="19" t="str">
        <f t="shared" ca="1" si="1130"/>
        <v>-</v>
      </c>
      <c r="VS155" s="19" t="str">
        <f t="shared" ca="1" si="1130"/>
        <v>-</v>
      </c>
      <c r="VT155" s="19" t="str">
        <f t="shared" ca="1" si="1130"/>
        <v>-</v>
      </c>
      <c r="VU155" s="19" t="str">
        <f t="shared" ca="1" si="1130"/>
        <v>-</v>
      </c>
      <c r="VV155" s="19" t="str">
        <f t="shared" ca="1" si="1130"/>
        <v>-</v>
      </c>
      <c r="VW155" s="19" t="str">
        <f t="shared" ca="1" si="1130"/>
        <v>-</v>
      </c>
      <c r="VX155" s="19" t="str">
        <f t="shared" ca="1" si="1130"/>
        <v>-</v>
      </c>
      <c r="VY155" s="19" t="str">
        <f t="shared" ca="1" si="1130"/>
        <v>-</v>
      </c>
      <c r="VZ155" s="19" t="str">
        <f t="shared" ca="1" si="1130"/>
        <v>-</v>
      </c>
      <c r="WA155" s="19" t="str">
        <f t="shared" ca="1" si="1130"/>
        <v>-</v>
      </c>
      <c r="WB155" s="19" t="str">
        <f t="shared" ca="1" si="1130"/>
        <v>-</v>
      </c>
      <c r="WC155" s="19" t="str">
        <f t="shared" ca="1" si="1130"/>
        <v>-</v>
      </c>
      <c r="WD155" s="19" t="str">
        <f t="shared" ca="1" si="1130"/>
        <v>-</v>
      </c>
      <c r="WE155" s="19" t="str">
        <f t="shared" ca="1" si="1130"/>
        <v>-</v>
      </c>
      <c r="WF155" s="19" t="str">
        <f t="shared" ca="1" si="1130"/>
        <v>-</v>
      </c>
      <c r="WG155" s="19" t="str">
        <f t="shared" ca="1" si="1130"/>
        <v>-</v>
      </c>
      <c r="WH155" s="19" t="str">
        <f t="shared" ca="1" si="1130"/>
        <v>-</v>
      </c>
      <c r="WI155" s="19" t="str">
        <f t="shared" ca="1" si="1130"/>
        <v>-</v>
      </c>
      <c r="WJ155" s="19" t="str">
        <f t="shared" ca="1" si="1130"/>
        <v>-</v>
      </c>
      <c r="WK155" s="19" t="str">
        <f t="shared" ca="1" si="1130"/>
        <v>-</v>
      </c>
      <c r="WL155" s="19" t="str">
        <f t="shared" ca="1" si="1130"/>
        <v>-</v>
      </c>
      <c r="WM155" s="19" t="str">
        <f t="shared" ca="1" si="1130"/>
        <v>-</v>
      </c>
      <c r="WN155" s="19" t="str">
        <f t="shared" ca="1" si="1130"/>
        <v>-</v>
      </c>
      <c r="WO155" s="19" t="str">
        <f t="shared" ca="1" si="1130"/>
        <v>-</v>
      </c>
      <c r="WP155" s="19" t="str">
        <f t="shared" ca="1" si="1130"/>
        <v>-</v>
      </c>
      <c r="WQ155" s="19" t="str">
        <f t="shared" ca="1" si="1130"/>
        <v>-</v>
      </c>
      <c r="WR155" s="19" t="str">
        <f t="shared" ref="WR155:WR156" ca="1" si="1131">OFFSET(WR$5,$B155,0)</f>
        <v>-</v>
      </c>
      <c r="WS155" s="19" t="str">
        <f t="shared" ca="1" si="1056"/>
        <v>-</v>
      </c>
      <c r="WT155" s="19" t="str">
        <f t="shared" ca="1" si="1056"/>
        <v>-</v>
      </c>
      <c r="WU155" s="19" t="str">
        <f t="shared" ca="1" si="1056"/>
        <v>-</v>
      </c>
      <c r="WV155" s="19" t="str">
        <f t="shared" ca="1" si="1056"/>
        <v>-</v>
      </c>
      <c r="WW155" s="19" t="str">
        <f t="shared" ca="1" si="1056"/>
        <v>-</v>
      </c>
      <c r="WX155" s="19" t="str">
        <f t="shared" ca="1" si="1056"/>
        <v>-</v>
      </c>
      <c r="WY155" s="19" t="str">
        <f t="shared" ca="1" si="1056"/>
        <v>-</v>
      </c>
      <c r="WZ155" s="19" t="str">
        <f t="shared" ca="1" si="1056"/>
        <v>-</v>
      </c>
      <c r="XA155" s="19" t="str">
        <f t="shared" ca="1" si="1056"/>
        <v>-</v>
      </c>
      <c r="XB155" s="19" t="str">
        <f t="shared" ca="1" si="1056"/>
        <v>-</v>
      </c>
      <c r="XC155" s="19">
        <f t="shared" ca="1" si="1057"/>
        <v>0</v>
      </c>
      <c r="XD155" s="599">
        <v>0</v>
      </c>
    </row>
    <row r="156" spans="1:628" hidden="1" outlineLevel="2">
      <c r="A156" s="20">
        <f t="shared" si="659"/>
        <v>151</v>
      </c>
      <c r="B156" s="241">
        <f t="shared" si="1041"/>
        <v>81</v>
      </c>
      <c r="C156">
        <f>202</f>
        <v>202</v>
      </c>
      <c r="D156" s="134" t="str">
        <f t="shared" ca="1" si="831"/>
        <v>GSW</v>
      </c>
      <c r="E156" t="b">
        <v>1</v>
      </c>
      <c r="F156" t="b">
        <v>0</v>
      </c>
      <c r="G156" s="19" t="b">
        <f t="shared" ca="1" si="1010"/>
        <v>1</v>
      </c>
      <c r="H156" s="227">
        <f t="shared" ca="1" si="1058"/>
        <v>90</v>
      </c>
      <c r="I156" s="227">
        <f t="shared" ca="1" si="1042"/>
        <v>1</v>
      </c>
      <c r="J156" s="227">
        <f t="shared" ca="1" si="1042"/>
        <v>0</v>
      </c>
      <c r="K156" s="227" t="str">
        <f t="shared" ca="1" si="1042"/>
        <v/>
      </c>
      <c r="L156" s="227">
        <f t="shared" ca="1" si="1042"/>
        <v>1</v>
      </c>
      <c r="M156" s="227">
        <f t="shared" ca="1" si="1042"/>
        <v>2</v>
      </c>
      <c r="N156" s="227">
        <f t="shared" ca="1" si="1043"/>
        <v>2</v>
      </c>
      <c r="O156" s="227">
        <f t="shared" ca="1" si="1043"/>
        <v>2</v>
      </c>
      <c r="P156" s="227">
        <f t="shared" ca="1" si="1042"/>
        <v>3</v>
      </c>
      <c r="Q156" s="227">
        <f t="shared" ca="1" si="1043"/>
        <v>2</v>
      </c>
      <c r="R156" s="114">
        <f t="shared" ca="1" si="980"/>
        <v>2</v>
      </c>
      <c r="S156" s="227">
        <f t="shared" ca="1" si="1043"/>
        <v>0</v>
      </c>
      <c r="T156" s="227">
        <f t="shared" ca="1" si="1043"/>
        <v>0</v>
      </c>
      <c r="U156" s="227">
        <f t="shared" ca="1" si="1043"/>
        <v>0</v>
      </c>
      <c r="V156" s="227">
        <f t="shared" ca="1" si="1043"/>
        <v>0</v>
      </c>
      <c r="W156" s="227">
        <f t="shared" ca="1" si="1042"/>
        <v>0</v>
      </c>
      <c r="X156" s="227">
        <f t="shared" ca="1" si="1043"/>
        <v>1</v>
      </c>
      <c r="Y156" s="227">
        <f t="shared" ca="1" si="1042"/>
        <v>1</v>
      </c>
      <c r="Z156" s="227">
        <f t="shared" ca="1" si="1043"/>
        <v>1</v>
      </c>
      <c r="AA156" s="264"/>
      <c r="AB156" s="264"/>
      <c r="AC156" s="264"/>
      <c r="AD156" s="264"/>
      <c r="AE156" s="264"/>
      <c r="AF156" s="227">
        <f t="shared" ca="1" si="1044"/>
        <v>0</v>
      </c>
      <c r="AG156" s="264"/>
      <c r="AH156" s="264">
        <f t="shared" ca="1" si="1045"/>
        <v>0</v>
      </c>
      <c r="AI156" s="264">
        <f t="shared" ca="1" si="1045"/>
        <v>0</v>
      </c>
      <c r="AJ156" s="264">
        <f t="shared" ca="1" si="1045"/>
        <v>0</v>
      </c>
      <c r="AK156" s="19">
        <f t="shared" ca="1" si="1119"/>
        <v>0</v>
      </c>
      <c r="AL156" s="19">
        <f t="shared" ca="1" si="1119"/>
        <v>0</v>
      </c>
      <c r="AM156" s="19">
        <f t="shared" ca="1" si="1119"/>
        <v>0</v>
      </c>
      <c r="AN156" s="19">
        <f t="shared" ca="1" si="1119"/>
        <v>0</v>
      </c>
      <c r="AO156" s="134">
        <f t="shared" ca="1" si="832"/>
        <v>2</v>
      </c>
      <c r="AP156" s="134">
        <f ca="1">INDEX(CHOOSE($P156,DataAutumn!i.AdultDrys,DataWinter!i.AdultDrys,DataSpring!i.AdultDrys),1,$O156)</f>
        <v>3</v>
      </c>
      <c r="AQ156" s="5">
        <f t="shared" ca="1" si="1015"/>
        <v>2</v>
      </c>
      <c r="AR156" s="5">
        <f t="shared" ca="1" si="1015"/>
        <v>0</v>
      </c>
      <c r="AS156" s="5">
        <f t="shared" ca="1" si="833"/>
        <v>6</v>
      </c>
      <c r="AT156">
        <f t="shared" ca="1" si="865"/>
        <v>0</v>
      </c>
      <c r="AW156" s="353" t="str">
        <f t="shared" ca="1" si="1047"/>
        <v>TemplateFe 00090 GSW MWM     TOL204 Scan2 NFS RR+01% PI00% GP100% WP100% MP100% (T_F33N11)</v>
      </c>
      <c r="AX156" s="9" t="str">
        <f ca="1">IF(COUNTIF(AW$5:AW156,AW156)=1,"-","Dup")</f>
        <v>-</v>
      </c>
      <c r="AY156" s="9"/>
      <c r="AZ156" s="19" t="b">
        <f t="shared" ca="1" si="1124"/>
        <v>0</v>
      </c>
      <c r="BA156" s="19" t="b">
        <f t="shared" ca="1" si="1124"/>
        <v>0</v>
      </c>
      <c r="BB156" s="19" t="b">
        <f t="shared" ca="1" si="1124"/>
        <v>0</v>
      </c>
      <c r="BC156" s="19" t="b">
        <f t="shared" ca="1" si="1124"/>
        <v>0</v>
      </c>
      <c r="BD156" s="19" t="b">
        <f t="shared" ca="1" si="1124"/>
        <v>0</v>
      </c>
      <c r="BE156" s="19" t="b">
        <f t="shared" ca="1" si="1124"/>
        <v>0</v>
      </c>
      <c r="BF156" s="19" t="b">
        <f t="shared" ca="1" si="1124"/>
        <v>0</v>
      </c>
      <c r="BG156" s="19" t="b">
        <f t="shared" ca="1" si="1124"/>
        <v>0</v>
      </c>
      <c r="BH156" s="19" t="b">
        <f t="shared" ca="1" si="1124"/>
        <v>0</v>
      </c>
      <c r="BI156" s="9"/>
      <c r="BJ156" s="19" t="b">
        <f t="shared" ca="1" si="1017"/>
        <v>1</v>
      </c>
      <c r="BK156" s="19" t="str">
        <f t="shared" ca="1" si="1017"/>
        <v>-</v>
      </c>
      <c r="BL156" s="19" t="str">
        <f t="shared" ca="1" si="1017"/>
        <v>-</v>
      </c>
      <c r="BM156" s="19" t="str">
        <f t="shared" ca="1" si="1017"/>
        <v>-</v>
      </c>
      <c r="BN156" s="19" t="b">
        <f t="shared" ca="1" si="1017"/>
        <v>0</v>
      </c>
      <c r="BO156" s="19">
        <f t="shared" ca="1" si="1017"/>
        <v>0</v>
      </c>
      <c r="BP156" s="19" t="str">
        <f t="shared" ca="1" si="1017"/>
        <v>-</v>
      </c>
      <c r="BQ156" s="19" t="str">
        <f t="shared" ca="1" si="1017"/>
        <v>-</v>
      </c>
      <c r="BR156" s="19" t="b">
        <f t="shared" ca="1" si="1017"/>
        <v>1</v>
      </c>
      <c r="BS156" s="9"/>
      <c r="BT156" s="19" t="str">
        <f t="shared" ca="1" si="982"/>
        <v>-</v>
      </c>
      <c r="BU156" s="5" t="str">
        <f t="shared" ca="1" si="983"/>
        <v>-</v>
      </c>
      <c r="BV156" s="5">
        <f t="shared" ca="1" si="984"/>
        <v>2</v>
      </c>
      <c r="BW156" s="5">
        <f t="shared" ca="1" si="984"/>
        <v>2</v>
      </c>
      <c r="BX156" s="19" t="str">
        <f t="shared" ca="1" si="1018"/>
        <v>-</v>
      </c>
      <c r="BY156" s="19" t="str">
        <f t="shared" ca="1" si="1018"/>
        <v>-</v>
      </c>
      <c r="BZ156" s="19" t="str">
        <f t="shared" ca="1" si="1018"/>
        <v>-</v>
      </c>
      <c r="CA156" s="5" t="str">
        <f t="shared" ca="1" si="985"/>
        <v>-</v>
      </c>
      <c r="CB156" s="5">
        <f t="shared" ca="1" si="986"/>
        <v>2</v>
      </c>
      <c r="CC156" s="5">
        <f t="shared" ca="1" si="986"/>
        <v>2</v>
      </c>
      <c r="CD156" s="19" t="str">
        <f t="shared" ca="1" si="449"/>
        <v>-</v>
      </c>
      <c r="CE156" s="5" t="str">
        <f t="shared" ca="1" si="987"/>
        <v>-</v>
      </c>
      <c r="CF156" s="5">
        <f t="shared" ca="1" si="988"/>
        <v>2</v>
      </c>
      <c r="CG156" s="19" t="str">
        <f t="shared" ca="1" si="1019"/>
        <v>-</v>
      </c>
      <c r="CH156" s="19" t="str">
        <f t="shared" ca="1" si="1019"/>
        <v>-</v>
      </c>
      <c r="CI156" s="5">
        <f t="shared" ca="1" si="989"/>
        <v>2</v>
      </c>
      <c r="CJ156" s="19" t="str">
        <f t="shared" ca="1" si="1019"/>
        <v>-</v>
      </c>
      <c r="CK156" s="5" t="str">
        <f t="shared" ca="1" si="990"/>
        <v>-</v>
      </c>
      <c r="CL156" s="5">
        <f t="shared" ca="1" si="991"/>
        <v>2</v>
      </c>
      <c r="CM156" s="5">
        <f t="shared" ca="1" si="991"/>
        <v>2</v>
      </c>
      <c r="CN156" s="9"/>
      <c r="CO156" s="19" t="str">
        <f t="shared" ca="1" si="1103"/>
        <v>-</v>
      </c>
      <c r="CP156" s="19" t="str">
        <f t="shared" ca="1" si="1103"/>
        <v>-</v>
      </c>
      <c r="CQ156" s="19">
        <f t="shared" ca="1" si="1104"/>
        <v>1</v>
      </c>
      <c r="CR156" s="19" t="str">
        <f t="shared" ca="1" si="1104"/>
        <v>-</v>
      </c>
      <c r="CS156" s="19" t="str">
        <f t="shared" ca="1" si="1103"/>
        <v>-</v>
      </c>
      <c r="CT156" s="19" t="str">
        <f t="shared" ca="1" si="1103"/>
        <v>-</v>
      </c>
      <c r="CU156" s="19" t="str">
        <f t="shared" ca="1" si="1103"/>
        <v>-</v>
      </c>
      <c r="CV156" s="19" t="str">
        <f t="shared" ca="1" si="1103"/>
        <v>-</v>
      </c>
      <c r="CW156" s="19" t="str">
        <f t="shared" ca="1" si="1103"/>
        <v>-</v>
      </c>
      <c r="CX156" s="19" t="str">
        <f t="shared" ca="1" si="1103"/>
        <v>-</v>
      </c>
      <c r="CY156" s="19" t="str">
        <f t="shared" ca="1" si="1103"/>
        <v>-</v>
      </c>
      <c r="CZ156" s="19" t="str">
        <f t="shared" ca="1" si="1103"/>
        <v>-</v>
      </c>
      <c r="DA156" s="19" t="str">
        <f t="shared" ca="1" si="1092"/>
        <v>-</v>
      </c>
      <c r="DB156" s="19" t="str">
        <f t="shared" ca="1" si="1092"/>
        <v>-</v>
      </c>
      <c r="DC156" s="19" t="str">
        <f t="shared" ca="1" si="1092"/>
        <v>-</v>
      </c>
      <c r="DD156" s="19" t="str">
        <f t="shared" ca="1" si="1092"/>
        <v>-</v>
      </c>
      <c r="DE156" s="19" t="str">
        <f t="shared" ca="1" si="1092"/>
        <v>-</v>
      </c>
      <c r="DF156" s="19" t="str">
        <f t="shared" ca="1" si="1092"/>
        <v>-</v>
      </c>
      <c r="DG156" s="19" t="str">
        <f t="shared" ca="1" si="1092"/>
        <v>-</v>
      </c>
      <c r="DH156" s="19" t="str">
        <f t="shared" ca="1" si="1092"/>
        <v>-</v>
      </c>
      <c r="DI156" s="19" t="str">
        <f t="shared" ca="1" si="1092"/>
        <v>-</v>
      </c>
      <c r="DJ156" s="9"/>
      <c r="DK156" s="19" t="b">
        <f t="shared" ca="1" si="1105"/>
        <v>1</v>
      </c>
      <c r="DL156" s="19" t="b">
        <f t="shared" ca="1" si="1105"/>
        <v>1</v>
      </c>
      <c r="DM156" s="19" t="b">
        <f t="shared" ca="1" si="1105"/>
        <v>1</v>
      </c>
      <c r="DN156" s="582">
        <f t="shared" ca="1" si="1059"/>
        <v>2232210000</v>
      </c>
      <c r="DO156" s="578" t="b">
        <f t="shared" ca="1" si="1120"/>
        <v>0</v>
      </c>
      <c r="DP156" s="578" t="str">
        <f t="shared" ca="1" si="1120"/>
        <v>-</v>
      </c>
      <c r="DQ156" s="578" t="str">
        <f t="shared" ca="1" si="1120"/>
        <v>-</v>
      </c>
      <c r="DR156" s="583">
        <f t="shared" ref="DR156" ca="1" si="1132">OFFSET(DR156,-1,0)+IF($DQ156=TRUE,1,0)</f>
        <v>2232210000</v>
      </c>
      <c r="DS156" s="430">
        <f t="shared" ca="1" si="1021"/>
        <v>652</v>
      </c>
      <c r="DT156" s="430">
        <f t="shared" ca="1" si="1021"/>
        <v>686</v>
      </c>
      <c r="DU156" s="430">
        <f t="shared" ca="1" si="1021"/>
        <v>721</v>
      </c>
      <c r="DV156" s="142">
        <f t="shared" ca="1" si="1022"/>
        <v>378</v>
      </c>
      <c r="DW156" s="142">
        <f t="shared" ca="1" si="1022"/>
        <v>413</v>
      </c>
      <c r="DX156" s="142">
        <f t="shared" ca="1" si="1022"/>
        <v>448</v>
      </c>
      <c r="DY156" s="19" t="str">
        <f t="shared" ca="1" si="1125"/>
        <v>-</v>
      </c>
      <c r="DZ156" s="19" t="str">
        <f t="shared" ca="1" si="1127"/>
        <v>-</v>
      </c>
      <c r="EA156" s="19" t="str">
        <f t="shared" ca="1" si="1127"/>
        <v>-</v>
      </c>
      <c r="EB156" s="19" t="str">
        <f t="shared" ca="1" si="1127"/>
        <v>-</v>
      </c>
      <c r="EC156" s="19" t="str">
        <f t="shared" ca="1" si="1127"/>
        <v>-</v>
      </c>
      <c r="ED156" s="19" t="str">
        <f t="shared" ca="1" si="1127"/>
        <v>-</v>
      </c>
      <c r="EE156" s="19">
        <f t="shared" ca="1" si="1072"/>
        <v>1</v>
      </c>
      <c r="EF156" s="19">
        <f t="shared" ca="1" si="1072"/>
        <v>1</v>
      </c>
      <c r="EG156" s="19">
        <f t="shared" ca="1" si="1072"/>
        <v>0</v>
      </c>
      <c r="EH156" s="19" t="str">
        <f t="shared" ca="1" si="1072"/>
        <v>-</v>
      </c>
      <c r="EI156" s="19" t="str">
        <f t="shared" ca="1" si="1072"/>
        <v>-</v>
      </c>
      <c r="EJ156" s="19" t="str">
        <f t="shared" ca="1" si="1072"/>
        <v>-</v>
      </c>
      <c r="EK156" s="19" t="str">
        <f t="shared" ca="1" si="1072"/>
        <v>-</v>
      </c>
      <c r="EL156" s="19" t="str">
        <f t="shared" ca="1" si="1072"/>
        <v>-</v>
      </c>
      <c r="EM156" s="19">
        <f t="shared" ca="1" si="1072"/>
        <v>0</v>
      </c>
      <c r="EN156" s="19" t="str">
        <f t="shared" ca="1" si="1072"/>
        <v>-</v>
      </c>
      <c r="EO156" s="19" t="str">
        <f t="shared" ca="1" si="1072"/>
        <v>-</v>
      </c>
      <c r="EP156" s="19" t="str">
        <f t="shared" ca="1" si="1072"/>
        <v>-</v>
      </c>
      <c r="EQ156" s="19">
        <f t="shared" ca="1" si="1072"/>
        <v>0</v>
      </c>
      <c r="ER156" s="19">
        <f t="shared" ca="1" si="1072"/>
        <v>0</v>
      </c>
      <c r="ES156" s="9"/>
      <c r="ET156" s="19" t="str">
        <f t="shared" ca="1" si="1106"/>
        <v>-</v>
      </c>
      <c r="EU156" s="19" t="str">
        <f t="shared" ca="1" si="1106"/>
        <v>-</v>
      </c>
      <c r="EV156" s="19" t="str">
        <f t="shared" ca="1" si="1106"/>
        <v>-</v>
      </c>
      <c r="EW156" s="19" t="str">
        <f t="shared" ca="1" si="1106"/>
        <v>-</v>
      </c>
      <c r="EX156" s="19" t="str">
        <f t="shared" ca="1" si="1106"/>
        <v>-</v>
      </c>
      <c r="EY156" s="19" t="str">
        <f t="shared" ca="1" si="1106"/>
        <v>-</v>
      </c>
      <c r="EZ156" s="19" t="str">
        <f t="shared" ca="1" si="1106"/>
        <v>-</v>
      </c>
      <c r="FA156" s="19" t="str">
        <f t="shared" ca="1" si="1106"/>
        <v>-</v>
      </c>
      <c r="FB156" s="19" t="str">
        <f t="shared" ca="1" si="1106"/>
        <v>-</v>
      </c>
      <c r="FC156" s="19" t="str">
        <f t="shared" ca="1" si="1106"/>
        <v>-</v>
      </c>
      <c r="FD156" s="19" t="str">
        <f t="shared" ca="1" si="1106"/>
        <v>-</v>
      </c>
      <c r="FE156" s="19" t="str">
        <f t="shared" ca="1" si="1106"/>
        <v>-</v>
      </c>
      <c r="FF156" s="19">
        <f t="shared" ca="1" si="1106"/>
        <v>0</v>
      </c>
      <c r="FG156" s="19">
        <f t="shared" ca="1" si="1106"/>
        <v>0</v>
      </c>
      <c r="FH156" s="19">
        <f t="shared" ca="1" si="1106"/>
        <v>0</v>
      </c>
      <c r="FI156" s="19">
        <f t="shared" ca="1" si="1106"/>
        <v>0</v>
      </c>
      <c r="FJ156" s="19">
        <f t="shared" ca="1" si="1099"/>
        <v>0</v>
      </c>
      <c r="FK156" s="19">
        <f t="shared" ca="1" si="1099"/>
        <v>0</v>
      </c>
      <c r="FL156" s="19">
        <f t="shared" ca="1" si="1099"/>
        <v>0</v>
      </c>
      <c r="FM156" s="19">
        <f t="shared" ca="1" si="1099"/>
        <v>0</v>
      </c>
      <c r="FN156" s="19">
        <f t="shared" ca="1" si="1099"/>
        <v>0</v>
      </c>
      <c r="FO156" s="19">
        <f t="shared" ca="1" si="1099"/>
        <v>0</v>
      </c>
      <c r="FP156" s="19">
        <f t="shared" ca="1" si="1099"/>
        <v>0</v>
      </c>
      <c r="FQ156" s="19">
        <f t="shared" ca="1" si="1099"/>
        <v>0</v>
      </c>
      <c r="FR156" s="19">
        <f t="shared" ca="1" si="1099"/>
        <v>0</v>
      </c>
      <c r="FS156" s="19">
        <f t="shared" ca="1" si="1099"/>
        <v>0</v>
      </c>
      <c r="FT156" s="19">
        <f t="shared" ca="1" si="1099"/>
        <v>0</v>
      </c>
      <c r="FU156" s="19">
        <f t="shared" ca="1" si="1099"/>
        <v>0</v>
      </c>
      <c r="FV156" s="19">
        <f t="shared" ca="1" si="1099"/>
        <v>0</v>
      </c>
      <c r="FW156" s="19">
        <f t="shared" ca="1" si="1099"/>
        <v>0</v>
      </c>
      <c r="FX156" s="19">
        <f t="shared" ca="1" si="1099"/>
        <v>0</v>
      </c>
      <c r="FY156" s="19">
        <f t="shared" ca="1" si="1099"/>
        <v>0</v>
      </c>
      <c r="FZ156" s="19">
        <f t="shared" ca="1" si="1099"/>
        <v>0</v>
      </c>
      <c r="GA156" s="19">
        <f t="shared" ca="1" si="1099"/>
        <v>0</v>
      </c>
      <c r="GB156" s="19">
        <f t="shared" ca="1" si="1099"/>
        <v>0</v>
      </c>
      <c r="GC156" s="19">
        <f t="shared" ca="1" si="1099"/>
        <v>0</v>
      </c>
      <c r="GD156" s="19">
        <f t="shared" ca="1" si="1099"/>
        <v>0</v>
      </c>
      <c r="GE156" s="19">
        <f t="shared" ca="1" si="1099"/>
        <v>0</v>
      </c>
      <c r="GF156" s="19">
        <f t="shared" ca="1" si="1099"/>
        <v>0</v>
      </c>
      <c r="GG156" s="19">
        <f t="shared" ca="1" si="1126"/>
        <v>0</v>
      </c>
      <c r="GH156" s="19">
        <f t="shared" ca="1" si="1126"/>
        <v>0</v>
      </c>
      <c r="GI156" s="19">
        <f t="shared" ca="1" si="1126"/>
        <v>0</v>
      </c>
      <c r="GJ156" s="19">
        <f t="shared" ca="1" si="1126"/>
        <v>0</v>
      </c>
      <c r="GK156" s="19">
        <f t="shared" ca="1" si="1126"/>
        <v>0</v>
      </c>
      <c r="GL156" s="19">
        <f t="shared" ca="1" si="1126"/>
        <v>0</v>
      </c>
      <c r="GM156" s="19">
        <f t="shared" ca="1" si="1126"/>
        <v>0</v>
      </c>
      <c r="GN156" s="19">
        <f t="shared" ca="1" si="1126"/>
        <v>0</v>
      </c>
      <c r="GO156" s="19">
        <f t="shared" ca="1" si="1126"/>
        <v>0</v>
      </c>
      <c r="GP156" s="19">
        <f t="shared" ca="1" si="1126"/>
        <v>0</v>
      </c>
      <c r="GQ156" s="19">
        <f t="shared" ca="1" si="1126"/>
        <v>0</v>
      </c>
      <c r="GR156" s="19">
        <f t="shared" ca="1" si="1126"/>
        <v>0</v>
      </c>
      <c r="GS156" s="19">
        <f t="shared" ca="1" si="1126"/>
        <v>0</v>
      </c>
      <c r="GT156" s="19">
        <f t="shared" ca="1" si="1126"/>
        <v>0</v>
      </c>
      <c r="GU156" s="19">
        <f t="shared" ca="1" si="1126"/>
        <v>0</v>
      </c>
      <c r="GV156" s="19">
        <f t="shared" ca="1" si="1126"/>
        <v>0</v>
      </c>
      <c r="GW156" s="19">
        <f t="shared" ca="1" si="1126"/>
        <v>0</v>
      </c>
      <c r="GX156" s="19">
        <f t="shared" ca="1" si="1126"/>
        <v>0</v>
      </c>
      <c r="GY156" s="19">
        <f t="shared" ca="1" si="1126"/>
        <v>0</v>
      </c>
      <c r="GZ156" s="19">
        <f t="shared" ca="1" si="1126"/>
        <v>0</v>
      </c>
      <c r="HA156" s="19">
        <f t="shared" ca="1" si="1126"/>
        <v>0</v>
      </c>
      <c r="HB156" s="19">
        <f t="shared" ca="1" si="1126"/>
        <v>0</v>
      </c>
      <c r="HC156" s="19">
        <f t="shared" ca="1" si="1126"/>
        <v>0</v>
      </c>
      <c r="HD156" s="19">
        <f t="shared" ca="1" si="1126"/>
        <v>0</v>
      </c>
      <c r="HE156" s="19">
        <f t="shared" ca="1" si="1126"/>
        <v>0</v>
      </c>
      <c r="HF156" s="19">
        <f t="shared" ca="1" si="1126"/>
        <v>0</v>
      </c>
      <c r="HG156" s="19">
        <f t="shared" ca="1" si="1126"/>
        <v>0</v>
      </c>
      <c r="HH156" s="19">
        <f t="shared" ca="1" si="1126"/>
        <v>0</v>
      </c>
      <c r="HI156" s="19">
        <f t="shared" ca="1" si="1126"/>
        <v>0</v>
      </c>
      <c r="HJ156" s="19">
        <f t="shared" ca="1" si="1126"/>
        <v>0</v>
      </c>
      <c r="HK156" s="19">
        <f t="shared" ca="1" si="1126"/>
        <v>0</v>
      </c>
      <c r="HL156" s="19">
        <f t="shared" ca="1" si="1126"/>
        <v>0</v>
      </c>
      <c r="HM156" s="19">
        <f t="shared" ca="1" si="1126"/>
        <v>0</v>
      </c>
      <c r="HN156" s="19">
        <f t="shared" ca="1" si="1126"/>
        <v>0</v>
      </c>
      <c r="HO156" s="19">
        <f t="shared" ca="1" si="1126"/>
        <v>0</v>
      </c>
      <c r="HP156" s="19">
        <f t="shared" ca="1" si="1126"/>
        <v>0</v>
      </c>
      <c r="HQ156" s="19">
        <f t="shared" ca="1" si="1126"/>
        <v>0</v>
      </c>
      <c r="HR156" s="19">
        <f t="shared" ca="1" si="1126"/>
        <v>0</v>
      </c>
      <c r="HS156" s="19">
        <f t="shared" ca="1" si="1126"/>
        <v>0</v>
      </c>
      <c r="HT156" s="19">
        <f t="shared" ca="1" si="1126"/>
        <v>0</v>
      </c>
      <c r="HU156" s="19">
        <f t="shared" ca="1" si="1126"/>
        <v>0</v>
      </c>
      <c r="HV156" s="19">
        <f t="shared" ca="1" si="1126"/>
        <v>0</v>
      </c>
      <c r="HW156" s="19">
        <f t="shared" ca="1" si="1126"/>
        <v>0</v>
      </c>
      <c r="HX156" s="19">
        <f t="shared" ca="1" si="1126"/>
        <v>0</v>
      </c>
      <c r="HY156" s="19">
        <f t="shared" ca="1" si="1126"/>
        <v>0</v>
      </c>
      <c r="HZ156" s="19">
        <f t="shared" ca="1" si="1126"/>
        <v>0</v>
      </c>
      <c r="IA156" s="19">
        <f t="shared" ca="1" si="1126"/>
        <v>0</v>
      </c>
      <c r="IB156" s="19">
        <f t="shared" ca="1" si="1126"/>
        <v>0</v>
      </c>
      <c r="IC156" s="19">
        <f t="shared" ca="1" si="1126"/>
        <v>0</v>
      </c>
      <c r="ID156" s="19">
        <f t="shared" ca="1" si="1126"/>
        <v>0</v>
      </c>
      <c r="IE156" s="19">
        <f t="shared" ca="1" si="1126"/>
        <v>0</v>
      </c>
      <c r="IF156" s="19">
        <f t="shared" ca="1" si="1126"/>
        <v>0</v>
      </c>
      <c r="IG156" s="19">
        <f t="shared" ca="1" si="1126"/>
        <v>0</v>
      </c>
      <c r="IH156" s="19">
        <f t="shared" ca="1" si="1126"/>
        <v>0</v>
      </c>
      <c r="II156" s="19">
        <f t="shared" ca="1" si="1126"/>
        <v>0</v>
      </c>
      <c r="IJ156" s="19">
        <f t="shared" ca="1" si="1126"/>
        <v>0</v>
      </c>
      <c r="IK156" s="19">
        <f t="shared" ca="1" si="1126"/>
        <v>0</v>
      </c>
      <c r="IL156" s="19">
        <f t="shared" ca="1" si="1126"/>
        <v>0</v>
      </c>
      <c r="IM156" s="19">
        <f t="shared" ca="1" si="1126"/>
        <v>0</v>
      </c>
      <c r="IN156" s="19">
        <f t="shared" ca="1" si="1126"/>
        <v>0</v>
      </c>
      <c r="IO156" s="19">
        <f t="shared" ca="1" si="1126"/>
        <v>0</v>
      </c>
      <c r="IP156" s="19">
        <f t="shared" ca="1" si="1126"/>
        <v>0</v>
      </c>
      <c r="IQ156" s="19">
        <f t="shared" ca="1" si="1126"/>
        <v>0</v>
      </c>
      <c r="IR156" s="19">
        <f t="shared" ca="1" si="1122"/>
        <v>0</v>
      </c>
      <c r="IS156" s="19">
        <f t="shared" ca="1" si="1122"/>
        <v>0</v>
      </c>
      <c r="IT156" s="19">
        <f t="shared" ca="1" si="1122"/>
        <v>0</v>
      </c>
      <c r="IU156" s="19">
        <f t="shared" ca="1" si="1122"/>
        <v>0</v>
      </c>
      <c r="IV156" s="19">
        <f t="shared" ca="1" si="1122"/>
        <v>0</v>
      </c>
      <c r="IW156" s="19">
        <f t="shared" ca="1" si="1122"/>
        <v>0</v>
      </c>
      <c r="IX156" s="19">
        <f t="shared" ca="1" si="1122"/>
        <v>0</v>
      </c>
      <c r="IY156" s="19">
        <f t="shared" ca="1" si="1122"/>
        <v>0</v>
      </c>
      <c r="IZ156" s="19">
        <f t="shared" ca="1" si="1122"/>
        <v>0</v>
      </c>
      <c r="JA156" s="19">
        <f t="shared" ca="1" si="1122"/>
        <v>0</v>
      </c>
      <c r="JB156" s="19">
        <f t="shared" ca="1" si="1123"/>
        <v>0</v>
      </c>
      <c r="JC156" s="19">
        <f t="shared" ca="1" si="1123"/>
        <v>0</v>
      </c>
      <c r="JD156" s="19">
        <f t="shared" ca="1" si="1123"/>
        <v>0</v>
      </c>
      <c r="JE156" s="19">
        <f t="shared" ca="1" si="1123"/>
        <v>0</v>
      </c>
      <c r="JF156" s="19">
        <f t="shared" ca="1" si="1123"/>
        <v>0</v>
      </c>
      <c r="JG156" s="19">
        <f t="shared" ca="1" si="1123"/>
        <v>0</v>
      </c>
      <c r="JH156" s="19">
        <f t="shared" ca="1" si="1123"/>
        <v>0</v>
      </c>
      <c r="JI156" s="19">
        <f t="shared" ca="1" si="1123"/>
        <v>0</v>
      </c>
      <c r="JJ156" s="19">
        <f t="shared" ca="1" si="1123"/>
        <v>0</v>
      </c>
      <c r="JK156" s="19">
        <f t="shared" ca="1" si="1123"/>
        <v>0</v>
      </c>
      <c r="JL156" s="19">
        <f t="shared" ca="1" si="1123"/>
        <v>0</v>
      </c>
      <c r="JM156" s="19">
        <f t="shared" ca="1" si="1123"/>
        <v>0</v>
      </c>
      <c r="JN156" s="19">
        <f t="shared" ca="1" si="1123"/>
        <v>0</v>
      </c>
      <c r="JO156" s="19">
        <f t="shared" ca="1" si="1074"/>
        <v>0</v>
      </c>
      <c r="JP156" s="19">
        <f t="shared" ca="1" si="1074"/>
        <v>0</v>
      </c>
      <c r="JQ156" s="19">
        <f t="shared" ca="1" si="1074"/>
        <v>0</v>
      </c>
      <c r="JR156" s="19">
        <f t="shared" ca="1" si="1074"/>
        <v>0</v>
      </c>
      <c r="JS156" s="19">
        <f t="shared" ca="1" si="1074"/>
        <v>0</v>
      </c>
      <c r="JT156" s="19">
        <f t="shared" ca="1" si="1074"/>
        <v>0</v>
      </c>
      <c r="JU156" s="19">
        <f t="shared" ca="1" si="1074"/>
        <v>0</v>
      </c>
      <c r="JV156" s="19">
        <f t="shared" ca="1" si="1074"/>
        <v>0</v>
      </c>
      <c r="JW156" s="19">
        <f t="shared" ca="1" si="1074"/>
        <v>0</v>
      </c>
      <c r="JX156" s="19">
        <f t="shared" ca="1" si="1074"/>
        <v>0</v>
      </c>
      <c r="JY156" s="19">
        <f t="shared" ca="1" si="1074"/>
        <v>0</v>
      </c>
      <c r="JZ156" s="19">
        <f t="shared" ca="1" si="1074"/>
        <v>0</v>
      </c>
      <c r="KA156" s="5">
        <f t="shared" ca="1" si="835"/>
        <v>67</v>
      </c>
      <c r="KB156" s="9"/>
      <c r="KC156" s="5">
        <f t="shared" ca="1" si="1026"/>
        <v>1</v>
      </c>
      <c r="KD156" s="5" t="b">
        <f t="shared" ca="1" si="1026"/>
        <v>0</v>
      </c>
      <c r="KE156" s="19">
        <f t="shared" ca="1" si="1083"/>
        <v>0</v>
      </c>
      <c r="KF156" s="5">
        <f t="shared" ca="1" si="993"/>
        <v>0</v>
      </c>
      <c r="KG156" s="5">
        <f t="shared" ca="1" si="836"/>
        <v>1.2500000000000001E-2</v>
      </c>
      <c r="KH156" s="19">
        <f t="shared" ca="1" si="837"/>
        <v>0</v>
      </c>
      <c r="KI156" s="19">
        <f t="shared" ca="1" si="837"/>
        <v>0</v>
      </c>
      <c r="KJ156" s="19" t="str">
        <f t="shared" ca="1" si="837"/>
        <v>-</v>
      </c>
      <c r="KK156" s="19" t="str">
        <f t="shared" ca="1" si="1097"/>
        <v>-</v>
      </c>
      <c r="KL156" s="19" t="str">
        <f t="shared" ca="1" si="1097"/>
        <v>-</v>
      </c>
      <c r="KM156" s="19" t="str">
        <f t="shared" ca="1" si="1097"/>
        <v>-</v>
      </c>
      <c r="KN156" s="19" t="str">
        <f t="shared" ca="1" si="1097"/>
        <v>-</v>
      </c>
      <c r="KO156" s="19" t="str">
        <f t="shared" ca="1" si="1097"/>
        <v>-</v>
      </c>
      <c r="KP156" s="19" t="str">
        <f t="shared" ca="1" si="1097"/>
        <v>-</v>
      </c>
      <c r="KQ156" s="19" t="str">
        <f t="shared" ca="1" si="1097"/>
        <v>-</v>
      </c>
      <c r="KR156" s="19" t="str">
        <f t="shared" ca="1" si="1097"/>
        <v>-</v>
      </c>
      <c r="KS156" s="19" t="str">
        <f t="shared" ca="1" si="1097"/>
        <v>-</v>
      </c>
      <c r="KT156" s="19" t="str">
        <f t="shared" ca="1" si="1097"/>
        <v>-</v>
      </c>
      <c r="KU156" s="19" t="str">
        <f t="shared" ca="1" si="1097"/>
        <v>-</v>
      </c>
      <c r="KV156" s="19" t="str">
        <f t="shared" ca="1" si="1097"/>
        <v>-</v>
      </c>
      <c r="KW156" s="19">
        <f t="shared" ca="1" si="1068"/>
        <v>1</v>
      </c>
      <c r="KX156" s="19">
        <f t="shared" ca="1" si="1083"/>
        <v>0</v>
      </c>
      <c r="KY156" s="19">
        <f t="shared" ca="1" si="1069"/>
        <v>1</v>
      </c>
      <c r="KZ156" s="19">
        <f t="shared" ca="1" si="1068"/>
        <v>1</v>
      </c>
      <c r="LA156" s="19">
        <f t="shared" ca="1" si="1068"/>
        <v>1</v>
      </c>
      <c r="LB156" s="19">
        <f t="shared" ca="1" si="1068"/>
        <v>1</v>
      </c>
      <c r="LC156" s="19">
        <f t="shared" ca="1" si="1068"/>
        <v>0</v>
      </c>
      <c r="LD156" s="19">
        <f t="shared" ca="1" si="1068"/>
        <v>1</v>
      </c>
      <c r="LE156" s="19">
        <f t="shared" ca="1" si="1068"/>
        <v>0</v>
      </c>
      <c r="LF156" s="19">
        <f t="shared" ca="1" si="1068"/>
        <v>0</v>
      </c>
      <c r="LG156" s="19">
        <f t="shared" ca="1" si="1108"/>
        <v>1</v>
      </c>
      <c r="LH156" s="19">
        <f t="shared" ca="1" si="1108"/>
        <v>0</v>
      </c>
      <c r="LI156" s="19">
        <f t="shared" ca="1" si="1108"/>
        <v>0</v>
      </c>
      <c r="LJ156" s="19">
        <f t="shared" ca="1" si="1108"/>
        <v>0</v>
      </c>
      <c r="LK156" s="19">
        <f t="shared" ca="1" si="1108"/>
        <v>0</v>
      </c>
      <c r="LL156" s="19">
        <f t="shared" ca="1" si="1108"/>
        <v>1</v>
      </c>
      <c r="LM156" s="19">
        <f t="shared" ca="1" si="1108"/>
        <v>0</v>
      </c>
      <c r="LN156" s="19">
        <f t="shared" ca="1" si="1108"/>
        <v>1</v>
      </c>
      <c r="LO156" s="19">
        <f t="shared" ca="1" si="1083"/>
        <v>0</v>
      </c>
      <c r="LP156" s="19">
        <f t="shared" ca="1" si="1083"/>
        <v>0</v>
      </c>
      <c r="LQ156" s="19">
        <f t="shared" ca="1" si="1083"/>
        <v>0</v>
      </c>
      <c r="LR156" s="19">
        <f t="shared" ca="1" si="1083"/>
        <v>0</v>
      </c>
      <c r="LS156" s="19">
        <f t="shared" ca="1" si="1083"/>
        <v>0</v>
      </c>
      <c r="LT156" s="19">
        <f t="shared" ca="1" si="1083"/>
        <v>0</v>
      </c>
      <c r="LU156" s="19">
        <f t="shared" ca="1" si="1083"/>
        <v>0</v>
      </c>
      <c r="LV156" s="19">
        <f t="shared" ca="1" si="1083"/>
        <v>0</v>
      </c>
      <c r="LW156" s="19">
        <f t="shared" ca="1" si="1083"/>
        <v>0</v>
      </c>
      <c r="LX156" s="19">
        <f t="shared" ca="1" si="1083"/>
        <v>0</v>
      </c>
      <c r="LY156" s="19">
        <f t="shared" ca="1" si="1083"/>
        <v>0</v>
      </c>
      <c r="LZ156" s="19">
        <f t="shared" ca="1" si="1083"/>
        <v>0</v>
      </c>
      <c r="MA156" s="19">
        <f t="shared" ca="1" si="1083"/>
        <v>0</v>
      </c>
      <c r="MB156" s="19">
        <f t="shared" ca="1" si="1077"/>
        <v>0</v>
      </c>
      <c r="MC156" s="19">
        <f t="shared" ca="1" si="1077"/>
        <v>0</v>
      </c>
      <c r="MD156" s="19">
        <f t="shared" ca="1" si="1077"/>
        <v>0</v>
      </c>
      <c r="ME156" s="19">
        <f t="shared" ca="1" si="1077"/>
        <v>0</v>
      </c>
      <c r="MF156" s="19">
        <f t="shared" ca="1" si="1077"/>
        <v>0</v>
      </c>
      <c r="MG156" s="19">
        <f t="shared" ca="1" si="1077"/>
        <v>0</v>
      </c>
      <c r="MH156" s="19">
        <f t="shared" ca="1" si="1077"/>
        <v>0</v>
      </c>
      <c r="MI156" s="19">
        <f t="shared" ca="1" si="1077"/>
        <v>0</v>
      </c>
      <c r="MJ156" s="5">
        <f t="shared" ca="1" si="1029"/>
        <v>0</v>
      </c>
      <c r="MK156" s="5">
        <f t="shared" ca="1" si="1029"/>
        <v>6.25E-2</v>
      </c>
      <c r="ML156" s="5">
        <f t="shared" ca="1" si="1029"/>
        <v>6.25E-2</v>
      </c>
      <c r="MM156" s="5">
        <f t="shared" ca="1" si="1029"/>
        <v>6.25E-2</v>
      </c>
      <c r="MN156" s="19">
        <f t="shared" ca="1" si="1084"/>
        <v>0</v>
      </c>
      <c r="MO156" s="19">
        <f t="shared" ca="1" si="1084"/>
        <v>0</v>
      </c>
      <c r="MP156" s="19">
        <f t="shared" ca="1" si="1084"/>
        <v>0</v>
      </c>
      <c r="MQ156" s="19">
        <f t="shared" ca="1" si="1084"/>
        <v>0</v>
      </c>
      <c r="MR156" s="19">
        <f t="shared" ca="1" si="1085"/>
        <v>0</v>
      </c>
      <c r="MS156" s="19">
        <f t="shared" ca="1" si="1084"/>
        <v>0</v>
      </c>
      <c r="MT156" s="19">
        <f t="shared" ca="1" si="1084"/>
        <v>0</v>
      </c>
      <c r="MU156" s="19">
        <f t="shared" ca="1" si="1084"/>
        <v>1</v>
      </c>
      <c r="MV156" s="19">
        <f t="shared" ca="1" si="1084"/>
        <v>0</v>
      </c>
      <c r="MW156" s="19">
        <f t="shared" ca="1" si="1084"/>
        <v>0</v>
      </c>
      <c r="MX156" s="19">
        <f t="shared" ca="1" si="1084"/>
        <v>0</v>
      </c>
      <c r="MY156" s="19">
        <f t="shared" ca="1" si="1084"/>
        <v>0</v>
      </c>
      <c r="MZ156" s="19">
        <f t="shared" ca="1" si="1084"/>
        <v>1</v>
      </c>
      <c r="NA156" s="9"/>
      <c r="NB156" s="5" t="b">
        <f t="shared" ca="1" si="994"/>
        <v>0</v>
      </c>
      <c r="NC156" s="19" t="str">
        <f t="shared" ca="1" si="871"/>
        <v>-</v>
      </c>
      <c r="ND156" s="19" t="str">
        <f t="shared" ca="1" si="871"/>
        <v>-</v>
      </c>
      <c r="NE156" s="5" t="b">
        <f t="shared" ca="1" si="1030"/>
        <v>0</v>
      </c>
      <c r="NF156" s="5" t="b">
        <f t="shared" ca="1" si="1030"/>
        <v>0</v>
      </c>
      <c r="NG156" s="5" t="b">
        <f t="shared" ca="1" si="1030"/>
        <v>1</v>
      </c>
      <c r="NH156" s="134">
        <f t="shared" ca="1" si="1031"/>
        <v>2</v>
      </c>
      <c r="NI156" s="134">
        <f t="shared" ca="1" si="1031"/>
        <v>2</v>
      </c>
      <c r="NJ156" s="5" t="b">
        <f t="shared" ca="1" si="1109"/>
        <v>0</v>
      </c>
      <c r="NK156" s="5" t="b">
        <f t="shared" ca="1" si="1109"/>
        <v>1</v>
      </c>
      <c r="NL156" s="5" t="b">
        <f t="shared" ca="1" si="1109"/>
        <v>1</v>
      </c>
      <c r="NM156" s="5" t="b">
        <f t="shared" ca="1" si="1109"/>
        <v>0</v>
      </c>
      <c r="NN156" s="5">
        <f t="shared" ca="1" si="1110"/>
        <v>1</v>
      </c>
      <c r="NO156" s="5">
        <f t="shared" ca="1" si="1110"/>
        <v>0</v>
      </c>
      <c r="NP156" s="5" t="b">
        <f t="shared" ca="1" si="1111"/>
        <v>0</v>
      </c>
      <c r="NQ156" s="5" t="str" cm="1">
        <f t="array" aca="1" ref="NQ156" ca="1">IF(OR(NR156:NY156&lt;&gt;"-"),TRUE,"-")</f>
        <v>-</v>
      </c>
      <c r="NR156" s="19" t="str">
        <f t="shared" ca="1" si="1032"/>
        <v>-</v>
      </c>
      <c r="NS156" s="19" t="str">
        <f t="shared" ca="1" si="1032"/>
        <v>-</v>
      </c>
      <c r="NT156" s="19" t="str">
        <f t="shared" ca="1" si="1032"/>
        <v>-</v>
      </c>
      <c r="NU156" s="19" t="str">
        <f t="shared" ca="1" si="1032"/>
        <v>-</v>
      </c>
      <c r="NV156" s="19" t="str">
        <f t="shared" ca="1" si="1032"/>
        <v>-</v>
      </c>
      <c r="NW156" s="19" t="str">
        <f t="shared" ca="1" si="1032"/>
        <v>-</v>
      </c>
      <c r="NX156" s="19" t="str">
        <f t="shared" ca="1" si="1032"/>
        <v>-</v>
      </c>
      <c r="NY156" s="19" t="str">
        <f t="shared" ca="1" si="1032"/>
        <v>-</v>
      </c>
      <c r="NZ156" s="5" t="b">
        <f t="array" aca="1" ref="NZ156" ca="1">IF(OR(OA156:OG156&lt;&gt;"-"),TRUE,"-")</f>
        <v>1</v>
      </c>
      <c r="OA156" s="19">
        <f t="shared" ca="1" si="1033"/>
        <v>0</v>
      </c>
      <c r="OB156" s="19">
        <f t="shared" ca="1" si="1033"/>
        <v>999999</v>
      </c>
      <c r="OC156" s="19">
        <f t="shared" ca="1" si="1033"/>
        <v>999999</v>
      </c>
      <c r="OD156" s="19">
        <f t="shared" ca="1" si="1033"/>
        <v>999999</v>
      </c>
      <c r="OE156" s="19">
        <f t="shared" ca="1" si="1033"/>
        <v>999999</v>
      </c>
      <c r="OF156" s="19">
        <f t="shared" ca="1" si="1033"/>
        <v>999999</v>
      </c>
      <c r="OG156" s="19">
        <f t="shared" ca="1" si="1033"/>
        <v>999999</v>
      </c>
      <c r="OH156" s="5" t="str">
        <f t="array" aca="1" ref="OH156" ca="1">IF(OR(OI156:OJ156&lt;&gt;"-"),TRUE,"-")</f>
        <v>-</v>
      </c>
      <c r="OI156" s="19" t="str">
        <f t="shared" ca="1" si="1121"/>
        <v>-</v>
      </c>
      <c r="OJ156" s="19" t="str">
        <f t="shared" ca="1" si="1121"/>
        <v>-</v>
      </c>
      <c r="OK156" s="19" t="b">
        <f t="shared" ca="1" si="1121"/>
        <v>1</v>
      </c>
      <c r="OL156" s="19">
        <f t="shared" ca="1" si="1121"/>
        <v>0</v>
      </c>
      <c r="OM156" s="5" t="str">
        <f t="shared" ca="1" si="1035"/>
        <v>-</v>
      </c>
      <c r="ON156" s="5" t="str">
        <f t="shared" ca="1" si="1035"/>
        <v>-</v>
      </c>
      <c r="OO156" s="5" t="str">
        <f t="shared" ca="1" si="1035"/>
        <v>-</v>
      </c>
      <c r="OP156" s="5" t="str">
        <f t="shared" ca="1" si="1035"/>
        <v>-</v>
      </c>
      <c r="OQ156" s="19" t="str">
        <f t="shared" ca="1" si="1128"/>
        <v>-</v>
      </c>
      <c r="OR156" s="19" t="str">
        <f t="shared" ca="1" si="1128"/>
        <v>-</v>
      </c>
      <c r="OS156" s="19" t="str">
        <f t="shared" ca="1" si="1128"/>
        <v>-</v>
      </c>
      <c r="OT156" s="19" t="str">
        <f t="shared" ca="1" si="1128"/>
        <v>-</v>
      </c>
      <c r="OU156" s="19">
        <f t="shared" ca="1" si="1128"/>
        <v>0</v>
      </c>
      <c r="OV156" s="19" t="str">
        <f t="shared" ca="1" si="1128"/>
        <v>-</v>
      </c>
      <c r="OW156" s="5" t="str">
        <f t="shared" ca="1" si="1113"/>
        <v>-</v>
      </c>
      <c r="OX156" s="5">
        <f t="shared" ca="1" si="1113"/>
        <v>500</v>
      </c>
      <c r="OY156" s="5">
        <f t="shared" ca="1" si="1113"/>
        <v>500</v>
      </c>
      <c r="OZ156" s="5" t="str">
        <f t="shared" ca="1" si="1113"/>
        <v>-</v>
      </c>
      <c r="PA156" s="5" t="str">
        <f t="shared" ca="1" si="1113"/>
        <v>-</v>
      </c>
      <c r="PB156" s="5" t="str">
        <f t="shared" ca="1" si="1113"/>
        <v>-</v>
      </c>
      <c r="PC156" s="5">
        <f t="shared" ca="1" si="838"/>
        <v>1.5</v>
      </c>
      <c r="PD156" s="9"/>
      <c r="PE156" s="19">
        <f t="shared" ca="1" si="1051"/>
        <v>50</v>
      </c>
      <c r="PF156" s="19">
        <f t="shared" ca="1" si="1063"/>
        <v>50</v>
      </c>
      <c r="PG156" s="19">
        <f t="shared" ca="1" si="1063"/>
        <v>50</v>
      </c>
      <c r="PH156" s="19">
        <f t="shared" ca="1" si="1063"/>
        <v>50</v>
      </c>
      <c r="PI156" s="19">
        <f t="shared" ca="1" si="1063"/>
        <v>1</v>
      </c>
      <c r="PJ156" s="5">
        <f t="shared" ca="1" si="839"/>
        <v>1</v>
      </c>
      <c r="PK156" s="19">
        <f t="shared" ca="1" si="494"/>
        <v>1</v>
      </c>
      <c r="PL156" s="9"/>
      <c r="PM156" s="19" t="b">
        <f t="shared" ca="1" si="1063"/>
        <v>0</v>
      </c>
      <c r="PN156" s="19" t="b">
        <f t="shared" ca="1" si="1063"/>
        <v>0</v>
      </c>
      <c r="PO156" s="19">
        <f t="shared" ca="1" si="1063"/>
        <v>1</v>
      </c>
      <c r="PP156" s="19">
        <f t="shared" ca="1" si="1063"/>
        <v>1</v>
      </c>
      <c r="PQ156" s="19">
        <f t="shared" ca="1" si="1063"/>
        <v>1</v>
      </c>
      <c r="PR156" s="19">
        <f t="shared" ca="1" si="1063"/>
        <v>1</v>
      </c>
      <c r="PS156" s="19">
        <f t="shared" ca="1" si="1063"/>
        <v>1</v>
      </c>
      <c r="PT156" s="19">
        <f t="shared" ca="1" si="1063"/>
        <v>1</v>
      </c>
      <c r="PU156" s="19">
        <f t="shared" ca="1" si="1063"/>
        <v>1</v>
      </c>
      <c r="PV156" s="19">
        <f t="shared" ca="1" si="1063"/>
        <v>1</v>
      </c>
      <c r="PW156" s="19">
        <f t="shared" ca="1" si="1063"/>
        <v>1</v>
      </c>
      <c r="PX156" s="9"/>
      <c r="PY156" s="12" t="str">
        <f t="shared" ca="1" si="841"/>
        <v>-</v>
      </c>
      <c r="PZ156" s="19" t="str">
        <f t="shared" ca="1" si="1087"/>
        <v>-</v>
      </c>
      <c r="QA156" s="19" t="str">
        <f t="shared" ca="1" si="1087"/>
        <v>-</v>
      </c>
      <c r="QB156" s="19" t="str">
        <f t="shared" ca="1" si="1087"/>
        <v>-</v>
      </c>
      <c r="QC156" s="19" t="str">
        <f t="shared" ca="1" si="1087"/>
        <v>-</v>
      </c>
      <c r="QD156" s="19" t="str">
        <f t="shared" ca="1" si="1054"/>
        <v>-</v>
      </c>
      <c r="QE156" s="19" t="str">
        <f t="shared" ca="1" si="1087"/>
        <v>-</v>
      </c>
      <c r="QF156" s="19" t="str">
        <f t="shared" ca="1" si="1087"/>
        <v>-</v>
      </c>
      <c r="QG156" s="19" t="str">
        <f t="shared" ca="1" si="1087"/>
        <v>-</v>
      </c>
      <c r="QH156" s="19" t="str">
        <f t="shared" ca="1" si="1087"/>
        <v>-</v>
      </c>
      <c r="QI156" s="19" t="str">
        <f t="shared" ca="1" si="1087"/>
        <v>-</v>
      </c>
      <c r="QJ156" s="19" t="str">
        <f t="shared" ca="1" si="1087"/>
        <v>-</v>
      </c>
      <c r="QK156" s="19" t="str">
        <f t="shared" ca="1" si="1087"/>
        <v>-</v>
      </c>
      <c r="QL156" s="19" t="str">
        <f t="shared" ca="1" si="1087"/>
        <v>-</v>
      </c>
      <c r="QM156" s="19" t="str">
        <f t="shared" ca="1" si="1087"/>
        <v>-</v>
      </c>
      <c r="QN156" s="19" t="str">
        <f t="shared" ca="1" si="1087"/>
        <v>-</v>
      </c>
      <c r="QO156" s="19" t="str">
        <f t="shared" ca="1" si="1087"/>
        <v>-</v>
      </c>
      <c r="QP156" s="19" t="str">
        <f t="shared" ca="1" si="1087"/>
        <v>-</v>
      </c>
      <c r="QQ156" s="19" t="str">
        <f t="shared" ca="1" si="1087"/>
        <v>-</v>
      </c>
      <c r="QR156" s="19" t="str">
        <f t="shared" ca="1" si="1088"/>
        <v>-</v>
      </c>
      <c r="QS156" s="19" t="str">
        <f t="shared" ca="1" si="1088"/>
        <v>-</v>
      </c>
      <c r="QT156" s="19" t="str">
        <f t="shared" ca="1" si="1088"/>
        <v>-</v>
      </c>
      <c r="QU156" s="19" t="str">
        <f t="shared" ca="1" si="1088"/>
        <v>-</v>
      </c>
      <c r="QV156" s="19" t="str">
        <f t="shared" ca="1" si="1088"/>
        <v>-</v>
      </c>
      <c r="QW156" s="19" t="str">
        <f t="shared" ca="1" si="1088"/>
        <v>-</v>
      </c>
      <c r="QX156" s="19" t="str">
        <f t="shared" ca="1" si="1088"/>
        <v>-</v>
      </c>
      <c r="QY156" s="19" t="str">
        <f t="shared" ca="1" si="1088"/>
        <v>-</v>
      </c>
      <c r="QZ156" s="19" t="str">
        <f t="shared" ca="1" si="1088"/>
        <v>-</v>
      </c>
      <c r="RA156" s="19" t="str">
        <f t="shared" ca="1" si="1088"/>
        <v>-</v>
      </c>
      <c r="RB156" s="19" t="str">
        <f t="shared" ca="1" si="1088"/>
        <v>-</v>
      </c>
      <c r="RC156" s="19" t="str">
        <f t="shared" ca="1" si="1088"/>
        <v>-</v>
      </c>
      <c r="RD156" s="19" t="str">
        <f t="shared" ca="1" si="1088"/>
        <v>-</v>
      </c>
      <c r="RE156" s="19" t="str">
        <f t="shared" ca="1" si="1088"/>
        <v>-</v>
      </c>
      <c r="RF156" s="19" t="str">
        <f t="shared" ca="1" si="1088"/>
        <v>-</v>
      </c>
      <c r="RG156" s="19" t="str">
        <f t="shared" ca="1" si="1088"/>
        <v>-</v>
      </c>
      <c r="RH156" s="19" t="str">
        <f t="shared" ca="1" si="1088"/>
        <v>-</v>
      </c>
      <c r="RI156" s="19" t="str">
        <f t="shared" ca="1" si="1088"/>
        <v>-</v>
      </c>
      <c r="RJ156" s="19" t="str">
        <f t="shared" ca="1" si="1088"/>
        <v>-</v>
      </c>
      <c r="RK156" s="19" t="str">
        <f t="shared" ca="1" si="1088"/>
        <v>-</v>
      </c>
      <c r="RL156" s="19" t="str">
        <f t="shared" ca="1" si="1088"/>
        <v>-</v>
      </c>
      <c r="RM156" s="19" t="str">
        <f t="shared" ca="1" si="1088"/>
        <v>-</v>
      </c>
      <c r="RN156" s="19" t="str">
        <f t="shared" ca="1" si="1088"/>
        <v>-</v>
      </c>
      <c r="RO156" s="19" t="str">
        <f t="shared" ca="1" si="1088"/>
        <v>-</v>
      </c>
      <c r="RP156" s="19" t="str">
        <f t="shared" ca="1" si="1088"/>
        <v>-</v>
      </c>
      <c r="RQ156" s="19" t="str">
        <f t="shared" ca="1" si="1088"/>
        <v>-</v>
      </c>
      <c r="RR156" s="19" t="str">
        <f t="shared" ca="1" si="1089"/>
        <v>-</v>
      </c>
      <c r="RS156" s="19" t="str">
        <f t="shared" ca="1" si="1089"/>
        <v>-</v>
      </c>
      <c r="RT156" s="19" t="str">
        <f t="shared" ca="1" si="1089"/>
        <v>-</v>
      </c>
      <c r="RU156" s="19" t="str">
        <f t="shared" ca="1" si="1089"/>
        <v>-</v>
      </c>
      <c r="RV156" s="19" t="str">
        <f t="shared" ca="1" si="1089"/>
        <v>-</v>
      </c>
      <c r="RW156" s="19" t="str">
        <f t="shared" ca="1" si="1089"/>
        <v>-</v>
      </c>
      <c r="RX156" s="19" t="str">
        <f t="shared" ca="1" si="1089"/>
        <v>-</v>
      </c>
      <c r="RY156" s="19" t="str">
        <f t="shared" ca="1" si="1089"/>
        <v>-</v>
      </c>
      <c r="RZ156" s="19" t="str">
        <f t="shared" ca="1" si="1089"/>
        <v>-</v>
      </c>
      <c r="SA156" s="19" t="str">
        <f t="shared" ca="1" si="1089"/>
        <v>-</v>
      </c>
      <c r="SB156" s="19" t="str">
        <f t="shared" ca="1" si="1089"/>
        <v>-</v>
      </c>
      <c r="SC156" s="19" t="str">
        <f t="shared" ca="1" si="1089"/>
        <v>-</v>
      </c>
      <c r="SD156" s="19" t="str">
        <f t="shared" ca="1" si="1089"/>
        <v>-</v>
      </c>
      <c r="SE156" s="19" t="str">
        <f t="shared" ca="1" si="1089"/>
        <v>-</v>
      </c>
      <c r="SF156" s="19" t="str">
        <f t="shared" ca="1" si="1089"/>
        <v>-</v>
      </c>
      <c r="SG156" s="19" t="str">
        <f t="shared" ca="1" si="1089"/>
        <v>-</v>
      </c>
      <c r="SH156" s="19" t="str">
        <f t="shared" ca="1" si="1116"/>
        <v>-</v>
      </c>
      <c r="SI156" s="12" t="str">
        <f t="shared" ca="1" si="843"/>
        <v>-</v>
      </c>
      <c r="SJ156" s="19" t="str">
        <f t="shared" ca="1" si="1116"/>
        <v>-</v>
      </c>
      <c r="SK156" s="19" t="str">
        <f t="shared" ca="1" si="1116"/>
        <v>-</v>
      </c>
      <c r="SL156" s="19" t="str">
        <f t="shared" ca="1" si="1116"/>
        <v>-</v>
      </c>
      <c r="SM156" s="19" t="str">
        <f t="shared" ca="1" si="1039"/>
        <v>-</v>
      </c>
      <c r="SN156" s="19" t="str">
        <f t="shared" ca="1" si="1039"/>
        <v>-</v>
      </c>
      <c r="SO156" s="19" t="str">
        <f t="shared" ca="1" si="1039"/>
        <v>-</v>
      </c>
      <c r="SP156" s="19" t="str">
        <f t="shared" ca="1" si="1039"/>
        <v>-</v>
      </c>
      <c r="SQ156" s="19" t="str">
        <f t="shared" ca="1" si="1039"/>
        <v>-</v>
      </c>
      <c r="SR156" s="19" t="str">
        <f t="shared" ca="1" si="1039"/>
        <v>-</v>
      </c>
      <c r="SS156" s="19" t="str">
        <f t="shared" ca="1" si="1116"/>
        <v>-</v>
      </c>
      <c r="ST156" s="19" t="str">
        <f t="shared" ca="1" si="1116"/>
        <v>-</v>
      </c>
      <c r="SU156" s="19" t="str">
        <f t="shared" ca="1" si="1116"/>
        <v>-</v>
      </c>
      <c r="SV156" s="19" t="str">
        <f t="shared" ca="1" si="1116"/>
        <v>-</v>
      </c>
      <c r="SW156" s="19" t="str">
        <f t="shared" ca="1" si="1116"/>
        <v>-</v>
      </c>
      <c r="SX156" s="19" t="str">
        <f t="shared" ca="1" si="1116"/>
        <v>-</v>
      </c>
      <c r="SY156" s="19" t="str">
        <f t="shared" ca="1" si="1116"/>
        <v>-</v>
      </c>
      <c r="SZ156" s="19" t="str">
        <f t="shared" ca="1" si="1116"/>
        <v>-</v>
      </c>
      <c r="TA156" s="19" t="str">
        <f t="shared" ca="1" si="1116"/>
        <v>-</v>
      </c>
      <c r="TB156" s="19" t="str">
        <f t="shared" ca="1" si="1116"/>
        <v>-</v>
      </c>
      <c r="TC156" s="19" t="str">
        <f t="shared" ca="1" si="1116"/>
        <v>-</v>
      </c>
      <c r="TD156" s="19" t="str">
        <f t="shared" ca="1" si="1117"/>
        <v>-</v>
      </c>
      <c r="TE156" s="19" t="str">
        <f t="shared" ca="1" si="1117"/>
        <v>-</v>
      </c>
      <c r="TF156" s="19" t="str">
        <f t="shared" ca="1" si="1117"/>
        <v>-</v>
      </c>
      <c r="TG156" s="19" t="str">
        <f t="shared" ca="1" si="1117"/>
        <v>-</v>
      </c>
      <c r="TH156" s="19" t="str">
        <f t="shared" ca="1" si="1117"/>
        <v>-</v>
      </c>
      <c r="TI156" s="19" t="str">
        <f t="shared" ca="1" si="1117"/>
        <v>-</v>
      </c>
      <c r="TJ156" s="19" t="str">
        <f t="shared" ca="1" si="1117"/>
        <v>-</v>
      </c>
      <c r="TK156" s="19" t="str">
        <f t="shared" ca="1" si="1117"/>
        <v>-</v>
      </c>
      <c r="TL156" s="19" t="str">
        <f t="shared" ca="1" si="1117"/>
        <v>-</v>
      </c>
      <c r="TM156" s="19" t="str">
        <f t="shared" ca="1" si="1040"/>
        <v>-</v>
      </c>
      <c r="TN156" s="19" t="str">
        <f t="shared" ca="1" si="1040"/>
        <v>-</v>
      </c>
      <c r="TO156" s="19" t="str">
        <f t="shared" ca="1" si="1040"/>
        <v>-</v>
      </c>
      <c r="TP156" s="19" t="str">
        <f t="shared" ca="1" si="1040"/>
        <v>-</v>
      </c>
      <c r="TQ156" s="19" t="str">
        <f t="shared" ca="1" si="1040"/>
        <v>-</v>
      </c>
      <c r="TR156" s="19" t="str">
        <f t="shared" ca="1" si="1040"/>
        <v>-</v>
      </c>
      <c r="TS156" s="19" t="str">
        <f t="shared" ca="1" si="1117"/>
        <v>-</v>
      </c>
      <c r="TT156" s="19" t="str">
        <f t="shared" ca="1" si="1117"/>
        <v>-</v>
      </c>
      <c r="TU156" s="19" t="str">
        <f t="shared" ca="1" si="1117"/>
        <v>-</v>
      </c>
      <c r="TV156" s="19" t="str">
        <f t="shared" ca="1" si="1117"/>
        <v>-</v>
      </c>
      <c r="TW156" s="19" t="str">
        <f t="shared" ca="1" si="1117"/>
        <v>-</v>
      </c>
      <c r="TX156" s="19" t="str">
        <f t="shared" ca="1" si="1117"/>
        <v>-</v>
      </c>
      <c r="TY156" s="19" t="str">
        <f t="shared" ca="1" si="1117"/>
        <v>-</v>
      </c>
      <c r="TZ156" s="19" t="str">
        <f t="shared" ca="1" si="1118"/>
        <v>-</v>
      </c>
      <c r="UA156" s="19" t="str">
        <f t="shared" ca="1" si="1118"/>
        <v>-</v>
      </c>
      <c r="UB156" s="19" t="str">
        <f t="shared" ca="1" si="1118"/>
        <v>-</v>
      </c>
      <c r="UC156" s="19" t="str">
        <f t="shared" ca="1" si="1118"/>
        <v>-</v>
      </c>
      <c r="UD156" s="19" t="str">
        <f t="shared" ca="1" si="1118"/>
        <v>-</v>
      </c>
      <c r="UE156" s="19" t="str">
        <f t="shared" ca="1" si="1118"/>
        <v>-</v>
      </c>
      <c r="UF156" s="19" t="str">
        <f t="shared" ca="1" si="1118"/>
        <v>-</v>
      </c>
      <c r="UG156" s="19" t="str">
        <f t="shared" ca="1" si="1118"/>
        <v>-</v>
      </c>
      <c r="UH156" s="19" t="str">
        <f t="shared" ca="1" si="1118"/>
        <v>-</v>
      </c>
      <c r="UI156" s="19" t="str">
        <f t="shared" ca="1" si="1118"/>
        <v>-</v>
      </c>
      <c r="UJ156" s="19" t="str">
        <f t="shared" ca="1" si="1118"/>
        <v>-</v>
      </c>
      <c r="UK156" s="19" t="str">
        <f t="shared" ca="1" si="1118"/>
        <v>-</v>
      </c>
      <c r="UL156" s="19" t="str">
        <f t="shared" ca="1" si="1118"/>
        <v>-</v>
      </c>
      <c r="UM156" s="19" t="str">
        <f t="shared" ca="1" si="1118"/>
        <v>-</v>
      </c>
      <c r="UN156" s="19" t="str">
        <f t="shared" ca="1" si="1118"/>
        <v>-</v>
      </c>
      <c r="UO156" s="19" t="str">
        <f t="shared" ca="1" si="1118"/>
        <v>-</v>
      </c>
      <c r="UP156" s="19" t="str">
        <f t="shared" ca="1" si="1114"/>
        <v>-</v>
      </c>
      <c r="UQ156" s="19" t="str">
        <f t="shared" ca="1" si="1114"/>
        <v>-</v>
      </c>
      <c r="UR156" s="19" t="str">
        <f t="shared" ca="1" si="1114"/>
        <v>-</v>
      </c>
      <c r="US156" s="12" t="b">
        <f t="shared" ca="1" si="846"/>
        <v>1</v>
      </c>
      <c r="UT156" s="19" t="str">
        <f t="shared" ca="1" si="1130"/>
        <v>-</v>
      </c>
      <c r="UU156" s="19" t="str">
        <f t="shared" ca="1" si="1130"/>
        <v>-</v>
      </c>
      <c r="UV156" s="19" t="str">
        <f t="shared" ca="1" si="1130"/>
        <v>-</v>
      </c>
      <c r="UW156" s="19" t="str">
        <f t="shared" ca="1" si="1130"/>
        <v>-</v>
      </c>
      <c r="UX156" s="19" t="str">
        <f t="shared" ca="1" si="1130"/>
        <v>-</v>
      </c>
      <c r="UY156" s="19" t="str">
        <f t="shared" ca="1" si="1130"/>
        <v>-</v>
      </c>
      <c r="UZ156" s="19" t="str">
        <f t="shared" ca="1" si="1130"/>
        <v>-</v>
      </c>
      <c r="VA156" s="19" t="str">
        <f t="shared" ca="1" si="1130"/>
        <v>-</v>
      </c>
      <c r="VB156" s="19" t="str">
        <f t="shared" ca="1" si="1130"/>
        <v>-</v>
      </c>
      <c r="VC156" s="19" t="str">
        <f t="shared" ca="1" si="1130"/>
        <v>-</v>
      </c>
      <c r="VD156" s="19" t="str">
        <f t="shared" ca="1" si="1130"/>
        <v>-</v>
      </c>
      <c r="VE156" s="19" t="str">
        <f t="shared" ca="1" si="1130"/>
        <v>-</v>
      </c>
      <c r="VF156" s="19" t="str">
        <f t="shared" ca="1" si="1130"/>
        <v>-</v>
      </c>
      <c r="VG156" s="19" t="str">
        <f t="shared" ca="1" si="1130"/>
        <v>-</v>
      </c>
      <c r="VH156" s="19" t="str">
        <f t="shared" ca="1" si="1130"/>
        <v>-</v>
      </c>
      <c r="VI156" s="19" t="str">
        <f t="shared" ca="1" si="1130"/>
        <v>-</v>
      </c>
      <c r="VJ156" s="19" t="str">
        <f t="shared" ca="1" si="1130"/>
        <v>-</v>
      </c>
      <c r="VK156" s="19" t="str">
        <f t="shared" ca="1" si="1130"/>
        <v>-</v>
      </c>
      <c r="VL156" s="19" t="str">
        <f t="shared" ca="1" si="1130"/>
        <v>-</v>
      </c>
      <c r="VM156" s="19" t="str">
        <f t="shared" ca="1" si="1130"/>
        <v>-</v>
      </c>
      <c r="VN156" s="19" t="str">
        <f t="shared" ca="1" si="1130"/>
        <v>-</v>
      </c>
      <c r="VO156" s="19" t="str">
        <f t="shared" ca="1" si="1130"/>
        <v>-</v>
      </c>
      <c r="VP156" s="19" t="str">
        <f t="shared" ca="1" si="1130"/>
        <v>-</v>
      </c>
      <c r="VQ156" s="19" t="str">
        <f t="shared" ca="1" si="1130"/>
        <v>-</v>
      </c>
      <c r="VR156" s="19" t="str">
        <f t="shared" ca="1" si="1130"/>
        <v>-</v>
      </c>
      <c r="VS156" s="19" t="str">
        <f t="shared" ca="1" si="1130"/>
        <v>-</v>
      </c>
      <c r="VT156" s="19" t="str">
        <f t="shared" ca="1" si="1130"/>
        <v>-</v>
      </c>
      <c r="VU156" s="19" t="str">
        <f t="shared" ca="1" si="1130"/>
        <v>-</v>
      </c>
      <c r="VV156" s="19" t="str">
        <f t="shared" ca="1" si="1130"/>
        <v>-</v>
      </c>
      <c r="VW156" s="19" t="str">
        <f t="shared" ca="1" si="1130"/>
        <v>-</v>
      </c>
      <c r="VX156" s="19" t="str">
        <f t="shared" ca="1" si="1130"/>
        <v>-</v>
      </c>
      <c r="VY156" s="19" t="str">
        <f t="shared" ca="1" si="1130"/>
        <v>-</v>
      </c>
      <c r="VZ156" s="19" t="str">
        <f t="shared" ca="1" si="1130"/>
        <v>-</v>
      </c>
      <c r="WA156" s="19" t="str">
        <f t="shared" ca="1" si="1130"/>
        <v>-</v>
      </c>
      <c r="WB156" s="19" t="str">
        <f t="shared" ca="1" si="1130"/>
        <v>-</v>
      </c>
      <c r="WC156" s="19" t="str">
        <f t="shared" ca="1" si="1130"/>
        <v>-</v>
      </c>
      <c r="WD156" s="19" t="str">
        <f t="shared" ca="1" si="1130"/>
        <v>-</v>
      </c>
      <c r="WE156" s="19" t="str">
        <f t="shared" ca="1" si="1130"/>
        <v>-</v>
      </c>
      <c r="WF156" s="19" t="str">
        <f t="shared" ca="1" si="1130"/>
        <v>-</v>
      </c>
      <c r="WG156" s="19" t="str">
        <f t="shared" ca="1" si="1130"/>
        <v>-</v>
      </c>
      <c r="WH156" s="19" t="str">
        <f t="shared" ca="1" si="1130"/>
        <v>-</v>
      </c>
      <c r="WI156" s="19" t="str">
        <f t="shared" ca="1" si="1130"/>
        <v>-</v>
      </c>
      <c r="WJ156" s="19" t="str">
        <f t="shared" ca="1" si="1130"/>
        <v>-</v>
      </c>
      <c r="WK156" s="19" t="str">
        <f t="shared" ca="1" si="1130"/>
        <v>-</v>
      </c>
      <c r="WL156" s="19" t="str">
        <f t="shared" ca="1" si="1130"/>
        <v>-</v>
      </c>
      <c r="WM156" s="19" t="str">
        <f t="shared" ca="1" si="1130"/>
        <v>-</v>
      </c>
      <c r="WN156" s="19" t="str">
        <f t="shared" ca="1" si="1130"/>
        <v>-</v>
      </c>
      <c r="WO156" s="19" t="str">
        <f t="shared" ca="1" si="1130"/>
        <v>-</v>
      </c>
      <c r="WP156" s="19" t="str">
        <f t="shared" ca="1" si="1130"/>
        <v>-</v>
      </c>
      <c r="WQ156" s="19" t="str">
        <f t="shared" ca="1" si="1130"/>
        <v>-</v>
      </c>
      <c r="WR156" s="19" t="str">
        <f t="shared" ca="1" si="1131"/>
        <v>-</v>
      </c>
      <c r="WS156" s="19" t="str">
        <f t="shared" ca="1" si="1056"/>
        <v>-</v>
      </c>
      <c r="WT156" s="19" t="str">
        <f t="shared" ca="1" si="1056"/>
        <v>-</v>
      </c>
      <c r="WU156" s="19" t="str">
        <f t="shared" ca="1" si="1056"/>
        <v>-</v>
      </c>
      <c r="WV156" s="19" t="str">
        <f t="shared" ca="1" si="1056"/>
        <v>-</v>
      </c>
      <c r="WW156" s="19" t="str">
        <f t="shared" ca="1" si="1056"/>
        <v>-</v>
      </c>
      <c r="WX156" s="19" t="str">
        <f t="shared" ca="1" si="1056"/>
        <v>-</v>
      </c>
      <c r="WY156" s="19" t="str">
        <f t="shared" ca="1" si="1056"/>
        <v>-</v>
      </c>
      <c r="WZ156" s="19" t="str">
        <f t="shared" ca="1" si="1056"/>
        <v>-</v>
      </c>
      <c r="XA156" s="19" t="str">
        <f t="shared" ca="1" si="1056"/>
        <v>-</v>
      </c>
      <c r="XB156" s="19" t="str">
        <f t="shared" ca="1" si="1056"/>
        <v>-</v>
      </c>
      <c r="XC156" s="19">
        <f t="shared" ca="1" si="1057"/>
        <v>0</v>
      </c>
      <c r="XD156" s="599">
        <v>0</v>
      </c>
    </row>
    <row r="157" spans="1:628" hidden="1" outlineLevel="2">
      <c r="A157" s="20">
        <f t="shared" si="659"/>
        <v>152</v>
      </c>
      <c r="B157" s="241">
        <f t="shared" si="1041"/>
        <v>82</v>
      </c>
      <c r="C157">
        <f>203</f>
        <v>203</v>
      </c>
      <c r="D157" s="531" t="str">
        <f t="shared" ca="1" si="831"/>
        <v>GSW</v>
      </c>
      <c r="E157" s="532" t="b">
        <f t="shared" ref="E157:E202" ca="1" si="1133">OR($AL157=0,$O157=4)</f>
        <v>1</v>
      </c>
      <c r="F157" t="b">
        <v>0</v>
      </c>
      <c r="G157" s="19" t="b">
        <f t="shared" ca="1" si="1010"/>
        <v>1</v>
      </c>
      <c r="H157" s="227">
        <f t="shared" ca="1" si="1058"/>
        <v>91</v>
      </c>
      <c r="I157" s="227">
        <f t="shared" ca="1" si="1042"/>
        <v>1</v>
      </c>
      <c r="J157" s="227">
        <f t="shared" ca="1" si="1042"/>
        <v>0</v>
      </c>
      <c r="K157" s="227" t="str">
        <f t="shared" ca="1" si="1042"/>
        <v/>
      </c>
      <c r="L157" s="227">
        <f t="shared" ca="1" si="1042"/>
        <v>1</v>
      </c>
      <c r="M157" s="227">
        <f t="shared" ca="1" si="1042"/>
        <v>2</v>
      </c>
      <c r="N157" s="227">
        <f t="shared" ca="1" si="1043"/>
        <v>2</v>
      </c>
      <c r="O157" s="227">
        <f t="shared" ca="1" si="1043"/>
        <v>2</v>
      </c>
      <c r="P157" s="227">
        <f t="shared" ca="1" si="1042"/>
        <v>3</v>
      </c>
      <c r="Q157" s="227">
        <f t="shared" ca="1" si="1043"/>
        <v>2</v>
      </c>
      <c r="R157" s="114">
        <f t="shared" ca="1" si="980"/>
        <v>2</v>
      </c>
      <c r="S157" s="227">
        <f t="shared" ca="1" si="1043"/>
        <v>0</v>
      </c>
      <c r="T157" s="227">
        <f t="shared" ca="1" si="1043"/>
        <v>0</v>
      </c>
      <c r="U157" s="227">
        <f t="shared" ca="1" si="1043"/>
        <v>0</v>
      </c>
      <c r="V157" s="227">
        <f t="shared" ca="1" si="1043"/>
        <v>0</v>
      </c>
      <c r="W157" s="227">
        <f t="shared" ca="1" si="1042"/>
        <v>0</v>
      </c>
      <c r="X157" s="227">
        <f t="shared" ca="1" si="1043"/>
        <v>1</v>
      </c>
      <c r="Y157" s="227">
        <f t="shared" ca="1" si="1042"/>
        <v>1</v>
      </c>
      <c r="Z157" s="227">
        <f t="shared" ca="1" si="1043"/>
        <v>1</v>
      </c>
      <c r="AA157" s="264"/>
      <c r="AB157" s="264"/>
      <c r="AC157" s="264"/>
      <c r="AD157" s="264"/>
      <c r="AE157" s="264"/>
      <c r="AF157" s="227">
        <f t="shared" ca="1" si="1044"/>
        <v>0</v>
      </c>
      <c r="AG157" s="264"/>
      <c r="AH157" s="265">
        <v>0</v>
      </c>
      <c r="AI157" s="265">
        <v>0</v>
      </c>
      <c r="AJ157" s="265">
        <v>0</v>
      </c>
      <c r="AK157" s="19">
        <f t="shared" ca="1" si="1119"/>
        <v>1</v>
      </c>
      <c r="AL157" s="19">
        <f t="shared" ca="1" si="1119"/>
        <v>0</v>
      </c>
      <c r="AM157" s="19">
        <f t="shared" ca="1" si="1119"/>
        <v>0</v>
      </c>
      <c r="AN157" s="19">
        <f t="shared" ca="1" si="1119"/>
        <v>0</v>
      </c>
      <c r="AO157" s="134">
        <f t="shared" ca="1" si="832"/>
        <v>2</v>
      </c>
      <c r="AP157" s="134">
        <f ca="1">INDEX(CHOOSE($P157,DataAutumn!i.AdultDrys,DataWinter!i.AdultDrys,DataSpring!i.AdultDrys),1,$O157)</f>
        <v>3</v>
      </c>
      <c r="AQ157" s="5">
        <f t="shared" ca="1" si="1015"/>
        <v>2</v>
      </c>
      <c r="AR157" s="5">
        <f t="shared" ca="1" si="1015"/>
        <v>0</v>
      </c>
      <c r="AS157" s="5">
        <f t="shared" ca="1" si="833"/>
        <v>6</v>
      </c>
      <c r="AT157">
        <f t="shared" ca="1" si="865"/>
        <v>0</v>
      </c>
      <c r="AW157" s="353" t="str">
        <f t="shared" ca="1" si="1047"/>
        <v>TemplateFe 00091 GSW MWM     TOL204 Scan2 NFS RR+01% PI00% GP100% WP100% MP100% (T_F33N11)</v>
      </c>
      <c r="AX157" s="9" t="str">
        <f ca="1">IF(COUNTIF(AW$5:AW157,AW157)=1,"-","Dup")</f>
        <v>-</v>
      </c>
      <c r="AY157" s="9"/>
      <c r="AZ157" s="19" t="b">
        <f t="shared" ca="1" si="1124"/>
        <v>0</v>
      </c>
      <c r="BA157" s="19" t="b">
        <f t="shared" ca="1" si="1124"/>
        <v>0</v>
      </c>
      <c r="BB157" s="19" t="b">
        <f t="shared" ca="1" si="1124"/>
        <v>0</v>
      </c>
      <c r="BC157" s="19" t="b">
        <f t="shared" ca="1" si="1124"/>
        <v>0</v>
      </c>
      <c r="BD157" s="19" t="b">
        <f t="shared" ca="1" si="1124"/>
        <v>0</v>
      </c>
      <c r="BE157" s="19" t="b">
        <f t="shared" ca="1" si="1124"/>
        <v>0</v>
      </c>
      <c r="BF157" s="19" t="b">
        <f t="shared" ca="1" si="1124"/>
        <v>0</v>
      </c>
      <c r="BG157" s="19" t="b">
        <f t="shared" ca="1" si="1124"/>
        <v>0</v>
      </c>
      <c r="BH157" s="19" t="b">
        <f t="shared" ca="1" si="1124"/>
        <v>0</v>
      </c>
      <c r="BI157" s="9"/>
      <c r="BJ157" s="19" t="b">
        <f t="shared" ca="1" si="1017"/>
        <v>1</v>
      </c>
      <c r="BK157" s="19" t="str">
        <f t="shared" ca="1" si="1017"/>
        <v>-</v>
      </c>
      <c r="BL157" s="19" t="str">
        <f t="shared" ca="1" si="1017"/>
        <v>-</v>
      </c>
      <c r="BM157" s="19" t="str">
        <f t="shared" ca="1" si="1017"/>
        <v>-</v>
      </c>
      <c r="BN157" s="19" t="b">
        <f t="shared" ca="1" si="1017"/>
        <v>0</v>
      </c>
      <c r="BO157" s="19">
        <f t="shared" ca="1" si="1017"/>
        <v>0</v>
      </c>
      <c r="BP157" s="19" t="str">
        <f t="shared" ca="1" si="1017"/>
        <v>-</v>
      </c>
      <c r="BQ157" s="19" t="str">
        <f t="shared" ca="1" si="1017"/>
        <v>-</v>
      </c>
      <c r="BR157" s="19" t="b">
        <f t="shared" ca="1" si="1017"/>
        <v>1</v>
      </c>
      <c r="BS157" s="9"/>
      <c r="BT157" s="19" t="str">
        <f t="shared" ca="1" si="982"/>
        <v>-</v>
      </c>
      <c r="BU157" s="5" t="str">
        <f t="shared" ca="1" si="983"/>
        <v>-</v>
      </c>
      <c r="BV157" s="5">
        <f t="shared" ca="1" si="984"/>
        <v>2</v>
      </c>
      <c r="BW157" s="5">
        <f t="shared" ca="1" si="984"/>
        <v>2</v>
      </c>
      <c r="BX157" s="19" t="str">
        <f t="shared" ca="1" si="1018"/>
        <v>-</v>
      </c>
      <c r="BY157" s="19" t="str">
        <f t="shared" ca="1" si="1018"/>
        <v>-</v>
      </c>
      <c r="BZ157" s="19" t="str">
        <f t="shared" ca="1" si="1018"/>
        <v>-</v>
      </c>
      <c r="CA157" s="5" t="str">
        <f t="shared" ca="1" si="985"/>
        <v>-</v>
      </c>
      <c r="CB157" s="5">
        <f t="shared" ca="1" si="986"/>
        <v>2</v>
      </c>
      <c r="CC157" s="5">
        <f t="shared" ca="1" si="986"/>
        <v>2</v>
      </c>
      <c r="CD157" s="19" t="str">
        <f t="shared" ca="1" si="449"/>
        <v>-</v>
      </c>
      <c r="CE157" s="5" t="str">
        <f t="shared" ca="1" si="987"/>
        <v>-</v>
      </c>
      <c r="CF157" s="5">
        <f t="shared" ca="1" si="988"/>
        <v>2</v>
      </c>
      <c r="CG157" s="19" t="str">
        <f t="shared" ca="1" si="1019"/>
        <v>-</v>
      </c>
      <c r="CH157" s="19" t="str">
        <f t="shared" ca="1" si="1019"/>
        <v>-</v>
      </c>
      <c r="CI157" s="5">
        <f t="shared" ca="1" si="989"/>
        <v>2</v>
      </c>
      <c r="CJ157" s="19" t="str">
        <f t="shared" ca="1" si="1019"/>
        <v>-</v>
      </c>
      <c r="CK157" s="5" t="str">
        <f t="shared" ca="1" si="990"/>
        <v>-</v>
      </c>
      <c r="CL157" s="5">
        <f t="shared" ca="1" si="991"/>
        <v>2</v>
      </c>
      <c r="CM157" s="5">
        <f t="shared" ca="1" si="991"/>
        <v>2</v>
      </c>
      <c r="CN157" s="9"/>
      <c r="CO157" s="19" t="str">
        <f t="shared" ca="1" si="1103"/>
        <v>-</v>
      </c>
      <c r="CP157" s="19" t="str">
        <f t="shared" ca="1" si="1103"/>
        <v>-</v>
      </c>
      <c r="CQ157" s="19">
        <f t="shared" ca="1" si="1104"/>
        <v>1</v>
      </c>
      <c r="CR157" s="19" t="str">
        <f t="shared" ca="1" si="1104"/>
        <v>-</v>
      </c>
      <c r="CS157" s="19" t="str">
        <f t="shared" ca="1" si="1103"/>
        <v>-</v>
      </c>
      <c r="CT157" s="19" t="str">
        <f t="shared" ca="1" si="1103"/>
        <v>-</v>
      </c>
      <c r="CU157" s="19" t="str">
        <f t="shared" ca="1" si="1103"/>
        <v>-</v>
      </c>
      <c r="CV157" s="19" t="str">
        <f t="shared" ca="1" si="1103"/>
        <v>-</v>
      </c>
      <c r="CW157" s="19" t="str">
        <f t="shared" ca="1" si="1103"/>
        <v>-</v>
      </c>
      <c r="CX157" s="19" t="str">
        <f t="shared" ca="1" si="1103"/>
        <v>-</v>
      </c>
      <c r="CY157" s="19" t="str">
        <f t="shared" ca="1" si="1103"/>
        <v>-</v>
      </c>
      <c r="CZ157" s="19" t="str">
        <f t="shared" ca="1" si="1103"/>
        <v>-</v>
      </c>
      <c r="DA157" s="19" t="str">
        <f t="shared" ca="1" si="1092"/>
        <v>-</v>
      </c>
      <c r="DB157" s="19" t="str">
        <f t="shared" ca="1" si="1092"/>
        <v>-</v>
      </c>
      <c r="DC157" s="19" t="str">
        <f t="shared" ca="1" si="1092"/>
        <v>-</v>
      </c>
      <c r="DD157" s="19" t="str">
        <f t="shared" ca="1" si="1092"/>
        <v>-</v>
      </c>
      <c r="DE157" s="19" t="str">
        <f t="shared" ca="1" si="1092"/>
        <v>-</v>
      </c>
      <c r="DF157" s="19" t="str">
        <f t="shared" ca="1" si="1092"/>
        <v>-</v>
      </c>
      <c r="DG157" s="19" t="str">
        <f t="shared" ca="1" si="1092"/>
        <v>-</v>
      </c>
      <c r="DH157" s="19" t="str">
        <f t="shared" ca="1" si="1092"/>
        <v>-</v>
      </c>
      <c r="DI157" s="19" t="str">
        <f t="shared" ca="1" si="1092"/>
        <v>-</v>
      </c>
      <c r="DJ157" s="9"/>
      <c r="DK157" s="19" t="b">
        <f t="shared" ca="1" si="1105"/>
        <v>1</v>
      </c>
      <c r="DL157" s="19" t="b">
        <f t="shared" ca="1" si="1105"/>
        <v>1</v>
      </c>
      <c r="DM157" s="19" t="b">
        <f t="shared" ca="1" si="1105"/>
        <v>1</v>
      </c>
      <c r="DN157" s="579">
        <f ca="1">VALUE($N157&amp;$O157&amp;$P157&amp;$Q157&amp;IFERROR(VALUE($R157),0)&amp;$Z157&amp;$S157&amp;$T157&amp;$U157&amp;$V157)</f>
        <v>2232210000</v>
      </c>
      <c r="DO157" s="578" t="b">
        <f t="shared" ca="1" si="1120"/>
        <v>1</v>
      </c>
      <c r="DP157" s="578">
        <f t="shared" ca="1" si="1120"/>
        <v>0</v>
      </c>
      <c r="DQ157" s="578" t="b">
        <f t="shared" ca="1" si="1120"/>
        <v>0</v>
      </c>
      <c r="DR157" s="588">
        <f ca="1">VALUE($N157&amp;$O157&amp;$P157&amp;$Q157&amp;IFERROR(VALUE($R157),0)&amp;$Z157&amp;$S157&amp;$T157&amp;$U157&amp;$V157&amp;"20")</f>
        <v>223221000020</v>
      </c>
      <c r="DS157" s="430">
        <f t="shared" ca="1" si="1021"/>
        <v>652</v>
      </c>
      <c r="DT157" s="430">
        <f t="shared" ca="1" si="1021"/>
        <v>686</v>
      </c>
      <c r="DU157" s="430">
        <f t="shared" ca="1" si="1021"/>
        <v>721</v>
      </c>
      <c r="DV157" s="142">
        <f t="shared" ca="1" si="1022"/>
        <v>378</v>
      </c>
      <c r="DW157" s="142">
        <f t="shared" ca="1" si="1022"/>
        <v>413</v>
      </c>
      <c r="DX157" s="142">
        <f t="shared" ca="1" si="1022"/>
        <v>448</v>
      </c>
      <c r="DY157" s="19" t="str">
        <f t="shared" ca="1" si="1125"/>
        <v>-</v>
      </c>
      <c r="DZ157" s="19" t="str">
        <f t="shared" ca="1" si="1127"/>
        <v>-</v>
      </c>
      <c r="EA157" s="19" t="str">
        <f t="shared" ca="1" si="1127"/>
        <v>-</v>
      </c>
      <c r="EB157" s="19" t="str">
        <f t="shared" ca="1" si="1127"/>
        <v>-</v>
      </c>
      <c r="EC157" s="19" t="str">
        <f t="shared" ca="1" si="1127"/>
        <v>-</v>
      </c>
      <c r="ED157" s="19" t="str">
        <f t="shared" ca="1" si="1127"/>
        <v>-</v>
      </c>
      <c r="EE157" s="19">
        <f t="shared" ca="1" si="1072"/>
        <v>1</v>
      </c>
      <c r="EF157" s="19">
        <f t="shared" ca="1" si="1072"/>
        <v>1</v>
      </c>
      <c r="EG157" s="19">
        <f t="shared" ca="1" si="1072"/>
        <v>0</v>
      </c>
      <c r="EH157" s="19" t="str">
        <f t="shared" ca="1" si="1072"/>
        <v>-</v>
      </c>
      <c r="EI157" s="19" t="str">
        <f t="shared" ca="1" si="1072"/>
        <v>-</v>
      </c>
      <c r="EJ157" s="19" t="str">
        <f t="shared" ca="1" si="1072"/>
        <v>-</v>
      </c>
      <c r="EK157" s="19" t="str">
        <f t="shared" ca="1" si="1072"/>
        <v>-</v>
      </c>
      <c r="EL157" s="19" t="str">
        <f t="shared" ca="1" si="1072"/>
        <v>-</v>
      </c>
      <c r="EM157" s="19">
        <f t="shared" ca="1" si="1072"/>
        <v>0</v>
      </c>
      <c r="EN157" s="19" t="str">
        <f t="shared" ca="1" si="1072"/>
        <v>-</v>
      </c>
      <c r="EO157" s="19" t="str">
        <f t="shared" ca="1" si="1072"/>
        <v>-</v>
      </c>
      <c r="EP157" s="19" t="str">
        <f t="shared" ca="1" si="1072"/>
        <v>-</v>
      </c>
      <c r="EQ157" s="19">
        <f t="shared" ca="1" si="1072"/>
        <v>1</v>
      </c>
      <c r="ER157" s="19">
        <f t="shared" ca="1" si="1072"/>
        <v>1</v>
      </c>
      <c r="ES157" s="9"/>
      <c r="ET157" s="19" t="str">
        <f t="shared" ca="1" si="1106"/>
        <v>-</v>
      </c>
      <c r="EU157" s="19" t="str">
        <f t="shared" ca="1" si="1106"/>
        <v>-</v>
      </c>
      <c r="EV157" s="19" t="str">
        <f t="shared" ca="1" si="1106"/>
        <v>-</v>
      </c>
      <c r="EW157" s="19" t="str">
        <f t="shared" ca="1" si="1106"/>
        <v>-</v>
      </c>
      <c r="EX157" s="19" t="str">
        <f t="shared" ca="1" si="1106"/>
        <v>-</v>
      </c>
      <c r="EY157" s="19" t="str">
        <f t="shared" ca="1" si="1106"/>
        <v>-</v>
      </c>
      <c r="EZ157" s="19" t="str">
        <f t="shared" ca="1" si="1106"/>
        <v>-</v>
      </c>
      <c r="FA157" s="19" t="str">
        <f t="shared" ca="1" si="1106"/>
        <v>-</v>
      </c>
      <c r="FB157" s="19" t="str">
        <f t="shared" ca="1" si="1106"/>
        <v>-</v>
      </c>
      <c r="FC157" s="19" t="str">
        <f t="shared" ca="1" si="1106"/>
        <v>-</v>
      </c>
      <c r="FD157" s="19" t="str">
        <f t="shared" ca="1" si="1106"/>
        <v>-</v>
      </c>
      <c r="FE157" s="19" t="str">
        <f t="shared" ca="1" si="1106"/>
        <v>-</v>
      </c>
      <c r="FF157" s="19">
        <f t="shared" ca="1" si="1106"/>
        <v>0</v>
      </c>
      <c r="FG157" s="19">
        <f t="shared" ca="1" si="1106"/>
        <v>0</v>
      </c>
      <c r="FH157" s="19">
        <f t="shared" ca="1" si="1106"/>
        <v>0</v>
      </c>
      <c r="FI157" s="114">
        <f t="shared" ref="FI157:FM166" ca="1" si="1134">IF(AND($N157=FI$28,$P157=FI$30,$AK157=FI$27,OR($Q157=FI$31,FI$31=1),$AS157=FI$32),INDEX(i.FS_Strategy,$AL157+1,$AK157),0)</f>
        <v>0</v>
      </c>
      <c r="FJ157" s="114">
        <f t="shared" ca="1" si="1134"/>
        <v>0</v>
      </c>
      <c r="FK157" s="114">
        <f t="shared" ca="1" si="1134"/>
        <v>0</v>
      </c>
      <c r="FL157" s="114">
        <f t="shared" ca="1" si="1134"/>
        <v>0</v>
      </c>
      <c r="FM157" s="114">
        <f t="shared" ca="1" si="1134"/>
        <v>0</v>
      </c>
      <c r="FN157" s="536">
        <f t="shared" ref="FN157:FN205" ca="1" si="1135">IF(AND($N157=FN$28,$P157=FN$30,$AK157=FN$27,OR($Q157=FN$31,FN$31=1),$AS157=FN$32),INDEX(i.FS_Strategy,$AM157+1,$AK157),0)</f>
        <v>0</v>
      </c>
      <c r="FO157" s="114">
        <f t="shared" ref="FO157:FS166" ca="1" si="1136">IF(AND($N157=FO$28,$P157=FO$30,$AK157=FO$27,OR($Q157=FO$31,FO$31=1),$AS157=FO$32),INDEX(i.FS_Strategy,$AL157+1,$AK157),0)</f>
        <v>0</v>
      </c>
      <c r="FP157" s="114">
        <f t="shared" ca="1" si="1136"/>
        <v>0</v>
      </c>
      <c r="FQ157" s="114">
        <f t="shared" ca="1" si="1136"/>
        <v>0</v>
      </c>
      <c r="FR157" s="114">
        <f t="shared" ca="1" si="1136"/>
        <v>0</v>
      </c>
      <c r="FS157" s="114">
        <f t="shared" ca="1" si="1136"/>
        <v>0</v>
      </c>
      <c r="FT157" s="536">
        <f t="shared" ref="FT157:FT205" ca="1" si="1137">IF(AND($N157=FT$28,$P157=FT$30,$AK157=FT$27,OR($Q157=FT$31,FT$31=1),$AS157=FT$32),INDEX(i.FS_Strategy,$AM157+1,$AK157),0)</f>
        <v>0</v>
      </c>
      <c r="FU157" s="114">
        <f t="shared" ref="FU157:FY166" ca="1" si="1138">IF(AND($N157=FU$28,$P157=FU$30,$AK157=FU$27,OR($Q157=FU$31,FU$31=1),$AS157=FU$32),INDEX(i.FS_Strategy,$AL157+1,$AK157),0)</f>
        <v>0</v>
      </c>
      <c r="FV157" s="114">
        <f t="shared" ca="1" si="1138"/>
        <v>0</v>
      </c>
      <c r="FW157" s="114">
        <f t="shared" ca="1" si="1138"/>
        <v>0</v>
      </c>
      <c r="FX157" s="114">
        <f t="shared" ca="1" si="1138"/>
        <v>0</v>
      </c>
      <c r="FY157" s="114">
        <f t="shared" ca="1" si="1138"/>
        <v>0</v>
      </c>
      <c r="FZ157" s="536">
        <f t="shared" ref="FZ157:FZ205" ca="1" si="1139">IF(AND($N157=FZ$28,$P157=FZ$30,$AK157=FZ$27,OR($Q157=FZ$31,FZ$31=1),$AS157=FZ$32),INDEX(i.FS_Strategy,$AM157+1,$AK157),0)</f>
        <v>0</v>
      </c>
      <c r="GA157" s="114">
        <f t="shared" ref="GA157:GE166" ca="1" si="1140">IF(AND($N157=GA$28,$P157=GA$30,$AK157=GA$27,OR($Q157=GA$31,GA$31=1),$AS157=GA$32),INDEX(i.FS_Strategy,$AL157+1,$AK157),0)</f>
        <v>0</v>
      </c>
      <c r="GB157" s="114">
        <f t="shared" ca="1" si="1140"/>
        <v>0</v>
      </c>
      <c r="GC157" s="114">
        <f t="shared" ca="1" si="1140"/>
        <v>0</v>
      </c>
      <c r="GD157" s="114">
        <f t="shared" ca="1" si="1140"/>
        <v>0</v>
      </c>
      <c r="GE157" s="114">
        <f t="shared" ca="1" si="1140"/>
        <v>0</v>
      </c>
      <c r="GF157" s="536">
        <f t="shared" ref="GF157:GF205" ca="1" si="1141">IF(AND($N157=GF$28,$P157=GF$30,$AK157=GF$27,OR($Q157=GF$31,GF$31=1),$AS157=GF$32),INDEX(i.FS_Strategy,$AM157+1,$AK157),0)</f>
        <v>0</v>
      </c>
      <c r="GG157" s="114">
        <f t="shared" ref="GG157:GK166" ca="1" si="1142">IF(AND($N157=GG$28,$P157=GG$30,$AK157=GG$27,OR($Q157=GG$31,GG$31=1),$AS157=GG$32),INDEX(i.FS_Strategy,$AL157+1,$AK157),0)</f>
        <v>0</v>
      </c>
      <c r="GH157" s="114">
        <f t="shared" ca="1" si="1142"/>
        <v>0</v>
      </c>
      <c r="GI157" s="114">
        <f t="shared" ca="1" si="1142"/>
        <v>0</v>
      </c>
      <c r="GJ157" s="114">
        <f t="shared" ca="1" si="1142"/>
        <v>0</v>
      </c>
      <c r="GK157" s="114">
        <f t="shared" ca="1" si="1142"/>
        <v>0</v>
      </c>
      <c r="GL157" s="536">
        <f t="shared" ref="GL157:GL205" ca="1" si="1143">IF(AND($N157=GL$28,$P157=GL$30,$AK157=GL$27,OR($Q157=GL$31,GL$31=1),$AS157=GL$32),INDEX(i.FS_Strategy,$AM157+1,$AK157),0)</f>
        <v>0</v>
      </c>
      <c r="GM157" s="114">
        <f t="shared" ref="GM157:GQ166" ca="1" si="1144">IF(AND($N157=GM$28,$P157=GM$30,$AK157=GM$27,OR($Q157=GM$31,GM$31=1),$AS157=GM$32),INDEX(i.FS_Strategy,$AL157+1,$AK157),0)</f>
        <v>0</v>
      </c>
      <c r="GN157" s="114">
        <f t="shared" ca="1" si="1144"/>
        <v>0</v>
      </c>
      <c r="GO157" s="114">
        <f t="shared" ca="1" si="1144"/>
        <v>0</v>
      </c>
      <c r="GP157" s="114">
        <f t="shared" ca="1" si="1144"/>
        <v>0</v>
      </c>
      <c r="GQ157" s="114">
        <f t="shared" ca="1" si="1144"/>
        <v>0</v>
      </c>
      <c r="GR157" s="536">
        <f t="shared" ref="GR157:GR205" ca="1" si="1145">IF(AND($N157=GR$28,$P157=GR$30,$AK157=GR$27,OR($Q157=GR$31,GR$31=1),$AS157=GR$32),INDEX(i.FS_Strategy,$AM157+1,$AK157),0)</f>
        <v>0</v>
      </c>
      <c r="GS157" s="115">
        <f t="shared" ref="GS157:GV176" ca="1" si="1146">IF(AND($N157=GS$28,$P157=GS$30,$AK157=GS$27,OR($Q157=GS$31,GS$31=1)),INDEX(i.FS_Strategy,$AM157+1,$AK157),0)</f>
        <v>0</v>
      </c>
      <c r="GT157" s="115">
        <f t="shared" ca="1" si="1146"/>
        <v>0</v>
      </c>
      <c r="GU157" s="115">
        <f t="shared" ca="1" si="1146"/>
        <v>0</v>
      </c>
      <c r="GV157" s="115">
        <f t="shared" ca="1" si="1146"/>
        <v>0</v>
      </c>
      <c r="GW157" s="553">
        <f t="shared" ref="GW157:HF166" ca="1" si="1147">IF(AND($N157=GW$28,$P157=GW$30,$AK157=GW$27,OR($Q157=GW$31,GW$31=1)),INDEX(i.FS_Strategy,$AN157+1,$AK157),0)</f>
        <v>0</v>
      </c>
      <c r="GX157" s="553">
        <f t="shared" ca="1" si="1147"/>
        <v>0</v>
      </c>
      <c r="GY157" s="553">
        <f t="shared" ca="1" si="1147"/>
        <v>0</v>
      </c>
      <c r="GZ157" s="553">
        <f t="shared" ca="1" si="1147"/>
        <v>0</v>
      </c>
      <c r="HA157" s="553">
        <f t="shared" ca="1" si="1147"/>
        <v>0</v>
      </c>
      <c r="HB157" s="553">
        <f t="shared" ca="1" si="1147"/>
        <v>0</v>
      </c>
      <c r="HC157" s="553">
        <f t="shared" ca="1" si="1147"/>
        <v>0</v>
      </c>
      <c r="HD157" s="553">
        <f t="shared" ca="1" si="1147"/>
        <v>0</v>
      </c>
      <c r="HE157" s="553">
        <f t="shared" ca="1" si="1147"/>
        <v>0</v>
      </c>
      <c r="HF157" s="553">
        <f t="shared" ca="1" si="1147"/>
        <v>0</v>
      </c>
      <c r="HG157" s="553">
        <f t="shared" ref="HG157:HP166" ca="1" si="1148">IF(AND($N157=HG$28,$P157=HG$30,$AK157=HG$27,OR($Q157=HG$31,HG$31=1)),INDEX(i.FS_Strategy,$AN157+1,$AK157),0)</f>
        <v>0</v>
      </c>
      <c r="HH157" s="553">
        <f t="shared" ca="1" si="1148"/>
        <v>0</v>
      </c>
      <c r="HI157" s="553">
        <f t="shared" ca="1" si="1148"/>
        <v>0</v>
      </c>
      <c r="HJ157" s="553">
        <f t="shared" ca="1" si="1148"/>
        <v>0</v>
      </c>
      <c r="HK157" s="553">
        <f t="shared" ca="1" si="1148"/>
        <v>0</v>
      </c>
      <c r="HL157" s="553">
        <f t="shared" ca="1" si="1148"/>
        <v>0</v>
      </c>
      <c r="HM157" s="553">
        <f t="shared" ca="1" si="1148"/>
        <v>0</v>
      </c>
      <c r="HN157" s="553">
        <f t="shared" ca="1" si="1148"/>
        <v>0</v>
      </c>
      <c r="HO157" s="553">
        <f t="shared" ca="1" si="1148"/>
        <v>0</v>
      </c>
      <c r="HP157" s="553">
        <f t="shared" ca="1" si="1148"/>
        <v>0</v>
      </c>
      <c r="HQ157" s="19">
        <f t="shared" ca="1" si="1126"/>
        <v>0</v>
      </c>
      <c r="HR157" s="114">
        <f t="shared" ref="HR157:HV166" ca="1" si="1149">IF(AND($N157=HR$28,$P157=HR$30,$AK157=HR$27,OR($Q157=HR$31,HR$31=1),$AS157=HR$32),INDEX(i.FS_Strategy,$AL157+1,$AK157),0)</f>
        <v>0</v>
      </c>
      <c r="HS157" s="114">
        <f t="shared" ca="1" si="1149"/>
        <v>0</v>
      </c>
      <c r="HT157" s="114">
        <f t="shared" ca="1" si="1149"/>
        <v>0</v>
      </c>
      <c r="HU157" s="114">
        <f t="shared" ca="1" si="1149"/>
        <v>0</v>
      </c>
      <c r="HV157" s="114">
        <f t="shared" ca="1" si="1149"/>
        <v>0</v>
      </c>
      <c r="HW157" s="536">
        <f t="shared" ref="HW157:HW205" ca="1" si="1150">IF(AND($N157=HW$28,$P157=HW$30,$AK157=HW$27,OR($Q157=HW$31,HW$31=1),$AS157=HW$32),INDEX(i.FS_Strategy,$AM157+1,$AK157),0)</f>
        <v>0</v>
      </c>
      <c r="HX157" s="114">
        <f t="shared" ref="HX157:IB166" ca="1" si="1151">IF(AND($N157=HX$28,$P157=HX$30,$AK157=HX$27,OR($Q157=HX$31,HX$31=1),$AS157=HX$32),INDEX(i.FS_Strategy,$AL157+1,$AK157),0)</f>
        <v>0</v>
      </c>
      <c r="HY157" s="114">
        <f t="shared" ca="1" si="1151"/>
        <v>0</v>
      </c>
      <c r="HZ157" s="114">
        <f t="shared" ca="1" si="1151"/>
        <v>0</v>
      </c>
      <c r="IA157" s="114">
        <f t="shared" ca="1" si="1151"/>
        <v>0</v>
      </c>
      <c r="IB157" s="114">
        <f t="shared" ca="1" si="1151"/>
        <v>0</v>
      </c>
      <c r="IC157" s="536">
        <f t="shared" ref="IC157:IC205" ca="1" si="1152">IF(AND($N157=IC$28,$P157=IC$30,$AK157=IC$27,OR($Q157=IC$31,IC$31=1),$AS157=IC$32),INDEX(i.FS_Strategy,$AM157+1,$AK157),0)</f>
        <v>0</v>
      </c>
      <c r="ID157" s="114">
        <f t="shared" ref="ID157:IH166" ca="1" si="1153">IF(AND($N157=ID$28,$P157=ID$30,$AK157=ID$27,OR($Q157=ID$31,ID$31=1),$AS157=ID$32),INDEX(i.FS_Strategy,$AL157+1,$AK157),0)</f>
        <v>0</v>
      </c>
      <c r="IE157" s="114">
        <f t="shared" ca="1" si="1153"/>
        <v>0</v>
      </c>
      <c r="IF157" s="114">
        <f t="shared" ca="1" si="1153"/>
        <v>0</v>
      </c>
      <c r="IG157" s="114">
        <f t="shared" ca="1" si="1153"/>
        <v>0</v>
      </c>
      <c r="IH157" s="114">
        <f t="shared" ca="1" si="1153"/>
        <v>0</v>
      </c>
      <c r="II157" s="536">
        <f t="shared" ref="II157:II205" ca="1" si="1154">IF(AND($N157=II$28,$P157=II$30,$AK157=II$27,OR($Q157=II$31,II$31=1),$AS157=II$32),INDEX(i.FS_Strategy,$AM157+1,$AK157),0)</f>
        <v>0</v>
      </c>
      <c r="IJ157" s="114">
        <f t="shared" ref="IJ157:IN166" ca="1" si="1155">IF(AND($N157=IJ$28,$P157=IJ$30,$AK157=IJ$27,OR($Q157=IJ$31,IJ$31=1),$AS157=IJ$32),INDEX(i.FS_Strategy,$AL157+1,$AK157),0)</f>
        <v>0</v>
      </c>
      <c r="IK157" s="114">
        <f t="shared" ca="1" si="1155"/>
        <v>0</v>
      </c>
      <c r="IL157" s="114">
        <f t="shared" ca="1" si="1155"/>
        <v>0</v>
      </c>
      <c r="IM157" s="114">
        <f t="shared" ca="1" si="1155"/>
        <v>0</v>
      </c>
      <c r="IN157" s="114">
        <f t="shared" ca="1" si="1155"/>
        <v>0</v>
      </c>
      <c r="IO157" s="536">
        <f t="shared" ref="IO157:IO205" ca="1" si="1156">IF(AND($N157=IO$28,$P157=IO$30,$AK157=IO$27,OR($Q157=IO$31,IO$31=1),$AS157=IO$32),INDEX(i.FS_Strategy,$AM157+1,$AK157),0)</f>
        <v>0</v>
      </c>
      <c r="IP157" s="114">
        <f t="shared" ref="IP157:IT166" ca="1" si="1157">IF(AND($N157=IP$28,$P157=IP$30,$AK157=IP$27,OR($Q157=IP$31,IP$31=1),$AS157=IP$32),INDEX(i.FS_Strategy,$AL157+1,$AK157),0)</f>
        <v>0</v>
      </c>
      <c r="IQ157" s="114">
        <f t="shared" ca="1" si="1157"/>
        <v>0</v>
      </c>
      <c r="IR157" s="114">
        <f t="shared" ca="1" si="1157"/>
        <v>0</v>
      </c>
      <c r="IS157" s="114">
        <f t="shared" ca="1" si="1157"/>
        <v>0</v>
      </c>
      <c r="IT157" s="114">
        <f t="shared" ca="1" si="1157"/>
        <v>0</v>
      </c>
      <c r="IU157" s="536">
        <f t="shared" ref="IU157:IU205" ca="1" si="1158">IF(AND($N157=IU$28,$P157=IU$30,$AK157=IU$27,OR($Q157=IU$31,IU$31=1),$AS157=IU$32),INDEX(i.FS_Strategy,$AM157+1,$AK157),0)</f>
        <v>0</v>
      </c>
      <c r="IV157" s="114">
        <f t="shared" ref="IV157:IZ166" ca="1" si="1159">IF(AND($N157=IV$28,$P157=IV$30,$AK157=IV$27,OR($Q157=IV$31,IV$31=1),$AS157=IV$32),INDEX(i.FS_Strategy,$AL157+1,$AK157),0)</f>
        <v>0</v>
      </c>
      <c r="IW157" s="114">
        <f t="shared" ca="1" si="1159"/>
        <v>0</v>
      </c>
      <c r="IX157" s="114">
        <f t="shared" ca="1" si="1159"/>
        <v>0</v>
      </c>
      <c r="IY157" s="114">
        <f t="shared" ca="1" si="1159"/>
        <v>0</v>
      </c>
      <c r="IZ157" s="114">
        <f t="shared" ca="1" si="1159"/>
        <v>0</v>
      </c>
      <c r="JA157" s="536">
        <f t="shared" ref="JA157:JA205" ca="1" si="1160">IF(AND($N157=JA$28,$P157=JA$30,$AK157=JA$27,OR($Q157=JA$31,JA$31=1),$AS157=JA$32),INDEX(i.FS_Strategy,$AM157+1,$AK157),0)</f>
        <v>0</v>
      </c>
      <c r="JB157" s="115">
        <f t="shared" ref="JB157:JE176" ca="1" si="1161">IF(AND($N157=JB$28,$P157=JB$30,$AK157=JB$27,OR($Q157=JB$31,JB$31=1)),INDEX(i.FS_Strategy,$AM157+1,$AK157),0)</f>
        <v>0</v>
      </c>
      <c r="JC157" s="115">
        <f t="shared" ca="1" si="1161"/>
        <v>0</v>
      </c>
      <c r="JD157" s="115">
        <f t="shared" ca="1" si="1161"/>
        <v>0</v>
      </c>
      <c r="JE157" s="115">
        <f t="shared" ca="1" si="1161"/>
        <v>0</v>
      </c>
      <c r="JF157" s="553">
        <f t="shared" ref="JF157:JO166" ca="1" si="1162">IF(AND($N157=JF$28,$P157=JF$30,$AK157=JF$27,OR($Q157=JF$31,JF$31=1)),INDEX(i.FS_Strategy,$AN157+1,$AK157),0)</f>
        <v>0</v>
      </c>
      <c r="JG157" s="553">
        <f t="shared" ca="1" si="1162"/>
        <v>0</v>
      </c>
      <c r="JH157" s="553">
        <f t="shared" ca="1" si="1162"/>
        <v>0</v>
      </c>
      <c r="JI157" s="553">
        <f t="shared" ca="1" si="1162"/>
        <v>0</v>
      </c>
      <c r="JJ157" s="553">
        <f t="shared" ca="1" si="1162"/>
        <v>0</v>
      </c>
      <c r="JK157" s="553">
        <f t="shared" ca="1" si="1162"/>
        <v>0</v>
      </c>
      <c r="JL157" s="553">
        <f t="shared" ca="1" si="1162"/>
        <v>0</v>
      </c>
      <c r="JM157" s="553">
        <f t="shared" ca="1" si="1162"/>
        <v>0</v>
      </c>
      <c r="JN157" s="553">
        <f t="shared" ca="1" si="1162"/>
        <v>0</v>
      </c>
      <c r="JO157" s="553">
        <f t="shared" ca="1" si="1162"/>
        <v>0</v>
      </c>
      <c r="JP157" s="553">
        <f t="shared" ref="JP157:JY166" ca="1" si="1163">IF(AND($N157=JP$28,$P157=JP$30,$AK157=JP$27,OR($Q157=JP$31,JP$31=1)),INDEX(i.FS_Strategy,$AN157+1,$AK157),0)</f>
        <v>0</v>
      </c>
      <c r="JQ157" s="553">
        <f t="shared" ca="1" si="1163"/>
        <v>0</v>
      </c>
      <c r="JR157" s="553">
        <f t="shared" ca="1" si="1163"/>
        <v>0</v>
      </c>
      <c r="JS157" s="553">
        <f t="shared" ca="1" si="1163"/>
        <v>0</v>
      </c>
      <c r="JT157" s="553">
        <f t="shared" ca="1" si="1163"/>
        <v>0</v>
      </c>
      <c r="JU157" s="553">
        <f t="shared" ca="1" si="1163"/>
        <v>0</v>
      </c>
      <c r="JV157" s="553">
        <f t="shared" ca="1" si="1163"/>
        <v>0</v>
      </c>
      <c r="JW157" s="553">
        <f t="shared" ca="1" si="1163"/>
        <v>0</v>
      </c>
      <c r="JX157" s="553">
        <f t="shared" ca="1" si="1163"/>
        <v>0</v>
      </c>
      <c r="JY157" s="553">
        <f t="shared" ca="1" si="1163"/>
        <v>0</v>
      </c>
      <c r="JZ157" s="19">
        <f t="shared" ca="1" si="1074"/>
        <v>0</v>
      </c>
      <c r="KA157" s="5">
        <f t="shared" ca="1" si="835"/>
        <v>67</v>
      </c>
      <c r="KB157" s="9"/>
      <c r="KC157" s="5">
        <f t="shared" ca="1" si="1026"/>
        <v>1</v>
      </c>
      <c r="KD157" s="5" t="b">
        <f t="shared" ca="1" si="1026"/>
        <v>0</v>
      </c>
      <c r="KE157" s="19">
        <f t="shared" ca="1" si="1083"/>
        <v>0</v>
      </c>
      <c r="KF157" s="5">
        <f t="shared" ca="1" si="993"/>
        <v>0</v>
      </c>
      <c r="KG157" s="5">
        <f t="shared" ca="1" si="836"/>
        <v>1.2500000000000001E-2</v>
      </c>
      <c r="KH157" s="19">
        <f t="shared" ca="1" si="837"/>
        <v>0</v>
      </c>
      <c r="KI157" s="19">
        <f t="shared" ca="1" si="837"/>
        <v>0</v>
      </c>
      <c r="KJ157" s="19" t="str">
        <f t="shared" ca="1" si="837"/>
        <v>-</v>
      </c>
      <c r="KK157" s="19" t="str">
        <f t="shared" ca="1" si="1097"/>
        <v>-</v>
      </c>
      <c r="KL157" s="19" t="str">
        <f t="shared" ca="1" si="1097"/>
        <v>-</v>
      </c>
      <c r="KM157" s="19" t="str">
        <f t="shared" ca="1" si="1097"/>
        <v>-</v>
      </c>
      <c r="KN157" s="19" t="str">
        <f t="shared" ca="1" si="1097"/>
        <v>-</v>
      </c>
      <c r="KO157" s="19" t="str">
        <f t="shared" ca="1" si="1097"/>
        <v>-</v>
      </c>
      <c r="KP157" s="19" t="str">
        <f t="shared" ca="1" si="1097"/>
        <v>-</v>
      </c>
      <c r="KQ157" s="19" t="str">
        <f t="shared" ca="1" si="1097"/>
        <v>-</v>
      </c>
      <c r="KR157" s="19" t="str">
        <f t="shared" ca="1" si="1097"/>
        <v>-</v>
      </c>
      <c r="KS157" s="19" t="str">
        <f t="shared" ca="1" si="1097"/>
        <v>-</v>
      </c>
      <c r="KT157" s="19" t="str">
        <f t="shared" ca="1" si="1097"/>
        <v>-</v>
      </c>
      <c r="KU157" s="19" t="str">
        <f t="shared" ca="1" si="1097"/>
        <v>-</v>
      </c>
      <c r="KV157" s="19" t="str">
        <f t="shared" ca="1" si="1097"/>
        <v>-</v>
      </c>
      <c r="KW157" s="19">
        <f t="shared" ca="1" si="1068"/>
        <v>1</v>
      </c>
      <c r="KX157" s="19">
        <f t="shared" ca="1" si="1083"/>
        <v>0</v>
      </c>
      <c r="KY157" s="19">
        <f t="shared" ca="1" si="1069"/>
        <v>1</v>
      </c>
      <c r="KZ157" s="19">
        <f t="shared" ca="1" si="1068"/>
        <v>1</v>
      </c>
      <c r="LA157" s="19">
        <f t="shared" ca="1" si="1068"/>
        <v>1</v>
      </c>
      <c r="LB157" s="19">
        <f t="shared" ca="1" si="1068"/>
        <v>1</v>
      </c>
      <c r="LC157" s="19">
        <f t="shared" ca="1" si="1068"/>
        <v>0</v>
      </c>
      <c r="LD157" s="19">
        <f t="shared" ca="1" si="1068"/>
        <v>1</v>
      </c>
      <c r="LE157" s="19">
        <f t="shared" ca="1" si="1068"/>
        <v>0</v>
      </c>
      <c r="LF157" s="19">
        <f t="shared" ca="1" si="1068"/>
        <v>0</v>
      </c>
      <c r="LG157" s="19">
        <f t="shared" ca="1" si="1108"/>
        <v>1</v>
      </c>
      <c r="LH157" s="19">
        <f t="shared" ca="1" si="1108"/>
        <v>0</v>
      </c>
      <c r="LI157" s="19">
        <f t="shared" ca="1" si="1108"/>
        <v>0</v>
      </c>
      <c r="LJ157" s="19">
        <f t="shared" ca="1" si="1108"/>
        <v>0</v>
      </c>
      <c r="LK157" s="19">
        <f t="shared" ca="1" si="1108"/>
        <v>0</v>
      </c>
      <c r="LL157" s="19">
        <f t="shared" ca="1" si="1108"/>
        <v>1</v>
      </c>
      <c r="LM157" s="19">
        <f t="shared" ca="1" si="1108"/>
        <v>0</v>
      </c>
      <c r="LN157" s="19">
        <f t="shared" ca="1" si="1108"/>
        <v>1</v>
      </c>
      <c r="LO157" s="19">
        <f t="shared" ca="1" si="1083"/>
        <v>0</v>
      </c>
      <c r="LP157" s="19">
        <f t="shared" ca="1" si="1083"/>
        <v>0</v>
      </c>
      <c r="LQ157" s="19">
        <f t="shared" ca="1" si="1083"/>
        <v>0</v>
      </c>
      <c r="LR157" s="19">
        <f t="shared" ca="1" si="1083"/>
        <v>0</v>
      </c>
      <c r="LS157" s="19">
        <f t="shared" ca="1" si="1083"/>
        <v>0</v>
      </c>
      <c r="LT157" s="19">
        <f t="shared" ca="1" si="1083"/>
        <v>0</v>
      </c>
      <c r="LU157" s="19">
        <f t="shared" ca="1" si="1083"/>
        <v>0</v>
      </c>
      <c r="LV157" s="19">
        <f t="shared" ca="1" si="1083"/>
        <v>0</v>
      </c>
      <c r="LW157" s="19">
        <f t="shared" ca="1" si="1083"/>
        <v>0</v>
      </c>
      <c r="LX157" s="19">
        <f t="shared" ca="1" si="1083"/>
        <v>0</v>
      </c>
      <c r="LY157" s="19">
        <f t="shared" ca="1" si="1083"/>
        <v>0</v>
      </c>
      <c r="LZ157" s="19">
        <f t="shared" ca="1" si="1083"/>
        <v>0</v>
      </c>
      <c r="MA157" s="19">
        <f t="shared" ca="1" si="1083"/>
        <v>0</v>
      </c>
      <c r="MB157" s="19">
        <f t="shared" ca="1" si="1077"/>
        <v>0</v>
      </c>
      <c r="MC157" s="19">
        <f t="shared" ca="1" si="1077"/>
        <v>0</v>
      </c>
      <c r="MD157" s="19">
        <f t="shared" ca="1" si="1077"/>
        <v>0</v>
      </c>
      <c r="ME157" s="19">
        <f t="shared" ca="1" si="1077"/>
        <v>0</v>
      </c>
      <c r="MF157" s="19">
        <f t="shared" ca="1" si="1077"/>
        <v>0</v>
      </c>
      <c r="MG157" s="19">
        <f t="shared" ca="1" si="1077"/>
        <v>0</v>
      </c>
      <c r="MH157" s="19">
        <f t="shared" ca="1" si="1077"/>
        <v>0</v>
      </c>
      <c r="MI157" s="19">
        <f t="shared" ca="1" si="1077"/>
        <v>0</v>
      </c>
      <c r="MJ157" s="5">
        <f t="shared" ca="1" si="1029"/>
        <v>0</v>
      </c>
      <c r="MK157" s="5">
        <f t="shared" ca="1" si="1029"/>
        <v>6.25E-2</v>
      </c>
      <c r="ML157" s="5">
        <f t="shared" ca="1" si="1029"/>
        <v>6.25E-2</v>
      </c>
      <c r="MM157" s="5">
        <f t="shared" ca="1" si="1029"/>
        <v>6.25E-2</v>
      </c>
      <c r="MN157" s="19">
        <f t="shared" ca="1" si="1084"/>
        <v>0</v>
      </c>
      <c r="MO157" s="19">
        <f t="shared" ca="1" si="1084"/>
        <v>0</v>
      </c>
      <c r="MP157" s="19">
        <f t="shared" ca="1" si="1084"/>
        <v>0</v>
      </c>
      <c r="MQ157" s="19">
        <f t="shared" ca="1" si="1084"/>
        <v>0</v>
      </c>
      <c r="MR157" s="19">
        <f t="shared" ca="1" si="1085"/>
        <v>0</v>
      </c>
      <c r="MS157" s="19">
        <f t="shared" ca="1" si="1084"/>
        <v>0</v>
      </c>
      <c r="MT157" s="19">
        <f t="shared" ca="1" si="1084"/>
        <v>0</v>
      </c>
      <c r="MU157" s="19">
        <f t="shared" ca="1" si="1084"/>
        <v>1</v>
      </c>
      <c r="MV157" s="19">
        <f t="shared" ca="1" si="1084"/>
        <v>0</v>
      </c>
      <c r="MW157" s="19">
        <f t="shared" ca="1" si="1084"/>
        <v>0</v>
      </c>
      <c r="MX157" s="19">
        <f t="shared" ca="1" si="1084"/>
        <v>0</v>
      </c>
      <c r="MY157" s="19">
        <f t="shared" ca="1" si="1084"/>
        <v>0</v>
      </c>
      <c r="MZ157" s="19">
        <f t="shared" ca="1" si="1084"/>
        <v>1</v>
      </c>
      <c r="NA157" s="9"/>
      <c r="NB157" s="5" t="b">
        <f t="shared" ca="1" si="994"/>
        <v>0</v>
      </c>
      <c r="NC157" s="19" t="str">
        <f t="shared" ca="1" si="871"/>
        <v>-</v>
      </c>
      <c r="ND157" s="19" t="str">
        <f t="shared" ca="1" si="871"/>
        <v>-</v>
      </c>
      <c r="NE157" s="5" t="b">
        <f t="shared" ca="1" si="1030"/>
        <v>0</v>
      </c>
      <c r="NF157" s="5" t="b">
        <f t="shared" ca="1" si="1030"/>
        <v>0</v>
      </c>
      <c r="NG157" s="5" t="b">
        <f t="shared" ca="1" si="1030"/>
        <v>1</v>
      </c>
      <c r="NH157" s="134">
        <f t="shared" ca="1" si="1031"/>
        <v>2</v>
      </c>
      <c r="NI157" s="134">
        <f t="shared" ca="1" si="1031"/>
        <v>2</v>
      </c>
      <c r="NJ157" s="5" t="b">
        <f t="shared" ca="1" si="1109"/>
        <v>0</v>
      </c>
      <c r="NK157" s="5" t="b">
        <f t="shared" ca="1" si="1109"/>
        <v>1</v>
      </c>
      <c r="NL157" s="5" t="b">
        <f t="shared" ca="1" si="1109"/>
        <v>1</v>
      </c>
      <c r="NM157" s="5" t="b">
        <f t="shared" ca="1" si="1109"/>
        <v>0</v>
      </c>
      <c r="NN157" s="5">
        <f t="shared" ca="1" si="1110"/>
        <v>1</v>
      </c>
      <c r="NO157" s="5">
        <f t="shared" ca="1" si="1110"/>
        <v>0</v>
      </c>
      <c r="NP157" s="5" t="b">
        <f t="shared" ca="1" si="1111"/>
        <v>0</v>
      </c>
      <c r="NQ157" s="5" t="str" cm="1">
        <f t="array" aca="1" ref="NQ157" ca="1">IF(OR(NR157:NY157&lt;&gt;"-"),TRUE,"-")</f>
        <v>-</v>
      </c>
      <c r="NR157" s="19" t="str">
        <f t="shared" ca="1" si="1032"/>
        <v>-</v>
      </c>
      <c r="NS157" s="19" t="str">
        <f t="shared" ca="1" si="1032"/>
        <v>-</v>
      </c>
      <c r="NT157" s="19" t="str">
        <f t="shared" ca="1" si="1032"/>
        <v>-</v>
      </c>
      <c r="NU157" s="19" t="str">
        <f t="shared" ca="1" si="1032"/>
        <v>-</v>
      </c>
      <c r="NV157" s="19" t="str">
        <f t="shared" ca="1" si="1032"/>
        <v>-</v>
      </c>
      <c r="NW157" s="19" t="str">
        <f t="shared" ca="1" si="1032"/>
        <v>-</v>
      </c>
      <c r="NX157" s="19" t="str">
        <f t="shared" ca="1" si="1032"/>
        <v>-</v>
      </c>
      <c r="NY157" s="19" t="str">
        <f t="shared" ca="1" si="1032"/>
        <v>-</v>
      </c>
      <c r="NZ157" s="5" t="b">
        <f t="array" aca="1" ref="NZ157" ca="1">IF(OR(OA157:OG157&lt;&gt;"-"),TRUE,"-")</f>
        <v>1</v>
      </c>
      <c r="OA157" s="19">
        <f t="shared" ca="1" si="1033"/>
        <v>0</v>
      </c>
      <c r="OB157" s="19">
        <f t="shared" ca="1" si="1033"/>
        <v>999999</v>
      </c>
      <c r="OC157" s="19">
        <f t="shared" ca="1" si="1033"/>
        <v>999999</v>
      </c>
      <c r="OD157" s="19">
        <f t="shared" ca="1" si="1033"/>
        <v>999999</v>
      </c>
      <c r="OE157" s="19">
        <f t="shared" ca="1" si="1033"/>
        <v>999999</v>
      </c>
      <c r="OF157" s="19">
        <f t="shared" ca="1" si="1033"/>
        <v>999999</v>
      </c>
      <c r="OG157" s="19">
        <f t="shared" ca="1" si="1033"/>
        <v>999999</v>
      </c>
      <c r="OH157" s="5" t="str">
        <f t="array" aca="1" ref="OH157" ca="1">IF(OR(OI157:OJ157&lt;&gt;"-"),TRUE,"-")</f>
        <v>-</v>
      </c>
      <c r="OI157" s="19" t="str">
        <f t="shared" ca="1" si="1121"/>
        <v>-</v>
      </c>
      <c r="OJ157" s="19" t="str">
        <f t="shared" ca="1" si="1121"/>
        <v>-</v>
      </c>
      <c r="OK157" s="19" t="b">
        <f t="shared" ca="1" si="1121"/>
        <v>1</v>
      </c>
      <c r="OL157" s="19">
        <f t="shared" ca="1" si="1121"/>
        <v>0</v>
      </c>
      <c r="OM157" s="5" t="str">
        <f t="shared" ca="1" si="1035"/>
        <v>-</v>
      </c>
      <c r="ON157" s="5" t="str">
        <f t="shared" ca="1" si="1035"/>
        <v>-</v>
      </c>
      <c r="OO157" s="5" t="str">
        <f t="shared" ca="1" si="1035"/>
        <v>-</v>
      </c>
      <c r="OP157" s="5" t="str">
        <f t="shared" ca="1" si="1035"/>
        <v>-</v>
      </c>
      <c r="OQ157" s="19" t="str">
        <f t="shared" ca="1" si="1128"/>
        <v>-</v>
      </c>
      <c r="OR157" s="19" t="str">
        <f t="shared" ca="1" si="1128"/>
        <v>-</v>
      </c>
      <c r="OS157" s="19" t="str">
        <f t="shared" ca="1" si="1128"/>
        <v>-</v>
      </c>
      <c r="OT157" s="19" t="str">
        <f t="shared" ca="1" si="1128"/>
        <v>-</v>
      </c>
      <c r="OU157" s="19">
        <f t="shared" ca="1" si="1128"/>
        <v>0</v>
      </c>
      <c r="OV157" s="19" t="str">
        <f t="shared" ca="1" si="1128"/>
        <v>-</v>
      </c>
      <c r="OW157" s="5" t="str">
        <f t="shared" ca="1" si="1113"/>
        <v>-</v>
      </c>
      <c r="OX157" s="5">
        <f t="shared" ca="1" si="1113"/>
        <v>500</v>
      </c>
      <c r="OY157" s="5">
        <f t="shared" ca="1" si="1113"/>
        <v>500</v>
      </c>
      <c r="OZ157" s="5" t="str">
        <f t="shared" ca="1" si="1113"/>
        <v>-</v>
      </c>
      <c r="PA157" s="5" t="str">
        <f t="shared" ca="1" si="1113"/>
        <v>-</v>
      </c>
      <c r="PB157" s="5" t="str">
        <f t="shared" ca="1" si="1113"/>
        <v>-</v>
      </c>
      <c r="PC157" s="5">
        <f t="shared" ca="1" si="838"/>
        <v>1.5</v>
      </c>
      <c r="PD157" s="9"/>
      <c r="PE157" s="19">
        <f t="shared" ca="1" si="1051"/>
        <v>50</v>
      </c>
      <c r="PF157" s="19">
        <f t="shared" ref="PF157:XC160" ca="1" si="1164">OFFSET(PF$5,$B157,0)</f>
        <v>50</v>
      </c>
      <c r="PG157" s="19">
        <f t="shared" ca="1" si="1164"/>
        <v>50</v>
      </c>
      <c r="PH157" s="19">
        <f t="shared" ca="1" si="1164"/>
        <v>50</v>
      </c>
      <c r="PI157" s="19">
        <f t="shared" ca="1" si="1164"/>
        <v>1</v>
      </c>
      <c r="PJ157" s="5">
        <f t="shared" ca="1" si="839"/>
        <v>1</v>
      </c>
      <c r="PK157" s="19">
        <f t="shared" ca="1" si="494"/>
        <v>1</v>
      </c>
      <c r="PL157" s="9"/>
      <c r="PM157" s="19" t="b">
        <f t="shared" ref="PM157:PN180" ca="1" si="1165">OFFSET(PM$5,$B157,0)</f>
        <v>0</v>
      </c>
      <c r="PN157" s="19" t="b">
        <f t="shared" ca="1" si="1165"/>
        <v>0</v>
      </c>
      <c r="PO157" s="19">
        <f t="shared" ca="1" si="1164"/>
        <v>1</v>
      </c>
      <c r="PP157" s="19">
        <f t="shared" ca="1" si="1164"/>
        <v>1</v>
      </c>
      <c r="PQ157" s="19">
        <f t="shared" ca="1" si="1164"/>
        <v>1</v>
      </c>
      <c r="PR157" s="19">
        <f t="shared" ca="1" si="1164"/>
        <v>1</v>
      </c>
      <c r="PS157" s="19">
        <f t="shared" ca="1" si="1164"/>
        <v>1</v>
      </c>
      <c r="PT157" s="19">
        <f t="shared" ca="1" si="1164"/>
        <v>1</v>
      </c>
      <c r="PU157" s="19">
        <f t="shared" ca="1" si="1164"/>
        <v>1</v>
      </c>
      <c r="PV157" s="19">
        <f t="shared" ca="1" si="1164"/>
        <v>1</v>
      </c>
      <c r="PW157" s="19">
        <f t="shared" ca="1" si="1164"/>
        <v>1</v>
      </c>
      <c r="PX157" s="9"/>
      <c r="PY157" s="12" t="str">
        <f t="shared" ca="1" si="841"/>
        <v>-</v>
      </c>
      <c r="PZ157" s="19" t="str">
        <f t="shared" ca="1" si="1087"/>
        <v>-</v>
      </c>
      <c r="QA157" s="19" t="str">
        <f t="shared" ca="1" si="1087"/>
        <v>-</v>
      </c>
      <c r="QB157" s="19" t="str">
        <f t="shared" ca="1" si="1087"/>
        <v>-</v>
      </c>
      <c r="QC157" s="19" t="str">
        <f t="shared" ca="1" si="1087"/>
        <v>-</v>
      </c>
      <c r="QD157" s="19" t="str">
        <f t="shared" ca="1" si="1054"/>
        <v>-</v>
      </c>
      <c r="QE157" s="19" t="str">
        <f t="shared" ca="1" si="1087"/>
        <v>-</v>
      </c>
      <c r="QF157" s="19" t="str">
        <f t="shared" ca="1" si="1087"/>
        <v>-</v>
      </c>
      <c r="QG157" s="19" t="str">
        <f t="shared" ca="1" si="1087"/>
        <v>-</v>
      </c>
      <c r="QH157" s="19" t="str">
        <f t="shared" ca="1" si="1087"/>
        <v>-</v>
      </c>
      <c r="QI157" s="19" t="str">
        <f t="shared" ca="1" si="1087"/>
        <v>-</v>
      </c>
      <c r="QJ157" s="19" t="str">
        <f t="shared" ca="1" si="1087"/>
        <v>-</v>
      </c>
      <c r="QK157" s="19" t="str">
        <f t="shared" ca="1" si="1087"/>
        <v>-</v>
      </c>
      <c r="QL157" s="19" t="str">
        <f t="shared" ca="1" si="1087"/>
        <v>-</v>
      </c>
      <c r="QM157" s="19" t="str">
        <f t="shared" ca="1" si="1087"/>
        <v>-</v>
      </c>
      <c r="QN157" s="19" t="str">
        <f t="shared" ca="1" si="1087"/>
        <v>-</v>
      </c>
      <c r="QO157" s="19" t="str">
        <f t="shared" ca="1" si="1087"/>
        <v>-</v>
      </c>
      <c r="QP157" s="19" t="str">
        <f t="shared" ca="1" si="1087"/>
        <v>-</v>
      </c>
      <c r="QQ157" s="19" t="str">
        <f t="shared" ca="1" si="1087"/>
        <v>-</v>
      </c>
      <c r="QR157" s="19" t="str">
        <f t="shared" ca="1" si="1088"/>
        <v>-</v>
      </c>
      <c r="QS157" s="19" t="str">
        <f t="shared" ca="1" si="1088"/>
        <v>-</v>
      </c>
      <c r="QT157" s="19" t="str">
        <f t="shared" ca="1" si="1088"/>
        <v>-</v>
      </c>
      <c r="QU157" s="19" t="str">
        <f t="shared" ca="1" si="1088"/>
        <v>-</v>
      </c>
      <c r="QV157" s="19" t="str">
        <f t="shared" ca="1" si="1088"/>
        <v>-</v>
      </c>
      <c r="QW157" s="19" t="str">
        <f t="shared" ca="1" si="1088"/>
        <v>-</v>
      </c>
      <c r="QX157" s="19" t="str">
        <f t="shared" ca="1" si="1088"/>
        <v>-</v>
      </c>
      <c r="QY157" s="19" t="str">
        <f t="shared" ca="1" si="1088"/>
        <v>-</v>
      </c>
      <c r="QZ157" s="19" t="str">
        <f t="shared" ca="1" si="1088"/>
        <v>-</v>
      </c>
      <c r="RA157" s="19" t="str">
        <f t="shared" ca="1" si="1088"/>
        <v>-</v>
      </c>
      <c r="RB157" s="19" t="str">
        <f t="shared" ca="1" si="1088"/>
        <v>-</v>
      </c>
      <c r="RC157" s="19" t="str">
        <f t="shared" ca="1" si="1088"/>
        <v>-</v>
      </c>
      <c r="RD157" s="19" t="str">
        <f t="shared" ca="1" si="1088"/>
        <v>-</v>
      </c>
      <c r="RE157" s="19" t="str">
        <f t="shared" ca="1" si="1088"/>
        <v>-</v>
      </c>
      <c r="RF157" s="19" t="str">
        <f t="shared" ca="1" si="1088"/>
        <v>-</v>
      </c>
      <c r="RG157" s="19" t="str">
        <f t="shared" ca="1" si="1088"/>
        <v>-</v>
      </c>
      <c r="RH157" s="19" t="str">
        <f t="shared" ca="1" si="1088"/>
        <v>-</v>
      </c>
      <c r="RI157" s="19" t="str">
        <f t="shared" ca="1" si="1088"/>
        <v>-</v>
      </c>
      <c r="RJ157" s="19" t="str">
        <f t="shared" ca="1" si="1088"/>
        <v>-</v>
      </c>
      <c r="RK157" s="19" t="str">
        <f t="shared" ca="1" si="1088"/>
        <v>-</v>
      </c>
      <c r="RL157" s="19" t="str">
        <f t="shared" ca="1" si="1088"/>
        <v>-</v>
      </c>
      <c r="RM157" s="19" t="str">
        <f t="shared" ca="1" si="1088"/>
        <v>-</v>
      </c>
      <c r="RN157" s="19" t="str">
        <f t="shared" ca="1" si="1088"/>
        <v>-</v>
      </c>
      <c r="RO157" s="19" t="str">
        <f t="shared" ca="1" si="1088"/>
        <v>-</v>
      </c>
      <c r="RP157" s="19" t="str">
        <f t="shared" ca="1" si="1088"/>
        <v>-</v>
      </c>
      <c r="RQ157" s="19" t="str">
        <f t="shared" ca="1" si="1088"/>
        <v>-</v>
      </c>
      <c r="RR157" s="19" t="str">
        <f t="shared" ca="1" si="1089"/>
        <v>-</v>
      </c>
      <c r="RS157" s="19" t="str">
        <f t="shared" ca="1" si="1089"/>
        <v>-</v>
      </c>
      <c r="RT157" s="19" t="str">
        <f t="shared" ca="1" si="1089"/>
        <v>-</v>
      </c>
      <c r="RU157" s="19" t="str">
        <f t="shared" ca="1" si="1089"/>
        <v>-</v>
      </c>
      <c r="RV157" s="19" t="str">
        <f t="shared" ca="1" si="1089"/>
        <v>-</v>
      </c>
      <c r="RW157" s="19" t="str">
        <f t="shared" ca="1" si="1089"/>
        <v>-</v>
      </c>
      <c r="RX157" s="19" t="str">
        <f t="shared" ca="1" si="1089"/>
        <v>-</v>
      </c>
      <c r="RY157" s="19" t="str">
        <f t="shared" ca="1" si="1089"/>
        <v>-</v>
      </c>
      <c r="RZ157" s="19" t="str">
        <f t="shared" ca="1" si="1089"/>
        <v>-</v>
      </c>
      <c r="SA157" s="19" t="str">
        <f t="shared" ca="1" si="1089"/>
        <v>-</v>
      </c>
      <c r="SB157" s="19" t="str">
        <f t="shared" ca="1" si="1089"/>
        <v>-</v>
      </c>
      <c r="SC157" s="19" t="str">
        <f t="shared" ca="1" si="1089"/>
        <v>-</v>
      </c>
      <c r="SD157" s="19" t="str">
        <f t="shared" ca="1" si="1089"/>
        <v>-</v>
      </c>
      <c r="SE157" s="19" t="str">
        <f t="shared" ca="1" si="1089"/>
        <v>-</v>
      </c>
      <c r="SF157" s="19" t="str">
        <f t="shared" ca="1" si="1089"/>
        <v>-</v>
      </c>
      <c r="SG157" s="19" t="str">
        <f t="shared" ca="1" si="1089"/>
        <v>-</v>
      </c>
      <c r="SH157" s="19" t="str">
        <f t="shared" ca="1" si="1116"/>
        <v>-</v>
      </c>
      <c r="SI157" s="12" t="str">
        <f t="shared" ca="1" si="843"/>
        <v>-</v>
      </c>
      <c r="SJ157" s="19" t="str">
        <f t="shared" ca="1" si="1116"/>
        <v>-</v>
      </c>
      <c r="SK157" s="19" t="str">
        <f t="shared" ca="1" si="1116"/>
        <v>-</v>
      </c>
      <c r="SL157" s="19" t="str">
        <f t="shared" ca="1" si="1116"/>
        <v>-</v>
      </c>
      <c r="SM157" s="19" t="str">
        <f t="shared" ca="1" si="1039"/>
        <v>-</v>
      </c>
      <c r="SN157" s="19" t="str">
        <f t="shared" ca="1" si="1039"/>
        <v>-</v>
      </c>
      <c r="SO157" s="19" t="str">
        <f t="shared" ca="1" si="1039"/>
        <v>-</v>
      </c>
      <c r="SP157" s="19" t="str">
        <f t="shared" ca="1" si="1039"/>
        <v>-</v>
      </c>
      <c r="SQ157" s="19" t="str">
        <f t="shared" ca="1" si="1039"/>
        <v>-</v>
      </c>
      <c r="SR157" s="19" t="str">
        <f t="shared" ca="1" si="1039"/>
        <v>-</v>
      </c>
      <c r="SS157" s="19" t="str">
        <f t="shared" ca="1" si="1116"/>
        <v>-</v>
      </c>
      <c r="ST157" s="19" t="str">
        <f t="shared" ca="1" si="1116"/>
        <v>-</v>
      </c>
      <c r="SU157" s="19" t="str">
        <f t="shared" ca="1" si="1116"/>
        <v>-</v>
      </c>
      <c r="SV157" s="19" t="str">
        <f t="shared" ca="1" si="1116"/>
        <v>-</v>
      </c>
      <c r="SW157" s="19" t="str">
        <f t="shared" ca="1" si="1116"/>
        <v>-</v>
      </c>
      <c r="SX157" s="19" t="str">
        <f t="shared" ca="1" si="1116"/>
        <v>-</v>
      </c>
      <c r="SY157" s="19" t="str">
        <f t="shared" ca="1" si="1116"/>
        <v>-</v>
      </c>
      <c r="SZ157" s="19" t="str">
        <f t="shared" ca="1" si="1116"/>
        <v>-</v>
      </c>
      <c r="TA157" s="19" t="str">
        <f t="shared" ca="1" si="1116"/>
        <v>-</v>
      </c>
      <c r="TB157" s="19" t="str">
        <f t="shared" ca="1" si="1116"/>
        <v>-</v>
      </c>
      <c r="TC157" s="19" t="str">
        <f t="shared" ca="1" si="1116"/>
        <v>-</v>
      </c>
      <c r="TD157" s="19" t="str">
        <f t="shared" ca="1" si="1117"/>
        <v>-</v>
      </c>
      <c r="TE157" s="19" t="str">
        <f t="shared" ca="1" si="1117"/>
        <v>-</v>
      </c>
      <c r="TF157" s="19" t="str">
        <f t="shared" ca="1" si="1117"/>
        <v>-</v>
      </c>
      <c r="TG157" s="19" t="str">
        <f t="shared" ca="1" si="1117"/>
        <v>-</v>
      </c>
      <c r="TH157" s="19" t="str">
        <f t="shared" ca="1" si="1117"/>
        <v>-</v>
      </c>
      <c r="TI157" s="19" t="str">
        <f t="shared" ca="1" si="1117"/>
        <v>-</v>
      </c>
      <c r="TJ157" s="19" t="str">
        <f t="shared" ca="1" si="1117"/>
        <v>-</v>
      </c>
      <c r="TK157" s="19" t="str">
        <f t="shared" ca="1" si="1117"/>
        <v>-</v>
      </c>
      <c r="TL157" s="19" t="str">
        <f t="shared" ca="1" si="1117"/>
        <v>-</v>
      </c>
      <c r="TM157" s="19" t="str">
        <f t="shared" ca="1" si="1040"/>
        <v>-</v>
      </c>
      <c r="TN157" s="19" t="str">
        <f t="shared" ca="1" si="1040"/>
        <v>-</v>
      </c>
      <c r="TO157" s="19" t="str">
        <f t="shared" ca="1" si="1040"/>
        <v>-</v>
      </c>
      <c r="TP157" s="19" t="str">
        <f t="shared" ca="1" si="1040"/>
        <v>-</v>
      </c>
      <c r="TQ157" s="19" t="str">
        <f t="shared" ca="1" si="1040"/>
        <v>-</v>
      </c>
      <c r="TR157" s="19" t="str">
        <f t="shared" ca="1" si="1040"/>
        <v>-</v>
      </c>
      <c r="TS157" s="19" t="str">
        <f t="shared" ca="1" si="1117"/>
        <v>-</v>
      </c>
      <c r="TT157" s="19" t="str">
        <f t="shared" ca="1" si="1117"/>
        <v>-</v>
      </c>
      <c r="TU157" s="19" t="str">
        <f t="shared" ca="1" si="1117"/>
        <v>-</v>
      </c>
      <c r="TV157" s="19" t="str">
        <f t="shared" ca="1" si="1117"/>
        <v>-</v>
      </c>
      <c r="TW157" s="19" t="str">
        <f t="shared" ca="1" si="1117"/>
        <v>-</v>
      </c>
      <c r="TX157" s="19" t="str">
        <f t="shared" ca="1" si="1117"/>
        <v>-</v>
      </c>
      <c r="TY157" s="19" t="str">
        <f t="shared" ca="1" si="1117"/>
        <v>-</v>
      </c>
      <c r="TZ157" s="19" t="str">
        <f t="shared" ca="1" si="1118"/>
        <v>-</v>
      </c>
      <c r="UA157" s="19" t="str">
        <f t="shared" ca="1" si="1118"/>
        <v>-</v>
      </c>
      <c r="UB157" s="19" t="str">
        <f t="shared" ca="1" si="1118"/>
        <v>-</v>
      </c>
      <c r="UC157" s="19" t="str">
        <f t="shared" ca="1" si="1118"/>
        <v>-</v>
      </c>
      <c r="UD157" s="19" t="str">
        <f t="shared" ca="1" si="1118"/>
        <v>-</v>
      </c>
      <c r="UE157" s="19" t="str">
        <f t="shared" ca="1" si="1118"/>
        <v>-</v>
      </c>
      <c r="UF157" s="19" t="str">
        <f t="shared" ca="1" si="1118"/>
        <v>-</v>
      </c>
      <c r="UG157" s="19" t="str">
        <f t="shared" ca="1" si="1118"/>
        <v>-</v>
      </c>
      <c r="UH157" s="19" t="str">
        <f t="shared" ca="1" si="1118"/>
        <v>-</v>
      </c>
      <c r="UI157" s="19" t="str">
        <f t="shared" ca="1" si="1118"/>
        <v>-</v>
      </c>
      <c r="UJ157" s="19" t="str">
        <f t="shared" ca="1" si="1118"/>
        <v>-</v>
      </c>
      <c r="UK157" s="19" t="str">
        <f t="shared" ca="1" si="1118"/>
        <v>-</v>
      </c>
      <c r="UL157" s="19" t="str">
        <f t="shared" ca="1" si="1118"/>
        <v>-</v>
      </c>
      <c r="UM157" s="19" t="str">
        <f t="shared" ca="1" si="1118"/>
        <v>-</v>
      </c>
      <c r="UN157" s="19" t="str">
        <f t="shared" ca="1" si="1118"/>
        <v>-</v>
      </c>
      <c r="UO157" s="19" t="str">
        <f t="shared" ca="1" si="1118"/>
        <v>-</v>
      </c>
      <c r="UP157" s="19" t="str">
        <f t="shared" ca="1" si="1114"/>
        <v>-</v>
      </c>
      <c r="UQ157" s="19" t="str">
        <f t="shared" ca="1" si="1114"/>
        <v>-</v>
      </c>
      <c r="UR157" s="19" t="str">
        <f t="shared" ca="1" si="1114"/>
        <v>-</v>
      </c>
      <c r="US157" s="12" t="b">
        <f t="shared" ca="1" si="846"/>
        <v>1</v>
      </c>
      <c r="UT157" s="19" t="str">
        <f t="shared" ca="1" si="1164"/>
        <v>-</v>
      </c>
      <c r="UU157" s="19" t="str">
        <f t="shared" ca="1" si="1164"/>
        <v>-</v>
      </c>
      <c r="UV157" s="19" t="str">
        <f t="shared" ca="1" si="1164"/>
        <v>-</v>
      </c>
      <c r="UW157" s="19" t="str">
        <f t="shared" ca="1" si="1164"/>
        <v>-</v>
      </c>
      <c r="UX157" s="19" t="str">
        <f t="shared" ca="1" si="1164"/>
        <v>-</v>
      </c>
      <c r="UY157" s="19" t="str">
        <f t="shared" ca="1" si="1164"/>
        <v>-</v>
      </c>
      <c r="UZ157" s="19" t="str">
        <f t="shared" ca="1" si="1164"/>
        <v>-</v>
      </c>
      <c r="VA157" s="19" t="str">
        <f t="shared" ca="1" si="1164"/>
        <v>-</v>
      </c>
      <c r="VB157" s="19" t="str">
        <f t="shared" ca="1" si="1164"/>
        <v>-</v>
      </c>
      <c r="VC157" s="19" t="str">
        <f t="shared" ca="1" si="1164"/>
        <v>-</v>
      </c>
      <c r="VD157" s="19" t="str">
        <f t="shared" ca="1" si="1164"/>
        <v>-</v>
      </c>
      <c r="VE157" s="19" t="str">
        <f t="shared" ca="1" si="1164"/>
        <v>-</v>
      </c>
      <c r="VF157" s="19" t="str">
        <f t="shared" ca="1" si="1164"/>
        <v>-</v>
      </c>
      <c r="VG157" s="19" t="str">
        <f t="shared" ca="1" si="1164"/>
        <v>-</v>
      </c>
      <c r="VH157" s="19" t="str">
        <f t="shared" ca="1" si="1164"/>
        <v>-</v>
      </c>
      <c r="VI157" s="19" t="str">
        <f t="shared" ca="1" si="1164"/>
        <v>-</v>
      </c>
      <c r="VJ157" s="19" t="str">
        <f t="shared" ca="1" si="1164"/>
        <v>-</v>
      </c>
      <c r="VK157" s="19" t="str">
        <f t="shared" ca="1" si="1164"/>
        <v>-</v>
      </c>
      <c r="VL157" s="19" t="str">
        <f t="shared" ca="1" si="1164"/>
        <v>-</v>
      </c>
      <c r="VM157" s="19" t="str">
        <f t="shared" ca="1" si="1164"/>
        <v>-</v>
      </c>
      <c r="VN157" s="19" t="str">
        <f t="shared" ca="1" si="1164"/>
        <v>-</v>
      </c>
      <c r="VO157" s="19" t="str">
        <f t="shared" ca="1" si="1164"/>
        <v>-</v>
      </c>
      <c r="VP157" s="19" t="str">
        <f t="shared" ca="1" si="1164"/>
        <v>-</v>
      </c>
      <c r="VQ157" s="19" t="str">
        <f t="shared" ca="1" si="1164"/>
        <v>-</v>
      </c>
      <c r="VR157" s="19" t="str">
        <f t="shared" ca="1" si="1164"/>
        <v>-</v>
      </c>
      <c r="VS157" s="19" t="str">
        <f t="shared" ca="1" si="1164"/>
        <v>-</v>
      </c>
      <c r="VT157" s="19" t="str">
        <f t="shared" ca="1" si="1164"/>
        <v>-</v>
      </c>
      <c r="VU157" s="19" t="str">
        <f t="shared" ca="1" si="1164"/>
        <v>-</v>
      </c>
      <c r="VV157" s="19" t="str">
        <f t="shared" ca="1" si="1164"/>
        <v>-</v>
      </c>
      <c r="VW157" s="19" t="str">
        <f t="shared" ca="1" si="1164"/>
        <v>-</v>
      </c>
      <c r="VX157" s="19" t="str">
        <f t="shared" ca="1" si="1164"/>
        <v>-</v>
      </c>
      <c r="VY157" s="19" t="str">
        <f t="shared" ca="1" si="1164"/>
        <v>-</v>
      </c>
      <c r="VZ157" s="19" t="str">
        <f t="shared" ca="1" si="1164"/>
        <v>-</v>
      </c>
      <c r="WA157" s="19" t="str">
        <f t="shared" ca="1" si="1164"/>
        <v>-</v>
      </c>
      <c r="WB157" s="19" t="str">
        <f t="shared" ca="1" si="1164"/>
        <v>-</v>
      </c>
      <c r="WC157" s="19" t="str">
        <f t="shared" ca="1" si="1164"/>
        <v>-</v>
      </c>
      <c r="WD157" s="19" t="str">
        <f t="shared" ca="1" si="1164"/>
        <v>-</v>
      </c>
      <c r="WE157" s="19" t="str">
        <f t="shared" ca="1" si="1164"/>
        <v>-</v>
      </c>
      <c r="WF157" s="19" t="str">
        <f t="shared" ca="1" si="1164"/>
        <v>-</v>
      </c>
      <c r="WG157" s="19" t="str">
        <f t="shared" ca="1" si="1164"/>
        <v>-</v>
      </c>
      <c r="WH157" s="19" t="str">
        <f t="shared" ca="1" si="1164"/>
        <v>-</v>
      </c>
      <c r="WI157" s="19" t="str">
        <f t="shared" ca="1" si="1164"/>
        <v>-</v>
      </c>
      <c r="WJ157" s="19" t="str">
        <f t="shared" ca="1" si="1164"/>
        <v>-</v>
      </c>
      <c r="WK157" s="19" t="str">
        <f t="shared" ca="1" si="1164"/>
        <v>-</v>
      </c>
      <c r="WL157" s="19" t="str">
        <f t="shared" ca="1" si="1164"/>
        <v>-</v>
      </c>
      <c r="WM157" s="19" t="str">
        <f t="shared" ca="1" si="1164"/>
        <v>-</v>
      </c>
      <c r="WN157" s="19" t="str">
        <f t="shared" ca="1" si="1164"/>
        <v>-</v>
      </c>
      <c r="WO157" s="19" t="str">
        <f t="shared" ca="1" si="1164"/>
        <v>-</v>
      </c>
      <c r="WP157" s="19" t="str">
        <f t="shared" ca="1" si="1164"/>
        <v>-</v>
      </c>
      <c r="WQ157" s="19" t="str">
        <f t="shared" ca="1" si="1164"/>
        <v>-</v>
      </c>
      <c r="WR157" s="19" t="str">
        <f t="shared" ca="1" si="1164"/>
        <v>-</v>
      </c>
      <c r="WS157" s="19" t="str">
        <f t="shared" ca="1" si="1164"/>
        <v>-</v>
      </c>
      <c r="WT157" s="19" t="str">
        <f t="shared" ca="1" si="1164"/>
        <v>-</v>
      </c>
      <c r="WU157" s="19" t="str">
        <f t="shared" ca="1" si="1164"/>
        <v>-</v>
      </c>
      <c r="WV157" s="19" t="str">
        <f t="shared" ca="1" si="1164"/>
        <v>-</v>
      </c>
      <c r="WW157" s="19" t="str">
        <f t="shared" ca="1" si="1056"/>
        <v>-</v>
      </c>
      <c r="WX157" s="19" t="str">
        <f t="shared" ca="1" si="1056"/>
        <v>-</v>
      </c>
      <c r="WY157" s="19" t="str">
        <f t="shared" ca="1" si="1056"/>
        <v>-</v>
      </c>
      <c r="WZ157" s="19" t="str">
        <f t="shared" ca="1" si="1056"/>
        <v>-</v>
      </c>
      <c r="XA157" s="19" t="str">
        <f t="shared" ca="1" si="1056"/>
        <v>-</v>
      </c>
      <c r="XB157" s="19" t="str">
        <f t="shared" ca="1" si="1056"/>
        <v>-</v>
      </c>
      <c r="XC157" s="19">
        <f t="shared" ca="1" si="1164"/>
        <v>0</v>
      </c>
      <c r="XD157" s="599">
        <v>0</v>
      </c>
    </row>
    <row r="158" spans="1:628" hidden="1" outlineLevel="2">
      <c r="A158" s="20">
        <f t="shared" si="659"/>
        <v>153</v>
      </c>
      <c r="B158" s="241">
        <f t="shared" si="1041"/>
        <v>83</v>
      </c>
      <c r="C158">
        <f>203</f>
        <v>203</v>
      </c>
      <c r="D158" s="531" t="str">
        <f t="shared" ca="1" si="831"/>
        <v>GSW</v>
      </c>
      <c r="E158" s="532" t="b">
        <f t="shared" ca="1" si="1133"/>
        <v>1</v>
      </c>
      <c r="F158" t="b">
        <v>0</v>
      </c>
      <c r="G158" s="19" t="b">
        <f t="shared" ca="1" si="1010"/>
        <v>1</v>
      </c>
      <c r="H158" s="227">
        <f t="shared" ca="1" si="1058"/>
        <v>92</v>
      </c>
      <c r="I158" s="227">
        <f t="shared" ca="1" si="1042"/>
        <v>1</v>
      </c>
      <c r="J158" s="227">
        <f t="shared" ca="1" si="1042"/>
        <v>0</v>
      </c>
      <c r="K158" s="227" t="str">
        <f t="shared" ca="1" si="1042"/>
        <v/>
      </c>
      <c r="L158" s="227">
        <f t="shared" ca="1" si="1042"/>
        <v>1</v>
      </c>
      <c r="M158" s="227">
        <f t="shared" ca="1" si="1042"/>
        <v>2</v>
      </c>
      <c r="N158" s="227">
        <f t="shared" ca="1" si="1043"/>
        <v>2</v>
      </c>
      <c r="O158" s="227">
        <f t="shared" ca="1" si="1043"/>
        <v>2</v>
      </c>
      <c r="P158" s="227">
        <f t="shared" ca="1" si="1042"/>
        <v>3</v>
      </c>
      <c r="Q158" s="227">
        <f t="shared" ca="1" si="1043"/>
        <v>2</v>
      </c>
      <c r="R158" s="114">
        <f t="shared" ca="1" si="980"/>
        <v>2</v>
      </c>
      <c r="S158" s="227">
        <f t="shared" ca="1" si="1043"/>
        <v>0</v>
      </c>
      <c r="T158" s="227">
        <f t="shared" ca="1" si="1043"/>
        <v>0</v>
      </c>
      <c r="U158" s="227">
        <f t="shared" ca="1" si="1043"/>
        <v>0</v>
      </c>
      <c r="V158" s="227">
        <f t="shared" ca="1" si="1043"/>
        <v>0</v>
      </c>
      <c r="W158" s="227">
        <f t="shared" ca="1" si="1042"/>
        <v>0</v>
      </c>
      <c r="X158" s="227">
        <f t="shared" ca="1" si="1043"/>
        <v>1</v>
      </c>
      <c r="Y158" s="227">
        <f t="shared" ca="1" si="1042"/>
        <v>1</v>
      </c>
      <c r="Z158" s="227">
        <f t="shared" ca="1" si="1043"/>
        <v>1</v>
      </c>
      <c r="AA158" s="264"/>
      <c r="AB158" s="264"/>
      <c r="AC158" s="264"/>
      <c r="AD158" s="264"/>
      <c r="AE158" s="264"/>
      <c r="AF158" s="227">
        <f t="shared" ca="1" si="1044"/>
        <v>0</v>
      </c>
      <c r="AG158" s="264"/>
      <c r="AH158" s="227">
        <f t="shared" ref="AH158:AJ173" ca="1" si="1166">OFFSET(AH158,-1,0)</f>
        <v>0</v>
      </c>
      <c r="AI158" s="227">
        <f t="shared" ca="1" si="1166"/>
        <v>0</v>
      </c>
      <c r="AJ158" s="227">
        <f t="shared" ca="1" si="1166"/>
        <v>0</v>
      </c>
      <c r="AK158" s="19">
        <f t="shared" ca="1" si="1119"/>
        <v>1</v>
      </c>
      <c r="AL158" s="19">
        <f t="shared" ca="1" si="1119"/>
        <v>0</v>
      </c>
      <c r="AM158" s="19">
        <f t="shared" ca="1" si="1119"/>
        <v>0</v>
      </c>
      <c r="AN158" s="19">
        <f t="shared" ca="1" si="1119"/>
        <v>1</v>
      </c>
      <c r="AO158" s="134">
        <f t="shared" ca="1" si="832"/>
        <v>2</v>
      </c>
      <c r="AP158" s="134">
        <f ca="1">INDEX(CHOOSE($P158,DataAutumn!i.AdultDrys,DataWinter!i.AdultDrys,DataSpring!i.AdultDrys),1,$O158)</f>
        <v>3</v>
      </c>
      <c r="AQ158" s="5">
        <f t="shared" ca="1" si="1015"/>
        <v>2</v>
      </c>
      <c r="AR158" s="5">
        <f t="shared" ca="1" si="1015"/>
        <v>0</v>
      </c>
      <c r="AS158" s="5">
        <f t="shared" ca="1" si="833"/>
        <v>6</v>
      </c>
      <c r="AT158">
        <f t="shared" ca="1" si="865"/>
        <v>0</v>
      </c>
      <c r="AW158" s="353" t="str">
        <f t="shared" ca="1" si="1047"/>
        <v>TemplateFe 00092 GSW MWM     TOL204 Scan2 NFS RR+01% PI00% GP100% WP100% MP100% (T_F33N11)</v>
      </c>
      <c r="AX158" s="9" t="str">
        <f ca="1">IF(COUNTIF(AW$5:AW158,AW158)=1,"-","Dup")</f>
        <v>-</v>
      </c>
      <c r="AY158" s="9"/>
      <c r="AZ158" s="19" t="b">
        <f t="shared" ca="1" si="1124"/>
        <v>0</v>
      </c>
      <c r="BA158" s="19" t="b">
        <f t="shared" ca="1" si="1124"/>
        <v>0</v>
      </c>
      <c r="BB158" s="19" t="b">
        <f t="shared" ca="1" si="1124"/>
        <v>0</v>
      </c>
      <c r="BC158" s="19" t="b">
        <f t="shared" ca="1" si="1124"/>
        <v>0</v>
      </c>
      <c r="BD158" s="19" t="b">
        <f t="shared" ca="1" si="1124"/>
        <v>0</v>
      </c>
      <c r="BE158" s="19" t="b">
        <f t="shared" ca="1" si="1124"/>
        <v>0</v>
      </c>
      <c r="BF158" s="19" t="b">
        <f t="shared" ca="1" si="1124"/>
        <v>0</v>
      </c>
      <c r="BG158" s="19" t="b">
        <f t="shared" ca="1" si="1124"/>
        <v>0</v>
      </c>
      <c r="BH158" s="19" t="b">
        <f t="shared" ca="1" si="1124"/>
        <v>0</v>
      </c>
      <c r="BI158" s="9"/>
      <c r="BJ158" s="19" t="b">
        <f t="shared" ca="1" si="1017"/>
        <v>1</v>
      </c>
      <c r="BK158" s="19" t="str">
        <f t="shared" ca="1" si="1017"/>
        <v>-</v>
      </c>
      <c r="BL158" s="19" t="str">
        <f t="shared" ca="1" si="1017"/>
        <v>-</v>
      </c>
      <c r="BM158" s="19" t="str">
        <f t="shared" ca="1" si="1017"/>
        <v>-</v>
      </c>
      <c r="BN158" s="19" t="b">
        <f t="shared" ca="1" si="1017"/>
        <v>0</v>
      </c>
      <c r="BO158" s="19">
        <f t="shared" ca="1" si="1017"/>
        <v>0</v>
      </c>
      <c r="BP158" s="19" t="str">
        <f t="shared" ca="1" si="1017"/>
        <v>-</v>
      </c>
      <c r="BQ158" s="19" t="str">
        <f t="shared" ca="1" si="1017"/>
        <v>-</v>
      </c>
      <c r="BR158" s="19" t="b">
        <f t="shared" ca="1" si="1017"/>
        <v>1</v>
      </c>
      <c r="BS158" s="9"/>
      <c r="BT158" s="19" t="str">
        <f t="shared" ca="1" si="982"/>
        <v>-</v>
      </c>
      <c r="BU158" s="5" t="str">
        <f t="shared" ca="1" si="983"/>
        <v>-</v>
      </c>
      <c r="BV158" s="5">
        <f t="shared" ca="1" si="984"/>
        <v>2</v>
      </c>
      <c r="BW158" s="5">
        <f t="shared" ca="1" si="984"/>
        <v>2</v>
      </c>
      <c r="BX158" s="19" t="str">
        <f t="shared" ca="1" si="1018"/>
        <v>-</v>
      </c>
      <c r="BY158" s="19" t="str">
        <f t="shared" ca="1" si="1018"/>
        <v>-</v>
      </c>
      <c r="BZ158" s="19" t="str">
        <f t="shared" ca="1" si="1018"/>
        <v>-</v>
      </c>
      <c r="CA158" s="5" t="str">
        <f t="shared" ca="1" si="985"/>
        <v>-</v>
      </c>
      <c r="CB158" s="5">
        <f t="shared" ca="1" si="986"/>
        <v>2</v>
      </c>
      <c r="CC158" s="5">
        <f t="shared" ca="1" si="986"/>
        <v>2</v>
      </c>
      <c r="CD158" s="19" t="str">
        <f t="shared" ca="1" si="449"/>
        <v>-</v>
      </c>
      <c r="CE158" s="5" t="str">
        <f t="shared" ca="1" si="987"/>
        <v>-</v>
      </c>
      <c r="CF158" s="5">
        <f t="shared" ca="1" si="988"/>
        <v>2</v>
      </c>
      <c r="CG158" s="19" t="str">
        <f t="shared" ca="1" si="1019"/>
        <v>-</v>
      </c>
      <c r="CH158" s="19" t="str">
        <f t="shared" ca="1" si="1019"/>
        <v>-</v>
      </c>
      <c r="CI158" s="5">
        <f t="shared" ca="1" si="989"/>
        <v>2</v>
      </c>
      <c r="CJ158" s="19" t="str">
        <f t="shared" ca="1" si="1019"/>
        <v>-</v>
      </c>
      <c r="CK158" s="5" t="str">
        <f t="shared" ca="1" si="990"/>
        <v>-</v>
      </c>
      <c r="CL158" s="5">
        <f t="shared" ca="1" si="991"/>
        <v>2</v>
      </c>
      <c r="CM158" s="5">
        <f t="shared" ca="1" si="991"/>
        <v>2</v>
      </c>
      <c r="CN158" s="9"/>
      <c r="CO158" s="19" t="str">
        <f t="shared" ca="1" si="1103"/>
        <v>-</v>
      </c>
      <c r="CP158" s="19" t="str">
        <f t="shared" ca="1" si="1103"/>
        <v>-</v>
      </c>
      <c r="CQ158" s="19">
        <f t="shared" ca="1" si="1104"/>
        <v>1</v>
      </c>
      <c r="CR158" s="19" t="str">
        <f t="shared" ca="1" si="1104"/>
        <v>-</v>
      </c>
      <c r="CS158" s="19" t="str">
        <f t="shared" ca="1" si="1103"/>
        <v>-</v>
      </c>
      <c r="CT158" s="19" t="str">
        <f t="shared" ca="1" si="1103"/>
        <v>-</v>
      </c>
      <c r="CU158" s="19" t="str">
        <f t="shared" ca="1" si="1103"/>
        <v>-</v>
      </c>
      <c r="CV158" s="19" t="str">
        <f t="shared" ca="1" si="1103"/>
        <v>-</v>
      </c>
      <c r="CW158" s="19" t="str">
        <f t="shared" ca="1" si="1103"/>
        <v>-</v>
      </c>
      <c r="CX158" s="19" t="str">
        <f t="shared" ca="1" si="1103"/>
        <v>-</v>
      </c>
      <c r="CY158" s="19" t="str">
        <f t="shared" ca="1" si="1103"/>
        <v>-</v>
      </c>
      <c r="CZ158" s="19" t="str">
        <f t="shared" ca="1" si="1103"/>
        <v>-</v>
      </c>
      <c r="DA158" s="19" t="str">
        <f t="shared" ca="1" si="1092"/>
        <v>-</v>
      </c>
      <c r="DB158" s="19" t="str">
        <f t="shared" ca="1" si="1092"/>
        <v>-</v>
      </c>
      <c r="DC158" s="19" t="str">
        <f t="shared" ca="1" si="1092"/>
        <v>-</v>
      </c>
      <c r="DD158" s="19" t="str">
        <f t="shared" ca="1" si="1092"/>
        <v>-</v>
      </c>
      <c r="DE158" s="19" t="str">
        <f t="shared" ca="1" si="1092"/>
        <v>-</v>
      </c>
      <c r="DF158" s="19" t="str">
        <f t="shared" ca="1" si="1092"/>
        <v>-</v>
      </c>
      <c r="DG158" s="19" t="str">
        <f t="shared" ca="1" si="1092"/>
        <v>-</v>
      </c>
      <c r="DH158" s="19" t="str">
        <f t="shared" ca="1" si="1092"/>
        <v>-</v>
      </c>
      <c r="DI158" s="19" t="str">
        <f t="shared" ca="1" si="1092"/>
        <v>-</v>
      </c>
      <c r="DJ158" s="9"/>
      <c r="DK158" s="19" t="b">
        <f t="shared" ca="1" si="1105"/>
        <v>1</v>
      </c>
      <c r="DL158" s="19" t="b">
        <f t="shared" ca="1" si="1105"/>
        <v>1</v>
      </c>
      <c r="DM158" s="19" t="b">
        <f t="shared" ca="1" si="1105"/>
        <v>1</v>
      </c>
      <c r="DN158" s="19">
        <f t="shared" ref="DN158:DN176" ca="1" si="1167">OFFSET(DN$5,$B158,0)</f>
        <v>2232010000</v>
      </c>
      <c r="DO158" s="578" t="b">
        <f t="shared" ca="1" si="1120"/>
        <v>1</v>
      </c>
      <c r="DP158" s="578">
        <f t="shared" ca="1" si="1120"/>
        <v>0</v>
      </c>
      <c r="DQ158" s="578" t="b">
        <f t="shared" ca="1" si="1120"/>
        <v>0</v>
      </c>
      <c r="DR158" s="583">
        <f t="shared" ref="DR158:DR202" ca="1" si="1168">OFFSET(DR158,-1,0)+1</f>
        <v>223221000021</v>
      </c>
      <c r="DS158" s="430">
        <f t="shared" ca="1" si="1021"/>
        <v>652</v>
      </c>
      <c r="DT158" s="430">
        <f t="shared" ca="1" si="1021"/>
        <v>686</v>
      </c>
      <c r="DU158" s="430">
        <f t="shared" ca="1" si="1021"/>
        <v>721</v>
      </c>
      <c r="DV158" s="142">
        <f t="shared" ca="1" si="1022"/>
        <v>378</v>
      </c>
      <c r="DW158" s="142">
        <f t="shared" ca="1" si="1022"/>
        <v>413</v>
      </c>
      <c r="DX158" s="142">
        <f t="shared" ca="1" si="1022"/>
        <v>448</v>
      </c>
      <c r="DY158" s="19" t="str">
        <f t="shared" ca="1" si="1125"/>
        <v>-</v>
      </c>
      <c r="DZ158" s="19" t="str">
        <f t="shared" ca="1" si="1127"/>
        <v>-</v>
      </c>
      <c r="EA158" s="19" t="str">
        <f t="shared" ca="1" si="1127"/>
        <v>-</v>
      </c>
      <c r="EB158" s="19" t="str">
        <f t="shared" ca="1" si="1127"/>
        <v>-</v>
      </c>
      <c r="EC158" s="19" t="str">
        <f t="shared" ca="1" si="1127"/>
        <v>-</v>
      </c>
      <c r="ED158" s="19" t="str">
        <f t="shared" ca="1" si="1127"/>
        <v>-</v>
      </c>
      <c r="EE158" s="19">
        <f t="shared" ca="1" si="1072"/>
        <v>1</v>
      </c>
      <c r="EF158" s="19">
        <f t="shared" ca="1" si="1072"/>
        <v>1</v>
      </c>
      <c r="EG158" s="19">
        <f t="shared" ca="1" si="1072"/>
        <v>0</v>
      </c>
      <c r="EH158" s="19" t="str">
        <f t="shared" ca="1" si="1072"/>
        <v>-</v>
      </c>
      <c r="EI158" s="19" t="str">
        <f t="shared" ca="1" si="1072"/>
        <v>-</v>
      </c>
      <c r="EJ158" s="19" t="str">
        <f t="shared" ca="1" si="1072"/>
        <v>-</v>
      </c>
      <c r="EK158" s="19" t="str">
        <f t="shared" ca="1" si="1072"/>
        <v>-</v>
      </c>
      <c r="EL158" s="19" t="str">
        <f t="shared" ca="1" si="1072"/>
        <v>-</v>
      </c>
      <c r="EM158" s="19">
        <f t="shared" ca="1" si="1072"/>
        <v>0</v>
      </c>
      <c r="EN158" s="19" t="str">
        <f t="shared" ca="1" si="1072"/>
        <v>-</v>
      </c>
      <c r="EO158" s="19" t="str">
        <f t="shared" ca="1" si="1072"/>
        <v>-</v>
      </c>
      <c r="EP158" s="19" t="str">
        <f t="shared" ca="1" si="1072"/>
        <v>-</v>
      </c>
      <c r="EQ158" s="19">
        <f t="shared" ca="1" si="1072"/>
        <v>1</v>
      </c>
      <c r="ER158" s="19">
        <f t="shared" ca="1" si="1072"/>
        <v>1</v>
      </c>
      <c r="ES158" s="9"/>
      <c r="ET158" s="19" t="str">
        <f t="shared" ca="1" si="1106"/>
        <v>-</v>
      </c>
      <c r="EU158" s="19" t="str">
        <f t="shared" ca="1" si="1106"/>
        <v>-</v>
      </c>
      <c r="EV158" s="19" t="str">
        <f t="shared" ca="1" si="1106"/>
        <v>-</v>
      </c>
      <c r="EW158" s="19" t="str">
        <f t="shared" ca="1" si="1106"/>
        <v>-</v>
      </c>
      <c r="EX158" s="19" t="str">
        <f t="shared" ca="1" si="1106"/>
        <v>-</v>
      </c>
      <c r="EY158" s="19" t="str">
        <f t="shared" ca="1" si="1106"/>
        <v>-</v>
      </c>
      <c r="EZ158" s="19" t="str">
        <f t="shared" ca="1" si="1106"/>
        <v>-</v>
      </c>
      <c r="FA158" s="19" t="str">
        <f t="shared" ca="1" si="1106"/>
        <v>-</v>
      </c>
      <c r="FB158" s="19" t="str">
        <f t="shared" ca="1" si="1106"/>
        <v>-</v>
      </c>
      <c r="FC158" s="19" t="str">
        <f t="shared" ca="1" si="1106"/>
        <v>-</v>
      </c>
      <c r="FD158" s="19" t="str">
        <f t="shared" ca="1" si="1106"/>
        <v>-</v>
      </c>
      <c r="FE158" s="19" t="str">
        <f t="shared" ca="1" si="1106"/>
        <v>-</v>
      </c>
      <c r="FF158" s="19">
        <f t="shared" ca="1" si="1106"/>
        <v>0</v>
      </c>
      <c r="FG158" s="19">
        <f t="shared" ca="1" si="1106"/>
        <v>0</v>
      </c>
      <c r="FH158" s="19">
        <f t="shared" ca="1" si="1106"/>
        <v>0</v>
      </c>
      <c r="FI158" s="114">
        <f t="shared" ca="1" si="1134"/>
        <v>0</v>
      </c>
      <c r="FJ158" s="114">
        <f t="shared" ca="1" si="1134"/>
        <v>0</v>
      </c>
      <c r="FK158" s="114">
        <f t="shared" ca="1" si="1134"/>
        <v>0</v>
      </c>
      <c r="FL158" s="114">
        <f t="shared" ca="1" si="1134"/>
        <v>0</v>
      </c>
      <c r="FM158" s="114">
        <f t="shared" ca="1" si="1134"/>
        <v>0</v>
      </c>
      <c r="FN158" s="536">
        <f t="shared" ca="1" si="1135"/>
        <v>0</v>
      </c>
      <c r="FO158" s="114">
        <f t="shared" ca="1" si="1136"/>
        <v>0</v>
      </c>
      <c r="FP158" s="114">
        <f t="shared" ca="1" si="1136"/>
        <v>0</v>
      </c>
      <c r="FQ158" s="114">
        <f t="shared" ca="1" si="1136"/>
        <v>0</v>
      </c>
      <c r="FR158" s="114">
        <f t="shared" ca="1" si="1136"/>
        <v>0</v>
      </c>
      <c r="FS158" s="114">
        <f t="shared" ca="1" si="1136"/>
        <v>0</v>
      </c>
      <c r="FT158" s="536">
        <f t="shared" ca="1" si="1137"/>
        <v>0</v>
      </c>
      <c r="FU158" s="114">
        <f t="shared" ca="1" si="1138"/>
        <v>0</v>
      </c>
      <c r="FV158" s="114">
        <f t="shared" ca="1" si="1138"/>
        <v>0</v>
      </c>
      <c r="FW158" s="114">
        <f t="shared" ca="1" si="1138"/>
        <v>0</v>
      </c>
      <c r="FX158" s="114">
        <f t="shared" ca="1" si="1138"/>
        <v>0</v>
      </c>
      <c r="FY158" s="114">
        <f t="shared" ca="1" si="1138"/>
        <v>0</v>
      </c>
      <c r="FZ158" s="536">
        <f t="shared" ca="1" si="1139"/>
        <v>0</v>
      </c>
      <c r="GA158" s="114">
        <f t="shared" ca="1" si="1140"/>
        <v>0</v>
      </c>
      <c r="GB158" s="114">
        <f t="shared" ca="1" si="1140"/>
        <v>0</v>
      </c>
      <c r="GC158" s="114">
        <f t="shared" ca="1" si="1140"/>
        <v>0</v>
      </c>
      <c r="GD158" s="114">
        <f t="shared" ca="1" si="1140"/>
        <v>0</v>
      </c>
      <c r="GE158" s="114">
        <f t="shared" ca="1" si="1140"/>
        <v>0</v>
      </c>
      <c r="GF158" s="536">
        <f t="shared" ca="1" si="1141"/>
        <v>0</v>
      </c>
      <c r="GG158" s="114">
        <f t="shared" ca="1" si="1142"/>
        <v>0</v>
      </c>
      <c r="GH158" s="114">
        <f t="shared" ca="1" si="1142"/>
        <v>0</v>
      </c>
      <c r="GI158" s="114">
        <f t="shared" ca="1" si="1142"/>
        <v>0</v>
      </c>
      <c r="GJ158" s="114">
        <f t="shared" ca="1" si="1142"/>
        <v>0</v>
      </c>
      <c r="GK158" s="114">
        <f t="shared" ca="1" si="1142"/>
        <v>0</v>
      </c>
      <c r="GL158" s="536">
        <f t="shared" ca="1" si="1143"/>
        <v>0</v>
      </c>
      <c r="GM158" s="114">
        <f t="shared" ca="1" si="1144"/>
        <v>0</v>
      </c>
      <c r="GN158" s="114">
        <f t="shared" ca="1" si="1144"/>
        <v>0</v>
      </c>
      <c r="GO158" s="114">
        <f t="shared" ca="1" si="1144"/>
        <v>0</v>
      </c>
      <c r="GP158" s="114">
        <f t="shared" ca="1" si="1144"/>
        <v>0</v>
      </c>
      <c r="GQ158" s="114">
        <f t="shared" ca="1" si="1144"/>
        <v>0</v>
      </c>
      <c r="GR158" s="536">
        <f t="shared" ca="1" si="1145"/>
        <v>0</v>
      </c>
      <c r="GS158" s="115">
        <f t="shared" ca="1" si="1146"/>
        <v>0</v>
      </c>
      <c r="GT158" s="115">
        <f t="shared" ca="1" si="1146"/>
        <v>0</v>
      </c>
      <c r="GU158" s="115">
        <f t="shared" ca="1" si="1146"/>
        <v>0</v>
      </c>
      <c r="GV158" s="115">
        <f t="shared" ca="1" si="1146"/>
        <v>0</v>
      </c>
      <c r="GW158" s="553">
        <f t="shared" ca="1" si="1147"/>
        <v>0</v>
      </c>
      <c r="GX158" s="553">
        <f t="shared" ca="1" si="1147"/>
        <v>0</v>
      </c>
      <c r="GY158" s="553">
        <f t="shared" ca="1" si="1147"/>
        <v>0</v>
      </c>
      <c r="GZ158" s="553">
        <f t="shared" ca="1" si="1147"/>
        <v>0</v>
      </c>
      <c r="HA158" s="553">
        <f t="shared" ca="1" si="1147"/>
        <v>0</v>
      </c>
      <c r="HB158" s="553">
        <f t="shared" ca="1" si="1147"/>
        <v>0</v>
      </c>
      <c r="HC158" s="553">
        <f t="shared" ca="1" si="1147"/>
        <v>0</v>
      </c>
      <c r="HD158" s="553">
        <f t="shared" ca="1" si="1147"/>
        <v>0</v>
      </c>
      <c r="HE158" s="553">
        <f t="shared" ca="1" si="1147"/>
        <v>0</v>
      </c>
      <c r="HF158" s="553">
        <f t="shared" ca="1" si="1147"/>
        <v>0</v>
      </c>
      <c r="HG158" s="553">
        <f t="shared" ca="1" si="1148"/>
        <v>0</v>
      </c>
      <c r="HH158" s="553">
        <f t="shared" ca="1" si="1148"/>
        <v>0</v>
      </c>
      <c r="HI158" s="553">
        <f t="shared" ca="1" si="1148"/>
        <v>0</v>
      </c>
      <c r="HJ158" s="553">
        <f t="shared" ca="1" si="1148"/>
        <v>0</v>
      </c>
      <c r="HK158" s="553">
        <f t="shared" ca="1" si="1148"/>
        <v>0</v>
      </c>
      <c r="HL158" s="553">
        <f t="shared" ca="1" si="1148"/>
        <v>0</v>
      </c>
      <c r="HM158" s="553">
        <f t="shared" ca="1" si="1148"/>
        <v>0</v>
      </c>
      <c r="HN158" s="553">
        <f t="shared" ca="1" si="1148"/>
        <v>0</v>
      </c>
      <c r="HO158" s="553">
        <f t="shared" ca="1" si="1148"/>
        <v>0</v>
      </c>
      <c r="HP158" s="553">
        <f t="shared" ca="1" si="1148"/>
        <v>0</v>
      </c>
      <c r="HQ158" s="19">
        <f t="shared" ca="1" si="1126"/>
        <v>0</v>
      </c>
      <c r="HR158" s="114">
        <f t="shared" ca="1" si="1149"/>
        <v>0</v>
      </c>
      <c r="HS158" s="114">
        <f t="shared" ca="1" si="1149"/>
        <v>0</v>
      </c>
      <c r="HT158" s="114">
        <f t="shared" ca="1" si="1149"/>
        <v>0</v>
      </c>
      <c r="HU158" s="114">
        <f t="shared" ca="1" si="1149"/>
        <v>0</v>
      </c>
      <c r="HV158" s="114">
        <f t="shared" ca="1" si="1149"/>
        <v>0</v>
      </c>
      <c r="HW158" s="536">
        <f t="shared" ca="1" si="1150"/>
        <v>0</v>
      </c>
      <c r="HX158" s="114">
        <f t="shared" ca="1" si="1151"/>
        <v>0</v>
      </c>
      <c r="HY158" s="114">
        <f t="shared" ca="1" si="1151"/>
        <v>0</v>
      </c>
      <c r="HZ158" s="114">
        <f t="shared" ca="1" si="1151"/>
        <v>0</v>
      </c>
      <c r="IA158" s="114">
        <f t="shared" ca="1" si="1151"/>
        <v>0</v>
      </c>
      <c r="IB158" s="114">
        <f t="shared" ca="1" si="1151"/>
        <v>0</v>
      </c>
      <c r="IC158" s="536">
        <f t="shared" ca="1" si="1152"/>
        <v>0</v>
      </c>
      <c r="ID158" s="114">
        <f t="shared" ca="1" si="1153"/>
        <v>0</v>
      </c>
      <c r="IE158" s="114">
        <f t="shared" ca="1" si="1153"/>
        <v>0</v>
      </c>
      <c r="IF158" s="114">
        <f t="shared" ca="1" si="1153"/>
        <v>0</v>
      </c>
      <c r="IG158" s="114">
        <f t="shared" ca="1" si="1153"/>
        <v>0</v>
      </c>
      <c r="IH158" s="114">
        <f t="shared" ca="1" si="1153"/>
        <v>0</v>
      </c>
      <c r="II158" s="536">
        <f t="shared" ca="1" si="1154"/>
        <v>0</v>
      </c>
      <c r="IJ158" s="114">
        <f t="shared" ca="1" si="1155"/>
        <v>0</v>
      </c>
      <c r="IK158" s="114">
        <f t="shared" ca="1" si="1155"/>
        <v>0</v>
      </c>
      <c r="IL158" s="114">
        <f t="shared" ca="1" si="1155"/>
        <v>0</v>
      </c>
      <c r="IM158" s="114">
        <f t="shared" ca="1" si="1155"/>
        <v>0</v>
      </c>
      <c r="IN158" s="114">
        <f t="shared" ca="1" si="1155"/>
        <v>0</v>
      </c>
      <c r="IO158" s="536">
        <f t="shared" ca="1" si="1156"/>
        <v>0</v>
      </c>
      <c r="IP158" s="114">
        <f t="shared" ca="1" si="1157"/>
        <v>0</v>
      </c>
      <c r="IQ158" s="114">
        <f t="shared" ca="1" si="1157"/>
        <v>0</v>
      </c>
      <c r="IR158" s="114">
        <f t="shared" ca="1" si="1157"/>
        <v>0</v>
      </c>
      <c r="IS158" s="114">
        <f t="shared" ca="1" si="1157"/>
        <v>0</v>
      </c>
      <c r="IT158" s="114">
        <f t="shared" ca="1" si="1157"/>
        <v>0</v>
      </c>
      <c r="IU158" s="536">
        <f t="shared" ca="1" si="1158"/>
        <v>0</v>
      </c>
      <c r="IV158" s="114">
        <f t="shared" ca="1" si="1159"/>
        <v>0</v>
      </c>
      <c r="IW158" s="114">
        <f t="shared" ca="1" si="1159"/>
        <v>0</v>
      </c>
      <c r="IX158" s="114">
        <f t="shared" ca="1" si="1159"/>
        <v>0</v>
      </c>
      <c r="IY158" s="114">
        <f t="shared" ca="1" si="1159"/>
        <v>0</v>
      </c>
      <c r="IZ158" s="114">
        <f t="shared" ca="1" si="1159"/>
        <v>0</v>
      </c>
      <c r="JA158" s="536">
        <f t="shared" ca="1" si="1160"/>
        <v>0</v>
      </c>
      <c r="JB158" s="115">
        <f t="shared" ca="1" si="1161"/>
        <v>0</v>
      </c>
      <c r="JC158" s="115">
        <f t="shared" ca="1" si="1161"/>
        <v>0</v>
      </c>
      <c r="JD158" s="115">
        <f t="shared" ca="1" si="1161"/>
        <v>0</v>
      </c>
      <c r="JE158" s="115">
        <f t="shared" ca="1" si="1161"/>
        <v>0</v>
      </c>
      <c r="JF158" s="553">
        <f t="shared" ca="1" si="1162"/>
        <v>-0.75</v>
      </c>
      <c r="JG158" s="553">
        <f t="shared" ca="1" si="1162"/>
        <v>0</v>
      </c>
      <c r="JH158" s="553">
        <f t="shared" ca="1" si="1162"/>
        <v>0</v>
      </c>
      <c r="JI158" s="553">
        <f t="shared" ca="1" si="1162"/>
        <v>0</v>
      </c>
      <c r="JJ158" s="553">
        <f t="shared" ca="1" si="1162"/>
        <v>0</v>
      </c>
      <c r="JK158" s="553">
        <f t="shared" ca="1" si="1162"/>
        <v>-0.75</v>
      </c>
      <c r="JL158" s="553">
        <f t="shared" ca="1" si="1162"/>
        <v>0</v>
      </c>
      <c r="JM158" s="553">
        <f t="shared" ca="1" si="1162"/>
        <v>0</v>
      </c>
      <c r="JN158" s="553">
        <f t="shared" ca="1" si="1162"/>
        <v>0</v>
      </c>
      <c r="JO158" s="553">
        <f t="shared" ca="1" si="1162"/>
        <v>0</v>
      </c>
      <c r="JP158" s="553">
        <f t="shared" ca="1" si="1163"/>
        <v>-0.75</v>
      </c>
      <c r="JQ158" s="553">
        <f t="shared" ca="1" si="1163"/>
        <v>0</v>
      </c>
      <c r="JR158" s="553">
        <f t="shared" ca="1" si="1163"/>
        <v>0</v>
      </c>
      <c r="JS158" s="553">
        <f t="shared" ca="1" si="1163"/>
        <v>0</v>
      </c>
      <c r="JT158" s="553">
        <f t="shared" ca="1" si="1163"/>
        <v>0</v>
      </c>
      <c r="JU158" s="553">
        <f t="shared" ca="1" si="1163"/>
        <v>-0.75</v>
      </c>
      <c r="JV158" s="553">
        <f t="shared" ca="1" si="1163"/>
        <v>0</v>
      </c>
      <c r="JW158" s="553">
        <f t="shared" ca="1" si="1163"/>
        <v>0</v>
      </c>
      <c r="JX158" s="553">
        <f t="shared" ca="1" si="1163"/>
        <v>0</v>
      </c>
      <c r="JY158" s="553">
        <f t="shared" ca="1" si="1163"/>
        <v>0</v>
      </c>
      <c r="JZ158" s="19">
        <f t="shared" ca="1" si="1074"/>
        <v>0</v>
      </c>
      <c r="KA158" s="5">
        <f t="shared" ca="1" si="835"/>
        <v>67</v>
      </c>
      <c r="KB158" s="9"/>
      <c r="KC158" s="5">
        <f t="shared" ca="1" si="1026"/>
        <v>1</v>
      </c>
      <c r="KD158" s="5" t="b">
        <f t="shared" ca="1" si="1026"/>
        <v>0</v>
      </c>
      <c r="KE158" s="19">
        <f t="shared" ca="1" si="1083"/>
        <v>0</v>
      </c>
      <c r="KF158" s="5">
        <f t="shared" ca="1" si="993"/>
        <v>0</v>
      </c>
      <c r="KG158" s="5">
        <f t="shared" ca="1" si="836"/>
        <v>1.2500000000000001E-2</v>
      </c>
      <c r="KH158" s="19">
        <f t="shared" ca="1" si="837"/>
        <v>0</v>
      </c>
      <c r="KI158" s="19">
        <f t="shared" ca="1" si="837"/>
        <v>0</v>
      </c>
      <c r="KJ158" s="19" t="str">
        <f t="shared" ca="1" si="837"/>
        <v>-</v>
      </c>
      <c r="KK158" s="19" t="str">
        <f t="shared" ca="1" si="1097"/>
        <v>-</v>
      </c>
      <c r="KL158" s="19" t="str">
        <f t="shared" ca="1" si="1097"/>
        <v>-</v>
      </c>
      <c r="KM158" s="19" t="str">
        <f t="shared" ca="1" si="1097"/>
        <v>-</v>
      </c>
      <c r="KN158" s="19" t="str">
        <f t="shared" ca="1" si="1097"/>
        <v>-</v>
      </c>
      <c r="KO158" s="19" t="str">
        <f t="shared" ca="1" si="1097"/>
        <v>-</v>
      </c>
      <c r="KP158" s="19" t="str">
        <f t="shared" ca="1" si="1097"/>
        <v>-</v>
      </c>
      <c r="KQ158" s="19" t="str">
        <f t="shared" ca="1" si="1097"/>
        <v>-</v>
      </c>
      <c r="KR158" s="19" t="str">
        <f t="shared" ca="1" si="1097"/>
        <v>-</v>
      </c>
      <c r="KS158" s="19" t="str">
        <f t="shared" ca="1" si="1097"/>
        <v>-</v>
      </c>
      <c r="KT158" s="19" t="str">
        <f t="shared" ca="1" si="1097"/>
        <v>-</v>
      </c>
      <c r="KU158" s="19" t="str">
        <f t="shared" ca="1" si="1097"/>
        <v>-</v>
      </c>
      <c r="KV158" s="19" t="str">
        <f t="shared" ca="1" si="1097"/>
        <v>-</v>
      </c>
      <c r="KW158" s="19">
        <f t="shared" ref="KW158:LF173" ca="1" si="1169">OFFSET(KW$5,$B158,0)</f>
        <v>1</v>
      </c>
      <c r="KX158" s="19">
        <f t="shared" ca="1" si="1083"/>
        <v>0</v>
      </c>
      <c r="KY158" s="19">
        <f t="shared" ca="1" si="1069"/>
        <v>1</v>
      </c>
      <c r="KZ158" s="19">
        <f t="shared" ca="1" si="1169"/>
        <v>1</v>
      </c>
      <c r="LA158" s="19">
        <f t="shared" ca="1" si="1169"/>
        <v>1</v>
      </c>
      <c r="LB158" s="19">
        <f t="shared" ca="1" si="1169"/>
        <v>1</v>
      </c>
      <c r="LC158" s="19">
        <f t="shared" ca="1" si="1169"/>
        <v>0</v>
      </c>
      <c r="LD158" s="19">
        <f t="shared" ca="1" si="1169"/>
        <v>1</v>
      </c>
      <c r="LE158" s="19">
        <f t="shared" ca="1" si="1169"/>
        <v>0</v>
      </c>
      <c r="LF158" s="19">
        <f t="shared" ca="1" si="1169"/>
        <v>0</v>
      </c>
      <c r="LG158" s="19">
        <f t="shared" ca="1" si="1108"/>
        <v>1</v>
      </c>
      <c r="LH158" s="19">
        <f t="shared" ca="1" si="1108"/>
        <v>0</v>
      </c>
      <c r="LI158" s="19">
        <f t="shared" ca="1" si="1108"/>
        <v>0</v>
      </c>
      <c r="LJ158" s="19">
        <f t="shared" ca="1" si="1108"/>
        <v>0</v>
      </c>
      <c r="LK158" s="19">
        <f t="shared" ca="1" si="1108"/>
        <v>0</v>
      </c>
      <c r="LL158" s="19">
        <f t="shared" ca="1" si="1108"/>
        <v>1</v>
      </c>
      <c r="LM158" s="19">
        <f t="shared" ca="1" si="1108"/>
        <v>0</v>
      </c>
      <c r="LN158" s="19">
        <f t="shared" ca="1" si="1108"/>
        <v>1</v>
      </c>
      <c r="LO158" s="19">
        <f t="shared" ca="1" si="1083"/>
        <v>0</v>
      </c>
      <c r="LP158" s="19">
        <f t="shared" ca="1" si="1083"/>
        <v>0</v>
      </c>
      <c r="LQ158" s="19">
        <f t="shared" ca="1" si="1083"/>
        <v>0</v>
      </c>
      <c r="LR158" s="19">
        <f t="shared" ca="1" si="1083"/>
        <v>0</v>
      </c>
      <c r="LS158" s="19">
        <f t="shared" ca="1" si="1083"/>
        <v>0</v>
      </c>
      <c r="LT158" s="19">
        <f t="shared" ca="1" si="1083"/>
        <v>0</v>
      </c>
      <c r="LU158" s="19">
        <f t="shared" ca="1" si="1083"/>
        <v>0</v>
      </c>
      <c r="LV158" s="19">
        <f t="shared" ca="1" si="1083"/>
        <v>0</v>
      </c>
      <c r="LW158" s="19">
        <f t="shared" ca="1" si="1083"/>
        <v>0</v>
      </c>
      <c r="LX158" s="19">
        <f t="shared" ca="1" si="1083"/>
        <v>0</v>
      </c>
      <c r="LY158" s="19">
        <f t="shared" ca="1" si="1083"/>
        <v>0</v>
      </c>
      <c r="LZ158" s="19">
        <f t="shared" ca="1" si="1083"/>
        <v>0</v>
      </c>
      <c r="MA158" s="19">
        <f t="shared" ca="1" si="1083"/>
        <v>0</v>
      </c>
      <c r="MB158" s="19">
        <f t="shared" ca="1" si="1077"/>
        <v>0</v>
      </c>
      <c r="MC158" s="19">
        <f t="shared" ca="1" si="1077"/>
        <v>0</v>
      </c>
      <c r="MD158" s="19">
        <f t="shared" ca="1" si="1077"/>
        <v>0</v>
      </c>
      <c r="ME158" s="19">
        <f t="shared" ca="1" si="1077"/>
        <v>0</v>
      </c>
      <c r="MF158" s="19">
        <f t="shared" ca="1" si="1077"/>
        <v>0</v>
      </c>
      <c r="MG158" s="19">
        <f t="shared" ca="1" si="1077"/>
        <v>0</v>
      </c>
      <c r="MH158" s="19">
        <f t="shared" ca="1" si="1077"/>
        <v>0</v>
      </c>
      <c r="MI158" s="19">
        <f t="shared" ca="1" si="1077"/>
        <v>0</v>
      </c>
      <c r="MJ158" s="5">
        <f t="shared" ca="1" si="1029"/>
        <v>0</v>
      </c>
      <c r="MK158" s="5">
        <f t="shared" ca="1" si="1029"/>
        <v>6.25E-2</v>
      </c>
      <c r="ML158" s="5">
        <f t="shared" ca="1" si="1029"/>
        <v>6.25E-2</v>
      </c>
      <c r="MM158" s="5">
        <f t="shared" ca="1" si="1029"/>
        <v>6.25E-2</v>
      </c>
      <c r="MN158" s="19">
        <f t="shared" ca="1" si="1084"/>
        <v>0</v>
      </c>
      <c r="MO158" s="19">
        <f t="shared" ca="1" si="1084"/>
        <v>0</v>
      </c>
      <c r="MP158" s="19">
        <f t="shared" ca="1" si="1084"/>
        <v>0</v>
      </c>
      <c r="MQ158" s="19">
        <f t="shared" ca="1" si="1084"/>
        <v>0</v>
      </c>
      <c r="MR158" s="19">
        <f t="shared" ca="1" si="1085"/>
        <v>0</v>
      </c>
      <c r="MS158" s="19">
        <f t="shared" ca="1" si="1084"/>
        <v>0</v>
      </c>
      <c r="MT158" s="19">
        <f t="shared" ca="1" si="1084"/>
        <v>0</v>
      </c>
      <c r="MU158" s="19">
        <f t="shared" ca="1" si="1084"/>
        <v>1</v>
      </c>
      <c r="MV158" s="19">
        <f t="shared" ca="1" si="1084"/>
        <v>0</v>
      </c>
      <c r="MW158" s="19">
        <f t="shared" ca="1" si="1084"/>
        <v>0</v>
      </c>
      <c r="MX158" s="19">
        <f t="shared" ca="1" si="1084"/>
        <v>0</v>
      </c>
      <c r="MY158" s="19">
        <f t="shared" ca="1" si="1084"/>
        <v>0</v>
      </c>
      <c r="MZ158" s="19">
        <f t="shared" ca="1" si="1084"/>
        <v>1</v>
      </c>
      <c r="NA158" s="9"/>
      <c r="NB158" s="5" t="b">
        <f t="shared" ca="1" si="994"/>
        <v>0</v>
      </c>
      <c r="NC158" s="19" t="str">
        <f t="shared" ca="1" si="871"/>
        <v>-</v>
      </c>
      <c r="ND158" s="19" t="str">
        <f t="shared" ca="1" si="871"/>
        <v>-</v>
      </c>
      <c r="NE158" s="5" t="b">
        <f t="shared" ca="1" si="1030"/>
        <v>0</v>
      </c>
      <c r="NF158" s="5" t="b">
        <f t="shared" ca="1" si="1030"/>
        <v>0</v>
      </c>
      <c r="NG158" s="5" t="b">
        <f t="shared" ca="1" si="1030"/>
        <v>1</v>
      </c>
      <c r="NH158" s="134">
        <f t="shared" ca="1" si="1031"/>
        <v>2</v>
      </c>
      <c r="NI158" s="134">
        <f t="shared" ca="1" si="1031"/>
        <v>2</v>
      </c>
      <c r="NJ158" s="5" t="b">
        <f t="shared" ca="1" si="1109"/>
        <v>0</v>
      </c>
      <c r="NK158" s="5" t="b">
        <f t="shared" ca="1" si="1109"/>
        <v>1</v>
      </c>
      <c r="NL158" s="5" t="b">
        <f t="shared" ca="1" si="1109"/>
        <v>1</v>
      </c>
      <c r="NM158" s="5" t="b">
        <f t="shared" ca="1" si="1109"/>
        <v>0</v>
      </c>
      <c r="NN158" s="5">
        <f t="shared" ca="1" si="1110"/>
        <v>1</v>
      </c>
      <c r="NO158" s="5">
        <f t="shared" ca="1" si="1110"/>
        <v>0</v>
      </c>
      <c r="NP158" s="5" t="b">
        <f t="shared" ca="1" si="1111"/>
        <v>0</v>
      </c>
      <c r="NQ158" s="5" t="str" cm="1">
        <f t="array" aca="1" ref="NQ158" ca="1">IF(OR(NR158:NY158&lt;&gt;"-"),TRUE,"-")</f>
        <v>-</v>
      </c>
      <c r="NR158" s="19" t="str">
        <f t="shared" ca="1" si="1032"/>
        <v>-</v>
      </c>
      <c r="NS158" s="19" t="str">
        <f t="shared" ca="1" si="1032"/>
        <v>-</v>
      </c>
      <c r="NT158" s="19" t="str">
        <f t="shared" ca="1" si="1032"/>
        <v>-</v>
      </c>
      <c r="NU158" s="19" t="str">
        <f t="shared" ca="1" si="1032"/>
        <v>-</v>
      </c>
      <c r="NV158" s="19" t="str">
        <f t="shared" ca="1" si="1032"/>
        <v>-</v>
      </c>
      <c r="NW158" s="19" t="str">
        <f t="shared" ca="1" si="1032"/>
        <v>-</v>
      </c>
      <c r="NX158" s="19" t="str">
        <f t="shared" ca="1" si="1032"/>
        <v>-</v>
      </c>
      <c r="NY158" s="19" t="str">
        <f t="shared" ca="1" si="1032"/>
        <v>-</v>
      </c>
      <c r="NZ158" s="5" t="b">
        <f t="array" aca="1" ref="NZ158" ca="1">IF(OR(OA158:OG158&lt;&gt;"-"),TRUE,"-")</f>
        <v>1</v>
      </c>
      <c r="OA158" s="19">
        <f t="shared" ca="1" si="1033"/>
        <v>0</v>
      </c>
      <c r="OB158" s="19">
        <f t="shared" ca="1" si="1033"/>
        <v>999999</v>
      </c>
      <c r="OC158" s="19">
        <f t="shared" ca="1" si="1033"/>
        <v>999999</v>
      </c>
      <c r="OD158" s="19">
        <f t="shared" ca="1" si="1033"/>
        <v>999999</v>
      </c>
      <c r="OE158" s="19">
        <f t="shared" ca="1" si="1033"/>
        <v>999999</v>
      </c>
      <c r="OF158" s="19">
        <f t="shared" ca="1" si="1033"/>
        <v>999999</v>
      </c>
      <c r="OG158" s="19">
        <f t="shared" ca="1" si="1033"/>
        <v>999999</v>
      </c>
      <c r="OH158" s="5" t="str">
        <f t="array" aca="1" ref="OH158" ca="1">IF(OR(OI158:OJ158&lt;&gt;"-"),TRUE,"-")</f>
        <v>-</v>
      </c>
      <c r="OI158" s="19" t="str">
        <f t="shared" ca="1" si="1121"/>
        <v>-</v>
      </c>
      <c r="OJ158" s="19" t="str">
        <f t="shared" ca="1" si="1121"/>
        <v>-</v>
      </c>
      <c r="OK158" s="19" t="b">
        <f t="shared" ca="1" si="1121"/>
        <v>1</v>
      </c>
      <c r="OL158" s="19">
        <f t="shared" ca="1" si="1121"/>
        <v>0</v>
      </c>
      <c r="OM158" s="5" t="str">
        <f t="shared" ca="1" si="1035"/>
        <v>-</v>
      </c>
      <c r="ON158" s="5" t="str">
        <f t="shared" ca="1" si="1035"/>
        <v>-</v>
      </c>
      <c r="OO158" s="5" t="str">
        <f t="shared" ca="1" si="1035"/>
        <v>-</v>
      </c>
      <c r="OP158" s="5" t="str">
        <f t="shared" ca="1" si="1035"/>
        <v>-</v>
      </c>
      <c r="OQ158" s="19" t="str">
        <f t="shared" ca="1" si="1128"/>
        <v>-</v>
      </c>
      <c r="OR158" s="19" t="str">
        <f t="shared" ca="1" si="1128"/>
        <v>-</v>
      </c>
      <c r="OS158" s="19" t="str">
        <f t="shared" ca="1" si="1128"/>
        <v>-</v>
      </c>
      <c r="OT158" s="19" t="str">
        <f t="shared" ca="1" si="1128"/>
        <v>-</v>
      </c>
      <c r="OU158" s="19">
        <f t="shared" ca="1" si="1128"/>
        <v>0</v>
      </c>
      <c r="OV158" s="19" t="str">
        <f t="shared" ca="1" si="1128"/>
        <v>-</v>
      </c>
      <c r="OW158" s="5" t="str">
        <f t="shared" ca="1" si="1113"/>
        <v>-</v>
      </c>
      <c r="OX158" s="5">
        <f t="shared" ca="1" si="1113"/>
        <v>500</v>
      </c>
      <c r="OY158" s="5">
        <f t="shared" ca="1" si="1113"/>
        <v>500</v>
      </c>
      <c r="OZ158" s="5" t="str">
        <f t="shared" ca="1" si="1113"/>
        <v>-</v>
      </c>
      <c r="PA158" s="5" t="str">
        <f t="shared" ca="1" si="1113"/>
        <v>-</v>
      </c>
      <c r="PB158" s="5" t="str">
        <f t="shared" ca="1" si="1113"/>
        <v>-</v>
      </c>
      <c r="PC158" s="5">
        <f t="shared" ca="1" si="838"/>
        <v>1.5</v>
      </c>
      <c r="PD158" s="9"/>
      <c r="PE158" s="19">
        <f t="shared" ca="1" si="1051"/>
        <v>50</v>
      </c>
      <c r="PF158" s="19">
        <f t="shared" ca="1" si="1164"/>
        <v>50</v>
      </c>
      <c r="PG158" s="19">
        <f t="shared" ca="1" si="1164"/>
        <v>50</v>
      </c>
      <c r="PH158" s="19">
        <f t="shared" ca="1" si="1164"/>
        <v>50</v>
      </c>
      <c r="PI158" s="19">
        <f t="shared" ca="1" si="1164"/>
        <v>1</v>
      </c>
      <c r="PJ158" s="5">
        <f t="shared" ca="1" si="839"/>
        <v>1</v>
      </c>
      <c r="PK158" s="19">
        <f t="shared" ca="1" si="494"/>
        <v>1</v>
      </c>
      <c r="PL158" s="9"/>
      <c r="PM158" s="19" t="b">
        <f t="shared" ca="1" si="1165"/>
        <v>0</v>
      </c>
      <c r="PN158" s="19" t="b">
        <f t="shared" ca="1" si="1165"/>
        <v>0</v>
      </c>
      <c r="PO158" s="19">
        <f t="shared" ca="1" si="1164"/>
        <v>1</v>
      </c>
      <c r="PP158" s="19">
        <f t="shared" ca="1" si="1164"/>
        <v>1</v>
      </c>
      <c r="PQ158" s="19">
        <f t="shared" ca="1" si="1164"/>
        <v>1</v>
      </c>
      <c r="PR158" s="19">
        <f t="shared" ca="1" si="1164"/>
        <v>1</v>
      </c>
      <c r="PS158" s="19">
        <f t="shared" ca="1" si="1164"/>
        <v>1</v>
      </c>
      <c r="PT158" s="19">
        <f t="shared" ca="1" si="1164"/>
        <v>1</v>
      </c>
      <c r="PU158" s="19">
        <f t="shared" ca="1" si="1164"/>
        <v>1</v>
      </c>
      <c r="PV158" s="19">
        <f t="shared" ca="1" si="1164"/>
        <v>1</v>
      </c>
      <c r="PW158" s="19">
        <f t="shared" ca="1" si="1164"/>
        <v>1</v>
      </c>
      <c r="PX158" s="9"/>
      <c r="PY158" s="12" t="str">
        <f t="shared" ca="1" si="841"/>
        <v>-</v>
      </c>
      <c r="PZ158" s="19" t="str">
        <f t="shared" ca="1" si="1087"/>
        <v>-</v>
      </c>
      <c r="QA158" s="19" t="str">
        <f t="shared" ca="1" si="1087"/>
        <v>-</v>
      </c>
      <c r="QB158" s="19" t="str">
        <f t="shared" ca="1" si="1087"/>
        <v>-</v>
      </c>
      <c r="QC158" s="19" t="str">
        <f t="shared" ca="1" si="1087"/>
        <v>-</v>
      </c>
      <c r="QD158" s="19" t="str">
        <f t="shared" ca="1" si="1054"/>
        <v>-</v>
      </c>
      <c r="QE158" s="19" t="str">
        <f t="shared" ca="1" si="1087"/>
        <v>-</v>
      </c>
      <c r="QF158" s="19" t="str">
        <f t="shared" ca="1" si="1087"/>
        <v>-</v>
      </c>
      <c r="QG158" s="19" t="str">
        <f t="shared" ca="1" si="1087"/>
        <v>-</v>
      </c>
      <c r="QH158" s="19" t="str">
        <f t="shared" ca="1" si="1087"/>
        <v>-</v>
      </c>
      <c r="QI158" s="19" t="str">
        <f t="shared" ca="1" si="1087"/>
        <v>-</v>
      </c>
      <c r="QJ158" s="19" t="str">
        <f t="shared" ca="1" si="1087"/>
        <v>-</v>
      </c>
      <c r="QK158" s="19" t="str">
        <f t="shared" ca="1" si="1087"/>
        <v>-</v>
      </c>
      <c r="QL158" s="19" t="str">
        <f t="shared" ca="1" si="1087"/>
        <v>-</v>
      </c>
      <c r="QM158" s="19" t="str">
        <f t="shared" ca="1" si="1087"/>
        <v>-</v>
      </c>
      <c r="QN158" s="19" t="str">
        <f t="shared" ca="1" si="1087"/>
        <v>-</v>
      </c>
      <c r="QO158" s="19" t="str">
        <f t="shared" ca="1" si="1087"/>
        <v>-</v>
      </c>
      <c r="QP158" s="19" t="str">
        <f t="shared" ca="1" si="1087"/>
        <v>-</v>
      </c>
      <c r="QQ158" s="19" t="str">
        <f t="shared" ca="1" si="1087"/>
        <v>-</v>
      </c>
      <c r="QR158" s="19" t="str">
        <f t="shared" ca="1" si="1088"/>
        <v>-</v>
      </c>
      <c r="QS158" s="19" t="str">
        <f t="shared" ca="1" si="1088"/>
        <v>-</v>
      </c>
      <c r="QT158" s="19" t="str">
        <f t="shared" ca="1" si="1088"/>
        <v>-</v>
      </c>
      <c r="QU158" s="19" t="str">
        <f t="shared" ca="1" si="1088"/>
        <v>-</v>
      </c>
      <c r="QV158" s="19" t="str">
        <f t="shared" ca="1" si="1088"/>
        <v>-</v>
      </c>
      <c r="QW158" s="19" t="str">
        <f t="shared" ca="1" si="1088"/>
        <v>-</v>
      </c>
      <c r="QX158" s="19" t="str">
        <f t="shared" ca="1" si="1088"/>
        <v>-</v>
      </c>
      <c r="QY158" s="19" t="str">
        <f t="shared" ca="1" si="1088"/>
        <v>-</v>
      </c>
      <c r="QZ158" s="19" t="str">
        <f t="shared" ca="1" si="1088"/>
        <v>-</v>
      </c>
      <c r="RA158" s="19" t="str">
        <f t="shared" ca="1" si="1088"/>
        <v>-</v>
      </c>
      <c r="RB158" s="19" t="str">
        <f t="shared" ca="1" si="1088"/>
        <v>-</v>
      </c>
      <c r="RC158" s="19" t="str">
        <f t="shared" ca="1" si="1088"/>
        <v>-</v>
      </c>
      <c r="RD158" s="19" t="str">
        <f t="shared" ca="1" si="1088"/>
        <v>-</v>
      </c>
      <c r="RE158" s="19" t="str">
        <f t="shared" ca="1" si="1088"/>
        <v>-</v>
      </c>
      <c r="RF158" s="19" t="str">
        <f t="shared" ca="1" si="1088"/>
        <v>-</v>
      </c>
      <c r="RG158" s="19" t="str">
        <f t="shared" ca="1" si="1088"/>
        <v>-</v>
      </c>
      <c r="RH158" s="19" t="str">
        <f t="shared" ca="1" si="1088"/>
        <v>-</v>
      </c>
      <c r="RI158" s="19" t="str">
        <f t="shared" ca="1" si="1088"/>
        <v>-</v>
      </c>
      <c r="RJ158" s="19" t="str">
        <f t="shared" ca="1" si="1088"/>
        <v>-</v>
      </c>
      <c r="RK158" s="19" t="str">
        <f t="shared" ca="1" si="1088"/>
        <v>-</v>
      </c>
      <c r="RL158" s="19" t="str">
        <f t="shared" ca="1" si="1088"/>
        <v>-</v>
      </c>
      <c r="RM158" s="19" t="str">
        <f t="shared" ca="1" si="1088"/>
        <v>-</v>
      </c>
      <c r="RN158" s="19" t="str">
        <f t="shared" ca="1" si="1088"/>
        <v>-</v>
      </c>
      <c r="RO158" s="19" t="str">
        <f t="shared" ca="1" si="1088"/>
        <v>-</v>
      </c>
      <c r="RP158" s="19" t="str">
        <f t="shared" ca="1" si="1088"/>
        <v>-</v>
      </c>
      <c r="RQ158" s="19" t="str">
        <f t="shared" ca="1" si="1088"/>
        <v>-</v>
      </c>
      <c r="RR158" s="19" t="str">
        <f t="shared" ca="1" si="1089"/>
        <v>-</v>
      </c>
      <c r="RS158" s="19" t="str">
        <f t="shared" ca="1" si="1089"/>
        <v>-</v>
      </c>
      <c r="RT158" s="19" t="str">
        <f t="shared" ca="1" si="1089"/>
        <v>-</v>
      </c>
      <c r="RU158" s="19" t="str">
        <f t="shared" ca="1" si="1089"/>
        <v>-</v>
      </c>
      <c r="RV158" s="19" t="str">
        <f t="shared" ca="1" si="1089"/>
        <v>-</v>
      </c>
      <c r="RW158" s="19" t="str">
        <f t="shared" ca="1" si="1089"/>
        <v>-</v>
      </c>
      <c r="RX158" s="19" t="str">
        <f t="shared" ca="1" si="1089"/>
        <v>-</v>
      </c>
      <c r="RY158" s="19" t="str">
        <f t="shared" ca="1" si="1089"/>
        <v>-</v>
      </c>
      <c r="RZ158" s="19" t="str">
        <f t="shared" ca="1" si="1089"/>
        <v>-</v>
      </c>
      <c r="SA158" s="19" t="str">
        <f t="shared" ca="1" si="1089"/>
        <v>-</v>
      </c>
      <c r="SB158" s="19" t="str">
        <f t="shared" ca="1" si="1089"/>
        <v>-</v>
      </c>
      <c r="SC158" s="19" t="str">
        <f t="shared" ca="1" si="1089"/>
        <v>-</v>
      </c>
      <c r="SD158" s="19" t="str">
        <f t="shared" ca="1" si="1089"/>
        <v>-</v>
      </c>
      <c r="SE158" s="19" t="str">
        <f t="shared" ca="1" si="1089"/>
        <v>-</v>
      </c>
      <c r="SF158" s="19" t="str">
        <f t="shared" ca="1" si="1089"/>
        <v>-</v>
      </c>
      <c r="SG158" s="19" t="str">
        <f t="shared" ca="1" si="1089"/>
        <v>-</v>
      </c>
      <c r="SH158" s="19" t="str">
        <f t="shared" ca="1" si="1116"/>
        <v>-</v>
      </c>
      <c r="SI158" s="12" t="str">
        <f t="shared" ca="1" si="843"/>
        <v>-</v>
      </c>
      <c r="SJ158" s="19" t="str">
        <f t="shared" ca="1" si="1116"/>
        <v>-</v>
      </c>
      <c r="SK158" s="19" t="str">
        <f t="shared" ca="1" si="1116"/>
        <v>-</v>
      </c>
      <c r="SL158" s="19" t="str">
        <f t="shared" ca="1" si="1116"/>
        <v>-</v>
      </c>
      <c r="SM158" s="19" t="str">
        <f t="shared" ca="1" si="1039"/>
        <v>-</v>
      </c>
      <c r="SN158" s="19" t="str">
        <f t="shared" ca="1" si="1039"/>
        <v>-</v>
      </c>
      <c r="SO158" s="19" t="str">
        <f t="shared" ca="1" si="1039"/>
        <v>-</v>
      </c>
      <c r="SP158" s="19" t="str">
        <f t="shared" ca="1" si="1039"/>
        <v>-</v>
      </c>
      <c r="SQ158" s="19" t="str">
        <f t="shared" ca="1" si="1039"/>
        <v>-</v>
      </c>
      <c r="SR158" s="19" t="str">
        <f t="shared" ca="1" si="1039"/>
        <v>-</v>
      </c>
      <c r="SS158" s="19" t="str">
        <f t="shared" ca="1" si="1116"/>
        <v>-</v>
      </c>
      <c r="ST158" s="19" t="str">
        <f t="shared" ca="1" si="1116"/>
        <v>-</v>
      </c>
      <c r="SU158" s="19" t="str">
        <f t="shared" ca="1" si="1116"/>
        <v>-</v>
      </c>
      <c r="SV158" s="19" t="str">
        <f t="shared" ca="1" si="1116"/>
        <v>-</v>
      </c>
      <c r="SW158" s="19" t="str">
        <f t="shared" ca="1" si="1116"/>
        <v>-</v>
      </c>
      <c r="SX158" s="19" t="str">
        <f t="shared" ca="1" si="1116"/>
        <v>-</v>
      </c>
      <c r="SY158" s="19" t="str">
        <f t="shared" ca="1" si="1116"/>
        <v>-</v>
      </c>
      <c r="SZ158" s="19" t="str">
        <f t="shared" ca="1" si="1116"/>
        <v>-</v>
      </c>
      <c r="TA158" s="19" t="str">
        <f t="shared" ca="1" si="1116"/>
        <v>-</v>
      </c>
      <c r="TB158" s="19" t="str">
        <f t="shared" ca="1" si="1116"/>
        <v>-</v>
      </c>
      <c r="TC158" s="19" t="str">
        <f t="shared" ca="1" si="1116"/>
        <v>-</v>
      </c>
      <c r="TD158" s="19" t="str">
        <f t="shared" ca="1" si="1117"/>
        <v>-</v>
      </c>
      <c r="TE158" s="19" t="str">
        <f t="shared" ca="1" si="1117"/>
        <v>-</v>
      </c>
      <c r="TF158" s="19" t="str">
        <f t="shared" ca="1" si="1117"/>
        <v>-</v>
      </c>
      <c r="TG158" s="19" t="str">
        <f t="shared" ca="1" si="1117"/>
        <v>-</v>
      </c>
      <c r="TH158" s="19" t="str">
        <f t="shared" ca="1" si="1117"/>
        <v>-</v>
      </c>
      <c r="TI158" s="19" t="str">
        <f t="shared" ca="1" si="1117"/>
        <v>-</v>
      </c>
      <c r="TJ158" s="19" t="str">
        <f t="shared" ca="1" si="1117"/>
        <v>-</v>
      </c>
      <c r="TK158" s="19" t="str">
        <f t="shared" ca="1" si="1117"/>
        <v>-</v>
      </c>
      <c r="TL158" s="19" t="str">
        <f t="shared" ca="1" si="1117"/>
        <v>-</v>
      </c>
      <c r="TM158" s="19" t="str">
        <f t="shared" ca="1" si="1040"/>
        <v>-</v>
      </c>
      <c r="TN158" s="19" t="str">
        <f t="shared" ca="1" si="1040"/>
        <v>-</v>
      </c>
      <c r="TO158" s="19" t="str">
        <f t="shared" ca="1" si="1040"/>
        <v>-</v>
      </c>
      <c r="TP158" s="19" t="str">
        <f t="shared" ca="1" si="1040"/>
        <v>-</v>
      </c>
      <c r="TQ158" s="19" t="str">
        <f t="shared" ca="1" si="1040"/>
        <v>-</v>
      </c>
      <c r="TR158" s="19" t="str">
        <f t="shared" ca="1" si="1040"/>
        <v>-</v>
      </c>
      <c r="TS158" s="19" t="str">
        <f t="shared" ca="1" si="1117"/>
        <v>-</v>
      </c>
      <c r="TT158" s="19" t="str">
        <f t="shared" ca="1" si="1117"/>
        <v>-</v>
      </c>
      <c r="TU158" s="19" t="str">
        <f t="shared" ca="1" si="1117"/>
        <v>-</v>
      </c>
      <c r="TV158" s="19" t="str">
        <f t="shared" ca="1" si="1117"/>
        <v>-</v>
      </c>
      <c r="TW158" s="19" t="str">
        <f t="shared" ca="1" si="1117"/>
        <v>-</v>
      </c>
      <c r="TX158" s="19" t="str">
        <f t="shared" ca="1" si="1117"/>
        <v>-</v>
      </c>
      <c r="TY158" s="19" t="str">
        <f t="shared" ca="1" si="1117"/>
        <v>-</v>
      </c>
      <c r="TZ158" s="19" t="str">
        <f t="shared" ca="1" si="1118"/>
        <v>-</v>
      </c>
      <c r="UA158" s="19" t="str">
        <f t="shared" ca="1" si="1118"/>
        <v>-</v>
      </c>
      <c r="UB158" s="19" t="str">
        <f t="shared" ca="1" si="1118"/>
        <v>-</v>
      </c>
      <c r="UC158" s="19" t="str">
        <f t="shared" ca="1" si="1118"/>
        <v>-</v>
      </c>
      <c r="UD158" s="19" t="str">
        <f t="shared" ca="1" si="1118"/>
        <v>-</v>
      </c>
      <c r="UE158" s="19" t="str">
        <f t="shared" ca="1" si="1118"/>
        <v>-</v>
      </c>
      <c r="UF158" s="19" t="str">
        <f t="shared" ca="1" si="1118"/>
        <v>-</v>
      </c>
      <c r="UG158" s="19" t="str">
        <f t="shared" ca="1" si="1118"/>
        <v>-</v>
      </c>
      <c r="UH158" s="19" t="str">
        <f t="shared" ca="1" si="1118"/>
        <v>-</v>
      </c>
      <c r="UI158" s="19" t="str">
        <f t="shared" ca="1" si="1118"/>
        <v>-</v>
      </c>
      <c r="UJ158" s="19" t="str">
        <f t="shared" ca="1" si="1118"/>
        <v>-</v>
      </c>
      <c r="UK158" s="19" t="str">
        <f t="shared" ca="1" si="1118"/>
        <v>-</v>
      </c>
      <c r="UL158" s="19" t="str">
        <f t="shared" ca="1" si="1118"/>
        <v>-</v>
      </c>
      <c r="UM158" s="19" t="str">
        <f t="shared" ca="1" si="1118"/>
        <v>-</v>
      </c>
      <c r="UN158" s="19" t="str">
        <f t="shared" ca="1" si="1118"/>
        <v>-</v>
      </c>
      <c r="UO158" s="19" t="str">
        <f t="shared" ca="1" si="1118"/>
        <v>-</v>
      </c>
      <c r="UP158" s="19" t="str">
        <f t="shared" ca="1" si="1114"/>
        <v>-</v>
      </c>
      <c r="UQ158" s="19" t="str">
        <f t="shared" ca="1" si="1114"/>
        <v>-</v>
      </c>
      <c r="UR158" s="19" t="str">
        <f t="shared" ca="1" si="1114"/>
        <v>-</v>
      </c>
      <c r="US158" s="12" t="b">
        <f t="shared" ca="1" si="846"/>
        <v>1</v>
      </c>
      <c r="UT158" s="19" t="str">
        <f t="shared" ca="1" si="1164"/>
        <v>-</v>
      </c>
      <c r="UU158" s="19" t="str">
        <f t="shared" ca="1" si="1164"/>
        <v>-</v>
      </c>
      <c r="UV158" s="19" t="str">
        <f t="shared" ca="1" si="1164"/>
        <v>-</v>
      </c>
      <c r="UW158" s="19" t="str">
        <f t="shared" ca="1" si="1164"/>
        <v>-</v>
      </c>
      <c r="UX158" s="19" t="str">
        <f t="shared" ca="1" si="1164"/>
        <v>-</v>
      </c>
      <c r="UY158" s="19" t="str">
        <f t="shared" ca="1" si="1164"/>
        <v>-</v>
      </c>
      <c r="UZ158" s="19" t="str">
        <f t="shared" ca="1" si="1164"/>
        <v>-</v>
      </c>
      <c r="VA158" s="19" t="str">
        <f t="shared" ca="1" si="1164"/>
        <v>-</v>
      </c>
      <c r="VB158" s="19" t="str">
        <f t="shared" ca="1" si="1164"/>
        <v>-</v>
      </c>
      <c r="VC158" s="19" t="str">
        <f t="shared" ca="1" si="1164"/>
        <v>-</v>
      </c>
      <c r="VD158" s="19" t="str">
        <f t="shared" ca="1" si="1164"/>
        <v>-</v>
      </c>
      <c r="VE158" s="19" t="str">
        <f t="shared" ca="1" si="1164"/>
        <v>-</v>
      </c>
      <c r="VF158" s="19" t="str">
        <f t="shared" ca="1" si="1164"/>
        <v>-</v>
      </c>
      <c r="VG158" s="19" t="str">
        <f t="shared" ca="1" si="1164"/>
        <v>-</v>
      </c>
      <c r="VH158" s="19" t="str">
        <f t="shared" ca="1" si="1164"/>
        <v>-</v>
      </c>
      <c r="VI158" s="19" t="str">
        <f t="shared" ca="1" si="1164"/>
        <v>-</v>
      </c>
      <c r="VJ158" s="19" t="str">
        <f t="shared" ca="1" si="1164"/>
        <v>-</v>
      </c>
      <c r="VK158" s="19" t="str">
        <f t="shared" ca="1" si="1164"/>
        <v>-</v>
      </c>
      <c r="VL158" s="19" t="str">
        <f t="shared" ca="1" si="1164"/>
        <v>-</v>
      </c>
      <c r="VM158" s="19" t="str">
        <f t="shared" ca="1" si="1164"/>
        <v>-</v>
      </c>
      <c r="VN158" s="19" t="str">
        <f t="shared" ca="1" si="1164"/>
        <v>-</v>
      </c>
      <c r="VO158" s="19" t="str">
        <f t="shared" ca="1" si="1164"/>
        <v>-</v>
      </c>
      <c r="VP158" s="19" t="str">
        <f t="shared" ca="1" si="1164"/>
        <v>-</v>
      </c>
      <c r="VQ158" s="19" t="str">
        <f t="shared" ca="1" si="1164"/>
        <v>-</v>
      </c>
      <c r="VR158" s="19" t="str">
        <f t="shared" ca="1" si="1164"/>
        <v>-</v>
      </c>
      <c r="VS158" s="19" t="str">
        <f t="shared" ca="1" si="1164"/>
        <v>-</v>
      </c>
      <c r="VT158" s="19" t="str">
        <f t="shared" ca="1" si="1164"/>
        <v>-</v>
      </c>
      <c r="VU158" s="19" t="str">
        <f t="shared" ca="1" si="1164"/>
        <v>-</v>
      </c>
      <c r="VV158" s="19" t="str">
        <f t="shared" ca="1" si="1164"/>
        <v>-</v>
      </c>
      <c r="VW158" s="19" t="str">
        <f t="shared" ca="1" si="1164"/>
        <v>-</v>
      </c>
      <c r="VX158" s="19" t="str">
        <f t="shared" ca="1" si="1164"/>
        <v>-</v>
      </c>
      <c r="VY158" s="19" t="str">
        <f t="shared" ca="1" si="1164"/>
        <v>-</v>
      </c>
      <c r="VZ158" s="19" t="str">
        <f t="shared" ca="1" si="1164"/>
        <v>-</v>
      </c>
      <c r="WA158" s="19" t="str">
        <f t="shared" ca="1" si="1164"/>
        <v>-</v>
      </c>
      <c r="WB158" s="19" t="str">
        <f t="shared" ca="1" si="1164"/>
        <v>-</v>
      </c>
      <c r="WC158" s="19" t="str">
        <f t="shared" ca="1" si="1164"/>
        <v>-</v>
      </c>
      <c r="WD158" s="19" t="str">
        <f t="shared" ca="1" si="1164"/>
        <v>-</v>
      </c>
      <c r="WE158" s="19" t="str">
        <f t="shared" ca="1" si="1164"/>
        <v>-</v>
      </c>
      <c r="WF158" s="19" t="str">
        <f t="shared" ca="1" si="1164"/>
        <v>-</v>
      </c>
      <c r="WG158" s="19" t="str">
        <f t="shared" ca="1" si="1164"/>
        <v>-</v>
      </c>
      <c r="WH158" s="19" t="str">
        <f t="shared" ca="1" si="1164"/>
        <v>-</v>
      </c>
      <c r="WI158" s="19" t="str">
        <f t="shared" ca="1" si="1164"/>
        <v>-</v>
      </c>
      <c r="WJ158" s="19" t="str">
        <f t="shared" ca="1" si="1164"/>
        <v>-</v>
      </c>
      <c r="WK158" s="19" t="str">
        <f t="shared" ca="1" si="1164"/>
        <v>-</v>
      </c>
      <c r="WL158" s="19" t="str">
        <f t="shared" ca="1" si="1164"/>
        <v>-</v>
      </c>
      <c r="WM158" s="19" t="str">
        <f t="shared" ca="1" si="1164"/>
        <v>-</v>
      </c>
      <c r="WN158" s="19" t="str">
        <f t="shared" ca="1" si="1164"/>
        <v>-</v>
      </c>
      <c r="WO158" s="19" t="str">
        <f t="shared" ca="1" si="1164"/>
        <v>-</v>
      </c>
      <c r="WP158" s="19" t="str">
        <f t="shared" ca="1" si="1164"/>
        <v>-</v>
      </c>
      <c r="WQ158" s="19" t="str">
        <f t="shared" ca="1" si="1164"/>
        <v>-</v>
      </c>
      <c r="WR158" s="19" t="str">
        <f t="shared" ca="1" si="1164"/>
        <v>-</v>
      </c>
      <c r="WS158" s="19" t="str">
        <f t="shared" ca="1" si="1164"/>
        <v>-</v>
      </c>
      <c r="WT158" s="19" t="str">
        <f t="shared" ca="1" si="1164"/>
        <v>-</v>
      </c>
      <c r="WU158" s="19" t="str">
        <f t="shared" ca="1" si="1164"/>
        <v>-</v>
      </c>
      <c r="WV158" s="19" t="str">
        <f t="shared" ca="1" si="1164"/>
        <v>-</v>
      </c>
      <c r="WW158" s="19" t="str">
        <f t="shared" ca="1" si="1164"/>
        <v>-</v>
      </c>
      <c r="WX158" s="19" t="str">
        <f t="shared" ca="1" si="1164"/>
        <v>-</v>
      </c>
      <c r="WY158" s="19" t="str">
        <f t="shared" ca="1" si="1164"/>
        <v>-</v>
      </c>
      <c r="WZ158" s="19" t="str">
        <f t="shared" ca="1" si="1164"/>
        <v>-</v>
      </c>
      <c r="XA158" s="19" t="str">
        <f t="shared" ca="1" si="1164"/>
        <v>-</v>
      </c>
      <c r="XB158" s="19" t="str">
        <f t="shared" ca="1" si="1164"/>
        <v>-</v>
      </c>
      <c r="XC158" s="19">
        <f t="shared" ca="1" si="1164"/>
        <v>0</v>
      </c>
      <c r="XD158" s="599">
        <v>0</v>
      </c>
    </row>
    <row r="159" spans="1:628" hidden="1" outlineLevel="2">
      <c r="A159" s="20">
        <f t="shared" si="659"/>
        <v>154</v>
      </c>
      <c r="B159" s="241">
        <f t="shared" si="1041"/>
        <v>84</v>
      </c>
      <c r="C159">
        <f>203</f>
        <v>203</v>
      </c>
      <c r="D159" s="531" t="str">
        <f t="shared" ca="1" si="831"/>
        <v>GSW</v>
      </c>
      <c r="E159" s="532" t="b">
        <f t="shared" ca="1" si="1133"/>
        <v>1</v>
      </c>
      <c r="F159" t="b">
        <v>0</v>
      </c>
      <c r="G159" s="19" t="b">
        <f t="shared" ca="1" si="1010"/>
        <v>1</v>
      </c>
      <c r="H159" s="227">
        <f t="shared" ca="1" si="1058"/>
        <v>93</v>
      </c>
      <c r="I159" s="227">
        <f t="shared" ca="1" si="1042"/>
        <v>1</v>
      </c>
      <c r="J159" s="227">
        <f t="shared" ca="1" si="1042"/>
        <v>0</v>
      </c>
      <c r="K159" s="227" t="str">
        <f t="shared" ca="1" si="1042"/>
        <v/>
      </c>
      <c r="L159" s="227">
        <f t="shared" ca="1" si="1042"/>
        <v>1</v>
      </c>
      <c r="M159" s="227">
        <f t="shared" ca="1" si="1042"/>
        <v>2</v>
      </c>
      <c r="N159" s="227">
        <f t="shared" ca="1" si="1043"/>
        <v>2</v>
      </c>
      <c r="O159" s="227">
        <f t="shared" ca="1" si="1043"/>
        <v>2</v>
      </c>
      <c r="P159" s="227">
        <f t="shared" ca="1" si="1042"/>
        <v>3</v>
      </c>
      <c r="Q159" s="227">
        <f t="shared" ca="1" si="1043"/>
        <v>2</v>
      </c>
      <c r="R159" s="114">
        <f t="shared" ca="1" si="980"/>
        <v>2</v>
      </c>
      <c r="S159" s="227">
        <f t="shared" ca="1" si="1043"/>
        <v>0</v>
      </c>
      <c r="T159" s="227">
        <f t="shared" ca="1" si="1043"/>
        <v>0</v>
      </c>
      <c r="U159" s="227">
        <f t="shared" ca="1" si="1043"/>
        <v>0</v>
      </c>
      <c r="V159" s="227">
        <f t="shared" ca="1" si="1043"/>
        <v>0</v>
      </c>
      <c r="W159" s="227">
        <f t="shared" ca="1" si="1042"/>
        <v>0</v>
      </c>
      <c r="X159" s="227">
        <f t="shared" ca="1" si="1043"/>
        <v>1</v>
      </c>
      <c r="Y159" s="227">
        <f t="shared" ca="1" si="1042"/>
        <v>1</v>
      </c>
      <c r="Z159" s="227">
        <f t="shared" ca="1" si="1043"/>
        <v>1</v>
      </c>
      <c r="AA159" s="264"/>
      <c r="AB159" s="264"/>
      <c r="AC159" s="264"/>
      <c r="AD159" s="264"/>
      <c r="AE159" s="264"/>
      <c r="AF159" s="227">
        <f t="shared" ca="1" si="1044"/>
        <v>0</v>
      </c>
      <c r="AG159" s="264"/>
      <c r="AH159" s="227">
        <f t="shared" ca="1" si="1166"/>
        <v>0</v>
      </c>
      <c r="AI159" s="227">
        <f t="shared" ca="1" si="1166"/>
        <v>0</v>
      </c>
      <c r="AJ159" s="227">
        <f t="shared" ca="1" si="1166"/>
        <v>0</v>
      </c>
      <c r="AK159" s="19">
        <f t="shared" ca="1" si="1119"/>
        <v>1</v>
      </c>
      <c r="AL159" s="19">
        <f t="shared" ca="1" si="1119"/>
        <v>0</v>
      </c>
      <c r="AM159" s="19">
        <f t="shared" ca="1" si="1119"/>
        <v>0</v>
      </c>
      <c r="AN159" s="19">
        <f t="shared" ca="1" si="1119"/>
        <v>2</v>
      </c>
      <c r="AO159" s="134">
        <f t="shared" ca="1" si="832"/>
        <v>2</v>
      </c>
      <c r="AP159" s="134">
        <f ca="1">INDEX(CHOOSE($P159,DataAutumn!i.AdultDrys,DataWinter!i.AdultDrys,DataSpring!i.AdultDrys),1,$O159)</f>
        <v>3</v>
      </c>
      <c r="AQ159" s="5">
        <f t="shared" ca="1" si="1015"/>
        <v>2</v>
      </c>
      <c r="AR159" s="5">
        <f t="shared" ca="1" si="1015"/>
        <v>0</v>
      </c>
      <c r="AS159" s="5">
        <f t="shared" ca="1" si="833"/>
        <v>6</v>
      </c>
      <c r="AT159">
        <f t="shared" ca="1" si="865"/>
        <v>0</v>
      </c>
      <c r="AW159" s="353" t="str">
        <f t="shared" ca="1" si="1047"/>
        <v>TemplateFe 00093 GSW MWM     TOL204 Scan2 NFS RR+01% PI00% GP100% WP100% MP100% (T_F33N11)</v>
      </c>
      <c r="AX159" s="9" t="str">
        <f ca="1">IF(COUNTIF(AW$5:AW159,AW159)=1,"-","Dup")</f>
        <v>-</v>
      </c>
      <c r="AY159" s="9"/>
      <c r="AZ159" s="19" t="b">
        <f t="shared" ca="1" si="1124"/>
        <v>0</v>
      </c>
      <c r="BA159" s="19" t="b">
        <f t="shared" ca="1" si="1124"/>
        <v>0</v>
      </c>
      <c r="BB159" s="19" t="b">
        <f t="shared" ca="1" si="1124"/>
        <v>0</v>
      </c>
      <c r="BC159" s="19" t="b">
        <f t="shared" ca="1" si="1124"/>
        <v>0</v>
      </c>
      <c r="BD159" s="19" t="b">
        <f t="shared" ca="1" si="1124"/>
        <v>0</v>
      </c>
      <c r="BE159" s="19" t="b">
        <f t="shared" ca="1" si="1124"/>
        <v>0</v>
      </c>
      <c r="BF159" s="19" t="b">
        <f t="shared" ca="1" si="1124"/>
        <v>0</v>
      </c>
      <c r="BG159" s="19" t="b">
        <f t="shared" ca="1" si="1124"/>
        <v>0</v>
      </c>
      <c r="BH159" s="19" t="b">
        <f t="shared" ca="1" si="1124"/>
        <v>0</v>
      </c>
      <c r="BI159" s="9"/>
      <c r="BJ159" s="19" t="b">
        <f t="shared" ca="1" si="1017"/>
        <v>1</v>
      </c>
      <c r="BK159" s="19" t="str">
        <f t="shared" ca="1" si="1017"/>
        <v>-</v>
      </c>
      <c r="BL159" s="19" t="str">
        <f t="shared" ca="1" si="1017"/>
        <v>-</v>
      </c>
      <c r="BM159" s="19" t="str">
        <f t="shared" ca="1" si="1017"/>
        <v>-</v>
      </c>
      <c r="BN159" s="19" t="b">
        <f t="shared" ca="1" si="1017"/>
        <v>0</v>
      </c>
      <c r="BO159" s="19">
        <f t="shared" ca="1" si="1017"/>
        <v>0</v>
      </c>
      <c r="BP159" s="19" t="str">
        <f t="shared" ca="1" si="1017"/>
        <v>-</v>
      </c>
      <c r="BQ159" s="19" t="str">
        <f t="shared" ca="1" si="1017"/>
        <v>-</v>
      </c>
      <c r="BR159" s="19" t="b">
        <f t="shared" ca="1" si="1017"/>
        <v>1</v>
      </c>
      <c r="BS159" s="9"/>
      <c r="BT159" s="19" t="str">
        <f t="shared" ca="1" si="982"/>
        <v>-</v>
      </c>
      <c r="BU159" s="5" t="str">
        <f t="shared" ca="1" si="983"/>
        <v>-</v>
      </c>
      <c r="BV159" s="5">
        <f t="shared" ca="1" si="984"/>
        <v>2</v>
      </c>
      <c r="BW159" s="5">
        <f t="shared" ca="1" si="984"/>
        <v>2</v>
      </c>
      <c r="BX159" s="19" t="str">
        <f t="shared" ca="1" si="1018"/>
        <v>-</v>
      </c>
      <c r="BY159" s="19" t="str">
        <f t="shared" ca="1" si="1018"/>
        <v>-</v>
      </c>
      <c r="BZ159" s="19" t="str">
        <f t="shared" ca="1" si="1018"/>
        <v>-</v>
      </c>
      <c r="CA159" s="5" t="str">
        <f t="shared" ca="1" si="985"/>
        <v>-</v>
      </c>
      <c r="CB159" s="5">
        <f t="shared" ca="1" si="986"/>
        <v>2</v>
      </c>
      <c r="CC159" s="5">
        <f t="shared" ca="1" si="986"/>
        <v>2</v>
      </c>
      <c r="CD159" s="19" t="str">
        <f t="shared" ca="1" si="449"/>
        <v>-</v>
      </c>
      <c r="CE159" s="5" t="str">
        <f t="shared" ca="1" si="987"/>
        <v>-</v>
      </c>
      <c r="CF159" s="5">
        <f t="shared" ca="1" si="988"/>
        <v>2</v>
      </c>
      <c r="CG159" s="19" t="str">
        <f t="shared" ca="1" si="1019"/>
        <v>-</v>
      </c>
      <c r="CH159" s="19" t="str">
        <f t="shared" ca="1" si="1019"/>
        <v>-</v>
      </c>
      <c r="CI159" s="5">
        <f t="shared" ca="1" si="989"/>
        <v>2</v>
      </c>
      <c r="CJ159" s="19" t="str">
        <f t="shared" ca="1" si="1019"/>
        <v>-</v>
      </c>
      <c r="CK159" s="5" t="str">
        <f t="shared" ca="1" si="990"/>
        <v>-</v>
      </c>
      <c r="CL159" s="5">
        <f t="shared" ca="1" si="991"/>
        <v>2</v>
      </c>
      <c r="CM159" s="5">
        <f t="shared" ca="1" si="991"/>
        <v>2</v>
      </c>
      <c r="CN159" s="9"/>
      <c r="CO159" s="19" t="str">
        <f t="shared" ca="1" si="1103"/>
        <v>-</v>
      </c>
      <c r="CP159" s="19" t="str">
        <f t="shared" ca="1" si="1103"/>
        <v>-</v>
      </c>
      <c r="CQ159" s="19">
        <f t="shared" ca="1" si="1104"/>
        <v>1</v>
      </c>
      <c r="CR159" s="19" t="str">
        <f t="shared" ca="1" si="1104"/>
        <v>-</v>
      </c>
      <c r="CS159" s="19" t="str">
        <f t="shared" ca="1" si="1103"/>
        <v>-</v>
      </c>
      <c r="CT159" s="19" t="str">
        <f t="shared" ca="1" si="1103"/>
        <v>-</v>
      </c>
      <c r="CU159" s="19" t="str">
        <f t="shared" ca="1" si="1103"/>
        <v>-</v>
      </c>
      <c r="CV159" s="19" t="str">
        <f t="shared" ca="1" si="1103"/>
        <v>-</v>
      </c>
      <c r="CW159" s="19" t="str">
        <f t="shared" ca="1" si="1103"/>
        <v>-</v>
      </c>
      <c r="CX159" s="19" t="str">
        <f t="shared" ca="1" si="1103"/>
        <v>-</v>
      </c>
      <c r="CY159" s="19" t="str">
        <f t="shared" ca="1" si="1103"/>
        <v>-</v>
      </c>
      <c r="CZ159" s="19" t="str">
        <f t="shared" ca="1" si="1103"/>
        <v>-</v>
      </c>
      <c r="DA159" s="19" t="str">
        <f t="shared" ca="1" si="1092"/>
        <v>-</v>
      </c>
      <c r="DB159" s="19" t="str">
        <f t="shared" ca="1" si="1092"/>
        <v>-</v>
      </c>
      <c r="DC159" s="19" t="str">
        <f t="shared" ca="1" si="1092"/>
        <v>-</v>
      </c>
      <c r="DD159" s="19" t="str">
        <f t="shared" ca="1" si="1092"/>
        <v>-</v>
      </c>
      <c r="DE159" s="19" t="str">
        <f t="shared" ca="1" si="1092"/>
        <v>-</v>
      </c>
      <c r="DF159" s="19" t="str">
        <f t="shared" ca="1" si="1092"/>
        <v>-</v>
      </c>
      <c r="DG159" s="19" t="str">
        <f t="shared" ca="1" si="1092"/>
        <v>-</v>
      </c>
      <c r="DH159" s="19" t="str">
        <f t="shared" ca="1" si="1092"/>
        <v>-</v>
      </c>
      <c r="DI159" s="19" t="str">
        <f t="shared" ca="1" si="1092"/>
        <v>-</v>
      </c>
      <c r="DJ159" s="9"/>
      <c r="DK159" s="19" t="b">
        <f t="shared" ca="1" si="1105"/>
        <v>1</v>
      </c>
      <c r="DL159" s="19" t="b">
        <f t="shared" ca="1" si="1105"/>
        <v>1</v>
      </c>
      <c r="DM159" s="19" t="b">
        <f t="shared" ca="1" si="1105"/>
        <v>1</v>
      </c>
      <c r="DN159" s="19">
        <f t="shared" ca="1" si="1167"/>
        <v>2232010000</v>
      </c>
      <c r="DO159" s="578" t="b">
        <f t="shared" ca="1" si="1120"/>
        <v>1</v>
      </c>
      <c r="DP159" s="578">
        <f t="shared" ca="1" si="1120"/>
        <v>0</v>
      </c>
      <c r="DQ159" s="578" t="b">
        <f t="shared" ca="1" si="1120"/>
        <v>0</v>
      </c>
      <c r="DR159" s="583">
        <f t="shared" ca="1" si="1168"/>
        <v>223221000022</v>
      </c>
      <c r="DS159" s="430">
        <f t="shared" ca="1" si="1021"/>
        <v>652</v>
      </c>
      <c r="DT159" s="430">
        <f t="shared" ca="1" si="1021"/>
        <v>686</v>
      </c>
      <c r="DU159" s="430">
        <f t="shared" ca="1" si="1021"/>
        <v>721</v>
      </c>
      <c r="DV159" s="142">
        <f t="shared" ca="1" si="1022"/>
        <v>378</v>
      </c>
      <c r="DW159" s="142">
        <f t="shared" ca="1" si="1022"/>
        <v>413</v>
      </c>
      <c r="DX159" s="142">
        <f t="shared" ca="1" si="1022"/>
        <v>448</v>
      </c>
      <c r="DY159" s="19" t="str">
        <f t="shared" ca="1" si="1125"/>
        <v>-</v>
      </c>
      <c r="DZ159" s="19" t="str">
        <f t="shared" ca="1" si="1125"/>
        <v>-</v>
      </c>
      <c r="EA159" s="19" t="str">
        <f t="shared" ca="1" si="1125"/>
        <v>-</v>
      </c>
      <c r="EB159" s="19" t="str">
        <f t="shared" ca="1" si="1125"/>
        <v>-</v>
      </c>
      <c r="EC159" s="19" t="str">
        <f t="shared" ca="1" si="1125"/>
        <v>-</v>
      </c>
      <c r="ED159" s="19" t="str">
        <f t="shared" ca="1" si="1125"/>
        <v>-</v>
      </c>
      <c r="EE159" s="19">
        <f t="shared" ca="1" si="1072"/>
        <v>1</v>
      </c>
      <c r="EF159" s="19">
        <f t="shared" ca="1" si="1072"/>
        <v>1</v>
      </c>
      <c r="EG159" s="19">
        <f t="shared" ca="1" si="1072"/>
        <v>0</v>
      </c>
      <c r="EH159" s="19" t="str">
        <f t="shared" ca="1" si="1072"/>
        <v>-</v>
      </c>
      <c r="EI159" s="19" t="str">
        <f t="shared" ca="1" si="1072"/>
        <v>-</v>
      </c>
      <c r="EJ159" s="19" t="str">
        <f t="shared" ca="1" si="1072"/>
        <v>-</v>
      </c>
      <c r="EK159" s="19" t="str">
        <f t="shared" ca="1" si="1072"/>
        <v>-</v>
      </c>
      <c r="EL159" s="19" t="str">
        <f t="shared" ca="1" si="1072"/>
        <v>-</v>
      </c>
      <c r="EM159" s="19">
        <f t="shared" ca="1" si="1072"/>
        <v>0</v>
      </c>
      <c r="EN159" s="19" t="str">
        <f t="shared" ca="1" si="1072"/>
        <v>-</v>
      </c>
      <c r="EO159" s="19" t="str">
        <f t="shared" ca="1" si="1072"/>
        <v>-</v>
      </c>
      <c r="EP159" s="19" t="str">
        <f t="shared" ca="1" si="1072"/>
        <v>-</v>
      </c>
      <c r="EQ159" s="19">
        <f t="shared" ca="1" si="1072"/>
        <v>1</v>
      </c>
      <c r="ER159" s="19">
        <f t="shared" ca="1" si="1072"/>
        <v>1</v>
      </c>
      <c r="ES159" s="9"/>
      <c r="ET159" s="19" t="str">
        <f t="shared" ca="1" si="1106"/>
        <v>-</v>
      </c>
      <c r="EU159" s="19" t="str">
        <f t="shared" ca="1" si="1106"/>
        <v>-</v>
      </c>
      <c r="EV159" s="19" t="str">
        <f t="shared" ca="1" si="1106"/>
        <v>-</v>
      </c>
      <c r="EW159" s="19" t="str">
        <f t="shared" ca="1" si="1106"/>
        <v>-</v>
      </c>
      <c r="EX159" s="19" t="str">
        <f t="shared" ca="1" si="1106"/>
        <v>-</v>
      </c>
      <c r="EY159" s="19" t="str">
        <f t="shared" ca="1" si="1106"/>
        <v>-</v>
      </c>
      <c r="EZ159" s="19" t="str">
        <f t="shared" ca="1" si="1106"/>
        <v>-</v>
      </c>
      <c r="FA159" s="19" t="str">
        <f t="shared" ca="1" si="1106"/>
        <v>-</v>
      </c>
      <c r="FB159" s="19" t="str">
        <f t="shared" ca="1" si="1106"/>
        <v>-</v>
      </c>
      <c r="FC159" s="19" t="str">
        <f t="shared" ca="1" si="1106"/>
        <v>-</v>
      </c>
      <c r="FD159" s="19" t="str">
        <f t="shared" ca="1" si="1106"/>
        <v>-</v>
      </c>
      <c r="FE159" s="19" t="str">
        <f t="shared" ca="1" si="1106"/>
        <v>-</v>
      </c>
      <c r="FF159" s="19">
        <f t="shared" ca="1" si="1106"/>
        <v>0</v>
      </c>
      <c r="FG159" s="19">
        <f t="shared" ca="1" si="1106"/>
        <v>0</v>
      </c>
      <c r="FH159" s="19">
        <f t="shared" ca="1" si="1106"/>
        <v>0</v>
      </c>
      <c r="FI159" s="114">
        <f t="shared" ca="1" si="1134"/>
        <v>0</v>
      </c>
      <c r="FJ159" s="114">
        <f t="shared" ca="1" si="1134"/>
        <v>0</v>
      </c>
      <c r="FK159" s="114">
        <f t="shared" ca="1" si="1134"/>
        <v>0</v>
      </c>
      <c r="FL159" s="114">
        <f t="shared" ca="1" si="1134"/>
        <v>0</v>
      </c>
      <c r="FM159" s="114">
        <f t="shared" ca="1" si="1134"/>
        <v>0</v>
      </c>
      <c r="FN159" s="536">
        <f t="shared" ca="1" si="1135"/>
        <v>0</v>
      </c>
      <c r="FO159" s="114">
        <f t="shared" ca="1" si="1136"/>
        <v>0</v>
      </c>
      <c r="FP159" s="114">
        <f t="shared" ca="1" si="1136"/>
        <v>0</v>
      </c>
      <c r="FQ159" s="114">
        <f t="shared" ca="1" si="1136"/>
        <v>0</v>
      </c>
      <c r="FR159" s="114">
        <f t="shared" ca="1" si="1136"/>
        <v>0</v>
      </c>
      <c r="FS159" s="114">
        <f t="shared" ca="1" si="1136"/>
        <v>0</v>
      </c>
      <c r="FT159" s="536">
        <f t="shared" ca="1" si="1137"/>
        <v>0</v>
      </c>
      <c r="FU159" s="114">
        <f t="shared" ca="1" si="1138"/>
        <v>0</v>
      </c>
      <c r="FV159" s="114">
        <f t="shared" ca="1" si="1138"/>
        <v>0</v>
      </c>
      <c r="FW159" s="114">
        <f t="shared" ca="1" si="1138"/>
        <v>0</v>
      </c>
      <c r="FX159" s="114">
        <f t="shared" ca="1" si="1138"/>
        <v>0</v>
      </c>
      <c r="FY159" s="114">
        <f t="shared" ca="1" si="1138"/>
        <v>0</v>
      </c>
      <c r="FZ159" s="536">
        <f t="shared" ca="1" si="1139"/>
        <v>0</v>
      </c>
      <c r="GA159" s="114">
        <f t="shared" ca="1" si="1140"/>
        <v>0</v>
      </c>
      <c r="GB159" s="114">
        <f t="shared" ca="1" si="1140"/>
        <v>0</v>
      </c>
      <c r="GC159" s="114">
        <f t="shared" ca="1" si="1140"/>
        <v>0</v>
      </c>
      <c r="GD159" s="114">
        <f t="shared" ca="1" si="1140"/>
        <v>0</v>
      </c>
      <c r="GE159" s="114">
        <f t="shared" ca="1" si="1140"/>
        <v>0</v>
      </c>
      <c r="GF159" s="536">
        <f t="shared" ca="1" si="1141"/>
        <v>0</v>
      </c>
      <c r="GG159" s="114">
        <f t="shared" ca="1" si="1142"/>
        <v>0</v>
      </c>
      <c r="GH159" s="114">
        <f t="shared" ca="1" si="1142"/>
        <v>0</v>
      </c>
      <c r="GI159" s="114">
        <f t="shared" ca="1" si="1142"/>
        <v>0</v>
      </c>
      <c r="GJ159" s="114">
        <f t="shared" ca="1" si="1142"/>
        <v>0</v>
      </c>
      <c r="GK159" s="114">
        <f t="shared" ca="1" si="1142"/>
        <v>0</v>
      </c>
      <c r="GL159" s="536">
        <f t="shared" ca="1" si="1143"/>
        <v>0</v>
      </c>
      <c r="GM159" s="114">
        <f t="shared" ca="1" si="1144"/>
        <v>0</v>
      </c>
      <c r="GN159" s="114">
        <f t="shared" ca="1" si="1144"/>
        <v>0</v>
      </c>
      <c r="GO159" s="114">
        <f t="shared" ca="1" si="1144"/>
        <v>0</v>
      </c>
      <c r="GP159" s="114">
        <f t="shared" ca="1" si="1144"/>
        <v>0</v>
      </c>
      <c r="GQ159" s="114">
        <f t="shared" ca="1" si="1144"/>
        <v>0</v>
      </c>
      <c r="GR159" s="536">
        <f t="shared" ca="1" si="1145"/>
        <v>0</v>
      </c>
      <c r="GS159" s="115">
        <f t="shared" ca="1" si="1146"/>
        <v>0</v>
      </c>
      <c r="GT159" s="115">
        <f t="shared" ca="1" si="1146"/>
        <v>0</v>
      </c>
      <c r="GU159" s="115">
        <f t="shared" ca="1" si="1146"/>
        <v>0</v>
      </c>
      <c r="GV159" s="115">
        <f t="shared" ca="1" si="1146"/>
        <v>0</v>
      </c>
      <c r="GW159" s="553">
        <f t="shared" ca="1" si="1147"/>
        <v>0</v>
      </c>
      <c r="GX159" s="553">
        <f t="shared" ca="1" si="1147"/>
        <v>0</v>
      </c>
      <c r="GY159" s="553">
        <f t="shared" ca="1" si="1147"/>
        <v>0</v>
      </c>
      <c r="GZ159" s="553">
        <f t="shared" ca="1" si="1147"/>
        <v>0</v>
      </c>
      <c r="HA159" s="553">
        <f t="shared" ca="1" si="1147"/>
        <v>0</v>
      </c>
      <c r="HB159" s="553">
        <f t="shared" ca="1" si="1147"/>
        <v>0</v>
      </c>
      <c r="HC159" s="553">
        <f t="shared" ca="1" si="1147"/>
        <v>0</v>
      </c>
      <c r="HD159" s="553">
        <f t="shared" ca="1" si="1147"/>
        <v>0</v>
      </c>
      <c r="HE159" s="553">
        <f t="shared" ca="1" si="1147"/>
        <v>0</v>
      </c>
      <c r="HF159" s="553">
        <f t="shared" ca="1" si="1147"/>
        <v>0</v>
      </c>
      <c r="HG159" s="553">
        <f t="shared" ca="1" si="1148"/>
        <v>0</v>
      </c>
      <c r="HH159" s="553">
        <f t="shared" ca="1" si="1148"/>
        <v>0</v>
      </c>
      <c r="HI159" s="553">
        <f t="shared" ca="1" si="1148"/>
        <v>0</v>
      </c>
      <c r="HJ159" s="553">
        <f t="shared" ca="1" si="1148"/>
        <v>0</v>
      </c>
      <c r="HK159" s="553">
        <f t="shared" ca="1" si="1148"/>
        <v>0</v>
      </c>
      <c r="HL159" s="553">
        <f t="shared" ca="1" si="1148"/>
        <v>0</v>
      </c>
      <c r="HM159" s="553">
        <f t="shared" ca="1" si="1148"/>
        <v>0</v>
      </c>
      <c r="HN159" s="553">
        <f t="shared" ca="1" si="1148"/>
        <v>0</v>
      </c>
      <c r="HO159" s="553">
        <f t="shared" ca="1" si="1148"/>
        <v>0</v>
      </c>
      <c r="HP159" s="553">
        <f t="shared" ca="1" si="1148"/>
        <v>0</v>
      </c>
      <c r="HQ159" s="19">
        <f t="shared" ca="1" si="1126"/>
        <v>0</v>
      </c>
      <c r="HR159" s="114">
        <f t="shared" ca="1" si="1149"/>
        <v>0</v>
      </c>
      <c r="HS159" s="114">
        <f t="shared" ca="1" si="1149"/>
        <v>0</v>
      </c>
      <c r="HT159" s="114">
        <f t="shared" ca="1" si="1149"/>
        <v>0</v>
      </c>
      <c r="HU159" s="114">
        <f t="shared" ca="1" si="1149"/>
        <v>0</v>
      </c>
      <c r="HV159" s="114">
        <f t="shared" ca="1" si="1149"/>
        <v>0</v>
      </c>
      <c r="HW159" s="536">
        <f t="shared" ca="1" si="1150"/>
        <v>0</v>
      </c>
      <c r="HX159" s="114">
        <f t="shared" ca="1" si="1151"/>
        <v>0</v>
      </c>
      <c r="HY159" s="114">
        <f t="shared" ca="1" si="1151"/>
        <v>0</v>
      </c>
      <c r="HZ159" s="114">
        <f t="shared" ca="1" si="1151"/>
        <v>0</v>
      </c>
      <c r="IA159" s="114">
        <f t="shared" ca="1" si="1151"/>
        <v>0</v>
      </c>
      <c r="IB159" s="114">
        <f t="shared" ca="1" si="1151"/>
        <v>0</v>
      </c>
      <c r="IC159" s="536">
        <f t="shared" ca="1" si="1152"/>
        <v>0</v>
      </c>
      <c r="ID159" s="114">
        <f t="shared" ca="1" si="1153"/>
        <v>0</v>
      </c>
      <c r="IE159" s="114">
        <f t="shared" ca="1" si="1153"/>
        <v>0</v>
      </c>
      <c r="IF159" s="114">
        <f t="shared" ca="1" si="1153"/>
        <v>0</v>
      </c>
      <c r="IG159" s="114">
        <f t="shared" ca="1" si="1153"/>
        <v>0</v>
      </c>
      <c r="IH159" s="114">
        <f t="shared" ca="1" si="1153"/>
        <v>0</v>
      </c>
      <c r="II159" s="536">
        <f t="shared" ca="1" si="1154"/>
        <v>0</v>
      </c>
      <c r="IJ159" s="114">
        <f t="shared" ca="1" si="1155"/>
        <v>0</v>
      </c>
      <c r="IK159" s="114">
        <f t="shared" ca="1" si="1155"/>
        <v>0</v>
      </c>
      <c r="IL159" s="114">
        <f t="shared" ca="1" si="1155"/>
        <v>0</v>
      </c>
      <c r="IM159" s="114">
        <f t="shared" ca="1" si="1155"/>
        <v>0</v>
      </c>
      <c r="IN159" s="114">
        <f t="shared" ca="1" si="1155"/>
        <v>0</v>
      </c>
      <c r="IO159" s="536">
        <f t="shared" ca="1" si="1156"/>
        <v>0</v>
      </c>
      <c r="IP159" s="114">
        <f t="shared" ca="1" si="1157"/>
        <v>0</v>
      </c>
      <c r="IQ159" s="114">
        <f t="shared" ca="1" si="1157"/>
        <v>0</v>
      </c>
      <c r="IR159" s="114">
        <f t="shared" ca="1" si="1157"/>
        <v>0</v>
      </c>
      <c r="IS159" s="114">
        <f t="shared" ca="1" si="1157"/>
        <v>0</v>
      </c>
      <c r="IT159" s="114">
        <f t="shared" ca="1" si="1157"/>
        <v>0</v>
      </c>
      <c r="IU159" s="536">
        <f t="shared" ca="1" si="1158"/>
        <v>0</v>
      </c>
      <c r="IV159" s="114">
        <f t="shared" ca="1" si="1159"/>
        <v>0</v>
      </c>
      <c r="IW159" s="114">
        <f t="shared" ca="1" si="1159"/>
        <v>0</v>
      </c>
      <c r="IX159" s="114">
        <f t="shared" ca="1" si="1159"/>
        <v>0</v>
      </c>
      <c r="IY159" s="114">
        <f t="shared" ca="1" si="1159"/>
        <v>0</v>
      </c>
      <c r="IZ159" s="114">
        <f t="shared" ca="1" si="1159"/>
        <v>0</v>
      </c>
      <c r="JA159" s="536">
        <f t="shared" ca="1" si="1160"/>
        <v>0</v>
      </c>
      <c r="JB159" s="115">
        <f t="shared" ca="1" si="1161"/>
        <v>0</v>
      </c>
      <c r="JC159" s="115">
        <f t="shared" ca="1" si="1161"/>
        <v>0</v>
      </c>
      <c r="JD159" s="115">
        <f t="shared" ca="1" si="1161"/>
        <v>0</v>
      </c>
      <c r="JE159" s="115">
        <f t="shared" ca="1" si="1161"/>
        <v>0</v>
      </c>
      <c r="JF159" s="553">
        <f t="shared" ca="1" si="1162"/>
        <v>-1.25</v>
      </c>
      <c r="JG159" s="553">
        <f t="shared" ca="1" si="1162"/>
        <v>0</v>
      </c>
      <c r="JH159" s="553">
        <f t="shared" ca="1" si="1162"/>
        <v>0</v>
      </c>
      <c r="JI159" s="553">
        <f t="shared" ca="1" si="1162"/>
        <v>0</v>
      </c>
      <c r="JJ159" s="553">
        <f t="shared" ca="1" si="1162"/>
        <v>0</v>
      </c>
      <c r="JK159" s="553">
        <f t="shared" ca="1" si="1162"/>
        <v>-1.25</v>
      </c>
      <c r="JL159" s="553">
        <f t="shared" ca="1" si="1162"/>
        <v>0</v>
      </c>
      <c r="JM159" s="553">
        <f t="shared" ca="1" si="1162"/>
        <v>0</v>
      </c>
      <c r="JN159" s="553">
        <f t="shared" ca="1" si="1162"/>
        <v>0</v>
      </c>
      <c r="JO159" s="553">
        <f t="shared" ca="1" si="1162"/>
        <v>0</v>
      </c>
      <c r="JP159" s="553">
        <f t="shared" ca="1" si="1163"/>
        <v>-1.25</v>
      </c>
      <c r="JQ159" s="553">
        <f t="shared" ca="1" si="1163"/>
        <v>0</v>
      </c>
      <c r="JR159" s="553">
        <f t="shared" ca="1" si="1163"/>
        <v>0</v>
      </c>
      <c r="JS159" s="553">
        <f t="shared" ca="1" si="1163"/>
        <v>0</v>
      </c>
      <c r="JT159" s="553">
        <f t="shared" ca="1" si="1163"/>
        <v>0</v>
      </c>
      <c r="JU159" s="553">
        <f t="shared" ca="1" si="1163"/>
        <v>-1.25</v>
      </c>
      <c r="JV159" s="553">
        <f t="shared" ca="1" si="1163"/>
        <v>0</v>
      </c>
      <c r="JW159" s="553">
        <f t="shared" ca="1" si="1163"/>
        <v>0</v>
      </c>
      <c r="JX159" s="553">
        <f t="shared" ca="1" si="1163"/>
        <v>0</v>
      </c>
      <c r="JY159" s="553">
        <f t="shared" ca="1" si="1163"/>
        <v>0</v>
      </c>
      <c r="JZ159" s="19">
        <f t="shared" ca="1" si="1074"/>
        <v>0</v>
      </c>
      <c r="KA159" s="5">
        <f t="shared" ca="1" si="835"/>
        <v>67</v>
      </c>
      <c r="KB159" s="9"/>
      <c r="KC159" s="5">
        <f t="shared" ca="1" si="1026"/>
        <v>1</v>
      </c>
      <c r="KD159" s="5" t="b">
        <f t="shared" ca="1" si="1026"/>
        <v>0</v>
      </c>
      <c r="KE159" s="19">
        <f t="shared" ca="1" si="1083"/>
        <v>0</v>
      </c>
      <c r="KF159" s="5">
        <f t="shared" ca="1" si="993"/>
        <v>0</v>
      </c>
      <c r="KG159" s="5">
        <f t="shared" ca="1" si="836"/>
        <v>1.2500000000000001E-2</v>
      </c>
      <c r="KH159" s="19">
        <f t="shared" ca="1" si="837"/>
        <v>0</v>
      </c>
      <c r="KI159" s="19">
        <f t="shared" ca="1" si="837"/>
        <v>0</v>
      </c>
      <c r="KJ159" s="19" t="str">
        <f t="shared" ca="1" si="837"/>
        <v>-</v>
      </c>
      <c r="KK159" s="19" t="str">
        <f t="shared" ca="1" si="1097"/>
        <v>-</v>
      </c>
      <c r="KL159" s="19" t="str">
        <f t="shared" ca="1" si="1097"/>
        <v>-</v>
      </c>
      <c r="KM159" s="19" t="str">
        <f t="shared" ca="1" si="1097"/>
        <v>-</v>
      </c>
      <c r="KN159" s="19" t="str">
        <f t="shared" ca="1" si="1097"/>
        <v>-</v>
      </c>
      <c r="KO159" s="19" t="str">
        <f t="shared" ca="1" si="1097"/>
        <v>-</v>
      </c>
      <c r="KP159" s="19" t="str">
        <f t="shared" ca="1" si="1097"/>
        <v>-</v>
      </c>
      <c r="KQ159" s="19" t="str">
        <f t="shared" ca="1" si="1097"/>
        <v>-</v>
      </c>
      <c r="KR159" s="19" t="str">
        <f t="shared" ca="1" si="1097"/>
        <v>-</v>
      </c>
      <c r="KS159" s="19" t="str">
        <f t="shared" ca="1" si="1097"/>
        <v>-</v>
      </c>
      <c r="KT159" s="19" t="str">
        <f t="shared" ca="1" si="1097"/>
        <v>-</v>
      </c>
      <c r="KU159" s="19" t="str">
        <f t="shared" ca="1" si="1097"/>
        <v>-</v>
      </c>
      <c r="KV159" s="19" t="str">
        <f t="shared" ca="1" si="1097"/>
        <v>-</v>
      </c>
      <c r="KW159" s="19">
        <f t="shared" ca="1" si="1169"/>
        <v>1</v>
      </c>
      <c r="KX159" s="19">
        <f t="shared" ca="1" si="1083"/>
        <v>0</v>
      </c>
      <c r="KY159" s="19">
        <f t="shared" ca="1" si="1069"/>
        <v>1</v>
      </c>
      <c r="KZ159" s="19">
        <f t="shared" ca="1" si="1169"/>
        <v>1</v>
      </c>
      <c r="LA159" s="19">
        <f t="shared" ca="1" si="1169"/>
        <v>1</v>
      </c>
      <c r="LB159" s="19">
        <f t="shared" ca="1" si="1169"/>
        <v>1</v>
      </c>
      <c r="LC159" s="19">
        <f t="shared" ca="1" si="1169"/>
        <v>0</v>
      </c>
      <c r="LD159" s="19">
        <f t="shared" ca="1" si="1169"/>
        <v>1</v>
      </c>
      <c r="LE159" s="19">
        <f t="shared" ca="1" si="1169"/>
        <v>0</v>
      </c>
      <c r="LF159" s="19">
        <f t="shared" ca="1" si="1169"/>
        <v>0</v>
      </c>
      <c r="LG159" s="19">
        <f t="shared" ca="1" si="1108"/>
        <v>1</v>
      </c>
      <c r="LH159" s="19">
        <f t="shared" ca="1" si="1108"/>
        <v>0</v>
      </c>
      <c r="LI159" s="19">
        <f t="shared" ca="1" si="1108"/>
        <v>0</v>
      </c>
      <c r="LJ159" s="19">
        <f t="shared" ca="1" si="1108"/>
        <v>0</v>
      </c>
      <c r="LK159" s="19">
        <f t="shared" ca="1" si="1108"/>
        <v>0</v>
      </c>
      <c r="LL159" s="19">
        <f t="shared" ca="1" si="1108"/>
        <v>1</v>
      </c>
      <c r="LM159" s="19">
        <f t="shared" ca="1" si="1108"/>
        <v>0</v>
      </c>
      <c r="LN159" s="19">
        <f t="shared" ca="1" si="1108"/>
        <v>1</v>
      </c>
      <c r="LO159" s="19">
        <f t="shared" ca="1" si="1083"/>
        <v>0</v>
      </c>
      <c r="LP159" s="19">
        <f t="shared" ca="1" si="1083"/>
        <v>0</v>
      </c>
      <c r="LQ159" s="19">
        <f t="shared" ca="1" si="1083"/>
        <v>0</v>
      </c>
      <c r="LR159" s="19">
        <f t="shared" ca="1" si="1083"/>
        <v>0</v>
      </c>
      <c r="LS159" s="19">
        <f t="shared" ca="1" si="1083"/>
        <v>0</v>
      </c>
      <c r="LT159" s="19">
        <f t="shared" ca="1" si="1083"/>
        <v>0</v>
      </c>
      <c r="LU159" s="19">
        <f t="shared" ca="1" si="1083"/>
        <v>0</v>
      </c>
      <c r="LV159" s="19">
        <f t="shared" ca="1" si="1083"/>
        <v>0</v>
      </c>
      <c r="LW159" s="19">
        <f t="shared" ca="1" si="1083"/>
        <v>0</v>
      </c>
      <c r="LX159" s="19">
        <f t="shared" ca="1" si="1083"/>
        <v>0</v>
      </c>
      <c r="LY159" s="19">
        <f t="shared" ca="1" si="1083"/>
        <v>0</v>
      </c>
      <c r="LZ159" s="19">
        <f t="shared" ca="1" si="1083"/>
        <v>0</v>
      </c>
      <c r="MA159" s="19">
        <f t="shared" ca="1" si="1083"/>
        <v>0</v>
      </c>
      <c r="MB159" s="19">
        <f t="shared" ca="1" si="1077"/>
        <v>0</v>
      </c>
      <c r="MC159" s="19">
        <f t="shared" ca="1" si="1077"/>
        <v>0</v>
      </c>
      <c r="MD159" s="19">
        <f t="shared" ca="1" si="1077"/>
        <v>0</v>
      </c>
      <c r="ME159" s="19">
        <f t="shared" ca="1" si="1077"/>
        <v>0</v>
      </c>
      <c r="MF159" s="19">
        <f t="shared" ca="1" si="1077"/>
        <v>0</v>
      </c>
      <c r="MG159" s="19">
        <f t="shared" ca="1" si="1077"/>
        <v>0</v>
      </c>
      <c r="MH159" s="19">
        <f t="shared" ca="1" si="1077"/>
        <v>0</v>
      </c>
      <c r="MI159" s="19">
        <f t="shared" ca="1" si="1077"/>
        <v>0</v>
      </c>
      <c r="MJ159" s="5">
        <f t="shared" ca="1" si="1029"/>
        <v>0</v>
      </c>
      <c r="MK159" s="5">
        <f t="shared" ca="1" si="1029"/>
        <v>6.25E-2</v>
      </c>
      <c r="ML159" s="5">
        <f t="shared" ca="1" si="1029"/>
        <v>6.25E-2</v>
      </c>
      <c r="MM159" s="5">
        <f t="shared" ca="1" si="1029"/>
        <v>6.25E-2</v>
      </c>
      <c r="MN159" s="19">
        <f t="shared" ca="1" si="1084"/>
        <v>0</v>
      </c>
      <c r="MO159" s="19">
        <f t="shared" ca="1" si="1084"/>
        <v>0</v>
      </c>
      <c r="MP159" s="19">
        <f t="shared" ca="1" si="1084"/>
        <v>0</v>
      </c>
      <c r="MQ159" s="19">
        <f t="shared" ca="1" si="1084"/>
        <v>0</v>
      </c>
      <c r="MR159" s="19">
        <f t="shared" ca="1" si="1085"/>
        <v>0</v>
      </c>
      <c r="MS159" s="19">
        <f t="shared" ca="1" si="1084"/>
        <v>0</v>
      </c>
      <c r="MT159" s="19">
        <f t="shared" ca="1" si="1084"/>
        <v>0</v>
      </c>
      <c r="MU159" s="19">
        <f t="shared" ca="1" si="1084"/>
        <v>1</v>
      </c>
      <c r="MV159" s="19">
        <f t="shared" ca="1" si="1084"/>
        <v>0</v>
      </c>
      <c r="MW159" s="19">
        <f t="shared" ca="1" si="1084"/>
        <v>0</v>
      </c>
      <c r="MX159" s="19">
        <f t="shared" ca="1" si="1084"/>
        <v>0</v>
      </c>
      <c r="MY159" s="19">
        <f t="shared" ca="1" si="1084"/>
        <v>0</v>
      </c>
      <c r="MZ159" s="19">
        <f t="shared" ca="1" si="1084"/>
        <v>1</v>
      </c>
      <c r="NA159" s="9"/>
      <c r="NB159" s="5" t="b">
        <f t="shared" ca="1" si="994"/>
        <v>0</v>
      </c>
      <c r="NC159" s="19" t="str">
        <f t="shared" ca="1" si="871"/>
        <v>-</v>
      </c>
      <c r="ND159" s="19" t="str">
        <f t="shared" ca="1" si="871"/>
        <v>-</v>
      </c>
      <c r="NE159" s="5" t="b">
        <f t="shared" ca="1" si="1030"/>
        <v>0</v>
      </c>
      <c r="NF159" s="5" t="b">
        <f t="shared" ca="1" si="1030"/>
        <v>0</v>
      </c>
      <c r="NG159" s="5" t="b">
        <f t="shared" ca="1" si="1030"/>
        <v>1</v>
      </c>
      <c r="NH159" s="134">
        <f t="shared" ca="1" si="1031"/>
        <v>2</v>
      </c>
      <c r="NI159" s="134">
        <f t="shared" ca="1" si="1031"/>
        <v>2</v>
      </c>
      <c r="NJ159" s="5" t="b">
        <f t="shared" ca="1" si="1109"/>
        <v>0</v>
      </c>
      <c r="NK159" s="5" t="b">
        <f t="shared" ca="1" si="1109"/>
        <v>1</v>
      </c>
      <c r="NL159" s="5" t="b">
        <f t="shared" ca="1" si="1109"/>
        <v>1</v>
      </c>
      <c r="NM159" s="5" t="b">
        <f t="shared" ca="1" si="1109"/>
        <v>0</v>
      </c>
      <c r="NN159" s="5">
        <f t="shared" ca="1" si="1110"/>
        <v>1</v>
      </c>
      <c r="NO159" s="5">
        <f t="shared" ca="1" si="1110"/>
        <v>0</v>
      </c>
      <c r="NP159" s="5" t="b">
        <f t="shared" ca="1" si="1111"/>
        <v>0</v>
      </c>
      <c r="NQ159" s="5" t="str" cm="1">
        <f t="array" aca="1" ref="NQ159" ca="1">IF(OR(NR159:NY159&lt;&gt;"-"),TRUE,"-")</f>
        <v>-</v>
      </c>
      <c r="NR159" s="19" t="str">
        <f t="shared" ca="1" si="1032"/>
        <v>-</v>
      </c>
      <c r="NS159" s="19" t="str">
        <f t="shared" ca="1" si="1032"/>
        <v>-</v>
      </c>
      <c r="NT159" s="19" t="str">
        <f t="shared" ca="1" si="1032"/>
        <v>-</v>
      </c>
      <c r="NU159" s="19" t="str">
        <f t="shared" ca="1" si="1032"/>
        <v>-</v>
      </c>
      <c r="NV159" s="19" t="str">
        <f t="shared" ca="1" si="1032"/>
        <v>-</v>
      </c>
      <c r="NW159" s="19" t="str">
        <f t="shared" ca="1" si="1032"/>
        <v>-</v>
      </c>
      <c r="NX159" s="19" t="str">
        <f t="shared" ca="1" si="1032"/>
        <v>-</v>
      </c>
      <c r="NY159" s="19" t="str">
        <f t="shared" ca="1" si="1032"/>
        <v>-</v>
      </c>
      <c r="NZ159" s="5" t="b">
        <f t="array" aca="1" ref="NZ159" ca="1">IF(OR(OA159:OG159&lt;&gt;"-"),TRUE,"-")</f>
        <v>1</v>
      </c>
      <c r="OA159" s="19">
        <f t="shared" ca="1" si="1033"/>
        <v>0</v>
      </c>
      <c r="OB159" s="19">
        <f t="shared" ca="1" si="1033"/>
        <v>999999</v>
      </c>
      <c r="OC159" s="19">
        <f t="shared" ca="1" si="1033"/>
        <v>999999</v>
      </c>
      <c r="OD159" s="19">
        <f t="shared" ca="1" si="1033"/>
        <v>999999</v>
      </c>
      <c r="OE159" s="19">
        <f t="shared" ca="1" si="1033"/>
        <v>999999</v>
      </c>
      <c r="OF159" s="19">
        <f t="shared" ca="1" si="1033"/>
        <v>999999</v>
      </c>
      <c r="OG159" s="19">
        <f t="shared" ca="1" si="1033"/>
        <v>999999</v>
      </c>
      <c r="OH159" s="5" t="str">
        <f t="array" aca="1" ref="OH159" ca="1">IF(OR(OI159:OJ159&lt;&gt;"-"),TRUE,"-")</f>
        <v>-</v>
      </c>
      <c r="OI159" s="19" t="str">
        <f t="shared" ca="1" si="1121"/>
        <v>-</v>
      </c>
      <c r="OJ159" s="19" t="str">
        <f t="shared" ca="1" si="1121"/>
        <v>-</v>
      </c>
      <c r="OK159" s="19" t="b">
        <f t="shared" ca="1" si="1121"/>
        <v>1</v>
      </c>
      <c r="OL159" s="19">
        <f t="shared" ca="1" si="1121"/>
        <v>0</v>
      </c>
      <c r="OM159" s="5" t="str">
        <f t="shared" ca="1" si="1035"/>
        <v>-</v>
      </c>
      <c r="ON159" s="5" t="str">
        <f t="shared" ca="1" si="1035"/>
        <v>-</v>
      </c>
      <c r="OO159" s="5" t="str">
        <f t="shared" ca="1" si="1035"/>
        <v>-</v>
      </c>
      <c r="OP159" s="5" t="str">
        <f t="shared" ca="1" si="1035"/>
        <v>-</v>
      </c>
      <c r="OQ159" s="19" t="str">
        <f t="shared" ca="1" si="1128"/>
        <v>-</v>
      </c>
      <c r="OR159" s="19" t="str">
        <f t="shared" ca="1" si="1128"/>
        <v>-</v>
      </c>
      <c r="OS159" s="19" t="str">
        <f t="shared" ca="1" si="1128"/>
        <v>-</v>
      </c>
      <c r="OT159" s="19" t="str">
        <f t="shared" ca="1" si="1128"/>
        <v>-</v>
      </c>
      <c r="OU159" s="19">
        <f t="shared" ca="1" si="1128"/>
        <v>0</v>
      </c>
      <c r="OV159" s="19" t="str">
        <f t="shared" ca="1" si="1128"/>
        <v>-</v>
      </c>
      <c r="OW159" s="5" t="str">
        <f t="shared" ca="1" si="1113"/>
        <v>-</v>
      </c>
      <c r="OX159" s="5">
        <f t="shared" ca="1" si="1113"/>
        <v>500</v>
      </c>
      <c r="OY159" s="5">
        <f t="shared" ca="1" si="1113"/>
        <v>500</v>
      </c>
      <c r="OZ159" s="5" t="str">
        <f t="shared" ca="1" si="1113"/>
        <v>-</v>
      </c>
      <c r="PA159" s="5" t="str">
        <f t="shared" ca="1" si="1113"/>
        <v>-</v>
      </c>
      <c r="PB159" s="5" t="str">
        <f t="shared" ca="1" si="1113"/>
        <v>-</v>
      </c>
      <c r="PC159" s="5">
        <f t="shared" ca="1" si="838"/>
        <v>1.5</v>
      </c>
      <c r="PD159" s="9"/>
      <c r="PE159" s="19">
        <f t="shared" ca="1" si="1051"/>
        <v>50</v>
      </c>
      <c r="PF159" s="19">
        <f t="shared" ca="1" si="1164"/>
        <v>50</v>
      </c>
      <c r="PG159" s="19">
        <f t="shared" ca="1" si="1164"/>
        <v>50</v>
      </c>
      <c r="PH159" s="19">
        <f t="shared" ca="1" si="1164"/>
        <v>50</v>
      </c>
      <c r="PI159" s="19">
        <f t="shared" ca="1" si="1164"/>
        <v>1</v>
      </c>
      <c r="PJ159" s="5">
        <f t="shared" ca="1" si="839"/>
        <v>1</v>
      </c>
      <c r="PK159" s="19">
        <f t="shared" ca="1" si="494"/>
        <v>1</v>
      </c>
      <c r="PL159" s="9"/>
      <c r="PM159" s="19" t="b">
        <f t="shared" ca="1" si="1165"/>
        <v>0</v>
      </c>
      <c r="PN159" s="19" t="b">
        <f t="shared" ca="1" si="1165"/>
        <v>0</v>
      </c>
      <c r="PO159" s="19">
        <f t="shared" ca="1" si="1164"/>
        <v>1</v>
      </c>
      <c r="PP159" s="19">
        <f t="shared" ca="1" si="1164"/>
        <v>1</v>
      </c>
      <c r="PQ159" s="19">
        <f t="shared" ca="1" si="1164"/>
        <v>1</v>
      </c>
      <c r="PR159" s="19">
        <f t="shared" ca="1" si="1164"/>
        <v>1</v>
      </c>
      <c r="PS159" s="19">
        <f t="shared" ca="1" si="1164"/>
        <v>1</v>
      </c>
      <c r="PT159" s="19">
        <f t="shared" ca="1" si="1164"/>
        <v>1</v>
      </c>
      <c r="PU159" s="19">
        <f t="shared" ca="1" si="1164"/>
        <v>1</v>
      </c>
      <c r="PV159" s="19">
        <f t="shared" ca="1" si="1164"/>
        <v>1</v>
      </c>
      <c r="PW159" s="19">
        <f t="shared" ca="1" si="1164"/>
        <v>1</v>
      </c>
      <c r="PX159" s="9"/>
      <c r="PY159" s="12" t="str">
        <f t="shared" ca="1" si="841"/>
        <v>-</v>
      </c>
      <c r="PZ159" s="19" t="str">
        <f t="shared" ca="1" si="1087"/>
        <v>-</v>
      </c>
      <c r="QA159" s="19" t="str">
        <f t="shared" ca="1" si="1087"/>
        <v>-</v>
      </c>
      <c r="QB159" s="19" t="str">
        <f t="shared" ca="1" si="1087"/>
        <v>-</v>
      </c>
      <c r="QC159" s="19" t="str">
        <f t="shared" ca="1" si="1087"/>
        <v>-</v>
      </c>
      <c r="QD159" s="19" t="str">
        <f t="shared" ca="1" si="1054"/>
        <v>-</v>
      </c>
      <c r="QE159" s="19" t="str">
        <f t="shared" ca="1" si="1087"/>
        <v>-</v>
      </c>
      <c r="QF159" s="19" t="str">
        <f t="shared" ca="1" si="1087"/>
        <v>-</v>
      </c>
      <c r="QG159" s="19" t="str">
        <f t="shared" ca="1" si="1087"/>
        <v>-</v>
      </c>
      <c r="QH159" s="19" t="str">
        <f t="shared" ca="1" si="1087"/>
        <v>-</v>
      </c>
      <c r="QI159" s="19" t="str">
        <f t="shared" ca="1" si="1087"/>
        <v>-</v>
      </c>
      <c r="QJ159" s="19" t="str">
        <f t="shared" ca="1" si="1087"/>
        <v>-</v>
      </c>
      <c r="QK159" s="19" t="str">
        <f t="shared" ca="1" si="1087"/>
        <v>-</v>
      </c>
      <c r="QL159" s="19" t="str">
        <f t="shared" ca="1" si="1087"/>
        <v>-</v>
      </c>
      <c r="QM159" s="19" t="str">
        <f t="shared" ca="1" si="1087"/>
        <v>-</v>
      </c>
      <c r="QN159" s="19" t="str">
        <f t="shared" ca="1" si="1087"/>
        <v>-</v>
      </c>
      <c r="QO159" s="19" t="str">
        <f t="shared" ca="1" si="1087"/>
        <v>-</v>
      </c>
      <c r="QP159" s="19" t="str">
        <f t="shared" ca="1" si="1087"/>
        <v>-</v>
      </c>
      <c r="QQ159" s="19" t="str">
        <f t="shared" ca="1" si="1087"/>
        <v>-</v>
      </c>
      <c r="QR159" s="19" t="str">
        <f t="shared" ca="1" si="1088"/>
        <v>-</v>
      </c>
      <c r="QS159" s="19" t="str">
        <f t="shared" ref="QS159:RQ163" ca="1" si="1170">OFFSET(QS$5,$B159,0)</f>
        <v>-</v>
      </c>
      <c r="QT159" s="19" t="str">
        <f t="shared" ca="1" si="1170"/>
        <v>-</v>
      </c>
      <c r="QU159" s="19" t="str">
        <f t="shared" ca="1" si="1170"/>
        <v>-</v>
      </c>
      <c r="QV159" s="19" t="str">
        <f t="shared" ca="1" si="1170"/>
        <v>-</v>
      </c>
      <c r="QW159" s="19" t="str">
        <f t="shared" ca="1" si="1170"/>
        <v>-</v>
      </c>
      <c r="QX159" s="19" t="str">
        <f t="shared" ca="1" si="1170"/>
        <v>-</v>
      </c>
      <c r="QY159" s="19" t="str">
        <f t="shared" ca="1" si="1170"/>
        <v>-</v>
      </c>
      <c r="QZ159" s="19" t="str">
        <f t="shared" ca="1" si="1170"/>
        <v>-</v>
      </c>
      <c r="RA159" s="19" t="str">
        <f t="shared" ca="1" si="1170"/>
        <v>-</v>
      </c>
      <c r="RB159" s="19" t="str">
        <f t="shared" ca="1" si="1170"/>
        <v>-</v>
      </c>
      <c r="RC159" s="19" t="str">
        <f t="shared" ca="1" si="1170"/>
        <v>-</v>
      </c>
      <c r="RD159" s="19" t="str">
        <f t="shared" ca="1" si="1170"/>
        <v>-</v>
      </c>
      <c r="RE159" s="19" t="str">
        <f t="shared" ca="1" si="1170"/>
        <v>-</v>
      </c>
      <c r="RF159" s="19" t="str">
        <f t="shared" ca="1" si="1170"/>
        <v>-</v>
      </c>
      <c r="RG159" s="19" t="str">
        <f t="shared" ca="1" si="1170"/>
        <v>-</v>
      </c>
      <c r="RH159" s="19" t="str">
        <f t="shared" ca="1" si="1170"/>
        <v>-</v>
      </c>
      <c r="RI159" s="19" t="str">
        <f t="shared" ca="1" si="1170"/>
        <v>-</v>
      </c>
      <c r="RJ159" s="19" t="str">
        <f t="shared" ca="1" si="1170"/>
        <v>-</v>
      </c>
      <c r="RK159" s="19" t="str">
        <f t="shared" ca="1" si="1170"/>
        <v>-</v>
      </c>
      <c r="RL159" s="19" t="str">
        <f t="shared" ca="1" si="1170"/>
        <v>-</v>
      </c>
      <c r="RM159" s="19" t="str">
        <f t="shared" ca="1" si="1170"/>
        <v>-</v>
      </c>
      <c r="RN159" s="19" t="str">
        <f t="shared" ca="1" si="1170"/>
        <v>-</v>
      </c>
      <c r="RO159" s="19" t="str">
        <f t="shared" ca="1" si="1170"/>
        <v>-</v>
      </c>
      <c r="RP159" s="19" t="str">
        <f t="shared" ca="1" si="1170"/>
        <v>-</v>
      </c>
      <c r="RQ159" s="19" t="str">
        <f t="shared" ca="1" si="1170"/>
        <v>-</v>
      </c>
      <c r="RR159" s="19" t="str">
        <f t="shared" ca="1" si="1089"/>
        <v>-</v>
      </c>
      <c r="RS159" s="19" t="str">
        <f t="shared" ca="1" si="1089"/>
        <v>-</v>
      </c>
      <c r="RT159" s="19" t="str">
        <f t="shared" ca="1" si="1089"/>
        <v>-</v>
      </c>
      <c r="RU159" s="19" t="str">
        <f t="shared" ca="1" si="1089"/>
        <v>-</v>
      </c>
      <c r="RV159" s="19" t="str">
        <f t="shared" ca="1" si="1089"/>
        <v>-</v>
      </c>
      <c r="RW159" s="19" t="str">
        <f t="shared" ca="1" si="1089"/>
        <v>-</v>
      </c>
      <c r="RX159" s="19" t="str">
        <f t="shared" ca="1" si="1089"/>
        <v>-</v>
      </c>
      <c r="RY159" s="19" t="str">
        <f t="shared" ca="1" si="1089"/>
        <v>-</v>
      </c>
      <c r="RZ159" s="19" t="str">
        <f t="shared" ca="1" si="1089"/>
        <v>-</v>
      </c>
      <c r="SA159" s="19" t="str">
        <f t="shared" ca="1" si="1089"/>
        <v>-</v>
      </c>
      <c r="SB159" s="19" t="str">
        <f t="shared" ca="1" si="1089"/>
        <v>-</v>
      </c>
      <c r="SC159" s="19" t="str">
        <f t="shared" ca="1" si="1089"/>
        <v>-</v>
      </c>
      <c r="SD159" s="19" t="str">
        <f t="shared" ca="1" si="1089"/>
        <v>-</v>
      </c>
      <c r="SE159" s="19" t="str">
        <f t="shared" ca="1" si="1089"/>
        <v>-</v>
      </c>
      <c r="SF159" s="19" t="str">
        <f t="shared" ca="1" si="1089"/>
        <v>-</v>
      </c>
      <c r="SG159" s="19" t="str">
        <f t="shared" ca="1" si="1089"/>
        <v>-</v>
      </c>
      <c r="SH159" s="19" t="str">
        <f t="shared" ca="1" si="1116"/>
        <v>-</v>
      </c>
      <c r="SI159" s="12" t="str">
        <f t="shared" ca="1" si="843"/>
        <v>-</v>
      </c>
      <c r="SJ159" s="19" t="str">
        <f t="shared" ca="1" si="1116"/>
        <v>-</v>
      </c>
      <c r="SK159" s="19" t="str">
        <f t="shared" ca="1" si="1116"/>
        <v>-</v>
      </c>
      <c r="SL159" s="19" t="str">
        <f t="shared" ca="1" si="1116"/>
        <v>-</v>
      </c>
      <c r="SM159" s="19" t="str">
        <f t="shared" ca="1" si="1039"/>
        <v>-</v>
      </c>
      <c r="SN159" s="19" t="str">
        <f t="shared" ca="1" si="1039"/>
        <v>-</v>
      </c>
      <c r="SO159" s="19" t="str">
        <f t="shared" ca="1" si="1039"/>
        <v>-</v>
      </c>
      <c r="SP159" s="19" t="str">
        <f t="shared" ca="1" si="1039"/>
        <v>-</v>
      </c>
      <c r="SQ159" s="19" t="str">
        <f t="shared" ca="1" si="1039"/>
        <v>-</v>
      </c>
      <c r="SR159" s="19" t="str">
        <f t="shared" ca="1" si="1039"/>
        <v>-</v>
      </c>
      <c r="SS159" s="19" t="str">
        <f t="shared" ca="1" si="1116"/>
        <v>-</v>
      </c>
      <c r="ST159" s="19" t="str">
        <f t="shared" ca="1" si="1116"/>
        <v>-</v>
      </c>
      <c r="SU159" s="19" t="str">
        <f t="shared" ca="1" si="1116"/>
        <v>-</v>
      </c>
      <c r="SV159" s="19" t="str">
        <f t="shared" ca="1" si="1116"/>
        <v>-</v>
      </c>
      <c r="SW159" s="19" t="str">
        <f t="shared" ca="1" si="1116"/>
        <v>-</v>
      </c>
      <c r="SX159" s="19" t="str">
        <f t="shared" ca="1" si="1116"/>
        <v>-</v>
      </c>
      <c r="SY159" s="19" t="str">
        <f t="shared" ca="1" si="1116"/>
        <v>-</v>
      </c>
      <c r="SZ159" s="19" t="str">
        <f t="shared" ca="1" si="1116"/>
        <v>-</v>
      </c>
      <c r="TA159" s="19" t="str">
        <f t="shared" ca="1" si="1116"/>
        <v>-</v>
      </c>
      <c r="TB159" s="19" t="str">
        <f t="shared" ca="1" si="1116"/>
        <v>-</v>
      </c>
      <c r="TC159" s="19" t="str">
        <f t="shared" ca="1" si="1116"/>
        <v>-</v>
      </c>
      <c r="TD159" s="19" t="str">
        <f t="shared" ca="1" si="1117"/>
        <v>-</v>
      </c>
      <c r="TE159" s="19" t="str">
        <f t="shared" ca="1" si="1117"/>
        <v>-</v>
      </c>
      <c r="TF159" s="19" t="str">
        <f t="shared" ca="1" si="1117"/>
        <v>-</v>
      </c>
      <c r="TG159" s="19" t="str">
        <f t="shared" ca="1" si="1117"/>
        <v>-</v>
      </c>
      <c r="TH159" s="19" t="str">
        <f t="shared" ca="1" si="1117"/>
        <v>-</v>
      </c>
      <c r="TI159" s="19" t="str">
        <f t="shared" ca="1" si="1117"/>
        <v>-</v>
      </c>
      <c r="TJ159" s="19" t="str">
        <f t="shared" ca="1" si="1117"/>
        <v>-</v>
      </c>
      <c r="TK159" s="19" t="str">
        <f t="shared" ca="1" si="1117"/>
        <v>-</v>
      </c>
      <c r="TL159" s="19" t="str">
        <f t="shared" ca="1" si="1117"/>
        <v>-</v>
      </c>
      <c r="TM159" s="19" t="str">
        <f t="shared" ca="1" si="1040"/>
        <v>-</v>
      </c>
      <c r="TN159" s="19" t="str">
        <f t="shared" ca="1" si="1040"/>
        <v>-</v>
      </c>
      <c r="TO159" s="19" t="str">
        <f t="shared" ca="1" si="1040"/>
        <v>-</v>
      </c>
      <c r="TP159" s="19" t="str">
        <f t="shared" ca="1" si="1040"/>
        <v>-</v>
      </c>
      <c r="TQ159" s="19" t="str">
        <f t="shared" ca="1" si="1040"/>
        <v>-</v>
      </c>
      <c r="TR159" s="19" t="str">
        <f t="shared" ca="1" si="1040"/>
        <v>-</v>
      </c>
      <c r="TS159" s="19" t="str">
        <f t="shared" ca="1" si="1117"/>
        <v>-</v>
      </c>
      <c r="TT159" s="19" t="str">
        <f t="shared" ca="1" si="1117"/>
        <v>-</v>
      </c>
      <c r="TU159" s="19" t="str">
        <f t="shared" ca="1" si="1117"/>
        <v>-</v>
      </c>
      <c r="TV159" s="19" t="str">
        <f t="shared" ca="1" si="1117"/>
        <v>-</v>
      </c>
      <c r="TW159" s="19" t="str">
        <f t="shared" ca="1" si="1117"/>
        <v>-</v>
      </c>
      <c r="TX159" s="19" t="str">
        <f t="shared" ca="1" si="1117"/>
        <v>-</v>
      </c>
      <c r="TY159" s="19" t="str">
        <f t="shared" ca="1" si="1117"/>
        <v>-</v>
      </c>
      <c r="TZ159" s="19" t="str">
        <f t="shared" ca="1" si="1118"/>
        <v>-</v>
      </c>
      <c r="UA159" s="19" t="str">
        <f t="shared" ca="1" si="1118"/>
        <v>-</v>
      </c>
      <c r="UB159" s="19" t="str">
        <f t="shared" ca="1" si="1118"/>
        <v>-</v>
      </c>
      <c r="UC159" s="19" t="str">
        <f t="shared" ca="1" si="1118"/>
        <v>-</v>
      </c>
      <c r="UD159" s="19" t="str">
        <f t="shared" ca="1" si="1118"/>
        <v>-</v>
      </c>
      <c r="UE159" s="19" t="str">
        <f t="shared" ca="1" si="1118"/>
        <v>-</v>
      </c>
      <c r="UF159" s="19" t="str">
        <f t="shared" ca="1" si="1118"/>
        <v>-</v>
      </c>
      <c r="UG159" s="19" t="str">
        <f t="shared" ca="1" si="1118"/>
        <v>-</v>
      </c>
      <c r="UH159" s="19" t="str">
        <f t="shared" ca="1" si="1118"/>
        <v>-</v>
      </c>
      <c r="UI159" s="19" t="str">
        <f t="shared" ca="1" si="1118"/>
        <v>-</v>
      </c>
      <c r="UJ159" s="19" t="str">
        <f t="shared" ca="1" si="1118"/>
        <v>-</v>
      </c>
      <c r="UK159" s="19" t="str">
        <f t="shared" ca="1" si="1118"/>
        <v>-</v>
      </c>
      <c r="UL159" s="19" t="str">
        <f t="shared" ca="1" si="1118"/>
        <v>-</v>
      </c>
      <c r="UM159" s="19" t="str">
        <f t="shared" ca="1" si="1118"/>
        <v>-</v>
      </c>
      <c r="UN159" s="19" t="str">
        <f t="shared" ca="1" si="1118"/>
        <v>-</v>
      </c>
      <c r="UO159" s="19" t="str">
        <f t="shared" ca="1" si="1118"/>
        <v>-</v>
      </c>
      <c r="UP159" s="19" t="str">
        <f t="shared" ca="1" si="1114"/>
        <v>-</v>
      </c>
      <c r="UQ159" s="19" t="str">
        <f t="shared" ca="1" si="1114"/>
        <v>-</v>
      </c>
      <c r="UR159" s="19" t="str">
        <f t="shared" ca="1" si="1114"/>
        <v>-</v>
      </c>
      <c r="US159" s="12" t="b">
        <f t="shared" ca="1" si="846"/>
        <v>1</v>
      </c>
      <c r="UT159" s="19" t="str">
        <f t="shared" ca="1" si="1164"/>
        <v>-</v>
      </c>
      <c r="UU159" s="19" t="str">
        <f t="shared" ca="1" si="1164"/>
        <v>-</v>
      </c>
      <c r="UV159" s="19" t="str">
        <f t="shared" ca="1" si="1164"/>
        <v>-</v>
      </c>
      <c r="UW159" s="19" t="str">
        <f t="shared" ca="1" si="1164"/>
        <v>-</v>
      </c>
      <c r="UX159" s="19" t="str">
        <f t="shared" ca="1" si="1164"/>
        <v>-</v>
      </c>
      <c r="UY159" s="19" t="str">
        <f t="shared" ca="1" si="1164"/>
        <v>-</v>
      </c>
      <c r="UZ159" s="19" t="str">
        <f t="shared" ca="1" si="1164"/>
        <v>-</v>
      </c>
      <c r="VA159" s="19" t="str">
        <f t="shared" ca="1" si="1164"/>
        <v>-</v>
      </c>
      <c r="VB159" s="19" t="str">
        <f t="shared" ca="1" si="1164"/>
        <v>-</v>
      </c>
      <c r="VC159" s="19" t="str">
        <f t="shared" ca="1" si="1164"/>
        <v>-</v>
      </c>
      <c r="VD159" s="19" t="str">
        <f t="shared" ca="1" si="1164"/>
        <v>-</v>
      </c>
      <c r="VE159" s="19" t="str">
        <f t="shared" ca="1" si="1164"/>
        <v>-</v>
      </c>
      <c r="VF159" s="19" t="str">
        <f t="shared" ca="1" si="1164"/>
        <v>-</v>
      </c>
      <c r="VG159" s="19" t="str">
        <f t="shared" ca="1" si="1164"/>
        <v>-</v>
      </c>
      <c r="VH159" s="19" t="str">
        <f t="shared" ca="1" si="1164"/>
        <v>-</v>
      </c>
      <c r="VI159" s="19" t="str">
        <f t="shared" ca="1" si="1164"/>
        <v>-</v>
      </c>
      <c r="VJ159" s="19" t="str">
        <f t="shared" ca="1" si="1164"/>
        <v>-</v>
      </c>
      <c r="VK159" s="19" t="str">
        <f t="shared" ca="1" si="1164"/>
        <v>-</v>
      </c>
      <c r="VL159" s="19" t="str">
        <f t="shared" ca="1" si="1164"/>
        <v>-</v>
      </c>
      <c r="VM159" s="19" t="str">
        <f t="shared" ca="1" si="1164"/>
        <v>-</v>
      </c>
      <c r="VN159" s="19" t="str">
        <f t="shared" ca="1" si="1164"/>
        <v>-</v>
      </c>
      <c r="VO159" s="19" t="str">
        <f t="shared" ca="1" si="1164"/>
        <v>-</v>
      </c>
      <c r="VP159" s="19" t="str">
        <f t="shared" ca="1" si="1164"/>
        <v>-</v>
      </c>
      <c r="VQ159" s="19" t="str">
        <f t="shared" ca="1" si="1164"/>
        <v>-</v>
      </c>
      <c r="VR159" s="19" t="str">
        <f t="shared" ca="1" si="1164"/>
        <v>-</v>
      </c>
      <c r="VS159" s="19" t="str">
        <f t="shared" ca="1" si="1164"/>
        <v>-</v>
      </c>
      <c r="VT159" s="19" t="str">
        <f t="shared" ca="1" si="1164"/>
        <v>-</v>
      </c>
      <c r="VU159" s="19" t="str">
        <f t="shared" ca="1" si="1164"/>
        <v>-</v>
      </c>
      <c r="VV159" s="19" t="str">
        <f t="shared" ca="1" si="1164"/>
        <v>-</v>
      </c>
      <c r="VW159" s="19" t="str">
        <f t="shared" ca="1" si="1164"/>
        <v>-</v>
      </c>
      <c r="VX159" s="19" t="str">
        <f t="shared" ca="1" si="1164"/>
        <v>-</v>
      </c>
      <c r="VY159" s="19" t="str">
        <f t="shared" ca="1" si="1164"/>
        <v>-</v>
      </c>
      <c r="VZ159" s="19" t="str">
        <f t="shared" ca="1" si="1164"/>
        <v>-</v>
      </c>
      <c r="WA159" s="19" t="str">
        <f t="shared" ca="1" si="1164"/>
        <v>-</v>
      </c>
      <c r="WB159" s="19" t="str">
        <f t="shared" ca="1" si="1164"/>
        <v>-</v>
      </c>
      <c r="WC159" s="19" t="str">
        <f t="shared" ca="1" si="1164"/>
        <v>-</v>
      </c>
      <c r="WD159" s="19" t="str">
        <f t="shared" ca="1" si="1164"/>
        <v>-</v>
      </c>
      <c r="WE159" s="19" t="str">
        <f t="shared" ca="1" si="1164"/>
        <v>-</v>
      </c>
      <c r="WF159" s="19" t="str">
        <f t="shared" ca="1" si="1164"/>
        <v>-</v>
      </c>
      <c r="WG159" s="19" t="str">
        <f t="shared" ca="1" si="1164"/>
        <v>-</v>
      </c>
      <c r="WH159" s="19" t="str">
        <f t="shared" ca="1" si="1164"/>
        <v>-</v>
      </c>
      <c r="WI159" s="19" t="str">
        <f t="shared" ca="1" si="1164"/>
        <v>-</v>
      </c>
      <c r="WJ159" s="19" t="str">
        <f t="shared" ca="1" si="1164"/>
        <v>-</v>
      </c>
      <c r="WK159" s="19" t="str">
        <f t="shared" ca="1" si="1164"/>
        <v>-</v>
      </c>
      <c r="WL159" s="19" t="str">
        <f t="shared" ca="1" si="1164"/>
        <v>-</v>
      </c>
      <c r="WM159" s="19" t="str">
        <f t="shared" ca="1" si="1164"/>
        <v>-</v>
      </c>
      <c r="WN159" s="19" t="str">
        <f t="shared" ca="1" si="1164"/>
        <v>-</v>
      </c>
      <c r="WO159" s="19" t="str">
        <f t="shared" ca="1" si="1164"/>
        <v>-</v>
      </c>
      <c r="WP159" s="19" t="str">
        <f t="shared" ca="1" si="1164"/>
        <v>-</v>
      </c>
      <c r="WQ159" s="19" t="str">
        <f t="shared" ca="1" si="1164"/>
        <v>-</v>
      </c>
      <c r="WR159" s="19" t="str">
        <f t="shared" ca="1" si="1164"/>
        <v>-</v>
      </c>
      <c r="WS159" s="19" t="str">
        <f t="shared" ca="1" si="1164"/>
        <v>-</v>
      </c>
      <c r="WT159" s="19" t="str">
        <f t="shared" ca="1" si="1164"/>
        <v>-</v>
      </c>
      <c r="WU159" s="19" t="str">
        <f t="shared" ca="1" si="1164"/>
        <v>-</v>
      </c>
      <c r="WV159" s="19" t="str">
        <f t="shared" ca="1" si="1164"/>
        <v>-</v>
      </c>
      <c r="WW159" s="19" t="str">
        <f t="shared" ca="1" si="1164"/>
        <v>-</v>
      </c>
      <c r="WX159" s="19" t="str">
        <f t="shared" ca="1" si="1164"/>
        <v>-</v>
      </c>
      <c r="WY159" s="19" t="str">
        <f t="shared" ca="1" si="1164"/>
        <v>-</v>
      </c>
      <c r="WZ159" s="19" t="str">
        <f t="shared" ca="1" si="1164"/>
        <v>-</v>
      </c>
      <c r="XA159" s="19" t="str">
        <f t="shared" ca="1" si="1164"/>
        <v>-</v>
      </c>
      <c r="XB159" s="19" t="str">
        <f t="shared" ca="1" si="1164"/>
        <v>-</v>
      </c>
      <c r="XC159" s="19">
        <f t="shared" ca="1" si="1164"/>
        <v>0</v>
      </c>
      <c r="XD159" s="599">
        <v>0</v>
      </c>
    </row>
    <row r="160" spans="1:628" hidden="1" outlineLevel="2">
      <c r="A160" s="20">
        <f t="shared" si="659"/>
        <v>155</v>
      </c>
      <c r="B160" s="241">
        <f t="shared" si="1041"/>
        <v>85</v>
      </c>
      <c r="C160">
        <f>203</f>
        <v>203</v>
      </c>
      <c r="D160" s="531" t="str">
        <f t="shared" ca="1" si="831"/>
        <v>GSW</v>
      </c>
      <c r="E160" s="532" t="b">
        <f t="shared" ca="1" si="1133"/>
        <v>1</v>
      </c>
      <c r="F160" t="b">
        <v>0</v>
      </c>
      <c r="G160" s="19" t="b">
        <f t="shared" ca="1" si="1010"/>
        <v>1</v>
      </c>
      <c r="H160" s="227">
        <f t="shared" ca="1" si="1058"/>
        <v>94</v>
      </c>
      <c r="I160" s="227">
        <f t="shared" ca="1" si="1042"/>
        <v>1</v>
      </c>
      <c r="J160" s="227">
        <f t="shared" ca="1" si="1042"/>
        <v>0</v>
      </c>
      <c r="K160" s="227" t="str">
        <f t="shared" ca="1" si="1042"/>
        <v/>
      </c>
      <c r="L160" s="227">
        <f t="shared" ca="1" si="1042"/>
        <v>1</v>
      </c>
      <c r="M160" s="227">
        <f t="shared" ca="1" si="1042"/>
        <v>2</v>
      </c>
      <c r="N160" s="227">
        <f t="shared" ca="1" si="1043"/>
        <v>2</v>
      </c>
      <c r="O160" s="227">
        <f t="shared" ca="1" si="1043"/>
        <v>2</v>
      </c>
      <c r="P160" s="227">
        <f t="shared" ca="1" si="1042"/>
        <v>3</v>
      </c>
      <c r="Q160" s="227">
        <f t="shared" ca="1" si="1043"/>
        <v>2</v>
      </c>
      <c r="R160" s="114">
        <f t="shared" ca="1" si="980"/>
        <v>2</v>
      </c>
      <c r="S160" s="227">
        <f t="shared" ca="1" si="1043"/>
        <v>0</v>
      </c>
      <c r="T160" s="227">
        <f t="shared" ca="1" si="1043"/>
        <v>0</v>
      </c>
      <c r="U160" s="227">
        <f t="shared" ca="1" si="1043"/>
        <v>0</v>
      </c>
      <c r="V160" s="227">
        <f t="shared" ca="1" si="1043"/>
        <v>0</v>
      </c>
      <c r="W160" s="227">
        <f t="shared" ca="1" si="1042"/>
        <v>0</v>
      </c>
      <c r="X160" s="227">
        <f t="shared" ca="1" si="1042"/>
        <v>1</v>
      </c>
      <c r="Y160" s="227">
        <f t="shared" ca="1" si="1042"/>
        <v>1</v>
      </c>
      <c r="Z160" s="227">
        <f t="shared" ref="Z160:Z165" ca="1" si="1171">OFFSET(Z160,-1,0)</f>
        <v>1</v>
      </c>
      <c r="AA160" s="264"/>
      <c r="AB160" s="264"/>
      <c r="AC160" s="264"/>
      <c r="AD160" s="264"/>
      <c r="AE160" s="264"/>
      <c r="AF160" s="227">
        <f t="shared" ca="1" si="1044"/>
        <v>0</v>
      </c>
      <c r="AG160" s="264"/>
      <c r="AH160" s="227">
        <f t="shared" ca="1" si="1166"/>
        <v>0</v>
      </c>
      <c r="AI160" s="227">
        <f t="shared" ca="1" si="1166"/>
        <v>0</v>
      </c>
      <c r="AJ160" s="227">
        <f t="shared" ca="1" si="1166"/>
        <v>0</v>
      </c>
      <c r="AK160" s="19">
        <f t="shared" ca="1" si="1119"/>
        <v>1</v>
      </c>
      <c r="AL160" s="19">
        <f t="shared" ca="1" si="1119"/>
        <v>0</v>
      </c>
      <c r="AM160" s="19">
        <f t="shared" ca="1" si="1119"/>
        <v>0</v>
      </c>
      <c r="AN160" s="19">
        <f t="shared" ca="1" si="1119"/>
        <v>3</v>
      </c>
      <c r="AO160" s="134">
        <f t="shared" ca="1" si="832"/>
        <v>2</v>
      </c>
      <c r="AP160" s="134">
        <f ca="1">INDEX(CHOOSE($P160,DataAutumn!i.AdultDrys,DataWinter!i.AdultDrys,DataSpring!i.AdultDrys),1,$O160)</f>
        <v>3</v>
      </c>
      <c r="AQ160" s="5">
        <f t="shared" ca="1" si="1015"/>
        <v>2</v>
      </c>
      <c r="AR160" s="5">
        <f t="shared" ca="1" si="1015"/>
        <v>0</v>
      </c>
      <c r="AS160" s="5">
        <f t="shared" ca="1" si="833"/>
        <v>6</v>
      </c>
      <c r="AT160">
        <f t="shared" ca="1" si="865"/>
        <v>0</v>
      </c>
      <c r="AW160" s="353" t="str">
        <f t="shared" ca="1" si="1047"/>
        <v>TemplateFe 00094 GSW MWM     TOL204 Scan2 NFS RR+01% PI00% GP100% WP100% MP100% (T_F33N11)</v>
      </c>
      <c r="AX160" s="9" t="str">
        <f ca="1">IF(COUNTIF(AW$5:AW160,AW160)=1,"-","Dup")</f>
        <v>-</v>
      </c>
      <c r="AY160" s="9"/>
      <c r="AZ160" s="19" t="b">
        <f t="shared" ca="1" si="1124"/>
        <v>0</v>
      </c>
      <c r="BA160" s="19" t="b">
        <f t="shared" ca="1" si="1124"/>
        <v>0</v>
      </c>
      <c r="BB160" s="19" t="b">
        <f t="shared" ca="1" si="1124"/>
        <v>0</v>
      </c>
      <c r="BC160" s="19" t="b">
        <f t="shared" ca="1" si="1124"/>
        <v>0</v>
      </c>
      <c r="BD160" s="19" t="b">
        <f t="shared" ca="1" si="1124"/>
        <v>0</v>
      </c>
      <c r="BE160" s="19" t="b">
        <f t="shared" ca="1" si="1124"/>
        <v>0</v>
      </c>
      <c r="BF160" s="19" t="b">
        <f t="shared" ca="1" si="1124"/>
        <v>0</v>
      </c>
      <c r="BG160" s="19" t="b">
        <f t="shared" ca="1" si="1124"/>
        <v>0</v>
      </c>
      <c r="BH160" s="19" t="b">
        <f t="shared" ca="1" si="1124"/>
        <v>0</v>
      </c>
      <c r="BI160" s="9"/>
      <c r="BJ160" s="19" t="b">
        <f t="shared" ca="1" si="1017"/>
        <v>1</v>
      </c>
      <c r="BK160" s="19" t="str">
        <f t="shared" ca="1" si="1017"/>
        <v>-</v>
      </c>
      <c r="BL160" s="19" t="str">
        <f t="shared" ca="1" si="1017"/>
        <v>-</v>
      </c>
      <c r="BM160" s="19" t="str">
        <f t="shared" ca="1" si="1017"/>
        <v>-</v>
      </c>
      <c r="BN160" s="19" t="b">
        <f t="shared" ca="1" si="1017"/>
        <v>0</v>
      </c>
      <c r="BO160" s="19">
        <f t="shared" ca="1" si="1017"/>
        <v>0</v>
      </c>
      <c r="BP160" s="19" t="str">
        <f t="shared" ca="1" si="1017"/>
        <v>-</v>
      </c>
      <c r="BQ160" s="19" t="str">
        <f t="shared" ca="1" si="1017"/>
        <v>-</v>
      </c>
      <c r="BR160" s="19" t="b">
        <f t="shared" ca="1" si="1017"/>
        <v>1</v>
      </c>
      <c r="BS160" s="9"/>
      <c r="BT160" s="19" t="str">
        <f t="shared" ca="1" si="982"/>
        <v>-</v>
      </c>
      <c r="BU160" s="5" t="str">
        <f t="shared" ca="1" si="983"/>
        <v>-</v>
      </c>
      <c r="BV160" s="5">
        <f t="shared" ca="1" si="984"/>
        <v>2</v>
      </c>
      <c r="BW160" s="5">
        <f t="shared" ca="1" si="984"/>
        <v>2</v>
      </c>
      <c r="BX160" s="19" t="str">
        <f t="shared" ca="1" si="1018"/>
        <v>-</v>
      </c>
      <c r="BY160" s="19" t="str">
        <f t="shared" ca="1" si="1018"/>
        <v>-</v>
      </c>
      <c r="BZ160" s="19" t="str">
        <f t="shared" ca="1" si="1018"/>
        <v>-</v>
      </c>
      <c r="CA160" s="5" t="str">
        <f t="shared" ca="1" si="985"/>
        <v>-</v>
      </c>
      <c r="CB160" s="5">
        <f t="shared" ca="1" si="986"/>
        <v>2</v>
      </c>
      <c r="CC160" s="5">
        <f t="shared" ca="1" si="986"/>
        <v>2</v>
      </c>
      <c r="CD160" s="19" t="str">
        <f t="shared" ca="1" si="449"/>
        <v>-</v>
      </c>
      <c r="CE160" s="5" t="str">
        <f t="shared" ca="1" si="987"/>
        <v>-</v>
      </c>
      <c r="CF160" s="5">
        <f t="shared" ca="1" si="988"/>
        <v>2</v>
      </c>
      <c r="CG160" s="19" t="str">
        <f t="shared" ca="1" si="1019"/>
        <v>-</v>
      </c>
      <c r="CH160" s="19" t="str">
        <f t="shared" ca="1" si="1019"/>
        <v>-</v>
      </c>
      <c r="CI160" s="5">
        <f t="shared" ca="1" si="989"/>
        <v>2</v>
      </c>
      <c r="CJ160" s="19" t="str">
        <f t="shared" ca="1" si="1019"/>
        <v>-</v>
      </c>
      <c r="CK160" s="5" t="str">
        <f t="shared" ca="1" si="990"/>
        <v>-</v>
      </c>
      <c r="CL160" s="5">
        <f t="shared" ca="1" si="991"/>
        <v>2</v>
      </c>
      <c r="CM160" s="5">
        <f t="shared" ca="1" si="991"/>
        <v>2</v>
      </c>
      <c r="CN160" s="9"/>
      <c r="CO160" s="19" t="str">
        <f t="shared" ca="1" si="1103"/>
        <v>-</v>
      </c>
      <c r="CP160" s="19" t="str">
        <f t="shared" ca="1" si="1103"/>
        <v>-</v>
      </c>
      <c r="CQ160" s="19">
        <f t="shared" ca="1" si="1104"/>
        <v>1</v>
      </c>
      <c r="CR160" s="19" t="str">
        <f t="shared" ca="1" si="1104"/>
        <v>-</v>
      </c>
      <c r="CS160" s="19" t="str">
        <f t="shared" ca="1" si="1103"/>
        <v>-</v>
      </c>
      <c r="CT160" s="19" t="str">
        <f t="shared" ca="1" si="1103"/>
        <v>-</v>
      </c>
      <c r="CU160" s="19" t="str">
        <f t="shared" ca="1" si="1103"/>
        <v>-</v>
      </c>
      <c r="CV160" s="19" t="str">
        <f t="shared" ca="1" si="1103"/>
        <v>-</v>
      </c>
      <c r="CW160" s="19" t="str">
        <f t="shared" ca="1" si="1103"/>
        <v>-</v>
      </c>
      <c r="CX160" s="19" t="str">
        <f t="shared" ca="1" si="1103"/>
        <v>-</v>
      </c>
      <c r="CY160" s="19" t="str">
        <f t="shared" ca="1" si="1103"/>
        <v>-</v>
      </c>
      <c r="CZ160" s="19" t="str">
        <f t="shared" ca="1" si="1103"/>
        <v>-</v>
      </c>
      <c r="DA160" s="19" t="str">
        <f t="shared" ca="1" si="1092"/>
        <v>-</v>
      </c>
      <c r="DB160" s="19" t="str">
        <f t="shared" ca="1" si="1092"/>
        <v>-</v>
      </c>
      <c r="DC160" s="19" t="str">
        <f t="shared" ca="1" si="1092"/>
        <v>-</v>
      </c>
      <c r="DD160" s="19" t="str">
        <f t="shared" ca="1" si="1092"/>
        <v>-</v>
      </c>
      <c r="DE160" s="19" t="str">
        <f t="shared" ca="1" si="1092"/>
        <v>-</v>
      </c>
      <c r="DF160" s="19" t="str">
        <f t="shared" ca="1" si="1092"/>
        <v>-</v>
      </c>
      <c r="DG160" s="19" t="str">
        <f t="shared" ca="1" si="1092"/>
        <v>-</v>
      </c>
      <c r="DH160" s="19" t="str">
        <f t="shared" ca="1" si="1092"/>
        <v>-</v>
      </c>
      <c r="DI160" s="19" t="str">
        <f t="shared" ca="1" si="1092"/>
        <v>-</v>
      </c>
      <c r="DJ160" s="9"/>
      <c r="DK160" s="19" t="b">
        <f t="shared" ca="1" si="1105"/>
        <v>1</v>
      </c>
      <c r="DL160" s="19" t="b">
        <f t="shared" ca="1" si="1105"/>
        <v>1</v>
      </c>
      <c r="DM160" s="19" t="b">
        <f t="shared" ca="1" si="1105"/>
        <v>1</v>
      </c>
      <c r="DN160" s="19">
        <f t="shared" ca="1" si="1167"/>
        <v>2232010000</v>
      </c>
      <c r="DO160" s="578" t="b">
        <f t="shared" ca="1" si="1120"/>
        <v>1</v>
      </c>
      <c r="DP160" s="578">
        <f t="shared" ca="1" si="1120"/>
        <v>0</v>
      </c>
      <c r="DQ160" s="578" t="b">
        <f t="shared" ca="1" si="1120"/>
        <v>0</v>
      </c>
      <c r="DR160" s="583">
        <f t="shared" ca="1" si="1168"/>
        <v>223221000023</v>
      </c>
      <c r="DS160" s="430">
        <f t="shared" ca="1" si="1021"/>
        <v>652</v>
      </c>
      <c r="DT160" s="430">
        <f t="shared" ca="1" si="1021"/>
        <v>686</v>
      </c>
      <c r="DU160" s="430">
        <f t="shared" ca="1" si="1021"/>
        <v>721</v>
      </c>
      <c r="DV160" s="142">
        <f t="shared" ca="1" si="1022"/>
        <v>378</v>
      </c>
      <c r="DW160" s="142">
        <f t="shared" ca="1" si="1022"/>
        <v>413</v>
      </c>
      <c r="DX160" s="142">
        <f t="shared" ca="1" si="1022"/>
        <v>448</v>
      </c>
      <c r="DY160" s="19" t="str">
        <f t="shared" ca="1" si="1125"/>
        <v>-</v>
      </c>
      <c r="DZ160" s="19" t="str">
        <f t="shared" ca="1" si="1125"/>
        <v>-</v>
      </c>
      <c r="EA160" s="19" t="str">
        <f t="shared" ca="1" si="1125"/>
        <v>-</v>
      </c>
      <c r="EB160" s="19" t="str">
        <f t="shared" ca="1" si="1125"/>
        <v>-</v>
      </c>
      <c r="EC160" s="19" t="str">
        <f t="shared" ca="1" si="1125"/>
        <v>-</v>
      </c>
      <c r="ED160" s="19" t="str">
        <f t="shared" ca="1" si="1125"/>
        <v>-</v>
      </c>
      <c r="EE160" s="19">
        <f t="shared" ca="1" si="1072"/>
        <v>1</v>
      </c>
      <c r="EF160" s="19">
        <f t="shared" ca="1" si="1072"/>
        <v>1</v>
      </c>
      <c r="EG160" s="19">
        <f t="shared" ca="1" si="1072"/>
        <v>0</v>
      </c>
      <c r="EH160" s="19" t="str">
        <f t="shared" ca="1" si="1072"/>
        <v>-</v>
      </c>
      <c r="EI160" s="19" t="str">
        <f t="shared" ca="1" si="1072"/>
        <v>-</v>
      </c>
      <c r="EJ160" s="19" t="str">
        <f t="shared" ca="1" si="1072"/>
        <v>-</v>
      </c>
      <c r="EK160" s="19" t="str">
        <f t="shared" ca="1" si="1072"/>
        <v>-</v>
      </c>
      <c r="EL160" s="19" t="str">
        <f t="shared" ca="1" si="1072"/>
        <v>-</v>
      </c>
      <c r="EM160" s="19">
        <f t="shared" ca="1" si="1072"/>
        <v>0</v>
      </c>
      <c r="EN160" s="19" t="str">
        <f t="shared" ca="1" si="1072"/>
        <v>-</v>
      </c>
      <c r="EO160" s="19" t="str">
        <f t="shared" ca="1" si="1072"/>
        <v>-</v>
      </c>
      <c r="EP160" s="19" t="str">
        <f t="shared" ca="1" si="1072"/>
        <v>-</v>
      </c>
      <c r="EQ160" s="19">
        <f t="shared" ca="1" si="1072"/>
        <v>1</v>
      </c>
      <c r="ER160" s="19">
        <f t="shared" ca="1" si="1072"/>
        <v>1</v>
      </c>
      <c r="ES160" s="9"/>
      <c r="ET160" s="19" t="str">
        <f t="shared" ca="1" si="1106"/>
        <v>-</v>
      </c>
      <c r="EU160" s="19" t="str">
        <f t="shared" ca="1" si="1106"/>
        <v>-</v>
      </c>
      <c r="EV160" s="19" t="str">
        <f t="shared" ca="1" si="1106"/>
        <v>-</v>
      </c>
      <c r="EW160" s="19" t="str">
        <f t="shared" ca="1" si="1106"/>
        <v>-</v>
      </c>
      <c r="EX160" s="19" t="str">
        <f t="shared" ca="1" si="1106"/>
        <v>-</v>
      </c>
      <c r="EY160" s="19" t="str">
        <f t="shared" ca="1" si="1106"/>
        <v>-</v>
      </c>
      <c r="EZ160" s="19" t="str">
        <f t="shared" ca="1" si="1106"/>
        <v>-</v>
      </c>
      <c r="FA160" s="19" t="str">
        <f t="shared" ca="1" si="1106"/>
        <v>-</v>
      </c>
      <c r="FB160" s="19" t="str">
        <f t="shared" ca="1" si="1106"/>
        <v>-</v>
      </c>
      <c r="FC160" s="19" t="str">
        <f t="shared" ca="1" si="1106"/>
        <v>-</v>
      </c>
      <c r="FD160" s="19" t="str">
        <f t="shared" ca="1" si="1106"/>
        <v>-</v>
      </c>
      <c r="FE160" s="19" t="str">
        <f t="shared" ca="1" si="1106"/>
        <v>-</v>
      </c>
      <c r="FF160" s="19">
        <f t="shared" ca="1" si="1106"/>
        <v>0</v>
      </c>
      <c r="FG160" s="19">
        <f t="shared" ca="1" si="1106"/>
        <v>0</v>
      </c>
      <c r="FH160" s="19">
        <f t="shared" ca="1" si="1106"/>
        <v>0</v>
      </c>
      <c r="FI160" s="114">
        <f t="shared" ca="1" si="1134"/>
        <v>0</v>
      </c>
      <c r="FJ160" s="114">
        <f t="shared" ca="1" si="1134"/>
        <v>0</v>
      </c>
      <c r="FK160" s="114">
        <f t="shared" ca="1" si="1134"/>
        <v>0</v>
      </c>
      <c r="FL160" s="114">
        <f t="shared" ca="1" si="1134"/>
        <v>0</v>
      </c>
      <c r="FM160" s="114">
        <f t="shared" ca="1" si="1134"/>
        <v>0</v>
      </c>
      <c r="FN160" s="536">
        <f t="shared" ca="1" si="1135"/>
        <v>0</v>
      </c>
      <c r="FO160" s="114">
        <f t="shared" ca="1" si="1136"/>
        <v>0</v>
      </c>
      <c r="FP160" s="114">
        <f t="shared" ca="1" si="1136"/>
        <v>0</v>
      </c>
      <c r="FQ160" s="114">
        <f t="shared" ca="1" si="1136"/>
        <v>0</v>
      </c>
      <c r="FR160" s="114">
        <f t="shared" ca="1" si="1136"/>
        <v>0</v>
      </c>
      <c r="FS160" s="114">
        <f t="shared" ca="1" si="1136"/>
        <v>0</v>
      </c>
      <c r="FT160" s="536">
        <f t="shared" ca="1" si="1137"/>
        <v>0</v>
      </c>
      <c r="FU160" s="114">
        <f t="shared" ca="1" si="1138"/>
        <v>0</v>
      </c>
      <c r="FV160" s="114">
        <f t="shared" ca="1" si="1138"/>
        <v>0</v>
      </c>
      <c r="FW160" s="114">
        <f t="shared" ca="1" si="1138"/>
        <v>0</v>
      </c>
      <c r="FX160" s="114">
        <f t="shared" ca="1" si="1138"/>
        <v>0</v>
      </c>
      <c r="FY160" s="114">
        <f t="shared" ca="1" si="1138"/>
        <v>0</v>
      </c>
      <c r="FZ160" s="536">
        <f t="shared" ca="1" si="1139"/>
        <v>0</v>
      </c>
      <c r="GA160" s="114">
        <f t="shared" ca="1" si="1140"/>
        <v>0</v>
      </c>
      <c r="GB160" s="114">
        <f t="shared" ca="1" si="1140"/>
        <v>0</v>
      </c>
      <c r="GC160" s="114">
        <f t="shared" ca="1" si="1140"/>
        <v>0</v>
      </c>
      <c r="GD160" s="114">
        <f t="shared" ca="1" si="1140"/>
        <v>0</v>
      </c>
      <c r="GE160" s="114">
        <f t="shared" ca="1" si="1140"/>
        <v>0</v>
      </c>
      <c r="GF160" s="536">
        <f t="shared" ca="1" si="1141"/>
        <v>0</v>
      </c>
      <c r="GG160" s="114">
        <f t="shared" ca="1" si="1142"/>
        <v>0</v>
      </c>
      <c r="GH160" s="114">
        <f t="shared" ca="1" si="1142"/>
        <v>0</v>
      </c>
      <c r="GI160" s="114">
        <f t="shared" ca="1" si="1142"/>
        <v>0</v>
      </c>
      <c r="GJ160" s="114">
        <f t="shared" ca="1" si="1142"/>
        <v>0</v>
      </c>
      <c r="GK160" s="114">
        <f t="shared" ca="1" si="1142"/>
        <v>0</v>
      </c>
      <c r="GL160" s="536">
        <f t="shared" ca="1" si="1143"/>
        <v>0</v>
      </c>
      <c r="GM160" s="114">
        <f t="shared" ca="1" si="1144"/>
        <v>0</v>
      </c>
      <c r="GN160" s="114">
        <f t="shared" ca="1" si="1144"/>
        <v>0</v>
      </c>
      <c r="GO160" s="114">
        <f t="shared" ca="1" si="1144"/>
        <v>0</v>
      </c>
      <c r="GP160" s="114">
        <f t="shared" ca="1" si="1144"/>
        <v>0</v>
      </c>
      <c r="GQ160" s="114">
        <f t="shared" ca="1" si="1144"/>
        <v>0</v>
      </c>
      <c r="GR160" s="536">
        <f t="shared" ca="1" si="1145"/>
        <v>0</v>
      </c>
      <c r="GS160" s="115">
        <f t="shared" ca="1" si="1146"/>
        <v>0</v>
      </c>
      <c r="GT160" s="115">
        <f t="shared" ca="1" si="1146"/>
        <v>0</v>
      </c>
      <c r="GU160" s="115">
        <f t="shared" ca="1" si="1146"/>
        <v>0</v>
      </c>
      <c r="GV160" s="115">
        <f t="shared" ca="1" si="1146"/>
        <v>0</v>
      </c>
      <c r="GW160" s="553">
        <f t="shared" ca="1" si="1147"/>
        <v>0</v>
      </c>
      <c r="GX160" s="553">
        <f t="shared" ca="1" si="1147"/>
        <v>0</v>
      </c>
      <c r="GY160" s="553">
        <f t="shared" ca="1" si="1147"/>
        <v>0</v>
      </c>
      <c r="GZ160" s="553">
        <f t="shared" ca="1" si="1147"/>
        <v>0</v>
      </c>
      <c r="HA160" s="553">
        <f t="shared" ca="1" si="1147"/>
        <v>0</v>
      </c>
      <c r="HB160" s="553">
        <f t="shared" ca="1" si="1147"/>
        <v>0</v>
      </c>
      <c r="HC160" s="553">
        <f t="shared" ca="1" si="1147"/>
        <v>0</v>
      </c>
      <c r="HD160" s="553">
        <f t="shared" ca="1" si="1147"/>
        <v>0</v>
      </c>
      <c r="HE160" s="553">
        <f t="shared" ca="1" si="1147"/>
        <v>0</v>
      </c>
      <c r="HF160" s="553">
        <f t="shared" ca="1" si="1147"/>
        <v>0</v>
      </c>
      <c r="HG160" s="553">
        <f t="shared" ca="1" si="1148"/>
        <v>0</v>
      </c>
      <c r="HH160" s="553">
        <f t="shared" ca="1" si="1148"/>
        <v>0</v>
      </c>
      <c r="HI160" s="553">
        <f t="shared" ca="1" si="1148"/>
        <v>0</v>
      </c>
      <c r="HJ160" s="553">
        <f t="shared" ca="1" si="1148"/>
        <v>0</v>
      </c>
      <c r="HK160" s="553">
        <f t="shared" ca="1" si="1148"/>
        <v>0</v>
      </c>
      <c r="HL160" s="553">
        <f t="shared" ca="1" si="1148"/>
        <v>0</v>
      </c>
      <c r="HM160" s="553">
        <f t="shared" ca="1" si="1148"/>
        <v>0</v>
      </c>
      <c r="HN160" s="553">
        <f t="shared" ca="1" si="1148"/>
        <v>0</v>
      </c>
      <c r="HO160" s="553">
        <f t="shared" ca="1" si="1148"/>
        <v>0</v>
      </c>
      <c r="HP160" s="553">
        <f t="shared" ca="1" si="1148"/>
        <v>0</v>
      </c>
      <c r="HQ160" s="19">
        <f t="shared" ca="1" si="1126"/>
        <v>0</v>
      </c>
      <c r="HR160" s="114">
        <f t="shared" ca="1" si="1149"/>
        <v>0</v>
      </c>
      <c r="HS160" s="114">
        <f t="shared" ca="1" si="1149"/>
        <v>0</v>
      </c>
      <c r="HT160" s="114">
        <f t="shared" ca="1" si="1149"/>
        <v>0</v>
      </c>
      <c r="HU160" s="114">
        <f t="shared" ca="1" si="1149"/>
        <v>0</v>
      </c>
      <c r="HV160" s="114">
        <f t="shared" ca="1" si="1149"/>
        <v>0</v>
      </c>
      <c r="HW160" s="536">
        <f t="shared" ca="1" si="1150"/>
        <v>0</v>
      </c>
      <c r="HX160" s="114">
        <f t="shared" ca="1" si="1151"/>
        <v>0</v>
      </c>
      <c r="HY160" s="114">
        <f t="shared" ca="1" si="1151"/>
        <v>0</v>
      </c>
      <c r="HZ160" s="114">
        <f t="shared" ca="1" si="1151"/>
        <v>0</v>
      </c>
      <c r="IA160" s="114">
        <f t="shared" ca="1" si="1151"/>
        <v>0</v>
      </c>
      <c r="IB160" s="114">
        <f t="shared" ca="1" si="1151"/>
        <v>0</v>
      </c>
      <c r="IC160" s="536">
        <f t="shared" ca="1" si="1152"/>
        <v>0</v>
      </c>
      <c r="ID160" s="114">
        <f t="shared" ca="1" si="1153"/>
        <v>0</v>
      </c>
      <c r="IE160" s="114">
        <f t="shared" ca="1" si="1153"/>
        <v>0</v>
      </c>
      <c r="IF160" s="114">
        <f t="shared" ca="1" si="1153"/>
        <v>0</v>
      </c>
      <c r="IG160" s="114">
        <f t="shared" ca="1" si="1153"/>
        <v>0</v>
      </c>
      <c r="IH160" s="114">
        <f t="shared" ca="1" si="1153"/>
        <v>0</v>
      </c>
      <c r="II160" s="536">
        <f t="shared" ca="1" si="1154"/>
        <v>0</v>
      </c>
      <c r="IJ160" s="114">
        <f t="shared" ca="1" si="1155"/>
        <v>0</v>
      </c>
      <c r="IK160" s="114">
        <f t="shared" ca="1" si="1155"/>
        <v>0</v>
      </c>
      <c r="IL160" s="114">
        <f t="shared" ca="1" si="1155"/>
        <v>0</v>
      </c>
      <c r="IM160" s="114">
        <f t="shared" ca="1" si="1155"/>
        <v>0</v>
      </c>
      <c r="IN160" s="114">
        <f t="shared" ca="1" si="1155"/>
        <v>0</v>
      </c>
      <c r="IO160" s="536">
        <f t="shared" ca="1" si="1156"/>
        <v>0</v>
      </c>
      <c r="IP160" s="114">
        <f t="shared" ca="1" si="1157"/>
        <v>0</v>
      </c>
      <c r="IQ160" s="114">
        <f t="shared" ca="1" si="1157"/>
        <v>0</v>
      </c>
      <c r="IR160" s="114">
        <f t="shared" ca="1" si="1157"/>
        <v>0</v>
      </c>
      <c r="IS160" s="114">
        <f t="shared" ca="1" si="1157"/>
        <v>0</v>
      </c>
      <c r="IT160" s="114">
        <f t="shared" ca="1" si="1157"/>
        <v>0</v>
      </c>
      <c r="IU160" s="536">
        <f t="shared" ca="1" si="1158"/>
        <v>0</v>
      </c>
      <c r="IV160" s="114">
        <f t="shared" ca="1" si="1159"/>
        <v>0</v>
      </c>
      <c r="IW160" s="114">
        <f t="shared" ca="1" si="1159"/>
        <v>0</v>
      </c>
      <c r="IX160" s="114">
        <f t="shared" ca="1" si="1159"/>
        <v>0</v>
      </c>
      <c r="IY160" s="114">
        <f t="shared" ca="1" si="1159"/>
        <v>0</v>
      </c>
      <c r="IZ160" s="114">
        <f t="shared" ca="1" si="1159"/>
        <v>0</v>
      </c>
      <c r="JA160" s="536">
        <f t="shared" ca="1" si="1160"/>
        <v>0</v>
      </c>
      <c r="JB160" s="115">
        <f t="shared" ca="1" si="1161"/>
        <v>0</v>
      </c>
      <c r="JC160" s="115">
        <f t="shared" ca="1" si="1161"/>
        <v>0</v>
      </c>
      <c r="JD160" s="115">
        <f t="shared" ca="1" si="1161"/>
        <v>0</v>
      </c>
      <c r="JE160" s="115">
        <f t="shared" ca="1" si="1161"/>
        <v>0</v>
      </c>
      <c r="JF160" s="553">
        <f t="shared" ca="1" si="1162"/>
        <v>0.75</v>
      </c>
      <c r="JG160" s="553">
        <f t="shared" ca="1" si="1162"/>
        <v>0</v>
      </c>
      <c r="JH160" s="553">
        <f t="shared" ca="1" si="1162"/>
        <v>0</v>
      </c>
      <c r="JI160" s="553">
        <f t="shared" ca="1" si="1162"/>
        <v>0</v>
      </c>
      <c r="JJ160" s="553">
        <f t="shared" ca="1" si="1162"/>
        <v>0</v>
      </c>
      <c r="JK160" s="553">
        <f t="shared" ca="1" si="1162"/>
        <v>0.75</v>
      </c>
      <c r="JL160" s="553">
        <f t="shared" ca="1" si="1162"/>
        <v>0</v>
      </c>
      <c r="JM160" s="553">
        <f t="shared" ca="1" si="1162"/>
        <v>0</v>
      </c>
      <c r="JN160" s="553">
        <f t="shared" ca="1" si="1162"/>
        <v>0</v>
      </c>
      <c r="JO160" s="553">
        <f t="shared" ca="1" si="1162"/>
        <v>0</v>
      </c>
      <c r="JP160" s="553">
        <f t="shared" ca="1" si="1163"/>
        <v>0.75</v>
      </c>
      <c r="JQ160" s="553">
        <f t="shared" ca="1" si="1163"/>
        <v>0</v>
      </c>
      <c r="JR160" s="553">
        <f t="shared" ca="1" si="1163"/>
        <v>0</v>
      </c>
      <c r="JS160" s="553">
        <f t="shared" ca="1" si="1163"/>
        <v>0</v>
      </c>
      <c r="JT160" s="553">
        <f t="shared" ca="1" si="1163"/>
        <v>0</v>
      </c>
      <c r="JU160" s="553">
        <f t="shared" ca="1" si="1163"/>
        <v>0.75</v>
      </c>
      <c r="JV160" s="553">
        <f t="shared" ca="1" si="1163"/>
        <v>0</v>
      </c>
      <c r="JW160" s="553">
        <f t="shared" ca="1" si="1163"/>
        <v>0</v>
      </c>
      <c r="JX160" s="553">
        <f t="shared" ca="1" si="1163"/>
        <v>0</v>
      </c>
      <c r="JY160" s="553">
        <f t="shared" ca="1" si="1163"/>
        <v>0</v>
      </c>
      <c r="JZ160" s="19">
        <f t="shared" ca="1" si="1074"/>
        <v>0</v>
      </c>
      <c r="KA160" s="5">
        <f t="shared" ca="1" si="835"/>
        <v>67</v>
      </c>
      <c r="KB160" s="9"/>
      <c r="KC160" s="5">
        <f t="shared" ca="1" si="1026"/>
        <v>1</v>
      </c>
      <c r="KD160" s="5" t="b">
        <f t="shared" ca="1" si="1026"/>
        <v>0</v>
      </c>
      <c r="KE160" s="19">
        <f t="shared" ca="1" si="1083"/>
        <v>0</v>
      </c>
      <c r="KF160" s="5">
        <f t="shared" ca="1" si="993"/>
        <v>0</v>
      </c>
      <c r="KG160" s="5">
        <f t="shared" ca="1" si="836"/>
        <v>1.2500000000000001E-2</v>
      </c>
      <c r="KH160" s="19">
        <f t="shared" ca="1" si="837"/>
        <v>0</v>
      </c>
      <c r="KI160" s="19">
        <f t="shared" ca="1" si="837"/>
        <v>0</v>
      </c>
      <c r="KJ160" s="19" t="str">
        <f t="shared" ca="1" si="837"/>
        <v>-</v>
      </c>
      <c r="KK160" s="19" t="str">
        <f t="shared" ca="1" si="1097"/>
        <v>-</v>
      </c>
      <c r="KL160" s="19" t="str">
        <f t="shared" ca="1" si="1097"/>
        <v>-</v>
      </c>
      <c r="KM160" s="19" t="str">
        <f t="shared" ca="1" si="1097"/>
        <v>-</v>
      </c>
      <c r="KN160" s="19" t="str">
        <f t="shared" ca="1" si="1097"/>
        <v>-</v>
      </c>
      <c r="KO160" s="19" t="str">
        <f t="shared" ca="1" si="1097"/>
        <v>-</v>
      </c>
      <c r="KP160" s="19" t="str">
        <f t="shared" ca="1" si="1097"/>
        <v>-</v>
      </c>
      <c r="KQ160" s="19" t="str">
        <f t="shared" ca="1" si="1097"/>
        <v>-</v>
      </c>
      <c r="KR160" s="19" t="str">
        <f t="shared" ca="1" si="1097"/>
        <v>-</v>
      </c>
      <c r="KS160" s="19" t="str">
        <f t="shared" ca="1" si="1097"/>
        <v>-</v>
      </c>
      <c r="KT160" s="19" t="str">
        <f t="shared" ca="1" si="1097"/>
        <v>-</v>
      </c>
      <c r="KU160" s="19" t="str">
        <f t="shared" ca="1" si="1097"/>
        <v>-</v>
      </c>
      <c r="KV160" s="19" t="str">
        <f t="shared" ca="1" si="1097"/>
        <v>-</v>
      </c>
      <c r="KW160" s="19">
        <f t="shared" ca="1" si="1169"/>
        <v>1</v>
      </c>
      <c r="KX160" s="19">
        <f t="shared" ca="1" si="1083"/>
        <v>0</v>
      </c>
      <c r="KY160" s="19">
        <f t="shared" ca="1" si="1069"/>
        <v>1</v>
      </c>
      <c r="KZ160" s="19">
        <f t="shared" ca="1" si="1169"/>
        <v>1</v>
      </c>
      <c r="LA160" s="19">
        <f t="shared" ca="1" si="1169"/>
        <v>1</v>
      </c>
      <c r="LB160" s="19">
        <f t="shared" ca="1" si="1169"/>
        <v>1</v>
      </c>
      <c r="LC160" s="19">
        <f t="shared" ca="1" si="1169"/>
        <v>0</v>
      </c>
      <c r="LD160" s="19">
        <f t="shared" ca="1" si="1169"/>
        <v>1</v>
      </c>
      <c r="LE160" s="19">
        <f t="shared" ca="1" si="1169"/>
        <v>0</v>
      </c>
      <c r="LF160" s="19">
        <f t="shared" ca="1" si="1169"/>
        <v>0</v>
      </c>
      <c r="LG160" s="19">
        <f t="shared" ca="1" si="1108"/>
        <v>1</v>
      </c>
      <c r="LH160" s="19">
        <f t="shared" ca="1" si="1108"/>
        <v>0</v>
      </c>
      <c r="LI160" s="19">
        <f t="shared" ca="1" si="1108"/>
        <v>0</v>
      </c>
      <c r="LJ160" s="19">
        <f t="shared" ca="1" si="1108"/>
        <v>0</v>
      </c>
      <c r="LK160" s="19">
        <f t="shared" ca="1" si="1108"/>
        <v>0</v>
      </c>
      <c r="LL160" s="19">
        <f t="shared" ca="1" si="1108"/>
        <v>1</v>
      </c>
      <c r="LM160" s="19">
        <f t="shared" ca="1" si="1108"/>
        <v>0</v>
      </c>
      <c r="LN160" s="19">
        <f t="shared" ca="1" si="1108"/>
        <v>1</v>
      </c>
      <c r="LO160" s="19">
        <f t="shared" ca="1" si="1083"/>
        <v>0</v>
      </c>
      <c r="LP160" s="19">
        <f t="shared" ca="1" si="1083"/>
        <v>0</v>
      </c>
      <c r="LQ160" s="19">
        <f t="shared" ca="1" si="1083"/>
        <v>0</v>
      </c>
      <c r="LR160" s="19">
        <f t="shared" ca="1" si="1083"/>
        <v>0</v>
      </c>
      <c r="LS160" s="19">
        <f t="shared" ca="1" si="1083"/>
        <v>0</v>
      </c>
      <c r="LT160" s="19">
        <f t="shared" ca="1" si="1083"/>
        <v>0</v>
      </c>
      <c r="LU160" s="19">
        <f t="shared" ca="1" si="1083"/>
        <v>0</v>
      </c>
      <c r="LV160" s="19">
        <f t="shared" ca="1" si="1083"/>
        <v>0</v>
      </c>
      <c r="LW160" s="19">
        <f t="shared" ca="1" si="1083"/>
        <v>0</v>
      </c>
      <c r="LX160" s="19">
        <f t="shared" ca="1" si="1083"/>
        <v>0</v>
      </c>
      <c r="LY160" s="19">
        <f t="shared" ca="1" si="1083"/>
        <v>0</v>
      </c>
      <c r="LZ160" s="19">
        <f t="shared" ca="1" si="1083"/>
        <v>0</v>
      </c>
      <c r="MA160" s="19">
        <f t="shared" ca="1" si="1083"/>
        <v>0</v>
      </c>
      <c r="MB160" s="19">
        <f t="shared" ca="1" si="1077"/>
        <v>0</v>
      </c>
      <c r="MC160" s="19">
        <f t="shared" ca="1" si="1077"/>
        <v>0</v>
      </c>
      <c r="MD160" s="19">
        <f t="shared" ca="1" si="1077"/>
        <v>0</v>
      </c>
      <c r="ME160" s="19">
        <f t="shared" ca="1" si="1077"/>
        <v>0</v>
      </c>
      <c r="MF160" s="19">
        <f t="shared" ca="1" si="1077"/>
        <v>0</v>
      </c>
      <c r="MG160" s="19">
        <f t="shared" ca="1" si="1077"/>
        <v>0</v>
      </c>
      <c r="MH160" s="19">
        <f t="shared" ca="1" si="1077"/>
        <v>0</v>
      </c>
      <c r="MI160" s="19">
        <f t="shared" ca="1" si="1077"/>
        <v>0</v>
      </c>
      <c r="MJ160" s="5">
        <f t="shared" ca="1" si="1029"/>
        <v>0</v>
      </c>
      <c r="MK160" s="5">
        <f t="shared" ca="1" si="1029"/>
        <v>6.25E-2</v>
      </c>
      <c r="ML160" s="5">
        <f t="shared" ca="1" si="1029"/>
        <v>6.25E-2</v>
      </c>
      <c r="MM160" s="5">
        <f t="shared" ca="1" si="1029"/>
        <v>6.25E-2</v>
      </c>
      <c r="MN160" s="19">
        <f t="shared" ca="1" si="1084"/>
        <v>0</v>
      </c>
      <c r="MO160" s="19">
        <f t="shared" ca="1" si="1084"/>
        <v>0</v>
      </c>
      <c r="MP160" s="19">
        <f t="shared" ca="1" si="1084"/>
        <v>0</v>
      </c>
      <c r="MQ160" s="19">
        <f t="shared" ca="1" si="1084"/>
        <v>0</v>
      </c>
      <c r="MR160" s="19">
        <f t="shared" ca="1" si="1085"/>
        <v>0</v>
      </c>
      <c r="MS160" s="19">
        <f t="shared" ca="1" si="1084"/>
        <v>0</v>
      </c>
      <c r="MT160" s="19">
        <f t="shared" ca="1" si="1084"/>
        <v>0</v>
      </c>
      <c r="MU160" s="19">
        <f t="shared" ca="1" si="1084"/>
        <v>1</v>
      </c>
      <c r="MV160" s="19">
        <f t="shared" ca="1" si="1084"/>
        <v>0</v>
      </c>
      <c r="MW160" s="19">
        <f t="shared" ca="1" si="1084"/>
        <v>0</v>
      </c>
      <c r="MX160" s="19">
        <f t="shared" ca="1" si="1084"/>
        <v>0</v>
      </c>
      <c r="MY160" s="19">
        <f t="shared" ca="1" si="1084"/>
        <v>0</v>
      </c>
      <c r="MZ160" s="19">
        <f t="shared" ca="1" si="1084"/>
        <v>1</v>
      </c>
      <c r="NA160" s="9"/>
      <c r="NB160" s="5" t="b">
        <f t="shared" ca="1" si="994"/>
        <v>0</v>
      </c>
      <c r="NC160" s="19" t="str">
        <f t="shared" ca="1" si="871"/>
        <v>-</v>
      </c>
      <c r="ND160" s="19" t="str">
        <f t="shared" ca="1" si="871"/>
        <v>-</v>
      </c>
      <c r="NE160" s="5" t="b">
        <f t="shared" ca="1" si="1030"/>
        <v>0</v>
      </c>
      <c r="NF160" s="5" t="b">
        <f t="shared" ca="1" si="1030"/>
        <v>0</v>
      </c>
      <c r="NG160" s="5" t="b">
        <f t="shared" ca="1" si="1030"/>
        <v>1</v>
      </c>
      <c r="NH160" s="134">
        <f t="shared" ca="1" si="1031"/>
        <v>2</v>
      </c>
      <c r="NI160" s="134">
        <f t="shared" ca="1" si="1031"/>
        <v>2</v>
      </c>
      <c r="NJ160" s="5" t="b">
        <f t="shared" ca="1" si="1109"/>
        <v>0</v>
      </c>
      <c r="NK160" s="5" t="b">
        <f t="shared" ca="1" si="1109"/>
        <v>1</v>
      </c>
      <c r="NL160" s="5" t="b">
        <f t="shared" ca="1" si="1109"/>
        <v>1</v>
      </c>
      <c r="NM160" s="5" t="b">
        <f t="shared" ca="1" si="1109"/>
        <v>0</v>
      </c>
      <c r="NN160" s="5">
        <f t="shared" ca="1" si="1110"/>
        <v>1</v>
      </c>
      <c r="NO160" s="5">
        <f t="shared" ca="1" si="1110"/>
        <v>0</v>
      </c>
      <c r="NP160" s="5" t="b">
        <f t="shared" ca="1" si="1111"/>
        <v>0</v>
      </c>
      <c r="NQ160" s="5" t="str" cm="1">
        <f t="array" aca="1" ref="NQ160" ca="1">IF(OR(NR160:NY160&lt;&gt;"-"),TRUE,"-")</f>
        <v>-</v>
      </c>
      <c r="NR160" s="19" t="str">
        <f t="shared" ca="1" si="1032"/>
        <v>-</v>
      </c>
      <c r="NS160" s="19" t="str">
        <f t="shared" ca="1" si="1032"/>
        <v>-</v>
      </c>
      <c r="NT160" s="19" t="str">
        <f t="shared" ca="1" si="1032"/>
        <v>-</v>
      </c>
      <c r="NU160" s="19" t="str">
        <f t="shared" ca="1" si="1032"/>
        <v>-</v>
      </c>
      <c r="NV160" s="19" t="str">
        <f t="shared" ca="1" si="1032"/>
        <v>-</v>
      </c>
      <c r="NW160" s="19" t="str">
        <f t="shared" ca="1" si="1032"/>
        <v>-</v>
      </c>
      <c r="NX160" s="19" t="str">
        <f t="shared" ca="1" si="1032"/>
        <v>-</v>
      </c>
      <c r="NY160" s="19" t="str">
        <f t="shared" ca="1" si="1032"/>
        <v>-</v>
      </c>
      <c r="NZ160" s="5" t="b">
        <f t="array" aca="1" ref="NZ160" ca="1">IF(OR(OA160:OG160&lt;&gt;"-"),TRUE,"-")</f>
        <v>1</v>
      </c>
      <c r="OA160" s="19">
        <f t="shared" ca="1" si="1033"/>
        <v>0</v>
      </c>
      <c r="OB160" s="19">
        <f t="shared" ca="1" si="1033"/>
        <v>999999</v>
      </c>
      <c r="OC160" s="19">
        <f t="shared" ca="1" si="1033"/>
        <v>999999</v>
      </c>
      <c r="OD160" s="19">
        <f t="shared" ca="1" si="1033"/>
        <v>999999</v>
      </c>
      <c r="OE160" s="19">
        <f t="shared" ca="1" si="1033"/>
        <v>999999</v>
      </c>
      <c r="OF160" s="19">
        <f t="shared" ca="1" si="1033"/>
        <v>999999</v>
      </c>
      <c r="OG160" s="19">
        <f t="shared" ca="1" si="1033"/>
        <v>999999</v>
      </c>
      <c r="OH160" s="5" t="str">
        <f t="array" aca="1" ref="OH160" ca="1">IF(OR(OI160:OJ160&lt;&gt;"-"),TRUE,"-")</f>
        <v>-</v>
      </c>
      <c r="OI160" s="19" t="str">
        <f t="shared" ca="1" si="1121"/>
        <v>-</v>
      </c>
      <c r="OJ160" s="19" t="str">
        <f t="shared" ca="1" si="1121"/>
        <v>-</v>
      </c>
      <c r="OK160" s="19" t="b">
        <f t="shared" ca="1" si="1121"/>
        <v>1</v>
      </c>
      <c r="OL160" s="19">
        <f t="shared" ca="1" si="1121"/>
        <v>0</v>
      </c>
      <c r="OM160" s="5" t="str">
        <f t="shared" ca="1" si="1035"/>
        <v>-</v>
      </c>
      <c r="ON160" s="5" t="str">
        <f t="shared" ca="1" si="1035"/>
        <v>-</v>
      </c>
      <c r="OO160" s="5" t="str">
        <f t="shared" ca="1" si="1035"/>
        <v>-</v>
      </c>
      <c r="OP160" s="5" t="str">
        <f t="shared" ca="1" si="1035"/>
        <v>-</v>
      </c>
      <c r="OQ160" s="19" t="str">
        <f t="shared" ca="1" si="1128"/>
        <v>-</v>
      </c>
      <c r="OR160" s="19" t="str">
        <f t="shared" ca="1" si="1128"/>
        <v>-</v>
      </c>
      <c r="OS160" s="19" t="str">
        <f t="shared" ca="1" si="1128"/>
        <v>-</v>
      </c>
      <c r="OT160" s="19" t="str">
        <f t="shared" ca="1" si="1128"/>
        <v>-</v>
      </c>
      <c r="OU160" s="19">
        <f t="shared" ca="1" si="1128"/>
        <v>0</v>
      </c>
      <c r="OV160" s="19" t="str">
        <f t="shared" ca="1" si="1128"/>
        <v>-</v>
      </c>
      <c r="OW160" s="5" t="str">
        <f t="shared" ca="1" si="1113"/>
        <v>-</v>
      </c>
      <c r="OX160" s="5">
        <f t="shared" ca="1" si="1113"/>
        <v>500</v>
      </c>
      <c r="OY160" s="5">
        <f t="shared" ca="1" si="1113"/>
        <v>500</v>
      </c>
      <c r="OZ160" s="5" t="str">
        <f t="shared" ca="1" si="1113"/>
        <v>-</v>
      </c>
      <c r="PA160" s="5" t="str">
        <f t="shared" ca="1" si="1113"/>
        <v>-</v>
      </c>
      <c r="PB160" s="5" t="str">
        <f t="shared" ca="1" si="1113"/>
        <v>-</v>
      </c>
      <c r="PC160" s="5">
        <f t="shared" ca="1" si="838"/>
        <v>1.5</v>
      </c>
      <c r="PD160" s="9"/>
      <c r="PE160" s="19">
        <f t="shared" ca="1" si="1051"/>
        <v>50</v>
      </c>
      <c r="PF160" s="19">
        <f t="shared" ca="1" si="1164"/>
        <v>50</v>
      </c>
      <c r="PG160" s="19">
        <f t="shared" ca="1" si="1164"/>
        <v>50</v>
      </c>
      <c r="PH160" s="19">
        <f t="shared" ca="1" si="1164"/>
        <v>50</v>
      </c>
      <c r="PI160" s="19">
        <f t="shared" ca="1" si="1164"/>
        <v>1</v>
      </c>
      <c r="PJ160" s="5">
        <f t="shared" ca="1" si="839"/>
        <v>1</v>
      </c>
      <c r="PK160" s="19">
        <f t="shared" ca="1" si="494"/>
        <v>1</v>
      </c>
      <c r="PL160" s="9"/>
      <c r="PM160" s="19" t="b">
        <f t="shared" ca="1" si="1165"/>
        <v>0</v>
      </c>
      <c r="PN160" s="19" t="b">
        <f t="shared" ca="1" si="1165"/>
        <v>0</v>
      </c>
      <c r="PO160" s="19">
        <f t="shared" ca="1" si="1164"/>
        <v>1</v>
      </c>
      <c r="PP160" s="19">
        <f t="shared" ca="1" si="1164"/>
        <v>1</v>
      </c>
      <c r="PQ160" s="19">
        <f t="shared" ca="1" si="1164"/>
        <v>1</v>
      </c>
      <c r="PR160" s="19">
        <f t="shared" ca="1" si="1164"/>
        <v>1</v>
      </c>
      <c r="PS160" s="19">
        <f t="shared" ca="1" si="1164"/>
        <v>1</v>
      </c>
      <c r="PT160" s="19">
        <f t="shared" ca="1" si="1164"/>
        <v>1</v>
      </c>
      <c r="PU160" s="19">
        <f t="shared" ca="1" si="1164"/>
        <v>1</v>
      </c>
      <c r="PV160" s="19">
        <f t="shared" ca="1" si="1164"/>
        <v>1</v>
      </c>
      <c r="PW160" s="19">
        <f t="shared" ca="1" si="1164"/>
        <v>1</v>
      </c>
      <c r="PX160" s="9"/>
      <c r="PY160" s="12" t="str">
        <f t="shared" ca="1" si="841"/>
        <v>-</v>
      </c>
      <c r="PZ160" s="19" t="str">
        <f t="shared" ref="PZ160:QQ174" ca="1" si="1172">OFFSET(PZ$5,$B160,0)</f>
        <v>-</v>
      </c>
      <c r="QA160" s="19" t="str">
        <f t="shared" ca="1" si="1172"/>
        <v>-</v>
      </c>
      <c r="QB160" s="19" t="str">
        <f t="shared" ca="1" si="1172"/>
        <v>-</v>
      </c>
      <c r="QC160" s="19" t="str">
        <f t="shared" ca="1" si="1172"/>
        <v>-</v>
      </c>
      <c r="QD160" s="19" t="str">
        <f t="shared" ca="1" si="1054"/>
        <v>-</v>
      </c>
      <c r="QE160" s="19" t="str">
        <f t="shared" ca="1" si="1172"/>
        <v>-</v>
      </c>
      <c r="QF160" s="19" t="str">
        <f t="shared" ca="1" si="1172"/>
        <v>-</v>
      </c>
      <c r="QG160" s="19" t="str">
        <f t="shared" ca="1" si="1172"/>
        <v>-</v>
      </c>
      <c r="QH160" s="19" t="str">
        <f t="shared" ca="1" si="1172"/>
        <v>-</v>
      </c>
      <c r="QI160" s="19" t="str">
        <f t="shared" ca="1" si="1172"/>
        <v>-</v>
      </c>
      <c r="QJ160" s="19" t="str">
        <f t="shared" ca="1" si="1172"/>
        <v>-</v>
      </c>
      <c r="QK160" s="19" t="str">
        <f t="shared" ca="1" si="1172"/>
        <v>-</v>
      </c>
      <c r="QL160" s="19" t="str">
        <f t="shared" ca="1" si="1172"/>
        <v>-</v>
      </c>
      <c r="QM160" s="19" t="str">
        <f t="shared" ca="1" si="1172"/>
        <v>-</v>
      </c>
      <c r="QN160" s="19" t="str">
        <f t="shared" ca="1" si="1172"/>
        <v>-</v>
      </c>
      <c r="QO160" s="19" t="str">
        <f t="shared" ca="1" si="1172"/>
        <v>-</v>
      </c>
      <c r="QP160" s="19" t="str">
        <f t="shared" ca="1" si="1172"/>
        <v>-</v>
      </c>
      <c r="QQ160" s="19" t="str">
        <f t="shared" ca="1" si="1172"/>
        <v>-</v>
      </c>
      <c r="QR160" s="19" t="str">
        <f t="shared" ref="QR160:RQ170" ca="1" si="1173">OFFSET(QR$5,$B160,0)</f>
        <v>-</v>
      </c>
      <c r="QS160" s="19" t="str">
        <f t="shared" ca="1" si="1173"/>
        <v>-</v>
      </c>
      <c r="QT160" s="19" t="str">
        <f t="shared" ca="1" si="1173"/>
        <v>-</v>
      </c>
      <c r="QU160" s="19" t="str">
        <f t="shared" ca="1" si="1173"/>
        <v>-</v>
      </c>
      <c r="QV160" s="19" t="str">
        <f t="shared" ca="1" si="1173"/>
        <v>-</v>
      </c>
      <c r="QW160" s="19" t="str">
        <f t="shared" ca="1" si="1173"/>
        <v>-</v>
      </c>
      <c r="QX160" s="19" t="str">
        <f t="shared" ca="1" si="1173"/>
        <v>-</v>
      </c>
      <c r="QY160" s="19" t="str">
        <f t="shared" ca="1" si="1170"/>
        <v>-</v>
      </c>
      <c r="QZ160" s="19" t="str">
        <f t="shared" ca="1" si="1170"/>
        <v>-</v>
      </c>
      <c r="RA160" s="19" t="str">
        <f t="shared" ca="1" si="1170"/>
        <v>-</v>
      </c>
      <c r="RB160" s="19" t="str">
        <f t="shared" ca="1" si="1170"/>
        <v>-</v>
      </c>
      <c r="RC160" s="19" t="str">
        <f t="shared" ca="1" si="1170"/>
        <v>-</v>
      </c>
      <c r="RD160" s="19" t="str">
        <f t="shared" ca="1" si="1170"/>
        <v>-</v>
      </c>
      <c r="RE160" s="19" t="str">
        <f t="shared" ca="1" si="1170"/>
        <v>-</v>
      </c>
      <c r="RF160" s="19" t="str">
        <f t="shared" ca="1" si="1170"/>
        <v>-</v>
      </c>
      <c r="RG160" s="19" t="str">
        <f t="shared" ca="1" si="1170"/>
        <v>-</v>
      </c>
      <c r="RH160" s="19" t="str">
        <f t="shared" ca="1" si="1170"/>
        <v>-</v>
      </c>
      <c r="RI160" s="19" t="str">
        <f t="shared" ca="1" si="1173"/>
        <v>-</v>
      </c>
      <c r="RJ160" s="19" t="str">
        <f t="shared" ca="1" si="1173"/>
        <v>-</v>
      </c>
      <c r="RK160" s="19" t="str">
        <f t="shared" ca="1" si="1173"/>
        <v>-</v>
      </c>
      <c r="RL160" s="19" t="str">
        <f t="shared" ca="1" si="1173"/>
        <v>-</v>
      </c>
      <c r="RM160" s="19" t="str">
        <f t="shared" ca="1" si="1173"/>
        <v>-</v>
      </c>
      <c r="RN160" s="19" t="str">
        <f t="shared" ca="1" si="1173"/>
        <v>-</v>
      </c>
      <c r="RO160" s="19" t="str">
        <f t="shared" ca="1" si="1173"/>
        <v>-</v>
      </c>
      <c r="RP160" s="19" t="str">
        <f t="shared" ca="1" si="1173"/>
        <v>-</v>
      </c>
      <c r="RQ160" s="19" t="str">
        <f t="shared" ca="1" si="1173"/>
        <v>-</v>
      </c>
      <c r="RR160" s="19" t="str">
        <f t="shared" ca="1" si="1089"/>
        <v>-</v>
      </c>
      <c r="RS160" s="19" t="str">
        <f t="shared" ca="1" si="1089"/>
        <v>-</v>
      </c>
      <c r="RT160" s="19" t="str">
        <f t="shared" ca="1" si="1089"/>
        <v>-</v>
      </c>
      <c r="RU160" s="19" t="str">
        <f t="shared" ca="1" si="1089"/>
        <v>-</v>
      </c>
      <c r="RV160" s="19" t="str">
        <f t="shared" ca="1" si="1089"/>
        <v>-</v>
      </c>
      <c r="RW160" s="19" t="str">
        <f t="shared" ca="1" si="1089"/>
        <v>-</v>
      </c>
      <c r="RX160" s="19" t="str">
        <f t="shared" ca="1" si="1089"/>
        <v>-</v>
      </c>
      <c r="RY160" s="19" t="str">
        <f t="shared" ca="1" si="1089"/>
        <v>-</v>
      </c>
      <c r="RZ160" s="19" t="str">
        <f t="shared" ca="1" si="1089"/>
        <v>-</v>
      </c>
      <c r="SA160" s="19" t="str">
        <f t="shared" ca="1" si="1089"/>
        <v>-</v>
      </c>
      <c r="SB160" s="19" t="str">
        <f t="shared" ca="1" si="1089"/>
        <v>-</v>
      </c>
      <c r="SC160" s="19" t="str">
        <f t="shared" ca="1" si="1089"/>
        <v>-</v>
      </c>
      <c r="SD160" s="19" t="str">
        <f t="shared" ca="1" si="1089"/>
        <v>-</v>
      </c>
      <c r="SE160" s="19" t="str">
        <f t="shared" ca="1" si="1089"/>
        <v>-</v>
      </c>
      <c r="SF160" s="19" t="str">
        <f t="shared" ca="1" si="1089"/>
        <v>-</v>
      </c>
      <c r="SG160" s="19" t="str">
        <f t="shared" ref="SG160" ca="1" si="1174">OFFSET(SG$5,$B160,0)</f>
        <v>-</v>
      </c>
      <c r="SH160" s="19" t="str">
        <f t="shared" ca="1" si="1116"/>
        <v>-</v>
      </c>
      <c r="SI160" s="12" t="str">
        <f t="shared" ca="1" si="843"/>
        <v>-</v>
      </c>
      <c r="SJ160" s="19" t="str">
        <f t="shared" ca="1" si="1116"/>
        <v>-</v>
      </c>
      <c r="SK160" s="19" t="str">
        <f t="shared" ca="1" si="1116"/>
        <v>-</v>
      </c>
      <c r="SL160" s="19" t="str">
        <f t="shared" ca="1" si="1116"/>
        <v>-</v>
      </c>
      <c r="SM160" s="19" t="str">
        <f t="shared" ca="1" si="1039"/>
        <v>-</v>
      </c>
      <c r="SN160" s="19" t="str">
        <f t="shared" ca="1" si="1039"/>
        <v>-</v>
      </c>
      <c r="SO160" s="19" t="str">
        <f t="shared" ca="1" si="1039"/>
        <v>-</v>
      </c>
      <c r="SP160" s="19" t="str">
        <f t="shared" ca="1" si="1039"/>
        <v>-</v>
      </c>
      <c r="SQ160" s="19" t="str">
        <f t="shared" ca="1" si="1039"/>
        <v>-</v>
      </c>
      <c r="SR160" s="19" t="str">
        <f t="shared" ca="1" si="1039"/>
        <v>-</v>
      </c>
      <c r="SS160" s="19" t="str">
        <f t="shared" ca="1" si="1116"/>
        <v>-</v>
      </c>
      <c r="ST160" s="19" t="str">
        <f t="shared" ca="1" si="1116"/>
        <v>-</v>
      </c>
      <c r="SU160" s="19" t="str">
        <f t="shared" ca="1" si="1116"/>
        <v>-</v>
      </c>
      <c r="SV160" s="19" t="str">
        <f t="shared" ca="1" si="1116"/>
        <v>-</v>
      </c>
      <c r="SW160" s="19" t="str">
        <f t="shared" ca="1" si="1116"/>
        <v>-</v>
      </c>
      <c r="SX160" s="19" t="str">
        <f t="shared" ca="1" si="1116"/>
        <v>-</v>
      </c>
      <c r="SY160" s="19" t="str">
        <f t="shared" ca="1" si="1116"/>
        <v>-</v>
      </c>
      <c r="SZ160" s="19" t="str">
        <f t="shared" ca="1" si="1116"/>
        <v>-</v>
      </c>
      <c r="TA160" s="19" t="str">
        <f t="shared" ca="1" si="1116"/>
        <v>-</v>
      </c>
      <c r="TB160" s="19" t="str">
        <f t="shared" ca="1" si="1116"/>
        <v>-</v>
      </c>
      <c r="TC160" s="19" t="str">
        <f t="shared" ca="1" si="1116"/>
        <v>-</v>
      </c>
      <c r="TD160" s="19" t="str">
        <f t="shared" ca="1" si="1117"/>
        <v>-</v>
      </c>
      <c r="TE160" s="19" t="str">
        <f t="shared" ca="1" si="1117"/>
        <v>-</v>
      </c>
      <c r="TF160" s="19" t="str">
        <f t="shared" ca="1" si="1117"/>
        <v>-</v>
      </c>
      <c r="TG160" s="19" t="str">
        <f t="shared" ca="1" si="1117"/>
        <v>-</v>
      </c>
      <c r="TH160" s="19" t="str">
        <f t="shared" ca="1" si="1117"/>
        <v>-</v>
      </c>
      <c r="TI160" s="19" t="str">
        <f t="shared" ca="1" si="1117"/>
        <v>-</v>
      </c>
      <c r="TJ160" s="19" t="str">
        <f t="shared" ca="1" si="1117"/>
        <v>-</v>
      </c>
      <c r="TK160" s="19" t="str">
        <f t="shared" ca="1" si="1117"/>
        <v>-</v>
      </c>
      <c r="TL160" s="19" t="str">
        <f t="shared" ca="1" si="1117"/>
        <v>-</v>
      </c>
      <c r="TM160" s="19" t="str">
        <f t="shared" ca="1" si="1040"/>
        <v>-</v>
      </c>
      <c r="TN160" s="19" t="str">
        <f t="shared" ca="1" si="1040"/>
        <v>-</v>
      </c>
      <c r="TO160" s="19" t="str">
        <f t="shared" ca="1" si="1040"/>
        <v>-</v>
      </c>
      <c r="TP160" s="19" t="str">
        <f t="shared" ca="1" si="1040"/>
        <v>-</v>
      </c>
      <c r="TQ160" s="19" t="str">
        <f t="shared" ca="1" si="1040"/>
        <v>-</v>
      </c>
      <c r="TR160" s="19" t="str">
        <f t="shared" ca="1" si="1040"/>
        <v>-</v>
      </c>
      <c r="TS160" s="19" t="str">
        <f t="shared" ca="1" si="1117"/>
        <v>-</v>
      </c>
      <c r="TT160" s="19" t="str">
        <f t="shared" ca="1" si="1117"/>
        <v>-</v>
      </c>
      <c r="TU160" s="19" t="str">
        <f t="shared" ca="1" si="1117"/>
        <v>-</v>
      </c>
      <c r="TV160" s="19" t="str">
        <f t="shared" ca="1" si="1117"/>
        <v>-</v>
      </c>
      <c r="TW160" s="19" t="str">
        <f t="shared" ca="1" si="1117"/>
        <v>-</v>
      </c>
      <c r="TX160" s="19" t="str">
        <f t="shared" ca="1" si="1117"/>
        <v>-</v>
      </c>
      <c r="TY160" s="19" t="str">
        <f t="shared" ca="1" si="1117"/>
        <v>-</v>
      </c>
      <c r="TZ160" s="19" t="str">
        <f t="shared" ca="1" si="1118"/>
        <v>-</v>
      </c>
      <c r="UA160" s="19" t="str">
        <f t="shared" ca="1" si="1118"/>
        <v>-</v>
      </c>
      <c r="UB160" s="19" t="str">
        <f t="shared" ca="1" si="1118"/>
        <v>-</v>
      </c>
      <c r="UC160" s="19" t="str">
        <f t="shared" ca="1" si="1118"/>
        <v>-</v>
      </c>
      <c r="UD160" s="19" t="str">
        <f t="shared" ca="1" si="1118"/>
        <v>-</v>
      </c>
      <c r="UE160" s="19" t="str">
        <f t="shared" ca="1" si="1118"/>
        <v>-</v>
      </c>
      <c r="UF160" s="19" t="str">
        <f t="shared" ca="1" si="1118"/>
        <v>-</v>
      </c>
      <c r="UG160" s="19" t="str">
        <f t="shared" ca="1" si="1118"/>
        <v>-</v>
      </c>
      <c r="UH160" s="19" t="str">
        <f t="shared" ca="1" si="1118"/>
        <v>-</v>
      </c>
      <c r="UI160" s="19" t="str">
        <f t="shared" ca="1" si="1118"/>
        <v>-</v>
      </c>
      <c r="UJ160" s="19" t="str">
        <f t="shared" ca="1" si="1118"/>
        <v>-</v>
      </c>
      <c r="UK160" s="19" t="str">
        <f t="shared" ca="1" si="1118"/>
        <v>-</v>
      </c>
      <c r="UL160" s="19" t="str">
        <f t="shared" ca="1" si="1118"/>
        <v>-</v>
      </c>
      <c r="UM160" s="19" t="str">
        <f t="shared" ca="1" si="1118"/>
        <v>-</v>
      </c>
      <c r="UN160" s="19" t="str">
        <f t="shared" ca="1" si="1118"/>
        <v>-</v>
      </c>
      <c r="UO160" s="19" t="str">
        <f t="shared" ca="1" si="1118"/>
        <v>-</v>
      </c>
      <c r="UP160" s="19" t="str">
        <f t="shared" ca="1" si="1114"/>
        <v>-</v>
      </c>
      <c r="UQ160" s="19" t="str">
        <f t="shared" ca="1" si="1114"/>
        <v>-</v>
      </c>
      <c r="UR160" s="19" t="str">
        <f t="shared" ca="1" si="1114"/>
        <v>-</v>
      </c>
      <c r="US160" s="12" t="b">
        <f t="shared" ca="1" si="846"/>
        <v>1</v>
      </c>
      <c r="UT160" s="19" t="str">
        <f t="shared" ca="1" si="1164"/>
        <v>-</v>
      </c>
      <c r="UU160" s="19" t="str">
        <f t="shared" ca="1" si="1164"/>
        <v>-</v>
      </c>
      <c r="UV160" s="19" t="str">
        <f t="shared" ca="1" si="1164"/>
        <v>-</v>
      </c>
      <c r="UW160" s="19" t="str">
        <f t="shared" ca="1" si="1164"/>
        <v>-</v>
      </c>
      <c r="UX160" s="19" t="str">
        <f t="shared" ca="1" si="1164"/>
        <v>-</v>
      </c>
      <c r="UY160" s="19" t="str">
        <f t="shared" ca="1" si="1164"/>
        <v>-</v>
      </c>
      <c r="UZ160" s="19" t="str">
        <f t="shared" ca="1" si="1164"/>
        <v>-</v>
      </c>
      <c r="VA160" s="19" t="str">
        <f t="shared" ca="1" si="1164"/>
        <v>-</v>
      </c>
      <c r="VB160" s="19" t="str">
        <f t="shared" ca="1" si="1164"/>
        <v>-</v>
      </c>
      <c r="VC160" s="19" t="str">
        <f t="shared" ca="1" si="1164"/>
        <v>-</v>
      </c>
      <c r="VD160" s="19" t="str">
        <f t="shared" ca="1" si="1164"/>
        <v>-</v>
      </c>
      <c r="VE160" s="19" t="str">
        <f t="shared" ca="1" si="1164"/>
        <v>-</v>
      </c>
      <c r="VF160" s="19" t="str">
        <f t="shared" ca="1" si="1164"/>
        <v>-</v>
      </c>
      <c r="VG160" s="19" t="str">
        <f t="shared" ca="1" si="1164"/>
        <v>-</v>
      </c>
      <c r="VH160" s="19" t="str">
        <f t="shared" ca="1" si="1164"/>
        <v>-</v>
      </c>
      <c r="VI160" s="19" t="str">
        <f t="shared" ca="1" si="1164"/>
        <v>-</v>
      </c>
      <c r="VJ160" s="19" t="str">
        <f t="shared" ca="1" si="1164"/>
        <v>-</v>
      </c>
      <c r="VK160" s="19" t="str">
        <f t="shared" ca="1" si="1164"/>
        <v>-</v>
      </c>
      <c r="VL160" s="19" t="str">
        <f t="shared" ca="1" si="1164"/>
        <v>-</v>
      </c>
      <c r="VM160" s="19" t="str">
        <f t="shared" ca="1" si="1164"/>
        <v>-</v>
      </c>
      <c r="VN160" s="19" t="str">
        <f t="shared" ca="1" si="1164"/>
        <v>-</v>
      </c>
      <c r="VO160" s="19" t="str">
        <f t="shared" ca="1" si="1164"/>
        <v>-</v>
      </c>
      <c r="VP160" s="19" t="str">
        <f t="shared" ca="1" si="1164"/>
        <v>-</v>
      </c>
      <c r="VQ160" s="19" t="str">
        <f t="shared" ref="VQ160:XC175" ca="1" si="1175">OFFSET(VQ$5,$B160,0)</f>
        <v>-</v>
      </c>
      <c r="VR160" s="19" t="str">
        <f t="shared" ca="1" si="1175"/>
        <v>-</v>
      </c>
      <c r="VS160" s="19" t="str">
        <f t="shared" ca="1" si="1175"/>
        <v>-</v>
      </c>
      <c r="VT160" s="19" t="str">
        <f t="shared" ca="1" si="1175"/>
        <v>-</v>
      </c>
      <c r="VU160" s="19" t="str">
        <f t="shared" ca="1" si="1175"/>
        <v>-</v>
      </c>
      <c r="VV160" s="19" t="str">
        <f t="shared" ca="1" si="1175"/>
        <v>-</v>
      </c>
      <c r="VW160" s="19" t="str">
        <f t="shared" ca="1" si="1175"/>
        <v>-</v>
      </c>
      <c r="VX160" s="19" t="str">
        <f t="shared" ca="1" si="1175"/>
        <v>-</v>
      </c>
      <c r="VY160" s="19" t="str">
        <f t="shared" ca="1" si="1175"/>
        <v>-</v>
      </c>
      <c r="VZ160" s="19" t="str">
        <f t="shared" ca="1" si="1175"/>
        <v>-</v>
      </c>
      <c r="WA160" s="19" t="str">
        <f t="shared" ca="1" si="1175"/>
        <v>-</v>
      </c>
      <c r="WB160" s="19" t="str">
        <f t="shared" ca="1" si="1175"/>
        <v>-</v>
      </c>
      <c r="WC160" s="19" t="str">
        <f t="shared" ca="1" si="1175"/>
        <v>-</v>
      </c>
      <c r="WD160" s="19" t="str">
        <f t="shared" ca="1" si="1175"/>
        <v>-</v>
      </c>
      <c r="WE160" s="19" t="str">
        <f t="shared" ca="1" si="1175"/>
        <v>-</v>
      </c>
      <c r="WF160" s="19" t="str">
        <f t="shared" ca="1" si="1175"/>
        <v>-</v>
      </c>
      <c r="WG160" s="19" t="str">
        <f t="shared" ca="1" si="1175"/>
        <v>-</v>
      </c>
      <c r="WH160" s="19" t="str">
        <f t="shared" ca="1" si="1175"/>
        <v>-</v>
      </c>
      <c r="WI160" s="19" t="str">
        <f t="shared" ca="1" si="1175"/>
        <v>-</v>
      </c>
      <c r="WJ160" s="19" t="str">
        <f t="shared" ca="1" si="1175"/>
        <v>-</v>
      </c>
      <c r="WK160" s="19" t="str">
        <f t="shared" ca="1" si="1175"/>
        <v>-</v>
      </c>
      <c r="WL160" s="19" t="str">
        <f t="shared" ca="1" si="1175"/>
        <v>-</v>
      </c>
      <c r="WM160" s="19" t="str">
        <f t="shared" ca="1" si="1175"/>
        <v>-</v>
      </c>
      <c r="WN160" s="19" t="str">
        <f t="shared" ca="1" si="1175"/>
        <v>-</v>
      </c>
      <c r="WO160" s="19" t="str">
        <f t="shared" ca="1" si="1175"/>
        <v>-</v>
      </c>
      <c r="WP160" s="19" t="str">
        <f t="shared" ca="1" si="1175"/>
        <v>-</v>
      </c>
      <c r="WQ160" s="19" t="str">
        <f t="shared" ca="1" si="1175"/>
        <v>-</v>
      </c>
      <c r="WR160" s="19" t="str">
        <f t="shared" ca="1" si="1175"/>
        <v>-</v>
      </c>
      <c r="WS160" s="19" t="str">
        <f t="shared" ca="1" si="1175"/>
        <v>-</v>
      </c>
      <c r="WT160" s="19" t="str">
        <f t="shared" ca="1" si="1175"/>
        <v>-</v>
      </c>
      <c r="WU160" s="19" t="str">
        <f t="shared" ca="1" si="1175"/>
        <v>-</v>
      </c>
      <c r="WV160" s="19" t="str">
        <f t="shared" ca="1" si="1175"/>
        <v>-</v>
      </c>
      <c r="WW160" s="19" t="str">
        <f t="shared" ca="1" si="1175"/>
        <v>-</v>
      </c>
      <c r="WX160" s="19" t="str">
        <f t="shared" ca="1" si="1175"/>
        <v>-</v>
      </c>
      <c r="WY160" s="19" t="str">
        <f t="shared" ca="1" si="1175"/>
        <v>-</v>
      </c>
      <c r="WZ160" s="19" t="str">
        <f t="shared" ca="1" si="1175"/>
        <v>-</v>
      </c>
      <c r="XA160" s="19" t="str">
        <f t="shared" ca="1" si="1175"/>
        <v>-</v>
      </c>
      <c r="XB160" s="19" t="str">
        <f t="shared" ca="1" si="1175"/>
        <v>-</v>
      </c>
      <c r="XC160" s="19">
        <f t="shared" ca="1" si="1175"/>
        <v>0</v>
      </c>
      <c r="XD160" s="599">
        <v>0</v>
      </c>
    </row>
    <row r="161" spans="1:628" hidden="1" outlineLevel="2">
      <c r="A161" s="20">
        <f t="shared" si="659"/>
        <v>156</v>
      </c>
      <c r="B161" s="241">
        <f t="shared" si="1041"/>
        <v>86</v>
      </c>
      <c r="C161">
        <f>203</f>
        <v>203</v>
      </c>
      <c r="D161" s="531" t="str">
        <f t="shared" ca="1" si="831"/>
        <v>GSW</v>
      </c>
      <c r="E161" s="532" t="b">
        <f t="shared" ca="1" si="1133"/>
        <v>1</v>
      </c>
      <c r="F161" t="b">
        <v>0</v>
      </c>
      <c r="G161" s="19" t="b">
        <f t="shared" ca="1" si="1010"/>
        <v>1</v>
      </c>
      <c r="H161" s="227">
        <f t="shared" ca="1" si="1058"/>
        <v>95</v>
      </c>
      <c r="I161" s="227">
        <f t="shared" ca="1" si="1042"/>
        <v>1</v>
      </c>
      <c r="J161" s="227">
        <f t="shared" ca="1" si="1042"/>
        <v>0</v>
      </c>
      <c r="K161" s="227" t="str">
        <f t="shared" ca="1" si="1042"/>
        <v/>
      </c>
      <c r="L161" s="227">
        <f t="shared" ca="1" si="1042"/>
        <v>1</v>
      </c>
      <c r="M161" s="227">
        <f t="shared" ca="1" si="1042"/>
        <v>2</v>
      </c>
      <c r="N161" s="227">
        <f t="shared" ref="N161:Z186" ca="1" si="1176">OFFSET(N161,-1,0)</f>
        <v>2</v>
      </c>
      <c r="O161" s="227">
        <f t="shared" ca="1" si="1176"/>
        <v>2</v>
      </c>
      <c r="P161" s="227">
        <f t="shared" ca="1" si="1042"/>
        <v>3</v>
      </c>
      <c r="Q161" s="227">
        <f t="shared" ca="1" si="1042"/>
        <v>2</v>
      </c>
      <c r="R161" s="114">
        <f t="shared" ca="1" si="980"/>
        <v>2</v>
      </c>
      <c r="S161" s="227">
        <f t="shared" ca="1" si="1042"/>
        <v>0</v>
      </c>
      <c r="T161" s="227">
        <f t="shared" ca="1" si="1042"/>
        <v>0</v>
      </c>
      <c r="U161" s="227">
        <f t="shared" ca="1" si="1042"/>
        <v>0</v>
      </c>
      <c r="V161" s="227">
        <f t="shared" ca="1" si="1042"/>
        <v>0</v>
      </c>
      <c r="W161" s="227">
        <f t="shared" ca="1" si="1042"/>
        <v>0</v>
      </c>
      <c r="X161" s="227">
        <f t="shared" ca="1" si="1042"/>
        <v>1</v>
      </c>
      <c r="Y161" s="227">
        <f t="shared" ca="1" si="1042"/>
        <v>1</v>
      </c>
      <c r="Z161" s="227">
        <f t="shared" ca="1" si="1171"/>
        <v>1</v>
      </c>
      <c r="AA161" s="264"/>
      <c r="AB161" s="264"/>
      <c r="AC161" s="264"/>
      <c r="AD161" s="264"/>
      <c r="AE161" s="264"/>
      <c r="AF161" s="227">
        <f t="shared" ca="1" si="1044"/>
        <v>0</v>
      </c>
      <c r="AG161" s="264"/>
      <c r="AH161" s="227">
        <f t="shared" ca="1" si="1166"/>
        <v>0</v>
      </c>
      <c r="AI161" s="227">
        <f t="shared" ca="1" si="1166"/>
        <v>0</v>
      </c>
      <c r="AJ161" s="227">
        <f t="shared" ca="1" si="1166"/>
        <v>0</v>
      </c>
      <c r="AK161" s="19">
        <f t="shared" ca="1" si="1119"/>
        <v>1</v>
      </c>
      <c r="AL161" s="19">
        <f t="shared" ca="1" si="1119"/>
        <v>0</v>
      </c>
      <c r="AM161" s="19">
        <f t="shared" ca="1" si="1119"/>
        <v>0</v>
      </c>
      <c r="AN161" s="19">
        <f t="shared" ca="1" si="1119"/>
        <v>4</v>
      </c>
      <c r="AO161" s="134">
        <f t="shared" ca="1" si="832"/>
        <v>2</v>
      </c>
      <c r="AP161" s="134">
        <f ca="1">INDEX(CHOOSE($P161,DataAutumn!i.AdultDrys,DataWinter!i.AdultDrys,DataSpring!i.AdultDrys),1,$O161)</f>
        <v>3</v>
      </c>
      <c r="AQ161" s="5">
        <f t="shared" ca="1" si="1015"/>
        <v>2</v>
      </c>
      <c r="AR161" s="5">
        <f t="shared" ca="1" si="1015"/>
        <v>0</v>
      </c>
      <c r="AS161" s="5">
        <f t="shared" ca="1" si="833"/>
        <v>6</v>
      </c>
      <c r="AT161">
        <f t="shared" ca="1" si="865"/>
        <v>0</v>
      </c>
      <c r="AW161" s="353" t="str">
        <f t="shared" ca="1" si="1047"/>
        <v>TemplateFe 00095 GSW MWM     TOL204 Scan2 NFS RR+01% PI00% GP100% WP100% MP100% (T_F33N11)</v>
      </c>
      <c r="AX161" s="9" t="str">
        <f ca="1">IF(COUNTIF(AW$5:AW161,AW161)=1,"-","Dup")</f>
        <v>-</v>
      </c>
      <c r="AY161" s="9"/>
      <c r="AZ161" s="19" t="b">
        <f t="shared" ca="1" si="1124"/>
        <v>0</v>
      </c>
      <c r="BA161" s="19" t="b">
        <f t="shared" ca="1" si="1124"/>
        <v>0</v>
      </c>
      <c r="BB161" s="19" t="b">
        <f t="shared" ca="1" si="1124"/>
        <v>0</v>
      </c>
      <c r="BC161" s="19" t="b">
        <f t="shared" ca="1" si="1124"/>
        <v>0</v>
      </c>
      <c r="BD161" s="19" t="b">
        <f t="shared" ca="1" si="1124"/>
        <v>0</v>
      </c>
      <c r="BE161" s="19" t="b">
        <f t="shared" ca="1" si="1124"/>
        <v>0</v>
      </c>
      <c r="BF161" s="19" t="b">
        <f t="shared" ca="1" si="1124"/>
        <v>0</v>
      </c>
      <c r="BG161" s="19" t="b">
        <f t="shared" ca="1" si="1124"/>
        <v>0</v>
      </c>
      <c r="BH161" s="19" t="b">
        <f t="shared" ca="1" si="1124"/>
        <v>0</v>
      </c>
      <c r="BI161" s="9"/>
      <c r="BJ161" s="19" t="b">
        <f t="shared" ca="1" si="1017"/>
        <v>1</v>
      </c>
      <c r="BK161" s="19" t="str">
        <f t="shared" ca="1" si="1017"/>
        <v>-</v>
      </c>
      <c r="BL161" s="19" t="str">
        <f t="shared" ca="1" si="1017"/>
        <v>-</v>
      </c>
      <c r="BM161" s="19" t="str">
        <f t="shared" ca="1" si="1017"/>
        <v>-</v>
      </c>
      <c r="BN161" s="19" t="b">
        <f t="shared" ca="1" si="1017"/>
        <v>0</v>
      </c>
      <c r="BO161" s="19">
        <f t="shared" ca="1" si="1017"/>
        <v>0</v>
      </c>
      <c r="BP161" s="19" t="str">
        <f t="shared" ca="1" si="1017"/>
        <v>-</v>
      </c>
      <c r="BQ161" s="19" t="str">
        <f t="shared" ca="1" si="1017"/>
        <v>-</v>
      </c>
      <c r="BR161" s="19" t="b">
        <f t="shared" ca="1" si="1017"/>
        <v>1</v>
      </c>
      <c r="BS161" s="9"/>
      <c r="BT161" s="19" t="str">
        <f t="shared" ca="1" si="982"/>
        <v>-</v>
      </c>
      <c r="BU161" s="5" t="str">
        <f t="shared" ca="1" si="983"/>
        <v>-</v>
      </c>
      <c r="BV161" s="5">
        <f t="shared" ca="1" si="984"/>
        <v>2</v>
      </c>
      <c r="BW161" s="5">
        <f t="shared" ca="1" si="984"/>
        <v>2</v>
      </c>
      <c r="BX161" s="19" t="str">
        <f t="shared" ca="1" si="1018"/>
        <v>-</v>
      </c>
      <c r="BY161" s="19" t="str">
        <f t="shared" ca="1" si="1018"/>
        <v>-</v>
      </c>
      <c r="BZ161" s="19" t="str">
        <f t="shared" ca="1" si="1018"/>
        <v>-</v>
      </c>
      <c r="CA161" s="5" t="str">
        <f t="shared" ca="1" si="985"/>
        <v>-</v>
      </c>
      <c r="CB161" s="5">
        <f t="shared" ca="1" si="986"/>
        <v>2</v>
      </c>
      <c r="CC161" s="5">
        <f t="shared" ca="1" si="986"/>
        <v>2</v>
      </c>
      <c r="CD161" s="19" t="str">
        <f t="shared" ca="1" si="449"/>
        <v>-</v>
      </c>
      <c r="CE161" s="5" t="str">
        <f t="shared" ca="1" si="987"/>
        <v>-</v>
      </c>
      <c r="CF161" s="5">
        <f t="shared" ca="1" si="988"/>
        <v>2</v>
      </c>
      <c r="CG161" s="19" t="str">
        <f t="shared" ca="1" si="1019"/>
        <v>-</v>
      </c>
      <c r="CH161" s="19" t="str">
        <f t="shared" ca="1" si="1019"/>
        <v>-</v>
      </c>
      <c r="CI161" s="5">
        <f t="shared" ca="1" si="989"/>
        <v>2</v>
      </c>
      <c r="CJ161" s="19" t="str">
        <f t="shared" ca="1" si="1019"/>
        <v>-</v>
      </c>
      <c r="CK161" s="5" t="str">
        <f t="shared" ca="1" si="990"/>
        <v>-</v>
      </c>
      <c r="CL161" s="5">
        <f t="shared" ca="1" si="991"/>
        <v>2</v>
      </c>
      <c r="CM161" s="5">
        <f t="shared" ca="1" si="991"/>
        <v>2</v>
      </c>
      <c r="CN161" s="9"/>
      <c r="CO161" s="19" t="str">
        <f t="shared" ca="1" si="1103"/>
        <v>-</v>
      </c>
      <c r="CP161" s="19" t="str">
        <f t="shared" ca="1" si="1103"/>
        <v>-</v>
      </c>
      <c r="CQ161" s="19">
        <f t="shared" ca="1" si="1104"/>
        <v>1</v>
      </c>
      <c r="CR161" s="19" t="str">
        <f t="shared" ca="1" si="1104"/>
        <v>-</v>
      </c>
      <c r="CS161" s="19" t="str">
        <f t="shared" ca="1" si="1103"/>
        <v>-</v>
      </c>
      <c r="CT161" s="19" t="str">
        <f t="shared" ca="1" si="1103"/>
        <v>-</v>
      </c>
      <c r="CU161" s="19" t="str">
        <f t="shared" ca="1" si="1103"/>
        <v>-</v>
      </c>
      <c r="CV161" s="19" t="str">
        <f t="shared" ca="1" si="1103"/>
        <v>-</v>
      </c>
      <c r="CW161" s="19" t="str">
        <f t="shared" ca="1" si="1103"/>
        <v>-</v>
      </c>
      <c r="CX161" s="19" t="str">
        <f t="shared" ca="1" si="1103"/>
        <v>-</v>
      </c>
      <c r="CY161" s="19" t="str">
        <f t="shared" ca="1" si="1103"/>
        <v>-</v>
      </c>
      <c r="CZ161" s="19" t="str">
        <f t="shared" ca="1" si="1103"/>
        <v>-</v>
      </c>
      <c r="DA161" s="19" t="str">
        <f t="shared" ca="1" si="1092"/>
        <v>-</v>
      </c>
      <c r="DB161" s="19" t="str">
        <f t="shared" ca="1" si="1092"/>
        <v>-</v>
      </c>
      <c r="DC161" s="19" t="str">
        <f t="shared" ca="1" si="1092"/>
        <v>-</v>
      </c>
      <c r="DD161" s="19" t="str">
        <f t="shared" ca="1" si="1092"/>
        <v>-</v>
      </c>
      <c r="DE161" s="19" t="str">
        <f t="shared" ca="1" si="1092"/>
        <v>-</v>
      </c>
      <c r="DF161" s="19" t="str">
        <f t="shared" ca="1" si="1092"/>
        <v>-</v>
      </c>
      <c r="DG161" s="19" t="str">
        <f t="shared" ca="1" si="1092"/>
        <v>-</v>
      </c>
      <c r="DH161" s="19" t="str">
        <f t="shared" ca="1" si="1092"/>
        <v>-</v>
      </c>
      <c r="DI161" s="19" t="str">
        <f t="shared" ca="1" si="1092"/>
        <v>-</v>
      </c>
      <c r="DJ161" s="9"/>
      <c r="DK161" s="19" t="b">
        <f t="shared" ca="1" si="1105"/>
        <v>1</v>
      </c>
      <c r="DL161" s="19" t="b">
        <f t="shared" ca="1" si="1105"/>
        <v>1</v>
      </c>
      <c r="DM161" s="19" t="b">
        <f t="shared" ca="1" si="1105"/>
        <v>1</v>
      </c>
      <c r="DN161" s="19">
        <f t="shared" ca="1" si="1167"/>
        <v>2232010000</v>
      </c>
      <c r="DO161" s="578" t="b">
        <f t="shared" ca="1" si="1120"/>
        <v>1</v>
      </c>
      <c r="DP161" s="578">
        <f t="shared" ca="1" si="1120"/>
        <v>0</v>
      </c>
      <c r="DQ161" s="578" t="b">
        <f t="shared" ca="1" si="1120"/>
        <v>0</v>
      </c>
      <c r="DR161" s="583">
        <f t="shared" ca="1" si="1168"/>
        <v>223221000024</v>
      </c>
      <c r="DS161" s="430">
        <f t="shared" ca="1" si="1021"/>
        <v>652</v>
      </c>
      <c r="DT161" s="430">
        <f t="shared" ca="1" si="1021"/>
        <v>686</v>
      </c>
      <c r="DU161" s="430">
        <f t="shared" ca="1" si="1021"/>
        <v>721</v>
      </c>
      <c r="DV161" s="142">
        <f t="shared" ca="1" si="1022"/>
        <v>378</v>
      </c>
      <c r="DW161" s="142">
        <f t="shared" ca="1" si="1022"/>
        <v>413</v>
      </c>
      <c r="DX161" s="142">
        <f t="shared" ca="1" si="1022"/>
        <v>448</v>
      </c>
      <c r="DY161" s="19" t="str">
        <f t="shared" ca="1" si="1125"/>
        <v>-</v>
      </c>
      <c r="DZ161" s="19" t="str">
        <f t="shared" ca="1" si="1125"/>
        <v>-</v>
      </c>
      <c r="EA161" s="19" t="str">
        <f t="shared" ca="1" si="1125"/>
        <v>-</v>
      </c>
      <c r="EB161" s="19" t="str">
        <f t="shared" ca="1" si="1125"/>
        <v>-</v>
      </c>
      <c r="EC161" s="19" t="str">
        <f t="shared" ca="1" si="1125"/>
        <v>-</v>
      </c>
      <c r="ED161" s="19" t="str">
        <f t="shared" ca="1" si="1125"/>
        <v>-</v>
      </c>
      <c r="EE161" s="19">
        <f t="shared" ca="1" si="1072"/>
        <v>1</v>
      </c>
      <c r="EF161" s="19">
        <f t="shared" ca="1" si="1072"/>
        <v>1</v>
      </c>
      <c r="EG161" s="19">
        <f t="shared" ca="1" si="1072"/>
        <v>0</v>
      </c>
      <c r="EH161" s="19" t="str">
        <f t="shared" ca="1" si="1072"/>
        <v>-</v>
      </c>
      <c r="EI161" s="19" t="str">
        <f t="shared" ca="1" si="1072"/>
        <v>-</v>
      </c>
      <c r="EJ161" s="19" t="str">
        <f t="shared" ca="1" si="1072"/>
        <v>-</v>
      </c>
      <c r="EK161" s="19" t="str">
        <f t="shared" ca="1" si="1072"/>
        <v>-</v>
      </c>
      <c r="EL161" s="19" t="str">
        <f t="shared" ca="1" si="1072"/>
        <v>-</v>
      </c>
      <c r="EM161" s="19">
        <f t="shared" ca="1" si="1072"/>
        <v>0</v>
      </c>
      <c r="EN161" s="19" t="str">
        <f t="shared" ca="1" si="1072"/>
        <v>-</v>
      </c>
      <c r="EO161" s="19" t="str">
        <f t="shared" ca="1" si="1072"/>
        <v>-</v>
      </c>
      <c r="EP161" s="19" t="str">
        <f t="shared" ca="1" si="1072"/>
        <v>-</v>
      </c>
      <c r="EQ161" s="19">
        <f t="shared" ca="1" si="1072"/>
        <v>1</v>
      </c>
      <c r="ER161" s="19">
        <f t="shared" ref="EE161:ER180" ca="1" si="1177">OFFSET(ER$5,$B161,0)</f>
        <v>1</v>
      </c>
      <c r="ES161" s="9"/>
      <c r="ET161" s="19" t="str">
        <f t="shared" ca="1" si="1106"/>
        <v>-</v>
      </c>
      <c r="EU161" s="19" t="str">
        <f t="shared" ca="1" si="1106"/>
        <v>-</v>
      </c>
      <c r="EV161" s="19" t="str">
        <f t="shared" ca="1" si="1106"/>
        <v>-</v>
      </c>
      <c r="EW161" s="19" t="str">
        <f t="shared" ca="1" si="1106"/>
        <v>-</v>
      </c>
      <c r="EX161" s="19" t="str">
        <f t="shared" ca="1" si="1106"/>
        <v>-</v>
      </c>
      <c r="EY161" s="19" t="str">
        <f t="shared" ca="1" si="1106"/>
        <v>-</v>
      </c>
      <c r="EZ161" s="19" t="str">
        <f t="shared" ca="1" si="1106"/>
        <v>-</v>
      </c>
      <c r="FA161" s="19" t="str">
        <f t="shared" ca="1" si="1106"/>
        <v>-</v>
      </c>
      <c r="FB161" s="19" t="str">
        <f t="shared" ca="1" si="1106"/>
        <v>-</v>
      </c>
      <c r="FC161" s="19" t="str">
        <f t="shared" ca="1" si="1106"/>
        <v>-</v>
      </c>
      <c r="FD161" s="19" t="str">
        <f t="shared" ca="1" si="1106"/>
        <v>-</v>
      </c>
      <c r="FE161" s="19" t="str">
        <f t="shared" ca="1" si="1106"/>
        <v>-</v>
      </c>
      <c r="FF161" s="19">
        <f t="shared" ca="1" si="1106"/>
        <v>0</v>
      </c>
      <c r="FG161" s="19">
        <f t="shared" ca="1" si="1106"/>
        <v>0</v>
      </c>
      <c r="FH161" s="19">
        <f t="shared" ca="1" si="1106"/>
        <v>0</v>
      </c>
      <c r="FI161" s="114">
        <f t="shared" ca="1" si="1134"/>
        <v>0</v>
      </c>
      <c r="FJ161" s="114">
        <f t="shared" ca="1" si="1134"/>
        <v>0</v>
      </c>
      <c r="FK161" s="114">
        <f t="shared" ca="1" si="1134"/>
        <v>0</v>
      </c>
      <c r="FL161" s="114">
        <f t="shared" ca="1" si="1134"/>
        <v>0</v>
      </c>
      <c r="FM161" s="114">
        <f t="shared" ca="1" si="1134"/>
        <v>0</v>
      </c>
      <c r="FN161" s="536">
        <f t="shared" ca="1" si="1135"/>
        <v>0</v>
      </c>
      <c r="FO161" s="114">
        <f t="shared" ca="1" si="1136"/>
        <v>0</v>
      </c>
      <c r="FP161" s="114">
        <f t="shared" ca="1" si="1136"/>
        <v>0</v>
      </c>
      <c r="FQ161" s="114">
        <f t="shared" ca="1" si="1136"/>
        <v>0</v>
      </c>
      <c r="FR161" s="114">
        <f t="shared" ca="1" si="1136"/>
        <v>0</v>
      </c>
      <c r="FS161" s="114">
        <f t="shared" ca="1" si="1136"/>
        <v>0</v>
      </c>
      <c r="FT161" s="536">
        <f t="shared" ca="1" si="1137"/>
        <v>0</v>
      </c>
      <c r="FU161" s="114">
        <f t="shared" ca="1" si="1138"/>
        <v>0</v>
      </c>
      <c r="FV161" s="114">
        <f t="shared" ca="1" si="1138"/>
        <v>0</v>
      </c>
      <c r="FW161" s="114">
        <f t="shared" ca="1" si="1138"/>
        <v>0</v>
      </c>
      <c r="FX161" s="114">
        <f t="shared" ca="1" si="1138"/>
        <v>0</v>
      </c>
      <c r="FY161" s="114">
        <f t="shared" ca="1" si="1138"/>
        <v>0</v>
      </c>
      <c r="FZ161" s="536">
        <f t="shared" ca="1" si="1139"/>
        <v>0</v>
      </c>
      <c r="GA161" s="114">
        <f t="shared" ca="1" si="1140"/>
        <v>0</v>
      </c>
      <c r="GB161" s="114">
        <f t="shared" ca="1" si="1140"/>
        <v>0</v>
      </c>
      <c r="GC161" s="114">
        <f t="shared" ca="1" si="1140"/>
        <v>0</v>
      </c>
      <c r="GD161" s="114">
        <f t="shared" ca="1" si="1140"/>
        <v>0</v>
      </c>
      <c r="GE161" s="114">
        <f t="shared" ca="1" si="1140"/>
        <v>0</v>
      </c>
      <c r="GF161" s="536">
        <f t="shared" ca="1" si="1141"/>
        <v>0</v>
      </c>
      <c r="GG161" s="114">
        <f t="shared" ca="1" si="1142"/>
        <v>0</v>
      </c>
      <c r="GH161" s="114">
        <f t="shared" ca="1" si="1142"/>
        <v>0</v>
      </c>
      <c r="GI161" s="114">
        <f t="shared" ca="1" si="1142"/>
        <v>0</v>
      </c>
      <c r="GJ161" s="114">
        <f t="shared" ca="1" si="1142"/>
        <v>0</v>
      </c>
      <c r="GK161" s="114">
        <f t="shared" ca="1" si="1142"/>
        <v>0</v>
      </c>
      <c r="GL161" s="536">
        <f t="shared" ca="1" si="1143"/>
        <v>0</v>
      </c>
      <c r="GM161" s="114">
        <f t="shared" ca="1" si="1144"/>
        <v>0</v>
      </c>
      <c r="GN161" s="114">
        <f t="shared" ca="1" si="1144"/>
        <v>0</v>
      </c>
      <c r="GO161" s="114">
        <f t="shared" ca="1" si="1144"/>
        <v>0</v>
      </c>
      <c r="GP161" s="114">
        <f t="shared" ca="1" si="1144"/>
        <v>0</v>
      </c>
      <c r="GQ161" s="114">
        <f t="shared" ca="1" si="1144"/>
        <v>0</v>
      </c>
      <c r="GR161" s="536">
        <f t="shared" ca="1" si="1145"/>
        <v>0</v>
      </c>
      <c r="GS161" s="115">
        <f t="shared" ca="1" si="1146"/>
        <v>0</v>
      </c>
      <c r="GT161" s="115">
        <f t="shared" ca="1" si="1146"/>
        <v>0</v>
      </c>
      <c r="GU161" s="115">
        <f t="shared" ca="1" si="1146"/>
        <v>0</v>
      </c>
      <c r="GV161" s="115">
        <f t="shared" ca="1" si="1146"/>
        <v>0</v>
      </c>
      <c r="GW161" s="553">
        <f t="shared" ca="1" si="1147"/>
        <v>0</v>
      </c>
      <c r="GX161" s="553">
        <f t="shared" ca="1" si="1147"/>
        <v>0</v>
      </c>
      <c r="GY161" s="553">
        <f t="shared" ca="1" si="1147"/>
        <v>0</v>
      </c>
      <c r="GZ161" s="553">
        <f t="shared" ca="1" si="1147"/>
        <v>0</v>
      </c>
      <c r="HA161" s="553">
        <f t="shared" ca="1" si="1147"/>
        <v>0</v>
      </c>
      <c r="HB161" s="553">
        <f t="shared" ca="1" si="1147"/>
        <v>0</v>
      </c>
      <c r="HC161" s="553">
        <f t="shared" ca="1" si="1147"/>
        <v>0</v>
      </c>
      <c r="HD161" s="553">
        <f t="shared" ca="1" si="1147"/>
        <v>0</v>
      </c>
      <c r="HE161" s="553">
        <f t="shared" ca="1" si="1147"/>
        <v>0</v>
      </c>
      <c r="HF161" s="553">
        <f t="shared" ca="1" si="1147"/>
        <v>0</v>
      </c>
      <c r="HG161" s="553">
        <f t="shared" ca="1" si="1148"/>
        <v>0</v>
      </c>
      <c r="HH161" s="553">
        <f t="shared" ca="1" si="1148"/>
        <v>0</v>
      </c>
      <c r="HI161" s="553">
        <f t="shared" ca="1" si="1148"/>
        <v>0</v>
      </c>
      <c r="HJ161" s="553">
        <f t="shared" ca="1" si="1148"/>
        <v>0</v>
      </c>
      <c r="HK161" s="553">
        <f t="shared" ca="1" si="1148"/>
        <v>0</v>
      </c>
      <c r="HL161" s="553">
        <f t="shared" ca="1" si="1148"/>
        <v>0</v>
      </c>
      <c r="HM161" s="553">
        <f t="shared" ca="1" si="1148"/>
        <v>0</v>
      </c>
      <c r="HN161" s="553">
        <f t="shared" ca="1" si="1148"/>
        <v>0</v>
      </c>
      <c r="HO161" s="553">
        <f t="shared" ca="1" si="1148"/>
        <v>0</v>
      </c>
      <c r="HP161" s="553">
        <f t="shared" ca="1" si="1148"/>
        <v>0</v>
      </c>
      <c r="HQ161" s="19">
        <f t="shared" ca="1" si="1126"/>
        <v>0</v>
      </c>
      <c r="HR161" s="114">
        <f t="shared" ca="1" si="1149"/>
        <v>0</v>
      </c>
      <c r="HS161" s="114">
        <f t="shared" ca="1" si="1149"/>
        <v>0</v>
      </c>
      <c r="HT161" s="114">
        <f t="shared" ca="1" si="1149"/>
        <v>0</v>
      </c>
      <c r="HU161" s="114">
        <f t="shared" ca="1" si="1149"/>
        <v>0</v>
      </c>
      <c r="HV161" s="114">
        <f t="shared" ca="1" si="1149"/>
        <v>0</v>
      </c>
      <c r="HW161" s="536">
        <f t="shared" ca="1" si="1150"/>
        <v>0</v>
      </c>
      <c r="HX161" s="114">
        <f t="shared" ca="1" si="1151"/>
        <v>0</v>
      </c>
      <c r="HY161" s="114">
        <f t="shared" ca="1" si="1151"/>
        <v>0</v>
      </c>
      <c r="HZ161" s="114">
        <f t="shared" ca="1" si="1151"/>
        <v>0</v>
      </c>
      <c r="IA161" s="114">
        <f t="shared" ca="1" si="1151"/>
        <v>0</v>
      </c>
      <c r="IB161" s="114">
        <f t="shared" ca="1" si="1151"/>
        <v>0</v>
      </c>
      <c r="IC161" s="536">
        <f t="shared" ca="1" si="1152"/>
        <v>0</v>
      </c>
      <c r="ID161" s="114">
        <f t="shared" ca="1" si="1153"/>
        <v>0</v>
      </c>
      <c r="IE161" s="114">
        <f t="shared" ca="1" si="1153"/>
        <v>0</v>
      </c>
      <c r="IF161" s="114">
        <f t="shared" ca="1" si="1153"/>
        <v>0</v>
      </c>
      <c r="IG161" s="114">
        <f t="shared" ca="1" si="1153"/>
        <v>0</v>
      </c>
      <c r="IH161" s="114">
        <f t="shared" ca="1" si="1153"/>
        <v>0</v>
      </c>
      <c r="II161" s="536">
        <f t="shared" ca="1" si="1154"/>
        <v>0</v>
      </c>
      <c r="IJ161" s="114">
        <f t="shared" ca="1" si="1155"/>
        <v>0</v>
      </c>
      <c r="IK161" s="114">
        <f t="shared" ca="1" si="1155"/>
        <v>0</v>
      </c>
      <c r="IL161" s="114">
        <f t="shared" ca="1" si="1155"/>
        <v>0</v>
      </c>
      <c r="IM161" s="114">
        <f t="shared" ca="1" si="1155"/>
        <v>0</v>
      </c>
      <c r="IN161" s="114">
        <f t="shared" ca="1" si="1155"/>
        <v>0</v>
      </c>
      <c r="IO161" s="536">
        <f t="shared" ca="1" si="1156"/>
        <v>0</v>
      </c>
      <c r="IP161" s="114">
        <f t="shared" ca="1" si="1157"/>
        <v>0</v>
      </c>
      <c r="IQ161" s="114">
        <f t="shared" ca="1" si="1157"/>
        <v>0</v>
      </c>
      <c r="IR161" s="114">
        <f t="shared" ca="1" si="1157"/>
        <v>0</v>
      </c>
      <c r="IS161" s="114">
        <f t="shared" ca="1" si="1157"/>
        <v>0</v>
      </c>
      <c r="IT161" s="114">
        <f t="shared" ca="1" si="1157"/>
        <v>0</v>
      </c>
      <c r="IU161" s="536">
        <f t="shared" ca="1" si="1158"/>
        <v>0</v>
      </c>
      <c r="IV161" s="114">
        <f t="shared" ca="1" si="1159"/>
        <v>0</v>
      </c>
      <c r="IW161" s="114">
        <f t="shared" ca="1" si="1159"/>
        <v>0</v>
      </c>
      <c r="IX161" s="114">
        <f t="shared" ca="1" si="1159"/>
        <v>0</v>
      </c>
      <c r="IY161" s="114">
        <f t="shared" ca="1" si="1159"/>
        <v>0</v>
      </c>
      <c r="IZ161" s="114">
        <f t="shared" ca="1" si="1159"/>
        <v>0</v>
      </c>
      <c r="JA161" s="536">
        <f t="shared" ca="1" si="1160"/>
        <v>0</v>
      </c>
      <c r="JB161" s="115">
        <f t="shared" ca="1" si="1161"/>
        <v>0</v>
      </c>
      <c r="JC161" s="115">
        <f t="shared" ca="1" si="1161"/>
        <v>0</v>
      </c>
      <c r="JD161" s="115">
        <f t="shared" ca="1" si="1161"/>
        <v>0</v>
      </c>
      <c r="JE161" s="115">
        <f t="shared" ca="1" si="1161"/>
        <v>0</v>
      </c>
      <c r="JF161" s="553">
        <f t="shared" ca="1" si="1162"/>
        <v>1.5</v>
      </c>
      <c r="JG161" s="553">
        <f t="shared" ca="1" si="1162"/>
        <v>0</v>
      </c>
      <c r="JH161" s="553">
        <f t="shared" ca="1" si="1162"/>
        <v>0</v>
      </c>
      <c r="JI161" s="553">
        <f t="shared" ca="1" si="1162"/>
        <v>0</v>
      </c>
      <c r="JJ161" s="553">
        <f t="shared" ca="1" si="1162"/>
        <v>0</v>
      </c>
      <c r="JK161" s="553">
        <f t="shared" ca="1" si="1162"/>
        <v>1.5</v>
      </c>
      <c r="JL161" s="553">
        <f t="shared" ca="1" si="1162"/>
        <v>0</v>
      </c>
      <c r="JM161" s="553">
        <f t="shared" ca="1" si="1162"/>
        <v>0</v>
      </c>
      <c r="JN161" s="553">
        <f t="shared" ca="1" si="1162"/>
        <v>0</v>
      </c>
      <c r="JO161" s="553">
        <f t="shared" ca="1" si="1162"/>
        <v>0</v>
      </c>
      <c r="JP161" s="553">
        <f t="shared" ca="1" si="1163"/>
        <v>1.5</v>
      </c>
      <c r="JQ161" s="553">
        <f t="shared" ca="1" si="1163"/>
        <v>0</v>
      </c>
      <c r="JR161" s="553">
        <f t="shared" ca="1" si="1163"/>
        <v>0</v>
      </c>
      <c r="JS161" s="553">
        <f t="shared" ca="1" si="1163"/>
        <v>0</v>
      </c>
      <c r="JT161" s="553">
        <f t="shared" ca="1" si="1163"/>
        <v>0</v>
      </c>
      <c r="JU161" s="553">
        <f t="shared" ca="1" si="1163"/>
        <v>1.5</v>
      </c>
      <c r="JV161" s="553">
        <f t="shared" ca="1" si="1163"/>
        <v>0</v>
      </c>
      <c r="JW161" s="553">
        <f t="shared" ca="1" si="1163"/>
        <v>0</v>
      </c>
      <c r="JX161" s="553">
        <f t="shared" ca="1" si="1163"/>
        <v>0</v>
      </c>
      <c r="JY161" s="553">
        <f t="shared" ca="1" si="1163"/>
        <v>0</v>
      </c>
      <c r="JZ161" s="19">
        <f t="shared" ca="1" si="1074"/>
        <v>0</v>
      </c>
      <c r="KA161" s="5">
        <f t="shared" ca="1" si="835"/>
        <v>67</v>
      </c>
      <c r="KB161" s="9"/>
      <c r="KC161" s="5">
        <f t="shared" ca="1" si="1026"/>
        <v>1</v>
      </c>
      <c r="KD161" s="5" t="b">
        <f t="shared" ca="1" si="1026"/>
        <v>0</v>
      </c>
      <c r="KE161" s="19">
        <f t="shared" ca="1" si="1083"/>
        <v>0</v>
      </c>
      <c r="KF161" s="5">
        <f t="shared" ca="1" si="993"/>
        <v>0</v>
      </c>
      <c r="KG161" s="5">
        <f t="shared" ca="1" si="836"/>
        <v>1.2500000000000001E-2</v>
      </c>
      <c r="KH161" s="19">
        <f t="shared" ca="1" si="837"/>
        <v>0</v>
      </c>
      <c r="KI161" s="19">
        <f t="shared" ca="1" si="837"/>
        <v>0</v>
      </c>
      <c r="KJ161" s="19" t="str">
        <f t="shared" ca="1" si="837"/>
        <v>-</v>
      </c>
      <c r="KK161" s="19" t="str">
        <f t="shared" ca="1" si="1097"/>
        <v>-</v>
      </c>
      <c r="KL161" s="19" t="str">
        <f t="shared" ca="1" si="1097"/>
        <v>-</v>
      </c>
      <c r="KM161" s="19" t="str">
        <f t="shared" ca="1" si="1097"/>
        <v>-</v>
      </c>
      <c r="KN161" s="19" t="str">
        <f t="shared" ca="1" si="1097"/>
        <v>-</v>
      </c>
      <c r="KO161" s="19" t="str">
        <f t="shared" ca="1" si="1097"/>
        <v>-</v>
      </c>
      <c r="KP161" s="19" t="str">
        <f t="shared" ca="1" si="1097"/>
        <v>-</v>
      </c>
      <c r="KQ161" s="19" t="str">
        <f t="shared" ca="1" si="1097"/>
        <v>-</v>
      </c>
      <c r="KR161" s="19" t="str">
        <f t="shared" ca="1" si="1097"/>
        <v>-</v>
      </c>
      <c r="KS161" s="19" t="str">
        <f t="shared" ca="1" si="1097"/>
        <v>-</v>
      </c>
      <c r="KT161" s="19" t="str">
        <f t="shared" ca="1" si="1097"/>
        <v>-</v>
      </c>
      <c r="KU161" s="19" t="str">
        <f t="shared" ca="1" si="1097"/>
        <v>-</v>
      </c>
      <c r="KV161" s="19" t="str">
        <f t="shared" ca="1" si="1097"/>
        <v>-</v>
      </c>
      <c r="KW161" s="19">
        <f t="shared" ca="1" si="1169"/>
        <v>1</v>
      </c>
      <c r="KX161" s="19">
        <f t="shared" ca="1" si="1083"/>
        <v>0</v>
      </c>
      <c r="KY161" s="19">
        <f t="shared" ca="1" si="1069"/>
        <v>1</v>
      </c>
      <c r="KZ161" s="19">
        <f t="shared" ca="1" si="1169"/>
        <v>1</v>
      </c>
      <c r="LA161" s="19">
        <f t="shared" ca="1" si="1169"/>
        <v>1</v>
      </c>
      <c r="LB161" s="19">
        <f t="shared" ca="1" si="1169"/>
        <v>1</v>
      </c>
      <c r="LC161" s="19">
        <f t="shared" ca="1" si="1169"/>
        <v>0</v>
      </c>
      <c r="LD161" s="19">
        <f t="shared" ca="1" si="1169"/>
        <v>1</v>
      </c>
      <c r="LE161" s="19">
        <f t="shared" ca="1" si="1169"/>
        <v>0</v>
      </c>
      <c r="LF161" s="19">
        <f t="shared" ca="1" si="1169"/>
        <v>0</v>
      </c>
      <c r="LG161" s="19">
        <f t="shared" ca="1" si="1108"/>
        <v>1</v>
      </c>
      <c r="LH161" s="19">
        <f t="shared" ca="1" si="1108"/>
        <v>0</v>
      </c>
      <c r="LI161" s="19">
        <f t="shared" ca="1" si="1108"/>
        <v>0</v>
      </c>
      <c r="LJ161" s="19">
        <f t="shared" ca="1" si="1108"/>
        <v>0</v>
      </c>
      <c r="LK161" s="19">
        <f t="shared" ca="1" si="1108"/>
        <v>0</v>
      </c>
      <c r="LL161" s="19">
        <f t="shared" ca="1" si="1108"/>
        <v>1</v>
      </c>
      <c r="LM161" s="19">
        <f t="shared" ca="1" si="1108"/>
        <v>0</v>
      </c>
      <c r="LN161" s="19">
        <f t="shared" ca="1" si="1108"/>
        <v>1</v>
      </c>
      <c r="LO161" s="19">
        <f t="shared" ca="1" si="1083"/>
        <v>0</v>
      </c>
      <c r="LP161" s="19">
        <f t="shared" ca="1" si="1083"/>
        <v>0</v>
      </c>
      <c r="LQ161" s="19">
        <f t="shared" ca="1" si="1083"/>
        <v>0</v>
      </c>
      <c r="LR161" s="19">
        <f t="shared" ca="1" si="1083"/>
        <v>0</v>
      </c>
      <c r="LS161" s="19">
        <f t="shared" ca="1" si="1083"/>
        <v>0</v>
      </c>
      <c r="LT161" s="19">
        <f t="shared" ca="1" si="1083"/>
        <v>0</v>
      </c>
      <c r="LU161" s="19">
        <f t="shared" ca="1" si="1083"/>
        <v>0</v>
      </c>
      <c r="LV161" s="19">
        <f t="shared" ca="1" si="1083"/>
        <v>0</v>
      </c>
      <c r="LW161" s="19">
        <f t="shared" ca="1" si="1083"/>
        <v>0</v>
      </c>
      <c r="LX161" s="19">
        <f t="shared" ca="1" si="1083"/>
        <v>0</v>
      </c>
      <c r="LY161" s="19">
        <f t="shared" ca="1" si="1083"/>
        <v>0</v>
      </c>
      <c r="LZ161" s="19">
        <f t="shared" ca="1" si="1083"/>
        <v>0</v>
      </c>
      <c r="MA161" s="19">
        <f t="shared" ca="1" si="1083"/>
        <v>0</v>
      </c>
      <c r="MB161" s="19">
        <f t="shared" ca="1" si="1077"/>
        <v>0</v>
      </c>
      <c r="MC161" s="19">
        <f t="shared" ca="1" si="1077"/>
        <v>0</v>
      </c>
      <c r="MD161" s="19">
        <f t="shared" ca="1" si="1077"/>
        <v>0</v>
      </c>
      <c r="ME161" s="19">
        <f t="shared" ca="1" si="1077"/>
        <v>0</v>
      </c>
      <c r="MF161" s="19">
        <f t="shared" ca="1" si="1077"/>
        <v>0</v>
      </c>
      <c r="MG161" s="19">
        <f t="shared" ca="1" si="1077"/>
        <v>0</v>
      </c>
      <c r="MH161" s="19">
        <f t="shared" ca="1" si="1077"/>
        <v>0</v>
      </c>
      <c r="MI161" s="19">
        <f t="shared" ca="1" si="1077"/>
        <v>0</v>
      </c>
      <c r="MJ161" s="5">
        <f t="shared" ca="1" si="1029"/>
        <v>0</v>
      </c>
      <c r="MK161" s="5">
        <f t="shared" ca="1" si="1029"/>
        <v>6.25E-2</v>
      </c>
      <c r="ML161" s="5">
        <f t="shared" ca="1" si="1029"/>
        <v>6.25E-2</v>
      </c>
      <c r="MM161" s="5">
        <f t="shared" ca="1" si="1029"/>
        <v>6.25E-2</v>
      </c>
      <c r="MN161" s="19">
        <f t="shared" ca="1" si="1084"/>
        <v>0</v>
      </c>
      <c r="MO161" s="19">
        <f t="shared" ca="1" si="1084"/>
        <v>0</v>
      </c>
      <c r="MP161" s="19">
        <f t="shared" ca="1" si="1084"/>
        <v>0</v>
      </c>
      <c r="MQ161" s="19">
        <f t="shared" ca="1" si="1084"/>
        <v>0</v>
      </c>
      <c r="MR161" s="19">
        <f t="shared" ca="1" si="1085"/>
        <v>0</v>
      </c>
      <c r="MS161" s="19">
        <f t="shared" ca="1" si="1084"/>
        <v>0</v>
      </c>
      <c r="MT161" s="19">
        <f t="shared" ca="1" si="1084"/>
        <v>0</v>
      </c>
      <c r="MU161" s="19">
        <f t="shared" ca="1" si="1084"/>
        <v>1</v>
      </c>
      <c r="MV161" s="19">
        <f t="shared" ca="1" si="1084"/>
        <v>0</v>
      </c>
      <c r="MW161" s="19">
        <f t="shared" ca="1" si="1084"/>
        <v>0</v>
      </c>
      <c r="MX161" s="19">
        <f t="shared" ca="1" si="1084"/>
        <v>0</v>
      </c>
      <c r="MY161" s="19">
        <f t="shared" ca="1" si="1084"/>
        <v>0</v>
      </c>
      <c r="MZ161" s="19">
        <f t="shared" ca="1" si="1084"/>
        <v>1</v>
      </c>
      <c r="NA161" s="9"/>
      <c r="NB161" s="5" t="b">
        <f t="shared" ca="1" si="994"/>
        <v>0</v>
      </c>
      <c r="NC161" s="19" t="str">
        <f t="shared" ca="1" si="871"/>
        <v>-</v>
      </c>
      <c r="ND161" s="19" t="str">
        <f t="shared" ca="1" si="871"/>
        <v>-</v>
      </c>
      <c r="NE161" s="5" t="b">
        <f t="shared" ca="1" si="1030"/>
        <v>0</v>
      </c>
      <c r="NF161" s="5" t="b">
        <f t="shared" ca="1" si="1030"/>
        <v>0</v>
      </c>
      <c r="NG161" s="5" t="b">
        <f t="shared" ca="1" si="1030"/>
        <v>1</v>
      </c>
      <c r="NH161" s="134">
        <f t="shared" ca="1" si="1031"/>
        <v>2</v>
      </c>
      <c r="NI161" s="134">
        <f t="shared" ca="1" si="1031"/>
        <v>2</v>
      </c>
      <c r="NJ161" s="5" t="b">
        <f t="shared" ca="1" si="1109"/>
        <v>0</v>
      </c>
      <c r="NK161" s="5" t="b">
        <f t="shared" ca="1" si="1109"/>
        <v>1</v>
      </c>
      <c r="NL161" s="5" t="b">
        <f t="shared" ca="1" si="1109"/>
        <v>1</v>
      </c>
      <c r="NM161" s="5" t="b">
        <f t="shared" ca="1" si="1109"/>
        <v>0</v>
      </c>
      <c r="NN161" s="5">
        <f t="shared" ca="1" si="1110"/>
        <v>1</v>
      </c>
      <c r="NO161" s="5">
        <f t="shared" ca="1" si="1110"/>
        <v>0</v>
      </c>
      <c r="NP161" s="5" t="b">
        <f t="shared" ca="1" si="1111"/>
        <v>0</v>
      </c>
      <c r="NQ161" s="5" t="str" cm="1">
        <f t="array" aca="1" ref="NQ161" ca="1">IF(OR(NR161:NY161&lt;&gt;"-"),TRUE,"-")</f>
        <v>-</v>
      </c>
      <c r="NR161" s="19" t="str">
        <f t="shared" ca="1" si="1032"/>
        <v>-</v>
      </c>
      <c r="NS161" s="19" t="str">
        <f t="shared" ca="1" si="1032"/>
        <v>-</v>
      </c>
      <c r="NT161" s="19" t="str">
        <f t="shared" ca="1" si="1032"/>
        <v>-</v>
      </c>
      <c r="NU161" s="19" t="str">
        <f t="shared" ca="1" si="1032"/>
        <v>-</v>
      </c>
      <c r="NV161" s="19" t="str">
        <f t="shared" ca="1" si="1032"/>
        <v>-</v>
      </c>
      <c r="NW161" s="19" t="str">
        <f t="shared" ca="1" si="1032"/>
        <v>-</v>
      </c>
      <c r="NX161" s="19" t="str">
        <f t="shared" ca="1" si="1032"/>
        <v>-</v>
      </c>
      <c r="NY161" s="19" t="str">
        <f t="shared" ca="1" si="1032"/>
        <v>-</v>
      </c>
      <c r="NZ161" s="5" t="b">
        <f t="array" aca="1" ref="NZ161" ca="1">IF(OR(OA161:OG161&lt;&gt;"-"),TRUE,"-")</f>
        <v>1</v>
      </c>
      <c r="OA161" s="19">
        <f t="shared" ca="1" si="1033"/>
        <v>0</v>
      </c>
      <c r="OB161" s="19">
        <f t="shared" ca="1" si="1033"/>
        <v>999999</v>
      </c>
      <c r="OC161" s="19">
        <f t="shared" ca="1" si="1033"/>
        <v>999999</v>
      </c>
      <c r="OD161" s="19">
        <f t="shared" ca="1" si="1033"/>
        <v>999999</v>
      </c>
      <c r="OE161" s="19">
        <f t="shared" ca="1" si="1033"/>
        <v>999999</v>
      </c>
      <c r="OF161" s="19">
        <f t="shared" ca="1" si="1033"/>
        <v>999999</v>
      </c>
      <c r="OG161" s="19">
        <f t="shared" ca="1" si="1033"/>
        <v>999999</v>
      </c>
      <c r="OH161" s="5" t="str">
        <f t="array" aca="1" ref="OH161" ca="1">IF(OR(OI161:OJ161&lt;&gt;"-"),TRUE,"-")</f>
        <v>-</v>
      </c>
      <c r="OI161" s="19" t="str">
        <f t="shared" ca="1" si="1121"/>
        <v>-</v>
      </c>
      <c r="OJ161" s="19" t="str">
        <f t="shared" ca="1" si="1121"/>
        <v>-</v>
      </c>
      <c r="OK161" s="19" t="b">
        <f t="shared" ca="1" si="1121"/>
        <v>1</v>
      </c>
      <c r="OL161" s="19">
        <f t="shared" ca="1" si="1121"/>
        <v>0</v>
      </c>
      <c r="OM161" s="5" t="str">
        <f t="shared" ca="1" si="1035"/>
        <v>-</v>
      </c>
      <c r="ON161" s="5" t="str">
        <f t="shared" ca="1" si="1035"/>
        <v>-</v>
      </c>
      <c r="OO161" s="5" t="str">
        <f t="shared" ca="1" si="1035"/>
        <v>-</v>
      </c>
      <c r="OP161" s="5" t="str">
        <f t="shared" ca="1" si="1035"/>
        <v>-</v>
      </c>
      <c r="OQ161" s="19" t="str">
        <f t="shared" ca="1" si="1128"/>
        <v>-</v>
      </c>
      <c r="OR161" s="19" t="str">
        <f t="shared" ca="1" si="1128"/>
        <v>-</v>
      </c>
      <c r="OS161" s="19" t="str">
        <f t="shared" ca="1" si="1128"/>
        <v>-</v>
      </c>
      <c r="OT161" s="19" t="str">
        <f t="shared" ca="1" si="1128"/>
        <v>-</v>
      </c>
      <c r="OU161" s="19">
        <f t="shared" ca="1" si="1128"/>
        <v>0</v>
      </c>
      <c r="OV161" s="19" t="str">
        <f t="shared" ca="1" si="1128"/>
        <v>-</v>
      </c>
      <c r="OW161" s="5" t="str">
        <f t="shared" ca="1" si="1113"/>
        <v>-</v>
      </c>
      <c r="OX161" s="5">
        <f t="shared" ca="1" si="1113"/>
        <v>500</v>
      </c>
      <c r="OY161" s="5">
        <f t="shared" ca="1" si="1113"/>
        <v>500</v>
      </c>
      <c r="OZ161" s="5" t="str">
        <f t="shared" ca="1" si="1113"/>
        <v>-</v>
      </c>
      <c r="PA161" s="5" t="str">
        <f t="shared" ca="1" si="1113"/>
        <v>-</v>
      </c>
      <c r="PB161" s="5" t="str">
        <f t="shared" ca="1" si="1113"/>
        <v>-</v>
      </c>
      <c r="PC161" s="5">
        <f t="shared" ca="1" si="838"/>
        <v>1.5</v>
      </c>
      <c r="PD161" s="9"/>
      <c r="PE161" s="19">
        <f t="shared" ca="1" si="1051"/>
        <v>50</v>
      </c>
      <c r="PF161" s="19">
        <f t="shared" ref="PF161:PW180" ca="1" si="1178">OFFSET(PF$5,$B161,0)</f>
        <v>50</v>
      </c>
      <c r="PG161" s="19">
        <f t="shared" ca="1" si="1178"/>
        <v>50</v>
      </c>
      <c r="PH161" s="19">
        <f t="shared" ca="1" si="1178"/>
        <v>50</v>
      </c>
      <c r="PI161" s="19">
        <f t="shared" ca="1" si="1178"/>
        <v>1</v>
      </c>
      <c r="PJ161" s="5">
        <f t="shared" ca="1" si="839"/>
        <v>1</v>
      </c>
      <c r="PK161" s="19">
        <f t="shared" ca="1" si="494"/>
        <v>1</v>
      </c>
      <c r="PL161" s="9"/>
      <c r="PM161" s="19" t="b">
        <f t="shared" ca="1" si="1165"/>
        <v>0</v>
      </c>
      <c r="PN161" s="19" t="b">
        <f t="shared" ca="1" si="1165"/>
        <v>0</v>
      </c>
      <c r="PO161" s="19">
        <f t="shared" ca="1" si="1178"/>
        <v>1</v>
      </c>
      <c r="PP161" s="19">
        <f t="shared" ca="1" si="1178"/>
        <v>1</v>
      </c>
      <c r="PQ161" s="19">
        <f t="shared" ca="1" si="1178"/>
        <v>1</v>
      </c>
      <c r="PR161" s="19">
        <f t="shared" ca="1" si="1178"/>
        <v>1</v>
      </c>
      <c r="PS161" s="19">
        <f t="shared" ca="1" si="1178"/>
        <v>1</v>
      </c>
      <c r="PT161" s="19">
        <f t="shared" ca="1" si="1178"/>
        <v>1</v>
      </c>
      <c r="PU161" s="19">
        <f t="shared" ca="1" si="1178"/>
        <v>1</v>
      </c>
      <c r="PV161" s="19">
        <f t="shared" ca="1" si="1178"/>
        <v>1</v>
      </c>
      <c r="PW161" s="19">
        <f t="shared" ca="1" si="1178"/>
        <v>1</v>
      </c>
      <c r="PX161" s="9"/>
      <c r="PY161" s="12" t="str">
        <f t="shared" ca="1" si="841"/>
        <v>-</v>
      </c>
      <c r="PZ161" s="19" t="str">
        <f t="shared" ca="1" si="1172"/>
        <v>-</v>
      </c>
      <c r="QA161" s="19" t="str">
        <f t="shared" ca="1" si="1172"/>
        <v>-</v>
      </c>
      <c r="QB161" s="19" t="str">
        <f t="shared" ca="1" si="1172"/>
        <v>-</v>
      </c>
      <c r="QC161" s="19" t="str">
        <f t="shared" ca="1" si="1172"/>
        <v>-</v>
      </c>
      <c r="QD161" s="19" t="str">
        <f t="shared" ca="1" si="1054"/>
        <v>-</v>
      </c>
      <c r="QE161" s="19" t="str">
        <f t="shared" ca="1" si="1172"/>
        <v>-</v>
      </c>
      <c r="QF161" s="19" t="str">
        <f t="shared" ca="1" si="1172"/>
        <v>-</v>
      </c>
      <c r="QG161" s="19" t="str">
        <f t="shared" ca="1" si="1172"/>
        <v>-</v>
      </c>
      <c r="QH161" s="19" t="str">
        <f t="shared" ca="1" si="1172"/>
        <v>-</v>
      </c>
      <c r="QI161" s="19" t="str">
        <f t="shared" ca="1" si="1172"/>
        <v>-</v>
      </c>
      <c r="QJ161" s="19" t="str">
        <f t="shared" ca="1" si="1172"/>
        <v>-</v>
      </c>
      <c r="QK161" s="19" t="str">
        <f t="shared" ca="1" si="1172"/>
        <v>-</v>
      </c>
      <c r="QL161" s="19" t="str">
        <f t="shared" ca="1" si="1172"/>
        <v>-</v>
      </c>
      <c r="QM161" s="19" t="str">
        <f t="shared" ca="1" si="1172"/>
        <v>-</v>
      </c>
      <c r="QN161" s="19" t="str">
        <f t="shared" ca="1" si="1172"/>
        <v>-</v>
      </c>
      <c r="QO161" s="19" t="str">
        <f t="shared" ca="1" si="1172"/>
        <v>-</v>
      </c>
      <c r="QP161" s="19" t="str">
        <f t="shared" ca="1" si="1172"/>
        <v>-</v>
      </c>
      <c r="QQ161" s="19" t="str">
        <f t="shared" ca="1" si="1172"/>
        <v>-</v>
      </c>
      <c r="QR161" s="19" t="str">
        <f t="shared" ca="1" si="1173"/>
        <v>-</v>
      </c>
      <c r="QS161" s="19" t="str">
        <f t="shared" ca="1" si="1173"/>
        <v>-</v>
      </c>
      <c r="QT161" s="19" t="str">
        <f t="shared" ca="1" si="1173"/>
        <v>-</v>
      </c>
      <c r="QU161" s="19" t="str">
        <f t="shared" ca="1" si="1173"/>
        <v>-</v>
      </c>
      <c r="QV161" s="19" t="str">
        <f t="shared" ca="1" si="1173"/>
        <v>-</v>
      </c>
      <c r="QW161" s="19" t="str">
        <f t="shared" ca="1" si="1173"/>
        <v>-</v>
      </c>
      <c r="QX161" s="19" t="str">
        <f t="shared" ca="1" si="1173"/>
        <v>-</v>
      </c>
      <c r="QY161" s="19" t="str">
        <f t="shared" ca="1" si="1170"/>
        <v>-</v>
      </c>
      <c r="QZ161" s="19" t="str">
        <f t="shared" ca="1" si="1170"/>
        <v>-</v>
      </c>
      <c r="RA161" s="19" t="str">
        <f t="shared" ca="1" si="1170"/>
        <v>-</v>
      </c>
      <c r="RB161" s="19" t="str">
        <f t="shared" ca="1" si="1170"/>
        <v>-</v>
      </c>
      <c r="RC161" s="19" t="str">
        <f t="shared" ca="1" si="1170"/>
        <v>-</v>
      </c>
      <c r="RD161" s="19" t="str">
        <f t="shared" ca="1" si="1170"/>
        <v>-</v>
      </c>
      <c r="RE161" s="19" t="str">
        <f t="shared" ca="1" si="1170"/>
        <v>-</v>
      </c>
      <c r="RF161" s="19" t="str">
        <f t="shared" ca="1" si="1170"/>
        <v>-</v>
      </c>
      <c r="RG161" s="19" t="str">
        <f t="shared" ca="1" si="1170"/>
        <v>-</v>
      </c>
      <c r="RH161" s="19" t="str">
        <f t="shared" ca="1" si="1170"/>
        <v>-</v>
      </c>
      <c r="RI161" s="19" t="str">
        <f t="shared" ca="1" si="1173"/>
        <v>-</v>
      </c>
      <c r="RJ161" s="19" t="str">
        <f t="shared" ca="1" si="1173"/>
        <v>-</v>
      </c>
      <c r="RK161" s="19" t="str">
        <f t="shared" ca="1" si="1173"/>
        <v>-</v>
      </c>
      <c r="RL161" s="19" t="str">
        <f t="shared" ca="1" si="1173"/>
        <v>-</v>
      </c>
      <c r="RM161" s="19" t="str">
        <f t="shared" ca="1" si="1173"/>
        <v>-</v>
      </c>
      <c r="RN161" s="19" t="str">
        <f t="shared" ca="1" si="1173"/>
        <v>-</v>
      </c>
      <c r="RO161" s="19" t="str">
        <f t="shared" ca="1" si="1173"/>
        <v>-</v>
      </c>
      <c r="RP161" s="19" t="str">
        <f t="shared" ca="1" si="1173"/>
        <v>-</v>
      </c>
      <c r="RQ161" s="19" t="str">
        <f t="shared" ca="1" si="1173"/>
        <v>-</v>
      </c>
      <c r="RR161" s="19" t="str">
        <f t="shared" ref="RR161:SG176" ca="1" si="1179">OFFSET(RR$5,$B161,0)</f>
        <v>-</v>
      </c>
      <c r="RS161" s="19" t="str">
        <f t="shared" ca="1" si="1179"/>
        <v>-</v>
      </c>
      <c r="RT161" s="19" t="str">
        <f t="shared" ca="1" si="1179"/>
        <v>-</v>
      </c>
      <c r="RU161" s="19" t="str">
        <f t="shared" ca="1" si="1179"/>
        <v>-</v>
      </c>
      <c r="RV161" s="19" t="str">
        <f t="shared" ca="1" si="1179"/>
        <v>-</v>
      </c>
      <c r="RW161" s="19" t="str">
        <f t="shared" ca="1" si="1179"/>
        <v>-</v>
      </c>
      <c r="RX161" s="19" t="str">
        <f t="shared" ca="1" si="1179"/>
        <v>-</v>
      </c>
      <c r="RY161" s="19" t="str">
        <f t="shared" ca="1" si="1179"/>
        <v>-</v>
      </c>
      <c r="RZ161" s="19" t="str">
        <f t="shared" ca="1" si="1179"/>
        <v>-</v>
      </c>
      <c r="SA161" s="19" t="str">
        <f t="shared" ca="1" si="1179"/>
        <v>-</v>
      </c>
      <c r="SB161" s="19" t="str">
        <f t="shared" ca="1" si="1179"/>
        <v>-</v>
      </c>
      <c r="SC161" s="19" t="str">
        <f t="shared" ca="1" si="1179"/>
        <v>-</v>
      </c>
      <c r="SD161" s="19" t="str">
        <f t="shared" ca="1" si="1179"/>
        <v>-</v>
      </c>
      <c r="SE161" s="19" t="str">
        <f t="shared" ca="1" si="1179"/>
        <v>-</v>
      </c>
      <c r="SF161" s="19" t="str">
        <f t="shared" ca="1" si="1179"/>
        <v>-</v>
      </c>
      <c r="SG161" s="19" t="str">
        <f t="shared" ca="1" si="1179"/>
        <v>-</v>
      </c>
      <c r="SH161" s="19" t="str">
        <f t="shared" ca="1" si="1116"/>
        <v>-</v>
      </c>
      <c r="SI161" s="12" t="str">
        <f t="shared" ca="1" si="843"/>
        <v>-</v>
      </c>
      <c r="SJ161" s="19" t="str">
        <f t="shared" ca="1" si="1116"/>
        <v>-</v>
      </c>
      <c r="SK161" s="19" t="str">
        <f t="shared" ca="1" si="1116"/>
        <v>-</v>
      </c>
      <c r="SL161" s="19" t="str">
        <f t="shared" ca="1" si="1116"/>
        <v>-</v>
      </c>
      <c r="SM161" s="19" t="str">
        <f t="shared" ca="1" si="1039"/>
        <v>-</v>
      </c>
      <c r="SN161" s="19" t="str">
        <f t="shared" ca="1" si="1039"/>
        <v>-</v>
      </c>
      <c r="SO161" s="19" t="str">
        <f t="shared" ca="1" si="1039"/>
        <v>-</v>
      </c>
      <c r="SP161" s="19" t="str">
        <f t="shared" ca="1" si="1039"/>
        <v>-</v>
      </c>
      <c r="SQ161" s="19" t="str">
        <f t="shared" ca="1" si="1039"/>
        <v>-</v>
      </c>
      <c r="SR161" s="19" t="str">
        <f t="shared" ca="1" si="1039"/>
        <v>-</v>
      </c>
      <c r="SS161" s="19" t="str">
        <f t="shared" ca="1" si="1116"/>
        <v>-</v>
      </c>
      <c r="ST161" s="19" t="str">
        <f t="shared" ca="1" si="1116"/>
        <v>-</v>
      </c>
      <c r="SU161" s="19" t="str">
        <f t="shared" ca="1" si="1116"/>
        <v>-</v>
      </c>
      <c r="SV161" s="19" t="str">
        <f t="shared" ca="1" si="1116"/>
        <v>-</v>
      </c>
      <c r="SW161" s="19" t="str">
        <f t="shared" ca="1" si="1116"/>
        <v>-</v>
      </c>
      <c r="SX161" s="19" t="str">
        <f t="shared" ca="1" si="1116"/>
        <v>-</v>
      </c>
      <c r="SY161" s="19" t="str">
        <f t="shared" ca="1" si="1116"/>
        <v>-</v>
      </c>
      <c r="SZ161" s="19" t="str">
        <f t="shared" ca="1" si="1116"/>
        <v>-</v>
      </c>
      <c r="TA161" s="19" t="str">
        <f t="shared" ca="1" si="1116"/>
        <v>-</v>
      </c>
      <c r="TB161" s="19" t="str">
        <f t="shared" ca="1" si="1116"/>
        <v>-</v>
      </c>
      <c r="TC161" s="19" t="str">
        <f t="shared" ca="1" si="1116"/>
        <v>-</v>
      </c>
      <c r="TD161" s="19" t="str">
        <f t="shared" ca="1" si="1117"/>
        <v>-</v>
      </c>
      <c r="TE161" s="19" t="str">
        <f t="shared" ca="1" si="1117"/>
        <v>-</v>
      </c>
      <c r="TF161" s="19" t="str">
        <f t="shared" ca="1" si="1117"/>
        <v>-</v>
      </c>
      <c r="TG161" s="19" t="str">
        <f t="shared" ca="1" si="1117"/>
        <v>-</v>
      </c>
      <c r="TH161" s="19" t="str">
        <f t="shared" ca="1" si="1117"/>
        <v>-</v>
      </c>
      <c r="TI161" s="19" t="str">
        <f t="shared" ca="1" si="1117"/>
        <v>-</v>
      </c>
      <c r="TJ161" s="19" t="str">
        <f t="shared" ca="1" si="1117"/>
        <v>-</v>
      </c>
      <c r="TK161" s="19" t="str">
        <f t="shared" ca="1" si="1117"/>
        <v>-</v>
      </c>
      <c r="TL161" s="19" t="str">
        <f t="shared" ca="1" si="1117"/>
        <v>-</v>
      </c>
      <c r="TM161" s="19" t="str">
        <f t="shared" ca="1" si="1040"/>
        <v>-</v>
      </c>
      <c r="TN161" s="19" t="str">
        <f t="shared" ca="1" si="1040"/>
        <v>-</v>
      </c>
      <c r="TO161" s="19" t="str">
        <f t="shared" ca="1" si="1040"/>
        <v>-</v>
      </c>
      <c r="TP161" s="19" t="str">
        <f t="shared" ca="1" si="1040"/>
        <v>-</v>
      </c>
      <c r="TQ161" s="19" t="str">
        <f t="shared" ca="1" si="1040"/>
        <v>-</v>
      </c>
      <c r="TR161" s="19" t="str">
        <f t="shared" ca="1" si="1040"/>
        <v>-</v>
      </c>
      <c r="TS161" s="19" t="str">
        <f t="shared" ca="1" si="1117"/>
        <v>-</v>
      </c>
      <c r="TT161" s="19" t="str">
        <f t="shared" ca="1" si="1117"/>
        <v>-</v>
      </c>
      <c r="TU161" s="19" t="str">
        <f t="shared" ca="1" si="1117"/>
        <v>-</v>
      </c>
      <c r="TV161" s="19" t="str">
        <f t="shared" ca="1" si="1117"/>
        <v>-</v>
      </c>
      <c r="TW161" s="19" t="str">
        <f t="shared" ca="1" si="1117"/>
        <v>-</v>
      </c>
      <c r="TX161" s="19" t="str">
        <f t="shared" ca="1" si="1117"/>
        <v>-</v>
      </c>
      <c r="TY161" s="19" t="str">
        <f t="shared" ca="1" si="1117"/>
        <v>-</v>
      </c>
      <c r="TZ161" s="19" t="str">
        <f t="shared" ca="1" si="1118"/>
        <v>-</v>
      </c>
      <c r="UA161" s="19" t="str">
        <f t="shared" ca="1" si="1118"/>
        <v>-</v>
      </c>
      <c r="UB161" s="19" t="str">
        <f t="shared" ca="1" si="1118"/>
        <v>-</v>
      </c>
      <c r="UC161" s="19" t="str">
        <f t="shared" ca="1" si="1118"/>
        <v>-</v>
      </c>
      <c r="UD161" s="19" t="str">
        <f t="shared" ca="1" si="1118"/>
        <v>-</v>
      </c>
      <c r="UE161" s="19" t="str">
        <f t="shared" ca="1" si="1118"/>
        <v>-</v>
      </c>
      <c r="UF161" s="19" t="str">
        <f t="shared" ca="1" si="1118"/>
        <v>-</v>
      </c>
      <c r="UG161" s="19" t="str">
        <f t="shared" ca="1" si="1118"/>
        <v>-</v>
      </c>
      <c r="UH161" s="19" t="str">
        <f t="shared" ca="1" si="1118"/>
        <v>-</v>
      </c>
      <c r="UI161" s="19" t="str">
        <f t="shared" ca="1" si="1118"/>
        <v>-</v>
      </c>
      <c r="UJ161" s="19" t="str">
        <f t="shared" ca="1" si="1118"/>
        <v>-</v>
      </c>
      <c r="UK161" s="19" t="str">
        <f t="shared" ca="1" si="1118"/>
        <v>-</v>
      </c>
      <c r="UL161" s="19" t="str">
        <f t="shared" ca="1" si="1118"/>
        <v>-</v>
      </c>
      <c r="UM161" s="19" t="str">
        <f t="shared" ca="1" si="1118"/>
        <v>-</v>
      </c>
      <c r="UN161" s="19" t="str">
        <f t="shared" ca="1" si="1118"/>
        <v>-</v>
      </c>
      <c r="UO161" s="19" t="str">
        <f t="shared" ca="1" si="1118"/>
        <v>-</v>
      </c>
      <c r="UP161" s="19" t="str">
        <f t="shared" ca="1" si="1114"/>
        <v>-</v>
      </c>
      <c r="UQ161" s="19" t="str">
        <f t="shared" ca="1" si="1114"/>
        <v>-</v>
      </c>
      <c r="UR161" s="19" t="str">
        <f t="shared" ca="1" si="1114"/>
        <v>-</v>
      </c>
      <c r="US161" s="12" t="b">
        <f t="shared" ca="1" si="846"/>
        <v>1</v>
      </c>
      <c r="UT161" s="19" t="str">
        <f t="shared" ref="UT161:VI176" ca="1" si="1180">OFFSET(UT$5,$B161,0)</f>
        <v>-</v>
      </c>
      <c r="UU161" s="19" t="str">
        <f t="shared" ca="1" si="1180"/>
        <v>-</v>
      </c>
      <c r="UV161" s="19" t="str">
        <f t="shared" ca="1" si="1180"/>
        <v>-</v>
      </c>
      <c r="UW161" s="19" t="str">
        <f t="shared" ca="1" si="1180"/>
        <v>-</v>
      </c>
      <c r="UX161" s="19" t="str">
        <f t="shared" ca="1" si="1180"/>
        <v>-</v>
      </c>
      <c r="UY161" s="19" t="str">
        <f t="shared" ca="1" si="1180"/>
        <v>-</v>
      </c>
      <c r="UZ161" s="19" t="str">
        <f t="shared" ca="1" si="1180"/>
        <v>-</v>
      </c>
      <c r="VA161" s="19" t="str">
        <f t="shared" ca="1" si="1180"/>
        <v>-</v>
      </c>
      <c r="VB161" s="19" t="str">
        <f t="shared" ca="1" si="1180"/>
        <v>-</v>
      </c>
      <c r="VC161" s="19" t="str">
        <f t="shared" ca="1" si="1180"/>
        <v>-</v>
      </c>
      <c r="VD161" s="19" t="str">
        <f t="shared" ca="1" si="1180"/>
        <v>-</v>
      </c>
      <c r="VE161" s="19" t="str">
        <f t="shared" ca="1" si="1180"/>
        <v>-</v>
      </c>
      <c r="VF161" s="19" t="str">
        <f t="shared" ca="1" si="1180"/>
        <v>-</v>
      </c>
      <c r="VG161" s="19" t="str">
        <f t="shared" ca="1" si="1180"/>
        <v>-</v>
      </c>
      <c r="VH161" s="19" t="str">
        <f t="shared" ca="1" si="1180"/>
        <v>-</v>
      </c>
      <c r="VI161" s="19" t="str">
        <f t="shared" ca="1" si="1180"/>
        <v>-</v>
      </c>
      <c r="VJ161" s="19" t="str">
        <f t="shared" ref="VJ161:WV167" ca="1" si="1181">OFFSET(VJ$5,$B161,0)</f>
        <v>-</v>
      </c>
      <c r="VK161" s="19" t="str">
        <f t="shared" ca="1" si="1181"/>
        <v>-</v>
      </c>
      <c r="VL161" s="19" t="str">
        <f t="shared" ca="1" si="1181"/>
        <v>-</v>
      </c>
      <c r="VM161" s="19" t="str">
        <f t="shared" ca="1" si="1181"/>
        <v>-</v>
      </c>
      <c r="VN161" s="19" t="str">
        <f t="shared" ca="1" si="1181"/>
        <v>-</v>
      </c>
      <c r="VO161" s="19" t="str">
        <f t="shared" ca="1" si="1181"/>
        <v>-</v>
      </c>
      <c r="VP161" s="19" t="str">
        <f t="shared" ca="1" si="1181"/>
        <v>-</v>
      </c>
      <c r="VQ161" s="19" t="str">
        <f t="shared" ca="1" si="1181"/>
        <v>-</v>
      </c>
      <c r="VR161" s="19" t="str">
        <f t="shared" ca="1" si="1181"/>
        <v>-</v>
      </c>
      <c r="VS161" s="19" t="str">
        <f t="shared" ca="1" si="1181"/>
        <v>-</v>
      </c>
      <c r="VT161" s="19" t="str">
        <f t="shared" ca="1" si="1181"/>
        <v>-</v>
      </c>
      <c r="VU161" s="19" t="str">
        <f t="shared" ca="1" si="1181"/>
        <v>-</v>
      </c>
      <c r="VV161" s="19" t="str">
        <f t="shared" ca="1" si="1181"/>
        <v>-</v>
      </c>
      <c r="VW161" s="19" t="str">
        <f t="shared" ca="1" si="1181"/>
        <v>-</v>
      </c>
      <c r="VX161" s="19" t="str">
        <f t="shared" ca="1" si="1181"/>
        <v>-</v>
      </c>
      <c r="VY161" s="19" t="str">
        <f t="shared" ca="1" si="1181"/>
        <v>-</v>
      </c>
      <c r="VZ161" s="19" t="str">
        <f t="shared" ca="1" si="1181"/>
        <v>-</v>
      </c>
      <c r="WA161" s="19" t="str">
        <f t="shared" ca="1" si="1181"/>
        <v>-</v>
      </c>
      <c r="WB161" s="19" t="str">
        <f t="shared" ca="1" si="1181"/>
        <v>-</v>
      </c>
      <c r="WC161" s="19" t="str">
        <f t="shared" ca="1" si="1181"/>
        <v>-</v>
      </c>
      <c r="WD161" s="19" t="str">
        <f t="shared" ca="1" si="1181"/>
        <v>-</v>
      </c>
      <c r="WE161" s="19" t="str">
        <f t="shared" ca="1" si="1181"/>
        <v>-</v>
      </c>
      <c r="WF161" s="19" t="str">
        <f t="shared" ca="1" si="1181"/>
        <v>-</v>
      </c>
      <c r="WG161" s="19" t="str">
        <f t="shared" ca="1" si="1181"/>
        <v>-</v>
      </c>
      <c r="WH161" s="19" t="str">
        <f t="shared" ca="1" si="1181"/>
        <v>-</v>
      </c>
      <c r="WI161" s="19" t="str">
        <f t="shared" ca="1" si="1181"/>
        <v>-</v>
      </c>
      <c r="WJ161" s="19" t="str">
        <f t="shared" ca="1" si="1181"/>
        <v>-</v>
      </c>
      <c r="WK161" s="19" t="str">
        <f t="shared" ca="1" si="1181"/>
        <v>-</v>
      </c>
      <c r="WL161" s="19" t="str">
        <f t="shared" ca="1" si="1181"/>
        <v>-</v>
      </c>
      <c r="WM161" s="19" t="str">
        <f t="shared" ca="1" si="1181"/>
        <v>-</v>
      </c>
      <c r="WN161" s="19" t="str">
        <f t="shared" ca="1" si="1181"/>
        <v>-</v>
      </c>
      <c r="WO161" s="19" t="str">
        <f t="shared" ca="1" si="1181"/>
        <v>-</v>
      </c>
      <c r="WP161" s="19" t="str">
        <f t="shared" ca="1" si="1181"/>
        <v>-</v>
      </c>
      <c r="WQ161" s="19" t="str">
        <f t="shared" ca="1" si="1181"/>
        <v>-</v>
      </c>
      <c r="WR161" s="19" t="str">
        <f t="shared" ca="1" si="1181"/>
        <v>-</v>
      </c>
      <c r="WS161" s="19" t="str">
        <f t="shared" ca="1" si="1181"/>
        <v>-</v>
      </c>
      <c r="WT161" s="19" t="str">
        <f t="shared" ca="1" si="1181"/>
        <v>-</v>
      </c>
      <c r="WU161" s="19" t="str">
        <f t="shared" ca="1" si="1181"/>
        <v>-</v>
      </c>
      <c r="WV161" s="19" t="str">
        <f t="shared" ca="1" si="1181"/>
        <v>-</v>
      </c>
      <c r="WW161" s="19" t="str">
        <f t="shared" ca="1" si="1175"/>
        <v>-</v>
      </c>
      <c r="WX161" s="19" t="str">
        <f t="shared" ca="1" si="1175"/>
        <v>-</v>
      </c>
      <c r="WY161" s="19" t="str">
        <f t="shared" ca="1" si="1175"/>
        <v>-</v>
      </c>
      <c r="WZ161" s="19" t="str">
        <f t="shared" ca="1" si="1175"/>
        <v>-</v>
      </c>
      <c r="XA161" s="19" t="str">
        <f t="shared" ca="1" si="1175"/>
        <v>-</v>
      </c>
      <c r="XB161" s="19" t="str">
        <f t="shared" ca="1" si="1175"/>
        <v>-</v>
      </c>
      <c r="XC161" s="19">
        <f t="shared" ca="1" si="1175"/>
        <v>0</v>
      </c>
      <c r="XD161" s="599">
        <v>0</v>
      </c>
    </row>
    <row r="162" spans="1:628" hidden="1" outlineLevel="2">
      <c r="A162" s="20">
        <f t="shared" si="659"/>
        <v>157</v>
      </c>
      <c r="B162" s="241">
        <f t="shared" si="1041"/>
        <v>87</v>
      </c>
      <c r="C162">
        <f>203</f>
        <v>203</v>
      </c>
      <c r="D162" s="531" t="str">
        <f t="shared" ca="1" si="831"/>
        <v>GSW</v>
      </c>
      <c r="E162" s="532" t="b">
        <f t="shared" ca="1" si="1133"/>
        <v>1</v>
      </c>
      <c r="F162" t="b">
        <v>0</v>
      </c>
      <c r="G162" s="19" t="b">
        <f t="shared" ca="1" si="1010"/>
        <v>1</v>
      </c>
      <c r="H162" s="227">
        <f t="shared" ca="1" si="1058"/>
        <v>96</v>
      </c>
      <c r="I162" s="227">
        <f t="shared" ca="1" si="1042"/>
        <v>1</v>
      </c>
      <c r="J162" s="227">
        <f t="shared" ca="1" si="1042"/>
        <v>0</v>
      </c>
      <c r="K162" s="227" t="str">
        <f t="shared" ca="1" si="1042"/>
        <v/>
      </c>
      <c r="L162" s="227">
        <f t="shared" ca="1" si="1042"/>
        <v>1</v>
      </c>
      <c r="M162" s="227">
        <f t="shared" ca="1" si="1042"/>
        <v>2</v>
      </c>
      <c r="N162" s="227">
        <f t="shared" ca="1" si="1176"/>
        <v>2</v>
      </c>
      <c r="O162" s="227">
        <f t="shared" ca="1" si="1176"/>
        <v>2</v>
      </c>
      <c r="P162" s="227">
        <f t="shared" ca="1" si="1042"/>
        <v>3</v>
      </c>
      <c r="Q162" s="227">
        <f t="shared" ca="1" si="1042"/>
        <v>2</v>
      </c>
      <c r="R162" s="114">
        <f t="shared" ref="R162:R193" ca="1" si="1182">INDEX(R$7:R$24,MOD(INT($H162/R$65),R$64)+1,1)</f>
        <v>2</v>
      </c>
      <c r="S162" s="227">
        <f t="shared" ca="1" si="1042"/>
        <v>0</v>
      </c>
      <c r="T162" s="227">
        <f t="shared" ca="1" si="1042"/>
        <v>0</v>
      </c>
      <c r="U162" s="227">
        <f t="shared" ca="1" si="1042"/>
        <v>0</v>
      </c>
      <c r="V162" s="227">
        <f t="shared" ca="1" si="1042"/>
        <v>0</v>
      </c>
      <c r="W162" s="227">
        <f t="shared" ca="1" si="1042"/>
        <v>0</v>
      </c>
      <c r="X162" s="227">
        <f t="shared" ca="1" si="1042"/>
        <v>1</v>
      </c>
      <c r="Y162" s="227">
        <f t="shared" ca="1" si="1042"/>
        <v>1</v>
      </c>
      <c r="Z162" s="227">
        <f t="shared" ca="1" si="1171"/>
        <v>1</v>
      </c>
      <c r="AA162" s="264"/>
      <c r="AB162" s="264"/>
      <c r="AC162" s="264"/>
      <c r="AD162" s="264"/>
      <c r="AE162" s="264"/>
      <c r="AF162" s="227">
        <f t="shared" ca="1" si="1044"/>
        <v>0</v>
      </c>
      <c r="AG162" s="264"/>
      <c r="AH162" s="227">
        <f t="shared" ca="1" si="1166"/>
        <v>0</v>
      </c>
      <c r="AI162" s="227">
        <f t="shared" ca="1" si="1166"/>
        <v>0</v>
      </c>
      <c r="AJ162" s="227">
        <f t="shared" ca="1" si="1166"/>
        <v>0</v>
      </c>
      <c r="AK162" s="19">
        <f t="shared" ca="1" si="1119"/>
        <v>1</v>
      </c>
      <c r="AL162" s="19">
        <f t="shared" ca="1" si="1119"/>
        <v>0</v>
      </c>
      <c r="AM162" s="19">
        <f t="shared" ca="1" si="1119"/>
        <v>0</v>
      </c>
      <c r="AN162" s="19">
        <f t="shared" ca="1" si="1119"/>
        <v>5</v>
      </c>
      <c r="AO162" s="134">
        <f t="shared" ca="1" si="832"/>
        <v>2</v>
      </c>
      <c r="AP162" s="134">
        <f ca="1">INDEX(CHOOSE($P162,DataAutumn!i.AdultDrys,DataWinter!i.AdultDrys,DataSpring!i.AdultDrys),1,$O162)</f>
        <v>3</v>
      </c>
      <c r="AQ162" s="5">
        <f t="shared" ca="1" si="1015"/>
        <v>2</v>
      </c>
      <c r="AR162" s="5">
        <f t="shared" ca="1" si="1015"/>
        <v>0</v>
      </c>
      <c r="AS162" s="5">
        <f t="shared" ca="1" si="833"/>
        <v>6</v>
      </c>
      <c r="AT162">
        <f t="shared" ca="1" si="865"/>
        <v>0</v>
      </c>
      <c r="AW162" s="353" t="str">
        <f t="shared" ref="AW162:AW193" ca="1" si="1183">LEFT(OFFSET(AW162,-1,0),10)        &amp; TEXT($H162," 00000 ")
&amp; $D162        &amp;       IF($KC162=0," FWM","")&amp;IF($KC162=1," MWM","")&amp;IF($KC162=5," Mat","")&amp;IF($KD162=TRUE,"&amp;BBT","    ")        &amp;      " TOL"&amp;INDEX(i.DOY,$P162,1)
&amp; " Scan"&amp;$Q162       &amp;       CHOOSE($R162+1," CFS"," GFS"," NFS")           &amp; " RR"&amp;TEXT(SUM($KF162:$KG162),"+00%;-00%;    ;@")
&amp; " PI"&amp;TEXT($LL162-1,"00%")&amp; " GP"&amp;TEXT($PK162,"?00%")        &amp;    " WP"&amp;TEXT($PI162,"?00%")        &amp;     " MP"&amp;TEXT($PJ162,"?00%")
&amp; IF(NOT($DM162)," (E_F",IF($DK162," (T_F"," (t_F"))        &amp;     3+COUNTIF($DZ162:$EC162,TRUE)&amp;3&amp;"N"&amp;$EE162&amp;$EF162&amp;")"</f>
        <v>TemplateFe 00096 GSW MWM     TOL204 Scan2 NFS RR+01% PI00% GP100% WP100% MP100% (T_F33N11)</v>
      </c>
      <c r="AX162" s="9" t="str">
        <f ca="1">IF(COUNTIF(AW$5:AW162,AW162)=1,"-","Dup")</f>
        <v>-</v>
      </c>
      <c r="AY162" s="9"/>
      <c r="AZ162" s="19" t="b">
        <f t="shared" ca="1" si="1124"/>
        <v>0</v>
      </c>
      <c r="BA162" s="19" t="b">
        <f t="shared" ca="1" si="1124"/>
        <v>0</v>
      </c>
      <c r="BB162" s="19" t="b">
        <f t="shared" ca="1" si="1124"/>
        <v>0</v>
      </c>
      <c r="BC162" s="19" t="b">
        <f t="shared" ca="1" si="1124"/>
        <v>0</v>
      </c>
      <c r="BD162" s="19" t="b">
        <f t="shared" ca="1" si="1124"/>
        <v>0</v>
      </c>
      <c r="BE162" s="19" t="b">
        <f t="shared" ca="1" si="1124"/>
        <v>0</v>
      </c>
      <c r="BF162" s="19" t="b">
        <f t="shared" ca="1" si="1124"/>
        <v>0</v>
      </c>
      <c r="BG162" s="19" t="b">
        <f t="shared" ca="1" si="1124"/>
        <v>0</v>
      </c>
      <c r="BH162" s="19" t="b">
        <f t="shared" ca="1" si="1124"/>
        <v>0</v>
      </c>
      <c r="BI162" s="9"/>
      <c r="BJ162" s="19" t="b">
        <f t="shared" ca="1" si="1017"/>
        <v>1</v>
      </c>
      <c r="BK162" s="19" t="str">
        <f t="shared" ca="1" si="1017"/>
        <v>-</v>
      </c>
      <c r="BL162" s="19" t="str">
        <f t="shared" ca="1" si="1017"/>
        <v>-</v>
      </c>
      <c r="BM162" s="19" t="str">
        <f t="shared" ca="1" si="1017"/>
        <v>-</v>
      </c>
      <c r="BN162" s="19" t="b">
        <f t="shared" ca="1" si="1017"/>
        <v>0</v>
      </c>
      <c r="BO162" s="19">
        <f t="shared" ref="BO162:BR193" ca="1" si="1184">OFFSET(BO$5,$B162,0)</f>
        <v>0</v>
      </c>
      <c r="BP162" s="19" t="str">
        <f t="shared" ca="1" si="1017"/>
        <v>-</v>
      </c>
      <c r="BQ162" s="19" t="str">
        <f t="shared" ca="1" si="1017"/>
        <v>-</v>
      </c>
      <c r="BR162" s="19" t="b">
        <f t="shared" ca="1" si="1184"/>
        <v>1</v>
      </c>
      <c r="BS162" s="9"/>
      <c r="BT162" s="19" t="str">
        <f t="shared" ca="1" si="982"/>
        <v>-</v>
      </c>
      <c r="BU162" s="5" t="str">
        <f t="shared" ref="BU162:BU193" ca="1" si="1185">IF($O162&lt;&gt;4,OFFSET(BU$5,$B162,0),1)</f>
        <v>-</v>
      </c>
      <c r="BV162" s="5">
        <f t="shared" ref="BV162:BW193" ca="1" si="1186">$R162</f>
        <v>2</v>
      </c>
      <c r="BW162" s="5">
        <f t="shared" ca="1" si="1186"/>
        <v>2</v>
      </c>
      <c r="BX162" s="19" t="str">
        <f t="shared" ca="1" si="1018"/>
        <v>-</v>
      </c>
      <c r="BY162" s="19" t="str">
        <f t="shared" ca="1" si="1018"/>
        <v>-</v>
      </c>
      <c r="BZ162" s="19" t="str">
        <f t="shared" ca="1" si="1018"/>
        <v>-</v>
      </c>
      <c r="CA162" s="5" t="str">
        <f t="shared" ref="CA162:CA193" ca="1" si="1187">IF($O162&lt;&gt;4,OFFSET(CA$5,$B162,0),1)</f>
        <v>-</v>
      </c>
      <c r="CB162" s="5">
        <f t="shared" ref="CB162:CC193" ca="1" si="1188">$R162</f>
        <v>2</v>
      </c>
      <c r="CC162" s="5">
        <f t="shared" ca="1" si="1188"/>
        <v>2</v>
      </c>
      <c r="CD162" s="19" t="str">
        <f t="shared" ca="1" si="449"/>
        <v>-</v>
      </c>
      <c r="CE162" s="5" t="str">
        <f t="shared" ref="CE162:CE193" ca="1" si="1189">IF($O162&lt;&gt;4,OFFSET(CE$5,$B162,0),1)</f>
        <v>-</v>
      </c>
      <c r="CF162" s="5">
        <f t="shared" ref="CF162:CF193" ca="1" si="1190">$R162</f>
        <v>2</v>
      </c>
      <c r="CG162" s="19" t="str">
        <f t="shared" ca="1" si="1019"/>
        <v>-</v>
      </c>
      <c r="CH162" s="19" t="str">
        <f t="shared" ca="1" si="1019"/>
        <v>-</v>
      </c>
      <c r="CI162" s="5">
        <f t="shared" ca="1" si="989"/>
        <v>2</v>
      </c>
      <c r="CJ162" s="19" t="str">
        <f t="shared" ca="1" si="1019"/>
        <v>-</v>
      </c>
      <c r="CK162" s="5" t="str">
        <f t="shared" ref="CK162:CK193" ca="1" si="1191">IF($O162&lt;&gt;4,OFFSET(CK$5,$B162,0),1)</f>
        <v>-</v>
      </c>
      <c r="CL162" s="5">
        <f t="shared" ref="CL162:CM193" ca="1" si="1192">$R162</f>
        <v>2</v>
      </c>
      <c r="CM162" s="5">
        <f t="shared" ca="1" si="1192"/>
        <v>2</v>
      </c>
      <c r="CN162" s="9"/>
      <c r="CO162" s="19" t="str">
        <f t="shared" ca="1" si="1103"/>
        <v>-</v>
      </c>
      <c r="CP162" s="19" t="str">
        <f t="shared" ca="1" si="1103"/>
        <v>-</v>
      </c>
      <c r="CQ162" s="19">
        <f t="shared" ca="1" si="1104"/>
        <v>1</v>
      </c>
      <c r="CR162" s="19" t="str">
        <f t="shared" ca="1" si="1104"/>
        <v>-</v>
      </c>
      <c r="CS162" s="19" t="str">
        <f t="shared" ca="1" si="1103"/>
        <v>-</v>
      </c>
      <c r="CT162" s="19" t="str">
        <f t="shared" ca="1" si="1103"/>
        <v>-</v>
      </c>
      <c r="CU162" s="19" t="str">
        <f t="shared" ca="1" si="1103"/>
        <v>-</v>
      </c>
      <c r="CV162" s="19" t="str">
        <f t="shared" ca="1" si="1103"/>
        <v>-</v>
      </c>
      <c r="CW162" s="19" t="str">
        <f t="shared" ca="1" si="1103"/>
        <v>-</v>
      </c>
      <c r="CX162" s="19" t="str">
        <f t="shared" ca="1" si="1103"/>
        <v>-</v>
      </c>
      <c r="CY162" s="19" t="str">
        <f t="shared" ca="1" si="1103"/>
        <v>-</v>
      </c>
      <c r="CZ162" s="19" t="str">
        <f t="shared" ca="1" si="1103"/>
        <v>-</v>
      </c>
      <c r="DA162" s="19" t="str">
        <f t="shared" ref="DA162:DI173" ca="1" si="1193">OFFSET(DA$5,$B162,0)</f>
        <v>-</v>
      </c>
      <c r="DB162" s="19" t="str">
        <f t="shared" ca="1" si="1193"/>
        <v>-</v>
      </c>
      <c r="DC162" s="19" t="str">
        <f t="shared" ca="1" si="1193"/>
        <v>-</v>
      </c>
      <c r="DD162" s="19" t="str">
        <f t="shared" ca="1" si="1193"/>
        <v>-</v>
      </c>
      <c r="DE162" s="19" t="str">
        <f t="shared" ca="1" si="1193"/>
        <v>-</v>
      </c>
      <c r="DF162" s="19" t="str">
        <f t="shared" ca="1" si="1193"/>
        <v>-</v>
      </c>
      <c r="DG162" s="19" t="str">
        <f t="shared" ca="1" si="1193"/>
        <v>-</v>
      </c>
      <c r="DH162" s="19" t="str">
        <f t="shared" ca="1" si="1193"/>
        <v>-</v>
      </c>
      <c r="DI162" s="19" t="str">
        <f t="shared" ca="1" si="1193"/>
        <v>-</v>
      </c>
      <c r="DJ162" s="9"/>
      <c r="DK162" s="19" t="b">
        <f t="shared" ca="1" si="1105"/>
        <v>1</v>
      </c>
      <c r="DL162" s="19" t="b">
        <f t="shared" ca="1" si="1105"/>
        <v>1</v>
      </c>
      <c r="DM162" s="19" t="b">
        <f t="shared" ca="1" si="1105"/>
        <v>1</v>
      </c>
      <c r="DN162" s="19">
        <f t="shared" ca="1" si="1167"/>
        <v>2232010000</v>
      </c>
      <c r="DO162" s="578" t="b">
        <f t="shared" ca="1" si="1120"/>
        <v>1</v>
      </c>
      <c r="DP162" s="578">
        <f t="shared" ca="1" si="1120"/>
        <v>0</v>
      </c>
      <c r="DQ162" s="578" t="b">
        <f t="shared" ca="1" si="1120"/>
        <v>0</v>
      </c>
      <c r="DR162" s="583">
        <f t="shared" ca="1" si="1168"/>
        <v>223221000025</v>
      </c>
      <c r="DS162" s="430">
        <f t="shared" ca="1" si="1021"/>
        <v>652</v>
      </c>
      <c r="DT162" s="430">
        <f t="shared" ca="1" si="1021"/>
        <v>686</v>
      </c>
      <c r="DU162" s="430">
        <f t="shared" ca="1" si="1021"/>
        <v>721</v>
      </c>
      <c r="DV162" s="142">
        <f t="shared" ca="1" si="1022"/>
        <v>378</v>
      </c>
      <c r="DW162" s="142">
        <f t="shared" ca="1" si="1022"/>
        <v>413</v>
      </c>
      <c r="DX162" s="142">
        <f t="shared" ca="1" si="1022"/>
        <v>448</v>
      </c>
      <c r="DY162" s="19" t="str">
        <f t="shared" ca="1" si="1125"/>
        <v>-</v>
      </c>
      <c r="DZ162" s="19" t="str">
        <f t="shared" ca="1" si="1125"/>
        <v>-</v>
      </c>
      <c r="EA162" s="19" t="str">
        <f t="shared" ca="1" si="1125"/>
        <v>-</v>
      </c>
      <c r="EB162" s="19" t="str">
        <f t="shared" ca="1" si="1125"/>
        <v>-</v>
      </c>
      <c r="EC162" s="19" t="str">
        <f t="shared" ca="1" si="1125"/>
        <v>-</v>
      </c>
      <c r="ED162" s="19" t="str">
        <f t="shared" ca="1" si="1125"/>
        <v>-</v>
      </c>
      <c r="EE162" s="19">
        <f t="shared" ca="1" si="1177"/>
        <v>1</v>
      </c>
      <c r="EF162" s="19">
        <f t="shared" ca="1" si="1177"/>
        <v>1</v>
      </c>
      <c r="EG162" s="19">
        <f t="shared" ca="1" si="1177"/>
        <v>0</v>
      </c>
      <c r="EH162" s="19" t="str">
        <f t="shared" ca="1" si="1177"/>
        <v>-</v>
      </c>
      <c r="EI162" s="19" t="str">
        <f t="shared" ca="1" si="1177"/>
        <v>-</v>
      </c>
      <c r="EJ162" s="19" t="str">
        <f t="shared" ca="1" si="1177"/>
        <v>-</v>
      </c>
      <c r="EK162" s="19" t="str">
        <f t="shared" ca="1" si="1177"/>
        <v>-</v>
      </c>
      <c r="EL162" s="19" t="str">
        <f t="shared" ca="1" si="1177"/>
        <v>-</v>
      </c>
      <c r="EM162" s="19">
        <f t="shared" ca="1" si="1177"/>
        <v>0</v>
      </c>
      <c r="EN162" s="19" t="str">
        <f t="shared" ca="1" si="1177"/>
        <v>-</v>
      </c>
      <c r="EO162" s="19" t="str">
        <f t="shared" ca="1" si="1177"/>
        <v>-</v>
      </c>
      <c r="EP162" s="19" t="str">
        <f t="shared" ca="1" si="1177"/>
        <v>-</v>
      </c>
      <c r="EQ162" s="19">
        <f t="shared" ca="1" si="1177"/>
        <v>1</v>
      </c>
      <c r="ER162" s="19">
        <f t="shared" ca="1" si="1177"/>
        <v>1</v>
      </c>
      <c r="ES162" s="9"/>
      <c r="ET162" s="19" t="str">
        <f t="shared" ca="1" si="1106"/>
        <v>-</v>
      </c>
      <c r="EU162" s="19" t="str">
        <f t="shared" ca="1" si="1106"/>
        <v>-</v>
      </c>
      <c r="EV162" s="19" t="str">
        <f t="shared" ca="1" si="1106"/>
        <v>-</v>
      </c>
      <c r="EW162" s="19" t="str">
        <f t="shared" ca="1" si="1106"/>
        <v>-</v>
      </c>
      <c r="EX162" s="19" t="str">
        <f t="shared" ca="1" si="1106"/>
        <v>-</v>
      </c>
      <c r="EY162" s="19" t="str">
        <f t="shared" ca="1" si="1106"/>
        <v>-</v>
      </c>
      <c r="EZ162" s="19" t="str">
        <f t="shared" ca="1" si="1106"/>
        <v>-</v>
      </c>
      <c r="FA162" s="19" t="str">
        <f t="shared" ca="1" si="1106"/>
        <v>-</v>
      </c>
      <c r="FB162" s="19" t="str">
        <f t="shared" ca="1" si="1106"/>
        <v>-</v>
      </c>
      <c r="FC162" s="19" t="str">
        <f t="shared" ca="1" si="1106"/>
        <v>-</v>
      </c>
      <c r="FD162" s="19" t="str">
        <f t="shared" ca="1" si="1106"/>
        <v>-</v>
      </c>
      <c r="FE162" s="19" t="str">
        <f t="shared" ca="1" si="1106"/>
        <v>-</v>
      </c>
      <c r="FF162" s="19">
        <f t="shared" ca="1" si="1106"/>
        <v>0</v>
      </c>
      <c r="FG162" s="19">
        <f t="shared" ca="1" si="1106"/>
        <v>0</v>
      </c>
      <c r="FH162" s="19">
        <f t="shared" ca="1" si="1106"/>
        <v>0</v>
      </c>
      <c r="FI162" s="114">
        <f t="shared" ca="1" si="1134"/>
        <v>0</v>
      </c>
      <c r="FJ162" s="114">
        <f t="shared" ca="1" si="1134"/>
        <v>0</v>
      </c>
      <c r="FK162" s="114">
        <f t="shared" ca="1" si="1134"/>
        <v>0</v>
      </c>
      <c r="FL162" s="114">
        <f t="shared" ca="1" si="1134"/>
        <v>0</v>
      </c>
      <c r="FM162" s="114">
        <f t="shared" ca="1" si="1134"/>
        <v>0</v>
      </c>
      <c r="FN162" s="536">
        <f t="shared" ca="1" si="1135"/>
        <v>0</v>
      </c>
      <c r="FO162" s="114">
        <f t="shared" ca="1" si="1136"/>
        <v>0</v>
      </c>
      <c r="FP162" s="114">
        <f t="shared" ca="1" si="1136"/>
        <v>0</v>
      </c>
      <c r="FQ162" s="114">
        <f t="shared" ca="1" si="1136"/>
        <v>0</v>
      </c>
      <c r="FR162" s="114">
        <f t="shared" ca="1" si="1136"/>
        <v>0</v>
      </c>
      <c r="FS162" s="114">
        <f t="shared" ca="1" si="1136"/>
        <v>0</v>
      </c>
      <c r="FT162" s="536">
        <f t="shared" ca="1" si="1137"/>
        <v>0</v>
      </c>
      <c r="FU162" s="114">
        <f t="shared" ca="1" si="1138"/>
        <v>0</v>
      </c>
      <c r="FV162" s="114">
        <f t="shared" ca="1" si="1138"/>
        <v>0</v>
      </c>
      <c r="FW162" s="114">
        <f t="shared" ca="1" si="1138"/>
        <v>0</v>
      </c>
      <c r="FX162" s="114">
        <f t="shared" ca="1" si="1138"/>
        <v>0</v>
      </c>
      <c r="FY162" s="114">
        <f t="shared" ca="1" si="1138"/>
        <v>0</v>
      </c>
      <c r="FZ162" s="536">
        <f t="shared" ca="1" si="1139"/>
        <v>0</v>
      </c>
      <c r="GA162" s="114">
        <f t="shared" ca="1" si="1140"/>
        <v>0</v>
      </c>
      <c r="GB162" s="114">
        <f t="shared" ca="1" si="1140"/>
        <v>0</v>
      </c>
      <c r="GC162" s="114">
        <f t="shared" ca="1" si="1140"/>
        <v>0</v>
      </c>
      <c r="GD162" s="114">
        <f t="shared" ca="1" si="1140"/>
        <v>0</v>
      </c>
      <c r="GE162" s="114">
        <f t="shared" ca="1" si="1140"/>
        <v>0</v>
      </c>
      <c r="GF162" s="536">
        <f t="shared" ca="1" si="1141"/>
        <v>0</v>
      </c>
      <c r="GG162" s="114">
        <f t="shared" ca="1" si="1142"/>
        <v>0</v>
      </c>
      <c r="GH162" s="114">
        <f t="shared" ca="1" si="1142"/>
        <v>0</v>
      </c>
      <c r="GI162" s="114">
        <f t="shared" ca="1" si="1142"/>
        <v>0</v>
      </c>
      <c r="GJ162" s="114">
        <f t="shared" ca="1" si="1142"/>
        <v>0</v>
      </c>
      <c r="GK162" s="114">
        <f t="shared" ca="1" si="1142"/>
        <v>0</v>
      </c>
      <c r="GL162" s="536">
        <f t="shared" ca="1" si="1143"/>
        <v>0</v>
      </c>
      <c r="GM162" s="114">
        <f t="shared" ca="1" si="1144"/>
        <v>0</v>
      </c>
      <c r="GN162" s="114">
        <f t="shared" ca="1" si="1144"/>
        <v>0</v>
      </c>
      <c r="GO162" s="114">
        <f t="shared" ca="1" si="1144"/>
        <v>0</v>
      </c>
      <c r="GP162" s="114">
        <f t="shared" ca="1" si="1144"/>
        <v>0</v>
      </c>
      <c r="GQ162" s="114">
        <f t="shared" ca="1" si="1144"/>
        <v>0</v>
      </c>
      <c r="GR162" s="536">
        <f t="shared" ca="1" si="1145"/>
        <v>0</v>
      </c>
      <c r="GS162" s="115">
        <f t="shared" ca="1" si="1146"/>
        <v>0</v>
      </c>
      <c r="GT162" s="115">
        <f t="shared" ca="1" si="1146"/>
        <v>0</v>
      </c>
      <c r="GU162" s="115">
        <f t="shared" ca="1" si="1146"/>
        <v>0</v>
      </c>
      <c r="GV162" s="115">
        <f t="shared" ca="1" si="1146"/>
        <v>0</v>
      </c>
      <c r="GW162" s="553">
        <f t="shared" ca="1" si="1147"/>
        <v>0</v>
      </c>
      <c r="GX162" s="553">
        <f t="shared" ca="1" si="1147"/>
        <v>0</v>
      </c>
      <c r="GY162" s="553">
        <f t="shared" ca="1" si="1147"/>
        <v>0</v>
      </c>
      <c r="GZ162" s="553">
        <f t="shared" ca="1" si="1147"/>
        <v>0</v>
      </c>
      <c r="HA162" s="553">
        <f t="shared" ca="1" si="1147"/>
        <v>0</v>
      </c>
      <c r="HB162" s="553">
        <f t="shared" ca="1" si="1147"/>
        <v>0</v>
      </c>
      <c r="HC162" s="553">
        <f t="shared" ca="1" si="1147"/>
        <v>0</v>
      </c>
      <c r="HD162" s="553">
        <f t="shared" ca="1" si="1147"/>
        <v>0</v>
      </c>
      <c r="HE162" s="553">
        <f t="shared" ca="1" si="1147"/>
        <v>0</v>
      </c>
      <c r="HF162" s="553">
        <f t="shared" ca="1" si="1147"/>
        <v>0</v>
      </c>
      <c r="HG162" s="553">
        <f t="shared" ca="1" si="1148"/>
        <v>0</v>
      </c>
      <c r="HH162" s="553">
        <f t="shared" ca="1" si="1148"/>
        <v>0</v>
      </c>
      <c r="HI162" s="553">
        <f t="shared" ca="1" si="1148"/>
        <v>0</v>
      </c>
      <c r="HJ162" s="553">
        <f t="shared" ca="1" si="1148"/>
        <v>0</v>
      </c>
      <c r="HK162" s="553">
        <f t="shared" ca="1" si="1148"/>
        <v>0</v>
      </c>
      <c r="HL162" s="553">
        <f t="shared" ca="1" si="1148"/>
        <v>0</v>
      </c>
      <c r="HM162" s="553">
        <f t="shared" ca="1" si="1148"/>
        <v>0</v>
      </c>
      <c r="HN162" s="553">
        <f t="shared" ca="1" si="1148"/>
        <v>0</v>
      </c>
      <c r="HO162" s="553">
        <f t="shared" ca="1" si="1148"/>
        <v>0</v>
      </c>
      <c r="HP162" s="553">
        <f t="shared" ca="1" si="1148"/>
        <v>0</v>
      </c>
      <c r="HQ162" s="19">
        <f t="shared" ca="1" si="1126"/>
        <v>0</v>
      </c>
      <c r="HR162" s="114">
        <f t="shared" ca="1" si="1149"/>
        <v>0</v>
      </c>
      <c r="HS162" s="114">
        <f t="shared" ca="1" si="1149"/>
        <v>0</v>
      </c>
      <c r="HT162" s="114">
        <f t="shared" ca="1" si="1149"/>
        <v>0</v>
      </c>
      <c r="HU162" s="114">
        <f t="shared" ca="1" si="1149"/>
        <v>0</v>
      </c>
      <c r="HV162" s="114">
        <f t="shared" ca="1" si="1149"/>
        <v>0</v>
      </c>
      <c r="HW162" s="536">
        <f t="shared" ca="1" si="1150"/>
        <v>0</v>
      </c>
      <c r="HX162" s="114">
        <f t="shared" ca="1" si="1151"/>
        <v>0</v>
      </c>
      <c r="HY162" s="114">
        <f t="shared" ca="1" si="1151"/>
        <v>0</v>
      </c>
      <c r="HZ162" s="114">
        <f t="shared" ca="1" si="1151"/>
        <v>0</v>
      </c>
      <c r="IA162" s="114">
        <f t="shared" ca="1" si="1151"/>
        <v>0</v>
      </c>
      <c r="IB162" s="114">
        <f t="shared" ca="1" si="1151"/>
        <v>0</v>
      </c>
      <c r="IC162" s="536">
        <f t="shared" ca="1" si="1152"/>
        <v>0</v>
      </c>
      <c r="ID162" s="114">
        <f t="shared" ca="1" si="1153"/>
        <v>0</v>
      </c>
      <c r="IE162" s="114">
        <f t="shared" ca="1" si="1153"/>
        <v>0</v>
      </c>
      <c r="IF162" s="114">
        <f t="shared" ca="1" si="1153"/>
        <v>0</v>
      </c>
      <c r="IG162" s="114">
        <f t="shared" ca="1" si="1153"/>
        <v>0</v>
      </c>
      <c r="IH162" s="114">
        <f t="shared" ca="1" si="1153"/>
        <v>0</v>
      </c>
      <c r="II162" s="536">
        <f t="shared" ca="1" si="1154"/>
        <v>0</v>
      </c>
      <c r="IJ162" s="114">
        <f t="shared" ca="1" si="1155"/>
        <v>0</v>
      </c>
      <c r="IK162" s="114">
        <f t="shared" ca="1" si="1155"/>
        <v>0</v>
      </c>
      <c r="IL162" s="114">
        <f t="shared" ca="1" si="1155"/>
        <v>0</v>
      </c>
      <c r="IM162" s="114">
        <f t="shared" ca="1" si="1155"/>
        <v>0</v>
      </c>
      <c r="IN162" s="114">
        <f t="shared" ca="1" si="1155"/>
        <v>0</v>
      </c>
      <c r="IO162" s="536">
        <f t="shared" ca="1" si="1156"/>
        <v>0</v>
      </c>
      <c r="IP162" s="114">
        <f t="shared" ca="1" si="1157"/>
        <v>0</v>
      </c>
      <c r="IQ162" s="114">
        <f t="shared" ca="1" si="1157"/>
        <v>0</v>
      </c>
      <c r="IR162" s="114">
        <f t="shared" ca="1" si="1157"/>
        <v>0</v>
      </c>
      <c r="IS162" s="114">
        <f t="shared" ca="1" si="1157"/>
        <v>0</v>
      </c>
      <c r="IT162" s="114">
        <f t="shared" ca="1" si="1157"/>
        <v>0</v>
      </c>
      <c r="IU162" s="536">
        <f t="shared" ca="1" si="1158"/>
        <v>0</v>
      </c>
      <c r="IV162" s="114">
        <f t="shared" ca="1" si="1159"/>
        <v>0</v>
      </c>
      <c r="IW162" s="114">
        <f t="shared" ca="1" si="1159"/>
        <v>0</v>
      </c>
      <c r="IX162" s="114">
        <f t="shared" ca="1" si="1159"/>
        <v>0</v>
      </c>
      <c r="IY162" s="114">
        <f t="shared" ca="1" si="1159"/>
        <v>0</v>
      </c>
      <c r="IZ162" s="114">
        <f t="shared" ca="1" si="1159"/>
        <v>0</v>
      </c>
      <c r="JA162" s="536">
        <f t="shared" ca="1" si="1160"/>
        <v>0</v>
      </c>
      <c r="JB162" s="115">
        <f t="shared" ca="1" si="1161"/>
        <v>0</v>
      </c>
      <c r="JC162" s="115">
        <f t="shared" ca="1" si="1161"/>
        <v>0</v>
      </c>
      <c r="JD162" s="115">
        <f t="shared" ca="1" si="1161"/>
        <v>0</v>
      </c>
      <c r="JE162" s="115">
        <f t="shared" ca="1" si="1161"/>
        <v>0</v>
      </c>
      <c r="JF162" s="553">
        <f t="shared" ca="1" si="1162"/>
        <v>3</v>
      </c>
      <c r="JG162" s="553">
        <f t="shared" ca="1" si="1162"/>
        <v>0</v>
      </c>
      <c r="JH162" s="553">
        <f t="shared" ca="1" si="1162"/>
        <v>0</v>
      </c>
      <c r="JI162" s="553">
        <f t="shared" ca="1" si="1162"/>
        <v>0</v>
      </c>
      <c r="JJ162" s="553">
        <f t="shared" ca="1" si="1162"/>
        <v>0</v>
      </c>
      <c r="JK162" s="553">
        <f t="shared" ca="1" si="1162"/>
        <v>3</v>
      </c>
      <c r="JL162" s="553">
        <f t="shared" ca="1" si="1162"/>
        <v>0</v>
      </c>
      <c r="JM162" s="553">
        <f t="shared" ca="1" si="1162"/>
        <v>0</v>
      </c>
      <c r="JN162" s="553">
        <f t="shared" ca="1" si="1162"/>
        <v>0</v>
      </c>
      <c r="JO162" s="553">
        <f t="shared" ca="1" si="1162"/>
        <v>0</v>
      </c>
      <c r="JP162" s="553">
        <f t="shared" ca="1" si="1163"/>
        <v>3</v>
      </c>
      <c r="JQ162" s="553">
        <f t="shared" ca="1" si="1163"/>
        <v>0</v>
      </c>
      <c r="JR162" s="553">
        <f t="shared" ca="1" si="1163"/>
        <v>0</v>
      </c>
      <c r="JS162" s="553">
        <f t="shared" ca="1" si="1163"/>
        <v>0</v>
      </c>
      <c r="JT162" s="553">
        <f t="shared" ca="1" si="1163"/>
        <v>0</v>
      </c>
      <c r="JU162" s="553">
        <f t="shared" ca="1" si="1163"/>
        <v>3</v>
      </c>
      <c r="JV162" s="553">
        <f t="shared" ca="1" si="1163"/>
        <v>0</v>
      </c>
      <c r="JW162" s="553">
        <f t="shared" ca="1" si="1163"/>
        <v>0</v>
      </c>
      <c r="JX162" s="553">
        <f t="shared" ca="1" si="1163"/>
        <v>0</v>
      </c>
      <c r="JY162" s="553">
        <f t="shared" ca="1" si="1163"/>
        <v>0</v>
      </c>
      <c r="JZ162" s="19">
        <f t="shared" ca="1" si="1074"/>
        <v>0</v>
      </c>
      <c r="KA162" s="5">
        <f t="shared" ca="1" si="835"/>
        <v>67</v>
      </c>
      <c r="KB162" s="9"/>
      <c r="KC162" s="5">
        <f t="shared" ca="1" si="1026"/>
        <v>1</v>
      </c>
      <c r="KD162" s="5" t="b">
        <f t="shared" ca="1" si="1026"/>
        <v>0</v>
      </c>
      <c r="KE162" s="19">
        <f t="shared" ca="1" si="1083"/>
        <v>0</v>
      </c>
      <c r="KF162" s="5">
        <f t="shared" ref="KF162:KF193" ca="1" si="1194">IF($W162=0,KF$5,INDEX(i.RR_scenario,$W162,$O162))</f>
        <v>0</v>
      </c>
      <c r="KG162" s="5">
        <f t="shared" ca="1" si="836"/>
        <v>1.2500000000000001E-2</v>
      </c>
      <c r="KH162" s="19">
        <f t="shared" ca="1" si="837"/>
        <v>0</v>
      </c>
      <c r="KI162" s="19">
        <f t="shared" ca="1" si="837"/>
        <v>0</v>
      </c>
      <c r="KJ162" s="19" t="str">
        <f t="shared" ca="1" si="837"/>
        <v>-</v>
      </c>
      <c r="KK162" s="19" t="str">
        <f t="shared" ca="1" si="1097"/>
        <v>-</v>
      </c>
      <c r="KL162" s="19" t="str">
        <f t="shared" ca="1" si="1097"/>
        <v>-</v>
      </c>
      <c r="KM162" s="19" t="str">
        <f t="shared" ca="1" si="1097"/>
        <v>-</v>
      </c>
      <c r="KN162" s="19" t="str">
        <f t="shared" ca="1" si="1097"/>
        <v>-</v>
      </c>
      <c r="KO162" s="19" t="str">
        <f t="shared" ca="1" si="1097"/>
        <v>-</v>
      </c>
      <c r="KP162" s="19" t="str">
        <f t="shared" ca="1" si="1097"/>
        <v>-</v>
      </c>
      <c r="KQ162" s="19" t="str">
        <f t="shared" ca="1" si="1097"/>
        <v>-</v>
      </c>
      <c r="KR162" s="19" t="str">
        <f t="shared" ca="1" si="1097"/>
        <v>-</v>
      </c>
      <c r="KS162" s="19" t="str">
        <f t="shared" ca="1" si="1097"/>
        <v>-</v>
      </c>
      <c r="KT162" s="19" t="str">
        <f t="shared" ca="1" si="1097"/>
        <v>-</v>
      </c>
      <c r="KU162" s="19" t="str">
        <f t="shared" ca="1" si="1097"/>
        <v>-</v>
      </c>
      <c r="KV162" s="19" t="str">
        <f t="shared" ca="1" si="1097"/>
        <v>-</v>
      </c>
      <c r="KW162" s="19">
        <f t="shared" ca="1" si="1169"/>
        <v>1</v>
      </c>
      <c r="KX162" s="19">
        <f t="shared" ca="1" si="1083"/>
        <v>0</v>
      </c>
      <c r="KY162" s="19">
        <f t="shared" ca="1" si="1069"/>
        <v>1</v>
      </c>
      <c r="KZ162" s="19">
        <f t="shared" ca="1" si="1169"/>
        <v>1</v>
      </c>
      <c r="LA162" s="19">
        <f t="shared" ca="1" si="1169"/>
        <v>1</v>
      </c>
      <c r="LB162" s="19">
        <f t="shared" ca="1" si="1169"/>
        <v>1</v>
      </c>
      <c r="LC162" s="19">
        <f t="shared" ca="1" si="1169"/>
        <v>0</v>
      </c>
      <c r="LD162" s="19">
        <f t="shared" ca="1" si="1169"/>
        <v>1</v>
      </c>
      <c r="LE162" s="19">
        <f t="shared" ca="1" si="1169"/>
        <v>0</v>
      </c>
      <c r="LF162" s="19">
        <f t="shared" ca="1" si="1169"/>
        <v>0</v>
      </c>
      <c r="LG162" s="19">
        <f t="shared" ca="1" si="1108"/>
        <v>1</v>
      </c>
      <c r="LH162" s="19">
        <f t="shared" ca="1" si="1108"/>
        <v>0</v>
      </c>
      <c r="LI162" s="19">
        <f t="shared" ca="1" si="1108"/>
        <v>0</v>
      </c>
      <c r="LJ162" s="19">
        <f t="shared" ca="1" si="1108"/>
        <v>0</v>
      </c>
      <c r="LK162" s="19">
        <f t="shared" ca="1" si="1108"/>
        <v>0</v>
      </c>
      <c r="LL162" s="19">
        <f t="shared" ca="1" si="1108"/>
        <v>1</v>
      </c>
      <c r="LM162" s="19">
        <f t="shared" ca="1" si="1108"/>
        <v>0</v>
      </c>
      <c r="LN162" s="19">
        <f t="shared" ca="1" si="1108"/>
        <v>1</v>
      </c>
      <c r="LO162" s="19">
        <f t="shared" ca="1" si="1083"/>
        <v>0</v>
      </c>
      <c r="LP162" s="19">
        <f t="shared" ca="1" si="1083"/>
        <v>0</v>
      </c>
      <c r="LQ162" s="19">
        <f t="shared" ref="LQ162:MH184" ca="1" si="1195">OFFSET(LQ$5,$B162,0)</f>
        <v>0</v>
      </c>
      <c r="LR162" s="19">
        <f t="shared" ca="1" si="1195"/>
        <v>0</v>
      </c>
      <c r="LS162" s="19">
        <f t="shared" ca="1" si="1195"/>
        <v>0</v>
      </c>
      <c r="LT162" s="19">
        <f t="shared" ca="1" si="1195"/>
        <v>0</v>
      </c>
      <c r="LU162" s="19">
        <f t="shared" ca="1" si="1195"/>
        <v>0</v>
      </c>
      <c r="LV162" s="19">
        <f t="shared" ca="1" si="1195"/>
        <v>0</v>
      </c>
      <c r="LW162" s="19">
        <f t="shared" ca="1" si="1195"/>
        <v>0</v>
      </c>
      <c r="LX162" s="19">
        <f t="shared" ca="1" si="1195"/>
        <v>0</v>
      </c>
      <c r="LY162" s="19">
        <f t="shared" ca="1" si="1195"/>
        <v>0</v>
      </c>
      <c r="LZ162" s="19">
        <f t="shared" ca="1" si="1195"/>
        <v>0</v>
      </c>
      <c r="MA162" s="19">
        <f t="shared" ca="1" si="1195"/>
        <v>0</v>
      </c>
      <c r="MB162" s="19">
        <f t="shared" ca="1" si="1195"/>
        <v>0</v>
      </c>
      <c r="MC162" s="19">
        <f t="shared" ca="1" si="1195"/>
        <v>0</v>
      </c>
      <c r="MD162" s="19">
        <f t="shared" ca="1" si="1195"/>
        <v>0</v>
      </c>
      <c r="ME162" s="19">
        <f t="shared" ca="1" si="1195"/>
        <v>0</v>
      </c>
      <c r="MF162" s="19">
        <f t="shared" ca="1" si="1195"/>
        <v>0</v>
      </c>
      <c r="MG162" s="19">
        <f t="shared" ca="1" si="1195"/>
        <v>0</v>
      </c>
      <c r="MH162" s="19">
        <f t="shared" ca="1" si="1195"/>
        <v>0</v>
      </c>
      <c r="MI162" s="19">
        <f t="shared" ca="1" si="1077"/>
        <v>0</v>
      </c>
      <c r="MJ162" s="5">
        <f t="shared" ca="1" si="1029"/>
        <v>0</v>
      </c>
      <c r="MK162" s="5">
        <f t="shared" ca="1" si="1029"/>
        <v>6.25E-2</v>
      </c>
      <c r="ML162" s="5">
        <f t="shared" ca="1" si="1029"/>
        <v>6.25E-2</v>
      </c>
      <c r="MM162" s="5">
        <f t="shared" ca="1" si="1029"/>
        <v>6.25E-2</v>
      </c>
      <c r="MN162" s="19">
        <f t="shared" ca="1" si="1084"/>
        <v>0</v>
      </c>
      <c r="MO162" s="19">
        <f t="shared" ca="1" si="1084"/>
        <v>0</v>
      </c>
      <c r="MP162" s="19">
        <f t="shared" ca="1" si="1084"/>
        <v>0</v>
      </c>
      <c r="MQ162" s="19">
        <f t="shared" ca="1" si="1084"/>
        <v>0</v>
      </c>
      <c r="MR162" s="19">
        <f t="shared" ca="1" si="1085"/>
        <v>0</v>
      </c>
      <c r="MS162" s="19">
        <f t="shared" ca="1" si="1084"/>
        <v>0</v>
      </c>
      <c r="MT162" s="19">
        <f t="shared" ca="1" si="1084"/>
        <v>0</v>
      </c>
      <c r="MU162" s="19">
        <f t="shared" ca="1" si="1084"/>
        <v>1</v>
      </c>
      <c r="MV162" s="19">
        <f t="shared" ca="1" si="1084"/>
        <v>0</v>
      </c>
      <c r="MW162" s="19">
        <f t="shared" ca="1" si="1084"/>
        <v>0</v>
      </c>
      <c r="MX162" s="19">
        <f t="shared" ca="1" si="1084"/>
        <v>0</v>
      </c>
      <c r="MY162" s="19">
        <f t="shared" ca="1" si="1084"/>
        <v>0</v>
      </c>
      <c r="MZ162" s="19">
        <f t="shared" ca="1" si="1084"/>
        <v>1</v>
      </c>
      <c r="NA162" s="9"/>
      <c r="NB162" s="5" t="b">
        <f t="shared" ref="NB162:NB193" ca="1" si="1196">IF($M162&lt;&gt;0,INDEX(i.cropgraze_inc,$M162,NB$26),OFFSET(NB$5,$B162,0))</f>
        <v>0</v>
      </c>
      <c r="NC162" s="19" t="str">
        <f t="shared" ca="1" si="871"/>
        <v>-</v>
      </c>
      <c r="ND162" s="19" t="str">
        <f t="shared" ca="1" si="871"/>
        <v>-</v>
      </c>
      <c r="NE162" s="5" t="b">
        <f t="shared" ca="1" si="1030"/>
        <v>0</v>
      </c>
      <c r="NF162" s="5" t="b">
        <f t="shared" ca="1" si="1030"/>
        <v>0</v>
      </c>
      <c r="NG162" s="5" t="b">
        <f t="shared" ca="1" si="1030"/>
        <v>1</v>
      </c>
      <c r="NH162" s="134">
        <f t="shared" ca="1" si="1031"/>
        <v>2</v>
      </c>
      <c r="NI162" s="134">
        <f t="shared" ca="1" si="1031"/>
        <v>2</v>
      </c>
      <c r="NJ162" s="5" t="b">
        <f t="shared" ca="1" si="1109"/>
        <v>0</v>
      </c>
      <c r="NK162" s="5" t="b">
        <f t="shared" ca="1" si="1109"/>
        <v>1</v>
      </c>
      <c r="NL162" s="5" t="b">
        <f t="shared" ca="1" si="1109"/>
        <v>1</v>
      </c>
      <c r="NM162" s="5" t="b">
        <f t="shared" ca="1" si="1109"/>
        <v>0</v>
      </c>
      <c r="NN162" s="5">
        <f t="shared" ca="1" si="1110"/>
        <v>1</v>
      </c>
      <c r="NO162" s="5">
        <f t="shared" ca="1" si="1110"/>
        <v>0</v>
      </c>
      <c r="NP162" s="5" t="b">
        <f t="shared" ca="1" si="1111"/>
        <v>0</v>
      </c>
      <c r="NQ162" s="5" t="str" cm="1">
        <f t="array" aca="1" ref="NQ162" ca="1">IF(OR(NR162:NY162&lt;&gt;"-"),TRUE,"-")</f>
        <v>-</v>
      </c>
      <c r="NR162" s="19" t="str">
        <f t="shared" ca="1" si="1032"/>
        <v>-</v>
      </c>
      <c r="NS162" s="19" t="str">
        <f t="shared" ca="1" si="1032"/>
        <v>-</v>
      </c>
      <c r="NT162" s="19" t="str">
        <f t="shared" ca="1" si="1032"/>
        <v>-</v>
      </c>
      <c r="NU162" s="19" t="str">
        <f t="shared" ca="1" si="1032"/>
        <v>-</v>
      </c>
      <c r="NV162" s="19" t="str">
        <f t="shared" ca="1" si="1032"/>
        <v>-</v>
      </c>
      <c r="NW162" s="19" t="str">
        <f t="shared" ca="1" si="1032"/>
        <v>-</v>
      </c>
      <c r="NX162" s="19" t="str">
        <f t="shared" ca="1" si="1032"/>
        <v>-</v>
      </c>
      <c r="NY162" s="19" t="str">
        <f t="shared" ca="1" si="1032"/>
        <v>-</v>
      </c>
      <c r="NZ162" s="5" t="b">
        <f t="array" aca="1" ref="NZ162" ca="1">IF(OR(OA162:OG162&lt;&gt;"-"),TRUE,"-")</f>
        <v>1</v>
      </c>
      <c r="OA162" s="19">
        <f t="shared" ca="1" si="1033"/>
        <v>0</v>
      </c>
      <c r="OB162" s="19">
        <f t="shared" ca="1" si="1033"/>
        <v>999999</v>
      </c>
      <c r="OC162" s="19">
        <f t="shared" ca="1" si="1033"/>
        <v>999999</v>
      </c>
      <c r="OD162" s="19">
        <f t="shared" ca="1" si="1033"/>
        <v>999999</v>
      </c>
      <c r="OE162" s="19">
        <f t="shared" ca="1" si="1033"/>
        <v>999999</v>
      </c>
      <c r="OF162" s="19">
        <f t="shared" ca="1" si="1033"/>
        <v>999999</v>
      </c>
      <c r="OG162" s="19">
        <f t="shared" ca="1" si="1033"/>
        <v>999999</v>
      </c>
      <c r="OH162" s="5" t="str">
        <f t="array" aca="1" ref="OH162" ca="1">IF(OR(OI162:OJ162&lt;&gt;"-"),TRUE,"-")</f>
        <v>-</v>
      </c>
      <c r="OI162" s="19" t="str">
        <f t="shared" ca="1" si="1121"/>
        <v>-</v>
      </c>
      <c r="OJ162" s="19" t="str">
        <f t="shared" ca="1" si="1121"/>
        <v>-</v>
      </c>
      <c r="OK162" s="19" t="b">
        <f t="shared" ca="1" si="1121"/>
        <v>1</v>
      </c>
      <c r="OL162" s="19">
        <f t="shared" ca="1" si="1121"/>
        <v>0</v>
      </c>
      <c r="OM162" s="5" t="str">
        <f t="shared" ca="1" si="1035"/>
        <v>-</v>
      </c>
      <c r="ON162" s="5" t="str">
        <f t="shared" ca="1" si="1035"/>
        <v>-</v>
      </c>
      <c r="OO162" s="5" t="str">
        <f t="shared" ca="1" si="1035"/>
        <v>-</v>
      </c>
      <c r="OP162" s="5" t="str">
        <f t="shared" ca="1" si="1035"/>
        <v>-</v>
      </c>
      <c r="OQ162" s="19" t="str">
        <f t="shared" ca="1" si="1128"/>
        <v>-</v>
      </c>
      <c r="OR162" s="19" t="str">
        <f t="shared" ca="1" si="1128"/>
        <v>-</v>
      </c>
      <c r="OS162" s="19" t="str">
        <f t="shared" ca="1" si="1128"/>
        <v>-</v>
      </c>
      <c r="OT162" s="19" t="str">
        <f t="shared" ca="1" si="1128"/>
        <v>-</v>
      </c>
      <c r="OU162" s="19">
        <f t="shared" ca="1" si="1128"/>
        <v>0</v>
      </c>
      <c r="OV162" s="19" t="str">
        <f t="shared" ca="1" si="1128"/>
        <v>-</v>
      </c>
      <c r="OW162" s="5" t="str">
        <f t="shared" ca="1" si="1113"/>
        <v>-</v>
      </c>
      <c r="OX162" s="5">
        <f t="shared" ca="1" si="1113"/>
        <v>500</v>
      </c>
      <c r="OY162" s="5">
        <f t="shared" ca="1" si="1113"/>
        <v>500</v>
      </c>
      <c r="OZ162" s="5" t="str">
        <f t="shared" ca="1" si="1113"/>
        <v>-</v>
      </c>
      <c r="PA162" s="5" t="str">
        <f t="shared" ca="1" si="1113"/>
        <v>-</v>
      </c>
      <c r="PB162" s="5" t="str">
        <f t="shared" ca="1" si="1113"/>
        <v>-</v>
      </c>
      <c r="PC162" s="5">
        <f t="shared" ca="1" si="838"/>
        <v>1.5</v>
      </c>
      <c r="PD162" s="9"/>
      <c r="PE162" s="19">
        <f t="shared" ca="1" si="1051"/>
        <v>50</v>
      </c>
      <c r="PF162" s="19">
        <f t="shared" ca="1" si="1178"/>
        <v>50</v>
      </c>
      <c r="PG162" s="19">
        <f t="shared" ca="1" si="1178"/>
        <v>50</v>
      </c>
      <c r="PH162" s="19">
        <f t="shared" ca="1" si="1178"/>
        <v>50</v>
      </c>
      <c r="PI162" s="19">
        <f t="shared" ca="1" si="1178"/>
        <v>1</v>
      </c>
      <c r="PJ162" s="5">
        <f t="shared" ca="1" si="839"/>
        <v>1</v>
      </c>
      <c r="PK162" s="19">
        <f t="shared" ca="1" si="494"/>
        <v>1</v>
      </c>
      <c r="PL162" s="9"/>
      <c r="PM162" s="19" t="b">
        <f t="shared" ca="1" si="1165"/>
        <v>0</v>
      </c>
      <c r="PN162" s="19" t="b">
        <f t="shared" ca="1" si="1165"/>
        <v>0</v>
      </c>
      <c r="PO162" s="19">
        <f t="shared" ca="1" si="1178"/>
        <v>1</v>
      </c>
      <c r="PP162" s="19">
        <f t="shared" ca="1" si="1178"/>
        <v>1</v>
      </c>
      <c r="PQ162" s="19">
        <f t="shared" ca="1" si="1178"/>
        <v>1</v>
      </c>
      <c r="PR162" s="19">
        <f t="shared" ca="1" si="1178"/>
        <v>1</v>
      </c>
      <c r="PS162" s="19">
        <f t="shared" ca="1" si="1178"/>
        <v>1</v>
      </c>
      <c r="PT162" s="19">
        <f t="shared" ca="1" si="1178"/>
        <v>1</v>
      </c>
      <c r="PU162" s="19">
        <f t="shared" ca="1" si="1178"/>
        <v>1</v>
      </c>
      <c r="PV162" s="19">
        <f t="shared" ca="1" si="1178"/>
        <v>1</v>
      </c>
      <c r="PW162" s="19">
        <f t="shared" ca="1" si="1178"/>
        <v>1</v>
      </c>
      <c r="PX162" s="9"/>
      <c r="PY162" s="12" t="str">
        <f t="shared" ca="1" si="841"/>
        <v>-</v>
      </c>
      <c r="PZ162" s="19" t="str">
        <f t="shared" ca="1" si="1172"/>
        <v>-</v>
      </c>
      <c r="QA162" s="19" t="str">
        <f t="shared" ca="1" si="1172"/>
        <v>-</v>
      </c>
      <c r="QB162" s="19" t="str">
        <f t="shared" ca="1" si="1172"/>
        <v>-</v>
      </c>
      <c r="QC162" s="19" t="str">
        <f t="shared" ca="1" si="1172"/>
        <v>-</v>
      </c>
      <c r="QD162" s="19" t="str">
        <f t="shared" ca="1" si="1054"/>
        <v>-</v>
      </c>
      <c r="QE162" s="19" t="str">
        <f t="shared" ca="1" si="1172"/>
        <v>-</v>
      </c>
      <c r="QF162" s="19" t="str">
        <f t="shared" ca="1" si="1172"/>
        <v>-</v>
      </c>
      <c r="QG162" s="19" t="str">
        <f t="shared" ca="1" si="1172"/>
        <v>-</v>
      </c>
      <c r="QH162" s="19" t="str">
        <f t="shared" ca="1" si="1172"/>
        <v>-</v>
      </c>
      <c r="QI162" s="19" t="str">
        <f t="shared" ca="1" si="1172"/>
        <v>-</v>
      </c>
      <c r="QJ162" s="19" t="str">
        <f t="shared" ca="1" si="1172"/>
        <v>-</v>
      </c>
      <c r="QK162" s="19" t="str">
        <f t="shared" ca="1" si="1172"/>
        <v>-</v>
      </c>
      <c r="QL162" s="19" t="str">
        <f t="shared" ca="1" si="1172"/>
        <v>-</v>
      </c>
      <c r="QM162" s="19" t="str">
        <f t="shared" ca="1" si="1172"/>
        <v>-</v>
      </c>
      <c r="QN162" s="19" t="str">
        <f t="shared" ca="1" si="1172"/>
        <v>-</v>
      </c>
      <c r="QO162" s="19" t="str">
        <f t="shared" ca="1" si="1172"/>
        <v>-</v>
      </c>
      <c r="QP162" s="19" t="str">
        <f t="shared" ca="1" si="1172"/>
        <v>-</v>
      </c>
      <c r="QQ162" s="19" t="str">
        <f t="shared" ca="1" si="1172"/>
        <v>-</v>
      </c>
      <c r="QR162" s="19" t="str">
        <f t="shared" ca="1" si="1173"/>
        <v>-</v>
      </c>
      <c r="QS162" s="19" t="str">
        <f t="shared" ca="1" si="1173"/>
        <v>-</v>
      </c>
      <c r="QT162" s="19" t="str">
        <f t="shared" ca="1" si="1173"/>
        <v>-</v>
      </c>
      <c r="QU162" s="19" t="str">
        <f t="shared" ca="1" si="1173"/>
        <v>-</v>
      </c>
      <c r="QV162" s="19" t="str">
        <f t="shared" ca="1" si="1173"/>
        <v>-</v>
      </c>
      <c r="QW162" s="19" t="str">
        <f t="shared" ca="1" si="1173"/>
        <v>-</v>
      </c>
      <c r="QX162" s="19" t="str">
        <f t="shared" ca="1" si="1173"/>
        <v>-</v>
      </c>
      <c r="QY162" s="19" t="str">
        <f t="shared" ca="1" si="1173"/>
        <v>-</v>
      </c>
      <c r="QZ162" s="19" t="str">
        <f t="shared" ca="1" si="1173"/>
        <v>-</v>
      </c>
      <c r="RA162" s="19" t="str">
        <f t="shared" ca="1" si="1173"/>
        <v>-</v>
      </c>
      <c r="RB162" s="19" t="str">
        <f t="shared" ca="1" si="1173"/>
        <v>-</v>
      </c>
      <c r="RC162" s="19" t="str">
        <f t="shared" ca="1" si="1173"/>
        <v>-</v>
      </c>
      <c r="RD162" s="19" t="str">
        <f t="shared" ca="1" si="1170"/>
        <v>-</v>
      </c>
      <c r="RE162" s="19" t="str">
        <f t="shared" ca="1" si="1170"/>
        <v>-</v>
      </c>
      <c r="RF162" s="19" t="str">
        <f t="shared" ca="1" si="1170"/>
        <v>-</v>
      </c>
      <c r="RG162" s="19" t="str">
        <f t="shared" ca="1" si="1170"/>
        <v>-</v>
      </c>
      <c r="RH162" s="19" t="str">
        <f t="shared" ca="1" si="1170"/>
        <v>-</v>
      </c>
      <c r="RI162" s="19" t="str">
        <f t="shared" ca="1" si="1173"/>
        <v>-</v>
      </c>
      <c r="RJ162" s="19" t="str">
        <f t="shared" ca="1" si="1173"/>
        <v>-</v>
      </c>
      <c r="RK162" s="19" t="str">
        <f t="shared" ca="1" si="1173"/>
        <v>-</v>
      </c>
      <c r="RL162" s="19" t="str">
        <f t="shared" ca="1" si="1173"/>
        <v>-</v>
      </c>
      <c r="RM162" s="19" t="str">
        <f t="shared" ca="1" si="1173"/>
        <v>-</v>
      </c>
      <c r="RN162" s="19" t="str">
        <f t="shared" ca="1" si="1173"/>
        <v>-</v>
      </c>
      <c r="RO162" s="19" t="str">
        <f t="shared" ca="1" si="1173"/>
        <v>-</v>
      </c>
      <c r="RP162" s="19" t="str">
        <f t="shared" ca="1" si="1173"/>
        <v>-</v>
      </c>
      <c r="RQ162" s="19" t="str">
        <f t="shared" ca="1" si="1173"/>
        <v>-</v>
      </c>
      <c r="RR162" s="19" t="str">
        <f t="shared" ca="1" si="1179"/>
        <v>-</v>
      </c>
      <c r="RS162" s="19" t="str">
        <f t="shared" ca="1" si="1179"/>
        <v>-</v>
      </c>
      <c r="RT162" s="19" t="str">
        <f t="shared" ca="1" si="1179"/>
        <v>-</v>
      </c>
      <c r="RU162" s="19" t="str">
        <f t="shared" ca="1" si="1179"/>
        <v>-</v>
      </c>
      <c r="RV162" s="19" t="str">
        <f t="shared" ca="1" si="1179"/>
        <v>-</v>
      </c>
      <c r="RW162" s="19" t="str">
        <f t="shared" ca="1" si="1179"/>
        <v>-</v>
      </c>
      <c r="RX162" s="19" t="str">
        <f t="shared" ca="1" si="1179"/>
        <v>-</v>
      </c>
      <c r="RY162" s="19" t="str">
        <f t="shared" ca="1" si="1179"/>
        <v>-</v>
      </c>
      <c r="RZ162" s="19" t="str">
        <f t="shared" ca="1" si="1179"/>
        <v>-</v>
      </c>
      <c r="SA162" s="19" t="str">
        <f t="shared" ca="1" si="1179"/>
        <v>-</v>
      </c>
      <c r="SB162" s="19" t="str">
        <f t="shared" ca="1" si="1179"/>
        <v>-</v>
      </c>
      <c r="SC162" s="19" t="str">
        <f t="shared" ca="1" si="1179"/>
        <v>-</v>
      </c>
      <c r="SD162" s="19" t="str">
        <f t="shared" ca="1" si="1179"/>
        <v>-</v>
      </c>
      <c r="SE162" s="19" t="str">
        <f t="shared" ca="1" si="1179"/>
        <v>-</v>
      </c>
      <c r="SF162" s="19" t="str">
        <f t="shared" ca="1" si="1179"/>
        <v>-</v>
      </c>
      <c r="SG162" s="19" t="str">
        <f t="shared" ca="1" si="1179"/>
        <v>-</v>
      </c>
      <c r="SH162" s="19" t="str">
        <f t="shared" ca="1" si="1116"/>
        <v>-</v>
      </c>
      <c r="SI162" s="12" t="str">
        <f t="shared" ca="1" si="843"/>
        <v>-</v>
      </c>
      <c r="SJ162" s="19" t="str">
        <f t="shared" ca="1" si="1116"/>
        <v>-</v>
      </c>
      <c r="SK162" s="19" t="str">
        <f t="shared" ca="1" si="1116"/>
        <v>-</v>
      </c>
      <c r="SL162" s="19" t="str">
        <f t="shared" ca="1" si="1116"/>
        <v>-</v>
      </c>
      <c r="SM162" s="19" t="str">
        <f t="shared" ca="1" si="1039"/>
        <v>-</v>
      </c>
      <c r="SN162" s="19" t="str">
        <f t="shared" ca="1" si="1039"/>
        <v>-</v>
      </c>
      <c r="SO162" s="19" t="str">
        <f t="shared" ca="1" si="1039"/>
        <v>-</v>
      </c>
      <c r="SP162" s="19" t="str">
        <f t="shared" ca="1" si="1039"/>
        <v>-</v>
      </c>
      <c r="SQ162" s="19" t="str">
        <f t="shared" ca="1" si="1039"/>
        <v>-</v>
      </c>
      <c r="SR162" s="19" t="str">
        <f t="shared" ca="1" si="1039"/>
        <v>-</v>
      </c>
      <c r="SS162" s="19" t="str">
        <f t="shared" ca="1" si="1116"/>
        <v>-</v>
      </c>
      <c r="ST162" s="19" t="str">
        <f t="shared" ca="1" si="1116"/>
        <v>-</v>
      </c>
      <c r="SU162" s="19" t="str">
        <f t="shared" ca="1" si="1116"/>
        <v>-</v>
      </c>
      <c r="SV162" s="19" t="str">
        <f t="shared" ca="1" si="1116"/>
        <v>-</v>
      </c>
      <c r="SW162" s="19" t="str">
        <f t="shared" ca="1" si="1116"/>
        <v>-</v>
      </c>
      <c r="SX162" s="19" t="str">
        <f t="shared" ca="1" si="1116"/>
        <v>-</v>
      </c>
      <c r="SY162" s="19" t="str">
        <f t="shared" ca="1" si="1116"/>
        <v>-</v>
      </c>
      <c r="SZ162" s="19" t="str">
        <f t="shared" ca="1" si="1116"/>
        <v>-</v>
      </c>
      <c r="TA162" s="19" t="str">
        <f t="shared" ca="1" si="1116"/>
        <v>-</v>
      </c>
      <c r="TB162" s="19" t="str">
        <f t="shared" ca="1" si="1116"/>
        <v>-</v>
      </c>
      <c r="TC162" s="19" t="str">
        <f t="shared" ca="1" si="1116"/>
        <v>-</v>
      </c>
      <c r="TD162" s="19" t="str">
        <f t="shared" ca="1" si="1117"/>
        <v>-</v>
      </c>
      <c r="TE162" s="19" t="str">
        <f t="shared" ca="1" si="1117"/>
        <v>-</v>
      </c>
      <c r="TF162" s="19" t="str">
        <f t="shared" ca="1" si="1117"/>
        <v>-</v>
      </c>
      <c r="TG162" s="19" t="str">
        <f t="shared" ca="1" si="1117"/>
        <v>-</v>
      </c>
      <c r="TH162" s="19" t="str">
        <f t="shared" ca="1" si="1117"/>
        <v>-</v>
      </c>
      <c r="TI162" s="19" t="str">
        <f t="shared" ca="1" si="1117"/>
        <v>-</v>
      </c>
      <c r="TJ162" s="19" t="str">
        <f t="shared" ca="1" si="1117"/>
        <v>-</v>
      </c>
      <c r="TK162" s="19" t="str">
        <f t="shared" ca="1" si="1117"/>
        <v>-</v>
      </c>
      <c r="TL162" s="19" t="str">
        <f t="shared" ca="1" si="1117"/>
        <v>-</v>
      </c>
      <c r="TM162" s="19" t="str">
        <f t="shared" ca="1" si="1117"/>
        <v>-</v>
      </c>
      <c r="TN162" s="19" t="str">
        <f t="shared" ca="1" si="1117"/>
        <v>-</v>
      </c>
      <c r="TO162" s="19" t="str">
        <f t="shared" ca="1" si="1117"/>
        <v>-</v>
      </c>
      <c r="TP162" s="19" t="str">
        <f t="shared" ca="1" si="1117"/>
        <v>-</v>
      </c>
      <c r="TQ162" s="19" t="str">
        <f t="shared" ca="1" si="1117"/>
        <v>-</v>
      </c>
      <c r="TR162" s="19" t="str">
        <f t="shared" ca="1" si="1117"/>
        <v>-</v>
      </c>
      <c r="TS162" s="19" t="str">
        <f t="shared" ca="1" si="1117"/>
        <v>-</v>
      </c>
      <c r="TT162" s="19" t="str">
        <f t="shared" ca="1" si="1117"/>
        <v>-</v>
      </c>
      <c r="TU162" s="19" t="str">
        <f t="shared" ca="1" si="1117"/>
        <v>-</v>
      </c>
      <c r="TV162" s="19" t="str">
        <f t="shared" ca="1" si="1117"/>
        <v>-</v>
      </c>
      <c r="TW162" s="19" t="str">
        <f t="shared" ca="1" si="1117"/>
        <v>-</v>
      </c>
      <c r="TX162" s="19" t="str">
        <f t="shared" ca="1" si="1117"/>
        <v>-</v>
      </c>
      <c r="TY162" s="19" t="str">
        <f t="shared" ca="1" si="1117"/>
        <v>-</v>
      </c>
      <c r="TZ162" s="19" t="str">
        <f t="shared" ca="1" si="1118"/>
        <v>-</v>
      </c>
      <c r="UA162" s="19" t="str">
        <f t="shared" ca="1" si="1118"/>
        <v>-</v>
      </c>
      <c r="UB162" s="19" t="str">
        <f t="shared" ca="1" si="1118"/>
        <v>-</v>
      </c>
      <c r="UC162" s="19" t="str">
        <f t="shared" ca="1" si="1118"/>
        <v>-</v>
      </c>
      <c r="UD162" s="19" t="str">
        <f t="shared" ca="1" si="1118"/>
        <v>-</v>
      </c>
      <c r="UE162" s="19" t="str">
        <f t="shared" ca="1" si="1118"/>
        <v>-</v>
      </c>
      <c r="UF162" s="19" t="str">
        <f t="shared" ca="1" si="1118"/>
        <v>-</v>
      </c>
      <c r="UG162" s="19" t="str">
        <f t="shared" ca="1" si="1118"/>
        <v>-</v>
      </c>
      <c r="UH162" s="19" t="str">
        <f t="shared" ca="1" si="1118"/>
        <v>-</v>
      </c>
      <c r="UI162" s="19" t="str">
        <f t="shared" ca="1" si="1118"/>
        <v>-</v>
      </c>
      <c r="UJ162" s="19" t="str">
        <f t="shared" ca="1" si="1118"/>
        <v>-</v>
      </c>
      <c r="UK162" s="19" t="str">
        <f t="shared" ca="1" si="1118"/>
        <v>-</v>
      </c>
      <c r="UL162" s="19" t="str">
        <f t="shared" ca="1" si="1118"/>
        <v>-</v>
      </c>
      <c r="UM162" s="19" t="str">
        <f t="shared" ca="1" si="1118"/>
        <v>-</v>
      </c>
      <c r="UN162" s="19" t="str">
        <f t="shared" ca="1" si="1118"/>
        <v>-</v>
      </c>
      <c r="UO162" s="19" t="str">
        <f t="shared" ca="1" si="1118"/>
        <v>-</v>
      </c>
      <c r="UP162" s="19" t="str">
        <f t="shared" ca="1" si="1114"/>
        <v>-</v>
      </c>
      <c r="UQ162" s="19" t="str">
        <f t="shared" ca="1" si="1114"/>
        <v>-</v>
      </c>
      <c r="UR162" s="19" t="str">
        <f t="shared" ca="1" si="1114"/>
        <v>-</v>
      </c>
      <c r="US162" s="12" t="b">
        <f t="shared" ca="1" si="846"/>
        <v>1</v>
      </c>
      <c r="UT162" s="19" t="str">
        <f t="shared" ca="1" si="1180"/>
        <v>-</v>
      </c>
      <c r="UU162" s="19" t="str">
        <f t="shared" ca="1" si="1180"/>
        <v>-</v>
      </c>
      <c r="UV162" s="19" t="str">
        <f t="shared" ca="1" si="1180"/>
        <v>-</v>
      </c>
      <c r="UW162" s="19" t="str">
        <f t="shared" ca="1" si="1180"/>
        <v>-</v>
      </c>
      <c r="UX162" s="19" t="str">
        <f t="shared" ca="1" si="1180"/>
        <v>-</v>
      </c>
      <c r="UY162" s="19" t="str">
        <f t="shared" ca="1" si="1180"/>
        <v>-</v>
      </c>
      <c r="UZ162" s="19" t="str">
        <f t="shared" ca="1" si="1180"/>
        <v>-</v>
      </c>
      <c r="VA162" s="19" t="str">
        <f t="shared" ca="1" si="1180"/>
        <v>-</v>
      </c>
      <c r="VB162" s="19" t="str">
        <f t="shared" ca="1" si="1180"/>
        <v>-</v>
      </c>
      <c r="VC162" s="19" t="str">
        <f t="shared" ca="1" si="1180"/>
        <v>-</v>
      </c>
      <c r="VD162" s="19" t="str">
        <f t="shared" ca="1" si="1180"/>
        <v>-</v>
      </c>
      <c r="VE162" s="19" t="str">
        <f t="shared" ca="1" si="1180"/>
        <v>-</v>
      </c>
      <c r="VF162" s="19" t="str">
        <f t="shared" ca="1" si="1180"/>
        <v>-</v>
      </c>
      <c r="VG162" s="19" t="str">
        <f t="shared" ca="1" si="1180"/>
        <v>-</v>
      </c>
      <c r="VH162" s="19" t="str">
        <f t="shared" ca="1" si="1180"/>
        <v>-</v>
      </c>
      <c r="VI162" s="19" t="str">
        <f t="shared" ca="1" si="1180"/>
        <v>-</v>
      </c>
      <c r="VJ162" s="19" t="str">
        <f t="shared" ca="1" si="1181"/>
        <v>-</v>
      </c>
      <c r="VK162" s="19" t="str">
        <f t="shared" ca="1" si="1181"/>
        <v>-</v>
      </c>
      <c r="VL162" s="19" t="str">
        <f t="shared" ca="1" si="1181"/>
        <v>-</v>
      </c>
      <c r="VM162" s="19" t="str">
        <f t="shared" ca="1" si="1181"/>
        <v>-</v>
      </c>
      <c r="VN162" s="19" t="str">
        <f t="shared" ca="1" si="1181"/>
        <v>-</v>
      </c>
      <c r="VO162" s="19" t="str">
        <f t="shared" ca="1" si="1181"/>
        <v>-</v>
      </c>
      <c r="VP162" s="19" t="str">
        <f t="shared" ca="1" si="1181"/>
        <v>-</v>
      </c>
      <c r="VQ162" s="19" t="str">
        <f t="shared" ca="1" si="1181"/>
        <v>-</v>
      </c>
      <c r="VR162" s="19" t="str">
        <f t="shared" ca="1" si="1181"/>
        <v>-</v>
      </c>
      <c r="VS162" s="19" t="str">
        <f t="shared" ca="1" si="1181"/>
        <v>-</v>
      </c>
      <c r="VT162" s="19" t="str">
        <f t="shared" ca="1" si="1181"/>
        <v>-</v>
      </c>
      <c r="VU162" s="19" t="str">
        <f t="shared" ca="1" si="1181"/>
        <v>-</v>
      </c>
      <c r="VV162" s="19" t="str">
        <f t="shared" ca="1" si="1181"/>
        <v>-</v>
      </c>
      <c r="VW162" s="19" t="str">
        <f t="shared" ca="1" si="1181"/>
        <v>-</v>
      </c>
      <c r="VX162" s="19" t="str">
        <f t="shared" ca="1" si="1181"/>
        <v>-</v>
      </c>
      <c r="VY162" s="19" t="str">
        <f t="shared" ca="1" si="1181"/>
        <v>-</v>
      </c>
      <c r="VZ162" s="19" t="str">
        <f t="shared" ca="1" si="1181"/>
        <v>-</v>
      </c>
      <c r="WA162" s="19" t="str">
        <f t="shared" ca="1" si="1181"/>
        <v>-</v>
      </c>
      <c r="WB162" s="19" t="str">
        <f t="shared" ca="1" si="1181"/>
        <v>-</v>
      </c>
      <c r="WC162" s="19" t="str">
        <f t="shared" ca="1" si="1181"/>
        <v>-</v>
      </c>
      <c r="WD162" s="19" t="str">
        <f t="shared" ca="1" si="1181"/>
        <v>-</v>
      </c>
      <c r="WE162" s="19" t="str">
        <f t="shared" ca="1" si="1181"/>
        <v>-</v>
      </c>
      <c r="WF162" s="19" t="str">
        <f t="shared" ca="1" si="1181"/>
        <v>-</v>
      </c>
      <c r="WG162" s="19" t="str">
        <f t="shared" ca="1" si="1181"/>
        <v>-</v>
      </c>
      <c r="WH162" s="19" t="str">
        <f t="shared" ca="1" si="1181"/>
        <v>-</v>
      </c>
      <c r="WI162" s="19" t="str">
        <f t="shared" ca="1" si="1181"/>
        <v>-</v>
      </c>
      <c r="WJ162" s="19" t="str">
        <f t="shared" ca="1" si="1181"/>
        <v>-</v>
      </c>
      <c r="WK162" s="19" t="str">
        <f t="shared" ca="1" si="1181"/>
        <v>-</v>
      </c>
      <c r="WL162" s="19" t="str">
        <f t="shared" ca="1" si="1181"/>
        <v>-</v>
      </c>
      <c r="WM162" s="19" t="str">
        <f t="shared" ca="1" si="1181"/>
        <v>-</v>
      </c>
      <c r="WN162" s="19" t="str">
        <f t="shared" ca="1" si="1181"/>
        <v>-</v>
      </c>
      <c r="WO162" s="19" t="str">
        <f t="shared" ca="1" si="1181"/>
        <v>-</v>
      </c>
      <c r="WP162" s="19" t="str">
        <f t="shared" ca="1" si="1181"/>
        <v>-</v>
      </c>
      <c r="WQ162" s="19" t="str">
        <f t="shared" ca="1" si="1181"/>
        <v>-</v>
      </c>
      <c r="WR162" s="19" t="str">
        <f t="shared" ca="1" si="1181"/>
        <v>-</v>
      </c>
      <c r="WS162" s="19" t="str">
        <f t="shared" ca="1" si="1181"/>
        <v>-</v>
      </c>
      <c r="WT162" s="19" t="str">
        <f t="shared" ca="1" si="1181"/>
        <v>-</v>
      </c>
      <c r="WU162" s="19" t="str">
        <f t="shared" ca="1" si="1181"/>
        <v>-</v>
      </c>
      <c r="WV162" s="19" t="str">
        <f t="shared" ca="1" si="1181"/>
        <v>-</v>
      </c>
      <c r="WW162" s="19" t="str">
        <f t="shared" ca="1" si="1175"/>
        <v>-</v>
      </c>
      <c r="WX162" s="19" t="str">
        <f t="shared" ca="1" si="1175"/>
        <v>-</v>
      </c>
      <c r="WY162" s="19" t="str">
        <f t="shared" ca="1" si="1175"/>
        <v>-</v>
      </c>
      <c r="WZ162" s="19" t="str">
        <f t="shared" ca="1" si="1175"/>
        <v>-</v>
      </c>
      <c r="XA162" s="19" t="str">
        <f t="shared" ca="1" si="1175"/>
        <v>-</v>
      </c>
      <c r="XB162" s="19" t="str">
        <f t="shared" ca="1" si="1175"/>
        <v>-</v>
      </c>
      <c r="XC162" s="19">
        <f t="shared" ca="1" si="1175"/>
        <v>0</v>
      </c>
      <c r="XD162" s="599">
        <v>0</v>
      </c>
    </row>
    <row r="163" spans="1:628" hidden="1" outlineLevel="2">
      <c r="A163" s="20">
        <f t="shared" si="659"/>
        <v>158</v>
      </c>
      <c r="B163" s="241">
        <f t="shared" si="1041"/>
        <v>88</v>
      </c>
      <c r="C163">
        <f>203</f>
        <v>203</v>
      </c>
      <c r="D163" s="531" t="str">
        <f t="shared" ca="1" si="831"/>
        <v>GSW</v>
      </c>
      <c r="E163" s="532" t="b">
        <f t="shared" ca="1" si="1133"/>
        <v>1</v>
      </c>
      <c r="F163" t="b">
        <v>0</v>
      </c>
      <c r="G163" s="19" t="b">
        <f t="shared" ca="1" si="1010"/>
        <v>1</v>
      </c>
      <c r="H163" s="227">
        <f t="shared" ca="1" si="1058"/>
        <v>97</v>
      </c>
      <c r="I163" s="227">
        <f t="shared" ca="1" si="1042"/>
        <v>1</v>
      </c>
      <c r="J163" s="227">
        <f t="shared" ca="1" si="1042"/>
        <v>0</v>
      </c>
      <c r="K163" s="227" t="str">
        <f t="shared" ca="1" si="1042"/>
        <v/>
      </c>
      <c r="L163" s="227">
        <f t="shared" ca="1" si="1042"/>
        <v>1</v>
      </c>
      <c r="M163" s="227">
        <f t="shared" ca="1" si="1042"/>
        <v>2</v>
      </c>
      <c r="N163" s="227">
        <f t="shared" ca="1" si="1176"/>
        <v>2</v>
      </c>
      <c r="O163" s="227">
        <f t="shared" ca="1" si="1176"/>
        <v>2</v>
      </c>
      <c r="P163" s="227">
        <f t="shared" ca="1" si="1042"/>
        <v>3</v>
      </c>
      <c r="Q163" s="227">
        <f t="shared" ca="1" si="1042"/>
        <v>2</v>
      </c>
      <c r="R163" s="114">
        <f t="shared" ca="1" si="1182"/>
        <v>2</v>
      </c>
      <c r="S163" s="227">
        <f t="shared" ca="1" si="1042"/>
        <v>0</v>
      </c>
      <c r="T163" s="227">
        <f t="shared" ca="1" si="1042"/>
        <v>0</v>
      </c>
      <c r="U163" s="227">
        <f t="shared" ca="1" si="1042"/>
        <v>0</v>
      </c>
      <c r="V163" s="227">
        <f t="shared" ca="1" si="1042"/>
        <v>0</v>
      </c>
      <c r="W163" s="227">
        <f t="shared" ca="1" si="1042"/>
        <v>0</v>
      </c>
      <c r="X163" s="227">
        <f t="shared" ca="1" si="1042"/>
        <v>1</v>
      </c>
      <c r="Y163" s="227">
        <f t="shared" ca="1" si="1042"/>
        <v>1</v>
      </c>
      <c r="Z163" s="227">
        <f t="shared" ca="1" si="1171"/>
        <v>1</v>
      </c>
      <c r="AA163" s="264"/>
      <c r="AB163" s="264"/>
      <c r="AC163" s="264"/>
      <c r="AD163" s="264"/>
      <c r="AE163" s="264"/>
      <c r="AF163" s="227">
        <f t="shared" ca="1" si="1044"/>
        <v>0</v>
      </c>
      <c r="AG163" s="264"/>
      <c r="AH163" s="227">
        <f t="shared" ca="1" si="1166"/>
        <v>0</v>
      </c>
      <c r="AI163" s="227">
        <f t="shared" ca="1" si="1166"/>
        <v>0</v>
      </c>
      <c r="AJ163" s="227">
        <f t="shared" ca="1" si="1166"/>
        <v>0</v>
      </c>
      <c r="AK163" s="19">
        <f t="shared" ca="1" si="1119"/>
        <v>1</v>
      </c>
      <c r="AL163" s="19">
        <f t="shared" ca="1" si="1119"/>
        <v>0</v>
      </c>
      <c r="AM163" s="19">
        <f t="shared" ca="1" si="1119"/>
        <v>1</v>
      </c>
      <c r="AN163" s="19">
        <f t="shared" ca="1" si="1119"/>
        <v>0</v>
      </c>
      <c r="AO163" s="134">
        <f t="shared" ca="1" si="832"/>
        <v>2</v>
      </c>
      <c r="AP163" s="134">
        <f ca="1">INDEX(CHOOSE($P163,DataAutumn!i.AdultDrys,DataWinter!i.AdultDrys,DataSpring!i.AdultDrys),1,$O163)</f>
        <v>3</v>
      </c>
      <c r="AQ163" s="5">
        <f t="shared" ca="1" si="1015"/>
        <v>2</v>
      </c>
      <c r="AR163" s="5">
        <f t="shared" ca="1" si="1015"/>
        <v>0</v>
      </c>
      <c r="AS163" s="5">
        <f t="shared" ca="1" si="833"/>
        <v>6</v>
      </c>
      <c r="AT163">
        <f t="shared" ca="1" si="865"/>
        <v>0</v>
      </c>
      <c r="AW163" s="353" t="str">
        <f t="shared" ca="1" si="1183"/>
        <v>TemplateFe 00097 GSW MWM     TOL204 Scan2 NFS RR+01% PI00% GP100% WP100% MP100% (T_F33N11)</v>
      </c>
      <c r="AX163" s="9" t="str">
        <f ca="1">IF(COUNTIF(AW$5:AW163,AW163)=1,"-","Dup")</f>
        <v>-</v>
      </c>
      <c r="AY163" s="9"/>
      <c r="AZ163" s="19" t="b">
        <f t="shared" ca="1" si="1124"/>
        <v>0</v>
      </c>
      <c r="BA163" s="19" t="b">
        <f t="shared" ca="1" si="1124"/>
        <v>0</v>
      </c>
      <c r="BB163" s="19" t="b">
        <f t="shared" ca="1" si="1124"/>
        <v>0</v>
      </c>
      <c r="BC163" s="19" t="b">
        <f t="shared" ca="1" si="1124"/>
        <v>0</v>
      </c>
      <c r="BD163" s="19" t="b">
        <f t="shared" ca="1" si="1124"/>
        <v>0</v>
      </c>
      <c r="BE163" s="19" t="b">
        <f t="shared" ca="1" si="1124"/>
        <v>0</v>
      </c>
      <c r="BF163" s="19" t="b">
        <f t="shared" ca="1" si="1124"/>
        <v>0</v>
      </c>
      <c r="BG163" s="19" t="b">
        <f t="shared" ca="1" si="1124"/>
        <v>0</v>
      </c>
      <c r="BH163" s="19" t="b">
        <f t="shared" ca="1" si="1124"/>
        <v>0</v>
      </c>
      <c r="BI163" s="9"/>
      <c r="BJ163" s="19" t="b">
        <f t="shared" ref="BJ163:BR204" ca="1" si="1197">OFFSET(BJ$5,$B163,0)</f>
        <v>1</v>
      </c>
      <c r="BK163" s="19" t="str">
        <f t="shared" ca="1" si="1197"/>
        <v>-</v>
      </c>
      <c r="BL163" s="19" t="str">
        <f t="shared" ca="1" si="1197"/>
        <v>-</v>
      </c>
      <c r="BM163" s="19" t="str">
        <f t="shared" ca="1" si="1197"/>
        <v>-</v>
      </c>
      <c r="BN163" s="19" t="b">
        <f t="shared" ca="1" si="1197"/>
        <v>0</v>
      </c>
      <c r="BO163" s="19">
        <f t="shared" ca="1" si="1184"/>
        <v>0</v>
      </c>
      <c r="BP163" s="19" t="str">
        <f t="shared" ca="1" si="1197"/>
        <v>-</v>
      </c>
      <c r="BQ163" s="19" t="str">
        <f t="shared" ref="BQ163:BQ185" ca="1" si="1198">OFFSET(BQ$5,$B163,0)</f>
        <v>-</v>
      </c>
      <c r="BR163" s="19" t="b">
        <f t="shared" ca="1" si="1184"/>
        <v>1</v>
      </c>
      <c r="BS163" s="9"/>
      <c r="BT163" s="19" t="str">
        <f t="shared" ca="1" si="982"/>
        <v>-</v>
      </c>
      <c r="BU163" s="5" t="str">
        <f t="shared" ca="1" si="1185"/>
        <v>-</v>
      </c>
      <c r="BV163" s="5">
        <f t="shared" ca="1" si="1186"/>
        <v>2</v>
      </c>
      <c r="BW163" s="5">
        <f t="shared" ca="1" si="1186"/>
        <v>2</v>
      </c>
      <c r="BX163" s="19" t="str">
        <f t="shared" ca="1" si="1018"/>
        <v>-</v>
      </c>
      <c r="BY163" s="19" t="str">
        <f t="shared" ca="1" si="1018"/>
        <v>-</v>
      </c>
      <c r="BZ163" s="19" t="str">
        <f t="shared" ca="1" si="1018"/>
        <v>-</v>
      </c>
      <c r="CA163" s="5" t="str">
        <f t="shared" ca="1" si="1187"/>
        <v>-</v>
      </c>
      <c r="CB163" s="5">
        <f t="shared" ca="1" si="1188"/>
        <v>2</v>
      </c>
      <c r="CC163" s="5">
        <f t="shared" ca="1" si="1188"/>
        <v>2</v>
      </c>
      <c r="CD163" s="19" t="str">
        <f t="shared" ca="1" si="449"/>
        <v>-</v>
      </c>
      <c r="CE163" s="5" t="str">
        <f t="shared" ca="1" si="1189"/>
        <v>-</v>
      </c>
      <c r="CF163" s="5">
        <f t="shared" ca="1" si="1190"/>
        <v>2</v>
      </c>
      <c r="CG163" s="19" t="str">
        <f t="shared" ca="1" si="1019"/>
        <v>-</v>
      </c>
      <c r="CH163" s="19" t="str">
        <f t="shared" ca="1" si="1019"/>
        <v>-</v>
      </c>
      <c r="CI163" s="5">
        <f t="shared" ca="1" si="989"/>
        <v>2</v>
      </c>
      <c r="CJ163" s="19" t="str">
        <f t="shared" ca="1" si="1019"/>
        <v>-</v>
      </c>
      <c r="CK163" s="5" t="str">
        <f t="shared" ca="1" si="1191"/>
        <v>-</v>
      </c>
      <c r="CL163" s="5">
        <f t="shared" ca="1" si="1192"/>
        <v>2</v>
      </c>
      <c r="CM163" s="5">
        <f t="shared" ca="1" si="1192"/>
        <v>2</v>
      </c>
      <c r="CN163" s="9"/>
      <c r="CO163" s="19" t="str">
        <f t="shared" ca="1" si="1103"/>
        <v>-</v>
      </c>
      <c r="CP163" s="19" t="str">
        <f t="shared" ca="1" si="1103"/>
        <v>-</v>
      </c>
      <c r="CQ163" s="19">
        <f t="shared" ca="1" si="1104"/>
        <v>1</v>
      </c>
      <c r="CR163" s="19" t="str">
        <f t="shared" ca="1" si="1104"/>
        <v>-</v>
      </c>
      <c r="CS163" s="19" t="str">
        <f t="shared" ca="1" si="1103"/>
        <v>-</v>
      </c>
      <c r="CT163" s="19" t="str">
        <f t="shared" ca="1" si="1103"/>
        <v>-</v>
      </c>
      <c r="CU163" s="19" t="str">
        <f t="shared" ca="1" si="1103"/>
        <v>-</v>
      </c>
      <c r="CV163" s="19" t="str">
        <f t="shared" ca="1" si="1103"/>
        <v>-</v>
      </c>
      <c r="CW163" s="19" t="str">
        <f t="shared" ca="1" si="1103"/>
        <v>-</v>
      </c>
      <c r="CX163" s="19" t="str">
        <f t="shared" ca="1" si="1103"/>
        <v>-</v>
      </c>
      <c r="CY163" s="19" t="str">
        <f t="shared" ca="1" si="1103"/>
        <v>-</v>
      </c>
      <c r="CZ163" s="19" t="str">
        <f t="shared" ca="1" si="1103"/>
        <v>-</v>
      </c>
      <c r="DA163" s="19" t="str">
        <f t="shared" ca="1" si="1193"/>
        <v>-</v>
      </c>
      <c r="DB163" s="19" t="str">
        <f t="shared" ca="1" si="1193"/>
        <v>-</v>
      </c>
      <c r="DC163" s="19" t="str">
        <f t="shared" ca="1" si="1193"/>
        <v>-</v>
      </c>
      <c r="DD163" s="19" t="str">
        <f t="shared" ca="1" si="1193"/>
        <v>-</v>
      </c>
      <c r="DE163" s="19" t="str">
        <f t="shared" ca="1" si="1193"/>
        <v>-</v>
      </c>
      <c r="DF163" s="19" t="str">
        <f t="shared" ca="1" si="1193"/>
        <v>-</v>
      </c>
      <c r="DG163" s="19" t="str">
        <f t="shared" ca="1" si="1193"/>
        <v>-</v>
      </c>
      <c r="DH163" s="19" t="str">
        <f t="shared" ca="1" si="1193"/>
        <v>-</v>
      </c>
      <c r="DI163" s="19" t="str">
        <f t="shared" ca="1" si="1193"/>
        <v>-</v>
      </c>
      <c r="DJ163" s="9"/>
      <c r="DK163" s="19" t="b">
        <f t="shared" ca="1" si="1105"/>
        <v>1</v>
      </c>
      <c r="DL163" s="19" t="b">
        <f t="shared" ca="1" si="1105"/>
        <v>1</v>
      </c>
      <c r="DM163" s="19" t="b">
        <f t="shared" ca="1" si="1105"/>
        <v>1</v>
      </c>
      <c r="DN163" s="19">
        <f t="shared" ca="1" si="1167"/>
        <v>2232010000</v>
      </c>
      <c r="DO163" s="578" t="b">
        <f t="shared" ca="1" si="1120"/>
        <v>1</v>
      </c>
      <c r="DP163" s="578">
        <f t="shared" ca="1" si="1120"/>
        <v>0</v>
      </c>
      <c r="DQ163" s="578" t="b">
        <f t="shared" ca="1" si="1120"/>
        <v>0</v>
      </c>
      <c r="DR163" s="583">
        <f t="shared" ca="1" si="1168"/>
        <v>223221000026</v>
      </c>
      <c r="DS163" s="430">
        <f t="shared" ca="1" si="1021"/>
        <v>652</v>
      </c>
      <c r="DT163" s="430">
        <f t="shared" ca="1" si="1021"/>
        <v>686</v>
      </c>
      <c r="DU163" s="430">
        <f t="shared" ca="1" si="1021"/>
        <v>721</v>
      </c>
      <c r="DV163" s="142">
        <f t="shared" ca="1" si="1022"/>
        <v>378</v>
      </c>
      <c r="DW163" s="142">
        <f t="shared" ca="1" si="1022"/>
        <v>413</v>
      </c>
      <c r="DX163" s="142">
        <f t="shared" ca="1" si="1022"/>
        <v>448</v>
      </c>
      <c r="DY163" s="19" t="str">
        <f t="shared" ca="1" si="1125"/>
        <v>-</v>
      </c>
      <c r="DZ163" s="19" t="str">
        <f t="shared" ca="1" si="1125"/>
        <v>-</v>
      </c>
      <c r="EA163" s="19" t="str">
        <f t="shared" ca="1" si="1125"/>
        <v>-</v>
      </c>
      <c r="EB163" s="19" t="str">
        <f t="shared" ca="1" si="1125"/>
        <v>-</v>
      </c>
      <c r="EC163" s="19" t="str">
        <f t="shared" ca="1" si="1125"/>
        <v>-</v>
      </c>
      <c r="ED163" s="19" t="str">
        <f t="shared" ca="1" si="1125"/>
        <v>-</v>
      </c>
      <c r="EE163" s="19">
        <f t="shared" ca="1" si="1177"/>
        <v>1</v>
      </c>
      <c r="EF163" s="19">
        <f t="shared" ca="1" si="1177"/>
        <v>1</v>
      </c>
      <c r="EG163" s="19">
        <f t="shared" ca="1" si="1177"/>
        <v>0</v>
      </c>
      <c r="EH163" s="19" t="str">
        <f t="shared" ca="1" si="1177"/>
        <v>-</v>
      </c>
      <c r="EI163" s="19" t="str">
        <f t="shared" ca="1" si="1177"/>
        <v>-</v>
      </c>
      <c r="EJ163" s="19" t="str">
        <f t="shared" ca="1" si="1177"/>
        <v>-</v>
      </c>
      <c r="EK163" s="19" t="str">
        <f t="shared" ca="1" si="1177"/>
        <v>-</v>
      </c>
      <c r="EL163" s="19" t="str">
        <f t="shared" ca="1" si="1177"/>
        <v>-</v>
      </c>
      <c r="EM163" s="19">
        <f t="shared" ca="1" si="1177"/>
        <v>0</v>
      </c>
      <c r="EN163" s="19" t="str">
        <f t="shared" ca="1" si="1177"/>
        <v>-</v>
      </c>
      <c r="EO163" s="19" t="str">
        <f t="shared" ca="1" si="1177"/>
        <v>-</v>
      </c>
      <c r="EP163" s="19" t="str">
        <f t="shared" ca="1" si="1177"/>
        <v>-</v>
      </c>
      <c r="EQ163" s="19">
        <f t="shared" ca="1" si="1177"/>
        <v>1</v>
      </c>
      <c r="ER163" s="19">
        <f t="shared" ca="1" si="1177"/>
        <v>1</v>
      </c>
      <c r="ES163" s="9"/>
      <c r="ET163" s="19" t="str">
        <f t="shared" ca="1" si="1106"/>
        <v>-</v>
      </c>
      <c r="EU163" s="19" t="str">
        <f t="shared" ca="1" si="1106"/>
        <v>-</v>
      </c>
      <c r="EV163" s="19" t="str">
        <f t="shared" ca="1" si="1106"/>
        <v>-</v>
      </c>
      <c r="EW163" s="19" t="str">
        <f t="shared" ca="1" si="1106"/>
        <v>-</v>
      </c>
      <c r="EX163" s="19" t="str">
        <f t="shared" ca="1" si="1106"/>
        <v>-</v>
      </c>
      <c r="EY163" s="19" t="str">
        <f t="shared" ca="1" si="1106"/>
        <v>-</v>
      </c>
      <c r="EZ163" s="19" t="str">
        <f t="shared" ca="1" si="1106"/>
        <v>-</v>
      </c>
      <c r="FA163" s="19" t="str">
        <f t="shared" ca="1" si="1106"/>
        <v>-</v>
      </c>
      <c r="FB163" s="19" t="str">
        <f t="shared" ca="1" si="1106"/>
        <v>-</v>
      </c>
      <c r="FC163" s="19" t="str">
        <f t="shared" ca="1" si="1106"/>
        <v>-</v>
      </c>
      <c r="FD163" s="19" t="str">
        <f t="shared" ca="1" si="1106"/>
        <v>-</v>
      </c>
      <c r="FE163" s="19" t="str">
        <f t="shared" ca="1" si="1106"/>
        <v>-</v>
      </c>
      <c r="FF163" s="19">
        <f t="shared" ca="1" si="1106"/>
        <v>0</v>
      </c>
      <c r="FG163" s="19">
        <f t="shared" ca="1" si="1106"/>
        <v>0</v>
      </c>
      <c r="FH163" s="19">
        <f t="shared" ca="1" si="1106"/>
        <v>0</v>
      </c>
      <c r="FI163" s="114">
        <f t="shared" ca="1" si="1134"/>
        <v>0</v>
      </c>
      <c r="FJ163" s="114">
        <f t="shared" ca="1" si="1134"/>
        <v>0</v>
      </c>
      <c r="FK163" s="114">
        <f t="shared" ca="1" si="1134"/>
        <v>0</v>
      </c>
      <c r="FL163" s="114">
        <f t="shared" ca="1" si="1134"/>
        <v>0</v>
      </c>
      <c r="FM163" s="114">
        <f t="shared" ca="1" si="1134"/>
        <v>0</v>
      </c>
      <c r="FN163" s="536">
        <f t="shared" ca="1" si="1135"/>
        <v>0</v>
      </c>
      <c r="FO163" s="114">
        <f t="shared" ca="1" si="1136"/>
        <v>0</v>
      </c>
      <c r="FP163" s="114">
        <f t="shared" ca="1" si="1136"/>
        <v>0</v>
      </c>
      <c r="FQ163" s="114">
        <f t="shared" ca="1" si="1136"/>
        <v>0</v>
      </c>
      <c r="FR163" s="114">
        <f t="shared" ca="1" si="1136"/>
        <v>0</v>
      </c>
      <c r="FS163" s="114">
        <f t="shared" ca="1" si="1136"/>
        <v>0</v>
      </c>
      <c r="FT163" s="536">
        <f t="shared" ca="1" si="1137"/>
        <v>0</v>
      </c>
      <c r="FU163" s="114">
        <f t="shared" ca="1" si="1138"/>
        <v>0</v>
      </c>
      <c r="FV163" s="114">
        <f t="shared" ca="1" si="1138"/>
        <v>0</v>
      </c>
      <c r="FW163" s="114">
        <f t="shared" ca="1" si="1138"/>
        <v>0</v>
      </c>
      <c r="FX163" s="114">
        <f t="shared" ca="1" si="1138"/>
        <v>0</v>
      </c>
      <c r="FY163" s="114">
        <f t="shared" ca="1" si="1138"/>
        <v>0</v>
      </c>
      <c r="FZ163" s="536">
        <f t="shared" ca="1" si="1139"/>
        <v>0</v>
      </c>
      <c r="GA163" s="114">
        <f t="shared" ca="1" si="1140"/>
        <v>0</v>
      </c>
      <c r="GB163" s="114">
        <f t="shared" ca="1" si="1140"/>
        <v>0</v>
      </c>
      <c r="GC163" s="114">
        <f t="shared" ca="1" si="1140"/>
        <v>0</v>
      </c>
      <c r="GD163" s="114">
        <f t="shared" ca="1" si="1140"/>
        <v>0</v>
      </c>
      <c r="GE163" s="114">
        <f t="shared" ca="1" si="1140"/>
        <v>0</v>
      </c>
      <c r="GF163" s="536">
        <f t="shared" ca="1" si="1141"/>
        <v>0</v>
      </c>
      <c r="GG163" s="114">
        <f t="shared" ca="1" si="1142"/>
        <v>0</v>
      </c>
      <c r="GH163" s="114">
        <f t="shared" ca="1" si="1142"/>
        <v>0</v>
      </c>
      <c r="GI163" s="114">
        <f t="shared" ca="1" si="1142"/>
        <v>0</v>
      </c>
      <c r="GJ163" s="114">
        <f t="shared" ca="1" si="1142"/>
        <v>0</v>
      </c>
      <c r="GK163" s="114">
        <f t="shared" ca="1" si="1142"/>
        <v>0</v>
      </c>
      <c r="GL163" s="536">
        <f t="shared" ca="1" si="1143"/>
        <v>0</v>
      </c>
      <c r="GM163" s="114">
        <f t="shared" ca="1" si="1144"/>
        <v>0</v>
      </c>
      <c r="GN163" s="114">
        <f t="shared" ca="1" si="1144"/>
        <v>0</v>
      </c>
      <c r="GO163" s="114">
        <f t="shared" ca="1" si="1144"/>
        <v>0</v>
      </c>
      <c r="GP163" s="114">
        <f t="shared" ca="1" si="1144"/>
        <v>0</v>
      </c>
      <c r="GQ163" s="114">
        <f t="shared" ca="1" si="1144"/>
        <v>0</v>
      </c>
      <c r="GR163" s="536">
        <f t="shared" ca="1" si="1145"/>
        <v>0</v>
      </c>
      <c r="GS163" s="115">
        <f t="shared" ca="1" si="1146"/>
        <v>0</v>
      </c>
      <c r="GT163" s="115">
        <f t="shared" ca="1" si="1146"/>
        <v>0</v>
      </c>
      <c r="GU163" s="115">
        <f t="shared" ca="1" si="1146"/>
        <v>0</v>
      </c>
      <c r="GV163" s="115">
        <f t="shared" ca="1" si="1146"/>
        <v>0</v>
      </c>
      <c r="GW163" s="553">
        <f t="shared" ca="1" si="1147"/>
        <v>0</v>
      </c>
      <c r="GX163" s="553">
        <f t="shared" ca="1" si="1147"/>
        <v>0</v>
      </c>
      <c r="GY163" s="553">
        <f t="shared" ca="1" si="1147"/>
        <v>0</v>
      </c>
      <c r="GZ163" s="553">
        <f t="shared" ca="1" si="1147"/>
        <v>0</v>
      </c>
      <c r="HA163" s="553">
        <f t="shared" ca="1" si="1147"/>
        <v>0</v>
      </c>
      <c r="HB163" s="553">
        <f t="shared" ca="1" si="1147"/>
        <v>0</v>
      </c>
      <c r="HC163" s="553">
        <f t="shared" ca="1" si="1147"/>
        <v>0</v>
      </c>
      <c r="HD163" s="553">
        <f t="shared" ca="1" si="1147"/>
        <v>0</v>
      </c>
      <c r="HE163" s="553">
        <f t="shared" ca="1" si="1147"/>
        <v>0</v>
      </c>
      <c r="HF163" s="553">
        <f t="shared" ca="1" si="1147"/>
        <v>0</v>
      </c>
      <c r="HG163" s="553">
        <f t="shared" ca="1" si="1148"/>
        <v>0</v>
      </c>
      <c r="HH163" s="553">
        <f t="shared" ca="1" si="1148"/>
        <v>0</v>
      </c>
      <c r="HI163" s="553">
        <f t="shared" ca="1" si="1148"/>
        <v>0</v>
      </c>
      <c r="HJ163" s="553">
        <f t="shared" ca="1" si="1148"/>
        <v>0</v>
      </c>
      <c r="HK163" s="553">
        <f t="shared" ca="1" si="1148"/>
        <v>0</v>
      </c>
      <c r="HL163" s="553">
        <f t="shared" ca="1" si="1148"/>
        <v>0</v>
      </c>
      <c r="HM163" s="553">
        <f t="shared" ca="1" si="1148"/>
        <v>0</v>
      </c>
      <c r="HN163" s="553">
        <f t="shared" ca="1" si="1148"/>
        <v>0</v>
      </c>
      <c r="HO163" s="553">
        <f t="shared" ca="1" si="1148"/>
        <v>0</v>
      </c>
      <c r="HP163" s="553">
        <f t="shared" ca="1" si="1148"/>
        <v>0</v>
      </c>
      <c r="HQ163" s="19">
        <f t="shared" ca="1" si="1126"/>
        <v>0</v>
      </c>
      <c r="HR163" s="114">
        <f t="shared" ca="1" si="1149"/>
        <v>0</v>
      </c>
      <c r="HS163" s="114">
        <f t="shared" ca="1" si="1149"/>
        <v>0</v>
      </c>
      <c r="HT163" s="114">
        <f t="shared" ca="1" si="1149"/>
        <v>0</v>
      </c>
      <c r="HU163" s="114">
        <f t="shared" ca="1" si="1149"/>
        <v>0</v>
      </c>
      <c r="HV163" s="114">
        <f t="shared" ca="1" si="1149"/>
        <v>0</v>
      </c>
      <c r="HW163" s="536">
        <f t="shared" ca="1" si="1150"/>
        <v>0</v>
      </c>
      <c r="HX163" s="114">
        <f t="shared" ca="1" si="1151"/>
        <v>0</v>
      </c>
      <c r="HY163" s="114">
        <f t="shared" ca="1" si="1151"/>
        <v>0</v>
      </c>
      <c r="HZ163" s="114">
        <f t="shared" ca="1" si="1151"/>
        <v>0</v>
      </c>
      <c r="IA163" s="114">
        <f t="shared" ca="1" si="1151"/>
        <v>0</v>
      </c>
      <c r="IB163" s="114">
        <f t="shared" ca="1" si="1151"/>
        <v>0</v>
      </c>
      <c r="IC163" s="536">
        <f t="shared" ca="1" si="1152"/>
        <v>0</v>
      </c>
      <c r="ID163" s="114">
        <f t="shared" ca="1" si="1153"/>
        <v>0</v>
      </c>
      <c r="IE163" s="114">
        <f t="shared" ca="1" si="1153"/>
        <v>0</v>
      </c>
      <c r="IF163" s="114">
        <f t="shared" ca="1" si="1153"/>
        <v>0</v>
      </c>
      <c r="IG163" s="114">
        <f t="shared" ca="1" si="1153"/>
        <v>0</v>
      </c>
      <c r="IH163" s="114">
        <f t="shared" ca="1" si="1153"/>
        <v>0</v>
      </c>
      <c r="II163" s="536">
        <f t="shared" ca="1" si="1154"/>
        <v>0</v>
      </c>
      <c r="IJ163" s="114">
        <f t="shared" ca="1" si="1155"/>
        <v>0</v>
      </c>
      <c r="IK163" s="114">
        <f t="shared" ca="1" si="1155"/>
        <v>0</v>
      </c>
      <c r="IL163" s="114">
        <f t="shared" ca="1" si="1155"/>
        <v>0</v>
      </c>
      <c r="IM163" s="114">
        <f t="shared" ca="1" si="1155"/>
        <v>0</v>
      </c>
      <c r="IN163" s="114">
        <f t="shared" ca="1" si="1155"/>
        <v>0</v>
      </c>
      <c r="IO163" s="536">
        <f t="shared" ca="1" si="1156"/>
        <v>0</v>
      </c>
      <c r="IP163" s="114">
        <f t="shared" ca="1" si="1157"/>
        <v>0</v>
      </c>
      <c r="IQ163" s="114">
        <f t="shared" ca="1" si="1157"/>
        <v>0</v>
      </c>
      <c r="IR163" s="114">
        <f t="shared" ca="1" si="1157"/>
        <v>0</v>
      </c>
      <c r="IS163" s="114">
        <f t="shared" ca="1" si="1157"/>
        <v>0</v>
      </c>
      <c r="IT163" s="114">
        <f t="shared" ca="1" si="1157"/>
        <v>0</v>
      </c>
      <c r="IU163" s="536">
        <f t="shared" ca="1" si="1158"/>
        <v>0</v>
      </c>
      <c r="IV163" s="114">
        <f t="shared" ca="1" si="1159"/>
        <v>0</v>
      </c>
      <c r="IW163" s="114">
        <f t="shared" ca="1" si="1159"/>
        <v>0</v>
      </c>
      <c r="IX163" s="114">
        <f t="shared" ca="1" si="1159"/>
        <v>0</v>
      </c>
      <c r="IY163" s="114">
        <f t="shared" ca="1" si="1159"/>
        <v>0</v>
      </c>
      <c r="IZ163" s="114">
        <f t="shared" ca="1" si="1159"/>
        <v>0</v>
      </c>
      <c r="JA163" s="536">
        <f t="shared" ca="1" si="1160"/>
        <v>-0.75</v>
      </c>
      <c r="JB163" s="115">
        <f t="shared" ca="1" si="1161"/>
        <v>0</v>
      </c>
      <c r="JC163" s="115">
        <f t="shared" ca="1" si="1161"/>
        <v>0</v>
      </c>
      <c r="JD163" s="115">
        <f t="shared" ca="1" si="1161"/>
        <v>0</v>
      </c>
      <c r="JE163" s="115">
        <f t="shared" ca="1" si="1161"/>
        <v>0</v>
      </c>
      <c r="JF163" s="553">
        <f t="shared" ca="1" si="1162"/>
        <v>0</v>
      </c>
      <c r="JG163" s="553">
        <f t="shared" ca="1" si="1162"/>
        <v>0</v>
      </c>
      <c r="JH163" s="553">
        <f t="shared" ca="1" si="1162"/>
        <v>0</v>
      </c>
      <c r="JI163" s="553">
        <f t="shared" ca="1" si="1162"/>
        <v>0</v>
      </c>
      <c r="JJ163" s="553">
        <f t="shared" ca="1" si="1162"/>
        <v>0</v>
      </c>
      <c r="JK163" s="553">
        <f t="shared" ca="1" si="1162"/>
        <v>0</v>
      </c>
      <c r="JL163" s="553">
        <f t="shared" ca="1" si="1162"/>
        <v>0</v>
      </c>
      <c r="JM163" s="553">
        <f t="shared" ca="1" si="1162"/>
        <v>0</v>
      </c>
      <c r="JN163" s="553">
        <f t="shared" ca="1" si="1162"/>
        <v>0</v>
      </c>
      <c r="JO163" s="553">
        <f t="shared" ca="1" si="1162"/>
        <v>0</v>
      </c>
      <c r="JP163" s="553">
        <f t="shared" ca="1" si="1163"/>
        <v>0</v>
      </c>
      <c r="JQ163" s="553">
        <f t="shared" ca="1" si="1163"/>
        <v>0</v>
      </c>
      <c r="JR163" s="553">
        <f t="shared" ca="1" si="1163"/>
        <v>0</v>
      </c>
      <c r="JS163" s="553">
        <f t="shared" ca="1" si="1163"/>
        <v>0</v>
      </c>
      <c r="JT163" s="553">
        <f t="shared" ca="1" si="1163"/>
        <v>0</v>
      </c>
      <c r="JU163" s="553">
        <f t="shared" ca="1" si="1163"/>
        <v>0</v>
      </c>
      <c r="JV163" s="553">
        <f t="shared" ca="1" si="1163"/>
        <v>0</v>
      </c>
      <c r="JW163" s="553">
        <f t="shared" ca="1" si="1163"/>
        <v>0</v>
      </c>
      <c r="JX163" s="553">
        <f t="shared" ca="1" si="1163"/>
        <v>0</v>
      </c>
      <c r="JY163" s="553">
        <f t="shared" ca="1" si="1163"/>
        <v>0</v>
      </c>
      <c r="JZ163" s="19">
        <f t="shared" ref="JZ163:JZ180" ca="1" si="1199">OFFSET(JZ$5,$B163,0)</f>
        <v>0</v>
      </c>
      <c r="KA163" s="5">
        <f t="shared" ca="1" si="835"/>
        <v>67</v>
      </c>
      <c r="KB163" s="9"/>
      <c r="KC163" s="5">
        <f t="shared" ca="1" si="1026"/>
        <v>1</v>
      </c>
      <c r="KD163" s="5" t="b">
        <f t="shared" ca="1" si="1026"/>
        <v>0</v>
      </c>
      <c r="KE163" s="19">
        <f t="shared" ref="KE163:LY185" ca="1" si="1200">OFFSET(KE$5,$B163,0)</f>
        <v>0</v>
      </c>
      <c r="KF163" s="5">
        <f t="shared" ca="1" si="1194"/>
        <v>0</v>
      </c>
      <c r="KG163" s="5">
        <f t="shared" ca="1" si="836"/>
        <v>1.2500000000000001E-2</v>
      </c>
      <c r="KH163" s="19">
        <f t="shared" ca="1" si="837"/>
        <v>0</v>
      </c>
      <c r="KI163" s="19">
        <f t="shared" ca="1" si="837"/>
        <v>0</v>
      </c>
      <c r="KJ163" s="19" t="str">
        <f t="shared" ca="1" si="837"/>
        <v>-</v>
      </c>
      <c r="KK163" s="19" t="str">
        <f t="shared" ref="KK163:KV178" ca="1" si="1201">OFFSET(KK$5,$B163,0)</f>
        <v>-</v>
      </c>
      <c r="KL163" s="19" t="str">
        <f t="shared" ca="1" si="1201"/>
        <v>-</v>
      </c>
      <c r="KM163" s="19" t="str">
        <f t="shared" ca="1" si="1201"/>
        <v>-</v>
      </c>
      <c r="KN163" s="19" t="str">
        <f t="shared" ca="1" si="1201"/>
        <v>-</v>
      </c>
      <c r="KO163" s="19" t="str">
        <f t="shared" ca="1" si="1201"/>
        <v>-</v>
      </c>
      <c r="KP163" s="19" t="str">
        <f t="shared" ca="1" si="1201"/>
        <v>-</v>
      </c>
      <c r="KQ163" s="19" t="str">
        <f t="shared" ca="1" si="1201"/>
        <v>-</v>
      </c>
      <c r="KR163" s="19" t="str">
        <f t="shared" ca="1" si="1201"/>
        <v>-</v>
      </c>
      <c r="KS163" s="19" t="str">
        <f t="shared" ca="1" si="1201"/>
        <v>-</v>
      </c>
      <c r="KT163" s="19" t="str">
        <f t="shared" ca="1" si="1201"/>
        <v>-</v>
      </c>
      <c r="KU163" s="19" t="str">
        <f t="shared" ca="1" si="1201"/>
        <v>-</v>
      </c>
      <c r="KV163" s="19" t="str">
        <f t="shared" ca="1" si="1201"/>
        <v>-</v>
      </c>
      <c r="KW163" s="19">
        <f t="shared" ca="1" si="1169"/>
        <v>1</v>
      </c>
      <c r="KX163" s="19">
        <f t="shared" ca="1" si="1200"/>
        <v>0</v>
      </c>
      <c r="KY163" s="19">
        <f t="shared" ca="1" si="1069"/>
        <v>1</v>
      </c>
      <c r="KZ163" s="19">
        <f t="shared" ca="1" si="1169"/>
        <v>1</v>
      </c>
      <c r="LA163" s="19">
        <f t="shared" ca="1" si="1169"/>
        <v>1</v>
      </c>
      <c r="LB163" s="19">
        <f t="shared" ca="1" si="1169"/>
        <v>1</v>
      </c>
      <c r="LC163" s="19">
        <f t="shared" ca="1" si="1169"/>
        <v>0</v>
      </c>
      <c r="LD163" s="19">
        <f t="shared" ca="1" si="1169"/>
        <v>1</v>
      </c>
      <c r="LE163" s="19">
        <f t="shared" ca="1" si="1169"/>
        <v>0</v>
      </c>
      <c r="LF163" s="19">
        <f t="shared" ca="1" si="1169"/>
        <v>0</v>
      </c>
      <c r="LG163" s="19">
        <f t="shared" ca="1" si="1108"/>
        <v>1</v>
      </c>
      <c r="LH163" s="19">
        <f t="shared" ca="1" si="1108"/>
        <v>0</v>
      </c>
      <c r="LI163" s="19">
        <f t="shared" ca="1" si="1108"/>
        <v>0</v>
      </c>
      <c r="LJ163" s="19">
        <f t="shared" ca="1" si="1108"/>
        <v>0</v>
      </c>
      <c r="LK163" s="19">
        <f t="shared" ca="1" si="1108"/>
        <v>0</v>
      </c>
      <c r="LL163" s="19">
        <f t="shared" ca="1" si="1108"/>
        <v>1</v>
      </c>
      <c r="LM163" s="19">
        <f t="shared" ca="1" si="1108"/>
        <v>0</v>
      </c>
      <c r="LN163" s="19">
        <f t="shared" ca="1" si="1108"/>
        <v>1</v>
      </c>
      <c r="LO163" s="19">
        <f t="shared" ca="1" si="1200"/>
        <v>0</v>
      </c>
      <c r="LP163" s="19">
        <f t="shared" ca="1" si="1200"/>
        <v>0</v>
      </c>
      <c r="LQ163" s="19">
        <f t="shared" ca="1" si="1200"/>
        <v>0</v>
      </c>
      <c r="LR163" s="19">
        <f t="shared" ca="1" si="1200"/>
        <v>0</v>
      </c>
      <c r="LS163" s="19">
        <f t="shared" ca="1" si="1200"/>
        <v>0</v>
      </c>
      <c r="LT163" s="19">
        <f t="shared" ca="1" si="1200"/>
        <v>0</v>
      </c>
      <c r="LU163" s="19">
        <f t="shared" ca="1" si="1200"/>
        <v>0</v>
      </c>
      <c r="LV163" s="19">
        <f t="shared" ca="1" si="1200"/>
        <v>0</v>
      </c>
      <c r="LW163" s="19">
        <f t="shared" ca="1" si="1200"/>
        <v>0</v>
      </c>
      <c r="LX163" s="19">
        <f t="shared" ca="1" si="1195"/>
        <v>0</v>
      </c>
      <c r="LY163" s="19">
        <f t="shared" ca="1" si="1195"/>
        <v>0</v>
      </c>
      <c r="LZ163" s="19">
        <f t="shared" ca="1" si="1195"/>
        <v>0</v>
      </c>
      <c r="MA163" s="19">
        <f t="shared" ca="1" si="1195"/>
        <v>0</v>
      </c>
      <c r="MB163" s="19">
        <f t="shared" ca="1" si="1195"/>
        <v>0</v>
      </c>
      <c r="MC163" s="19">
        <f t="shared" ca="1" si="1195"/>
        <v>0</v>
      </c>
      <c r="MD163" s="19">
        <f t="shared" ca="1" si="1195"/>
        <v>0</v>
      </c>
      <c r="ME163" s="19">
        <f t="shared" ca="1" si="1195"/>
        <v>0</v>
      </c>
      <c r="MF163" s="19">
        <f t="shared" ca="1" si="1195"/>
        <v>0</v>
      </c>
      <c r="MG163" s="19">
        <f t="shared" ca="1" si="1195"/>
        <v>0</v>
      </c>
      <c r="MH163" s="19">
        <f t="shared" ca="1" si="1195"/>
        <v>0</v>
      </c>
      <c r="MI163" s="19">
        <f t="shared" ca="1" si="1077"/>
        <v>0</v>
      </c>
      <c r="MJ163" s="5">
        <f t="shared" ca="1" si="1029"/>
        <v>0</v>
      </c>
      <c r="MK163" s="5">
        <f t="shared" ca="1" si="1029"/>
        <v>6.25E-2</v>
      </c>
      <c r="ML163" s="5">
        <f t="shared" ca="1" si="1029"/>
        <v>6.25E-2</v>
      </c>
      <c r="MM163" s="5">
        <f t="shared" ca="1" si="1029"/>
        <v>6.25E-2</v>
      </c>
      <c r="MN163" s="19">
        <f t="shared" ca="1" si="1084"/>
        <v>0</v>
      </c>
      <c r="MO163" s="19">
        <f t="shared" ca="1" si="1084"/>
        <v>0</v>
      </c>
      <c r="MP163" s="19">
        <f t="shared" ca="1" si="1084"/>
        <v>0</v>
      </c>
      <c r="MQ163" s="19">
        <f t="shared" ca="1" si="1084"/>
        <v>0</v>
      </c>
      <c r="MR163" s="19">
        <f t="shared" ca="1" si="1085"/>
        <v>0</v>
      </c>
      <c r="MS163" s="19">
        <f t="shared" ca="1" si="1084"/>
        <v>0</v>
      </c>
      <c r="MT163" s="19">
        <f t="shared" ca="1" si="1084"/>
        <v>0</v>
      </c>
      <c r="MU163" s="19">
        <f t="shared" ca="1" si="1084"/>
        <v>1</v>
      </c>
      <c r="MV163" s="19">
        <f t="shared" ca="1" si="1084"/>
        <v>0</v>
      </c>
      <c r="MW163" s="19">
        <f t="shared" ca="1" si="1084"/>
        <v>0</v>
      </c>
      <c r="MX163" s="19">
        <f t="shared" ca="1" si="1084"/>
        <v>0</v>
      </c>
      <c r="MY163" s="19">
        <f t="shared" ca="1" si="1084"/>
        <v>0</v>
      </c>
      <c r="MZ163" s="19">
        <f t="shared" ca="1" si="1084"/>
        <v>1</v>
      </c>
      <c r="NA163" s="9"/>
      <c r="NB163" s="5" t="b">
        <f t="shared" ca="1" si="1196"/>
        <v>0</v>
      </c>
      <c r="NC163" s="19" t="str">
        <f t="shared" ca="1" si="871"/>
        <v>-</v>
      </c>
      <c r="ND163" s="19" t="str">
        <f t="shared" ca="1" si="871"/>
        <v>-</v>
      </c>
      <c r="NE163" s="5" t="b">
        <f t="shared" ca="1" si="1030"/>
        <v>0</v>
      </c>
      <c r="NF163" s="5" t="b">
        <f t="shared" ca="1" si="1030"/>
        <v>0</v>
      </c>
      <c r="NG163" s="5" t="b">
        <f t="shared" ca="1" si="1030"/>
        <v>1</v>
      </c>
      <c r="NH163" s="134">
        <f t="shared" ca="1" si="1031"/>
        <v>2</v>
      </c>
      <c r="NI163" s="134">
        <f t="shared" ca="1" si="1031"/>
        <v>2</v>
      </c>
      <c r="NJ163" s="5" t="b">
        <f t="shared" ca="1" si="1109"/>
        <v>0</v>
      </c>
      <c r="NK163" s="5" t="b">
        <f t="shared" ca="1" si="1109"/>
        <v>1</v>
      </c>
      <c r="NL163" s="5" t="b">
        <f t="shared" ca="1" si="1109"/>
        <v>1</v>
      </c>
      <c r="NM163" s="5" t="b">
        <f t="shared" ca="1" si="1109"/>
        <v>0</v>
      </c>
      <c r="NN163" s="5">
        <f t="shared" ca="1" si="1110"/>
        <v>1</v>
      </c>
      <c r="NO163" s="5">
        <f t="shared" ca="1" si="1110"/>
        <v>0</v>
      </c>
      <c r="NP163" s="5" t="b">
        <f t="shared" ca="1" si="1111"/>
        <v>0</v>
      </c>
      <c r="NQ163" s="5" t="str" cm="1">
        <f t="array" aca="1" ref="NQ163" ca="1">IF(OR(NR163:NY163&lt;&gt;"-"),TRUE,"-")</f>
        <v>-</v>
      </c>
      <c r="NR163" s="19" t="str">
        <f t="shared" ca="1" si="1032"/>
        <v>-</v>
      </c>
      <c r="NS163" s="19" t="str">
        <f t="shared" ca="1" si="1032"/>
        <v>-</v>
      </c>
      <c r="NT163" s="19" t="str">
        <f t="shared" ca="1" si="1032"/>
        <v>-</v>
      </c>
      <c r="NU163" s="19" t="str">
        <f t="shared" ca="1" si="1032"/>
        <v>-</v>
      </c>
      <c r="NV163" s="19" t="str">
        <f t="shared" ca="1" si="1032"/>
        <v>-</v>
      </c>
      <c r="NW163" s="19" t="str">
        <f t="shared" ca="1" si="1032"/>
        <v>-</v>
      </c>
      <c r="NX163" s="19" t="str">
        <f t="shared" ca="1" si="1032"/>
        <v>-</v>
      </c>
      <c r="NY163" s="19" t="str">
        <f t="shared" ca="1" si="1032"/>
        <v>-</v>
      </c>
      <c r="NZ163" s="5" t="b">
        <f t="array" aca="1" ref="NZ163" ca="1">IF(OR(OA163:OG163&lt;&gt;"-"),TRUE,"-")</f>
        <v>1</v>
      </c>
      <c r="OA163" s="19">
        <f t="shared" ca="1" si="1033"/>
        <v>0</v>
      </c>
      <c r="OB163" s="19">
        <f t="shared" ca="1" si="1033"/>
        <v>999999</v>
      </c>
      <c r="OC163" s="19">
        <f t="shared" ca="1" si="1033"/>
        <v>999999</v>
      </c>
      <c r="OD163" s="19">
        <f t="shared" ca="1" si="1033"/>
        <v>999999</v>
      </c>
      <c r="OE163" s="19">
        <f t="shared" ca="1" si="1033"/>
        <v>999999</v>
      </c>
      <c r="OF163" s="19">
        <f t="shared" ca="1" si="1033"/>
        <v>999999</v>
      </c>
      <c r="OG163" s="19">
        <f t="shared" ca="1" si="1033"/>
        <v>999999</v>
      </c>
      <c r="OH163" s="5" t="str">
        <f t="array" aca="1" ref="OH163" ca="1">IF(OR(OI163:OJ163&lt;&gt;"-"),TRUE,"-")</f>
        <v>-</v>
      </c>
      <c r="OI163" s="19" t="str">
        <f t="shared" ca="1" si="1121"/>
        <v>-</v>
      </c>
      <c r="OJ163" s="19" t="str">
        <f t="shared" ca="1" si="1121"/>
        <v>-</v>
      </c>
      <c r="OK163" s="19" t="b">
        <f t="shared" ca="1" si="1121"/>
        <v>1</v>
      </c>
      <c r="OL163" s="19">
        <f t="shared" ca="1" si="1121"/>
        <v>0</v>
      </c>
      <c r="OM163" s="5" t="str">
        <f t="shared" ca="1" si="1035"/>
        <v>-</v>
      </c>
      <c r="ON163" s="5" t="str">
        <f t="shared" ca="1" si="1035"/>
        <v>-</v>
      </c>
      <c r="OO163" s="5" t="str">
        <f t="shared" ca="1" si="1035"/>
        <v>-</v>
      </c>
      <c r="OP163" s="5" t="str">
        <f t="shared" ca="1" si="1035"/>
        <v>-</v>
      </c>
      <c r="OQ163" s="19" t="str">
        <f t="shared" ca="1" si="1128"/>
        <v>-</v>
      </c>
      <c r="OR163" s="19" t="str">
        <f t="shared" ca="1" si="1128"/>
        <v>-</v>
      </c>
      <c r="OS163" s="19" t="str">
        <f t="shared" ca="1" si="1128"/>
        <v>-</v>
      </c>
      <c r="OT163" s="19" t="str">
        <f t="shared" ca="1" si="1128"/>
        <v>-</v>
      </c>
      <c r="OU163" s="19">
        <f t="shared" ca="1" si="1128"/>
        <v>0</v>
      </c>
      <c r="OV163" s="19" t="str">
        <f t="shared" ca="1" si="1128"/>
        <v>-</v>
      </c>
      <c r="OW163" s="5" t="str">
        <f t="shared" ca="1" si="1113"/>
        <v>-</v>
      </c>
      <c r="OX163" s="5">
        <f t="shared" ca="1" si="1113"/>
        <v>500</v>
      </c>
      <c r="OY163" s="5">
        <f t="shared" ca="1" si="1113"/>
        <v>500</v>
      </c>
      <c r="OZ163" s="5" t="str">
        <f t="shared" ca="1" si="1113"/>
        <v>-</v>
      </c>
      <c r="PA163" s="5" t="str">
        <f t="shared" ca="1" si="1113"/>
        <v>-</v>
      </c>
      <c r="PB163" s="5" t="str">
        <f t="shared" ca="1" si="1113"/>
        <v>-</v>
      </c>
      <c r="PC163" s="5">
        <f t="shared" ca="1" si="838"/>
        <v>1.5</v>
      </c>
      <c r="PD163" s="9"/>
      <c r="PE163" s="19">
        <f t="shared" ca="1" si="1051"/>
        <v>50</v>
      </c>
      <c r="PF163" s="19">
        <f t="shared" ca="1" si="1178"/>
        <v>50</v>
      </c>
      <c r="PG163" s="19">
        <f t="shared" ca="1" si="1178"/>
        <v>50</v>
      </c>
      <c r="PH163" s="19">
        <f t="shared" ca="1" si="1178"/>
        <v>50</v>
      </c>
      <c r="PI163" s="19">
        <f t="shared" ca="1" si="1178"/>
        <v>1</v>
      </c>
      <c r="PJ163" s="5">
        <f t="shared" ca="1" si="839"/>
        <v>1</v>
      </c>
      <c r="PK163" s="19">
        <f t="shared" ca="1" si="494"/>
        <v>1</v>
      </c>
      <c r="PL163" s="9"/>
      <c r="PM163" s="19" t="b">
        <f t="shared" ca="1" si="1165"/>
        <v>0</v>
      </c>
      <c r="PN163" s="19" t="b">
        <f t="shared" ca="1" si="1165"/>
        <v>0</v>
      </c>
      <c r="PO163" s="19">
        <f t="shared" ca="1" si="1178"/>
        <v>1</v>
      </c>
      <c r="PP163" s="19">
        <f t="shared" ca="1" si="1178"/>
        <v>1</v>
      </c>
      <c r="PQ163" s="19">
        <f t="shared" ca="1" si="1178"/>
        <v>1</v>
      </c>
      <c r="PR163" s="19">
        <f t="shared" ca="1" si="1178"/>
        <v>1</v>
      </c>
      <c r="PS163" s="19">
        <f t="shared" ca="1" si="1178"/>
        <v>1</v>
      </c>
      <c r="PT163" s="19">
        <f t="shared" ca="1" si="1178"/>
        <v>1</v>
      </c>
      <c r="PU163" s="19">
        <f t="shared" ca="1" si="1178"/>
        <v>1</v>
      </c>
      <c r="PV163" s="19">
        <f t="shared" ca="1" si="1178"/>
        <v>1</v>
      </c>
      <c r="PW163" s="19">
        <f t="shared" ca="1" si="1178"/>
        <v>1</v>
      </c>
      <c r="PX163" s="9"/>
      <c r="PY163" s="12" t="str">
        <f t="shared" ca="1" si="841"/>
        <v>-</v>
      </c>
      <c r="PZ163" s="19" t="str">
        <f t="shared" ca="1" si="1172"/>
        <v>-</v>
      </c>
      <c r="QA163" s="19" t="str">
        <f t="shared" ca="1" si="1172"/>
        <v>-</v>
      </c>
      <c r="QB163" s="19" t="str">
        <f t="shared" ca="1" si="1172"/>
        <v>-</v>
      </c>
      <c r="QC163" s="19" t="str">
        <f t="shared" ca="1" si="1172"/>
        <v>-</v>
      </c>
      <c r="QD163" s="19" t="str">
        <f t="shared" ca="1" si="1054"/>
        <v>-</v>
      </c>
      <c r="QE163" s="19" t="str">
        <f t="shared" ca="1" si="1172"/>
        <v>-</v>
      </c>
      <c r="QF163" s="19" t="str">
        <f t="shared" ca="1" si="1172"/>
        <v>-</v>
      </c>
      <c r="QG163" s="19" t="str">
        <f t="shared" ca="1" si="1172"/>
        <v>-</v>
      </c>
      <c r="QH163" s="19" t="str">
        <f t="shared" ca="1" si="1172"/>
        <v>-</v>
      </c>
      <c r="QI163" s="19" t="str">
        <f t="shared" ca="1" si="1172"/>
        <v>-</v>
      </c>
      <c r="QJ163" s="19" t="str">
        <f t="shared" ca="1" si="1172"/>
        <v>-</v>
      </c>
      <c r="QK163" s="19" t="str">
        <f t="shared" ca="1" si="1172"/>
        <v>-</v>
      </c>
      <c r="QL163" s="19" t="str">
        <f t="shared" ca="1" si="1172"/>
        <v>-</v>
      </c>
      <c r="QM163" s="19" t="str">
        <f t="shared" ca="1" si="1172"/>
        <v>-</v>
      </c>
      <c r="QN163" s="19" t="str">
        <f t="shared" ca="1" si="1172"/>
        <v>-</v>
      </c>
      <c r="QO163" s="19" t="str">
        <f t="shared" ca="1" si="1172"/>
        <v>-</v>
      </c>
      <c r="QP163" s="19" t="str">
        <f t="shared" ca="1" si="1172"/>
        <v>-</v>
      </c>
      <c r="QQ163" s="19" t="str">
        <f t="shared" ca="1" si="1172"/>
        <v>-</v>
      </c>
      <c r="QR163" s="19" t="str">
        <f t="shared" ca="1" si="1173"/>
        <v>-</v>
      </c>
      <c r="QS163" s="19" t="str">
        <f t="shared" ca="1" si="1173"/>
        <v>-</v>
      </c>
      <c r="QT163" s="19" t="str">
        <f t="shared" ca="1" si="1173"/>
        <v>-</v>
      </c>
      <c r="QU163" s="19" t="str">
        <f t="shared" ca="1" si="1173"/>
        <v>-</v>
      </c>
      <c r="QV163" s="19" t="str">
        <f t="shared" ca="1" si="1173"/>
        <v>-</v>
      </c>
      <c r="QW163" s="19" t="str">
        <f t="shared" ca="1" si="1173"/>
        <v>-</v>
      </c>
      <c r="QX163" s="19" t="str">
        <f t="shared" ca="1" si="1173"/>
        <v>-</v>
      </c>
      <c r="QY163" s="19" t="str">
        <f t="shared" ca="1" si="1173"/>
        <v>-</v>
      </c>
      <c r="QZ163" s="19" t="str">
        <f t="shared" ca="1" si="1173"/>
        <v>-</v>
      </c>
      <c r="RA163" s="19" t="str">
        <f t="shared" ca="1" si="1173"/>
        <v>-</v>
      </c>
      <c r="RB163" s="19" t="str">
        <f t="shared" ca="1" si="1173"/>
        <v>-</v>
      </c>
      <c r="RC163" s="19" t="str">
        <f t="shared" ca="1" si="1173"/>
        <v>-</v>
      </c>
      <c r="RD163" s="19" t="str">
        <f t="shared" ca="1" si="1170"/>
        <v>-</v>
      </c>
      <c r="RE163" s="19" t="str">
        <f t="shared" ca="1" si="1170"/>
        <v>-</v>
      </c>
      <c r="RF163" s="19" t="str">
        <f t="shared" ca="1" si="1170"/>
        <v>-</v>
      </c>
      <c r="RG163" s="19" t="str">
        <f t="shared" ca="1" si="1170"/>
        <v>-</v>
      </c>
      <c r="RH163" s="19" t="str">
        <f t="shared" ca="1" si="1170"/>
        <v>-</v>
      </c>
      <c r="RI163" s="19" t="str">
        <f t="shared" ca="1" si="1173"/>
        <v>-</v>
      </c>
      <c r="RJ163" s="19" t="str">
        <f t="shared" ca="1" si="1173"/>
        <v>-</v>
      </c>
      <c r="RK163" s="19" t="str">
        <f t="shared" ca="1" si="1173"/>
        <v>-</v>
      </c>
      <c r="RL163" s="19" t="str">
        <f t="shared" ca="1" si="1173"/>
        <v>-</v>
      </c>
      <c r="RM163" s="19" t="str">
        <f t="shared" ca="1" si="1173"/>
        <v>-</v>
      </c>
      <c r="RN163" s="19" t="str">
        <f t="shared" ca="1" si="1173"/>
        <v>-</v>
      </c>
      <c r="RO163" s="19" t="str">
        <f t="shared" ca="1" si="1173"/>
        <v>-</v>
      </c>
      <c r="RP163" s="19" t="str">
        <f t="shared" ca="1" si="1173"/>
        <v>-</v>
      </c>
      <c r="RQ163" s="19" t="str">
        <f t="shared" ca="1" si="1173"/>
        <v>-</v>
      </c>
      <c r="RR163" s="19" t="str">
        <f t="shared" ca="1" si="1179"/>
        <v>-</v>
      </c>
      <c r="RS163" s="19" t="str">
        <f t="shared" ca="1" si="1179"/>
        <v>-</v>
      </c>
      <c r="RT163" s="19" t="str">
        <f t="shared" ca="1" si="1179"/>
        <v>-</v>
      </c>
      <c r="RU163" s="19" t="str">
        <f t="shared" ca="1" si="1179"/>
        <v>-</v>
      </c>
      <c r="RV163" s="19" t="str">
        <f t="shared" ca="1" si="1179"/>
        <v>-</v>
      </c>
      <c r="RW163" s="19" t="str">
        <f t="shared" ca="1" si="1179"/>
        <v>-</v>
      </c>
      <c r="RX163" s="19" t="str">
        <f t="shared" ca="1" si="1179"/>
        <v>-</v>
      </c>
      <c r="RY163" s="19" t="str">
        <f t="shared" ca="1" si="1179"/>
        <v>-</v>
      </c>
      <c r="RZ163" s="19" t="str">
        <f t="shared" ca="1" si="1179"/>
        <v>-</v>
      </c>
      <c r="SA163" s="19" t="str">
        <f t="shared" ca="1" si="1179"/>
        <v>-</v>
      </c>
      <c r="SB163" s="19" t="str">
        <f t="shared" ca="1" si="1179"/>
        <v>-</v>
      </c>
      <c r="SC163" s="19" t="str">
        <f t="shared" ca="1" si="1179"/>
        <v>-</v>
      </c>
      <c r="SD163" s="19" t="str">
        <f t="shared" ca="1" si="1179"/>
        <v>-</v>
      </c>
      <c r="SE163" s="19" t="str">
        <f t="shared" ca="1" si="1179"/>
        <v>-</v>
      </c>
      <c r="SF163" s="19" t="str">
        <f t="shared" ca="1" si="1179"/>
        <v>-</v>
      </c>
      <c r="SG163" s="19" t="str">
        <f t="shared" ca="1" si="1179"/>
        <v>-</v>
      </c>
      <c r="SH163" s="19" t="str">
        <f t="shared" ca="1" si="1116"/>
        <v>-</v>
      </c>
      <c r="SI163" s="12" t="str">
        <f t="shared" ca="1" si="843"/>
        <v>-</v>
      </c>
      <c r="SJ163" s="19" t="str">
        <f t="shared" ca="1" si="1116"/>
        <v>-</v>
      </c>
      <c r="SK163" s="19" t="str">
        <f t="shared" ca="1" si="1116"/>
        <v>-</v>
      </c>
      <c r="SL163" s="19" t="str">
        <f t="shared" ca="1" si="1116"/>
        <v>-</v>
      </c>
      <c r="SM163" s="19" t="str">
        <f t="shared" ca="1" si="1116"/>
        <v>-</v>
      </c>
      <c r="SN163" s="19" t="str">
        <f t="shared" ca="1" si="1116"/>
        <v>-</v>
      </c>
      <c r="SO163" s="19" t="str">
        <f t="shared" ca="1" si="1116"/>
        <v>-</v>
      </c>
      <c r="SP163" s="19" t="str">
        <f t="shared" ca="1" si="1116"/>
        <v>-</v>
      </c>
      <c r="SQ163" s="19" t="str">
        <f t="shared" ca="1" si="1116"/>
        <v>-</v>
      </c>
      <c r="SR163" s="19" t="str">
        <f t="shared" ca="1" si="1116"/>
        <v>-</v>
      </c>
      <c r="SS163" s="19" t="str">
        <f t="shared" ca="1" si="1116"/>
        <v>-</v>
      </c>
      <c r="ST163" s="19" t="str">
        <f t="shared" ca="1" si="1116"/>
        <v>-</v>
      </c>
      <c r="SU163" s="19" t="str">
        <f t="shared" ca="1" si="1116"/>
        <v>-</v>
      </c>
      <c r="SV163" s="19" t="str">
        <f t="shared" ca="1" si="1116"/>
        <v>-</v>
      </c>
      <c r="SW163" s="19" t="str">
        <f t="shared" ca="1" si="1116"/>
        <v>-</v>
      </c>
      <c r="SX163" s="19" t="str">
        <f t="shared" ca="1" si="1116"/>
        <v>-</v>
      </c>
      <c r="SY163" s="19" t="str">
        <f t="shared" ca="1" si="1116"/>
        <v>-</v>
      </c>
      <c r="SZ163" s="19" t="str">
        <f t="shared" ca="1" si="1116"/>
        <v>-</v>
      </c>
      <c r="TA163" s="19" t="str">
        <f t="shared" ca="1" si="1116"/>
        <v>-</v>
      </c>
      <c r="TB163" s="19" t="str">
        <f t="shared" ca="1" si="1116"/>
        <v>-</v>
      </c>
      <c r="TC163" s="19" t="str">
        <f t="shared" ca="1" si="1116"/>
        <v>-</v>
      </c>
      <c r="TD163" s="19" t="str">
        <f t="shared" ca="1" si="1117"/>
        <v>-</v>
      </c>
      <c r="TE163" s="19" t="str">
        <f t="shared" ca="1" si="1117"/>
        <v>-</v>
      </c>
      <c r="TF163" s="19" t="str">
        <f t="shared" ca="1" si="1117"/>
        <v>-</v>
      </c>
      <c r="TG163" s="19" t="str">
        <f t="shared" ca="1" si="1117"/>
        <v>-</v>
      </c>
      <c r="TH163" s="19" t="str">
        <f t="shared" ca="1" si="1117"/>
        <v>-</v>
      </c>
      <c r="TI163" s="19" t="str">
        <f t="shared" ca="1" si="1117"/>
        <v>-</v>
      </c>
      <c r="TJ163" s="19" t="str">
        <f t="shared" ca="1" si="1117"/>
        <v>-</v>
      </c>
      <c r="TK163" s="19" t="str">
        <f t="shared" ca="1" si="1117"/>
        <v>-</v>
      </c>
      <c r="TL163" s="19" t="str">
        <f t="shared" ca="1" si="1117"/>
        <v>-</v>
      </c>
      <c r="TM163" s="19" t="str">
        <f t="shared" ca="1" si="1117"/>
        <v>-</v>
      </c>
      <c r="TN163" s="19" t="str">
        <f t="shared" ca="1" si="1117"/>
        <v>-</v>
      </c>
      <c r="TO163" s="19" t="str">
        <f t="shared" ca="1" si="1117"/>
        <v>-</v>
      </c>
      <c r="TP163" s="19" t="str">
        <f t="shared" ca="1" si="1117"/>
        <v>-</v>
      </c>
      <c r="TQ163" s="19" t="str">
        <f t="shared" ca="1" si="1117"/>
        <v>-</v>
      </c>
      <c r="TR163" s="19" t="str">
        <f t="shared" ca="1" si="1117"/>
        <v>-</v>
      </c>
      <c r="TS163" s="19" t="str">
        <f t="shared" ca="1" si="1117"/>
        <v>-</v>
      </c>
      <c r="TT163" s="19" t="str">
        <f t="shared" ca="1" si="1117"/>
        <v>-</v>
      </c>
      <c r="TU163" s="19" t="str">
        <f t="shared" ca="1" si="1117"/>
        <v>-</v>
      </c>
      <c r="TV163" s="19" t="str">
        <f t="shared" ca="1" si="1117"/>
        <v>-</v>
      </c>
      <c r="TW163" s="19" t="str">
        <f t="shared" ca="1" si="1117"/>
        <v>-</v>
      </c>
      <c r="TX163" s="19" t="str">
        <f t="shared" ca="1" si="1117"/>
        <v>-</v>
      </c>
      <c r="TY163" s="19" t="str">
        <f t="shared" ca="1" si="1117"/>
        <v>-</v>
      </c>
      <c r="TZ163" s="19" t="str">
        <f t="shared" ca="1" si="1118"/>
        <v>-</v>
      </c>
      <c r="UA163" s="19" t="str">
        <f t="shared" ca="1" si="1118"/>
        <v>-</v>
      </c>
      <c r="UB163" s="19" t="str">
        <f t="shared" ca="1" si="1118"/>
        <v>-</v>
      </c>
      <c r="UC163" s="19" t="str">
        <f t="shared" ca="1" si="1118"/>
        <v>-</v>
      </c>
      <c r="UD163" s="19" t="str">
        <f t="shared" ca="1" si="1118"/>
        <v>-</v>
      </c>
      <c r="UE163" s="19" t="str">
        <f t="shared" ca="1" si="1118"/>
        <v>-</v>
      </c>
      <c r="UF163" s="19" t="str">
        <f t="shared" ca="1" si="1118"/>
        <v>-</v>
      </c>
      <c r="UG163" s="19" t="str">
        <f t="shared" ca="1" si="1118"/>
        <v>-</v>
      </c>
      <c r="UH163" s="19" t="str">
        <f t="shared" ca="1" si="1118"/>
        <v>-</v>
      </c>
      <c r="UI163" s="19" t="str">
        <f t="shared" ca="1" si="1118"/>
        <v>-</v>
      </c>
      <c r="UJ163" s="19" t="str">
        <f t="shared" ca="1" si="1118"/>
        <v>-</v>
      </c>
      <c r="UK163" s="19" t="str">
        <f t="shared" ca="1" si="1118"/>
        <v>-</v>
      </c>
      <c r="UL163" s="19" t="str">
        <f t="shared" ca="1" si="1118"/>
        <v>-</v>
      </c>
      <c r="UM163" s="19" t="str">
        <f t="shared" ca="1" si="1118"/>
        <v>-</v>
      </c>
      <c r="UN163" s="19" t="str">
        <f t="shared" ca="1" si="1118"/>
        <v>-</v>
      </c>
      <c r="UO163" s="19" t="str">
        <f t="shared" ca="1" si="1118"/>
        <v>-</v>
      </c>
      <c r="UP163" s="19" t="str">
        <f t="shared" ca="1" si="1114"/>
        <v>-</v>
      </c>
      <c r="UQ163" s="19" t="str">
        <f t="shared" ca="1" si="1114"/>
        <v>-</v>
      </c>
      <c r="UR163" s="19" t="str">
        <f t="shared" ca="1" si="1114"/>
        <v>-</v>
      </c>
      <c r="US163" s="12" t="b">
        <f t="shared" ca="1" si="846"/>
        <v>1</v>
      </c>
      <c r="UT163" s="19" t="str">
        <f t="shared" ca="1" si="1180"/>
        <v>-</v>
      </c>
      <c r="UU163" s="19" t="str">
        <f t="shared" ca="1" si="1180"/>
        <v>-</v>
      </c>
      <c r="UV163" s="19" t="str">
        <f t="shared" ca="1" si="1180"/>
        <v>-</v>
      </c>
      <c r="UW163" s="19" t="str">
        <f t="shared" ca="1" si="1180"/>
        <v>-</v>
      </c>
      <c r="UX163" s="19" t="str">
        <f t="shared" ca="1" si="1180"/>
        <v>-</v>
      </c>
      <c r="UY163" s="19" t="str">
        <f t="shared" ca="1" si="1180"/>
        <v>-</v>
      </c>
      <c r="UZ163" s="19" t="str">
        <f t="shared" ca="1" si="1180"/>
        <v>-</v>
      </c>
      <c r="VA163" s="19" t="str">
        <f t="shared" ca="1" si="1180"/>
        <v>-</v>
      </c>
      <c r="VB163" s="19" t="str">
        <f t="shared" ca="1" si="1180"/>
        <v>-</v>
      </c>
      <c r="VC163" s="19" t="str">
        <f t="shared" ca="1" si="1180"/>
        <v>-</v>
      </c>
      <c r="VD163" s="19" t="str">
        <f t="shared" ca="1" si="1180"/>
        <v>-</v>
      </c>
      <c r="VE163" s="19" t="str">
        <f t="shared" ca="1" si="1180"/>
        <v>-</v>
      </c>
      <c r="VF163" s="19" t="str">
        <f t="shared" ca="1" si="1180"/>
        <v>-</v>
      </c>
      <c r="VG163" s="19" t="str">
        <f t="shared" ca="1" si="1180"/>
        <v>-</v>
      </c>
      <c r="VH163" s="19" t="str">
        <f t="shared" ca="1" si="1180"/>
        <v>-</v>
      </c>
      <c r="VI163" s="19" t="str">
        <f t="shared" ca="1" si="1180"/>
        <v>-</v>
      </c>
      <c r="VJ163" s="19" t="str">
        <f t="shared" ca="1" si="1181"/>
        <v>-</v>
      </c>
      <c r="VK163" s="19" t="str">
        <f t="shared" ca="1" si="1181"/>
        <v>-</v>
      </c>
      <c r="VL163" s="19" t="str">
        <f t="shared" ca="1" si="1181"/>
        <v>-</v>
      </c>
      <c r="VM163" s="19" t="str">
        <f t="shared" ca="1" si="1181"/>
        <v>-</v>
      </c>
      <c r="VN163" s="19" t="str">
        <f t="shared" ca="1" si="1181"/>
        <v>-</v>
      </c>
      <c r="VO163" s="19" t="str">
        <f t="shared" ca="1" si="1181"/>
        <v>-</v>
      </c>
      <c r="VP163" s="19" t="str">
        <f t="shared" ca="1" si="1181"/>
        <v>-</v>
      </c>
      <c r="VQ163" s="19" t="str">
        <f t="shared" ca="1" si="1181"/>
        <v>-</v>
      </c>
      <c r="VR163" s="19" t="str">
        <f t="shared" ca="1" si="1181"/>
        <v>-</v>
      </c>
      <c r="VS163" s="19" t="str">
        <f t="shared" ca="1" si="1181"/>
        <v>-</v>
      </c>
      <c r="VT163" s="19" t="str">
        <f t="shared" ca="1" si="1181"/>
        <v>-</v>
      </c>
      <c r="VU163" s="19" t="str">
        <f t="shared" ca="1" si="1181"/>
        <v>-</v>
      </c>
      <c r="VV163" s="19" t="str">
        <f t="shared" ca="1" si="1181"/>
        <v>-</v>
      </c>
      <c r="VW163" s="19" t="str">
        <f t="shared" ca="1" si="1181"/>
        <v>-</v>
      </c>
      <c r="VX163" s="19" t="str">
        <f t="shared" ca="1" si="1181"/>
        <v>-</v>
      </c>
      <c r="VY163" s="19" t="str">
        <f t="shared" ca="1" si="1181"/>
        <v>-</v>
      </c>
      <c r="VZ163" s="19" t="str">
        <f t="shared" ca="1" si="1181"/>
        <v>-</v>
      </c>
      <c r="WA163" s="19" t="str">
        <f t="shared" ca="1" si="1181"/>
        <v>-</v>
      </c>
      <c r="WB163" s="19" t="str">
        <f t="shared" ca="1" si="1181"/>
        <v>-</v>
      </c>
      <c r="WC163" s="19" t="str">
        <f t="shared" ca="1" si="1181"/>
        <v>-</v>
      </c>
      <c r="WD163" s="19" t="str">
        <f t="shared" ca="1" si="1181"/>
        <v>-</v>
      </c>
      <c r="WE163" s="19" t="str">
        <f t="shared" ca="1" si="1181"/>
        <v>-</v>
      </c>
      <c r="WF163" s="19" t="str">
        <f t="shared" ca="1" si="1181"/>
        <v>-</v>
      </c>
      <c r="WG163" s="19" t="str">
        <f t="shared" ca="1" si="1181"/>
        <v>-</v>
      </c>
      <c r="WH163" s="19" t="str">
        <f t="shared" ca="1" si="1181"/>
        <v>-</v>
      </c>
      <c r="WI163" s="19" t="str">
        <f t="shared" ca="1" si="1181"/>
        <v>-</v>
      </c>
      <c r="WJ163" s="19" t="str">
        <f t="shared" ca="1" si="1181"/>
        <v>-</v>
      </c>
      <c r="WK163" s="19" t="str">
        <f t="shared" ca="1" si="1181"/>
        <v>-</v>
      </c>
      <c r="WL163" s="19" t="str">
        <f t="shared" ca="1" si="1181"/>
        <v>-</v>
      </c>
      <c r="WM163" s="19" t="str">
        <f t="shared" ca="1" si="1181"/>
        <v>-</v>
      </c>
      <c r="WN163" s="19" t="str">
        <f t="shared" ca="1" si="1181"/>
        <v>-</v>
      </c>
      <c r="WO163" s="19" t="str">
        <f t="shared" ca="1" si="1181"/>
        <v>-</v>
      </c>
      <c r="WP163" s="19" t="str">
        <f t="shared" ca="1" si="1181"/>
        <v>-</v>
      </c>
      <c r="WQ163" s="19" t="str">
        <f t="shared" ca="1" si="1181"/>
        <v>-</v>
      </c>
      <c r="WR163" s="19" t="str">
        <f t="shared" ca="1" si="1181"/>
        <v>-</v>
      </c>
      <c r="WS163" s="19" t="str">
        <f t="shared" ca="1" si="1181"/>
        <v>-</v>
      </c>
      <c r="WT163" s="19" t="str">
        <f t="shared" ca="1" si="1181"/>
        <v>-</v>
      </c>
      <c r="WU163" s="19" t="str">
        <f t="shared" ca="1" si="1181"/>
        <v>-</v>
      </c>
      <c r="WV163" s="19" t="str">
        <f t="shared" ca="1" si="1181"/>
        <v>-</v>
      </c>
      <c r="WW163" s="19" t="str">
        <f t="shared" ca="1" si="1175"/>
        <v>-</v>
      </c>
      <c r="WX163" s="19" t="str">
        <f t="shared" ca="1" si="1175"/>
        <v>-</v>
      </c>
      <c r="WY163" s="19" t="str">
        <f t="shared" ca="1" si="1175"/>
        <v>-</v>
      </c>
      <c r="WZ163" s="19" t="str">
        <f t="shared" ca="1" si="1175"/>
        <v>-</v>
      </c>
      <c r="XA163" s="19" t="str">
        <f t="shared" ca="1" si="1175"/>
        <v>-</v>
      </c>
      <c r="XB163" s="19" t="str">
        <f t="shared" ca="1" si="1175"/>
        <v>-</v>
      </c>
      <c r="XC163" s="19">
        <f t="shared" ca="1" si="1175"/>
        <v>0</v>
      </c>
      <c r="XD163" s="599">
        <v>0</v>
      </c>
    </row>
    <row r="164" spans="1:628" hidden="1" outlineLevel="2">
      <c r="A164" s="20">
        <f t="shared" si="659"/>
        <v>159</v>
      </c>
      <c r="B164" s="241">
        <f t="shared" si="1041"/>
        <v>89</v>
      </c>
      <c r="C164">
        <f>203</f>
        <v>203</v>
      </c>
      <c r="D164" s="531" t="str">
        <f t="shared" ca="1" si="831"/>
        <v>GSW</v>
      </c>
      <c r="E164" s="532" t="b">
        <f t="shared" ca="1" si="1133"/>
        <v>1</v>
      </c>
      <c r="F164" t="b">
        <v>0</v>
      </c>
      <c r="G164" s="19" t="b">
        <f t="shared" ca="1" si="1010"/>
        <v>1</v>
      </c>
      <c r="H164" s="227">
        <f t="shared" ca="1" si="1058"/>
        <v>98</v>
      </c>
      <c r="I164" s="227">
        <f t="shared" ca="1" si="1042"/>
        <v>1</v>
      </c>
      <c r="J164" s="227">
        <f t="shared" ca="1" si="1042"/>
        <v>0</v>
      </c>
      <c r="K164" s="227" t="str">
        <f t="shared" ca="1" si="1042"/>
        <v/>
      </c>
      <c r="L164" s="227">
        <f t="shared" ca="1" si="1042"/>
        <v>1</v>
      </c>
      <c r="M164" s="227">
        <f t="shared" ca="1" si="1042"/>
        <v>2</v>
      </c>
      <c r="N164" s="227">
        <f t="shared" ca="1" si="1176"/>
        <v>2</v>
      </c>
      <c r="O164" s="227">
        <f t="shared" ca="1" si="1176"/>
        <v>2</v>
      </c>
      <c r="P164" s="227">
        <f t="shared" ca="1" si="1042"/>
        <v>3</v>
      </c>
      <c r="Q164" s="227">
        <f t="shared" ca="1" si="1042"/>
        <v>2</v>
      </c>
      <c r="R164" s="114">
        <f t="shared" ca="1" si="1182"/>
        <v>2</v>
      </c>
      <c r="S164" s="227">
        <f t="shared" ca="1" si="1042"/>
        <v>0</v>
      </c>
      <c r="T164" s="227">
        <f t="shared" ca="1" si="1042"/>
        <v>0</v>
      </c>
      <c r="U164" s="227">
        <f t="shared" ca="1" si="1042"/>
        <v>0</v>
      </c>
      <c r="V164" s="227">
        <f t="shared" ca="1" si="1042"/>
        <v>0</v>
      </c>
      <c r="W164" s="227">
        <f t="shared" ca="1" si="1042"/>
        <v>0</v>
      </c>
      <c r="X164" s="227">
        <f t="shared" ca="1" si="1042"/>
        <v>1</v>
      </c>
      <c r="Y164" s="227">
        <f t="shared" ca="1" si="1042"/>
        <v>1</v>
      </c>
      <c r="Z164" s="227">
        <f t="shared" ca="1" si="1171"/>
        <v>1</v>
      </c>
      <c r="AA164" s="264"/>
      <c r="AB164" s="264"/>
      <c r="AC164" s="264"/>
      <c r="AD164" s="264"/>
      <c r="AE164" s="264"/>
      <c r="AF164" s="227">
        <f t="shared" ca="1" si="1044"/>
        <v>0</v>
      </c>
      <c r="AG164" s="264"/>
      <c r="AH164" s="227">
        <f t="shared" ca="1" si="1166"/>
        <v>0</v>
      </c>
      <c r="AI164" s="227">
        <f t="shared" ca="1" si="1166"/>
        <v>0</v>
      </c>
      <c r="AJ164" s="227">
        <f t="shared" ca="1" si="1166"/>
        <v>0</v>
      </c>
      <c r="AK164" s="19">
        <f t="shared" ca="1" si="1119"/>
        <v>1</v>
      </c>
      <c r="AL164" s="19">
        <f t="shared" ca="1" si="1119"/>
        <v>0</v>
      </c>
      <c r="AM164" s="19">
        <f t="shared" ca="1" si="1119"/>
        <v>2</v>
      </c>
      <c r="AN164" s="19">
        <f t="shared" ca="1" si="1119"/>
        <v>0</v>
      </c>
      <c r="AO164" s="134">
        <f t="shared" ca="1" si="832"/>
        <v>2</v>
      </c>
      <c r="AP164" s="134">
        <f ca="1">INDEX(CHOOSE($P164,DataAutumn!i.AdultDrys,DataWinter!i.AdultDrys,DataSpring!i.AdultDrys),1,$O164)</f>
        <v>3</v>
      </c>
      <c r="AQ164" s="5">
        <f t="shared" ca="1" si="1015"/>
        <v>2</v>
      </c>
      <c r="AR164" s="5">
        <f t="shared" ca="1" si="1015"/>
        <v>0</v>
      </c>
      <c r="AS164" s="5">
        <f t="shared" ca="1" si="833"/>
        <v>6</v>
      </c>
      <c r="AT164">
        <f t="shared" ca="1" si="865"/>
        <v>0</v>
      </c>
      <c r="AW164" s="353" t="str">
        <f t="shared" ca="1" si="1183"/>
        <v>TemplateFe 00098 GSW MWM     TOL204 Scan2 NFS RR+01% PI00% GP100% WP100% MP100% (T_F33N11)</v>
      </c>
      <c r="AX164" s="9" t="str">
        <f ca="1">IF(COUNTIF(AW$5:AW164,AW164)=1,"-","Dup")</f>
        <v>-</v>
      </c>
      <c r="AY164" s="9"/>
      <c r="AZ164" s="19" t="b">
        <f t="shared" ca="1" si="1124"/>
        <v>0</v>
      </c>
      <c r="BA164" s="19" t="b">
        <f t="shared" ca="1" si="1124"/>
        <v>0</v>
      </c>
      <c r="BB164" s="19" t="b">
        <f t="shared" ca="1" si="1124"/>
        <v>0</v>
      </c>
      <c r="BC164" s="19" t="b">
        <f t="shared" ca="1" si="1124"/>
        <v>0</v>
      </c>
      <c r="BD164" s="19" t="b">
        <f t="shared" ca="1" si="1124"/>
        <v>0</v>
      </c>
      <c r="BE164" s="19" t="b">
        <f t="shared" ca="1" si="1124"/>
        <v>0</v>
      </c>
      <c r="BF164" s="19" t="b">
        <f t="shared" ca="1" si="1124"/>
        <v>0</v>
      </c>
      <c r="BG164" s="19" t="b">
        <f t="shared" ca="1" si="1124"/>
        <v>0</v>
      </c>
      <c r="BH164" s="19" t="b">
        <f t="shared" ca="1" si="1124"/>
        <v>0</v>
      </c>
      <c r="BI164" s="9"/>
      <c r="BJ164" s="19" t="b">
        <f t="shared" ca="1" si="1197"/>
        <v>1</v>
      </c>
      <c r="BK164" s="19" t="str">
        <f t="shared" ca="1" si="1197"/>
        <v>-</v>
      </c>
      <c r="BL164" s="19" t="str">
        <f t="shared" ca="1" si="1197"/>
        <v>-</v>
      </c>
      <c r="BM164" s="19" t="str">
        <f t="shared" ca="1" si="1197"/>
        <v>-</v>
      </c>
      <c r="BN164" s="19" t="b">
        <f t="shared" ca="1" si="1197"/>
        <v>0</v>
      </c>
      <c r="BO164" s="19">
        <f t="shared" ca="1" si="1184"/>
        <v>0</v>
      </c>
      <c r="BP164" s="19" t="str">
        <f t="shared" ca="1" si="1197"/>
        <v>-</v>
      </c>
      <c r="BQ164" s="19" t="str">
        <f t="shared" ca="1" si="1198"/>
        <v>-</v>
      </c>
      <c r="BR164" s="19" t="b">
        <f t="shared" ca="1" si="1184"/>
        <v>1</v>
      </c>
      <c r="BS164" s="9"/>
      <c r="BT164" s="19" t="str">
        <f t="shared" ca="1" si="982"/>
        <v>-</v>
      </c>
      <c r="BU164" s="5" t="str">
        <f t="shared" ca="1" si="1185"/>
        <v>-</v>
      </c>
      <c r="BV164" s="5">
        <f t="shared" ca="1" si="1186"/>
        <v>2</v>
      </c>
      <c r="BW164" s="5">
        <f t="shared" ca="1" si="1186"/>
        <v>2</v>
      </c>
      <c r="BX164" s="19" t="str">
        <f t="shared" ca="1" si="1018"/>
        <v>-</v>
      </c>
      <c r="BY164" s="19" t="str">
        <f t="shared" ca="1" si="1018"/>
        <v>-</v>
      </c>
      <c r="BZ164" s="19" t="str">
        <f t="shared" ca="1" si="1018"/>
        <v>-</v>
      </c>
      <c r="CA164" s="5" t="str">
        <f t="shared" ca="1" si="1187"/>
        <v>-</v>
      </c>
      <c r="CB164" s="5">
        <f t="shared" ca="1" si="1188"/>
        <v>2</v>
      </c>
      <c r="CC164" s="5">
        <f t="shared" ca="1" si="1188"/>
        <v>2</v>
      </c>
      <c r="CD164" s="19" t="str">
        <f t="shared" ca="1" si="449"/>
        <v>-</v>
      </c>
      <c r="CE164" s="5" t="str">
        <f t="shared" ca="1" si="1189"/>
        <v>-</v>
      </c>
      <c r="CF164" s="5">
        <f t="shared" ca="1" si="1190"/>
        <v>2</v>
      </c>
      <c r="CG164" s="19" t="str">
        <f t="shared" ca="1" si="1019"/>
        <v>-</v>
      </c>
      <c r="CH164" s="19" t="str">
        <f t="shared" ca="1" si="1019"/>
        <v>-</v>
      </c>
      <c r="CI164" s="5">
        <f t="shared" ca="1" si="989"/>
        <v>2</v>
      </c>
      <c r="CJ164" s="19" t="str">
        <f t="shared" ca="1" si="1019"/>
        <v>-</v>
      </c>
      <c r="CK164" s="5" t="str">
        <f t="shared" ca="1" si="1191"/>
        <v>-</v>
      </c>
      <c r="CL164" s="5">
        <f t="shared" ca="1" si="1192"/>
        <v>2</v>
      </c>
      <c r="CM164" s="5">
        <f t="shared" ca="1" si="1192"/>
        <v>2</v>
      </c>
      <c r="CN164" s="9"/>
      <c r="CO164" s="19" t="str">
        <f t="shared" ca="1" si="1103"/>
        <v>-</v>
      </c>
      <c r="CP164" s="19" t="str">
        <f t="shared" ca="1" si="1103"/>
        <v>-</v>
      </c>
      <c r="CQ164" s="19">
        <f t="shared" ca="1" si="1104"/>
        <v>1</v>
      </c>
      <c r="CR164" s="19" t="str">
        <f t="shared" ca="1" si="1104"/>
        <v>-</v>
      </c>
      <c r="CS164" s="19" t="str">
        <f t="shared" ca="1" si="1103"/>
        <v>-</v>
      </c>
      <c r="CT164" s="19" t="str">
        <f t="shared" ca="1" si="1103"/>
        <v>-</v>
      </c>
      <c r="CU164" s="19" t="str">
        <f t="shared" ca="1" si="1103"/>
        <v>-</v>
      </c>
      <c r="CV164" s="19" t="str">
        <f t="shared" ca="1" si="1103"/>
        <v>-</v>
      </c>
      <c r="CW164" s="19" t="str">
        <f t="shared" ca="1" si="1103"/>
        <v>-</v>
      </c>
      <c r="CX164" s="19" t="str">
        <f t="shared" ca="1" si="1103"/>
        <v>-</v>
      </c>
      <c r="CY164" s="19" t="str">
        <f t="shared" ca="1" si="1103"/>
        <v>-</v>
      </c>
      <c r="CZ164" s="19" t="str">
        <f t="shared" ca="1" si="1103"/>
        <v>-</v>
      </c>
      <c r="DA164" s="19" t="str">
        <f t="shared" ca="1" si="1193"/>
        <v>-</v>
      </c>
      <c r="DB164" s="19" t="str">
        <f t="shared" ca="1" si="1193"/>
        <v>-</v>
      </c>
      <c r="DC164" s="19" t="str">
        <f t="shared" ca="1" si="1193"/>
        <v>-</v>
      </c>
      <c r="DD164" s="19" t="str">
        <f t="shared" ca="1" si="1193"/>
        <v>-</v>
      </c>
      <c r="DE164" s="19" t="str">
        <f t="shared" ca="1" si="1193"/>
        <v>-</v>
      </c>
      <c r="DF164" s="19" t="str">
        <f t="shared" ca="1" si="1193"/>
        <v>-</v>
      </c>
      <c r="DG164" s="19" t="str">
        <f t="shared" ca="1" si="1193"/>
        <v>-</v>
      </c>
      <c r="DH164" s="19" t="str">
        <f t="shared" ca="1" si="1193"/>
        <v>-</v>
      </c>
      <c r="DI164" s="19" t="str">
        <f t="shared" ca="1" si="1193"/>
        <v>-</v>
      </c>
      <c r="DJ164" s="9"/>
      <c r="DK164" s="19" t="b">
        <f t="shared" ca="1" si="1105"/>
        <v>1</v>
      </c>
      <c r="DL164" s="19" t="b">
        <f t="shared" ca="1" si="1105"/>
        <v>1</v>
      </c>
      <c r="DM164" s="19" t="b">
        <f t="shared" ca="1" si="1105"/>
        <v>1</v>
      </c>
      <c r="DN164" s="19">
        <f t="shared" ca="1" si="1167"/>
        <v>2232010000</v>
      </c>
      <c r="DO164" s="578" t="b">
        <f t="shared" ca="1" si="1120"/>
        <v>1</v>
      </c>
      <c r="DP164" s="578">
        <f t="shared" ca="1" si="1120"/>
        <v>0</v>
      </c>
      <c r="DQ164" s="578" t="b">
        <f t="shared" ca="1" si="1120"/>
        <v>0</v>
      </c>
      <c r="DR164" s="583">
        <f t="shared" ca="1" si="1168"/>
        <v>223221000027</v>
      </c>
      <c r="DS164" s="430">
        <f t="shared" ca="1" si="1021"/>
        <v>652</v>
      </c>
      <c r="DT164" s="430">
        <f t="shared" ca="1" si="1021"/>
        <v>686</v>
      </c>
      <c r="DU164" s="430">
        <f t="shared" ca="1" si="1021"/>
        <v>721</v>
      </c>
      <c r="DV164" s="142">
        <f t="shared" ca="1" si="1022"/>
        <v>378</v>
      </c>
      <c r="DW164" s="142">
        <f t="shared" ca="1" si="1022"/>
        <v>413</v>
      </c>
      <c r="DX164" s="142">
        <f t="shared" ca="1" si="1022"/>
        <v>448</v>
      </c>
      <c r="DY164" s="19" t="str">
        <f t="shared" ca="1" si="1125"/>
        <v>-</v>
      </c>
      <c r="DZ164" s="19" t="str">
        <f t="shared" ca="1" si="1125"/>
        <v>-</v>
      </c>
      <c r="EA164" s="19" t="str">
        <f t="shared" ca="1" si="1125"/>
        <v>-</v>
      </c>
      <c r="EB164" s="19" t="str">
        <f t="shared" ca="1" si="1125"/>
        <v>-</v>
      </c>
      <c r="EC164" s="19" t="str">
        <f t="shared" ca="1" si="1125"/>
        <v>-</v>
      </c>
      <c r="ED164" s="19" t="str">
        <f t="shared" ca="1" si="1125"/>
        <v>-</v>
      </c>
      <c r="EE164" s="19">
        <f t="shared" ca="1" si="1177"/>
        <v>1</v>
      </c>
      <c r="EF164" s="19">
        <f t="shared" ca="1" si="1177"/>
        <v>1</v>
      </c>
      <c r="EG164" s="19">
        <f t="shared" ca="1" si="1177"/>
        <v>0</v>
      </c>
      <c r="EH164" s="19" t="str">
        <f t="shared" ca="1" si="1177"/>
        <v>-</v>
      </c>
      <c r="EI164" s="19" t="str">
        <f t="shared" ca="1" si="1177"/>
        <v>-</v>
      </c>
      <c r="EJ164" s="19" t="str">
        <f t="shared" ca="1" si="1177"/>
        <v>-</v>
      </c>
      <c r="EK164" s="19" t="str">
        <f t="shared" ca="1" si="1177"/>
        <v>-</v>
      </c>
      <c r="EL164" s="19" t="str">
        <f t="shared" ca="1" si="1177"/>
        <v>-</v>
      </c>
      <c r="EM164" s="19">
        <f t="shared" ca="1" si="1177"/>
        <v>0</v>
      </c>
      <c r="EN164" s="19" t="str">
        <f t="shared" ca="1" si="1177"/>
        <v>-</v>
      </c>
      <c r="EO164" s="19" t="str">
        <f t="shared" ca="1" si="1177"/>
        <v>-</v>
      </c>
      <c r="EP164" s="19" t="str">
        <f t="shared" ca="1" si="1177"/>
        <v>-</v>
      </c>
      <c r="EQ164" s="19">
        <f t="shared" ca="1" si="1177"/>
        <v>1</v>
      </c>
      <c r="ER164" s="19">
        <f t="shared" ca="1" si="1177"/>
        <v>1</v>
      </c>
      <c r="ES164" s="9"/>
      <c r="ET164" s="19" t="str">
        <f t="shared" ca="1" si="1106"/>
        <v>-</v>
      </c>
      <c r="EU164" s="19" t="str">
        <f t="shared" ca="1" si="1106"/>
        <v>-</v>
      </c>
      <c r="EV164" s="19" t="str">
        <f t="shared" ca="1" si="1106"/>
        <v>-</v>
      </c>
      <c r="EW164" s="19" t="str">
        <f t="shared" ca="1" si="1106"/>
        <v>-</v>
      </c>
      <c r="EX164" s="19" t="str">
        <f t="shared" ca="1" si="1106"/>
        <v>-</v>
      </c>
      <c r="EY164" s="19" t="str">
        <f t="shared" ca="1" si="1106"/>
        <v>-</v>
      </c>
      <c r="EZ164" s="19" t="str">
        <f t="shared" ca="1" si="1106"/>
        <v>-</v>
      </c>
      <c r="FA164" s="19" t="str">
        <f t="shared" ca="1" si="1106"/>
        <v>-</v>
      </c>
      <c r="FB164" s="19" t="str">
        <f t="shared" ca="1" si="1106"/>
        <v>-</v>
      </c>
      <c r="FC164" s="19" t="str">
        <f t="shared" ca="1" si="1106"/>
        <v>-</v>
      </c>
      <c r="FD164" s="19" t="str">
        <f t="shared" ca="1" si="1106"/>
        <v>-</v>
      </c>
      <c r="FE164" s="19" t="str">
        <f t="shared" ca="1" si="1106"/>
        <v>-</v>
      </c>
      <c r="FF164" s="19">
        <f t="shared" ca="1" si="1106"/>
        <v>0</v>
      </c>
      <c r="FG164" s="19">
        <f t="shared" ca="1" si="1106"/>
        <v>0</v>
      </c>
      <c r="FH164" s="19">
        <f t="shared" ca="1" si="1106"/>
        <v>0</v>
      </c>
      <c r="FI164" s="114">
        <f t="shared" ca="1" si="1134"/>
        <v>0</v>
      </c>
      <c r="FJ164" s="114">
        <f t="shared" ca="1" si="1134"/>
        <v>0</v>
      </c>
      <c r="FK164" s="114">
        <f t="shared" ca="1" si="1134"/>
        <v>0</v>
      </c>
      <c r="FL164" s="114">
        <f t="shared" ca="1" si="1134"/>
        <v>0</v>
      </c>
      <c r="FM164" s="114">
        <f t="shared" ca="1" si="1134"/>
        <v>0</v>
      </c>
      <c r="FN164" s="536">
        <f t="shared" ca="1" si="1135"/>
        <v>0</v>
      </c>
      <c r="FO164" s="114">
        <f t="shared" ca="1" si="1136"/>
        <v>0</v>
      </c>
      <c r="FP164" s="114">
        <f t="shared" ca="1" si="1136"/>
        <v>0</v>
      </c>
      <c r="FQ164" s="114">
        <f t="shared" ca="1" si="1136"/>
        <v>0</v>
      </c>
      <c r="FR164" s="114">
        <f t="shared" ca="1" si="1136"/>
        <v>0</v>
      </c>
      <c r="FS164" s="114">
        <f t="shared" ca="1" si="1136"/>
        <v>0</v>
      </c>
      <c r="FT164" s="536">
        <f t="shared" ca="1" si="1137"/>
        <v>0</v>
      </c>
      <c r="FU164" s="114">
        <f t="shared" ca="1" si="1138"/>
        <v>0</v>
      </c>
      <c r="FV164" s="114">
        <f t="shared" ca="1" si="1138"/>
        <v>0</v>
      </c>
      <c r="FW164" s="114">
        <f t="shared" ca="1" si="1138"/>
        <v>0</v>
      </c>
      <c r="FX164" s="114">
        <f t="shared" ca="1" si="1138"/>
        <v>0</v>
      </c>
      <c r="FY164" s="114">
        <f t="shared" ca="1" si="1138"/>
        <v>0</v>
      </c>
      <c r="FZ164" s="536">
        <f t="shared" ca="1" si="1139"/>
        <v>0</v>
      </c>
      <c r="GA164" s="114">
        <f t="shared" ca="1" si="1140"/>
        <v>0</v>
      </c>
      <c r="GB164" s="114">
        <f t="shared" ca="1" si="1140"/>
        <v>0</v>
      </c>
      <c r="GC164" s="114">
        <f t="shared" ca="1" si="1140"/>
        <v>0</v>
      </c>
      <c r="GD164" s="114">
        <f t="shared" ca="1" si="1140"/>
        <v>0</v>
      </c>
      <c r="GE164" s="114">
        <f t="shared" ca="1" si="1140"/>
        <v>0</v>
      </c>
      <c r="GF164" s="536">
        <f t="shared" ca="1" si="1141"/>
        <v>0</v>
      </c>
      <c r="GG164" s="114">
        <f t="shared" ca="1" si="1142"/>
        <v>0</v>
      </c>
      <c r="GH164" s="114">
        <f t="shared" ca="1" si="1142"/>
        <v>0</v>
      </c>
      <c r="GI164" s="114">
        <f t="shared" ca="1" si="1142"/>
        <v>0</v>
      </c>
      <c r="GJ164" s="114">
        <f t="shared" ca="1" si="1142"/>
        <v>0</v>
      </c>
      <c r="GK164" s="114">
        <f t="shared" ca="1" si="1142"/>
        <v>0</v>
      </c>
      <c r="GL164" s="536">
        <f t="shared" ca="1" si="1143"/>
        <v>0</v>
      </c>
      <c r="GM164" s="114">
        <f t="shared" ca="1" si="1144"/>
        <v>0</v>
      </c>
      <c r="GN164" s="114">
        <f t="shared" ca="1" si="1144"/>
        <v>0</v>
      </c>
      <c r="GO164" s="114">
        <f t="shared" ca="1" si="1144"/>
        <v>0</v>
      </c>
      <c r="GP164" s="114">
        <f t="shared" ca="1" si="1144"/>
        <v>0</v>
      </c>
      <c r="GQ164" s="114">
        <f t="shared" ca="1" si="1144"/>
        <v>0</v>
      </c>
      <c r="GR164" s="536">
        <f t="shared" ca="1" si="1145"/>
        <v>0</v>
      </c>
      <c r="GS164" s="115">
        <f t="shared" ca="1" si="1146"/>
        <v>0</v>
      </c>
      <c r="GT164" s="115">
        <f t="shared" ca="1" si="1146"/>
        <v>0</v>
      </c>
      <c r="GU164" s="115">
        <f t="shared" ca="1" si="1146"/>
        <v>0</v>
      </c>
      <c r="GV164" s="115">
        <f t="shared" ca="1" si="1146"/>
        <v>0</v>
      </c>
      <c r="GW164" s="553">
        <f t="shared" ca="1" si="1147"/>
        <v>0</v>
      </c>
      <c r="GX164" s="553">
        <f t="shared" ca="1" si="1147"/>
        <v>0</v>
      </c>
      <c r="GY164" s="553">
        <f t="shared" ca="1" si="1147"/>
        <v>0</v>
      </c>
      <c r="GZ164" s="553">
        <f t="shared" ca="1" si="1147"/>
        <v>0</v>
      </c>
      <c r="HA164" s="553">
        <f t="shared" ca="1" si="1147"/>
        <v>0</v>
      </c>
      <c r="HB164" s="553">
        <f t="shared" ca="1" si="1147"/>
        <v>0</v>
      </c>
      <c r="HC164" s="553">
        <f t="shared" ca="1" si="1147"/>
        <v>0</v>
      </c>
      <c r="HD164" s="553">
        <f t="shared" ca="1" si="1147"/>
        <v>0</v>
      </c>
      <c r="HE164" s="553">
        <f t="shared" ca="1" si="1147"/>
        <v>0</v>
      </c>
      <c r="HF164" s="553">
        <f t="shared" ca="1" si="1147"/>
        <v>0</v>
      </c>
      <c r="HG164" s="553">
        <f t="shared" ca="1" si="1148"/>
        <v>0</v>
      </c>
      <c r="HH164" s="553">
        <f t="shared" ca="1" si="1148"/>
        <v>0</v>
      </c>
      <c r="HI164" s="553">
        <f t="shared" ca="1" si="1148"/>
        <v>0</v>
      </c>
      <c r="HJ164" s="553">
        <f t="shared" ca="1" si="1148"/>
        <v>0</v>
      </c>
      <c r="HK164" s="553">
        <f t="shared" ca="1" si="1148"/>
        <v>0</v>
      </c>
      <c r="HL164" s="553">
        <f t="shared" ca="1" si="1148"/>
        <v>0</v>
      </c>
      <c r="HM164" s="553">
        <f t="shared" ca="1" si="1148"/>
        <v>0</v>
      </c>
      <c r="HN164" s="553">
        <f t="shared" ca="1" si="1148"/>
        <v>0</v>
      </c>
      <c r="HO164" s="553">
        <f t="shared" ca="1" si="1148"/>
        <v>0</v>
      </c>
      <c r="HP164" s="553">
        <f t="shared" ca="1" si="1148"/>
        <v>0</v>
      </c>
      <c r="HQ164" s="19">
        <f t="shared" ca="1" si="1126"/>
        <v>0</v>
      </c>
      <c r="HR164" s="114">
        <f t="shared" ca="1" si="1149"/>
        <v>0</v>
      </c>
      <c r="HS164" s="114">
        <f t="shared" ca="1" si="1149"/>
        <v>0</v>
      </c>
      <c r="HT164" s="114">
        <f t="shared" ca="1" si="1149"/>
        <v>0</v>
      </c>
      <c r="HU164" s="114">
        <f t="shared" ca="1" si="1149"/>
        <v>0</v>
      </c>
      <c r="HV164" s="114">
        <f t="shared" ca="1" si="1149"/>
        <v>0</v>
      </c>
      <c r="HW164" s="536">
        <f t="shared" ca="1" si="1150"/>
        <v>0</v>
      </c>
      <c r="HX164" s="114">
        <f t="shared" ca="1" si="1151"/>
        <v>0</v>
      </c>
      <c r="HY164" s="114">
        <f t="shared" ca="1" si="1151"/>
        <v>0</v>
      </c>
      <c r="HZ164" s="114">
        <f t="shared" ca="1" si="1151"/>
        <v>0</v>
      </c>
      <c r="IA164" s="114">
        <f t="shared" ca="1" si="1151"/>
        <v>0</v>
      </c>
      <c r="IB164" s="114">
        <f t="shared" ca="1" si="1151"/>
        <v>0</v>
      </c>
      <c r="IC164" s="536">
        <f t="shared" ca="1" si="1152"/>
        <v>0</v>
      </c>
      <c r="ID164" s="114">
        <f t="shared" ca="1" si="1153"/>
        <v>0</v>
      </c>
      <c r="IE164" s="114">
        <f t="shared" ca="1" si="1153"/>
        <v>0</v>
      </c>
      <c r="IF164" s="114">
        <f t="shared" ca="1" si="1153"/>
        <v>0</v>
      </c>
      <c r="IG164" s="114">
        <f t="shared" ca="1" si="1153"/>
        <v>0</v>
      </c>
      <c r="IH164" s="114">
        <f t="shared" ca="1" si="1153"/>
        <v>0</v>
      </c>
      <c r="II164" s="536">
        <f t="shared" ca="1" si="1154"/>
        <v>0</v>
      </c>
      <c r="IJ164" s="114">
        <f t="shared" ca="1" si="1155"/>
        <v>0</v>
      </c>
      <c r="IK164" s="114">
        <f t="shared" ca="1" si="1155"/>
        <v>0</v>
      </c>
      <c r="IL164" s="114">
        <f t="shared" ca="1" si="1155"/>
        <v>0</v>
      </c>
      <c r="IM164" s="114">
        <f t="shared" ca="1" si="1155"/>
        <v>0</v>
      </c>
      <c r="IN164" s="114">
        <f t="shared" ca="1" si="1155"/>
        <v>0</v>
      </c>
      <c r="IO164" s="536">
        <f t="shared" ca="1" si="1156"/>
        <v>0</v>
      </c>
      <c r="IP164" s="114">
        <f t="shared" ca="1" si="1157"/>
        <v>0</v>
      </c>
      <c r="IQ164" s="114">
        <f t="shared" ca="1" si="1157"/>
        <v>0</v>
      </c>
      <c r="IR164" s="114">
        <f t="shared" ca="1" si="1157"/>
        <v>0</v>
      </c>
      <c r="IS164" s="114">
        <f t="shared" ca="1" si="1157"/>
        <v>0</v>
      </c>
      <c r="IT164" s="114">
        <f t="shared" ca="1" si="1157"/>
        <v>0</v>
      </c>
      <c r="IU164" s="536">
        <f t="shared" ca="1" si="1158"/>
        <v>0</v>
      </c>
      <c r="IV164" s="114">
        <f t="shared" ca="1" si="1159"/>
        <v>0</v>
      </c>
      <c r="IW164" s="114">
        <f t="shared" ca="1" si="1159"/>
        <v>0</v>
      </c>
      <c r="IX164" s="114">
        <f t="shared" ca="1" si="1159"/>
        <v>0</v>
      </c>
      <c r="IY164" s="114">
        <f t="shared" ca="1" si="1159"/>
        <v>0</v>
      </c>
      <c r="IZ164" s="114">
        <f t="shared" ca="1" si="1159"/>
        <v>0</v>
      </c>
      <c r="JA164" s="536">
        <f t="shared" ca="1" si="1160"/>
        <v>-1.25</v>
      </c>
      <c r="JB164" s="115">
        <f t="shared" ca="1" si="1161"/>
        <v>0</v>
      </c>
      <c r="JC164" s="115">
        <f t="shared" ca="1" si="1161"/>
        <v>0</v>
      </c>
      <c r="JD164" s="115">
        <f t="shared" ca="1" si="1161"/>
        <v>0</v>
      </c>
      <c r="JE164" s="115">
        <f t="shared" ca="1" si="1161"/>
        <v>0</v>
      </c>
      <c r="JF164" s="553">
        <f t="shared" ca="1" si="1162"/>
        <v>0</v>
      </c>
      <c r="JG164" s="553">
        <f t="shared" ca="1" si="1162"/>
        <v>0</v>
      </c>
      <c r="JH164" s="553">
        <f t="shared" ca="1" si="1162"/>
        <v>0</v>
      </c>
      <c r="JI164" s="553">
        <f t="shared" ca="1" si="1162"/>
        <v>0</v>
      </c>
      <c r="JJ164" s="553">
        <f t="shared" ca="1" si="1162"/>
        <v>0</v>
      </c>
      <c r="JK164" s="553">
        <f t="shared" ca="1" si="1162"/>
        <v>0</v>
      </c>
      <c r="JL164" s="553">
        <f t="shared" ca="1" si="1162"/>
        <v>0</v>
      </c>
      <c r="JM164" s="553">
        <f t="shared" ca="1" si="1162"/>
        <v>0</v>
      </c>
      <c r="JN164" s="553">
        <f t="shared" ca="1" si="1162"/>
        <v>0</v>
      </c>
      <c r="JO164" s="553">
        <f t="shared" ca="1" si="1162"/>
        <v>0</v>
      </c>
      <c r="JP164" s="553">
        <f t="shared" ca="1" si="1163"/>
        <v>0</v>
      </c>
      <c r="JQ164" s="553">
        <f t="shared" ca="1" si="1163"/>
        <v>0</v>
      </c>
      <c r="JR164" s="553">
        <f t="shared" ca="1" si="1163"/>
        <v>0</v>
      </c>
      <c r="JS164" s="553">
        <f t="shared" ca="1" si="1163"/>
        <v>0</v>
      </c>
      <c r="JT164" s="553">
        <f t="shared" ca="1" si="1163"/>
        <v>0</v>
      </c>
      <c r="JU164" s="553">
        <f t="shared" ca="1" si="1163"/>
        <v>0</v>
      </c>
      <c r="JV164" s="553">
        <f t="shared" ca="1" si="1163"/>
        <v>0</v>
      </c>
      <c r="JW164" s="553">
        <f t="shared" ca="1" si="1163"/>
        <v>0</v>
      </c>
      <c r="JX164" s="553">
        <f t="shared" ca="1" si="1163"/>
        <v>0</v>
      </c>
      <c r="JY164" s="553">
        <f t="shared" ca="1" si="1163"/>
        <v>0</v>
      </c>
      <c r="JZ164" s="19">
        <f t="shared" ca="1" si="1199"/>
        <v>0</v>
      </c>
      <c r="KA164" s="5">
        <f t="shared" ca="1" si="835"/>
        <v>67</v>
      </c>
      <c r="KB164" s="9"/>
      <c r="KC164" s="5">
        <f t="shared" ca="1" si="1026"/>
        <v>1</v>
      </c>
      <c r="KD164" s="5" t="b">
        <f t="shared" ca="1" si="1026"/>
        <v>0</v>
      </c>
      <c r="KE164" s="19">
        <f t="shared" ca="1" si="1200"/>
        <v>0</v>
      </c>
      <c r="KF164" s="5">
        <f t="shared" ca="1" si="1194"/>
        <v>0</v>
      </c>
      <c r="KG164" s="5">
        <f t="shared" ca="1" si="836"/>
        <v>1.2500000000000001E-2</v>
      </c>
      <c r="KH164" s="19">
        <f t="shared" ca="1" si="837"/>
        <v>0</v>
      </c>
      <c r="KI164" s="19">
        <f t="shared" ca="1" si="837"/>
        <v>0</v>
      </c>
      <c r="KJ164" s="19" t="str">
        <f t="shared" ca="1" si="837"/>
        <v>-</v>
      </c>
      <c r="KK164" s="19" t="str">
        <f t="shared" ca="1" si="1201"/>
        <v>-</v>
      </c>
      <c r="KL164" s="19" t="str">
        <f t="shared" ca="1" si="1201"/>
        <v>-</v>
      </c>
      <c r="KM164" s="19" t="str">
        <f t="shared" ca="1" si="1201"/>
        <v>-</v>
      </c>
      <c r="KN164" s="19" t="str">
        <f t="shared" ca="1" si="1201"/>
        <v>-</v>
      </c>
      <c r="KO164" s="19" t="str">
        <f t="shared" ca="1" si="1201"/>
        <v>-</v>
      </c>
      <c r="KP164" s="19" t="str">
        <f t="shared" ca="1" si="1201"/>
        <v>-</v>
      </c>
      <c r="KQ164" s="19" t="str">
        <f t="shared" ca="1" si="1201"/>
        <v>-</v>
      </c>
      <c r="KR164" s="19" t="str">
        <f t="shared" ca="1" si="1201"/>
        <v>-</v>
      </c>
      <c r="KS164" s="19" t="str">
        <f t="shared" ca="1" si="1201"/>
        <v>-</v>
      </c>
      <c r="KT164" s="19" t="str">
        <f t="shared" ca="1" si="1201"/>
        <v>-</v>
      </c>
      <c r="KU164" s="19" t="str">
        <f t="shared" ca="1" si="1201"/>
        <v>-</v>
      </c>
      <c r="KV164" s="19" t="str">
        <f t="shared" ca="1" si="1201"/>
        <v>-</v>
      </c>
      <c r="KW164" s="19">
        <f t="shared" ca="1" si="1169"/>
        <v>1</v>
      </c>
      <c r="KX164" s="19">
        <f t="shared" ca="1" si="1200"/>
        <v>0</v>
      </c>
      <c r="KY164" s="19">
        <f t="shared" ca="1" si="1069"/>
        <v>1</v>
      </c>
      <c r="KZ164" s="19">
        <f t="shared" ca="1" si="1169"/>
        <v>1</v>
      </c>
      <c r="LA164" s="19">
        <f t="shared" ca="1" si="1169"/>
        <v>1</v>
      </c>
      <c r="LB164" s="19">
        <f t="shared" ca="1" si="1169"/>
        <v>1</v>
      </c>
      <c r="LC164" s="19">
        <f t="shared" ca="1" si="1169"/>
        <v>0</v>
      </c>
      <c r="LD164" s="19">
        <f t="shared" ca="1" si="1169"/>
        <v>1</v>
      </c>
      <c r="LE164" s="19">
        <f t="shared" ca="1" si="1169"/>
        <v>0</v>
      </c>
      <c r="LF164" s="19">
        <f t="shared" ca="1" si="1169"/>
        <v>0</v>
      </c>
      <c r="LG164" s="19">
        <f t="shared" ca="1" si="1108"/>
        <v>1</v>
      </c>
      <c r="LH164" s="19">
        <f t="shared" ca="1" si="1108"/>
        <v>0</v>
      </c>
      <c r="LI164" s="19">
        <f t="shared" ca="1" si="1108"/>
        <v>0</v>
      </c>
      <c r="LJ164" s="19">
        <f t="shared" ca="1" si="1108"/>
        <v>0</v>
      </c>
      <c r="LK164" s="19">
        <f t="shared" ca="1" si="1108"/>
        <v>0</v>
      </c>
      <c r="LL164" s="19">
        <f t="shared" ca="1" si="1108"/>
        <v>1</v>
      </c>
      <c r="LM164" s="19">
        <f t="shared" ca="1" si="1108"/>
        <v>0</v>
      </c>
      <c r="LN164" s="19">
        <f t="shared" ca="1" si="1108"/>
        <v>1</v>
      </c>
      <c r="LO164" s="19">
        <f t="shared" ca="1" si="1200"/>
        <v>0</v>
      </c>
      <c r="LP164" s="19">
        <f t="shared" ca="1" si="1200"/>
        <v>0</v>
      </c>
      <c r="LQ164" s="19">
        <f t="shared" ca="1" si="1200"/>
        <v>0</v>
      </c>
      <c r="LR164" s="19">
        <f t="shared" ca="1" si="1200"/>
        <v>0</v>
      </c>
      <c r="LS164" s="19">
        <f t="shared" ca="1" si="1200"/>
        <v>0</v>
      </c>
      <c r="LT164" s="19">
        <f t="shared" ca="1" si="1200"/>
        <v>0</v>
      </c>
      <c r="LU164" s="19">
        <f t="shared" ca="1" si="1200"/>
        <v>0</v>
      </c>
      <c r="LV164" s="19">
        <f t="shared" ca="1" si="1200"/>
        <v>0</v>
      </c>
      <c r="LW164" s="19">
        <f t="shared" ca="1" si="1200"/>
        <v>0</v>
      </c>
      <c r="LX164" s="19">
        <f t="shared" ca="1" si="1195"/>
        <v>0</v>
      </c>
      <c r="LY164" s="19">
        <f t="shared" ca="1" si="1195"/>
        <v>0</v>
      </c>
      <c r="LZ164" s="19">
        <f t="shared" ca="1" si="1195"/>
        <v>0</v>
      </c>
      <c r="MA164" s="19">
        <f t="shared" ca="1" si="1195"/>
        <v>0</v>
      </c>
      <c r="MB164" s="19">
        <f t="shared" ca="1" si="1195"/>
        <v>0</v>
      </c>
      <c r="MC164" s="19">
        <f t="shared" ca="1" si="1195"/>
        <v>0</v>
      </c>
      <c r="MD164" s="19">
        <f t="shared" ca="1" si="1195"/>
        <v>0</v>
      </c>
      <c r="ME164" s="19">
        <f t="shared" ca="1" si="1195"/>
        <v>0</v>
      </c>
      <c r="MF164" s="19">
        <f t="shared" ca="1" si="1195"/>
        <v>0</v>
      </c>
      <c r="MG164" s="19">
        <f t="shared" ca="1" si="1195"/>
        <v>0</v>
      </c>
      <c r="MH164" s="19">
        <f t="shared" ca="1" si="1195"/>
        <v>0</v>
      </c>
      <c r="MI164" s="19">
        <f t="shared" ca="1" si="1077"/>
        <v>0</v>
      </c>
      <c r="MJ164" s="5">
        <f t="shared" ca="1" si="1029"/>
        <v>0</v>
      </c>
      <c r="MK164" s="5">
        <f t="shared" ca="1" si="1029"/>
        <v>6.25E-2</v>
      </c>
      <c r="ML164" s="5">
        <f t="shared" ca="1" si="1029"/>
        <v>6.25E-2</v>
      </c>
      <c r="MM164" s="5">
        <f t="shared" ca="1" si="1029"/>
        <v>6.25E-2</v>
      </c>
      <c r="MN164" s="19">
        <f t="shared" ca="1" si="1084"/>
        <v>0</v>
      </c>
      <c r="MO164" s="19">
        <f t="shared" ca="1" si="1084"/>
        <v>0</v>
      </c>
      <c r="MP164" s="19">
        <f t="shared" ca="1" si="1084"/>
        <v>0</v>
      </c>
      <c r="MQ164" s="19">
        <f t="shared" ca="1" si="1084"/>
        <v>0</v>
      </c>
      <c r="MR164" s="19">
        <f t="shared" ca="1" si="1085"/>
        <v>0</v>
      </c>
      <c r="MS164" s="19">
        <f t="shared" ca="1" si="1084"/>
        <v>0</v>
      </c>
      <c r="MT164" s="19">
        <f t="shared" ca="1" si="1084"/>
        <v>0</v>
      </c>
      <c r="MU164" s="19">
        <f t="shared" ca="1" si="1084"/>
        <v>1</v>
      </c>
      <c r="MV164" s="19">
        <f t="shared" ca="1" si="1084"/>
        <v>0</v>
      </c>
      <c r="MW164" s="19">
        <f t="shared" ca="1" si="1084"/>
        <v>0</v>
      </c>
      <c r="MX164" s="19">
        <f t="shared" ca="1" si="1084"/>
        <v>0</v>
      </c>
      <c r="MY164" s="19">
        <f t="shared" ca="1" si="1084"/>
        <v>0</v>
      </c>
      <c r="MZ164" s="19">
        <f t="shared" ca="1" si="1084"/>
        <v>1</v>
      </c>
      <c r="NA164" s="9"/>
      <c r="NB164" s="5" t="b">
        <f t="shared" ca="1" si="1196"/>
        <v>0</v>
      </c>
      <c r="NC164" s="19" t="str">
        <f t="shared" ca="1" si="871"/>
        <v>-</v>
      </c>
      <c r="ND164" s="19" t="str">
        <f t="shared" ca="1" si="871"/>
        <v>-</v>
      </c>
      <c r="NE164" s="5" t="b">
        <f t="shared" ca="1" si="1030"/>
        <v>0</v>
      </c>
      <c r="NF164" s="5" t="b">
        <f t="shared" ca="1" si="1030"/>
        <v>0</v>
      </c>
      <c r="NG164" s="5" t="b">
        <f t="shared" ca="1" si="1030"/>
        <v>1</v>
      </c>
      <c r="NH164" s="134">
        <f t="shared" ca="1" si="1031"/>
        <v>2</v>
      </c>
      <c r="NI164" s="134">
        <f t="shared" ca="1" si="1031"/>
        <v>2</v>
      </c>
      <c r="NJ164" s="5" t="b">
        <f t="shared" ca="1" si="1109"/>
        <v>0</v>
      </c>
      <c r="NK164" s="5" t="b">
        <f t="shared" ca="1" si="1109"/>
        <v>1</v>
      </c>
      <c r="NL164" s="5" t="b">
        <f t="shared" ca="1" si="1109"/>
        <v>1</v>
      </c>
      <c r="NM164" s="5" t="b">
        <f t="shared" ca="1" si="1109"/>
        <v>0</v>
      </c>
      <c r="NN164" s="5">
        <f t="shared" ca="1" si="1110"/>
        <v>1</v>
      </c>
      <c r="NO164" s="5">
        <f t="shared" ca="1" si="1110"/>
        <v>0</v>
      </c>
      <c r="NP164" s="5" t="b">
        <f t="shared" ca="1" si="1111"/>
        <v>0</v>
      </c>
      <c r="NQ164" s="5" t="str" cm="1">
        <f t="array" aca="1" ref="NQ164" ca="1">IF(OR(NR164:NY164&lt;&gt;"-"),TRUE,"-")</f>
        <v>-</v>
      </c>
      <c r="NR164" s="19" t="str">
        <f t="shared" ca="1" si="1032"/>
        <v>-</v>
      </c>
      <c r="NS164" s="19" t="str">
        <f t="shared" ca="1" si="1032"/>
        <v>-</v>
      </c>
      <c r="NT164" s="19" t="str">
        <f t="shared" ca="1" si="1032"/>
        <v>-</v>
      </c>
      <c r="NU164" s="19" t="str">
        <f t="shared" ca="1" si="1032"/>
        <v>-</v>
      </c>
      <c r="NV164" s="19" t="str">
        <f t="shared" ca="1" si="1032"/>
        <v>-</v>
      </c>
      <c r="NW164" s="19" t="str">
        <f t="shared" ca="1" si="1032"/>
        <v>-</v>
      </c>
      <c r="NX164" s="19" t="str">
        <f t="shared" ca="1" si="1032"/>
        <v>-</v>
      </c>
      <c r="NY164" s="19" t="str">
        <f t="shared" ca="1" si="1032"/>
        <v>-</v>
      </c>
      <c r="NZ164" s="5" t="b">
        <f t="array" aca="1" ref="NZ164" ca="1">IF(OR(OA164:OG164&lt;&gt;"-"),TRUE,"-")</f>
        <v>1</v>
      </c>
      <c r="OA164" s="19">
        <f t="shared" ca="1" si="1033"/>
        <v>0</v>
      </c>
      <c r="OB164" s="19">
        <f t="shared" ca="1" si="1033"/>
        <v>999999</v>
      </c>
      <c r="OC164" s="19">
        <f t="shared" ca="1" si="1033"/>
        <v>999999</v>
      </c>
      <c r="OD164" s="19">
        <f t="shared" ca="1" si="1033"/>
        <v>999999</v>
      </c>
      <c r="OE164" s="19">
        <f t="shared" ca="1" si="1033"/>
        <v>999999</v>
      </c>
      <c r="OF164" s="19">
        <f t="shared" ca="1" si="1033"/>
        <v>999999</v>
      </c>
      <c r="OG164" s="19">
        <f t="shared" ca="1" si="1033"/>
        <v>999999</v>
      </c>
      <c r="OH164" s="5" t="str">
        <f t="array" aca="1" ref="OH164" ca="1">IF(OR(OI164:OJ164&lt;&gt;"-"),TRUE,"-")</f>
        <v>-</v>
      </c>
      <c r="OI164" s="19" t="str">
        <f t="shared" ca="1" si="1121"/>
        <v>-</v>
      </c>
      <c r="OJ164" s="19" t="str">
        <f t="shared" ca="1" si="1121"/>
        <v>-</v>
      </c>
      <c r="OK164" s="19" t="b">
        <f t="shared" ca="1" si="1121"/>
        <v>1</v>
      </c>
      <c r="OL164" s="19">
        <f t="shared" ca="1" si="1121"/>
        <v>0</v>
      </c>
      <c r="OM164" s="5" t="str">
        <f t="shared" ca="1" si="1035"/>
        <v>-</v>
      </c>
      <c r="ON164" s="5" t="str">
        <f t="shared" ca="1" si="1035"/>
        <v>-</v>
      </c>
      <c r="OO164" s="5" t="str">
        <f t="shared" ca="1" si="1035"/>
        <v>-</v>
      </c>
      <c r="OP164" s="5" t="str">
        <f t="shared" ca="1" si="1035"/>
        <v>-</v>
      </c>
      <c r="OQ164" s="19" t="str">
        <f t="shared" ca="1" si="1128"/>
        <v>-</v>
      </c>
      <c r="OR164" s="19" t="str">
        <f t="shared" ca="1" si="1128"/>
        <v>-</v>
      </c>
      <c r="OS164" s="19" t="str">
        <f t="shared" ca="1" si="1128"/>
        <v>-</v>
      </c>
      <c r="OT164" s="19" t="str">
        <f t="shared" ca="1" si="1128"/>
        <v>-</v>
      </c>
      <c r="OU164" s="19">
        <f t="shared" ca="1" si="1128"/>
        <v>0</v>
      </c>
      <c r="OV164" s="19" t="str">
        <f t="shared" ca="1" si="1128"/>
        <v>-</v>
      </c>
      <c r="OW164" s="5" t="str">
        <f t="shared" ca="1" si="1113"/>
        <v>-</v>
      </c>
      <c r="OX164" s="5">
        <f t="shared" ca="1" si="1113"/>
        <v>500</v>
      </c>
      <c r="OY164" s="5">
        <f t="shared" ca="1" si="1113"/>
        <v>500</v>
      </c>
      <c r="OZ164" s="5" t="str">
        <f t="shared" ca="1" si="1113"/>
        <v>-</v>
      </c>
      <c r="PA164" s="5" t="str">
        <f t="shared" ca="1" si="1113"/>
        <v>-</v>
      </c>
      <c r="PB164" s="5" t="str">
        <f t="shared" ca="1" si="1113"/>
        <v>-</v>
      </c>
      <c r="PC164" s="5">
        <f t="shared" ca="1" si="838"/>
        <v>1.5</v>
      </c>
      <c r="PD164" s="9"/>
      <c r="PE164" s="19">
        <f t="shared" ca="1" si="1051"/>
        <v>50</v>
      </c>
      <c r="PF164" s="19">
        <f t="shared" ca="1" si="1178"/>
        <v>50</v>
      </c>
      <c r="PG164" s="19">
        <f t="shared" ca="1" si="1178"/>
        <v>50</v>
      </c>
      <c r="PH164" s="19">
        <f t="shared" ca="1" si="1178"/>
        <v>50</v>
      </c>
      <c r="PI164" s="19">
        <f t="shared" ca="1" si="1178"/>
        <v>1</v>
      </c>
      <c r="PJ164" s="5">
        <f t="shared" ca="1" si="839"/>
        <v>1</v>
      </c>
      <c r="PK164" s="19">
        <f t="shared" ca="1" si="494"/>
        <v>1</v>
      </c>
      <c r="PL164" s="9"/>
      <c r="PM164" s="19" t="b">
        <f t="shared" ca="1" si="1165"/>
        <v>0</v>
      </c>
      <c r="PN164" s="19" t="b">
        <f t="shared" ca="1" si="1165"/>
        <v>0</v>
      </c>
      <c r="PO164" s="19">
        <f t="shared" ca="1" si="1178"/>
        <v>1</v>
      </c>
      <c r="PP164" s="19">
        <f t="shared" ca="1" si="1178"/>
        <v>1</v>
      </c>
      <c r="PQ164" s="19">
        <f t="shared" ca="1" si="1178"/>
        <v>1</v>
      </c>
      <c r="PR164" s="19">
        <f t="shared" ca="1" si="1178"/>
        <v>1</v>
      </c>
      <c r="PS164" s="19">
        <f t="shared" ca="1" si="1178"/>
        <v>1</v>
      </c>
      <c r="PT164" s="19">
        <f t="shared" ca="1" si="1178"/>
        <v>1</v>
      </c>
      <c r="PU164" s="19">
        <f t="shared" ca="1" si="1178"/>
        <v>1</v>
      </c>
      <c r="PV164" s="19">
        <f t="shared" ca="1" si="1178"/>
        <v>1</v>
      </c>
      <c r="PW164" s="19">
        <f t="shared" ca="1" si="1178"/>
        <v>1</v>
      </c>
      <c r="PX164" s="9"/>
      <c r="PY164" s="12" t="str">
        <f t="shared" ca="1" si="841"/>
        <v>-</v>
      </c>
      <c r="PZ164" s="19" t="str">
        <f t="shared" ca="1" si="1172"/>
        <v>-</v>
      </c>
      <c r="QA164" s="19" t="str">
        <f t="shared" ca="1" si="1172"/>
        <v>-</v>
      </c>
      <c r="QB164" s="19" t="str">
        <f t="shared" ca="1" si="1172"/>
        <v>-</v>
      </c>
      <c r="QC164" s="19" t="str">
        <f t="shared" ca="1" si="1172"/>
        <v>-</v>
      </c>
      <c r="QD164" s="19" t="str">
        <f t="shared" ca="1" si="1054"/>
        <v>-</v>
      </c>
      <c r="QE164" s="19" t="str">
        <f t="shared" ca="1" si="1172"/>
        <v>-</v>
      </c>
      <c r="QF164" s="19" t="str">
        <f t="shared" ca="1" si="1172"/>
        <v>-</v>
      </c>
      <c r="QG164" s="19" t="str">
        <f t="shared" ca="1" si="1172"/>
        <v>-</v>
      </c>
      <c r="QH164" s="19" t="str">
        <f t="shared" ca="1" si="1172"/>
        <v>-</v>
      </c>
      <c r="QI164" s="19" t="str">
        <f t="shared" ca="1" si="1172"/>
        <v>-</v>
      </c>
      <c r="QJ164" s="19" t="str">
        <f t="shared" ca="1" si="1172"/>
        <v>-</v>
      </c>
      <c r="QK164" s="19" t="str">
        <f t="shared" ca="1" si="1172"/>
        <v>-</v>
      </c>
      <c r="QL164" s="19" t="str">
        <f t="shared" ca="1" si="1172"/>
        <v>-</v>
      </c>
      <c r="QM164" s="19" t="str">
        <f t="shared" ca="1" si="1172"/>
        <v>-</v>
      </c>
      <c r="QN164" s="19" t="str">
        <f t="shared" ca="1" si="1172"/>
        <v>-</v>
      </c>
      <c r="QO164" s="19" t="str">
        <f t="shared" ca="1" si="1172"/>
        <v>-</v>
      </c>
      <c r="QP164" s="19" t="str">
        <f t="shared" ca="1" si="1172"/>
        <v>-</v>
      </c>
      <c r="QQ164" s="19" t="str">
        <f t="shared" ca="1" si="1172"/>
        <v>-</v>
      </c>
      <c r="QR164" s="19" t="str">
        <f t="shared" ca="1" si="1173"/>
        <v>-</v>
      </c>
      <c r="QS164" s="19" t="str">
        <f t="shared" ca="1" si="1173"/>
        <v>-</v>
      </c>
      <c r="QT164" s="19" t="str">
        <f t="shared" ca="1" si="1173"/>
        <v>-</v>
      </c>
      <c r="QU164" s="19" t="str">
        <f t="shared" ca="1" si="1173"/>
        <v>-</v>
      </c>
      <c r="QV164" s="19" t="str">
        <f t="shared" ca="1" si="1173"/>
        <v>-</v>
      </c>
      <c r="QW164" s="19" t="str">
        <f t="shared" ca="1" si="1173"/>
        <v>-</v>
      </c>
      <c r="QX164" s="19" t="str">
        <f t="shared" ca="1" si="1173"/>
        <v>-</v>
      </c>
      <c r="QY164" s="19" t="str">
        <f t="shared" ca="1" si="1173"/>
        <v>-</v>
      </c>
      <c r="QZ164" s="19" t="str">
        <f t="shared" ca="1" si="1173"/>
        <v>-</v>
      </c>
      <c r="RA164" s="19" t="str">
        <f t="shared" ca="1" si="1173"/>
        <v>-</v>
      </c>
      <c r="RB164" s="19" t="str">
        <f t="shared" ca="1" si="1173"/>
        <v>-</v>
      </c>
      <c r="RC164" s="19" t="str">
        <f t="shared" ca="1" si="1173"/>
        <v>-</v>
      </c>
      <c r="RD164" s="19" t="str">
        <f t="shared" ca="1" si="1173"/>
        <v>-</v>
      </c>
      <c r="RE164" s="19" t="str">
        <f t="shared" ca="1" si="1173"/>
        <v>-</v>
      </c>
      <c r="RF164" s="19" t="str">
        <f t="shared" ca="1" si="1173"/>
        <v>-</v>
      </c>
      <c r="RG164" s="19" t="str">
        <f t="shared" ca="1" si="1173"/>
        <v>-</v>
      </c>
      <c r="RH164" s="19" t="str">
        <f t="shared" ca="1" si="1173"/>
        <v>-</v>
      </c>
      <c r="RI164" s="19" t="str">
        <f t="shared" ca="1" si="1173"/>
        <v>-</v>
      </c>
      <c r="RJ164" s="19" t="str">
        <f t="shared" ca="1" si="1173"/>
        <v>-</v>
      </c>
      <c r="RK164" s="19" t="str">
        <f t="shared" ca="1" si="1173"/>
        <v>-</v>
      </c>
      <c r="RL164" s="19" t="str">
        <f t="shared" ca="1" si="1173"/>
        <v>-</v>
      </c>
      <c r="RM164" s="19" t="str">
        <f t="shared" ca="1" si="1173"/>
        <v>-</v>
      </c>
      <c r="RN164" s="19" t="str">
        <f t="shared" ca="1" si="1173"/>
        <v>-</v>
      </c>
      <c r="RO164" s="19" t="str">
        <f t="shared" ca="1" si="1173"/>
        <v>-</v>
      </c>
      <c r="RP164" s="19" t="str">
        <f t="shared" ca="1" si="1173"/>
        <v>-</v>
      </c>
      <c r="RQ164" s="19" t="str">
        <f t="shared" ca="1" si="1173"/>
        <v>-</v>
      </c>
      <c r="RR164" s="19" t="str">
        <f t="shared" ca="1" si="1179"/>
        <v>-</v>
      </c>
      <c r="RS164" s="19" t="str">
        <f t="shared" ca="1" si="1179"/>
        <v>-</v>
      </c>
      <c r="RT164" s="19" t="str">
        <f t="shared" ca="1" si="1179"/>
        <v>-</v>
      </c>
      <c r="RU164" s="19" t="str">
        <f t="shared" ca="1" si="1179"/>
        <v>-</v>
      </c>
      <c r="RV164" s="19" t="str">
        <f t="shared" ca="1" si="1179"/>
        <v>-</v>
      </c>
      <c r="RW164" s="19" t="str">
        <f t="shared" ca="1" si="1179"/>
        <v>-</v>
      </c>
      <c r="RX164" s="19" t="str">
        <f t="shared" ca="1" si="1179"/>
        <v>-</v>
      </c>
      <c r="RY164" s="19" t="str">
        <f t="shared" ca="1" si="1179"/>
        <v>-</v>
      </c>
      <c r="RZ164" s="19" t="str">
        <f t="shared" ca="1" si="1179"/>
        <v>-</v>
      </c>
      <c r="SA164" s="19" t="str">
        <f t="shared" ca="1" si="1179"/>
        <v>-</v>
      </c>
      <c r="SB164" s="19" t="str">
        <f t="shared" ca="1" si="1179"/>
        <v>-</v>
      </c>
      <c r="SC164" s="19" t="str">
        <f t="shared" ca="1" si="1179"/>
        <v>-</v>
      </c>
      <c r="SD164" s="19" t="str">
        <f t="shared" ca="1" si="1179"/>
        <v>-</v>
      </c>
      <c r="SE164" s="19" t="str">
        <f t="shared" ca="1" si="1179"/>
        <v>-</v>
      </c>
      <c r="SF164" s="19" t="str">
        <f t="shared" ca="1" si="1179"/>
        <v>-</v>
      </c>
      <c r="SG164" s="19" t="str">
        <f t="shared" ca="1" si="1179"/>
        <v>-</v>
      </c>
      <c r="SH164" s="19" t="str">
        <f t="shared" ca="1" si="1116"/>
        <v>-</v>
      </c>
      <c r="SI164" s="12" t="str">
        <f t="shared" ca="1" si="843"/>
        <v>-</v>
      </c>
      <c r="SJ164" s="19" t="str">
        <f t="shared" ca="1" si="1116"/>
        <v>-</v>
      </c>
      <c r="SK164" s="19" t="str">
        <f t="shared" ca="1" si="1116"/>
        <v>-</v>
      </c>
      <c r="SL164" s="19" t="str">
        <f t="shared" ca="1" si="1116"/>
        <v>-</v>
      </c>
      <c r="SM164" s="19" t="str">
        <f t="shared" ca="1" si="1116"/>
        <v>-</v>
      </c>
      <c r="SN164" s="19" t="str">
        <f t="shared" ca="1" si="1116"/>
        <v>-</v>
      </c>
      <c r="SO164" s="19" t="str">
        <f t="shared" ca="1" si="1116"/>
        <v>-</v>
      </c>
      <c r="SP164" s="19" t="str">
        <f t="shared" ca="1" si="1116"/>
        <v>-</v>
      </c>
      <c r="SQ164" s="19" t="str">
        <f t="shared" ca="1" si="1116"/>
        <v>-</v>
      </c>
      <c r="SR164" s="19" t="str">
        <f t="shared" ca="1" si="1116"/>
        <v>-</v>
      </c>
      <c r="SS164" s="19" t="str">
        <f t="shared" ca="1" si="1116"/>
        <v>-</v>
      </c>
      <c r="ST164" s="19" t="str">
        <f t="shared" ca="1" si="1116"/>
        <v>-</v>
      </c>
      <c r="SU164" s="19" t="str">
        <f t="shared" ca="1" si="1116"/>
        <v>-</v>
      </c>
      <c r="SV164" s="19" t="str">
        <f t="shared" ca="1" si="1116"/>
        <v>-</v>
      </c>
      <c r="SW164" s="19" t="str">
        <f t="shared" ca="1" si="1116"/>
        <v>-</v>
      </c>
      <c r="SX164" s="19" t="str">
        <f t="shared" ca="1" si="1116"/>
        <v>-</v>
      </c>
      <c r="SY164" s="19" t="str">
        <f t="shared" ca="1" si="1116"/>
        <v>-</v>
      </c>
      <c r="SZ164" s="19" t="str">
        <f t="shared" ca="1" si="1116"/>
        <v>-</v>
      </c>
      <c r="TA164" s="19" t="str">
        <f t="shared" ca="1" si="1116"/>
        <v>-</v>
      </c>
      <c r="TB164" s="19" t="str">
        <f t="shared" ca="1" si="1116"/>
        <v>-</v>
      </c>
      <c r="TC164" s="19" t="str">
        <f t="shared" ca="1" si="1116"/>
        <v>-</v>
      </c>
      <c r="TD164" s="19" t="str">
        <f t="shared" ca="1" si="1117"/>
        <v>-</v>
      </c>
      <c r="TE164" s="19" t="str">
        <f t="shared" ca="1" si="1117"/>
        <v>-</v>
      </c>
      <c r="TF164" s="19" t="str">
        <f t="shared" ca="1" si="1117"/>
        <v>-</v>
      </c>
      <c r="TG164" s="19" t="str">
        <f t="shared" ca="1" si="1117"/>
        <v>-</v>
      </c>
      <c r="TH164" s="19" t="str">
        <f t="shared" ca="1" si="1117"/>
        <v>-</v>
      </c>
      <c r="TI164" s="19" t="str">
        <f t="shared" ca="1" si="1117"/>
        <v>-</v>
      </c>
      <c r="TJ164" s="19" t="str">
        <f t="shared" ca="1" si="1117"/>
        <v>-</v>
      </c>
      <c r="TK164" s="19" t="str">
        <f t="shared" ca="1" si="1117"/>
        <v>-</v>
      </c>
      <c r="TL164" s="19" t="str">
        <f t="shared" ca="1" si="1117"/>
        <v>-</v>
      </c>
      <c r="TM164" s="19" t="str">
        <f t="shared" ca="1" si="1117"/>
        <v>-</v>
      </c>
      <c r="TN164" s="19" t="str">
        <f t="shared" ca="1" si="1117"/>
        <v>-</v>
      </c>
      <c r="TO164" s="19" t="str">
        <f t="shared" ca="1" si="1117"/>
        <v>-</v>
      </c>
      <c r="TP164" s="19" t="str">
        <f t="shared" ca="1" si="1117"/>
        <v>-</v>
      </c>
      <c r="TQ164" s="19" t="str">
        <f t="shared" ca="1" si="1117"/>
        <v>-</v>
      </c>
      <c r="TR164" s="19" t="str">
        <f t="shared" ca="1" si="1117"/>
        <v>-</v>
      </c>
      <c r="TS164" s="19" t="str">
        <f t="shared" ca="1" si="1117"/>
        <v>-</v>
      </c>
      <c r="TT164" s="19" t="str">
        <f t="shared" ca="1" si="1117"/>
        <v>-</v>
      </c>
      <c r="TU164" s="19" t="str">
        <f t="shared" ca="1" si="1117"/>
        <v>-</v>
      </c>
      <c r="TV164" s="19" t="str">
        <f t="shared" ca="1" si="1117"/>
        <v>-</v>
      </c>
      <c r="TW164" s="19" t="str">
        <f t="shared" ca="1" si="1117"/>
        <v>-</v>
      </c>
      <c r="TX164" s="19" t="str">
        <f t="shared" ca="1" si="1117"/>
        <v>-</v>
      </c>
      <c r="TY164" s="19" t="str">
        <f t="shared" ca="1" si="1117"/>
        <v>-</v>
      </c>
      <c r="TZ164" s="19" t="str">
        <f t="shared" ca="1" si="1118"/>
        <v>-</v>
      </c>
      <c r="UA164" s="19" t="str">
        <f t="shared" ca="1" si="1118"/>
        <v>-</v>
      </c>
      <c r="UB164" s="19" t="str">
        <f t="shared" ca="1" si="1118"/>
        <v>-</v>
      </c>
      <c r="UC164" s="19" t="str">
        <f t="shared" ca="1" si="1118"/>
        <v>-</v>
      </c>
      <c r="UD164" s="19" t="str">
        <f t="shared" ca="1" si="1118"/>
        <v>-</v>
      </c>
      <c r="UE164" s="19" t="str">
        <f t="shared" ca="1" si="1118"/>
        <v>-</v>
      </c>
      <c r="UF164" s="19" t="str">
        <f t="shared" ca="1" si="1118"/>
        <v>-</v>
      </c>
      <c r="UG164" s="19" t="str">
        <f t="shared" ca="1" si="1118"/>
        <v>-</v>
      </c>
      <c r="UH164" s="19" t="str">
        <f t="shared" ca="1" si="1118"/>
        <v>-</v>
      </c>
      <c r="UI164" s="19" t="str">
        <f t="shared" ca="1" si="1118"/>
        <v>-</v>
      </c>
      <c r="UJ164" s="19" t="str">
        <f t="shared" ca="1" si="1118"/>
        <v>-</v>
      </c>
      <c r="UK164" s="19" t="str">
        <f t="shared" ca="1" si="1118"/>
        <v>-</v>
      </c>
      <c r="UL164" s="19" t="str">
        <f t="shared" ca="1" si="1118"/>
        <v>-</v>
      </c>
      <c r="UM164" s="19" t="str">
        <f t="shared" ca="1" si="1118"/>
        <v>-</v>
      </c>
      <c r="UN164" s="19" t="str">
        <f t="shared" ca="1" si="1118"/>
        <v>-</v>
      </c>
      <c r="UO164" s="19" t="str">
        <f t="shared" ca="1" si="1118"/>
        <v>-</v>
      </c>
      <c r="UP164" s="19" t="str">
        <f t="shared" ca="1" si="1114"/>
        <v>-</v>
      </c>
      <c r="UQ164" s="19" t="str">
        <f t="shared" ca="1" si="1114"/>
        <v>-</v>
      </c>
      <c r="UR164" s="19" t="str">
        <f t="shared" ca="1" si="1114"/>
        <v>-</v>
      </c>
      <c r="US164" s="12" t="b">
        <f t="shared" ca="1" si="846"/>
        <v>1</v>
      </c>
      <c r="UT164" s="19" t="str">
        <f t="shared" ca="1" si="1180"/>
        <v>-</v>
      </c>
      <c r="UU164" s="19" t="str">
        <f t="shared" ca="1" si="1180"/>
        <v>-</v>
      </c>
      <c r="UV164" s="19" t="str">
        <f t="shared" ca="1" si="1180"/>
        <v>-</v>
      </c>
      <c r="UW164" s="19" t="str">
        <f t="shared" ca="1" si="1180"/>
        <v>-</v>
      </c>
      <c r="UX164" s="19" t="str">
        <f t="shared" ca="1" si="1180"/>
        <v>-</v>
      </c>
      <c r="UY164" s="19" t="str">
        <f t="shared" ca="1" si="1180"/>
        <v>-</v>
      </c>
      <c r="UZ164" s="19" t="str">
        <f t="shared" ca="1" si="1180"/>
        <v>-</v>
      </c>
      <c r="VA164" s="19" t="str">
        <f t="shared" ca="1" si="1180"/>
        <v>-</v>
      </c>
      <c r="VB164" s="19" t="str">
        <f t="shared" ca="1" si="1180"/>
        <v>-</v>
      </c>
      <c r="VC164" s="19" t="str">
        <f t="shared" ca="1" si="1180"/>
        <v>-</v>
      </c>
      <c r="VD164" s="19" t="str">
        <f t="shared" ca="1" si="1180"/>
        <v>-</v>
      </c>
      <c r="VE164" s="19" t="str">
        <f t="shared" ca="1" si="1180"/>
        <v>-</v>
      </c>
      <c r="VF164" s="19" t="str">
        <f t="shared" ca="1" si="1180"/>
        <v>-</v>
      </c>
      <c r="VG164" s="19" t="str">
        <f t="shared" ca="1" si="1180"/>
        <v>-</v>
      </c>
      <c r="VH164" s="19" t="str">
        <f t="shared" ca="1" si="1180"/>
        <v>-</v>
      </c>
      <c r="VI164" s="19" t="str">
        <f t="shared" ca="1" si="1180"/>
        <v>-</v>
      </c>
      <c r="VJ164" s="19" t="str">
        <f t="shared" ca="1" si="1181"/>
        <v>-</v>
      </c>
      <c r="VK164" s="19" t="str">
        <f t="shared" ca="1" si="1181"/>
        <v>-</v>
      </c>
      <c r="VL164" s="19" t="str">
        <f t="shared" ca="1" si="1181"/>
        <v>-</v>
      </c>
      <c r="VM164" s="19" t="str">
        <f t="shared" ca="1" si="1181"/>
        <v>-</v>
      </c>
      <c r="VN164" s="19" t="str">
        <f t="shared" ca="1" si="1181"/>
        <v>-</v>
      </c>
      <c r="VO164" s="19" t="str">
        <f t="shared" ca="1" si="1181"/>
        <v>-</v>
      </c>
      <c r="VP164" s="19" t="str">
        <f t="shared" ca="1" si="1181"/>
        <v>-</v>
      </c>
      <c r="VQ164" s="19" t="str">
        <f t="shared" ca="1" si="1181"/>
        <v>-</v>
      </c>
      <c r="VR164" s="19" t="str">
        <f t="shared" ca="1" si="1181"/>
        <v>-</v>
      </c>
      <c r="VS164" s="19" t="str">
        <f t="shared" ca="1" si="1181"/>
        <v>-</v>
      </c>
      <c r="VT164" s="19" t="str">
        <f t="shared" ca="1" si="1181"/>
        <v>-</v>
      </c>
      <c r="VU164" s="19" t="str">
        <f t="shared" ca="1" si="1181"/>
        <v>-</v>
      </c>
      <c r="VV164" s="19" t="str">
        <f t="shared" ca="1" si="1181"/>
        <v>-</v>
      </c>
      <c r="VW164" s="19" t="str">
        <f t="shared" ca="1" si="1181"/>
        <v>-</v>
      </c>
      <c r="VX164" s="19" t="str">
        <f t="shared" ca="1" si="1181"/>
        <v>-</v>
      </c>
      <c r="VY164" s="19" t="str">
        <f t="shared" ca="1" si="1181"/>
        <v>-</v>
      </c>
      <c r="VZ164" s="19" t="str">
        <f t="shared" ca="1" si="1181"/>
        <v>-</v>
      </c>
      <c r="WA164" s="19" t="str">
        <f t="shared" ca="1" si="1181"/>
        <v>-</v>
      </c>
      <c r="WB164" s="19" t="str">
        <f t="shared" ca="1" si="1181"/>
        <v>-</v>
      </c>
      <c r="WC164" s="19" t="str">
        <f t="shared" ca="1" si="1181"/>
        <v>-</v>
      </c>
      <c r="WD164" s="19" t="str">
        <f t="shared" ca="1" si="1181"/>
        <v>-</v>
      </c>
      <c r="WE164" s="19" t="str">
        <f t="shared" ca="1" si="1181"/>
        <v>-</v>
      </c>
      <c r="WF164" s="19" t="str">
        <f t="shared" ca="1" si="1181"/>
        <v>-</v>
      </c>
      <c r="WG164" s="19" t="str">
        <f t="shared" ca="1" si="1181"/>
        <v>-</v>
      </c>
      <c r="WH164" s="19" t="str">
        <f t="shared" ca="1" si="1181"/>
        <v>-</v>
      </c>
      <c r="WI164" s="19" t="str">
        <f t="shared" ca="1" si="1181"/>
        <v>-</v>
      </c>
      <c r="WJ164" s="19" t="str">
        <f t="shared" ca="1" si="1181"/>
        <v>-</v>
      </c>
      <c r="WK164" s="19" t="str">
        <f t="shared" ca="1" si="1181"/>
        <v>-</v>
      </c>
      <c r="WL164" s="19" t="str">
        <f t="shared" ca="1" si="1181"/>
        <v>-</v>
      </c>
      <c r="WM164" s="19" t="str">
        <f t="shared" ca="1" si="1181"/>
        <v>-</v>
      </c>
      <c r="WN164" s="19" t="str">
        <f t="shared" ca="1" si="1181"/>
        <v>-</v>
      </c>
      <c r="WO164" s="19" t="str">
        <f t="shared" ca="1" si="1181"/>
        <v>-</v>
      </c>
      <c r="WP164" s="19" t="str">
        <f t="shared" ca="1" si="1181"/>
        <v>-</v>
      </c>
      <c r="WQ164" s="19" t="str">
        <f t="shared" ca="1" si="1181"/>
        <v>-</v>
      </c>
      <c r="WR164" s="19" t="str">
        <f t="shared" ca="1" si="1181"/>
        <v>-</v>
      </c>
      <c r="WS164" s="19" t="str">
        <f t="shared" ca="1" si="1181"/>
        <v>-</v>
      </c>
      <c r="WT164" s="19" t="str">
        <f t="shared" ca="1" si="1181"/>
        <v>-</v>
      </c>
      <c r="WU164" s="19" t="str">
        <f t="shared" ca="1" si="1181"/>
        <v>-</v>
      </c>
      <c r="WV164" s="19" t="str">
        <f t="shared" ca="1" si="1181"/>
        <v>-</v>
      </c>
      <c r="WW164" s="19" t="str">
        <f t="shared" ca="1" si="1175"/>
        <v>-</v>
      </c>
      <c r="WX164" s="19" t="str">
        <f t="shared" ca="1" si="1175"/>
        <v>-</v>
      </c>
      <c r="WY164" s="19" t="str">
        <f t="shared" ca="1" si="1175"/>
        <v>-</v>
      </c>
      <c r="WZ164" s="19" t="str">
        <f t="shared" ca="1" si="1175"/>
        <v>-</v>
      </c>
      <c r="XA164" s="19" t="str">
        <f t="shared" ca="1" si="1175"/>
        <v>-</v>
      </c>
      <c r="XB164" s="19" t="str">
        <f t="shared" ca="1" si="1175"/>
        <v>-</v>
      </c>
      <c r="XC164" s="19">
        <f t="shared" ca="1" si="1175"/>
        <v>0</v>
      </c>
      <c r="XD164" s="599">
        <v>0</v>
      </c>
    </row>
    <row r="165" spans="1:628" hidden="1" outlineLevel="2">
      <c r="A165" s="20">
        <f t="shared" si="659"/>
        <v>160</v>
      </c>
      <c r="B165" s="241">
        <f t="shared" si="1041"/>
        <v>90</v>
      </c>
      <c r="C165">
        <f>203</f>
        <v>203</v>
      </c>
      <c r="D165" s="531" t="str">
        <f t="shared" ca="1" si="831"/>
        <v>GSW</v>
      </c>
      <c r="E165" s="532" t="b">
        <f t="shared" ca="1" si="1133"/>
        <v>1</v>
      </c>
      <c r="F165" t="b">
        <v>0</v>
      </c>
      <c r="G165" s="19" t="b">
        <f t="shared" ca="1" si="1010"/>
        <v>1</v>
      </c>
      <c r="H165" s="227">
        <f t="shared" ca="1" si="1058"/>
        <v>99</v>
      </c>
      <c r="I165" s="227">
        <f t="shared" ca="1" si="1042"/>
        <v>1</v>
      </c>
      <c r="J165" s="227">
        <f t="shared" ca="1" si="1042"/>
        <v>0</v>
      </c>
      <c r="K165" s="227" t="str">
        <f t="shared" ca="1" si="1042"/>
        <v/>
      </c>
      <c r="L165" s="227">
        <f t="shared" ca="1" si="1042"/>
        <v>1</v>
      </c>
      <c r="M165" s="227">
        <f t="shared" ca="1" si="1042"/>
        <v>2</v>
      </c>
      <c r="N165" s="227">
        <f t="shared" ca="1" si="1176"/>
        <v>2</v>
      </c>
      <c r="O165" s="227">
        <f t="shared" ca="1" si="1176"/>
        <v>2</v>
      </c>
      <c r="P165" s="227">
        <f t="shared" ca="1" si="1042"/>
        <v>3</v>
      </c>
      <c r="Q165" s="227">
        <f t="shared" ca="1" si="1042"/>
        <v>2</v>
      </c>
      <c r="R165" s="114">
        <f t="shared" ca="1" si="1182"/>
        <v>2</v>
      </c>
      <c r="S165" s="227">
        <f t="shared" ca="1" si="1042"/>
        <v>0</v>
      </c>
      <c r="T165" s="227">
        <f t="shared" ca="1" si="1042"/>
        <v>0</v>
      </c>
      <c r="U165" s="227">
        <f t="shared" ca="1" si="1042"/>
        <v>0</v>
      </c>
      <c r="V165" s="227">
        <f t="shared" ca="1" si="1042"/>
        <v>0</v>
      </c>
      <c r="W165" s="227">
        <f t="shared" ca="1" si="1042"/>
        <v>0</v>
      </c>
      <c r="X165" s="227">
        <f t="shared" ca="1" si="1042"/>
        <v>1</v>
      </c>
      <c r="Y165" s="227">
        <f t="shared" ca="1" si="1042"/>
        <v>1</v>
      </c>
      <c r="Z165" s="227">
        <f t="shared" ca="1" si="1171"/>
        <v>1</v>
      </c>
      <c r="AA165" s="264"/>
      <c r="AB165" s="264"/>
      <c r="AC165" s="264"/>
      <c r="AD165" s="264"/>
      <c r="AE165" s="264"/>
      <c r="AF165" s="227">
        <f t="shared" ca="1" si="1044"/>
        <v>0</v>
      </c>
      <c r="AG165" s="264"/>
      <c r="AH165" s="227">
        <f t="shared" ca="1" si="1166"/>
        <v>0</v>
      </c>
      <c r="AI165" s="227">
        <f t="shared" ca="1" si="1166"/>
        <v>0</v>
      </c>
      <c r="AJ165" s="227">
        <f t="shared" ca="1" si="1166"/>
        <v>0</v>
      </c>
      <c r="AK165" s="19">
        <f t="shared" ca="1" si="1119"/>
        <v>1</v>
      </c>
      <c r="AL165" s="19">
        <f t="shared" ca="1" si="1119"/>
        <v>0</v>
      </c>
      <c r="AM165" s="19">
        <f t="shared" ca="1" si="1119"/>
        <v>3</v>
      </c>
      <c r="AN165" s="19">
        <f t="shared" ca="1" si="1119"/>
        <v>0</v>
      </c>
      <c r="AO165" s="134">
        <f t="shared" ca="1" si="832"/>
        <v>2</v>
      </c>
      <c r="AP165" s="134">
        <f ca="1">INDEX(CHOOSE($P165,DataAutumn!i.AdultDrys,DataWinter!i.AdultDrys,DataSpring!i.AdultDrys),1,$O165)</f>
        <v>3</v>
      </c>
      <c r="AQ165" s="5">
        <f t="shared" ca="1" si="1015"/>
        <v>2</v>
      </c>
      <c r="AR165" s="5">
        <f t="shared" ca="1" si="1015"/>
        <v>0</v>
      </c>
      <c r="AS165" s="5">
        <f t="shared" ca="1" si="833"/>
        <v>6</v>
      </c>
      <c r="AT165">
        <f t="shared" ca="1" si="865"/>
        <v>0</v>
      </c>
      <c r="AW165" s="353" t="str">
        <f t="shared" ca="1" si="1183"/>
        <v>TemplateFe 00099 GSW MWM     TOL204 Scan2 NFS RR+01% PI00% GP100% WP100% MP100% (T_F33N11)</v>
      </c>
      <c r="AX165" s="9" t="str">
        <f ca="1">IF(COUNTIF(AW$5:AW165,AW165)=1,"-","Dup")</f>
        <v>-</v>
      </c>
      <c r="AY165" s="9"/>
      <c r="AZ165" s="19" t="b">
        <f t="shared" ca="1" si="1124"/>
        <v>0</v>
      </c>
      <c r="BA165" s="19" t="b">
        <f t="shared" ca="1" si="1124"/>
        <v>0</v>
      </c>
      <c r="BB165" s="19" t="b">
        <f t="shared" ca="1" si="1124"/>
        <v>0</v>
      </c>
      <c r="BC165" s="19" t="b">
        <f t="shared" ca="1" si="1124"/>
        <v>0</v>
      </c>
      <c r="BD165" s="19" t="b">
        <f t="shared" ca="1" si="1124"/>
        <v>0</v>
      </c>
      <c r="BE165" s="19" t="b">
        <f t="shared" ca="1" si="1124"/>
        <v>0</v>
      </c>
      <c r="BF165" s="19" t="b">
        <f t="shared" ca="1" si="1124"/>
        <v>0</v>
      </c>
      <c r="BG165" s="19" t="b">
        <f t="shared" ca="1" si="1124"/>
        <v>0</v>
      </c>
      <c r="BH165" s="19" t="b">
        <f t="shared" ca="1" si="1124"/>
        <v>0</v>
      </c>
      <c r="BI165" s="9"/>
      <c r="BJ165" s="19" t="b">
        <f t="shared" ca="1" si="1197"/>
        <v>1</v>
      </c>
      <c r="BK165" s="19" t="str">
        <f t="shared" ca="1" si="1197"/>
        <v>-</v>
      </c>
      <c r="BL165" s="19" t="str">
        <f t="shared" ca="1" si="1197"/>
        <v>-</v>
      </c>
      <c r="BM165" s="19" t="str">
        <f t="shared" ca="1" si="1197"/>
        <v>-</v>
      </c>
      <c r="BN165" s="19" t="b">
        <f t="shared" ca="1" si="1197"/>
        <v>0</v>
      </c>
      <c r="BO165" s="19">
        <f t="shared" ca="1" si="1184"/>
        <v>0</v>
      </c>
      <c r="BP165" s="19" t="str">
        <f t="shared" ca="1" si="1197"/>
        <v>-</v>
      </c>
      <c r="BQ165" s="19" t="str">
        <f t="shared" ca="1" si="1198"/>
        <v>-</v>
      </c>
      <c r="BR165" s="19" t="b">
        <f t="shared" ca="1" si="1184"/>
        <v>1</v>
      </c>
      <c r="BS165" s="9"/>
      <c r="BT165" s="19" t="str">
        <f t="shared" ca="1" si="982"/>
        <v>-</v>
      </c>
      <c r="BU165" s="5" t="str">
        <f t="shared" ca="1" si="1185"/>
        <v>-</v>
      </c>
      <c r="BV165" s="5">
        <f t="shared" ca="1" si="1186"/>
        <v>2</v>
      </c>
      <c r="BW165" s="5">
        <f t="shared" ca="1" si="1186"/>
        <v>2</v>
      </c>
      <c r="BX165" s="19" t="str">
        <f t="shared" ca="1" si="1018"/>
        <v>-</v>
      </c>
      <c r="BY165" s="19" t="str">
        <f t="shared" ca="1" si="1018"/>
        <v>-</v>
      </c>
      <c r="BZ165" s="19" t="str">
        <f t="shared" ca="1" si="1018"/>
        <v>-</v>
      </c>
      <c r="CA165" s="5" t="str">
        <f t="shared" ca="1" si="1187"/>
        <v>-</v>
      </c>
      <c r="CB165" s="5">
        <f t="shared" ca="1" si="1188"/>
        <v>2</v>
      </c>
      <c r="CC165" s="5">
        <f t="shared" ca="1" si="1188"/>
        <v>2</v>
      </c>
      <c r="CD165" s="19" t="str">
        <f t="shared" ca="1" si="449"/>
        <v>-</v>
      </c>
      <c r="CE165" s="5" t="str">
        <f t="shared" ca="1" si="1189"/>
        <v>-</v>
      </c>
      <c r="CF165" s="5">
        <f t="shared" ca="1" si="1190"/>
        <v>2</v>
      </c>
      <c r="CG165" s="19" t="str">
        <f t="shared" ca="1" si="1019"/>
        <v>-</v>
      </c>
      <c r="CH165" s="19" t="str">
        <f t="shared" ca="1" si="1019"/>
        <v>-</v>
      </c>
      <c r="CI165" s="5">
        <f t="shared" ca="1" si="989"/>
        <v>2</v>
      </c>
      <c r="CJ165" s="19" t="str">
        <f t="shared" ca="1" si="1019"/>
        <v>-</v>
      </c>
      <c r="CK165" s="5" t="str">
        <f t="shared" ca="1" si="1191"/>
        <v>-</v>
      </c>
      <c r="CL165" s="5">
        <f t="shared" ca="1" si="1192"/>
        <v>2</v>
      </c>
      <c r="CM165" s="5">
        <f t="shared" ca="1" si="1192"/>
        <v>2</v>
      </c>
      <c r="CN165" s="9"/>
      <c r="CO165" s="19" t="str">
        <f t="shared" ca="1" si="1103"/>
        <v>-</v>
      </c>
      <c r="CP165" s="19" t="str">
        <f t="shared" ca="1" si="1103"/>
        <v>-</v>
      </c>
      <c r="CQ165" s="19">
        <f t="shared" ca="1" si="1104"/>
        <v>1</v>
      </c>
      <c r="CR165" s="19" t="str">
        <f t="shared" ca="1" si="1104"/>
        <v>-</v>
      </c>
      <c r="CS165" s="19" t="str">
        <f t="shared" ca="1" si="1103"/>
        <v>-</v>
      </c>
      <c r="CT165" s="19" t="str">
        <f t="shared" ca="1" si="1103"/>
        <v>-</v>
      </c>
      <c r="CU165" s="19" t="str">
        <f t="shared" ca="1" si="1103"/>
        <v>-</v>
      </c>
      <c r="CV165" s="19" t="str">
        <f t="shared" ca="1" si="1103"/>
        <v>-</v>
      </c>
      <c r="CW165" s="19" t="str">
        <f t="shared" ca="1" si="1103"/>
        <v>-</v>
      </c>
      <c r="CX165" s="19" t="str">
        <f t="shared" ca="1" si="1103"/>
        <v>-</v>
      </c>
      <c r="CY165" s="19" t="str">
        <f t="shared" ca="1" si="1103"/>
        <v>-</v>
      </c>
      <c r="CZ165" s="19" t="str">
        <f t="shared" ca="1" si="1103"/>
        <v>-</v>
      </c>
      <c r="DA165" s="19" t="str">
        <f t="shared" ca="1" si="1193"/>
        <v>-</v>
      </c>
      <c r="DB165" s="19" t="str">
        <f t="shared" ca="1" si="1193"/>
        <v>-</v>
      </c>
      <c r="DC165" s="19" t="str">
        <f t="shared" ca="1" si="1193"/>
        <v>-</v>
      </c>
      <c r="DD165" s="19" t="str">
        <f t="shared" ca="1" si="1193"/>
        <v>-</v>
      </c>
      <c r="DE165" s="19" t="str">
        <f t="shared" ca="1" si="1193"/>
        <v>-</v>
      </c>
      <c r="DF165" s="19" t="str">
        <f t="shared" ca="1" si="1193"/>
        <v>-</v>
      </c>
      <c r="DG165" s="19" t="str">
        <f t="shared" ca="1" si="1193"/>
        <v>-</v>
      </c>
      <c r="DH165" s="19" t="str">
        <f t="shared" ca="1" si="1193"/>
        <v>-</v>
      </c>
      <c r="DI165" s="19" t="str">
        <f t="shared" ca="1" si="1193"/>
        <v>-</v>
      </c>
      <c r="DJ165" s="9"/>
      <c r="DK165" s="19" t="b">
        <f t="shared" ca="1" si="1105"/>
        <v>1</v>
      </c>
      <c r="DL165" s="19" t="b">
        <f t="shared" ca="1" si="1105"/>
        <v>1</v>
      </c>
      <c r="DM165" s="19" t="b">
        <f t="shared" ca="1" si="1105"/>
        <v>1</v>
      </c>
      <c r="DN165" s="19">
        <f t="shared" ca="1" si="1167"/>
        <v>2232010000</v>
      </c>
      <c r="DO165" s="578" t="b">
        <f t="shared" ca="1" si="1120"/>
        <v>1</v>
      </c>
      <c r="DP165" s="578">
        <f t="shared" ca="1" si="1120"/>
        <v>0</v>
      </c>
      <c r="DQ165" s="578" t="b">
        <f t="shared" ca="1" si="1120"/>
        <v>0</v>
      </c>
      <c r="DR165" s="583">
        <f t="shared" ca="1" si="1168"/>
        <v>223221000028</v>
      </c>
      <c r="DS165" s="430">
        <f t="shared" ca="1" si="1021"/>
        <v>652</v>
      </c>
      <c r="DT165" s="430">
        <f t="shared" ca="1" si="1021"/>
        <v>686</v>
      </c>
      <c r="DU165" s="430">
        <f t="shared" ca="1" si="1021"/>
        <v>721</v>
      </c>
      <c r="DV165" s="142">
        <f t="shared" ca="1" si="1022"/>
        <v>378</v>
      </c>
      <c r="DW165" s="142">
        <f t="shared" ca="1" si="1022"/>
        <v>413</v>
      </c>
      <c r="DX165" s="142">
        <f t="shared" ca="1" si="1022"/>
        <v>448</v>
      </c>
      <c r="DY165" s="19" t="str">
        <f t="shared" ca="1" si="1125"/>
        <v>-</v>
      </c>
      <c r="DZ165" s="19" t="str">
        <f t="shared" ca="1" si="1125"/>
        <v>-</v>
      </c>
      <c r="EA165" s="19" t="str">
        <f t="shared" ca="1" si="1125"/>
        <v>-</v>
      </c>
      <c r="EB165" s="19" t="str">
        <f t="shared" ca="1" si="1125"/>
        <v>-</v>
      </c>
      <c r="EC165" s="19" t="str">
        <f t="shared" ca="1" si="1125"/>
        <v>-</v>
      </c>
      <c r="ED165" s="19" t="str">
        <f t="shared" ca="1" si="1125"/>
        <v>-</v>
      </c>
      <c r="EE165" s="19">
        <f t="shared" ca="1" si="1177"/>
        <v>1</v>
      </c>
      <c r="EF165" s="19">
        <f t="shared" ca="1" si="1177"/>
        <v>1</v>
      </c>
      <c r="EG165" s="19">
        <f t="shared" ca="1" si="1177"/>
        <v>0</v>
      </c>
      <c r="EH165" s="19" t="str">
        <f t="shared" ca="1" si="1177"/>
        <v>-</v>
      </c>
      <c r="EI165" s="19" t="str">
        <f t="shared" ca="1" si="1177"/>
        <v>-</v>
      </c>
      <c r="EJ165" s="19" t="str">
        <f t="shared" ca="1" si="1177"/>
        <v>-</v>
      </c>
      <c r="EK165" s="19" t="str">
        <f t="shared" ca="1" si="1177"/>
        <v>-</v>
      </c>
      <c r="EL165" s="19" t="str">
        <f t="shared" ca="1" si="1177"/>
        <v>-</v>
      </c>
      <c r="EM165" s="19">
        <f t="shared" ca="1" si="1177"/>
        <v>0</v>
      </c>
      <c r="EN165" s="19" t="str">
        <f t="shared" ca="1" si="1177"/>
        <v>-</v>
      </c>
      <c r="EO165" s="19" t="str">
        <f t="shared" ca="1" si="1177"/>
        <v>-</v>
      </c>
      <c r="EP165" s="19" t="str">
        <f t="shared" ca="1" si="1177"/>
        <v>-</v>
      </c>
      <c r="EQ165" s="19">
        <f t="shared" ca="1" si="1177"/>
        <v>1</v>
      </c>
      <c r="ER165" s="19">
        <f t="shared" ca="1" si="1177"/>
        <v>1</v>
      </c>
      <c r="ES165" s="9"/>
      <c r="ET165" s="19" t="str">
        <f t="shared" ca="1" si="1106"/>
        <v>-</v>
      </c>
      <c r="EU165" s="19" t="str">
        <f t="shared" ca="1" si="1106"/>
        <v>-</v>
      </c>
      <c r="EV165" s="19" t="str">
        <f t="shared" ca="1" si="1106"/>
        <v>-</v>
      </c>
      <c r="EW165" s="19" t="str">
        <f t="shared" ca="1" si="1106"/>
        <v>-</v>
      </c>
      <c r="EX165" s="19" t="str">
        <f t="shared" ca="1" si="1106"/>
        <v>-</v>
      </c>
      <c r="EY165" s="19" t="str">
        <f t="shared" ca="1" si="1106"/>
        <v>-</v>
      </c>
      <c r="EZ165" s="19" t="str">
        <f t="shared" ca="1" si="1106"/>
        <v>-</v>
      </c>
      <c r="FA165" s="19" t="str">
        <f t="shared" ref="FA165:FH180" ca="1" si="1202">OFFSET(FA$5,$B165,0)</f>
        <v>-</v>
      </c>
      <c r="FB165" s="19" t="str">
        <f t="shared" ca="1" si="1202"/>
        <v>-</v>
      </c>
      <c r="FC165" s="19" t="str">
        <f t="shared" ca="1" si="1202"/>
        <v>-</v>
      </c>
      <c r="FD165" s="19" t="str">
        <f t="shared" ca="1" si="1202"/>
        <v>-</v>
      </c>
      <c r="FE165" s="19" t="str">
        <f t="shared" ca="1" si="1202"/>
        <v>-</v>
      </c>
      <c r="FF165" s="19">
        <f t="shared" ca="1" si="1202"/>
        <v>0</v>
      </c>
      <c r="FG165" s="19">
        <f t="shared" ca="1" si="1202"/>
        <v>0</v>
      </c>
      <c r="FH165" s="19">
        <f t="shared" ca="1" si="1202"/>
        <v>0</v>
      </c>
      <c r="FI165" s="114">
        <f t="shared" ca="1" si="1134"/>
        <v>0</v>
      </c>
      <c r="FJ165" s="114">
        <f t="shared" ca="1" si="1134"/>
        <v>0</v>
      </c>
      <c r="FK165" s="114">
        <f t="shared" ca="1" si="1134"/>
        <v>0</v>
      </c>
      <c r="FL165" s="114">
        <f t="shared" ca="1" si="1134"/>
        <v>0</v>
      </c>
      <c r="FM165" s="114">
        <f t="shared" ca="1" si="1134"/>
        <v>0</v>
      </c>
      <c r="FN165" s="536">
        <f t="shared" ca="1" si="1135"/>
        <v>0</v>
      </c>
      <c r="FO165" s="114">
        <f t="shared" ca="1" si="1136"/>
        <v>0</v>
      </c>
      <c r="FP165" s="114">
        <f t="shared" ca="1" si="1136"/>
        <v>0</v>
      </c>
      <c r="FQ165" s="114">
        <f t="shared" ca="1" si="1136"/>
        <v>0</v>
      </c>
      <c r="FR165" s="114">
        <f t="shared" ca="1" si="1136"/>
        <v>0</v>
      </c>
      <c r="FS165" s="114">
        <f t="shared" ca="1" si="1136"/>
        <v>0</v>
      </c>
      <c r="FT165" s="536">
        <f t="shared" ca="1" si="1137"/>
        <v>0</v>
      </c>
      <c r="FU165" s="114">
        <f t="shared" ca="1" si="1138"/>
        <v>0</v>
      </c>
      <c r="FV165" s="114">
        <f t="shared" ca="1" si="1138"/>
        <v>0</v>
      </c>
      <c r="FW165" s="114">
        <f t="shared" ca="1" si="1138"/>
        <v>0</v>
      </c>
      <c r="FX165" s="114">
        <f t="shared" ca="1" si="1138"/>
        <v>0</v>
      </c>
      <c r="FY165" s="114">
        <f t="shared" ca="1" si="1138"/>
        <v>0</v>
      </c>
      <c r="FZ165" s="536">
        <f t="shared" ca="1" si="1139"/>
        <v>0</v>
      </c>
      <c r="GA165" s="114">
        <f t="shared" ca="1" si="1140"/>
        <v>0</v>
      </c>
      <c r="GB165" s="114">
        <f t="shared" ca="1" si="1140"/>
        <v>0</v>
      </c>
      <c r="GC165" s="114">
        <f t="shared" ca="1" si="1140"/>
        <v>0</v>
      </c>
      <c r="GD165" s="114">
        <f t="shared" ca="1" si="1140"/>
        <v>0</v>
      </c>
      <c r="GE165" s="114">
        <f t="shared" ca="1" si="1140"/>
        <v>0</v>
      </c>
      <c r="GF165" s="536">
        <f t="shared" ca="1" si="1141"/>
        <v>0</v>
      </c>
      <c r="GG165" s="114">
        <f t="shared" ca="1" si="1142"/>
        <v>0</v>
      </c>
      <c r="GH165" s="114">
        <f t="shared" ca="1" si="1142"/>
        <v>0</v>
      </c>
      <c r="GI165" s="114">
        <f t="shared" ca="1" si="1142"/>
        <v>0</v>
      </c>
      <c r="GJ165" s="114">
        <f t="shared" ca="1" si="1142"/>
        <v>0</v>
      </c>
      <c r="GK165" s="114">
        <f t="shared" ca="1" si="1142"/>
        <v>0</v>
      </c>
      <c r="GL165" s="536">
        <f t="shared" ca="1" si="1143"/>
        <v>0</v>
      </c>
      <c r="GM165" s="114">
        <f t="shared" ca="1" si="1144"/>
        <v>0</v>
      </c>
      <c r="GN165" s="114">
        <f t="shared" ca="1" si="1144"/>
        <v>0</v>
      </c>
      <c r="GO165" s="114">
        <f t="shared" ca="1" si="1144"/>
        <v>0</v>
      </c>
      <c r="GP165" s="114">
        <f t="shared" ca="1" si="1144"/>
        <v>0</v>
      </c>
      <c r="GQ165" s="114">
        <f t="shared" ca="1" si="1144"/>
        <v>0</v>
      </c>
      <c r="GR165" s="536">
        <f t="shared" ca="1" si="1145"/>
        <v>0</v>
      </c>
      <c r="GS165" s="115">
        <f t="shared" ca="1" si="1146"/>
        <v>0</v>
      </c>
      <c r="GT165" s="115">
        <f t="shared" ca="1" si="1146"/>
        <v>0</v>
      </c>
      <c r="GU165" s="115">
        <f t="shared" ca="1" si="1146"/>
        <v>0</v>
      </c>
      <c r="GV165" s="115">
        <f t="shared" ca="1" si="1146"/>
        <v>0</v>
      </c>
      <c r="GW165" s="553">
        <f t="shared" ca="1" si="1147"/>
        <v>0</v>
      </c>
      <c r="GX165" s="553">
        <f t="shared" ca="1" si="1147"/>
        <v>0</v>
      </c>
      <c r="GY165" s="553">
        <f t="shared" ca="1" si="1147"/>
        <v>0</v>
      </c>
      <c r="GZ165" s="553">
        <f t="shared" ca="1" si="1147"/>
        <v>0</v>
      </c>
      <c r="HA165" s="553">
        <f t="shared" ca="1" si="1147"/>
        <v>0</v>
      </c>
      <c r="HB165" s="553">
        <f t="shared" ca="1" si="1147"/>
        <v>0</v>
      </c>
      <c r="HC165" s="553">
        <f t="shared" ca="1" si="1147"/>
        <v>0</v>
      </c>
      <c r="HD165" s="553">
        <f t="shared" ca="1" si="1147"/>
        <v>0</v>
      </c>
      <c r="HE165" s="553">
        <f t="shared" ca="1" si="1147"/>
        <v>0</v>
      </c>
      <c r="HF165" s="553">
        <f t="shared" ca="1" si="1147"/>
        <v>0</v>
      </c>
      <c r="HG165" s="553">
        <f t="shared" ca="1" si="1148"/>
        <v>0</v>
      </c>
      <c r="HH165" s="553">
        <f t="shared" ca="1" si="1148"/>
        <v>0</v>
      </c>
      <c r="HI165" s="553">
        <f t="shared" ca="1" si="1148"/>
        <v>0</v>
      </c>
      <c r="HJ165" s="553">
        <f t="shared" ca="1" si="1148"/>
        <v>0</v>
      </c>
      <c r="HK165" s="553">
        <f t="shared" ca="1" si="1148"/>
        <v>0</v>
      </c>
      <c r="HL165" s="553">
        <f t="shared" ca="1" si="1148"/>
        <v>0</v>
      </c>
      <c r="HM165" s="553">
        <f t="shared" ca="1" si="1148"/>
        <v>0</v>
      </c>
      <c r="HN165" s="553">
        <f t="shared" ca="1" si="1148"/>
        <v>0</v>
      </c>
      <c r="HO165" s="553">
        <f t="shared" ca="1" si="1148"/>
        <v>0</v>
      </c>
      <c r="HP165" s="553">
        <f t="shared" ca="1" si="1148"/>
        <v>0</v>
      </c>
      <c r="HQ165" s="19">
        <f t="shared" ca="1" si="1126"/>
        <v>0</v>
      </c>
      <c r="HR165" s="114">
        <f t="shared" ca="1" si="1149"/>
        <v>0</v>
      </c>
      <c r="HS165" s="114">
        <f t="shared" ca="1" si="1149"/>
        <v>0</v>
      </c>
      <c r="HT165" s="114">
        <f t="shared" ca="1" si="1149"/>
        <v>0</v>
      </c>
      <c r="HU165" s="114">
        <f t="shared" ca="1" si="1149"/>
        <v>0</v>
      </c>
      <c r="HV165" s="114">
        <f t="shared" ca="1" si="1149"/>
        <v>0</v>
      </c>
      <c r="HW165" s="536">
        <f t="shared" ca="1" si="1150"/>
        <v>0</v>
      </c>
      <c r="HX165" s="114">
        <f t="shared" ca="1" si="1151"/>
        <v>0</v>
      </c>
      <c r="HY165" s="114">
        <f t="shared" ca="1" si="1151"/>
        <v>0</v>
      </c>
      <c r="HZ165" s="114">
        <f t="shared" ca="1" si="1151"/>
        <v>0</v>
      </c>
      <c r="IA165" s="114">
        <f t="shared" ca="1" si="1151"/>
        <v>0</v>
      </c>
      <c r="IB165" s="114">
        <f t="shared" ca="1" si="1151"/>
        <v>0</v>
      </c>
      <c r="IC165" s="536">
        <f t="shared" ca="1" si="1152"/>
        <v>0</v>
      </c>
      <c r="ID165" s="114">
        <f t="shared" ca="1" si="1153"/>
        <v>0</v>
      </c>
      <c r="IE165" s="114">
        <f t="shared" ca="1" si="1153"/>
        <v>0</v>
      </c>
      <c r="IF165" s="114">
        <f t="shared" ca="1" si="1153"/>
        <v>0</v>
      </c>
      <c r="IG165" s="114">
        <f t="shared" ca="1" si="1153"/>
        <v>0</v>
      </c>
      <c r="IH165" s="114">
        <f t="shared" ca="1" si="1153"/>
        <v>0</v>
      </c>
      <c r="II165" s="536">
        <f t="shared" ca="1" si="1154"/>
        <v>0</v>
      </c>
      <c r="IJ165" s="114">
        <f t="shared" ca="1" si="1155"/>
        <v>0</v>
      </c>
      <c r="IK165" s="114">
        <f t="shared" ca="1" si="1155"/>
        <v>0</v>
      </c>
      <c r="IL165" s="114">
        <f t="shared" ca="1" si="1155"/>
        <v>0</v>
      </c>
      <c r="IM165" s="114">
        <f t="shared" ca="1" si="1155"/>
        <v>0</v>
      </c>
      <c r="IN165" s="114">
        <f t="shared" ca="1" si="1155"/>
        <v>0</v>
      </c>
      <c r="IO165" s="536">
        <f t="shared" ca="1" si="1156"/>
        <v>0</v>
      </c>
      <c r="IP165" s="114">
        <f t="shared" ca="1" si="1157"/>
        <v>0</v>
      </c>
      <c r="IQ165" s="114">
        <f t="shared" ca="1" si="1157"/>
        <v>0</v>
      </c>
      <c r="IR165" s="114">
        <f t="shared" ca="1" si="1157"/>
        <v>0</v>
      </c>
      <c r="IS165" s="114">
        <f t="shared" ca="1" si="1157"/>
        <v>0</v>
      </c>
      <c r="IT165" s="114">
        <f t="shared" ca="1" si="1157"/>
        <v>0</v>
      </c>
      <c r="IU165" s="536">
        <f t="shared" ca="1" si="1158"/>
        <v>0</v>
      </c>
      <c r="IV165" s="114">
        <f t="shared" ca="1" si="1159"/>
        <v>0</v>
      </c>
      <c r="IW165" s="114">
        <f t="shared" ca="1" si="1159"/>
        <v>0</v>
      </c>
      <c r="IX165" s="114">
        <f t="shared" ca="1" si="1159"/>
        <v>0</v>
      </c>
      <c r="IY165" s="114">
        <f t="shared" ca="1" si="1159"/>
        <v>0</v>
      </c>
      <c r="IZ165" s="114">
        <f t="shared" ca="1" si="1159"/>
        <v>0</v>
      </c>
      <c r="JA165" s="536">
        <f t="shared" ca="1" si="1160"/>
        <v>0.75</v>
      </c>
      <c r="JB165" s="115">
        <f t="shared" ca="1" si="1161"/>
        <v>0</v>
      </c>
      <c r="JC165" s="115">
        <f t="shared" ca="1" si="1161"/>
        <v>0</v>
      </c>
      <c r="JD165" s="115">
        <f t="shared" ca="1" si="1161"/>
        <v>0</v>
      </c>
      <c r="JE165" s="115">
        <f t="shared" ca="1" si="1161"/>
        <v>0</v>
      </c>
      <c r="JF165" s="553">
        <f t="shared" ca="1" si="1162"/>
        <v>0</v>
      </c>
      <c r="JG165" s="553">
        <f t="shared" ca="1" si="1162"/>
        <v>0</v>
      </c>
      <c r="JH165" s="553">
        <f t="shared" ca="1" si="1162"/>
        <v>0</v>
      </c>
      <c r="JI165" s="553">
        <f t="shared" ca="1" si="1162"/>
        <v>0</v>
      </c>
      <c r="JJ165" s="553">
        <f t="shared" ca="1" si="1162"/>
        <v>0</v>
      </c>
      <c r="JK165" s="553">
        <f t="shared" ca="1" si="1162"/>
        <v>0</v>
      </c>
      <c r="JL165" s="553">
        <f t="shared" ca="1" si="1162"/>
        <v>0</v>
      </c>
      <c r="JM165" s="553">
        <f t="shared" ca="1" si="1162"/>
        <v>0</v>
      </c>
      <c r="JN165" s="553">
        <f t="shared" ca="1" si="1162"/>
        <v>0</v>
      </c>
      <c r="JO165" s="553">
        <f t="shared" ca="1" si="1162"/>
        <v>0</v>
      </c>
      <c r="JP165" s="553">
        <f t="shared" ca="1" si="1163"/>
        <v>0</v>
      </c>
      <c r="JQ165" s="553">
        <f t="shared" ca="1" si="1163"/>
        <v>0</v>
      </c>
      <c r="JR165" s="553">
        <f t="shared" ca="1" si="1163"/>
        <v>0</v>
      </c>
      <c r="JS165" s="553">
        <f t="shared" ca="1" si="1163"/>
        <v>0</v>
      </c>
      <c r="JT165" s="553">
        <f t="shared" ca="1" si="1163"/>
        <v>0</v>
      </c>
      <c r="JU165" s="553">
        <f t="shared" ca="1" si="1163"/>
        <v>0</v>
      </c>
      <c r="JV165" s="553">
        <f t="shared" ca="1" si="1163"/>
        <v>0</v>
      </c>
      <c r="JW165" s="553">
        <f t="shared" ca="1" si="1163"/>
        <v>0</v>
      </c>
      <c r="JX165" s="553">
        <f t="shared" ca="1" si="1163"/>
        <v>0</v>
      </c>
      <c r="JY165" s="553">
        <f t="shared" ca="1" si="1163"/>
        <v>0</v>
      </c>
      <c r="JZ165" s="19">
        <f t="shared" ca="1" si="1199"/>
        <v>0</v>
      </c>
      <c r="KA165" s="5">
        <f t="shared" ca="1" si="835"/>
        <v>67</v>
      </c>
      <c r="KB165" s="9"/>
      <c r="KC165" s="5">
        <f t="shared" ca="1" si="1026"/>
        <v>1</v>
      </c>
      <c r="KD165" s="5" t="b">
        <f t="shared" ca="1" si="1026"/>
        <v>0</v>
      </c>
      <c r="KE165" s="19">
        <f t="shared" ca="1" si="1200"/>
        <v>0</v>
      </c>
      <c r="KF165" s="5">
        <f t="shared" ca="1" si="1194"/>
        <v>0</v>
      </c>
      <c r="KG165" s="5">
        <f t="shared" ca="1" si="836"/>
        <v>1.2500000000000001E-2</v>
      </c>
      <c r="KH165" s="19">
        <f t="shared" ca="1" si="837"/>
        <v>0</v>
      </c>
      <c r="KI165" s="19">
        <f t="shared" ca="1" si="837"/>
        <v>0</v>
      </c>
      <c r="KJ165" s="19" t="str">
        <f t="shared" ca="1" si="837"/>
        <v>-</v>
      </c>
      <c r="KK165" s="19" t="str">
        <f t="shared" ca="1" si="1201"/>
        <v>-</v>
      </c>
      <c r="KL165" s="19" t="str">
        <f t="shared" ca="1" si="1201"/>
        <v>-</v>
      </c>
      <c r="KM165" s="19" t="str">
        <f t="shared" ca="1" si="1201"/>
        <v>-</v>
      </c>
      <c r="KN165" s="19" t="str">
        <f t="shared" ca="1" si="1201"/>
        <v>-</v>
      </c>
      <c r="KO165" s="19" t="str">
        <f t="shared" ca="1" si="1201"/>
        <v>-</v>
      </c>
      <c r="KP165" s="19" t="str">
        <f t="shared" ca="1" si="1201"/>
        <v>-</v>
      </c>
      <c r="KQ165" s="19" t="str">
        <f t="shared" ca="1" si="1201"/>
        <v>-</v>
      </c>
      <c r="KR165" s="19" t="str">
        <f t="shared" ca="1" si="1201"/>
        <v>-</v>
      </c>
      <c r="KS165" s="19" t="str">
        <f t="shared" ca="1" si="1201"/>
        <v>-</v>
      </c>
      <c r="KT165" s="19" t="str">
        <f t="shared" ca="1" si="1201"/>
        <v>-</v>
      </c>
      <c r="KU165" s="19" t="str">
        <f t="shared" ca="1" si="1201"/>
        <v>-</v>
      </c>
      <c r="KV165" s="19" t="str">
        <f t="shared" ca="1" si="1201"/>
        <v>-</v>
      </c>
      <c r="KW165" s="19">
        <f t="shared" ca="1" si="1169"/>
        <v>1</v>
      </c>
      <c r="KX165" s="19">
        <f t="shared" ca="1" si="1200"/>
        <v>0</v>
      </c>
      <c r="KY165" s="19">
        <f t="shared" ca="1" si="1069"/>
        <v>1</v>
      </c>
      <c r="KZ165" s="19">
        <f t="shared" ca="1" si="1169"/>
        <v>1</v>
      </c>
      <c r="LA165" s="19">
        <f t="shared" ca="1" si="1169"/>
        <v>1</v>
      </c>
      <c r="LB165" s="19">
        <f t="shared" ca="1" si="1169"/>
        <v>1</v>
      </c>
      <c r="LC165" s="19">
        <f t="shared" ca="1" si="1169"/>
        <v>0</v>
      </c>
      <c r="LD165" s="19">
        <f t="shared" ca="1" si="1169"/>
        <v>1</v>
      </c>
      <c r="LE165" s="19">
        <f t="shared" ca="1" si="1169"/>
        <v>0</v>
      </c>
      <c r="LF165" s="19">
        <f t="shared" ca="1" si="1169"/>
        <v>0</v>
      </c>
      <c r="LG165" s="19">
        <f t="shared" ca="1" si="1108"/>
        <v>1</v>
      </c>
      <c r="LH165" s="19">
        <f t="shared" ca="1" si="1108"/>
        <v>0</v>
      </c>
      <c r="LI165" s="19">
        <f t="shared" ca="1" si="1108"/>
        <v>0</v>
      </c>
      <c r="LJ165" s="19">
        <f t="shared" ca="1" si="1108"/>
        <v>0</v>
      </c>
      <c r="LK165" s="19">
        <f t="shared" ca="1" si="1108"/>
        <v>0</v>
      </c>
      <c r="LL165" s="19">
        <f t="shared" ca="1" si="1108"/>
        <v>1</v>
      </c>
      <c r="LM165" s="19">
        <f t="shared" ca="1" si="1108"/>
        <v>0</v>
      </c>
      <c r="LN165" s="19">
        <f t="shared" ca="1" si="1108"/>
        <v>1</v>
      </c>
      <c r="LO165" s="19">
        <f t="shared" ca="1" si="1200"/>
        <v>0</v>
      </c>
      <c r="LP165" s="19">
        <f t="shared" ca="1" si="1200"/>
        <v>0</v>
      </c>
      <c r="LQ165" s="19">
        <f t="shared" ca="1" si="1200"/>
        <v>0</v>
      </c>
      <c r="LR165" s="19">
        <f t="shared" ca="1" si="1200"/>
        <v>0</v>
      </c>
      <c r="LS165" s="19">
        <f t="shared" ca="1" si="1200"/>
        <v>0</v>
      </c>
      <c r="LT165" s="19">
        <f t="shared" ca="1" si="1200"/>
        <v>0</v>
      </c>
      <c r="LU165" s="19">
        <f t="shared" ca="1" si="1200"/>
        <v>0</v>
      </c>
      <c r="LV165" s="19">
        <f t="shared" ca="1" si="1200"/>
        <v>0</v>
      </c>
      <c r="LW165" s="19">
        <f t="shared" ca="1" si="1200"/>
        <v>0</v>
      </c>
      <c r="LX165" s="19">
        <f t="shared" ca="1" si="1195"/>
        <v>0</v>
      </c>
      <c r="LY165" s="19">
        <f t="shared" ca="1" si="1195"/>
        <v>0</v>
      </c>
      <c r="LZ165" s="19">
        <f t="shared" ca="1" si="1195"/>
        <v>0</v>
      </c>
      <c r="MA165" s="19">
        <f t="shared" ca="1" si="1195"/>
        <v>0</v>
      </c>
      <c r="MB165" s="19">
        <f t="shared" ca="1" si="1195"/>
        <v>0</v>
      </c>
      <c r="MC165" s="19">
        <f t="shared" ca="1" si="1195"/>
        <v>0</v>
      </c>
      <c r="MD165" s="19">
        <f t="shared" ca="1" si="1195"/>
        <v>0</v>
      </c>
      <c r="ME165" s="19">
        <f t="shared" ca="1" si="1195"/>
        <v>0</v>
      </c>
      <c r="MF165" s="19">
        <f t="shared" ca="1" si="1195"/>
        <v>0</v>
      </c>
      <c r="MG165" s="19">
        <f t="shared" ca="1" si="1195"/>
        <v>0</v>
      </c>
      <c r="MH165" s="19">
        <f t="shared" ca="1" si="1195"/>
        <v>0</v>
      </c>
      <c r="MI165" s="19">
        <f t="shared" ca="1" si="1077"/>
        <v>0</v>
      </c>
      <c r="MJ165" s="5">
        <f t="shared" ca="1" si="1029"/>
        <v>0</v>
      </c>
      <c r="MK165" s="5">
        <f t="shared" ca="1" si="1029"/>
        <v>6.25E-2</v>
      </c>
      <c r="ML165" s="5">
        <f t="shared" ca="1" si="1029"/>
        <v>6.25E-2</v>
      </c>
      <c r="MM165" s="5">
        <f t="shared" ca="1" si="1029"/>
        <v>6.25E-2</v>
      </c>
      <c r="MN165" s="19">
        <f t="shared" ca="1" si="1084"/>
        <v>0</v>
      </c>
      <c r="MO165" s="19">
        <f t="shared" ca="1" si="1084"/>
        <v>0</v>
      </c>
      <c r="MP165" s="19">
        <f t="shared" ca="1" si="1084"/>
        <v>0</v>
      </c>
      <c r="MQ165" s="19">
        <f t="shared" ca="1" si="1084"/>
        <v>0</v>
      </c>
      <c r="MR165" s="19">
        <f t="shared" ca="1" si="1085"/>
        <v>0</v>
      </c>
      <c r="MS165" s="19">
        <f t="shared" ca="1" si="1084"/>
        <v>0</v>
      </c>
      <c r="MT165" s="19">
        <f t="shared" ca="1" si="1084"/>
        <v>0</v>
      </c>
      <c r="MU165" s="19">
        <f t="shared" ca="1" si="1084"/>
        <v>1</v>
      </c>
      <c r="MV165" s="19">
        <f t="shared" ca="1" si="1084"/>
        <v>0</v>
      </c>
      <c r="MW165" s="19">
        <f t="shared" ca="1" si="1084"/>
        <v>0</v>
      </c>
      <c r="MX165" s="19">
        <f t="shared" ca="1" si="1084"/>
        <v>0</v>
      </c>
      <c r="MY165" s="19">
        <f t="shared" ca="1" si="1084"/>
        <v>0</v>
      </c>
      <c r="MZ165" s="19">
        <f t="shared" ca="1" si="1084"/>
        <v>1</v>
      </c>
      <c r="NA165" s="9"/>
      <c r="NB165" s="5" t="b">
        <f t="shared" ca="1" si="1196"/>
        <v>0</v>
      </c>
      <c r="NC165" s="19" t="str">
        <f t="shared" ca="1" si="871"/>
        <v>-</v>
      </c>
      <c r="ND165" s="19" t="str">
        <f t="shared" ca="1" si="871"/>
        <v>-</v>
      </c>
      <c r="NE165" s="5" t="b">
        <f t="shared" ca="1" si="1030"/>
        <v>0</v>
      </c>
      <c r="NF165" s="5" t="b">
        <f t="shared" ca="1" si="1030"/>
        <v>0</v>
      </c>
      <c r="NG165" s="5" t="b">
        <f t="shared" ca="1" si="1030"/>
        <v>1</v>
      </c>
      <c r="NH165" s="134">
        <f t="shared" ca="1" si="1031"/>
        <v>2</v>
      </c>
      <c r="NI165" s="134">
        <f t="shared" ca="1" si="1031"/>
        <v>2</v>
      </c>
      <c r="NJ165" s="5" t="b">
        <f t="shared" ca="1" si="1109"/>
        <v>0</v>
      </c>
      <c r="NK165" s="5" t="b">
        <f t="shared" ca="1" si="1109"/>
        <v>1</v>
      </c>
      <c r="NL165" s="5" t="b">
        <f t="shared" ca="1" si="1109"/>
        <v>1</v>
      </c>
      <c r="NM165" s="5" t="b">
        <f t="shared" ca="1" si="1109"/>
        <v>0</v>
      </c>
      <c r="NN165" s="5">
        <f t="shared" ca="1" si="1110"/>
        <v>1</v>
      </c>
      <c r="NO165" s="5">
        <f t="shared" ca="1" si="1110"/>
        <v>0</v>
      </c>
      <c r="NP165" s="5" t="b">
        <f t="shared" ca="1" si="1111"/>
        <v>0</v>
      </c>
      <c r="NQ165" s="5" t="str" cm="1">
        <f t="array" aca="1" ref="NQ165" ca="1">IF(OR(NR165:NY165&lt;&gt;"-"),TRUE,"-")</f>
        <v>-</v>
      </c>
      <c r="NR165" s="19" t="str">
        <f t="shared" ca="1" si="1032"/>
        <v>-</v>
      </c>
      <c r="NS165" s="19" t="str">
        <f t="shared" ca="1" si="1032"/>
        <v>-</v>
      </c>
      <c r="NT165" s="19" t="str">
        <f t="shared" ca="1" si="1032"/>
        <v>-</v>
      </c>
      <c r="NU165" s="19" t="str">
        <f t="shared" ca="1" si="1032"/>
        <v>-</v>
      </c>
      <c r="NV165" s="19" t="str">
        <f t="shared" ca="1" si="1032"/>
        <v>-</v>
      </c>
      <c r="NW165" s="19" t="str">
        <f t="shared" ca="1" si="1032"/>
        <v>-</v>
      </c>
      <c r="NX165" s="19" t="str">
        <f t="shared" ca="1" si="1032"/>
        <v>-</v>
      </c>
      <c r="NY165" s="19" t="str">
        <f t="shared" ca="1" si="1032"/>
        <v>-</v>
      </c>
      <c r="NZ165" s="5" t="b">
        <f t="array" aca="1" ref="NZ165" ca="1">IF(OR(OA165:OG165&lt;&gt;"-"),TRUE,"-")</f>
        <v>1</v>
      </c>
      <c r="OA165" s="19">
        <f t="shared" ca="1" si="1033"/>
        <v>0</v>
      </c>
      <c r="OB165" s="19">
        <f t="shared" ca="1" si="1033"/>
        <v>999999</v>
      </c>
      <c r="OC165" s="19">
        <f t="shared" ca="1" si="1033"/>
        <v>999999</v>
      </c>
      <c r="OD165" s="19">
        <f t="shared" ca="1" si="1033"/>
        <v>999999</v>
      </c>
      <c r="OE165" s="19">
        <f t="shared" ca="1" si="1033"/>
        <v>999999</v>
      </c>
      <c r="OF165" s="19">
        <f t="shared" ca="1" si="1033"/>
        <v>999999</v>
      </c>
      <c r="OG165" s="19">
        <f t="shared" ca="1" si="1033"/>
        <v>999999</v>
      </c>
      <c r="OH165" s="5" t="str">
        <f t="array" aca="1" ref="OH165" ca="1">IF(OR(OI165:OJ165&lt;&gt;"-"),TRUE,"-")</f>
        <v>-</v>
      </c>
      <c r="OI165" s="19" t="str">
        <f t="shared" ca="1" si="1121"/>
        <v>-</v>
      </c>
      <c r="OJ165" s="19" t="str">
        <f t="shared" ref="OJ165:OL205" ca="1" si="1203">OFFSET(OJ$5,$B165,0)</f>
        <v>-</v>
      </c>
      <c r="OK165" s="19" t="b">
        <f t="shared" ca="1" si="1203"/>
        <v>1</v>
      </c>
      <c r="OL165" s="19">
        <f t="shared" ca="1" si="1203"/>
        <v>0</v>
      </c>
      <c r="OM165" s="5" t="str">
        <f t="shared" ca="1" si="1035"/>
        <v>-</v>
      </c>
      <c r="ON165" s="5" t="str">
        <f t="shared" ca="1" si="1035"/>
        <v>-</v>
      </c>
      <c r="OO165" s="5" t="str">
        <f t="shared" ca="1" si="1035"/>
        <v>-</v>
      </c>
      <c r="OP165" s="5" t="str">
        <f t="shared" ca="1" si="1035"/>
        <v>-</v>
      </c>
      <c r="OQ165" s="19" t="str">
        <f t="shared" ca="1" si="1128"/>
        <v>-</v>
      </c>
      <c r="OR165" s="19" t="str">
        <f t="shared" ca="1" si="1128"/>
        <v>-</v>
      </c>
      <c r="OS165" s="19" t="str">
        <f t="shared" ca="1" si="1128"/>
        <v>-</v>
      </c>
      <c r="OT165" s="19" t="str">
        <f t="shared" ca="1" si="1128"/>
        <v>-</v>
      </c>
      <c r="OU165" s="19">
        <f t="shared" ca="1" si="1128"/>
        <v>0</v>
      </c>
      <c r="OV165" s="19" t="str">
        <f t="shared" ca="1" si="1128"/>
        <v>-</v>
      </c>
      <c r="OW165" s="5" t="str">
        <f t="shared" ca="1" si="1113"/>
        <v>-</v>
      </c>
      <c r="OX165" s="5">
        <f t="shared" ca="1" si="1113"/>
        <v>500</v>
      </c>
      <c r="OY165" s="5">
        <f t="shared" ca="1" si="1113"/>
        <v>500</v>
      </c>
      <c r="OZ165" s="5" t="str">
        <f t="shared" ca="1" si="1113"/>
        <v>-</v>
      </c>
      <c r="PA165" s="5" t="str">
        <f t="shared" ca="1" si="1113"/>
        <v>-</v>
      </c>
      <c r="PB165" s="5" t="str">
        <f t="shared" ca="1" si="1113"/>
        <v>-</v>
      </c>
      <c r="PC165" s="5">
        <f t="shared" ca="1" si="838"/>
        <v>1.5</v>
      </c>
      <c r="PD165" s="9"/>
      <c r="PE165" s="19">
        <f t="shared" ca="1" si="1051"/>
        <v>50</v>
      </c>
      <c r="PF165" s="19">
        <f t="shared" ca="1" si="1178"/>
        <v>50</v>
      </c>
      <c r="PG165" s="19">
        <f t="shared" ca="1" si="1178"/>
        <v>50</v>
      </c>
      <c r="PH165" s="19">
        <f t="shared" ca="1" si="1178"/>
        <v>50</v>
      </c>
      <c r="PI165" s="19">
        <f t="shared" ca="1" si="1178"/>
        <v>1</v>
      </c>
      <c r="PJ165" s="5">
        <f t="shared" ca="1" si="839"/>
        <v>1</v>
      </c>
      <c r="PK165" s="19">
        <f t="shared" ca="1" si="494"/>
        <v>1</v>
      </c>
      <c r="PL165" s="9"/>
      <c r="PM165" s="19" t="b">
        <f t="shared" ca="1" si="1165"/>
        <v>0</v>
      </c>
      <c r="PN165" s="19" t="b">
        <f t="shared" ca="1" si="1165"/>
        <v>0</v>
      </c>
      <c r="PO165" s="19">
        <f t="shared" ca="1" si="1178"/>
        <v>1</v>
      </c>
      <c r="PP165" s="19">
        <f t="shared" ca="1" si="1178"/>
        <v>1</v>
      </c>
      <c r="PQ165" s="19">
        <f t="shared" ca="1" si="1178"/>
        <v>1</v>
      </c>
      <c r="PR165" s="19">
        <f t="shared" ca="1" si="1178"/>
        <v>1</v>
      </c>
      <c r="PS165" s="19">
        <f t="shared" ca="1" si="1178"/>
        <v>1</v>
      </c>
      <c r="PT165" s="19">
        <f t="shared" ca="1" si="1178"/>
        <v>1</v>
      </c>
      <c r="PU165" s="19">
        <f t="shared" ca="1" si="1178"/>
        <v>1</v>
      </c>
      <c r="PV165" s="19">
        <f t="shared" ca="1" si="1178"/>
        <v>1</v>
      </c>
      <c r="PW165" s="19">
        <f t="shared" ca="1" si="1178"/>
        <v>1</v>
      </c>
      <c r="PX165" s="9"/>
      <c r="PY165" s="12" t="str">
        <f t="shared" ca="1" si="841"/>
        <v>-</v>
      </c>
      <c r="PZ165" s="19" t="str">
        <f t="shared" ca="1" si="1172"/>
        <v>-</v>
      </c>
      <c r="QA165" s="19" t="str">
        <f t="shared" ca="1" si="1172"/>
        <v>-</v>
      </c>
      <c r="QB165" s="19" t="str">
        <f t="shared" ca="1" si="1172"/>
        <v>-</v>
      </c>
      <c r="QC165" s="19" t="str">
        <f t="shared" ca="1" si="1172"/>
        <v>-</v>
      </c>
      <c r="QD165" s="19" t="str">
        <f t="shared" ca="1" si="1054"/>
        <v>-</v>
      </c>
      <c r="QE165" s="19" t="str">
        <f t="shared" ca="1" si="1172"/>
        <v>-</v>
      </c>
      <c r="QF165" s="19" t="str">
        <f t="shared" ca="1" si="1172"/>
        <v>-</v>
      </c>
      <c r="QG165" s="19" t="str">
        <f t="shared" ca="1" si="1172"/>
        <v>-</v>
      </c>
      <c r="QH165" s="19" t="str">
        <f t="shared" ca="1" si="1172"/>
        <v>-</v>
      </c>
      <c r="QI165" s="19" t="str">
        <f t="shared" ca="1" si="1172"/>
        <v>-</v>
      </c>
      <c r="QJ165" s="19" t="str">
        <f t="shared" ca="1" si="1172"/>
        <v>-</v>
      </c>
      <c r="QK165" s="19" t="str">
        <f t="shared" ca="1" si="1172"/>
        <v>-</v>
      </c>
      <c r="QL165" s="19" t="str">
        <f t="shared" ca="1" si="1172"/>
        <v>-</v>
      </c>
      <c r="QM165" s="19" t="str">
        <f t="shared" ca="1" si="1172"/>
        <v>-</v>
      </c>
      <c r="QN165" s="19" t="str">
        <f t="shared" ca="1" si="1172"/>
        <v>-</v>
      </c>
      <c r="QO165" s="19" t="str">
        <f t="shared" ca="1" si="1172"/>
        <v>-</v>
      </c>
      <c r="QP165" s="19" t="str">
        <f t="shared" ca="1" si="1172"/>
        <v>-</v>
      </c>
      <c r="QQ165" s="19" t="str">
        <f t="shared" ca="1" si="1172"/>
        <v>-</v>
      </c>
      <c r="QR165" s="19" t="str">
        <f t="shared" ca="1" si="1173"/>
        <v>-</v>
      </c>
      <c r="QS165" s="19" t="str">
        <f t="shared" ca="1" si="1173"/>
        <v>-</v>
      </c>
      <c r="QT165" s="19" t="str">
        <f t="shared" ca="1" si="1173"/>
        <v>-</v>
      </c>
      <c r="QU165" s="19" t="str">
        <f t="shared" ca="1" si="1173"/>
        <v>-</v>
      </c>
      <c r="QV165" s="19" t="str">
        <f t="shared" ca="1" si="1173"/>
        <v>-</v>
      </c>
      <c r="QW165" s="19" t="str">
        <f t="shared" ca="1" si="1173"/>
        <v>-</v>
      </c>
      <c r="QX165" s="19" t="str">
        <f t="shared" ca="1" si="1173"/>
        <v>-</v>
      </c>
      <c r="QY165" s="19" t="str">
        <f t="shared" ca="1" si="1173"/>
        <v>-</v>
      </c>
      <c r="QZ165" s="19" t="str">
        <f t="shared" ca="1" si="1173"/>
        <v>-</v>
      </c>
      <c r="RA165" s="19" t="str">
        <f t="shared" ca="1" si="1173"/>
        <v>-</v>
      </c>
      <c r="RB165" s="19" t="str">
        <f t="shared" ca="1" si="1173"/>
        <v>-</v>
      </c>
      <c r="RC165" s="19" t="str">
        <f t="shared" ca="1" si="1173"/>
        <v>-</v>
      </c>
      <c r="RD165" s="19" t="str">
        <f t="shared" ca="1" si="1173"/>
        <v>-</v>
      </c>
      <c r="RE165" s="19" t="str">
        <f t="shared" ca="1" si="1173"/>
        <v>-</v>
      </c>
      <c r="RF165" s="19" t="str">
        <f t="shared" ca="1" si="1173"/>
        <v>-</v>
      </c>
      <c r="RG165" s="19" t="str">
        <f t="shared" ca="1" si="1173"/>
        <v>-</v>
      </c>
      <c r="RH165" s="19" t="str">
        <f t="shared" ca="1" si="1173"/>
        <v>-</v>
      </c>
      <c r="RI165" s="19" t="str">
        <f t="shared" ca="1" si="1173"/>
        <v>-</v>
      </c>
      <c r="RJ165" s="19" t="str">
        <f t="shared" ca="1" si="1173"/>
        <v>-</v>
      </c>
      <c r="RK165" s="19" t="str">
        <f t="shared" ca="1" si="1173"/>
        <v>-</v>
      </c>
      <c r="RL165" s="19" t="str">
        <f t="shared" ca="1" si="1173"/>
        <v>-</v>
      </c>
      <c r="RM165" s="19" t="str">
        <f t="shared" ca="1" si="1173"/>
        <v>-</v>
      </c>
      <c r="RN165" s="19" t="str">
        <f t="shared" ca="1" si="1173"/>
        <v>-</v>
      </c>
      <c r="RO165" s="19" t="str">
        <f t="shared" ca="1" si="1173"/>
        <v>-</v>
      </c>
      <c r="RP165" s="19" t="str">
        <f t="shared" ca="1" si="1173"/>
        <v>-</v>
      </c>
      <c r="RQ165" s="19" t="str">
        <f t="shared" ca="1" si="1173"/>
        <v>-</v>
      </c>
      <c r="RR165" s="19" t="str">
        <f t="shared" ca="1" si="1179"/>
        <v>-</v>
      </c>
      <c r="RS165" s="19" t="str">
        <f t="shared" ca="1" si="1179"/>
        <v>-</v>
      </c>
      <c r="RT165" s="19" t="str">
        <f t="shared" ca="1" si="1179"/>
        <v>-</v>
      </c>
      <c r="RU165" s="19" t="str">
        <f t="shared" ca="1" si="1179"/>
        <v>-</v>
      </c>
      <c r="RV165" s="19" t="str">
        <f t="shared" ca="1" si="1179"/>
        <v>-</v>
      </c>
      <c r="RW165" s="19" t="str">
        <f t="shared" ca="1" si="1179"/>
        <v>-</v>
      </c>
      <c r="RX165" s="19" t="str">
        <f t="shared" ca="1" si="1179"/>
        <v>-</v>
      </c>
      <c r="RY165" s="19" t="str">
        <f t="shared" ca="1" si="1179"/>
        <v>-</v>
      </c>
      <c r="RZ165" s="19" t="str">
        <f t="shared" ca="1" si="1179"/>
        <v>-</v>
      </c>
      <c r="SA165" s="19" t="str">
        <f t="shared" ca="1" si="1179"/>
        <v>-</v>
      </c>
      <c r="SB165" s="19" t="str">
        <f t="shared" ca="1" si="1179"/>
        <v>-</v>
      </c>
      <c r="SC165" s="19" t="str">
        <f t="shared" ca="1" si="1179"/>
        <v>-</v>
      </c>
      <c r="SD165" s="19" t="str">
        <f t="shared" ca="1" si="1179"/>
        <v>-</v>
      </c>
      <c r="SE165" s="19" t="str">
        <f t="shared" ca="1" si="1179"/>
        <v>-</v>
      </c>
      <c r="SF165" s="19" t="str">
        <f t="shared" ca="1" si="1179"/>
        <v>-</v>
      </c>
      <c r="SG165" s="19" t="str">
        <f t="shared" ca="1" si="1179"/>
        <v>-</v>
      </c>
      <c r="SH165" s="19" t="str">
        <f t="shared" ca="1" si="1116"/>
        <v>-</v>
      </c>
      <c r="SI165" s="12" t="str">
        <f t="shared" ca="1" si="843"/>
        <v>-</v>
      </c>
      <c r="SJ165" s="19" t="str">
        <f t="shared" ca="1" si="1116"/>
        <v>-</v>
      </c>
      <c r="SK165" s="19" t="str">
        <f t="shared" ca="1" si="1116"/>
        <v>-</v>
      </c>
      <c r="SL165" s="19" t="str">
        <f t="shared" ca="1" si="1116"/>
        <v>-</v>
      </c>
      <c r="SM165" s="19" t="str">
        <f t="shared" ca="1" si="1116"/>
        <v>-</v>
      </c>
      <c r="SN165" s="19" t="str">
        <f t="shared" ca="1" si="1116"/>
        <v>-</v>
      </c>
      <c r="SO165" s="19" t="str">
        <f t="shared" ca="1" si="1116"/>
        <v>-</v>
      </c>
      <c r="SP165" s="19" t="str">
        <f t="shared" ca="1" si="1116"/>
        <v>-</v>
      </c>
      <c r="SQ165" s="19" t="str">
        <f t="shared" ca="1" si="1116"/>
        <v>-</v>
      </c>
      <c r="SR165" s="19" t="str">
        <f t="shared" ca="1" si="1116"/>
        <v>-</v>
      </c>
      <c r="SS165" s="19" t="str">
        <f t="shared" ca="1" si="1116"/>
        <v>-</v>
      </c>
      <c r="ST165" s="19" t="str">
        <f t="shared" ca="1" si="1116"/>
        <v>-</v>
      </c>
      <c r="SU165" s="19" t="str">
        <f t="shared" ca="1" si="1116"/>
        <v>-</v>
      </c>
      <c r="SV165" s="19" t="str">
        <f t="shared" ca="1" si="1116"/>
        <v>-</v>
      </c>
      <c r="SW165" s="19" t="str">
        <f t="shared" ca="1" si="1116"/>
        <v>-</v>
      </c>
      <c r="SX165" s="19" t="str">
        <f t="shared" ca="1" si="1116"/>
        <v>-</v>
      </c>
      <c r="SY165" s="19" t="str">
        <f t="shared" ca="1" si="1116"/>
        <v>-</v>
      </c>
      <c r="SZ165" s="19" t="str">
        <f t="shared" ca="1" si="1116"/>
        <v>-</v>
      </c>
      <c r="TA165" s="19" t="str">
        <f t="shared" ca="1" si="1116"/>
        <v>-</v>
      </c>
      <c r="TB165" s="19" t="str">
        <f t="shared" ca="1" si="1116"/>
        <v>-</v>
      </c>
      <c r="TC165" s="19" t="str">
        <f t="shared" ca="1" si="1116"/>
        <v>-</v>
      </c>
      <c r="TD165" s="19" t="str">
        <f t="shared" ca="1" si="1117"/>
        <v>-</v>
      </c>
      <c r="TE165" s="19" t="str">
        <f t="shared" ca="1" si="1117"/>
        <v>-</v>
      </c>
      <c r="TF165" s="19" t="str">
        <f t="shared" ca="1" si="1117"/>
        <v>-</v>
      </c>
      <c r="TG165" s="19" t="str">
        <f t="shared" ca="1" si="1117"/>
        <v>-</v>
      </c>
      <c r="TH165" s="19" t="str">
        <f t="shared" ca="1" si="1117"/>
        <v>-</v>
      </c>
      <c r="TI165" s="19" t="str">
        <f t="shared" ca="1" si="1117"/>
        <v>-</v>
      </c>
      <c r="TJ165" s="19" t="str">
        <f t="shared" ca="1" si="1117"/>
        <v>-</v>
      </c>
      <c r="TK165" s="19" t="str">
        <f t="shared" ca="1" si="1117"/>
        <v>-</v>
      </c>
      <c r="TL165" s="19" t="str">
        <f t="shared" ca="1" si="1117"/>
        <v>-</v>
      </c>
      <c r="TM165" s="19" t="str">
        <f t="shared" ca="1" si="1117"/>
        <v>-</v>
      </c>
      <c r="TN165" s="19" t="str">
        <f t="shared" ca="1" si="1117"/>
        <v>-</v>
      </c>
      <c r="TO165" s="19" t="str">
        <f t="shared" ca="1" si="1117"/>
        <v>-</v>
      </c>
      <c r="TP165" s="19" t="str">
        <f t="shared" ca="1" si="1117"/>
        <v>-</v>
      </c>
      <c r="TQ165" s="19" t="str">
        <f t="shared" ref="TQ165:UF180" ca="1" si="1204">OFFSET(TQ$5,$B165,0)</f>
        <v>-</v>
      </c>
      <c r="TR165" s="19" t="str">
        <f t="shared" ca="1" si="1204"/>
        <v>-</v>
      </c>
      <c r="TS165" s="19" t="str">
        <f t="shared" ca="1" si="1204"/>
        <v>-</v>
      </c>
      <c r="TT165" s="19" t="str">
        <f t="shared" ca="1" si="1204"/>
        <v>-</v>
      </c>
      <c r="TU165" s="19" t="str">
        <f t="shared" ca="1" si="1204"/>
        <v>-</v>
      </c>
      <c r="TV165" s="19" t="str">
        <f t="shared" ca="1" si="1204"/>
        <v>-</v>
      </c>
      <c r="TW165" s="19" t="str">
        <f t="shared" ca="1" si="1204"/>
        <v>-</v>
      </c>
      <c r="TX165" s="19" t="str">
        <f t="shared" ca="1" si="1204"/>
        <v>-</v>
      </c>
      <c r="TY165" s="19" t="str">
        <f t="shared" ca="1" si="1204"/>
        <v>-</v>
      </c>
      <c r="TZ165" s="19" t="str">
        <f t="shared" ca="1" si="1118"/>
        <v>-</v>
      </c>
      <c r="UA165" s="19" t="str">
        <f t="shared" ca="1" si="1118"/>
        <v>-</v>
      </c>
      <c r="UB165" s="19" t="str">
        <f t="shared" ca="1" si="1118"/>
        <v>-</v>
      </c>
      <c r="UC165" s="19" t="str">
        <f t="shared" ca="1" si="1118"/>
        <v>-</v>
      </c>
      <c r="UD165" s="19" t="str">
        <f t="shared" ca="1" si="1118"/>
        <v>-</v>
      </c>
      <c r="UE165" s="19" t="str">
        <f t="shared" ca="1" si="1118"/>
        <v>-</v>
      </c>
      <c r="UF165" s="19" t="str">
        <f t="shared" ca="1" si="1118"/>
        <v>-</v>
      </c>
      <c r="UG165" s="19" t="str">
        <f t="shared" ca="1" si="1118"/>
        <v>-</v>
      </c>
      <c r="UH165" s="19" t="str">
        <f t="shared" ca="1" si="1118"/>
        <v>-</v>
      </c>
      <c r="UI165" s="19" t="str">
        <f t="shared" ca="1" si="1118"/>
        <v>-</v>
      </c>
      <c r="UJ165" s="19" t="str">
        <f t="shared" ca="1" si="1118"/>
        <v>-</v>
      </c>
      <c r="UK165" s="19" t="str">
        <f t="shared" ca="1" si="1118"/>
        <v>-</v>
      </c>
      <c r="UL165" s="19" t="str">
        <f t="shared" ca="1" si="1118"/>
        <v>-</v>
      </c>
      <c r="UM165" s="19" t="str">
        <f t="shared" ca="1" si="1118"/>
        <v>-</v>
      </c>
      <c r="UN165" s="19" t="str">
        <f t="shared" ca="1" si="1118"/>
        <v>-</v>
      </c>
      <c r="UO165" s="19" t="str">
        <f t="shared" ca="1" si="1118"/>
        <v>-</v>
      </c>
      <c r="UP165" s="19" t="str">
        <f t="shared" ca="1" si="1114"/>
        <v>-</v>
      </c>
      <c r="UQ165" s="19" t="str">
        <f t="shared" ca="1" si="1114"/>
        <v>-</v>
      </c>
      <c r="UR165" s="19" t="str">
        <f t="shared" ca="1" si="1114"/>
        <v>-</v>
      </c>
      <c r="US165" s="12" t="b">
        <f t="shared" ca="1" si="846"/>
        <v>1</v>
      </c>
      <c r="UT165" s="19" t="str">
        <f t="shared" ca="1" si="1180"/>
        <v>-</v>
      </c>
      <c r="UU165" s="19" t="str">
        <f t="shared" ca="1" si="1180"/>
        <v>-</v>
      </c>
      <c r="UV165" s="19" t="str">
        <f t="shared" ca="1" si="1180"/>
        <v>-</v>
      </c>
      <c r="UW165" s="19" t="str">
        <f t="shared" ca="1" si="1180"/>
        <v>-</v>
      </c>
      <c r="UX165" s="19" t="str">
        <f t="shared" ca="1" si="1180"/>
        <v>-</v>
      </c>
      <c r="UY165" s="19" t="str">
        <f t="shared" ca="1" si="1180"/>
        <v>-</v>
      </c>
      <c r="UZ165" s="19" t="str">
        <f t="shared" ca="1" si="1180"/>
        <v>-</v>
      </c>
      <c r="VA165" s="19" t="str">
        <f t="shared" ca="1" si="1180"/>
        <v>-</v>
      </c>
      <c r="VB165" s="19" t="str">
        <f t="shared" ca="1" si="1180"/>
        <v>-</v>
      </c>
      <c r="VC165" s="19" t="str">
        <f t="shared" ca="1" si="1180"/>
        <v>-</v>
      </c>
      <c r="VD165" s="19" t="str">
        <f t="shared" ca="1" si="1180"/>
        <v>-</v>
      </c>
      <c r="VE165" s="19" t="str">
        <f t="shared" ca="1" si="1180"/>
        <v>-</v>
      </c>
      <c r="VF165" s="19" t="str">
        <f t="shared" ca="1" si="1180"/>
        <v>-</v>
      </c>
      <c r="VG165" s="19" t="str">
        <f t="shared" ca="1" si="1180"/>
        <v>-</v>
      </c>
      <c r="VH165" s="19" t="str">
        <f t="shared" ca="1" si="1180"/>
        <v>-</v>
      </c>
      <c r="VI165" s="19" t="str">
        <f t="shared" ca="1" si="1180"/>
        <v>-</v>
      </c>
      <c r="VJ165" s="19" t="str">
        <f t="shared" ca="1" si="1181"/>
        <v>-</v>
      </c>
      <c r="VK165" s="19" t="str">
        <f t="shared" ca="1" si="1181"/>
        <v>-</v>
      </c>
      <c r="VL165" s="19" t="str">
        <f t="shared" ca="1" si="1181"/>
        <v>-</v>
      </c>
      <c r="VM165" s="19" t="str">
        <f t="shared" ca="1" si="1181"/>
        <v>-</v>
      </c>
      <c r="VN165" s="19" t="str">
        <f t="shared" ca="1" si="1181"/>
        <v>-</v>
      </c>
      <c r="VO165" s="19" t="str">
        <f t="shared" ca="1" si="1181"/>
        <v>-</v>
      </c>
      <c r="VP165" s="19" t="str">
        <f t="shared" ca="1" si="1181"/>
        <v>-</v>
      </c>
      <c r="VQ165" s="19" t="str">
        <f t="shared" ca="1" si="1181"/>
        <v>-</v>
      </c>
      <c r="VR165" s="19" t="str">
        <f t="shared" ca="1" si="1181"/>
        <v>-</v>
      </c>
      <c r="VS165" s="19" t="str">
        <f t="shared" ca="1" si="1181"/>
        <v>-</v>
      </c>
      <c r="VT165" s="19" t="str">
        <f t="shared" ca="1" si="1181"/>
        <v>-</v>
      </c>
      <c r="VU165" s="19" t="str">
        <f t="shared" ca="1" si="1181"/>
        <v>-</v>
      </c>
      <c r="VV165" s="19" t="str">
        <f t="shared" ca="1" si="1181"/>
        <v>-</v>
      </c>
      <c r="VW165" s="19" t="str">
        <f t="shared" ca="1" si="1181"/>
        <v>-</v>
      </c>
      <c r="VX165" s="19" t="str">
        <f t="shared" ca="1" si="1181"/>
        <v>-</v>
      </c>
      <c r="VY165" s="19" t="str">
        <f t="shared" ca="1" si="1181"/>
        <v>-</v>
      </c>
      <c r="VZ165" s="19" t="str">
        <f t="shared" ca="1" si="1181"/>
        <v>-</v>
      </c>
      <c r="WA165" s="19" t="str">
        <f t="shared" ca="1" si="1181"/>
        <v>-</v>
      </c>
      <c r="WB165" s="19" t="str">
        <f t="shared" ca="1" si="1181"/>
        <v>-</v>
      </c>
      <c r="WC165" s="19" t="str">
        <f t="shared" ca="1" si="1181"/>
        <v>-</v>
      </c>
      <c r="WD165" s="19" t="str">
        <f t="shared" ca="1" si="1181"/>
        <v>-</v>
      </c>
      <c r="WE165" s="19" t="str">
        <f t="shared" ca="1" si="1181"/>
        <v>-</v>
      </c>
      <c r="WF165" s="19" t="str">
        <f t="shared" ca="1" si="1181"/>
        <v>-</v>
      </c>
      <c r="WG165" s="19" t="str">
        <f t="shared" ca="1" si="1181"/>
        <v>-</v>
      </c>
      <c r="WH165" s="19" t="str">
        <f t="shared" ca="1" si="1181"/>
        <v>-</v>
      </c>
      <c r="WI165" s="19" t="str">
        <f t="shared" ca="1" si="1181"/>
        <v>-</v>
      </c>
      <c r="WJ165" s="19" t="str">
        <f t="shared" ca="1" si="1181"/>
        <v>-</v>
      </c>
      <c r="WK165" s="19" t="str">
        <f t="shared" ca="1" si="1181"/>
        <v>-</v>
      </c>
      <c r="WL165" s="19" t="str">
        <f t="shared" ca="1" si="1181"/>
        <v>-</v>
      </c>
      <c r="WM165" s="19" t="str">
        <f t="shared" ca="1" si="1181"/>
        <v>-</v>
      </c>
      <c r="WN165" s="19" t="str">
        <f t="shared" ca="1" si="1181"/>
        <v>-</v>
      </c>
      <c r="WO165" s="19" t="str">
        <f t="shared" ca="1" si="1181"/>
        <v>-</v>
      </c>
      <c r="WP165" s="19" t="str">
        <f t="shared" ca="1" si="1181"/>
        <v>-</v>
      </c>
      <c r="WQ165" s="19" t="str">
        <f t="shared" ca="1" si="1181"/>
        <v>-</v>
      </c>
      <c r="WR165" s="19" t="str">
        <f t="shared" ca="1" si="1181"/>
        <v>-</v>
      </c>
      <c r="WS165" s="19" t="str">
        <f t="shared" ca="1" si="1181"/>
        <v>-</v>
      </c>
      <c r="WT165" s="19" t="str">
        <f t="shared" ca="1" si="1181"/>
        <v>-</v>
      </c>
      <c r="WU165" s="19" t="str">
        <f t="shared" ca="1" si="1181"/>
        <v>-</v>
      </c>
      <c r="WV165" s="19" t="str">
        <f t="shared" ca="1" si="1181"/>
        <v>-</v>
      </c>
      <c r="WW165" s="19" t="str">
        <f t="shared" ca="1" si="1175"/>
        <v>-</v>
      </c>
      <c r="WX165" s="19" t="str">
        <f t="shared" ca="1" si="1175"/>
        <v>-</v>
      </c>
      <c r="WY165" s="19" t="str">
        <f t="shared" ca="1" si="1175"/>
        <v>-</v>
      </c>
      <c r="WZ165" s="19" t="str">
        <f t="shared" ca="1" si="1175"/>
        <v>-</v>
      </c>
      <c r="XA165" s="19" t="str">
        <f t="shared" ca="1" si="1175"/>
        <v>-</v>
      </c>
      <c r="XB165" s="19" t="str">
        <f t="shared" ca="1" si="1175"/>
        <v>-</v>
      </c>
      <c r="XC165" s="19">
        <f t="shared" ca="1" si="1175"/>
        <v>0</v>
      </c>
      <c r="XD165" s="599">
        <v>0</v>
      </c>
    </row>
    <row r="166" spans="1:628" hidden="1" outlineLevel="2">
      <c r="A166" s="20">
        <f t="shared" si="659"/>
        <v>161</v>
      </c>
      <c r="B166" s="241">
        <f t="shared" si="1041"/>
        <v>91</v>
      </c>
      <c r="C166">
        <f>203</f>
        <v>203</v>
      </c>
      <c r="D166" s="531" t="str">
        <f t="shared" ca="1" si="831"/>
        <v>GSW</v>
      </c>
      <c r="E166" s="532" t="b">
        <f t="shared" ca="1" si="1133"/>
        <v>1</v>
      </c>
      <c r="F166" t="b">
        <v>0</v>
      </c>
      <c r="G166" s="19" t="b">
        <f t="shared" ca="1" si="1010"/>
        <v>1</v>
      </c>
      <c r="H166" s="227">
        <f t="shared" ca="1" si="1058"/>
        <v>100</v>
      </c>
      <c r="I166" s="227">
        <f t="shared" ref="I166:M181" ca="1" si="1205">OFFSET(I166,-1,0)</f>
        <v>1</v>
      </c>
      <c r="J166" s="227">
        <f t="shared" ca="1" si="1205"/>
        <v>0</v>
      </c>
      <c r="K166" s="227" t="str">
        <f t="shared" ca="1" si="1205"/>
        <v/>
      </c>
      <c r="L166" s="227">
        <f t="shared" ca="1" si="1205"/>
        <v>1</v>
      </c>
      <c r="M166" s="227">
        <f t="shared" ca="1" si="1205"/>
        <v>2</v>
      </c>
      <c r="N166" s="227">
        <f t="shared" ca="1" si="1176"/>
        <v>2</v>
      </c>
      <c r="O166" s="227">
        <f t="shared" ca="1" si="1176"/>
        <v>2</v>
      </c>
      <c r="P166" s="227">
        <f t="shared" ca="1" si="1176"/>
        <v>3</v>
      </c>
      <c r="Q166" s="227">
        <f t="shared" ca="1" si="1176"/>
        <v>2</v>
      </c>
      <c r="R166" s="114">
        <f t="shared" ca="1" si="1182"/>
        <v>2</v>
      </c>
      <c r="S166" s="227">
        <f t="shared" ca="1" si="1176"/>
        <v>0</v>
      </c>
      <c r="T166" s="227">
        <f t="shared" ca="1" si="1176"/>
        <v>0</v>
      </c>
      <c r="U166" s="227">
        <f t="shared" ca="1" si="1176"/>
        <v>0</v>
      </c>
      <c r="V166" s="227">
        <f t="shared" ca="1" si="1176"/>
        <v>0</v>
      </c>
      <c r="W166" s="227">
        <f t="shared" ca="1" si="1176"/>
        <v>0</v>
      </c>
      <c r="X166" s="227">
        <f t="shared" ca="1" si="1176"/>
        <v>1</v>
      </c>
      <c r="Y166" s="227">
        <f t="shared" ca="1" si="1176"/>
        <v>1</v>
      </c>
      <c r="Z166" s="227">
        <f t="shared" ca="1" si="1176"/>
        <v>1</v>
      </c>
      <c r="AA166" s="264"/>
      <c r="AB166" s="264"/>
      <c r="AC166" s="264"/>
      <c r="AD166" s="264"/>
      <c r="AE166" s="264"/>
      <c r="AF166" s="227">
        <f t="shared" ca="1" si="1044"/>
        <v>0</v>
      </c>
      <c r="AG166" s="264"/>
      <c r="AH166" s="227">
        <f t="shared" ca="1" si="1166"/>
        <v>0</v>
      </c>
      <c r="AI166" s="227">
        <f t="shared" ca="1" si="1166"/>
        <v>0</v>
      </c>
      <c r="AJ166" s="227">
        <f t="shared" ca="1" si="1166"/>
        <v>0</v>
      </c>
      <c r="AK166" s="19">
        <f t="shared" ca="1" si="1119"/>
        <v>1</v>
      </c>
      <c r="AL166" s="19">
        <f t="shared" ca="1" si="1119"/>
        <v>0</v>
      </c>
      <c r="AM166" s="19">
        <f t="shared" ca="1" si="1119"/>
        <v>4</v>
      </c>
      <c r="AN166" s="19">
        <f t="shared" ca="1" si="1119"/>
        <v>0</v>
      </c>
      <c r="AO166" s="134">
        <f t="shared" ca="1" si="832"/>
        <v>2</v>
      </c>
      <c r="AP166" s="134">
        <f ca="1">INDEX(CHOOSE($P166,DataAutumn!i.AdultDrys,DataWinter!i.AdultDrys,DataSpring!i.AdultDrys),1,$O166)</f>
        <v>3</v>
      </c>
      <c r="AQ166" s="5">
        <f t="shared" ca="1" si="1015"/>
        <v>2</v>
      </c>
      <c r="AR166" s="5">
        <f t="shared" ca="1" si="1015"/>
        <v>0</v>
      </c>
      <c r="AS166" s="5">
        <f t="shared" ca="1" si="833"/>
        <v>6</v>
      </c>
      <c r="AT166">
        <f t="shared" ca="1" si="865"/>
        <v>0</v>
      </c>
      <c r="AW166" s="353" t="str">
        <f t="shared" ca="1" si="1183"/>
        <v>TemplateFe 00100 GSW MWM     TOL204 Scan2 NFS RR+01% PI00% GP100% WP100% MP100% (T_F33N11)</v>
      </c>
      <c r="AX166" s="9" t="str">
        <f ca="1">IF(COUNTIF(AW$5:AW166,AW166)=1,"-","Dup")</f>
        <v>-</v>
      </c>
      <c r="AY166" s="9"/>
      <c r="AZ166" s="19" t="b">
        <f t="shared" ca="1" si="1124"/>
        <v>0</v>
      </c>
      <c r="BA166" s="19" t="b">
        <f t="shared" ca="1" si="1124"/>
        <v>0</v>
      </c>
      <c r="BB166" s="19" t="b">
        <f t="shared" ca="1" si="1124"/>
        <v>0</v>
      </c>
      <c r="BC166" s="19" t="b">
        <f t="shared" ca="1" si="1124"/>
        <v>0</v>
      </c>
      <c r="BD166" s="19" t="b">
        <f t="shared" ca="1" si="1124"/>
        <v>0</v>
      </c>
      <c r="BE166" s="19" t="b">
        <f t="shared" ca="1" si="1124"/>
        <v>0</v>
      </c>
      <c r="BF166" s="19" t="b">
        <f t="shared" ca="1" si="1124"/>
        <v>0</v>
      </c>
      <c r="BG166" s="19" t="b">
        <f t="shared" ca="1" si="1124"/>
        <v>0</v>
      </c>
      <c r="BH166" s="19" t="b">
        <f t="shared" ca="1" si="1124"/>
        <v>0</v>
      </c>
      <c r="BI166" s="9"/>
      <c r="BJ166" s="19" t="b">
        <f t="shared" ca="1" si="1197"/>
        <v>1</v>
      </c>
      <c r="BK166" s="19" t="str">
        <f t="shared" ca="1" si="1197"/>
        <v>-</v>
      </c>
      <c r="BL166" s="19" t="str">
        <f t="shared" ca="1" si="1197"/>
        <v>-</v>
      </c>
      <c r="BM166" s="19" t="str">
        <f t="shared" ca="1" si="1197"/>
        <v>-</v>
      </c>
      <c r="BN166" s="19" t="b">
        <f t="shared" ca="1" si="1197"/>
        <v>0</v>
      </c>
      <c r="BO166" s="19">
        <f t="shared" ca="1" si="1184"/>
        <v>0</v>
      </c>
      <c r="BP166" s="19" t="str">
        <f t="shared" ca="1" si="1197"/>
        <v>-</v>
      </c>
      <c r="BQ166" s="19" t="str">
        <f t="shared" ca="1" si="1198"/>
        <v>-</v>
      </c>
      <c r="BR166" s="19" t="b">
        <f t="shared" ca="1" si="1184"/>
        <v>1</v>
      </c>
      <c r="BS166" s="9"/>
      <c r="BT166" s="19" t="str">
        <f t="shared" ca="1" si="982"/>
        <v>-</v>
      </c>
      <c r="BU166" s="5" t="str">
        <f t="shared" ca="1" si="1185"/>
        <v>-</v>
      </c>
      <c r="BV166" s="5">
        <f t="shared" ca="1" si="1186"/>
        <v>2</v>
      </c>
      <c r="BW166" s="5">
        <f t="shared" ca="1" si="1186"/>
        <v>2</v>
      </c>
      <c r="BX166" s="19" t="str">
        <f t="shared" ca="1" si="1018"/>
        <v>-</v>
      </c>
      <c r="BY166" s="19" t="str">
        <f t="shared" ca="1" si="1018"/>
        <v>-</v>
      </c>
      <c r="BZ166" s="19" t="str">
        <f t="shared" ca="1" si="1018"/>
        <v>-</v>
      </c>
      <c r="CA166" s="5" t="str">
        <f t="shared" ca="1" si="1187"/>
        <v>-</v>
      </c>
      <c r="CB166" s="5">
        <f t="shared" ca="1" si="1188"/>
        <v>2</v>
      </c>
      <c r="CC166" s="5">
        <f t="shared" ca="1" si="1188"/>
        <v>2</v>
      </c>
      <c r="CD166" s="19" t="str">
        <f t="shared" ca="1" si="449"/>
        <v>-</v>
      </c>
      <c r="CE166" s="5" t="str">
        <f t="shared" ca="1" si="1189"/>
        <v>-</v>
      </c>
      <c r="CF166" s="5">
        <f t="shared" ca="1" si="1190"/>
        <v>2</v>
      </c>
      <c r="CG166" s="19" t="str">
        <f t="shared" ca="1" si="1019"/>
        <v>-</v>
      </c>
      <c r="CH166" s="19" t="str">
        <f t="shared" ca="1" si="1019"/>
        <v>-</v>
      </c>
      <c r="CI166" s="5">
        <f t="shared" ca="1" si="989"/>
        <v>2</v>
      </c>
      <c r="CJ166" s="19" t="str">
        <f t="shared" ca="1" si="1019"/>
        <v>-</v>
      </c>
      <c r="CK166" s="5" t="str">
        <f t="shared" ca="1" si="1191"/>
        <v>-</v>
      </c>
      <c r="CL166" s="5">
        <f t="shared" ca="1" si="1192"/>
        <v>2</v>
      </c>
      <c r="CM166" s="5">
        <f t="shared" ca="1" si="1192"/>
        <v>2</v>
      </c>
      <c r="CN166" s="9"/>
      <c r="CO166" s="19" t="str">
        <f t="shared" ca="1" si="1103"/>
        <v>-</v>
      </c>
      <c r="CP166" s="19" t="str">
        <f t="shared" ca="1" si="1103"/>
        <v>-</v>
      </c>
      <c r="CQ166" s="19">
        <f t="shared" ca="1" si="1104"/>
        <v>1</v>
      </c>
      <c r="CR166" s="19" t="str">
        <f t="shared" ca="1" si="1104"/>
        <v>-</v>
      </c>
      <c r="CS166" s="19" t="str">
        <f t="shared" ca="1" si="1103"/>
        <v>-</v>
      </c>
      <c r="CT166" s="19" t="str">
        <f t="shared" ca="1" si="1103"/>
        <v>-</v>
      </c>
      <c r="CU166" s="19" t="str">
        <f t="shared" ca="1" si="1103"/>
        <v>-</v>
      </c>
      <c r="CV166" s="19" t="str">
        <f t="shared" ca="1" si="1103"/>
        <v>-</v>
      </c>
      <c r="CW166" s="19" t="str">
        <f t="shared" ca="1" si="1103"/>
        <v>-</v>
      </c>
      <c r="CX166" s="19" t="str">
        <f t="shared" ca="1" si="1103"/>
        <v>-</v>
      </c>
      <c r="CY166" s="19" t="str">
        <f t="shared" ca="1" si="1103"/>
        <v>-</v>
      </c>
      <c r="CZ166" s="19" t="str">
        <f t="shared" ca="1" si="1103"/>
        <v>-</v>
      </c>
      <c r="DA166" s="19" t="str">
        <f t="shared" ca="1" si="1193"/>
        <v>-</v>
      </c>
      <c r="DB166" s="19" t="str">
        <f t="shared" ca="1" si="1193"/>
        <v>-</v>
      </c>
      <c r="DC166" s="19" t="str">
        <f t="shared" ca="1" si="1193"/>
        <v>-</v>
      </c>
      <c r="DD166" s="19" t="str">
        <f t="shared" ca="1" si="1193"/>
        <v>-</v>
      </c>
      <c r="DE166" s="19" t="str">
        <f t="shared" ca="1" si="1193"/>
        <v>-</v>
      </c>
      <c r="DF166" s="19" t="str">
        <f t="shared" ca="1" si="1193"/>
        <v>-</v>
      </c>
      <c r="DG166" s="19" t="str">
        <f t="shared" ca="1" si="1193"/>
        <v>-</v>
      </c>
      <c r="DH166" s="19" t="str">
        <f t="shared" ca="1" si="1193"/>
        <v>-</v>
      </c>
      <c r="DI166" s="19" t="str">
        <f t="shared" ca="1" si="1193"/>
        <v>-</v>
      </c>
      <c r="DJ166" s="9"/>
      <c r="DK166" s="19" t="b">
        <f t="shared" ca="1" si="1105"/>
        <v>1</v>
      </c>
      <c r="DL166" s="19" t="b">
        <f t="shared" ca="1" si="1105"/>
        <v>1</v>
      </c>
      <c r="DM166" s="19" t="b">
        <f t="shared" ca="1" si="1105"/>
        <v>1</v>
      </c>
      <c r="DN166" s="19">
        <f t="shared" ca="1" si="1167"/>
        <v>2232010000</v>
      </c>
      <c r="DO166" s="578" t="b">
        <f t="shared" ca="1" si="1120"/>
        <v>1</v>
      </c>
      <c r="DP166" s="578">
        <f t="shared" ca="1" si="1120"/>
        <v>0</v>
      </c>
      <c r="DQ166" s="578" t="b">
        <f t="shared" ca="1" si="1120"/>
        <v>0</v>
      </c>
      <c r="DR166" s="583">
        <f t="shared" ca="1" si="1168"/>
        <v>223221000029</v>
      </c>
      <c r="DS166" s="430">
        <f t="shared" ca="1" si="1021"/>
        <v>652</v>
      </c>
      <c r="DT166" s="430">
        <f t="shared" ca="1" si="1021"/>
        <v>686</v>
      </c>
      <c r="DU166" s="430">
        <f t="shared" ca="1" si="1021"/>
        <v>721</v>
      </c>
      <c r="DV166" s="142">
        <f t="shared" ca="1" si="1022"/>
        <v>378</v>
      </c>
      <c r="DW166" s="142">
        <f t="shared" ca="1" si="1022"/>
        <v>413</v>
      </c>
      <c r="DX166" s="142">
        <f t="shared" ca="1" si="1022"/>
        <v>448</v>
      </c>
      <c r="DY166" s="19" t="str">
        <f t="shared" ca="1" si="1125"/>
        <v>-</v>
      </c>
      <c r="DZ166" s="19" t="str">
        <f t="shared" ca="1" si="1125"/>
        <v>-</v>
      </c>
      <c r="EA166" s="19" t="str">
        <f t="shared" ca="1" si="1125"/>
        <v>-</v>
      </c>
      <c r="EB166" s="19" t="str">
        <f t="shared" ca="1" si="1125"/>
        <v>-</v>
      </c>
      <c r="EC166" s="19" t="str">
        <f t="shared" ca="1" si="1125"/>
        <v>-</v>
      </c>
      <c r="ED166" s="19" t="str">
        <f t="shared" ca="1" si="1125"/>
        <v>-</v>
      </c>
      <c r="EE166" s="19">
        <f t="shared" ca="1" si="1177"/>
        <v>1</v>
      </c>
      <c r="EF166" s="19">
        <f t="shared" ca="1" si="1177"/>
        <v>1</v>
      </c>
      <c r="EG166" s="19">
        <f t="shared" ca="1" si="1177"/>
        <v>0</v>
      </c>
      <c r="EH166" s="19" t="str">
        <f t="shared" ca="1" si="1177"/>
        <v>-</v>
      </c>
      <c r="EI166" s="19" t="str">
        <f t="shared" ca="1" si="1177"/>
        <v>-</v>
      </c>
      <c r="EJ166" s="19" t="str">
        <f t="shared" ca="1" si="1177"/>
        <v>-</v>
      </c>
      <c r="EK166" s="19" t="str">
        <f t="shared" ca="1" si="1177"/>
        <v>-</v>
      </c>
      <c r="EL166" s="19" t="str">
        <f t="shared" ca="1" si="1177"/>
        <v>-</v>
      </c>
      <c r="EM166" s="19">
        <f t="shared" ca="1" si="1177"/>
        <v>0</v>
      </c>
      <c r="EN166" s="19" t="str">
        <f t="shared" ca="1" si="1177"/>
        <v>-</v>
      </c>
      <c r="EO166" s="19" t="str">
        <f t="shared" ca="1" si="1177"/>
        <v>-</v>
      </c>
      <c r="EP166" s="19" t="str">
        <f t="shared" ca="1" si="1177"/>
        <v>-</v>
      </c>
      <c r="EQ166" s="19">
        <f t="shared" ca="1" si="1177"/>
        <v>1</v>
      </c>
      <c r="ER166" s="19">
        <f t="shared" ca="1" si="1177"/>
        <v>1</v>
      </c>
      <c r="ES166" s="9"/>
      <c r="ET166" s="19" t="str">
        <f t="shared" ref="ET166:FH181" ca="1" si="1206">OFFSET(ET$5,$B166,0)</f>
        <v>-</v>
      </c>
      <c r="EU166" s="19" t="str">
        <f t="shared" ca="1" si="1206"/>
        <v>-</v>
      </c>
      <c r="EV166" s="19" t="str">
        <f t="shared" ca="1" si="1206"/>
        <v>-</v>
      </c>
      <c r="EW166" s="19" t="str">
        <f t="shared" ca="1" si="1206"/>
        <v>-</v>
      </c>
      <c r="EX166" s="19" t="str">
        <f t="shared" ca="1" si="1206"/>
        <v>-</v>
      </c>
      <c r="EY166" s="19" t="str">
        <f t="shared" ca="1" si="1206"/>
        <v>-</v>
      </c>
      <c r="EZ166" s="19" t="str">
        <f t="shared" ca="1" si="1206"/>
        <v>-</v>
      </c>
      <c r="FA166" s="19" t="str">
        <f t="shared" ca="1" si="1206"/>
        <v>-</v>
      </c>
      <c r="FB166" s="19" t="str">
        <f t="shared" ca="1" si="1206"/>
        <v>-</v>
      </c>
      <c r="FC166" s="19" t="str">
        <f t="shared" ca="1" si="1206"/>
        <v>-</v>
      </c>
      <c r="FD166" s="19" t="str">
        <f t="shared" ca="1" si="1206"/>
        <v>-</v>
      </c>
      <c r="FE166" s="19" t="str">
        <f t="shared" ca="1" si="1206"/>
        <v>-</v>
      </c>
      <c r="FF166" s="19">
        <f t="shared" ca="1" si="1202"/>
        <v>0</v>
      </c>
      <c r="FG166" s="19">
        <f t="shared" ca="1" si="1202"/>
        <v>0</v>
      </c>
      <c r="FH166" s="19">
        <f t="shared" ca="1" si="1202"/>
        <v>0</v>
      </c>
      <c r="FI166" s="114">
        <f t="shared" ca="1" si="1134"/>
        <v>0</v>
      </c>
      <c r="FJ166" s="114">
        <f t="shared" ca="1" si="1134"/>
        <v>0</v>
      </c>
      <c r="FK166" s="114">
        <f t="shared" ca="1" si="1134"/>
        <v>0</v>
      </c>
      <c r="FL166" s="114">
        <f t="shared" ca="1" si="1134"/>
        <v>0</v>
      </c>
      <c r="FM166" s="114">
        <f t="shared" ca="1" si="1134"/>
        <v>0</v>
      </c>
      <c r="FN166" s="536">
        <f t="shared" ca="1" si="1135"/>
        <v>0</v>
      </c>
      <c r="FO166" s="114">
        <f t="shared" ca="1" si="1136"/>
        <v>0</v>
      </c>
      <c r="FP166" s="114">
        <f t="shared" ca="1" si="1136"/>
        <v>0</v>
      </c>
      <c r="FQ166" s="114">
        <f t="shared" ca="1" si="1136"/>
        <v>0</v>
      </c>
      <c r="FR166" s="114">
        <f t="shared" ca="1" si="1136"/>
        <v>0</v>
      </c>
      <c r="FS166" s="114">
        <f t="shared" ca="1" si="1136"/>
        <v>0</v>
      </c>
      <c r="FT166" s="536">
        <f t="shared" ca="1" si="1137"/>
        <v>0</v>
      </c>
      <c r="FU166" s="114">
        <f t="shared" ca="1" si="1138"/>
        <v>0</v>
      </c>
      <c r="FV166" s="114">
        <f t="shared" ca="1" si="1138"/>
        <v>0</v>
      </c>
      <c r="FW166" s="114">
        <f t="shared" ca="1" si="1138"/>
        <v>0</v>
      </c>
      <c r="FX166" s="114">
        <f t="shared" ca="1" si="1138"/>
        <v>0</v>
      </c>
      <c r="FY166" s="114">
        <f t="shared" ca="1" si="1138"/>
        <v>0</v>
      </c>
      <c r="FZ166" s="536">
        <f t="shared" ca="1" si="1139"/>
        <v>0</v>
      </c>
      <c r="GA166" s="114">
        <f t="shared" ca="1" si="1140"/>
        <v>0</v>
      </c>
      <c r="GB166" s="114">
        <f t="shared" ca="1" si="1140"/>
        <v>0</v>
      </c>
      <c r="GC166" s="114">
        <f t="shared" ca="1" si="1140"/>
        <v>0</v>
      </c>
      <c r="GD166" s="114">
        <f t="shared" ca="1" si="1140"/>
        <v>0</v>
      </c>
      <c r="GE166" s="114">
        <f t="shared" ca="1" si="1140"/>
        <v>0</v>
      </c>
      <c r="GF166" s="536">
        <f t="shared" ca="1" si="1141"/>
        <v>0</v>
      </c>
      <c r="GG166" s="114">
        <f t="shared" ca="1" si="1142"/>
        <v>0</v>
      </c>
      <c r="GH166" s="114">
        <f t="shared" ca="1" si="1142"/>
        <v>0</v>
      </c>
      <c r="GI166" s="114">
        <f t="shared" ca="1" si="1142"/>
        <v>0</v>
      </c>
      <c r="GJ166" s="114">
        <f t="shared" ca="1" si="1142"/>
        <v>0</v>
      </c>
      <c r="GK166" s="114">
        <f t="shared" ca="1" si="1142"/>
        <v>0</v>
      </c>
      <c r="GL166" s="536">
        <f t="shared" ca="1" si="1143"/>
        <v>0</v>
      </c>
      <c r="GM166" s="114">
        <f t="shared" ca="1" si="1144"/>
        <v>0</v>
      </c>
      <c r="GN166" s="114">
        <f t="shared" ca="1" si="1144"/>
        <v>0</v>
      </c>
      <c r="GO166" s="114">
        <f t="shared" ca="1" si="1144"/>
        <v>0</v>
      </c>
      <c r="GP166" s="114">
        <f t="shared" ca="1" si="1144"/>
        <v>0</v>
      </c>
      <c r="GQ166" s="114">
        <f t="shared" ca="1" si="1144"/>
        <v>0</v>
      </c>
      <c r="GR166" s="536">
        <f t="shared" ca="1" si="1145"/>
        <v>0</v>
      </c>
      <c r="GS166" s="115">
        <f t="shared" ca="1" si="1146"/>
        <v>0</v>
      </c>
      <c r="GT166" s="115">
        <f t="shared" ca="1" si="1146"/>
        <v>0</v>
      </c>
      <c r="GU166" s="115">
        <f t="shared" ca="1" si="1146"/>
        <v>0</v>
      </c>
      <c r="GV166" s="115">
        <f t="shared" ca="1" si="1146"/>
        <v>0</v>
      </c>
      <c r="GW166" s="553">
        <f t="shared" ca="1" si="1147"/>
        <v>0</v>
      </c>
      <c r="GX166" s="553">
        <f t="shared" ca="1" si="1147"/>
        <v>0</v>
      </c>
      <c r="GY166" s="553">
        <f t="shared" ca="1" si="1147"/>
        <v>0</v>
      </c>
      <c r="GZ166" s="553">
        <f t="shared" ca="1" si="1147"/>
        <v>0</v>
      </c>
      <c r="HA166" s="553">
        <f t="shared" ca="1" si="1147"/>
        <v>0</v>
      </c>
      <c r="HB166" s="553">
        <f t="shared" ca="1" si="1147"/>
        <v>0</v>
      </c>
      <c r="HC166" s="553">
        <f t="shared" ca="1" si="1147"/>
        <v>0</v>
      </c>
      <c r="HD166" s="553">
        <f t="shared" ca="1" si="1147"/>
        <v>0</v>
      </c>
      <c r="HE166" s="553">
        <f t="shared" ca="1" si="1147"/>
        <v>0</v>
      </c>
      <c r="HF166" s="553">
        <f t="shared" ca="1" si="1147"/>
        <v>0</v>
      </c>
      <c r="HG166" s="553">
        <f t="shared" ca="1" si="1148"/>
        <v>0</v>
      </c>
      <c r="HH166" s="553">
        <f t="shared" ca="1" si="1148"/>
        <v>0</v>
      </c>
      <c r="HI166" s="553">
        <f t="shared" ca="1" si="1148"/>
        <v>0</v>
      </c>
      <c r="HJ166" s="553">
        <f t="shared" ca="1" si="1148"/>
        <v>0</v>
      </c>
      <c r="HK166" s="553">
        <f t="shared" ca="1" si="1148"/>
        <v>0</v>
      </c>
      <c r="HL166" s="553">
        <f t="shared" ca="1" si="1148"/>
        <v>0</v>
      </c>
      <c r="HM166" s="553">
        <f t="shared" ca="1" si="1148"/>
        <v>0</v>
      </c>
      <c r="HN166" s="553">
        <f t="shared" ca="1" si="1148"/>
        <v>0</v>
      </c>
      <c r="HO166" s="553">
        <f t="shared" ca="1" si="1148"/>
        <v>0</v>
      </c>
      <c r="HP166" s="553">
        <f t="shared" ca="1" si="1148"/>
        <v>0</v>
      </c>
      <c r="HQ166" s="19">
        <f t="shared" ca="1" si="1126"/>
        <v>0</v>
      </c>
      <c r="HR166" s="114">
        <f t="shared" ca="1" si="1149"/>
        <v>0</v>
      </c>
      <c r="HS166" s="114">
        <f t="shared" ca="1" si="1149"/>
        <v>0</v>
      </c>
      <c r="HT166" s="114">
        <f t="shared" ca="1" si="1149"/>
        <v>0</v>
      </c>
      <c r="HU166" s="114">
        <f t="shared" ca="1" si="1149"/>
        <v>0</v>
      </c>
      <c r="HV166" s="114">
        <f t="shared" ca="1" si="1149"/>
        <v>0</v>
      </c>
      <c r="HW166" s="536">
        <f t="shared" ca="1" si="1150"/>
        <v>0</v>
      </c>
      <c r="HX166" s="114">
        <f t="shared" ca="1" si="1151"/>
        <v>0</v>
      </c>
      <c r="HY166" s="114">
        <f t="shared" ca="1" si="1151"/>
        <v>0</v>
      </c>
      <c r="HZ166" s="114">
        <f t="shared" ca="1" si="1151"/>
        <v>0</v>
      </c>
      <c r="IA166" s="114">
        <f t="shared" ca="1" si="1151"/>
        <v>0</v>
      </c>
      <c r="IB166" s="114">
        <f t="shared" ca="1" si="1151"/>
        <v>0</v>
      </c>
      <c r="IC166" s="536">
        <f t="shared" ca="1" si="1152"/>
        <v>0</v>
      </c>
      <c r="ID166" s="114">
        <f t="shared" ca="1" si="1153"/>
        <v>0</v>
      </c>
      <c r="IE166" s="114">
        <f t="shared" ca="1" si="1153"/>
        <v>0</v>
      </c>
      <c r="IF166" s="114">
        <f t="shared" ca="1" si="1153"/>
        <v>0</v>
      </c>
      <c r="IG166" s="114">
        <f t="shared" ca="1" si="1153"/>
        <v>0</v>
      </c>
      <c r="IH166" s="114">
        <f t="shared" ca="1" si="1153"/>
        <v>0</v>
      </c>
      <c r="II166" s="536">
        <f t="shared" ca="1" si="1154"/>
        <v>0</v>
      </c>
      <c r="IJ166" s="114">
        <f t="shared" ca="1" si="1155"/>
        <v>0</v>
      </c>
      <c r="IK166" s="114">
        <f t="shared" ca="1" si="1155"/>
        <v>0</v>
      </c>
      <c r="IL166" s="114">
        <f t="shared" ca="1" si="1155"/>
        <v>0</v>
      </c>
      <c r="IM166" s="114">
        <f t="shared" ca="1" si="1155"/>
        <v>0</v>
      </c>
      <c r="IN166" s="114">
        <f t="shared" ca="1" si="1155"/>
        <v>0</v>
      </c>
      <c r="IO166" s="536">
        <f t="shared" ca="1" si="1156"/>
        <v>0</v>
      </c>
      <c r="IP166" s="114">
        <f t="shared" ca="1" si="1157"/>
        <v>0</v>
      </c>
      <c r="IQ166" s="114">
        <f t="shared" ca="1" si="1157"/>
        <v>0</v>
      </c>
      <c r="IR166" s="114">
        <f t="shared" ca="1" si="1157"/>
        <v>0</v>
      </c>
      <c r="IS166" s="114">
        <f t="shared" ca="1" si="1157"/>
        <v>0</v>
      </c>
      <c r="IT166" s="114">
        <f t="shared" ca="1" si="1157"/>
        <v>0</v>
      </c>
      <c r="IU166" s="536">
        <f t="shared" ca="1" si="1158"/>
        <v>0</v>
      </c>
      <c r="IV166" s="114">
        <f t="shared" ca="1" si="1159"/>
        <v>0</v>
      </c>
      <c r="IW166" s="114">
        <f t="shared" ca="1" si="1159"/>
        <v>0</v>
      </c>
      <c r="IX166" s="114">
        <f t="shared" ca="1" si="1159"/>
        <v>0</v>
      </c>
      <c r="IY166" s="114">
        <f t="shared" ca="1" si="1159"/>
        <v>0</v>
      </c>
      <c r="IZ166" s="114">
        <f t="shared" ca="1" si="1159"/>
        <v>0</v>
      </c>
      <c r="JA166" s="536">
        <f t="shared" ca="1" si="1160"/>
        <v>1.5</v>
      </c>
      <c r="JB166" s="115">
        <f t="shared" ca="1" si="1161"/>
        <v>0</v>
      </c>
      <c r="JC166" s="115">
        <f t="shared" ca="1" si="1161"/>
        <v>0</v>
      </c>
      <c r="JD166" s="115">
        <f t="shared" ca="1" si="1161"/>
        <v>0</v>
      </c>
      <c r="JE166" s="115">
        <f t="shared" ca="1" si="1161"/>
        <v>0</v>
      </c>
      <c r="JF166" s="553">
        <f t="shared" ca="1" si="1162"/>
        <v>0</v>
      </c>
      <c r="JG166" s="553">
        <f t="shared" ca="1" si="1162"/>
        <v>0</v>
      </c>
      <c r="JH166" s="553">
        <f t="shared" ca="1" si="1162"/>
        <v>0</v>
      </c>
      <c r="JI166" s="553">
        <f t="shared" ca="1" si="1162"/>
        <v>0</v>
      </c>
      <c r="JJ166" s="553">
        <f t="shared" ca="1" si="1162"/>
        <v>0</v>
      </c>
      <c r="JK166" s="553">
        <f t="shared" ca="1" si="1162"/>
        <v>0</v>
      </c>
      <c r="JL166" s="553">
        <f t="shared" ca="1" si="1162"/>
        <v>0</v>
      </c>
      <c r="JM166" s="553">
        <f t="shared" ca="1" si="1162"/>
        <v>0</v>
      </c>
      <c r="JN166" s="553">
        <f t="shared" ca="1" si="1162"/>
        <v>0</v>
      </c>
      <c r="JO166" s="553">
        <f t="shared" ca="1" si="1162"/>
        <v>0</v>
      </c>
      <c r="JP166" s="553">
        <f t="shared" ca="1" si="1163"/>
        <v>0</v>
      </c>
      <c r="JQ166" s="553">
        <f t="shared" ca="1" si="1163"/>
        <v>0</v>
      </c>
      <c r="JR166" s="553">
        <f t="shared" ca="1" si="1163"/>
        <v>0</v>
      </c>
      <c r="JS166" s="553">
        <f t="shared" ca="1" si="1163"/>
        <v>0</v>
      </c>
      <c r="JT166" s="553">
        <f t="shared" ca="1" si="1163"/>
        <v>0</v>
      </c>
      <c r="JU166" s="553">
        <f t="shared" ca="1" si="1163"/>
        <v>0</v>
      </c>
      <c r="JV166" s="553">
        <f t="shared" ca="1" si="1163"/>
        <v>0</v>
      </c>
      <c r="JW166" s="553">
        <f t="shared" ca="1" si="1163"/>
        <v>0</v>
      </c>
      <c r="JX166" s="553">
        <f t="shared" ca="1" si="1163"/>
        <v>0</v>
      </c>
      <c r="JY166" s="553">
        <f t="shared" ca="1" si="1163"/>
        <v>0</v>
      </c>
      <c r="JZ166" s="19">
        <f t="shared" ca="1" si="1199"/>
        <v>0</v>
      </c>
      <c r="KA166" s="5">
        <f t="shared" ca="1" si="835"/>
        <v>67</v>
      </c>
      <c r="KB166" s="9"/>
      <c r="KC166" s="5">
        <f t="shared" ca="1" si="1026"/>
        <v>1</v>
      </c>
      <c r="KD166" s="5" t="b">
        <f t="shared" ca="1" si="1026"/>
        <v>0</v>
      </c>
      <c r="KE166" s="19">
        <f t="shared" ca="1" si="1200"/>
        <v>0</v>
      </c>
      <c r="KF166" s="5">
        <f t="shared" ca="1" si="1194"/>
        <v>0</v>
      </c>
      <c r="KG166" s="5">
        <f t="shared" ca="1" si="836"/>
        <v>1.2500000000000001E-2</v>
      </c>
      <c r="KH166" s="19">
        <f t="shared" ca="1" si="837"/>
        <v>0</v>
      </c>
      <c r="KI166" s="19">
        <f t="shared" ca="1" si="837"/>
        <v>0</v>
      </c>
      <c r="KJ166" s="19" t="str">
        <f t="shared" ca="1" si="837"/>
        <v>-</v>
      </c>
      <c r="KK166" s="19" t="str">
        <f t="shared" ca="1" si="1201"/>
        <v>-</v>
      </c>
      <c r="KL166" s="19" t="str">
        <f t="shared" ca="1" si="1201"/>
        <v>-</v>
      </c>
      <c r="KM166" s="19" t="str">
        <f t="shared" ca="1" si="1201"/>
        <v>-</v>
      </c>
      <c r="KN166" s="19" t="str">
        <f t="shared" ca="1" si="1201"/>
        <v>-</v>
      </c>
      <c r="KO166" s="19" t="str">
        <f t="shared" ca="1" si="1201"/>
        <v>-</v>
      </c>
      <c r="KP166" s="19" t="str">
        <f t="shared" ca="1" si="1201"/>
        <v>-</v>
      </c>
      <c r="KQ166" s="19" t="str">
        <f t="shared" ca="1" si="1201"/>
        <v>-</v>
      </c>
      <c r="KR166" s="19" t="str">
        <f t="shared" ca="1" si="1201"/>
        <v>-</v>
      </c>
      <c r="KS166" s="19" t="str">
        <f t="shared" ca="1" si="1201"/>
        <v>-</v>
      </c>
      <c r="KT166" s="19" t="str">
        <f t="shared" ca="1" si="1201"/>
        <v>-</v>
      </c>
      <c r="KU166" s="19" t="str">
        <f t="shared" ca="1" si="1201"/>
        <v>-</v>
      </c>
      <c r="KV166" s="19" t="str">
        <f t="shared" ca="1" si="1201"/>
        <v>-</v>
      </c>
      <c r="KW166" s="19">
        <f t="shared" ca="1" si="1169"/>
        <v>1</v>
      </c>
      <c r="KX166" s="19">
        <f t="shared" ca="1" si="1200"/>
        <v>0</v>
      </c>
      <c r="KY166" s="19">
        <f t="shared" ca="1" si="1069"/>
        <v>1</v>
      </c>
      <c r="KZ166" s="19">
        <f t="shared" ca="1" si="1169"/>
        <v>1</v>
      </c>
      <c r="LA166" s="19">
        <f t="shared" ca="1" si="1169"/>
        <v>1</v>
      </c>
      <c r="LB166" s="19">
        <f t="shared" ca="1" si="1169"/>
        <v>1</v>
      </c>
      <c r="LC166" s="19">
        <f t="shared" ca="1" si="1169"/>
        <v>0</v>
      </c>
      <c r="LD166" s="19">
        <f t="shared" ca="1" si="1169"/>
        <v>1</v>
      </c>
      <c r="LE166" s="19">
        <f t="shared" ca="1" si="1169"/>
        <v>0</v>
      </c>
      <c r="LF166" s="19">
        <f t="shared" ca="1" si="1169"/>
        <v>0</v>
      </c>
      <c r="LG166" s="19">
        <f t="shared" ref="LG166:LN181" ca="1" si="1207">OFFSET(LG$5,$B166,0)</f>
        <v>1</v>
      </c>
      <c r="LH166" s="19">
        <f t="shared" ca="1" si="1207"/>
        <v>0</v>
      </c>
      <c r="LI166" s="19">
        <f t="shared" ca="1" si="1207"/>
        <v>0</v>
      </c>
      <c r="LJ166" s="19">
        <f t="shared" ca="1" si="1207"/>
        <v>0</v>
      </c>
      <c r="LK166" s="19">
        <f t="shared" ca="1" si="1207"/>
        <v>0</v>
      </c>
      <c r="LL166" s="19">
        <f t="shared" ca="1" si="1207"/>
        <v>1</v>
      </c>
      <c r="LM166" s="19">
        <f t="shared" ca="1" si="1207"/>
        <v>0</v>
      </c>
      <c r="LN166" s="19">
        <f t="shared" ca="1" si="1207"/>
        <v>1</v>
      </c>
      <c r="LO166" s="19">
        <f t="shared" ca="1" si="1200"/>
        <v>0</v>
      </c>
      <c r="LP166" s="19">
        <f t="shared" ca="1" si="1200"/>
        <v>0</v>
      </c>
      <c r="LQ166" s="19">
        <f t="shared" ca="1" si="1200"/>
        <v>0</v>
      </c>
      <c r="LR166" s="19">
        <f t="shared" ca="1" si="1200"/>
        <v>0</v>
      </c>
      <c r="LS166" s="19">
        <f t="shared" ca="1" si="1200"/>
        <v>0</v>
      </c>
      <c r="LT166" s="19">
        <f t="shared" ca="1" si="1200"/>
        <v>0</v>
      </c>
      <c r="LU166" s="19">
        <f t="shared" ca="1" si="1200"/>
        <v>0</v>
      </c>
      <c r="LV166" s="19">
        <f t="shared" ca="1" si="1200"/>
        <v>0</v>
      </c>
      <c r="LW166" s="19">
        <f t="shared" ca="1" si="1200"/>
        <v>0</v>
      </c>
      <c r="LX166" s="19">
        <f t="shared" ca="1" si="1195"/>
        <v>0</v>
      </c>
      <c r="LY166" s="19">
        <f t="shared" ca="1" si="1195"/>
        <v>0</v>
      </c>
      <c r="LZ166" s="19">
        <f t="shared" ca="1" si="1195"/>
        <v>0</v>
      </c>
      <c r="MA166" s="19">
        <f t="shared" ca="1" si="1195"/>
        <v>0</v>
      </c>
      <c r="MB166" s="19">
        <f t="shared" ca="1" si="1195"/>
        <v>0</v>
      </c>
      <c r="MC166" s="19">
        <f t="shared" ca="1" si="1195"/>
        <v>0</v>
      </c>
      <c r="MD166" s="19">
        <f t="shared" ca="1" si="1195"/>
        <v>0</v>
      </c>
      <c r="ME166" s="19">
        <f t="shared" ca="1" si="1195"/>
        <v>0</v>
      </c>
      <c r="MF166" s="19">
        <f t="shared" ca="1" si="1195"/>
        <v>0</v>
      </c>
      <c r="MG166" s="19">
        <f t="shared" ca="1" si="1195"/>
        <v>0</v>
      </c>
      <c r="MH166" s="19">
        <f t="shared" ca="1" si="1195"/>
        <v>0</v>
      </c>
      <c r="MI166" s="19">
        <f t="shared" ca="1" si="1077"/>
        <v>0</v>
      </c>
      <c r="MJ166" s="5">
        <f t="shared" ca="1" si="1029"/>
        <v>0</v>
      </c>
      <c r="MK166" s="5">
        <f t="shared" ca="1" si="1029"/>
        <v>6.25E-2</v>
      </c>
      <c r="ML166" s="5">
        <f t="shared" ca="1" si="1029"/>
        <v>6.25E-2</v>
      </c>
      <c r="MM166" s="5">
        <f t="shared" ca="1" si="1029"/>
        <v>6.25E-2</v>
      </c>
      <c r="MN166" s="19">
        <f t="shared" ca="1" si="1084"/>
        <v>0</v>
      </c>
      <c r="MO166" s="19">
        <f t="shared" ca="1" si="1084"/>
        <v>0</v>
      </c>
      <c r="MP166" s="19">
        <f t="shared" ca="1" si="1084"/>
        <v>0</v>
      </c>
      <c r="MQ166" s="19">
        <f t="shared" ref="MQ166:MZ205" ca="1" si="1208">OFFSET(MQ$5,$B166,0)</f>
        <v>0</v>
      </c>
      <c r="MR166" s="19">
        <f t="shared" ca="1" si="1208"/>
        <v>0</v>
      </c>
      <c r="MS166" s="19">
        <f t="shared" ca="1" si="1208"/>
        <v>0</v>
      </c>
      <c r="MT166" s="19">
        <f t="shared" ca="1" si="1208"/>
        <v>0</v>
      </c>
      <c r="MU166" s="19">
        <f t="shared" ca="1" si="1208"/>
        <v>1</v>
      </c>
      <c r="MV166" s="19">
        <f t="shared" ca="1" si="1208"/>
        <v>0</v>
      </c>
      <c r="MW166" s="19">
        <f t="shared" ca="1" si="1208"/>
        <v>0</v>
      </c>
      <c r="MX166" s="19">
        <f t="shared" ca="1" si="1208"/>
        <v>0</v>
      </c>
      <c r="MY166" s="19">
        <f t="shared" ca="1" si="1208"/>
        <v>0</v>
      </c>
      <c r="MZ166" s="19">
        <f t="shared" ca="1" si="1208"/>
        <v>1</v>
      </c>
      <c r="NA166" s="9"/>
      <c r="NB166" s="5" t="b">
        <f t="shared" ca="1" si="1196"/>
        <v>0</v>
      </c>
      <c r="NC166" s="19" t="str">
        <f t="shared" ca="1" si="871"/>
        <v>-</v>
      </c>
      <c r="ND166" s="19" t="str">
        <f t="shared" ca="1" si="871"/>
        <v>-</v>
      </c>
      <c r="NE166" s="5" t="b">
        <f t="shared" ca="1" si="1030"/>
        <v>0</v>
      </c>
      <c r="NF166" s="5" t="b">
        <f t="shared" ca="1" si="1030"/>
        <v>0</v>
      </c>
      <c r="NG166" s="5" t="b">
        <f t="shared" ca="1" si="1030"/>
        <v>1</v>
      </c>
      <c r="NH166" s="134">
        <f t="shared" ca="1" si="1031"/>
        <v>2</v>
      </c>
      <c r="NI166" s="134">
        <f t="shared" ca="1" si="1031"/>
        <v>2</v>
      </c>
      <c r="NJ166" s="5" t="b">
        <f t="shared" ca="1" si="1109"/>
        <v>0</v>
      </c>
      <c r="NK166" s="5" t="b">
        <f t="shared" ca="1" si="1109"/>
        <v>1</v>
      </c>
      <c r="NL166" s="5" t="b">
        <f t="shared" ca="1" si="1109"/>
        <v>1</v>
      </c>
      <c r="NM166" s="5" t="b">
        <f t="shared" ca="1" si="1109"/>
        <v>0</v>
      </c>
      <c r="NN166" s="5">
        <f t="shared" ca="1" si="1110"/>
        <v>1</v>
      </c>
      <c r="NO166" s="5">
        <f t="shared" ca="1" si="1110"/>
        <v>0</v>
      </c>
      <c r="NP166" s="5" t="b">
        <f t="shared" ca="1" si="1111"/>
        <v>0</v>
      </c>
      <c r="NQ166" s="5" t="str" cm="1">
        <f t="array" aca="1" ref="NQ166" ca="1">IF(OR(NR166:NY166&lt;&gt;"-"),TRUE,"-")</f>
        <v>-</v>
      </c>
      <c r="NR166" s="19" t="str">
        <f t="shared" ca="1" si="1032"/>
        <v>-</v>
      </c>
      <c r="NS166" s="19" t="str">
        <f t="shared" ca="1" si="1032"/>
        <v>-</v>
      </c>
      <c r="NT166" s="19" t="str">
        <f t="shared" ca="1" si="1032"/>
        <v>-</v>
      </c>
      <c r="NU166" s="19" t="str">
        <f t="shared" ca="1" si="1032"/>
        <v>-</v>
      </c>
      <c r="NV166" s="19" t="str">
        <f t="shared" ca="1" si="1032"/>
        <v>-</v>
      </c>
      <c r="NW166" s="19" t="str">
        <f t="shared" ca="1" si="1032"/>
        <v>-</v>
      </c>
      <c r="NX166" s="19" t="str">
        <f t="shared" ca="1" si="1032"/>
        <v>-</v>
      </c>
      <c r="NY166" s="19" t="str">
        <f t="shared" ca="1" si="1032"/>
        <v>-</v>
      </c>
      <c r="NZ166" s="5" t="b">
        <f t="array" aca="1" ref="NZ166" ca="1">IF(OR(OA166:OG166&lt;&gt;"-"),TRUE,"-")</f>
        <v>1</v>
      </c>
      <c r="OA166" s="19">
        <f t="shared" ca="1" si="1033"/>
        <v>0</v>
      </c>
      <c r="OB166" s="19">
        <f t="shared" ca="1" si="1033"/>
        <v>999999</v>
      </c>
      <c r="OC166" s="19">
        <f t="shared" ca="1" si="1033"/>
        <v>999999</v>
      </c>
      <c r="OD166" s="19">
        <f t="shared" ca="1" si="1033"/>
        <v>999999</v>
      </c>
      <c r="OE166" s="19">
        <f t="shared" ca="1" si="1033"/>
        <v>999999</v>
      </c>
      <c r="OF166" s="19">
        <f t="shared" ca="1" si="1033"/>
        <v>999999</v>
      </c>
      <c r="OG166" s="19">
        <f t="shared" ca="1" si="1033"/>
        <v>999999</v>
      </c>
      <c r="OH166" s="5" t="str">
        <f t="array" aca="1" ref="OH166" ca="1">IF(OR(OI166:OJ166&lt;&gt;"-"),TRUE,"-")</f>
        <v>-</v>
      </c>
      <c r="OI166" s="19" t="str">
        <f t="shared" ca="1" si="1121"/>
        <v>-</v>
      </c>
      <c r="OJ166" s="19" t="str">
        <f t="shared" ca="1" si="1203"/>
        <v>-</v>
      </c>
      <c r="OK166" s="19" t="b">
        <f t="shared" ca="1" si="1203"/>
        <v>1</v>
      </c>
      <c r="OL166" s="19">
        <f t="shared" ca="1" si="1203"/>
        <v>0</v>
      </c>
      <c r="OM166" s="5" t="str">
        <f t="shared" ca="1" si="1035"/>
        <v>-</v>
      </c>
      <c r="ON166" s="5" t="str">
        <f t="shared" ca="1" si="1035"/>
        <v>-</v>
      </c>
      <c r="OO166" s="5" t="str">
        <f t="shared" ca="1" si="1035"/>
        <v>-</v>
      </c>
      <c r="OP166" s="5" t="str">
        <f t="shared" ca="1" si="1035"/>
        <v>-</v>
      </c>
      <c r="OQ166" s="19" t="str">
        <f t="shared" ca="1" si="1128"/>
        <v>-</v>
      </c>
      <c r="OR166" s="19" t="str">
        <f t="shared" ca="1" si="1128"/>
        <v>-</v>
      </c>
      <c r="OS166" s="19" t="str">
        <f t="shared" ca="1" si="1128"/>
        <v>-</v>
      </c>
      <c r="OT166" s="19" t="str">
        <f t="shared" ca="1" si="1128"/>
        <v>-</v>
      </c>
      <c r="OU166" s="19">
        <f t="shared" ca="1" si="1128"/>
        <v>0</v>
      </c>
      <c r="OV166" s="19" t="str">
        <f t="shared" ca="1" si="1128"/>
        <v>-</v>
      </c>
      <c r="OW166" s="5" t="str">
        <f t="shared" ref="OW166:PB181" ca="1" si="1209">INDEX(i.FlkStrctr,$O166,OW$26)</f>
        <v>-</v>
      </c>
      <c r="OX166" s="5">
        <f t="shared" ca="1" si="1209"/>
        <v>500</v>
      </c>
      <c r="OY166" s="5">
        <f t="shared" ca="1" si="1209"/>
        <v>500</v>
      </c>
      <c r="OZ166" s="5" t="str">
        <f t="shared" ca="1" si="1209"/>
        <v>-</v>
      </c>
      <c r="PA166" s="5" t="str">
        <f t="shared" ca="1" si="1209"/>
        <v>-</v>
      </c>
      <c r="PB166" s="5" t="str">
        <f t="shared" ca="1" si="1209"/>
        <v>-</v>
      </c>
      <c r="PC166" s="5">
        <f t="shared" ca="1" si="838"/>
        <v>1.5</v>
      </c>
      <c r="PD166" s="9"/>
      <c r="PE166" s="19">
        <f t="shared" ca="1" si="1051"/>
        <v>50</v>
      </c>
      <c r="PF166" s="19">
        <f t="shared" ca="1" si="1178"/>
        <v>50</v>
      </c>
      <c r="PG166" s="19">
        <f t="shared" ca="1" si="1178"/>
        <v>50</v>
      </c>
      <c r="PH166" s="19">
        <f t="shared" ca="1" si="1178"/>
        <v>50</v>
      </c>
      <c r="PI166" s="19">
        <f t="shared" ca="1" si="1178"/>
        <v>1</v>
      </c>
      <c r="PJ166" s="5">
        <f t="shared" ca="1" si="839"/>
        <v>1</v>
      </c>
      <c r="PK166" s="19">
        <f t="shared" ca="1" si="494"/>
        <v>1</v>
      </c>
      <c r="PL166" s="9"/>
      <c r="PM166" s="19" t="b">
        <f t="shared" ca="1" si="1165"/>
        <v>0</v>
      </c>
      <c r="PN166" s="19" t="b">
        <f t="shared" ca="1" si="1165"/>
        <v>0</v>
      </c>
      <c r="PO166" s="19">
        <f t="shared" ca="1" si="1178"/>
        <v>1</v>
      </c>
      <c r="PP166" s="19">
        <f t="shared" ca="1" si="1178"/>
        <v>1</v>
      </c>
      <c r="PQ166" s="19">
        <f t="shared" ca="1" si="1178"/>
        <v>1</v>
      </c>
      <c r="PR166" s="19">
        <f t="shared" ca="1" si="1178"/>
        <v>1</v>
      </c>
      <c r="PS166" s="19">
        <f t="shared" ca="1" si="1178"/>
        <v>1</v>
      </c>
      <c r="PT166" s="19">
        <f t="shared" ca="1" si="1178"/>
        <v>1</v>
      </c>
      <c r="PU166" s="19">
        <f t="shared" ca="1" si="1178"/>
        <v>1</v>
      </c>
      <c r="PV166" s="19">
        <f t="shared" ca="1" si="1178"/>
        <v>1</v>
      </c>
      <c r="PW166" s="19">
        <f t="shared" ca="1" si="1178"/>
        <v>1</v>
      </c>
      <c r="PX166" s="9"/>
      <c r="PY166" s="12" t="str">
        <f t="shared" ca="1" si="841"/>
        <v>-</v>
      </c>
      <c r="PZ166" s="19" t="str">
        <f t="shared" ca="1" si="1172"/>
        <v>-</v>
      </c>
      <c r="QA166" s="19" t="str">
        <f t="shared" ca="1" si="1172"/>
        <v>-</v>
      </c>
      <c r="QB166" s="19" t="str">
        <f t="shared" ca="1" si="1172"/>
        <v>-</v>
      </c>
      <c r="QC166" s="19" t="str">
        <f t="shared" ca="1" si="1172"/>
        <v>-</v>
      </c>
      <c r="QD166" s="19" t="str">
        <f t="shared" ca="1" si="1172"/>
        <v>-</v>
      </c>
      <c r="QE166" s="19" t="str">
        <f t="shared" ca="1" si="1172"/>
        <v>-</v>
      </c>
      <c r="QF166" s="19" t="str">
        <f t="shared" ca="1" si="1172"/>
        <v>-</v>
      </c>
      <c r="QG166" s="19" t="str">
        <f t="shared" ca="1" si="1172"/>
        <v>-</v>
      </c>
      <c r="QH166" s="19" t="str">
        <f t="shared" ca="1" si="1172"/>
        <v>-</v>
      </c>
      <c r="QI166" s="19" t="str">
        <f t="shared" ca="1" si="1172"/>
        <v>-</v>
      </c>
      <c r="QJ166" s="19" t="str">
        <f t="shared" ca="1" si="1172"/>
        <v>-</v>
      </c>
      <c r="QK166" s="19" t="str">
        <f t="shared" ca="1" si="1172"/>
        <v>-</v>
      </c>
      <c r="QL166" s="19" t="str">
        <f t="shared" ca="1" si="1172"/>
        <v>-</v>
      </c>
      <c r="QM166" s="19" t="str">
        <f t="shared" ca="1" si="1172"/>
        <v>-</v>
      </c>
      <c r="QN166" s="19" t="str">
        <f t="shared" ca="1" si="1172"/>
        <v>-</v>
      </c>
      <c r="QO166" s="19" t="str">
        <f t="shared" ca="1" si="1172"/>
        <v>-</v>
      </c>
      <c r="QP166" s="19" t="str">
        <f t="shared" ca="1" si="1172"/>
        <v>-</v>
      </c>
      <c r="QQ166" s="19" t="str">
        <f t="shared" ca="1" si="1172"/>
        <v>-</v>
      </c>
      <c r="QR166" s="19" t="str">
        <f t="shared" ca="1" si="1173"/>
        <v>-</v>
      </c>
      <c r="QS166" s="19" t="str">
        <f t="shared" ca="1" si="1173"/>
        <v>-</v>
      </c>
      <c r="QT166" s="19" t="str">
        <f t="shared" ca="1" si="1173"/>
        <v>-</v>
      </c>
      <c r="QU166" s="19" t="str">
        <f t="shared" ca="1" si="1173"/>
        <v>-</v>
      </c>
      <c r="QV166" s="19" t="str">
        <f t="shared" ca="1" si="1173"/>
        <v>-</v>
      </c>
      <c r="QW166" s="19" t="str">
        <f t="shared" ca="1" si="1173"/>
        <v>-</v>
      </c>
      <c r="QX166" s="19" t="str">
        <f t="shared" ca="1" si="1173"/>
        <v>-</v>
      </c>
      <c r="QY166" s="19" t="str">
        <f t="shared" ca="1" si="1173"/>
        <v>-</v>
      </c>
      <c r="QZ166" s="19" t="str">
        <f t="shared" ca="1" si="1173"/>
        <v>-</v>
      </c>
      <c r="RA166" s="19" t="str">
        <f t="shared" ca="1" si="1173"/>
        <v>-</v>
      </c>
      <c r="RB166" s="19" t="str">
        <f t="shared" ca="1" si="1173"/>
        <v>-</v>
      </c>
      <c r="RC166" s="19" t="str">
        <f t="shared" ca="1" si="1173"/>
        <v>-</v>
      </c>
      <c r="RD166" s="19" t="str">
        <f t="shared" ca="1" si="1173"/>
        <v>-</v>
      </c>
      <c r="RE166" s="19" t="str">
        <f t="shared" ca="1" si="1173"/>
        <v>-</v>
      </c>
      <c r="RF166" s="19" t="str">
        <f t="shared" ca="1" si="1173"/>
        <v>-</v>
      </c>
      <c r="RG166" s="19" t="str">
        <f t="shared" ca="1" si="1173"/>
        <v>-</v>
      </c>
      <c r="RH166" s="19" t="str">
        <f t="shared" ca="1" si="1173"/>
        <v>-</v>
      </c>
      <c r="RI166" s="19" t="str">
        <f t="shared" ca="1" si="1173"/>
        <v>-</v>
      </c>
      <c r="RJ166" s="19" t="str">
        <f t="shared" ca="1" si="1173"/>
        <v>-</v>
      </c>
      <c r="RK166" s="19" t="str">
        <f t="shared" ca="1" si="1173"/>
        <v>-</v>
      </c>
      <c r="RL166" s="19" t="str">
        <f t="shared" ca="1" si="1173"/>
        <v>-</v>
      </c>
      <c r="RM166" s="19" t="str">
        <f t="shared" ca="1" si="1173"/>
        <v>-</v>
      </c>
      <c r="RN166" s="19" t="str">
        <f t="shared" ca="1" si="1173"/>
        <v>-</v>
      </c>
      <c r="RO166" s="19" t="str">
        <f t="shared" ca="1" si="1173"/>
        <v>-</v>
      </c>
      <c r="RP166" s="19" t="str">
        <f t="shared" ca="1" si="1173"/>
        <v>-</v>
      </c>
      <c r="RQ166" s="19" t="str">
        <f t="shared" ca="1" si="1173"/>
        <v>-</v>
      </c>
      <c r="RR166" s="19" t="str">
        <f t="shared" ca="1" si="1179"/>
        <v>-</v>
      </c>
      <c r="RS166" s="19" t="str">
        <f t="shared" ca="1" si="1179"/>
        <v>-</v>
      </c>
      <c r="RT166" s="19" t="str">
        <f t="shared" ca="1" si="1179"/>
        <v>-</v>
      </c>
      <c r="RU166" s="19" t="str">
        <f t="shared" ca="1" si="1179"/>
        <v>-</v>
      </c>
      <c r="RV166" s="19" t="str">
        <f t="shared" ca="1" si="1179"/>
        <v>-</v>
      </c>
      <c r="RW166" s="19" t="str">
        <f t="shared" ca="1" si="1179"/>
        <v>-</v>
      </c>
      <c r="RX166" s="19" t="str">
        <f t="shared" ca="1" si="1179"/>
        <v>-</v>
      </c>
      <c r="RY166" s="19" t="str">
        <f t="shared" ca="1" si="1179"/>
        <v>-</v>
      </c>
      <c r="RZ166" s="19" t="str">
        <f t="shared" ca="1" si="1179"/>
        <v>-</v>
      </c>
      <c r="SA166" s="19" t="str">
        <f t="shared" ca="1" si="1179"/>
        <v>-</v>
      </c>
      <c r="SB166" s="19" t="str">
        <f t="shared" ca="1" si="1179"/>
        <v>-</v>
      </c>
      <c r="SC166" s="19" t="str">
        <f t="shared" ca="1" si="1179"/>
        <v>-</v>
      </c>
      <c r="SD166" s="19" t="str">
        <f t="shared" ca="1" si="1179"/>
        <v>-</v>
      </c>
      <c r="SE166" s="19" t="str">
        <f t="shared" ca="1" si="1179"/>
        <v>-</v>
      </c>
      <c r="SF166" s="19" t="str">
        <f t="shared" ca="1" si="1179"/>
        <v>-</v>
      </c>
      <c r="SG166" s="19" t="str">
        <f t="shared" ca="1" si="1179"/>
        <v>-</v>
      </c>
      <c r="SH166" s="19" t="str">
        <f t="shared" ca="1" si="1116"/>
        <v>-</v>
      </c>
      <c r="SI166" s="12" t="str">
        <f t="shared" ca="1" si="843"/>
        <v>-</v>
      </c>
      <c r="SJ166" s="19" t="str">
        <f t="shared" ca="1" si="1116"/>
        <v>-</v>
      </c>
      <c r="SK166" s="19" t="str">
        <f t="shared" ca="1" si="1116"/>
        <v>-</v>
      </c>
      <c r="SL166" s="19" t="str">
        <f t="shared" ca="1" si="1116"/>
        <v>-</v>
      </c>
      <c r="SM166" s="19" t="str">
        <f t="shared" ca="1" si="1116"/>
        <v>-</v>
      </c>
      <c r="SN166" s="19" t="str">
        <f t="shared" ca="1" si="1116"/>
        <v>-</v>
      </c>
      <c r="SO166" s="19" t="str">
        <f t="shared" ca="1" si="1116"/>
        <v>-</v>
      </c>
      <c r="SP166" s="19" t="str">
        <f t="shared" ca="1" si="1116"/>
        <v>-</v>
      </c>
      <c r="SQ166" s="19" t="str">
        <f t="shared" ca="1" si="1116"/>
        <v>-</v>
      </c>
      <c r="SR166" s="19" t="str">
        <f t="shared" ca="1" si="1116"/>
        <v>-</v>
      </c>
      <c r="SS166" s="19" t="str">
        <f t="shared" ca="1" si="1116"/>
        <v>-</v>
      </c>
      <c r="ST166" s="19" t="str">
        <f t="shared" ca="1" si="1116"/>
        <v>-</v>
      </c>
      <c r="SU166" s="19" t="str">
        <f t="shared" ref="SU166:TP184" ca="1" si="1210">OFFSET(SU$5,$B166,0)</f>
        <v>-</v>
      </c>
      <c r="SV166" s="19" t="str">
        <f t="shared" ca="1" si="1210"/>
        <v>-</v>
      </c>
      <c r="SW166" s="19" t="str">
        <f t="shared" ca="1" si="1210"/>
        <v>-</v>
      </c>
      <c r="SX166" s="19" t="str">
        <f t="shared" ca="1" si="1210"/>
        <v>-</v>
      </c>
      <c r="SY166" s="19" t="str">
        <f t="shared" ca="1" si="1210"/>
        <v>-</v>
      </c>
      <c r="SZ166" s="19" t="str">
        <f t="shared" ca="1" si="1210"/>
        <v>-</v>
      </c>
      <c r="TA166" s="19" t="str">
        <f t="shared" ca="1" si="1210"/>
        <v>-</v>
      </c>
      <c r="TB166" s="19" t="str">
        <f t="shared" ca="1" si="1210"/>
        <v>-</v>
      </c>
      <c r="TC166" s="19" t="str">
        <f t="shared" ca="1" si="1210"/>
        <v>-</v>
      </c>
      <c r="TD166" s="19" t="str">
        <f t="shared" ca="1" si="1210"/>
        <v>-</v>
      </c>
      <c r="TE166" s="19" t="str">
        <f t="shared" ca="1" si="1210"/>
        <v>-</v>
      </c>
      <c r="TF166" s="19" t="str">
        <f t="shared" ca="1" si="1210"/>
        <v>-</v>
      </c>
      <c r="TG166" s="19" t="str">
        <f t="shared" ca="1" si="1210"/>
        <v>-</v>
      </c>
      <c r="TH166" s="19" t="str">
        <f t="shared" ca="1" si="1210"/>
        <v>-</v>
      </c>
      <c r="TI166" s="19" t="str">
        <f t="shared" ca="1" si="1210"/>
        <v>-</v>
      </c>
      <c r="TJ166" s="19" t="str">
        <f t="shared" ca="1" si="1210"/>
        <v>-</v>
      </c>
      <c r="TK166" s="19" t="str">
        <f t="shared" ca="1" si="1210"/>
        <v>-</v>
      </c>
      <c r="TL166" s="19" t="str">
        <f t="shared" ca="1" si="1210"/>
        <v>-</v>
      </c>
      <c r="TM166" s="19" t="str">
        <f t="shared" ca="1" si="1210"/>
        <v>-</v>
      </c>
      <c r="TN166" s="19" t="str">
        <f t="shared" ca="1" si="1210"/>
        <v>-</v>
      </c>
      <c r="TO166" s="19" t="str">
        <f t="shared" ca="1" si="1210"/>
        <v>-</v>
      </c>
      <c r="TP166" s="19" t="str">
        <f t="shared" ca="1" si="1210"/>
        <v>-</v>
      </c>
      <c r="TQ166" s="19" t="str">
        <f t="shared" ca="1" si="1204"/>
        <v>-</v>
      </c>
      <c r="TR166" s="19" t="str">
        <f t="shared" ca="1" si="1204"/>
        <v>-</v>
      </c>
      <c r="TS166" s="19" t="str">
        <f t="shared" ca="1" si="1204"/>
        <v>-</v>
      </c>
      <c r="TT166" s="19" t="str">
        <f t="shared" ca="1" si="1204"/>
        <v>-</v>
      </c>
      <c r="TU166" s="19" t="str">
        <f t="shared" ca="1" si="1204"/>
        <v>-</v>
      </c>
      <c r="TV166" s="19" t="str">
        <f t="shared" ca="1" si="1204"/>
        <v>-</v>
      </c>
      <c r="TW166" s="19" t="str">
        <f t="shared" ca="1" si="1204"/>
        <v>-</v>
      </c>
      <c r="TX166" s="19" t="str">
        <f t="shared" ca="1" si="1204"/>
        <v>-</v>
      </c>
      <c r="TY166" s="19" t="str">
        <f t="shared" ca="1" si="1204"/>
        <v>-</v>
      </c>
      <c r="TZ166" s="19" t="str">
        <f t="shared" ca="1" si="1118"/>
        <v>-</v>
      </c>
      <c r="UA166" s="19" t="str">
        <f t="shared" ca="1" si="1118"/>
        <v>-</v>
      </c>
      <c r="UB166" s="19" t="str">
        <f t="shared" ca="1" si="1118"/>
        <v>-</v>
      </c>
      <c r="UC166" s="19" t="str">
        <f t="shared" ca="1" si="1118"/>
        <v>-</v>
      </c>
      <c r="UD166" s="19" t="str">
        <f t="shared" ca="1" si="1118"/>
        <v>-</v>
      </c>
      <c r="UE166" s="19" t="str">
        <f t="shared" ca="1" si="1118"/>
        <v>-</v>
      </c>
      <c r="UF166" s="19" t="str">
        <f t="shared" ca="1" si="1118"/>
        <v>-</v>
      </c>
      <c r="UG166" s="19" t="str">
        <f t="shared" ca="1" si="1118"/>
        <v>-</v>
      </c>
      <c r="UH166" s="19" t="str">
        <f t="shared" ca="1" si="1118"/>
        <v>-</v>
      </c>
      <c r="UI166" s="19" t="str">
        <f t="shared" ca="1" si="1118"/>
        <v>-</v>
      </c>
      <c r="UJ166" s="19" t="str">
        <f t="shared" ca="1" si="1118"/>
        <v>-</v>
      </c>
      <c r="UK166" s="19" t="str">
        <f t="shared" ca="1" si="1118"/>
        <v>-</v>
      </c>
      <c r="UL166" s="19" t="str">
        <f t="shared" ca="1" si="1118"/>
        <v>-</v>
      </c>
      <c r="UM166" s="19" t="str">
        <f t="shared" ca="1" si="1118"/>
        <v>-</v>
      </c>
      <c r="UN166" s="19" t="str">
        <f t="shared" ca="1" si="1118"/>
        <v>-</v>
      </c>
      <c r="UO166" s="19" t="str">
        <f t="shared" ca="1" si="1118"/>
        <v>-</v>
      </c>
      <c r="UP166" s="19" t="str">
        <f t="shared" ref="UP166:UR182" ca="1" si="1211">OFFSET(UP$5,$B166,0)</f>
        <v>-</v>
      </c>
      <c r="UQ166" s="19" t="str">
        <f t="shared" ca="1" si="1211"/>
        <v>-</v>
      </c>
      <c r="UR166" s="19" t="str">
        <f t="shared" ca="1" si="1211"/>
        <v>-</v>
      </c>
      <c r="US166" s="12" t="b">
        <f t="shared" ca="1" si="846"/>
        <v>1</v>
      </c>
      <c r="UT166" s="19" t="str">
        <f t="shared" ca="1" si="1180"/>
        <v>-</v>
      </c>
      <c r="UU166" s="19" t="str">
        <f t="shared" ca="1" si="1180"/>
        <v>-</v>
      </c>
      <c r="UV166" s="19" t="str">
        <f t="shared" ca="1" si="1180"/>
        <v>-</v>
      </c>
      <c r="UW166" s="19" t="str">
        <f t="shared" ca="1" si="1180"/>
        <v>-</v>
      </c>
      <c r="UX166" s="19" t="str">
        <f t="shared" ca="1" si="1180"/>
        <v>-</v>
      </c>
      <c r="UY166" s="19" t="str">
        <f t="shared" ca="1" si="1180"/>
        <v>-</v>
      </c>
      <c r="UZ166" s="19" t="str">
        <f t="shared" ca="1" si="1180"/>
        <v>-</v>
      </c>
      <c r="VA166" s="19" t="str">
        <f t="shared" ca="1" si="1180"/>
        <v>-</v>
      </c>
      <c r="VB166" s="19" t="str">
        <f t="shared" ca="1" si="1180"/>
        <v>-</v>
      </c>
      <c r="VC166" s="19" t="str">
        <f t="shared" ca="1" si="1180"/>
        <v>-</v>
      </c>
      <c r="VD166" s="19" t="str">
        <f t="shared" ca="1" si="1180"/>
        <v>-</v>
      </c>
      <c r="VE166" s="19" t="str">
        <f t="shared" ca="1" si="1180"/>
        <v>-</v>
      </c>
      <c r="VF166" s="19" t="str">
        <f t="shared" ca="1" si="1180"/>
        <v>-</v>
      </c>
      <c r="VG166" s="19" t="str">
        <f t="shared" ca="1" si="1180"/>
        <v>-</v>
      </c>
      <c r="VH166" s="19" t="str">
        <f t="shared" ca="1" si="1180"/>
        <v>-</v>
      </c>
      <c r="VI166" s="19" t="str">
        <f t="shared" ca="1" si="1180"/>
        <v>-</v>
      </c>
      <c r="VJ166" s="19" t="str">
        <f t="shared" ca="1" si="1181"/>
        <v>-</v>
      </c>
      <c r="VK166" s="19" t="str">
        <f t="shared" ca="1" si="1181"/>
        <v>-</v>
      </c>
      <c r="VL166" s="19" t="str">
        <f t="shared" ca="1" si="1181"/>
        <v>-</v>
      </c>
      <c r="VM166" s="19" t="str">
        <f t="shared" ca="1" si="1181"/>
        <v>-</v>
      </c>
      <c r="VN166" s="19" t="str">
        <f t="shared" ca="1" si="1181"/>
        <v>-</v>
      </c>
      <c r="VO166" s="19" t="str">
        <f t="shared" ca="1" si="1181"/>
        <v>-</v>
      </c>
      <c r="VP166" s="19" t="str">
        <f t="shared" ca="1" si="1181"/>
        <v>-</v>
      </c>
      <c r="VQ166" s="19" t="str">
        <f t="shared" ca="1" si="1181"/>
        <v>-</v>
      </c>
      <c r="VR166" s="19" t="str">
        <f t="shared" ca="1" si="1181"/>
        <v>-</v>
      </c>
      <c r="VS166" s="19" t="str">
        <f t="shared" ca="1" si="1181"/>
        <v>-</v>
      </c>
      <c r="VT166" s="19" t="str">
        <f t="shared" ca="1" si="1181"/>
        <v>-</v>
      </c>
      <c r="VU166" s="19" t="str">
        <f t="shared" ca="1" si="1181"/>
        <v>-</v>
      </c>
      <c r="VV166" s="19" t="str">
        <f t="shared" ca="1" si="1181"/>
        <v>-</v>
      </c>
      <c r="VW166" s="19" t="str">
        <f t="shared" ca="1" si="1181"/>
        <v>-</v>
      </c>
      <c r="VX166" s="19" t="str">
        <f t="shared" ca="1" si="1181"/>
        <v>-</v>
      </c>
      <c r="VY166" s="19" t="str">
        <f t="shared" ca="1" si="1181"/>
        <v>-</v>
      </c>
      <c r="VZ166" s="19" t="str">
        <f t="shared" ca="1" si="1181"/>
        <v>-</v>
      </c>
      <c r="WA166" s="19" t="str">
        <f t="shared" ca="1" si="1181"/>
        <v>-</v>
      </c>
      <c r="WB166" s="19" t="str">
        <f t="shared" ca="1" si="1181"/>
        <v>-</v>
      </c>
      <c r="WC166" s="19" t="str">
        <f t="shared" ca="1" si="1181"/>
        <v>-</v>
      </c>
      <c r="WD166" s="19" t="str">
        <f t="shared" ca="1" si="1181"/>
        <v>-</v>
      </c>
      <c r="WE166" s="19" t="str">
        <f t="shared" ca="1" si="1181"/>
        <v>-</v>
      </c>
      <c r="WF166" s="19" t="str">
        <f t="shared" ca="1" si="1181"/>
        <v>-</v>
      </c>
      <c r="WG166" s="19" t="str">
        <f t="shared" ca="1" si="1181"/>
        <v>-</v>
      </c>
      <c r="WH166" s="19" t="str">
        <f t="shared" ca="1" si="1181"/>
        <v>-</v>
      </c>
      <c r="WI166" s="19" t="str">
        <f t="shared" ca="1" si="1181"/>
        <v>-</v>
      </c>
      <c r="WJ166" s="19" t="str">
        <f t="shared" ca="1" si="1181"/>
        <v>-</v>
      </c>
      <c r="WK166" s="19" t="str">
        <f t="shared" ca="1" si="1181"/>
        <v>-</v>
      </c>
      <c r="WL166" s="19" t="str">
        <f t="shared" ca="1" si="1181"/>
        <v>-</v>
      </c>
      <c r="WM166" s="19" t="str">
        <f t="shared" ca="1" si="1181"/>
        <v>-</v>
      </c>
      <c r="WN166" s="19" t="str">
        <f t="shared" ca="1" si="1181"/>
        <v>-</v>
      </c>
      <c r="WO166" s="19" t="str">
        <f t="shared" ca="1" si="1181"/>
        <v>-</v>
      </c>
      <c r="WP166" s="19" t="str">
        <f t="shared" ca="1" si="1181"/>
        <v>-</v>
      </c>
      <c r="WQ166" s="19" t="str">
        <f t="shared" ca="1" si="1181"/>
        <v>-</v>
      </c>
      <c r="WR166" s="19" t="str">
        <f t="shared" ca="1" si="1181"/>
        <v>-</v>
      </c>
      <c r="WS166" s="19" t="str">
        <f t="shared" ca="1" si="1181"/>
        <v>-</v>
      </c>
      <c r="WT166" s="19" t="str">
        <f t="shared" ca="1" si="1181"/>
        <v>-</v>
      </c>
      <c r="WU166" s="19" t="str">
        <f t="shared" ca="1" si="1181"/>
        <v>-</v>
      </c>
      <c r="WV166" s="19" t="str">
        <f t="shared" ca="1" si="1181"/>
        <v>-</v>
      </c>
      <c r="WW166" s="19" t="str">
        <f t="shared" ca="1" si="1175"/>
        <v>-</v>
      </c>
      <c r="WX166" s="19" t="str">
        <f t="shared" ca="1" si="1175"/>
        <v>-</v>
      </c>
      <c r="WY166" s="19" t="str">
        <f t="shared" ca="1" si="1175"/>
        <v>-</v>
      </c>
      <c r="WZ166" s="19" t="str">
        <f t="shared" ca="1" si="1175"/>
        <v>-</v>
      </c>
      <c r="XA166" s="19" t="str">
        <f t="shared" ca="1" si="1175"/>
        <v>-</v>
      </c>
      <c r="XB166" s="19" t="str">
        <f t="shared" ca="1" si="1175"/>
        <v>-</v>
      </c>
      <c r="XC166" s="19">
        <f t="shared" ca="1" si="1175"/>
        <v>0</v>
      </c>
      <c r="XD166" s="599">
        <v>0</v>
      </c>
    </row>
    <row r="167" spans="1:628" hidden="1" outlineLevel="2">
      <c r="A167" s="20">
        <f t="shared" si="659"/>
        <v>162</v>
      </c>
      <c r="B167" s="241">
        <f t="shared" si="1041"/>
        <v>92</v>
      </c>
      <c r="C167">
        <f>203</f>
        <v>203</v>
      </c>
      <c r="D167" s="531" t="str">
        <f t="shared" ca="1" si="831"/>
        <v>GSW</v>
      </c>
      <c r="E167" s="532" t="b">
        <f t="shared" ca="1" si="1133"/>
        <v>1</v>
      </c>
      <c r="F167" t="b">
        <v>0</v>
      </c>
      <c r="G167" s="19" t="b">
        <f t="shared" ca="1" si="1010"/>
        <v>1</v>
      </c>
      <c r="H167" s="227">
        <f t="shared" ca="1" si="1058"/>
        <v>101</v>
      </c>
      <c r="I167" s="227">
        <f t="shared" ca="1" si="1205"/>
        <v>1</v>
      </c>
      <c r="J167" s="227">
        <f t="shared" ca="1" si="1205"/>
        <v>0</v>
      </c>
      <c r="K167" s="227" t="str">
        <f t="shared" ca="1" si="1205"/>
        <v/>
      </c>
      <c r="L167" s="227">
        <f t="shared" ca="1" si="1205"/>
        <v>1</v>
      </c>
      <c r="M167" s="227">
        <f t="shared" ca="1" si="1205"/>
        <v>2</v>
      </c>
      <c r="N167" s="227">
        <f t="shared" ca="1" si="1176"/>
        <v>2</v>
      </c>
      <c r="O167" s="227">
        <f t="shared" ca="1" si="1176"/>
        <v>2</v>
      </c>
      <c r="P167" s="227">
        <f t="shared" ca="1" si="1176"/>
        <v>3</v>
      </c>
      <c r="Q167" s="227">
        <f t="shared" ca="1" si="1176"/>
        <v>2</v>
      </c>
      <c r="R167" s="114">
        <f t="shared" ca="1" si="1182"/>
        <v>2</v>
      </c>
      <c r="S167" s="227">
        <f t="shared" ca="1" si="1176"/>
        <v>0</v>
      </c>
      <c r="T167" s="227">
        <f t="shared" ca="1" si="1176"/>
        <v>0</v>
      </c>
      <c r="U167" s="227">
        <f t="shared" ca="1" si="1176"/>
        <v>0</v>
      </c>
      <c r="V167" s="227">
        <f t="shared" ca="1" si="1176"/>
        <v>0</v>
      </c>
      <c r="W167" s="227">
        <f t="shared" ca="1" si="1176"/>
        <v>0</v>
      </c>
      <c r="X167" s="227">
        <f t="shared" ca="1" si="1176"/>
        <v>1</v>
      </c>
      <c r="Y167" s="227">
        <f t="shared" ca="1" si="1176"/>
        <v>1</v>
      </c>
      <c r="Z167" s="227">
        <f t="shared" ca="1" si="1176"/>
        <v>1</v>
      </c>
      <c r="AA167" s="264"/>
      <c r="AB167" s="264"/>
      <c r="AC167" s="264"/>
      <c r="AD167" s="264"/>
      <c r="AE167" s="264"/>
      <c r="AF167" s="227">
        <f t="shared" ca="1" si="1044"/>
        <v>0</v>
      </c>
      <c r="AG167" s="264"/>
      <c r="AH167" s="227">
        <f t="shared" ca="1" si="1166"/>
        <v>0</v>
      </c>
      <c r="AI167" s="227">
        <f t="shared" ca="1" si="1166"/>
        <v>0</v>
      </c>
      <c r="AJ167" s="227">
        <f t="shared" ca="1" si="1166"/>
        <v>0</v>
      </c>
      <c r="AK167" s="19">
        <f t="shared" ca="1" si="1119"/>
        <v>1</v>
      </c>
      <c r="AL167" s="19">
        <f t="shared" ca="1" si="1119"/>
        <v>0</v>
      </c>
      <c r="AM167" s="19">
        <f t="shared" ca="1" si="1119"/>
        <v>5</v>
      </c>
      <c r="AN167" s="19">
        <f t="shared" ca="1" si="1119"/>
        <v>0</v>
      </c>
      <c r="AO167" s="134">
        <f t="shared" ca="1" si="832"/>
        <v>2</v>
      </c>
      <c r="AP167" s="134">
        <f ca="1">INDEX(CHOOSE($P167,DataAutumn!i.AdultDrys,DataWinter!i.AdultDrys,DataSpring!i.AdultDrys),1,$O167)</f>
        <v>3</v>
      </c>
      <c r="AQ167" s="5">
        <f t="shared" ca="1" si="1015"/>
        <v>2</v>
      </c>
      <c r="AR167" s="5">
        <f t="shared" ca="1" si="1015"/>
        <v>0</v>
      </c>
      <c r="AS167" s="5">
        <f t="shared" ca="1" si="833"/>
        <v>6</v>
      </c>
      <c r="AT167">
        <f t="shared" ca="1" si="865"/>
        <v>0</v>
      </c>
      <c r="AW167" s="353" t="str">
        <f t="shared" ca="1" si="1183"/>
        <v>TemplateFe 00101 GSW MWM     TOL204 Scan2 NFS RR+01% PI00% GP100% WP100% MP100% (T_F33N11)</v>
      </c>
      <c r="AX167" s="9" t="str">
        <f ca="1">IF(COUNTIF(AW$5:AW167,AW167)=1,"-","Dup")</f>
        <v>-</v>
      </c>
      <c r="AY167" s="9"/>
      <c r="AZ167" s="19" t="b">
        <f t="shared" ca="1" si="1124"/>
        <v>0</v>
      </c>
      <c r="BA167" s="19" t="b">
        <f t="shared" ca="1" si="1124"/>
        <v>0</v>
      </c>
      <c r="BB167" s="19" t="b">
        <f t="shared" ca="1" si="1124"/>
        <v>0</v>
      </c>
      <c r="BC167" s="19" t="b">
        <f t="shared" ca="1" si="1124"/>
        <v>0</v>
      </c>
      <c r="BD167" s="19" t="b">
        <f t="shared" ca="1" si="1124"/>
        <v>0</v>
      </c>
      <c r="BE167" s="19" t="b">
        <f t="shared" ca="1" si="1124"/>
        <v>0</v>
      </c>
      <c r="BF167" s="19" t="b">
        <f t="shared" ca="1" si="1124"/>
        <v>0</v>
      </c>
      <c r="BG167" s="19" t="b">
        <f t="shared" ca="1" si="1124"/>
        <v>0</v>
      </c>
      <c r="BH167" s="19" t="b">
        <f t="shared" ca="1" si="1124"/>
        <v>0</v>
      </c>
      <c r="BI167" s="9"/>
      <c r="BJ167" s="19" t="b">
        <f t="shared" ca="1" si="1197"/>
        <v>1</v>
      </c>
      <c r="BK167" s="19" t="str">
        <f t="shared" ca="1" si="1197"/>
        <v>-</v>
      </c>
      <c r="BL167" s="19" t="str">
        <f t="shared" ca="1" si="1197"/>
        <v>-</v>
      </c>
      <c r="BM167" s="19" t="str">
        <f t="shared" ca="1" si="1197"/>
        <v>-</v>
      </c>
      <c r="BN167" s="19" t="b">
        <f t="shared" ca="1" si="1197"/>
        <v>0</v>
      </c>
      <c r="BO167" s="19">
        <f t="shared" ca="1" si="1184"/>
        <v>0</v>
      </c>
      <c r="BP167" s="19" t="str">
        <f t="shared" ca="1" si="1197"/>
        <v>-</v>
      </c>
      <c r="BQ167" s="19" t="str">
        <f t="shared" ca="1" si="1198"/>
        <v>-</v>
      </c>
      <c r="BR167" s="19" t="b">
        <f t="shared" ca="1" si="1184"/>
        <v>1</v>
      </c>
      <c r="BS167" s="9"/>
      <c r="BT167" s="19" t="str">
        <f t="shared" ca="1" si="982"/>
        <v>-</v>
      </c>
      <c r="BU167" s="5" t="str">
        <f t="shared" ca="1" si="1185"/>
        <v>-</v>
      </c>
      <c r="BV167" s="5">
        <f t="shared" ca="1" si="1186"/>
        <v>2</v>
      </c>
      <c r="BW167" s="5">
        <f t="shared" ca="1" si="1186"/>
        <v>2</v>
      </c>
      <c r="BX167" s="19" t="str">
        <f t="shared" ca="1" si="1018"/>
        <v>-</v>
      </c>
      <c r="BY167" s="19" t="str">
        <f t="shared" ca="1" si="1018"/>
        <v>-</v>
      </c>
      <c r="BZ167" s="19" t="str">
        <f t="shared" ca="1" si="1018"/>
        <v>-</v>
      </c>
      <c r="CA167" s="5" t="str">
        <f t="shared" ca="1" si="1187"/>
        <v>-</v>
      </c>
      <c r="CB167" s="5">
        <f t="shared" ca="1" si="1188"/>
        <v>2</v>
      </c>
      <c r="CC167" s="5">
        <f t="shared" ca="1" si="1188"/>
        <v>2</v>
      </c>
      <c r="CD167" s="19" t="str">
        <f t="shared" ca="1" si="449"/>
        <v>-</v>
      </c>
      <c r="CE167" s="5" t="str">
        <f t="shared" ca="1" si="1189"/>
        <v>-</v>
      </c>
      <c r="CF167" s="5">
        <f t="shared" ca="1" si="1190"/>
        <v>2</v>
      </c>
      <c r="CG167" s="19" t="str">
        <f t="shared" ca="1" si="1019"/>
        <v>-</v>
      </c>
      <c r="CH167" s="19" t="str">
        <f t="shared" ca="1" si="1019"/>
        <v>-</v>
      </c>
      <c r="CI167" s="5">
        <f t="shared" ca="1" si="989"/>
        <v>2</v>
      </c>
      <c r="CJ167" s="19" t="str">
        <f t="shared" ca="1" si="1019"/>
        <v>-</v>
      </c>
      <c r="CK167" s="5" t="str">
        <f t="shared" ca="1" si="1191"/>
        <v>-</v>
      </c>
      <c r="CL167" s="5">
        <f t="shared" ca="1" si="1192"/>
        <v>2</v>
      </c>
      <c r="CM167" s="5">
        <f t="shared" ca="1" si="1192"/>
        <v>2</v>
      </c>
      <c r="CN167" s="9"/>
      <c r="CO167" s="19" t="str">
        <f t="shared" ca="1" si="1103"/>
        <v>-</v>
      </c>
      <c r="CP167" s="19" t="str">
        <f t="shared" ca="1" si="1103"/>
        <v>-</v>
      </c>
      <c r="CQ167" s="19">
        <f t="shared" ca="1" si="1104"/>
        <v>1</v>
      </c>
      <c r="CR167" s="19" t="str">
        <f t="shared" ca="1" si="1104"/>
        <v>-</v>
      </c>
      <c r="CS167" s="19" t="str">
        <f t="shared" ca="1" si="1103"/>
        <v>-</v>
      </c>
      <c r="CT167" s="19" t="str">
        <f t="shared" ca="1" si="1103"/>
        <v>-</v>
      </c>
      <c r="CU167" s="19" t="str">
        <f t="shared" ca="1" si="1103"/>
        <v>-</v>
      </c>
      <c r="CV167" s="19" t="str">
        <f t="shared" ca="1" si="1103"/>
        <v>-</v>
      </c>
      <c r="CW167" s="19" t="str">
        <f t="shared" ca="1" si="1103"/>
        <v>-</v>
      </c>
      <c r="CX167" s="19" t="str">
        <f t="shared" ca="1" si="1103"/>
        <v>-</v>
      </c>
      <c r="CY167" s="19" t="str">
        <f t="shared" ca="1" si="1103"/>
        <v>-</v>
      </c>
      <c r="CZ167" s="19" t="str">
        <f t="shared" ca="1" si="1103"/>
        <v>-</v>
      </c>
      <c r="DA167" s="19" t="str">
        <f t="shared" ca="1" si="1193"/>
        <v>-</v>
      </c>
      <c r="DB167" s="19" t="str">
        <f t="shared" ca="1" si="1193"/>
        <v>-</v>
      </c>
      <c r="DC167" s="19" t="str">
        <f t="shared" ca="1" si="1193"/>
        <v>-</v>
      </c>
      <c r="DD167" s="19" t="str">
        <f t="shared" ca="1" si="1193"/>
        <v>-</v>
      </c>
      <c r="DE167" s="19" t="str">
        <f t="shared" ca="1" si="1193"/>
        <v>-</v>
      </c>
      <c r="DF167" s="19" t="str">
        <f t="shared" ca="1" si="1193"/>
        <v>-</v>
      </c>
      <c r="DG167" s="19" t="str">
        <f t="shared" ca="1" si="1193"/>
        <v>-</v>
      </c>
      <c r="DH167" s="19" t="str">
        <f t="shared" ca="1" si="1193"/>
        <v>-</v>
      </c>
      <c r="DI167" s="19" t="str">
        <f t="shared" ca="1" si="1193"/>
        <v>-</v>
      </c>
      <c r="DJ167" s="9"/>
      <c r="DK167" s="19" t="b">
        <f t="shared" ca="1" si="1105"/>
        <v>1</v>
      </c>
      <c r="DL167" s="19" t="b">
        <f t="shared" ca="1" si="1105"/>
        <v>1</v>
      </c>
      <c r="DM167" s="19" t="b">
        <f t="shared" ca="1" si="1105"/>
        <v>1</v>
      </c>
      <c r="DN167" s="19">
        <f t="shared" ca="1" si="1167"/>
        <v>2232010000</v>
      </c>
      <c r="DO167" s="578" t="b">
        <f t="shared" ca="1" si="1120"/>
        <v>1</v>
      </c>
      <c r="DP167" s="578">
        <f t="shared" ca="1" si="1120"/>
        <v>0</v>
      </c>
      <c r="DQ167" s="578" t="b">
        <f t="shared" ca="1" si="1120"/>
        <v>0</v>
      </c>
      <c r="DR167" s="583">
        <f t="shared" ca="1" si="1168"/>
        <v>223221000030</v>
      </c>
      <c r="DS167" s="430">
        <f t="shared" ref="DS167:DU186" ca="1" si="1212">INDEX(i.UserPeriod0,$AS167,DS$26)</f>
        <v>652</v>
      </c>
      <c r="DT167" s="430">
        <f t="shared" ca="1" si="1212"/>
        <v>686</v>
      </c>
      <c r="DU167" s="430">
        <f t="shared" ca="1" si="1212"/>
        <v>721</v>
      </c>
      <c r="DV167" s="142">
        <f t="shared" ref="DV167:DX186" ca="1" si="1213">7*INDEX(i.end_joining,1,DV$26+($AS167-1)*3)</f>
        <v>378</v>
      </c>
      <c r="DW167" s="142">
        <f t="shared" ca="1" si="1213"/>
        <v>413</v>
      </c>
      <c r="DX167" s="142">
        <f t="shared" ca="1" si="1213"/>
        <v>448</v>
      </c>
      <c r="DY167" s="19" t="str">
        <f t="shared" ca="1" si="1125"/>
        <v>-</v>
      </c>
      <c r="DZ167" s="19" t="str">
        <f t="shared" ca="1" si="1125"/>
        <v>-</v>
      </c>
      <c r="EA167" s="19" t="str">
        <f t="shared" ca="1" si="1125"/>
        <v>-</v>
      </c>
      <c r="EB167" s="19" t="str">
        <f t="shared" ca="1" si="1125"/>
        <v>-</v>
      </c>
      <c r="EC167" s="19" t="str">
        <f t="shared" ca="1" si="1125"/>
        <v>-</v>
      </c>
      <c r="ED167" s="19" t="str">
        <f t="shared" ca="1" si="1125"/>
        <v>-</v>
      </c>
      <c r="EE167" s="19">
        <f t="shared" ca="1" si="1177"/>
        <v>1</v>
      </c>
      <c r="EF167" s="19">
        <f t="shared" ca="1" si="1177"/>
        <v>1</v>
      </c>
      <c r="EG167" s="19">
        <f t="shared" ca="1" si="1177"/>
        <v>0</v>
      </c>
      <c r="EH167" s="19" t="str">
        <f t="shared" ca="1" si="1177"/>
        <v>-</v>
      </c>
      <c r="EI167" s="19" t="str">
        <f t="shared" ca="1" si="1177"/>
        <v>-</v>
      </c>
      <c r="EJ167" s="19" t="str">
        <f t="shared" ca="1" si="1177"/>
        <v>-</v>
      </c>
      <c r="EK167" s="19" t="str">
        <f t="shared" ca="1" si="1177"/>
        <v>-</v>
      </c>
      <c r="EL167" s="19" t="str">
        <f t="shared" ca="1" si="1177"/>
        <v>-</v>
      </c>
      <c r="EM167" s="19">
        <f t="shared" ca="1" si="1177"/>
        <v>0</v>
      </c>
      <c r="EN167" s="19" t="str">
        <f t="shared" ca="1" si="1177"/>
        <v>-</v>
      </c>
      <c r="EO167" s="19" t="str">
        <f t="shared" ca="1" si="1177"/>
        <v>-</v>
      </c>
      <c r="EP167" s="19" t="str">
        <f t="shared" ca="1" si="1177"/>
        <v>-</v>
      </c>
      <c r="EQ167" s="19">
        <f t="shared" ca="1" si="1177"/>
        <v>1</v>
      </c>
      <c r="ER167" s="19">
        <f t="shared" ca="1" si="1177"/>
        <v>1</v>
      </c>
      <c r="ES167" s="9"/>
      <c r="ET167" s="19" t="str">
        <f t="shared" ca="1" si="1206"/>
        <v>-</v>
      </c>
      <c r="EU167" s="19" t="str">
        <f t="shared" ca="1" si="1206"/>
        <v>-</v>
      </c>
      <c r="EV167" s="19" t="str">
        <f t="shared" ca="1" si="1206"/>
        <v>-</v>
      </c>
      <c r="EW167" s="19" t="str">
        <f t="shared" ca="1" si="1206"/>
        <v>-</v>
      </c>
      <c r="EX167" s="19" t="str">
        <f t="shared" ca="1" si="1206"/>
        <v>-</v>
      </c>
      <c r="EY167" s="19" t="str">
        <f t="shared" ca="1" si="1206"/>
        <v>-</v>
      </c>
      <c r="EZ167" s="19" t="str">
        <f t="shared" ca="1" si="1206"/>
        <v>-</v>
      </c>
      <c r="FA167" s="19" t="str">
        <f t="shared" ca="1" si="1206"/>
        <v>-</v>
      </c>
      <c r="FB167" s="19" t="str">
        <f t="shared" ca="1" si="1206"/>
        <v>-</v>
      </c>
      <c r="FC167" s="19" t="str">
        <f t="shared" ca="1" si="1206"/>
        <v>-</v>
      </c>
      <c r="FD167" s="19" t="str">
        <f t="shared" ca="1" si="1206"/>
        <v>-</v>
      </c>
      <c r="FE167" s="19" t="str">
        <f t="shared" ca="1" si="1206"/>
        <v>-</v>
      </c>
      <c r="FF167" s="19">
        <f t="shared" ca="1" si="1202"/>
        <v>0</v>
      </c>
      <c r="FG167" s="19">
        <f t="shared" ca="1" si="1202"/>
        <v>0</v>
      </c>
      <c r="FH167" s="19">
        <f t="shared" ca="1" si="1202"/>
        <v>0</v>
      </c>
      <c r="FI167" s="114">
        <f t="shared" ref="FI167:FM176" ca="1" si="1214">IF(AND($N167=FI$28,$P167=FI$30,$AK167=FI$27,OR($Q167=FI$31,FI$31=1),$AS167=FI$32),INDEX(i.FS_Strategy,$AL167+1,$AK167),0)</f>
        <v>0</v>
      </c>
      <c r="FJ167" s="114">
        <f t="shared" ca="1" si="1214"/>
        <v>0</v>
      </c>
      <c r="FK167" s="114">
        <f t="shared" ca="1" si="1214"/>
        <v>0</v>
      </c>
      <c r="FL167" s="114">
        <f t="shared" ca="1" si="1214"/>
        <v>0</v>
      </c>
      <c r="FM167" s="114">
        <f t="shared" ca="1" si="1214"/>
        <v>0</v>
      </c>
      <c r="FN167" s="536">
        <f t="shared" ca="1" si="1135"/>
        <v>0</v>
      </c>
      <c r="FO167" s="114">
        <f t="shared" ref="FO167:FS176" ca="1" si="1215">IF(AND($N167=FO$28,$P167=FO$30,$AK167=FO$27,OR($Q167=FO$31,FO$31=1),$AS167=FO$32),INDEX(i.FS_Strategy,$AL167+1,$AK167),0)</f>
        <v>0</v>
      </c>
      <c r="FP167" s="114">
        <f t="shared" ca="1" si="1215"/>
        <v>0</v>
      </c>
      <c r="FQ167" s="114">
        <f t="shared" ca="1" si="1215"/>
        <v>0</v>
      </c>
      <c r="FR167" s="114">
        <f t="shared" ca="1" si="1215"/>
        <v>0</v>
      </c>
      <c r="FS167" s="114">
        <f t="shared" ca="1" si="1215"/>
        <v>0</v>
      </c>
      <c r="FT167" s="536">
        <f t="shared" ca="1" si="1137"/>
        <v>0</v>
      </c>
      <c r="FU167" s="114">
        <f t="shared" ref="FU167:FY176" ca="1" si="1216">IF(AND($N167=FU$28,$P167=FU$30,$AK167=FU$27,OR($Q167=FU$31,FU$31=1),$AS167=FU$32),INDEX(i.FS_Strategy,$AL167+1,$AK167),0)</f>
        <v>0</v>
      </c>
      <c r="FV167" s="114">
        <f t="shared" ca="1" si="1216"/>
        <v>0</v>
      </c>
      <c r="FW167" s="114">
        <f t="shared" ca="1" si="1216"/>
        <v>0</v>
      </c>
      <c r="FX167" s="114">
        <f t="shared" ca="1" si="1216"/>
        <v>0</v>
      </c>
      <c r="FY167" s="114">
        <f t="shared" ca="1" si="1216"/>
        <v>0</v>
      </c>
      <c r="FZ167" s="536">
        <f t="shared" ca="1" si="1139"/>
        <v>0</v>
      </c>
      <c r="GA167" s="114">
        <f t="shared" ref="GA167:GE176" ca="1" si="1217">IF(AND($N167=GA$28,$P167=GA$30,$AK167=GA$27,OR($Q167=GA$31,GA$31=1),$AS167=GA$32),INDEX(i.FS_Strategy,$AL167+1,$AK167),0)</f>
        <v>0</v>
      </c>
      <c r="GB167" s="114">
        <f t="shared" ca="1" si="1217"/>
        <v>0</v>
      </c>
      <c r="GC167" s="114">
        <f t="shared" ca="1" si="1217"/>
        <v>0</v>
      </c>
      <c r="GD167" s="114">
        <f t="shared" ca="1" si="1217"/>
        <v>0</v>
      </c>
      <c r="GE167" s="114">
        <f t="shared" ca="1" si="1217"/>
        <v>0</v>
      </c>
      <c r="GF167" s="536">
        <f t="shared" ca="1" si="1141"/>
        <v>0</v>
      </c>
      <c r="GG167" s="114">
        <f t="shared" ref="GG167:GK176" ca="1" si="1218">IF(AND($N167=GG$28,$P167=GG$30,$AK167=GG$27,OR($Q167=GG$31,GG$31=1),$AS167=GG$32),INDEX(i.FS_Strategy,$AL167+1,$AK167),0)</f>
        <v>0</v>
      </c>
      <c r="GH167" s="114">
        <f t="shared" ca="1" si="1218"/>
        <v>0</v>
      </c>
      <c r="GI167" s="114">
        <f t="shared" ca="1" si="1218"/>
        <v>0</v>
      </c>
      <c r="GJ167" s="114">
        <f t="shared" ca="1" si="1218"/>
        <v>0</v>
      </c>
      <c r="GK167" s="114">
        <f t="shared" ca="1" si="1218"/>
        <v>0</v>
      </c>
      <c r="GL167" s="536">
        <f t="shared" ca="1" si="1143"/>
        <v>0</v>
      </c>
      <c r="GM167" s="114">
        <f t="shared" ref="GM167:GQ176" ca="1" si="1219">IF(AND($N167=GM$28,$P167=GM$30,$AK167=GM$27,OR($Q167=GM$31,GM$31=1),$AS167=GM$32),INDEX(i.FS_Strategy,$AL167+1,$AK167),0)</f>
        <v>0</v>
      </c>
      <c r="GN167" s="114">
        <f t="shared" ca="1" si="1219"/>
        <v>0</v>
      </c>
      <c r="GO167" s="114">
        <f t="shared" ca="1" si="1219"/>
        <v>0</v>
      </c>
      <c r="GP167" s="114">
        <f t="shared" ca="1" si="1219"/>
        <v>0</v>
      </c>
      <c r="GQ167" s="114">
        <f t="shared" ca="1" si="1219"/>
        <v>0</v>
      </c>
      <c r="GR167" s="536">
        <f t="shared" ca="1" si="1145"/>
        <v>0</v>
      </c>
      <c r="GS167" s="115">
        <f t="shared" ca="1" si="1146"/>
        <v>0</v>
      </c>
      <c r="GT167" s="115">
        <f t="shared" ca="1" si="1146"/>
        <v>0</v>
      </c>
      <c r="GU167" s="115">
        <f t="shared" ca="1" si="1146"/>
        <v>0</v>
      </c>
      <c r="GV167" s="115">
        <f t="shared" ca="1" si="1146"/>
        <v>0</v>
      </c>
      <c r="GW167" s="553">
        <f t="shared" ref="GW167:HF176" ca="1" si="1220">IF(AND($N167=GW$28,$P167=GW$30,$AK167=GW$27,OR($Q167=GW$31,GW$31=1)),INDEX(i.FS_Strategy,$AN167+1,$AK167),0)</f>
        <v>0</v>
      </c>
      <c r="GX167" s="553">
        <f t="shared" ca="1" si="1220"/>
        <v>0</v>
      </c>
      <c r="GY167" s="553">
        <f t="shared" ca="1" si="1220"/>
        <v>0</v>
      </c>
      <c r="GZ167" s="553">
        <f t="shared" ca="1" si="1220"/>
        <v>0</v>
      </c>
      <c r="HA167" s="553">
        <f t="shared" ca="1" si="1220"/>
        <v>0</v>
      </c>
      <c r="HB167" s="553">
        <f t="shared" ca="1" si="1220"/>
        <v>0</v>
      </c>
      <c r="HC167" s="553">
        <f t="shared" ca="1" si="1220"/>
        <v>0</v>
      </c>
      <c r="HD167" s="553">
        <f t="shared" ca="1" si="1220"/>
        <v>0</v>
      </c>
      <c r="HE167" s="553">
        <f t="shared" ca="1" si="1220"/>
        <v>0</v>
      </c>
      <c r="HF167" s="553">
        <f t="shared" ca="1" si="1220"/>
        <v>0</v>
      </c>
      <c r="HG167" s="553">
        <f t="shared" ref="HG167:HP176" ca="1" si="1221">IF(AND($N167=HG$28,$P167=HG$30,$AK167=HG$27,OR($Q167=HG$31,HG$31=1)),INDEX(i.FS_Strategy,$AN167+1,$AK167),0)</f>
        <v>0</v>
      </c>
      <c r="HH167" s="553">
        <f t="shared" ca="1" si="1221"/>
        <v>0</v>
      </c>
      <c r="HI167" s="553">
        <f t="shared" ca="1" si="1221"/>
        <v>0</v>
      </c>
      <c r="HJ167" s="553">
        <f t="shared" ca="1" si="1221"/>
        <v>0</v>
      </c>
      <c r="HK167" s="553">
        <f t="shared" ca="1" si="1221"/>
        <v>0</v>
      </c>
      <c r="HL167" s="553">
        <f t="shared" ca="1" si="1221"/>
        <v>0</v>
      </c>
      <c r="HM167" s="553">
        <f t="shared" ca="1" si="1221"/>
        <v>0</v>
      </c>
      <c r="HN167" s="553">
        <f t="shared" ca="1" si="1221"/>
        <v>0</v>
      </c>
      <c r="HO167" s="553">
        <f t="shared" ca="1" si="1221"/>
        <v>0</v>
      </c>
      <c r="HP167" s="553">
        <f t="shared" ca="1" si="1221"/>
        <v>0</v>
      </c>
      <c r="HQ167" s="19">
        <f t="shared" ca="1" si="1126"/>
        <v>0</v>
      </c>
      <c r="HR167" s="114">
        <f t="shared" ref="HR167:HV176" ca="1" si="1222">IF(AND($N167=HR$28,$P167=HR$30,$AK167=HR$27,OR($Q167=HR$31,HR$31=1),$AS167=HR$32),INDEX(i.FS_Strategy,$AL167+1,$AK167),0)</f>
        <v>0</v>
      </c>
      <c r="HS167" s="114">
        <f t="shared" ca="1" si="1222"/>
        <v>0</v>
      </c>
      <c r="HT167" s="114">
        <f t="shared" ca="1" si="1222"/>
        <v>0</v>
      </c>
      <c r="HU167" s="114">
        <f t="shared" ca="1" si="1222"/>
        <v>0</v>
      </c>
      <c r="HV167" s="114">
        <f t="shared" ca="1" si="1222"/>
        <v>0</v>
      </c>
      <c r="HW167" s="536">
        <f t="shared" ca="1" si="1150"/>
        <v>0</v>
      </c>
      <c r="HX167" s="114">
        <f t="shared" ref="HX167:IB176" ca="1" si="1223">IF(AND($N167=HX$28,$P167=HX$30,$AK167=HX$27,OR($Q167=HX$31,HX$31=1),$AS167=HX$32),INDEX(i.FS_Strategy,$AL167+1,$AK167),0)</f>
        <v>0</v>
      </c>
      <c r="HY167" s="114">
        <f t="shared" ca="1" si="1223"/>
        <v>0</v>
      </c>
      <c r="HZ167" s="114">
        <f t="shared" ca="1" si="1223"/>
        <v>0</v>
      </c>
      <c r="IA167" s="114">
        <f t="shared" ca="1" si="1223"/>
        <v>0</v>
      </c>
      <c r="IB167" s="114">
        <f t="shared" ca="1" si="1223"/>
        <v>0</v>
      </c>
      <c r="IC167" s="536">
        <f t="shared" ca="1" si="1152"/>
        <v>0</v>
      </c>
      <c r="ID167" s="114">
        <f t="shared" ref="ID167:IH176" ca="1" si="1224">IF(AND($N167=ID$28,$P167=ID$30,$AK167=ID$27,OR($Q167=ID$31,ID$31=1),$AS167=ID$32),INDEX(i.FS_Strategy,$AL167+1,$AK167),0)</f>
        <v>0</v>
      </c>
      <c r="IE167" s="114">
        <f t="shared" ca="1" si="1224"/>
        <v>0</v>
      </c>
      <c r="IF167" s="114">
        <f t="shared" ca="1" si="1224"/>
        <v>0</v>
      </c>
      <c r="IG167" s="114">
        <f t="shared" ca="1" si="1224"/>
        <v>0</v>
      </c>
      <c r="IH167" s="114">
        <f t="shared" ca="1" si="1224"/>
        <v>0</v>
      </c>
      <c r="II167" s="536">
        <f t="shared" ca="1" si="1154"/>
        <v>0</v>
      </c>
      <c r="IJ167" s="114">
        <f t="shared" ref="IJ167:IN176" ca="1" si="1225">IF(AND($N167=IJ$28,$P167=IJ$30,$AK167=IJ$27,OR($Q167=IJ$31,IJ$31=1),$AS167=IJ$32),INDEX(i.FS_Strategy,$AL167+1,$AK167),0)</f>
        <v>0</v>
      </c>
      <c r="IK167" s="114">
        <f t="shared" ca="1" si="1225"/>
        <v>0</v>
      </c>
      <c r="IL167" s="114">
        <f t="shared" ca="1" si="1225"/>
        <v>0</v>
      </c>
      <c r="IM167" s="114">
        <f t="shared" ca="1" si="1225"/>
        <v>0</v>
      </c>
      <c r="IN167" s="114">
        <f t="shared" ca="1" si="1225"/>
        <v>0</v>
      </c>
      <c r="IO167" s="536">
        <f t="shared" ca="1" si="1156"/>
        <v>0</v>
      </c>
      <c r="IP167" s="114">
        <f t="shared" ref="IP167:IT176" ca="1" si="1226">IF(AND($N167=IP$28,$P167=IP$30,$AK167=IP$27,OR($Q167=IP$31,IP$31=1),$AS167=IP$32),INDEX(i.FS_Strategy,$AL167+1,$AK167),0)</f>
        <v>0</v>
      </c>
      <c r="IQ167" s="114">
        <f t="shared" ca="1" si="1226"/>
        <v>0</v>
      </c>
      <c r="IR167" s="114">
        <f t="shared" ca="1" si="1226"/>
        <v>0</v>
      </c>
      <c r="IS167" s="114">
        <f t="shared" ca="1" si="1226"/>
        <v>0</v>
      </c>
      <c r="IT167" s="114">
        <f t="shared" ca="1" si="1226"/>
        <v>0</v>
      </c>
      <c r="IU167" s="536">
        <f t="shared" ca="1" si="1158"/>
        <v>0</v>
      </c>
      <c r="IV167" s="114">
        <f t="shared" ref="IV167:IZ176" ca="1" si="1227">IF(AND($N167=IV$28,$P167=IV$30,$AK167=IV$27,OR($Q167=IV$31,IV$31=1),$AS167=IV$32),INDEX(i.FS_Strategy,$AL167+1,$AK167),0)</f>
        <v>0</v>
      </c>
      <c r="IW167" s="114">
        <f t="shared" ca="1" si="1227"/>
        <v>0</v>
      </c>
      <c r="IX167" s="114">
        <f t="shared" ca="1" si="1227"/>
        <v>0</v>
      </c>
      <c r="IY167" s="114">
        <f t="shared" ca="1" si="1227"/>
        <v>0</v>
      </c>
      <c r="IZ167" s="114">
        <f t="shared" ca="1" si="1227"/>
        <v>0</v>
      </c>
      <c r="JA167" s="536">
        <f t="shared" ca="1" si="1160"/>
        <v>3</v>
      </c>
      <c r="JB167" s="115">
        <f t="shared" ca="1" si="1161"/>
        <v>0</v>
      </c>
      <c r="JC167" s="115">
        <f t="shared" ca="1" si="1161"/>
        <v>0</v>
      </c>
      <c r="JD167" s="115">
        <f t="shared" ca="1" si="1161"/>
        <v>0</v>
      </c>
      <c r="JE167" s="115">
        <f t="shared" ca="1" si="1161"/>
        <v>0</v>
      </c>
      <c r="JF167" s="553">
        <f t="shared" ref="JF167:JO176" ca="1" si="1228">IF(AND($N167=JF$28,$P167=JF$30,$AK167=JF$27,OR($Q167=JF$31,JF$31=1)),INDEX(i.FS_Strategy,$AN167+1,$AK167),0)</f>
        <v>0</v>
      </c>
      <c r="JG167" s="553">
        <f t="shared" ca="1" si="1228"/>
        <v>0</v>
      </c>
      <c r="JH167" s="553">
        <f t="shared" ca="1" si="1228"/>
        <v>0</v>
      </c>
      <c r="JI167" s="553">
        <f t="shared" ca="1" si="1228"/>
        <v>0</v>
      </c>
      <c r="JJ167" s="553">
        <f t="shared" ca="1" si="1228"/>
        <v>0</v>
      </c>
      <c r="JK167" s="553">
        <f t="shared" ca="1" si="1228"/>
        <v>0</v>
      </c>
      <c r="JL167" s="553">
        <f t="shared" ca="1" si="1228"/>
        <v>0</v>
      </c>
      <c r="JM167" s="553">
        <f t="shared" ca="1" si="1228"/>
        <v>0</v>
      </c>
      <c r="JN167" s="553">
        <f t="shared" ca="1" si="1228"/>
        <v>0</v>
      </c>
      <c r="JO167" s="553">
        <f t="shared" ca="1" si="1228"/>
        <v>0</v>
      </c>
      <c r="JP167" s="553">
        <f t="shared" ref="JP167:JY176" ca="1" si="1229">IF(AND($N167=JP$28,$P167=JP$30,$AK167=JP$27,OR($Q167=JP$31,JP$31=1)),INDEX(i.FS_Strategy,$AN167+1,$AK167),0)</f>
        <v>0</v>
      </c>
      <c r="JQ167" s="553">
        <f t="shared" ca="1" si="1229"/>
        <v>0</v>
      </c>
      <c r="JR167" s="553">
        <f t="shared" ca="1" si="1229"/>
        <v>0</v>
      </c>
      <c r="JS167" s="553">
        <f t="shared" ca="1" si="1229"/>
        <v>0</v>
      </c>
      <c r="JT167" s="553">
        <f t="shared" ca="1" si="1229"/>
        <v>0</v>
      </c>
      <c r="JU167" s="553">
        <f t="shared" ca="1" si="1229"/>
        <v>0</v>
      </c>
      <c r="JV167" s="553">
        <f t="shared" ca="1" si="1229"/>
        <v>0</v>
      </c>
      <c r="JW167" s="553">
        <f t="shared" ca="1" si="1229"/>
        <v>0</v>
      </c>
      <c r="JX167" s="553">
        <f t="shared" ca="1" si="1229"/>
        <v>0</v>
      </c>
      <c r="JY167" s="553">
        <f t="shared" ca="1" si="1229"/>
        <v>0</v>
      </c>
      <c r="JZ167" s="19">
        <f t="shared" ca="1" si="1199"/>
        <v>0</v>
      </c>
      <c r="KA167" s="5">
        <f t="shared" ca="1" si="835"/>
        <v>67</v>
      </c>
      <c r="KB167" s="9"/>
      <c r="KC167" s="5">
        <f t="shared" ref="KC167:KD186" ca="1" si="1230">INDEX(i.FlkStrctr,$O167,KC$26)</f>
        <v>1</v>
      </c>
      <c r="KD167" s="5" t="b">
        <f t="shared" ca="1" si="1230"/>
        <v>0</v>
      </c>
      <c r="KE167" s="19">
        <f t="shared" ca="1" si="1200"/>
        <v>0</v>
      </c>
      <c r="KF167" s="5">
        <f t="shared" ca="1" si="1194"/>
        <v>0</v>
      </c>
      <c r="KG167" s="5">
        <f t="shared" ca="1" si="836"/>
        <v>1.2500000000000001E-2</v>
      </c>
      <c r="KH167" s="19">
        <f t="shared" ca="1" si="837"/>
        <v>0</v>
      </c>
      <c r="KI167" s="19">
        <f t="shared" ca="1" si="837"/>
        <v>0</v>
      </c>
      <c r="KJ167" s="19" t="str">
        <f t="shared" ca="1" si="837"/>
        <v>-</v>
      </c>
      <c r="KK167" s="19" t="str">
        <f t="shared" ca="1" si="1201"/>
        <v>-</v>
      </c>
      <c r="KL167" s="19" t="str">
        <f t="shared" ca="1" si="1201"/>
        <v>-</v>
      </c>
      <c r="KM167" s="19" t="str">
        <f t="shared" ca="1" si="1201"/>
        <v>-</v>
      </c>
      <c r="KN167" s="19" t="str">
        <f t="shared" ca="1" si="1201"/>
        <v>-</v>
      </c>
      <c r="KO167" s="19" t="str">
        <f t="shared" ca="1" si="1201"/>
        <v>-</v>
      </c>
      <c r="KP167" s="19" t="str">
        <f t="shared" ca="1" si="1201"/>
        <v>-</v>
      </c>
      <c r="KQ167" s="19" t="str">
        <f t="shared" ca="1" si="1201"/>
        <v>-</v>
      </c>
      <c r="KR167" s="19" t="str">
        <f t="shared" ca="1" si="1201"/>
        <v>-</v>
      </c>
      <c r="KS167" s="19" t="str">
        <f t="shared" ca="1" si="1201"/>
        <v>-</v>
      </c>
      <c r="KT167" s="19" t="str">
        <f t="shared" ca="1" si="1201"/>
        <v>-</v>
      </c>
      <c r="KU167" s="19" t="str">
        <f t="shared" ca="1" si="1201"/>
        <v>-</v>
      </c>
      <c r="KV167" s="19" t="str">
        <f t="shared" ca="1" si="1201"/>
        <v>-</v>
      </c>
      <c r="KW167" s="19">
        <f t="shared" ca="1" si="1169"/>
        <v>1</v>
      </c>
      <c r="KX167" s="19">
        <f t="shared" ca="1" si="1200"/>
        <v>0</v>
      </c>
      <c r="KY167" s="19">
        <f t="shared" ca="1" si="1069"/>
        <v>1</v>
      </c>
      <c r="KZ167" s="19">
        <f t="shared" ca="1" si="1169"/>
        <v>1</v>
      </c>
      <c r="LA167" s="19">
        <f t="shared" ca="1" si="1169"/>
        <v>1</v>
      </c>
      <c r="LB167" s="19">
        <f t="shared" ca="1" si="1169"/>
        <v>1</v>
      </c>
      <c r="LC167" s="19">
        <f t="shared" ca="1" si="1169"/>
        <v>0</v>
      </c>
      <c r="LD167" s="19">
        <f t="shared" ca="1" si="1169"/>
        <v>1</v>
      </c>
      <c r="LE167" s="19">
        <f t="shared" ca="1" si="1169"/>
        <v>0</v>
      </c>
      <c r="LF167" s="19">
        <f t="shared" ca="1" si="1169"/>
        <v>0</v>
      </c>
      <c r="LG167" s="19">
        <f t="shared" ca="1" si="1207"/>
        <v>1</v>
      </c>
      <c r="LH167" s="19">
        <f t="shared" ca="1" si="1207"/>
        <v>0</v>
      </c>
      <c r="LI167" s="19">
        <f t="shared" ca="1" si="1207"/>
        <v>0</v>
      </c>
      <c r="LJ167" s="19">
        <f t="shared" ca="1" si="1207"/>
        <v>0</v>
      </c>
      <c r="LK167" s="19">
        <f t="shared" ca="1" si="1207"/>
        <v>0</v>
      </c>
      <c r="LL167" s="19">
        <f t="shared" ca="1" si="1207"/>
        <v>1</v>
      </c>
      <c r="LM167" s="19">
        <f t="shared" ca="1" si="1207"/>
        <v>0</v>
      </c>
      <c r="LN167" s="19">
        <f t="shared" ca="1" si="1207"/>
        <v>1</v>
      </c>
      <c r="LO167" s="19">
        <f t="shared" ca="1" si="1200"/>
        <v>0</v>
      </c>
      <c r="LP167" s="19">
        <f t="shared" ca="1" si="1200"/>
        <v>0</v>
      </c>
      <c r="LQ167" s="19">
        <f t="shared" ca="1" si="1200"/>
        <v>0</v>
      </c>
      <c r="LR167" s="19">
        <f t="shared" ca="1" si="1200"/>
        <v>0</v>
      </c>
      <c r="LS167" s="19">
        <f t="shared" ca="1" si="1200"/>
        <v>0</v>
      </c>
      <c r="LT167" s="19">
        <f t="shared" ca="1" si="1200"/>
        <v>0</v>
      </c>
      <c r="LU167" s="19">
        <f t="shared" ca="1" si="1200"/>
        <v>0</v>
      </c>
      <c r="LV167" s="19">
        <f t="shared" ca="1" si="1200"/>
        <v>0</v>
      </c>
      <c r="LW167" s="19">
        <f t="shared" ca="1" si="1200"/>
        <v>0</v>
      </c>
      <c r="LX167" s="19">
        <f t="shared" ca="1" si="1195"/>
        <v>0</v>
      </c>
      <c r="LY167" s="19">
        <f t="shared" ca="1" si="1195"/>
        <v>0</v>
      </c>
      <c r="LZ167" s="19">
        <f t="shared" ca="1" si="1195"/>
        <v>0</v>
      </c>
      <c r="MA167" s="19">
        <f t="shared" ca="1" si="1195"/>
        <v>0</v>
      </c>
      <c r="MB167" s="19">
        <f t="shared" ca="1" si="1195"/>
        <v>0</v>
      </c>
      <c r="MC167" s="19">
        <f t="shared" ca="1" si="1195"/>
        <v>0</v>
      </c>
      <c r="MD167" s="19">
        <f t="shared" ca="1" si="1195"/>
        <v>0</v>
      </c>
      <c r="ME167" s="19">
        <f t="shared" ca="1" si="1195"/>
        <v>0</v>
      </c>
      <c r="MF167" s="19">
        <f t="shared" ca="1" si="1195"/>
        <v>0</v>
      </c>
      <c r="MG167" s="19">
        <f t="shared" ca="1" si="1195"/>
        <v>0</v>
      </c>
      <c r="MH167" s="19">
        <f t="shared" ca="1" si="1195"/>
        <v>0</v>
      </c>
      <c r="MI167" s="19">
        <f t="shared" ca="1" si="1077"/>
        <v>0</v>
      </c>
      <c r="MJ167" s="5">
        <f t="shared" ref="MJ167:MM186" ca="1" si="1231">INDEX(i.dryman,($AP167-1)*4+$AO167,MJ$27)</f>
        <v>0</v>
      </c>
      <c r="MK167" s="5">
        <f t="shared" ca="1" si="1231"/>
        <v>6.25E-2</v>
      </c>
      <c r="ML167" s="5">
        <f t="shared" ca="1" si="1231"/>
        <v>6.25E-2</v>
      </c>
      <c r="MM167" s="5">
        <f t="shared" ca="1" si="1231"/>
        <v>6.25E-2</v>
      </c>
      <c r="MN167" s="19">
        <f t="shared" ref="MN167:MZ205" ca="1" si="1232">OFFSET(MN$5,$B167,0)</f>
        <v>0</v>
      </c>
      <c r="MO167" s="19">
        <f t="shared" ca="1" si="1232"/>
        <v>0</v>
      </c>
      <c r="MP167" s="19">
        <f t="shared" ca="1" si="1232"/>
        <v>0</v>
      </c>
      <c r="MQ167" s="19">
        <f t="shared" ca="1" si="1232"/>
        <v>0</v>
      </c>
      <c r="MR167" s="19">
        <f t="shared" ca="1" si="1208"/>
        <v>0</v>
      </c>
      <c r="MS167" s="19">
        <f t="shared" ca="1" si="1232"/>
        <v>0</v>
      </c>
      <c r="MT167" s="19">
        <f t="shared" ca="1" si="1232"/>
        <v>0</v>
      </c>
      <c r="MU167" s="19">
        <f t="shared" ca="1" si="1232"/>
        <v>1</v>
      </c>
      <c r="MV167" s="19">
        <f t="shared" ca="1" si="1208"/>
        <v>0</v>
      </c>
      <c r="MW167" s="19">
        <f t="shared" ca="1" si="1208"/>
        <v>0</v>
      </c>
      <c r="MX167" s="19">
        <f t="shared" ca="1" si="1208"/>
        <v>0</v>
      </c>
      <c r="MY167" s="19">
        <f t="shared" ca="1" si="1232"/>
        <v>0</v>
      </c>
      <c r="MZ167" s="19">
        <f t="shared" ca="1" si="1232"/>
        <v>1</v>
      </c>
      <c r="NA167" s="9"/>
      <c r="NB167" s="5" t="b">
        <f t="shared" ca="1" si="1196"/>
        <v>0</v>
      </c>
      <c r="NC167" s="19" t="str">
        <f t="shared" ca="1" si="871"/>
        <v>-</v>
      </c>
      <c r="ND167" s="19" t="str">
        <f t="shared" ca="1" si="871"/>
        <v>-</v>
      </c>
      <c r="NE167" s="5" t="b">
        <f t="shared" ref="NE167:NG186" ca="1" si="1233">($P167=NE$30)</f>
        <v>0</v>
      </c>
      <c r="NF167" s="5" t="b">
        <f t="shared" ca="1" si="1233"/>
        <v>0</v>
      </c>
      <c r="NG167" s="5" t="b">
        <f t="shared" ca="1" si="1233"/>
        <v>1</v>
      </c>
      <c r="NH167" s="134">
        <f t="shared" ref="NH167:NI186" ca="1" si="1234">$Q167</f>
        <v>2</v>
      </c>
      <c r="NI167" s="134">
        <f t="shared" ca="1" si="1234"/>
        <v>2</v>
      </c>
      <c r="NJ167" s="5" t="b">
        <f t="shared" ca="1" si="1109"/>
        <v>0</v>
      </c>
      <c r="NK167" s="5" t="b">
        <f t="shared" ca="1" si="1109"/>
        <v>1</v>
      </c>
      <c r="NL167" s="5" t="b">
        <f t="shared" ca="1" si="1109"/>
        <v>1</v>
      </c>
      <c r="NM167" s="5" t="b">
        <f t="shared" ca="1" si="1109"/>
        <v>0</v>
      </c>
      <c r="NN167" s="5">
        <f t="shared" ca="1" si="1110"/>
        <v>1</v>
      </c>
      <c r="NO167" s="5">
        <f t="shared" ca="1" si="1110"/>
        <v>0</v>
      </c>
      <c r="NP167" s="5" t="b">
        <f t="shared" ca="1" si="1111"/>
        <v>0</v>
      </c>
      <c r="NQ167" s="5" t="str" cm="1">
        <f t="array" aca="1" ref="NQ167" ca="1">IF(OR(NR167:NY167&lt;&gt;"-"),TRUE,"-")</f>
        <v>-</v>
      </c>
      <c r="NR167" s="19" t="str">
        <f t="shared" ca="1" si="1032"/>
        <v>-</v>
      </c>
      <c r="NS167" s="19" t="str">
        <f t="shared" ca="1" si="1032"/>
        <v>-</v>
      </c>
      <c r="NT167" s="19" t="str">
        <f t="shared" ca="1" si="1032"/>
        <v>-</v>
      </c>
      <c r="NU167" s="19" t="str">
        <f t="shared" ca="1" si="1032"/>
        <v>-</v>
      </c>
      <c r="NV167" s="19" t="str">
        <f t="shared" ca="1" si="1032"/>
        <v>-</v>
      </c>
      <c r="NW167" s="19" t="str">
        <f t="shared" ca="1" si="1032"/>
        <v>-</v>
      </c>
      <c r="NX167" s="19" t="str">
        <f t="shared" ca="1" si="1032"/>
        <v>-</v>
      </c>
      <c r="NY167" s="19" t="str">
        <f t="shared" ref="NR167:NY199" ca="1" si="1235">OFFSET(NY$5,$B167,0)</f>
        <v>-</v>
      </c>
      <c r="NZ167" s="5" t="b">
        <f t="array" aca="1" ref="NZ167" ca="1">IF(OR(OA167:OG167&lt;&gt;"-"),TRUE,"-")</f>
        <v>1</v>
      </c>
      <c r="OA167" s="19">
        <f t="shared" ca="1" si="1033"/>
        <v>0</v>
      </c>
      <c r="OB167" s="19">
        <f t="shared" ca="1" si="1033"/>
        <v>999999</v>
      </c>
      <c r="OC167" s="19">
        <f t="shared" ca="1" si="1033"/>
        <v>999999</v>
      </c>
      <c r="OD167" s="19">
        <f t="shared" ca="1" si="1033"/>
        <v>999999</v>
      </c>
      <c r="OE167" s="19">
        <f t="shared" ca="1" si="1033"/>
        <v>999999</v>
      </c>
      <c r="OF167" s="19">
        <f t="shared" ca="1" si="1033"/>
        <v>999999</v>
      </c>
      <c r="OG167" s="19">
        <f t="shared" ca="1" si="1033"/>
        <v>999999</v>
      </c>
      <c r="OH167" s="5" t="str">
        <f t="array" aca="1" ref="OH167" ca="1">IF(OR(OI167:OJ167&lt;&gt;"-"),TRUE,"-")</f>
        <v>-</v>
      </c>
      <c r="OI167" s="19" t="str">
        <f t="shared" ca="1" si="1121"/>
        <v>-</v>
      </c>
      <c r="OJ167" s="19" t="str">
        <f t="shared" ca="1" si="1203"/>
        <v>-</v>
      </c>
      <c r="OK167" s="19" t="b">
        <f t="shared" ca="1" si="1203"/>
        <v>1</v>
      </c>
      <c r="OL167" s="19">
        <f t="shared" ca="1" si="1203"/>
        <v>0</v>
      </c>
      <c r="OM167" s="5" t="str">
        <f t="shared" ref="OM167:OP186" ca="1" si="1236">INDEX(i.FlkStrctr,$O167,OM$26)</f>
        <v>-</v>
      </c>
      <c r="ON167" s="5" t="str">
        <f t="shared" ca="1" si="1236"/>
        <v>-</v>
      </c>
      <c r="OO167" s="5" t="str">
        <f t="shared" ca="1" si="1236"/>
        <v>-</v>
      </c>
      <c r="OP167" s="5" t="str">
        <f t="shared" ca="1" si="1236"/>
        <v>-</v>
      </c>
      <c r="OQ167" s="19" t="str">
        <f t="shared" ca="1" si="1128"/>
        <v>-</v>
      </c>
      <c r="OR167" s="19" t="str">
        <f t="shared" ca="1" si="1128"/>
        <v>-</v>
      </c>
      <c r="OS167" s="19" t="str">
        <f t="shared" ca="1" si="1128"/>
        <v>-</v>
      </c>
      <c r="OT167" s="19" t="str">
        <f t="shared" ca="1" si="1128"/>
        <v>-</v>
      </c>
      <c r="OU167" s="19">
        <f t="shared" ca="1" si="1128"/>
        <v>0</v>
      </c>
      <c r="OV167" s="19" t="str">
        <f t="shared" ca="1" si="1128"/>
        <v>-</v>
      </c>
      <c r="OW167" s="5" t="str">
        <f t="shared" ca="1" si="1209"/>
        <v>-</v>
      </c>
      <c r="OX167" s="5">
        <f t="shared" ca="1" si="1209"/>
        <v>500</v>
      </c>
      <c r="OY167" s="5">
        <f t="shared" ca="1" si="1209"/>
        <v>500</v>
      </c>
      <c r="OZ167" s="5" t="str">
        <f t="shared" ca="1" si="1209"/>
        <v>-</v>
      </c>
      <c r="PA167" s="5" t="str">
        <f t="shared" ca="1" si="1209"/>
        <v>-</v>
      </c>
      <c r="PB167" s="5" t="str">
        <f t="shared" ca="1" si="1209"/>
        <v>-</v>
      </c>
      <c r="PC167" s="5">
        <f t="shared" ca="1" si="838"/>
        <v>1.5</v>
      </c>
      <c r="PD167" s="9"/>
      <c r="PE167" s="19">
        <f t="shared" ca="1" si="1051"/>
        <v>50</v>
      </c>
      <c r="PF167" s="19">
        <f t="shared" ca="1" si="1178"/>
        <v>50</v>
      </c>
      <c r="PG167" s="19">
        <f t="shared" ca="1" si="1178"/>
        <v>50</v>
      </c>
      <c r="PH167" s="19">
        <f t="shared" ca="1" si="1178"/>
        <v>50</v>
      </c>
      <c r="PI167" s="19">
        <f t="shared" ca="1" si="1178"/>
        <v>1</v>
      </c>
      <c r="PJ167" s="5">
        <f t="shared" ca="1" si="839"/>
        <v>1</v>
      </c>
      <c r="PK167" s="19">
        <f t="shared" ca="1" si="494"/>
        <v>1</v>
      </c>
      <c r="PL167" s="9"/>
      <c r="PM167" s="19" t="b">
        <f t="shared" ca="1" si="1165"/>
        <v>0</v>
      </c>
      <c r="PN167" s="19" t="b">
        <f t="shared" ca="1" si="1165"/>
        <v>0</v>
      </c>
      <c r="PO167" s="19">
        <f t="shared" ca="1" si="1178"/>
        <v>1</v>
      </c>
      <c r="PP167" s="19">
        <f t="shared" ca="1" si="1178"/>
        <v>1</v>
      </c>
      <c r="PQ167" s="19">
        <f t="shared" ca="1" si="1178"/>
        <v>1</v>
      </c>
      <c r="PR167" s="19">
        <f t="shared" ca="1" si="1178"/>
        <v>1</v>
      </c>
      <c r="PS167" s="19">
        <f t="shared" ca="1" si="1178"/>
        <v>1</v>
      </c>
      <c r="PT167" s="19">
        <f t="shared" ca="1" si="1178"/>
        <v>1</v>
      </c>
      <c r="PU167" s="19">
        <f t="shared" ca="1" si="1178"/>
        <v>1</v>
      </c>
      <c r="PV167" s="19">
        <f t="shared" ca="1" si="1178"/>
        <v>1</v>
      </c>
      <c r="PW167" s="19">
        <f t="shared" ca="1" si="1178"/>
        <v>1</v>
      </c>
      <c r="PX167" s="9"/>
      <c r="PY167" s="12" t="str">
        <f t="shared" ca="1" si="841"/>
        <v>-</v>
      </c>
      <c r="PZ167" s="19" t="str">
        <f t="shared" ca="1" si="1172"/>
        <v>-</v>
      </c>
      <c r="QA167" s="19" t="str">
        <f t="shared" ca="1" si="1172"/>
        <v>-</v>
      </c>
      <c r="QB167" s="19" t="str">
        <f t="shared" ca="1" si="1172"/>
        <v>-</v>
      </c>
      <c r="QC167" s="19" t="str">
        <f t="shared" ca="1" si="1172"/>
        <v>-</v>
      </c>
      <c r="QD167" s="19" t="str">
        <f t="shared" ca="1" si="1172"/>
        <v>-</v>
      </c>
      <c r="QE167" s="19" t="str">
        <f t="shared" ca="1" si="1172"/>
        <v>-</v>
      </c>
      <c r="QF167" s="19" t="str">
        <f t="shared" ca="1" si="1172"/>
        <v>-</v>
      </c>
      <c r="QG167" s="19" t="str">
        <f t="shared" ca="1" si="1172"/>
        <v>-</v>
      </c>
      <c r="QH167" s="19" t="str">
        <f t="shared" ca="1" si="1172"/>
        <v>-</v>
      </c>
      <c r="QI167" s="19" t="str">
        <f t="shared" ca="1" si="1172"/>
        <v>-</v>
      </c>
      <c r="QJ167" s="19" t="str">
        <f t="shared" ca="1" si="1172"/>
        <v>-</v>
      </c>
      <c r="QK167" s="19" t="str">
        <f t="shared" ca="1" si="1172"/>
        <v>-</v>
      </c>
      <c r="QL167" s="19" t="str">
        <f t="shared" ca="1" si="1172"/>
        <v>-</v>
      </c>
      <c r="QM167" s="19" t="str">
        <f t="shared" ca="1" si="1172"/>
        <v>-</v>
      </c>
      <c r="QN167" s="19" t="str">
        <f t="shared" ca="1" si="1172"/>
        <v>-</v>
      </c>
      <c r="QO167" s="19" t="str">
        <f t="shared" ca="1" si="1172"/>
        <v>-</v>
      </c>
      <c r="QP167" s="19" t="str">
        <f t="shared" ca="1" si="1172"/>
        <v>-</v>
      </c>
      <c r="QQ167" s="19" t="str">
        <f t="shared" ca="1" si="1172"/>
        <v>-</v>
      </c>
      <c r="QR167" s="19" t="str">
        <f t="shared" ca="1" si="1173"/>
        <v>-</v>
      </c>
      <c r="QS167" s="19" t="str">
        <f t="shared" ca="1" si="1173"/>
        <v>-</v>
      </c>
      <c r="QT167" s="19" t="str">
        <f t="shared" ca="1" si="1173"/>
        <v>-</v>
      </c>
      <c r="QU167" s="19" t="str">
        <f t="shared" ca="1" si="1173"/>
        <v>-</v>
      </c>
      <c r="QV167" s="19" t="str">
        <f t="shared" ca="1" si="1173"/>
        <v>-</v>
      </c>
      <c r="QW167" s="19" t="str">
        <f t="shared" ca="1" si="1173"/>
        <v>-</v>
      </c>
      <c r="QX167" s="19" t="str">
        <f t="shared" ca="1" si="1173"/>
        <v>-</v>
      </c>
      <c r="QY167" s="19" t="str">
        <f t="shared" ca="1" si="1173"/>
        <v>-</v>
      </c>
      <c r="QZ167" s="19" t="str">
        <f t="shared" ca="1" si="1173"/>
        <v>-</v>
      </c>
      <c r="RA167" s="19" t="str">
        <f t="shared" ca="1" si="1173"/>
        <v>-</v>
      </c>
      <c r="RB167" s="19" t="str">
        <f t="shared" ca="1" si="1173"/>
        <v>-</v>
      </c>
      <c r="RC167" s="19" t="str">
        <f t="shared" ca="1" si="1173"/>
        <v>-</v>
      </c>
      <c r="RD167" s="19" t="str">
        <f t="shared" ca="1" si="1173"/>
        <v>-</v>
      </c>
      <c r="RE167" s="19" t="str">
        <f t="shared" ca="1" si="1173"/>
        <v>-</v>
      </c>
      <c r="RF167" s="19" t="str">
        <f t="shared" ca="1" si="1173"/>
        <v>-</v>
      </c>
      <c r="RG167" s="19" t="str">
        <f t="shared" ca="1" si="1173"/>
        <v>-</v>
      </c>
      <c r="RH167" s="19" t="str">
        <f t="shared" ca="1" si="1173"/>
        <v>-</v>
      </c>
      <c r="RI167" s="19" t="str">
        <f t="shared" ca="1" si="1173"/>
        <v>-</v>
      </c>
      <c r="RJ167" s="19" t="str">
        <f t="shared" ca="1" si="1173"/>
        <v>-</v>
      </c>
      <c r="RK167" s="19" t="str">
        <f t="shared" ca="1" si="1173"/>
        <v>-</v>
      </c>
      <c r="RL167" s="19" t="str">
        <f t="shared" ca="1" si="1173"/>
        <v>-</v>
      </c>
      <c r="RM167" s="19" t="str">
        <f t="shared" ca="1" si="1173"/>
        <v>-</v>
      </c>
      <c r="RN167" s="19" t="str">
        <f t="shared" ca="1" si="1173"/>
        <v>-</v>
      </c>
      <c r="RO167" s="19" t="str">
        <f t="shared" ca="1" si="1173"/>
        <v>-</v>
      </c>
      <c r="RP167" s="19" t="str">
        <f t="shared" ca="1" si="1173"/>
        <v>-</v>
      </c>
      <c r="RQ167" s="19" t="str">
        <f t="shared" ca="1" si="1173"/>
        <v>-</v>
      </c>
      <c r="RR167" s="19" t="str">
        <f t="shared" ca="1" si="1179"/>
        <v>-</v>
      </c>
      <c r="RS167" s="19" t="str">
        <f t="shared" ca="1" si="1179"/>
        <v>-</v>
      </c>
      <c r="RT167" s="19" t="str">
        <f t="shared" ca="1" si="1179"/>
        <v>-</v>
      </c>
      <c r="RU167" s="19" t="str">
        <f t="shared" ca="1" si="1179"/>
        <v>-</v>
      </c>
      <c r="RV167" s="19" t="str">
        <f t="shared" ca="1" si="1179"/>
        <v>-</v>
      </c>
      <c r="RW167" s="19" t="str">
        <f t="shared" ca="1" si="1179"/>
        <v>-</v>
      </c>
      <c r="RX167" s="19" t="str">
        <f t="shared" ca="1" si="1179"/>
        <v>-</v>
      </c>
      <c r="RY167" s="19" t="str">
        <f t="shared" ca="1" si="1179"/>
        <v>-</v>
      </c>
      <c r="RZ167" s="19" t="str">
        <f t="shared" ca="1" si="1179"/>
        <v>-</v>
      </c>
      <c r="SA167" s="19" t="str">
        <f t="shared" ca="1" si="1179"/>
        <v>-</v>
      </c>
      <c r="SB167" s="19" t="str">
        <f t="shared" ca="1" si="1179"/>
        <v>-</v>
      </c>
      <c r="SC167" s="19" t="str">
        <f t="shared" ca="1" si="1179"/>
        <v>-</v>
      </c>
      <c r="SD167" s="19" t="str">
        <f t="shared" ca="1" si="1179"/>
        <v>-</v>
      </c>
      <c r="SE167" s="19" t="str">
        <f t="shared" ca="1" si="1179"/>
        <v>-</v>
      </c>
      <c r="SF167" s="19" t="str">
        <f t="shared" ca="1" si="1179"/>
        <v>-</v>
      </c>
      <c r="SG167" s="19" t="str">
        <f t="shared" ca="1" si="1179"/>
        <v>-</v>
      </c>
      <c r="SH167" s="19" t="str">
        <f t="shared" ref="SH167:TB179" ca="1" si="1237">OFFSET(SH$5,$B167,0)</f>
        <v>-</v>
      </c>
      <c r="SI167" s="12" t="str">
        <f t="shared" ca="1" si="843"/>
        <v>-</v>
      </c>
      <c r="SJ167" s="19" t="str">
        <f t="shared" ca="1" si="1237"/>
        <v>-</v>
      </c>
      <c r="SK167" s="19" t="str">
        <f t="shared" ca="1" si="1237"/>
        <v>-</v>
      </c>
      <c r="SL167" s="19" t="str">
        <f t="shared" ca="1" si="1237"/>
        <v>-</v>
      </c>
      <c r="SM167" s="19" t="str">
        <f t="shared" ca="1" si="1237"/>
        <v>-</v>
      </c>
      <c r="SN167" s="19" t="str">
        <f t="shared" ca="1" si="1237"/>
        <v>-</v>
      </c>
      <c r="SO167" s="19" t="str">
        <f t="shared" ca="1" si="1237"/>
        <v>-</v>
      </c>
      <c r="SP167" s="19" t="str">
        <f t="shared" ca="1" si="1237"/>
        <v>-</v>
      </c>
      <c r="SQ167" s="19" t="str">
        <f t="shared" ca="1" si="1237"/>
        <v>-</v>
      </c>
      <c r="SR167" s="19" t="str">
        <f t="shared" ca="1" si="1237"/>
        <v>-</v>
      </c>
      <c r="SS167" s="19" t="str">
        <f t="shared" ca="1" si="1237"/>
        <v>-</v>
      </c>
      <c r="ST167" s="19" t="str">
        <f t="shared" ca="1" si="1237"/>
        <v>-</v>
      </c>
      <c r="SU167" s="19" t="str">
        <f t="shared" ca="1" si="1237"/>
        <v>-</v>
      </c>
      <c r="SV167" s="19" t="str">
        <f t="shared" ca="1" si="1237"/>
        <v>-</v>
      </c>
      <c r="SW167" s="19" t="str">
        <f t="shared" ca="1" si="1237"/>
        <v>-</v>
      </c>
      <c r="SX167" s="19" t="str">
        <f t="shared" ca="1" si="1237"/>
        <v>-</v>
      </c>
      <c r="SY167" s="19" t="str">
        <f t="shared" ca="1" si="1237"/>
        <v>-</v>
      </c>
      <c r="SZ167" s="19" t="str">
        <f t="shared" ca="1" si="1237"/>
        <v>-</v>
      </c>
      <c r="TA167" s="19" t="str">
        <f t="shared" ca="1" si="1237"/>
        <v>-</v>
      </c>
      <c r="TB167" s="19" t="str">
        <f t="shared" ca="1" si="1237"/>
        <v>-</v>
      </c>
      <c r="TC167" s="19" t="str">
        <f t="shared" ca="1" si="1210"/>
        <v>-</v>
      </c>
      <c r="TD167" s="19" t="str">
        <f t="shared" ca="1" si="1210"/>
        <v>-</v>
      </c>
      <c r="TE167" s="19" t="str">
        <f t="shared" ca="1" si="1210"/>
        <v>-</v>
      </c>
      <c r="TF167" s="19" t="str">
        <f t="shared" ca="1" si="1210"/>
        <v>-</v>
      </c>
      <c r="TG167" s="19" t="str">
        <f t="shared" ca="1" si="1210"/>
        <v>-</v>
      </c>
      <c r="TH167" s="19" t="str">
        <f t="shared" ca="1" si="1210"/>
        <v>-</v>
      </c>
      <c r="TI167" s="19" t="str">
        <f t="shared" ca="1" si="1210"/>
        <v>-</v>
      </c>
      <c r="TJ167" s="19" t="str">
        <f t="shared" ca="1" si="1210"/>
        <v>-</v>
      </c>
      <c r="TK167" s="19" t="str">
        <f t="shared" ca="1" si="1210"/>
        <v>-</v>
      </c>
      <c r="TL167" s="19" t="str">
        <f t="shared" ca="1" si="1210"/>
        <v>-</v>
      </c>
      <c r="TM167" s="19" t="str">
        <f t="shared" ca="1" si="1210"/>
        <v>-</v>
      </c>
      <c r="TN167" s="19" t="str">
        <f t="shared" ca="1" si="1210"/>
        <v>-</v>
      </c>
      <c r="TO167" s="19" t="str">
        <f t="shared" ca="1" si="1210"/>
        <v>-</v>
      </c>
      <c r="TP167" s="19" t="str">
        <f t="shared" ca="1" si="1210"/>
        <v>-</v>
      </c>
      <c r="TQ167" s="19" t="str">
        <f t="shared" ca="1" si="1204"/>
        <v>-</v>
      </c>
      <c r="TR167" s="19" t="str">
        <f t="shared" ca="1" si="1204"/>
        <v>-</v>
      </c>
      <c r="TS167" s="19" t="str">
        <f t="shared" ca="1" si="1204"/>
        <v>-</v>
      </c>
      <c r="TT167" s="19" t="str">
        <f t="shared" ca="1" si="1204"/>
        <v>-</v>
      </c>
      <c r="TU167" s="19" t="str">
        <f t="shared" ca="1" si="1204"/>
        <v>-</v>
      </c>
      <c r="TV167" s="19" t="str">
        <f t="shared" ca="1" si="1204"/>
        <v>-</v>
      </c>
      <c r="TW167" s="19" t="str">
        <f t="shared" ca="1" si="1204"/>
        <v>-</v>
      </c>
      <c r="TX167" s="19" t="str">
        <f t="shared" ca="1" si="1204"/>
        <v>-</v>
      </c>
      <c r="TY167" s="19" t="str">
        <f t="shared" ca="1" si="1204"/>
        <v>-</v>
      </c>
      <c r="TZ167" s="19" t="str">
        <f t="shared" ca="1" si="1118"/>
        <v>-</v>
      </c>
      <c r="UA167" s="19" t="str">
        <f t="shared" ca="1" si="1118"/>
        <v>-</v>
      </c>
      <c r="UB167" s="19" t="str">
        <f t="shared" ref="UB167:UQ182" ca="1" si="1238">OFFSET(UB$5,$B167,0)</f>
        <v>-</v>
      </c>
      <c r="UC167" s="19" t="str">
        <f t="shared" ca="1" si="1238"/>
        <v>-</v>
      </c>
      <c r="UD167" s="19" t="str">
        <f t="shared" ca="1" si="1238"/>
        <v>-</v>
      </c>
      <c r="UE167" s="19" t="str">
        <f t="shared" ca="1" si="1238"/>
        <v>-</v>
      </c>
      <c r="UF167" s="19" t="str">
        <f t="shared" ca="1" si="1238"/>
        <v>-</v>
      </c>
      <c r="UG167" s="19" t="str">
        <f t="shared" ca="1" si="1238"/>
        <v>-</v>
      </c>
      <c r="UH167" s="19" t="str">
        <f t="shared" ca="1" si="1238"/>
        <v>-</v>
      </c>
      <c r="UI167" s="19" t="str">
        <f t="shared" ca="1" si="1238"/>
        <v>-</v>
      </c>
      <c r="UJ167" s="19" t="str">
        <f t="shared" ca="1" si="1238"/>
        <v>-</v>
      </c>
      <c r="UK167" s="19" t="str">
        <f t="shared" ca="1" si="1238"/>
        <v>-</v>
      </c>
      <c r="UL167" s="19" t="str">
        <f t="shared" ca="1" si="1238"/>
        <v>-</v>
      </c>
      <c r="UM167" s="19" t="str">
        <f t="shared" ca="1" si="1238"/>
        <v>-</v>
      </c>
      <c r="UN167" s="19" t="str">
        <f t="shared" ca="1" si="1238"/>
        <v>-</v>
      </c>
      <c r="UO167" s="19" t="str">
        <f t="shared" ca="1" si="1238"/>
        <v>-</v>
      </c>
      <c r="UP167" s="19" t="str">
        <f t="shared" ca="1" si="1238"/>
        <v>-</v>
      </c>
      <c r="UQ167" s="19" t="str">
        <f t="shared" ca="1" si="1238"/>
        <v>-</v>
      </c>
      <c r="UR167" s="19" t="str">
        <f t="shared" ca="1" si="1211"/>
        <v>-</v>
      </c>
      <c r="US167" s="12" t="b">
        <f t="shared" ca="1" si="846"/>
        <v>1</v>
      </c>
      <c r="UT167" s="19" t="str">
        <f t="shared" ca="1" si="1180"/>
        <v>-</v>
      </c>
      <c r="UU167" s="19" t="str">
        <f t="shared" ca="1" si="1180"/>
        <v>-</v>
      </c>
      <c r="UV167" s="19" t="str">
        <f t="shared" ca="1" si="1180"/>
        <v>-</v>
      </c>
      <c r="UW167" s="19" t="str">
        <f t="shared" ca="1" si="1180"/>
        <v>-</v>
      </c>
      <c r="UX167" s="19" t="str">
        <f t="shared" ca="1" si="1180"/>
        <v>-</v>
      </c>
      <c r="UY167" s="19" t="str">
        <f t="shared" ca="1" si="1180"/>
        <v>-</v>
      </c>
      <c r="UZ167" s="19" t="str">
        <f t="shared" ca="1" si="1180"/>
        <v>-</v>
      </c>
      <c r="VA167" s="19" t="str">
        <f t="shared" ca="1" si="1180"/>
        <v>-</v>
      </c>
      <c r="VB167" s="19" t="str">
        <f t="shared" ca="1" si="1180"/>
        <v>-</v>
      </c>
      <c r="VC167" s="19" t="str">
        <f t="shared" ca="1" si="1180"/>
        <v>-</v>
      </c>
      <c r="VD167" s="19" t="str">
        <f t="shared" ca="1" si="1180"/>
        <v>-</v>
      </c>
      <c r="VE167" s="19" t="str">
        <f t="shared" ca="1" si="1180"/>
        <v>-</v>
      </c>
      <c r="VF167" s="19" t="str">
        <f t="shared" ca="1" si="1180"/>
        <v>-</v>
      </c>
      <c r="VG167" s="19" t="str">
        <f t="shared" ca="1" si="1180"/>
        <v>-</v>
      </c>
      <c r="VH167" s="19" t="str">
        <f t="shared" ca="1" si="1180"/>
        <v>-</v>
      </c>
      <c r="VI167" s="19" t="str">
        <f t="shared" ca="1" si="1180"/>
        <v>-</v>
      </c>
      <c r="VJ167" s="19" t="str">
        <f t="shared" ca="1" si="1181"/>
        <v>-</v>
      </c>
      <c r="VK167" s="19" t="str">
        <f t="shared" ca="1" si="1181"/>
        <v>-</v>
      </c>
      <c r="VL167" s="19" t="str">
        <f t="shared" ca="1" si="1181"/>
        <v>-</v>
      </c>
      <c r="VM167" s="19" t="str">
        <f t="shared" ca="1" si="1181"/>
        <v>-</v>
      </c>
      <c r="VN167" s="19" t="str">
        <f t="shared" ca="1" si="1181"/>
        <v>-</v>
      </c>
      <c r="VO167" s="19" t="str">
        <f t="shared" ca="1" si="1181"/>
        <v>-</v>
      </c>
      <c r="VP167" s="19" t="str">
        <f t="shared" ca="1" si="1181"/>
        <v>-</v>
      </c>
      <c r="VQ167" s="19" t="str">
        <f t="shared" ca="1" si="1181"/>
        <v>-</v>
      </c>
      <c r="VR167" s="19" t="str">
        <f t="shared" ca="1" si="1181"/>
        <v>-</v>
      </c>
      <c r="VS167" s="19" t="str">
        <f t="shared" ca="1" si="1181"/>
        <v>-</v>
      </c>
      <c r="VT167" s="19" t="str">
        <f t="shared" ca="1" si="1181"/>
        <v>-</v>
      </c>
      <c r="VU167" s="19" t="str">
        <f t="shared" ca="1" si="1181"/>
        <v>-</v>
      </c>
      <c r="VV167" s="19" t="str">
        <f t="shared" ca="1" si="1181"/>
        <v>-</v>
      </c>
      <c r="VW167" s="19" t="str">
        <f t="shared" ca="1" si="1181"/>
        <v>-</v>
      </c>
      <c r="VX167" s="19" t="str">
        <f t="shared" ca="1" si="1181"/>
        <v>-</v>
      </c>
      <c r="VY167" s="19" t="str">
        <f t="shared" ca="1" si="1181"/>
        <v>-</v>
      </c>
      <c r="VZ167" s="19" t="str">
        <f t="shared" ca="1" si="1181"/>
        <v>-</v>
      </c>
      <c r="WA167" s="19" t="str">
        <f t="shared" ca="1" si="1181"/>
        <v>-</v>
      </c>
      <c r="WB167" s="19" t="str">
        <f t="shared" ca="1" si="1181"/>
        <v>-</v>
      </c>
      <c r="WC167" s="19" t="str">
        <f t="shared" ca="1" si="1181"/>
        <v>-</v>
      </c>
      <c r="WD167" s="19" t="str">
        <f t="shared" ca="1" si="1181"/>
        <v>-</v>
      </c>
      <c r="WE167" s="19" t="str">
        <f t="shared" ref="WE167:XC182" ca="1" si="1239">OFFSET(WE$5,$B167,0)</f>
        <v>-</v>
      </c>
      <c r="WF167" s="19" t="str">
        <f t="shared" ca="1" si="1239"/>
        <v>-</v>
      </c>
      <c r="WG167" s="19" t="str">
        <f t="shared" ca="1" si="1239"/>
        <v>-</v>
      </c>
      <c r="WH167" s="19" t="str">
        <f t="shared" ca="1" si="1239"/>
        <v>-</v>
      </c>
      <c r="WI167" s="19" t="str">
        <f t="shared" ca="1" si="1239"/>
        <v>-</v>
      </c>
      <c r="WJ167" s="19" t="str">
        <f t="shared" ca="1" si="1239"/>
        <v>-</v>
      </c>
      <c r="WK167" s="19" t="str">
        <f t="shared" ca="1" si="1239"/>
        <v>-</v>
      </c>
      <c r="WL167" s="19" t="str">
        <f t="shared" ca="1" si="1239"/>
        <v>-</v>
      </c>
      <c r="WM167" s="19" t="str">
        <f t="shared" ca="1" si="1239"/>
        <v>-</v>
      </c>
      <c r="WN167" s="19" t="str">
        <f t="shared" ca="1" si="1239"/>
        <v>-</v>
      </c>
      <c r="WO167" s="19" t="str">
        <f t="shared" ca="1" si="1239"/>
        <v>-</v>
      </c>
      <c r="WP167" s="19" t="str">
        <f t="shared" ca="1" si="1239"/>
        <v>-</v>
      </c>
      <c r="WQ167" s="19" t="str">
        <f t="shared" ca="1" si="1239"/>
        <v>-</v>
      </c>
      <c r="WR167" s="19" t="str">
        <f t="shared" ca="1" si="1239"/>
        <v>-</v>
      </c>
      <c r="WS167" s="19" t="str">
        <f t="shared" ca="1" si="1239"/>
        <v>-</v>
      </c>
      <c r="WT167" s="19" t="str">
        <f t="shared" ca="1" si="1239"/>
        <v>-</v>
      </c>
      <c r="WU167" s="19" t="str">
        <f t="shared" ca="1" si="1239"/>
        <v>-</v>
      </c>
      <c r="WV167" s="19" t="str">
        <f t="shared" ca="1" si="1239"/>
        <v>-</v>
      </c>
      <c r="WW167" s="19" t="str">
        <f t="shared" ca="1" si="1175"/>
        <v>-</v>
      </c>
      <c r="WX167" s="19" t="str">
        <f t="shared" ca="1" si="1175"/>
        <v>-</v>
      </c>
      <c r="WY167" s="19" t="str">
        <f t="shared" ca="1" si="1175"/>
        <v>-</v>
      </c>
      <c r="WZ167" s="19" t="str">
        <f t="shared" ca="1" si="1175"/>
        <v>-</v>
      </c>
      <c r="XA167" s="19" t="str">
        <f t="shared" ca="1" si="1175"/>
        <v>-</v>
      </c>
      <c r="XB167" s="19" t="str">
        <f t="shared" ca="1" si="1175"/>
        <v>-</v>
      </c>
      <c r="XC167" s="19">
        <f t="shared" ca="1" si="1175"/>
        <v>0</v>
      </c>
      <c r="XD167" s="599">
        <v>0</v>
      </c>
    </row>
    <row r="168" spans="1:628" hidden="1" outlineLevel="2">
      <c r="A168" s="20">
        <f t="shared" si="659"/>
        <v>163</v>
      </c>
      <c r="B168" s="241">
        <f t="shared" si="1041"/>
        <v>93</v>
      </c>
      <c r="C168">
        <f>203</f>
        <v>203</v>
      </c>
      <c r="D168" s="531" t="str">
        <f t="shared" ca="1" si="831"/>
        <v>GSW</v>
      </c>
      <c r="E168" s="532" t="b">
        <f t="shared" ca="1" si="1133"/>
        <v>0</v>
      </c>
      <c r="F168" t="b">
        <v>0</v>
      </c>
      <c r="G168" s="19" t="b">
        <f t="shared" ca="1" si="1010"/>
        <v>0</v>
      </c>
      <c r="H168" s="227">
        <f t="shared" ca="1" si="1058"/>
        <v>102</v>
      </c>
      <c r="I168" s="227">
        <f t="shared" ca="1" si="1205"/>
        <v>1</v>
      </c>
      <c r="J168" s="227">
        <f t="shared" ca="1" si="1205"/>
        <v>0</v>
      </c>
      <c r="K168" s="227" t="str">
        <f t="shared" ca="1" si="1205"/>
        <v/>
      </c>
      <c r="L168" s="227">
        <f t="shared" ca="1" si="1205"/>
        <v>1</v>
      </c>
      <c r="M168" s="227">
        <f t="shared" ca="1" si="1205"/>
        <v>2</v>
      </c>
      <c r="N168" s="227">
        <f t="shared" ca="1" si="1176"/>
        <v>2</v>
      </c>
      <c r="O168" s="227">
        <f t="shared" ca="1" si="1176"/>
        <v>2</v>
      </c>
      <c r="P168" s="227">
        <f t="shared" ca="1" si="1176"/>
        <v>3</v>
      </c>
      <c r="Q168" s="227">
        <f t="shared" ca="1" si="1176"/>
        <v>2</v>
      </c>
      <c r="R168" s="114">
        <f t="shared" ca="1" si="1182"/>
        <v>2</v>
      </c>
      <c r="S168" s="227">
        <f t="shared" ca="1" si="1176"/>
        <v>0</v>
      </c>
      <c r="T168" s="227">
        <f t="shared" ca="1" si="1176"/>
        <v>0</v>
      </c>
      <c r="U168" s="227">
        <f t="shared" ca="1" si="1176"/>
        <v>0</v>
      </c>
      <c r="V168" s="227">
        <f t="shared" ca="1" si="1176"/>
        <v>0</v>
      </c>
      <c r="W168" s="227">
        <f t="shared" ca="1" si="1176"/>
        <v>0</v>
      </c>
      <c r="X168" s="227">
        <f t="shared" ca="1" si="1176"/>
        <v>1</v>
      </c>
      <c r="Y168" s="227">
        <f t="shared" ca="1" si="1176"/>
        <v>1</v>
      </c>
      <c r="Z168" s="227">
        <f t="shared" ca="1" si="1176"/>
        <v>1</v>
      </c>
      <c r="AA168" s="264"/>
      <c r="AB168" s="264"/>
      <c r="AC168" s="264"/>
      <c r="AD168" s="264"/>
      <c r="AE168" s="264"/>
      <c r="AF168" s="227">
        <f t="shared" ca="1" si="1044"/>
        <v>0</v>
      </c>
      <c r="AG168" s="264"/>
      <c r="AH168" s="227">
        <f t="shared" ca="1" si="1166"/>
        <v>0</v>
      </c>
      <c r="AI168" s="227">
        <f t="shared" ca="1" si="1166"/>
        <v>0</v>
      </c>
      <c r="AJ168" s="227">
        <f t="shared" ca="1" si="1166"/>
        <v>0</v>
      </c>
      <c r="AK168" s="19">
        <f t="shared" ca="1" si="1119"/>
        <v>1</v>
      </c>
      <c r="AL168" s="19">
        <f t="shared" ca="1" si="1119"/>
        <v>1</v>
      </c>
      <c r="AM168" s="19">
        <f t="shared" ca="1" si="1119"/>
        <v>0</v>
      </c>
      <c r="AN168" s="19">
        <f t="shared" ca="1" si="1119"/>
        <v>0</v>
      </c>
      <c r="AO168" s="134">
        <f t="shared" ca="1" si="832"/>
        <v>2</v>
      </c>
      <c r="AP168" s="134">
        <f ca="1">INDEX(CHOOSE($P168,DataAutumn!i.AdultDrys,DataWinter!i.AdultDrys,DataSpring!i.AdultDrys),1,$O168)</f>
        <v>3</v>
      </c>
      <c r="AQ168" s="5">
        <f t="shared" ref="AQ168:AR187" ca="1" si="1240">INDEX(i.FlkStrctr,$O168,AQ$26)</f>
        <v>2</v>
      </c>
      <c r="AR168" s="5">
        <f t="shared" ca="1" si="1240"/>
        <v>0</v>
      </c>
      <c r="AS168" s="5">
        <f t="shared" ca="1" si="833"/>
        <v>6</v>
      </c>
      <c r="AT168">
        <f t="shared" ca="1" si="865"/>
        <v>0</v>
      </c>
      <c r="AW168" s="353" t="str">
        <f t="shared" ca="1" si="1183"/>
        <v>TemplateFe 00102 GSW MWM     TOL204 Scan2 NFS RR+01% PI00% GP100% WP100% MP100% (T_F33N11)</v>
      </c>
      <c r="AX168" s="9" t="str">
        <f ca="1">IF(COUNTIF(AW$5:AW168,AW168)=1,"-","Dup")</f>
        <v>-</v>
      </c>
      <c r="AY168" s="9"/>
      <c r="AZ168" s="19" t="b">
        <f t="shared" ca="1" si="1124"/>
        <v>0</v>
      </c>
      <c r="BA168" s="19" t="b">
        <f t="shared" ca="1" si="1124"/>
        <v>0</v>
      </c>
      <c r="BB168" s="19" t="b">
        <f t="shared" ca="1" si="1124"/>
        <v>0</v>
      </c>
      <c r="BC168" s="19" t="b">
        <f t="shared" ca="1" si="1124"/>
        <v>0</v>
      </c>
      <c r="BD168" s="19" t="b">
        <f t="shared" ca="1" si="1124"/>
        <v>0</v>
      </c>
      <c r="BE168" s="19" t="b">
        <f t="shared" ca="1" si="1124"/>
        <v>0</v>
      </c>
      <c r="BF168" s="19" t="b">
        <f t="shared" ca="1" si="1124"/>
        <v>0</v>
      </c>
      <c r="BG168" s="19" t="b">
        <f t="shared" ca="1" si="1124"/>
        <v>0</v>
      </c>
      <c r="BH168" s="19" t="b">
        <f t="shared" ca="1" si="1124"/>
        <v>0</v>
      </c>
      <c r="BI168" s="9"/>
      <c r="BJ168" s="19" t="b">
        <f t="shared" ca="1" si="1197"/>
        <v>1</v>
      </c>
      <c r="BK168" s="19" t="str">
        <f t="shared" ca="1" si="1197"/>
        <v>-</v>
      </c>
      <c r="BL168" s="19" t="str">
        <f t="shared" ca="1" si="1197"/>
        <v>-</v>
      </c>
      <c r="BM168" s="19" t="str">
        <f t="shared" ca="1" si="1197"/>
        <v>-</v>
      </c>
      <c r="BN168" s="19" t="b">
        <f t="shared" ca="1" si="1197"/>
        <v>0</v>
      </c>
      <c r="BO168" s="19">
        <f t="shared" ca="1" si="1184"/>
        <v>0</v>
      </c>
      <c r="BP168" s="19" t="str">
        <f t="shared" ca="1" si="1197"/>
        <v>-</v>
      </c>
      <c r="BQ168" s="19" t="str">
        <f t="shared" ca="1" si="1198"/>
        <v>-</v>
      </c>
      <c r="BR168" s="19" t="b">
        <f t="shared" ca="1" si="1184"/>
        <v>1</v>
      </c>
      <c r="BS168" s="9"/>
      <c r="BT168" s="19" t="str">
        <f t="shared" ca="1" si="982"/>
        <v>-</v>
      </c>
      <c r="BU168" s="5" t="str">
        <f t="shared" ca="1" si="1185"/>
        <v>-</v>
      </c>
      <c r="BV168" s="5">
        <f t="shared" ca="1" si="1186"/>
        <v>2</v>
      </c>
      <c r="BW168" s="5">
        <f t="shared" ca="1" si="1186"/>
        <v>2</v>
      </c>
      <c r="BX168" s="19" t="str">
        <f t="shared" ref="BX168:BZ205" ca="1" si="1241">OFFSET(BX$5,$B168,0)</f>
        <v>-</v>
      </c>
      <c r="BY168" s="19" t="str">
        <f t="shared" ca="1" si="1241"/>
        <v>-</v>
      </c>
      <c r="BZ168" s="19" t="str">
        <f t="shared" ca="1" si="1241"/>
        <v>-</v>
      </c>
      <c r="CA168" s="5" t="str">
        <f t="shared" ca="1" si="1187"/>
        <v>-</v>
      </c>
      <c r="CB168" s="5">
        <f t="shared" ca="1" si="1188"/>
        <v>2</v>
      </c>
      <c r="CC168" s="5">
        <f t="shared" ca="1" si="1188"/>
        <v>2</v>
      </c>
      <c r="CD168" s="19" t="str">
        <f t="shared" ca="1" si="449"/>
        <v>-</v>
      </c>
      <c r="CE168" s="5" t="str">
        <f t="shared" ca="1" si="1189"/>
        <v>-</v>
      </c>
      <c r="CF168" s="5">
        <f t="shared" ca="1" si="1190"/>
        <v>2</v>
      </c>
      <c r="CG168" s="19" t="str">
        <f t="shared" ref="CG168:CJ205" ca="1" si="1242">OFFSET(CG$5,$B168,0)</f>
        <v>-</v>
      </c>
      <c r="CH168" s="19" t="str">
        <f t="shared" ca="1" si="1242"/>
        <v>-</v>
      </c>
      <c r="CI168" s="5">
        <f t="shared" ca="1" si="989"/>
        <v>2</v>
      </c>
      <c r="CJ168" s="19" t="str">
        <f t="shared" ca="1" si="1242"/>
        <v>-</v>
      </c>
      <c r="CK168" s="5" t="str">
        <f t="shared" ca="1" si="1191"/>
        <v>-</v>
      </c>
      <c r="CL168" s="5">
        <f t="shared" ca="1" si="1192"/>
        <v>2</v>
      </c>
      <c r="CM168" s="5">
        <f t="shared" ca="1" si="1192"/>
        <v>2</v>
      </c>
      <c r="CN168" s="9"/>
      <c r="CO168" s="19" t="str">
        <f t="shared" ca="1" si="1103"/>
        <v>-</v>
      </c>
      <c r="CP168" s="19" t="str">
        <f t="shared" ca="1" si="1103"/>
        <v>-</v>
      </c>
      <c r="CQ168" s="19">
        <f t="shared" ca="1" si="1104"/>
        <v>1</v>
      </c>
      <c r="CR168" s="19" t="str">
        <f t="shared" ca="1" si="1104"/>
        <v>-</v>
      </c>
      <c r="CS168" s="19" t="str">
        <f t="shared" ca="1" si="1103"/>
        <v>-</v>
      </c>
      <c r="CT168" s="19" t="str">
        <f t="shared" ca="1" si="1103"/>
        <v>-</v>
      </c>
      <c r="CU168" s="19" t="str">
        <f t="shared" ca="1" si="1103"/>
        <v>-</v>
      </c>
      <c r="CV168" s="19" t="str">
        <f t="shared" ca="1" si="1103"/>
        <v>-</v>
      </c>
      <c r="CW168" s="19" t="str">
        <f t="shared" ca="1" si="1103"/>
        <v>-</v>
      </c>
      <c r="CX168" s="19" t="str">
        <f t="shared" ca="1" si="1103"/>
        <v>-</v>
      </c>
      <c r="CY168" s="19" t="str">
        <f t="shared" ca="1" si="1103"/>
        <v>-</v>
      </c>
      <c r="CZ168" s="19" t="str">
        <f t="shared" ca="1" si="1103"/>
        <v>-</v>
      </c>
      <c r="DA168" s="19" t="str">
        <f t="shared" ca="1" si="1193"/>
        <v>-</v>
      </c>
      <c r="DB168" s="19" t="str">
        <f t="shared" ca="1" si="1193"/>
        <v>-</v>
      </c>
      <c r="DC168" s="19" t="str">
        <f t="shared" ca="1" si="1193"/>
        <v>-</v>
      </c>
      <c r="DD168" s="19" t="str">
        <f t="shared" ca="1" si="1193"/>
        <v>-</v>
      </c>
      <c r="DE168" s="19" t="str">
        <f t="shared" ca="1" si="1193"/>
        <v>-</v>
      </c>
      <c r="DF168" s="19" t="str">
        <f t="shared" ca="1" si="1193"/>
        <v>-</v>
      </c>
      <c r="DG168" s="19" t="str">
        <f t="shared" ca="1" si="1193"/>
        <v>-</v>
      </c>
      <c r="DH168" s="19" t="str">
        <f t="shared" ca="1" si="1193"/>
        <v>-</v>
      </c>
      <c r="DI168" s="19" t="str">
        <f t="shared" ca="1" si="1193"/>
        <v>-</v>
      </c>
      <c r="DJ168" s="9"/>
      <c r="DK168" s="19" t="b">
        <f t="shared" ca="1" si="1105"/>
        <v>1</v>
      </c>
      <c r="DL168" s="19" t="b">
        <f t="shared" ca="1" si="1105"/>
        <v>1</v>
      </c>
      <c r="DM168" s="19" t="b">
        <f t="shared" ca="1" si="1105"/>
        <v>1</v>
      </c>
      <c r="DN168" s="19">
        <f t="shared" ca="1" si="1167"/>
        <v>2232010000</v>
      </c>
      <c r="DO168" s="578" t="b">
        <f t="shared" ca="1" si="1120"/>
        <v>1</v>
      </c>
      <c r="DP168" s="578">
        <f t="shared" ca="1" si="1120"/>
        <v>0</v>
      </c>
      <c r="DQ168" s="578" t="b">
        <f t="shared" ca="1" si="1120"/>
        <v>0</v>
      </c>
      <c r="DR168" s="583">
        <f t="shared" ca="1" si="1168"/>
        <v>223221000031</v>
      </c>
      <c r="DS168" s="430">
        <f t="shared" ca="1" si="1212"/>
        <v>652</v>
      </c>
      <c r="DT168" s="430">
        <f t="shared" ca="1" si="1212"/>
        <v>686</v>
      </c>
      <c r="DU168" s="430">
        <f t="shared" ca="1" si="1212"/>
        <v>721</v>
      </c>
      <c r="DV168" s="142">
        <f t="shared" ca="1" si="1213"/>
        <v>378</v>
      </c>
      <c r="DW168" s="142">
        <f t="shared" ca="1" si="1213"/>
        <v>413</v>
      </c>
      <c r="DX168" s="142">
        <f t="shared" ca="1" si="1213"/>
        <v>448</v>
      </c>
      <c r="DY168" s="19" t="str">
        <f t="shared" ca="1" si="1125"/>
        <v>-</v>
      </c>
      <c r="DZ168" s="19" t="str">
        <f t="shared" ca="1" si="1125"/>
        <v>-</v>
      </c>
      <c r="EA168" s="19" t="str">
        <f t="shared" ca="1" si="1125"/>
        <v>-</v>
      </c>
      <c r="EB168" s="19" t="str">
        <f t="shared" ca="1" si="1125"/>
        <v>-</v>
      </c>
      <c r="EC168" s="19" t="str">
        <f t="shared" ca="1" si="1125"/>
        <v>-</v>
      </c>
      <c r="ED168" s="19" t="str">
        <f t="shared" ca="1" si="1125"/>
        <v>-</v>
      </c>
      <c r="EE168" s="19">
        <f t="shared" ca="1" si="1177"/>
        <v>1</v>
      </c>
      <c r="EF168" s="19">
        <f t="shared" ca="1" si="1177"/>
        <v>1</v>
      </c>
      <c r="EG168" s="19">
        <f t="shared" ca="1" si="1177"/>
        <v>0</v>
      </c>
      <c r="EH168" s="19" t="str">
        <f t="shared" ca="1" si="1177"/>
        <v>-</v>
      </c>
      <c r="EI168" s="19" t="str">
        <f t="shared" ca="1" si="1177"/>
        <v>-</v>
      </c>
      <c r="EJ168" s="19" t="str">
        <f t="shared" ca="1" si="1177"/>
        <v>-</v>
      </c>
      <c r="EK168" s="19" t="str">
        <f t="shared" ca="1" si="1177"/>
        <v>-</v>
      </c>
      <c r="EL168" s="19" t="str">
        <f t="shared" ca="1" si="1177"/>
        <v>-</v>
      </c>
      <c r="EM168" s="19">
        <f t="shared" ca="1" si="1177"/>
        <v>0</v>
      </c>
      <c r="EN168" s="19" t="str">
        <f t="shared" ca="1" si="1177"/>
        <v>-</v>
      </c>
      <c r="EO168" s="19" t="str">
        <f t="shared" ca="1" si="1177"/>
        <v>-</v>
      </c>
      <c r="EP168" s="19" t="str">
        <f t="shared" ca="1" si="1177"/>
        <v>-</v>
      </c>
      <c r="EQ168" s="19">
        <f t="shared" ca="1" si="1177"/>
        <v>1</v>
      </c>
      <c r="ER168" s="19">
        <f t="shared" ca="1" si="1177"/>
        <v>1</v>
      </c>
      <c r="ES168" s="9"/>
      <c r="ET168" s="19" t="str">
        <f t="shared" ca="1" si="1206"/>
        <v>-</v>
      </c>
      <c r="EU168" s="19" t="str">
        <f t="shared" ca="1" si="1206"/>
        <v>-</v>
      </c>
      <c r="EV168" s="19" t="str">
        <f t="shared" ca="1" si="1206"/>
        <v>-</v>
      </c>
      <c r="EW168" s="19" t="str">
        <f t="shared" ca="1" si="1206"/>
        <v>-</v>
      </c>
      <c r="EX168" s="19" t="str">
        <f t="shared" ca="1" si="1206"/>
        <v>-</v>
      </c>
      <c r="EY168" s="19" t="str">
        <f t="shared" ca="1" si="1206"/>
        <v>-</v>
      </c>
      <c r="EZ168" s="19" t="str">
        <f t="shared" ca="1" si="1206"/>
        <v>-</v>
      </c>
      <c r="FA168" s="19" t="str">
        <f t="shared" ca="1" si="1206"/>
        <v>-</v>
      </c>
      <c r="FB168" s="19" t="str">
        <f t="shared" ca="1" si="1206"/>
        <v>-</v>
      </c>
      <c r="FC168" s="19" t="str">
        <f t="shared" ca="1" si="1206"/>
        <v>-</v>
      </c>
      <c r="FD168" s="19" t="str">
        <f t="shared" ca="1" si="1206"/>
        <v>-</v>
      </c>
      <c r="FE168" s="19" t="str">
        <f t="shared" ca="1" si="1206"/>
        <v>-</v>
      </c>
      <c r="FF168" s="19">
        <f t="shared" ca="1" si="1202"/>
        <v>0</v>
      </c>
      <c r="FG168" s="19">
        <f t="shared" ca="1" si="1202"/>
        <v>0</v>
      </c>
      <c r="FH168" s="19">
        <f t="shared" ca="1" si="1202"/>
        <v>0</v>
      </c>
      <c r="FI168" s="114">
        <f t="shared" ca="1" si="1214"/>
        <v>0</v>
      </c>
      <c r="FJ168" s="114">
        <f t="shared" ca="1" si="1214"/>
        <v>0</v>
      </c>
      <c r="FK168" s="114">
        <f t="shared" ca="1" si="1214"/>
        <v>0</v>
      </c>
      <c r="FL168" s="114">
        <f t="shared" ca="1" si="1214"/>
        <v>0</v>
      </c>
      <c r="FM168" s="114">
        <f t="shared" ca="1" si="1214"/>
        <v>0</v>
      </c>
      <c r="FN168" s="536">
        <f t="shared" ca="1" si="1135"/>
        <v>0</v>
      </c>
      <c r="FO168" s="114">
        <f t="shared" ca="1" si="1215"/>
        <v>0</v>
      </c>
      <c r="FP168" s="114">
        <f t="shared" ca="1" si="1215"/>
        <v>0</v>
      </c>
      <c r="FQ168" s="114">
        <f t="shared" ca="1" si="1215"/>
        <v>0</v>
      </c>
      <c r="FR168" s="114">
        <f t="shared" ca="1" si="1215"/>
        <v>0</v>
      </c>
      <c r="FS168" s="114">
        <f t="shared" ca="1" si="1215"/>
        <v>0</v>
      </c>
      <c r="FT168" s="536">
        <f t="shared" ca="1" si="1137"/>
        <v>0</v>
      </c>
      <c r="FU168" s="114">
        <f t="shared" ca="1" si="1216"/>
        <v>0</v>
      </c>
      <c r="FV168" s="114">
        <f t="shared" ca="1" si="1216"/>
        <v>0</v>
      </c>
      <c r="FW168" s="114">
        <f t="shared" ca="1" si="1216"/>
        <v>0</v>
      </c>
      <c r="FX168" s="114">
        <f t="shared" ca="1" si="1216"/>
        <v>0</v>
      </c>
      <c r="FY168" s="114">
        <f t="shared" ca="1" si="1216"/>
        <v>0</v>
      </c>
      <c r="FZ168" s="536">
        <f t="shared" ca="1" si="1139"/>
        <v>0</v>
      </c>
      <c r="GA168" s="114">
        <f t="shared" ca="1" si="1217"/>
        <v>0</v>
      </c>
      <c r="GB168" s="114">
        <f t="shared" ca="1" si="1217"/>
        <v>0</v>
      </c>
      <c r="GC168" s="114">
        <f t="shared" ca="1" si="1217"/>
        <v>0</v>
      </c>
      <c r="GD168" s="114">
        <f t="shared" ca="1" si="1217"/>
        <v>0</v>
      </c>
      <c r="GE168" s="114">
        <f t="shared" ca="1" si="1217"/>
        <v>0</v>
      </c>
      <c r="GF168" s="536">
        <f t="shared" ca="1" si="1141"/>
        <v>0</v>
      </c>
      <c r="GG168" s="114">
        <f t="shared" ca="1" si="1218"/>
        <v>0</v>
      </c>
      <c r="GH168" s="114">
        <f t="shared" ca="1" si="1218"/>
        <v>0</v>
      </c>
      <c r="GI168" s="114">
        <f t="shared" ca="1" si="1218"/>
        <v>0</v>
      </c>
      <c r="GJ168" s="114">
        <f t="shared" ca="1" si="1218"/>
        <v>0</v>
      </c>
      <c r="GK168" s="114">
        <f t="shared" ca="1" si="1218"/>
        <v>0</v>
      </c>
      <c r="GL168" s="536">
        <f t="shared" ca="1" si="1143"/>
        <v>0</v>
      </c>
      <c r="GM168" s="114">
        <f t="shared" ca="1" si="1219"/>
        <v>0</v>
      </c>
      <c r="GN168" s="114">
        <f t="shared" ca="1" si="1219"/>
        <v>0</v>
      </c>
      <c r="GO168" s="114">
        <f t="shared" ca="1" si="1219"/>
        <v>0</v>
      </c>
      <c r="GP168" s="114">
        <f t="shared" ca="1" si="1219"/>
        <v>0</v>
      </c>
      <c r="GQ168" s="114">
        <f t="shared" ca="1" si="1219"/>
        <v>0</v>
      </c>
      <c r="GR168" s="536">
        <f t="shared" ca="1" si="1145"/>
        <v>0</v>
      </c>
      <c r="GS168" s="115">
        <f t="shared" ca="1" si="1146"/>
        <v>0</v>
      </c>
      <c r="GT168" s="115">
        <f t="shared" ca="1" si="1146"/>
        <v>0</v>
      </c>
      <c r="GU168" s="115">
        <f t="shared" ca="1" si="1146"/>
        <v>0</v>
      </c>
      <c r="GV168" s="115">
        <f t="shared" ca="1" si="1146"/>
        <v>0</v>
      </c>
      <c r="GW168" s="553">
        <f t="shared" ca="1" si="1220"/>
        <v>0</v>
      </c>
      <c r="GX168" s="553">
        <f t="shared" ca="1" si="1220"/>
        <v>0</v>
      </c>
      <c r="GY168" s="553">
        <f t="shared" ca="1" si="1220"/>
        <v>0</v>
      </c>
      <c r="GZ168" s="553">
        <f t="shared" ca="1" si="1220"/>
        <v>0</v>
      </c>
      <c r="HA168" s="553">
        <f t="shared" ca="1" si="1220"/>
        <v>0</v>
      </c>
      <c r="HB168" s="553">
        <f t="shared" ca="1" si="1220"/>
        <v>0</v>
      </c>
      <c r="HC168" s="553">
        <f t="shared" ca="1" si="1220"/>
        <v>0</v>
      </c>
      <c r="HD168" s="553">
        <f t="shared" ca="1" si="1220"/>
        <v>0</v>
      </c>
      <c r="HE168" s="553">
        <f t="shared" ca="1" si="1220"/>
        <v>0</v>
      </c>
      <c r="HF168" s="553">
        <f t="shared" ca="1" si="1220"/>
        <v>0</v>
      </c>
      <c r="HG168" s="553">
        <f t="shared" ca="1" si="1221"/>
        <v>0</v>
      </c>
      <c r="HH168" s="553">
        <f t="shared" ca="1" si="1221"/>
        <v>0</v>
      </c>
      <c r="HI168" s="553">
        <f t="shared" ca="1" si="1221"/>
        <v>0</v>
      </c>
      <c r="HJ168" s="553">
        <f t="shared" ca="1" si="1221"/>
        <v>0</v>
      </c>
      <c r="HK168" s="553">
        <f t="shared" ca="1" si="1221"/>
        <v>0</v>
      </c>
      <c r="HL168" s="553">
        <f t="shared" ca="1" si="1221"/>
        <v>0</v>
      </c>
      <c r="HM168" s="553">
        <f t="shared" ca="1" si="1221"/>
        <v>0</v>
      </c>
      <c r="HN168" s="553">
        <f t="shared" ca="1" si="1221"/>
        <v>0</v>
      </c>
      <c r="HO168" s="553">
        <f t="shared" ca="1" si="1221"/>
        <v>0</v>
      </c>
      <c r="HP168" s="553">
        <f t="shared" ca="1" si="1221"/>
        <v>0</v>
      </c>
      <c r="HQ168" s="19">
        <f t="shared" ca="1" si="1126"/>
        <v>0</v>
      </c>
      <c r="HR168" s="114">
        <f t="shared" ca="1" si="1222"/>
        <v>0</v>
      </c>
      <c r="HS168" s="114">
        <f t="shared" ca="1" si="1222"/>
        <v>0</v>
      </c>
      <c r="HT168" s="114">
        <f t="shared" ca="1" si="1222"/>
        <v>0</v>
      </c>
      <c r="HU168" s="114">
        <f t="shared" ca="1" si="1222"/>
        <v>0</v>
      </c>
      <c r="HV168" s="114">
        <f t="shared" ca="1" si="1222"/>
        <v>0</v>
      </c>
      <c r="HW168" s="536">
        <f t="shared" ca="1" si="1150"/>
        <v>0</v>
      </c>
      <c r="HX168" s="114">
        <f t="shared" ca="1" si="1223"/>
        <v>0</v>
      </c>
      <c r="HY168" s="114">
        <f t="shared" ca="1" si="1223"/>
        <v>0</v>
      </c>
      <c r="HZ168" s="114">
        <f t="shared" ca="1" si="1223"/>
        <v>0</v>
      </c>
      <c r="IA168" s="114">
        <f t="shared" ca="1" si="1223"/>
        <v>0</v>
      </c>
      <c r="IB168" s="114">
        <f t="shared" ca="1" si="1223"/>
        <v>0</v>
      </c>
      <c r="IC168" s="536">
        <f t="shared" ca="1" si="1152"/>
        <v>0</v>
      </c>
      <c r="ID168" s="114">
        <f t="shared" ca="1" si="1224"/>
        <v>0</v>
      </c>
      <c r="IE168" s="114">
        <f t="shared" ca="1" si="1224"/>
        <v>0</v>
      </c>
      <c r="IF168" s="114">
        <f t="shared" ca="1" si="1224"/>
        <v>0</v>
      </c>
      <c r="IG168" s="114">
        <f t="shared" ca="1" si="1224"/>
        <v>0</v>
      </c>
      <c r="IH168" s="114">
        <f t="shared" ca="1" si="1224"/>
        <v>0</v>
      </c>
      <c r="II168" s="536">
        <f t="shared" ca="1" si="1154"/>
        <v>0</v>
      </c>
      <c r="IJ168" s="114">
        <f t="shared" ca="1" si="1225"/>
        <v>0</v>
      </c>
      <c r="IK168" s="114">
        <f t="shared" ca="1" si="1225"/>
        <v>0</v>
      </c>
      <c r="IL168" s="114">
        <f t="shared" ca="1" si="1225"/>
        <v>0</v>
      </c>
      <c r="IM168" s="114">
        <f t="shared" ca="1" si="1225"/>
        <v>0</v>
      </c>
      <c r="IN168" s="114">
        <f t="shared" ca="1" si="1225"/>
        <v>0</v>
      </c>
      <c r="IO168" s="536">
        <f t="shared" ca="1" si="1156"/>
        <v>0</v>
      </c>
      <c r="IP168" s="114">
        <f t="shared" ca="1" si="1226"/>
        <v>0</v>
      </c>
      <c r="IQ168" s="114">
        <f t="shared" ca="1" si="1226"/>
        <v>0</v>
      </c>
      <c r="IR168" s="114">
        <f t="shared" ca="1" si="1226"/>
        <v>0</v>
      </c>
      <c r="IS168" s="114">
        <f t="shared" ca="1" si="1226"/>
        <v>0</v>
      </c>
      <c r="IT168" s="114">
        <f t="shared" ca="1" si="1226"/>
        <v>0</v>
      </c>
      <c r="IU168" s="536">
        <f t="shared" ca="1" si="1158"/>
        <v>0</v>
      </c>
      <c r="IV168" s="114">
        <f t="shared" ca="1" si="1227"/>
        <v>-0.75</v>
      </c>
      <c r="IW168" s="114">
        <f t="shared" ca="1" si="1227"/>
        <v>0</v>
      </c>
      <c r="IX168" s="114">
        <f t="shared" ca="1" si="1227"/>
        <v>0</v>
      </c>
      <c r="IY168" s="114">
        <f t="shared" ca="1" si="1227"/>
        <v>0</v>
      </c>
      <c r="IZ168" s="114">
        <f t="shared" ca="1" si="1227"/>
        <v>0</v>
      </c>
      <c r="JA168" s="536">
        <f t="shared" ca="1" si="1160"/>
        <v>0</v>
      </c>
      <c r="JB168" s="115">
        <f t="shared" ca="1" si="1161"/>
        <v>0</v>
      </c>
      <c r="JC168" s="115">
        <f t="shared" ca="1" si="1161"/>
        <v>0</v>
      </c>
      <c r="JD168" s="115">
        <f t="shared" ca="1" si="1161"/>
        <v>0</v>
      </c>
      <c r="JE168" s="115">
        <f t="shared" ca="1" si="1161"/>
        <v>0</v>
      </c>
      <c r="JF168" s="553">
        <f t="shared" ca="1" si="1228"/>
        <v>0</v>
      </c>
      <c r="JG168" s="553">
        <f t="shared" ca="1" si="1228"/>
        <v>0</v>
      </c>
      <c r="JH168" s="553">
        <f t="shared" ca="1" si="1228"/>
        <v>0</v>
      </c>
      <c r="JI168" s="553">
        <f t="shared" ca="1" si="1228"/>
        <v>0</v>
      </c>
      <c r="JJ168" s="553">
        <f t="shared" ca="1" si="1228"/>
        <v>0</v>
      </c>
      <c r="JK168" s="553">
        <f t="shared" ca="1" si="1228"/>
        <v>0</v>
      </c>
      <c r="JL168" s="553">
        <f t="shared" ca="1" si="1228"/>
        <v>0</v>
      </c>
      <c r="JM168" s="553">
        <f t="shared" ca="1" si="1228"/>
        <v>0</v>
      </c>
      <c r="JN168" s="553">
        <f t="shared" ca="1" si="1228"/>
        <v>0</v>
      </c>
      <c r="JO168" s="553">
        <f t="shared" ca="1" si="1228"/>
        <v>0</v>
      </c>
      <c r="JP168" s="553">
        <f t="shared" ca="1" si="1229"/>
        <v>0</v>
      </c>
      <c r="JQ168" s="553">
        <f t="shared" ca="1" si="1229"/>
        <v>0</v>
      </c>
      <c r="JR168" s="553">
        <f t="shared" ca="1" si="1229"/>
        <v>0</v>
      </c>
      <c r="JS168" s="553">
        <f t="shared" ca="1" si="1229"/>
        <v>0</v>
      </c>
      <c r="JT168" s="553">
        <f t="shared" ca="1" si="1229"/>
        <v>0</v>
      </c>
      <c r="JU168" s="553">
        <f t="shared" ca="1" si="1229"/>
        <v>0</v>
      </c>
      <c r="JV168" s="553">
        <f t="shared" ca="1" si="1229"/>
        <v>0</v>
      </c>
      <c r="JW168" s="553">
        <f t="shared" ca="1" si="1229"/>
        <v>0</v>
      </c>
      <c r="JX168" s="553">
        <f t="shared" ca="1" si="1229"/>
        <v>0</v>
      </c>
      <c r="JY168" s="553">
        <f t="shared" ca="1" si="1229"/>
        <v>0</v>
      </c>
      <c r="JZ168" s="19">
        <f t="shared" ca="1" si="1199"/>
        <v>0</v>
      </c>
      <c r="KA168" s="5">
        <f t="shared" ca="1" si="835"/>
        <v>67</v>
      </c>
      <c r="KB168" s="9"/>
      <c r="KC168" s="5">
        <f t="shared" ca="1" si="1230"/>
        <v>1</v>
      </c>
      <c r="KD168" s="5" t="b">
        <f t="shared" ca="1" si="1230"/>
        <v>0</v>
      </c>
      <c r="KE168" s="19">
        <f t="shared" ca="1" si="1200"/>
        <v>0</v>
      </c>
      <c r="KF168" s="5">
        <f t="shared" ca="1" si="1194"/>
        <v>0</v>
      </c>
      <c r="KG168" s="5">
        <f t="shared" ca="1" si="836"/>
        <v>1.2500000000000001E-2</v>
      </c>
      <c r="KH168" s="19">
        <f t="shared" ca="1" si="837"/>
        <v>0</v>
      </c>
      <c r="KI168" s="19">
        <f t="shared" ca="1" si="837"/>
        <v>0</v>
      </c>
      <c r="KJ168" s="19" t="str">
        <f t="shared" ca="1" si="837"/>
        <v>-</v>
      </c>
      <c r="KK168" s="19" t="str">
        <f t="shared" ca="1" si="1201"/>
        <v>-</v>
      </c>
      <c r="KL168" s="19" t="str">
        <f t="shared" ca="1" si="1201"/>
        <v>-</v>
      </c>
      <c r="KM168" s="19" t="str">
        <f t="shared" ca="1" si="1201"/>
        <v>-</v>
      </c>
      <c r="KN168" s="19" t="str">
        <f t="shared" ca="1" si="1201"/>
        <v>-</v>
      </c>
      <c r="KO168" s="19" t="str">
        <f t="shared" ca="1" si="1201"/>
        <v>-</v>
      </c>
      <c r="KP168" s="19" t="str">
        <f t="shared" ca="1" si="1201"/>
        <v>-</v>
      </c>
      <c r="KQ168" s="19" t="str">
        <f t="shared" ca="1" si="1201"/>
        <v>-</v>
      </c>
      <c r="KR168" s="19" t="str">
        <f t="shared" ca="1" si="1201"/>
        <v>-</v>
      </c>
      <c r="KS168" s="19" t="str">
        <f t="shared" ca="1" si="1201"/>
        <v>-</v>
      </c>
      <c r="KT168" s="19" t="str">
        <f t="shared" ca="1" si="1201"/>
        <v>-</v>
      </c>
      <c r="KU168" s="19" t="str">
        <f t="shared" ca="1" si="1201"/>
        <v>-</v>
      </c>
      <c r="KV168" s="19" t="str">
        <f t="shared" ca="1" si="1201"/>
        <v>-</v>
      </c>
      <c r="KW168" s="19">
        <f t="shared" ca="1" si="1169"/>
        <v>1</v>
      </c>
      <c r="KX168" s="19">
        <f t="shared" ca="1" si="1200"/>
        <v>0</v>
      </c>
      <c r="KY168" s="19">
        <f t="shared" ca="1" si="1069"/>
        <v>1</v>
      </c>
      <c r="KZ168" s="19">
        <f t="shared" ca="1" si="1169"/>
        <v>1</v>
      </c>
      <c r="LA168" s="19">
        <f t="shared" ca="1" si="1169"/>
        <v>1</v>
      </c>
      <c r="LB168" s="19">
        <f t="shared" ca="1" si="1169"/>
        <v>1</v>
      </c>
      <c r="LC168" s="19">
        <f t="shared" ca="1" si="1169"/>
        <v>0</v>
      </c>
      <c r="LD168" s="19">
        <f t="shared" ca="1" si="1169"/>
        <v>1</v>
      </c>
      <c r="LE168" s="19">
        <f t="shared" ca="1" si="1169"/>
        <v>0</v>
      </c>
      <c r="LF168" s="19">
        <f t="shared" ca="1" si="1169"/>
        <v>0</v>
      </c>
      <c r="LG168" s="19">
        <f t="shared" ca="1" si="1207"/>
        <v>1</v>
      </c>
      <c r="LH168" s="19">
        <f t="shared" ca="1" si="1207"/>
        <v>0</v>
      </c>
      <c r="LI168" s="19">
        <f t="shared" ca="1" si="1207"/>
        <v>0</v>
      </c>
      <c r="LJ168" s="19">
        <f t="shared" ca="1" si="1207"/>
        <v>0</v>
      </c>
      <c r="LK168" s="19">
        <f t="shared" ca="1" si="1207"/>
        <v>0</v>
      </c>
      <c r="LL168" s="19">
        <f t="shared" ca="1" si="1207"/>
        <v>1</v>
      </c>
      <c r="LM168" s="19">
        <f t="shared" ca="1" si="1207"/>
        <v>0</v>
      </c>
      <c r="LN168" s="19">
        <f t="shared" ca="1" si="1207"/>
        <v>1</v>
      </c>
      <c r="LO168" s="19">
        <f t="shared" ca="1" si="1200"/>
        <v>0</v>
      </c>
      <c r="LP168" s="19">
        <f t="shared" ca="1" si="1200"/>
        <v>0</v>
      </c>
      <c r="LQ168" s="19">
        <f t="shared" ca="1" si="1200"/>
        <v>0</v>
      </c>
      <c r="LR168" s="19">
        <f t="shared" ca="1" si="1200"/>
        <v>0</v>
      </c>
      <c r="LS168" s="19">
        <f t="shared" ca="1" si="1200"/>
        <v>0</v>
      </c>
      <c r="LT168" s="19">
        <f t="shared" ca="1" si="1200"/>
        <v>0</v>
      </c>
      <c r="LU168" s="19">
        <f t="shared" ca="1" si="1200"/>
        <v>0</v>
      </c>
      <c r="LV168" s="19">
        <f t="shared" ca="1" si="1200"/>
        <v>0</v>
      </c>
      <c r="LW168" s="19">
        <f t="shared" ca="1" si="1200"/>
        <v>0</v>
      </c>
      <c r="LX168" s="19">
        <f t="shared" ca="1" si="1195"/>
        <v>0</v>
      </c>
      <c r="LY168" s="19">
        <f t="shared" ca="1" si="1195"/>
        <v>0</v>
      </c>
      <c r="LZ168" s="19">
        <f t="shared" ca="1" si="1195"/>
        <v>0</v>
      </c>
      <c r="MA168" s="19">
        <f t="shared" ca="1" si="1195"/>
        <v>0</v>
      </c>
      <c r="MB168" s="19">
        <f t="shared" ca="1" si="1195"/>
        <v>0</v>
      </c>
      <c r="MC168" s="19">
        <f t="shared" ca="1" si="1195"/>
        <v>0</v>
      </c>
      <c r="MD168" s="19">
        <f t="shared" ca="1" si="1195"/>
        <v>0</v>
      </c>
      <c r="ME168" s="19">
        <f t="shared" ca="1" si="1195"/>
        <v>0</v>
      </c>
      <c r="MF168" s="19">
        <f t="shared" ca="1" si="1195"/>
        <v>0</v>
      </c>
      <c r="MG168" s="19">
        <f t="shared" ca="1" si="1195"/>
        <v>0</v>
      </c>
      <c r="MH168" s="19">
        <f t="shared" ca="1" si="1195"/>
        <v>0</v>
      </c>
      <c r="MI168" s="19">
        <f t="shared" ca="1" si="1077"/>
        <v>0</v>
      </c>
      <c r="MJ168" s="5">
        <f t="shared" ca="1" si="1231"/>
        <v>0</v>
      </c>
      <c r="MK168" s="5">
        <f t="shared" ca="1" si="1231"/>
        <v>6.25E-2</v>
      </c>
      <c r="ML168" s="5">
        <f t="shared" ca="1" si="1231"/>
        <v>6.25E-2</v>
      </c>
      <c r="MM168" s="5">
        <f t="shared" ca="1" si="1231"/>
        <v>6.25E-2</v>
      </c>
      <c r="MN168" s="19">
        <f t="shared" ca="1" si="1232"/>
        <v>0</v>
      </c>
      <c r="MO168" s="19">
        <f t="shared" ca="1" si="1232"/>
        <v>0</v>
      </c>
      <c r="MP168" s="19">
        <f t="shared" ca="1" si="1232"/>
        <v>0</v>
      </c>
      <c r="MQ168" s="19">
        <f t="shared" ca="1" si="1232"/>
        <v>0</v>
      </c>
      <c r="MR168" s="19">
        <f t="shared" ca="1" si="1208"/>
        <v>0</v>
      </c>
      <c r="MS168" s="19">
        <f t="shared" ca="1" si="1232"/>
        <v>0</v>
      </c>
      <c r="MT168" s="19">
        <f t="shared" ca="1" si="1232"/>
        <v>0</v>
      </c>
      <c r="MU168" s="19">
        <f t="shared" ca="1" si="1232"/>
        <v>1</v>
      </c>
      <c r="MV168" s="19">
        <f t="shared" ca="1" si="1208"/>
        <v>0</v>
      </c>
      <c r="MW168" s="19">
        <f t="shared" ca="1" si="1208"/>
        <v>0</v>
      </c>
      <c r="MX168" s="19">
        <f t="shared" ca="1" si="1208"/>
        <v>0</v>
      </c>
      <c r="MY168" s="19">
        <f t="shared" ca="1" si="1232"/>
        <v>0</v>
      </c>
      <c r="MZ168" s="19">
        <f t="shared" ca="1" si="1232"/>
        <v>1</v>
      </c>
      <c r="NA168" s="9"/>
      <c r="NB168" s="5" t="b">
        <f t="shared" ca="1" si="1196"/>
        <v>0</v>
      </c>
      <c r="NC168" s="19" t="str">
        <f t="shared" ca="1" si="871"/>
        <v>-</v>
      </c>
      <c r="ND168" s="19" t="str">
        <f t="shared" ca="1" si="871"/>
        <v>-</v>
      </c>
      <c r="NE168" s="5" t="b">
        <f t="shared" ca="1" si="1233"/>
        <v>0</v>
      </c>
      <c r="NF168" s="5" t="b">
        <f t="shared" ca="1" si="1233"/>
        <v>0</v>
      </c>
      <c r="NG168" s="5" t="b">
        <f t="shared" ca="1" si="1233"/>
        <v>1</v>
      </c>
      <c r="NH168" s="134">
        <f t="shared" ca="1" si="1234"/>
        <v>2</v>
      </c>
      <c r="NI168" s="134">
        <f t="shared" ca="1" si="1234"/>
        <v>2</v>
      </c>
      <c r="NJ168" s="5" t="b">
        <f t="shared" ca="1" si="1109"/>
        <v>0</v>
      </c>
      <c r="NK168" s="5" t="b">
        <f t="shared" ca="1" si="1109"/>
        <v>1</v>
      </c>
      <c r="NL168" s="5" t="b">
        <f t="shared" ca="1" si="1109"/>
        <v>1</v>
      </c>
      <c r="NM168" s="5" t="b">
        <f t="shared" ca="1" si="1109"/>
        <v>0</v>
      </c>
      <c r="NN168" s="5">
        <f t="shared" ca="1" si="1110"/>
        <v>1</v>
      </c>
      <c r="NO168" s="5">
        <f t="shared" ca="1" si="1110"/>
        <v>0</v>
      </c>
      <c r="NP168" s="5" t="b">
        <f t="shared" ca="1" si="1111"/>
        <v>0</v>
      </c>
      <c r="NQ168" s="5" t="str" cm="1">
        <f t="array" aca="1" ref="NQ168" ca="1">IF(OR(NR168:NY168&lt;&gt;"-"),TRUE,"-")</f>
        <v>-</v>
      </c>
      <c r="NR168" s="19" t="str">
        <f t="shared" ca="1" si="1235"/>
        <v>-</v>
      </c>
      <c r="NS168" s="19" t="str">
        <f t="shared" ca="1" si="1235"/>
        <v>-</v>
      </c>
      <c r="NT168" s="19" t="str">
        <f t="shared" ca="1" si="1235"/>
        <v>-</v>
      </c>
      <c r="NU168" s="19" t="str">
        <f t="shared" ca="1" si="1235"/>
        <v>-</v>
      </c>
      <c r="NV168" s="19" t="str">
        <f t="shared" ca="1" si="1235"/>
        <v>-</v>
      </c>
      <c r="NW168" s="19" t="str">
        <f t="shared" ca="1" si="1235"/>
        <v>-</v>
      </c>
      <c r="NX168" s="19" t="str">
        <f t="shared" ca="1" si="1235"/>
        <v>-</v>
      </c>
      <c r="NY168" s="19" t="str">
        <f t="shared" ca="1" si="1235"/>
        <v>-</v>
      </c>
      <c r="NZ168" s="5" t="b">
        <f t="array" aca="1" ref="NZ168" ca="1">IF(OR(OA168:OG168&lt;&gt;"-"),TRUE,"-")</f>
        <v>1</v>
      </c>
      <c r="OA168" s="19">
        <f t="shared" ca="1" si="1033"/>
        <v>0</v>
      </c>
      <c r="OB168" s="19">
        <f t="shared" ca="1" si="1033"/>
        <v>999999</v>
      </c>
      <c r="OC168" s="19">
        <f t="shared" ca="1" si="1033"/>
        <v>999999</v>
      </c>
      <c r="OD168" s="19">
        <f t="shared" ca="1" si="1033"/>
        <v>999999</v>
      </c>
      <c r="OE168" s="19">
        <f t="shared" ca="1" si="1033"/>
        <v>999999</v>
      </c>
      <c r="OF168" s="19">
        <f t="shared" ca="1" si="1033"/>
        <v>999999</v>
      </c>
      <c r="OG168" s="19">
        <f t="shared" ca="1" si="1033"/>
        <v>999999</v>
      </c>
      <c r="OH168" s="5" t="str">
        <f t="array" aca="1" ref="OH168" ca="1">IF(OR(OI168:OJ168&lt;&gt;"-"),TRUE,"-")</f>
        <v>-</v>
      </c>
      <c r="OI168" s="19" t="str">
        <f t="shared" ca="1" si="1121"/>
        <v>-</v>
      </c>
      <c r="OJ168" s="19" t="str">
        <f t="shared" ca="1" si="1203"/>
        <v>-</v>
      </c>
      <c r="OK168" s="19" t="b">
        <f t="shared" ca="1" si="1203"/>
        <v>1</v>
      </c>
      <c r="OL168" s="19">
        <f t="shared" ca="1" si="1203"/>
        <v>0</v>
      </c>
      <c r="OM168" s="5" t="str">
        <f t="shared" ca="1" si="1236"/>
        <v>-</v>
      </c>
      <c r="ON168" s="5" t="str">
        <f t="shared" ca="1" si="1236"/>
        <v>-</v>
      </c>
      <c r="OO168" s="5" t="str">
        <f t="shared" ca="1" si="1236"/>
        <v>-</v>
      </c>
      <c r="OP168" s="5" t="str">
        <f t="shared" ca="1" si="1236"/>
        <v>-</v>
      </c>
      <c r="OQ168" s="19" t="str">
        <f t="shared" ca="1" si="1128"/>
        <v>-</v>
      </c>
      <c r="OR168" s="19" t="str">
        <f t="shared" ca="1" si="1128"/>
        <v>-</v>
      </c>
      <c r="OS168" s="19" t="str">
        <f t="shared" ca="1" si="1128"/>
        <v>-</v>
      </c>
      <c r="OT168" s="19" t="str">
        <f t="shared" ca="1" si="1128"/>
        <v>-</v>
      </c>
      <c r="OU168" s="19">
        <f t="shared" ca="1" si="1128"/>
        <v>0</v>
      </c>
      <c r="OV168" s="19" t="str">
        <f t="shared" ca="1" si="1128"/>
        <v>-</v>
      </c>
      <c r="OW168" s="5" t="str">
        <f t="shared" ca="1" si="1209"/>
        <v>-</v>
      </c>
      <c r="OX168" s="5">
        <f t="shared" ca="1" si="1209"/>
        <v>500</v>
      </c>
      <c r="OY168" s="5">
        <f t="shared" ca="1" si="1209"/>
        <v>500</v>
      </c>
      <c r="OZ168" s="5" t="str">
        <f t="shared" ca="1" si="1209"/>
        <v>-</v>
      </c>
      <c r="PA168" s="5" t="str">
        <f t="shared" ca="1" si="1209"/>
        <v>-</v>
      </c>
      <c r="PB168" s="5" t="str">
        <f t="shared" ca="1" si="1209"/>
        <v>-</v>
      </c>
      <c r="PC168" s="5">
        <f t="shared" ca="1" si="838"/>
        <v>1.5</v>
      </c>
      <c r="PD168" s="9"/>
      <c r="PE168" s="19">
        <f t="shared" ca="1" si="1051"/>
        <v>50</v>
      </c>
      <c r="PF168" s="19">
        <f t="shared" ca="1" si="1178"/>
        <v>50</v>
      </c>
      <c r="PG168" s="19">
        <f t="shared" ca="1" si="1178"/>
        <v>50</v>
      </c>
      <c r="PH168" s="19">
        <f t="shared" ca="1" si="1178"/>
        <v>50</v>
      </c>
      <c r="PI168" s="19">
        <f t="shared" ca="1" si="1178"/>
        <v>1</v>
      </c>
      <c r="PJ168" s="5">
        <f t="shared" ca="1" si="839"/>
        <v>1</v>
      </c>
      <c r="PK168" s="19">
        <f t="shared" ca="1" si="494"/>
        <v>1</v>
      </c>
      <c r="PL168" s="9"/>
      <c r="PM168" s="19" t="b">
        <f t="shared" ca="1" si="1165"/>
        <v>0</v>
      </c>
      <c r="PN168" s="19" t="b">
        <f t="shared" ca="1" si="1165"/>
        <v>0</v>
      </c>
      <c r="PO168" s="19">
        <f t="shared" ca="1" si="1178"/>
        <v>1</v>
      </c>
      <c r="PP168" s="19">
        <f t="shared" ca="1" si="1178"/>
        <v>1</v>
      </c>
      <c r="PQ168" s="19">
        <f t="shared" ca="1" si="1178"/>
        <v>1</v>
      </c>
      <c r="PR168" s="19">
        <f t="shared" ca="1" si="1178"/>
        <v>1</v>
      </c>
      <c r="PS168" s="19">
        <f t="shared" ca="1" si="1178"/>
        <v>1</v>
      </c>
      <c r="PT168" s="19">
        <f t="shared" ca="1" si="1178"/>
        <v>1</v>
      </c>
      <c r="PU168" s="19">
        <f t="shared" ca="1" si="1178"/>
        <v>1</v>
      </c>
      <c r="PV168" s="19">
        <f t="shared" ca="1" si="1178"/>
        <v>1</v>
      </c>
      <c r="PW168" s="19">
        <f t="shared" ca="1" si="1178"/>
        <v>1</v>
      </c>
      <c r="PX168" s="9"/>
      <c r="PY168" s="12" t="str">
        <f t="shared" ca="1" si="841"/>
        <v>-</v>
      </c>
      <c r="PZ168" s="19" t="str">
        <f t="shared" ca="1" si="1172"/>
        <v>-</v>
      </c>
      <c r="QA168" s="19" t="str">
        <f t="shared" ca="1" si="1172"/>
        <v>-</v>
      </c>
      <c r="QB168" s="19" t="str">
        <f t="shared" ca="1" si="1172"/>
        <v>-</v>
      </c>
      <c r="QC168" s="19" t="str">
        <f t="shared" ca="1" si="1172"/>
        <v>-</v>
      </c>
      <c r="QD168" s="19" t="str">
        <f t="shared" ca="1" si="1172"/>
        <v>-</v>
      </c>
      <c r="QE168" s="19" t="str">
        <f t="shared" ca="1" si="1172"/>
        <v>-</v>
      </c>
      <c r="QF168" s="19" t="str">
        <f t="shared" ca="1" si="1172"/>
        <v>-</v>
      </c>
      <c r="QG168" s="19" t="str">
        <f t="shared" ca="1" si="1172"/>
        <v>-</v>
      </c>
      <c r="QH168" s="19" t="str">
        <f t="shared" ca="1" si="1172"/>
        <v>-</v>
      </c>
      <c r="QI168" s="19" t="str">
        <f t="shared" ca="1" si="1172"/>
        <v>-</v>
      </c>
      <c r="QJ168" s="19" t="str">
        <f t="shared" ca="1" si="1172"/>
        <v>-</v>
      </c>
      <c r="QK168" s="19" t="str">
        <f t="shared" ca="1" si="1172"/>
        <v>-</v>
      </c>
      <c r="QL168" s="19" t="str">
        <f t="shared" ca="1" si="1172"/>
        <v>-</v>
      </c>
      <c r="QM168" s="19" t="str">
        <f t="shared" ca="1" si="1172"/>
        <v>-</v>
      </c>
      <c r="QN168" s="19" t="str">
        <f t="shared" ca="1" si="1172"/>
        <v>-</v>
      </c>
      <c r="QO168" s="19" t="str">
        <f t="shared" ca="1" si="1172"/>
        <v>-</v>
      </c>
      <c r="QP168" s="19" t="str">
        <f t="shared" ca="1" si="1172"/>
        <v>-</v>
      </c>
      <c r="QQ168" s="19" t="str">
        <f t="shared" ca="1" si="1172"/>
        <v>-</v>
      </c>
      <c r="QR168" s="19" t="str">
        <f t="shared" ca="1" si="1173"/>
        <v>-</v>
      </c>
      <c r="QS168" s="19" t="str">
        <f t="shared" ca="1" si="1173"/>
        <v>-</v>
      </c>
      <c r="QT168" s="19" t="str">
        <f t="shared" ca="1" si="1173"/>
        <v>-</v>
      </c>
      <c r="QU168" s="19" t="str">
        <f t="shared" ca="1" si="1173"/>
        <v>-</v>
      </c>
      <c r="QV168" s="19" t="str">
        <f t="shared" ca="1" si="1173"/>
        <v>-</v>
      </c>
      <c r="QW168" s="19" t="str">
        <f t="shared" ca="1" si="1173"/>
        <v>-</v>
      </c>
      <c r="QX168" s="19" t="str">
        <f t="shared" ca="1" si="1173"/>
        <v>-</v>
      </c>
      <c r="QY168" s="19" t="str">
        <f t="shared" ca="1" si="1173"/>
        <v>-</v>
      </c>
      <c r="QZ168" s="19" t="str">
        <f t="shared" ca="1" si="1173"/>
        <v>-</v>
      </c>
      <c r="RA168" s="19" t="str">
        <f t="shared" ca="1" si="1173"/>
        <v>-</v>
      </c>
      <c r="RB168" s="19" t="str">
        <f t="shared" ca="1" si="1173"/>
        <v>-</v>
      </c>
      <c r="RC168" s="19" t="str">
        <f t="shared" ca="1" si="1173"/>
        <v>-</v>
      </c>
      <c r="RD168" s="19" t="str">
        <f t="shared" ca="1" si="1173"/>
        <v>-</v>
      </c>
      <c r="RE168" s="19" t="str">
        <f t="shared" ca="1" si="1173"/>
        <v>-</v>
      </c>
      <c r="RF168" s="19" t="str">
        <f t="shared" ca="1" si="1173"/>
        <v>-</v>
      </c>
      <c r="RG168" s="19" t="str">
        <f t="shared" ca="1" si="1173"/>
        <v>-</v>
      </c>
      <c r="RH168" s="19" t="str">
        <f t="shared" ca="1" si="1173"/>
        <v>-</v>
      </c>
      <c r="RI168" s="19" t="str">
        <f t="shared" ca="1" si="1173"/>
        <v>-</v>
      </c>
      <c r="RJ168" s="19" t="str">
        <f t="shared" ca="1" si="1173"/>
        <v>-</v>
      </c>
      <c r="RK168" s="19" t="str">
        <f t="shared" ca="1" si="1173"/>
        <v>-</v>
      </c>
      <c r="RL168" s="19" t="str">
        <f t="shared" ca="1" si="1173"/>
        <v>-</v>
      </c>
      <c r="RM168" s="19" t="str">
        <f t="shared" ca="1" si="1173"/>
        <v>-</v>
      </c>
      <c r="RN168" s="19" t="str">
        <f t="shared" ca="1" si="1173"/>
        <v>-</v>
      </c>
      <c r="RO168" s="19" t="str">
        <f t="shared" ca="1" si="1173"/>
        <v>-</v>
      </c>
      <c r="RP168" s="19" t="str">
        <f t="shared" ca="1" si="1173"/>
        <v>-</v>
      </c>
      <c r="RQ168" s="19" t="str">
        <f t="shared" ca="1" si="1173"/>
        <v>-</v>
      </c>
      <c r="RR168" s="19" t="str">
        <f t="shared" ca="1" si="1179"/>
        <v>-</v>
      </c>
      <c r="RS168" s="19" t="str">
        <f t="shared" ca="1" si="1179"/>
        <v>-</v>
      </c>
      <c r="RT168" s="19" t="str">
        <f t="shared" ca="1" si="1179"/>
        <v>-</v>
      </c>
      <c r="RU168" s="19" t="str">
        <f t="shared" ca="1" si="1179"/>
        <v>-</v>
      </c>
      <c r="RV168" s="19" t="str">
        <f t="shared" ca="1" si="1179"/>
        <v>-</v>
      </c>
      <c r="RW168" s="19" t="str">
        <f t="shared" ca="1" si="1179"/>
        <v>-</v>
      </c>
      <c r="RX168" s="19" t="str">
        <f t="shared" ca="1" si="1179"/>
        <v>-</v>
      </c>
      <c r="RY168" s="19" t="str">
        <f t="shared" ca="1" si="1179"/>
        <v>-</v>
      </c>
      <c r="RZ168" s="19" t="str">
        <f t="shared" ca="1" si="1179"/>
        <v>-</v>
      </c>
      <c r="SA168" s="19" t="str">
        <f t="shared" ca="1" si="1179"/>
        <v>-</v>
      </c>
      <c r="SB168" s="19" t="str">
        <f t="shared" ca="1" si="1179"/>
        <v>-</v>
      </c>
      <c r="SC168" s="19" t="str">
        <f t="shared" ca="1" si="1179"/>
        <v>-</v>
      </c>
      <c r="SD168" s="19" t="str">
        <f t="shared" ca="1" si="1179"/>
        <v>-</v>
      </c>
      <c r="SE168" s="19" t="str">
        <f t="shared" ca="1" si="1179"/>
        <v>-</v>
      </c>
      <c r="SF168" s="19" t="str">
        <f t="shared" ca="1" si="1179"/>
        <v>-</v>
      </c>
      <c r="SG168" s="19" t="str">
        <f t="shared" ca="1" si="1179"/>
        <v>-</v>
      </c>
      <c r="SH168" s="19" t="str">
        <f t="shared" ca="1" si="1237"/>
        <v>-</v>
      </c>
      <c r="SI168" s="12" t="str">
        <f t="shared" ca="1" si="843"/>
        <v>-</v>
      </c>
      <c r="SJ168" s="19" t="str">
        <f t="shared" ca="1" si="1237"/>
        <v>-</v>
      </c>
      <c r="SK168" s="19" t="str">
        <f t="shared" ca="1" si="1237"/>
        <v>-</v>
      </c>
      <c r="SL168" s="19" t="str">
        <f t="shared" ca="1" si="1237"/>
        <v>-</v>
      </c>
      <c r="SM168" s="19" t="str">
        <f t="shared" ca="1" si="1237"/>
        <v>-</v>
      </c>
      <c r="SN168" s="19" t="str">
        <f t="shared" ca="1" si="1237"/>
        <v>-</v>
      </c>
      <c r="SO168" s="19" t="str">
        <f t="shared" ca="1" si="1237"/>
        <v>-</v>
      </c>
      <c r="SP168" s="19" t="str">
        <f t="shared" ca="1" si="1237"/>
        <v>-</v>
      </c>
      <c r="SQ168" s="19" t="str">
        <f t="shared" ca="1" si="1237"/>
        <v>-</v>
      </c>
      <c r="SR168" s="19" t="str">
        <f t="shared" ca="1" si="1237"/>
        <v>-</v>
      </c>
      <c r="SS168" s="19" t="str">
        <f t="shared" ca="1" si="1237"/>
        <v>-</v>
      </c>
      <c r="ST168" s="19" t="str">
        <f t="shared" ca="1" si="1237"/>
        <v>-</v>
      </c>
      <c r="SU168" s="19" t="str">
        <f t="shared" ca="1" si="1237"/>
        <v>-</v>
      </c>
      <c r="SV168" s="19" t="str">
        <f t="shared" ca="1" si="1237"/>
        <v>-</v>
      </c>
      <c r="SW168" s="19" t="str">
        <f t="shared" ca="1" si="1237"/>
        <v>-</v>
      </c>
      <c r="SX168" s="19" t="str">
        <f t="shared" ca="1" si="1237"/>
        <v>-</v>
      </c>
      <c r="SY168" s="19" t="str">
        <f t="shared" ca="1" si="1237"/>
        <v>-</v>
      </c>
      <c r="SZ168" s="19" t="str">
        <f t="shared" ca="1" si="1237"/>
        <v>-</v>
      </c>
      <c r="TA168" s="19" t="str">
        <f t="shared" ca="1" si="1237"/>
        <v>-</v>
      </c>
      <c r="TB168" s="19" t="str">
        <f t="shared" ca="1" si="1237"/>
        <v>-</v>
      </c>
      <c r="TC168" s="19" t="str">
        <f t="shared" ca="1" si="1210"/>
        <v>-</v>
      </c>
      <c r="TD168" s="19" t="str">
        <f t="shared" ca="1" si="1210"/>
        <v>-</v>
      </c>
      <c r="TE168" s="19" t="str">
        <f t="shared" ca="1" si="1210"/>
        <v>-</v>
      </c>
      <c r="TF168" s="19" t="str">
        <f t="shared" ca="1" si="1210"/>
        <v>-</v>
      </c>
      <c r="TG168" s="19" t="str">
        <f t="shared" ca="1" si="1210"/>
        <v>-</v>
      </c>
      <c r="TH168" s="19" t="str">
        <f t="shared" ca="1" si="1210"/>
        <v>-</v>
      </c>
      <c r="TI168" s="19" t="str">
        <f t="shared" ca="1" si="1210"/>
        <v>-</v>
      </c>
      <c r="TJ168" s="19" t="str">
        <f t="shared" ca="1" si="1210"/>
        <v>-</v>
      </c>
      <c r="TK168" s="19" t="str">
        <f t="shared" ca="1" si="1210"/>
        <v>-</v>
      </c>
      <c r="TL168" s="19" t="str">
        <f t="shared" ca="1" si="1210"/>
        <v>-</v>
      </c>
      <c r="TM168" s="19" t="str">
        <f t="shared" ca="1" si="1210"/>
        <v>-</v>
      </c>
      <c r="TN168" s="19" t="str">
        <f t="shared" ca="1" si="1210"/>
        <v>-</v>
      </c>
      <c r="TO168" s="19" t="str">
        <f t="shared" ca="1" si="1210"/>
        <v>-</v>
      </c>
      <c r="TP168" s="19" t="str">
        <f t="shared" ca="1" si="1210"/>
        <v>-</v>
      </c>
      <c r="TQ168" s="19" t="str">
        <f t="shared" ca="1" si="1204"/>
        <v>-</v>
      </c>
      <c r="TR168" s="19" t="str">
        <f t="shared" ca="1" si="1204"/>
        <v>-</v>
      </c>
      <c r="TS168" s="19" t="str">
        <f t="shared" ca="1" si="1204"/>
        <v>-</v>
      </c>
      <c r="TT168" s="19" t="str">
        <f t="shared" ca="1" si="1204"/>
        <v>-</v>
      </c>
      <c r="TU168" s="19" t="str">
        <f t="shared" ca="1" si="1204"/>
        <v>-</v>
      </c>
      <c r="TV168" s="19" t="str">
        <f t="shared" ca="1" si="1204"/>
        <v>-</v>
      </c>
      <c r="TW168" s="19" t="str">
        <f t="shared" ca="1" si="1204"/>
        <v>-</v>
      </c>
      <c r="TX168" s="19" t="str">
        <f t="shared" ca="1" si="1204"/>
        <v>-</v>
      </c>
      <c r="TY168" s="19" t="str">
        <f t="shared" ca="1" si="1204"/>
        <v>-</v>
      </c>
      <c r="TZ168" s="19" t="str">
        <f t="shared" ca="1" si="1204"/>
        <v>-</v>
      </c>
      <c r="UA168" s="19" t="str">
        <f t="shared" ca="1" si="1204"/>
        <v>-</v>
      </c>
      <c r="UB168" s="19" t="str">
        <f t="shared" ca="1" si="1204"/>
        <v>-</v>
      </c>
      <c r="UC168" s="19" t="str">
        <f t="shared" ca="1" si="1204"/>
        <v>-</v>
      </c>
      <c r="UD168" s="19" t="str">
        <f t="shared" ca="1" si="1204"/>
        <v>-</v>
      </c>
      <c r="UE168" s="19" t="str">
        <f t="shared" ca="1" si="1204"/>
        <v>-</v>
      </c>
      <c r="UF168" s="19" t="str">
        <f t="shared" ca="1" si="1204"/>
        <v>-</v>
      </c>
      <c r="UG168" s="19" t="str">
        <f t="shared" ca="1" si="1238"/>
        <v>-</v>
      </c>
      <c r="UH168" s="19" t="str">
        <f t="shared" ca="1" si="1238"/>
        <v>-</v>
      </c>
      <c r="UI168" s="19" t="str">
        <f t="shared" ca="1" si="1238"/>
        <v>-</v>
      </c>
      <c r="UJ168" s="19" t="str">
        <f t="shared" ca="1" si="1238"/>
        <v>-</v>
      </c>
      <c r="UK168" s="19" t="str">
        <f t="shared" ca="1" si="1238"/>
        <v>-</v>
      </c>
      <c r="UL168" s="19" t="str">
        <f t="shared" ca="1" si="1238"/>
        <v>-</v>
      </c>
      <c r="UM168" s="19" t="str">
        <f t="shared" ca="1" si="1238"/>
        <v>-</v>
      </c>
      <c r="UN168" s="19" t="str">
        <f t="shared" ca="1" si="1238"/>
        <v>-</v>
      </c>
      <c r="UO168" s="19" t="str">
        <f t="shared" ca="1" si="1238"/>
        <v>-</v>
      </c>
      <c r="UP168" s="19" t="str">
        <f t="shared" ca="1" si="1238"/>
        <v>-</v>
      </c>
      <c r="UQ168" s="19" t="str">
        <f t="shared" ca="1" si="1238"/>
        <v>-</v>
      </c>
      <c r="UR168" s="19" t="str">
        <f t="shared" ca="1" si="1211"/>
        <v>-</v>
      </c>
      <c r="US168" s="12" t="b">
        <f t="shared" ca="1" si="846"/>
        <v>1</v>
      </c>
      <c r="UT168" s="19" t="str">
        <f t="shared" ca="1" si="1180"/>
        <v>-</v>
      </c>
      <c r="UU168" s="19" t="str">
        <f t="shared" ca="1" si="1180"/>
        <v>-</v>
      </c>
      <c r="UV168" s="19" t="str">
        <f t="shared" ca="1" si="1180"/>
        <v>-</v>
      </c>
      <c r="UW168" s="19" t="str">
        <f t="shared" ca="1" si="1180"/>
        <v>-</v>
      </c>
      <c r="UX168" s="19" t="str">
        <f t="shared" ca="1" si="1180"/>
        <v>-</v>
      </c>
      <c r="UY168" s="19" t="str">
        <f t="shared" ca="1" si="1180"/>
        <v>-</v>
      </c>
      <c r="UZ168" s="19" t="str">
        <f t="shared" ca="1" si="1180"/>
        <v>-</v>
      </c>
      <c r="VA168" s="19" t="str">
        <f t="shared" ca="1" si="1180"/>
        <v>-</v>
      </c>
      <c r="VB168" s="19" t="str">
        <f t="shared" ca="1" si="1180"/>
        <v>-</v>
      </c>
      <c r="VC168" s="19" t="str">
        <f t="shared" ca="1" si="1180"/>
        <v>-</v>
      </c>
      <c r="VD168" s="19" t="str">
        <f t="shared" ca="1" si="1180"/>
        <v>-</v>
      </c>
      <c r="VE168" s="19" t="str">
        <f t="shared" ca="1" si="1180"/>
        <v>-</v>
      </c>
      <c r="VF168" s="19" t="str">
        <f t="shared" ca="1" si="1180"/>
        <v>-</v>
      </c>
      <c r="VG168" s="19" t="str">
        <f t="shared" ca="1" si="1180"/>
        <v>-</v>
      </c>
      <c r="VH168" s="19" t="str">
        <f t="shared" ca="1" si="1180"/>
        <v>-</v>
      </c>
      <c r="VI168" s="19" t="str">
        <f t="shared" ca="1" si="1180"/>
        <v>-</v>
      </c>
      <c r="VJ168" s="19" t="str">
        <f t="shared" ref="VJ168:WQ175" ca="1" si="1243">OFFSET(VJ$5,$B168,0)</f>
        <v>-</v>
      </c>
      <c r="VK168" s="19" t="str">
        <f t="shared" ca="1" si="1243"/>
        <v>-</v>
      </c>
      <c r="VL168" s="19" t="str">
        <f t="shared" ca="1" si="1243"/>
        <v>-</v>
      </c>
      <c r="VM168" s="19" t="str">
        <f t="shared" ca="1" si="1243"/>
        <v>-</v>
      </c>
      <c r="VN168" s="19" t="str">
        <f t="shared" ca="1" si="1243"/>
        <v>-</v>
      </c>
      <c r="VO168" s="19" t="str">
        <f t="shared" ca="1" si="1243"/>
        <v>-</v>
      </c>
      <c r="VP168" s="19" t="str">
        <f t="shared" ca="1" si="1243"/>
        <v>-</v>
      </c>
      <c r="VQ168" s="19" t="str">
        <f t="shared" ca="1" si="1243"/>
        <v>-</v>
      </c>
      <c r="VR168" s="19" t="str">
        <f t="shared" ca="1" si="1243"/>
        <v>-</v>
      </c>
      <c r="VS168" s="19" t="str">
        <f t="shared" ca="1" si="1243"/>
        <v>-</v>
      </c>
      <c r="VT168" s="19" t="str">
        <f t="shared" ca="1" si="1243"/>
        <v>-</v>
      </c>
      <c r="VU168" s="19" t="str">
        <f t="shared" ca="1" si="1243"/>
        <v>-</v>
      </c>
      <c r="VV168" s="19" t="str">
        <f t="shared" ca="1" si="1243"/>
        <v>-</v>
      </c>
      <c r="VW168" s="19" t="str">
        <f t="shared" ca="1" si="1243"/>
        <v>-</v>
      </c>
      <c r="VX168" s="19" t="str">
        <f t="shared" ca="1" si="1243"/>
        <v>-</v>
      </c>
      <c r="VY168" s="19" t="str">
        <f t="shared" ca="1" si="1243"/>
        <v>-</v>
      </c>
      <c r="VZ168" s="19" t="str">
        <f t="shared" ca="1" si="1243"/>
        <v>-</v>
      </c>
      <c r="WA168" s="19" t="str">
        <f t="shared" ca="1" si="1243"/>
        <v>-</v>
      </c>
      <c r="WB168" s="19" t="str">
        <f t="shared" ca="1" si="1243"/>
        <v>-</v>
      </c>
      <c r="WC168" s="19" t="str">
        <f t="shared" ca="1" si="1243"/>
        <v>-</v>
      </c>
      <c r="WD168" s="19" t="str">
        <f t="shared" ca="1" si="1243"/>
        <v>-</v>
      </c>
      <c r="WE168" s="19" t="str">
        <f t="shared" ca="1" si="1243"/>
        <v>-</v>
      </c>
      <c r="WF168" s="19" t="str">
        <f t="shared" ca="1" si="1243"/>
        <v>-</v>
      </c>
      <c r="WG168" s="19" t="str">
        <f t="shared" ca="1" si="1243"/>
        <v>-</v>
      </c>
      <c r="WH168" s="19" t="str">
        <f t="shared" ca="1" si="1243"/>
        <v>-</v>
      </c>
      <c r="WI168" s="19" t="str">
        <f t="shared" ca="1" si="1243"/>
        <v>-</v>
      </c>
      <c r="WJ168" s="19" t="str">
        <f t="shared" ca="1" si="1243"/>
        <v>-</v>
      </c>
      <c r="WK168" s="19" t="str">
        <f t="shared" ca="1" si="1243"/>
        <v>-</v>
      </c>
      <c r="WL168" s="19" t="str">
        <f t="shared" ca="1" si="1243"/>
        <v>-</v>
      </c>
      <c r="WM168" s="19" t="str">
        <f t="shared" ca="1" si="1243"/>
        <v>-</v>
      </c>
      <c r="WN168" s="19" t="str">
        <f t="shared" ca="1" si="1243"/>
        <v>-</v>
      </c>
      <c r="WO168" s="19" t="str">
        <f t="shared" ca="1" si="1243"/>
        <v>-</v>
      </c>
      <c r="WP168" s="19" t="str">
        <f t="shared" ca="1" si="1243"/>
        <v>-</v>
      </c>
      <c r="WQ168" s="19" t="str">
        <f t="shared" ca="1" si="1243"/>
        <v>-</v>
      </c>
      <c r="WR168" s="19" t="str">
        <f t="shared" ca="1" si="1239"/>
        <v>-</v>
      </c>
      <c r="WS168" s="19" t="str">
        <f t="shared" ca="1" si="1239"/>
        <v>-</v>
      </c>
      <c r="WT168" s="19" t="str">
        <f t="shared" ca="1" si="1239"/>
        <v>-</v>
      </c>
      <c r="WU168" s="19" t="str">
        <f t="shared" ca="1" si="1239"/>
        <v>-</v>
      </c>
      <c r="WV168" s="19" t="str">
        <f t="shared" ca="1" si="1239"/>
        <v>-</v>
      </c>
      <c r="WW168" s="19" t="str">
        <f t="shared" ca="1" si="1175"/>
        <v>-</v>
      </c>
      <c r="WX168" s="19" t="str">
        <f t="shared" ca="1" si="1175"/>
        <v>-</v>
      </c>
      <c r="WY168" s="19" t="str">
        <f t="shared" ca="1" si="1175"/>
        <v>-</v>
      </c>
      <c r="WZ168" s="19" t="str">
        <f t="shared" ca="1" si="1175"/>
        <v>-</v>
      </c>
      <c r="XA168" s="19" t="str">
        <f t="shared" ca="1" si="1175"/>
        <v>-</v>
      </c>
      <c r="XB168" s="19" t="str">
        <f t="shared" ca="1" si="1175"/>
        <v>-</v>
      </c>
      <c r="XC168" s="19">
        <f t="shared" ca="1" si="1175"/>
        <v>0</v>
      </c>
      <c r="XD168" s="599">
        <v>0</v>
      </c>
    </row>
    <row r="169" spans="1:628" hidden="1" outlineLevel="2">
      <c r="A169" s="20">
        <f t="shared" si="659"/>
        <v>164</v>
      </c>
      <c r="B169" s="241">
        <f t="shared" si="1041"/>
        <v>94</v>
      </c>
      <c r="C169">
        <f>203</f>
        <v>203</v>
      </c>
      <c r="D169" s="531" t="str">
        <f t="shared" ca="1" si="831"/>
        <v>GSW</v>
      </c>
      <c r="E169" s="532" t="b">
        <f t="shared" ca="1" si="1133"/>
        <v>0</v>
      </c>
      <c r="F169" t="b">
        <v>0</v>
      </c>
      <c r="G169" s="19" t="b">
        <f t="shared" ca="1" si="1010"/>
        <v>0</v>
      </c>
      <c r="H169" s="227">
        <f t="shared" ca="1" si="1058"/>
        <v>103</v>
      </c>
      <c r="I169" s="227">
        <f t="shared" ca="1" si="1205"/>
        <v>1</v>
      </c>
      <c r="J169" s="227">
        <f t="shared" ca="1" si="1205"/>
        <v>0</v>
      </c>
      <c r="K169" s="227" t="str">
        <f t="shared" ca="1" si="1205"/>
        <v/>
      </c>
      <c r="L169" s="227">
        <f t="shared" ca="1" si="1205"/>
        <v>1</v>
      </c>
      <c r="M169" s="227">
        <f t="shared" ca="1" si="1205"/>
        <v>2</v>
      </c>
      <c r="N169" s="227">
        <f t="shared" ca="1" si="1176"/>
        <v>2</v>
      </c>
      <c r="O169" s="227">
        <f t="shared" ca="1" si="1176"/>
        <v>2</v>
      </c>
      <c r="P169" s="227">
        <f t="shared" ca="1" si="1176"/>
        <v>3</v>
      </c>
      <c r="Q169" s="227">
        <f t="shared" ca="1" si="1176"/>
        <v>2</v>
      </c>
      <c r="R169" s="114">
        <f t="shared" ca="1" si="1182"/>
        <v>2</v>
      </c>
      <c r="S169" s="227">
        <f t="shared" ca="1" si="1176"/>
        <v>0</v>
      </c>
      <c r="T169" s="227">
        <f t="shared" ca="1" si="1176"/>
        <v>0</v>
      </c>
      <c r="U169" s="227">
        <f t="shared" ca="1" si="1176"/>
        <v>0</v>
      </c>
      <c r="V169" s="227">
        <f t="shared" ca="1" si="1176"/>
        <v>0</v>
      </c>
      <c r="W169" s="227">
        <f t="shared" ca="1" si="1176"/>
        <v>0</v>
      </c>
      <c r="X169" s="227">
        <f t="shared" ca="1" si="1176"/>
        <v>1</v>
      </c>
      <c r="Y169" s="227">
        <f t="shared" ca="1" si="1176"/>
        <v>1</v>
      </c>
      <c r="Z169" s="227">
        <f t="shared" ca="1" si="1176"/>
        <v>1</v>
      </c>
      <c r="AA169" s="264"/>
      <c r="AB169" s="264"/>
      <c r="AC169" s="264"/>
      <c r="AD169" s="264"/>
      <c r="AE169" s="264"/>
      <c r="AF169" s="227">
        <f t="shared" ca="1" si="1044"/>
        <v>0</v>
      </c>
      <c r="AG169" s="264"/>
      <c r="AH169" s="227">
        <f t="shared" ca="1" si="1166"/>
        <v>0</v>
      </c>
      <c r="AI169" s="227">
        <f t="shared" ca="1" si="1166"/>
        <v>0</v>
      </c>
      <c r="AJ169" s="227">
        <f t="shared" ca="1" si="1166"/>
        <v>0</v>
      </c>
      <c r="AK169" s="19">
        <f t="shared" ca="1" si="1119"/>
        <v>1</v>
      </c>
      <c r="AL169" s="19">
        <f t="shared" ca="1" si="1119"/>
        <v>2</v>
      </c>
      <c r="AM169" s="19">
        <f t="shared" ca="1" si="1119"/>
        <v>0</v>
      </c>
      <c r="AN169" s="19">
        <f t="shared" ca="1" si="1119"/>
        <v>0</v>
      </c>
      <c r="AO169" s="134">
        <f t="shared" ca="1" si="832"/>
        <v>2</v>
      </c>
      <c r="AP169" s="134">
        <f ca="1">INDEX(CHOOSE($P169,DataAutumn!i.AdultDrys,DataWinter!i.AdultDrys,DataSpring!i.AdultDrys),1,$O169)</f>
        <v>3</v>
      </c>
      <c r="AQ169" s="5">
        <f t="shared" ca="1" si="1240"/>
        <v>2</v>
      </c>
      <c r="AR169" s="5">
        <f t="shared" ca="1" si="1240"/>
        <v>0</v>
      </c>
      <c r="AS169" s="5">
        <f t="shared" ca="1" si="833"/>
        <v>6</v>
      </c>
      <c r="AT169">
        <f t="shared" ca="1" si="865"/>
        <v>0</v>
      </c>
      <c r="AW169" s="353" t="str">
        <f t="shared" ca="1" si="1183"/>
        <v>TemplateFe 00103 GSW MWM     TOL204 Scan2 NFS RR+01% PI00% GP100% WP100% MP100% (T_F33N11)</v>
      </c>
      <c r="AX169" s="9" t="str">
        <f ca="1">IF(COUNTIF(AW$5:AW169,AW169)=1,"-","Dup")</f>
        <v>-</v>
      </c>
      <c r="AY169" s="9"/>
      <c r="AZ169" s="19" t="b">
        <f t="shared" ca="1" si="1124"/>
        <v>0</v>
      </c>
      <c r="BA169" s="19" t="b">
        <f t="shared" ca="1" si="1124"/>
        <v>0</v>
      </c>
      <c r="BB169" s="19" t="b">
        <f t="shared" ca="1" si="1124"/>
        <v>0</v>
      </c>
      <c r="BC169" s="19" t="b">
        <f t="shared" ca="1" si="1124"/>
        <v>0</v>
      </c>
      <c r="BD169" s="19" t="b">
        <f t="shared" ca="1" si="1124"/>
        <v>0</v>
      </c>
      <c r="BE169" s="19" t="b">
        <f t="shared" ca="1" si="1124"/>
        <v>0</v>
      </c>
      <c r="BF169" s="19" t="b">
        <f t="shared" ca="1" si="1124"/>
        <v>0</v>
      </c>
      <c r="BG169" s="19" t="b">
        <f t="shared" ca="1" si="1124"/>
        <v>0</v>
      </c>
      <c r="BH169" s="19" t="b">
        <f t="shared" ca="1" si="1124"/>
        <v>0</v>
      </c>
      <c r="BI169" s="9"/>
      <c r="BJ169" s="19" t="b">
        <f t="shared" ca="1" si="1197"/>
        <v>1</v>
      </c>
      <c r="BK169" s="19" t="str">
        <f t="shared" ca="1" si="1197"/>
        <v>-</v>
      </c>
      <c r="BL169" s="19" t="str">
        <f t="shared" ca="1" si="1197"/>
        <v>-</v>
      </c>
      <c r="BM169" s="19" t="str">
        <f t="shared" ca="1" si="1197"/>
        <v>-</v>
      </c>
      <c r="BN169" s="19" t="b">
        <f t="shared" ca="1" si="1197"/>
        <v>0</v>
      </c>
      <c r="BO169" s="19">
        <f t="shared" ca="1" si="1184"/>
        <v>0</v>
      </c>
      <c r="BP169" s="19" t="str">
        <f t="shared" ca="1" si="1197"/>
        <v>-</v>
      </c>
      <c r="BQ169" s="19" t="str">
        <f t="shared" ca="1" si="1198"/>
        <v>-</v>
      </c>
      <c r="BR169" s="19" t="b">
        <f t="shared" ca="1" si="1184"/>
        <v>1</v>
      </c>
      <c r="BS169" s="9"/>
      <c r="BT169" s="19" t="str">
        <f t="shared" ca="1" si="982"/>
        <v>-</v>
      </c>
      <c r="BU169" s="5" t="str">
        <f t="shared" ca="1" si="1185"/>
        <v>-</v>
      </c>
      <c r="BV169" s="5">
        <f t="shared" ca="1" si="1186"/>
        <v>2</v>
      </c>
      <c r="BW169" s="5">
        <f t="shared" ca="1" si="1186"/>
        <v>2</v>
      </c>
      <c r="BX169" s="19" t="str">
        <f t="shared" ca="1" si="1241"/>
        <v>-</v>
      </c>
      <c r="BY169" s="19" t="str">
        <f t="shared" ca="1" si="1241"/>
        <v>-</v>
      </c>
      <c r="BZ169" s="19" t="str">
        <f t="shared" ca="1" si="1241"/>
        <v>-</v>
      </c>
      <c r="CA169" s="5" t="str">
        <f t="shared" ca="1" si="1187"/>
        <v>-</v>
      </c>
      <c r="CB169" s="5">
        <f t="shared" ca="1" si="1188"/>
        <v>2</v>
      </c>
      <c r="CC169" s="5">
        <f t="shared" ca="1" si="1188"/>
        <v>2</v>
      </c>
      <c r="CD169" s="19" t="str">
        <f t="shared" ca="1" si="449"/>
        <v>-</v>
      </c>
      <c r="CE169" s="5" t="str">
        <f t="shared" ca="1" si="1189"/>
        <v>-</v>
      </c>
      <c r="CF169" s="5">
        <f t="shared" ca="1" si="1190"/>
        <v>2</v>
      </c>
      <c r="CG169" s="19" t="str">
        <f t="shared" ca="1" si="1242"/>
        <v>-</v>
      </c>
      <c r="CH169" s="19" t="str">
        <f t="shared" ca="1" si="1242"/>
        <v>-</v>
      </c>
      <c r="CI169" s="5">
        <f t="shared" ca="1" si="989"/>
        <v>2</v>
      </c>
      <c r="CJ169" s="19" t="str">
        <f t="shared" ca="1" si="1242"/>
        <v>-</v>
      </c>
      <c r="CK169" s="5" t="str">
        <f t="shared" ca="1" si="1191"/>
        <v>-</v>
      </c>
      <c r="CL169" s="5">
        <f t="shared" ca="1" si="1192"/>
        <v>2</v>
      </c>
      <c r="CM169" s="5">
        <f t="shared" ca="1" si="1192"/>
        <v>2</v>
      </c>
      <c r="CN169" s="9"/>
      <c r="CO169" s="19" t="str">
        <f t="shared" ca="1" si="1103"/>
        <v>-</v>
      </c>
      <c r="CP169" s="19" t="str">
        <f t="shared" ca="1" si="1103"/>
        <v>-</v>
      </c>
      <c r="CQ169" s="19">
        <f t="shared" ca="1" si="1104"/>
        <v>1</v>
      </c>
      <c r="CR169" s="19" t="str">
        <f t="shared" ca="1" si="1104"/>
        <v>-</v>
      </c>
      <c r="CS169" s="19" t="str">
        <f t="shared" ca="1" si="1103"/>
        <v>-</v>
      </c>
      <c r="CT169" s="19" t="str">
        <f t="shared" ca="1" si="1103"/>
        <v>-</v>
      </c>
      <c r="CU169" s="19" t="str">
        <f t="shared" ca="1" si="1103"/>
        <v>-</v>
      </c>
      <c r="CV169" s="19" t="str">
        <f t="shared" ca="1" si="1103"/>
        <v>-</v>
      </c>
      <c r="CW169" s="19" t="str">
        <f t="shared" ca="1" si="1103"/>
        <v>-</v>
      </c>
      <c r="CX169" s="19" t="str">
        <f t="shared" ca="1" si="1103"/>
        <v>-</v>
      </c>
      <c r="CY169" s="19" t="str">
        <f t="shared" ca="1" si="1103"/>
        <v>-</v>
      </c>
      <c r="CZ169" s="19" t="str">
        <f t="shared" ca="1" si="1103"/>
        <v>-</v>
      </c>
      <c r="DA169" s="19" t="str">
        <f t="shared" ca="1" si="1193"/>
        <v>-</v>
      </c>
      <c r="DB169" s="19" t="str">
        <f t="shared" ca="1" si="1193"/>
        <v>-</v>
      </c>
      <c r="DC169" s="19" t="str">
        <f t="shared" ca="1" si="1193"/>
        <v>-</v>
      </c>
      <c r="DD169" s="19" t="str">
        <f t="shared" ca="1" si="1193"/>
        <v>-</v>
      </c>
      <c r="DE169" s="19" t="str">
        <f t="shared" ca="1" si="1193"/>
        <v>-</v>
      </c>
      <c r="DF169" s="19" t="str">
        <f t="shared" ca="1" si="1193"/>
        <v>-</v>
      </c>
      <c r="DG169" s="19" t="str">
        <f t="shared" ca="1" si="1193"/>
        <v>-</v>
      </c>
      <c r="DH169" s="19" t="str">
        <f t="shared" ca="1" si="1193"/>
        <v>-</v>
      </c>
      <c r="DI169" s="19" t="str">
        <f t="shared" ca="1" si="1193"/>
        <v>-</v>
      </c>
      <c r="DJ169" s="9"/>
      <c r="DK169" s="19" t="b">
        <f t="shared" ca="1" si="1105"/>
        <v>1</v>
      </c>
      <c r="DL169" s="19" t="b">
        <f t="shared" ca="1" si="1105"/>
        <v>1</v>
      </c>
      <c r="DM169" s="19" t="b">
        <f t="shared" ca="1" si="1105"/>
        <v>1</v>
      </c>
      <c r="DN169" s="19">
        <f t="shared" ca="1" si="1167"/>
        <v>2232010000</v>
      </c>
      <c r="DO169" s="578" t="b">
        <f t="shared" ca="1" si="1120"/>
        <v>1</v>
      </c>
      <c r="DP169" s="578">
        <f t="shared" ca="1" si="1120"/>
        <v>0</v>
      </c>
      <c r="DQ169" s="578" t="b">
        <f t="shared" ca="1" si="1120"/>
        <v>0</v>
      </c>
      <c r="DR169" s="583">
        <f t="shared" ca="1" si="1168"/>
        <v>223221000032</v>
      </c>
      <c r="DS169" s="430">
        <f t="shared" ca="1" si="1212"/>
        <v>652</v>
      </c>
      <c r="DT169" s="430">
        <f t="shared" ca="1" si="1212"/>
        <v>686</v>
      </c>
      <c r="DU169" s="430">
        <f t="shared" ca="1" si="1212"/>
        <v>721</v>
      </c>
      <c r="DV169" s="142">
        <f t="shared" ca="1" si="1213"/>
        <v>378</v>
      </c>
      <c r="DW169" s="142">
        <f t="shared" ca="1" si="1213"/>
        <v>413</v>
      </c>
      <c r="DX169" s="142">
        <f t="shared" ca="1" si="1213"/>
        <v>448</v>
      </c>
      <c r="DY169" s="19" t="str">
        <f t="shared" ca="1" si="1125"/>
        <v>-</v>
      </c>
      <c r="DZ169" s="19" t="str">
        <f t="shared" ca="1" si="1125"/>
        <v>-</v>
      </c>
      <c r="EA169" s="19" t="str">
        <f t="shared" ca="1" si="1125"/>
        <v>-</v>
      </c>
      <c r="EB169" s="19" t="str">
        <f t="shared" ca="1" si="1125"/>
        <v>-</v>
      </c>
      <c r="EC169" s="19" t="str">
        <f t="shared" ca="1" si="1125"/>
        <v>-</v>
      </c>
      <c r="ED169" s="19" t="str">
        <f t="shared" ca="1" si="1125"/>
        <v>-</v>
      </c>
      <c r="EE169" s="19">
        <f t="shared" ca="1" si="1177"/>
        <v>1</v>
      </c>
      <c r="EF169" s="19">
        <f t="shared" ca="1" si="1177"/>
        <v>1</v>
      </c>
      <c r="EG169" s="19">
        <f t="shared" ca="1" si="1177"/>
        <v>0</v>
      </c>
      <c r="EH169" s="19" t="str">
        <f t="shared" ca="1" si="1177"/>
        <v>-</v>
      </c>
      <c r="EI169" s="19" t="str">
        <f t="shared" ca="1" si="1177"/>
        <v>-</v>
      </c>
      <c r="EJ169" s="19" t="str">
        <f t="shared" ca="1" si="1177"/>
        <v>-</v>
      </c>
      <c r="EK169" s="19" t="str">
        <f t="shared" ca="1" si="1177"/>
        <v>-</v>
      </c>
      <c r="EL169" s="19" t="str">
        <f t="shared" ca="1" si="1177"/>
        <v>-</v>
      </c>
      <c r="EM169" s="19">
        <f t="shared" ca="1" si="1177"/>
        <v>0</v>
      </c>
      <c r="EN169" s="19" t="str">
        <f t="shared" ca="1" si="1177"/>
        <v>-</v>
      </c>
      <c r="EO169" s="19" t="str">
        <f t="shared" ca="1" si="1177"/>
        <v>-</v>
      </c>
      <c r="EP169" s="19" t="str">
        <f t="shared" ca="1" si="1177"/>
        <v>-</v>
      </c>
      <c r="EQ169" s="19">
        <f t="shared" ca="1" si="1177"/>
        <v>1</v>
      </c>
      <c r="ER169" s="19">
        <f t="shared" ca="1" si="1177"/>
        <v>1</v>
      </c>
      <c r="ES169" s="9"/>
      <c r="ET169" s="19" t="str">
        <f t="shared" ca="1" si="1206"/>
        <v>-</v>
      </c>
      <c r="EU169" s="19" t="str">
        <f t="shared" ca="1" si="1206"/>
        <v>-</v>
      </c>
      <c r="EV169" s="19" t="str">
        <f t="shared" ca="1" si="1206"/>
        <v>-</v>
      </c>
      <c r="EW169" s="19" t="str">
        <f t="shared" ca="1" si="1206"/>
        <v>-</v>
      </c>
      <c r="EX169" s="19" t="str">
        <f t="shared" ca="1" si="1206"/>
        <v>-</v>
      </c>
      <c r="EY169" s="19" t="str">
        <f t="shared" ca="1" si="1206"/>
        <v>-</v>
      </c>
      <c r="EZ169" s="19" t="str">
        <f t="shared" ca="1" si="1206"/>
        <v>-</v>
      </c>
      <c r="FA169" s="19" t="str">
        <f t="shared" ca="1" si="1206"/>
        <v>-</v>
      </c>
      <c r="FB169" s="19" t="str">
        <f t="shared" ca="1" si="1206"/>
        <v>-</v>
      </c>
      <c r="FC169" s="19" t="str">
        <f t="shared" ca="1" si="1206"/>
        <v>-</v>
      </c>
      <c r="FD169" s="19" t="str">
        <f t="shared" ca="1" si="1206"/>
        <v>-</v>
      </c>
      <c r="FE169" s="19" t="str">
        <f t="shared" ca="1" si="1206"/>
        <v>-</v>
      </c>
      <c r="FF169" s="19">
        <f t="shared" ca="1" si="1202"/>
        <v>0</v>
      </c>
      <c r="FG169" s="19">
        <f t="shared" ca="1" si="1202"/>
        <v>0</v>
      </c>
      <c r="FH169" s="19">
        <f t="shared" ca="1" si="1202"/>
        <v>0</v>
      </c>
      <c r="FI169" s="114">
        <f t="shared" ca="1" si="1214"/>
        <v>0</v>
      </c>
      <c r="FJ169" s="114">
        <f t="shared" ca="1" si="1214"/>
        <v>0</v>
      </c>
      <c r="FK169" s="114">
        <f t="shared" ca="1" si="1214"/>
        <v>0</v>
      </c>
      <c r="FL169" s="114">
        <f t="shared" ca="1" si="1214"/>
        <v>0</v>
      </c>
      <c r="FM169" s="114">
        <f t="shared" ca="1" si="1214"/>
        <v>0</v>
      </c>
      <c r="FN169" s="536">
        <f t="shared" ca="1" si="1135"/>
        <v>0</v>
      </c>
      <c r="FO169" s="114">
        <f t="shared" ca="1" si="1215"/>
        <v>0</v>
      </c>
      <c r="FP169" s="114">
        <f t="shared" ca="1" si="1215"/>
        <v>0</v>
      </c>
      <c r="FQ169" s="114">
        <f t="shared" ca="1" si="1215"/>
        <v>0</v>
      </c>
      <c r="FR169" s="114">
        <f t="shared" ca="1" si="1215"/>
        <v>0</v>
      </c>
      <c r="FS169" s="114">
        <f t="shared" ca="1" si="1215"/>
        <v>0</v>
      </c>
      <c r="FT169" s="536">
        <f t="shared" ca="1" si="1137"/>
        <v>0</v>
      </c>
      <c r="FU169" s="114">
        <f t="shared" ca="1" si="1216"/>
        <v>0</v>
      </c>
      <c r="FV169" s="114">
        <f t="shared" ca="1" si="1216"/>
        <v>0</v>
      </c>
      <c r="FW169" s="114">
        <f t="shared" ca="1" si="1216"/>
        <v>0</v>
      </c>
      <c r="FX169" s="114">
        <f t="shared" ca="1" si="1216"/>
        <v>0</v>
      </c>
      <c r="FY169" s="114">
        <f t="shared" ca="1" si="1216"/>
        <v>0</v>
      </c>
      <c r="FZ169" s="536">
        <f t="shared" ca="1" si="1139"/>
        <v>0</v>
      </c>
      <c r="GA169" s="114">
        <f t="shared" ca="1" si="1217"/>
        <v>0</v>
      </c>
      <c r="GB169" s="114">
        <f t="shared" ca="1" si="1217"/>
        <v>0</v>
      </c>
      <c r="GC169" s="114">
        <f t="shared" ca="1" si="1217"/>
        <v>0</v>
      </c>
      <c r="GD169" s="114">
        <f t="shared" ca="1" si="1217"/>
        <v>0</v>
      </c>
      <c r="GE169" s="114">
        <f t="shared" ca="1" si="1217"/>
        <v>0</v>
      </c>
      <c r="GF169" s="536">
        <f t="shared" ca="1" si="1141"/>
        <v>0</v>
      </c>
      <c r="GG169" s="114">
        <f t="shared" ca="1" si="1218"/>
        <v>0</v>
      </c>
      <c r="GH169" s="114">
        <f t="shared" ca="1" si="1218"/>
        <v>0</v>
      </c>
      <c r="GI169" s="114">
        <f t="shared" ca="1" si="1218"/>
        <v>0</v>
      </c>
      <c r="GJ169" s="114">
        <f t="shared" ca="1" si="1218"/>
        <v>0</v>
      </c>
      <c r="GK169" s="114">
        <f t="shared" ca="1" si="1218"/>
        <v>0</v>
      </c>
      <c r="GL169" s="536">
        <f t="shared" ca="1" si="1143"/>
        <v>0</v>
      </c>
      <c r="GM169" s="114">
        <f t="shared" ca="1" si="1219"/>
        <v>0</v>
      </c>
      <c r="GN169" s="114">
        <f t="shared" ca="1" si="1219"/>
        <v>0</v>
      </c>
      <c r="GO169" s="114">
        <f t="shared" ca="1" si="1219"/>
        <v>0</v>
      </c>
      <c r="GP169" s="114">
        <f t="shared" ca="1" si="1219"/>
        <v>0</v>
      </c>
      <c r="GQ169" s="114">
        <f t="shared" ca="1" si="1219"/>
        <v>0</v>
      </c>
      <c r="GR169" s="536">
        <f t="shared" ca="1" si="1145"/>
        <v>0</v>
      </c>
      <c r="GS169" s="115">
        <f t="shared" ca="1" si="1146"/>
        <v>0</v>
      </c>
      <c r="GT169" s="115">
        <f t="shared" ca="1" si="1146"/>
        <v>0</v>
      </c>
      <c r="GU169" s="115">
        <f t="shared" ca="1" si="1146"/>
        <v>0</v>
      </c>
      <c r="GV169" s="115">
        <f t="shared" ca="1" si="1146"/>
        <v>0</v>
      </c>
      <c r="GW169" s="553">
        <f t="shared" ca="1" si="1220"/>
        <v>0</v>
      </c>
      <c r="GX169" s="553">
        <f t="shared" ca="1" si="1220"/>
        <v>0</v>
      </c>
      <c r="GY169" s="553">
        <f t="shared" ca="1" si="1220"/>
        <v>0</v>
      </c>
      <c r="GZ169" s="553">
        <f t="shared" ca="1" si="1220"/>
        <v>0</v>
      </c>
      <c r="HA169" s="553">
        <f t="shared" ca="1" si="1220"/>
        <v>0</v>
      </c>
      <c r="HB169" s="553">
        <f t="shared" ca="1" si="1220"/>
        <v>0</v>
      </c>
      <c r="HC169" s="553">
        <f t="shared" ca="1" si="1220"/>
        <v>0</v>
      </c>
      <c r="HD169" s="553">
        <f t="shared" ca="1" si="1220"/>
        <v>0</v>
      </c>
      <c r="HE169" s="553">
        <f t="shared" ca="1" si="1220"/>
        <v>0</v>
      </c>
      <c r="HF169" s="553">
        <f t="shared" ca="1" si="1220"/>
        <v>0</v>
      </c>
      <c r="HG169" s="553">
        <f t="shared" ca="1" si="1221"/>
        <v>0</v>
      </c>
      <c r="HH169" s="553">
        <f t="shared" ca="1" si="1221"/>
        <v>0</v>
      </c>
      <c r="HI169" s="553">
        <f t="shared" ca="1" si="1221"/>
        <v>0</v>
      </c>
      <c r="HJ169" s="553">
        <f t="shared" ca="1" si="1221"/>
        <v>0</v>
      </c>
      <c r="HK169" s="553">
        <f t="shared" ca="1" si="1221"/>
        <v>0</v>
      </c>
      <c r="HL169" s="553">
        <f t="shared" ca="1" si="1221"/>
        <v>0</v>
      </c>
      <c r="HM169" s="553">
        <f t="shared" ca="1" si="1221"/>
        <v>0</v>
      </c>
      <c r="HN169" s="553">
        <f t="shared" ca="1" si="1221"/>
        <v>0</v>
      </c>
      <c r="HO169" s="553">
        <f t="shared" ca="1" si="1221"/>
        <v>0</v>
      </c>
      <c r="HP169" s="553">
        <f t="shared" ca="1" si="1221"/>
        <v>0</v>
      </c>
      <c r="HQ169" s="19">
        <f t="shared" ca="1" si="1126"/>
        <v>0</v>
      </c>
      <c r="HR169" s="114">
        <f t="shared" ca="1" si="1222"/>
        <v>0</v>
      </c>
      <c r="HS169" s="114">
        <f t="shared" ca="1" si="1222"/>
        <v>0</v>
      </c>
      <c r="HT169" s="114">
        <f t="shared" ca="1" si="1222"/>
        <v>0</v>
      </c>
      <c r="HU169" s="114">
        <f t="shared" ca="1" si="1222"/>
        <v>0</v>
      </c>
      <c r="HV169" s="114">
        <f t="shared" ca="1" si="1222"/>
        <v>0</v>
      </c>
      <c r="HW169" s="536">
        <f t="shared" ca="1" si="1150"/>
        <v>0</v>
      </c>
      <c r="HX169" s="114">
        <f t="shared" ca="1" si="1223"/>
        <v>0</v>
      </c>
      <c r="HY169" s="114">
        <f t="shared" ca="1" si="1223"/>
        <v>0</v>
      </c>
      <c r="HZ169" s="114">
        <f t="shared" ca="1" si="1223"/>
        <v>0</v>
      </c>
      <c r="IA169" s="114">
        <f t="shared" ca="1" si="1223"/>
        <v>0</v>
      </c>
      <c r="IB169" s="114">
        <f t="shared" ca="1" si="1223"/>
        <v>0</v>
      </c>
      <c r="IC169" s="536">
        <f t="shared" ca="1" si="1152"/>
        <v>0</v>
      </c>
      <c r="ID169" s="114">
        <f t="shared" ca="1" si="1224"/>
        <v>0</v>
      </c>
      <c r="IE169" s="114">
        <f t="shared" ca="1" si="1224"/>
        <v>0</v>
      </c>
      <c r="IF169" s="114">
        <f t="shared" ca="1" si="1224"/>
        <v>0</v>
      </c>
      <c r="IG169" s="114">
        <f t="shared" ca="1" si="1224"/>
        <v>0</v>
      </c>
      <c r="IH169" s="114">
        <f t="shared" ca="1" si="1224"/>
        <v>0</v>
      </c>
      <c r="II169" s="536">
        <f t="shared" ca="1" si="1154"/>
        <v>0</v>
      </c>
      <c r="IJ169" s="114">
        <f t="shared" ca="1" si="1225"/>
        <v>0</v>
      </c>
      <c r="IK169" s="114">
        <f t="shared" ca="1" si="1225"/>
        <v>0</v>
      </c>
      <c r="IL169" s="114">
        <f t="shared" ca="1" si="1225"/>
        <v>0</v>
      </c>
      <c r="IM169" s="114">
        <f t="shared" ca="1" si="1225"/>
        <v>0</v>
      </c>
      <c r="IN169" s="114">
        <f t="shared" ca="1" si="1225"/>
        <v>0</v>
      </c>
      <c r="IO169" s="536">
        <f t="shared" ca="1" si="1156"/>
        <v>0</v>
      </c>
      <c r="IP169" s="114">
        <f t="shared" ca="1" si="1226"/>
        <v>0</v>
      </c>
      <c r="IQ169" s="114">
        <f t="shared" ca="1" si="1226"/>
        <v>0</v>
      </c>
      <c r="IR169" s="114">
        <f t="shared" ca="1" si="1226"/>
        <v>0</v>
      </c>
      <c r="IS169" s="114">
        <f t="shared" ca="1" si="1226"/>
        <v>0</v>
      </c>
      <c r="IT169" s="114">
        <f t="shared" ca="1" si="1226"/>
        <v>0</v>
      </c>
      <c r="IU169" s="536">
        <f t="shared" ca="1" si="1158"/>
        <v>0</v>
      </c>
      <c r="IV169" s="114">
        <f t="shared" ca="1" si="1227"/>
        <v>-1.25</v>
      </c>
      <c r="IW169" s="114">
        <f t="shared" ca="1" si="1227"/>
        <v>0</v>
      </c>
      <c r="IX169" s="114">
        <f t="shared" ca="1" si="1227"/>
        <v>0</v>
      </c>
      <c r="IY169" s="114">
        <f t="shared" ca="1" si="1227"/>
        <v>0</v>
      </c>
      <c r="IZ169" s="114">
        <f t="shared" ca="1" si="1227"/>
        <v>0</v>
      </c>
      <c r="JA169" s="536">
        <f t="shared" ca="1" si="1160"/>
        <v>0</v>
      </c>
      <c r="JB169" s="115">
        <f t="shared" ca="1" si="1161"/>
        <v>0</v>
      </c>
      <c r="JC169" s="115">
        <f t="shared" ca="1" si="1161"/>
        <v>0</v>
      </c>
      <c r="JD169" s="115">
        <f t="shared" ca="1" si="1161"/>
        <v>0</v>
      </c>
      <c r="JE169" s="115">
        <f t="shared" ca="1" si="1161"/>
        <v>0</v>
      </c>
      <c r="JF169" s="553">
        <f t="shared" ca="1" si="1228"/>
        <v>0</v>
      </c>
      <c r="JG169" s="553">
        <f t="shared" ca="1" si="1228"/>
        <v>0</v>
      </c>
      <c r="JH169" s="553">
        <f t="shared" ca="1" si="1228"/>
        <v>0</v>
      </c>
      <c r="JI169" s="553">
        <f t="shared" ca="1" si="1228"/>
        <v>0</v>
      </c>
      <c r="JJ169" s="553">
        <f t="shared" ca="1" si="1228"/>
        <v>0</v>
      </c>
      <c r="JK169" s="553">
        <f t="shared" ca="1" si="1228"/>
        <v>0</v>
      </c>
      <c r="JL169" s="553">
        <f t="shared" ca="1" si="1228"/>
        <v>0</v>
      </c>
      <c r="JM169" s="553">
        <f t="shared" ca="1" si="1228"/>
        <v>0</v>
      </c>
      <c r="JN169" s="553">
        <f t="shared" ca="1" si="1228"/>
        <v>0</v>
      </c>
      <c r="JO169" s="553">
        <f t="shared" ca="1" si="1228"/>
        <v>0</v>
      </c>
      <c r="JP169" s="553">
        <f t="shared" ca="1" si="1229"/>
        <v>0</v>
      </c>
      <c r="JQ169" s="553">
        <f t="shared" ca="1" si="1229"/>
        <v>0</v>
      </c>
      <c r="JR169" s="553">
        <f t="shared" ca="1" si="1229"/>
        <v>0</v>
      </c>
      <c r="JS169" s="553">
        <f t="shared" ca="1" si="1229"/>
        <v>0</v>
      </c>
      <c r="JT169" s="553">
        <f t="shared" ca="1" si="1229"/>
        <v>0</v>
      </c>
      <c r="JU169" s="553">
        <f t="shared" ca="1" si="1229"/>
        <v>0</v>
      </c>
      <c r="JV169" s="553">
        <f t="shared" ca="1" si="1229"/>
        <v>0</v>
      </c>
      <c r="JW169" s="553">
        <f t="shared" ca="1" si="1229"/>
        <v>0</v>
      </c>
      <c r="JX169" s="553">
        <f t="shared" ca="1" si="1229"/>
        <v>0</v>
      </c>
      <c r="JY169" s="553">
        <f t="shared" ca="1" si="1229"/>
        <v>0</v>
      </c>
      <c r="JZ169" s="19">
        <f t="shared" ca="1" si="1199"/>
        <v>0</v>
      </c>
      <c r="KA169" s="5">
        <f t="shared" ca="1" si="835"/>
        <v>67</v>
      </c>
      <c r="KB169" s="9"/>
      <c r="KC169" s="5">
        <f t="shared" ca="1" si="1230"/>
        <v>1</v>
      </c>
      <c r="KD169" s="5" t="b">
        <f t="shared" ca="1" si="1230"/>
        <v>0</v>
      </c>
      <c r="KE169" s="19">
        <f t="shared" ca="1" si="1200"/>
        <v>0</v>
      </c>
      <c r="KF169" s="5">
        <f t="shared" ca="1" si="1194"/>
        <v>0</v>
      </c>
      <c r="KG169" s="5">
        <f t="shared" ca="1" si="836"/>
        <v>1.2500000000000001E-2</v>
      </c>
      <c r="KH169" s="19">
        <f t="shared" ca="1" si="837"/>
        <v>0</v>
      </c>
      <c r="KI169" s="19">
        <f t="shared" ca="1" si="837"/>
        <v>0</v>
      </c>
      <c r="KJ169" s="19" t="str">
        <f t="shared" ca="1" si="837"/>
        <v>-</v>
      </c>
      <c r="KK169" s="19" t="str">
        <f t="shared" ca="1" si="1201"/>
        <v>-</v>
      </c>
      <c r="KL169" s="19" t="str">
        <f t="shared" ca="1" si="1201"/>
        <v>-</v>
      </c>
      <c r="KM169" s="19" t="str">
        <f t="shared" ca="1" si="1201"/>
        <v>-</v>
      </c>
      <c r="KN169" s="19" t="str">
        <f t="shared" ca="1" si="1201"/>
        <v>-</v>
      </c>
      <c r="KO169" s="19" t="str">
        <f t="shared" ca="1" si="1201"/>
        <v>-</v>
      </c>
      <c r="KP169" s="19" t="str">
        <f t="shared" ca="1" si="1201"/>
        <v>-</v>
      </c>
      <c r="KQ169" s="19" t="str">
        <f t="shared" ca="1" si="1201"/>
        <v>-</v>
      </c>
      <c r="KR169" s="19" t="str">
        <f t="shared" ca="1" si="1201"/>
        <v>-</v>
      </c>
      <c r="KS169" s="19" t="str">
        <f t="shared" ca="1" si="1201"/>
        <v>-</v>
      </c>
      <c r="KT169" s="19" t="str">
        <f t="shared" ca="1" si="1201"/>
        <v>-</v>
      </c>
      <c r="KU169" s="19" t="str">
        <f t="shared" ca="1" si="1201"/>
        <v>-</v>
      </c>
      <c r="KV169" s="19" t="str">
        <f t="shared" ca="1" si="1201"/>
        <v>-</v>
      </c>
      <c r="KW169" s="19">
        <f t="shared" ca="1" si="1169"/>
        <v>1</v>
      </c>
      <c r="KX169" s="19">
        <f t="shared" ca="1" si="1200"/>
        <v>0</v>
      </c>
      <c r="KY169" s="19">
        <f t="shared" ca="1" si="1069"/>
        <v>1</v>
      </c>
      <c r="KZ169" s="19">
        <f t="shared" ca="1" si="1169"/>
        <v>1</v>
      </c>
      <c r="LA169" s="19">
        <f t="shared" ca="1" si="1169"/>
        <v>1</v>
      </c>
      <c r="LB169" s="19">
        <f t="shared" ca="1" si="1169"/>
        <v>1</v>
      </c>
      <c r="LC169" s="19">
        <f t="shared" ca="1" si="1169"/>
        <v>0</v>
      </c>
      <c r="LD169" s="19">
        <f t="shared" ca="1" si="1169"/>
        <v>1</v>
      </c>
      <c r="LE169" s="19">
        <f t="shared" ca="1" si="1169"/>
        <v>0</v>
      </c>
      <c r="LF169" s="19">
        <f t="shared" ca="1" si="1169"/>
        <v>0</v>
      </c>
      <c r="LG169" s="19">
        <f t="shared" ca="1" si="1207"/>
        <v>1</v>
      </c>
      <c r="LH169" s="19">
        <f t="shared" ca="1" si="1207"/>
        <v>0</v>
      </c>
      <c r="LI169" s="19">
        <f t="shared" ca="1" si="1207"/>
        <v>0</v>
      </c>
      <c r="LJ169" s="19">
        <f t="shared" ca="1" si="1207"/>
        <v>0</v>
      </c>
      <c r="LK169" s="19">
        <f t="shared" ca="1" si="1207"/>
        <v>0</v>
      </c>
      <c r="LL169" s="19">
        <f t="shared" ca="1" si="1207"/>
        <v>1</v>
      </c>
      <c r="LM169" s="19">
        <f t="shared" ca="1" si="1207"/>
        <v>0</v>
      </c>
      <c r="LN169" s="19">
        <f t="shared" ca="1" si="1207"/>
        <v>1</v>
      </c>
      <c r="LO169" s="19">
        <f t="shared" ca="1" si="1200"/>
        <v>0</v>
      </c>
      <c r="LP169" s="19">
        <f t="shared" ca="1" si="1200"/>
        <v>0</v>
      </c>
      <c r="LQ169" s="19">
        <f t="shared" ca="1" si="1200"/>
        <v>0</v>
      </c>
      <c r="LR169" s="19">
        <f t="shared" ca="1" si="1200"/>
        <v>0</v>
      </c>
      <c r="LS169" s="19">
        <f t="shared" ca="1" si="1200"/>
        <v>0</v>
      </c>
      <c r="LT169" s="19">
        <f t="shared" ca="1" si="1200"/>
        <v>0</v>
      </c>
      <c r="LU169" s="19">
        <f t="shared" ca="1" si="1200"/>
        <v>0</v>
      </c>
      <c r="LV169" s="19">
        <f t="shared" ca="1" si="1200"/>
        <v>0</v>
      </c>
      <c r="LW169" s="19">
        <f t="shared" ca="1" si="1200"/>
        <v>0</v>
      </c>
      <c r="LX169" s="19">
        <f t="shared" ca="1" si="1195"/>
        <v>0</v>
      </c>
      <c r="LY169" s="19">
        <f t="shared" ca="1" si="1195"/>
        <v>0</v>
      </c>
      <c r="LZ169" s="19">
        <f t="shared" ca="1" si="1195"/>
        <v>0</v>
      </c>
      <c r="MA169" s="19">
        <f t="shared" ca="1" si="1195"/>
        <v>0</v>
      </c>
      <c r="MB169" s="19">
        <f t="shared" ca="1" si="1195"/>
        <v>0</v>
      </c>
      <c r="MC169" s="19">
        <f t="shared" ca="1" si="1195"/>
        <v>0</v>
      </c>
      <c r="MD169" s="19">
        <f t="shared" ca="1" si="1195"/>
        <v>0</v>
      </c>
      <c r="ME169" s="19">
        <f t="shared" ca="1" si="1195"/>
        <v>0</v>
      </c>
      <c r="MF169" s="19">
        <f t="shared" ca="1" si="1195"/>
        <v>0</v>
      </c>
      <c r="MG169" s="19">
        <f t="shared" ca="1" si="1195"/>
        <v>0</v>
      </c>
      <c r="MH169" s="19">
        <f t="shared" ca="1" si="1195"/>
        <v>0</v>
      </c>
      <c r="MI169" s="19">
        <f t="shared" ca="1" si="1077"/>
        <v>0</v>
      </c>
      <c r="MJ169" s="5">
        <f t="shared" ca="1" si="1231"/>
        <v>0</v>
      </c>
      <c r="MK169" s="5">
        <f t="shared" ca="1" si="1231"/>
        <v>6.25E-2</v>
      </c>
      <c r="ML169" s="5">
        <f t="shared" ca="1" si="1231"/>
        <v>6.25E-2</v>
      </c>
      <c r="MM169" s="5">
        <f t="shared" ca="1" si="1231"/>
        <v>6.25E-2</v>
      </c>
      <c r="MN169" s="19">
        <f t="shared" ca="1" si="1232"/>
        <v>0</v>
      </c>
      <c r="MO169" s="19">
        <f t="shared" ca="1" si="1232"/>
        <v>0</v>
      </c>
      <c r="MP169" s="19">
        <f t="shared" ca="1" si="1232"/>
        <v>0</v>
      </c>
      <c r="MQ169" s="19">
        <f t="shared" ca="1" si="1232"/>
        <v>0</v>
      </c>
      <c r="MR169" s="19">
        <f t="shared" ca="1" si="1208"/>
        <v>0</v>
      </c>
      <c r="MS169" s="19">
        <f t="shared" ca="1" si="1232"/>
        <v>0</v>
      </c>
      <c r="MT169" s="19">
        <f t="shared" ca="1" si="1232"/>
        <v>0</v>
      </c>
      <c r="MU169" s="19">
        <f t="shared" ca="1" si="1232"/>
        <v>1</v>
      </c>
      <c r="MV169" s="19">
        <f t="shared" ca="1" si="1208"/>
        <v>0</v>
      </c>
      <c r="MW169" s="19">
        <f t="shared" ca="1" si="1208"/>
        <v>0</v>
      </c>
      <c r="MX169" s="19">
        <f t="shared" ca="1" si="1208"/>
        <v>0</v>
      </c>
      <c r="MY169" s="19">
        <f t="shared" ca="1" si="1232"/>
        <v>0</v>
      </c>
      <c r="MZ169" s="19">
        <f t="shared" ca="1" si="1232"/>
        <v>1</v>
      </c>
      <c r="NA169" s="9"/>
      <c r="NB169" s="5" t="b">
        <f t="shared" ca="1" si="1196"/>
        <v>0</v>
      </c>
      <c r="NC169" s="19" t="str">
        <f t="shared" ca="1" si="871"/>
        <v>-</v>
      </c>
      <c r="ND169" s="19" t="str">
        <f t="shared" ca="1" si="871"/>
        <v>-</v>
      </c>
      <c r="NE169" s="5" t="b">
        <f t="shared" ca="1" si="1233"/>
        <v>0</v>
      </c>
      <c r="NF169" s="5" t="b">
        <f t="shared" ca="1" si="1233"/>
        <v>0</v>
      </c>
      <c r="NG169" s="5" t="b">
        <f t="shared" ca="1" si="1233"/>
        <v>1</v>
      </c>
      <c r="NH169" s="134">
        <f t="shared" ca="1" si="1234"/>
        <v>2</v>
      </c>
      <c r="NI169" s="134">
        <f t="shared" ca="1" si="1234"/>
        <v>2</v>
      </c>
      <c r="NJ169" s="5" t="b">
        <f t="shared" ca="1" si="1109"/>
        <v>0</v>
      </c>
      <c r="NK169" s="5" t="b">
        <f t="shared" ca="1" si="1109"/>
        <v>1</v>
      </c>
      <c r="NL169" s="5" t="b">
        <f t="shared" ca="1" si="1109"/>
        <v>1</v>
      </c>
      <c r="NM169" s="5" t="b">
        <f t="shared" ca="1" si="1109"/>
        <v>0</v>
      </c>
      <c r="NN169" s="5">
        <f t="shared" ca="1" si="1110"/>
        <v>1</v>
      </c>
      <c r="NO169" s="5">
        <f t="shared" ca="1" si="1110"/>
        <v>0</v>
      </c>
      <c r="NP169" s="5" t="b">
        <f t="shared" ca="1" si="1111"/>
        <v>0</v>
      </c>
      <c r="NQ169" s="5" t="str" cm="1">
        <f t="array" aca="1" ref="NQ169" ca="1">IF(OR(NR169:NY169&lt;&gt;"-"),TRUE,"-")</f>
        <v>-</v>
      </c>
      <c r="NR169" s="19" t="str">
        <f t="shared" ca="1" si="1235"/>
        <v>-</v>
      </c>
      <c r="NS169" s="19" t="str">
        <f t="shared" ca="1" si="1235"/>
        <v>-</v>
      </c>
      <c r="NT169" s="19" t="str">
        <f t="shared" ca="1" si="1235"/>
        <v>-</v>
      </c>
      <c r="NU169" s="19" t="str">
        <f t="shared" ca="1" si="1235"/>
        <v>-</v>
      </c>
      <c r="NV169" s="19" t="str">
        <f t="shared" ca="1" si="1235"/>
        <v>-</v>
      </c>
      <c r="NW169" s="19" t="str">
        <f t="shared" ca="1" si="1235"/>
        <v>-</v>
      </c>
      <c r="NX169" s="19" t="str">
        <f t="shared" ca="1" si="1235"/>
        <v>-</v>
      </c>
      <c r="NY169" s="19" t="str">
        <f t="shared" ca="1" si="1235"/>
        <v>-</v>
      </c>
      <c r="NZ169" s="5" t="b">
        <f t="array" aca="1" ref="NZ169" ca="1">IF(OR(OA169:OG169&lt;&gt;"-"),TRUE,"-")</f>
        <v>1</v>
      </c>
      <c r="OA169" s="19">
        <f t="shared" ca="1" si="1033"/>
        <v>0</v>
      </c>
      <c r="OB169" s="19">
        <f t="shared" ca="1" si="1033"/>
        <v>999999</v>
      </c>
      <c r="OC169" s="19">
        <f t="shared" ca="1" si="1033"/>
        <v>999999</v>
      </c>
      <c r="OD169" s="19">
        <f t="shared" ca="1" si="1033"/>
        <v>999999</v>
      </c>
      <c r="OE169" s="19">
        <f t="shared" ca="1" si="1033"/>
        <v>999999</v>
      </c>
      <c r="OF169" s="19">
        <f t="shared" ca="1" si="1033"/>
        <v>999999</v>
      </c>
      <c r="OG169" s="19">
        <f t="shared" ca="1" si="1033"/>
        <v>999999</v>
      </c>
      <c r="OH169" s="5" t="str">
        <f t="array" aca="1" ref="OH169" ca="1">IF(OR(OI169:OJ169&lt;&gt;"-"),TRUE,"-")</f>
        <v>-</v>
      </c>
      <c r="OI169" s="19" t="str">
        <f t="shared" ca="1" si="1121"/>
        <v>-</v>
      </c>
      <c r="OJ169" s="19" t="str">
        <f t="shared" ca="1" si="1203"/>
        <v>-</v>
      </c>
      <c r="OK169" s="19" t="b">
        <f t="shared" ca="1" si="1203"/>
        <v>1</v>
      </c>
      <c r="OL169" s="19">
        <f t="shared" ca="1" si="1203"/>
        <v>0</v>
      </c>
      <c r="OM169" s="5" t="str">
        <f t="shared" ca="1" si="1236"/>
        <v>-</v>
      </c>
      <c r="ON169" s="5" t="str">
        <f t="shared" ca="1" si="1236"/>
        <v>-</v>
      </c>
      <c r="OO169" s="5" t="str">
        <f t="shared" ca="1" si="1236"/>
        <v>-</v>
      </c>
      <c r="OP169" s="5" t="str">
        <f t="shared" ca="1" si="1236"/>
        <v>-</v>
      </c>
      <c r="OQ169" s="19" t="str">
        <f t="shared" ca="1" si="1128"/>
        <v>-</v>
      </c>
      <c r="OR169" s="19" t="str">
        <f t="shared" ca="1" si="1128"/>
        <v>-</v>
      </c>
      <c r="OS169" s="19" t="str">
        <f t="shared" ca="1" si="1128"/>
        <v>-</v>
      </c>
      <c r="OT169" s="19" t="str">
        <f t="shared" ca="1" si="1128"/>
        <v>-</v>
      </c>
      <c r="OU169" s="19">
        <f t="shared" ca="1" si="1128"/>
        <v>0</v>
      </c>
      <c r="OV169" s="19" t="str">
        <f t="shared" ca="1" si="1128"/>
        <v>-</v>
      </c>
      <c r="OW169" s="5" t="str">
        <f t="shared" ca="1" si="1209"/>
        <v>-</v>
      </c>
      <c r="OX169" s="5">
        <f t="shared" ca="1" si="1209"/>
        <v>500</v>
      </c>
      <c r="OY169" s="5">
        <f t="shared" ca="1" si="1209"/>
        <v>500</v>
      </c>
      <c r="OZ169" s="5" t="str">
        <f t="shared" ca="1" si="1209"/>
        <v>-</v>
      </c>
      <c r="PA169" s="5" t="str">
        <f t="shared" ca="1" si="1209"/>
        <v>-</v>
      </c>
      <c r="PB169" s="5" t="str">
        <f t="shared" ca="1" si="1209"/>
        <v>-</v>
      </c>
      <c r="PC169" s="5">
        <f t="shared" ca="1" si="838"/>
        <v>1.5</v>
      </c>
      <c r="PD169" s="9"/>
      <c r="PE169" s="19">
        <f t="shared" ca="1" si="1051"/>
        <v>50</v>
      </c>
      <c r="PF169" s="19">
        <f t="shared" ca="1" si="1178"/>
        <v>50</v>
      </c>
      <c r="PG169" s="19">
        <f t="shared" ca="1" si="1178"/>
        <v>50</v>
      </c>
      <c r="PH169" s="19">
        <f t="shared" ca="1" si="1178"/>
        <v>50</v>
      </c>
      <c r="PI169" s="19">
        <f t="shared" ca="1" si="1178"/>
        <v>1</v>
      </c>
      <c r="PJ169" s="5">
        <f t="shared" ca="1" si="839"/>
        <v>1</v>
      </c>
      <c r="PK169" s="19">
        <f t="shared" ca="1" si="494"/>
        <v>1</v>
      </c>
      <c r="PL169" s="9"/>
      <c r="PM169" s="19" t="b">
        <f t="shared" ca="1" si="1165"/>
        <v>0</v>
      </c>
      <c r="PN169" s="19" t="b">
        <f t="shared" ca="1" si="1165"/>
        <v>0</v>
      </c>
      <c r="PO169" s="19">
        <f t="shared" ca="1" si="1178"/>
        <v>1</v>
      </c>
      <c r="PP169" s="19">
        <f t="shared" ca="1" si="1178"/>
        <v>1</v>
      </c>
      <c r="PQ169" s="19">
        <f t="shared" ca="1" si="1178"/>
        <v>1</v>
      </c>
      <c r="PR169" s="19">
        <f t="shared" ca="1" si="1178"/>
        <v>1</v>
      </c>
      <c r="PS169" s="19">
        <f t="shared" ca="1" si="1178"/>
        <v>1</v>
      </c>
      <c r="PT169" s="19">
        <f t="shared" ca="1" si="1178"/>
        <v>1</v>
      </c>
      <c r="PU169" s="19">
        <f t="shared" ca="1" si="1178"/>
        <v>1</v>
      </c>
      <c r="PV169" s="19">
        <f t="shared" ca="1" si="1178"/>
        <v>1</v>
      </c>
      <c r="PW169" s="19">
        <f t="shared" ca="1" si="1178"/>
        <v>1</v>
      </c>
      <c r="PX169" s="9"/>
      <c r="PY169" s="12" t="str">
        <f t="shared" ca="1" si="841"/>
        <v>-</v>
      </c>
      <c r="PZ169" s="19" t="str">
        <f t="shared" ca="1" si="1172"/>
        <v>-</v>
      </c>
      <c r="QA169" s="19" t="str">
        <f t="shared" ca="1" si="1172"/>
        <v>-</v>
      </c>
      <c r="QB169" s="19" t="str">
        <f t="shared" ca="1" si="1172"/>
        <v>-</v>
      </c>
      <c r="QC169" s="19" t="str">
        <f t="shared" ca="1" si="1172"/>
        <v>-</v>
      </c>
      <c r="QD169" s="19" t="str">
        <f t="shared" ca="1" si="1172"/>
        <v>-</v>
      </c>
      <c r="QE169" s="19" t="str">
        <f t="shared" ca="1" si="1172"/>
        <v>-</v>
      </c>
      <c r="QF169" s="19" t="str">
        <f t="shared" ca="1" si="1172"/>
        <v>-</v>
      </c>
      <c r="QG169" s="19" t="str">
        <f t="shared" ca="1" si="1172"/>
        <v>-</v>
      </c>
      <c r="QH169" s="19" t="str">
        <f t="shared" ca="1" si="1172"/>
        <v>-</v>
      </c>
      <c r="QI169" s="19" t="str">
        <f t="shared" ca="1" si="1172"/>
        <v>-</v>
      </c>
      <c r="QJ169" s="19" t="str">
        <f t="shared" ca="1" si="1172"/>
        <v>-</v>
      </c>
      <c r="QK169" s="19" t="str">
        <f t="shared" ca="1" si="1172"/>
        <v>-</v>
      </c>
      <c r="QL169" s="19" t="str">
        <f t="shared" ca="1" si="1172"/>
        <v>-</v>
      </c>
      <c r="QM169" s="19" t="str">
        <f t="shared" ca="1" si="1172"/>
        <v>-</v>
      </c>
      <c r="QN169" s="19" t="str">
        <f t="shared" ca="1" si="1172"/>
        <v>-</v>
      </c>
      <c r="QO169" s="19" t="str">
        <f t="shared" ca="1" si="1172"/>
        <v>-</v>
      </c>
      <c r="QP169" s="19" t="str">
        <f t="shared" ca="1" si="1172"/>
        <v>-</v>
      </c>
      <c r="QQ169" s="19" t="str">
        <f t="shared" ca="1" si="1172"/>
        <v>-</v>
      </c>
      <c r="QR169" s="19" t="str">
        <f t="shared" ca="1" si="1173"/>
        <v>-</v>
      </c>
      <c r="QS169" s="19" t="str">
        <f t="shared" ca="1" si="1173"/>
        <v>-</v>
      </c>
      <c r="QT169" s="19" t="str">
        <f t="shared" ca="1" si="1173"/>
        <v>-</v>
      </c>
      <c r="QU169" s="19" t="str">
        <f t="shared" ca="1" si="1173"/>
        <v>-</v>
      </c>
      <c r="QV169" s="19" t="str">
        <f t="shared" ca="1" si="1173"/>
        <v>-</v>
      </c>
      <c r="QW169" s="19" t="str">
        <f t="shared" ca="1" si="1173"/>
        <v>-</v>
      </c>
      <c r="QX169" s="19" t="str">
        <f t="shared" ca="1" si="1173"/>
        <v>-</v>
      </c>
      <c r="QY169" s="19" t="str">
        <f t="shared" ca="1" si="1173"/>
        <v>-</v>
      </c>
      <c r="QZ169" s="19" t="str">
        <f t="shared" ca="1" si="1173"/>
        <v>-</v>
      </c>
      <c r="RA169" s="19" t="str">
        <f t="shared" ca="1" si="1173"/>
        <v>-</v>
      </c>
      <c r="RB169" s="19" t="str">
        <f t="shared" ca="1" si="1173"/>
        <v>-</v>
      </c>
      <c r="RC169" s="19" t="str">
        <f t="shared" ca="1" si="1173"/>
        <v>-</v>
      </c>
      <c r="RD169" s="19" t="str">
        <f t="shared" ca="1" si="1173"/>
        <v>-</v>
      </c>
      <c r="RE169" s="19" t="str">
        <f t="shared" ca="1" si="1173"/>
        <v>-</v>
      </c>
      <c r="RF169" s="19" t="str">
        <f t="shared" ca="1" si="1173"/>
        <v>-</v>
      </c>
      <c r="RG169" s="19" t="str">
        <f t="shared" ca="1" si="1173"/>
        <v>-</v>
      </c>
      <c r="RH169" s="19" t="str">
        <f t="shared" ca="1" si="1173"/>
        <v>-</v>
      </c>
      <c r="RI169" s="19" t="str">
        <f t="shared" ca="1" si="1173"/>
        <v>-</v>
      </c>
      <c r="RJ169" s="19" t="str">
        <f t="shared" ca="1" si="1173"/>
        <v>-</v>
      </c>
      <c r="RK169" s="19" t="str">
        <f t="shared" ca="1" si="1173"/>
        <v>-</v>
      </c>
      <c r="RL169" s="19" t="str">
        <f t="shared" ca="1" si="1173"/>
        <v>-</v>
      </c>
      <c r="RM169" s="19" t="str">
        <f t="shared" ca="1" si="1173"/>
        <v>-</v>
      </c>
      <c r="RN169" s="19" t="str">
        <f t="shared" ca="1" si="1173"/>
        <v>-</v>
      </c>
      <c r="RO169" s="19" t="str">
        <f t="shared" ca="1" si="1173"/>
        <v>-</v>
      </c>
      <c r="RP169" s="19" t="str">
        <f t="shared" ca="1" si="1173"/>
        <v>-</v>
      </c>
      <c r="RQ169" s="19" t="str">
        <f t="shared" ca="1" si="1173"/>
        <v>-</v>
      </c>
      <c r="RR169" s="19" t="str">
        <f t="shared" ca="1" si="1179"/>
        <v>-</v>
      </c>
      <c r="RS169" s="19" t="str">
        <f t="shared" ca="1" si="1179"/>
        <v>-</v>
      </c>
      <c r="RT169" s="19" t="str">
        <f t="shared" ca="1" si="1179"/>
        <v>-</v>
      </c>
      <c r="RU169" s="19" t="str">
        <f t="shared" ca="1" si="1179"/>
        <v>-</v>
      </c>
      <c r="RV169" s="19" t="str">
        <f t="shared" ca="1" si="1179"/>
        <v>-</v>
      </c>
      <c r="RW169" s="19" t="str">
        <f t="shared" ca="1" si="1179"/>
        <v>-</v>
      </c>
      <c r="RX169" s="19" t="str">
        <f t="shared" ca="1" si="1179"/>
        <v>-</v>
      </c>
      <c r="RY169" s="19" t="str">
        <f t="shared" ca="1" si="1179"/>
        <v>-</v>
      </c>
      <c r="RZ169" s="19" t="str">
        <f t="shared" ca="1" si="1179"/>
        <v>-</v>
      </c>
      <c r="SA169" s="19" t="str">
        <f t="shared" ca="1" si="1179"/>
        <v>-</v>
      </c>
      <c r="SB169" s="19" t="str">
        <f t="shared" ca="1" si="1179"/>
        <v>-</v>
      </c>
      <c r="SC169" s="19" t="str">
        <f t="shared" ca="1" si="1179"/>
        <v>-</v>
      </c>
      <c r="SD169" s="19" t="str">
        <f t="shared" ca="1" si="1179"/>
        <v>-</v>
      </c>
      <c r="SE169" s="19" t="str">
        <f t="shared" ca="1" si="1179"/>
        <v>-</v>
      </c>
      <c r="SF169" s="19" t="str">
        <f t="shared" ca="1" si="1179"/>
        <v>-</v>
      </c>
      <c r="SG169" s="19" t="str">
        <f t="shared" ca="1" si="1179"/>
        <v>-</v>
      </c>
      <c r="SH169" s="19" t="str">
        <f t="shared" ca="1" si="1237"/>
        <v>-</v>
      </c>
      <c r="SI169" s="12" t="str">
        <f t="shared" ca="1" si="843"/>
        <v>-</v>
      </c>
      <c r="SJ169" s="19" t="str">
        <f t="shared" ca="1" si="1237"/>
        <v>-</v>
      </c>
      <c r="SK169" s="19" t="str">
        <f t="shared" ca="1" si="1237"/>
        <v>-</v>
      </c>
      <c r="SL169" s="19" t="str">
        <f t="shared" ca="1" si="1237"/>
        <v>-</v>
      </c>
      <c r="SM169" s="19" t="str">
        <f t="shared" ca="1" si="1237"/>
        <v>-</v>
      </c>
      <c r="SN169" s="19" t="str">
        <f t="shared" ca="1" si="1237"/>
        <v>-</v>
      </c>
      <c r="SO169" s="19" t="str">
        <f t="shared" ca="1" si="1237"/>
        <v>-</v>
      </c>
      <c r="SP169" s="19" t="str">
        <f t="shared" ca="1" si="1237"/>
        <v>-</v>
      </c>
      <c r="SQ169" s="19" t="str">
        <f t="shared" ca="1" si="1237"/>
        <v>-</v>
      </c>
      <c r="SR169" s="19" t="str">
        <f t="shared" ca="1" si="1237"/>
        <v>-</v>
      </c>
      <c r="SS169" s="19" t="str">
        <f t="shared" ca="1" si="1237"/>
        <v>-</v>
      </c>
      <c r="ST169" s="19" t="str">
        <f t="shared" ca="1" si="1237"/>
        <v>-</v>
      </c>
      <c r="SU169" s="19" t="str">
        <f t="shared" ca="1" si="1237"/>
        <v>-</v>
      </c>
      <c r="SV169" s="19" t="str">
        <f t="shared" ca="1" si="1237"/>
        <v>-</v>
      </c>
      <c r="SW169" s="19" t="str">
        <f t="shared" ca="1" si="1237"/>
        <v>-</v>
      </c>
      <c r="SX169" s="19" t="str">
        <f t="shared" ca="1" si="1237"/>
        <v>-</v>
      </c>
      <c r="SY169" s="19" t="str">
        <f t="shared" ca="1" si="1237"/>
        <v>-</v>
      </c>
      <c r="SZ169" s="19" t="str">
        <f t="shared" ca="1" si="1237"/>
        <v>-</v>
      </c>
      <c r="TA169" s="19" t="str">
        <f t="shared" ca="1" si="1237"/>
        <v>-</v>
      </c>
      <c r="TB169" s="19" t="str">
        <f t="shared" ca="1" si="1237"/>
        <v>-</v>
      </c>
      <c r="TC169" s="19" t="str">
        <f t="shared" ca="1" si="1210"/>
        <v>-</v>
      </c>
      <c r="TD169" s="19" t="str">
        <f t="shared" ca="1" si="1210"/>
        <v>-</v>
      </c>
      <c r="TE169" s="19" t="str">
        <f t="shared" ca="1" si="1210"/>
        <v>-</v>
      </c>
      <c r="TF169" s="19" t="str">
        <f t="shared" ca="1" si="1210"/>
        <v>-</v>
      </c>
      <c r="TG169" s="19" t="str">
        <f t="shared" ca="1" si="1210"/>
        <v>-</v>
      </c>
      <c r="TH169" s="19" t="str">
        <f t="shared" ca="1" si="1210"/>
        <v>-</v>
      </c>
      <c r="TI169" s="19" t="str">
        <f t="shared" ca="1" si="1210"/>
        <v>-</v>
      </c>
      <c r="TJ169" s="19" t="str">
        <f t="shared" ca="1" si="1210"/>
        <v>-</v>
      </c>
      <c r="TK169" s="19" t="str">
        <f t="shared" ca="1" si="1210"/>
        <v>-</v>
      </c>
      <c r="TL169" s="19" t="str">
        <f t="shared" ca="1" si="1210"/>
        <v>-</v>
      </c>
      <c r="TM169" s="19" t="str">
        <f t="shared" ca="1" si="1210"/>
        <v>-</v>
      </c>
      <c r="TN169" s="19" t="str">
        <f t="shared" ca="1" si="1210"/>
        <v>-</v>
      </c>
      <c r="TO169" s="19" t="str">
        <f t="shared" ca="1" si="1210"/>
        <v>-</v>
      </c>
      <c r="TP169" s="19" t="str">
        <f t="shared" ca="1" si="1210"/>
        <v>-</v>
      </c>
      <c r="TQ169" s="19" t="str">
        <f t="shared" ca="1" si="1204"/>
        <v>-</v>
      </c>
      <c r="TR169" s="19" t="str">
        <f t="shared" ca="1" si="1204"/>
        <v>-</v>
      </c>
      <c r="TS169" s="19" t="str">
        <f t="shared" ca="1" si="1204"/>
        <v>-</v>
      </c>
      <c r="TT169" s="19" t="str">
        <f t="shared" ca="1" si="1204"/>
        <v>-</v>
      </c>
      <c r="TU169" s="19" t="str">
        <f t="shared" ca="1" si="1204"/>
        <v>-</v>
      </c>
      <c r="TV169" s="19" t="str">
        <f t="shared" ca="1" si="1204"/>
        <v>-</v>
      </c>
      <c r="TW169" s="19" t="str">
        <f t="shared" ca="1" si="1204"/>
        <v>-</v>
      </c>
      <c r="TX169" s="19" t="str">
        <f t="shared" ca="1" si="1204"/>
        <v>-</v>
      </c>
      <c r="TY169" s="19" t="str">
        <f t="shared" ca="1" si="1204"/>
        <v>-</v>
      </c>
      <c r="TZ169" s="19" t="str">
        <f t="shared" ca="1" si="1204"/>
        <v>-</v>
      </c>
      <c r="UA169" s="19" t="str">
        <f t="shared" ca="1" si="1204"/>
        <v>-</v>
      </c>
      <c r="UB169" s="19" t="str">
        <f t="shared" ca="1" si="1204"/>
        <v>-</v>
      </c>
      <c r="UC169" s="19" t="str">
        <f t="shared" ca="1" si="1204"/>
        <v>-</v>
      </c>
      <c r="UD169" s="19" t="str">
        <f t="shared" ca="1" si="1204"/>
        <v>-</v>
      </c>
      <c r="UE169" s="19" t="str">
        <f t="shared" ca="1" si="1204"/>
        <v>-</v>
      </c>
      <c r="UF169" s="19" t="str">
        <f t="shared" ca="1" si="1204"/>
        <v>-</v>
      </c>
      <c r="UG169" s="19" t="str">
        <f t="shared" ca="1" si="1238"/>
        <v>-</v>
      </c>
      <c r="UH169" s="19" t="str">
        <f t="shared" ca="1" si="1238"/>
        <v>-</v>
      </c>
      <c r="UI169" s="19" t="str">
        <f t="shared" ca="1" si="1238"/>
        <v>-</v>
      </c>
      <c r="UJ169" s="19" t="str">
        <f t="shared" ca="1" si="1238"/>
        <v>-</v>
      </c>
      <c r="UK169" s="19" t="str">
        <f t="shared" ca="1" si="1238"/>
        <v>-</v>
      </c>
      <c r="UL169" s="19" t="str">
        <f t="shared" ca="1" si="1238"/>
        <v>-</v>
      </c>
      <c r="UM169" s="19" t="str">
        <f t="shared" ca="1" si="1238"/>
        <v>-</v>
      </c>
      <c r="UN169" s="19" t="str">
        <f t="shared" ca="1" si="1238"/>
        <v>-</v>
      </c>
      <c r="UO169" s="19" t="str">
        <f t="shared" ca="1" si="1238"/>
        <v>-</v>
      </c>
      <c r="UP169" s="19" t="str">
        <f t="shared" ca="1" si="1238"/>
        <v>-</v>
      </c>
      <c r="UQ169" s="19" t="str">
        <f t="shared" ca="1" si="1238"/>
        <v>-</v>
      </c>
      <c r="UR169" s="19" t="str">
        <f t="shared" ca="1" si="1211"/>
        <v>-</v>
      </c>
      <c r="US169" s="12" t="b">
        <f t="shared" ca="1" si="846"/>
        <v>1</v>
      </c>
      <c r="UT169" s="19" t="str">
        <f t="shared" ca="1" si="1180"/>
        <v>-</v>
      </c>
      <c r="UU169" s="19" t="str">
        <f t="shared" ca="1" si="1180"/>
        <v>-</v>
      </c>
      <c r="UV169" s="19" t="str">
        <f t="shared" ca="1" si="1180"/>
        <v>-</v>
      </c>
      <c r="UW169" s="19" t="str">
        <f t="shared" ca="1" si="1180"/>
        <v>-</v>
      </c>
      <c r="UX169" s="19" t="str">
        <f t="shared" ca="1" si="1180"/>
        <v>-</v>
      </c>
      <c r="UY169" s="19" t="str">
        <f t="shared" ca="1" si="1180"/>
        <v>-</v>
      </c>
      <c r="UZ169" s="19" t="str">
        <f t="shared" ca="1" si="1180"/>
        <v>-</v>
      </c>
      <c r="VA169" s="19" t="str">
        <f t="shared" ca="1" si="1180"/>
        <v>-</v>
      </c>
      <c r="VB169" s="19" t="str">
        <f t="shared" ca="1" si="1180"/>
        <v>-</v>
      </c>
      <c r="VC169" s="19" t="str">
        <f t="shared" ca="1" si="1180"/>
        <v>-</v>
      </c>
      <c r="VD169" s="19" t="str">
        <f t="shared" ca="1" si="1180"/>
        <v>-</v>
      </c>
      <c r="VE169" s="19" t="str">
        <f t="shared" ca="1" si="1180"/>
        <v>-</v>
      </c>
      <c r="VF169" s="19" t="str">
        <f t="shared" ca="1" si="1180"/>
        <v>-</v>
      </c>
      <c r="VG169" s="19" t="str">
        <f t="shared" ca="1" si="1180"/>
        <v>-</v>
      </c>
      <c r="VH169" s="19" t="str">
        <f t="shared" ca="1" si="1180"/>
        <v>-</v>
      </c>
      <c r="VI169" s="19" t="str">
        <f t="shared" ca="1" si="1180"/>
        <v>-</v>
      </c>
      <c r="VJ169" s="19" t="str">
        <f t="shared" ca="1" si="1243"/>
        <v>-</v>
      </c>
      <c r="VK169" s="19" t="str">
        <f t="shared" ca="1" si="1243"/>
        <v>-</v>
      </c>
      <c r="VL169" s="19" t="str">
        <f t="shared" ca="1" si="1243"/>
        <v>-</v>
      </c>
      <c r="VM169" s="19" t="str">
        <f t="shared" ca="1" si="1243"/>
        <v>-</v>
      </c>
      <c r="VN169" s="19" t="str">
        <f t="shared" ca="1" si="1243"/>
        <v>-</v>
      </c>
      <c r="VO169" s="19" t="str">
        <f t="shared" ca="1" si="1243"/>
        <v>-</v>
      </c>
      <c r="VP169" s="19" t="str">
        <f t="shared" ca="1" si="1243"/>
        <v>-</v>
      </c>
      <c r="VQ169" s="19" t="str">
        <f t="shared" ca="1" si="1243"/>
        <v>-</v>
      </c>
      <c r="VR169" s="19" t="str">
        <f t="shared" ca="1" si="1243"/>
        <v>-</v>
      </c>
      <c r="VS169" s="19" t="str">
        <f t="shared" ca="1" si="1243"/>
        <v>-</v>
      </c>
      <c r="VT169" s="19" t="str">
        <f t="shared" ca="1" si="1243"/>
        <v>-</v>
      </c>
      <c r="VU169" s="19" t="str">
        <f t="shared" ca="1" si="1243"/>
        <v>-</v>
      </c>
      <c r="VV169" s="19" t="str">
        <f t="shared" ca="1" si="1243"/>
        <v>-</v>
      </c>
      <c r="VW169" s="19" t="str">
        <f t="shared" ca="1" si="1243"/>
        <v>-</v>
      </c>
      <c r="VX169" s="19" t="str">
        <f t="shared" ca="1" si="1243"/>
        <v>-</v>
      </c>
      <c r="VY169" s="19" t="str">
        <f t="shared" ca="1" si="1243"/>
        <v>-</v>
      </c>
      <c r="VZ169" s="19" t="str">
        <f t="shared" ca="1" si="1243"/>
        <v>-</v>
      </c>
      <c r="WA169" s="19" t="str">
        <f t="shared" ca="1" si="1243"/>
        <v>-</v>
      </c>
      <c r="WB169" s="19" t="str">
        <f t="shared" ca="1" si="1243"/>
        <v>-</v>
      </c>
      <c r="WC169" s="19" t="str">
        <f t="shared" ca="1" si="1243"/>
        <v>-</v>
      </c>
      <c r="WD169" s="19" t="str">
        <f t="shared" ca="1" si="1243"/>
        <v>-</v>
      </c>
      <c r="WE169" s="19" t="str">
        <f t="shared" ca="1" si="1243"/>
        <v>-</v>
      </c>
      <c r="WF169" s="19" t="str">
        <f t="shared" ca="1" si="1243"/>
        <v>-</v>
      </c>
      <c r="WG169" s="19" t="str">
        <f t="shared" ca="1" si="1243"/>
        <v>-</v>
      </c>
      <c r="WH169" s="19" t="str">
        <f t="shared" ca="1" si="1243"/>
        <v>-</v>
      </c>
      <c r="WI169" s="19" t="str">
        <f t="shared" ca="1" si="1243"/>
        <v>-</v>
      </c>
      <c r="WJ169" s="19" t="str">
        <f t="shared" ca="1" si="1243"/>
        <v>-</v>
      </c>
      <c r="WK169" s="19" t="str">
        <f t="shared" ca="1" si="1243"/>
        <v>-</v>
      </c>
      <c r="WL169" s="19" t="str">
        <f t="shared" ca="1" si="1243"/>
        <v>-</v>
      </c>
      <c r="WM169" s="19" t="str">
        <f t="shared" ca="1" si="1243"/>
        <v>-</v>
      </c>
      <c r="WN169" s="19" t="str">
        <f t="shared" ca="1" si="1243"/>
        <v>-</v>
      </c>
      <c r="WO169" s="19" t="str">
        <f t="shared" ca="1" si="1243"/>
        <v>-</v>
      </c>
      <c r="WP169" s="19" t="str">
        <f t="shared" ca="1" si="1243"/>
        <v>-</v>
      </c>
      <c r="WQ169" s="19" t="str">
        <f t="shared" ca="1" si="1243"/>
        <v>-</v>
      </c>
      <c r="WR169" s="19" t="str">
        <f t="shared" ca="1" si="1239"/>
        <v>-</v>
      </c>
      <c r="WS169" s="19" t="str">
        <f t="shared" ca="1" si="1239"/>
        <v>-</v>
      </c>
      <c r="WT169" s="19" t="str">
        <f t="shared" ca="1" si="1239"/>
        <v>-</v>
      </c>
      <c r="WU169" s="19" t="str">
        <f t="shared" ca="1" si="1239"/>
        <v>-</v>
      </c>
      <c r="WV169" s="19" t="str">
        <f t="shared" ca="1" si="1239"/>
        <v>-</v>
      </c>
      <c r="WW169" s="19" t="str">
        <f t="shared" ca="1" si="1175"/>
        <v>-</v>
      </c>
      <c r="WX169" s="19" t="str">
        <f t="shared" ca="1" si="1175"/>
        <v>-</v>
      </c>
      <c r="WY169" s="19" t="str">
        <f t="shared" ca="1" si="1175"/>
        <v>-</v>
      </c>
      <c r="WZ169" s="19" t="str">
        <f t="shared" ca="1" si="1175"/>
        <v>-</v>
      </c>
      <c r="XA169" s="19" t="str">
        <f t="shared" ca="1" si="1175"/>
        <v>-</v>
      </c>
      <c r="XB169" s="19" t="str">
        <f t="shared" ca="1" si="1175"/>
        <v>-</v>
      </c>
      <c r="XC169" s="19">
        <f t="shared" ca="1" si="1175"/>
        <v>0</v>
      </c>
      <c r="XD169" s="599">
        <v>0</v>
      </c>
    </row>
    <row r="170" spans="1:628" hidden="1" outlineLevel="2">
      <c r="A170" s="20">
        <f t="shared" si="659"/>
        <v>165</v>
      </c>
      <c r="B170" s="241">
        <f t="shared" si="1041"/>
        <v>95</v>
      </c>
      <c r="C170">
        <f>203</f>
        <v>203</v>
      </c>
      <c r="D170" s="531" t="str">
        <f t="shared" ca="1" si="831"/>
        <v>GSW</v>
      </c>
      <c r="E170" s="532" t="b">
        <f t="shared" ca="1" si="1133"/>
        <v>0</v>
      </c>
      <c r="F170" t="b">
        <v>0</v>
      </c>
      <c r="G170" s="19" t="b">
        <f t="shared" ca="1" si="1010"/>
        <v>0</v>
      </c>
      <c r="H170" s="227">
        <f t="shared" ca="1" si="1058"/>
        <v>104</v>
      </c>
      <c r="I170" s="227">
        <f t="shared" ca="1" si="1205"/>
        <v>1</v>
      </c>
      <c r="J170" s="227">
        <f t="shared" ca="1" si="1205"/>
        <v>0</v>
      </c>
      <c r="K170" s="227" t="str">
        <f t="shared" ca="1" si="1205"/>
        <v/>
      </c>
      <c r="L170" s="227">
        <f t="shared" ca="1" si="1205"/>
        <v>1</v>
      </c>
      <c r="M170" s="227">
        <f t="shared" ca="1" si="1205"/>
        <v>2</v>
      </c>
      <c r="N170" s="227">
        <f t="shared" ca="1" si="1176"/>
        <v>2</v>
      </c>
      <c r="O170" s="227">
        <f t="shared" ca="1" si="1176"/>
        <v>2</v>
      </c>
      <c r="P170" s="227">
        <f t="shared" ca="1" si="1176"/>
        <v>3</v>
      </c>
      <c r="Q170" s="227">
        <f t="shared" ca="1" si="1176"/>
        <v>2</v>
      </c>
      <c r="R170" s="114">
        <f t="shared" ca="1" si="1182"/>
        <v>2</v>
      </c>
      <c r="S170" s="227">
        <f t="shared" ca="1" si="1176"/>
        <v>0</v>
      </c>
      <c r="T170" s="227">
        <f t="shared" ca="1" si="1176"/>
        <v>0</v>
      </c>
      <c r="U170" s="227">
        <f t="shared" ca="1" si="1176"/>
        <v>0</v>
      </c>
      <c r="V170" s="227">
        <f t="shared" ca="1" si="1176"/>
        <v>0</v>
      </c>
      <c r="W170" s="227">
        <f t="shared" ca="1" si="1176"/>
        <v>0</v>
      </c>
      <c r="X170" s="227">
        <f t="shared" ca="1" si="1176"/>
        <v>1</v>
      </c>
      <c r="Y170" s="227">
        <f t="shared" ca="1" si="1176"/>
        <v>1</v>
      </c>
      <c r="Z170" s="227">
        <f t="shared" ca="1" si="1176"/>
        <v>1</v>
      </c>
      <c r="AA170" s="264"/>
      <c r="AB170" s="264"/>
      <c r="AC170" s="264"/>
      <c r="AD170" s="264"/>
      <c r="AE170" s="264"/>
      <c r="AF170" s="227">
        <f t="shared" ca="1" si="1044"/>
        <v>0</v>
      </c>
      <c r="AG170" s="264"/>
      <c r="AH170" s="227">
        <f t="shared" ca="1" si="1166"/>
        <v>0</v>
      </c>
      <c r="AI170" s="227">
        <f t="shared" ca="1" si="1166"/>
        <v>0</v>
      </c>
      <c r="AJ170" s="227">
        <f t="shared" ca="1" si="1166"/>
        <v>0</v>
      </c>
      <c r="AK170" s="19">
        <f t="shared" ca="1" si="1119"/>
        <v>1</v>
      </c>
      <c r="AL170" s="19">
        <f t="shared" ca="1" si="1119"/>
        <v>3</v>
      </c>
      <c r="AM170" s="19">
        <f t="shared" ca="1" si="1119"/>
        <v>0</v>
      </c>
      <c r="AN170" s="19">
        <f t="shared" ca="1" si="1119"/>
        <v>0</v>
      </c>
      <c r="AO170" s="134">
        <f t="shared" ca="1" si="832"/>
        <v>2</v>
      </c>
      <c r="AP170" s="134">
        <f ca="1">INDEX(CHOOSE($P170,DataAutumn!i.AdultDrys,DataWinter!i.AdultDrys,DataSpring!i.AdultDrys),1,$O170)</f>
        <v>3</v>
      </c>
      <c r="AQ170" s="5">
        <f t="shared" ca="1" si="1240"/>
        <v>2</v>
      </c>
      <c r="AR170" s="5">
        <f t="shared" ca="1" si="1240"/>
        <v>0</v>
      </c>
      <c r="AS170" s="5">
        <f t="shared" ca="1" si="833"/>
        <v>6</v>
      </c>
      <c r="AT170">
        <f t="shared" ca="1" si="865"/>
        <v>0</v>
      </c>
      <c r="AW170" s="353" t="str">
        <f t="shared" ca="1" si="1183"/>
        <v>TemplateFe 00104 GSW MWM     TOL204 Scan2 NFS RR+01% PI00% GP100% WP100% MP100% (T_F33N11)</v>
      </c>
      <c r="AX170" s="9" t="str">
        <f ca="1">IF(COUNTIF(AW$5:AW170,AW170)=1,"-","Dup")</f>
        <v>-</v>
      </c>
      <c r="AY170" s="9"/>
      <c r="AZ170" s="19" t="b">
        <f t="shared" ref="AZ170:BH201" ca="1" si="1244">OFFSET(AZ$5,$B170,0)</f>
        <v>0</v>
      </c>
      <c r="BA170" s="19" t="b">
        <f t="shared" ca="1" si="1244"/>
        <v>0</v>
      </c>
      <c r="BB170" s="19" t="b">
        <f t="shared" ca="1" si="1244"/>
        <v>0</v>
      </c>
      <c r="BC170" s="19" t="b">
        <f t="shared" ref="BC170:BC201" ca="1" si="1245">OFFSET(BC$5,$B170,0)</f>
        <v>0</v>
      </c>
      <c r="BD170" s="19" t="b">
        <f t="shared" ca="1" si="1244"/>
        <v>0</v>
      </c>
      <c r="BE170" s="19" t="b">
        <f t="shared" ca="1" si="1244"/>
        <v>0</v>
      </c>
      <c r="BF170" s="19" t="b">
        <f t="shared" ca="1" si="1244"/>
        <v>0</v>
      </c>
      <c r="BG170" s="19" t="b">
        <f t="shared" ca="1" si="1244"/>
        <v>0</v>
      </c>
      <c r="BH170" s="19" t="b">
        <f t="shared" ca="1" si="1244"/>
        <v>0</v>
      </c>
      <c r="BI170" s="9"/>
      <c r="BJ170" s="19" t="b">
        <f t="shared" ca="1" si="1197"/>
        <v>1</v>
      </c>
      <c r="BK170" s="19" t="str">
        <f t="shared" ca="1" si="1197"/>
        <v>-</v>
      </c>
      <c r="BL170" s="19" t="str">
        <f t="shared" ca="1" si="1197"/>
        <v>-</v>
      </c>
      <c r="BM170" s="19" t="str">
        <f t="shared" ca="1" si="1197"/>
        <v>-</v>
      </c>
      <c r="BN170" s="19" t="b">
        <f t="shared" ca="1" si="1197"/>
        <v>0</v>
      </c>
      <c r="BO170" s="19">
        <f t="shared" ca="1" si="1184"/>
        <v>0</v>
      </c>
      <c r="BP170" s="19" t="str">
        <f t="shared" ca="1" si="1197"/>
        <v>-</v>
      </c>
      <c r="BQ170" s="19" t="str">
        <f t="shared" ca="1" si="1198"/>
        <v>-</v>
      </c>
      <c r="BR170" s="19" t="b">
        <f t="shared" ca="1" si="1184"/>
        <v>1</v>
      </c>
      <c r="BS170" s="9"/>
      <c r="BT170" s="19" t="str">
        <f t="shared" ca="1" si="982"/>
        <v>-</v>
      </c>
      <c r="BU170" s="5" t="str">
        <f t="shared" ca="1" si="1185"/>
        <v>-</v>
      </c>
      <c r="BV170" s="5">
        <f t="shared" ca="1" si="1186"/>
        <v>2</v>
      </c>
      <c r="BW170" s="5">
        <f t="shared" ca="1" si="1186"/>
        <v>2</v>
      </c>
      <c r="BX170" s="19" t="str">
        <f t="shared" ca="1" si="1241"/>
        <v>-</v>
      </c>
      <c r="BY170" s="19" t="str">
        <f t="shared" ca="1" si="1241"/>
        <v>-</v>
      </c>
      <c r="BZ170" s="19" t="str">
        <f t="shared" ca="1" si="1241"/>
        <v>-</v>
      </c>
      <c r="CA170" s="5" t="str">
        <f t="shared" ca="1" si="1187"/>
        <v>-</v>
      </c>
      <c r="CB170" s="5">
        <f t="shared" ca="1" si="1188"/>
        <v>2</v>
      </c>
      <c r="CC170" s="5">
        <f t="shared" ca="1" si="1188"/>
        <v>2</v>
      </c>
      <c r="CD170" s="19" t="str">
        <f t="shared" ca="1" si="449"/>
        <v>-</v>
      </c>
      <c r="CE170" s="5" t="str">
        <f t="shared" ca="1" si="1189"/>
        <v>-</v>
      </c>
      <c r="CF170" s="5">
        <f t="shared" ca="1" si="1190"/>
        <v>2</v>
      </c>
      <c r="CG170" s="19" t="str">
        <f t="shared" ca="1" si="1242"/>
        <v>-</v>
      </c>
      <c r="CH170" s="19" t="str">
        <f t="shared" ca="1" si="1242"/>
        <v>-</v>
      </c>
      <c r="CI170" s="5">
        <f t="shared" ca="1" si="989"/>
        <v>2</v>
      </c>
      <c r="CJ170" s="19" t="str">
        <f t="shared" ca="1" si="1242"/>
        <v>-</v>
      </c>
      <c r="CK170" s="5" t="str">
        <f t="shared" ca="1" si="1191"/>
        <v>-</v>
      </c>
      <c r="CL170" s="5">
        <f t="shared" ca="1" si="1192"/>
        <v>2</v>
      </c>
      <c r="CM170" s="5">
        <f t="shared" ca="1" si="1192"/>
        <v>2</v>
      </c>
      <c r="CN170" s="9"/>
      <c r="CO170" s="19" t="str">
        <f t="shared" ca="1" si="1103"/>
        <v>-</v>
      </c>
      <c r="CP170" s="19" t="str">
        <f t="shared" ca="1" si="1103"/>
        <v>-</v>
      </c>
      <c r="CQ170" s="19">
        <f t="shared" ca="1" si="1104"/>
        <v>1</v>
      </c>
      <c r="CR170" s="19" t="str">
        <f t="shared" ca="1" si="1104"/>
        <v>-</v>
      </c>
      <c r="CS170" s="19" t="str">
        <f t="shared" ca="1" si="1103"/>
        <v>-</v>
      </c>
      <c r="CT170" s="19" t="str">
        <f t="shared" ca="1" si="1103"/>
        <v>-</v>
      </c>
      <c r="CU170" s="19" t="str">
        <f t="shared" ca="1" si="1103"/>
        <v>-</v>
      </c>
      <c r="CV170" s="19" t="str">
        <f t="shared" ca="1" si="1103"/>
        <v>-</v>
      </c>
      <c r="CW170" s="19" t="str">
        <f t="shared" ca="1" si="1103"/>
        <v>-</v>
      </c>
      <c r="CX170" s="19" t="str">
        <f t="shared" ca="1" si="1103"/>
        <v>-</v>
      </c>
      <c r="CY170" s="19" t="str">
        <f t="shared" ca="1" si="1103"/>
        <v>-</v>
      </c>
      <c r="CZ170" s="19" t="str">
        <f t="shared" ca="1" si="1103"/>
        <v>-</v>
      </c>
      <c r="DA170" s="19" t="str">
        <f t="shared" ca="1" si="1193"/>
        <v>-</v>
      </c>
      <c r="DB170" s="19" t="str">
        <f t="shared" ca="1" si="1193"/>
        <v>-</v>
      </c>
      <c r="DC170" s="19" t="str">
        <f t="shared" ca="1" si="1193"/>
        <v>-</v>
      </c>
      <c r="DD170" s="19" t="str">
        <f t="shared" ca="1" si="1193"/>
        <v>-</v>
      </c>
      <c r="DE170" s="19" t="str">
        <f t="shared" ca="1" si="1193"/>
        <v>-</v>
      </c>
      <c r="DF170" s="19" t="str">
        <f t="shared" ca="1" si="1193"/>
        <v>-</v>
      </c>
      <c r="DG170" s="19" t="str">
        <f t="shared" ca="1" si="1193"/>
        <v>-</v>
      </c>
      <c r="DH170" s="19" t="str">
        <f t="shared" ca="1" si="1193"/>
        <v>-</v>
      </c>
      <c r="DI170" s="19" t="str">
        <f t="shared" ca="1" si="1193"/>
        <v>-</v>
      </c>
      <c r="DJ170" s="9"/>
      <c r="DK170" s="19" t="b">
        <f t="shared" ca="1" si="1105"/>
        <v>1</v>
      </c>
      <c r="DL170" s="19" t="b">
        <f t="shared" ca="1" si="1105"/>
        <v>1</v>
      </c>
      <c r="DM170" s="19" t="b">
        <f t="shared" ca="1" si="1105"/>
        <v>1</v>
      </c>
      <c r="DN170" s="19">
        <f t="shared" ca="1" si="1167"/>
        <v>2232010000</v>
      </c>
      <c r="DO170" s="578" t="b">
        <f t="shared" ca="1" si="1120"/>
        <v>1</v>
      </c>
      <c r="DP170" s="578">
        <f t="shared" ca="1" si="1120"/>
        <v>0</v>
      </c>
      <c r="DQ170" s="578" t="b">
        <f t="shared" ca="1" si="1120"/>
        <v>0</v>
      </c>
      <c r="DR170" s="583">
        <f t="shared" ca="1" si="1168"/>
        <v>223221000033</v>
      </c>
      <c r="DS170" s="430">
        <f t="shared" ca="1" si="1212"/>
        <v>652</v>
      </c>
      <c r="DT170" s="430">
        <f t="shared" ca="1" si="1212"/>
        <v>686</v>
      </c>
      <c r="DU170" s="430">
        <f t="shared" ca="1" si="1212"/>
        <v>721</v>
      </c>
      <c r="DV170" s="142">
        <f t="shared" ca="1" si="1213"/>
        <v>378</v>
      </c>
      <c r="DW170" s="142">
        <f t="shared" ca="1" si="1213"/>
        <v>413</v>
      </c>
      <c r="DX170" s="142">
        <f t="shared" ca="1" si="1213"/>
        <v>448</v>
      </c>
      <c r="DY170" s="19" t="str">
        <f t="shared" ca="1" si="1125"/>
        <v>-</v>
      </c>
      <c r="DZ170" s="19" t="str">
        <f t="shared" ca="1" si="1125"/>
        <v>-</v>
      </c>
      <c r="EA170" s="19" t="str">
        <f t="shared" ca="1" si="1125"/>
        <v>-</v>
      </c>
      <c r="EB170" s="19" t="str">
        <f t="shared" ca="1" si="1125"/>
        <v>-</v>
      </c>
      <c r="EC170" s="19" t="str">
        <f t="shared" ca="1" si="1125"/>
        <v>-</v>
      </c>
      <c r="ED170" s="19" t="str">
        <f t="shared" ca="1" si="1125"/>
        <v>-</v>
      </c>
      <c r="EE170" s="19">
        <f t="shared" ca="1" si="1177"/>
        <v>1</v>
      </c>
      <c r="EF170" s="19">
        <f t="shared" ca="1" si="1177"/>
        <v>1</v>
      </c>
      <c r="EG170" s="19">
        <f t="shared" ca="1" si="1177"/>
        <v>0</v>
      </c>
      <c r="EH170" s="19" t="str">
        <f t="shared" ca="1" si="1177"/>
        <v>-</v>
      </c>
      <c r="EI170" s="19" t="str">
        <f t="shared" ca="1" si="1177"/>
        <v>-</v>
      </c>
      <c r="EJ170" s="19" t="str">
        <f t="shared" ca="1" si="1177"/>
        <v>-</v>
      </c>
      <c r="EK170" s="19" t="str">
        <f t="shared" ca="1" si="1177"/>
        <v>-</v>
      </c>
      <c r="EL170" s="19" t="str">
        <f t="shared" ca="1" si="1177"/>
        <v>-</v>
      </c>
      <c r="EM170" s="19">
        <f t="shared" ca="1" si="1177"/>
        <v>0</v>
      </c>
      <c r="EN170" s="19" t="str">
        <f t="shared" ca="1" si="1177"/>
        <v>-</v>
      </c>
      <c r="EO170" s="19" t="str">
        <f t="shared" ca="1" si="1177"/>
        <v>-</v>
      </c>
      <c r="EP170" s="19" t="str">
        <f t="shared" ca="1" si="1177"/>
        <v>-</v>
      </c>
      <c r="EQ170" s="19">
        <f t="shared" ca="1" si="1177"/>
        <v>1</v>
      </c>
      <c r="ER170" s="19">
        <f t="shared" ca="1" si="1177"/>
        <v>1</v>
      </c>
      <c r="ES170" s="9"/>
      <c r="ET170" s="19" t="str">
        <f t="shared" ca="1" si="1206"/>
        <v>-</v>
      </c>
      <c r="EU170" s="19" t="str">
        <f t="shared" ca="1" si="1206"/>
        <v>-</v>
      </c>
      <c r="EV170" s="19" t="str">
        <f t="shared" ca="1" si="1206"/>
        <v>-</v>
      </c>
      <c r="EW170" s="19" t="str">
        <f t="shared" ca="1" si="1206"/>
        <v>-</v>
      </c>
      <c r="EX170" s="19" t="str">
        <f t="shared" ca="1" si="1206"/>
        <v>-</v>
      </c>
      <c r="EY170" s="19" t="str">
        <f t="shared" ca="1" si="1206"/>
        <v>-</v>
      </c>
      <c r="EZ170" s="19" t="str">
        <f t="shared" ca="1" si="1206"/>
        <v>-</v>
      </c>
      <c r="FA170" s="19" t="str">
        <f t="shared" ca="1" si="1206"/>
        <v>-</v>
      </c>
      <c r="FB170" s="19" t="str">
        <f t="shared" ca="1" si="1206"/>
        <v>-</v>
      </c>
      <c r="FC170" s="19" t="str">
        <f t="shared" ca="1" si="1206"/>
        <v>-</v>
      </c>
      <c r="FD170" s="19" t="str">
        <f t="shared" ca="1" si="1206"/>
        <v>-</v>
      </c>
      <c r="FE170" s="19" t="str">
        <f t="shared" ca="1" si="1206"/>
        <v>-</v>
      </c>
      <c r="FF170" s="19">
        <f t="shared" ca="1" si="1202"/>
        <v>0</v>
      </c>
      <c r="FG170" s="19">
        <f t="shared" ca="1" si="1202"/>
        <v>0</v>
      </c>
      <c r="FH170" s="19">
        <f t="shared" ca="1" si="1202"/>
        <v>0</v>
      </c>
      <c r="FI170" s="114">
        <f t="shared" ca="1" si="1214"/>
        <v>0</v>
      </c>
      <c r="FJ170" s="114">
        <f t="shared" ca="1" si="1214"/>
        <v>0</v>
      </c>
      <c r="FK170" s="114">
        <f t="shared" ca="1" si="1214"/>
        <v>0</v>
      </c>
      <c r="FL170" s="114">
        <f t="shared" ca="1" si="1214"/>
        <v>0</v>
      </c>
      <c r="FM170" s="114">
        <f t="shared" ca="1" si="1214"/>
        <v>0</v>
      </c>
      <c r="FN170" s="536">
        <f t="shared" ca="1" si="1135"/>
        <v>0</v>
      </c>
      <c r="FO170" s="114">
        <f t="shared" ca="1" si="1215"/>
        <v>0</v>
      </c>
      <c r="FP170" s="114">
        <f t="shared" ca="1" si="1215"/>
        <v>0</v>
      </c>
      <c r="FQ170" s="114">
        <f t="shared" ca="1" si="1215"/>
        <v>0</v>
      </c>
      <c r="FR170" s="114">
        <f t="shared" ca="1" si="1215"/>
        <v>0</v>
      </c>
      <c r="FS170" s="114">
        <f t="shared" ca="1" si="1215"/>
        <v>0</v>
      </c>
      <c r="FT170" s="536">
        <f t="shared" ca="1" si="1137"/>
        <v>0</v>
      </c>
      <c r="FU170" s="114">
        <f t="shared" ca="1" si="1216"/>
        <v>0</v>
      </c>
      <c r="FV170" s="114">
        <f t="shared" ca="1" si="1216"/>
        <v>0</v>
      </c>
      <c r="FW170" s="114">
        <f t="shared" ca="1" si="1216"/>
        <v>0</v>
      </c>
      <c r="FX170" s="114">
        <f t="shared" ca="1" si="1216"/>
        <v>0</v>
      </c>
      <c r="FY170" s="114">
        <f t="shared" ca="1" si="1216"/>
        <v>0</v>
      </c>
      <c r="FZ170" s="536">
        <f t="shared" ca="1" si="1139"/>
        <v>0</v>
      </c>
      <c r="GA170" s="114">
        <f t="shared" ca="1" si="1217"/>
        <v>0</v>
      </c>
      <c r="GB170" s="114">
        <f t="shared" ca="1" si="1217"/>
        <v>0</v>
      </c>
      <c r="GC170" s="114">
        <f t="shared" ca="1" si="1217"/>
        <v>0</v>
      </c>
      <c r="GD170" s="114">
        <f t="shared" ca="1" si="1217"/>
        <v>0</v>
      </c>
      <c r="GE170" s="114">
        <f t="shared" ca="1" si="1217"/>
        <v>0</v>
      </c>
      <c r="GF170" s="536">
        <f t="shared" ca="1" si="1141"/>
        <v>0</v>
      </c>
      <c r="GG170" s="114">
        <f t="shared" ca="1" si="1218"/>
        <v>0</v>
      </c>
      <c r="GH170" s="114">
        <f t="shared" ca="1" si="1218"/>
        <v>0</v>
      </c>
      <c r="GI170" s="114">
        <f t="shared" ca="1" si="1218"/>
        <v>0</v>
      </c>
      <c r="GJ170" s="114">
        <f t="shared" ca="1" si="1218"/>
        <v>0</v>
      </c>
      <c r="GK170" s="114">
        <f t="shared" ca="1" si="1218"/>
        <v>0</v>
      </c>
      <c r="GL170" s="536">
        <f t="shared" ca="1" si="1143"/>
        <v>0</v>
      </c>
      <c r="GM170" s="114">
        <f t="shared" ca="1" si="1219"/>
        <v>0</v>
      </c>
      <c r="GN170" s="114">
        <f t="shared" ca="1" si="1219"/>
        <v>0</v>
      </c>
      <c r="GO170" s="114">
        <f t="shared" ca="1" si="1219"/>
        <v>0</v>
      </c>
      <c r="GP170" s="114">
        <f t="shared" ca="1" si="1219"/>
        <v>0</v>
      </c>
      <c r="GQ170" s="114">
        <f t="shared" ca="1" si="1219"/>
        <v>0</v>
      </c>
      <c r="GR170" s="536">
        <f t="shared" ca="1" si="1145"/>
        <v>0</v>
      </c>
      <c r="GS170" s="115">
        <f t="shared" ca="1" si="1146"/>
        <v>0</v>
      </c>
      <c r="GT170" s="115">
        <f t="shared" ca="1" si="1146"/>
        <v>0</v>
      </c>
      <c r="GU170" s="115">
        <f t="shared" ca="1" si="1146"/>
        <v>0</v>
      </c>
      <c r="GV170" s="115">
        <f t="shared" ca="1" si="1146"/>
        <v>0</v>
      </c>
      <c r="GW170" s="553">
        <f t="shared" ca="1" si="1220"/>
        <v>0</v>
      </c>
      <c r="GX170" s="553">
        <f t="shared" ca="1" si="1220"/>
        <v>0</v>
      </c>
      <c r="GY170" s="553">
        <f t="shared" ca="1" si="1220"/>
        <v>0</v>
      </c>
      <c r="GZ170" s="553">
        <f t="shared" ca="1" si="1220"/>
        <v>0</v>
      </c>
      <c r="HA170" s="553">
        <f t="shared" ca="1" si="1220"/>
        <v>0</v>
      </c>
      <c r="HB170" s="553">
        <f t="shared" ca="1" si="1220"/>
        <v>0</v>
      </c>
      <c r="HC170" s="553">
        <f t="shared" ca="1" si="1220"/>
        <v>0</v>
      </c>
      <c r="HD170" s="553">
        <f t="shared" ca="1" si="1220"/>
        <v>0</v>
      </c>
      <c r="HE170" s="553">
        <f t="shared" ca="1" si="1220"/>
        <v>0</v>
      </c>
      <c r="HF170" s="553">
        <f t="shared" ca="1" si="1220"/>
        <v>0</v>
      </c>
      <c r="HG170" s="553">
        <f t="shared" ca="1" si="1221"/>
        <v>0</v>
      </c>
      <c r="HH170" s="553">
        <f t="shared" ca="1" si="1221"/>
        <v>0</v>
      </c>
      <c r="HI170" s="553">
        <f t="shared" ca="1" si="1221"/>
        <v>0</v>
      </c>
      <c r="HJ170" s="553">
        <f t="shared" ca="1" si="1221"/>
        <v>0</v>
      </c>
      <c r="HK170" s="553">
        <f t="shared" ca="1" si="1221"/>
        <v>0</v>
      </c>
      <c r="HL170" s="553">
        <f t="shared" ca="1" si="1221"/>
        <v>0</v>
      </c>
      <c r="HM170" s="553">
        <f t="shared" ca="1" si="1221"/>
        <v>0</v>
      </c>
      <c r="HN170" s="553">
        <f t="shared" ca="1" si="1221"/>
        <v>0</v>
      </c>
      <c r="HO170" s="553">
        <f t="shared" ca="1" si="1221"/>
        <v>0</v>
      </c>
      <c r="HP170" s="553">
        <f t="shared" ca="1" si="1221"/>
        <v>0</v>
      </c>
      <c r="HQ170" s="19">
        <f t="shared" ref="HQ170:HQ205" ca="1" si="1246">OFFSET(HQ$5,$B170,0)</f>
        <v>0</v>
      </c>
      <c r="HR170" s="114">
        <f t="shared" ca="1" si="1222"/>
        <v>0</v>
      </c>
      <c r="HS170" s="114">
        <f t="shared" ca="1" si="1222"/>
        <v>0</v>
      </c>
      <c r="HT170" s="114">
        <f t="shared" ca="1" si="1222"/>
        <v>0</v>
      </c>
      <c r="HU170" s="114">
        <f t="shared" ca="1" si="1222"/>
        <v>0</v>
      </c>
      <c r="HV170" s="114">
        <f t="shared" ca="1" si="1222"/>
        <v>0</v>
      </c>
      <c r="HW170" s="536">
        <f t="shared" ca="1" si="1150"/>
        <v>0</v>
      </c>
      <c r="HX170" s="114">
        <f t="shared" ca="1" si="1223"/>
        <v>0</v>
      </c>
      <c r="HY170" s="114">
        <f t="shared" ca="1" si="1223"/>
        <v>0</v>
      </c>
      <c r="HZ170" s="114">
        <f t="shared" ca="1" si="1223"/>
        <v>0</v>
      </c>
      <c r="IA170" s="114">
        <f t="shared" ca="1" si="1223"/>
        <v>0</v>
      </c>
      <c r="IB170" s="114">
        <f t="shared" ca="1" si="1223"/>
        <v>0</v>
      </c>
      <c r="IC170" s="536">
        <f t="shared" ca="1" si="1152"/>
        <v>0</v>
      </c>
      <c r="ID170" s="114">
        <f t="shared" ca="1" si="1224"/>
        <v>0</v>
      </c>
      <c r="IE170" s="114">
        <f t="shared" ca="1" si="1224"/>
        <v>0</v>
      </c>
      <c r="IF170" s="114">
        <f t="shared" ca="1" si="1224"/>
        <v>0</v>
      </c>
      <c r="IG170" s="114">
        <f t="shared" ca="1" si="1224"/>
        <v>0</v>
      </c>
      <c r="IH170" s="114">
        <f t="shared" ca="1" si="1224"/>
        <v>0</v>
      </c>
      <c r="II170" s="536">
        <f t="shared" ca="1" si="1154"/>
        <v>0</v>
      </c>
      <c r="IJ170" s="114">
        <f t="shared" ca="1" si="1225"/>
        <v>0</v>
      </c>
      <c r="IK170" s="114">
        <f t="shared" ca="1" si="1225"/>
        <v>0</v>
      </c>
      <c r="IL170" s="114">
        <f t="shared" ca="1" si="1225"/>
        <v>0</v>
      </c>
      <c r="IM170" s="114">
        <f t="shared" ca="1" si="1225"/>
        <v>0</v>
      </c>
      <c r="IN170" s="114">
        <f t="shared" ca="1" si="1225"/>
        <v>0</v>
      </c>
      <c r="IO170" s="536">
        <f t="shared" ca="1" si="1156"/>
        <v>0</v>
      </c>
      <c r="IP170" s="114">
        <f t="shared" ca="1" si="1226"/>
        <v>0</v>
      </c>
      <c r="IQ170" s="114">
        <f t="shared" ca="1" si="1226"/>
        <v>0</v>
      </c>
      <c r="IR170" s="114">
        <f t="shared" ca="1" si="1226"/>
        <v>0</v>
      </c>
      <c r="IS170" s="114">
        <f t="shared" ca="1" si="1226"/>
        <v>0</v>
      </c>
      <c r="IT170" s="114">
        <f t="shared" ca="1" si="1226"/>
        <v>0</v>
      </c>
      <c r="IU170" s="536">
        <f t="shared" ca="1" si="1158"/>
        <v>0</v>
      </c>
      <c r="IV170" s="114">
        <f t="shared" ca="1" si="1227"/>
        <v>0.75</v>
      </c>
      <c r="IW170" s="114">
        <f t="shared" ca="1" si="1227"/>
        <v>0</v>
      </c>
      <c r="IX170" s="114">
        <f t="shared" ca="1" si="1227"/>
        <v>0</v>
      </c>
      <c r="IY170" s="114">
        <f t="shared" ca="1" si="1227"/>
        <v>0</v>
      </c>
      <c r="IZ170" s="114">
        <f t="shared" ca="1" si="1227"/>
        <v>0</v>
      </c>
      <c r="JA170" s="536">
        <f t="shared" ca="1" si="1160"/>
        <v>0</v>
      </c>
      <c r="JB170" s="115">
        <f t="shared" ca="1" si="1161"/>
        <v>0</v>
      </c>
      <c r="JC170" s="115">
        <f t="shared" ca="1" si="1161"/>
        <v>0</v>
      </c>
      <c r="JD170" s="115">
        <f t="shared" ca="1" si="1161"/>
        <v>0</v>
      </c>
      <c r="JE170" s="115">
        <f t="shared" ca="1" si="1161"/>
        <v>0</v>
      </c>
      <c r="JF170" s="553">
        <f t="shared" ca="1" si="1228"/>
        <v>0</v>
      </c>
      <c r="JG170" s="553">
        <f t="shared" ca="1" si="1228"/>
        <v>0</v>
      </c>
      <c r="JH170" s="553">
        <f t="shared" ca="1" si="1228"/>
        <v>0</v>
      </c>
      <c r="JI170" s="553">
        <f t="shared" ca="1" si="1228"/>
        <v>0</v>
      </c>
      <c r="JJ170" s="553">
        <f t="shared" ca="1" si="1228"/>
        <v>0</v>
      </c>
      <c r="JK170" s="553">
        <f t="shared" ca="1" si="1228"/>
        <v>0</v>
      </c>
      <c r="JL170" s="553">
        <f t="shared" ca="1" si="1228"/>
        <v>0</v>
      </c>
      <c r="JM170" s="553">
        <f t="shared" ca="1" si="1228"/>
        <v>0</v>
      </c>
      <c r="JN170" s="553">
        <f t="shared" ca="1" si="1228"/>
        <v>0</v>
      </c>
      <c r="JO170" s="553">
        <f t="shared" ca="1" si="1228"/>
        <v>0</v>
      </c>
      <c r="JP170" s="553">
        <f t="shared" ca="1" si="1229"/>
        <v>0</v>
      </c>
      <c r="JQ170" s="553">
        <f t="shared" ca="1" si="1229"/>
        <v>0</v>
      </c>
      <c r="JR170" s="553">
        <f t="shared" ca="1" si="1229"/>
        <v>0</v>
      </c>
      <c r="JS170" s="553">
        <f t="shared" ca="1" si="1229"/>
        <v>0</v>
      </c>
      <c r="JT170" s="553">
        <f t="shared" ca="1" si="1229"/>
        <v>0</v>
      </c>
      <c r="JU170" s="553">
        <f t="shared" ca="1" si="1229"/>
        <v>0</v>
      </c>
      <c r="JV170" s="553">
        <f t="shared" ca="1" si="1229"/>
        <v>0</v>
      </c>
      <c r="JW170" s="553">
        <f t="shared" ca="1" si="1229"/>
        <v>0</v>
      </c>
      <c r="JX170" s="553">
        <f t="shared" ca="1" si="1229"/>
        <v>0</v>
      </c>
      <c r="JY170" s="553">
        <f t="shared" ca="1" si="1229"/>
        <v>0</v>
      </c>
      <c r="JZ170" s="19">
        <f t="shared" ca="1" si="1199"/>
        <v>0</v>
      </c>
      <c r="KA170" s="5">
        <f t="shared" ca="1" si="835"/>
        <v>67</v>
      </c>
      <c r="KB170" s="9"/>
      <c r="KC170" s="5">
        <f t="shared" ca="1" si="1230"/>
        <v>1</v>
      </c>
      <c r="KD170" s="5" t="b">
        <f t="shared" ca="1" si="1230"/>
        <v>0</v>
      </c>
      <c r="KE170" s="19">
        <f t="shared" ca="1" si="1200"/>
        <v>0</v>
      </c>
      <c r="KF170" s="5">
        <f t="shared" ca="1" si="1194"/>
        <v>0</v>
      </c>
      <c r="KG170" s="5">
        <f t="shared" ca="1" si="836"/>
        <v>1.2500000000000001E-2</v>
      </c>
      <c r="KH170" s="19">
        <f t="shared" ca="1" si="837"/>
        <v>0</v>
      </c>
      <c r="KI170" s="19">
        <f t="shared" ca="1" si="837"/>
        <v>0</v>
      </c>
      <c r="KJ170" s="19" t="str">
        <f t="shared" ca="1" si="837"/>
        <v>-</v>
      </c>
      <c r="KK170" s="19" t="str">
        <f t="shared" ca="1" si="1201"/>
        <v>-</v>
      </c>
      <c r="KL170" s="19" t="str">
        <f t="shared" ca="1" si="1201"/>
        <v>-</v>
      </c>
      <c r="KM170" s="19" t="str">
        <f t="shared" ca="1" si="1201"/>
        <v>-</v>
      </c>
      <c r="KN170" s="19" t="str">
        <f t="shared" ca="1" si="1201"/>
        <v>-</v>
      </c>
      <c r="KO170" s="19" t="str">
        <f t="shared" ca="1" si="1201"/>
        <v>-</v>
      </c>
      <c r="KP170" s="19" t="str">
        <f t="shared" ca="1" si="1201"/>
        <v>-</v>
      </c>
      <c r="KQ170" s="19" t="str">
        <f t="shared" ca="1" si="1201"/>
        <v>-</v>
      </c>
      <c r="KR170" s="19" t="str">
        <f t="shared" ca="1" si="1201"/>
        <v>-</v>
      </c>
      <c r="KS170" s="19" t="str">
        <f t="shared" ca="1" si="1201"/>
        <v>-</v>
      </c>
      <c r="KT170" s="19" t="str">
        <f t="shared" ca="1" si="1201"/>
        <v>-</v>
      </c>
      <c r="KU170" s="19" t="str">
        <f t="shared" ca="1" si="1201"/>
        <v>-</v>
      </c>
      <c r="KV170" s="19" t="str">
        <f t="shared" ca="1" si="1201"/>
        <v>-</v>
      </c>
      <c r="KW170" s="19">
        <f t="shared" ca="1" si="1169"/>
        <v>1</v>
      </c>
      <c r="KX170" s="19">
        <f t="shared" ca="1" si="1200"/>
        <v>0</v>
      </c>
      <c r="KY170" s="19">
        <f t="shared" ca="1" si="1069"/>
        <v>1</v>
      </c>
      <c r="KZ170" s="19">
        <f t="shared" ca="1" si="1169"/>
        <v>1</v>
      </c>
      <c r="LA170" s="19">
        <f t="shared" ca="1" si="1169"/>
        <v>1</v>
      </c>
      <c r="LB170" s="19">
        <f t="shared" ca="1" si="1169"/>
        <v>1</v>
      </c>
      <c r="LC170" s="19">
        <f t="shared" ca="1" si="1169"/>
        <v>0</v>
      </c>
      <c r="LD170" s="19">
        <f t="shared" ca="1" si="1169"/>
        <v>1</v>
      </c>
      <c r="LE170" s="19">
        <f t="shared" ca="1" si="1169"/>
        <v>0</v>
      </c>
      <c r="LF170" s="19">
        <f t="shared" ca="1" si="1169"/>
        <v>0</v>
      </c>
      <c r="LG170" s="19">
        <f t="shared" ca="1" si="1207"/>
        <v>1</v>
      </c>
      <c r="LH170" s="19">
        <f t="shared" ca="1" si="1207"/>
        <v>0</v>
      </c>
      <c r="LI170" s="19">
        <f t="shared" ca="1" si="1207"/>
        <v>0</v>
      </c>
      <c r="LJ170" s="19">
        <f t="shared" ca="1" si="1207"/>
        <v>0</v>
      </c>
      <c r="LK170" s="19">
        <f t="shared" ca="1" si="1207"/>
        <v>0</v>
      </c>
      <c r="LL170" s="19">
        <f t="shared" ca="1" si="1207"/>
        <v>1</v>
      </c>
      <c r="LM170" s="19">
        <f t="shared" ca="1" si="1207"/>
        <v>0</v>
      </c>
      <c r="LN170" s="19">
        <f t="shared" ca="1" si="1207"/>
        <v>1</v>
      </c>
      <c r="LO170" s="19">
        <f t="shared" ca="1" si="1200"/>
        <v>0</v>
      </c>
      <c r="LP170" s="19">
        <f t="shared" ca="1" si="1200"/>
        <v>0</v>
      </c>
      <c r="LQ170" s="19">
        <f t="shared" ca="1" si="1200"/>
        <v>0</v>
      </c>
      <c r="LR170" s="19">
        <f t="shared" ca="1" si="1200"/>
        <v>0</v>
      </c>
      <c r="LS170" s="19">
        <f t="shared" ca="1" si="1200"/>
        <v>0</v>
      </c>
      <c r="LT170" s="19">
        <f t="shared" ca="1" si="1200"/>
        <v>0</v>
      </c>
      <c r="LU170" s="19">
        <f t="shared" ca="1" si="1200"/>
        <v>0</v>
      </c>
      <c r="LV170" s="19">
        <f t="shared" ca="1" si="1200"/>
        <v>0</v>
      </c>
      <c r="LW170" s="19">
        <f t="shared" ca="1" si="1200"/>
        <v>0</v>
      </c>
      <c r="LX170" s="19">
        <f t="shared" ca="1" si="1195"/>
        <v>0</v>
      </c>
      <c r="LY170" s="19">
        <f t="shared" ca="1" si="1195"/>
        <v>0</v>
      </c>
      <c r="LZ170" s="19">
        <f t="shared" ca="1" si="1195"/>
        <v>0</v>
      </c>
      <c r="MA170" s="19">
        <f t="shared" ca="1" si="1195"/>
        <v>0</v>
      </c>
      <c r="MB170" s="19">
        <f t="shared" ca="1" si="1195"/>
        <v>0</v>
      </c>
      <c r="MC170" s="19">
        <f t="shared" ca="1" si="1195"/>
        <v>0</v>
      </c>
      <c r="MD170" s="19">
        <f t="shared" ca="1" si="1195"/>
        <v>0</v>
      </c>
      <c r="ME170" s="19">
        <f t="shared" ca="1" si="1195"/>
        <v>0</v>
      </c>
      <c r="MF170" s="19">
        <f t="shared" ca="1" si="1195"/>
        <v>0</v>
      </c>
      <c r="MG170" s="19">
        <f t="shared" ca="1" si="1195"/>
        <v>0</v>
      </c>
      <c r="MH170" s="19">
        <f t="shared" ca="1" si="1195"/>
        <v>0</v>
      </c>
      <c r="MI170" s="19">
        <f t="shared" ca="1" si="1077"/>
        <v>0</v>
      </c>
      <c r="MJ170" s="5">
        <f t="shared" ca="1" si="1231"/>
        <v>0</v>
      </c>
      <c r="MK170" s="5">
        <f t="shared" ca="1" si="1231"/>
        <v>6.25E-2</v>
      </c>
      <c r="ML170" s="5">
        <f t="shared" ca="1" si="1231"/>
        <v>6.25E-2</v>
      </c>
      <c r="MM170" s="5">
        <f t="shared" ca="1" si="1231"/>
        <v>6.25E-2</v>
      </c>
      <c r="MN170" s="19">
        <f t="shared" ca="1" si="1232"/>
        <v>0</v>
      </c>
      <c r="MO170" s="19">
        <f t="shared" ca="1" si="1232"/>
        <v>0</v>
      </c>
      <c r="MP170" s="19">
        <f t="shared" ca="1" si="1232"/>
        <v>0</v>
      </c>
      <c r="MQ170" s="19">
        <f t="shared" ca="1" si="1232"/>
        <v>0</v>
      </c>
      <c r="MR170" s="19">
        <f t="shared" ca="1" si="1208"/>
        <v>0</v>
      </c>
      <c r="MS170" s="19">
        <f t="shared" ca="1" si="1232"/>
        <v>0</v>
      </c>
      <c r="MT170" s="19">
        <f t="shared" ca="1" si="1232"/>
        <v>0</v>
      </c>
      <c r="MU170" s="19">
        <f t="shared" ca="1" si="1232"/>
        <v>1</v>
      </c>
      <c r="MV170" s="19">
        <f t="shared" ca="1" si="1208"/>
        <v>0</v>
      </c>
      <c r="MW170" s="19">
        <f t="shared" ca="1" si="1208"/>
        <v>0</v>
      </c>
      <c r="MX170" s="19">
        <f t="shared" ca="1" si="1208"/>
        <v>0</v>
      </c>
      <c r="MY170" s="19">
        <f t="shared" ca="1" si="1232"/>
        <v>0</v>
      </c>
      <c r="MZ170" s="19">
        <f t="shared" ca="1" si="1232"/>
        <v>1</v>
      </c>
      <c r="NA170" s="9"/>
      <c r="NB170" s="5" t="b">
        <f t="shared" ca="1" si="1196"/>
        <v>0</v>
      </c>
      <c r="NC170" s="19" t="str">
        <f t="shared" ca="1" si="871"/>
        <v>-</v>
      </c>
      <c r="ND170" s="19" t="str">
        <f t="shared" ca="1" si="871"/>
        <v>-</v>
      </c>
      <c r="NE170" s="5" t="b">
        <f t="shared" ca="1" si="1233"/>
        <v>0</v>
      </c>
      <c r="NF170" s="5" t="b">
        <f t="shared" ca="1" si="1233"/>
        <v>0</v>
      </c>
      <c r="NG170" s="5" t="b">
        <f t="shared" ca="1" si="1233"/>
        <v>1</v>
      </c>
      <c r="NH170" s="134">
        <f t="shared" ca="1" si="1234"/>
        <v>2</v>
      </c>
      <c r="NI170" s="134">
        <f t="shared" ca="1" si="1234"/>
        <v>2</v>
      </c>
      <c r="NJ170" s="5" t="b">
        <f t="shared" ca="1" si="1109"/>
        <v>0</v>
      </c>
      <c r="NK170" s="5" t="b">
        <f t="shared" ca="1" si="1109"/>
        <v>1</v>
      </c>
      <c r="NL170" s="5" t="b">
        <f t="shared" ca="1" si="1109"/>
        <v>1</v>
      </c>
      <c r="NM170" s="5" t="b">
        <f t="shared" ca="1" si="1109"/>
        <v>0</v>
      </c>
      <c r="NN170" s="5">
        <f t="shared" ref="NN170:NO189" ca="1" si="1247">INDEX(i.dryman,($AP170-1)*4+$AO170,NN$26+$O170-1)</f>
        <v>1</v>
      </c>
      <c r="NO170" s="5">
        <f t="shared" ca="1" si="1247"/>
        <v>0</v>
      </c>
      <c r="NP170" s="5" t="b">
        <f t="shared" ca="1" si="1111"/>
        <v>0</v>
      </c>
      <c r="NQ170" s="5" t="str" cm="1">
        <f t="array" aca="1" ref="NQ170" ca="1">IF(OR(NR170:NY170&lt;&gt;"-"),TRUE,"-")</f>
        <v>-</v>
      </c>
      <c r="NR170" s="19" t="str">
        <f t="shared" ca="1" si="1235"/>
        <v>-</v>
      </c>
      <c r="NS170" s="19" t="str">
        <f t="shared" ca="1" si="1235"/>
        <v>-</v>
      </c>
      <c r="NT170" s="19" t="str">
        <f t="shared" ca="1" si="1235"/>
        <v>-</v>
      </c>
      <c r="NU170" s="19" t="str">
        <f t="shared" ca="1" si="1235"/>
        <v>-</v>
      </c>
      <c r="NV170" s="19" t="str">
        <f t="shared" ca="1" si="1235"/>
        <v>-</v>
      </c>
      <c r="NW170" s="19" t="str">
        <f t="shared" ca="1" si="1235"/>
        <v>-</v>
      </c>
      <c r="NX170" s="19" t="str">
        <f t="shared" ca="1" si="1235"/>
        <v>-</v>
      </c>
      <c r="NY170" s="19" t="str">
        <f t="shared" ca="1" si="1235"/>
        <v>-</v>
      </c>
      <c r="NZ170" s="5" t="b">
        <f t="array" aca="1" ref="NZ170" ca="1">IF(OR(OA170:OG170&lt;&gt;"-"),TRUE,"-")</f>
        <v>1</v>
      </c>
      <c r="OA170" s="19">
        <f t="shared" ca="1" si="1033"/>
        <v>0</v>
      </c>
      <c r="OB170" s="19">
        <f t="shared" ca="1" si="1033"/>
        <v>999999</v>
      </c>
      <c r="OC170" s="19">
        <f t="shared" ca="1" si="1033"/>
        <v>999999</v>
      </c>
      <c r="OD170" s="19">
        <f t="shared" ca="1" si="1033"/>
        <v>999999</v>
      </c>
      <c r="OE170" s="19">
        <f t="shared" ca="1" si="1033"/>
        <v>999999</v>
      </c>
      <c r="OF170" s="19">
        <f t="shared" ca="1" si="1033"/>
        <v>999999</v>
      </c>
      <c r="OG170" s="19">
        <f t="shared" ca="1" si="1033"/>
        <v>999999</v>
      </c>
      <c r="OH170" s="5" t="str">
        <f t="array" aca="1" ref="OH170" ca="1">IF(OR(OI170:OJ170&lt;&gt;"-"),TRUE,"-")</f>
        <v>-</v>
      </c>
      <c r="OI170" s="19" t="str">
        <f t="shared" ca="1" si="1121"/>
        <v>-</v>
      </c>
      <c r="OJ170" s="19" t="str">
        <f t="shared" ca="1" si="1203"/>
        <v>-</v>
      </c>
      <c r="OK170" s="19" t="b">
        <f t="shared" ca="1" si="1203"/>
        <v>1</v>
      </c>
      <c r="OL170" s="19">
        <f t="shared" ca="1" si="1203"/>
        <v>0</v>
      </c>
      <c r="OM170" s="5" t="str">
        <f t="shared" ca="1" si="1236"/>
        <v>-</v>
      </c>
      <c r="ON170" s="5" t="str">
        <f t="shared" ca="1" si="1236"/>
        <v>-</v>
      </c>
      <c r="OO170" s="5" t="str">
        <f t="shared" ca="1" si="1236"/>
        <v>-</v>
      </c>
      <c r="OP170" s="5" t="str">
        <f t="shared" ca="1" si="1236"/>
        <v>-</v>
      </c>
      <c r="OQ170" s="19" t="str">
        <f t="shared" ca="1" si="1128"/>
        <v>-</v>
      </c>
      <c r="OR170" s="19" t="str">
        <f t="shared" ca="1" si="1128"/>
        <v>-</v>
      </c>
      <c r="OS170" s="19" t="str">
        <f t="shared" ca="1" si="1128"/>
        <v>-</v>
      </c>
      <c r="OT170" s="19" t="str">
        <f t="shared" ca="1" si="1128"/>
        <v>-</v>
      </c>
      <c r="OU170" s="19">
        <f t="shared" ca="1" si="1128"/>
        <v>0</v>
      </c>
      <c r="OV170" s="19" t="str">
        <f t="shared" ca="1" si="1128"/>
        <v>-</v>
      </c>
      <c r="OW170" s="5" t="str">
        <f t="shared" ca="1" si="1209"/>
        <v>-</v>
      </c>
      <c r="OX170" s="5">
        <f t="shared" ca="1" si="1209"/>
        <v>500</v>
      </c>
      <c r="OY170" s="5">
        <f t="shared" ca="1" si="1209"/>
        <v>500</v>
      </c>
      <c r="OZ170" s="5" t="str">
        <f t="shared" ca="1" si="1209"/>
        <v>-</v>
      </c>
      <c r="PA170" s="5" t="str">
        <f t="shared" ca="1" si="1209"/>
        <v>-</v>
      </c>
      <c r="PB170" s="5" t="str">
        <f t="shared" ca="1" si="1209"/>
        <v>-</v>
      </c>
      <c r="PC170" s="5">
        <f t="shared" ca="1" si="838"/>
        <v>1.5</v>
      </c>
      <c r="PD170" s="9"/>
      <c r="PE170" s="19">
        <f t="shared" ca="1" si="1051"/>
        <v>50</v>
      </c>
      <c r="PF170" s="19">
        <f t="shared" ca="1" si="1178"/>
        <v>50</v>
      </c>
      <c r="PG170" s="19">
        <f t="shared" ca="1" si="1178"/>
        <v>50</v>
      </c>
      <c r="PH170" s="19">
        <f t="shared" ca="1" si="1178"/>
        <v>50</v>
      </c>
      <c r="PI170" s="19">
        <f t="shared" ca="1" si="1178"/>
        <v>1</v>
      </c>
      <c r="PJ170" s="5">
        <f t="shared" ca="1" si="839"/>
        <v>1</v>
      </c>
      <c r="PK170" s="19">
        <f t="shared" ca="1" si="494"/>
        <v>1</v>
      </c>
      <c r="PL170" s="9"/>
      <c r="PM170" s="19" t="b">
        <f t="shared" ca="1" si="1165"/>
        <v>0</v>
      </c>
      <c r="PN170" s="19" t="b">
        <f t="shared" ca="1" si="1165"/>
        <v>0</v>
      </c>
      <c r="PO170" s="19">
        <f t="shared" ca="1" si="1178"/>
        <v>1</v>
      </c>
      <c r="PP170" s="19">
        <f t="shared" ca="1" si="1178"/>
        <v>1</v>
      </c>
      <c r="PQ170" s="19">
        <f t="shared" ca="1" si="1178"/>
        <v>1</v>
      </c>
      <c r="PR170" s="19">
        <f t="shared" ca="1" si="1178"/>
        <v>1</v>
      </c>
      <c r="PS170" s="19">
        <f t="shared" ca="1" si="1178"/>
        <v>1</v>
      </c>
      <c r="PT170" s="19">
        <f t="shared" ca="1" si="1178"/>
        <v>1</v>
      </c>
      <c r="PU170" s="19">
        <f t="shared" ca="1" si="1178"/>
        <v>1</v>
      </c>
      <c r="PV170" s="19">
        <f t="shared" ca="1" si="1178"/>
        <v>1</v>
      </c>
      <c r="PW170" s="19">
        <f t="shared" ca="1" si="1178"/>
        <v>1</v>
      </c>
      <c r="PX170" s="9"/>
      <c r="PY170" s="12" t="str">
        <f t="shared" ca="1" si="841"/>
        <v>-</v>
      </c>
      <c r="PZ170" s="19" t="str">
        <f t="shared" ca="1" si="1172"/>
        <v>-</v>
      </c>
      <c r="QA170" s="19" t="str">
        <f t="shared" ca="1" si="1172"/>
        <v>-</v>
      </c>
      <c r="QB170" s="19" t="str">
        <f t="shared" ca="1" si="1172"/>
        <v>-</v>
      </c>
      <c r="QC170" s="19" t="str">
        <f t="shared" ca="1" si="1172"/>
        <v>-</v>
      </c>
      <c r="QD170" s="19" t="str">
        <f t="shared" ca="1" si="1172"/>
        <v>-</v>
      </c>
      <c r="QE170" s="19" t="str">
        <f t="shared" ca="1" si="1172"/>
        <v>-</v>
      </c>
      <c r="QF170" s="19" t="str">
        <f t="shared" ca="1" si="1172"/>
        <v>-</v>
      </c>
      <c r="QG170" s="19" t="str">
        <f t="shared" ca="1" si="1172"/>
        <v>-</v>
      </c>
      <c r="QH170" s="19" t="str">
        <f t="shared" ca="1" si="1172"/>
        <v>-</v>
      </c>
      <c r="QI170" s="19" t="str">
        <f t="shared" ca="1" si="1172"/>
        <v>-</v>
      </c>
      <c r="QJ170" s="19" t="str">
        <f t="shared" ca="1" si="1172"/>
        <v>-</v>
      </c>
      <c r="QK170" s="19" t="str">
        <f t="shared" ca="1" si="1172"/>
        <v>-</v>
      </c>
      <c r="QL170" s="19" t="str">
        <f t="shared" ca="1" si="1172"/>
        <v>-</v>
      </c>
      <c r="QM170" s="19" t="str">
        <f t="shared" ca="1" si="1172"/>
        <v>-</v>
      </c>
      <c r="QN170" s="19" t="str">
        <f t="shared" ca="1" si="1172"/>
        <v>-</v>
      </c>
      <c r="QO170" s="19" t="str">
        <f t="shared" ca="1" si="1172"/>
        <v>-</v>
      </c>
      <c r="QP170" s="19" t="str">
        <f t="shared" ca="1" si="1172"/>
        <v>-</v>
      </c>
      <c r="QQ170" s="19" t="str">
        <f t="shared" ca="1" si="1172"/>
        <v>-</v>
      </c>
      <c r="QR170" s="19" t="str">
        <f t="shared" ca="1" si="1173"/>
        <v>-</v>
      </c>
      <c r="QS170" s="19" t="str">
        <f t="shared" ca="1" si="1173"/>
        <v>-</v>
      </c>
      <c r="QT170" s="19" t="str">
        <f t="shared" ca="1" si="1173"/>
        <v>-</v>
      </c>
      <c r="QU170" s="19" t="str">
        <f t="shared" ca="1" si="1173"/>
        <v>-</v>
      </c>
      <c r="QV170" s="19" t="str">
        <f t="shared" ca="1" si="1173"/>
        <v>-</v>
      </c>
      <c r="QW170" s="19" t="str">
        <f t="shared" ca="1" si="1173"/>
        <v>-</v>
      </c>
      <c r="QX170" s="19" t="str">
        <f t="shared" ca="1" si="1173"/>
        <v>-</v>
      </c>
      <c r="QY170" s="19" t="str">
        <f t="shared" ca="1" si="1173"/>
        <v>-</v>
      </c>
      <c r="QZ170" s="19" t="str">
        <f t="shared" ca="1" si="1173"/>
        <v>-</v>
      </c>
      <c r="RA170" s="19" t="str">
        <f t="shared" ca="1" si="1173"/>
        <v>-</v>
      </c>
      <c r="RB170" s="19" t="str">
        <f t="shared" ca="1" si="1173"/>
        <v>-</v>
      </c>
      <c r="RC170" s="19" t="str">
        <f t="shared" ca="1" si="1173"/>
        <v>-</v>
      </c>
      <c r="RD170" s="19" t="str">
        <f t="shared" ca="1" si="1173"/>
        <v>-</v>
      </c>
      <c r="RE170" s="19" t="str">
        <f t="shared" ca="1" si="1173"/>
        <v>-</v>
      </c>
      <c r="RF170" s="19" t="str">
        <f t="shared" ca="1" si="1173"/>
        <v>-</v>
      </c>
      <c r="RG170" s="19" t="str">
        <f t="shared" ca="1" si="1173"/>
        <v>-</v>
      </c>
      <c r="RH170" s="19" t="str">
        <f t="shared" ca="1" si="1173"/>
        <v>-</v>
      </c>
      <c r="RI170" s="19" t="str">
        <f t="shared" ca="1" si="1173"/>
        <v>-</v>
      </c>
      <c r="RJ170" s="19" t="str">
        <f t="shared" ca="1" si="1173"/>
        <v>-</v>
      </c>
      <c r="RK170" s="19" t="str">
        <f t="shared" ca="1" si="1173"/>
        <v>-</v>
      </c>
      <c r="RL170" s="19" t="str">
        <f t="shared" ca="1" si="1173"/>
        <v>-</v>
      </c>
      <c r="RM170" s="19" t="str">
        <f t="shared" ca="1" si="1173"/>
        <v>-</v>
      </c>
      <c r="RN170" s="19" t="str">
        <f t="shared" ca="1" si="1173"/>
        <v>-</v>
      </c>
      <c r="RO170" s="19" t="str">
        <f t="shared" ca="1" si="1173"/>
        <v>-</v>
      </c>
      <c r="RP170" s="19" t="str">
        <f t="shared" ca="1" si="1173"/>
        <v>-</v>
      </c>
      <c r="RQ170" s="19" t="str">
        <f t="shared" ref="RQ170:SF192" ca="1" si="1248">OFFSET(RQ$5,$B170,0)</f>
        <v>-</v>
      </c>
      <c r="RR170" s="19" t="str">
        <f t="shared" ca="1" si="1179"/>
        <v>-</v>
      </c>
      <c r="RS170" s="19" t="str">
        <f t="shared" ca="1" si="1179"/>
        <v>-</v>
      </c>
      <c r="RT170" s="19" t="str">
        <f t="shared" ca="1" si="1179"/>
        <v>-</v>
      </c>
      <c r="RU170" s="19" t="str">
        <f t="shared" ca="1" si="1179"/>
        <v>-</v>
      </c>
      <c r="RV170" s="19" t="str">
        <f t="shared" ca="1" si="1179"/>
        <v>-</v>
      </c>
      <c r="RW170" s="19" t="str">
        <f t="shared" ca="1" si="1179"/>
        <v>-</v>
      </c>
      <c r="RX170" s="19" t="str">
        <f t="shared" ca="1" si="1179"/>
        <v>-</v>
      </c>
      <c r="RY170" s="19" t="str">
        <f t="shared" ca="1" si="1179"/>
        <v>-</v>
      </c>
      <c r="RZ170" s="19" t="str">
        <f t="shared" ca="1" si="1179"/>
        <v>-</v>
      </c>
      <c r="SA170" s="19" t="str">
        <f t="shared" ca="1" si="1179"/>
        <v>-</v>
      </c>
      <c r="SB170" s="19" t="str">
        <f t="shared" ca="1" si="1179"/>
        <v>-</v>
      </c>
      <c r="SC170" s="19" t="str">
        <f t="shared" ca="1" si="1179"/>
        <v>-</v>
      </c>
      <c r="SD170" s="19" t="str">
        <f t="shared" ca="1" si="1179"/>
        <v>-</v>
      </c>
      <c r="SE170" s="19" t="str">
        <f t="shared" ca="1" si="1179"/>
        <v>-</v>
      </c>
      <c r="SF170" s="19" t="str">
        <f t="shared" ca="1" si="1179"/>
        <v>-</v>
      </c>
      <c r="SG170" s="19" t="str">
        <f t="shared" ca="1" si="1179"/>
        <v>-</v>
      </c>
      <c r="SH170" s="19" t="str">
        <f t="shared" ca="1" si="1237"/>
        <v>-</v>
      </c>
      <c r="SI170" s="12" t="str">
        <f t="shared" ca="1" si="843"/>
        <v>-</v>
      </c>
      <c r="SJ170" s="19" t="str">
        <f t="shared" ca="1" si="1237"/>
        <v>-</v>
      </c>
      <c r="SK170" s="19" t="str">
        <f t="shared" ca="1" si="1237"/>
        <v>-</v>
      </c>
      <c r="SL170" s="19" t="str">
        <f t="shared" ca="1" si="1237"/>
        <v>-</v>
      </c>
      <c r="SM170" s="19" t="str">
        <f t="shared" ca="1" si="1237"/>
        <v>-</v>
      </c>
      <c r="SN170" s="19" t="str">
        <f t="shared" ca="1" si="1237"/>
        <v>-</v>
      </c>
      <c r="SO170" s="19" t="str">
        <f t="shared" ca="1" si="1237"/>
        <v>-</v>
      </c>
      <c r="SP170" s="19" t="str">
        <f t="shared" ca="1" si="1237"/>
        <v>-</v>
      </c>
      <c r="SQ170" s="19" t="str">
        <f t="shared" ca="1" si="1237"/>
        <v>-</v>
      </c>
      <c r="SR170" s="19" t="str">
        <f t="shared" ca="1" si="1237"/>
        <v>-</v>
      </c>
      <c r="SS170" s="19" t="str">
        <f t="shared" ca="1" si="1237"/>
        <v>-</v>
      </c>
      <c r="ST170" s="19" t="str">
        <f t="shared" ca="1" si="1237"/>
        <v>-</v>
      </c>
      <c r="SU170" s="19" t="str">
        <f t="shared" ca="1" si="1237"/>
        <v>-</v>
      </c>
      <c r="SV170" s="19" t="str">
        <f t="shared" ca="1" si="1237"/>
        <v>-</v>
      </c>
      <c r="SW170" s="19" t="str">
        <f t="shared" ca="1" si="1237"/>
        <v>-</v>
      </c>
      <c r="SX170" s="19" t="str">
        <f t="shared" ca="1" si="1237"/>
        <v>-</v>
      </c>
      <c r="SY170" s="19" t="str">
        <f t="shared" ca="1" si="1237"/>
        <v>-</v>
      </c>
      <c r="SZ170" s="19" t="str">
        <f t="shared" ca="1" si="1237"/>
        <v>-</v>
      </c>
      <c r="TA170" s="19" t="str">
        <f t="shared" ca="1" si="1237"/>
        <v>-</v>
      </c>
      <c r="TB170" s="19" t="str">
        <f t="shared" ca="1" si="1237"/>
        <v>-</v>
      </c>
      <c r="TC170" s="19" t="str">
        <f t="shared" ca="1" si="1210"/>
        <v>-</v>
      </c>
      <c r="TD170" s="19" t="str">
        <f t="shared" ca="1" si="1210"/>
        <v>-</v>
      </c>
      <c r="TE170" s="19" t="str">
        <f t="shared" ca="1" si="1210"/>
        <v>-</v>
      </c>
      <c r="TF170" s="19" t="str">
        <f t="shared" ca="1" si="1210"/>
        <v>-</v>
      </c>
      <c r="TG170" s="19" t="str">
        <f t="shared" ca="1" si="1210"/>
        <v>-</v>
      </c>
      <c r="TH170" s="19" t="str">
        <f t="shared" ca="1" si="1210"/>
        <v>-</v>
      </c>
      <c r="TI170" s="19" t="str">
        <f t="shared" ca="1" si="1210"/>
        <v>-</v>
      </c>
      <c r="TJ170" s="19" t="str">
        <f t="shared" ca="1" si="1210"/>
        <v>-</v>
      </c>
      <c r="TK170" s="19" t="str">
        <f t="shared" ca="1" si="1210"/>
        <v>-</v>
      </c>
      <c r="TL170" s="19" t="str">
        <f t="shared" ca="1" si="1210"/>
        <v>-</v>
      </c>
      <c r="TM170" s="19" t="str">
        <f t="shared" ca="1" si="1210"/>
        <v>-</v>
      </c>
      <c r="TN170" s="19" t="str">
        <f t="shared" ca="1" si="1210"/>
        <v>-</v>
      </c>
      <c r="TO170" s="19" t="str">
        <f t="shared" ca="1" si="1210"/>
        <v>-</v>
      </c>
      <c r="TP170" s="19" t="str">
        <f t="shared" ca="1" si="1210"/>
        <v>-</v>
      </c>
      <c r="TQ170" s="19" t="str">
        <f t="shared" ca="1" si="1204"/>
        <v>-</v>
      </c>
      <c r="TR170" s="19" t="str">
        <f t="shared" ca="1" si="1204"/>
        <v>-</v>
      </c>
      <c r="TS170" s="19" t="str">
        <f t="shared" ca="1" si="1204"/>
        <v>-</v>
      </c>
      <c r="TT170" s="19" t="str">
        <f t="shared" ca="1" si="1204"/>
        <v>-</v>
      </c>
      <c r="TU170" s="19" t="str">
        <f t="shared" ca="1" si="1204"/>
        <v>-</v>
      </c>
      <c r="TV170" s="19" t="str">
        <f t="shared" ca="1" si="1204"/>
        <v>-</v>
      </c>
      <c r="TW170" s="19" t="str">
        <f t="shared" ca="1" si="1204"/>
        <v>-</v>
      </c>
      <c r="TX170" s="19" t="str">
        <f t="shared" ca="1" si="1204"/>
        <v>-</v>
      </c>
      <c r="TY170" s="19" t="str">
        <f t="shared" ca="1" si="1204"/>
        <v>-</v>
      </c>
      <c r="TZ170" s="19" t="str">
        <f t="shared" ca="1" si="1204"/>
        <v>-</v>
      </c>
      <c r="UA170" s="19" t="str">
        <f t="shared" ca="1" si="1204"/>
        <v>-</v>
      </c>
      <c r="UB170" s="19" t="str">
        <f t="shared" ca="1" si="1204"/>
        <v>-</v>
      </c>
      <c r="UC170" s="19" t="str">
        <f t="shared" ca="1" si="1204"/>
        <v>-</v>
      </c>
      <c r="UD170" s="19" t="str">
        <f t="shared" ca="1" si="1204"/>
        <v>-</v>
      </c>
      <c r="UE170" s="19" t="str">
        <f t="shared" ca="1" si="1204"/>
        <v>-</v>
      </c>
      <c r="UF170" s="19" t="str">
        <f t="shared" ca="1" si="1204"/>
        <v>-</v>
      </c>
      <c r="UG170" s="19" t="str">
        <f t="shared" ca="1" si="1238"/>
        <v>-</v>
      </c>
      <c r="UH170" s="19" t="str">
        <f t="shared" ca="1" si="1238"/>
        <v>-</v>
      </c>
      <c r="UI170" s="19" t="str">
        <f t="shared" ca="1" si="1238"/>
        <v>-</v>
      </c>
      <c r="UJ170" s="19" t="str">
        <f t="shared" ca="1" si="1238"/>
        <v>-</v>
      </c>
      <c r="UK170" s="19" t="str">
        <f t="shared" ca="1" si="1238"/>
        <v>-</v>
      </c>
      <c r="UL170" s="19" t="str">
        <f t="shared" ca="1" si="1238"/>
        <v>-</v>
      </c>
      <c r="UM170" s="19" t="str">
        <f t="shared" ca="1" si="1238"/>
        <v>-</v>
      </c>
      <c r="UN170" s="19" t="str">
        <f t="shared" ca="1" si="1238"/>
        <v>-</v>
      </c>
      <c r="UO170" s="19" t="str">
        <f t="shared" ca="1" si="1238"/>
        <v>-</v>
      </c>
      <c r="UP170" s="19" t="str">
        <f t="shared" ca="1" si="1238"/>
        <v>-</v>
      </c>
      <c r="UQ170" s="19" t="str">
        <f t="shared" ca="1" si="1238"/>
        <v>-</v>
      </c>
      <c r="UR170" s="19" t="str">
        <f t="shared" ca="1" si="1211"/>
        <v>-</v>
      </c>
      <c r="US170" s="12" t="b">
        <f t="shared" ca="1" si="846"/>
        <v>1</v>
      </c>
      <c r="UT170" s="19" t="str">
        <f t="shared" ca="1" si="1180"/>
        <v>-</v>
      </c>
      <c r="UU170" s="19" t="str">
        <f t="shared" ca="1" si="1180"/>
        <v>-</v>
      </c>
      <c r="UV170" s="19" t="str">
        <f t="shared" ca="1" si="1180"/>
        <v>-</v>
      </c>
      <c r="UW170" s="19" t="str">
        <f t="shared" ca="1" si="1180"/>
        <v>-</v>
      </c>
      <c r="UX170" s="19" t="str">
        <f t="shared" ca="1" si="1180"/>
        <v>-</v>
      </c>
      <c r="UY170" s="19" t="str">
        <f t="shared" ca="1" si="1180"/>
        <v>-</v>
      </c>
      <c r="UZ170" s="19" t="str">
        <f t="shared" ca="1" si="1180"/>
        <v>-</v>
      </c>
      <c r="VA170" s="19" t="str">
        <f t="shared" ca="1" si="1180"/>
        <v>-</v>
      </c>
      <c r="VB170" s="19" t="str">
        <f t="shared" ca="1" si="1180"/>
        <v>-</v>
      </c>
      <c r="VC170" s="19" t="str">
        <f t="shared" ca="1" si="1180"/>
        <v>-</v>
      </c>
      <c r="VD170" s="19" t="str">
        <f t="shared" ca="1" si="1180"/>
        <v>-</v>
      </c>
      <c r="VE170" s="19" t="str">
        <f t="shared" ca="1" si="1180"/>
        <v>-</v>
      </c>
      <c r="VF170" s="19" t="str">
        <f t="shared" ca="1" si="1180"/>
        <v>-</v>
      </c>
      <c r="VG170" s="19" t="str">
        <f t="shared" ca="1" si="1180"/>
        <v>-</v>
      </c>
      <c r="VH170" s="19" t="str">
        <f t="shared" ca="1" si="1180"/>
        <v>-</v>
      </c>
      <c r="VI170" s="19" t="str">
        <f t="shared" ca="1" si="1180"/>
        <v>-</v>
      </c>
      <c r="VJ170" s="19" t="str">
        <f t="shared" ca="1" si="1243"/>
        <v>-</v>
      </c>
      <c r="VK170" s="19" t="str">
        <f t="shared" ca="1" si="1243"/>
        <v>-</v>
      </c>
      <c r="VL170" s="19" t="str">
        <f t="shared" ca="1" si="1243"/>
        <v>-</v>
      </c>
      <c r="VM170" s="19" t="str">
        <f t="shared" ca="1" si="1243"/>
        <v>-</v>
      </c>
      <c r="VN170" s="19" t="str">
        <f t="shared" ca="1" si="1243"/>
        <v>-</v>
      </c>
      <c r="VO170" s="19" t="str">
        <f t="shared" ca="1" si="1243"/>
        <v>-</v>
      </c>
      <c r="VP170" s="19" t="str">
        <f t="shared" ca="1" si="1243"/>
        <v>-</v>
      </c>
      <c r="VQ170" s="19" t="str">
        <f t="shared" ca="1" si="1243"/>
        <v>-</v>
      </c>
      <c r="VR170" s="19" t="str">
        <f t="shared" ca="1" si="1243"/>
        <v>-</v>
      </c>
      <c r="VS170" s="19" t="str">
        <f t="shared" ca="1" si="1243"/>
        <v>-</v>
      </c>
      <c r="VT170" s="19" t="str">
        <f t="shared" ca="1" si="1243"/>
        <v>-</v>
      </c>
      <c r="VU170" s="19" t="str">
        <f t="shared" ca="1" si="1243"/>
        <v>-</v>
      </c>
      <c r="VV170" s="19" t="str">
        <f t="shared" ca="1" si="1243"/>
        <v>-</v>
      </c>
      <c r="VW170" s="19" t="str">
        <f t="shared" ca="1" si="1243"/>
        <v>-</v>
      </c>
      <c r="VX170" s="19" t="str">
        <f t="shared" ca="1" si="1243"/>
        <v>-</v>
      </c>
      <c r="VY170" s="19" t="str">
        <f t="shared" ca="1" si="1243"/>
        <v>-</v>
      </c>
      <c r="VZ170" s="19" t="str">
        <f t="shared" ca="1" si="1243"/>
        <v>-</v>
      </c>
      <c r="WA170" s="19" t="str">
        <f t="shared" ca="1" si="1243"/>
        <v>-</v>
      </c>
      <c r="WB170" s="19" t="str">
        <f t="shared" ca="1" si="1243"/>
        <v>-</v>
      </c>
      <c r="WC170" s="19" t="str">
        <f t="shared" ca="1" si="1243"/>
        <v>-</v>
      </c>
      <c r="WD170" s="19" t="str">
        <f t="shared" ca="1" si="1243"/>
        <v>-</v>
      </c>
      <c r="WE170" s="19" t="str">
        <f t="shared" ca="1" si="1243"/>
        <v>-</v>
      </c>
      <c r="WF170" s="19" t="str">
        <f t="shared" ca="1" si="1243"/>
        <v>-</v>
      </c>
      <c r="WG170" s="19" t="str">
        <f t="shared" ca="1" si="1243"/>
        <v>-</v>
      </c>
      <c r="WH170" s="19" t="str">
        <f t="shared" ca="1" si="1243"/>
        <v>-</v>
      </c>
      <c r="WI170" s="19" t="str">
        <f t="shared" ca="1" si="1243"/>
        <v>-</v>
      </c>
      <c r="WJ170" s="19" t="str">
        <f t="shared" ca="1" si="1243"/>
        <v>-</v>
      </c>
      <c r="WK170" s="19" t="str">
        <f t="shared" ca="1" si="1243"/>
        <v>-</v>
      </c>
      <c r="WL170" s="19" t="str">
        <f t="shared" ca="1" si="1243"/>
        <v>-</v>
      </c>
      <c r="WM170" s="19" t="str">
        <f t="shared" ca="1" si="1243"/>
        <v>-</v>
      </c>
      <c r="WN170" s="19" t="str">
        <f t="shared" ca="1" si="1243"/>
        <v>-</v>
      </c>
      <c r="WO170" s="19" t="str">
        <f t="shared" ca="1" si="1243"/>
        <v>-</v>
      </c>
      <c r="WP170" s="19" t="str">
        <f t="shared" ca="1" si="1243"/>
        <v>-</v>
      </c>
      <c r="WQ170" s="19" t="str">
        <f t="shared" ca="1" si="1243"/>
        <v>-</v>
      </c>
      <c r="WR170" s="19" t="str">
        <f t="shared" ca="1" si="1239"/>
        <v>-</v>
      </c>
      <c r="WS170" s="19" t="str">
        <f t="shared" ca="1" si="1239"/>
        <v>-</v>
      </c>
      <c r="WT170" s="19" t="str">
        <f t="shared" ca="1" si="1239"/>
        <v>-</v>
      </c>
      <c r="WU170" s="19" t="str">
        <f t="shared" ca="1" si="1239"/>
        <v>-</v>
      </c>
      <c r="WV170" s="19" t="str">
        <f t="shared" ca="1" si="1239"/>
        <v>-</v>
      </c>
      <c r="WW170" s="19" t="str">
        <f t="shared" ca="1" si="1175"/>
        <v>-</v>
      </c>
      <c r="WX170" s="19" t="str">
        <f t="shared" ca="1" si="1175"/>
        <v>-</v>
      </c>
      <c r="WY170" s="19" t="str">
        <f t="shared" ca="1" si="1175"/>
        <v>-</v>
      </c>
      <c r="WZ170" s="19" t="str">
        <f t="shared" ca="1" si="1175"/>
        <v>-</v>
      </c>
      <c r="XA170" s="19" t="str">
        <f t="shared" ca="1" si="1175"/>
        <v>-</v>
      </c>
      <c r="XB170" s="19" t="str">
        <f t="shared" ca="1" si="1175"/>
        <v>-</v>
      </c>
      <c r="XC170" s="19">
        <f t="shared" ca="1" si="1175"/>
        <v>0</v>
      </c>
      <c r="XD170" s="599">
        <v>0</v>
      </c>
    </row>
    <row r="171" spans="1:628" hidden="1" outlineLevel="2">
      <c r="A171" s="20">
        <f t="shared" si="659"/>
        <v>166</v>
      </c>
      <c r="B171" s="241">
        <f t="shared" si="1041"/>
        <v>96</v>
      </c>
      <c r="C171">
        <f>203</f>
        <v>203</v>
      </c>
      <c r="D171" s="531" t="str">
        <f t="shared" ca="1" si="831"/>
        <v>GSW</v>
      </c>
      <c r="E171" s="532" t="b">
        <f t="shared" ca="1" si="1133"/>
        <v>0</v>
      </c>
      <c r="F171" t="b">
        <v>0</v>
      </c>
      <c r="G171" s="19" t="b">
        <f t="shared" ca="1" si="1010"/>
        <v>0</v>
      </c>
      <c r="H171" s="227">
        <f t="shared" ca="1" si="1058"/>
        <v>105</v>
      </c>
      <c r="I171" s="227">
        <f t="shared" ca="1" si="1205"/>
        <v>1</v>
      </c>
      <c r="J171" s="227">
        <f t="shared" ca="1" si="1205"/>
        <v>0</v>
      </c>
      <c r="K171" s="227" t="str">
        <f t="shared" ca="1" si="1205"/>
        <v/>
      </c>
      <c r="L171" s="227">
        <f t="shared" ca="1" si="1205"/>
        <v>1</v>
      </c>
      <c r="M171" s="227">
        <f t="shared" ca="1" si="1205"/>
        <v>2</v>
      </c>
      <c r="N171" s="227">
        <f t="shared" ca="1" si="1176"/>
        <v>2</v>
      </c>
      <c r="O171" s="227">
        <f t="shared" ca="1" si="1176"/>
        <v>2</v>
      </c>
      <c r="P171" s="227">
        <f t="shared" ca="1" si="1176"/>
        <v>3</v>
      </c>
      <c r="Q171" s="227">
        <f t="shared" ca="1" si="1176"/>
        <v>2</v>
      </c>
      <c r="R171" s="114">
        <f t="shared" ca="1" si="1182"/>
        <v>2</v>
      </c>
      <c r="S171" s="227">
        <f t="shared" ca="1" si="1176"/>
        <v>0</v>
      </c>
      <c r="T171" s="227">
        <f t="shared" ca="1" si="1176"/>
        <v>0</v>
      </c>
      <c r="U171" s="227">
        <f t="shared" ca="1" si="1176"/>
        <v>0</v>
      </c>
      <c r="V171" s="227">
        <f t="shared" ca="1" si="1176"/>
        <v>0</v>
      </c>
      <c r="W171" s="227">
        <f t="shared" ca="1" si="1176"/>
        <v>0</v>
      </c>
      <c r="X171" s="227">
        <f t="shared" ca="1" si="1176"/>
        <v>1</v>
      </c>
      <c r="Y171" s="227">
        <f t="shared" ca="1" si="1176"/>
        <v>1</v>
      </c>
      <c r="Z171" s="227">
        <f t="shared" ca="1" si="1176"/>
        <v>1</v>
      </c>
      <c r="AA171" s="264"/>
      <c r="AB171" s="264"/>
      <c r="AC171" s="264"/>
      <c r="AD171" s="264"/>
      <c r="AE171" s="264"/>
      <c r="AF171" s="227">
        <f t="shared" ca="1" si="1044"/>
        <v>0</v>
      </c>
      <c r="AG171" s="264"/>
      <c r="AH171" s="227">
        <f t="shared" ca="1" si="1166"/>
        <v>0</v>
      </c>
      <c r="AI171" s="227">
        <f t="shared" ca="1" si="1166"/>
        <v>0</v>
      </c>
      <c r="AJ171" s="227">
        <f t="shared" ca="1" si="1166"/>
        <v>0</v>
      </c>
      <c r="AK171" s="19">
        <f t="shared" ca="1" si="1119"/>
        <v>1</v>
      </c>
      <c r="AL171" s="19">
        <f t="shared" ca="1" si="1119"/>
        <v>4</v>
      </c>
      <c r="AM171" s="19">
        <f t="shared" ca="1" si="1119"/>
        <v>0</v>
      </c>
      <c r="AN171" s="19">
        <f t="shared" ca="1" si="1119"/>
        <v>0</v>
      </c>
      <c r="AO171" s="134">
        <f t="shared" ca="1" si="832"/>
        <v>2</v>
      </c>
      <c r="AP171" s="134">
        <f ca="1">INDEX(CHOOSE($P171,DataAutumn!i.AdultDrys,DataWinter!i.AdultDrys,DataSpring!i.AdultDrys),1,$O171)</f>
        <v>3</v>
      </c>
      <c r="AQ171" s="5">
        <f t="shared" ca="1" si="1240"/>
        <v>2</v>
      </c>
      <c r="AR171" s="5">
        <f t="shared" ca="1" si="1240"/>
        <v>0</v>
      </c>
      <c r="AS171" s="5">
        <f t="shared" ca="1" si="833"/>
        <v>6</v>
      </c>
      <c r="AT171">
        <f t="shared" ca="1" si="865"/>
        <v>0</v>
      </c>
      <c r="AW171" s="353" t="str">
        <f t="shared" ca="1" si="1183"/>
        <v>TemplateFe 00105 GSW MWM     TOL204 Scan2 NFS RR+01% PI00% GP100% WP100% MP100% (T_F33N11)</v>
      </c>
      <c r="AX171" s="9" t="str">
        <f ca="1">IF(COUNTIF(AW$5:AW171,AW171)=1,"-","Dup")</f>
        <v>-</v>
      </c>
      <c r="AY171" s="9"/>
      <c r="AZ171" s="19" t="b">
        <f t="shared" ca="1" si="1244"/>
        <v>0</v>
      </c>
      <c r="BA171" s="19" t="b">
        <f t="shared" ca="1" si="1244"/>
        <v>0</v>
      </c>
      <c r="BB171" s="19" t="b">
        <f t="shared" ca="1" si="1244"/>
        <v>0</v>
      </c>
      <c r="BC171" s="19" t="b">
        <f t="shared" ca="1" si="1245"/>
        <v>0</v>
      </c>
      <c r="BD171" s="19" t="b">
        <f t="shared" ca="1" si="1244"/>
        <v>0</v>
      </c>
      <c r="BE171" s="19" t="b">
        <f t="shared" ca="1" si="1244"/>
        <v>0</v>
      </c>
      <c r="BF171" s="19" t="b">
        <f t="shared" ca="1" si="1244"/>
        <v>0</v>
      </c>
      <c r="BG171" s="19" t="b">
        <f t="shared" ca="1" si="1244"/>
        <v>0</v>
      </c>
      <c r="BH171" s="19" t="b">
        <f t="shared" ca="1" si="1244"/>
        <v>0</v>
      </c>
      <c r="BI171" s="9"/>
      <c r="BJ171" s="19" t="b">
        <f t="shared" ca="1" si="1197"/>
        <v>1</v>
      </c>
      <c r="BK171" s="19" t="str">
        <f t="shared" ca="1" si="1197"/>
        <v>-</v>
      </c>
      <c r="BL171" s="19" t="str">
        <f t="shared" ca="1" si="1197"/>
        <v>-</v>
      </c>
      <c r="BM171" s="19" t="str">
        <f t="shared" ca="1" si="1197"/>
        <v>-</v>
      </c>
      <c r="BN171" s="19" t="b">
        <f t="shared" ca="1" si="1197"/>
        <v>0</v>
      </c>
      <c r="BO171" s="19">
        <f t="shared" ca="1" si="1184"/>
        <v>0</v>
      </c>
      <c r="BP171" s="19" t="str">
        <f t="shared" ca="1" si="1197"/>
        <v>-</v>
      </c>
      <c r="BQ171" s="19" t="str">
        <f t="shared" ca="1" si="1198"/>
        <v>-</v>
      </c>
      <c r="BR171" s="19" t="b">
        <f t="shared" ca="1" si="1184"/>
        <v>1</v>
      </c>
      <c r="BS171" s="9"/>
      <c r="BT171" s="19" t="str">
        <f t="shared" ca="1" si="982"/>
        <v>-</v>
      </c>
      <c r="BU171" s="5" t="str">
        <f t="shared" ca="1" si="1185"/>
        <v>-</v>
      </c>
      <c r="BV171" s="5">
        <f t="shared" ca="1" si="1186"/>
        <v>2</v>
      </c>
      <c r="BW171" s="5">
        <f t="shared" ca="1" si="1186"/>
        <v>2</v>
      </c>
      <c r="BX171" s="19" t="str">
        <f t="shared" ca="1" si="1241"/>
        <v>-</v>
      </c>
      <c r="BY171" s="19" t="str">
        <f t="shared" ca="1" si="1241"/>
        <v>-</v>
      </c>
      <c r="BZ171" s="19" t="str">
        <f t="shared" ca="1" si="1241"/>
        <v>-</v>
      </c>
      <c r="CA171" s="5" t="str">
        <f t="shared" ca="1" si="1187"/>
        <v>-</v>
      </c>
      <c r="CB171" s="5">
        <f t="shared" ca="1" si="1188"/>
        <v>2</v>
      </c>
      <c r="CC171" s="5">
        <f t="shared" ca="1" si="1188"/>
        <v>2</v>
      </c>
      <c r="CD171" s="19" t="str">
        <f t="shared" ca="1" si="449"/>
        <v>-</v>
      </c>
      <c r="CE171" s="5" t="str">
        <f t="shared" ca="1" si="1189"/>
        <v>-</v>
      </c>
      <c r="CF171" s="5">
        <f t="shared" ca="1" si="1190"/>
        <v>2</v>
      </c>
      <c r="CG171" s="19" t="str">
        <f t="shared" ca="1" si="1242"/>
        <v>-</v>
      </c>
      <c r="CH171" s="19" t="str">
        <f t="shared" ca="1" si="1242"/>
        <v>-</v>
      </c>
      <c r="CI171" s="5">
        <f t="shared" ca="1" si="989"/>
        <v>2</v>
      </c>
      <c r="CJ171" s="19" t="str">
        <f t="shared" ca="1" si="1242"/>
        <v>-</v>
      </c>
      <c r="CK171" s="5" t="str">
        <f t="shared" ca="1" si="1191"/>
        <v>-</v>
      </c>
      <c r="CL171" s="5">
        <f t="shared" ca="1" si="1192"/>
        <v>2</v>
      </c>
      <c r="CM171" s="5">
        <f t="shared" ca="1" si="1192"/>
        <v>2</v>
      </c>
      <c r="CN171" s="9"/>
      <c r="CO171" s="19" t="str">
        <f t="shared" ca="1" si="1103"/>
        <v>-</v>
      </c>
      <c r="CP171" s="19" t="str">
        <f t="shared" ca="1" si="1103"/>
        <v>-</v>
      </c>
      <c r="CQ171" s="19">
        <f t="shared" ca="1" si="1104"/>
        <v>1</v>
      </c>
      <c r="CR171" s="19" t="str">
        <f t="shared" ca="1" si="1104"/>
        <v>-</v>
      </c>
      <c r="CS171" s="19" t="str">
        <f t="shared" ca="1" si="1103"/>
        <v>-</v>
      </c>
      <c r="CT171" s="19" t="str">
        <f t="shared" ca="1" si="1103"/>
        <v>-</v>
      </c>
      <c r="CU171" s="19" t="str">
        <f t="shared" ca="1" si="1103"/>
        <v>-</v>
      </c>
      <c r="CV171" s="19" t="str">
        <f t="shared" ca="1" si="1103"/>
        <v>-</v>
      </c>
      <c r="CW171" s="19" t="str">
        <f t="shared" ca="1" si="1103"/>
        <v>-</v>
      </c>
      <c r="CX171" s="19" t="str">
        <f t="shared" ca="1" si="1103"/>
        <v>-</v>
      </c>
      <c r="CY171" s="19" t="str">
        <f t="shared" ca="1" si="1103"/>
        <v>-</v>
      </c>
      <c r="CZ171" s="19" t="str">
        <f t="shared" ca="1" si="1103"/>
        <v>-</v>
      </c>
      <c r="DA171" s="19" t="str">
        <f t="shared" ca="1" si="1193"/>
        <v>-</v>
      </c>
      <c r="DB171" s="19" t="str">
        <f t="shared" ca="1" si="1193"/>
        <v>-</v>
      </c>
      <c r="DC171" s="19" t="str">
        <f t="shared" ca="1" si="1193"/>
        <v>-</v>
      </c>
      <c r="DD171" s="19" t="str">
        <f t="shared" ca="1" si="1193"/>
        <v>-</v>
      </c>
      <c r="DE171" s="19" t="str">
        <f t="shared" ca="1" si="1193"/>
        <v>-</v>
      </c>
      <c r="DF171" s="19" t="str">
        <f t="shared" ca="1" si="1193"/>
        <v>-</v>
      </c>
      <c r="DG171" s="19" t="str">
        <f t="shared" ca="1" si="1193"/>
        <v>-</v>
      </c>
      <c r="DH171" s="19" t="str">
        <f t="shared" ca="1" si="1193"/>
        <v>-</v>
      </c>
      <c r="DI171" s="19" t="str">
        <f t="shared" ca="1" si="1193"/>
        <v>-</v>
      </c>
      <c r="DJ171" s="9"/>
      <c r="DK171" s="19" t="b">
        <f t="shared" ca="1" si="1105"/>
        <v>1</v>
      </c>
      <c r="DL171" s="19" t="b">
        <f t="shared" ca="1" si="1105"/>
        <v>1</v>
      </c>
      <c r="DM171" s="19" t="b">
        <f t="shared" ca="1" si="1105"/>
        <v>1</v>
      </c>
      <c r="DN171" s="19">
        <f t="shared" ca="1" si="1167"/>
        <v>2232010000</v>
      </c>
      <c r="DO171" s="578" t="b">
        <f t="shared" ca="1" si="1120"/>
        <v>1</v>
      </c>
      <c r="DP171" s="578">
        <f t="shared" ca="1" si="1120"/>
        <v>0</v>
      </c>
      <c r="DQ171" s="578" t="b">
        <f t="shared" ca="1" si="1120"/>
        <v>0</v>
      </c>
      <c r="DR171" s="583">
        <f t="shared" ca="1" si="1168"/>
        <v>223221000034</v>
      </c>
      <c r="DS171" s="430">
        <f t="shared" ca="1" si="1212"/>
        <v>652</v>
      </c>
      <c r="DT171" s="430">
        <f t="shared" ca="1" si="1212"/>
        <v>686</v>
      </c>
      <c r="DU171" s="430">
        <f t="shared" ca="1" si="1212"/>
        <v>721</v>
      </c>
      <c r="DV171" s="142">
        <f t="shared" ca="1" si="1213"/>
        <v>378</v>
      </c>
      <c r="DW171" s="142">
        <f t="shared" ca="1" si="1213"/>
        <v>413</v>
      </c>
      <c r="DX171" s="142">
        <f t="shared" ca="1" si="1213"/>
        <v>448</v>
      </c>
      <c r="DY171" s="19" t="str">
        <f t="shared" ca="1" si="1125"/>
        <v>-</v>
      </c>
      <c r="DZ171" s="19" t="str">
        <f t="shared" ca="1" si="1125"/>
        <v>-</v>
      </c>
      <c r="EA171" s="19" t="str">
        <f t="shared" ca="1" si="1125"/>
        <v>-</v>
      </c>
      <c r="EB171" s="19" t="str">
        <f t="shared" ca="1" si="1125"/>
        <v>-</v>
      </c>
      <c r="EC171" s="19" t="str">
        <f t="shared" ca="1" si="1125"/>
        <v>-</v>
      </c>
      <c r="ED171" s="19" t="str">
        <f t="shared" ca="1" si="1125"/>
        <v>-</v>
      </c>
      <c r="EE171" s="19">
        <f t="shared" ca="1" si="1177"/>
        <v>1</v>
      </c>
      <c r="EF171" s="19">
        <f t="shared" ca="1" si="1177"/>
        <v>1</v>
      </c>
      <c r="EG171" s="19">
        <f t="shared" ca="1" si="1177"/>
        <v>0</v>
      </c>
      <c r="EH171" s="19" t="str">
        <f t="shared" ca="1" si="1177"/>
        <v>-</v>
      </c>
      <c r="EI171" s="19" t="str">
        <f t="shared" ca="1" si="1177"/>
        <v>-</v>
      </c>
      <c r="EJ171" s="19" t="str">
        <f t="shared" ca="1" si="1177"/>
        <v>-</v>
      </c>
      <c r="EK171" s="19" t="str">
        <f t="shared" ca="1" si="1177"/>
        <v>-</v>
      </c>
      <c r="EL171" s="19" t="str">
        <f t="shared" ca="1" si="1177"/>
        <v>-</v>
      </c>
      <c r="EM171" s="19">
        <f t="shared" ca="1" si="1177"/>
        <v>0</v>
      </c>
      <c r="EN171" s="19" t="str">
        <f t="shared" ca="1" si="1177"/>
        <v>-</v>
      </c>
      <c r="EO171" s="19" t="str">
        <f t="shared" ca="1" si="1177"/>
        <v>-</v>
      </c>
      <c r="EP171" s="19" t="str">
        <f t="shared" ca="1" si="1177"/>
        <v>-</v>
      </c>
      <c r="EQ171" s="19">
        <f t="shared" ca="1" si="1177"/>
        <v>1</v>
      </c>
      <c r="ER171" s="19">
        <f t="shared" ca="1" si="1177"/>
        <v>1</v>
      </c>
      <c r="ES171" s="9"/>
      <c r="ET171" s="19" t="str">
        <f t="shared" ca="1" si="1206"/>
        <v>-</v>
      </c>
      <c r="EU171" s="19" t="str">
        <f t="shared" ca="1" si="1206"/>
        <v>-</v>
      </c>
      <c r="EV171" s="19" t="str">
        <f t="shared" ca="1" si="1206"/>
        <v>-</v>
      </c>
      <c r="EW171" s="19" t="str">
        <f t="shared" ca="1" si="1206"/>
        <v>-</v>
      </c>
      <c r="EX171" s="19" t="str">
        <f t="shared" ca="1" si="1206"/>
        <v>-</v>
      </c>
      <c r="EY171" s="19" t="str">
        <f t="shared" ca="1" si="1206"/>
        <v>-</v>
      </c>
      <c r="EZ171" s="19" t="str">
        <f t="shared" ca="1" si="1206"/>
        <v>-</v>
      </c>
      <c r="FA171" s="19" t="str">
        <f t="shared" ca="1" si="1206"/>
        <v>-</v>
      </c>
      <c r="FB171" s="19" t="str">
        <f t="shared" ca="1" si="1206"/>
        <v>-</v>
      </c>
      <c r="FC171" s="19" t="str">
        <f t="shared" ca="1" si="1206"/>
        <v>-</v>
      </c>
      <c r="FD171" s="19" t="str">
        <f t="shared" ca="1" si="1206"/>
        <v>-</v>
      </c>
      <c r="FE171" s="19" t="str">
        <f t="shared" ca="1" si="1206"/>
        <v>-</v>
      </c>
      <c r="FF171" s="19">
        <f t="shared" ca="1" si="1202"/>
        <v>0</v>
      </c>
      <c r="FG171" s="19">
        <f t="shared" ca="1" si="1202"/>
        <v>0</v>
      </c>
      <c r="FH171" s="19">
        <f t="shared" ca="1" si="1202"/>
        <v>0</v>
      </c>
      <c r="FI171" s="114">
        <f t="shared" ca="1" si="1214"/>
        <v>0</v>
      </c>
      <c r="FJ171" s="114">
        <f t="shared" ca="1" si="1214"/>
        <v>0</v>
      </c>
      <c r="FK171" s="114">
        <f t="shared" ca="1" si="1214"/>
        <v>0</v>
      </c>
      <c r="FL171" s="114">
        <f t="shared" ca="1" si="1214"/>
        <v>0</v>
      </c>
      <c r="FM171" s="114">
        <f t="shared" ca="1" si="1214"/>
        <v>0</v>
      </c>
      <c r="FN171" s="536">
        <f t="shared" ca="1" si="1135"/>
        <v>0</v>
      </c>
      <c r="FO171" s="114">
        <f t="shared" ca="1" si="1215"/>
        <v>0</v>
      </c>
      <c r="FP171" s="114">
        <f t="shared" ca="1" si="1215"/>
        <v>0</v>
      </c>
      <c r="FQ171" s="114">
        <f t="shared" ca="1" si="1215"/>
        <v>0</v>
      </c>
      <c r="FR171" s="114">
        <f t="shared" ca="1" si="1215"/>
        <v>0</v>
      </c>
      <c r="FS171" s="114">
        <f t="shared" ca="1" si="1215"/>
        <v>0</v>
      </c>
      <c r="FT171" s="536">
        <f t="shared" ca="1" si="1137"/>
        <v>0</v>
      </c>
      <c r="FU171" s="114">
        <f t="shared" ca="1" si="1216"/>
        <v>0</v>
      </c>
      <c r="FV171" s="114">
        <f t="shared" ca="1" si="1216"/>
        <v>0</v>
      </c>
      <c r="FW171" s="114">
        <f t="shared" ca="1" si="1216"/>
        <v>0</v>
      </c>
      <c r="FX171" s="114">
        <f t="shared" ca="1" si="1216"/>
        <v>0</v>
      </c>
      <c r="FY171" s="114">
        <f t="shared" ca="1" si="1216"/>
        <v>0</v>
      </c>
      <c r="FZ171" s="536">
        <f t="shared" ca="1" si="1139"/>
        <v>0</v>
      </c>
      <c r="GA171" s="114">
        <f t="shared" ca="1" si="1217"/>
        <v>0</v>
      </c>
      <c r="GB171" s="114">
        <f t="shared" ca="1" si="1217"/>
        <v>0</v>
      </c>
      <c r="GC171" s="114">
        <f t="shared" ca="1" si="1217"/>
        <v>0</v>
      </c>
      <c r="GD171" s="114">
        <f t="shared" ca="1" si="1217"/>
        <v>0</v>
      </c>
      <c r="GE171" s="114">
        <f t="shared" ca="1" si="1217"/>
        <v>0</v>
      </c>
      <c r="GF171" s="536">
        <f t="shared" ca="1" si="1141"/>
        <v>0</v>
      </c>
      <c r="GG171" s="114">
        <f t="shared" ca="1" si="1218"/>
        <v>0</v>
      </c>
      <c r="GH171" s="114">
        <f t="shared" ca="1" si="1218"/>
        <v>0</v>
      </c>
      <c r="GI171" s="114">
        <f t="shared" ca="1" si="1218"/>
        <v>0</v>
      </c>
      <c r="GJ171" s="114">
        <f t="shared" ca="1" si="1218"/>
        <v>0</v>
      </c>
      <c r="GK171" s="114">
        <f t="shared" ca="1" si="1218"/>
        <v>0</v>
      </c>
      <c r="GL171" s="536">
        <f t="shared" ca="1" si="1143"/>
        <v>0</v>
      </c>
      <c r="GM171" s="114">
        <f t="shared" ca="1" si="1219"/>
        <v>0</v>
      </c>
      <c r="GN171" s="114">
        <f t="shared" ca="1" si="1219"/>
        <v>0</v>
      </c>
      <c r="GO171" s="114">
        <f t="shared" ca="1" si="1219"/>
        <v>0</v>
      </c>
      <c r="GP171" s="114">
        <f t="shared" ca="1" si="1219"/>
        <v>0</v>
      </c>
      <c r="GQ171" s="114">
        <f t="shared" ca="1" si="1219"/>
        <v>0</v>
      </c>
      <c r="GR171" s="536">
        <f t="shared" ca="1" si="1145"/>
        <v>0</v>
      </c>
      <c r="GS171" s="115">
        <f t="shared" ca="1" si="1146"/>
        <v>0</v>
      </c>
      <c r="GT171" s="115">
        <f t="shared" ca="1" si="1146"/>
        <v>0</v>
      </c>
      <c r="GU171" s="115">
        <f t="shared" ca="1" si="1146"/>
        <v>0</v>
      </c>
      <c r="GV171" s="115">
        <f t="shared" ca="1" si="1146"/>
        <v>0</v>
      </c>
      <c r="GW171" s="553">
        <f t="shared" ca="1" si="1220"/>
        <v>0</v>
      </c>
      <c r="GX171" s="553">
        <f t="shared" ca="1" si="1220"/>
        <v>0</v>
      </c>
      <c r="GY171" s="553">
        <f t="shared" ca="1" si="1220"/>
        <v>0</v>
      </c>
      <c r="GZ171" s="553">
        <f t="shared" ca="1" si="1220"/>
        <v>0</v>
      </c>
      <c r="HA171" s="553">
        <f t="shared" ca="1" si="1220"/>
        <v>0</v>
      </c>
      <c r="HB171" s="553">
        <f t="shared" ca="1" si="1220"/>
        <v>0</v>
      </c>
      <c r="HC171" s="553">
        <f t="shared" ca="1" si="1220"/>
        <v>0</v>
      </c>
      <c r="HD171" s="553">
        <f t="shared" ca="1" si="1220"/>
        <v>0</v>
      </c>
      <c r="HE171" s="553">
        <f t="shared" ca="1" si="1220"/>
        <v>0</v>
      </c>
      <c r="HF171" s="553">
        <f t="shared" ca="1" si="1220"/>
        <v>0</v>
      </c>
      <c r="HG171" s="553">
        <f t="shared" ca="1" si="1221"/>
        <v>0</v>
      </c>
      <c r="HH171" s="553">
        <f t="shared" ca="1" si="1221"/>
        <v>0</v>
      </c>
      <c r="HI171" s="553">
        <f t="shared" ca="1" si="1221"/>
        <v>0</v>
      </c>
      <c r="HJ171" s="553">
        <f t="shared" ca="1" si="1221"/>
        <v>0</v>
      </c>
      <c r="HK171" s="553">
        <f t="shared" ca="1" si="1221"/>
        <v>0</v>
      </c>
      <c r="HL171" s="553">
        <f t="shared" ca="1" si="1221"/>
        <v>0</v>
      </c>
      <c r="HM171" s="553">
        <f t="shared" ca="1" si="1221"/>
        <v>0</v>
      </c>
      <c r="HN171" s="553">
        <f t="shared" ca="1" si="1221"/>
        <v>0</v>
      </c>
      <c r="HO171" s="553">
        <f t="shared" ca="1" si="1221"/>
        <v>0</v>
      </c>
      <c r="HP171" s="553">
        <f t="shared" ca="1" si="1221"/>
        <v>0</v>
      </c>
      <c r="HQ171" s="19">
        <f t="shared" ca="1" si="1246"/>
        <v>0</v>
      </c>
      <c r="HR171" s="114">
        <f t="shared" ca="1" si="1222"/>
        <v>0</v>
      </c>
      <c r="HS171" s="114">
        <f t="shared" ca="1" si="1222"/>
        <v>0</v>
      </c>
      <c r="HT171" s="114">
        <f t="shared" ca="1" si="1222"/>
        <v>0</v>
      </c>
      <c r="HU171" s="114">
        <f t="shared" ca="1" si="1222"/>
        <v>0</v>
      </c>
      <c r="HV171" s="114">
        <f t="shared" ca="1" si="1222"/>
        <v>0</v>
      </c>
      <c r="HW171" s="536">
        <f t="shared" ca="1" si="1150"/>
        <v>0</v>
      </c>
      <c r="HX171" s="114">
        <f t="shared" ca="1" si="1223"/>
        <v>0</v>
      </c>
      <c r="HY171" s="114">
        <f t="shared" ca="1" si="1223"/>
        <v>0</v>
      </c>
      <c r="HZ171" s="114">
        <f t="shared" ca="1" si="1223"/>
        <v>0</v>
      </c>
      <c r="IA171" s="114">
        <f t="shared" ca="1" si="1223"/>
        <v>0</v>
      </c>
      <c r="IB171" s="114">
        <f t="shared" ca="1" si="1223"/>
        <v>0</v>
      </c>
      <c r="IC171" s="536">
        <f t="shared" ca="1" si="1152"/>
        <v>0</v>
      </c>
      <c r="ID171" s="114">
        <f t="shared" ca="1" si="1224"/>
        <v>0</v>
      </c>
      <c r="IE171" s="114">
        <f t="shared" ca="1" si="1224"/>
        <v>0</v>
      </c>
      <c r="IF171" s="114">
        <f t="shared" ca="1" si="1224"/>
        <v>0</v>
      </c>
      <c r="IG171" s="114">
        <f t="shared" ca="1" si="1224"/>
        <v>0</v>
      </c>
      <c r="IH171" s="114">
        <f t="shared" ca="1" si="1224"/>
        <v>0</v>
      </c>
      <c r="II171" s="536">
        <f t="shared" ca="1" si="1154"/>
        <v>0</v>
      </c>
      <c r="IJ171" s="114">
        <f t="shared" ca="1" si="1225"/>
        <v>0</v>
      </c>
      <c r="IK171" s="114">
        <f t="shared" ca="1" si="1225"/>
        <v>0</v>
      </c>
      <c r="IL171" s="114">
        <f t="shared" ca="1" si="1225"/>
        <v>0</v>
      </c>
      <c r="IM171" s="114">
        <f t="shared" ca="1" si="1225"/>
        <v>0</v>
      </c>
      <c r="IN171" s="114">
        <f t="shared" ca="1" si="1225"/>
        <v>0</v>
      </c>
      <c r="IO171" s="536">
        <f t="shared" ca="1" si="1156"/>
        <v>0</v>
      </c>
      <c r="IP171" s="114">
        <f t="shared" ca="1" si="1226"/>
        <v>0</v>
      </c>
      <c r="IQ171" s="114">
        <f t="shared" ca="1" si="1226"/>
        <v>0</v>
      </c>
      <c r="IR171" s="114">
        <f t="shared" ca="1" si="1226"/>
        <v>0</v>
      </c>
      <c r="IS171" s="114">
        <f t="shared" ca="1" si="1226"/>
        <v>0</v>
      </c>
      <c r="IT171" s="114">
        <f t="shared" ca="1" si="1226"/>
        <v>0</v>
      </c>
      <c r="IU171" s="536">
        <f t="shared" ca="1" si="1158"/>
        <v>0</v>
      </c>
      <c r="IV171" s="114">
        <f t="shared" ca="1" si="1227"/>
        <v>1.5</v>
      </c>
      <c r="IW171" s="114">
        <f t="shared" ca="1" si="1227"/>
        <v>0</v>
      </c>
      <c r="IX171" s="114">
        <f t="shared" ca="1" si="1227"/>
        <v>0</v>
      </c>
      <c r="IY171" s="114">
        <f t="shared" ca="1" si="1227"/>
        <v>0</v>
      </c>
      <c r="IZ171" s="114">
        <f t="shared" ca="1" si="1227"/>
        <v>0</v>
      </c>
      <c r="JA171" s="536">
        <f t="shared" ca="1" si="1160"/>
        <v>0</v>
      </c>
      <c r="JB171" s="115">
        <f t="shared" ca="1" si="1161"/>
        <v>0</v>
      </c>
      <c r="JC171" s="115">
        <f t="shared" ca="1" si="1161"/>
        <v>0</v>
      </c>
      <c r="JD171" s="115">
        <f t="shared" ca="1" si="1161"/>
        <v>0</v>
      </c>
      <c r="JE171" s="115">
        <f t="shared" ca="1" si="1161"/>
        <v>0</v>
      </c>
      <c r="JF171" s="553">
        <f t="shared" ca="1" si="1228"/>
        <v>0</v>
      </c>
      <c r="JG171" s="553">
        <f t="shared" ca="1" si="1228"/>
        <v>0</v>
      </c>
      <c r="JH171" s="553">
        <f t="shared" ca="1" si="1228"/>
        <v>0</v>
      </c>
      <c r="JI171" s="553">
        <f t="shared" ca="1" si="1228"/>
        <v>0</v>
      </c>
      <c r="JJ171" s="553">
        <f t="shared" ca="1" si="1228"/>
        <v>0</v>
      </c>
      <c r="JK171" s="553">
        <f t="shared" ca="1" si="1228"/>
        <v>0</v>
      </c>
      <c r="JL171" s="553">
        <f t="shared" ca="1" si="1228"/>
        <v>0</v>
      </c>
      <c r="JM171" s="553">
        <f t="shared" ca="1" si="1228"/>
        <v>0</v>
      </c>
      <c r="JN171" s="553">
        <f t="shared" ca="1" si="1228"/>
        <v>0</v>
      </c>
      <c r="JO171" s="553">
        <f t="shared" ca="1" si="1228"/>
        <v>0</v>
      </c>
      <c r="JP171" s="553">
        <f t="shared" ca="1" si="1229"/>
        <v>0</v>
      </c>
      <c r="JQ171" s="553">
        <f t="shared" ca="1" si="1229"/>
        <v>0</v>
      </c>
      <c r="JR171" s="553">
        <f t="shared" ca="1" si="1229"/>
        <v>0</v>
      </c>
      <c r="JS171" s="553">
        <f t="shared" ca="1" si="1229"/>
        <v>0</v>
      </c>
      <c r="JT171" s="553">
        <f t="shared" ca="1" si="1229"/>
        <v>0</v>
      </c>
      <c r="JU171" s="553">
        <f t="shared" ca="1" si="1229"/>
        <v>0</v>
      </c>
      <c r="JV171" s="553">
        <f t="shared" ca="1" si="1229"/>
        <v>0</v>
      </c>
      <c r="JW171" s="553">
        <f t="shared" ca="1" si="1229"/>
        <v>0</v>
      </c>
      <c r="JX171" s="553">
        <f t="shared" ca="1" si="1229"/>
        <v>0</v>
      </c>
      <c r="JY171" s="553">
        <f t="shared" ca="1" si="1229"/>
        <v>0</v>
      </c>
      <c r="JZ171" s="19">
        <f t="shared" ca="1" si="1199"/>
        <v>0</v>
      </c>
      <c r="KA171" s="5">
        <f t="shared" ca="1" si="835"/>
        <v>67</v>
      </c>
      <c r="KB171" s="9"/>
      <c r="KC171" s="5">
        <f t="shared" ca="1" si="1230"/>
        <v>1</v>
      </c>
      <c r="KD171" s="5" t="b">
        <f t="shared" ca="1" si="1230"/>
        <v>0</v>
      </c>
      <c r="KE171" s="19">
        <f t="shared" ca="1" si="1200"/>
        <v>0</v>
      </c>
      <c r="KF171" s="5">
        <f t="shared" ca="1" si="1194"/>
        <v>0</v>
      </c>
      <c r="KG171" s="5">
        <f t="shared" ca="1" si="836"/>
        <v>1.2500000000000001E-2</v>
      </c>
      <c r="KH171" s="19">
        <f t="shared" ca="1" si="837"/>
        <v>0</v>
      </c>
      <c r="KI171" s="19">
        <f t="shared" ca="1" si="837"/>
        <v>0</v>
      </c>
      <c r="KJ171" s="19" t="str">
        <f t="shared" ca="1" si="837"/>
        <v>-</v>
      </c>
      <c r="KK171" s="19" t="str">
        <f t="shared" ca="1" si="1201"/>
        <v>-</v>
      </c>
      <c r="KL171" s="19" t="str">
        <f t="shared" ca="1" si="1201"/>
        <v>-</v>
      </c>
      <c r="KM171" s="19" t="str">
        <f t="shared" ca="1" si="1201"/>
        <v>-</v>
      </c>
      <c r="KN171" s="19" t="str">
        <f t="shared" ca="1" si="1201"/>
        <v>-</v>
      </c>
      <c r="KO171" s="19" t="str">
        <f t="shared" ca="1" si="1201"/>
        <v>-</v>
      </c>
      <c r="KP171" s="19" t="str">
        <f t="shared" ca="1" si="1201"/>
        <v>-</v>
      </c>
      <c r="KQ171" s="19" t="str">
        <f t="shared" ca="1" si="1201"/>
        <v>-</v>
      </c>
      <c r="KR171" s="19" t="str">
        <f t="shared" ca="1" si="1201"/>
        <v>-</v>
      </c>
      <c r="KS171" s="19" t="str">
        <f t="shared" ca="1" si="1201"/>
        <v>-</v>
      </c>
      <c r="KT171" s="19" t="str">
        <f t="shared" ca="1" si="1201"/>
        <v>-</v>
      </c>
      <c r="KU171" s="19" t="str">
        <f t="shared" ca="1" si="1201"/>
        <v>-</v>
      </c>
      <c r="KV171" s="19" t="str">
        <f t="shared" ca="1" si="1201"/>
        <v>-</v>
      </c>
      <c r="KW171" s="19">
        <f t="shared" ca="1" si="1169"/>
        <v>1</v>
      </c>
      <c r="KX171" s="19">
        <f t="shared" ca="1" si="1200"/>
        <v>0</v>
      </c>
      <c r="KY171" s="19">
        <f t="shared" ca="1" si="1069"/>
        <v>1</v>
      </c>
      <c r="KZ171" s="19">
        <f t="shared" ca="1" si="1169"/>
        <v>1</v>
      </c>
      <c r="LA171" s="19">
        <f t="shared" ca="1" si="1169"/>
        <v>1</v>
      </c>
      <c r="LB171" s="19">
        <f t="shared" ca="1" si="1169"/>
        <v>1</v>
      </c>
      <c r="LC171" s="19">
        <f t="shared" ca="1" si="1169"/>
        <v>0</v>
      </c>
      <c r="LD171" s="19">
        <f t="shared" ca="1" si="1169"/>
        <v>1</v>
      </c>
      <c r="LE171" s="19">
        <f t="shared" ca="1" si="1169"/>
        <v>0</v>
      </c>
      <c r="LF171" s="19">
        <f t="shared" ca="1" si="1169"/>
        <v>0</v>
      </c>
      <c r="LG171" s="19">
        <f t="shared" ca="1" si="1207"/>
        <v>1</v>
      </c>
      <c r="LH171" s="19">
        <f t="shared" ca="1" si="1207"/>
        <v>0</v>
      </c>
      <c r="LI171" s="19">
        <f t="shared" ca="1" si="1207"/>
        <v>0</v>
      </c>
      <c r="LJ171" s="19">
        <f t="shared" ca="1" si="1207"/>
        <v>0</v>
      </c>
      <c r="LK171" s="19">
        <f t="shared" ca="1" si="1207"/>
        <v>0</v>
      </c>
      <c r="LL171" s="19">
        <f t="shared" ca="1" si="1207"/>
        <v>1</v>
      </c>
      <c r="LM171" s="19">
        <f t="shared" ca="1" si="1207"/>
        <v>0</v>
      </c>
      <c r="LN171" s="19">
        <f t="shared" ca="1" si="1207"/>
        <v>1</v>
      </c>
      <c r="LO171" s="19">
        <f t="shared" ca="1" si="1200"/>
        <v>0</v>
      </c>
      <c r="LP171" s="19">
        <f t="shared" ca="1" si="1200"/>
        <v>0</v>
      </c>
      <c r="LQ171" s="19">
        <f t="shared" ca="1" si="1200"/>
        <v>0</v>
      </c>
      <c r="LR171" s="19">
        <f t="shared" ca="1" si="1200"/>
        <v>0</v>
      </c>
      <c r="LS171" s="19">
        <f t="shared" ca="1" si="1200"/>
        <v>0</v>
      </c>
      <c r="LT171" s="19">
        <f t="shared" ca="1" si="1200"/>
        <v>0</v>
      </c>
      <c r="LU171" s="19">
        <f t="shared" ca="1" si="1200"/>
        <v>0</v>
      </c>
      <c r="LV171" s="19">
        <f t="shared" ca="1" si="1200"/>
        <v>0</v>
      </c>
      <c r="LW171" s="19">
        <f t="shared" ca="1" si="1200"/>
        <v>0</v>
      </c>
      <c r="LX171" s="19">
        <f t="shared" ca="1" si="1195"/>
        <v>0</v>
      </c>
      <c r="LY171" s="19">
        <f t="shared" ca="1" si="1195"/>
        <v>0</v>
      </c>
      <c r="LZ171" s="19">
        <f t="shared" ca="1" si="1195"/>
        <v>0</v>
      </c>
      <c r="MA171" s="19">
        <f t="shared" ca="1" si="1195"/>
        <v>0</v>
      </c>
      <c r="MB171" s="19">
        <f t="shared" ca="1" si="1195"/>
        <v>0</v>
      </c>
      <c r="MC171" s="19">
        <f t="shared" ca="1" si="1195"/>
        <v>0</v>
      </c>
      <c r="MD171" s="19">
        <f t="shared" ca="1" si="1195"/>
        <v>0</v>
      </c>
      <c r="ME171" s="19">
        <f t="shared" ca="1" si="1195"/>
        <v>0</v>
      </c>
      <c r="MF171" s="19">
        <f t="shared" ca="1" si="1195"/>
        <v>0</v>
      </c>
      <c r="MG171" s="19">
        <f t="shared" ca="1" si="1195"/>
        <v>0</v>
      </c>
      <c r="MH171" s="19">
        <f t="shared" ca="1" si="1195"/>
        <v>0</v>
      </c>
      <c r="MI171" s="19">
        <f t="shared" ca="1" si="1077"/>
        <v>0</v>
      </c>
      <c r="MJ171" s="5">
        <f t="shared" ca="1" si="1231"/>
        <v>0</v>
      </c>
      <c r="MK171" s="5">
        <f t="shared" ca="1" si="1231"/>
        <v>6.25E-2</v>
      </c>
      <c r="ML171" s="5">
        <f t="shared" ca="1" si="1231"/>
        <v>6.25E-2</v>
      </c>
      <c r="MM171" s="5">
        <f t="shared" ca="1" si="1231"/>
        <v>6.25E-2</v>
      </c>
      <c r="MN171" s="19">
        <f t="shared" ca="1" si="1232"/>
        <v>0</v>
      </c>
      <c r="MO171" s="19">
        <f t="shared" ca="1" si="1232"/>
        <v>0</v>
      </c>
      <c r="MP171" s="19">
        <f t="shared" ca="1" si="1232"/>
        <v>0</v>
      </c>
      <c r="MQ171" s="19">
        <f t="shared" ca="1" si="1232"/>
        <v>0</v>
      </c>
      <c r="MR171" s="19">
        <f t="shared" ca="1" si="1208"/>
        <v>0</v>
      </c>
      <c r="MS171" s="19">
        <f t="shared" ca="1" si="1232"/>
        <v>0</v>
      </c>
      <c r="MT171" s="19">
        <f t="shared" ca="1" si="1232"/>
        <v>0</v>
      </c>
      <c r="MU171" s="19">
        <f t="shared" ca="1" si="1232"/>
        <v>1</v>
      </c>
      <c r="MV171" s="19">
        <f t="shared" ca="1" si="1208"/>
        <v>0</v>
      </c>
      <c r="MW171" s="19">
        <f t="shared" ca="1" si="1208"/>
        <v>0</v>
      </c>
      <c r="MX171" s="19">
        <f t="shared" ca="1" si="1208"/>
        <v>0</v>
      </c>
      <c r="MY171" s="19">
        <f t="shared" ca="1" si="1232"/>
        <v>0</v>
      </c>
      <c r="MZ171" s="19">
        <f t="shared" ca="1" si="1232"/>
        <v>1</v>
      </c>
      <c r="NA171" s="9"/>
      <c r="NB171" s="5" t="b">
        <f t="shared" ca="1" si="1196"/>
        <v>0</v>
      </c>
      <c r="NC171" s="19" t="str">
        <f t="shared" ca="1" si="871"/>
        <v>-</v>
      </c>
      <c r="ND171" s="19" t="str">
        <f t="shared" ca="1" si="871"/>
        <v>-</v>
      </c>
      <c r="NE171" s="5" t="b">
        <f t="shared" ca="1" si="1233"/>
        <v>0</v>
      </c>
      <c r="NF171" s="5" t="b">
        <f t="shared" ca="1" si="1233"/>
        <v>0</v>
      </c>
      <c r="NG171" s="5" t="b">
        <f t="shared" ca="1" si="1233"/>
        <v>1</v>
      </c>
      <c r="NH171" s="134">
        <f t="shared" ca="1" si="1234"/>
        <v>2</v>
      </c>
      <c r="NI171" s="134">
        <f t="shared" ca="1" si="1234"/>
        <v>2</v>
      </c>
      <c r="NJ171" s="5" t="b">
        <f t="shared" ca="1" si="1109"/>
        <v>0</v>
      </c>
      <c r="NK171" s="5" t="b">
        <f t="shared" ca="1" si="1109"/>
        <v>1</v>
      </c>
      <c r="NL171" s="5" t="b">
        <f t="shared" ca="1" si="1109"/>
        <v>1</v>
      </c>
      <c r="NM171" s="5" t="b">
        <f t="shared" ca="1" si="1109"/>
        <v>0</v>
      </c>
      <c r="NN171" s="5">
        <f t="shared" ca="1" si="1247"/>
        <v>1</v>
      </c>
      <c r="NO171" s="5">
        <f t="shared" ca="1" si="1247"/>
        <v>0</v>
      </c>
      <c r="NP171" s="5" t="b">
        <f t="shared" ca="1" si="1111"/>
        <v>0</v>
      </c>
      <c r="NQ171" s="5" t="str" cm="1">
        <f t="array" aca="1" ref="NQ171" ca="1">IF(OR(NR171:NY171&lt;&gt;"-"),TRUE,"-")</f>
        <v>-</v>
      </c>
      <c r="NR171" s="19" t="str">
        <f t="shared" ca="1" si="1235"/>
        <v>-</v>
      </c>
      <c r="NS171" s="19" t="str">
        <f t="shared" ca="1" si="1235"/>
        <v>-</v>
      </c>
      <c r="NT171" s="19" t="str">
        <f t="shared" ca="1" si="1235"/>
        <v>-</v>
      </c>
      <c r="NU171" s="19" t="str">
        <f t="shared" ca="1" si="1235"/>
        <v>-</v>
      </c>
      <c r="NV171" s="19" t="str">
        <f t="shared" ca="1" si="1235"/>
        <v>-</v>
      </c>
      <c r="NW171" s="19" t="str">
        <f t="shared" ca="1" si="1235"/>
        <v>-</v>
      </c>
      <c r="NX171" s="19" t="str">
        <f t="shared" ca="1" si="1235"/>
        <v>-</v>
      </c>
      <c r="NY171" s="19" t="str">
        <f t="shared" ca="1" si="1235"/>
        <v>-</v>
      </c>
      <c r="NZ171" s="5" t="b">
        <f t="array" aca="1" ref="NZ171" ca="1">IF(OR(OA171:OG171&lt;&gt;"-"),TRUE,"-")</f>
        <v>1</v>
      </c>
      <c r="OA171" s="19">
        <f t="shared" ca="1" si="1033"/>
        <v>0</v>
      </c>
      <c r="OB171" s="19">
        <f t="shared" ca="1" si="1033"/>
        <v>999999</v>
      </c>
      <c r="OC171" s="19">
        <f t="shared" ca="1" si="1033"/>
        <v>999999</v>
      </c>
      <c r="OD171" s="19">
        <f t="shared" ca="1" si="1033"/>
        <v>999999</v>
      </c>
      <c r="OE171" s="19">
        <f t="shared" ca="1" si="1033"/>
        <v>999999</v>
      </c>
      <c r="OF171" s="19">
        <f t="shared" ca="1" si="1033"/>
        <v>999999</v>
      </c>
      <c r="OG171" s="19">
        <f t="shared" ca="1" si="1033"/>
        <v>999999</v>
      </c>
      <c r="OH171" s="5" t="str">
        <f t="array" aca="1" ref="OH171" ca="1">IF(OR(OI171:OJ171&lt;&gt;"-"),TRUE,"-")</f>
        <v>-</v>
      </c>
      <c r="OI171" s="19" t="str">
        <f t="shared" ca="1" si="1121"/>
        <v>-</v>
      </c>
      <c r="OJ171" s="19" t="str">
        <f t="shared" ca="1" si="1203"/>
        <v>-</v>
      </c>
      <c r="OK171" s="19" t="b">
        <f t="shared" ca="1" si="1203"/>
        <v>1</v>
      </c>
      <c r="OL171" s="19">
        <f t="shared" ca="1" si="1203"/>
        <v>0</v>
      </c>
      <c r="OM171" s="5" t="str">
        <f t="shared" ca="1" si="1236"/>
        <v>-</v>
      </c>
      <c r="ON171" s="5" t="str">
        <f t="shared" ca="1" si="1236"/>
        <v>-</v>
      </c>
      <c r="OO171" s="5" t="str">
        <f t="shared" ca="1" si="1236"/>
        <v>-</v>
      </c>
      <c r="OP171" s="5" t="str">
        <f t="shared" ca="1" si="1236"/>
        <v>-</v>
      </c>
      <c r="OQ171" s="19" t="str">
        <f t="shared" ca="1" si="1128"/>
        <v>-</v>
      </c>
      <c r="OR171" s="19" t="str">
        <f t="shared" ca="1" si="1128"/>
        <v>-</v>
      </c>
      <c r="OS171" s="19" t="str">
        <f t="shared" ca="1" si="1128"/>
        <v>-</v>
      </c>
      <c r="OT171" s="19" t="str">
        <f t="shared" ca="1" si="1128"/>
        <v>-</v>
      </c>
      <c r="OU171" s="19">
        <f t="shared" ca="1" si="1128"/>
        <v>0</v>
      </c>
      <c r="OV171" s="19" t="str">
        <f t="shared" ca="1" si="1128"/>
        <v>-</v>
      </c>
      <c r="OW171" s="5" t="str">
        <f t="shared" ca="1" si="1209"/>
        <v>-</v>
      </c>
      <c r="OX171" s="5">
        <f t="shared" ca="1" si="1209"/>
        <v>500</v>
      </c>
      <c r="OY171" s="5">
        <f t="shared" ca="1" si="1209"/>
        <v>500</v>
      </c>
      <c r="OZ171" s="5" t="str">
        <f t="shared" ca="1" si="1209"/>
        <v>-</v>
      </c>
      <c r="PA171" s="5" t="str">
        <f t="shared" ca="1" si="1209"/>
        <v>-</v>
      </c>
      <c r="PB171" s="5" t="str">
        <f t="shared" ca="1" si="1209"/>
        <v>-</v>
      </c>
      <c r="PC171" s="5">
        <f t="shared" ca="1" si="838"/>
        <v>1.5</v>
      </c>
      <c r="PD171" s="9"/>
      <c r="PE171" s="19">
        <f t="shared" ca="1" si="1051"/>
        <v>50</v>
      </c>
      <c r="PF171" s="19">
        <f t="shared" ca="1" si="1178"/>
        <v>50</v>
      </c>
      <c r="PG171" s="19">
        <f t="shared" ca="1" si="1178"/>
        <v>50</v>
      </c>
      <c r="PH171" s="19">
        <f t="shared" ca="1" si="1178"/>
        <v>50</v>
      </c>
      <c r="PI171" s="19">
        <f t="shared" ca="1" si="1178"/>
        <v>1</v>
      </c>
      <c r="PJ171" s="5">
        <f t="shared" ca="1" si="839"/>
        <v>1</v>
      </c>
      <c r="PK171" s="19">
        <f t="shared" ca="1" si="494"/>
        <v>1</v>
      </c>
      <c r="PL171" s="9"/>
      <c r="PM171" s="19" t="b">
        <f t="shared" ca="1" si="1165"/>
        <v>0</v>
      </c>
      <c r="PN171" s="19" t="b">
        <f t="shared" ca="1" si="1165"/>
        <v>0</v>
      </c>
      <c r="PO171" s="19">
        <f t="shared" ca="1" si="1178"/>
        <v>1</v>
      </c>
      <c r="PP171" s="19">
        <f t="shared" ca="1" si="1178"/>
        <v>1</v>
      </c>
      <c r="PQ171" s="19">
        <f t="shared" ca="1" si="1178"/>
        <v>1</v>
      </c>
      <c r="PR171" s="19">
        <f t="shared" ca="1" si="1178"/>
        <v>1</v>
      </c>
      <c r="PS171" s="19">
        <f t="shared" ca="1" si="1178"/>
        <v>1</v>
      </c>
      <c r="PT171" s="19">
        <f t="shared" ca="1" si="1178"/>
        <v>1</v>
      </c>
      <c r="PU171" s="19">
        <f t="shared" ca="1" si="1178"/>
        <v>1</v>
      </c>
      <c r="PV171" s="19">
        <f t="shared" ca="1" si="1178"/>
        <v>1</v>
      </c>
      <c r="PW171" s="19">
        <f t="shared" ca="1" si="1178"/>
        <v>1</v>
      </c>
      <c r="PX171" s="9"/>
      <c r="PY171" s="12" t="str">
        <f t="shared" ca="1" si="841"/>
        <v>-</v>
      </c>
      <c r="PZ171" s="19" t="str">
        <f t="shared" ca="1" si="1172"/>
        <v>-</v>
      </c>
      <c r="QA171" s="19" t="str">
        <f t="shared" ca="1" si="1172"/>
        <v>-</v>
      </c>
      <c r="QB171" s="19" t="str">
        <f t="shared" ca="1" si="1172"/>
        <v>-</v>
      </c>
      <c r="QC171" s="19" t="str">
        <f t="shared" ca="1" si="1172"/>
        <v>-</v>
      </c>
      <c r="QD171" s="19" t="str">
        <f t="shared" ca="1" si="1172"/>
        <v>-</v>
      </c>
      <c r="QE171" s="19" t="str">
        <f t="shared" ca="1" si="1172"/>
        <v>-</v>
      </c>
      <c r="QF171" s="19" t="str">
        <f t="shared" ca="1" si="1172"/>
        <v>-</v>
      </c>
      <c r="QG171" s="19" t="str">
        <f t="shared" ca="1" si="1172"/>
        <v>-</v>
      </c>
      <c r="QH171" s="19" t="str">
        <f t="shared" ca="1" si="1172"/>
        <v>-</v>
      </c>
      <c r="QI171" s="19" t="str">
        <f t="shared" ca="1" si="1172"/>
        <v>-</v>
      </c>
      <c r="QJ171" s="19" t="str">
        <f t="shared" ca="1" si="1172"/>
        <v>-</v>
      </c>
      <c r="QK171" s="19" t="str">
        <f t="shared" ca="1" si="1172"/>
        <v>-</v>
      </c>
      <c r="QL171" s="19" t="str">
        <f t="shared" ca="1" si="1172"/>
        <v>-</v>
      </c>
      <c r="QM171" s="19" t="str">
        <f t="shared" ca="1" si="1172"/>
        <v>-</v>
      </c>
      <c r="QN171" s="19" t="str">
        <f t="shared" ca="1" si="1172"/>
        <v>-</v>
      </c>
      <c r="QO171" s="19" t="str">
        <f t="shared" ca="1" si="1172"/>
        <v>-</v>
      </c>
      <c r="QP171" s="19" t="str">
        <f t="shared" ca="1" si="1172"/>
        <v>-</v>
      </c>
      <c r="QQ171" s="19" t="str">
        <f t="shared" ca="1" si="1172"/>
        <v>-</v>
      </c>
      <c r="QR171" s="19" t="str">
        <f t="shared" ref="QR171:RP181" ca="1" si="1249">OFFSET(QR$5,$B171,0)</f>
        <v>-</v>
      </c>
      <c r="QS171" s="19" t="str">
        <f t="shared" ca="1" si="1249"/>
        <v>-</v>
      </c>
      <c r="QT171" s="19" t="str">
        <f t="shared" ca="1" si="1249"/>
        <v>-</v>
      </c>
      <c r="QU171" s="19" t="str">
        <f t="shared" ca="1" si="1249"/>
        <v>-</v>
      </c>
      <c r="QV171" s="19" t="str">
        <f t="shared" ca="1" si="1249"/>
        <v>-</v>
      </c>
      <c r="QW171" s="19" t="str">
        <f t="shared" ca="1" si="1249"/>
        <v>-</v>
      </c>
      <c r="QX171" s="19" t="str">
        <f t="shared" ca="1" si="1249"/>
        <v>-</v>
      </c>
      <c r="QY171" s="19" t="str">
        <f t="shared" ca="1" si="1249"/>
        <v>-</v>
      </c>
      <c r="QZ171" s="19" t="str">
        <f t="shared" ca="1" si="1249"/>
        <v>-</v>
      </c>
      <c r="RA171" s="19" t="str">
        <f t="shared" ca="1" si="1249"/>
        <v>-</v>
      </c>
      <c r="RB171" s="19" t="str">
        <f t="shared" ca="1" si="1249"/>
        <v>-</v>
      </c>
      <c r="RC171" s="19" t="str">
        <f t="shared" ca="1" si="1249"/>
        <v>-</v>
      </c>
      <c r="RD171" s="19" t="str">
        <f t="shared" ca="1" si="1249"/>
        <v>-</v>
      </c>
      <c r="RE171" s="19" t="str">
        <f t="shared" ca="1" si="1249"/>
        <v>-</v>
      </c>
      <c r="RF171" s="19" t="str">
        <f t="shared" ca="1" si="1249"/>
        <v>-</v>
      </c>
      <c r="RG171" s="19" t="str">
        <f t="shared" ca="1" si="1249"/>
        <v>-</v>
      </c>
      <c r="RH171" s="19" t="str">
        <f t="shared" ca="1" si="1249"/>
        <v>-</v>
      </c>
      <c r="RI171" s="19" t="str">
        <f t="shared" ca="1" si="1249"/>
        <v>-</v>
      </c>
      <c r="RJ171" s="19" t="str">
        <f t="shared" ca="1" si="1249"/>
        <v>-</v>
      </c>
      <c r="RK171" s="19" t="str">
        <f t="shared" ca="1" si="1249"/>
        <v>-</v>
      </c>
      <c r="RL171" s="19" t="str">
        <f t="shared" ca="1" si="1249"/>
        <v>-</v>
      </c>
      <c r="RM171" s="19" t="str">
        <f t="shared" ca="1" si="1249"/>
        <v>-</v>
      </c>
      <c r="RN171" s="19" t="str">
        <f t="shared" ca="1" si="1249"/>
        <v>-</v>
      </c>
      <c r="RO171" s="19" t="str">
        <f t="shared" ca="1" si="1249"/>
        <v>-</v>
      </c>
      <c r="RP171" s="19" t="str">
        <f t="shared" ca="1" si="1249"/>
        <v>-</v>
      </c>
      <c r="RQ171" s="19" t="str">
        <f t="shared" ca="1" si="1248"/>
        <v>-</v>
      </c>
      <c r="RR171" s="19" t="str">
        <f t="shared" ca="1" si="1179"/>
        <v>-</v>
      </c>
      <c r="RS171" s="19" t="str">
        <f t="shared" ca="1" si="1179"/>
        <v>-</v>
      </c>
      <c r="RT171" s="19" t="str">
        <f t="shared" ca="1" si="1179"/>
        <v>-</v>
      </c>
      <c r="RU171" s="19" t="str">
        <f t="shared" ca="1" si="1179"/>
        <v>-</v>
      </c>
      <c r="RV171" s="19" t="str">
        <f t="shared" ca="1" si="1179"/>
        <v>-</v>
      </c>
      <c r="RW171" s="19" t="str">
        <f t="shared" ca="1" si="1179"/>
        <v>-</v>
      </c>
      <c r="RX171" s="19" t="str">
        <f t="shared" ca="1" si="1179"/>
        <v>-</v>
      </c>
      <c r="RY171" s="19" t="str">
        <f t="shared" ca="1" si="1179"/>
        <v>-</v>
      </c>
      <c r="RZ171" s="19" t="str">
        <f t="shared" ca="1" si="1179"/>
        <v>-</v>
      </c>
      <c r="SA171" s="19" t="str">
        <f t="shared" ca="1" si="1179"/>
        <v>-</v>
      </c>
      <c r="SB171" s="19" t="str">
        <f t="shared" ca="1" si="1179"/>
        <v>-</v>
      </c>
      <c r="SC171" s="19" t="str">
        <f t="shared" ca="1" si="1179"/>
        <v>-</v>
      </c>
      <c r="SD171" s="19" t="str">
        <f t="shared" ca="1" si="1179"/>
        <v>-</v>
      </c>
      <c r="SE171" s="19" t="str">
        <f t="shared" ca="1" si="1179"/>
        <v>-</v>
      </c>
      <c r="SF171" s="19" t="str">
        <f t="shared" ca="1" si="1179"/>
        <v>-</v>
      </c>
      <c r="SG171" s="19" t="str">
        <f t="shared" ca="1" si="1179"/>
        <v>-</v>
      </c>
      <c r="SH171" s="19" t="str">
        <f t="shared" ca="1" si="1237"/>
        <v>-</v>
      </c>
      <c r="SI171" s="12" t="str">
        <f t="shared" ca="1" si="843"/>
        <v>-</v>
      </c>
      <c r="SJ171" s="19" t="str">
        <f t="shared" ca="1" si="1237"/>
        <v>-</v>
      </c>
      <c r="SK171" s="19" t="str">
        <f t="shared" ca="1" si="1237"/>
        <v>-</v>
      </c>
      <c r="SL171" s="19" t="str">
        <f t="shared" ca="1" si="1237"/>
        <v>-</v>
      </c>
      <c r="SM171" s="19" t="str">
        <f t="shared" ca="1" si="1237"/>
        <v>-</v>
      </c>
      <c r="SN171" s="19" t="str">
        <f t="shared" ca="1" si="1237"/>
        <v>-</v>
      </c>
      <c r="SO171" s="19" t="str">
        <f t="shared" ca="1" si="1237"/>
        <v>-</v>
      </c>
      <c r="SP171" s="19" t="str">
        <f t="shared" ca="1" si="1237"/>
        <v>-</v>
      </c>
      <c r="SQ171" s="19" t="str">
        <f t="shared" ca="1" si="1237"/>
        <v>-</v>
      </c>
      <c r="SR171" s="19" t="str">
        <f t="shared" ca="1" si="1237"/>
        <v>-</v>
      </c>
      <c r="SS171" s="19" t="str">
        <f t="shared" ca="1" si="1237"/>
        <v>-</v>
      </c>
      <c r="ST171" s="19" t="str">
        <f t="shared" ca="1" si="1237"/>
        <v>-</v>
      </c>
      <c r="SU171" s="19" t="str">
        <f t="shared" ca="1" si="1237"/>
        <v>-</v>
      </c>
      <c r="SV171" s="19" t="str">
        <f t="shared" ca="1" si="1237"/>
        <v>-</v>
      </c>
      <c r="SW171" s="19" t="str">
        <f t="shared" ca="1" si="1237"/>
        <v>-</v>
      </c>
      <c r="SX171" s="19" t="str">
        <f t="shared" ca="1" si="1237"/>
        <v>-</v>
      </c>
      <c r="SY171" s="19" t="str">
        <f t="shared" ca="1" si="1237"/>
        <v>-</v>
      </c>
      <c r="SZ171" s="19" t="str">
        <f t="shared" ca="1" si="1237"/>
        <v>-</v>
      </c>
      <c r="TA171" s="19" t="str">
        <f t="shared" ca="1" si="1237"/>
        <v>-</v>
      </c>
      <c r="TB171" s="19" t="str">
        <f t="shared" ca="1" si="1237"/>
        <v>-</v>
      </c>
      <c r="TC171" s="19" t="str">
        <f t="shared" ca="1" si="1210"/>
        <v>-</v>
      </c>
      <c r="TD171" s="19" t="str">
        <f t="shared" ca="1" si="1210"/>
        <v>-</v>
      </c>
      <c r="TE171" s="19" t="str">
        <f t="shared" ca="1" si="1210"/>
        <v>-</v>
      </c>
      <c r="TF171" s="19" t="str">
        <f t="shared" ca="1" si="1210"/>
        <v>-</v>
      </c>
      <c r="TG171" s="19" t="str">
        <f t="shared" ca="1" si="1210"/>
        <v>-</v>
      </c>
      <c r="TH171" s="19" t="str">
        <f t="shared" ca="1" si="1210"/>
        <v>-</v>
      </c>
      <c r="TI171" s="19" t="str">
        <f t="shared" ca="1" si="1210"/>
        <v>-</v>
      </c>
      <c r="TJ171" s="19" t="str">
        <f t="shared" ca="1" si="1210"/>
        <v>-</v>
      </c>
      <c r="TK171" s="19" t="str">
        <f t="shared" ca="1" si="1210"/>
        <v>-</v>
      </c>
      <c r="TL171" s="19" t="str">
        <f t="shared" ca="1" si="1210"/>
        <v>-</v>
      </c>
      <c r="TM171" s="19" t="str">
        <f t="shared" ca="1" si="1210"/>
        <v>-</v>
      </c>
      <c r="TN171" s="19" t="str">
        <f t="shared" ca="1" si="1210"/>
        <v>-</v>
      </c>
      <c r="TO171" s="19" t="str">
        <f t="shared" ca="1" si="1210"/>
        <v>-</v>
      </c>
      <c r="TP171" s="19" t="str">
        <f t="shared" ca="1" si="1210"/>
        <v>-</v>
      </c>
      <c r="TQ171" s="19" t="str">
        <f t="shared" ca="1" si="1204"/>
        <v>-</v>
      </c>
      <c r="TR171" s="19" t="str">
        <f t="shared" ca="1" si="1204"/>
        <v>-</v>
      </c>
      <c r="TS171" s="19" t="str">
        <f t="shared" ca="1" si="1204"/>
        <v>-</v>
      </c>
      <c r="TT171" s="19" t="str">
        <f t="shared" ca="1" si="1204"/>
        <v>-</v>
      </c>
      <c r="TU171" s="19" t="str">
        <f t="shared" ca="1" si="1204"/>
        <v>-</v>
      </c>
      <c r="TV171" s="19" t="str">
        <f t="shared" ca="1" si="1204"/>
        <v>-</v>
      </c>
      <c r="TW171" s="19" t="str">
        <f t="shared" ca="1" si="1204"/>
        <v>-</v>
      </c>
      <c r="TX171" s="19" t="str">
        <f t="shared" ca="1" si="1204"/>
        <v>-</v>
      </c>
      <c r="TY171" s="19" t="str">
        <f t="shared" ca="1" si="1204"/>
        <v>-</v>
      </c>
      <c r="TZ171" s="19" t="str">
        <f t="shared" ca="1" si="1204"/>
        <v>-</v>
      </c>
      <c r="UA171" s="19" t="str">
        <f t="shared" ca="1" si="1204"/>
        <v>-</v>
      </c>
      <c r="UB171" s="19" t="str">
        <f t="shared" ca="1" si="1204"/>
        <v>-</v>
      </c>
      <c r="UC171" s="19" t="str">
        <f t="shared" ca="1" si="1204"/>
        <v>-</v>
      </c>
      <c r="UD171" s="19" t="str">
        <f t="shared" ca="1" si="1204"/>
        <v>-</v>
      </c>
      <c r="UE171" s="19" t="str">
        <f t="shared" ca="1" si="1204"/>
        <v>-</v>
      </c>
      <c r="UF171" s="19" t="str">
        <f t="shared" ca="1" si="1204"/>
        <v>-</v>
      </c>
      <c r="UG171" s="19" t="str">
        <f t="shared" ca="1" si="1238"/>
        <v>-</v>
      </c>
      <c r="UH171" s="19" t="str">
        <f t="shared" ca="1" si="1238"/>
        <v>-</v>
      </c>
      <c r="UI171" s="19" t="str">
        <f t="shared" ca="1" si="1238"/>
        <v>-</v>
      </c>
      <c r="UJ171" s="19" t="str">
        <f t="shared" ca="1" si="1238"/>
        <v>-</v>
      </c>
      <c r="UK171" s="19" t="str">
        <f t="shared" ca="1" si="1238"/>
        <v>-</v>
      </c>
      <c r="UL171" s="19" t="str">
        <f t="shared" ca="1" si="1238"/>
        <v>-</v>
      </c>
      <c r="UM171" s="19" t="str">
        <f t="shared" ca="1" si="1238"/>
        <v>-</v>
      </c>
      <c r="UN171" s="19" t="str">
        <f t="shared" ca="1" si="1238"/>
        <v>-</v>
      </c>
      <c r="UO171" s="19" t="str">
        <f t="shared" ca="1" si="1238"/>
        <v>-</v>
      </c>
      <c r="UP171" s="19" t="str">
        <f t="shared" ca="1" si="1238"/>
        <v>-</v>
      </c>
      <c r="UQ171" s="19" t="str">
        <f t="shared" ca="1" si="1238"/>
        <v>-</v>
      </c>
      <c r="UR171" s="19" t="str">
        <f t="shared" ca="1" si="1211"/>
        <v>-</v>
      </c>
      <c r="US171" s="12" t="b">
        <f t="shared" ca="1" si="846"/>
        <v>1</v>
      </c>
      <c r="UT171" s="19" t="str">
        <f t="shared" ca="1" si="1180"/>
        <v>-</v>
      </c>
      <c r="UU171" s="19" t="str">
        <f t="shared" ca="1" si="1180"/>
        <v>-</v>
      </c>
      <c r="UV171" s="19" t="str">
        <f t="shared" ca="1" si="1180"/>
        <v>-</v>
      </c>
      <c r="UW171" s="19" t="str">
        <f t="shared" ca="1" si="1180"/>
        <v>-</v>
      </c>
      <c r="UX171" s="19" t="str">
        <f t="shared" ca="1" si="1180"/>
        <v>-</v>
      </c>
      <c r="UY171" s="19" t="str">
        <f t="shared" ca="1" si="1180"/>
        <v>-</v>
      </c>
      <c r="UZ171" s="19" t="str">
        <f t="shared" ca="1" si="1180"/>
        <v>-</v>
      </c>
      <c r="VA171" s="19" t="str">
        <f t="shared" ca="1" si="1180"/>
        <v>-</v>
      </c>
      <c r="VB171" s="19" t="str">
        <f t="shared" ca="1" si="1180"/>
        <v>-</v>
      </c>
      <c r="VC171" s="19" t="str">
        <f t="shared" ca="1" si="1180"/>
        <v>-</v>
      </c>
      <c r="VD171" s="19" t="str">
        <f t="shared" ca="1" si="1180"/>
        <v>-</v>
      </c>
      <c r="VE171" s="19" t="str">
        <f t="shared" ca="1" si="1180"/>
        <v>-</v>
      </c>
      <c r="VF171" s="19" t="str">
        <f t="shared" ca="1" si="1180"/>
        <v>-</v>
      </c>
      <c r="VG171" s="19" t="str">
        <f t="shared" ca="1" si="1180"/>
        <v>-</v>
      </c>
      <c r="VH171" s="19" t="str">
        <f t="shared" ca="1" si="1180"/>
        <v>-</v>
      </c>
      <c r="VI171" s="19" t="str">
        <f t="shared" ca="1" si="1180"/>
        <v>-</v>
      </c>
      <c r="VJ171" s="19" t="str">
        <f t="shared" ca="1" si="1243"/>
        <v>-</v>
      </c>
      <c r="VK171" s="19" t="str">
        <f t="shared" ca="1" si="1243"/>
        <v>-</v>
      </c>
      <c r="VL171" s="19" t="str">
        <f t="shared" ca="1" si="1243"/>
        <v>-</v>
      </c>
      <c r="VM171" s="19" t="str">
        <f t="shared" ca="1" si="1243"/>
        <v>-</v>
      </c>
      <c r="VN171" s="19" t="str">
        <f t="shared" ca="1" si="1243"/>
        <v>-</v>
      </c>
      <c r="VO171" s="19" t="str">
        <f t="shared" ca="1" si="1243"/>
        <v>-</v>
      </c>
      <c r="VP171" s="19" t="str">
        <f t="shared" ca="1" si="1243"/>
        <v>-</v>
      </c>
      <c r="VQ171" s="19" t="str">
        <f t="shared" ca="1" si="1243"/>
        <v>-</v>
      </c>
      <c r="VR171" s="19" t="str">
        <f t="shared" ca="1" si="1243"/>
        <v>-</v>
      </c>
      <c r="VS171" s="19" t="str">
        <f t="shared" ca="1" si="1243"/>
        <v>-</v>
      </c>
      <c r="VT171" s="19" t="str">
        <f t="shared" ca="1" si="1243"/>
        <v>-</v>
      </c>
      <c r="VU171" s="19" t="str">
        <f t="shared" ca="1" si="1243"/>
        <v>-</v>
      </c>
      <c r="VV171" s="19" t="str">
        <f t="shared" ca="1" si="1243"/>
        <v>-</v>
      </c>
      <c r="VW171" s="19" t="str">
        <f t="shared" ca="1" si="1243"/>
        <v>-</v>
      </c>
      <c r="VX171" s="19" t="str">
        <f t="shared" ca="1" si="1243"/>
        <v>-</v>
      </c>
      <c r="VY171" s="19" t="str">
        <f t="shared" ca="1" si="1243"/>
        <v>-</v>
      </c>
      <c r="VZ171" s="19" t="str">
        <f t="shared" ca="1" si="1243"/>
        <v>-</v>
      </c>
      <c r="WA171" s="19" t="str">
        <f t="shared" ca="1" si="1243"/>
        <v>-</v>
      </c>
      <c r="WB171" s="19" t="str">
        <f t="shared" ca="1" si="1243"/>
        <v>-</v>
      </c>
      <c r="WC171" s="19" t="str">
        <f t="shared" ca="1" si="1243"/>
        <v>-</v>
      </c>
      <c r="WD171" s="19" t="str">
        <f t="shared" ca="1" si="1243"/>
        <v>-</v>
      </c>
      <c r="WE171" s="19" t="str">
        <f t="shared" ca="1" si="1243"/>
        <v>-</v>
      </c>
      <c r="WF171" s="19" t="str">
        <f t="shared" ca="1" si="1243"/>
        <v>-</v>
      </c>
      <c r="WG171" s="19" t="str">
        <f t="shared" ca="1" si="1243"/>
        <v>-</v>
      </c>
      <c r="WH171" s="19" t="str">
        <f t="shared" ca="1" si="1243"/>
        <v>-</v>
      </c>
      <c r="WI171" s="19" t="str">
        <f t="shared" ca="1" si="1243"/>
        <v>-</v>
      </c>
      <c r="WJ171" s="19" t="str">
        <f t="shared" ca="1" si="1243"/>
        <v>-</v>
      </c>
      <c r="WK171" s="19" t="str">
        <f t="shared" ca="1" si="1243"/>
        <v>-</v>
      </c>
      <c r="WL171" s="19" t="str">
        <f t="shared" ca="1" si="1243"/>
        <v>-</v>
      </c>
      <c r="WM171" s="19" t="str">
        <f t="shared" ca="1" si="1243"/>
        <v>-</v>
      </c>
      <c r="WN171" s="19" t="str">
        <f t="shared" ca="1" si="1243"/>
        <v>-</v>
      </c>
      <c r="WO171" s="19" t="str">
        <f t="shared" ca="1" si="1243"/>
        <v>-</v>
      </c>
      <c r="WP171" s="19" t="str">
        <f t="shared" ca="1" si="1243"/>
        <v>-</v>
      </c>
      <c r="WQ171" s="19" t="str">
        <f t="shared" ca="1" si="1243"/>
        <v>-</v>
      </c>
      <c r="WR171" s="19" t="str">
        <f t="shared" ca="1" si="1239"/>
        <v>-</v>
      </c>
      <c r="WS171" s="19" t="str">
        <f t="shared" ca="1" si="1239"/>
        <v>-</v>
      </c>
      <c r="WT171" s="19" t="str">
        <f t="shared" ca="1" si="1239"/>
        <v>-</v>
      </c>
      <c r="WU171" s="19" t="str">
        <f t="shared" ca="1" si="1239"/>
        <v>-</v>
      </c>
      <c r="WV171" s="19" t="str">
        <f t="shared" ca="1" si="1239"/>
        <v>-</v>
      </c>
      <c r="WW171" s="19" t="str">
        <f t="shared" ca="1" si="1175"/>
        <v>-</v>
      </c>
      <c r="WX171" s="19" t="str">
        <f t="shared" ca="1" si="1175"/>
        <v>-</v>
      </c>
      <c r="WY171" s="19" t="str">
        <f t="shared" ca="1" si="1175"/>
        <v>-</v>
      </c>
      <c r="WZ171" s="19" t="str">
        <f t="shared" ca="1" si="1175"/>
        <v>-</v>
      </c>
      <c r="XA171" s="19" t="str">
        <f t="shared" ca="1" si="1175"/>
        <v>-</v>
      </c>
      <c r="XB171" s="19" t="str">
        <f t="shared" ca="1" si="1175"/>
        <v>-</v>
      </c>
      <c r="XC171" s="19">
        <f t="shared" ca="1" si="1175"/>
        <v>0</v>
      </c>
      <c r="XD171" s="599">
        <v>0</v>
      </c>
    </row>
    <row r="172" spans="1:628" hidden="1" outlineLevel="2">
      <c r="A172" s="20">
        <f t="shared" si="659"/>
        <v>167</v>
      </c>
      <c r="B172" s="241">
        <f t="shared" si="1041"/>
        <v>97</v>
      </c>
      <c r="C172">
        <f>203</f>
        <v>203</v>
      </c>
      <c r="D172" s="531" t="str">
        <f t="shared" ca="1" si="831"/>
        <v>GSW</v>
      </c>
      <c r="E172" s="532" t="b">
        <f t="shared" ca="1" si="1133"/>
        <v>0</v>
      </c>
      <c r="F172" t="b">
        <v>0</v>
      </c>
      <c r="G172" s="19" t="b">
        <f t="shared" ca="1" si="1010"/>
        <v>0</v>
      </c>
      <c r="H172" s="227">
        <f t="shared" ca="1" si="1058"/>
        <v>106</v>
      </c>
      <c r="I172" s="227">
        <f t="shared" ca="1" si="1205"/>
        <v>1</v>
      </c>
      <c r="J172" s="227">
        <f t="shared" ca="1" si="1205"/>
        <v>0</v>
      </c>
      <c r="K172" s="227" t="str">
        <f t="shared" ca="1" si="1205"/>
        <v/>
      </c>
      <c r="L172" s="227">
        <f t="shared" ca="1" si="1205"/>
        <v>1</v>
      </c>
      <c r="M172" s="227">
        <f t="shared" ca="1" si="1205"/>
        <v>2</v>
      </c>
      <c r="N172" s="227">
        <f t="shared" ca="1" si="1176"/>
        <v>2</v>
      </c>
      <c r="O172" s="227">
        <f t="shared" ca="1" si="1176"/>
        <v>2</v>
      </c>
      <c r="P172" s="227">
        <f t="shared" ca="1" si="1176"/>
        <v>3</v>
      </c>
      <c r="Q172" s="227">
        <f t="shared" ca="1" si="1176"/>
        <v>2</v>
      </c>
      <c r="R172" s="114">
        <f t="shared" ca="1" si="1182"/>
        <v>2</v>
      </c>
      <c r="S172" s="227">
        <f t="shared" ca="1" si="1176"/>
        <v>0</v>
      </c>
      <c r="T172" s="227">
        <f t="shared" ca="1" si="1176"/>
        <v>0</v>
      </c>
      <c r="U172" s="227">
        <f t="shared" ca="1" si="1176"/>
        <v>0</v>
      </c>
      <c r="V172" s="227">
        <f t="shared" ca="1" si="1176"/>
        <v>0</v>
      </c>
      <c r="W172" s="227">
        <f t="shared" ca="1" si="1176"/>
        <v>0</v>
      </c>
      <c r="X172" s="227">
        <f t="shared" ca="1" si="1176"/>
        <v>1</v>
      </c>
      <c r="Y172" s="227">
        <f t="shared" ca="1" si="1176"/>
        <v>1</v>
      </c>
      <c r="Z172" s="227">
        <f t="shared" ca="1" si="1176"/>
        <v>1</v>
      </c>
      <c r="AA172" s="264"/>
      <c r="AB172" s="264"/>
      <c r="AC172" s="264"/>
      <c r="AD172" s="264"/>
      <c r="AE172" s="264"/>
      <c r="AF172" s="227">
        <f t="shared" ca="1" si="1044"/>
        <v>0</v>
      </c>
      <c r="AG172" s="264"/>
      <c r="AH172" s="227">
        <f t="shared" ca="1" si="1166"/>
        <v>0</v>
      </c>
      <c r="AI172" s="227">
        <f t="shared" ca="1" si="1166"/>
        <v>0</v>
      </c>
      <c r="AJ172" s="227">
        <f t="shared" ca="1" si="1166"/>
        <v>0</v>
      </c>
      <c r="AK172" s="19">
        <f t="shared" ca="1" si="1119"/>
        <v>1</v>
      </c>
      <c r="AL172" s="19">
        <f t="shared" ca="1" si="1119"/>
        <v>5</v>
      </c>
      <c r="AM172" s="19">
        <f t="shared" ca="1" si="1119"/>
        <v>0</v>
      </c>
      <c r="AN172" s="19">
        <f t="shared" ca="1" si="1119"/>
        <v>0</v>
      </c>
      <c r="AO172" s="134">
        <f t="shared" ca="1" si="832"/>
        <v>2</v>
      </c>
      <c r="AP172" s="134">
        <f ca="1">INDEX(CHOOSE($P172,DataAutumn!i.AdultDrys,DataWinter!i.AdultDrys,DataSpring!i.AdultDrys),1,$O172)</f>
        <v>3</v>
      </c>
      <c r="AQ172" s="5">
        <f t="shared" ca="1" si="1240"/>
        <v>2</v>
      </c>
      <c r="AR172" s="5">
        <f t="shared" ca="1" si="1240"/>
        <v>0</v>
      </c>
      <c r="AS172" s="5">
        <f t="shared" ca="1" si="833"/>
        <v>6</v>
      </c>
      <c r="AT172">
        <f t="shared" ca="1" si="865"/>
        <v>0</v>
      </c>
      <c r="AW172" s="353" t="str">
        <f t="shared" ca="1" si="1183"/>
        <v>TemplateFe 00106 GSW MWM     TOL204 Scan2 NFS RR+01% PI00% GP100% WP100% MP100% (T_F33N11)</v>
      </c>
      <c r="AX172" s="9" t="str">
        <f ca="1">IF(COUNTIF(AW$5:AW172,AW172)=1,"-","Dup")</f>
        <v>-</v>
      </c>
      <c r="AY172" s="9"/>
      <c r="AZ172" s="19" t="b">
        <f t="shared" ca="1" si="1244"/>
        <v>0</v>
      </c>
      <c r="BA172" s="19" t="b">
        <f t="shared" ca="1" si="1244"/>
        <v>0</v>
      </c>
      <c r="BB172" s="19" t="b">
        <f t="shared" ca="1" si="1244"/>
        <v>0</v>
      </c>
      <c r="BC172" s="19" t="b">
        <f t="shared" ca="1" si="1245"/>
        <v>0</v>
      </c>
      <c r="BD172" s="19" t="b">
        <f t="shared" ca="1" si="1244"/>
        <v>0</v>
      </c>
      <c r="BE172" s="19" t="b">
        <f t="shared" ca="1" si="1244"/>
        <v>0</v>
      </c>
      <c r="BF172" s="19" t="b">
        <f t="shared" ca="1" si="1244"/>
        <v>0</v>
      </c>
      <c r="BG172" s="19" t="b">
        <f t="shared" ca="1" si="1244"/>
        <v>0</v>
      </c>
      <c r="BH172" s="19" t="b">
        <f t="shared" ca="1" si="1244"/>
        <v>0</v>
      </c>
      <c r="BI172" s="9"/>
      <c r="BJ172" s="19" t="b">
        <f t="shared" ca="1" si="1197"/>
        <v>1</v>
      </c>
      <c r="BK172" s="19" t="str">
        <f t="shared" ca="1" si="1197"/>
        <v>-</v>
      </c>
      <c r="BL172" s="19" t="str">
        <f t="shared" ca="1" si="1197"/>
        <v>-</v>
      </c>
      <c r="BM172" s="19" t="str">
        <f t="shared" ca="1" si="1197"/>
        <v>-</v>
      </c>
      <c r="BN172" s="19" t="b">
        <f t="shared" ca="1" si="1197"/>
        <v>0</v>
      </c>
      <c r="BO172" s="19">
        <f t="shared" ca="1" si="1184"/>
        <v>0</v>
      </c>
      <c r="BP172" s="19" t="str">
        <f t="shared" ca="1" si="1197"/>
        <v>-</v>
      </c>
      <c r="BQ172" s="19" t="str">
        <f t="shared" ca="1" si="1198"/>
        <v>-</v>
      </c>
      <c r="BR172" s="19" t="b">
        <f t="shared" ca="1" si="1184"/>
        <v>1</v>
      </c>
      <c r="BS172" s="9"/>
      <c r="BT172" s="19" t="str">
        <f t="shared" ca="1" si="982"/>
        <v>-</v>
      </c>
      <c r="BU172" s="5" t="str">
        <f t="shared" ca="1" si="1185"/>
        <v>-</v>
      </c>
      <c r="BV172" s="5">
        <f t="shared" ca="1" si="1186"/>
        <v>2</v>
      </c>
      <c r="BW172" s="5">
        <f t="shared" ca="1" si="1186"/>
        <v>2</v>
      </c>
      <c r="BX172" s="19" t="str">
        <f t="shared" ca="1" si="1241"/>
        <v>-</v>
      </c>
      <c r="BY172" s="19" t="str">
        <f t="shared" ca="1" si="1241"/>
        <v>-</v>
      </c>
      <c r="BZ172" s="19" t="str">
        <f t="shared" ca="1" si="1241"/>
        <v>-</v>
      </c>
      <c r="CA172" s="5" t="str">
        <f t="shared" ca="1" si="1187"/>
        <v>-</v>
      </c>
      <c r="CB172" s="5">
        <f t="shared" ca="1" si="1188"/>
        <v>2</v>
      </c>
      <c r="CC172" s="5">
        <f t="shared" ca="1" si="1188"/>
        <v>2</v>
      </c>
      <c r="CD172" s="19" t="str">
        <f t="shared" ca="1" si="449"/>
        <v>-</v>
      </c>
      <c r="CE172" s="5" t="str">
        <f t="shared" ca="1" si="1189"/>
        <v>-</v>
      </c>
      <c r="CF172" s="5">
        <f t="shared" ca="1" si="1190"/>
        <v>2</v>
      </c>
      <c r="CG172" s="19" t="str">
        <f t="shared" ca="1" si="1242"/>
        <v>-</v>
      </c>
      <c r="CH172" s="19" t="str">
        <f t="shared" ca="1" si="1242"/>
        <v>-</v>
      </c>
      <c r="CI172" s="5">
        <f t="shared" ca="1" si="989"/>
        <v>2</v>
      </c>
      <c r="CJ172" s="19" t="str">
        <f t="shared" ca="1" si="1242"/>
        <v>-</v>
      </c>
      <c r="CK172" s="5" t="str">
        <f t="shared" ca="1" si="1191"/>
        <v>-</v>
      </c>
      <c r="CL172" s="5">
        <f t="shared" ca="1" si="1192"/>
        <v>2</v>
      </c>
      <c r="CM172" s="5">
        <f t="shared" ca="1" si="1192"/>
        <v>2</v>
      </c>
      <c r="CN172" s="9"/>
      <c r="CO172" s="19" t="str">
        <f t="shared" ca="1" si="1103"/>
        <v>-</v>
      </c>
      <c r="CP172" s="19" t="str">
        <f t="shared" ca="1" si="1103"/>
        <v>-</v>
      </c>
      <c r="CQ172" s="19">
        <f t="shared" ca="1" si="1104"/>
        <v>1</v>
      </c>
      <c r="CR172" s="19" t="str">
        <f t="shared" ca="1" si="1104"/>
        <v>-</v>
      </c>
      <c r="CS172" s="19" t="str">
        <f t="shared" ca="1" si="1103"/>
        <v>-</v>
      </c>
      <c r="CT172" s="19" t="str">
        <f t="shared" ca="1" si="1103"/>
        <v>-</v>
      </c>
      <c r="CU172" s="19" t="str">
        <f t="shared" ca="1" si="1103"/>
        <v>-</v>
      </c>
      <c r="CV172" s="19" t="str">
        <f t="shared" ca="1" si="1103"/>
        <v>-</v>
      </c>
      <c r="CW172" s="19" t="str">
        <f t="shared" ca="1" si="1103"/>
        <v>-</v>
      </c>
      <c r="CX172" s="19" t="str">
        <f t="shared" ca="1" si="1103"/>
        <v>-</v>
      </c>
      <c r="CY172" s="19" t="str">
        <f t="shared" ca="1" si="1103"/>
        <v>-</v>
      </c>
      <c r="CZ172" s="19" t="str">
        <f t="shared" ca="1" si="1103"/>
        <v>-</v>
      </c>
      <c r="DA172" s="19" t="str">
        <f t="shared" ca="1" si="1193"/>
        <v>-</v>
      </c>
      <c r="DB172" s="19" t="str">
        <f t="shared" ca="1" si="1193"/>
        <v>-</v>
      </c>
      <c r="DC172" s="19" t="str">
        <f t="shared" ca="1" si="1193"/>
        <v>-</v>
      </c>
      <c r="DD172" s="19" t="str">
        <f t="shared" ca="1" si="1193"/>
        <v>-</v>
      </c>
      <c r="DE172" s="19" t="str">
        <f t="shared" ca="1" si="1193"/>
        <v>-</v>
      </c>
      <c r="DF172" s="19" t="str">
        <f t="shared" ca="1" si="1193"/>
        <v>-</v>
      </c>
      <c r="DG172" s="19" t="str">
        <f t="shared" ca="1" si="1193"/>
        <v>-</v>
      </c>
      <c r="DH172" s="19" t="str">
        <f t="shared" ca="1" si="1193"/>
        <v>-</v>
      </c>
      <c r="DI172" s="19" t="str">
        <f t="shared" ca="1" si="1193"/>
        <v>-</v>
      </c>
      <c r="DJ172" s="9"/>
      <c r="DK172" s="19" t="b">
        <f t="shared" ca="1" si="1105"/>
        <v>1</v>
      </c>
      <c r="DL172" s="19" t="b">
        <f t="shared" ca="1" si="1105"/>
        <v>1</v>
      </c>
      <c r="DM172" s="19" t="b">
        <f t="shared" ca="1" si="1105"/>
        <v>1</v>
      </c>
      <c r="DN172" s="19">
        <f t="shared" ca="1" si="1167"/>
        <v>2232010000</v>
      </c>
      <c r="DO172" s="578" t="b">
        <f t="shared" ca="1" si="1120"/>
        <v>1</v>
      </c>
      <c r="DP172" s="578">
        <f t="shared" ca="1" si="1120"/>
        <v>0</v>
      </c>
      <c r="DQ172" s="578" t="b">
        <f t="shared" ca="1" si="1120"/>
        <v>0</v>
      </c>
      <c r="DR172" s="583">
        <f t="shared" ca="1" si="1168"/>
        <v>223221000035</v>
      </c>
      <c r="DS172" s="430">
        <f t="shared" ca="1" si="1212"/>
        <v>652</v>
      </c>
      <c r="DT172" s="430">
        <f t="shared" ca="1" si="1212"/>
        <v>686</v>
      </c>
      <c r="DU172" s="430">
        <f t="shared" ca="1" si="1212"/>
        <v>721</v>
      </c>
      <c r="DV172" s="142">
        <f t="shared" ca="1" si="1213"/>
        <v>378</v>
      </c>
      <c r="DW172" s="142">
        <f t="shared" ca="1" si="1213"/>
        <v>413</v>
      </c>
      <c r="DX172" s="142">
        <f t="shared" ca="1" si="1213"/>
        <v>448</v>
      </c>
      <c r="DY172" s="19" t="str">
        <f t="shared" ca="1" si="1125"/>
        <v>-</v>
      </c>
      <c r="DZ172" s="19" t="str">
        <f t="shared" ca="1" si="1125"/>
        <v>-</v>
      </c>
      <c r="EA172" s="19" t="str">
        <f t="shared" ca="1" si="1125"/>
        <v>-</v>
      </c>
      <c r="EB172" s="19" t="str">
        <f t="shared" ca="1" si="1125"/>
        <v>-</v>
      </c>
      <c r="EC172" s="19" t="str">
        <f t="shared" ca="1" si="1125"/>
        <v>-</v>
      </c>
      <c r="ED172" s="19" t="str">
        <f t="shared" ca="1" si="1125"/>
        <v>-</v>
      </c>
      <c r="EE172" s="19">
        <f t="shared" ca="1" si="1177"/>
        <v>1</v>
      </c>
      <c r="EF172" s="19">
        <f t="shared" ca="1" si="1177"/>
        <v>1</v>
      </c>
      <c r="EG172" s="19">
        <f t="shared" ca="1" si="1177"/>
        <v>0</v>
      </c>
      <c r="EH172" s="19" t="str">
        <f t="shared" ca="1" si="1177"/>
        <v>-</v>
      </c>
      <c r="EI172" s="19" t="str">
        <f t="shared" ca="1" si="1177"/>
        <v>-</v>
      </c>
      <c r="EJ172" s="19" t="str">
        <f t="shared" ca="1" si="1177"/>
        <v>-</v>
      </c>
      <c r="EK172" s="19" t="str">
        <f t="shared" ca="1" si="1177"/>
        <v>-</v>
      </c>
      <c r="EL172" s="19" t="str">
        <f t="shared" ca="1" si="1177"/>
        <v>-</v>
      </c>
      <c r="EM172" s="19">
        <f t="shared" ca="1" si="1177"/>
        <v>0</v>
      </c>
      <c r="EN172" s="19" t="str">
        <f t="shared" ca="1" si="1177"/>
        <v>-</v>
      </c>
      <c r="EO172" s="19" t="str">
        <f t="shared" ca="1" si="1177"/>
        <v>-</v>
      </c>
      <c r="EP172" s="19" t="str">
        <f t="shared" ca="1" si="1177"/>
        <v>-</v>
      </c>
      <c r="EQ172" s="19">
        <f t="shared" ca="1" si="1177"/>
        <v>1</v>
      </c>
      <c r="ER172" s="19">
        <f t="shared" ca="1" si="1177"/>
        <v>1</v>
      </c>
      <c r="ES172" s="9"/>
      <c r="ET172" s="19" t="str">
        <f t="shared" ca="1" si="1206"/>
        <v>-</v>
      </c>
      <c r="EU172" s="19" t="str">
        <f t="shared" ca="1" si="1206"/>
        <v>-</v>
      </c>
      <c r="EV172" s="19" t="str">
        <f t="shared" ca="1" si="1206"/>
        <v>-</v>
      </c>
      <c r="EW172" s="19" t="str">
        <f t="shared" ca="1" si="1206"/>
        <v>-</v>
      </c>
      <c r="EX172" s="19" t="str">
        <f t="shared" ca="1" si="1206"/>
        <v>-</v>
      </c>
      <c r="EY172" s="19" t="str">
        <f t="shared" ca="1" si="1206"/>
        <v>-</v>
      </c>
      <c r="EZ172" s="19" t="str">
        <f t="shared" ca="1" si="1206"/>
        <v>-</v>
      </c>
      <c r="FA172" s="19" t="str">
        <f t="shared" ca="1" si="1206"/>
        <v>-</v>
      </c>
      <c r="FB172" s="19" t="str">
        <f t="shared" ca="1" si="1206"/>
        <v>-</v>
      </c>
      <c r="FC172" s="19" t="str">
        <f t="shared" ca="1" si="1206"/>
        <v>-</v>
      </c>
      <c r="FD172" s="19" t="str">
        <f t="shared" ca="1" si="1206"/>
        <v>-</v>
      </c>
      <c r="FE172" s="19" t="str">
        <f t="shared" ca="1" si="1206"/>
        <v>-</v>
      </c>
      <c r="FF172" s="19">
        <f t="shared" ca="1" si="1202"/>
        <v>0</v>
      </c>
      <c r="FG172" s="19">
        <f t="shared" ca="1" si="1202"/>
        <v>0</v>
      </c>
      <c r="FH172" s="19">
        <f t="shared" ca="1" si="1202"/>
        <v>0</v>
      </c>
      <c r="FI172" s="114">
        <f t="shared" ca="1" si="1214"/>
        <v>0</v>
      </c>
      <c r="FJ172" s="114">
        <f t="shared" ca="1" si="1214"/>
        <v>0</v>
      </c>
      <c r="FK172" s="114">
        <f t="shared" ca="1" si="1214"/>
        <v>0</v>
      </c>
      <c r="FL172" s="114">
        <f t="shared" ca="1" si="1214"/>
        <v>0</v>
      </c>
      <c r="FM172" s="114">
        <f t="shared" ca="1" si="1214"/>
        <v>0</v>
      </c>
      <c r="FN172" s="536">
        <f t="shared" ca="1" si="1135"/>
        <v>0</v>
      </c>
      <c r="FO172" s="114">
        <f t="shared" ca="1" si="1215"/>
        <v>0</v>
      </c>
      <c r="FP172" s="114">
        <f t="shared" ca="1" si="1215"/>
        <v>0</v>
      </c>
      <c r="FQ172" s="114">
        <f t="shared" ca="1" si="1215"/>
        <v>0</v>
      </c>
      <c r="FR172" s="114">
        <f t="shared" ca="1" si="1215"/>
        <v>0</v>
      </c>
      <c r="FS172" s="114">
        <f t="shared" ca="1" si="1215"/>
        <v>0</v>
      </c>
      <c r="FT172" s="536">
        <f t="shared" ca="1" si="1137"/>
        <v>0</v>
      </c>
      <c r="FU172" s="114">
        <f t="shared" ca="1" si="1216"/>
        <v>0</v>
      </c>
      <c r="FV172" s="114">
        <f t="shared" ca="1" si="1216"/>
        <v>0</v>
      </c>
      <c r="FW172" s="114">
        <f t="shared" ca="1" si="1216"/>
        <v>0</v>
      </c>
      <c r="FX172" s="114">
        <f t="shared" ca="1" si="1216"/>
        <v>0</v>
      </c>
      <c r="FY172" s="114">
        <f t="shared" ca="1" si="1216"/>
        <v>0</v>
      </c>
      <c r="FZ172" s="536">
        <f t="shared" ca="1" si="1139"/>
        <v>0</v>
      </c>
      <c r="GA172" s="114">
        <f t="shared" ca="1" si="1217"/>
        <v>0</v>
      </c>
      <c r="GB172" s="114">
        <f t="shared" ca="1" si="1217"/>
        <v>0</v>
      </c>
      <c r="GC172" s="114">
        <f t="shared" ca="1" si="1217"/>
        <v>0</v>
      </c>
      <c r="GD172" s="114">
        <f t="shared" ca="1" si="1217"/>
        <v>0</v>
      </c>
      <c r="GE172" s="114">
        <f t="shared" ca="1" si="1217"/>
        <v>0</v>
      </c>
      <c r="GF172" s="536">
        <f t="shared" ca="1" si="1141"/>
        <v>0</v>
      </c>
      <c r="GG172" s="114">
        <f t="shared" ca="1" si="1218"/>
        <v>0</v>
      </c>
      <c r="GH172" s="114">
        <f t="shared" ca="1" si="1218"/>
        <v>0</v>
      </c>
      <c r="GI172" s="114">
        <f t="shared" ca="1" si="1218"/>
        <v>0</v>
      </c>
      <c r="GJ172" s="114">
        <f t="shared" ca="1" si="1218"/>
        <v>0</v>
      </c>
      <c r="GK172" s="114">
        <f t="shared" ca="1" si="1218"/>
        <v>0</v>
      </c>
      <c r="GL172" s="536">
        <f t="shared" ca="1" si="1143"/>
        <v>0</v>
      </c>
      <c r="GM172" s="114">
        <f t="shared" ca="1" si="1219"/>
        <v>0</v>
      </c>
      <c r="GN172" s="114">
        <f t="shared" ca="1" si="1219"/>
        <v>0</v>
      </c>
      <c r="GO172" s="114">
        <f t="shared" ca="1" si="1219"/>
        <v>0</v>
      </c>
      <c r="GP172" s="114">
        <f t="shared" ca="1" si="1219"/>
        <v>0</v>
      </c>
      <c r="GQ172" s="114">
        <f t="shared" ca="1" si="1219"/>
        <v>0</v>
      </c>
      <c r="GR172" s="536">
        <f t="shared" ca="1" si="1145"/>
        <v>0</v>
      </c>
      <c r="GS172" s="115">
        <f t="shared" ca="1" si="1146"/>
        <v>0</v>
      </c>
      <c r="GT172" s="115">
        <f t="shared" ca="1" si="1146"/>
        <v>0</v>
      </c>
      <c r="GU172" s="115">
        <f t="shared" ca="1" si="1146"/>
        <v>0</v>
      </c>
      <c r="GV172" s="115">
        <f t="shared" ca="1" si="1146"/>
        <v>0</v>
      </c>
      <c r="GW172" s="553">
        <f t="shared" ca="1" si="1220"/>
        <v>0</v>
      </c>
      <c r="GX172" s="553">
        <f t="shared" ca="1" si="1220"/>
        <v>0</v>
      </c>
      <c r="GY172" s="553">
        <f t="shared" ca="1" si="1220"/>
        <v>0</v>
      </c>
      <c r="GZ172" s="553">
        <f t="shared" ca="1" si="1220"/>
        <v>0</v>
      </c>
      <c r="HA172" s="553">
        <f t="shared" ca="1" si="1220"/>
        <v>0</v>
      </c>
      <c r="HB172" s="553">
        <f t="shared" ca="1" si="1220"/>
        <v>0</v>
      </c>
      <c r="HC172" s="553">
        <f t="shared" ca="1" si="1220"/>
        <v>0</v>
      </c>
      <c r="HD172" s="553">
        <f t="shared" ca="1" si="1220"/>
        <v>0</v>
      </c>
      <c r="HE172" s="553">
        <f t="shared" ca="1" si="1220"/>
        <v>0</v>
      </c>
      <c r="HF172" s="553">
        <f t="shared" ca="1" si="1220"/>
        <v>0</v>
      </c>
      <c r="HG172" s="553">
        <f t="shared" ca="1" si="1221"/>
        <v>0</v>
      </c>
      <c r="HH172" s="553">
        <f t="shared" ca="1" si="1221"/>
        <v>0</v>
      </c>
      <c r="HI172" s="553">
        <f t="shared" ca="1" si="1221"/>
        <v>0</v>
      </c>
      <c r="HJ172" s="553">
        <f t="shared" ca="1" si="1221"/>
        <v>0</v>
      </c>
      <c r="HK172" s="553">
        <f t="shared" ca="1" si="1221"/>
        <v>0</v>
      </c>
      <c r="HL172" s="553">
        <f t="shared" ca="1" si="1221"/>
        <v>0</v>
      </c>
      <c r="HM172" s="553">
        <f t="shared" ca="1" si="1221"/>
        <v>0</v>
      </c>
      <c r="HN172" s="553">
        <f t="shared" ca="1" si="1221"/>
        <v>0</v>
      </c>
      <c r="HO172" s="553">
        <f t="shared" ca="1" si="1221"/>
        <v>0</v>
      </c>
      <c r="HP172" s="553">
        <f t="shared" ca="1" si="1221"/>
        <v>0</v>
      </c>
      <c r="HQ172" s="19">
        <f t="shared" ca="1" si="1246"/>
        <v>0</v>
      </c>
      <c r="HR172" s="114">
        <f t="shared" ca="1" si="1222"/>
        <v>0</v>
      </c>
      <c r="HS172" s="114">
        <f t="shared" ca="1" si="1222"/>
        <v>0</v>
      </c>
      <c r="HT172" s="114">
        <f t="shared" ca="1" si="1222"/>
        <v>0</v>
      </c>
      <c r="HU172" s="114">
        <f t="shared" ca="1" si="1222"/>
        <v>0</v>
      </c>
      <c r="HV172" s="114">
        <f t="shared" ca="1" si="1222"/>
        <v>0</v>
      </c>
      <c r="HW172" s="536">
        <f t="shared" ca="1" si="1150"/>
        <v>0</v>
      </c>
      <c r="HX172" s="114">
        <f t="shared" ca="1" si="1223"/>
        <v>0</v>
      </c>
      <c r="HY172" s="114">
        <f t="shared" ca="1" si="1223"/>
        <v>0</v>
      </c>
      <c r="HZ172" s="114">
        <f t="shared" ca="1" si="1223"/>
        <v>0</v>
      </c>
      <c r="IA172" s="114">
        <f t="shared" ca="1" si="1223"/>
        <v>0</v>
      </c>
      <c r="IB172" s="114">
        <f t="shared" ca="1" si="1223"/>
        <v>0</v>
      </c>
      <c r="IC172" s="536">
        <f t="shared" ca="1" si="1152"/>
        <v>0</v>
      </c>
      <c r="ID172" s="114">
        <f t="shared" ca="1" si="1224"/>
        <v>0</v>
      </c>
      <c r="IE172" s="114">
        <f t="shared" ca="1" si="1224"/>
        <v>0</v>
      </c>
      <c r="IF172" s="114">
        <f t="shared" ca="1" si="1224"/>
        <v>0</v>
      </c>
      <c r="IG172" s="114">
        <f t="shared" ca="1" si="1224"/>
        <v>0</v>
      </c>
      <c r="IH172" s="114">
        <f t="shared" ca="1" si="1224"/>
        <v>0</v>
      </c>
      <c r="II172" s="536">
        <f t="shared" ca="1" si="1154"/>
        <v>0</v>
      </c>
      <c r="IJ172" s="114">
        <f t="shared" ca="1" si="1225"/>
        <v>0</v>
      </c>
      <c r="IK172" s="114">
        <f t="shared" ca="1" si="1225"/>
        <v>0</v>
      </c>
      <c r="IL172" s="114">
        <f t="shared" ca="1" si="1225"/>
        <v>0</v>
      </c>
      <c r="IM172" s="114">
        <f t="shared" ca="1" si="1225"/>
        <v>0</v>
      </c>
      <c r="IN172" s="114">
        <f t="shared" ca="1" si="1225"/>
        <v>0</v>
      </c>
      <c r="IO172" s="536">
        <f t="shared" ca="1" si="1156"/>
        <v>0</v>
      </c>
      <c r="IP172" s="114">
        <f t="shared" ca="1" si="1226"/>
        <v>0</v>
      </c>
      <c r="IQ172" s="114">
        <f t="shared" ca="1" si="1226"/>
        <v>0</v>
      </c>
      <c r="IR172" s="114">
        <f t="shared" ca="1" si="1226"/>
        <v>0</v>
      </c>
      <c r="IS172" s="114">
        <f t="shared" ca="1" si="1226"/>
        <v>0</v>
      </c>
      <c r="IT172" s="114">
        <f t="shared" ca="1" si="1226"/>
        <v>0</v>
      </c>
      <c r="IU172" s="536">
        <f t="shared" ca="1" si="1158"/>
        <v>0</v>
      </c>
      <c r="IV172" s="114">
        <f t="shared" ca="1" si="1227"/>
        <v>3</v>
      </c>
      <c r="IW172" s="114">
        <f t="shared" ca="1" si="1227"/>
        <v>0</v>
      </c>
      <c r="IX172" s="114">
        <f t="shared" ca="1" si="1227"/>
        <v>0</v>
      </c>
      <c r="IY172" s="114">
        <f t="shared" ca="1" si="1227"/>
        <v>0</v>
      </c>
      <c r="IZ172" s="114">
        <f t="shared" ca="1" si="1227"/>
        <v>0</v>
      </c>
      <c r="JA172" s="536">
        <f t="shared" ca="1" si="1160"/>
        <v>0</v>
      </c>
      <c r="JB172" s="115">
        <f t="shared" ca="1" si="1161"/>
        <v>0</v>
      </c>
      <c r="JC172" s="115">
        <f t="shared" ca="1" si="1161"/>
        <v>0</v>
      </c>
      <c r="JD172" s="115">
        <f t="shared" ca="1" si="1161"/>
        <v>0</v>
      </c>
      <c r="JE172" s="115">
        <f t="shared" ca="1" si="1161"/>
        <v>0</v>
      </c>
      <c r="JF172" s="553">
        <f t="shared" ca="1" si="1228"/>
        <v>0</v>
      </c>
      <c r="JG172" s="553">
        <f t="shared" ca="1" si="1228"/>
        <v>0</v>
      </c>
      <c r="JH172" s="553">
        <f t="shared" ca="1" si="1228"/>
        <v>0</v>
      </c>
      <c r="JI172" s="553">
        <f t="shared" ca="1" si="1228"/>
        <v>0</v>
      </c>
      <c r="JJ172" s="553">
        <f t="shared" ca="1" si="1228"/>
        <v>0</v>
      </c>
      <c r="JK172" s="553">
        <f t="shared" ca="1" si="1228"/>
        <v>0</v>
      </c>
      <c r="JL172" s="553">
        <f t="shared" ca="1" si="1228"/>
        <v>0</v>
      </c>
      <c r="JM172" s="553">
        <f t="shared" ca="1" si="1228"/>
        <v>0</v>
      </c>
      <c r="JN172" s="553">
        <f t="shared" ca="1" si="1228"/>
        <v>0</v>
      </c>
      <c r="JO172" s="553">
        <f t="shared" ca="1" si="1228"/>
        <v>0</v>
      </c>
      <c r="JP172" s="553">
        <f t="shared" ca="1" si="1229"/>
        <v>0</v>
      </c>
      <c r="JQ172" s="553">
        <f t="shared" ca="1" si="1229"/>
        <v>0</v>
      </c>
      <c r="JR172" s="553">
        <f t="shared" ca="1" si="1229"/>
        <v>0</v>
      </c>
      <c r="JS172" s="553">
        <f t="shared" ca="1" si="1229"/>
        <v>0</v>
      </c>
      <c r="JT172" s="553">
        <f t="shared" ca="1" si="1229"/>
        <v>0</v>
      </c>
      <c r="JU172" s="553">
        <f t="shared" ca="1" si="1229"/>
        <v>0</v>
      </c>
      <c r="JV172" s="553">
        <f t="shared" ca="1" si="1229"/>
        <v>0</v>
      </c>
      <c r="JW172" s="553">
        <f t="shared" ca="1" si="1229"/>
        <v>0</v>
      </c>
      <c r="JX172" s="553">
        <f t="shared" ca="1" si="1229"/>
        <v>0</v>
      </c>
      <c r="JY172" s="553">
        <f t="shared" ca="1" si="1229"/>
        <v>0</v>
      </c>
      <c r="JZ172" s="19">
        <f t="shared" ca="1" si="1199"/>
        <v>0</v>
      </c>
      <c r="KA172" s="5">
        <f t="shared" ca="1" si="835"/>
        <v>67</v>
      </c>
      <c r="KB172" s="9"/>
      <c r="KC172" s="5">
        <f t="shared" ca="1" si="1230"/>
        <v>1</v>
      </c>
      <c r="KD172" s="5" t="b">
        <f t="shared" ca="1" si="1230"/>
        <v>0</v>
      </c>
      <c r="KE172" s="19">
        <f t="shared" ca="1" si="1200"/>
        <v>0</v>
      </c>
      <c r="KF172" s="5">
        <f t="shared" ca="1" si="1194"/>
        <v>0</v>
      </c>
      <c r="KG172" s="5">
        <f t="shared" ca="1" si="836"/>
        <v>1.2500000000000001E-2</v>
      </c>
      <c r="KH172" s="19">
        <f t="shared" ca="1" si="837"/>
        <v>0</v>
      </c>
      <c r="KI172" s="19">
        <f t="shared" ca="1" si="837"/>
        <v>0</v>
      </c>
      <c r="KJ172" s="19" t="str">
        <f t="shared" ca="1" si="837"/>
        <v>-</v>
      </c>
      <c r="KK172" s="19" t="str">
        <f t="shared" ca="1" si="1201"/>
        <v>-</v>
      </c>
      <c r="KL172" s="19" t="str">
        <f t="shared" ca="1" si="1201"/>
        <v>-</v>
      </c>
      <c r="KM172" s="19" t="str">
        <f t="shared" ca="1" si="1201"/>
        <v>-</v>
      </c>
      <c r="KN172" s="19" t="str">
        <f t="shared" ca="1" si="1201"/>
        <v>-</v>
      </c>
      <c r="KO172" s="19" t="str">
        <f t="shared" ca="1" si="1201"/>
        <v>-</v>
      </c>
      <c r="KP172" s="19" t="str">
        <f t="shared" ca="1" si="1201"/>
        <v>-</v>
      </c>
      <c r="KQ172" s="19" t="str">
        <f t="shared" ca="1" si="1201"/>
        <v>-</v>
      </c>
      <c r="KR172" s="19" t="str">
        <f t="shared" ca="1" si="1201"/>
        <v>-</v>
      </c>
      <c r="KS172" s="19" t="str">
        <f t="shared" ca="1" si="1201"/>
        <v>-</v>
      </c>
      <c r="KT172" s="19" t="str">
        <f t="shared" ca="1" si="1201"/>
        <v>-</v>
      </c>
      <c r="KU172" s="19" t="str">
        <f t="shared" ca="1" si="1201"/>
        <v>-</v>
      </c>
      <c r="KV172" s="19" t="str">
        <f t="shared" ca="1" si="1201"/>
        <v>-</v>
      </c>
      <c r="KW172" s="19">
        <f t="shared" ca="1" si="1169"/>
        <v>1</v>
      </c>
      <c r="KX172" s="19">
        <f t="shared" ca="1" si="1200"/>
        <v>0</v>
      </c>
      <c r="KY172" s="19">
        <f t="shared" ca="1" si="1069"/>
        <v>1</v>
      </c>
      <c r="KZ172" s="19">
        <f t="shared" ca="1" si="1169"/>
        <v>1</v>
      </c>
      <c r="LA172" s="19">
        <f t="shared" ca="1" si="1169"/>
        <v>1</v>
      </c>
      <c r="LB172" s="19">
        <f t="shared" ca="1" si="1169"/>
        <v>1</v>
      </c>
      <c r="LC172" s="19">
        <f t="shared" ca="1" si="1169"/>
        <v>0</v>
      </c>
      <c r="LD172" s="19">
        <f t="shared" ca="1" si="1169"/>
        <v>1</v>
      </c>
      <c r="LE172" s="19">
        <f t="shared" ca="1" si="1169"/>
        <v>0</v>
      </c>
      <c r="LF172" s="19">
        <f t="shared" ca="1" si="1169"/>
        <v>0</v>
      </c>
      <c r="LG172" s="19">
        <f t="shared" ca="1" si="1207"/>
        <v>1</v>
      </c>
      <c r="LH172" s="19">
        <f t="shared" ca="1" si="1207"/>
        <v>0</v>
      </c>
      <c r="LI172" s="19">
        <f t="shared" ca="1" si="1207"/>
        <v>0</v>
      </c>
      <c r="LJ172" s="19">
        <f t="shared" ca="1" si="1207"/>
        <v>0</v>
      </c>
      <c r="LK172" s="19">
        <f t="shared" ca="1" si="1207"/>
        <v>0</v>
      </c>
      <c r="LL172" s="19">
        <f t="shared" ca="1" si="1207"/>
        <v>1</v>
      </c>
      <c r="LM172" s="19">
        <f t="shared" ca="1" si="1207"/>
        <v>0</v>
      </c>
      <c r="LN172" s="19">
        <f t="shared" ca="1" si="1207"/>
        <v>1</v>
      </c>
      <c r="LO172" s="19">
        <f t="shared" ca="1" si="1200"/>
        <v>0</v>
      </c>
      <c r="LP172" s="19">
        <f t="shared" ca="1" si="1200"/>
        <v>0</v>
      </c>
      <c r="LQ172" s="19">
        <f t="shared" ca="1" si="1200"/>
        <v>0</v>
      </c>
      <c r="LR172" s="19">
        <f t="shared" ca="1" si="1200"/>
        <v>0</v>
      </c>
      <c r="LS172" s="19">
        <f t="shared" ca="1" si="1200"/>
        <v>0</v>
      </c>
      <c r="LT172" s="19">
        <f t="shared" ca="1" si="1200"/>
        <v>0</v>
      </c>
      <c r="LU172" s="19">
        <f t="shared" ca="1" si="1200"/>
        <v>0</v>
      </c>
      <c r="LV172" s="19">
        <f t="shared" ca="1" si="1200"/>
        <v>0</v>
      </c>
      <c r="LW172" s="19">
        <f t="shared" ca="1" si="1200"/>
        <v>0</v>
      </c>
      <c r="LX172" s="19">
        <f t="shared" ca="1" si="1195"/>
        <v>0</v>
      </c>
      <c r="LY172" s="19">
        <f t="shared" ca="1" si="1195"/>
        <v>0</v>
      </c>
      <c r="LZ172" s="19">
        <f t="shared" ca="1" si="1195"/>
        <v>0</v>
      </c>
      <c r="MA172" s="19">
        <f t="shared" ca="1" si="1195"/>
        <v>0</v>
      </c>
      <c r="MB172" s="19">
        <f t="shared" ca="1" si="1195"/>
        <v>0</v>
      </c>
      <c r="MC172" s="19">
        <f t="shared" ca="1" si="1195"/>
        <v>0</v>
      </c>
      <c r="MD172" s="19">
        <f t="shared" ca="1" si="1195"/>
        <v>0</v>
      </c>
      <c r="ME172" s="19">
        <f t="shared" ca="1" si="1195"/>
        <v>0</v>
      </c>
      <c r="MF172" s="19">
        <f t="shared" ca="1" si="1195"/>
        <v>0</v>
      </c>
      <c r="MG172" s="19">
        <f t="shared" ca="1" si="1195"/>
        <v>0</v>
      </c>
      <c r="MH172" s="19">
        <f t="shared" ca="1" si="1195"/>
        <v>0</v>
      </c>
      <c r="MI172" s="19">
        <f t="shared" ca="1" si="1077"/>
        <v>0</v>
      </c>
      <c r="MJ172" s="5">
        <f t="shared" ca="1" si="1231"/>
        <v>0</v>
      </c>
      <c r="MK172" s="5">
        <f t="shared" ca="1" si="1231"/>
        <v>6.25E-2</v>
      </c>
      <c r="ML172" s="5">
        <f t="shared" ca="1" si="1231"/>
        <v>6.25E-2</v>
      </c>
      <c r="MM172" s="5">
        <f t="shared" ca="1" si="1231"/>
        <v>6.25E-2</v>
      </c>
      <c r="MN172" s="19">
        <f t="shared" ca="1" si="1232"/>
        <v>0</v>
      </c>
      <c r="MO172" s="19">
        <f t="shared" ca="1" si="1232"/>
        <v>0</v>
      </c>
      <c r="MP172" s="19">
        <f t="shared" ca="1" si="1232"/>
        <v>0</v>
      </c>
      <c r="MQ172" s="19">
        <f t="shared" ca="1" si="1232"/>
        <v>0</v>
      </c>
      <c r="MR172" s="19">
        <f t="shared" ca="1" si="1208"/>
        <v>0</v>
      </c>
      <c r="MS172" s="19">
        <f t="shared" ca="1" si="1232"/>
        <v>0</v>
      </c>
      <c r="MT172" s="19">
        <f t="shared" ca="1" si="1232"/>
        <v>0</v>
      </c>
      <c r="MU172" s="19">
        <f t="shared" ca="1" si="1232"/>
        <v>1</v>
      </c>
      <c r="MV172" s="19">
        <f t="shared" ca="1" si="1208"/>
        <v>0</v>
      </c>
      <c r="MW172" s="19">
        <f t="shared" ca="1" si="1208"/>
        <v>0</v>
      </c>
      <c r="MX172" s="19">
        <f t="shared" ca="1" si="1208"/>
        <v>0</v>
      </c>
      <c r="MY172" s="19">
        <f t="shared" ca="1" si="1232"/>
        <v>0</v>
      </c>
      <c r="MZ172" s="19">
        <f t="shared" ca="1" si="1232"/>
        <v>1</v>
      </c>
      <c r="NA172" s="9"/>
      <c r="NB172" s="5" t="b">
        <f t="shared" ca="1" si="1196"/>
        <v>0</v>
      </c>
      <c r="NC172" s="19" t="str">
        <f t="shared" ca="1" si="871"/>
        <v>-</v>
      </c>
      <c r="ND172" s="19" t="str">
        <f t="shared" ca="1" si="871"/>
        <v>-</v>
      </c>
      <c r="NE172" s="5" t="b">
        <f t="shared" ca="1" si="1233"/>
        <v>0</v>
      </c>
      <c r="NF172" s="5" t="b">
        <f t="shared" ca="1" si="1233"/>
        <v>0</v>
      </c>
      <c r="NG172" s="5" t="b">
        <f t="shared" ca="1" si="1233"/>
        <v>1</v>
      </c>
      <c r="NH172" s="134">
        <f t="shared" ca="1" si="1234"/>
        <v>2</v>
      </c>
      <c r="NI172" s="134">
        <f t="shared" ca="1" si="1234"/>
        <v>2</v>
      </c>
      <c r="NJ172" s="5" t="b">
        <f t="shared" ca="1" si="1109"/>
        <v>0</v>
      </c>
      <c r="NK172" s="5" t="b">
        <f t="shared" ca="1" si="1109"/>
        <v>1</v>
      </c>
      <c r="NL172" s="5" t="b">
        <f t="shared" ca="1" si="1109"/>
        <v>1</v>
      </c>
      <c r="NM172" s="5" t="b">
        <f t="shared" ca="1" si="1109"/>
        <v>0</v>
      </c>
      <c r="NN172" s="5">
        <f t="shared" ca="1" si="1247"/>
        <v>1</v>
      </c>
      <c r="NO172" s="5">
        <f t="shared" ca="1" si="1247"/>
        <v>0</v>
      </c>
      <c r="NP172" s="5" t="b">
        <f t="shared" ca="1" si="1111"/>
        <v>0</v>
      </c>
      <c r="NQ172" s="5" t="str" cm="1">
        <f t="array" aca="1" ref="NQ172" ca="1">IF(OR(NR172:NY172&lt;&gt;"-"),TRUE,"-")</f>
        <v>-</v>
      </c>
      <c r="NR172" s="19" t="str">
        <f t="shared" ca="1" si="1235"/>
        <v>-</v>
      </c>
      <c r="NS172" s="19" t="str">
        <f t="shared" ca="1" si="1235"/>
        <v>-</v>
      </c>
      <c r="NT172" s="19" t="str">
        <f t="shared" ca="1" si="1235"/>
        <v>-</v>
      </c>
      <c r="NU172" s="19" t="str">
        <f t="shared" ca="1" si="1235"/>
        <v>-</v>
      </c>
      <c r="NV172" s="19" t="str">
        <f t="shared" ca="1" si="1235"/>
        <v>-</v>
      </c>
      <c r="NW172" s="19" t="str">
        <f t="shared" ca="1" si="1235"/>
        <v>-</v>
      </c>
      <c r="NX172" s="19" t="str">
        <f t="shared" ca="1" si="1235"/>
        <v>-</v>
      </c>
      <c r="NY172" s="19" t="str">
        <f t="shared" ca="1" si="1235"/>
        <v>-</v>
      </c>
      <c r="NZ172" s="5" t="b">
        <f t="array" aca="1" ref="NZ172" ca="1">IF(OR(OA172:OG172&lt;&gt;"-"),TRUE,"-")</f>
        <v>1</v>
      </c>
      <c r="OA172" s="19">
        <f t="shared" ca="1" si="1033"/>
        <v>0</v>
      </c>
      <c r="OB172" s="19">
        <f t="shared" ca="1" si="1033"/>
        <v>999999</v>
      </c>
      <c r="OC172" s="19">
        <f t="shared" ca="1" si="1033"/>
        <v>999999</v>
      </c>
      <c r="OD172" s="19">
        <f t="shared" ref="OA172:OG205" ca="1" si="1250">OFFSET(OD$5,$B172,0)</f>
        <v>999999</v>
      </c>
      <c r="OE172" s="19">
        <f t="shared" ca="1" si="1250"/>
        <v>999999</v>
      </c>
      <c r="OF172" s="19">
        <f t="shared" ca="1" si="1250"/>
        <v>999999</v>
      </c>
      <c r="OG172" s="19">
        <f t="shared" ca="1" si="1250"/>
        <v>999999</v>
      </c>
      <c r="OH172" s="5" t="str">
        <f t="array" aca="1" ref="OH172" ca="1">IF(OR(OI172:OJ172&lt;&gt;"-"),TRUE,"-")</f>
        <v>-</v>
      </c>
      <c r="OI172" s="19" t="str">
        <f t="shared" ca="1" si="1121"/>
        <v>-</v>
      </c>
      <c r="OJ172" s="19" t="str">
        <f t="shared" ca="1" si="1203"/>
        <v>-</v>
      </c>
      <c r="OK172" s="19" t="b">
        <f t="shared" ca="1" si="1203"/>
        <v>1</v>
      </c>
      <c r="OL172" s="19">
        <f t="shared" ca="1" si="1203"/>
        <v>0</v>
      </c>
      <c r="OM172" s="5" t="str">
        <f t="shared" ca="1" si="1236"/>
        <v>-</v>
      </c>
      <c r="ON172" s="5" t="str">
        <f t="shared" ca="1" si="1236"/>
        <v>-</v>
      </c>
      <c r="OO172" s="5" t="str">
        <f t="shared" ca="1" si="1236"/>
        <v>-</v>
      </c>
      <c r="OP172" s="5" t="str">
        <f t="shared" ca="1" si="1236"/>
        <v>-</v>
      </c>
      <c r="OQ172" s="19" t="str">
        <f t="shared" ca="1" si="1128"/>
        <v>-</v>
      </c>
      <c r="OR172" s="19" t="str">
        <f t="shared" ca="1" si="1128"/>
        <v>-</v>
      </c>
      <c r="OS172" s="19" t="str">
        <f t="shared" ca="1" si="1128"/>
        <v>-</v>
      </c>
      <c r="OT172" s="19" t="str">
        <f t="shared" ca="1" si="1128"/>
        <v>-</v>
      </c>
      <c r="OU172" s="19">
        <f t="shared" ca="1" si="1128"/>
        <v>0</v>
      </c>
      <c r="OV172" s="19" t="str">
        <f t="shared" ca="1" si="1128"/>
        <v>-</v>
      </c>
      <c r="OW172" s="5" t="str">
        <f t="shared" ca="1" si="1209"/>
        <v>-</v>
      </c>
      <c r="OX172" s="5">
        <f t="shared" ca="1" si="1209"/>
        <v>500</v>
      </c>
      <c r="OY172" s="5">
        <f t="shared" ca="1" si="1209"/>
        <v>500</v>
      </c>
      <c r="OZ172" s="5" t="str">
        <f t="shared" ca="1" si="1209"/>
        <v>-</v>
      </c>
      <c r="PA172" s="5" t="str">
        <f t="shared" ca="1" si="1209"/>
        <v>-</v>
      </c>
      <c r="PB172" s="5" t="str">
        <f t="shared" ca="1" si="1209"/>
        <v>-</v>
      </c>
      <c r="PC172" s="5">
        <f t="shared" ca="1" si="838"/>
        <v>1.5</v>
      </c>
      <c r="PD172" s="9"/>
      <c r="PE172" s="19">
        <f t="shared" ca="1" si="1051"/>
        <v>50</v>
      </c>
      <c r="PF172" s="19">
        <f t="shared" ca="1" si="1178"/>
        <v>50</v>
      </c>
      <c r="PG172" s="19">
        <f t="shared" ca="1" si="1178"/>
        <v>50</v>
      </c>
      <c r="PH172" s="19">
        <f t="shared" ca="1" si="1178"/>
        <v>50</v>
      </c>
      <c r="PI172" s="19">
        <f t="shared" ca="1" si="1178"/>
        <v>1</v>
      </c>
      <c r="PJ172" s="5">
        <f t="shared" ca="1" si="839"/>
        <v>1</v>
      </c>
      <c r="PK172" s="19">
        <f t="shared" ca="1" si="494"/>
        <v>1</v>
      </c>
      <c r="PL172" s="9"/>
      <c r="PM172" s="19" t="b">
        <f t="shared" ca="1" si="1165"/>
        <v>0</v>
      </c>
      <c r="PN172" s="19" t="b">
        <f t="shared" ca="1" si="1165"/>
        <v>0</v>
      </c>
      <c r="PO172" s="19">
        <f t="shared" ca="1" si="1178"/>
        <v>1</v>
      </c>
      <c r="PP172" s="19">
        <f t="shared" ca="1" si="1178"/>
        <v>1</v>
      </c>
      <c r="PQ172" s="19">
        <f t="shared" ca="1" si="1178"/>
        <v>1</v>
      </c>
      <c r="PR172" s="19">
        <f t="shared" ca="1" si="1178"/>
        <v>1</v>
      </c>
      <c r="PS172" s="19">
        <f t="shared" ca="1" si="1178"/>
        <v>1</v>
      </c>
      <c r="PT172" s="19">
        <f t="shared" ca="1" si="1178"/>
        <v>1</v>
      </c>
      <c r="PU172" s="19">
        <f t="shared" ca="1" si="1178"/>
        <v>1</v>
      </c>
      <c r="PV172" s="19">
        <f t="shared" ca="1" si="1178"/>
        <v>1</v>
      </c>
      <c r="PW172" s="19">
        <f t="shared" ca="1" si="1178"/>
        <v>1</v>
      </c>
      <c r="PX172" s="9"/>
      <c r="PY172" s="12" t="str">
        <f t="shared" ca="1" si="841"/>
        <v>-</v>
      </c>
      <c r="PZ172" s="19" t="str">
        <f t="shared" ca="1" si="1172"/>
        <v>-</v>
      </c>
      <c r="QA172" s="19" t="str">
        <f t="shared" ca="1" si="1172"/>
        <v>-</v>
      </c>
      <c r="QB172" s="19" t="str">
        <f t="shared" ca="1" si="1172"/>
        <v>-</v>
      </c>
      <c r="QC172" s="19" t="str">
        <f t="shared" ca="1" si="1172"/>
        <v>-</v>
      </c>
      <c r="QD172" s="19" t="str">
        <f t="shared" ca="1" si="1172"/>
        <v>-</v>
      </c>
      <c r="QE172" s="19" t="str">
        <f t="shared" ca="1" si="1172"/>
        <v>-</v>
      </c>
      <c r="QF172" s="19" t="str">
        <f t="shared" ca="1" si="1172"/>
        <v>-</v>
      </c>
      <c r="QG172" s="19" t="str">
        <f t="shared" ca="1" si="1172"/>
        <v>-</v>
      </c>
      <c r="QH172" s="19" t="str">
        <f t="shared" ca="1" si="1172"/>
        <v>-</v>
      </c>
      <c r="QI172" s="19" t="str">
        <f t="shared" ca="1" si="1172"/>
        <v>-</v>
      </c>
      <c r="QJ172" s="19" t="str">
        <f t="shared" ca="1" si="1172"/>
        <v>-</v>
      </c>
      <c r="QK172" s="19" t="str">
        <f t="shared" ca="1" si="1172"/>
        <v>-</v>
      </c>
      <c r="QL172" s="19" t="str">
        <f t="shared" ca="1" si="1172"/>
        <v>-</v>
      </c>
      <c r="QM172" s="19" t="str">
        <f t="shared" ca="1" si="1172"/>
        <v>-</v>
      </c>
      <c r="QN172" s="19" t="str">
        <f t="shared" ca="1" si="1172"/>
        <v>-</v>
      </c>
      <c r="QO172" s="19" t="str">
        <f t="shared" ca="1" si="1172"/>
        <v>-</v>
      </c>
      <c r="QP172" s="19" t="str">
        <f t="shared" ca="1" si="1172"/>
        <v>-</v>
      </c>
      <c r="QQ172" s="19" t="str">
        <f t="shared" ca="1" si="1172"/>
        <v>-</v>
      </c>
      <c r="QR172" s="19" t="str">
        <f t="shared" ca="1" si="1249"/>
        <v>-</v>
      </c>
      <c r="QS172" s="19" t="str">
        <f t="shared" ca="1" si="1249"/>
        <v>-</v>
      </c>
      <c r="QT172" s="19" t="str">
        <f t="shared" ca="1" si="1249"/>
        <v>-</v>
      </c>
      <c r="QU172" s="19" t="str">
        <f t="shared" ca="1" si="1249"/>
        <v>-</v>
      </c>
      <c r="QV172" s="19" t="str">
        <f t="shared" ca="1" si="1249"/>
        <v>-</v>
      </c>
      <c r="QW172" s="19" t="str">
        <f t="shared" ca="1" si="1249"/>
        <v>-</v>
      </c>
      <c r="QX172" s="19" t="str">
        <f t="shared" ca="1" si="1249"/>
        <v>-</v>
      </c>
      <c r="QY172" s="19" t="str">
        <f t="shared" ca="1" si="1249"/>
        <v>-</v>
      </c>
      <c r="QZ172" s="19" t="str">
        <f t="shared" ca="1" si="1249"/>
        <v>-</v>
      </c>
      <c r="RA172" s="19" t="str">
        <f t="shared" ca="1" si="1249"/>
        <v>-</v>
      </c>
      <c r="RB172" s="19" t="str">
        <f t="shared" ca="1" si="1249"/>
        <v>-</v>
      </c>
      <c r="RC172" s="19" t="str">
        <f t="shared" ca="1" si="1249"/>
        <v>-</v>
      </c>
      <c r="RD172" s="19" t="str">
        <f t="shared" ca="1" si="1249"/>
        <v>-</v>
      </c>
      <c r="RE172" s="19" t="str">
        <f t="shared" ca="1" si="1249"/>
        <v>-</v>
      </c>
      <c r="RF172" s="19" t="str">
        <f t="shared" ca="1" si="1249"/>
        <v>-</v>
      </c>
      <c r="RG172" s="19" t="str">
        <f t="shared" ca="1" si="1249"/>
        <v>-</v>
      </c>
      <c r="RH172" s="19" t="str">
        <f t="shared" ca="1" si="1249"/>
        <v>-</v>
      </c>
      <c r="RI172" s="19" t="str">
        <f t="shared" ca="1" si="1249"/>
        <v>-</v>
      </c>
      <c r="RJ172" s="19" t="str">
        <f t="shared" ca="1" si="1249"/>
        <v>-</v>
      </c>
      <c r="RK172" s="19" t="str">
        <f t="shared" ca="1" si="1249"/>
        <v>-</v>
      </c>
      <c r="RL172" s="19" t="str">
        <f t="shared" ca="1" si="1249"/>
        <v>-</v>
      </c>
      <c r="RM172" s="19" t="str">
        <f t="shared" ca="1" si="1249"/>
        <v>-</v>
      </c>
      <c r="RN172" s="19" t="str">
        <f t="shared" ca="1" si="1249"/>
        <v>-</v>
      </c>
      <c r="RO172" s="19" t="str">
        <f t="shared" ca="1" si="1249"/>
        <v>-</v>
      </c>
      <c r="RP172" s="19" t="str">
        <f t="shared" ca="1" si="1249"/>
        <v>-</v>
      </c>
      <c r="RQ172" s="19" t="str">
        <f t="shared" ca="1" si="1248"/>
        <v>-</v>
      </c>
      <c r="RR172" s="19" t="str">
        <f t="shared" ca="1" si="1179"/>
        <v>-</v>
      </c>
      <c r="RS172" s="19" t="str">
        <f t="shared" ca="1" si="1179"/>
        <v>-</v>
      </c>
      <c r="RT172" s="19" t="str">
        <f t="shared" ca="1" si="1179"/>
        <v>-</v>
      </c>
      <c r="RU172" s="19" t="str">
        <f t="shared" ca="1" si="1179"/>
        <v>-</v>
      </c>
      <c r="RV172" s="19" t="str">
        <f t="shared" ca="1" si="1179"/>
        <v>-</v>
      </c>
      <c r="RW172" s="19" t="str">
        <f t="shared" ca="1" si="1179"/>
        <v>-</v>
      </c>
      <c r="RX172" s="19" t="str">
        <f t="shared" ca="1" si="1179"/>
        <v>-</v>
      </c>
      <c r="RY172" s="19" t="str">
        <f t="shared" ca="1" si="1179"/>
        <v>-</v>
      </c>
      <c r="RZ172" s="19" t="str">
        <f t="shared" ca="1" si="1179"/>
        <v>-</v>
      </c>
      <c r="SA172" s="19" t="str">
        <f t="shared" ca="1" si="1179"/>
        <v>-</v>
      </c>
      <c r="SB172" s="19" t="str">
        <f t="shared" ca="1" si="1179"/>
        <v>-</v>
      </c>
      <c r="SC172" s="19" t="str">
        <f t="shared" ca="1" si="1179"/>
        <v>-</v>
      </c>
      <c r="SD172" s="19" t="str">
        <f t="shared" ca="1" si="1179"/>
        <v>-</v>
      </c>
      <c r="SE172" s="19" t="str">
        <f t="shared" ca="1" si="1179"/>
        <v>-</v>
      </c>
      <c r="SF172" s="19" t="str">
        <f t="shared" ca="1" si="1179"/>
        <v>-</v>
      </c>
      <c r="SG172" s="19" t="str">
        <f t="shared" ca="1" si="1179"/>
        <v>-</v>
      </c>
      <c r="SH172" s="19" t="str">
        <f t="shared" ca="1" si="1237"/>
        <v>-</v>
      </c>
      <c r="SI172" s="12" t="str">
        <f t="shared" ca="1" si="843"/>
        <v>-</v>
      </c>
      <c r="SJ172" s="19" t="str">
        <f t="shared" ca="1" si="1237"/>
        <v>-</v>
      </c>
      <c r="SK172" s="19" t="str">
        <f t="shared" ca="1" si="1237"/>
        <v>-</v>
      </c>
      <c r="SL172" s="19" t="str">
        <f t="shared" ca="1" si="1237"/>
        <v>-</v>
      </c>
      <c r="SM172" s="19" t="str">
        <f t="shared" ca="1" si="1237"/>
        <v>-</v>
      </c>
      <c r="SN172" s="19" t="str">
        <f t="shared" ca="1" si="1237"/>
        <v>-</v>
      </c>
      <c r="SO172" s="19" t="str">
        <f t="shared" ca="1" si="1237"/>
        <v>-</v>
      </c>
      <c r="SP172" s="19" t="str">
        <f t="shared" ca="1" si="1237"/>
        <v>-</v>
      </c>
      <c r="SQ172" s="19" t="str">
        <f t="shared" ca="1" si="1237"/>
        <v>-</v>
      </c>
      <c r="SR172" s="19" t="str">
        <f t="shared" ca="1" si="1237"/>
        <v>-</v>
      </c>
      <c r="SS172" s="19" t="str">
        <f t="shared" ca="1" si="1237"/>
        <v>-</v>
      </c>
      <c r="ST172" s="19" t="str">
        <f t="shared" ca="1" si="1237"/>
        <v>-</v>
      </c>
      <c r="SU172" s="19" t="str">
        <f t="shared" ca="1" si="1237"/>
        <v>-</v>
      </c>
      <c r="SV172" s="19" t="str">
        <f t="shared" ca="1" si="1237"/>
        <v>-</v>
      </c>
      <c r="SW172" s="19" t="str">
        <f t="shared" ca="1" si="1237"/>
        <v>-</v>
      </c>
      <c r="SX172" s="19" t="str">
        <f t="shared" ca="1" si="1237"/>
        <v>-</v>
      </c>
      <c r="SY172" s="19" t="str">
        <f t="shared" ca="1" si="1237"/>
        <v>-</v>
      </c>
      <c r="SZ172" s="19" t="str">
        <f t="shared" ca="1" si="1237"/>
        <v>-</v>
      </c>
      <c r="TA172" s="19" t="str">
        <f t="shared" ca="1" si="1237"/>
        <v>-</v>
      </c>
      <c r="TB172" s="19" t="str">
        <f t="shared" ca="1" si="1237"/>
        <v>-</v>
      </c>
      <c r="TC172" s="19" t="str">
        <f t="shared" ca="1" si="1210"/>
        <v>-</v>
      </c>
      <c r="TD172" s="19" t="str">
        <f t="shared" ca="1" si="1210"/>
        <v>-</v>
      </c>
      <c r="TE172" s="19" t="str">
        <f t="shared" ca="1" si="1210"/>
        <v>-</v>
      </c>
      <c r="TF172" s="19" t="str">
        <f t="shared" ca="1" si="1210"/>
        <v>-</v>
      </c>
      <c r="TG172" s="19" t="str">
        <f t="shared" ca="1" si="1210"/>
        <v>-</v>
      </c>
      <c r="TH172" s="19" t="str">
        <f t="shared" ca="1" si="1210"/>
        <v>-</v>
      </c>
      <c r="TI172" s="19" t="str">
        <f t="shared" ca="1" si="1210"/>
        <v>-</v>
      </c>
      <c r="TJ172" s="19" t="str">
        <f t="shared" ca="1" si="1210"/>
        <v>-</v>
      </c>
      <c r="TK172" s="19" t="str">
        <f t="shared" ca="1" si="1210"/>
        <v>-</v>
      </c>
      <c r="TL172" s="19" t="str">
        <f t="shared" ca="1" si="1210"/>
        <v>-</v>
      </c>
      <c r="TM172" s="19" t="str">
        <f t="shared" ca="1" si="1210"/>
        <v>-</v>
      </c>
      <c r="TN172" s="19" t="str">
        <f t="shared" ca="1" si="1210"/>
        <v>-</v>
      </c>
      <c r="TO172" s="19" t="str">
        <f t="shared" ca="1" si="1210"/>
        <v>-</v>
      </c>
      <c r="TP172" s="19" t="str">
        <f t="shared" ca="1" si="1210"/>
        <v>-</v>
      </c>
      <c r="TQ172" s="19" t="str">
        <f t="shared" ca="1" si="1204"/>
        <v>-</v>
      </c>
      <c r="TR172" s="19" t="str">
        <f t="shared" ca="1" si="1204"/>
        <v>-</v>
      </c>
      <c r="TS172" s="19" t="str">
        <f t="shared" ca="1" si="1204"/>
        <v>-</v>
      </c>
      <c r="TT172" s="19" t="str">
        <f t="shared" ca="1" si="1204"/>
        <v>-</v>
      </c>
      <c r="TU172" s="19" t="str">
        <f t="shared" ca="1" si="1204"/>
        <v>-</v>
      </c>
      <c r="TV172" s="19" t="str">
        <f t="shared" ca="1" si="1204"/>
        <v>-</v>
      </c>
      <c r="TW172" s="19" t="str">
        <f t="shared" ca="1" si="1204"/>
        <v>-</v>
      </c>
      <c r="TX172" s="19" t="str">
        <f t="shared" ca="1" si="1204"/>
        <v>-</v>
      </c>
      <c r="TY172" s="19" t="str">
        <f t="shared" ca="1" si="1204"/>
        <v>-</v>
      </c>
      <c r="TZ172" s="19" t="str">
        <f t="shared" ca="1" si="1204"/>
        <v>-</v>
      </c>
      <c r="UA172" s="19" t="str">
        <f t="shared" ca="1" si="1204"/>
        <v>-</v>
      </c>
      <c r="UB172" s="19" t="str">
        <f t="shared" ca="1" si="1204"/>
        <v>-</v>
      </c>
      <c r="UC172" s="19" t="str">
        <f t="shared" ca="1" si="1204"/>
        <v>-</v>
      </c>
      <c r="UD172" s="19" t="str">
        <f t="shared" ca="1" si="1204"/>
        <v>-</v>
      </c>
      <c r="UE172" s="19" t="str">
        <f t="shared" ca="1" si="1204"/>
        <v>-</v>
      </c>
      <c r="UF172" s="19" t="str">
        <f t="shared" ca="1" si="1204"/>
        <v>-</v>
      </c>
      <c r="UG172" s="19" t="str">
        <f t="shared" ca="1" si="1238"/>
        <v>-</v>
      </c>
      <c r="UH172" s="19" t="str">
        <f t="shared" ca="1" si="1238"/>
        <v>-</v>
      </c>
      <c r="UI172" s="19" t="str">
        <f t="shared" ca="1" si="1238"/>
        <v>-</v>
      </c>
      <c r="UJ172" s="19" t="str">
        <f t="shared" ca="1" si="1238"/>
        <v>-</v>
      </c>
      <c r="UK172" s="19" t="str">
        <f t="shared" ca="1" si="1238"/>
        <v>-</v>
      </c>
      <c r="UL172" s="19" t="str">
        <f t="shared" ca="1" si="1238"/>
        <v>-</v>
      </c>
      <c r="UM172" s="19" t="str">
        <f t="shared" ca="1" si="1238"/>
        <v>-</v>
      </c>
      <c r="UN172" s="19" t="str">
        <f t="shared" ca="1" si="1238"/>
        <v>-</v>
      </c>
      <c r="UO172" s="19" t="str">
        <f t="shared" ca="1" si="1238"/>
        <v>-</v>
      </c>
      <c r="UP172" s="19" t="str">
        <f t="shared" ca="1" si="1238"/>
        <v>-</v>
      </c>
      <c r="UQ172" s="19" t="str">
        <f t="shared" ca="1" si="1238"/>
        <v>-</v>
      </c>
      <c r="UR172" s="19" t="str">
        <f t="shared" ca="1" si="1211"/>
        <v>-</v>
      </c>
      <c r="US172" s="12" t="b">
        <f t="shared" ca="1" si="846"/>
        <v>1</v>
      </c>
      <c r="UT172" s="19" t="str">
        <f t="shared" ca="1" si="1180"/>
        <v>-</v>
      </c>
      <c r="UU172" s="19" t="str">
        <f t="shared" ca="1" si="1180"/>
        <v>-</v>
      </c>
      <c r="UV172" s="19" t="str">
        <f t="shared" ca="1" si="1180"/>
        <v>-</v>
      </c>
      <c r="UW172" s="19" t="str">
        <f t="shared" ca="1" si="1180"/>
        <v>-</v>
      </c>
      <c r="UX172" s="19" t="str">
        <f t="shared" ca="1" si="1180"/>
        <v>-</v>
      </c>
      <c r="UY172" s="19" t="str">
        <f t="shared" ca="1" si="1180"/>
        <v>-</v>
      </c>
      <c r="UZ172" s="19" t="str">
        <f t="shared" ca="1" si="1180"/>
        <v>-</v>
      </c>
      <c r="VA172" s="19" t="str">
        <f t="shared" ca="1" si="1180"/>
        <v>-</v>
      </c>
      <c r="VB172" s="19" t="str">
        <f t="shared" ca="1" si="1180"/>
        <v>-</v>
      </c>
      <c r="VC172" s="19" t="str">
        <f t="shared" ca="1" si="1180"/>
        <v>-</v>
      </c>
      <c r="VD172" s="19" t="str">
        <f t="shared" ca="1" si="1180"/>
        <v>-</v>
      </c>
      <c r="VE172" s="19" t="str">
        <f t="shared" ca="1" si="1180"/>
        <v>-</v>
      </c>
      <c r="VF172" s="19" t="str">
        <f t="shared" ca="1" si="1180"/>
        <v>-</v>
      </c>
      <c r="VG172" s="19" t="str">
        <f t="shared" ca="1" si="1180"/>
        <v>-</v>
      </c>
      <c r="VH172" s="19" t="str">
        <f t="shared" ca="1" si="1180"/>
        <v>-</v>
      </c>
      <c r="VI172" s="19" t="str">
        <f t="shared" ca="1" si="1180"/>
        <v>-</v>
      </c>
      <c r="VJ172" s="19" t="str">
        <f t="shared" ca="1" si="1243"/>
        <v>-</v>
      </c>
      <c r="VK172" s="19" t="str">
        <f t="shared" ca="1" si="1243"/>
        <v>-</v>
      </c>
      <c r="VL172" s="19" t="str">
        <f t="shared" ca="1" si="1243"/>
        <v>-</v>
      </c>
      <c r="VM172" s="19" t="str">
        <f t="shared" ca="1" si="1243"/>
        <v>-</v>
      </c>
      <c r="VN172" s="19" t="str">
        <f t="shared" ca="1" si="1243"/>
        <v>-</v>
      </c>
      <c r="VO172" s="19" t="str">
        <f t="shared" ca="1" si="1243"/>
        <v>-</v>
      </c>
      <c r="VP172" s="19" t="str">
        <f t="shared" ca="1" si="1243"/>
        <v>-</v>
      </c>
      <c r="VQ172" s="19" t="str">
        <f t="shared" ca="1" si="1243"/>
        <v>-</v>
      </c>
      <c r="VR172" s="19" t="str">
        <f t="shared" ca="1" si="1243"/>
        <v>-</v>
      </c>
      <c r="VS172" s="19" t="str">
        <f t="shared" ca="1" si="1243"/>
        <v>-</v>
      </c>
      <c r="VT172" s="19" t="str">
        <f t="shared" ca="1" si="1243"/>
        <v>-</v>
      </c>
      <c r="VU172" s="19" t="str">
        <f t="shared" ca="1" si="1243"/>
        <v>-</v>
      </c>
      <c r="VV172" s="19" t="str">
        <f t="shared" ca="1" si="1243"/>
        <v>-</v>
      </c>
      <c r="VW172" s="19" t="str">
        <f t="shared" ca="1" si="1243"/>
        <v>-</v>
      </c>
      <c r="VX172" s="19" t="str">
        <f t="shared" ca="1" si="1243"/>
        <v>-</v>
      </c>
      <c r="VY172" s="19" t="str">
        <f t="shared" ca="1" si="1243"/>
        <v>-</v>
      </c>
      <c r="VZ172" s="19" t="str">
        <f t="shared" ca="1" si="1243"/>
        <v>-</v>
      </c>
      <c r="WA172" s="19" t="str">
        <f t="shared" ca="1" si="1243"/>
        <v>-</v>
      </c>
      <c r="WB172" s="19" t="str">
        <f t="shared" ca="1" si="1243"/>
        <v>-</v>
      </c>
      <c r="WC172" s="19" t="str">
        <f t="shared" ca="1" si="1243"/>
        <v>-</v>
      </c>
      <c r="WD172" s="19" t="str">
        <f t="shared" ca="1" si="1243"/>
        <v>-</v>
      </c>
      <c r="WE172" s="19" t="str">
        <f t="shared" ca="1" si="1243"/>
        <v>-</v>
      </c>
      <c r="WF172" s="19" t="str">
        <f t="shared" ca="1" si="1243"/>
        <v>-</v>
      </c>
      <c r="WG172" s="19" t="str">
        <f t="shared" ca="1" si="1243"/>
        <v>-</v>
      </c>
      <c r="WH172" s="19" t="str">
        <f t="shared" ca="1" si="1243"/>
        <v>-</v>
      </c>
      <c r="WI172" s="19" t="str">
        <f t="shared" ca="1" si="1243"/>
        <v>-</v>
      </c>
      <c r="WJ172" s="19" t="str">
        <f t="shared" ca="1" si="1243"/>
        <v>-</v>
      </c>
      <c r="WK172" s="19" t="str">
        <f t="shared" ca="1" si="1243"/>
        <v>-</v>
      </c>
      <c r="WL172" s="19" t="str">
        <f t="shared" ca="1" si="1243"/>
        <v>-</v>
      </c>
      <c r="WM172" s="19" t="str">
        <f t="shared" ca="1" si="1243"/>
        <v>-</v>
      </c>
      <c r="WN172" s="19" t="str">
        <f t="shared" ca="1" si="1243"/>
        <v>-</v>
      </c>
      <c r="WO172" s="19" t="str">
        <f t="shared" ca="1" si="1243"/>
        <v>-</v>
      </c>
      <c r="WP172" s="19" t="str">
        <f t="shared" ca="1" si="1243"/>
        <v>-</v>
      </c>
      <c r="WQ172" s="19" t="str">
        <f t="shared" ca="1" si="1243"/>
        <v>-</v>
      </c>
      <c r="WR172" s="19" t="str">
        <f t="shared" ca="1" si="1239"/>
        <v>-</v>
      </c>
      <c r="WS172" s="19" t="str">
        <f t="shared" ca="1" si="1239"/>
        <v>-</v>
      </c>
      <c r="WT172" s="19" t="str">
        <f t="shared" ca="1" si="1239"/>
        <v>-</v>
      </c>
      <c r="WU172" s="19" t="str">
        <f t="shared" ca="1" si="1239"/>
        <v>-</v>
      </c>
      <c r="WV172" s="19" t="str">
        <f t="shared" ca="1" si="1239"/>
        <v>-</v>
      </c>
      <c r="WW172" s="19" t="str">
        <f t="shared" ca="1" si="1175"/>
        <v>-</v>
      </c>
      <c r="WX172" s="19" t="str">
        <f t="shared" ca="1" si="1175"/>
        <v>-</v>
      </c>
      <c r="WY172" s="19" t="str">
        <f t="shared" ca="1" si="1175"/>
        <v>-</v>
      </c>
      <c r="WZ172" s="19" t="str">
        <f t="shared" ca="1" si="1175"/>
        <v>-</v>
      </c>
      <c r="XA172" s="19" t="str">
        <f t="shared" ca="1" si="1175"/>
        <v>-</v>
      </c>
      <c r="XB172" s="19" t="str">
        <f t="shared" ca="1" si="1175"/>
        <v>-</v>
      </c>
      <c r="XC172" s="19">
        <f t="shared" ca="1" si="1175"/>
        <v>0</v>
      </c>
      <c r="XD172" s="599">
        <v>0</v>
      </c>
    </row>
    <row r="173" spans="1:628" hidden="1" outlineLevel="2">
      <c r="A173" s="20">
        <f t="shared" si="659"/>
        <v>168</v>
      </c>
      <c r="B173" s="241">
        <f t="shared" si="1041"/>
        <v>98</v>
      </c>
      <c r="C173">
        <f>203</f>
        <v>203</v>
      </c>
      <c r="D173" s="531" t="str">
        <f t="shared" ref="D173:D205" ca="1" si="1251">INDEX(i.Region_Desc,$N173,1)</f>
        <v>GSW</v>
      </c>
      <c r="E173" s="532" t="b">
        <f t="shared" ca="1" si="1133"/>
        <v>1</v>
      </c>
      <c r="F173" t="b">
        <v>0</v>
      </c>
      <c r="G173" s="19" t="b">
        <f t="shared" ca="1" si="1010"/>
        <v>1</v>
      </c>
      <c r="H173" s="227">
        <f t="shared" ca="1" si="1058"/>
        <v>107</v>
      </c>
      <c r="I173" s="227">
        <f t="shared" ca="1" si="1205"/>
        <v>1</v>
      </c>
      <c r="J173" s="227">
        <f t="shared" ca="1" si="1205"/>
        <v>0</v>
      </c>
      <c r="K173" s="227" t="str">
        <f t="shared" ca="1" si="1205"/>
        <v/>
      </c>
      <c r="L173" s="227">
        <f t="shared" ca="1" si="1205"/>
        <v>1</v>
      </c>
      <c r="M173" s="227">
        <f t="shared" ca="1" si="1205"/>
        <v>2</v>
      </c>
      <c r="N173" s="227">
        <f t="shared" ca="1" si="1176"/>
        <v>2</v>
      </c>
      <c r="O173" s="227">
        <f t="shared" ca="1" si="1176"/>
        <v>2</v>
      </c>
      <c r="P173" s="227">
        <f t="shared" ca="1" si="1176"/>
        <v>3</v>
      </c>
      <c r="Q173" s="227">
        <f t="shared" ca="1" si="1176"/>
        <v>2</v>
      </c>
      <c r="R173" s="114">
        <f t="shared" ca="1" si="1182"/>
        <v>2</v>
      </c>
      <c r="S173" s="227">
        <f t="shared" ca="1" si="1176"/>
        <v>0</v>
      </c>
      <c r="T173" s="227">
        <f t="shared" ca="1" si="1176"/>
        <v>0</v>
      </c>
      <c r="U173" s="227">
        <f t="shared" ca="1" si="1176"/>
        <v>0</v>
      </c>
      <c r="V173" s="227">
        <f t="shared" ca="1" si="1176"/>
        <v>0</v>
      </c>
      <c r="W173" s="227">
        <f t="shared" ca="1" si="1176"/>
        <v>0</v>
      </c>
      <c r="X173" s="227">
        <f t="shared" ca="1" si="1176"/>
        <v>1</v>
      </c>
      <c r="Y173" s="227">
        <f t="shared" ca="1" si="1176"/>
        <v>1</v>
      </c>
      <c r="Z173" s="227">
        <f t="shared" ca="1" si="1176"/>
        <v>1</v>
      </c>
      <c r="AA173" s="264"/>
      <c r="AB173" s="264"/>
      <c r="AC173" s="264"/>
      <c r="AD173" s="264"/>
      <c r="AE173" s="264"/>
      <c r="AF173" s="227">
        <f t="shared" ca="1" si="1044"/>
        <v>0</v>
      </c>
      <c r="AG173" s="264"/>
      <c r="AH173" s="227">
        <f t="shared" ca="1" si="1166"/>
        <v>0</v>
      </c>
      <c r="AI173" s="227">
        <f t="shared" ca="1" si="1166"/>
        <v>0</v>
      </c>
      <c r="AJ173" s="227">
        <f t="shared" ca="1" si="1166"/>
        <v>0</v>
      </c>
      <c r="AK173" s="19">
        <f t="shared" ca="1" si="1119"/>
        <v>2</v>
      </c>
      <c r="AL173" s="19">
        <f t="shared" ca="1" si="1119"/>
        <v>0</v>
      </c>
      <c r="AM173" s="19">
        <f t="shared" ca="1" si="1119"/>
        <v>0</v>
      </c>
      <c r="AN173" s="19">
        <f t="shared" ca="1" si="1119"/>
        <v>1</v>
      </c>
      <c r="AO173" s="134">
        <f t="shared" ref="AO173:AO205" ca="1" si="1252">INDEX(i.StdELMan,($N173-1)*12+($O173-1)*3+$P173,AO$27)</f>
        <v>2</v>
      </c>
      <c r="AP173" s="134">
        <f ca="1">INDEX(CHOOSE($P173,DataAutumn!i.AdultDrys,DataWinter!i.AdultDrys,DataSpring!i.AdultDrys),1,$O173)</f>
        <v>3</v>
      </c>
      <c r="AQ173" s="5">
        <f t="shared" ca="1" si="1240"/>
        <v>2</v>
      </c>
      <c r="AR173" s="5">
        <f t="shared" ca="1" si="1240"/>
        <v>0</v>
      </c>
      <c r="AS173" s="5">
        <f t="shared" ref="AS173:AS205" ca="1" si="1253">INDEX(i.StdELMan,($N173-1)*12+($O173-1)*3+$P173,AS$26)</f>
        <v>6</v>
      </c>
      <c r="AT173">
        <f t="shared" ca="1" si="865"/>
        <v>0</v>
      </c>
      <c r="AW173" s="353" t="str">
        <f t="shared" ca="1" si="1183"/>
        <v>TemplateFe 00107 GSW MWM     TOL204 Scan2 NFS RR+01% PI00% GP100% WP100% MP100% (T_F33N11)</v>
      </c>
      <c r="AX173" s="9" t="str">
        <f ca="1">IF(COUNTIF(AW$5:AW173,AW173)=1,"-","Dup")</f>
        <v>-</v>
      </c>
      <c r="AY173" s="9"/>
      <c r="AZ173" s="19" t="b">
        <f t="shared" ca="1" si="1244"/>
        <v>0</v>
      </c>
      <c r="BA173" s="19" t="b">
        <f t="shared" ca="1" si="1244"/>
        <v>0</v>
      </c>
      <c r="BB173" s="19" t="b">
        <f t="shared" ca="1" si="1244"/>
        <v>0</v>
      </c>
      <c r="BC173" s="19" t="b">
        <f t="shared" ca="1" si="1245"/>
        <v>0</v>
      </c>
      <c r="BD173" s="19" t="b">
        <f t="shared" ca="1" si="1244"/>
        <v>0</v>
      </c>
      <c r="BE173" s="19" t="b">
        <f t="shared" ca="1" si="1244"/>
        <v>0</v>
      </c>
      <c r="BF173" s="19" t="b">
        <f t="shared" ca="1" si="1244"/>
        <v>0</v>
      </c>
      <c r="BG173" s="19" t="b">
        <f t="shared" ca="1" si="1244"/>
        <v>0</v>
      </c>
      <c r="BH173" s="19" t="b">
        <f t="shared" ca="1" si="1244"/>
        <v>0</v>
      </c>
      <c r="BI173" s="9"/>
      <c r="BJ173" s="19" t="b">
        <f t="shared" ca="1" si="1197"/>
        <v>1</v>
      </c>
      <c r="BK173" s="19" t="str">
        <f t="shared" ca="1" si="1197"/>
        <v>-</v>
      </c>
      <c r="BL173" s="19" t="str">
        <f t="shared" ca="1" si="1197"/>
        <v>-</v>
      </c>
      <c r="BM173" s="19" t="str">
        <f t="shared" ca="1" si="1197"/>
        <v>-</v>
      </c>
      <c r="BN173" s="19" t="b">
        <f t="shared" ca="1" si="1197"/>
        <v>0</v>
      </c>
      <c r="BO173" s="19">
        <f t="shared" ca="1" si="1184"/>
        <v>0</v>
      </c>
      <c r="BP173" s="19" t="str">
        <f t="shared" ca="1" si="1197"/>
        <v>-</v>
      </c>
      <c r="BQ173" s="19" t="str">
        <f t="shared" ca="1" si="1198"/>
        <v>-</v>
      </c>
      <c r="BR173" s="19" t="b">
        <f t="shared" ca="1" si="1184"/>
        <v>1</v>
      </c>
      <c r="BS173" s="9"/>
      <c r="BT173" s="19" t="str">
        <f t="shared" ca="1" si="982"/>
        <v>-</v>
      </c>
      <c r="BU173" s="5" t="str">
        <f t="shared" ca="1" si="1185"/>
        <v>-</v>
      </c>
      <c r="BV173" s="5">
        <f t="shared" ca="1" si="1186"/>
        <v>2</v>
      </c>
      <c r="BW173" s="5">
        <f t="shared" ca="1" si="1186"/>
        <v>2</v>
      </c>
      <c r="BX173" s="19" t="str">
        <f t="shared" ca="1" si="1241"/>
        <v>-</v>
      </c>
      <c r="BY173" s="19" t="str">
        <f t="shared" ca="1" si="1241"/>
        <v>-</v>
      </c>
      <c r="BZ173" s="19" t="str">
        <f t="shared" ca="1" si="1241"/>
        <v>-</v>
      </c>
      <c r="CA173" s="5" t="str">
        <f t="shared" ca="1" si="1187"/>
        <v>-</v>
      </c>
      <c r="CB173" s="5">
        <f t="shared" ca="1" si="1188"/>
        <v>2</v>
      </c>
      <c r="CC173" s="5">
        <f t="shared" ca="1" si="1188"/>
        <v>2</v>
      </c>
      <c r="CD173" s="19" t="str">
        <f t="shared" ca="1" si="449"/>
        <v>-</v>
      </c>
      <c r="CE173" s="5" t="str">
        <f t="shared" ca="1" si="1189"/>
        <v>-</v>
      </c>
      <c r="CF173" s="5">
        <f t="shared" ca="1" si="1190"/>
        <v>2</v>
      </c>
      <c r="CG173" s="19" t="str">
        <f t="shared" ca="1" si="1242"/>
        <v>-</v>
      </c>
      <c r="CH173" s="19" t="str">
        <f t="shared" ca="1" si="1242"/>
        <v>-</v>
      </c>
      <c r="CI173" s="5">
        <f t="shared" ca="1" si="989"/>
        <v>2</v>
      </c>
      <c r="CJ173" s="19" t="str">
        <f t="shared" ca="1" si="1242"/>
        <v>-</v>
      </c>
      <c r="CK173" s="5" t="str">
        <f t="shared" ca="1" si="1191"/>
        <v>-</v>
      </c>
      <c r="CL173" s="5">
        <f t="shared" ca="1" si="1192"/>
        <v>2</v>
      </c>
      <c r="CM173" s="5">
        <f t="shared" ca="1" si="1192"/>
        <v>2</v>
      </c>
      <c r="CN173" s="9"/>
      <c r="CO173" s="19" t="str">
        <f t="shared" ca="1" si="1103"/>
        <v>-</v>
      </c>
      <c r="CP173" s="19" t="str">
        <f t="shared" ca="1" si="1103"/>
        <v>-</v>
      </c>
      <c r="CQ173" s="19">
        <f t="shared" ca="1" si="1104"/>
        <v>1</v>
      </c>
      <c r="CR173" s="19" t="str">
        <f t="shared" ca="1" si="1104"/>
        <v>-</v>
      </c>
      <c r="CS173" s="19" t="str">
        <f t="shared" ca="1" si="1103"/>
        <v>-</v>
      </c>
      <c r="CT173" s="19" t="str">
        <f t="shared" ca="1" si="1103"/>
        <v>-</v>
      </c>
      <c r="CU173" s="19" t="str">
        <f t="shared" ca="1" si="1103"/>
        <v>-</v>
      </c>
      <c r="CV173" s="19" t="str">
        <f t="shared" ca="1" si="1103"/>
        <v>-</v>
      </c>
      <c r="CW173" s="19" t="str">
        <f t="shared" ca="1" si="1103"/>
        <v>-</v>
      </c>
      <c r="CX173" s="19" t="str">
        <f t="shared" ca="1" si="1103"/>
        <v>-</v>
      </c>
      <c r="CY173" s="19" t="str">
        <f t="shared" ca="1" si="1103"/>
        <v>-</v>
      </c>
      <c r="CZ173" s="19" t="str">
        <f t="shared" ca="1" si="1103"/>
        <v>-</v>
      </c>
      <c r="DA173" s="19" t="str">
        <f t="shared" ca="1" si="1193"/>
        <v>-</v>
      </c>
      <c r="DB173" s="19" t="str">
        <f t="shared" ca="1" si="1193"/>
        <v>-</v>
      </c>
      <c r="DC173" s="19" t="str">
        <f t="shared" ca="1" si="1193"/>
        <v>-</v>
      </c>
      <c r="DD173" s="19" t="str">
        <f t="shared" ca="1" si="1193"/>
        <v>-</v>
      </c>
      <c r="DE173" s="19" t="str">
        <f t="shared" ca="1" si="1193"/>
        <v>-</v>
      </c>
      <c r="DF173" s="19" t="str">
        <f t="shared" ca="1" si="1193"/>
        <v>-</v>
      </c>
      <c r="DG173" s="19" t="str">
        <f t="shared" ca="1" si="1193"/>
        <v>-</v>
      </c>
      <c r="DH173" s="19" t="str">
        <f t="shared" ca="1" si="1193"/>
        <v>-</v>
      </c>
      <c r="DI173" s="19" t="str">
        <f t="shared" ca="1" si="1193"/>
        <v>-</v>
      </c>
      <c r="DJ173" s="9"/>
      <c r="DK173" s="19" t="b">
        <f t="shared" ca="1" si="1105"/>
        <v>1</v>
      </c>
      <c r="DL173" s="19" t="b">
        <f t="shared" ca="1" si="1105"/>
        <v>1</v>
      </c>
      <c r="DM173" s="19" t="b">
        <f t="shared" ca="1" si="1105"/>
        <v>1</v>
      </c>
      <c r="DN173" s="19">
        <f t="shared" ca="1" si="1167"/>
        <v>2232010000</v>
      </c>
      <c r="DO173" s="578" t="b">
        <f t="shared" ca="1" si="1120"/>
        <v>1</v>
      </c>
      <c r="DP173" s="578">
        <f t="shared" ca="1" si="1120"/>
        <v>0</v>
      </c>
      <c r="DQ173" s="578" t="b">
        <f t="shared" ca="1" si="1120"/>
        <v>0</v>
      </c>
      <c r="DR173" s="583">
        <f t="shared" ca="1" si="1168"/>
        <v>223221000036</v>
      </c>
      <c r="DS173" s="430">
        <f t="shared" ca="1" si="1212"/>
        <v>652</v>
      </c>
      <c r="DT173" s="430">
        <f t="shared" ca="1" si="1212"/>
        <v>686</v>
      </c>
      <c r="DU173" s="430">
        <f t="shared" ca="1" si="1212"/>
        <v>721</v>
      </c>
      <c r="DV173" s="142">
        <f t="shared" ca="1" si="1213"/>
        <v>378</v>
      </c>
      <c r="DW173" s="142">
        <f t="shared" ca="1" si="1213"/>
        <v>413</v>
      </c>
      <c r="DX173" s="142">
        <f t="shared" ca="1" si="1213"/>
        <v>448</v>
      </c>
      <c r="DY173" s="19" t="str">
        <f t="shared" ca="1" si="1125"/>
        <v>-</v>
      </c>
      <c r="DZ173" s="19" t="str">
        <f t="shared" ca="1" si="1125"/>
        <v>-</v>
      </c>
      <c r="EA173" s="19" t="str">
        <f t="shared" ca="1" si="1125"/>
        <v>-</v>
      </c>
      <c r="EB173" s="19" t="str">
        <f t="shared" ca="1" si="1125"/>
        <v>-</v>
      </c>
      <c r="EC173" s="19" t="str">
        <f t="shared" ca="1" si="1125"/>
        <v>-</v>
      </c>
      <c r="ED173" s="19" t="str">
        <f t="shared" ca="1" si="1125"/>
        <v>-</v>
      </c>
      <c r="EE173" s="19">
        <f t="shared" ca="1" si="1177"/>
        <v>1</v>
      </c>
      <c r="EF173" s="19">
        <f t="shared" ca="1" si="1177"/>
        <v>1</v>
      </c>
      <c r="EG173" s="19">
        <f t="shared" ca="1" si="1177"/>
        <v>0</v>
      </c>
      <c r="EH173" s="19" t="str">
        <f t="shared" ca="1" si="1177"/>
        <v>-</v>
      </c>
      <c r="EI173" s="19" t="str">
        <f t="shared" ca="1" si="1177"/>
        <v>-</v>
      </c>
      <c r="EJ173" s="19" t="str">
        <f t="shared" ca="1" si="1177"/>
        <v>-</v>
      </c>
      <c r="EK173" s="19" t="str">
        <f t="shared" ca="1" si="1177"/>
        <v>-</v>
      </c>
      <c r="EL173" s="19" t="str">
        <f t="shared" ca="1" si="1177"/>
        <v>-</v>
      </c>
      <c r="EM173" s="19">
        <f t="shared" ca="1" si="1177"/>
        <v>0</v>
      </c>
      <c r="EN173" s="19" t="str">
        <f t="shared" ca="1" si="1177"/>
        <v>-</v>
      </c>
      <c r="EO173" s="19" t="str">
        <f t="shared" ca="1" si="1177"/>
        <v>-</v>
      </c>
      <c r="EP173" s="19" t="str">
        <f t="shared" ca="1" si="1177"/>
        <v>-</v>
      </c>
      <c r="EQ173" s="19">
        <f t="shared" ca="1" si="1177"/>
        <v>1</v>
      </c>
      <c r="ER173" s="19">
        <f t="shared" ca="1" si="1177"/>
        <v>1</v>
      </c>
      <c r="ES173" s="9"/>
      <c r="ET173" s="19" t="str">
        <f t="shared" ca="1" si="1206"/>
        <v>-</v>
      </c>
      <c r="EU173" s="19" t="str">
        <f t="shared" ca="1" si="1206"/>
        <v>-</v>
      </c>
      <c r="EV173" s="19" t="str">
        <f t="shared" ca="1" si="1206"/>
        <v>-</v>
      </c>
      <c r="EW173" s="19" t="str">
        <f t="shared" ca="1" si="1206"/>
        <v>-</v>
      </c>
      <c r="EX173" s="19" t="str">
        <f t="shared" ca="1" si="1206"/>
        <v>-</v>
      </c>
      <c r="EY173" s="19" t="str">
        <f t="shared" ca="1" si="1206"/>
        <v>-</v>
      </c>
      <c r="EZ173" s="19" t="str">
        <f t="shared" ca="1" si="1206"/>
        <v>-</v>
      </c>
      <c r="FA173" s="19" t="str">
        <f t="shared" ca="1" si="1206"/>
        <v>-</v>
      </c>
      <c r="FB173" s="19" t="str">
        <f t="shared" ca="1" si="1206"/>
        <v>-</v>
      </c>
      <c r="FC173" s="19" t="str">
        <f t="shared" ca="1" si="1206"/>
        <v>-</v>
      </c>
      <c r="FD173" s="19" t="str">
        <f t="shared" ca="1" si="1206"/>
        <v>-</v>
      </c>
      <c r="FE173" s="19" t="str">
        <f t="shared" ca="1" si="1206"/>
        <v>-</v>
      </c>
      <c r="FF173" s="19">
        <f t="shared" ca="1" si="1202"/>
        <v>0</v>
      </c>
      <c r="FG173" s="19">
        <f t="shared" ca="1" si="1202"/>
        <v>0</v>
      </c>
      <c r="FH173" s="19">
        <f t="shared" ca="1" si="1202"/>
        <v>0</v>
      </c>
      <c r="FI173" s="114">
        <f t="shared" ca="1" si="1214"/>
        <v>0</v>
      </c>
      <c r="FJ173" s="114">
        <f t="shared" ca="1" si="1214"/>
        <v>0</v>
      </c>
      <c r="FK173" s="114">
        <f t="shared" ca="1" si="1214"/>
        <v>0</v>
      </c>
      <c r="FL173" s="114">
        <f t="shared" ca="1" si="1214"/>
        <v>0</v>
      </c>
      <c r="FM173" s="114">
        <f t="shared" ca="1" si="1214"/>
        <v>0</v>
      </c>
      <c r="FN173" s="536">
        <f t="shared" ca="1" si="1135"/>
        <v>0</v>
      </c>
      <c r="FO173" s="114">
        <f t="shared" ca="1" si="1215"/>
        <v>0</v>
      </c>
      <c r="FP173" s="114">
        <f t="shared" ca="1" si="1215"/>
        <v>0</v>
      </c>
      <c r="FQ173" s="114">
        <f t="shared" ca="1" si="1215"/>
        <v>0</v>
      </c>
      <c r="FR173" s="114">
        <f t="shared" ca="1" si="1215"/>
        <v>0</v>
      </c>
      <c r="FS173" s="114">
        <f t="shared" ca="1" si="1215"/>
        <v>0</v>
      </c>
      <c r="FT173" s="536">
        <f t="shared" ca="1" si="1137"/>
        <v>0</v>
      </c>
      <c r="FU173" s="114">
        <f t="shared" ca="1" si="1216"/>
        <v>0</v>
      </c>
      <c r="FV173" s="114">
        <f t="shared" ca="1" si="1216"/>
        <v>0</v>
      </c>
      <c r="FW173" s="114">
        <f t="shared" ca="1" si="1216"/>
        <v>0</v>
      </c>
      <c r="FX173" s="114">
        <f t="shared" ca="1" si="1216"/>
        <v>0</v>
      </c>
      <c r="FY173" s="114">
        <f t="shared" ca="1" si="1216"/>
        <v>0</v>
      </c>
      <c r="FZ173" s="536">
        <f t="shared" ca="1" si="1139"/>
        <v>0</v>
      </c>
      <c r="GA173" s="114">
        <f t="shared" ca="1" si="1217"/>
        <v>0</v>
      </c>
      <c r="GB173" s="114">
        <f t="shared" ca="1" si="1217"/>
        <v>0</v>
      </c>
      <c r="GC173" s="114">
        <f t="shared" ca="1" si="1217"/>
        <v>0</v>
      </c>
      <c r="GD173" s="114">
        <f t="shared" ca="1" si="1217"/>
        <v>0</v>
      </c>
      <c r="GE173" s="114">
        <f t="shared" ca="1" si="1217"/>
        <v>0</v>
      </c>
      <c r="GF173" s="536">
        <f t="shared" ca="1" si="1141"/>
        <v>0</v>
      </c>
      <c r="GG173" s="114">
        <f t="shared" ca="1" si="1218"/>
        <v>0</v>
      </c>
      <c r="GH173" s="114">
        <f t="shared" ca="1" si="1218"/>
        <v>0</v>
      </c>
      <c r="GI173" s="114">
        <f t="shared" ca="1" si="1218"/>
        <v>0</v>
      </c>
      <c r="GJ173" s="114">
        <f t="shared" ca="1" si="1218"/>
        <v>0</v>
      </c>
      <c r="GK173" s="114">
        <f t="shared" ca="1" si="1218"/>
        <v>0</v>
      </c>
      <c r="GL173" s="536">
        <f t="shared" ca="1" si="1143"/>
        <v>0</v>
      </c>
      <c r="GM173" s="114">
        <f t="shared" ca="1" si="1219"/>
        <v>0</v>
      </c>
      <c r="GN173" s="114">
        <f t="shared" ca="1" si="1219"/>
        <v>0</v>
      </c>
      <c r="GO173" s="114">
        <f t="shared" ca="1" si="1219"/>
        <v>0</v>
      </c>
      <c r="GP173" s="114">
        <f t="shared" ca="1" si="1219"/>
        <v>0</v>
      </c>
      <c r="GQ173" s="114">
        <f t="shared" ca="1" si="1219"/>
        <v>0</v>
      </c>
      <c r="GR173" s="536">
        <f t="shared" ca="1" si="1145"/>
        <v>0</v>
      </c>
      <c r="GS173" s="115">
        <f t="shared" ca="1" si="1146"/>
        <v>0</v>
      </c>
      <c r="GT173" s="115">
        <f t="shared" ca="1" si="1146"/>
        <v>0</v>
      </c>
      <c r="GU173" s="115">
        <f t="shared" ca="1" si="1146"/>
        <v>0</v>
      </c>
      <c r="GV173" s="115">
        <f t="shared" ca="1" si="1146"/>
        <v>0</v>
      </c>
      <c r="GW173" s="553">
        <f t="shared" ca="1" si="1220"/>
        <v>0</v>
      </c>
      <c r="GX173" s="553">
        <f t="shared" ca="1" si="1220"/>
        <v>0</v>
      </c>
      <c r="GY173" s="553">
        <f t="shared" ca="1" si="1220"/>
        <v>0</v>
      </c>
      <c r="GZ173" s="553">
        <f t="shared" ca="1" si="1220"/>
        <v>0</v>
      </c>
      <c r="HA173" s="553">
        <f t="shared" ca="1" si="1220"/>
        <v>0</v>
      </c>
      <c r="HB173" s="553">
        <f t="shared" ca="1" si="1220"/>
        <v>0</v>
      </c>
      <c r="HC173" s="553">
        <f t="shared" ca="1" si="1220"/>
        <v>0</v>
      </c>
      <c r="HD173" s="553">
        <f t="shared" ca="1" si="1220"/>
        <v>0</v>
      </c>
      <c r="HE173" s="553">
        <f t="shared" ca="1" si="1220"/>
        <v>0</v>
      </c>
      <c r="HF173" s="553">
        <f t="shared" ca="1" si="1220"/>
        <v>0</v>
      </c>
      <c r="HG173" s="553">
        <f t="shared" ca="1" si="1221"/>
        <v>0</v>
      </c>
      <c r="HH173" s="553">
        <f t="shared" ca="1" si="1221"/>
        <v>0</v>
      </c>
      <c r="HI173" s="553">
        <f t="shared" ca="1" si="1221"/>
        <v>0</v>
      </c>
      <c r="HJ173" s="553">
        <f t="shared" ca="1" si="1221"/>
        <v>0</v>
      </c>
      <c r="HK173" s="553">
        <f t="shared" ca="1" si="1221"/>
        <v>0</v>
      </c>
      <c r="HL173" s="553">
        <f t="shared" ca="1" si="1221"/>
        <v>0</v>
      </c>
      <c r="HM173" s="553">
        <f t="shared" ca="1" si="1221"/>
        <v>0</v>
      </c>
      <c r="HN173" s="553">
        <f t="shared" ca="1" si="1221"/>
        <v>0</v>
      </c>
      <c r="HO173" s="553">
        <f t="shared" ca="1" si="1221"/>
        <v>0</v>
      </c>
      <c r="HP173" s="553">
        <f t="shared" ca="1" si="1221"/>
        <v>0</v>
      </c>
      <c r="HQ173" s="19">
        <f t="shared" ca="1" si="1246"/>
        <v>0</v>
      </c>
      <c r="HR173" s="114">
        <f t="shared" ca="1" si="1222"/>
        <v>0</v>
      </c>
      <c r="HS173" s="114">
        <f t="shared" ca="1" si="1222"/>
        <v>0</v>
      </c>
      <c r="HT173" s="114">
        <f t="shared" ca="1" si="1222"/>
        <v>0</v>
      </c>
      <c r="HU173" s="114">
        <f t="shared" ca="1" si="1222"/>
        <v>0</v>
      </c>
      <c r="HV173" s="114">
        <f t="shared" ca="1" si="1222"/>
        <v>0</v>
      </c>
      <c r="HW173" s="536">
        <f t="shared" ca="1" si="1150"/>
        <v>0</v>
      </c>
      <c r="HX173" s="114">
        <f t="shared" ca="1" si="1223"/>
        <v>0</v>
      </c>
      <c r="HY173" s="114">
        <f t="shared" ca="1" si="1223"/>
        <v>0</v>
      </c>
      <c r="HZ173" s="114">
        <f t="shared" ca="1" si="1223"/>
        <v>0</v>
      </c>
      <c r="IA173" s="114">
        <f t="shared" ca="1" si="1223"/>
        <v>0</v>
      </c>
      <c r="IB173" s="114">
        <f t="shared" ca="1" si="1223"/>
        <v>0</v>
      </c>
      <c r="IC173" s="536">
        <f t="shared" ca="1" si="1152"/>
        <v>0</v>
      </c>
      <c r="ID173" s="114">
        <f t="shared" ca="1" si="1224"/>
        <v>0</v>
      </c>
      <c r="IE173" s="114">
        <f t="shared" ca="1" si="1224"/>
        <v>0</v>
      </c>
      <c r="IF173" s="114">
        <f t="shared" ca="1" si="1224"/>
        <v>0</v>
      </c>
      <c r="IG173" s="114">
        <f t="shared" ca="1" si="1224"/>
        <v>0</v>
      </c>
      <c r="IH173" s="114">
        <f t="shared" ca="1" si="1224"/>
        <v>0</v>
      </c>
      <c r="II173" s="536">
        <f t="shared" ca="1" si="1154"/>
        <v>0</v>
      </c>
      <c r="IJ173" s="114">
        <f t="shared" ca="1" si="1225"/>
        <v>0</v>
      </c>
      <c r="IK173" s="114">
        <f t="shared" ca="1" si="1225"/>
        <v>0</v>
      </c>
      <c r="IL173" s="114">
        <f t="shared" ca="1" si="1225"/>
        <v>0</v>
      </c>
      <c r="IM173" s="114">
        <f t="shared" ca="1" si="1225"/>
        <v>0</v>
      </c>
      <c r="IN173" s="114">
        <f t="shared" ca="1" si="1225"/>
        <v>0</v>
      </c>
      <c r="IO173" s="536">
        <f t="shared" ca="1" si="1156"/>
        <v>0</v>
      </c>
      <c r="IP173" s="114">
        <f t="shared" ca="1" si="1226"/>
        <v>0</v>
      </c>
      <c r="IQ173" s="114">
        <f t="shared" ca="1" si="1226"/>
        <v>0</v>
      </c>
      <c r="IR173" s="114">
        <f t="shared" ca="1" si="1226"/>
        <v>0</v>
      </c>
      <c r="IS173" s="114">
        <f t="shared" ca="1" si="1226"/>
        <v>0</v>
      </c>
      <c r="IT173" s="114">
        <f t="shared" ca="1" si="1226"/>
        <v>0</v>
      </c>
      <c r="IU173" s="536">
        <f t="shared" ca="1" si="1158"/>
        <v>0</v>
      </c>
      <c r="IV173" s="114">
        <f t="shared" ca="1" si="1227"/>
        <v>0</v>
      </c>
      <c r="IW173" s="114">
        <f t="shared" ca="1" si="1227"/>
        <v>0</v>
      </c>
      <c r="IX173" s="114">
        <f t="shared" ca="1" si="1227"/>
        <v>0</v>
      </c>
      <c r="IY173" s="114">
        <f t="shared" ca="1" si="1227"/>
        <v>0</v>
      </c>
      <c r="IZ173" s="114">
        <f t="shared" ca="1" si="1227"/>
        <v>0</v>
      </c>
      <c r="JA173" s="536">
        <f t="shared" ca="1" si="1160"/>
        <v>0</v>
      </c>
      <c r="JB173" s="115">
        <f t="shared" ca="1" si="1161"/>
        <v>0</v>
      </c>
      <c r="JC173" s="115">
        <f t="shared" ca="1" si="1161"/>
        <v>0</v>
      </c>
      <c r="JD173" s="115">
        <f t="shared" ca="1" si="1161"/>
        <v>0</v>
      </c>
      <c r="JE173" s="115">
        <f t="shared" ca="1" si="1161"/>
        <v>0</v>
      </c>
      <c r="JF173" s="553">
        <f t="shared" ca="1" si="1228"/>
        <v>0</v>
      </c>
      <c r="JG173" s="553">
        <f t="shared" ca="1" si="1228"/>
        <v>-0.75</v>
      </c>
      <c r="JH173" s="553">
        <f t="shared" ca="1" si="1228"/>
        <v>0</v>
      </c>
      <c r="JI173" s="553">
        <f t="shared" ca="1" si="1228"/>
        <v>0</v>
      </c>
      <c r="JJ173" s="553">
        <f t="shared" ca="1" si="1228"/>
        <v>0</v>
      </c>
      <c r="JK173" s="553">
        <f t="shared" ca="1" si="1228"/>
        <v>0</v>
      </c>
      <c r="JL173" s="553">
        <f t="shared" ca="1" si="1228"/>
        <v>-0.75</v>
      </c>
      <c r="JM173" s="553">
        <f t="shared" ca="1" si="1228"/>
        <v>0</v>
      </c>
      <c r="JN173" s="553">
        <f t="shared" ca="1" si="1228"/>
        <v>0</v>
      </c>
      <c r="JO173" s="553">
        <f t="shared" ca="1" si="1228"/>
        <v>0</v>
      </c>
      <c r="JP173" s="553">
        <f t="shared" ca="1" si="1229"/>
        <v>0</v>
      </c>
      <c r="JQ173" s="553">
        <f t="shared" ca="1" si="1229"/>
        <v>-0.75</v>
      </c>
      <c r="JR173" s="553">
        <f t="shared" ca="1" si="1229"/>
        <v>0</v>
      </c>
      <c r="JS173" s="553">
        <f t="shared" ca="1" si="1229"/>
        <v>0</v>
      </c>
      <c r="JT173" s="553">
        <f t="shared" ca="1" si="1229"/>
        <v>0</v>
      </c>
      <c r="JU173" s="553">
        <f t="shared" ca="1" si="1229"/>
        <v>0</v>
      </c>
      <c r="JV173" s="553">
        <f t="shared" ca="1" si="1229"/>
        <v>-0.75</v>
      </c>
      <c r="JW173" s="553">
        <f t="shared" ca="1" si="1229"/>
        <v>0</v>
      </c>
      <c r="JX173" s="553">
        <f t="shared" ca="1" si="1229"/>
        <v>0</v>
      </c>
      <c r="JY173" s="553">
        <f t="shared" ca="1" si="1229"/>
        <v>0</v>
      </c>
      <c r="JZ173" s="19">
        <f t="shared" ca="1" si="1199"/>
        <v>0</v>
      </c>
      <c r="KA173" s="5">
        <f t="shared" ref="KA173:KA205" ca="1" si="1254">INDEX(i.TOL,$P173,KA$26)</f>
        <v>67</v>
      </c>
      <c r="KB173" s="9"/>
      <c r="KC173" s="5">
        <f t="shared" ca="1" si="1230"/>
        <v>1</v>
      </c>
      <c r="KD173" s="5" t="b">
        <f t="shared" ca="1" si="1230"/>
        <v>0</v>
      </c>
      <c r="KE173" s="19">
        <f t="shared" ca="1" si="1200"/>
        <v>0</v>
      </c>
      <c r="KF173" s="5">
        <f t="shared" ca="1" si="1194"/>
        <v>0</v>
      </c>
      <c r="KG173" s="5">
        <f t="shared" ref="KG173:KG205" ca="1" si="1255">INDEX(i.dryman,($AP173-1)*4+$AO173,KG$26)</f>
        <v>1.2500000000000001E-2</v>
      </c>
      <c r="KH173" s="19">
        <f t="shared" ref="KH173:KV205" ca="1" si="1256">OFFSET(KH$5,$B173,0)</f>
        <v>0</v>
      </c>
      <c r="KI173" s="19">
        <f t="shared" ca="1" si="1256"/>
        <v>0</v>
      </c>
      <c r="KJ173" s="19" t="str">
        <f t="shared" ca="1" si="1256"/>
        <v>-</v>
      </c>
      <c r="KK173" s="19" t="str">
        <f t="shared" ca="1" si="1201"/>
        <v>-</v>
      </c>
      <c r="KL173" s="19" t="str">
        <f t="shared" ca="1" si="1201"/>
        <v>-</v>
      </c>
      <c r="KM173" s="19" t="str">
        <f t="shared" ca="1" si="1201"/>
        <v>-</v>
      </c>
      <c r="KN173" s="19" t="str">
        <f t="shared" ca="1" si="1201"/>
        <v>-</v>
      </c>
      <c r="KO173" s="19" t="str">
        <f t="shared" ca="1" si="1201"/>
        <v>-</v>
      </c>
      <c r="KP173" s="19" t="str">
        <f t="shared" ca="1" si="1201"/>
        <v>-</v>
      </c>
      <c r="KQ173" s="19" t="str">
        <f t="shared" ca="1" si="1201"/>
        <v>-</v>
      </c>
      <c r="KR173" s="19" t="str">
        <f t="shared" ca="1" si="1201"/>
        <v>-</v>
      </c>
      <c r="KS173" s="19" t="str">
        <f t="shared" ca="1" si="1201"/>
        <v>-</v>
      </c>
      <c r="KT173" s="19" t="str">
        <f t="shared" ca="1" si="1201"/>
        <v>-</v>
      </c>
      <c r="KU173" s="19" t="str">
        <f t="shared" ca="1" si="1201"/>
        <v>-</v>
      </c>
      <c r="KV173" s="19" t="str">
        <f t="shared" ca="1" si="1201"/>
        <v>-</v>
      </c>
      <c r="KW173" s="19">
        <f t="shared" ca="1" si="1169"/>
        <v>1</v>
      </c>
      <c r="KX173" s="19">
        <f t="shared" ca="1" si="1200"/>
        <v>0</v>
      </c>
      <c r="KY173" s="19">
        <f t="shared" ca="1" si="1069"/>
        <v>1</v>
      </c>
      <c r="KZ173" s="19">
        <f t="shared" ca="1" si="1169"/>
        <v>1</v>
      </c>
      <c r="LA173" s="19">
        <f t="shared" ca="1" si="1169"/>
        <v>1</v>
      </c>
      <c r="LB173" s="19">
        <f t="shared" ca="1" si="1169"/>
        <v>1</v>
      </c>
      <c r="LC173" s="19">
        <f t="shared" ca="1" si="1169"/>
        <v>0</v>
      </c>
      <c r="LD173" s="19">
        <f t="shared" ca="1" si="1169"/>
        <v>1</v>
      </c>
      <c r="LE173" s="19">
        <f t="shared" ca="1" si="1169"/>
        <v>0</v>
      </c>
      <c r="LF173" s="19">
        <f t="shared" ca="1" si="1169"/>
        <v>0</v>
      </c>
      <c r="LG173" s="19">
        <f t="shared" ca="1" si="1207"/>
        <v>1</v>
      </c>
      <c r="LH173" s="19">
        <f t="shared" ca="1" si="1207"/>
        <v>0</v>
      </c>
      <c r="LI173" s="19">
        <f t="shared" ca="1" si="1207"/>
        <v>0</v>
      </c>
      <c r="LJ173" s="19">
        <f t="shared" ca="1" si="1207"/>
        <v>0</v>
      </c>
      <c r="LK173" s="19">
        <f t="shared" ca="1" si="1207"/>
        <v>0</v>
      </c>
      <c r="LL173" s="19">
        <f t="shared" ca="1" si="1207"/>
        <v>1</v>
      </c>
      <c r="LM173" s="19">
        <f t="shared" ca="1" si="1207"/>
        <v>0</v>
      </c>
      <c r="LN173" s="19">
        <f t="shared" ca="1" si="1207"/>
        <v>1</v>
      </c>
      <c r="LO173" s="19">
        <f t="shared" ca="1" si="1200"/>
        <v>0</v>
      </c>
      <c r="LP173" s="19">
        <f t="shared" ca="1" si="1200"/>
        <v>0</v>
      </c>
      <c r="LQ173" s="19">
        <f t="shared" ca="1" si="1200"/>
        <v>0</v>
      </c>
      <c r="LR173" s="19">
        <f t="shared" ca="1" si="1200"/>
        <v>0</v>
      </c>
      <c r="LS173" s="19">
        <f t="shared" ca="1" si="1200"/>
        <v>0</v>
      </c>
      <c r="LT173" s="19">
        <f t="shared" ca="1" si="1200"/>
        <v>0</v>
      </c>
      <c r="LU173" s="19">
        <f t="shared" ca="1" si="1200"/>
        <v>0</v>
      </c>
      <c r="LV173" s="19">
        <f t="shared" ca="1" si="1200"/>
        <v>0</v>
      </c>
      <c r="LW173" s="19">
        <f t="shared" ca="1" si="1200"/>
        <v>0</v>
      </c>
      <c r="LX173" s="19">
        <f t="shared" ca="1" si="1195"/>
        <v>0</v>
      </c>
      <c r="LY173" s="19">
        <f t="shared" ca="1" si="1195"/>
        <v>0</v>
      </c>
      <c r="LZ173" s="19">
        <f t="shared" ca="1" si="1195"/>
        <v>0</v>
      </c>
      <c r="MA173" s="19">
        <f t="shared" ca="1" si="1195"/>
        <v>0</v>
      </c>
      <c r="MB173" s="19">
        <f t="shared" ca="1" si="1195"/>
        <v>0</v>
      </c>
      <c r="MC173" s="19">
        <f t="shared" ca="1" si="1195"/>
        <v>0</v>
      </c>
      <c r="MD173" s="19">
        <f t="shared" ca="1" si="1195"/>
        <v>0</v>
      </c>
      <c r="ME173" s="19">
        <f t="shared" ca="1" si="1195"/>
        <v>0</v>
      </c>
      <c r="MF173" s="19">
        <f t="shared" ca="1" si="1195"/>
        <v>0</v>
      </c>
      <c r="MG173" s="19">
        <f t="shared" ca="1" si="1195"/>
        <v>0</v>
      </c>
      <c r="MH173" s="19">
        <f t="shared" ca="1" si="1195"/>
        <v>0</v>
      </c>
      <c r="MI173" s="19">
        <f t="shared" ca="1" si="1077"/>
        <v>0</v>
      </c>
      <c r="MJ173" s="5">
        <f t="shared" ca="1" si="1231"/>
        <v>0</v>
      </c>
      <c r="MK173" s="5">
        <f t="shared" ca="1" si="1231"/>
        <v>6.25E-2</v>
      </c>
      <c r="ML173" s="5">
        <f t="shared" ca="1" si="1231"/>
        <v>6.25E-2</v>
      </c>
      <c r="MM173" s="5">
        <f t="shared" ca="1" si="1231"/>
        <v>6.25E-2</v>
      </c>
      <c r="MN173" s="19">
        <f t="shared" ca="1" si="1232"/>
        <v>0</v>
      </c>
      <c r="MO173" s="19">
        <f t="shared" ca="1" si="1232"/>
        <v>0</v>
      </c>
      <c r="MP173" s="19">
        <f t="shared" ca="1" si="1232"/>
        <v>0</v>
      </c>
      <c r="MQ173" s="19">
        <f t="shared" ca="1" si="1232"/>
        <v>0</v>
      </c>
      <c r="MR173" s="19">
        <f t="shared" ca="1" si="1208"/>
        <v>0</v>
      </c>
      <c r="MS173" s="19">
        <f t="shared" ca="1" si="1232"/>
        <v>0</v>
      </c>
      <c r="MT173" s="19">
        <f t="shared" ca="1" si="1232"/>
        <v>0</v>
      </c>
      <c r="MU173" s="19">
        <f t="shared" ca="1" si="1232"/>
        <v>1</v>
      </c>
      <c r="MV173" s="19">
        <f t="shared" ca="1" si="1208"/>
        <v>0</v>
      </c>
      <c r="MW173" s="19">
        <f t="shared" ca="1" si="1208"/>
        <v>0</v>
      </c>
      <c r="MX173" s="19">
        <f t="shared" ca="1" si="1208"/>
        <v>0</v>
      </c>
      <c r="MY173" s="19">
        <f t="shared" ca="1" si="1232"/>
        <v>0</v>
      </c>
      <c r="MZ173" s="19">
        <f t="shared" ca="1" si="1232"/>
        <v>1</v>
      </c>
      <c r="NA173" s="9"/>
      <c r="NB173" s="5" t="b">
        <f t="shared" ca="1" si="1196"/>
        <v>0</v>
      </c>
      <c r="NC173" s="19" t="str">
        <f t="shared" ca="1" si="871"/>
        <v>-</v>
      </c>
      <c r="ND173" s="19" t="str">
        <f t="shared" ca="1" si="871"/>
        <v>-</v>
      </c>
      <c r="NE173" s="5" t="b">
        <f t="shared" ca="1" si="1233"/>
        <v>0</v>
      </c>
      <c r="NF173" s="5" t="b">
        <f t="shared" ca="1" si="1233"/>
        <v>0</v>
      </c>
      <c r="NG173" s="5" t="b">
        <f t="shared" ca="1" si="1233"/>
        <v>1</v>
      </c>
      <c r="NH173" s="134">
        <f t="shared" ca="1" si="1234"/>
        <v>2</v>
      </c>
      <c r="NI173" s="134">
        <f t="shared" ca="1" si="1234"/>
        <v>2</v>
      </c>
      <c r="NJ173" s="5" t="b">
        <f t="shared" ca="1" si="1109"/>
        <v>0</v>
      </c>
      <c r="NK173" s="5" t="b">
        <f t="shared" ca="1" si="1109"/>
        <v>1</v>
      </c>
      <c r="NL173" s="5" t="b">
        <f t="shared" ca="1" si="1109"/>
        <v>1</v>
      </c>
      <c r="NM173" s="5" t="b">
        <f t="shared" ca="1" si="1109"/>
        <v>0</v>
      </c>
      <c r="NN173" s="5">
        <f t="shared" ca="1" si="1247"/>
        <v>1</v>
      </c>
      <c r="NO173" s="5">
        <f t="shared" ca="1" si="1247"/>
        <v>0</v>
      </c>
      <c r="NP173" s="5" t="b">
        <f t="shared" ca="1" si="1111"/>
        <v>0</v>
      </c>
      <c r="NQ173" s="5" t="str" cm="1">
        <f t="array" aca="1" ref="NQ173" ca="1">IF(OR(NR173:NY173&lt;&gt;"-"),TRUE,"-")</f>
        <v>-</v>
      </c>
      <c r="NR173" s="19" t="str">
        <f t="shared" ca="1" si="1235"/>
        <v>-</v>
      </c>
      <c r="NS173" s="19" t="str">
        <f t="shared" ca="1" si="1235"/>
        <v>-</v>
      </c>
      <c r="NT173" s="19" t="str">
        <f t="shared" ca="1" si="1235"/>
        <v>-</v>
      </c>
      <c r="NU173" s="19" t="str">
        <f t="shared" ca="1" si="1235"/>
        <v>-</v>
      </c>
      <c r="NV173" s="19" t="str">
        <f t="shared" ca="1" si="1235"/>
        <v>-</v>
      </c>
      <c r="NW173" s="19" t="str">
        <f t="shared" ca="1" si="1235"/>
        <v>-</v>
      </c>
      <c r="NX173" s="19" t="str">
        <f t="shared" ca="1" si="1235"/>
        <v>-</v>
      </c>
      <c r="NY173" s="19" t="str">
        <f t="shared" ca="1" si="1235"/>
        <v>-</v>
      </c>
      <c r="NZ173" s="5" t="b">
        <f t="array" aca="1" ref="NZ173" ca="1">IF(OR(OA173:OG173&lt;&gt;"-"),TRUE,"-")</f>
        <v>1</v>
      </c>
      <c r="OA173" s="19">
        <f t="shared" ca="1" si="1250"/>
        <v>0</v>
      </c>
      <c r="OB173" s="19">
        <f t="shared" ca="1" si="1250"/>
        <v>999999</v>
      </c>
      <c r="OC173" s="19">
        <f t="shared" ca="1" si="1250"/>
        <v>999999</v>
      </c>
      <c r="OD173" s="19">
        <f t="shared" ca="1" si="1250"/>
        <v>999999</v>
      </c>
      <c r="OE173" s="19">
        <f t="shared" ca="1" si="1250"/>
        <v>999999</v>
      </c>
      <c r="OF173" s="19">
        <f t="shared" ca="1" si="1250"/>
        <v>999999</v>
      </c>
      <c r="OG173" s="19">
        <f t="shared" ca="1" si="1250"/>
        <v>999999</v>
      </c>
      <c r="OH173" s="5" t="str">
        <f t="array" aca="1" ref="OH173" ca="1">IF(OR(OI173:OJ173&lt;&gt;"-"),TRUE,"-")</f>
        <v>-</v>
      </c>
      <c r="OI173" s="19" t="str">
        <f t="shared" ca="1" si="1121"/>
        <v>-</v>
      </c>
      <c r="OJ173" s="19" t="str">
        <f t="shared" ca="1" si="1203"/>
        <v>-</v>
      </c>
      <c r="OK173" s="19" t="b">
        <f t="shared" ca="1" si="1203"/>
        <v>1</v>
      </c>
      <c r="OL173" s="19">
        <f t="shared" ca="1" si="1203"/>
        <v>0</v>
      </c>
      <c r="OM173" s="5" t="str">
        <f t="shared" ca="1" si="1236"/>
        <v>-</v>
      </c>
      <c r="ON173" s="5" t="str">
        <f t="shared" ca="1" si="1236"/>
        <v>-</v>
      </c>
      <c r="OO173" s="5" t="str">
        <f t="shared" ca="1" si="1236"/>
        <v>-</v>
      </c>
      <c r="OP173" s="5" t="str">
        <f t="shared" ca="1" si="1236"/>
        <v>-</v>
      </c>
      <c r="OQ173" s="19" t="str">
        <f t="shared" ca="1" si="1128"/>
        <v>-</v>
      </c>
      <c r="OR173" s="19" t="str">
        <f t="shared" ca="1" si="1128"/>
        <v>-</v>
      </c>
      <c r="OS173" s="19" t="str">
        <f t="shared" ca="1" si="1128"/>
        <v>-</v>
      </c>
      <c r="OT173" s="19" t="str">
        <f t="shared" ca="1" si="1128"/>
        <v>-</v>
      </c>
      <c r="OU173" s="19">
        <f t="shared" ca="1" si="1128"/>
        <v>0</v>
      </c>
      <c r="OV173" s="19" t="str">
        <f t="shared" ca="1" si="1128"/>
        <v>-</v>
      </c>
      <c r="OW173" s="5" t="str">
        <f t="shared" ca="1" si="1209"/>
        <v>-</v>
      </c>
      <c r="OX173" s="5">
        <f t="shared" ca="1" si="1209"/>
        <v>500</v>
      </c>
      <c r="OY173" s="5">
        <f t="shared" ca="1" si="1209"/>
        <v>500</v>
      </c>
      <c r="OZ173" s="5" t="str">
        <f t="shared" ca="1" si="1209"/>
        <v>-</v>
      </c>
      <c r="PA173" s="5" t="str">
        <f t="shared" ca="1" si="1209"/>
        <v>-</v>
      </c>
      <c r="PB173" s="5" t="str">
        <f t="shared" ca="1" si="1209"/>
        <v>-</v>
      </c>
      <c r="PC173" s="5">
        <f t="shared" ref="PC173:PC205" ca="1" si="1257">INDEX(i.conservation,$AF173+1,$P173)</f>
        <v>1.5</v>
      </c>
      <c r="PD173" s="9"/>
      <c r="PE173" s="19">
        <f t="shared" ca="1" si="1051"/>
        <v>50</v>
      </c>
      <c r="PF173" s="19">
        <f t="shared" ca="1" si="1178"/>
        <v>50</v>
      </c>
      <c r="PG173" s="19">
        <f t="shared" ca="1" si="1178"/>
        <v>50</v>
      </c>
      <c r="PH173" s="19">
        <f t="shared" ca="1" si="1178"/>
        <v>50</v>
      </c>
      <c r="PI173" s="19">
        <f t="shared" ca="1" si="1178"/>
        <v>1</v>
      </c>
      <c r="PJ173" s="5">
        <f t="shared" ref="PJ173:PJ205" ca="1" si="1258">INDEX(i.MeatPrices,$Z173,PJ$26)</f>
        <v>1</v>
      </c>
      <c r="PK173" s="19">
        <f t="shared" ca="1" si="494"/>
        <v>1</v>
      </c>
      <c r="PL173" s="9"/>
      <c r="PM173" s="19" t="b">
        <f t="shared" ca="1" si="1165"/>
        <v>0</v>
      </c>
      <c r="PN173" s="19" t="b">
        <f t="shared" ca="1" si="1165"/>
        <v>0</v>
      </c>
      <c r="PO173" s="19">
        <f t="shared" ca="1" si="1178"/>
        <v>1</v>
      </c>
      <c r="PP173" s="19">
        <f t="shared" ca="1" si="1178"/>
        <v>1</v>
      </c>
      <c r="PQ173" s="19">
        <f t="shared" ca="1" si="1178"/>
        <v>1</v>
      </c>
      <c r="PR173" s="19">
        <f t="shared" ca="1" si="1178"/>
        <v>1</v>
      </c>
      <c r="PS173" s="19">
        <f t="shared" ca="1" si="1178"/>
        <v>1</v>
      </c>
      <c r="PT173" s="19">
        <f t="shared" ca="1" si="1178"/>
        <v>1</v>
      </c>
      <c r="PU173" s="19">
        <f t="shared" ca="1" si="1178"/>
        <v>1</v>
      </c>
      <c r="PV173" s="19">
        <f t="shared" ca="1" si="1178"/>
        <v>1</v>
      </c>
      <c r="PW173" s="19">
        <f t="shared" ca="1" si="1178"/>
        <v>1</v>
      </c>
      <c r="PX173" s="9"/>
      <c r="PY173" s="12" t="str">
        <f t="shared" ref="PY173:PY205" ca="1" si="1259">IF($P173=PY$30,TRUE,"-")</f>
        <v>-</v>
      </c>
      <c r="PZ173" s="19" t="str">
        <f t="shared" ca="1" si="1172"/>
        <v>-</v>
      </c>
      <c r="QA173" s="19" t="str">
        <f t="shared" ca="1" si="1172"/>
        <v>-</v>
      </c>
      <c r="QB173" s="19" t="str">
        <f t="shared" ca="1" si="1172"/>
        <v>-</v>
      </c>
      <c r="QC173" s="19" t="str">
        <f t="shared" ca="1" si="1172"/>
        <v>-</v>
      </c>
      <c r="QD173" s="19" t="str">
        <f t="shared" ca="1" si="1172"/>
        <v>-</v>
      </c>
      <c r="QE173" s="19" t="str">
        <f t="shared" ca="1" si="1172"/>
        <v>-</v>
      </c>
      <c r="QF173" s="19" t="str">
        <f t="shared" ca="1" si="1172"/>
        <v>-</v>
      </c>
      <c r="QG173" s="19" t="str">
        <f t="shared" ca="1" si="1172"/>
        <v>-</v>
      </c>
      <c r="QH173" s="19" t="str">
        <f t="shared" ca="1" si="1172"/>
        <v>-</v>
      </c>
      <c r="QI173" s="19" t="str">
        <f t="shared" ca="1" si="1172"/>
        <v>-</v>
      </c>
      <c r="QJ173" s="19" t="str">
        <f t="shared" ca="1" si="1172"/>
        <v>-</v>
      </c>
      <c r="QK173" s="19" t="str">
        <f t="shared" ca="1" si="1172"/>
        <v>-</v>
      </c>
      <c r="QL173" s="19" t="str">
        <f t="shared" ca="1" si="1172"/>
        <v>-</v>
      </c>
      <c r="QM173" s="19" t="str">
        <f t="shared" ca="1" si="1172"/>
        <v>-</v>
      </c>
      <c r="QN173" s="19" t="str">
        <f t="shared" ca="1" si="1172"/>
        <v>-</v>
      </c>
      <c r="QO173" s="19" t="str">
        <f t="shared" ca="1" si="1172"/>
        <v>-</v>
      </c>
      <c r="QP173" s="19" t="str">
        <f t="shared" ca="1" si="1172"/>
        <v>-</v>
      </c>
      <c r="QQ173" s="19" t="str">
        <f t="shared" ca="1" si="1172"/>
        <v>-</v>
      </c>
      <c r="QR173" s="19" t="str">
        <f t="shared" ca="1" si="1249"/>
        <v>-</v>
      </c>
      <c r="QS173" s="19" t="str">
        <f t="shared" ca="1" si="1249"/>
        <v>-</v>
      </c>
      <c r="QT173" s="19" t="str">
        <f t="shared" ca="1" si="1249"/>
        <v>-</v>
      </c>
      <c r="QU173" s="19" t="str">
        <f t="shared" ca="1" si="1249"/>
        <v>-</v>
      </c>
      <c r="QV173" s="19" t="str">
        <f t="shared" ca="1" si="1249"/>
        <v>-</v>
      </c>
      <c r="QW173" s="19" t="str">
        <f t="shared" ca="1" si="1249"/>
        <v>-</v>
      </c>
      <c r="QX173" s="19" t="str">
        <f t="shared" ca="1" si="1249"/>
        <v>-</v>
      </c>
      <c r="QY173" s="19" t="str">
        <f t="shared" ca="1" si="1249"/>
        <v>-</v>
      </c>
      <c r="QZ173" s="19" t="str">
        <f t="shared" ca="1" si="1249"/>
        <v>-</v>
      </c>
      <c r="RA173" s="19" t="str">
        <f t="shared" ca="1" si="1249"/>
        <v>-</v>
      </c>
      <c r="RB173" s="19" t="str">
        <f t="shared" ca="1" si="1249"/>
        <v>-</v>
      </c>
      <c r="RC173" s="19" t="str">
        <f t="shared" ca="1" si="1249"/>
        <v>-</v>
      </c>
      <c r="RD173" s="19" t="str">
        <f t="shared" ca="1" si="1249"/>
        <v>-</v>
      </c>
      <c r="RE173" s="19" t="str">
        <f t="shared" ca="1" si="1249"/>
        <v>-</v>
      </c>
      <c r="RF173" s="19" t="str">
        <f t="shared" ca="1" si="1249"/>
        <v>-</v>
      </c>
      <c r="RG173" s="19" t="str">
        <f t="shared" ca="1" si="1249"/>
        <v>-</v>
      </c>
      <c r="RH173" s="19" t="str">
        <f t="shared" ca="1" si="1249"/>
        <v>-</v>
      </c>
      <c r="RI173" s="19" t="str">
        <f t="shared" ca="1" si="1249"/>
        <v>-</v>
      </c>
      <c r="RJ173" s="19" t="str">
        <f t="shared" ca="1" si="1249"/>
        <v>-</v>
      </c>
      <c r="RK173" s="19" t="str">
        <f t="shared" ca="1" si="1249"/>
        <v>-</v>
      </c>
      <c r="RL173" s="19" t="str">
        <f t="shared" ca="1" si="1249"/>
        <v>-</v>
      </c>
      <c r="RM173" s="19" t="str">
        <f t="shared" ca="1" si="1249"/>
        <v>-</v>
      </c>
      <c r="RN173" s="19" t="str">
        <f t="shared" ca="1" si="1249"/>
        <v>-</v>
      </c>
      <c r="RO173" s="19" t="str">
        <f t="shared" ca="1" si="1249"/>
        <v>-</v>
      </c>
      <c r="RP173" s="19" t="str">
        <f t="shared" ca="1" si="1249"/>
        <v>-</v>
      </c>
      <c r="RQ173" s="19" t="str">
        <f t="shared" ca="1" si="1248"/>
        <v>-</v>
      </c>
      <c r="RR173" s="19" t="str">
        <f t="shared" ca="1" si="1179"/>
        <v>-</v>
      </c>
      <c r="RS173" s="19" t="str">
        <f t="shared" ca="1" si="1179"/>
        <v>-</v>
      </c>
      <c r="RT173" s="19" t="str">
        <f t="shared" ca="1" si="1179"/>
        <v>-</v>
      </c>
      <c r="RU173" s="19" t="str">
        <f t="shared" ca="1" si="1179"/>
        <v>-</v>
      </c>
      <c r="RV173" s="19" t="str">
        <f t="shared" ca="1" si="1179"/>
        <v>-</v>
      </c>
      <c r="RW173" s="19" t="str">
        <f t="shared" ca="1" si="1179"/>
        <v>-</v>
      </c>
      <c r="RX173" s="19" t="str">
        <f t="shared" ca="1" si="1179"/>
        <v>-</v>
      </c>
      <c r="RY173" s="19" t="str">
        <f t="shared" ca="1" si="1179"/>
        <v>-</v>
      </c>
      <c r="RZ173" s="19" t="str">
        <f t="shared" ca="1" si="1179"/>
        <v>-</v>
      </c>
      <c r="SA173" s="19" t="str">
        <f t="shared" ca="1" si="1179"/>
        <v>-</v>
      </c>
      <c r="SB173" s="19" t="str">
        <f t="shared" ca="1" si="1179"/>
        <v>-</v>
      </c>
      <c r="SC173" s="19" t="str">
        <f t="shared" ca="1" si="1179"/>
        <v>-</v>
      </c>
      <c r="SD173" s="19" t="str">
        <f t="shared" ca="1" si="1179"/>
        <v>-</v>
      </c>
      <c r="SE173" s="19" t="str">
        <f t="shared" ca="1" si="1179"/>
        <v>-</v>
      </c>
      <c r="SF173" s="19" t="str">
        <f t="shared" ca="1" si="1179"/>
        <v>-</v>
      </c>
      <c r="SG173" s="19" t="str">
        <f t="shared" ca="1" si="1179"/>
        <v>-</v>
      </c>
      <c r="SH173" s="19" t="str">
        <f t="shared" ca="1" si="1237"/>
        <v>-</v>
      </c>
      <c r="SI173" s="12" t="str">
        <f t="shared" ref="SI173:SI205" ca="1" si="1260">IF($P173=SI$30,TRUE,"-")</f>
        <v>-</v>
      </c>
      <c r="SJ173" s="19" t="str">
        <f t="shared" ca="1" si="1237"/>
        <v>-</v>
      </c>
      <c r="SK173" s="19" t="str">
        <f t="shared" ca="1" si="1237"/>
        <v>-</v>
      </c>
      <c r="SL173" s="19" t="str">
        <f t="shared" ca="1" si="1237"/>
        <v>-</v>
      </c>
      <c r="SM173" s="19" t="str">
        <f t="shared" ca="1" si="1237"/>
        <v>-</v>
      </c>
      <c r="SN173" s="19" t="str">
        <f t="shared" ca="1" si="1237"/>
        <v>-</v>
      </c>
      <c r="SO173" s="19" t="str">
        <f t="shared" ca="1" si="1237"/>
        <v>-</v>
      </c>
      <c r="SP173" s="19" t="str">
        <f t="shared" ca="1" si="1237"/>
        <v>-</v>
      </c>
      <c r="SQ173" s="19" t="str">
        <f t="shared" ca="1" si="1237"/>
        <v>-</v>
      </c>
      <c r="SR173" s="19" t="str">
        <f t="shared" ca="1" si="1237"/>
        <v>-</v>
      </c>
      <c r="SS173" s="19" t="str">
        <f t="shared" ca="1" si="1237"/>
        <v>-</v>
      </c>
      <c r="ST173" s="19" t="str">
        <f t="shared" ca="1" si="1237"/>
        <v>-</v>
      </c>
      <c r="SU173" s="19" t="str">
        <f t="shared" ca="1" si="1237"/>
        <v>-</v>
      </c>
      <c r="SV173" s="19" t="str">
        <f t="shared" ca="1" si="1237"/>
        <v>-</v>
      </c>
      <c r="SW173" s="19" t="str">
        <f t="shared" ca="1" si="1237"/>
        <v>-</v>
      </c>
      <c r="SX173" s="19" t="str">
        <f t="shared" ca="1" si="1237"/>
        <v>-</v>
      </c>
      <c r="SY173" s="19" t="str">
        <f t="shared" ca="1" si="1237"/>
        <v>-</v>
      </c>
      <c r="SZ173" s="19" t="str">
        <f t="shared" ca="1" si="1237"/>
        <v>-</v>
      </c>
      <c r="TA173" s="19" t="str">
        <f t="shared" ca="1" si="1237"/>
        <v>-</v>
      </c>
      <c r="TB173" s="19" t="str">
        <f t="shared" ca="1" si="1237"/>
        <v>-</v>
      </c>
      <c r="TC173" s="19" t="str">
        <f t="shared" ca="1" si="1210"/>
        <v>-</v>
      </c>
      <c r="TD173" s="19" t="str">
        <f t="shared" ca="1" si="1210"/>
        <v>-</v>
      </c>
      <c r="TE173" s="19" t="str">
        <f t="shared" ca="1" si="1210"/>
        <v>-</v>
      </c>
      <c r="TF173" s="19" t="str">
        <f t="shared" ca="1" si="1210"/>
        <v>-</v>
      </c>
      <c r="TG173" s="19" t="str">
        <f t="shared" ca="1" si="1210"/>
        <v>-</v>
      </c>
      <c r="TH173" s="19" t="str">
        <f t="shared" ca="1" si="1210"/>
        <v>-</v>
      </c>
      <c r="TI173" s="19" t="str">
        <f t="shared" ca="1" si="1210"/>
        <v>-</v>
      </c>
      <c r="TJ173" s="19" t="str">
        <f t="shared" ca="1" si="1210"/>
        <v>-</v>
      </c>
      <c r="TK173" s="19" t="str">
        <f t="shared" ca="1" si="1210"/>
        <v>-</v>
      </c>
      <c r="TL173" s="19" t="str">
        <f t="shared" ca="1" si="1210"/>
        <v>-</v>
      </c>
      <c r="TM173" s="19" t="str">
        <f t="shared" ca="1" si="1210"/>
        <v>-</v>
      </c>
      <c r="TN173" s="19" t="str">
        <f t="shared" ca="1" si="1210"/>
        <v>-</v>
      </c>
      <c r="TO173" s="19" t="str">
        <f t="shared" ca="1" si="1210"/>
        <v>-</v>
      </c>
      <c r="TP173" s="19" t="str">
        <f t="shared" ca="1" si="1210"/>
        <v>-</v>
      </c>
      <c r="TQ173" s="19" t="str">
        <f t="shared" ca="1" si="1204"/>
        <v>-</v>
      </c>
      <c r="TR173" s="19" t="str">
        <f t="shared" ca="1" si="1204"/>
        <v>-</v>
      </c>
      <c r="TS173" s="19" t="str">
        <f t="shared" ca="1" si="1204"/>
        <v>-</v>
      </c>
      <c r="TT173" s="19" t="str">
        <f t="shared" ca="1" si="1204"/>
        <v>-</v>
      </c>
      <c r="TU173" s="19" t="str">
        <f t="shared" ca="1" si="1204"/>
        <v>-</v>
      </c>
      <c r="TV173" s="19" t="str">
        <f t="shared" ca="1" si="1204"/>
        <v>-</v>
      </c>
      <c r="TW173" s="19" t="str">
        <f t="shared" ca="1" si="1204"/>
        <v>-</v>
      </c>
      <c r="TX173" s="19" t="str">
        <f t="shared" ca="1" si="1204"/>
        <v>-</v>
      </c>
      <c r="TY173" s="19" t="str">
        <f t="shared" ca="1" si="1204"/>
        <v>-</v>
      </c>
      <c r="TZ173" s="19" t="str">
        <f t="shared" ca="1" si="1204"/>
        <v>-</v>
      </c>
      <c r="UA173" s="19" t="str">
        <f t="shared" ca="1" si="1204"/>
        <v>-</v>
      </c>
      <c r="UB173" s="19" t="str">
        <f t="shared" ca="1" si="1204"/>
        <v>-</v>
      </c>
      <c r="UC173" s="19" t="str">
        <f t="shared" ca="1" si="1204"/>
        <v>-</v>
      </c>
      <c r="UD173" s="19" t="str">
        <f t="shared" ca="1" si="1204"/>
        <v>-</v>
      </c>
      <c r="UE173" s="19" t="str">
        <f t="shared" ca="1" si="1204"/>
        <v>-</v>
      </c>
      <c r="UF173" s="19" t="str">
        <f t="shared" ca="1" si="1204"/>
        <v>-</v>
      </c>
      <c r="UG173" s="19" t="str">
        <f t="shared" ca="1" si="1238"/>
        <v>-</v>
      </c>
      <c r="UH173" s="19" t="str">
        <f t="shared" ca="1" si="1238"/>
        <v>-</v>
      </c>
      <c r="UI173" s="19" t="str">
        <f t="shared" ca="1" si="1238"/>
        <v>-</v>
      </c>
      <c r="UJ173" s="19" t="str">
        <f t="shared" ca="1" si="1238"/>
        <v>-</v>
      </c>
      <c r="UK173" s="19" t="str">
        <f t="shared" ca="1" si="1238"/>
        <v>-</v>
      </c>
      <c r="UL173" s="19" t="str">
        <f t="shared" ca="1" si="1238"/>
        <v>-</v>
      </c>
      <c r="UM173" s="19" t="str">
        <f t="shared" ca="1" si="1238"/>
        <v>-</v>
      </c>
      <c r="UN173" s="19" t="str">
        <f t="shared" ca="1" si="1238"/>
        <v>-</v>
      </c>
      <c r="UO173" s="19" t="str">
        <f t="shared" ca="1" si="1238"/>
        <v>-</v>
      </c>
      <c r="UP173" s="19" t="str">
        <f t="shared" ca="1" si="1238"/>
        <v>-</v>
      </c>
      <c r="UQ173" s="19" t="str">
        <f t="shared" ca="1" si="1238"/>
        <v>-</v>
      </c>
      <c r="UR173" s="19" t="str">
        <f t="shared" ca="1" si="1211"/>
        <v>-</v>
      </c>
      <c r="US173" s="12" t="b">
        <f t="shared" ref="US173:US205" ca="1" si="1261">IF($P173=US$30,TRUE,"-")</f>
        <v>1</v>
      </c>
      <c r="UT173" s="19" t="str">
        <f t="shared" ca="1" si="1180"/>
        <v>-</v>
      </c>
      <c r="UU173" s="19" t="str">
        <f t="shared" ca="1" si="1180"/>
        <v>-</v>
      </c>
      <c r="UV173" s="19" t="str">
        <f t="shared" ca="1" si="1180"/>
        <v>-</v>
      </c>
      <c r="UW173" s="19" t="str">
        <f t="shared" ca="1" si="1180"/>
        <v>-</v>
      </c>
      <c r="UX173" s="19" t="str">
        <f t="shared" ca="1" si="1180"/>
        <v>-</v>
      </c>
      <c r="UY173" s="19" t="str">
        <f t="shared" ca="1" si="1180"/>
        <v>-</v>
      </c>
      <c r="UZ173" s="19" t="str">
        <f t="shared" ca="1" si="1180"/>
        <v>-</v>
      </c>
      <c r="VA173" s="19" t="str">
        <f t="shared" ca="1" si="1180"/>
        <v>-</v>
      </c>
      <c r="VB173" s="19" t="str">
        <f t="shared" ca="1" si="1180"/>
        <v>-</v>
      </c>
      <c r="VC173" s="19" t="str">
        <f t="shared" ca="1" si="1180"/>
        <v>-</v>
      </c>
      <c r="VD173" s="19" t="str">
        <f t="shared" ca="1" si="1180"/>
        <v>-</v>
      </c>
      <c r="VE173" s="19" t="str">
        <f t="shared" ca="1" si="1180"/>
        <v>-</v>
      </c>
      <c r="VF173" s="19" t="str">
        <f t="shared" ca="1" si="1180"/>
        <v>-</v>
      </c>
      <c r="VG173" s="19" t="str">
        <f t="shared" ca="1" si="1180"/>
        <v>-</v>
      </c>
      <c r="VH173" s="19" t="str">
        <f t="shared" ca="1" si="1180"/>
        <v>-</v>
      </c>
      <c r="VI173" s="19" t="str">
        <f t="shared" ca="1" si="1180"/>
        <v>-</v>
      </c>
      <c r="VJ173" s="19" t="str">
        <f t="shared" ca="1" si="1243"/>
        <v>-</v>
      </c>
      <c r="VK173" s="19" t="str">
        <f t="shared" ca="1" si="1243"/>
        <v>-</v>
      </c>
      <c r="VL173" s="19" t="str">
        <f t="shared" ca="1" si="1243"/>
        <v>-</v>
      </c>
      <c r="VM173" s="19" t="str">
        <f t="shared" ca="1" si="1243"/>
        <v>-</v>
      </c>
      <c r="VN173" s="19" t="str">
        <f t="shared" ca="1" si="1243"/>
        <v>-</v>
      </c>
      <c r="VO173" s="19" t="str">
        <f t="shared" ca="1" si="1243"/>
        <v>-</v>
      </c>
      <c r="VP173" s="19" t="str">
        <f t="shared" ca="1" si="1243"/>
        <v>-</v>
      </c>
      <c r="VQ173" s="19" t="str">
        <f t="shared" ca="1" si="1243"/>
        <v>-</v>
      </c>
      <c r="VR173" s="19" t="str">
        <f t="shared" ca="1" si="1243"/>
        <v>-</v>
      </c>
      <c r="VS173" s="19" t="str">
        <f t="shared" ca="1" si="1243"/>
        <v>-</v>
      </c>
      <c r="VT173" s="19" t="str">
        <f t="shared" ca="1" si="1243"/>
        <v>-</v>
      </c>
      <c r="VU173" s="19" t="str">
        <f t="shared" ca="1" si="1243"/>
        <v>-</v>
      </c>
      <c r="VV173" s="19" t="str">
        <f t="shared" ca="1" si="1243"/>
        <v>-</v>
      </c>
      <c r="VW173" s="19" t="str">
        <f t="shared" ca="1" si="1243"/>
        <v>-</v>
      </c>
      <c r="VX173" s="19" t="str">
        <f t="shared" ca="1" si="1243"/>
        <v>-</v>
      </c>
      <c r="VY173" s="19" t="str">
        <f t="shared" ca="1" si="1243"/>
        <v>-</v>
      </c>
      <c r="VZ173" s="19" t="str">
        <f t="shared" ca="1" si="1243"/>
        <v>-</v>
      </c>
      <c r="WA173" s="19" t="str">
        <f t="shared" ca="1" si="1243"/>
        <v>-</v>
      </c>
      <c r="WB173" s="19" t="str">
        <f t="shared" ca="1" si="1243"/>
        <v>-</v>
      </c>
      <c r="WC173" s="19" t="str">
        <f t="shared" ca="1" si="1243"/>
        <v>-</v>
      </c>
      <c r="WD173" s="19" t="str">
        <f t="shared" ca="1" si="1243"/>
        <v>-</v>
      </c>
      <c r="WE173" s="19" t="str">
        <f t="shared" ca="1" si="1243"/>
        <v>-</v>
      </c>
      <c r="WF173" s="19" t="str">
        <f t="shared" ca="1" si="1243"/>
        <v>-</v>
      </c>
      <c r="WG173" s="19" t="str">
        <f t="shared" ca="1" si="1243"/>
        <v>-</v>
      </c>
      <c r="WH173" s="19" t="str">
        <f t="shared" ca="1" si="1243"/>
        <v>-</v>
      </c>
      <c r="WI173" s="19" t="str">
        <f t="shared" ca="1" si="1243"/>
        <v>-</v>
      </c>
      <c r="WJ173" s="19" t="str">
        <f t="shared" ca="1" si="1243"/>
        <v>-</v>
      </c>
      <c r="WK173" s="19" t="str">
        <f t="shared" ca="1" si="1243"/>
        <v>-</v>
      </c>
      <c r="WL173" s="19" t="str">
        <f t="shared" ca="1" si="1243"/>
        <v>-</v>
      </c>
      <c r="WM173" s="19" t="str">
        <f t="shared" ca="1" si="1243"/>
        <v>-</v>
      </c>
      <c r="WN173" s="19" t="str">
        <f t="shared" ca="1" si="1243"/>
        <v>-</v>
      </c>
      <c r="WO173" s="19" t="str">
        <f t="shared" ca="1" si="1243"/>
        <v>-</v>
      </c>
      <c r="WP173" s="19" t="str">
        <f t="shared" ca="1" si="1243"/>
        <v>-</v>
      </c>
      <c r="WQ173" s="19" t="str">
        <f t="shared" ca="1" si="1243"/>
        <v>-</v>
      </c>
      <c r="WR173" s="19" t="str">
        <f t="shared" ca="1" si="1239"/>
        <v>-</v>
      </c>
      <c r="WS173" s="19" t="str">
        <f t="shared" ca="1" si="1239"/>
        <v>-</v>
      </c>
      <c r="WT173" s="19" t="str">
        <f t="shared" ca="1" si="1239"/>
        <v>-</v>
      </c>
      <c r="WU173" s="19" t="str">
        <f t="shared" ca="1" si="1239"/>
        <v>-</v>
      </c>
      <c r="WV173" s="19" t="str">
        <f t="shared" ca="1" si="1239"/>
        <v>-</v>
      </c>
      <c r="WW173" s="19" t="str">
        <f t="shared" ca="1" si="1175"/>
        <v>-</v>
      </c>
      <c r="WX173" s="19" t="str">
        <f t="shared" ca="1" si="1175"/>
        <v>-</v>
      </c>
      <c r="WY173" s="19" t="str">
        <f t="shared" ca="1" si="1175"/>
        <v>-</v>
      </c>
      <c r="WZ173" s="19" t="str">
        <f t="shared" ca="1" si="1175"/>
        <v>-</v>
      </c>
      <c r="XA173" s="19" t="str">
        <f t="shared" ca="1" si="1175"/>
        <v>-</v>
      </c>
      <c r="XB173" s="19" t="str">
        <f t="shared" ca="1" si="1175"/>
        <v>-</v>
      </c>
      <c r="XC173" s="19">
        <f t="shared" ca="1" si="1175"/>
        <v>0</v>
      </c>
      <c r="XD173" s="599">
        <v>0</v>
      </c>
    </row>
    <row r="174" spans="1:628" hidden="1" outlineLevel="2">
      <c r="A174" s="20">
        <f t="shared" si="659"/>
        <v>169</v>
      </c>
      <c r="B174" s="241">
        <f t="shared" si="1041"/>
        <v>99</v>
      </c>
      <c r="C174">
        <f>203</f>
        <v>203</v>
      </c>
      <c r="D174" s="531" t="str">
        <f t="shared" ca="1" si="1251"/>
        <v>GSW</v>
      </c>
      <c r="E174" s="532" t="b">
        <f t="shared" ca="1" si="1133"/>
        <v>1</v>
      </c>
      <c r="F174" t="b">
        <v>0</v>
      </c>
      <c r="G174" s="19" t="b">
        <f t="shared" ca="1" si="1010"/>
        <v>1</v>
      </c>
      <c r="H174" s="227">
        <f t="shared" ca="1" si="1058"/>
        <v>108</v>
      </c>
      <c r="I174" s="227">
        <f t="shared" ca="1" si="1205"/>
        <v>1</v>
      </c>
      <c r="J174" s="227">
        <f t="shared" ca="1" si="1205"/>
        <v>0</v>
      </c>
      <c r="K174" s="227" t="str">
        <f t="shared" ca="1" si="1205"/>
        <v/>
      </c>
      <c r="L174" s="227">
        <f t="shared" ca="1" si="1205"/>
        <v>1</v>
      </c>
      <c r="M174" s="227">
        <f t="shared" ca="1" si="1205"/>
        <v>2</v>
      </c>
      <c r="N174" s="227">
        <f t="shared" ca="1" si="1176"/>
        <v>2</v>
      </c>
      <c r="O174" s="227">
        <f t="shared" ca="1" si="1176"/>
        <v>2</v>
      </c>
      <c r="P174" s="227">
        <f t="shared" ca="1" si="1176"/>
        <v>3</v>
      </c>
      <c r="Q174" s="227">
        <f t="shared" ca="1" si="1176"/>
        <v>2</v>
      </c>
      <c r="R174" s="114">
        <f t="shared" ca="1" si="1182"/>
        <v>2</v>
      </c>
      <c r="S174" s="227">
        <f t="shared" ca="1" si="1176"/>
        <v>0</v>
      </c>
      <c r="T174" s="227">
        <f t="shared" ca="1" si="1176"/>
        <v>0</v>
      </c>
      <c r="U174" s="227">
        <f t="shared" ca="1" si="1176"/>
        <v>0</v>
      </c>
      <c r="V174" s="227">
        <f t="shared" ca="1" si="1176"/>
        <v>0</v>
      </c>
      <c r="W174" s="227">
        <f t="shared" ca="1" si="1176"/>
        <v>0</v>
      </c>
      <c r="X174" s="227">
        <f t="shared" ca="1" si="1176"/>
        <v>1</v>
      </c>
      <c r="Y174" s="227">
        <f t="shared" ca="1" si="1176"/>
        <v>1</v>
      </c>
      <c r="Z174" s="227">
        <f t="shared" ca="1" si="1176"/>
        <v>1</v>
      </c>
      <c r="AA174" s="264"/>
      <c r="AB174" s="264"/>
      <c r="AC174" s="264"/>
      <c r="AD174" s="264"/>
      <c r="AE174" s="264"/>
      <c r="AF174" s="227">
        <f t="shared" ca="1" si="1044"/>
        <v>0</v>
      </c>
      <c r="AG174" s="264"/>
      <c r="AH174" s="227">
        <f t="shared" ref="AH174:AJ189" ca="1" si="1262">OFFSET(AH174,-1,0)</f>
        <v>0</v>
      </c>
      <c r="AI174" s="227">
        <f t="shared" ca="1" si="1262"/>
        <v>0</v>
      </c>
      <c r="AJ174" s="227">
        <f t="shared" ca="1" si="1262"/>
        <v>0</v>
      </c>
      <c r="AK174" s="19">
        <f t="shared" ca="1" si="1119"/>
        <v>2</v>
      </c>
      <c r="AL174" s="19">
        <f t="shared" ca="1" si="1119"/>
        <v>0</v>
      </c>
      <c r="AM174" s="19">
        <f t="shared" ca="1" si="1119"/>
        <v>0</v>
      </c>
      <c r="AN174" s="19">
        <f t="shared" ca="1" si="1119"/>
        <v>2</v>
      </c>
      <c r="AO174" s="134">
        <f t="shared" ca="1" si="1252"/>
        <v>2</v>
      </c>
      <c r="AP174" s="134">
        <f ca="1">INDEX(CHOOSE($P174,DataAutumn!i.AdultDrys,DataWinter!i.AdultDrys,DataSpring!i.AdultDrys),1,$O174)</f>
        <v>3</v>
      </c>
      <c r="AQ174" s="5">
        <f t="shared" ca="1" si="1240"/>
        <v>2</v>
      </c>
      <c r="AR174" s="5">
        <f t="shared" ca="1" si="1240"/>
        <v>0</v>
      </c>
      <c r="AS174" s="5">
        <f t="shared" ca="1" si="1253"/>
        <v>6</v>
      </c>
      <c r="AT174">
        <f t="shared" ca="1" si="865"/>
        <v>0</v>
      </c>
      <c r="AW174" s="353" t="str">
        <f t="shared" ca="1" si="1183"/>
        <v>TemplateFe 00108 GSW MWM     TOL204 Scan2 NFS RR+01% PI00% GP100% WP100% MP100% (T_F33N11)</v>
      </c>
      <c r="AX174" s="9" t="str">
        <f ca="1">IF(COUNTIF(AW$5:AW174,AW174)=1,"-","Dup")</f>
        <v>-</v>
      </c>
      <c r="AY174" s="9"/>
      <c r="AZ174" s="19" t="b">
        <f t="shared" ca="1" si="1244"/>
        <v>0</v>
      </c>
      <c r="BA174" s="19" t="b">
        <f t="shared" ca="1" si="1244"/>
        <v>0</v>
      </c>
      <c r="BB174" s="19" t="b">
        <f t="shared" ca="1" si="1244"/>
        <v>0</v>
      </c>
      <c r="BC174" s="19" t="b">
        <f t="shared" ca="1" si="1245"/>
        <v>0</v>
      </c>
      <c r="BD174" s="19" t="b">
        <f t="shared" ca="1" si="1244"/>
        <v>0</v>
      </c>
      <c r="BE174" s="19" t="b">
        <f t="shared" ca="1" si="1244"/>
        <v>0</v>
      </c>
      <c r="BF174" s="19" t="b">
        <f t="shared" ca="1" si="1244"/>
        <v>0</v>
      </c>
      <c r="BG174" s="19" t="b">
        <f t="shared" ca="1" si="1244"/>
        <v>0</v>
      </c>
      <c r="BH174" s="19" t="b">
        <f t="shared" ca="1" si="1244"/>
        <v>0</v>
      </c>
      <c r="BI174" s="9"/>
      <c r="BJ174" s="19" t="b">
        <f t="shared" ca="1" si="1197"/>
        <v>1</v>
      </c>
      <c r="BK174" s="19" t="str">
        <f t="shared" ca="1" si="1197"/>
        <v>-</v>
      </c>
      <c r="BL174" s="19" t="str">
        <f t="shared" ca="1" si="1197"/>
        <v>-</v>
      </c>
      <c r="BM174" s="19" t="str">
        <f t="shared" ca="1" si="1197"/>
        <v>-</v>
      </c>
      <c r="BN174" s="19" t="b">
        <f t="shared" ca="1" si="1197"/>
        <v>0</v>
      </c>
      <c r="BO174" s="19">
        <f t="shared" ca="1" si="1184"/>
        <v>0</v>
      </c>
      <c r="BP174" s="19" t="str">
        <f t="shared" ca="1" si="1197"/>
        <v>-</v>
      </c>
      <c r="BQ174" s="19" t="str">
        <f t="shared" ca="1" si="1198"/>
        <v>-</v>
      </c>
      <c r="BR174" s="19" t="b">
        <f t="shared" ca="1" si="1184"/>
        <v>1</v>
      </c>
      <c r="BS174" s="9"/>
      <c r="BT174" s="19" t="str">
        <f t="shared" ca="1" si="982"/>
        <v>-</v>
      </c>
      <c r="BU174" s="5" t="str">
        <f t="shared" ca="1" si="1185"/>
        <v>-</v>
      </c>
      <c r="BV174" s="5">
        <f t="shared" ca="1" si="1186"/>
        <v>2</v>
      </c>
      <c r="BW174" s="5">
        <f t="shared" ca="1" si="1186"/>
        <v>2</v>
      </c>
      <c r="BX174" s="19" t="str">
        <f t="shared" ca="1" si="1241"/>
        <v>-</v>
      </c>
      <c r="BY174" s="19" t="str">
        <f t="shared" ca="1" si="1241"/>
        <v>-</v>
      </c>
      <c r="BZ174" s="19" t="str">
        <f t="shared" ca="1" si="1241"/>
        <v>-</v>
      </c>
      <c r="CA174" s="5" t="str">
        <f t="shared" ca="1" si="1187"/>
        <v>-</v>
      </c>
      <c r="CB174" s="5">
        <f t="shared" ca="1" si="1188"/>
        <v>2</v>
      </c>
      <c r="CC174" s="5">
        <f t="shared" ca="1" si="1188"/>
        <v>2</v>
      </c>
      <c r="CD174" s="19" t="str">
        <f t="shared" ca="1" si="449"/>
        <v>-</v>
      </c>
      <c r="CE174" s="5" t="str">
        <f t="shared" ca="1" si="1189"/>
        <v>-</v>
      </c>
      <c r="CF174" s="5">
        <f t="shared" ca="1" si="1190"/>
        <v>2</v>
      </c>
      <c r="CG174" s="19" t="str">
        <f t="shared" ca="1" si="1242"/>
        <v>-</v>
      </c>
      <c r="CH174" s="19" t="str">
        <f t="shared" ca="1" si="1242"/>
        <v>-</v>
      </c>
      <c r="CI174" s="5">
        <f t="shared" ca="1" si="989"/>
        <v>2</v>
      </c>
      <c r="CJ174" s="19" t="str">
        <f t="shared" ca="1" si="1242"/>
        <v>-</v>
      </c>
      <c r="CK174" s="5" t="str">
        <f t="shared" ca="1" si="1191"/>
        <v>-</v>
      </c>
      <c r="CL174" s="5">
        <f t="shared" ca="1" si="1192"/>
        <v>2</v>
      </c>
      <c r="CM174" s="5">
        <f t="shared" ca="1" si="1192"/>
        <v>2</v>
      </c>
      <c r="CN174" s="9"/>
      <c r="CO174" s="19" t="str">
        <f t="shared" ca="1" si="1103"/>
        <v>-</v>
      </c>
      <c r="CP174" s="19" t="str">
        <f t="shared" ca="1" si="1103"/>
        <v>-</v>
      </c>
      <c r="CQ174" s="19">
        <f t="shared" ca="1" si="1104"/>
        <v>1</v>
      </c>
      <c r="CR174" s="19" t="str">
        <f t="shared" ca="1" si="1104"/>
        <v>-</v>
      </c>
      <c r="CS174" s="19" t="str">
        <f t="shared" ca="1" si="1103"/>
        <v>-</v>
      </c>
      <c r="CT174" s="19" t="str">
        <f t="shared" ca="1" si="1103"/>
        <v>-</v>
      </c>
      <c r="CU174" s="19" t="str">
        <f t="shared" ca="1" si="1103"/>
        <v>-</v>
      </c>
      <c r="CV174" s="19" t="str">
        <f t="shared" ref="CV174:DI189" ca="1" si="1263">OFFSET(CV$5,$B174,0)</f>
        <v>-</v>
      </c>
      <c r="CW174" s="19" t="str">
        <f t="shared" ca="1" si="1263"/>
        <v>-</v>
      </c>
      <c r="CX174" s="19" t="str">
        <f t="shared" ca="1" si="1263"/>
        <v>-</v>
      </c>
      <c r="CY174" s="19" t="str">
        <f t="shared" ca="1" si="1263"/>
        <v>-</v>
      </c>
      <c r="CZ174" s="19" t="str">
        <f t="shared" ca="1" si="1263"/>
        <v>-</v>
      </c>
      <c r="DA174" s="19" t="str">
        <f t="shared" ca="1" si="1263"/>
        <v>-</v>
      </c>
      <c r="DB174" s="19" t="str">
        <f t="shared" ca="1" si="1263"/>
        <v>-</v>
      </c>
      <c r="DC174" s="19" t="str">
        <f t="shared" ca="1" si="1263"/>
        <v>-</v>
      </c>
      <c r="DD174" s="19" t="str">
        <f t="shared" ca="1" si="1263"/>
        <v>-</v>
      </c>
      <c r="DE174" s="19" t="str">
        <f t="shared" ca="1" si="1263"/>
        <v>-</v>
      </c>
      <c r="DF174" s="19" t="str">
        <f t="shared" ca="1" si="1263"/>
        <v>-</v>
      </c>
      <c r="DG174" s="19" t="str">
        <f t="shared" ca="1" si="1263"/>
        <v>-</v>
      </c>
      <c r="DH174" s="19" t="str">
        <f t="shared" ca="1" si="1263"/>
        <v>-</v>
      </c>
      <c r="DI174" s="19" t="str">
        <f t="shared" ca="1" si="1263"/>
        <v>-</v>
      </c>
      <c r="DJ174" s="9"/>
      <c r="DK174" s="19" t="b">
        <f t="shared" ca="1" si="1105"/>
        <v>1</v>
      </c>
      <c r="DL174" s="19" t="b">
        <f t="shared" ca="1" si="1105"/>
        <v>1</v>
      </c>
      <c r="DM174" s="19" t="b">
        <f t="shared" ca="1" si="1105"/>
        <v>1</v>
      </c>
      <c r="DN174" s="19">
        <f t="shared" ca="1" si="1167"/>
        <v>2232010000</v>
      </c>
      <c r="DO174" s="578" t="b">
        <f t="shared" ca="1" si="1120"/>
        <v>1</v>
      </c>
      <c r="DP174" s="578">
        <f t="shared" ca="1" si="1120"/>
        <v>0</v>
      </c>
      <c r="DQ174" s="578" t="b">
        <f t="shared" ca="1" si="1120"/>
        <v>0</v>
      </c>
      <c r="DR174" s="583">
        <f t="shared" ca="1" si="1168"/>
        <v>223221000037</v>
      </c>
      <c r="DS174" s="430">
        <f t="shared" ca="1" si="1212"/>
        <v>652</v>
      </c>
      <c r="DT174" s="430">
        <f t="shared" ca="1" si="1212"/>
        <v>686</v>
      </c>
      <c r="DU174" s="430">
        <f t="shared" ca="1" si="1212"/>
        <v>721</v>
      </c>
      <c r="DV174" s="142">
        <f t="shared" ca="1" si="1213"/>
        <v>378</v>
      </c>
      <c r="DW174" s="142">
        <f t="shared" ca="1" si="1213"/>
        <v>413</v>
      </c>
      <c r="DX174" s="142">
        <f t="shared" ca="1" si="1213"/>
        <v>448</v>
      </c>
      <c r="DY174" s="19" t="str">
        <f t="shared" ca="1" si="1125"/>
        <v>-</v>
      </c>
      <c r="DZ174" s="19" t="str">
        <f t="shared" ca="1" si="1125"/>
        <v>-</v>
      </c>
      <c r="EA174" s="19" t="str">
        <f t="shared" ca="1" si="1125"/>
        <v>-</v>
      </c>
      <c r="EB174" s="19" t="str">
        <f t="shared" ca="1" si="1125"/>
        <v>-</v>
      </c>
      <c r="EC174" s="19" t="str">
        <f t="shared" ca="1" si="1125"/>
        <v>-</v>
      </c>
      <c r="ED174" s="19" t="str">
        <f t="shared" ca="1" si="1125"/>
        <v>-</v>
      </c>
      <c r="EE174" s="19">
        <f t="shared" ca="1" si="1177"/>
        <v>1</v>
      </c>
      <c r="EF174" s="19">
        <f t="shared" ca="1" si="1177"/>
        <v>1</v>
      </c>
      <c r="EG174" s="19">
        <f t="shared" ca="1" si="1177"/>
        <v>0</v>
      </c>
      <c r="EH174" s="19" t="str">
        <f t="shared" ca="1" si="1177"/>
        <v>-</v>
      </c>
      <c r="EI174" s="19" t="str">
        <f t="shared" ca="1" si="1177"/>
        <v>-</v>
      </c>
      <c r="EJ174" s="19" t="str">
        <f t="shared" ca="1" si="1177"/>
        <v>-</v>
      </c>
      <c r="EK174" s="19" t="str">
        <f t="shared" ca="1" si="1177"/>
        <v>-</v>
      </c>
      <c r="EL174" s="19" t="str">
        <f t="shared" ca="1" si="1177"/>
        <v>-</v>
      </c>
      <c r="EM174" s="19">
        <f t="shared" ca="1" si="1177"/>
        <v>0</v>
      </c>
      <c r="EN174" s="19" t="str">
        <f t="shared" ca="1" si="1177"/>
        <v>-</v>
      </c>
      <c r="EO174" s="19" t="str">
        <f t="shared" ca="1" si="1177"/>
        <v>-</v>
      </c>
      <c r="EP174" s="19" t="str">
        <f t="shared" ca="1" si="1177"/>
        <v>-</v>
      </c>
      <c r="EQ174" s="19">
        <f t="shared" ca="1" si="1177"/>
        <v>1</v>
      </c>
      <c r="ER174" s="19">
        <f t="shared" ca="1" si="1177"/>
        <v>1</v>
      </c>
      <c r="ES174" s="9"/>
      <c r="ET174" s="19" t="str">
        <f t="shared" ca="1" si="1206"/>
        <v>-</v>
      </c>
      <c r="EU174" s="19" t="str">
        <f t="shared" ca="1" si="1206"/>
        <v>-</v>
      </c>
      <c r="EV174" s="19" t="str">
        <f t="shared" ca="1" si="1206"/>
        <v>-</v>
      </c>
      <c r="EW174" s="19" t="str">
        <f t="shared" ca="1" si="1206"/>
        <v>-</v>
      </c>
      <c r="EX174" s="19" t="str">
        <f t="shared" ca="1" si="1206"/>
        <v>-</v>
      </c>
      <c r="EY174" s="19" t="str">
        <f t="shared" ca="1" si="1206"/>
        <v>-</v>
      </c>
      <c r="EZ174" s="19" t="str">
        <f t="shared" ca="1" si="1206"/>
        <v>-</v>
      </c>
      <c r="FA174" s="19" t="str">
        <f t="shared" ca="1" si="1206"/>
        <v>-</v>
      </c>
      <c r="FB174" s="19" t="str">
        <f t="shared" ca="1" si="1206"/>
        <v>-</v>
      </c>
      <c r="FC174" s="19" t="str">
        <f t="shared" ca="1" si="1206"/>
        <v>-</v>
      </c>
      <c r="FD174" s="19" t="str">
        <f t="shared" ca="1" si="1206"/>
        <v>-</v>
      </c>
      <c r="FE174" s="19" t="str">
        <f t="shared" ca="1" si="1206"/>
        <v>-</v>
      </c>
      <c r="FF174" s="19">
        <f t="shared" ca="1" si="1202"/>
        <v>0</v>
      </c>
      <c r="FG174" s="19">
        <f t="shared" ca="1" si="1202"/>
        <v>0</v>
      </c>
      <c r="FH174" s="19">
        <f t="shared" ca="1" si="1202"/>
        <v>0</v>
      </c>
      <c r="FI174" s="114">
        <f t="shared" ca="1" si="1214"/>
        <v>0</v>
      </c>
      <c r="FJ174" s="114">
        <f t="shared" ca="1" si="1214"/>
        <v>0</v>
      </c>
      <c r="FK174" s="114">
        <f t="shared" ca="1" si="1214"/>
        <v>0</v>
      </c>
      <c r="FL174" s="114">
        <f t="shared" ca="1" si="1214"/>
        <v>0</v>
      </c>
      <c r="FM174" s="114">
        <f t="shared" ca="1" si="1214"/>
        <v>0</v>
      </c>
      <c r="FN174" s="536">
        <f t="shared" ca="1" si="1135"/>
        <v>0</v>
      </c>
      <c r="FO174" s="114">
        <f t="shared" ca="1" si="1215"/>
        <v>0</v>
      </c>
      <c r="FP174" s="114">
        <f t="shared" ca="1" si="1215"/>
        <v>0</v>
      </c>
      <c r="FQ174" s="114">
        <f t="shared" ca="1" si="1215"/>
        <v>0</v>
      </c>
      <c r="FR174" s="114">
        <f t="shared" ca="1" si="1215"/>
        <v>0</v>
      </c>
      <c r="FS174" s="114">
        <f t="shared" ca="1" si="1215"/>
        <v>0</v>
      </c>
      <c r="FT174" s="536">
        <f t="shared" ca="1" si="1137"/>
        <v>0</v>
      </c>
      <c r="FU174" s="114">
        <f t="shared" ca="1" si="1216"/>
        <v>0</v>
      </c>
      <c r="FV174" s="114">
        <f t="shared" ca="1" si="1216"/>
        <v>0</v>
      </c>
      <c r="FW174" s="114">
        <f t="shared" ca="1" si="1216"/>
        <v>0</v>
      </c>
      <c r="FX174" s="114">
        <f t="shared" ca="1" si="1216"/>
        <v>0</v>
      </c>
      <c r="FY174" s="114">
        <f t="shared" ca="1" si="1216"/>
        <v>0</v>
      </c>
      <c r="FZ174" s="536">
        <f t="shared" ca="1" si="1139"/>
        <v>0</v>
      </c>
      <c r="GA174" s="114">
        <f t="shared" ca="1" si="1217"/>
        <v>0</v>
      </c>
      <c r="GB174" s="114">
        <f t="shared" ca="1" si="1217"/>
        <v>0</v>
      </c>
      <c r="GC174" s="114">
        <f t="shared" ca="1" si="1217"/>
        <v>0</v>
      </c>
      <c r="GD174" s="114">
        <f t="shared" ca="1" si="1217"/>
        <v>0</v>
      </c>
      <c r="GE174" s="114">
        <f t="shared" ca="1" si="1217"/>
        <v>0</v>
      </c>
      <c r="GF174" s="536">
        <f t="shared" ca="1" si="1141"/>
        <v>0</v>
      </c>
      <c r="GG174" s="114">
        <f t="shared" ca="1" si="1218"/>
        <v>0</v>
      </c>
      <c r="GH174" s="114">
        <f t="shared" ca="1" si="1218"/>
        <v>0</v>
      </c>
      <c r="GI174" s="114">
        <f t="shared" ca="1" si="1218"/>
        <v>0</v>
      </c>
      <c r="GJ174" s="114">
        <f t="shared" ca="1" si="1218"/>
        <v>0</v>
      </c>
      <c r="GK174" s="114">
        <f t="shared" ca="1" si="1218"/>
        <v>0</v>
      </c>
      <c r="GL174" s="536">
        <f t="shared" ca="1" si="1143"/>
        <v>0</v>
      </c>
      <c r="GM174" s="114">
        <f t="shared" ca="1" si="1219"/>
        <v>0</v>
      </c>
      <c r="GN174" s="114">
        <f t="shared" ca="1" si="1219"/>
        <v>0</v>
      </c>
      <c r="GO174" s="114">
        <f t="shared" ca="1" si="1219"/>
        <v>0</v>
      </c>
      <c r="GP174" s="114">
        <f t="shared" ca="1" si="1219"/>
        <v>0</v>
      </c>
      <c r="GQ174" s="114">
        <f t="shared" ca="1" si="1219"/>
        <v>0</v>
      </c>
      <c r="GR174" s="536">
        <f t="shared" ca="1" si="1145"/>
        <v>0</v>
      </c>
      <c r="GS174" s="115">
        <f t="shared" ca="1" si="1146"/>
        <v>0</v>
      </c>
      <c r="GT174" s="115">
        <f t="shared" ca="1" si="1146"/>
        <v>0</v>
      </c>
      <c r="GU174" s="115">
        <f t="shared" ca="1" si="1146"/>
        <v>0</v>
      </c>
      <c r="GV174" s="115">
        <f t="shared" ca="1" si="1146"/>
        <v>0</v>
      </c>
      <c r="GW174" s="553">
        <f t="shared" ca="1" si="1220"/>
        <v>0</v>
      </c>
      <c r="GX174" s="553">
        <f t="shared" ca="1" si="1220"/>
        <v>0</v>
      </c>
      <c r="GY174" s="553">
        <f t="shared" ca="1" si="1220"/>
        <v>0</v>
      </c>
      <c r="GZ174" s="553">
        <f t="shared" ca="1" si="1220"/>
        <v>0</v>
      </c>
      <c r="HA174" s="553">
        <f t="shared" ca="1" si="1220"/>
        <v>0</v>
      </c>
      <c r="HB174" s="553">
        <f t="shared" ca="1" si="1220"/>
        <v>0</v>
      </c>
      <c r="HC174" s="553">
        <f t="shared" ca="1" si="1220"/>
        <v>0</v>
      </c>
      <c r="HD174" s="553">
        <f t="shared" ca="1" si="1220"/>
        <v>0</v>
      </c>
      <c r="HE174" s="553">
        <f t="shared" ca="1" si="1220"/>
        <v>0</v>
      </c>
      <c r="HF174" s="553">
        <f t="shared" ca="1" si="1220"/>
        <v>0</v>
      </c>
      <c r="HG174" s="553">
        <f t="shared" ca="1" si="1221"/>
        <v>0</v>
      </c>
      <c r="HH174" s="553">
        <f t="shared" ca="1" si="1221"/>
        <v>0</v>
      </c>
      <c r="HI174" s="553">
        <f t="shared" ca="1" si="1221"/>
        <v>0</v>
      </c>
      <c r="HJ174" s="553">
        <f t="shared" ca="1" si="1221"/>
        <v>0</v>
      </c>
      <c r="HK174" s="553">
        <f t="shared" ca="1" si="1221"/>
        <v>0</v>
      </c>
      <c r="HL174" s="553">
        <f t="shared" ca="1" si="1221"/>
        <v>0</v>
      </c>
      <c r="HM174" s="553">
        <f t="shared" ca="1" si="1221"/>
        <v>0</v>
      </c>
      <c r="HN174" s="553">
        <f t="shared" ca="1" si="1221"/>
        <v>0</v>
      </c>
      <c r="HO174" s="553">
        <f t="shared" ca="1" si="1221"/>
        <v>0</v>
      </c>
      <c r="HP174" s="553">
        <f t="shared" ca="1" si="1221"/>
        <v>0</v>
      </c>
      <c r="HQ174" s="19">
        <f t="shared" ca="1" si="1246"/>
        <v>0</v>
      </c>
      <c r="HR174" s="114">
        <f t="shared" ca="1" si="1222"/>
        <v>0</v>
      </c>
      <c r="HS174" s="114">
        <f t="shared" ca="1" si="1222"/>
        <v>0</v>
      </c>
      <c r="HT174" s="114">
        <f t="shared" ca="1" si="1222"/>
        <v>0</v>
      </c>
      <c r="HU174" s="114">
        <f t="shared" ca="1" si="1222"/>
        <v>0</v>
      </c>
      <c r="HV174" s="114">
        <f t="shared" ca="1" si="1222"/>
        <v>0</v>
      </c>
      <c r="HW174" s="536">
        <f t="shared" ca="1" si="1150"/>
        <v>0</v>
      </c>
      <c r="HX174" s="114">
        <f t="shared" ca="1" si="1223"/>
        <v>0</v>
      </c>
      <c r="HY174" s="114">
        <f t="shared" ca="1" si="1223"/>
        <v>0</v>
      </c>
      <c r="HZ174" s="114">
        <f t="shared" ca="1" si="1223"/>
        <v>0</v>
      </c>
      <c r="IA174" s="114">
        <f t="shared" ca="1" si="1223"/>
        <v>0</v>
      </c>
      <c r="IB174" s="114">
        <f t="shared" ca="1" si="1223"/>
        <v>0</v>
      </c>
      <c r="IC174" s="536">
        <f t="shared" ca="1" si="1152"/>
        <v>0</v>
      </c>
      <c r="ID174" s="114">
        <f t="shared" ca="1" si="1224"/>
        <v>0</v>
      </c>
      <c r="IE174" s="114">
        <f t="shared" ca="1" si="1224"/>
        <v>0</v>
      </c>
      <c r="IF174" s="114">
        <f t="shared" ca="1" si="1224"/>
        <v>0</v>
      </c>
      <c r="IG174" s="114">
        <f t="shared" ca="1" si="1224"/>
        <v>0</v>
      </c>
      <c r="IH174" s="114">
        <f t="shared" ca="1" si="1224"/>
        <v>0</v>
      </c>
      <c r="II174" s="536">
        <f t="shared" ca="1" si="1154"/>
        <v>0</v>
      </c>
      <c r="IJ174" s="114">
        <f t="shared" ca="1" si="1225"/>
        <v>0</v>
      </c>
      <c r="IK174" s="114">
        <f t="shared" ca="1" si="1225"/>
        <v>0</v>
      </c>
      <c r="IL174" s="114">
        <f t="shared" ca="1" si="1225"/>
        <v>0</v>
      </c>
      <c r="IM174" s="114">
        <f t="shared" ca="1" si="1225"/>
        <v>0</v>
      </c>
      <c r="IN174" s="114">
        <f t="shared" ca="1" si="1225"/>
        <v>0</v>
      </c>
      <c r="IO174" s="536">
        <f t="shared" ca="1" si="1156"/>
        <v>0</v>
      </c>
      <c r="IP174" s="114">
        <f t="shared" ca="1" si="1226"/>
        <v>0</v>
      </c>
      <c r="IQ174" s="114">
        <f t="shared" ca="1" si="1226"/>
        <v>0</v>
      </c>
      <c r="IR174" s="114">
        <f t="shared" ca="1" si="1226"/>
        <v>0</v>
      </c>
      <c r="IS174" s="114">
        <f t="shared" ca="1" si="1226"/>
        <v>0</v>
      </c>
      <c r="IT174" s="114">
        <f t="shared" ca="1" si="1226"/>
        <v>0</v>
      </c>
      <c r="IU174" s="536">
        <f t="shared" ca="1" si="1158"/>
        <v>0</v>
      </c>
      <c r="IV174" s="114">
        <f t="shared" ca="1" si="1227"/>
        <v>0</v>
      </c>
      <c r="IW174" s="114">
        <f t="shared" ca="1" si="1227"/>
        <v>0</v>
      </c>
      <c r="IX174" s="114">
        <f t="shared" ca="1" si="1227"/>
        <v>0</v>
      </c>
      <c r="IY174" s="114">
        <f t="shared" ca="1" si="1227"/>
        <v>0</v>
      </c>
      <c r="IZ174" s="114">
        <f t="shared" ca="1" si="1227"/>
        <v>0</v>
      </c>
      <c r="JA174" s="536">
        <f t="shared" ca="1" si="1160"/>
        <v>0</v>
      </c>
      <c r="JB174" s="115">
        <f t="shared" ca="1" si="1161"/>
        <v>0</v>
      </c>
      <c r="JC174" s="115">
        <f t="shared" ca="1" si="1161"/>
        <v>0</v>
      </c>
      <c r="JD174" s="115">
        <f t="shared" ca="1" si="1161"/>
        <v>0</v>
      </c>
      <c r="JE174" s="115">
        <f t="shared" ca="1" si="1161"/>
        <v>0</v>
      </c>
      <c r="JF174" s="553">
        <f t="shared" ca="1" si="1228"/>
        <v>0</v>
      </c>
      <c r="JG174" s="553">
        <f t="shared" ca="1" si="1228"/>
        <v>-1.25</v>
      </c>
      <c r="JH174" s="553">
        <f t="shared" ca="1" si="1228"/>
        <v>0</v>
      </c>
      <c r="JI174" s="553">
        <f t="shared" ca="1" si="1228"/>
        <v>0</v>
      </c>
      <c r="JJ174" s="553">
        <f t="shared" ca="1" si="1228"/>
        <v>0</v>
      </c>
      <c r="JK174" s="553">
        <f t="shared" ca="1" si="1228"/>
        <v>0</v>
      </c>
      <c r="JL174" s="553">
        <f t="shared" ca="1" si="1228"/>
        <v>-1.25</v>
      </c>
      <c r="JM174" s="553">
        <f t="shared" ca="1" si="1228"/>
        <v>0</v>
      </c>
      <c r="JN174" s="553">
        <f t="shared" ca="1" si="1228"/>
        <v>0</v>
      </c>
      <c r="JO174" s="553">
        <f t="shared" ca="1" si="1228"/>
        <v>0</v>
      </c>
      <c r="JP174" s="553">
        <f t="shared" ca="1" si="1229"/>
        <v>0</v>
      </c>
      <c r="JQ174" s="553">
        <f t="shared" ca="1" si="1229"/>
        <v>-1.25</v>
      </c>
      <c r="JR174" s="553">
        <f t="shared" ca="1" si="1229"/>
        <v>0</v>
      </c>
      <c r="JS174" s="553">
        <f t="shared" ca="1" si="1229"/>
        <v>0</v>
      </c>
      <c r="JT174" s="553">
        <f t="shared" ca="1" si="1229"/>
        <v>0</v>
      </c>
      <c r="JU174" s="553">
        <f t="shared" ca="1" si="1229"/>
        <v>0</v>
      </c>
      <c r="JV174" s="553">
        <f t="shared" ca="1" si="1229"/>
        <v>-1.25</v>
      </c>
      <c r="JW174" s="553">
        <f t="shared" ca="1" si="1229"/>
        <v>0</v>
      </c>
      <c r="JX174" s="553">
        <f t="shared" ca="1" si="1229"/>
        <v>0</v>
      </c>
      <c r="JY174" s="553">
        <f t="shared" ca="1" si="1229"/>
        <v>0</v>
      </c>
      <c r="JZ174" s="19">
        <f t="shared" ca="1" si="1199"/>
        <v>0</v>
      </c>
      <c r="KA174" s="5">
        <f t="shared" ca="1" si="1254"/>
        <v>67</v>
      </c>
      <c r="KB174" s="9"/>
      <c r="KC174" s="5">
        <f t="shared" ca="1" si="1230"/>
        <v>1</v>
      </c>
      <c r="KD174" s="5" t="b">
        <f t="shared" ca="1" si="1230"/>
        <v>0</v>
      </c>
      <c r="KE174" s="19">
        <f t="shared" ca="1" si="1200"/>
        <v>0</v>
      </c>
      <c r="KF174" s="5">
        <f t="shared" ca="1" si="1194"/>
        <v>0</v>
      </c>
      <c r="KG174" s="5">
        <f t="shared" ca="1" si="1255"/>
        <v>1.2500000000000001E-2</v>
      </c>
      <c r="KH174" s="19">
        <f t="shared" ca="1" si="1256"/>
        <v>0</v>
      </c>
      <c r="KI174" s="19">
        <f t="shared" ca="1" si="1256"/>
        <v>0</v>
      </c>
      <c r="KJ174" s="19" t="str">
        <f t="shared" ca="1" si="1256"/>
        <v>-</v>
      </c>
      <c r="KK174" s="19" t="str">
        <f t="shared" ca="1" si="1201"/>
        <v>-</v>
      </c>
      <c r="KL174" s="19" t="str">
        <f t="shared" ca="1" si="1201"/>
        <v>-</v>
      </c>
      <c r="KM174" s="19" t="str">
        <f t="shared" ca="1" si="1201"/>
        <v>-</v>
      </c>
      <c r="KN174" s="19" t="str">
        <f t="shared" ca="1" si="1201"/>
        <v>-</v>
      </c>
      <c r="KO174" s="19" t="str">
        <f t="shared" ca="1" si="1201"/>
        <v>-</v>
      </c>
      <c r="KP174" s="19" t="str">
        <f t="shared" ca="1" si="1201"/>
        <v>-</v>
      </c>
      <c r="KQ174" s="19" t="str">
        <f t="shared" ca="1" si="1201"/>
        <v>-</v>
      </c>
      <c r="KR174" s="19" t="str">
        <f t="shared" ca="1" si="1201"/>
        <v>-</v>
      </c>
      <c r="KS174" s="19" t="str">
        <f t="shared" ca="1" si="1201"/>
        <v>-</v>
      </c>
      <c r="KT174" s="19" t="str">
        <f t="shared" ca="1" si="1201"/>
        <v>-</v>
      </c>
      <c r="KU174" s="19" t="str">
        <f t="shared" ca="1" si="1201"/>
        <v>-</v>
      </c>
      <c r="KV174" s="19" t="str">
        <f t="shared" ca="1" si="1201"/>
        <v>-</v>
      </c>
      <c r="KW174" s="19">
        <f t="shared" ref="KW174:LF189" ca="1" si="1264">OFFSET(KW$5,$B174,0)</f>
        <v>1</v>
      </c>
      <c r="KX174" s="19">
        <f t="shared" ca="1" si="1200"/>
        <v>0</v>
      </c>
      <c r="KY174" s="19">
        <f t="shared" ca="1" si="1069"/>
        <v>1</v>
      </c>
      <c r="KZ174" s="19">
        <f t="shared" ca="1" si="1264"/>
        <v>1</v>
      </c>
      <c r="LA174" s="19">
        <f t="shared" ca="1" si="1264"/>
        <v>1</v>
      </c>
      <c r="LB174" s="19">
        <f t="shared" ca="1" si="1264"/>
        <v>1</v>
      </c>
      <c r="LC174" s="19">
        <f t="shared" ca="1" si="1264"/>
        <v>0</v>
      </c>
      <c r="LD174" s="19">
        <f t="shared" ca="1" si="1264"/>
        <v>1</v>
      </c>
      <c r="LE174" s="19">
        <f t="shared" ca="1" si="1264"/>
        <v>0</v>
      </c>
      <c r="LF174" s="19">
        <f t="shared" ca="1" si="1264"/>
        <v>0</v>
      </c>
      <c r="LG174" s="19">
        <f t="shared" ca="1" si="1207"/>
        <v>1</v>
      </c>
      <c r="LH174" s="19">
        <f t="shared" ca="1" si="1207"/>
        <v>0</v>
      </c>
      <c r="LI174" s="19">
        <f t="shared" ca="1" si="1207"/>
        <v>0</v>
      </c>
      <c r="LJ174" s="19">
        <f t="shared" ca="1" si="1207"/>
        <v>0</v>
      </c>
      <c r="LK174" s="19">
        <f t="shared" ca="1" si="1207"/>
        <v>0</v>
      </c>
      <c r="LL174" s="19">
        <f t="shared" ca="1" si="1207"/>
        <v>1</v>
      </c>
      <c r="LM174" s="19">
        <f t="shared" ca="1" si="1207"/>
        <v>0</v>
      </c>
      <c r="LN174" s="19">
        <f t="shared" ca="1" si="1207"/>
        <v>1</v>
      </c>
      <c r="LO174" s="19">
        <f t="shared" ca="1" si="1200"/>
        <v>0</v>
      </c>
      <c r="LP174" s="19">
        <f t="shared" ca="1" si="1200"/>
        <v>0</v>
      </c>
      <c r="LQ174" s="19">
        <f t="shared" ca="1" si="1200"/>
        <v>0</v>
      </c>
      <c r="LR174" s="19">
        <f t="shared" ca="1" si="1200"/>
        <v>0</v>
      </c>
      <c r="LS174" s="19">
        <f t="shared" ca="1" si="1200"/>
        <v>0</v>
      </c>
      <c r="LT174" s="19">
        <f t="shared" ca="1" si="1200"/>
        <v>0</v>
      </c>
      <c r="LU174" s="19">
        <f t="shared" ca="1" si="1200"/>
        <v>0</v>
      </c>
      <c r="LV174" s="19">
        <f t="shared" ca="1" si="1200"/>
        <v>0</v>
      </c>
      <c r="LW174" s="19">
        <f t="shared" ca="1" si="1200"/>
        <v>0</v>
      </c>
      <c r="LX174" s="19">
        <f t="shared" ca="1" si="1195"/>
        <v>0</v>
      </c>
      <c r="LY174" s="19">
        <f t="shared" ca="1" si="1195"/>
        <v>0</v>
      </c>
      <c r="LZ174" s="19">
        <f t="shared" ca="1" si="1195"/>
        <v>0</v>
      </c>
      <c r="MA174" s="19">
        <f t="shared" ca="1" si="1195"/>
        <v>0</v>
      </c>
      <c r="MB174" s="19">
        <f t="shared" ca="1" si="1195"/>
        <v>0</v>
      </c>
      <c r="MC174" s="19">
        <f t="shared" ca="1" si="1195"/>
        <v>0</v>
      </c>
      <c r="MD174" s="19">
        <f t="shared" ca="1" si="1195"/>
        <v>0</v>
      </c>
      <c r="ME174" s="19">
        <f t="shared" ca="1" si="1195"/>
        <v>0</v>
      </c>
      <c r="MF174" s="19">
        <f t="shared" ca="1" si="1195"/>
        <v>0</v>
      </c>
      <c r="MG174" s="19">
        <f t="shared" ca="1" si="1195"/>
        <v>0</v>
      </c>
      <c r="MH174" s="19">
        <f t="shared" ca="1" si="1195"/>
        <v>0</v>
      </c>
      <c r="MI174" s="19">
        <f t="shared" ca="1" si="1077"/>
        <v>0</v>
      </c>
      <c r="MJ174" s="5">
        <f t="shared" ca="1" si="1231"/>
        <v>0</v>
      </c>
      <c r="MK174" s="5">
        <f t="shared" ca="1" si="1231"/>
        <v>6.25E-2</v>
      </c>
      <c r="ML174" s="5">
        <f t="shared" ca="1" si="1231"/>
        <v>6.25E-2</v>
      </c>
      <c r="MM174" s="5">
        <f t="shared" ca="1" si="1231"/>
        <v>6.25E-2</v>
      </c>
      <c r="MN174" s="19">
        <f t="shared" ca="1" si="1232"/>
        <v>0</v>
      </c>
      <c r="MO174" s="19">
        <f t="shared" ca="1" si="1232"/>
        <v>0</v>
      </c>
      <c r="MP174" s="19">
        <f t="shared" ca="1" si="1232"/>
        <v>0</v>
      </c>
      <c r="MQ174" s="19">
        <f t="shared" ca="1" si="1232"/>
        <v>0</v>
      </c>
      <c r="MR174" s="19">
        <f t="shared" ca="1" si="1208"/>
        <v>0</v>
      </c>
      <c r="MS174" s="19">
        <f t="shared" ca="1" si="1232"/>
        <v>0</v>
      </c>
      <c r="MT174" s="19">
        <f t="shared" ca="1" si="1232"/>
        <v>0</v>
      </c>
      <c r="MU174" s="19">
        <f t="shared" ca="1" si="1232"/>
        <v>1</v>
      </c>
      <c r="MV174" s="19">
        <f t="shared" ca="1" si="1208"/>
        <v>0</v>
      </c>
      <c r="MW174" s="19">
        <f t="shared" ca="1" si="1208"/>
        <v>0</v>
      </c>
      <c r="MX174" s="19">
        <f t="shared" ca="1" si="1208"/>
        <v>0</v>
      </c>
      <c r="MY174" s="19">
        <f t="shared" ca="1" si="1232"/>
        <v>0</v>
      </c>
      <c r="MZ174" s="19">
        <f t="shared" ca="1" si="1232"/>
        <v>1</v>
      </c>
      <c r="NA174" s="9"/>
      <c r="NB174" s="5" t="b">
        <f t="shared" ca="1" si="1196"/>
        <v>0</v>
      </c>
      <c r="NC174" s="19" t="str">
        <f t="shared" ca="1" si="871"/>
        <v>-</v>
      </c>
      <c r="ND174" s="19" t="str">
        <f t="shared" ca="1" si="871"/>
        <v>-</v>
      </c>
      <c r="NE174" s="5" t="b">
        <f t="shared" ca="1" si="1233"/>
        <v>0</v>
      </c>
      <c r="NF174" s="5" t="b">
        <f t="shared" ca="1" si="1233"/>
        <v>0</v>
      </c>
      <c r="NG174" s="5" t="b">
        <f t="shared" ca="1" si="1233"/>
        <v>1</v>
      </c>
      <c r="NH174" s="134">
        <f t="shared" ca="1" si="1234"/>
        <v>2</v>
      </c>
      <c r="NI174" s="134">
        <f t="shared" ca="1" si="1234"/>
        <v>2</v>
      </c>
      <c r="NJ174" s="5" t="b">
        <f t="shared" ref="NJ174:NM193" ca="1" si="1265">INDEX(i.dryman,($AP174-1)*4+$AO174,NJ$26)</f>
        <v>0</v>
      </c>
      <c r="NK174" s="5" t="b">
        <f t="shared" ca="1" si="1265"/>
        <v>1</v>
      </c>
      <c r="NL174" s="5" t="b">
        <f t="shared" ca="1" si="1265"/>
        <v>1</v>
      </c>
      <c r="NM174" s="5" t="b">
        <f t="shared" ca="1" si="1265"/>
        <v>0</v>
      </c>
      <c r="NN174" s="5">
        <f t="shared" ca="1" si="1247"/>
        <v>1</v>
      </c>
      <c r="NO174" s="5">
        <f t="shared" ca="1" si="1247"/>
        <v>0</v>
      </c>
      <c r="NP174" s="5" t="b">
        <f t="shared" ca="1" si="1111"/>
        <v>0</v>
      </c>
      <c r="NQ174" s="5" t="str" cm="1">
        <f t="array" aca="1" ref="NQ174" ca="1">IF(OR(NR174:NY174&lt;&gt;"-"),TRUE,"-")</f>
        <v>-</v>
      </c>
      <c r="NR174" s="19" t="str">
        <f t="shared" ca="1" si="1235"/>
        <v>-</v>
      </c>
      <c r="NS174" s="19" t="str">
        <f t="shared" ca="1" si="1235"/>
        <v>-</v>
      </c>
      <c r="NT174" s="19" t="str">
        <f t="shared" ca="1" si="1235"/>
        <v>-</v>
      </c>
      <c r="NU174" s="19" t="str">
        <f t="shared" ca="1" si="1235"/>
        <v>-</v>
      </c>
      <c r="NV174" s="19" t="str">
        <f t="shared" ca="1" si="1235"/>
        <v>-</v>
      </c>
      <c r="NW174" s="19" t="str">
        <f t="shared" ca="1" si="1235"/>
        <v>-</v>
      </c>
      <c r="NX174" s="19" t="str">
        <f t="shared" ca="1" si="1235"/>
        <v>-</v>
      </c>
      <c r="NY174" s="19" t="str">
        <f t="shared" ca="1" si="1235"/>
        <v>-</v>
      </c>
      <c r="NZ174" s="5" t="b">
        <f t="array" aca="1" ref="NZ174" ca="1">IF(OR(OA174:OG174&lt;&gt;"-"),TRUE,"-")</f>
        <v>1</v>
      </c>
      <c r="OA174" s="19">
        <f t="shared" ca="1" si="1250"/>
        <v>0</v>
      </c>
      <c r="OB174" s="19">
        <f t="shared" ca="1" si="1250"/>
        <v>999999</v>
      </c>
      <c r="OC174" s="19">
        <f t="shared" ca="1" si="1250"/>
        <v>999999</v>
      </c>
      <c r="OD174" s="19">
        <f t="shared" ca="1" si="1250"/>
        <v>999999</v>
      </c>
      <c r="OE174" s="19">
        <f t="shared" ca="1" si="1250"/>
        <v>999999</v>
      </c>
      <c r="OF174" s="19">
        <f t="shared" ca="1" si="1250"/>
        <v>999999</v>
      </c>
      <c r="OG174" s="19">
        <f t="shared" ca="1" si="1250"/>
        <v>999999</v>
      </c>
      <c r="OH174" s="5" t="str">
        <f t="array" aca="1" ref="OH174" ca="1">IF(OR(OI174:OJ174&lt;&gt;"-"),TRUE,"-")</f>
        <v>-</v>
      </c>
      <c r="OI174" s="19" t="str">
        <f t="shared" ca="1" si="1121"/>
        <v>-</v>
      </c>
      <c r="OJ174" s="19" t="str">
        <f t="shared" ca="1" si="1203"/>
        <v>-</v>
      </c>
      <c r="OK174" s="19" t="b">
        <f t="shared" ca="1" si="1203"/>
        <v>1</v>
      </c>
      <c r="OL174" s="19">
        <f t="shared" ca="1" si="1203"/>
        <v>0</v>
      </c>
      <c r="OM174" s="5" t="str">
        <f t="shared" ca="1" si="1236"/>
        <v>-</v>
      </c>
      <c r="ON174" s="5" t="str">
        <f t="shared" ca="1" si="1236"/>
        <v>-</v>
      </c>
      <c r="OO174" s="5" t="str">
        <f t="shared" ca="1" si="1236"/>
        <v>-</v>
      </c>
      <c r="OP174" s="5" t="str">
        <f t="shared" ca="1" si="1236"/>
        <v>-</v>
      </c>
      <c r="OQ174" s="19" t="str">
        <f t="shared" ca="1" si="1128"/>
        <v>-</v>
      </c>
      <c r="OR174" s="19" t="str">
        <f t="shared" ca="1" si="1128"/>
        <v>-</v>
      </c>
      <c r="OS174" s="19" t="str">
        <f t="shared" ca="1" si="1128"/>
        <v>-</v>
      </c>
      <c r="OT174" s="19" t="str">
        <f t="shared" ca="1" si="1128"/>
        <v>-</v>
      </c>
      <c r="OU174" s="19">
        <f t="shared" ca="1" si="1128"/>
        <v>0</v>
      </c>
      <c r="OV174" s="19" t="str">
        <f t="shared" ca="1" si="1128"/>
        <v>-</v>
      </c>
      <c r="OW174" s="5" t="str">
        <f t="shared" ca="1" si="1209"/>
        <v>-</v>
      </c>
      <c r="OX174" s="5">
        <f t="shared" ca="1" si="1209"/>
        <v>500</v>
      </c>
      <c r="OY174" s="5">
        <f t="shared" ca="1" si="1209"/>
        <v>500</v>
      </c>
      <c r="OZ174" s="5" t="str">
        <f t="shared" ca="1" si="1209"/>
        <v>-</v>
      </c>
      <c r="PA174" s="5" t="str">
        <f t="shared" ca="1" si="1209"/>
        <v>-</v>
      </c>
      <c r="PB174" s="5" t="str">
        <f t="shared" ca="1" si="1209"/>
        <v>-</v>
      </c>
      <c r="PC174" s="5">
        <f t="shared" ca="1" si="1257"/>
        <v>1.5</v>
      </c>
      <c r="PD174" s="9"/>
      <c r="PE174" s="19">
        <f t="shared" ca="1" si="1051"/>
        <v>50</v>
      </c>
      <c r="PF174" s="19">
        <f t="shared" ca="1" si="1178"/>
        <v>50</v>
      </c>
      <c r="PG174" s="19">
        <f t="shared" ca="1" si="1178"/>
        <v>50</v>
      </c>
      <c r="PH174" s="19">
        <f t="shared" ca="1" si="1178"/>
        <v>50</v>
      </c>
      <c r="PI174" s="19">
        <f t="shared" ca="1" si="1178"/>
        <v>1</v>
      </c>
      <c r="PJ174" s="5">
        <f t="shared" ca="1" si="1258"/>
        <v>1</v>
      </c>
      <c r="PK174" s="19">
        <f t="shared" ca="1" si="494"/>
        <v>1</v>
      </c>
      <c r="PL174" s="9"/>
      <c r="PM174" s="19" t="b">
        <f t="shared" ca="1" si="1165"/>
        <v>0</v>
      </c>
      <c r="PN174" s="19" t="b">
        <f t="shared" ca="1" si="1165"/>
        <v>0</v>
      </c>
      <c r="PO174" s="19">
        <f t="shared" ca="1" si="1178"/>
        <v>1</v>
      </c>
      <c r="PP174" s="19">
        <f t="shared" ca="1" si="1178"/>
        <v>1</v>
      </c>
      <c r="PQ174" s="19">
        <f t="shared" ca="1" si="1178"/>
        <v>1</v>
      </c>
      <c r="PR174" s="19">
        <f t="shared" ca="1" si="1178"/>
        <v>1</v>
      </c>
      <c r="PS174" s="19">
        <f t="shared" ca="1" si="1178"/>
        <v>1</v>
      </c>
      <c r="PT174" s="19">
        <f t="shared" ca="1" si="1178"/>
        <v>1</v>
      </c>
      <c r="PU174" s="19">
        <f t="shared" ca="1" si="1178"/>
        <v>1</v>
      </c>
      <c r="PV174" s="19">
        <f t="shared" ca="1" si="1178"/>
        <v>1</v>
      </c>
      <c r="PW174" s="19">
        <f t="shared" ca="1" si="1178"/>
        <v>1</v>
      </c>
      <c r="PX174" s="9"/>
      <c r="PY174" s="12" t="str">
        <f t="shared" ca="1" si="1259"/>
        <v>-</v>
      </c>
      <c r="PZ174" s="19" t="str">
        <f t="shared" ca="1" si="1172"/>
        <v>-</v>
      </c>
      <c r="QA174" s="19" t="str">
        <f t="shared" ca="1" si="1172"/>
        <v>-</v>
      </c>
      <c r="QB174" s="19" t="str">
        <f t="shared" ca="1" si="1172"/>
        <v>-</v>
      </c>
      <c r="QC174" s="19" t="str">
        <f t="shared" ca="1" si="1172"/>
        <v>-</v>
      </c>
      <c r="QD174" s="19" t="str">
        <f t="shared" ca="1" si="1172"/>
        <v>-</v>
      </c>
      <c r="QE174" s="19" t="str">
        <f t="shared" ca="1" si="1172"/>
        <v>-</v>
      </c>
      <c r="QF174" s="19" t="str">
        <f t="shared" ca="1" si="1172"/>
        <v>-</v>
      </c>
      <c r="QG174" s="19" t="str">
        <f t="shared" ca="1" si="1172"/>
        <v>-</v>
      </c>
      <c r="QH174" s="19" t="str">
        <f t="shared" ca="1" si="1172"/>
        <v>-</v>
      </c>
      <c r="QI174" s="19" t="str">
        <f t="shared" ref="QI174:QQ174" ca="1" si="1266">OFFSET(QI$5,$B174,0)</f>
        <v>-</v>
      </c>
      <c r="QJ174" s="19" t="str">
        <f t="shared" ca="1" si="1266"/>
        <v>-</v>
      </c>
      <c r="QK174" s="19" t="str">
        <f t="shared" ca="1" si="1266"/>
        <v>-</v>
      </c>
      <c r="QL174" s="19" t="str">
        <f t="shared" ca="1" si="1266"/>
        <v>-</v>
      </c>
      <c r="QM174" s="19" t="str">
        <f t="shared" ca="1" si="1266"/>
        <v>-</v>
      </c>
      <c r="QN174" s="19" t="str">
        <f t="shared" ca="1" si="1266"/>
        <v>-</v>
      </c>
      <c r="QO174" s="19" t="str">
        <f t="shared" ca="1" si="1266"/>
        <v>-</v>
      </c>
      <c r="QP174" s="19" t="str">
        <f t="shared" ca="1" si="1266"/>
        <v>-</v>
      </c>
      <c r="QQ174" s="19" t="str">
        <f t="shared" ca="1" si="1266"/>
        <v>-</v>
      </c>
      <c r="QR174" s="19" t="str">
        <f t="shared" ca="1" si="1249"/>
        <v>-</v>
      </c>
      <c r="QS174" s="19" t="str">
        <f t="shared" ca="1" si="1249"/>
        <v>-</v>
      </c>
      <c r="QT174" s="19" t="str">
        <f t="shared" ca="1" si="1249"/>
        <v>-</v>
      </c>
      <c r="QU174" s="19" t="str">
        <f t="shared" ca="1" si="1249"/>
        <v>-</v>
      </c>
      <c r="QV174" s="19" t="str">
        <f t="shared" ca="1" si="1249"/>
        <v>-</v>
      </c>
      <c r="QW174" s="19" t="str">
        <f t="shared" ca="1" si="1249"/>
        <v>-</v>
      </c>
      <c r="QX174" s="19" t="str">
        <f t="shared" ca="1" si="1249"/>
        <v>-</v>
      </c>
      <c r="QY174" s="19" t="str">
        <f t="shared" ca="1" si="1249"/>
        <v>-</v>
      </c>
      <c r="QZ174" s="19" t="str">
        <f t="shared" ca="1" si="1249"/>
        <v>-</v>
      </c>
      <c r="RA174" s="19" t="str">
        <f t="shared" ca="1" si="1249"/>
        <v>-</v>
      </c>
      <c r="RB174" s="19" t="str">
        <f t="shared" ca="1" si="1249"/>
        <v>-</v>
      </c>
      <c r="RC174" s="19" t="str">
        <f t="shared" ca="1" si="1249"/>
        <v>-</v>
      </c>
      <c r="RD174" s="19" t="str">
        <f t="shared" ca="1" si="1249"/>
        <v>-</v>
      </c>
      <c r="RE174" s="19" t="str">
        <f t="shared" ca="1" si="1249"/>
        <v>-</v>
      </c>
      <c r="RF174" s="19" t="str">
        <f t="shared" ca="1" si="1249"/>
        <v>-</v>
      </c>
      <c r="RG174" s="19" t="str">
        <f t="shared" ca="1" si="1249"/>
        <v>-</v>
      </c>
      <c r="RH174" s="19" t="str">
        <f t="shared" ca="1" si="1249"/>
        <v>-</v>
      </c>
      <c r="RI174" s="19" t="str">
        <f t="shared" ca="1" si="1249"/>
        <v>-</v>
      </c>
      <c r="RJ174" s="19" t="str">
        <f t="shared" ca="1" si="1249"/>
        <v>-</v>
      </c>
      <c r="RK174" s="19" t="str">
        <f t="shared" ca="1" si="1249"/>
        <v>-</v>
      </c>
      <c r="RL174" s="19" t="str">
        <f t="shared" ca="1" si="1249"/>
        <v>-</v>
      </c>
      <c r="RM174" s="19" t="str">
        <f t="shared" ca="1" si="1249"/>
        <v>-</v>
      </c>
      <c r="RN174" s="19" t="str">
        <f t="shared" ca="1" si="1249"/>
        <v>-</v>
      </c>
      <c r="RO174" s="19" t="str">
        <f t="shared" ca="1" si="1249"/>
        <v>-</v>
      </c>
      <c r="RP174" s="19" t="str">
        <f t="shared" ca="1" si="1249"/>
        <v>-</v>
      </c>
      <c r="RQ174" s="19" t="str">
        <f t="shared" ca="1" si="1248"/>
        <v>-</v>
      </c>
      <c r="RR174" s="19" t="str">
        <f t="shared" ca="1" si="1179"/>
        <v>-</v>
      </c>
      <c r="RS174" s="19" t="str">
        <f t="shared" ca="1" si="1179"/>
        <v>-</v>
      </c>
      <c r="RT174" s="19" t="str">
        <f t="shared" ca="1" si="1179"/>
        <v>-</v>
      </c>
      <c r="RU174" s="19" t="str">
        <f t="shared" ca="1" si="1179"/>
        <v>-</v>
      </c>
      <c r="RV174" s="19" t="str">
        <f t="shared" ca="1" si="1179"/>
        <v>-</v>
      </c>
      <c r="RW174" s="19" t="str">
        <f t="shared" ca="1" si="1179"/>
        <v>-</v>
      </c>
      <c r="RX174" s="19" t="str">
        <f t="shared" ca="1" si="1179"/>
        <v>-</v>
      </c>
      <c r="RY174" s="19" t="str">
        <f t="shared" ca="1" si="1179"/>
        <v>-</v>
      </c>
      <c r="RZ174" s="19" t="str">
        <f t="shared" ca="1" si="1179"/>
        <v>-</v>
      </c>
      <c r="SA174" s="19" t="str">
        <f t="shared" ca="1" si="1179"/>
        <v>-</v>
      </c>
      <c r="SB174" s="19" t="str">
        <f t="shared" ca="1" si="1179"/>
        <v>-</v>
      </c>
      <c r="SC174" s="19" t="str">
        <f t="shared" ca="1" si="1179"/>
        <v>-</v>
      </c>
      <c r="SD174" s="19" t="str">
        <f t="shared" ca="1" si="1179"/>
        <v>-</v>
      </c>
      <c r="SE174" s="19" t="str">
        <f t="shared" ca="1" si="1179"/>
        <v>-</v>
      </c>
      <c r="SF174" s="19" t="str">
        <f t="shared" ca="1" si="1179"/>
        <v>-</v>
      </c>
      <c r="SG174" s="19" t="str">
        <f t="shared" ca="1" si="1179"/>
        <v>-</v>
      </c>
      <c r="SH174" s="19" t="str">
        <f t="shared" ca="1" si="1237"/>
        <v>-</v>
      </c>
      <c r="SI174" s="12" t="str">
        <f t="shared" ca="1" si="1260"/>
        <v>-</v>
      </c>
      <c r="SJ174" s="19" t="str">
        <f t="shared" ca="1" si="1237"/>
        <v>-</v>
      </c>
      <c r="SK174" s="19" t="str">
        <f t="shared" ca="1" si="1237"/>
        <v>-</v>
      </c>
      <c r="SL174" s="19" t="str">
        <f t="shared" ca="1" si="1237"/>
        <v>-</v>
      </c>
      <c r="SM174" s="19" t="str">
        <f t="shared" ca="1" si="1237"/>
        <v>-</v>
      </c>
      <c r="SN174" s="19" t="str">
        <f t="shared" ca="1" si="1237"/>
        <v>-</v>
      </c>
      <c r="SO174" s="19" t="str">
        <f t="shared" ca="1" si="1237"/>
        <v>-</v>
      </c>
      <c r="SP174" s="19" t="str">
        <f t="shared" ca="1" si="1237"/>
        <v>-</v>
      </c>
      <c r="SQ174" s="19" t="str">
        <f t="shared" ca="1" si="1237"/>
        <v>-</v>
      </c>
      <c r="SR174" s="19" t="str">
        <f t="shared" ca="1" si="1237"/>
        <v>-</v>
      </c>
      <c r="SS174" s="19" t="str">
        <f t="shared" ca="1" si="1237"/>
        <v>-</v>
      </c>
      <c r="ST174" s="19" t="str">
        <f t="shared" ca="1" si="1237"/>
        <v>-</v>
      </c>
      <c r="SU174" s="19" t="str">
        <f t="shared" ca="1" si="1237"/>
        <v>-</v>
      </c>
      <c r="SV174" s="19" t="str">
        <f t="shared" ca="1" si="1237"/>
        <v>-</v>
      </c>
      <c r="SW174" s="19" t="str">
        <f t="shared" ca="1" si="1237"/>
        <v>-</v>
      </c>
      <c r="SX174" s="19" t="str">
        <f t="shared" ca="1" si="1237"/>
        <v>-</v>
      </c>
      <c r="SY174" s="19" t="str">
        <f t="shared" ca="1" si="1237"/>
        <v>-</v>
      </c>
      <c r="SZ174" s="19" t="str">
        <f t="shared" ca="1" si="1237"/>
        <v>-</v>
      </c>
      <c r="TA174" s="19" t="str">
        <f t="shared" ca="1" si="1237"/>
        <v>-</v>
      </c>
      <c r="TB174" s="19" t="str">
        <f t="shared" ca="1" si="1237"/>
        <v>-</v>
      </c>
      <c r="TC174" s="19" t="str">
        <f t="shared" ca="1" si="1210"/>
        <v>-</v>
      </c>
      <c r="TD174" s="19" t="str">
        <f t="shared" ca="1" si="1210"/>
        <v>-</v>
      </c>
      <c r="TE174" s="19" t="str">
        <f t="shared" ca="1" si="1210"/>
        <v>-</v>
      </c>
      <c r="TF174" s="19" t="str">
        <f t="shared" ca="1" si="1210"/>
        <v>-</v>
      </c>
      <c r="TG174" s="19" t="str">
        <f t="shared" ca="1" si="1210"/>
        <v>-</v>
      </c>
      <c r="TH174" s="19" t="str">
        <f t="shared" ca="1" si="1210"/>
        <v>-</v>
      </c>
      <c r="TI174" s="19" t="str">
        <f t="shared" ca="1" si="1210"/>
        <v>-</v>
      </c>
      <c r="TJ174" s="19" t="str">
        <f t="shared" ca="1" si="1210"/>
        <v>-</v>
      </c>
      <c r="TK174" s="19" t="str">
        <f t="shared" ca="1" si="1210"/>
        <v>-</v>
      </c>
      <c r="TL174" s="19" t="str">
        <f t="shared" ca="1" si="1210"/>
        <v>-</v>
      </c>
      <c r="TM174" s="19" t="str">
        <f t="shared" ca="1" si="1210"/>
        <v>-</v>
      </c>
      <c r="TN174" s="19" t="str">
        <f t="shared" ca="1" si="1210"/>
        <v>-</v>
      </c>
      <c r="TO174" s="19" t="str">
        <f t="shared" ca="1" si="1210"/>
        <v>-</v>
      </c>
      <c r="TP174" s="19" t="str">
        <f t="shared" ca="1" si="1210"/>
        <v>-</v>
      </c>
      <c r="TQ174" s="19" t="str">
        <f t="shared" ca="1" si="1204"/>
        <v>-</v>
      </c>
      <c r="TR174" s="19" t="str">
        <f t="shared" ca="1" si="1204"/>
        <v>-</v>
      </c>
      <c r="TS174" s="19" t="str">
        <f t="shared" ca="1" si="1204"/>
        <v>-</v>
      </c>
      <c r="TT174" s="19" t="str">
        <f t="shared" ca="1" si="1204"/>
        <v>-</v>
      </c>
      <c r="TU174" s="19" t="str">
        <f t="shared" ca="1" si="1204"/>
        <v>-</v>
      </c>
      <c r="TV174" s="19" t="str">
        <f t="shared" ca="1" si="1204"/>
        <v>-</v>
      </c>
      <c r="TW174" s="19" t="str">
        <f t="shared" ca="1" si="1204"/>
        <v>-</v>
      </c>
      <c r="TX174" s="19" t="str">
        <f t="shared" ca="1" si="1204"/>
        <v>-</v>
      </c>
      <c r="TY174" s="19" t="str">
        <f t="shared" ca="1" si="1204"/>
        <v>-</v>
      </c>
      <c r="TZ174" s="19" t="str">
        <f t="shared" ca="1" si="1204"/>
        <v>-</v>
      </c>
      <c r="UA174" s="19" t="str">
        <f t="shared" ca="1" si="1204"/>
        <v>-</v>
      </c>
      <c r="UB174" s="19" t="str">
        <f t="shared" ca="1" si="1204"/>
        <v>-</v>
      </c>
      <c r="UC174" s="19" t="str">
        <f t="shared" ca="1" si="1204"/>
        <v>-</v>
      </c>
      <c r="UD174" s="19" t="str">
        <f t="shared" ca="1" si="1204"/>
        <v>-</v>
      </c>
      <c r="UE174" s="19" t="str">
        <f t="shared" ca="1" si="1204"/>
        <v>-</v>
      </c>
      <c r="UF174" s="19" t="str">
        <f t="shared" ca="1" si="1204"/>
        <v>-</v>
      </c>
      <c r="UG174" s="19" t="str">
        <f t="shared" ca="1" si="1238"/>
        <v>-</v>
      </c>
      <c r="UH174" s="19" t="str">
        <f t="shared" ca="1" si="1238"/>
        <v>-</v>
      </c>
      <c r="UI174" s="19" t="str">
        <f t="shared" ca="1" si="1238"/>
        <v>-</v>
      </c>
      <c r="UJ174" s="19" t="str">
        <f t="shared" ca="1" si="1238"/>
        <v>-</v>
      </c>
      <c r="UK174" s="19" t="str">
        <f t="shared" ca="1" si="1238"/>
        <v>-</v>
      </c>
      <c r="UL174" s="19" t="str">
        <f t="shared" ca="1" si="1238"/>
        <v>-</v>
      </c>
      <c r="UM174" s="19" t="str">
        <f t="shared" ca="1" si="1238"/>
        <v>-</v>
      </c>
      <c r="UN174" s="19" t="str">
        <f t="shared" ca="1" si="1238"/>
        <v>-</v>
      </c>
      <c r="UO174" s="19" t="str">
        <f t="shared" ca="1" si="1238"/>
        <v>-</v>
      </c>
      <c r="UP174" s="19" t="str">
        <f t="shared" ca="1" si="1238"/>
        <v>-</v>
      </c>
      <c r="UQ174" s="19" t="str">
        <f t="shared" ca="1" si="1238"/>
        <v>-</v>
      </c>
      <c r="UR174" s="19" t="str">
        <f t="shared" ca="1" si="1211"/>
        <v>-</v>
      </c>
      <c r="US174" s="12" t="b">
        <f t="shared" ca="1" si="1261"/>
        <v>1</v>
      </c>
      <c r="UT174" s="19" t="str">
        <f t="shared" ca="1" si="1180"/>
        <v>-</v>
      </c>
      <c r="UU174" s="19" t="str">
        <f t="shared" ca="1" si="1180"/>
        <v>-</v>
      </c>
      <c r="UV174" s="19" t="str">
        <f t="shared" ca="1" si="1180"/>
        <v>-</v>
      </c>
      <c r="UW174" s="19" t="str">
        <f t="shared" ca="1" si="1180"/>
        <v>-</v>
      </c>
      <c r="UX174" s="19" t="str">
        <f t="shared" ca="1" si="1180"/>
        <v>-</v>
      </c>
      <c r="UY174" s="19" t="str">
        <f t="shared" ca="1" si="1180"/>
        <v>-</v>
      </c>
      <c r="UZ174" s="19" t="str">
        <f t="shared" ca="1" si="1180"/>
        <v>-</v>
      </c>
      <c r="VA174" s="19" t="str">
        <f t="shared" ca="1" si="1180"/>
        <v>-</v>
      </c>
      <c r="VB174" s="19" t="str">
        <f t="shared" ca="1" si="1180"/>
        <v>-</v>
      </c>
      <c r="VC174" s="19" t="str">
        <f t="shared" ca="1" si="1180"/>
        <v>-</v>
      </c>
      <c r="VD174" s="19" t="str">
        <f t="shared" ca="1" si="1180"/>
        <v>-</v>
      </c>
      <c r="VE174" s="19" t="str">
        <f t="shared" ca="1" si="1180"/>
        <v>-</v>
      </c>
      <c r="VF174" s="19" t="str">
        <f t="shared" ca="1" si="1180"/>
        <v>-</v>
      </c>
      <c r="VG174" s="19" t="str">
        <f t="shared" ca="1" si="1180"/>
        <v>-</v>
      </c>
      <c r="VH174" s="19" t="str">
        <f t="shared" ca="1" si="1180"/>
        <v>-</v>
      </c>
      <c r="VI174" s="19" t="str">
        <f t="shared" ca="1" si="1180"/>
        <v>-</v>
      </c>
      <c r="VJ174" s="19" t="str">
        <f t="shared" ca="1" si="1243"/>
        <v>-</v>
      </c>
      <c r="VK174" s="19" t="str">
        <f t="shared" ca="1" si="1243"/>
        <v>-</v>
      </c>
      <c r="VL174" s="19" t="str">
        <f t="shared" ca="1" si="1243"/>
        <v>-</v>
      </c>
      <c r="VM174" s="19" t="str">
        <f t="shared" ca="1" si="1243"/>
        <v>-</v>
      </c>
      <c r="VN174" s="19" t="str">
        <f t="shared" ca="1" si="1243"/>
        <v>-</v>
      </c>
      <c r="VO174" s="19" t="str">
        <f t="shared" ca="1" si="1243"/>
        <v>-</v>
      </c>
      <c r="VP174" s="19" t="str">
        <f t="shared" ca="1" si="1243"/>
        <v>-</v>
      </c>
      <c r="VQ174" s="19" t="str">
        <f t="shared" ca="1" si="1243"/>
        <v>-</v>
      </c>
      <c r="VR174" s="19" t="str">
        <f t="shared" ca="1" si="1243"/>
        <v>-</v>
      </c>
      <c r="VS174" s="19" t="str">
        <f t="shared" ca="1" si="1243"/>
        <v>-</v>
      </c>
      <c r="VT174" s="19" t="str">
        <f t="shared" ca="1" si="1243"/>
        <v>-</v>
      </c>
      <c r="VU174" s="19" t="str">
        <f t="shared" ca="1" si="1243"/>
        <v>-</v>
      </c>
      <c r="VV174" s="19" t="str">
        <f t="shared" ca="1" si="1243"/>
        <v>-</v>
      </c>
      <c r="VW174" s="19" t="str">
        <f t="shared" ca="1" si="1243"/>
        <v>-</v>
      </c>
      <c r="VX174" s="19" t="str">
        <f t="shared" ca="1" si="1243"/>
        <v>-</v>
      </c>
      <c r="VY174" s="19" t="str">
        <f t="shared" ca="1" si="1243"/>
        <v>-</v>
      </c>
      <c r="VZ174" s="19" t="str">
        <f t="shared" ca="1" si="1243"/>
        <v>-</v>
      </c>
      <c r="WA174" s="19" t="str">
        <f t="shared" ca="1" si="1243"/>
        <v>-</v>
      </c>
      <c r="WB174" s="19" t="str">
        <f t="shared" ca="1" si="1243"/>
        <v>-</v>
      </c>
      <c r="WC174" s="19" t="str">
        <f t="shared" ca="1" si="1243"/>
        <v>-</v>
      </c>
      <c r="WD174" s="19" t="str">
        <f t="shared" ca="1" si="1243"/>
        <v>-</v>
      </c>
      <c r="WE174" s="19" t="str">
        <f t="shared" ca="1" si="1243"/>
        <v>-</v>
      </c>
      <c r="WF174" s="19" t="str">
        <f t="shared" ca="1" si="1243"/>
        <v>-</v>
      </c>
      <c r="WG174" s="19" t="str">
        <f t="shared" ca="1" si="1243"/>
        <v>-</v>
      </c>
      <c r="WH174" s="19" t="str">
        <f t="shared" ca="1" si="1243"/>
        <v>-</v>
      </c>
      <c r="WI174" s="19" t="str">
        <f t="shared" ca="1" si="1243"/>
        <v>-</v>
      </c>
      <c r="WJ174" s="19" t="str">
        <f t="shared" ca="1" si="1243"/>
        <v>-</v>
      </c>
      <c r="WK174" s="19" t="str">
        <f t="shared" ca="1" si="1243"/>
        <v>-</v>
      </c>
      <c r="WL174" s="19" t="str">
        <f t="shared" ca="1" si="1243"/>
        <v>-</v>
      </c>
      <c r="WM174" s="19" t="str">
        <f t="shared" ca="1" si="1243"/>
        <v>-</v>
      </c>
      <c r="WN174" s="19" t="str">
        <f t="shared" ca="1" si="1243"/>
        <v>-</v>
      </c>
      <c r="WO174" s="19" t="str">
        <f t="shared" ca="1" si="1243"/>
        <v>-</v>
      </c>
      <c r="WP174" s="19" t="str">
        <f t="shared" ca="1" si="1243"/>
        <v>-</v>
      </c>
      <c r="WQ174" s="19" t="str">
        <f t="shared" ca="1" si="1243"/>
        <v>-</v>
      </c>
      <c r="WR174" s="19" t="str">
        <f t="shared" ca="1" si="1239"/>
        <v>-</v>
      </c>
      <c r="WS174" s="19" t="str">
        <f t="shared" ca="1" si="1239"/>
        <v>-</v>
      </c>
      <c r="WT174" s="19" t="str">
        <f t="shared" ca="1" si="1239"/>
        <v>-</v>
      </c>
      <c r="WU174" s="19" t="str">
        <f t="shared" ca="1" si="1239"/>
        <v>-</v>
      </c>
      <c r="WV174" s="19" t="str">
        <f t="shared" ca="1" si="1239"/>
        <v>-</v>
      </c>
      <c r="WW174" s="19" t="str">
        <f t="shared" ca="1" si="1239"/>
        <v>-</v>
      </c>
      <c r="WX174" s="19" t="str">
        <f t="shared" ca="1" si="1239"/>
        <v>-</v>
      </c>
      <c r="WY174" s="19" t="str">
        <f t="shared" ca="1" si="1239"/>
        <v>-</v>
      </c>
      <c r="WZ174" s="19" t="str">
        <f t="shared" ca="1" si="1239"/>
        <v>-</v>
      </c>
      <c r="XA174" s="19" t="str">
        <f t="shared" ca="1" si="1239"/>
        <v>-</v>
      </c>
      <c r="XB174" s="19" t="str">
        <f t="shared" ca="1" si="1239"/>
        <v>-</v>
      </c>
      <c r="XC174" s="19">
        <f t="shared" ca="1" si="1175"/>
        <v>0</v>
      </c>
      <c r="XD174" s="599">
        <v>0</v>
      </c>
    </row>
    <row r="175" spans="1:628" hidden="1" outlineLevel="2">
      <c r="A175" s="20">
        <f t="shared" si="659"/>
        <v>170</v>
      </c>
      <c r="B175" s="241">
        <f t="shared" si="1041"/>
        <v>100</v>
      </c>
      <c r="C175">
        <f>203</f>
        <v>203</v>
      </c>
      <c r="D175" s="531" t="str">
        <f t="shared" ca="1" si="1251"/>
        <v>GSW</v>
      </c>
      <c r="E175" s="532" t="b">
        <f t="shared" ca="1" si="1133"/>
        <v>1</v>
      </c>
      <c r="F175" t="b">
        <v>0</v>
      </c>
      <c r="G175" s="19" t="b">
        <f t="shared" ca="1" si="1010"/>
        <v>1</v>
      </c>
      <c r="H175" s="227">
        <f t="shared" ca="1" si="1058"/>
        <v>109</v>
      </c>
      <c r="I175" s="227">
        <f t="shared" ca="1" si="1205"/>
        <v>1</v>
      </c>
      <c r="J175" s="227">
        <f t="shared" ca="1" si="1205"/>
        <v>0</v>
      </c>
      <c r="K175" s="227" t="str">
        <f t="shared" ca="1" si="1205"/>
        <v/>
      </c>
      <c r="L175" s="227">
        <f t="shared" ca="1" si="1205"/>
        <v>1</v>
      </c>
      <c r="M175" s="227">
        <f t="shared" ca="1" si="1205"/>
        <v>2</v>
      </c>
      <c r="N175" s="227">
        <f t="shared" ca="1" si="1176"/>
        <v>2</v>
      </c>
      <c r="O175" s="227">
        <f t="shared" ca="1" si="1176"/>
        <v>2</v>
      </c>
      <c r="P175" s="227">
        <f t="shared" ca="1" si="1176"/>
        <v>3</v>
      </c>
      <c r="Q175" s="227">
        <f t="shared" ca="1" si="1176"/>
        <v>2</v>
      </c>
      <c r="R175" s="114">
        <f t="shared" ca="1" si="1182"/>
        <v>2</v>
      </c>
      <c r="S175" s="227">
        <f t="shared" ca="1" si="1176"/>
        <v>0</v>
      </c>
      <c r="T175" s="227">
        <f t="shared" ca="1" si="1176"/>
        <v>0</v>
      </c>
      <c r="U175" s="227">
        <f t="shared" ca="1" si="1176"/>
        <v>0</v>
      </c>
      <c r="V175" s="227">
        <f t="shared" ca="1" si="1176"/>
        <v>0</v>
      </c>
      <c r="W175" s="227">
        <f t="shared" ca="1" si="1176"/>
        <v>0</v>
      </c>
      <c r="X175" s="227">
        <f t="shared" ca="1" si="1176"/>
        <v>1</v>
      </c>
      <c r="Y175" s="227">
        <f t="shared" ca="1" si="1176"/>
        <v>1</v>
      </c>
      <c r="Z175" s="227">
        <f t="shared" ca="1" si="1176"/>
        <v>1</v>
      </c>
      <c r="AA175" s="264"/>
      <c r="AB175" s="264"/>
      <c r="AC175" s="264"/>
      <c r="AD175" s="264"/>
      <c r="AE175" s="264"/>
      <c r="AF175" s="227">
        <f t="shared" ca="1" si="1044"/>
        <v>0</v>
      </c>
      <c r="AG175" s="264"/>
      <c r="AH175" s="227">
        <f t="shared" ca="1" si="1262"/>
        <v>0</v>
      </c>
      <c r="AI175" s="227">
        <f t="shared" ca="1" si="1262"/>
        <v>0</v>
      </c>
      <c r="AJ175" s="227">
        <f t="shared" ca="1" si="1262"/>
        <v>0</v>
      </c>
      <c r="AK175" s="19">
        <f t="shared" ca="1" si="1119"/>
        <v>2</v>
      </c>
      <c r="AL175" s="19">
        <f t="shared" ca="1" si="1119"/>
        <v>0</v>
      </c>
      <c r="AM175" s="19">
        <f t="shared" ca="1" si="1119"/>
        <v>0</v>
      </c>
      <c r="AN175" s="19">
        <f t="shared" ca="1" si="1119"/>
        <v>3</v>
      </c>
      <c r="AO175" s="134">
        <f t="shared" ca="1" si="1252"/>
        <v>2</v>
      </c>
      <c r="AP175" s="134">
        <f ca="1">INDEX(CHOOSE($P175,DataAutumn!i.AdultDrys,DataWinter!i.AdultDrys,DataSpring!i.AdultDrys),1,$O175)</f>
        <v>3</v>
      </c>
      <c r="AQ175" s="5">
        <f t="shared" ca="1" si="1240"/>
        <v>2</v>
      </c>
      <c r="AR175" s="5">
        <f t="shared" ca="1" si="1240"/>
        <v>0</v>
      </c>
      <c r="AS175" s="5">
        <f t="shared" ca="1" si="1253"/>
        <v>6</v>
      </c>
      <c r="AT175">
        <f t="shared" ca="1" si="865"/>
        <v>0</v>
      </c>
      <c r="AW175" s="353" t="str">
        <f t="shared" ca="1" si="1183"/>
        <v>TemplateFe 00109 GSW MWM     TOL204 Scan2 NFS RR+01% PI00% GP100% WP100% MP100% (T_F33N11)</v>
      </c>
      <c r="AX175" s="9" t="str">
        <f ca="1">IF(COUNTIF(AW$5:AW175,AW175)=1,"-","Dup")</f>
        <v>-</v>
      </c>
      <c r="AY175" s="9"/>
      <c r="AZ175" s="19" t="b">
        <f t="shared" ca="1" si="1244"/>
        <v>0</v>
      </c>
      <c r="BA175" s="19" t="b">
        <f t="shared" ca="1" si="1244"/>
        <v>0</v>
      </c>
      <c r="BB175" s="19" t="b">
        <f t="shared" ca="1" si="1244"/>
        <v>0</v>
      </c>
      <c r="BC175" s="19" t="b">
        <f t="shared" ca="1" si="1245"/>
        <v>0</v>
      </c>
      <c r="BD175" s="19" t="b">
        <f t="shared" ca="1" si="1244"/>
        <v>0</v>
      </c>
      <c r="BE175" s="19" t="b">
        <f t="shared" ca="1" si="1244"/>
        <v>0</v>
      </c>
      <c r="BF175" s="19" t="b">
        <f t="shared" ca="1" si="1244"/>
        <v>0</v>
      </c>
      <c r="BG175" s="19" t="b">
        <f t="shared" ca="1" si="1244"/>
        <v>0</v>
      </c>
      <c r="BH175" s="19" t="b">
        <f t="shared" ca="1" si="1244"/>
        <v>0</v>
      </c>
      <c r="BI175" s="9"/>
      <c r="BJ175" s="19" t="b">
        <f t="shared" ca="1" si="1197"/>
        <v>1</v>
      </c>
      <c r="BK175" s="19" t="str">
        <f t="shared" ca="1" si="1197"/>
        <v>-</v>
      </c>
      <c r="BL175" s="19" t="str">
        <f t="shared" ca="1" si="1197"/>
        <v>-</v>
      </c>
      <c r="BM175" s="19" t="str">
        <f t="shared" ca="1" si="1197"/>
        <v>-</v>
      </c>
      <c r="BN175" s="19" t="b">
        <f t="shared" ca="1" si="1197"/>
        <v>0</v>
      </c>
      <c r="BO175" s="19">
        <f t="shared" ca="1" si="1184"/>
        <v>0</v>
      </c>
      <c r="BP175" s="19" t="str">
        <f t="shared" ca="1" si="1197"/>
        <v>-</v>
      </c>
      <c r="BQ175" s="19" t="str">
        <f t="shared" ca="1" si="1198"/>
        <v>-</v>
      </c>
      <c r="BR175" s="19" t="b">
        <f t="shared" ca="1" si="1184"/>
        <v>1</v>
      </c>
      <c r="BS175" s="9"/>
      <c r="BT175" s="19" t="str">
        <f t="shared" ca="1" si="982"/>
        <v>-</v>
      </c>
      <c r="BU175" s="5" t="str">
        <f t="shared" ca="1" si="1185"/>
        <v>-</v>
      </c>
      <c r="BV175" s="5">
        <f t="shared" ca="1" si="1186"/>
        <v>2</v>
      </c>
      <c r="BW175" s="5">
        <f t="shared" ca="1" si="1186"/>
        <v>2</v>
      </c>
      <c r="BX175" s="19" t="str">
        <f t="shared" ca="1" si="1241"/>
        <v>-</v>
      </c>
      <c r="BY175" s="19" t="str">
        <f t="shared" ca="1" si="1241"/>
        <v>-</v>
      </c>
      <c r="BZ175" s="19" t="str">
        <f t="shared" ca="1" si="1241"/>
        <v>-</v>
      </c>
      <c r="CA175" s="5" t="str">
        <f t="shared" ca="1" si="1187"/>
        <v>-</v>
      </c>
      <c r="CB175" s="5">
        <f t="shared" ca="1" si="1188"/>
        <v>2</v>
      </c>
      <c r="CC175" s="5">
        <f t="shared" ca="1" si="1188"/>
        <v>2</v>
      </c>
      <c r="CD175" s="19" t="str">
        <f t="shared" ca="1" si="449"/>
        <v>-</v>
      </c>
      <c r="CE175" s="5" t="str">
        <f t="shared" ca="1" si="1189"/>
        <v>-</v>
      </c>
      <c r="CF175" s="5">
        <f t="shared" ca="1" si="1190"/>
        <v>2</v>
      </c>
      <c r="CG175" s="19" t="str">
        <f t="shared" ca="1" si="1242"/>
        <v>-</v>
      </c>
      <c r="CH175" s="19" t="str">
        <f t="shared" ca="1" si="1242"/>
        <v>-</v>
      </c>
      <c r="CI175" s="5">
        <f t="shared" ca="1" si="989"/>
        <v>2</v>
      </c>
      <c r="CJ175" s="19" t="str">
        <f t="shared" ca="1" si="1242"/>
        <v>-</v>
      </c>
      <c r="CK175" s="5" t="str">
        <f t="shared" ca="1" si="1191"/>
        <v>-</v>
      </c>
      <c r="CL175" s="5">
        <f t="shared" ca="1" si="1192"/>
        <v>2</v>
      </c>
      <c r="CM175" s="5">
        <f t="shared" ca="1" si="1192"/>
        <v>2</v>
      </c>
      <c r="CN175" s="9"/>
      <c r="CO175" s="19" t="str">
        <f t="shared" ref="CO175:DF190" ca="1" si="1267">OFFSET(CO$5,$B175,0)</f>
        <v>-</v>
      </c>
      <c r="CP175" s="19" t="str">
        <f t="shared" ca="1" si="1267"/>
        <v>-</v>
      </c>
      <c r="CQ175" s="19">
        <f t="shared" ca="1" si="1104"/>
        <v>1</v>
      </c>
      <c r="CR175" s="19" t="str">
        <f t="shared" ca="1" si="1104"/>
        <v>-</v>
      </c>
      <c r="CS175" s="19" t="str">
        <f t="shared" ca="1" si="1267"/>
        <v>-</v>
      </c>
      <c r="CT175" s="19" t="str">
        <f t="shared" ca="1" si="1267"/>
        <v>-</v>
      </c>
      <c r="CU175" s="19" t="str">
        <f t="shared" ca="1" si="1267"/>
        <v>-</v>
      </c>
      <c r="CV175" s="19" t="str">
        <f t="shared" ca="1" si="1267"/>
        <v>-</v>
      </c>
      <c r="CW175" s="19" t="str">
        <f t="shared" ca="1" si="1267"/>
        <v>-</v>
      </c>
      <c r="CX175" s="19" t="str">
        <f t="shared" ca="1" si="1267"/>
        <v>-</v>
      </c>
      <c r="CY175" s="19" t="str">
        <f t="shared" ca="1" si="1267"/>
        <v>-</v>
      </c>
      <c r="CZ175" s="19" t="str">
        <f t="shared" ca="1" si="1267"/>
        <v>-</v>
      </c>
      <c r="DA175" s="19" t="str">
        <f t="shared" ca="1" si="1267"/>
        <v>-</v>
      </c>
      <c r="DB175" s="19" t="str">
        <f t="shared" ca="1" si="1267"/>
        <v>-</v>
      </c>
      <c r="DC175" s="19" t="str">
        <f t="shared" ca="1" si="1267"/>
        <v>-</v>
      </c>
      <c r="DD175" s="19" t="str">
        <f t="shared" ca="1" si="1267"/>
        <v>-</v>
      </c>
      <c r="DE175" s="19" t="str">
        <f t="shared" ca="1" si="1267"/>
        <v>-</v>
      </c>
      <c r="DF175" s="19" t="str">
        <f t="shared" ca="1" si="1267"/>
        <v>-</v>
      </c>
      <c r="DG175" s="19" t="str">
        <f t="shared" ca="1" si="1263"/>
        <v>-</v>
      </c>
      <c r="DH175" s="19" t="str">
        <f t="shared" ca="1" si="1263"/>
        <v>-</v>
      </c>
      <c r="DI175" s="19" t="str">
        <f t="shared" ca="1" si="1263"/>
        <v>-</v>
      </c>
      <c r="DJ175" s="9"/>
      <c r="DK175" s="19" t="b">
        <f t="shared" ca="1" si="1105"/>
        <v>1</v>
      </c>
      <c r="DL175" s="19" t="b">
        <f t="shared" ca="1" si="1105"/>
        <v>1</v>
      </c>
      <c r="DM175" s="19" t="b">
        <f t="shared" ca="1" si="1105"/>
        <v>1</v>
      </c>
      <c r="DN175" s="19">
        <f t="shared" ca="1" si="1167"/>
        <v>2232010000</v>
      </c>
      <c r="DO175" s="578" t="b">
        <f t="shared" ca="1" si="1120"/>
        <v>1</v>
      </c>
      <c r="DP175" s="578">
        <f t="shared" ca="1" si="1120"/>
        <v>0</v>
      </c>
      <c r="DQ175" s="578" t="b">
        <f t="shared" ca="1" si="1120"/>
        <v>0</v>
      </c>
      <c r="DR175" s="583">
        <f t="shared" ca="1" si="1168"/>
        <v>223221000038</v>
      </c>
      <c r="DS175" s="430">
        <f t="shared" ca="1" si="1212"/>
        <v>652</v>
      </c>
      <c r="DT175" s="430">
        <f t="shared" ca="1" si="1212"/>
        <v>686</v>
      </c>
      <c r="DU175" s="430">
        <f t="shared" ca="1" si="1212"/>
        <v>721</v>
      </c>
      <c r="DV175" s="142">
        <f t="shared" ca="1" si="1213"/>
        <v>378</v>
      </c>
      <c r="DW175" s="142">
        <f t="shared" ca="1" si="1213"/>
        <v>413</v>
      </c>
      <c r="DX175" s="142">
        <f t="shared" ca="1" si="1213"/>
        <v>448</v>
      </c>
      <c r="DY175" s="19" t="str">
        <f t="shared" ca="1" si="1125"/>
        <v>-</v>
      </c>
      <c r="DZ175" s="19" t="str">
        <f t="shared" ca="1" si="1125"/>
        <v>-</v>
      </c>
      <c r="EA175" s="19" t="str">
        <f t="shared" ca="1" si="1125"/>
        <v>-</v>
      </c>
      <c r="EB175" s="19" t="str">
        <f t="shared" ca="1" si="1125"/>
        <v>-</v>
      </c>
      <c r="EC175" s="19" t="str">
        <f t="shared" ca="1" si="1125"/>
        <v>-</v>
      </c>
      <c r="ED175" s="19" t="str">
        <f t="shared" ca="1" si="1125"/>
        <v>-</v>
      </c>
      <c r="EE175" s="19">
        <f t="shared" ca="1" si="1177"/>
        <v>1</v>
      </c>
      <c r="EF175" s="19">
        <f t="shared" ca="1" si="1177"/>
        <v>1</v>
      </c>
      <c r="EG175" s="19">
        <f t="shared" ca="1" si="1177"/>
        <v>0</v>
      </c>
      <c r="EH175" s="19" t="str">
        <f t="shared" ca="1" si="1177"/>
        <v>-</v>
      </c>
      <c r="EI175" s="19" t="str">
        <f t="shared" ca="1" si="1177"/>
        <v>-</v>
      </c>
      <c r="EJ175" s="19" t="str">
        <f t="shared" ca="1" si="1177"/>
        <v>-</v>
      </c>
      <c r="EK175" s="19" t="str">
        <f t="shared" ca="1" si="1177"/>
        <v>-</v>
      </c>
      <c r="EL175" s="19" t="str">
        <f t="shared" ca="1" si="1177"/>
        <v>-</v>
      </c>
      <c r="EM175" s="19">
        <f t="shared" ca="1" si="1177"/>
        <v>0</v>
      </c>
      <c r="EN175" s="19" t="str">
        <f t="shared" ca="1" si="1177"/>
        <v>-</v>
      </c>
      <c r="EO175" s="19" t="str">
        <f t="shared" ca="1" si="1177"/>
        <v>-</v>
      </c>
      <c r="EP175" s="19" t="str">
        <f t="shared" ca="1" si="1177"/>
        <v>-</v>
      </c>
      <c r="EQ175" s="19">
        <f t="shared" ca="1" si="1177"/>
        <v>1</v>
      </c>
      <c r="ER175" s="19">
        <f t="shared" ca="1" si="1177"/>
        <v>1</v>
      </c>
      <c r="ES175" s="9"/>
      <c r="ET175" s="19" t="str">
        <f t="shared" ca="1" si="1206"/>
        <v>-</v>
      </c>
      <c r="EU175" s="19" t="str">
        <f t="shared" ca="1" si="1206"/>
        <v>-</v>
      </c>
      <c r="EV175" s="19" t="str">
        <f t="shared" ca="1" si="1206"/>
        <v>-</v>
      </c>
      <c r="EW175" s="19" t="str">
        <f t="shared" ca="1" si="1206"/>
        <v>-</v>
      </c>
      <c r="EX175" s="19" t="str">
        <f t="shared" ca="1" si="1206"/>
        <v>-</v>
      </c>
      <c r="EY175" s="19" t="str">
        <f t="shared" ca="1" si="1206"/>
        <v>-</v>
      </c>
      <c r="EZ175" s="19" t="str">
        <f t="shared" ca="1" si="1206"/>
        <v>-</v>
      </c>
      <c r="FA175" s="19" t="str">
        <f t="shared" ca="1" si="1206"/>
        <v>-</v>
      </c>
      <c r="FB175" s="19" t="str">
        <f t="shared" ca="1" si="1206"/>
        <v>-</v>
      </c>
      <c r="FC175" s="19" t="str">
        <f t="shared" ca="1" si="1206"/>
        <v>-</v>
      </c>
      <c r="FD175" s="19" t="str">
        <f t="shared" ca="1" si="1206"/>
        <v>-</v>
      </c>
      <c r="FE175" s="19" t="str">
        <f t="shared" ca="1" si="1206"/>
        <v>-</v>
      </c>
      <c r="FF175" s="19">
        <f t="shared" ca="1" si="1202"/>
        <v>0</v>
      </c>
      <c r="FG175" s="19">
        <f t="shared" ca="1" si="1202"/>
        <v>0</v>
      </c>
      <c r="FH175" s="19">
        <f t="shared" ca="1" si="1202"/>
        <v>0</v>
      </c>
      <c r="FI175" s="114">
        <f t="shared" ca="1" si="1214"/>
        <v>0</v>
      </c>
      <c r="FJ175" s="114">
        <f t="shared" ca="1" si="1214"/>
        <v>0</v>
      </c>
      <c r="FK175" s="114">
        <f t="shared" ca="1" si="1214"/>
        <v>0</v>
      </c>
      <c r="FL175" s="114">
        <f t="shared" ca="1" si="1214"/>
        <v>0</v>
      </c>
      <c r="FM175" s="114">
        <f t="shared" ca="1" si="1214"/>
        <v>0</v>
      </c>
      <c r="FN175" s="536">
        <f t="shared" ca="1" si="1135"/>
        <v>0</v>
      </c>
      <c r="FO175" s="114">
        <f t="shared" ca="1" si="1215"/>
        <v>0</v>
      </c>
      <c r="FP175" s="114">
        <f t="shared" ca="1" si="1215"/>
        <v>0</v>
      </c>
      <c r="FQ175" s="114">
        <f t="shared" ca="1" si="1215"/>
        <v>0</v>
      </c>
      <c r="FR175" s="114">
        <f t="shared" ca="1" si="1215"/>
        <v>0</v>
      </c>
      <c r="FS175" s="114">
        <f t="shared" ca="1" si="1215"/>
        <v>0</v>
      </c>
      <c r="FT175" s="536">
        <f t="shared" ca="1" si="1137"/>
        <v>0</v>
      </c>
      <c r="FU175" s="114">
        <f t="shared" ca="1" si="1216"/>
        <v>0</v>
      </c>
      <c r="FV175" s="114">
        <f t="shared" ca="1" si="1216"/>
        <v>0</v>
      </c>
      <c r="FW175" s="114">
        <f t="shared" ca="1" si="1216"/>
        <v>0</v>
      </c>
      <c r="FX175" s="114">
        <f t="shared" ca="1" si="1216"/>
        <v>0</v>
      </c>
      <c r="FY175" s="114">
        <f t="shared" ca="1" si="1216"/>
        <v>0</v>
      </c>
      <c r="FZ175" s="536">
        <f t="shared" ca="1" si="1139"/>
        <v>0</v>
      </c>
      <c r="GA175" s="114">
        <f t="shared" ca="1" si="1217"/>
        <v>0</v>
      </c>
      <c r="GB175" s="114">
        <f t="shared" ca="1" si="1217"/>
        <v>0</v>
      </c>
      <c r="GC175" s="114">
        <f t="shared" ca="1" si="1217"/>
        <v>0</v>
      </c>
      <c r="GD175" s="114">
        <f t="shared" ca="1" si="1217"/>
        <v>0</v>
      </c>
      <c r="GE175" s="114">
        <f t="shared" ca="1" si="1217"/>
        <v>0</v>
      </c>
      <c r="GF175" s="536">
        <f t="shared" ca="1" si="1141"/>
        <v>0</v>
      </c>
      <c r="GG175" s="114">
        <f t="shared" ca="1" si="1218"/>
        <v>0</v>
      </c>
      <c r="GH175" s="114">
        <f t="shared" ca="1" si="1218"/>
        <v>0</v>
      </c>
      <c r="GI175" s="114">
        <f t="shared" ca="1" si="1218"/>
        <v>0</v>
      </c>
      <c r="GJ175" s="114">
        <f t="shared" ca="1" si="1218"/>
        <v>0</v>
      </c>
      <c r="GK175" s="114">
        <f t="shared" ca="1" si="1218"/>
        <v>0</v>
      </c>
      <c r="GL175" s="536">
        <f t="shared" ca="1" si="1143"/>
        <v>0</v>
      </c>
      <c r="GM175" s="114">
        <f t="shared" ca="1" si="1219"/>
        <v>0</v>
      </c>
      <c r="GN175" s="114">
        <f t="shared" ca="1" si="1219"/>
        <v>0</v>
      </c>
      <c r="GO175" s="114">
        <f t="shared" ca="1" si="1219"/>
        <v>0</v>
      </c>
      <c r="GP175" s="114">
        <f t="shared" ca="1" si="1219"/>
        <v>0</v>
      </c>
      <c r="GQ175" s="114">
        <f t="shared" ca="1" si="1219"/>
        <v>0</v>
      </c>
      <c r="GR175" s="536">
        <f t="shared" ca="1" si="1145"/>
        <v>0</v>
      </c>
      <c r="GS175" s="115">
        <f t="shared" ca="1" si="1146"/>
        <v>0</v>
      </c>
      <c r="GT175" s="115">
        <f t="shared" ca="1" si="1146"/>
        <v>0</v>
      </c>
      <c r="GU175" s="115">
        <f t="shared" ca="1" si="1146"/>
        <v>0</v>
      </c>
      <c r="GV175" s="115">
        <f t="shared" ca="1" si="1146"/>
        <v>0</v>
      </c>
      <c r="GW175" s="553">
        <f t="shared" ca="1" si="1220"/>
        <v>0</v>
      </c>
      <c r="GX175" s="553">
        <f t="shared" ca="1" si="1220"/>
        <v>0</v>
      </c>
      <c r="GY175" s="553">
        <f t="shared" ca="1" si="1220"/>
        <v>0</v>
      </c>
      <c r="GZ175" s="553">
        <f t="shared" ca="1" si="1220"/>
        <v>0</v>
      </c>
      <c r="HA175" s="553">
        <f t="shared" ca="1" si="1220"/>
        <v>0</v>
      </c>
      <c r="HB175" s="553">
        <f t="shared" ca="1" si="1220"/>
        <v>0</v>
      </c>
      <c r="HC175" s="553">
        <f t="shared" ca="1" si="1220"/>
        <v>0</v>
      </c>
      <c r="HD175" s="553">
        <f t="shared" ca="1" si="1220"/>
        <v>0</v>
      </c>
      <c r="HE175" s="553">
        <f t="shared" ca="1" si="1220"/>
        <v>0</v>
      </c>
      <c r="HF175" s="553">
        <f t="shared" ca="1" si="1220"/>
        <v>0</v>
      </c>
      <c r="HG175" s="553">
        <f t="shared" ca="1" si="1221"/>
        <v>0</v>
      </c>
      <c r="HH175" s="553">
        <f t="shared" ca="1" si="1221"/>
        <v>0</v>
      </c>
      <c r="HI175" s="553">
        <f t="shared" ca="1" si="1221"/>
        <v>0</v>
      </c>
      <c r="HJ175" s="553">
        <f t="shared" ca="1" si="1221"/>
        <v>0</v>
      </c>
      <c r="HK175" s="553">
        <f t="shared" ca="1" si="1221"/>
        <v>0</v>
      </c>
      <c r="HL175" s="553">
        <f t="shared" ca="1" si="1221"/>
        <v>0</v>
      </c>
      <c r="HM175" s="553">
        <f t="shared" ca="1" si="1221"/>
        <v>0</v>
      </c>
      <c r="HN175" s="553">
        <f t="shared" ca="1" si="1221"/>
        <v>0</v>
      </c>
      <c r="HO175" s="553">
        <f t="shared" ca="1" si="1221"/>
        <v>0</v>
      </c>
      <c r="HP175" s="553">
        <f t="shared" ca="1" si="1221"/>
        <v>0</v>
      </c>
      <c r="HQ175" s="19">
        <f t="shared" ca="1" si="1246"/>
        <v>0</v>
      </c>
      <c r="HR175" s="114">
        <f t="shared" ca="1" si="1222"/>
        <v>0</v>
      </c>
      <c r="HS175" s="114">
        <f t="shared" ca="1" si="1222"/>
        <v>0</v>
      </c>
      <c r="HT175" s="114">
        <f t="shared" ca="1" si="1222"/>
        <v>0</v>
      </c>
      <c r="HU175" s="114">
        <f t="shared" ca="1" si="1222"/>
        <v>0</v>
      </c>
      <c r="HV175" s="114">
        <f t="shared" ca="1" si="1222"/>
        <v>0</v>
      </c>
      <c r="HW175" s="536">
        <f t="shared" ca="1" si="1150"/>
        <v>0</v>
      </c>
      <c r="HX175" s="114">
        <f t="shared" ca="1" si="1223"/>
        <v>0</v>
      </c>
      <c r="HY175" s="114">
        <f t="shared" ca="1" si="1223"/>
        <v>0</v>
      </c>
      <c r="HZ175" s="114">
        <f t="shared" ca="1" si="1223"/>
        <v>0</v>
      </c>
      <c r="IA175" s="114">
        <f t="shared" ca="1" si="1223"/>
        <v>0</v>
      </c>
      <c r="IB175" s="114">
        <f t="shared" ca="1" si="1223"/>
        <v>0</v>
      </c>
      <c r="IC175" s="536">
        <f t="shared" ca="1" si="1152"/>
        <v>0</v>
      </c>
      <c r="ID175" s="114">
        <f t="shared" ca="1" si="1224"/>
        <v>0</v>
      </c>
      <c r="IE175" s="114">
        <f t="shared" ca="1" si="1224"/>
        <v>0</v>
      </c>
      <c r="IF175" s="114">
        <f t="shared" ca="1" si="1224"/>
        <v>0</v>
      </c>
      <c r="IG175" s="114">
        <f t="shared" ca="1" si="1224"/>
        <v>0</v>
      </c>
      <c r="IH175" s="114">
        <f t="shared" ca="1" si="1224"/>
        <v>0</v>
      </c>
      <c r="II175" s="536">
        <f t="shared" ca="1" si="1154"/>
        <v>0</v>
      </c>
      <c r="IJ175" s="114">
        <f t="shared" ca="1" si="1225"/>
        <v>0</v>
      </c>
      <c r="IK175" s="114">
        <f t="shared" ca="1" si="1225"/>
        <v>0</v>
      </c>
      <c r="IL175" s="114">
        <f t="shared" ca="1" si="1225"/>
        <v>0</v>
      </c>
      <c r="IM175" s="114">
        <f t="shared" ca="1" si="1225"/>
        <v>0</v>
      </c>
      <c r="IN175" s="114">
        <f t="shared" ca="1" si="1225"/>
        <v>0</v>
      </c>
      <c r="IO175" s="536">
        <f t="shared" ca="1" si="1156"/>
        <v>0</v>
      </c>
      <c r="IP175" s="114">
        <f t="shared" ca="1" si="1226"/>
        <v>0</v>
      </c>
      <c r="IQ175" s="114">
        <f t="shared" ca="1" si="1226"/>
        <v>0</v>
      </c>
      <c r="IR175" s="114">
        <f t="shared" ca="1" si="1226"/>
        <v>0</v>
      </c>
      <c r="IS175" s="114">
        <f t="shared" ca="1" si="1226"/>
        <v>0</v>
      </c>
      <c r="IT175" s="114">
        <f t="shared" ca="1" si="1226"/>
        <v>0</v>
      </c>
      <c r="IU175" s="536">
        <f t="shared" ca="1" si="1158"/>
        <v>0</v>
      </c>
      <c r="IV175" s="114">
        <f t="shared" ca="1" si="1227"/>
        <v>0</v>
      </c>
      <c r="IW175" s="114">
        <f t="shared" ca="1" si="1227"/>
        <v>0</v>
      </c>
      <c r="IX175" s="114">
        <f t="shared" ca="1" si="1227"/>
        <v>0</v>
      </c>
      <c r="IY175" s="114">
        <f t="shared" ca="1" si="1227"/>
        <v>0</v>
      </c>
      <c r="IZ175" s="114">
        <f t="shared" ca="1" si="1227"/>
        <v>0</v>
      </c>
      <c r="JA175" s="536">
        <f t="shared" ca="1" si="1160"/>
        <v>0</v>
      </c>
      <c r="JB175" s="115">
        <f t="shared" ca="1" si="1161"/>
        <v>0</v>
      </c>
      <c r="JC175" s="115">
        <f t="shared" ca="1" si="1161"/>
        <v>0</v>
      </c>
      <c r="JD175" s="115">
        <f t="shared" ca="1" si="1161"/>
        <v>0</v>
      </c>
      <c r="JE175" s="115">
        <f t="shared" ca="1" si="1161"/>
        <v>0</v>
      </c>
      <c r="JF175" s="553">
        <f t="shared" ca="1" si="1228"/>
        <v>0</v>
      </c>
      <c r="JG175" s="553">
        <f t="shared" ca="1" si="1228"/>
        <v>0.75</v>
      </c>
      <c r="JH175" s="553">
        <f t="shared" ca="1" si="1228"/>
        <v>0</v>
      </c>
      <c r="JI175" s="553">
        <f t="shared" ca="1" si="1228"/>
        <v>0</v>
      </c>
      <c r="JJ175" s="553">
        <f t="shared" ca="1" si="1228"/>
        <v>0</v>
      </c>
      <c r="JK175" s="553">
        <f t="shared" ca="1" si="1228"/>
        <v>0</v>
      </c>
      <c r="JL175" s="553">
        <f t="shared" ca="1" si="1228"/>
        <v>0.75</v>
      </c>
      <c r="JM175" s="553">
        <f t="shared" ca="1" si="1228"/>
        <v>0</v>
      </c>
      <c r="JN175" s="553">
        <f t="shared" ca="1" si="1228"/>
        <v>0</v>
      </c>
      <c r="JO175" s="553">
        <f t="shared" ca="1" si="1228"/>
        <v>0</v>
      </c>
      <c r="JP175" s="553">
        <f t="shared" ca="1" si="1229"/>
        <v>0</v>
      </c>
      <c r="JQ175" s="553">
        <f t="shared" ca="1" si="1229"/>
        <v>0.75</v>
      </c>
      <c r="JR175" s="553">
        <f t="shared" ca="1" si="1229"/>
        <v>0</v>
      </c>
      <c r="JS175" s="553">
        <f t="shared" ca="1" si="1229"/>
        <v>0</v>
      </c>
      <c r="JT175" s="553">
        <f t="shared" ca="1" si="1229"/>
        <v>0</v>
      </c>
      <c r="JU175" s="553">
        <f t="shared" ca="1" si="1229"/>
        <v>0</v>
      </c>
      <c r="JV175" s="553">
        <f t="shared" ca="1" si="1229"/>
        <v>0.75</v>
      </c>
      <c r="JW175" s="553">
        <f t="shared" ca="1" si="1229"/>
        <v>0</v>
      </c>
      <c r="JX175" s="553">
        <f t="shared" ca="1" si="1229"/>
        <v>0</v>
      </c>
      <c r="JY175" s="553">
        <f t="shared" ca="1" si="1229"/>
        <v>0</v>
      </c>
      <c r="JZ175" s="19">
        <f t="shared" ca="1" si="1199"/>
        <v>0</v>
      </c>
      <c r="KA175" s="5">
        <f t="shared" ca="1" si="1254"/>
        <v>67</v>
      </c>
      <c r="KB175" s="9"/>
      <c r="KC175" s="5">
        <f t="shared" ca="1" si="1230"/>
        <v>1</v>
      </c>
      <c r="KD175" s="5" t="b">
        <f t="shared" ca="1" si="1230"/>
        <v>0</v>
      </c>
      <c r="KE175" s="19">
        <f t="shared" ca="1" si="1200"/>
        <v>0</v>
      </c>
      <c r="KF175" s="5">
        <f t="shared" ca="1" si="1194"/>
        <v>0</v>
      </c>
      <c r="KG175" s="5">
        <f t="shared" ca="1" si="1255"/>
        <v>1.2500000000000001E-2</v>
      </c>
      <c r="KH175" s="19">
        <f t="shared" ca="1" si="1256"/>
        <v>0</v>
      </c>
      <c r="KI175" s="19">
        <f t="shared" ca="1" si="1256"/>
        <v>0</v>
      </c>
      <c r="KJ175" s="19" t="str">
        <f t="shared" ca="1" si="1256"/>
        <v>-</v>
      </c>
      <c r="KK175" s="19" t="str">
        <f t="shared" ca="1" si="1201"/>
        <v>-</v>
      </c>
      <c r="KL175" s="19" t="str">
        <f t="shared" ca="1" si="1201"/>
        <v>-</v>
      </c>
      <c r="KM175" s="19" t="str">
        <f t="shared" ca="1" si="1201"/>
        <v>-</v>
      </c>
      <c r="KN175" s="19" t="str">
        <f t="shared" ca="1" si="1201"/>
        <v>-</v>
      </c>
      <c r="KO175" s="19" t="str">
        <f t="shared" ca="1" si="1201"/>
        <v>-</v>
      </c>
      <c r="KP175" s="19" t="str">
        <f t="shared" ca="1" si="1201"/>
        <v>-</v>
      </c>
      <c r="KQ175" s="19" t="str">
        <f t="shared" ca="1" si="1201"/>
        <v>-</v>
      </c>
      <c r="KR175" s="19" t="str">
        <f t="shared" ca="1" si="1201"/>
        <v>-</v>
      </c>
      <c r="KS175" s="19" t="str">
        <f t="shared" ca="1" si="1201"/>
        <v>-</v>
      </c>
      <c r="KT175" s="19" t="str">
        <f t="shared" ca="1" si="1201"/>
        <v>-</v>
      </c>
      <c r="KU175" s="19" t="str">
        <f t="shared" ca="1" si="1201"/>
        <v>-</v>
      </c>
      <c r="KV175" s="19" t="str">
        <f t="shared" ca="1" si="1201"/>
        <v>-</v>
      </c>
      <c r="KW175" s="19">
        <f t="shared" ca="1" si="1264"/>
        <v>1</v>
      </c>
      <c r="KX175" s="19">
        <f t="shared" ca="1" si="1200"/>
        <v>0</v>
      </c>
      <c r="KY175" s="19">
        <f t="shared" ca="1" si="1069"/>
        <v>1</v>
      </c>
      <c r="KZ175" s="19">
        <f t="shared" ca="1" si="1264"/>
        <v>1</v>
      </c>
      <c r="LA175" s="19">
        <f t="shared" ca="1" si="1264"/>
        <v>1</v>
      </c>
      <c r="LB175" s="19">
        <f t="shared" ca="1" si="1264"/>
        <v>1</v>
      </c>
      <c r="LC175" s="19">
        <f t="shared" ca="1" si="1264"/>
        <v>0</v>
      </c>
      <c r="LD175" s="19">
        <f t="shared" ca="1" si="1264"/>
        <v>1</v>
      </c>
      <c r="LE175" s="19">
        <f t="shared" ca="1" si="1264"/>
        <v>0</v>
      </c>
      <c r="LF175" s="19">
        <f t="shared" ca="1" si="1264"/>
        <v>0</v>
      </c>
      <c r="LG175" s="19">
        <f t="shared" ca="1" si="1207"/>
        <v>1</v>
      </c>
      <c r="LH175" s="19">
        <f t="shared" ca="1" si="1207"/>
        <v>0</v>
      </c>
      <c r="LI175" s="19">
        <f t="shared" ca="1" si="1207"/>
        <v>0</v>
      </c>
      <c r="LJ175" s="19">
        <f t="shared" ca="1" si="1207"/>
        <v>0</v>
      </c>
      <c r="LK175" s="19">
        <f t="shared" ca="1" si="1207"/>
        <v>0</v>
      </c>
      <c r="LL175" s="19">
        <f t="shared" ca="1" si="1207"/>
        <v>1</v>
      </c>
      <c r="LM175" s="19">
        <f t="shared" ca="1" si="1207"/>
        <v>0</v>
      </c>
      <c r="LN175" s="19">
        <f t="shared" ca="1" si="1207"/>
        <v>1</v>
      </c>
      <c r="LO175" s="19">
        <f t="shared" ca="1" si="1200"/>
        <v>0</v>
      </c>
      <c r="LP175" s="19">
        <f t="shared" ca="1" si="1200"/>
        <v>0</v>
      </c>
      <c r="LQ175" s="19">
        <f t="shared" ca="1" si="1200"/>
        <v>0</v>
      </c>
      <c r="LR175" s="19">
        <f t="shared" ca="1" si="1200"/>
        <v>0</v>
      </c>
      <c r="LS175" s="19">
        <f t="shared" ca="1" si="1200"/>
        <v>0</v>
      </c>
      <c r="LT175" s="19">
        <f t="shared" ca="1" si="1200"/>
        <v>0</v>
      </c>
      <c r="LU175" s="19">
        <f t="shared" ca="1" si="1200"/>
        <v>0</v>
      </c>
      <c r="LV175" s="19">
        <f t="shared" ca="1" si="1200"/>
        <v>0</v>
      </c>
      <c r="LW175" s="19">
        <f t="shared" ca="1" si="1200"/>
        <v>0</v>
      </c>
      <c r="LX175" s="19">
        <f t="shared" ca="1" si="1195"/>
        <v>0</v>
      </c>
      <c r="LY175" s="19">
        <f t="shared" ca="1" si="1195"/>
        <v>0</v>
      </c>
      <c r="LZ175" s="19">
        <f t="shared" ca="1" si="1195"/>
        <v>0</v>
      </c>
      <c r="MA175" s="19">
        <f t="shared" ca="1" si="1195"/>
        <v>0</v>
      </c>
      <c r="MB175" s="19">
        <f t="shared" ca="1" si="1195"/>
        <v>0</v>
      </c>
      <c r="MC175" s="19">
        <f t="shared" ca="1" si="1195"/>
        <v>0</v>
      </c>
      <c r="MD175" s="19">
        <f t="shared" ca="1" si="1195"/>
        <v>0</v>
      </c>
      <c r="ME175" s="19">
        <f t="shared" ca="1" si="1195"/>
        <v>0</v>
      </c>
      <c r="MF175" s="19">
        <f t="shared" ca="1" si="1195"/>
        <v>0</v>
      </c>
      <c r="MG175" s="19">
        <f t="shared" ca="1" si="1195"/>
        <v>0</v>
      </c>
      <c r="MH175" s="19">
        <f t="shared" ca="1" si="1195"/>
        <v>0</v>
      </c>
      <c r="MI175" s="19">
        <f t="shared" ca="1" si="1077"/>
        <v>0</v>
      </c>
      <c r="MJ175" s="5">
        <f t="shared" ca="1" si="1231"/>
        <v>0</v>
      </c>
      <c r="MK175" s="5">
        <f t="shared" ca="1" si="1231"/>
        <v>6.25E-2</v>
      </c>
      <c r="ML175" s="5">
        <f t="shared" ca="1" si="1231"/>
        <v>6.25E-2</v>
      </c>
      <c r="MM175" s="5">
        <f t="shared" ca="1" si="1231"/>
        <v>6.25E-2</v>
      </c>
      <c r="MN175" s="19">
        <f t="shared" ca="1" si="1232"/>
        <v>0</v>
      </c>
      <c r="MO175" s="19">
        <f t="shared" ca="1" si="1232"/>
        <v>0</v>
      </c>
      <c r="MP175" s="19">
        <f t="shared" ca="1" si="1232"/>
        <v>0</v>
      </c>
      <c r="MQ175" s="19">
        <f t="shared" ca="1" si="1232"/>
        <v>0</v>
      </c>
      <c r="MR175" s="19">
        <f t="shared" ca="1" si="1208"/>
        <v>0</v>
      </c>
      <c r="MS175" s="19">
        <f t="shared" ca="1" si="1232"/>
        <v>0</v>
      </c>
      <c r="MT175" s="19">
        <f t="shared" ca="1" si="1232"/>
        <v>0</v>
      </c>
      <c r="MU175" s="19">
        <f t="shared" ca="1" si="1232"/>
        <v>1</v>
      </c>
      <c r="MV175" s="19">
        <f t="shared" ca="1" si="1208"/>
        <v>0</v>
      </c>
      <c r="MW175" s="19">
        <f t="shared" ca="1" si="1208"/>
        <v>0</v>
      </c>
      <c r="MX175" s="19">
        <f t="shared" ca="1" si="1208"/>
        <v>0</v>
      </c>
      <c r="MY175" s="19">
        <f t="shared" ca="1" si="1232"/>
        <v>0</v>
      </c>
      <c r="MZ175" s="19">
        <f t="shared" ca="1" si="1232"/>
        <v>1</v>
      </c>
      <c r="NA175" s="9"/>
      <c r="NB175" s="5" t="b">
        <f t="shared" ca="1" si="1196"/>
        <v>0</v>
      </c>
      <c r="NC175" s="19" t="str">
        <f t="shared" ca="1" si="871"/>
        <v>-</v>
      </c>
      <c r="ND175" s="19" t="str">
        <f t="shared" ca="1" si="871"/>
        <v>-</v>
      </c>
      <c r="NE175" s="5" t="b">
        <f t="shared" ca="1" si="1233"/>
        <v>0</v>
      </c>
      <c r="NF175" s="5" t="b">
        <f t="shared" ca="1" si="1233"/>
        <v>0</v>
      </c>
      <c r="NG175" s="5" t="b">
        <f t="shared" ca="1" si="1233"/>
        <v>1</v>
      </c>
      <c r="NH175" s="134">
        <f t="shared" ca="1" si="1234"/>
        <v>2</v>
      </c>
      <c r="NI175" s="134">
        <f t="shared" ca="1" si="1234"/>
        <v>2</v>
      </c>
      <c r="NJ175" s="5" t="b">
        <f t="shared" ca="1" si="1265"/>
        <v>0</v>
      </c>
      <c r="NK175" s="5" t="b">
        <f t="shared" ca="1" si="1265"/>
        <v>1</v>
      </c>
      <c r="NL175" s="5" t="b">
        <f t="shared" ca="1" si="1265"/>
        <v>1</v>
      </c>
      <c r="NM175" s="5" t="b">
        <f t="shared" ca="1" si="1265"/>
        <v>0</v>
      </c>
      <c r="NN175" s="5">
        <f t="shared" ca="1" si="1247"/>
        <v>1</v>
      </c>
      <c r="NO175" s="5">
        <f t="shared" ca="1" si="1247"/>
        <v>0</v>
      </c>
      <c r="NP175" s="5" t="b">
        <f t="shared" ca="1" si="1111"/>
        <v>0</v>
      </c>
      <c r="NQ175" s="5" t="str" cm="1">
        <f t="array" aca="1" ref="NQ175" ca="1">IF(OR(NR175:NY175&lt;&gt;"-"),TRUE,"-")</f>
        <v>-</v>
      </c>
      <c r="NR175" s="19" t="str">
        <f t="shared" ca="1" si="1235"/>
        <v>-</v>
      </c>
      <c r="NS175" s="19" t="str">
        <f t="shared" ca="1" si="1235"/>
        <v>-</v>
      </c>
      <c r="NT175" s="19" t="str">
        <f t="shared" ca="1" si="1235"/>
        <v>-</v>
      </c>
      <c r="NU175" s="19" t="str">
        <f t="shared" ca="1" si="1235"/>
        <v>-</v>
      </c>
      <c r="NV175" s="19" t="str">
        <f t="shared" ca="1" si="1235"/>
        <v>-</v>
      </c>
      <c r="NW175" s="19" t="str">
        <f t="shared" ca="1" si="1235"/>
        <v>-</v>
      </c>
      <c r="NX175" s="19" t="str">
        <f t="shared" ca="1" si="1235"/>
        <v>-</v>
      </c>
      <c r="NY175" s="19" t="str">
        <f t="shared" ca="1" si="1235"/>
        <v>-</v>
      </c>
      <c r="NZ175" s="5" t="b">
        <f t="array" aca="1" ref="NZ175" ca="1">IF(OR(OA175:OG175&lt;&gt;"-"),TRUE,"-")</f>
        <v>1</v>
      </c>
      <c r="OA175" s="19">
        <f t="shared" ca="1" si="1250"/>
        <v>0</v>
      </c>
      <c r="OB175" s="19">
        <f t="shared" ca="1" si="1250"/>
        <v>999999</v>
      </c>
      <c r="OC175" s="19">
        <f t="shared" ca="1" si="1250"/>
        <v>999999</v>
      </c>
      <c r="OD175" s="19">
        <f t="shared" ca="1" si="1250"/>
        <v>999999</v>
      </c>
      <c r="OE175" s="19">
        <f t="shared" ca="1" si="1250"/>
        <v>999999</v>
      </c>
      <c r="OF175" s="19">
        <f t="shared" ca="1" si="1250"/>
        <v>999999</v>
      </c>
      <c r="OG175" s="19">
        <f t="shared" ca="1" si="1250"/>
        <v>999999</v>
      </c>
      <c r="OH175" s="5" t="str">
        <f t="array" aca="1" ref="OH175" ca="1">IF(OR(OI175:OJ175&lt;&gt;"-"),TRUE,"-")</f>
        <v>-</v>
      </c>
      <c r="OI175" s="19" t="str">
        <f t="shared" ca="1" si="1121"/>
        <v>-</v>
      </c>
      <c r="OJ175" s="19" t="str">
        <f t="shared" ca="1" si="1203"/>
        <v>-</v>
      </c>
      <c r="OK175" s="19" t="b">
        <f t="shared" ca="1" si="1203"/>
        <v>1</v>
      </c>
      <c r="OL175" s="19">
        <f t="shared" ca="1" si="1203"/>
        <v>0</v>
      </c>
      <c r="OM175" s="5" t="str">
        <f t="shared" ca="1" si="1236"/>
        <v>-</v>
      </c>
      <c r="ON175" s="5" t="str">
        <f t="shared" ca="1" si="1236"/>
        <v>-</v>
      </c>
      <c r="OO175" s="5" t="str">
        <f t="shared" ca="1" si="1236"/>
        <v>-</v>
      </c>
      <c r="OP175" s="5" t="str">
        <f t="shared" ca="1" si="1236"/>
        <v>-</v>
      </c>
      <c r="OQ175" s="19" t="str">
        <f t="shared" ca="1" si="1128"/>
        <v>-</v>
      </c>
      <c r="OR175" s="19" t="str">
        <f t="shared" ca="1" si="1128"/>
        <v>-</v>
      </c>
      <c r="OS175" s="19" t="str">
        <f t="shared" ca="1" si="1128"/>
        <v>-</v>
      </c>
      <c r="OT175" s="19" t="str">
        <f t="shared" ca="1" si="1128"/>
        <v>-</v>
      </c>
      <c r="OU175" s="19">
        <f t="shared" ca="1" si="1128"/>
        <v>0</v>
      </c>
      <c r="OV175" s="19" t="str">
        <f t="shared" ca="1" si="1128"/>
        <v>-</v>
      </c>
      <c r="OW175" s="5" t="str">
        <f t="shared" ca="1" si="1209"/>
        <v>-</v>
      </c>
      <c r="OX175" s="5">
        <f t="shared" ca="1" si="1209"/>
        <v>500</v>
      </c>
      <c r="OY175" s="5">
        <f t="shared" ca="1" si="1209"/>
        <v>500</v>
      </c>
      <c r="OZ175" s="5" t="str">
        <f t="shared" ca="1" si="1209"/>
        <v>-</v>
      </c>
      <c r="PA175" s="5" t="str">
        <f t="shared" ca="1" si="1209"/>
        <v>-</v>
      </c>
      <c r="PB175" s="5" t="str">
        <f t="shared" ca="1" si="1209"/>
        <v>-</v>
      </c>
      <c r="PC175" s="5">
        <f t="shared" ca="1" si="1257"/>
        <v>1.5</v>
      </c>
      <c r="PD175" s="9"/>
      <c r="PE175" s="19">
        <f t="shared" ca="1" si="1051"/>
        <v>50</v>
      </c>
      <c r="PF175" s="19">
        <f t="shared" ca="1" si="1178"/>
        <v>50</v>
      </c>
      <c r="PG175" s="19">
        <f t="shared" ca="1" si="1178"/>
        <v>50</v>
      </c>
      <c r="PH175" s="19">
        <f t="shared" ca="1" si="1178"/>
        <v>50</v>
      </c>
      <c r="PI175" s="19">
        <f t="shared" ca="1" si="1178"/>
        <v>1</v>
      </c>
      <c r="PJ175" s="5">
        <f t="shared" ca="1" si="1258"/>
        <v>1</v>
      </c>
      <c r="PK175" s="19">
        <f t="shared" ca="1" si="494"/>
        <v>1</v>
      </c>
      <c r="PL175" s="9"/>
      <c r="PM175" s="19" t="b">
        <f t="shared" ca="1" si="1165"/>
        <v>0</v>
      </c>
      <c r="PN175" s="19" t="b">
        <f t="shared" ca="1" si="1165"/>
        <v>0</v>
      </c>
      <c r="PO175" s="19">
        <f t="shared" ca="1" si="1178"/>
        <v>1</v>
      </c>
      <c r="PP175" s="19">
        <f t="shared" ca="1" si="1178"/>
        <v>1</v>
      </c>
      <c r="PQ175" s="19">
        <f t="shared" ca="1" si="1178"/>
        <v>1</v>
      </c>
      <c r="PR175" s="19">
        <f t="shared" ca="1" si="1178"/>
        <v>1</v>
      </c>
      <c r="PS175" s="19">
        <f t="shared" ca="1" si="1178"/>
        <v>1</v>
      </c>
      <c r="PT175" s="19">
        <f t="shared" ca="1" si="1178"/>
        <v>1</v>
      </c>
      <c r="PU175" s="19">
        <f t="shared" ca="1" si="1178"/>
        <v>1</v>
      </c>
      <c r="PV175" s="19">
        <f t="shared" ca="1" si="1178"/>
        <v>1</v>
      </c>
      <c r="PW175" s="19">
        <f t="shared" ca="1" si="1178"/>
        <v>1</v>
      </c>
      <c r="PX175" s="9"/>
      <c r="PY175" s="12" t="str">
        <f t="shared" ca="1" si="1259"/>
        <v>-</v>
      </c>
      <c r="PZ175" s="19" t="str">
        <f t="shared" ref="PZ175:QQ189" ca="1" si="1268">OFFSET(PZ$5,$B175,0)</f>
        <v>-</v>
      </c>
      <c r="QA175" s="19" t="str">
        <f t="shared" ca="1" si="1268"/>
        <v>-</v>
      </c>
      <c r="QB175" s="19" t="str">
        <f t="shared" ca="1" si="1268"/>
        <v>-</v>
      </c>
      <c r="QC175" s="19" t="str">
        <f t="shared" ca="1" si="1268"/>
        <v>-</v>
      </c>
      <c r="QD175" s="19" t="str">
        <f t="shared" ca="1" si="1268"/>
        <v>-</v>
      </c>
      <c r="QE175" s="19" t="str">
        <f t="shared" ca="1" si="1268"/>
        <v>-</v>
      </c>
      <c r="QF175" s="19" t="str">
        <f t="shared" ca="1" si="1268"/>
        <v>-</v>
      </c>
      <c r="QG175" s="19" t="str">
        <f t="shared" ca="1" si="1268"/>
        <v>-</v>
      </c>
      <c r="QH175" s="19" t="str">
        <f t="shared" ca="1" si="1268"/>
        <v>-</v>
      </c>
      <c r="QI175" s="19" t="str">
        <f t="shared" ca="1" si="1268"/>
        <v>-</v>
      </c>
      <c r="QJ175" s="19" t="str">
        <f t="shared" ca="1" si="1268"/>
        <v>-</v>
      </c>
      <c r="QK175" s="19" t="str">
        <f t="shared" ca="1" si="1268"/>
        <v>-</v>
      </c>
      <c r="QL175" s="19" t="str">
        <f t="shared" ca="1" si="1268"/>
        <v>-</v>
      </c>
      <c r="QM175" s="19" t="str">
        <f t="shared" ca="1" si="1268"/>
        <v>-</v>
      </c>
      <c r="QN175" s="19" t="str">
        <f t="shared" ca="1" si="1268"/>
        <v>-</v>
      </c>
      <c r="QO175" s="19" t="str">
        <f t="shared" ca="1" si="1268"/>
        <v>-</v>
      </c>
      <c r="QP175" s="19" t="str">
        <f t="shared" ca="1" si="1268"/>
        <v>-</v>
      </c>
      <c r="QQ175" s="19" t="str">
        <f t="shared" ca="1" si="1268"/>
        <v>-</v>
      </c>
      <c r="QR175" s="19" t="str">
        <f t="shared" ca="1" si="1249"/>
        <v>-</v>
      </c>
      <c r="QS175" s="19" t="str">
        <f t="shared" ca="1" si="1249"/>
        <v>-</v>
      </c>
      <c r="QT175" s="19" t="str">
        <f t="shared" ca="1" si="1249"/>
        <v>-</v>
      </c>
      <c r="QU175" s="19" t="str">
        <f t="shared" ca="1" si="1249"/>
        <v>-</v>
      </c>
      <c r="QV175" s="19" t="str">
        <f t="shared" ca="1" si="1249"/>
        <v>-</v>
      </c>
      <c r="QW175" s="19" t="str">
        <f t="shared" ca="1" si="1249"/>
        <v>-</v>
      </c>
      <c r="QX175" s="19" t="str">
        <f t="shared" ca="1" si="1249"/>
        <v>-</v>
      </c>
      <c r="QY175" s="19" t="str">
        <f t="shared" ca="1" si="1249"/>
        <v>-</v>
      </c>
      <c r="QZ175" s="19" t="str">
        <f t="shared" ca="1" si="1249"/>
        <v>-</v>
      </c>
      <c r="RA175" s="19" t="str">
        <f t="shared" ca="1" si="1249"/>
        <v>-</v>
      </c>
      <c r="RB175" s="19" t="str">
        <f t="shared" ca="1" si="1249"/>
        <v>-</v>
      </c>
      <c r="RC175" s="19" t="str">
        <f t="shared" ca="1" si="1249"/>
        <v>-</v>
      </c>
      <c r="RD175" s="19" t="str">
        <f t="shared" ca="1" si="1249"/>
        <v>-</v>
      </c>
      <c r="RE175" s="19" t="str">
        <f t="shared" ca="1" si="1249"/>
        <v>-</v>
      </c>
      <c r="RF175" s="19" t="str">
        <f t="shared" ca="1" si="1249"/>
        <v>-</v>
      </c>
      <c r="RG175" s="19" t="str">
        <f t="shared" ca="1" si="1249"/>
        <v>-</v>
      </c>
      <c r="RH175" s="19" t="str">
        <f t="shared" ca="1" si="1249"/>
        <v>-</v>
      </c>
      <c r="RI175" s="19" t="str">
        <f t="shared" ca="1" si="1249"/>
        <v>-</v>
      </c>
      <c r="RJ175" s="19" t="str">
        <f t="shared" ca="1" si="1249"/>
        <v>-</v>
      </c>
      <c r="RK175" s="19" t="str">
        <f t="shared" ca="1" si="1249"/>
        <v>-</v>
      </c>
      <c r="RL175" s="19" t="str">
        <f t="shared" ca="1" si="1249"/>
        <v>-</v>
      </c>
      <c r="RM175" s="19" t="str">
        <f t="shared" ca="1" si="1249"/>
        <v>-</v>
      </c>
      <c r="RN175" s="19" t="str">
        <f t="shared" ca="1" si="1249"/>
        <v>-</v>
      </c>
      <c r="RO175" s="19" t="str">
        <f t="shared" ca="1" si="1249"/>
        <v>-</v>
      </c>
      <c r="RP175" s="19" t="str">
        <f t="shared" ca="1" si="1249"/>
        <v>-</v>
      </c>
      <c r="RQ175" s="19" t="str">
        <f t="shared" ca="1" si="1248"/>
        <v>-</v>
      </c>
      <c r="RR175" s="19" t="str">
        <f t="shared" ca="1" si="1179"/>
        <v>-</v>
      </c>
      <c r="RS175" s="19" t="str">
        <f t="shared" ca="1" si="1179"/>
        <v>-</v>
      </c>
      <c r="RT175" s="19" t="str">
        <f t="shared" ca="1" si="1179"/>
        <v>-</v>
      </c>
      <c r="RU175" s="19" t="str">
        <f t="shared" ca="1" si="1179"/>
        <v>-</v>
      </c>
      <c r="RV175" s="19" t="str">
        <f t="shared" ca="1" si="1179"/>
        <v>-</v>
      </c>
      <c r="RW175" s="19" t="str">
        <f t="shared" ca="1" si="1179"/>
        <v>-</v>
      </c>
      <c r="RX175" s="19" t="str">
        <f t="shared" ca="1" si="1179"/>
        <v>-</v>
      </c>
      <c r="RY175" s="19" t="str">
        <f t="shared" ca="1" si="1179"/>
        <v>-</v>
      </c>
      <c r="RZ175" s="19" t="str">
        <f t="shared" ca="1" si="1179"/>
        <v>-</v>
      </c>
      <c r="SA175" s="19" t="str">
        <f t="shared" ca="1" si="1179"/>
        <v>-</v>
      </c>
      <c r="SB175" s="19" t="str">
        <f t="shared" ca="1" si="1179"/>
        <v>-</v>
      </c>
      <c r="SC175" s="19" t="str">
        <f t="shared" ca="1" si="1179"/>
        <v>-</v>
      </c>
      <c r="SD175" s="19" t="str">
        <f t="shared" ca="1" si="1179"/>
        <v>-</v>
      </c>
      <c r="SE175" s="19" t="str">
        <f t="shared" ca="1" si="1179"/>
        <v>-</v>
      </c>
      <c r="SF175" s="19" t="str">
        <f t="shared" ca="1" si="1179"/>
        <v>-</v>
      </c>
      <c r="SG175" s="19" t="str">
        <f t="shared" ca="1" si="1179"/>
        <v>-</v>
      </c>
      <c r="SH175" s="19" t="str">
        <f t="shared" ca="1" si="1237"/>
        <v>-</v>
      </c>
      <c r="SI175" s="12" t="str">
        <f t="shared" ca="1" si="1260"/>
        <v>-</v>
      </c>
      <c r="SJ175" s="19" t="str">
        <f t="shared" ca="1" si="1237"/>
        <v>-</v>
      </c>
      <c r="SK175" s="19" t="str">
        <f t="shared" ca="1" si="1237"/>
        <v>-</v>
      </c>
      <c r="SL175" s="19" t="str">
        <f t="shared" ca="1" si="1237"/>
        <v>-</v>
      </c>
      <c r="SM175" s="19" t="str">
        <f t="shared" ca="1" si="1237"/>
        <v>-</v>
      </c>
      <c r="SN175" s="19" t="str">
        <f t="shared" ca="1" si="1237"/>
        <v>-</v>
      </c>
      <c r="SO175" s="19" t="str">
        <f t="shared" ca="1" si="1237"/>
        <v>-</v>
      </c>
      <c r="SP175" s="19" t="str">
        <f t="shared" ca="1" si="1237"/>
        <v>-</v>
      </c>
      <c r="SQ175" s="19" t="str">
        <f t="shared" ca="1" si="1237"/>
        <v>-</v>
      </c>
      <c r="SR175" s="19" t="str">
        <f t="shared" ca="1" si="1237"/>
        <v>-</v>
      </c>
      <c r="SS175" s="19" t="str">
        <f t="shared" ca="1" si="1237"/>
        <v>-</v>
      </c>
      <c r="ST175" s="19" t="str">
        <f t="shared" ca="1" si="1237"/>
        <v>-</v>
      </c>
      <c r="SU175" s="19" t="str">
        <f t="shared" ca="1" si="1237"/>
        <v>-</v>
      </c>
      <c r="SV175" s="19" t="str">
        <f t="shared" ca="1" si="1237"/>
        <v>-</v>
      </c>
      <c r="SW175" s="19" t="str">
        <f t="shared" ca="1" si="1237"/>
        <v>-</v>
      </c>
      <c r="SX175" s="19" t="str">
        <f t="shared" ca="1" si="1237"/>
        <v>-</v>
      </c>
      <c r="SY175" s="19" t="str">
        <f t="shared" ca="1" si="1237"/>
        <v>-</v>
      </c>
      <c r="SZ175" s="19" t="str">
        <f t="shared" ca="1" si="1237"/>
        <v>-</v>
      </c>
      <c r="TA175" s="19" t="str">
        <f t="shared" ca="1" si="1237"/>
        <v>-</v>
      </c>
      <c r="TB175" s="19" t="str">
        <f t="shared" ca="1" si="1237"/>
        <v>-</v>
      </c>
      <c r="TC175" s="19" t="str">
        <f t="shared" ca="1" si="1210"/>
        <v>-</v>
      </c>
      <c r="TD175" s="19" t="str">
        <f t="shared" ca="1" si="1210"/>
        <v>-</v>
      </c>
      <c r="TE175" s="19" t="str">
        <f t="shared" ca="1" si="1210"/>
        <v>-</v>
      </c>
      <c r="TF175" s="19" t="str">
        <f t="shared" ca="1" si="1210"/>
        <v>-</v>
      </c>
      <c r="TG175" s="19" t="str">
        <f t="shared" ca="1" si="1210"/>
        <v>-</v>
      </c>
      <c r="TH175" s="19" t="str">
        <f t="shared" ca="1" si="1210"/>
        <v>-</v>
      </c>
      <c r="TI175" s="19" t="str">
        <f t="shared" ca="1" si="1210"/>
        <v>-</v>
      </c>
      <c r="TJ175" s="19" t="str">
        <f t="shared" ca="1" si="1210"/>
        <v>-</v>
      </c>
      <c r="TK175" s="19" t="str">
        <f t="shared" ca="1" si="1210"/>
        <v>-</v>
      </c>
      <c r="TL175" s="19" t="str">
        <f t="shared" ca="1" si="1210"/>
        <v>-</v>
      </c>
      <c r="TM175" s="19" t="str">
        <f t="shared" ca="1" si="1210"/>
        <v>-</v>
      </c>
      <c r="TN175" s="19" t="str">
        <f t="shared" ca="1" si="1210"/>
        <v>-</v>
      </c>
      <c r="TO175" s="19" t="str">
        <f t="shared" ca="1" si="1210"/>
        <v>-</v>
      </c>
      <c r="TP175" s="19" t="str">
        <f t="shared" ca="1" si="1210"/>
        <v>-</v>
      </c>
      <c r="TQ175" s="19" t="str">
        <f t="shared" ca="1" si="1204"/>
        <v>-</v>
      </c>
      <c r="TR175" s="19" t="str">
        <f t="shared" ca="1" si="1204"/>
        <v>-</v>
      </c>
      <c r="TS175" s="19" t="str">
        <f t="shared" ca="1" si="1204"/>
        <v>-</v>
      </c>
      <c r="TT175" s="19" t="str">
        <f t="shared" ca="1" si="1204"/>
        <v>-</v>
      </c>
      <c r="TU175" s="19" t="str">
        <f t="shared" ca="1" si="1204"/>
        <v>-</v>
      </c>
      <c r="TV175" s="19" t="str">
        <f t="shared" ca="1" si="1204"/>
        <v>-</v>
      </c>
      <c r="TW175" s="19" t="str">
        <f t="shared" ca="1" si="1204"/>
        <v>-</v>
      </c>
      <c r="TX175" s="19" t="str">
        <f t="shared" ca="1" si="1204"/>
        <v>-</v>
      </c>
      <c r="TY175" s="19" t="str">
        <f t="shared" ca="1" si="1204"/>
        <v>-</v>
      </c>
      <c r="TZ175" s="19" t="str">
        <f t="shared" ca="1" si="1204"/>
        <v>-</v>
      </c>
      <c r="UA175" s="19" t="str">
        <f t="shared" ca="1" si="1204"/>
        <v>-</v>
      </c>
      <c r="UB175" s="19" t="str">
        <f t="shared" ca="1" si="1204"/>
        <v>-</v>
      </c>
      <c r="UC175" s="19" t="str">
        <f t="shared" ca="1" si="1204"/>
        <v>-</v>
      </c>
      <c r="UD175" s="19" t="str">
        <f t="shared" ca="1" si="1204"/>
        <v>-</v>
      </c>
      <c r="UE175" s="19" t="str">
        <f t="shared" ca="1" si="1204"/>
        <v>-</v>
      </c>
      <c r="UF175" s="19" t="str">
        <f t="shared" ca="1" si="1204"/>
        <v>-</v>
      </c>
      <c r="UG175" s="19" t="str">
        <f t="shared" ca="1" si="1238"/>
        <v>-</v>
      </c>
      <c r="UH175" s="19" t="str">
        <f t="shared" ca="1" si="1238"/>
        <v>-</v>
      </c>
      <c r="UI175" s="19" t="str">
        <f t="shared" ca="1" si="1238"/>
        <v>-</v>
      </c>
      <c r="UJ175" s="19" t="str">
        <f t="shared" ca="1" si="1238"/>
        <v>-</v>
      </c>
      <c r="UK175" s="19" t="str">
        <f t="shared" ca="1" si="1238"/>
        <v>-</v>
      </c>
      <c r="UL175" s="19" t="str">
        <f t="shared" ca="1" si="1238"/>
        <v>-</v>
      </c>
      <c r="UM175" s="19" t="str">
        <f t="shared" ca="1" si="1238"/>
        <v>-</v>
      </c>
      <c r="UN175" s="19" t="str">
        <f t="shared" ca="1" si="1238"/>
        <v>-</v>
      </c>
      <c r="UO175" s="19" t="str">
        <f t="shared" ca="1" si="1238"/>
        <v>-</v>
      </c>
      <c r="UP175" s="19" t="str">
        <f t="shared" ca="1" si="1238"/>
        <v>-</v>
      </c>
      <c r="UQ175" s="19" t="str">
        <f t="shared" ca="1" si="1238"/>
        <v>-</v>
      </c>
      <c r="UR175" s="19" t="str">
        <f t="shared" ca="1" si="1211"/>
        <v>-</v>
      </c>
      <c r="US175" s="12" t="b">
        <f t="shared" ca="1" si="1261"/>
        <v>1</v>
      </c>
      <c r="UT175" s="19" t="str">
        <f t="shared" ca="1" si="1180"/>
        <v>-</v>
      </c>
      <c r="UU175" s="19" t="str">
        <f t="shared" ca="1" si="1180"/>
        <v>-</v>
      </c>
      <c r="UV175" s="19" t="str">
        <f t="shared" ca="1" si="1180"/>
        <v>-</v>
      </c>
      <c r="UW175" s="19" t="str">
        <f t="shared" ca="1" si="1180"/>
        <v>-</v>
      </c>
      <c r="UX175" s="19" t="str">
        <f t="shared" ca="1" si="1180"/>
        <v>-</v>
      </c>
      <c r="UY175" s="19" t="str">
        <f t="shared" ca="1" si="1180"/>
        <v>-</v>
      </c>
      <c r="UZ175" s="19" t="str">
        <f t="shared" ca="1" si="1180"/>
        <v>-</v>
      </c>
      <c r="VA175" s="19" t="str">
        <f t="shared" ca="1" si="1180"/>
        <v>-</v>
      </c>
      <c r="VB175" s="19" t="str">
        <f t="shared" ca="1" si="1180"/>
        <v>-</v>
      </c>
      <c r="VC175" s="19" t="str">
        <f t="shared" ca="1" si="1180"/>
        <v>-</v>
      </c>
      <c r="VD175" s="19" t="str">
        <f t="shared" ca="1" si="1180"/>
        <v>-</v>
      </c>
      <c r="VE175" s="19" t="str">
        <f t="shared" ca="1" si="1180"/>
        <v>-</v>
      </c>
      <c r="VF175" s="19" t="str">
        <f t="shared" ca="1" si="1180"/>
        <v>-</v>
      </c>
      <c r="VG175" s="19" t="str">
        <f t="shared" ca="1" si="1180"/>
        <v>-</v>
      </c>
      <c r="VH175" s="19" t="str">
        <f t="shared" ca="1" si="1180"/>
        <v>-</v>
      </c>
      <c r="VI175" s="19" t="str">
        <f t="shared" ca="1" si="1180"/>
        <v>-</v>
      </c>
      <c r="VJ175" s="19" t="str">
        <f t="shared" ca="1" si="1243"/>
        <v>-</v>
      </c>
      <c r="VK175" s="19" t="str">
        <f t="shared" ca="1" si="1243"/>
        <v>-</v>
      </c>
      <c r="VL175" s="19" t="str">
        <f t="shared" ca="1" si="1243"/>
        <v>-</v>
      </c>
      <c r="VM175" s="19" t="str">
        <f t="shared" ca="1" si="1243"/>
        <v>-</v>
      </c>
      <c r="VN175" s="19" t="str">
        <f t="shared" ca="1" si="1243"/>
        <v>-</v>
      </c>
      <c r="VO175" s="19" t="str">
        <f t="shared" ca="1" si="1243"/>
        <v>-</v>
      </c>
      <c r="VP175" s="19" t="str">
        <f t="shared" ca="1" si="1243"/>
        <v>-</v>
      </c>
      <c r="VQ175" s="19" t="str">
        <f t="shared" ca="1" si="1243"/>
        <v>-</v>
      </c>
      <c r="VR175" s="19" t="str">
        <f t="shared" ca="1" si="1243"/>
        <v>-</v>
      </c>
      <c r="VS175" s="19" t="str">
        <f t="shared" ca="1" si="1243"/>
        <v>-</v>
      </c>
      <c r="VT175" s="19" t="str">
        <f t="shared" ca="1" si="1243"/>
        <v>-</v>
      </c>
      <c r="VU175" s="19" t="str">
        <f t="shared" ca="1" si="1243"/>
        <v>-</v>
      </c>
      <c r="VV175" s="19" t="str">
        <f t="shared" ca="1" si="1243"/>
        <v>-</v>
      </c>
      <c r="VW175" s="19" t="str">
        <f t="shared" ca="1" si="1243"/>
        <v>-</v>
      </c>
      <c r="VX175" s="19" t="str">
        <f t="shared" ca="1" si="1243"/>
        <v>-</v>
      </c>
      <c r="VY175" s="19" t="str">
        <f t="shared" ca="1" si="1243"/>
        <v>-</v>
      </c>
      <c r="VZ175" s="19" t="str">
        <f t="shared" ca="1" si="1243"/>
        <v>-</v>
      </c>
      <c r="WA175" s="19" t="str">
        <f t="shared" ref="WA175:WQ175" ca="1" si="1269">OFFSET(WA$5,$B175,0)</f>
        <v>-</v>
      </c>
      <c r="WB175" s="19" t="str">
        <f t="shared" ca="1" si="1269"/>
        <v>-</v>
      </c>
      <c r="WC175" s="19" t="str">
        <f t="shared" ca="1" si="1269"/>
        <v>-</v>
      </c>
      <c r="WD175" s="19" t="str">
        <f t="shared" ca="1" si="1269"/>
        <v>-</v>
      </c>
      <c r="WE175" s="19" t="str">
        <f t="shared" ca="1" si="1269"/>
        <v>-</v>
      </c>
      <c r="WF175" s="19" t="str">
        <f t="shared" ca="1" si="1269"/>
        <v>-</v>
      </c>
      <c r="WG175" s="19" t="str">
        <f t="shared" ca="1" si="1269"/>
        <v>-</v>
      </c>
      <c r="WH175" s="19" t="str">
        <f t="shared" ca="1" si="1269"/>
        <v>-</v>
      </c>
      <c r="WI175" s="19" t="str">
        <f t="shared" ca="1" si="1269"/>
        <v>-</v>
      </c>
      <c r="WJ175" s="19" t="str">
        <f t="shared" ca="1" si="1269"/>
        <v>-</v>
      </c>
      <c r="WK175" s="19" t="str">
        <f t="shared" ca="1" si="1269"/>
        <v>-</v>
      </c>
      <c r="WL175" s="19" t="str">
        <f t="shared" ca="1" si="1269"/>
        <v>-</v>
      </c>
      <c r="WM175" s="19" t="str">
        <f t="shared" ca="1" si="1269"/>
        <v>-</v>
      </c>
      <c r="WN175" s="19" t="str">
        <f t="shared" ca="1" si="1269"/>
        <v>-</v>
      </c>
      <c r="WO175" s="19" t="str">
        <f t="shared" ca="1" si="1269"/>
        <v>-</v>
      </c>
      <c r="WP175" s="19" t="str">
        <f t="shared" ca="1" si="1269"/>
        <v>-</v>
      </c>
      <c r="WQ175" s="19" t="str">
        <f t="shared" ca="1" si="1269"/>
        <v>-</v>
      </c>
      <c r="WR175" s="19" t="str">
        <f t="shared" ca="1" si="1239"/>
        <v>-</v>
      </c>
      <c r="WS175" s="19" t="str">
        <f t="shared" ca="1" si="1239"/>
        <v>-</v>
      </c>
      <c r="WT175" s="19" t="str">
        <f t="shared" ca="1" si="1239"/>
        <v>-</v>
      </c>
      <c r="WU175" s="19" t="str">
        <f t="shared" ca="1" si="1239"/>
        <v>-</v>
      </c>
      <c r="WV175" s="19" t="str">
        <f t="shared" ca="1" si="1239"/>
        <v>-</v>
      </c>
      <c r="WW175" s="19" t="str">
        <f t="shared" ca="1" si="1239"/>
        <v>-</v>
      </c>
      <c r="WX175" s="19" t="str">
        <f t="shared" ca="1" si="1239"/>
        <v>-</v>
      </c>
      <c r="WY175" s="19" t="str">
        <f t="shared" ca="1" si="1239"/>
        <v>-</v>
      </c>
      <c r="WZ175" s="19" t="str">
        <f t="shared" ca="1" si="1239"/>
        <v>-</v>
      </c>
      <c r="XA175" s="19" t="str">
        <f t="shared" ca="1" si="1239"/>
        <v>-</v>
      </c>
      <c r="XB175" s="19" t="str">
        <f t="shared" ca="1" si="1239"/>
        <v>-</v>
      </c>
      <c r="XC175" s="19">
        <f t="shared" ca="1" si="1175"/>
        <v>0</v>
      </c>
      <c r="XD175" s="599">
        <v>0</v>
      </c>
    </row>
    <row r="176" spans="1:628" hidden="1" outlineLevel="2">
      <c r="A176" s="20">
        <f t="shared" si="659"/>
        <v>171</v>
      </c>
      <c r="B176" s="241">
        <f t="shared" si="1041"/>
        <v>101</v>
      </c>
      <c r="C176">
        <f>203</f>
        <v>203</v>
      </c>
      <c r="D176" s="531" t="str">
        <f t="shared" ca="1" si="1251"/>
        <v>GSW</v>
      </c>
      <c r="E176" s="532" t="b">
        <f t="shared" ca="1" si="1133"/>
        <v>1</v>
      </c>
      <c r="F176" t="b">
        <v>0</v>
      </c>
      <c r="G176" s="19" t="b">
        <f t="shared" ca="1" si="1010"/>
        <v>1</v>
      </c>
      <c r="H176" s="227">
        <f t="shared" ca="1" si="1058"/>
        <v>110</v>
      </c>
      <c r="I176" s="227">
        <f t="shared" ca="1" si="1205"/>
        <v>1</v>
      </c>
      <c r="J176" s="227">
        <f t="shared" ca="1" si="1205"/>
        <v>0</v>
      </c>
      <c r="K176" s="227" t="str">
        <f t="shared" ca="1" si="1205"/>
        <v/>
      </c>
      <c r="L176" s="227">
        <f t="shared" ca="1" si="1205"/>
        <v>1</v>
      </c>
      <c r="M176" s="227">
        <f t="shared" ca="1" si="1205"/>
        <v>2</v>
      </c>
      <c r="N176" s="227">
        <f t="shared" ca="1" si="1176"/>
        <v>2</v>
      </c>
      <c r="O176" s="227">
        <f t="shared" ca="1" si="1176"/>
        <v>2</v>
      </c>
      <c r="P176" s="227">
        <f t="shared" ca="1" si="1176"/>
        <v>3</v>
      </c>
      <c r="Q176" s="227">
        <f t="shared" ca="1" si="1176"/>
        <v>2</v>
      </c>
      <c r="R176" s="114">
        <f t="shared" ca="1" si="1182"/>
        <v>2</v>
      </c>
      <c r="S176" s="227">
        <f t="shared" ca="1" si="1176"/>
        <v>0</v>
      </c>
      <c r="T176" s="227">
        <f t="shared" ca="1" si="1176"/>
        <v>0</v>
      </c>
      <c r="U176" s="227">
        <f t="shared" ca="1" si="1176"/>
        <v>0</v>
      </c>
      <c r="V176" s="227">
        <f t="shared" ca="1" si="1176"/>
        <v>0</v>
      </c>
      <c r="W176" s="227">
        <f t="shared" ca="1" si="1176"/>
        <v>0</v>
      </c>
      <c r="X176" s="227">
        <f t="shared" ca="1" si="1176"/>
        <v>1</v>
      </c>
      <c r="Y176" s="227">
        <f t="shared" ca="1" si="1176"/>
        <v>1</v>
      </c>
      <c r="Z176" s="227">
        <f t="shared" ca="1" si="1176"/>
        <v>1</v>
      </c>
      <c r="AA176" s="264"/>
      <c r="AB176" s="264"/>
      <c r="AC176" s="264"/>
      <c r="AD176" s="264"/>
      <c r="AE176" s="264"/>
      <c r="AF176" s="227">
        <f t="shared" ca="1" si="1044"/>
        <v>0</v>
      </c>
      <c r="AG176" s="264"/>
      <c r="AH176" s="227">
        <f t="shared" ca="1" si="1262"/>
        <v>0</v>
      </c>
      <c r="AI176" s="227">
        <f t="shared" ca="1" si="1262"/>
        <v>0</v>
      </c>
      <c r="AJ176" s="227">
        <f t="shared" ca="1" si="1262"/>
        <v>0</v>
      </c>
      <c r="AK176" s="19">
        <f t="shared" ca="1" si="1119"/>
        <v>2</v>
      </c>
      <c r="AL176" s="19">
        <f t="shared" ca="1" si="1119"/>
        <v>0</v>
      </c>
      <c r="AM176" s="19">
        <f t="shared" ca="1" si="1119"/>
        <v>0</v>
      </c>
      <c r="AN176" s="19">
        <f t="shared" ca="1" si="1119"/>
        <v>4</v>
      </c>
      <c r="AO176" s="134">
        <f t="shared" ca="1" si="1252"/>
        <v>2</v>
      </c>
      <c r="AP176" s="134">
        <f ca="1">INDEX(CHOOSE($P176,DataAutumn!i.AdultDrys,DataWinter!i.AdultDrys,DataSpring!i.AdultDrys),1,$O176)</f>
        <v>3</v>
      </c>
      <c r="AQ176" s="5">
        <f t="shared" ca="1" si="1240"/>
        <v>2</v>
      </c>
      <c r="AR176" s="5">
        <f t="shared" ca="1" si="1240"/>
        <v>0</v>
      </c>
      <c r="AS176" s="5">
        <f t="shared" ca="1" si="1253"/>
        <v>6</v>
      </c>
      <c r="AT176">
        <f t="shared" ca="1" si="865"/>
        <v>0</v>
      </c>
      <c r="AW176" s="353" t="str">
        <f t="shared" ca="1" si="1183"/>
        <v>TemplateFe 00110 GSW MWM     TOL204 Scan2 NFS RR+01% PI00% GP100% WP100% MP100% (T_F33N11)</v>
      </c>
      <c r="AX176" s="9" t="str">
        <f ca="1">IF(COUNTIF(AW$5:AW176,AW176)=1,"-","Dup")</f>
        <v>-</v>
      </c>
      <c r="AY176" s="9"/>
      <c r="AZ176" s="19" t="b">
        <f t="shared" ca="1" si="1244"/>
        <v>0</v>
      </c>
      <c r="BA176" s="19" t="b">
        <f t="shared" ca="1" si="1244"/>
        <v>0</v>
      </c>
      <c r="BB176" s="19" t="b">
        <f t="shared" ca="1" si="1244"/>
        <v>0</v>
      </c>
      <c r="BC176" s="19" t="b">
        <f t="shared" ca="1" si="1245"/>
        <v>0</v>
      </c>
      <c r="BD176" s="19" t="b">
        <f t="shared" ca="1" si="1244"/>
        <v>0</v>
      </c>
      <c r="BE176" s="19" t="b">
        <f t="shared" ca="1" si="1244"/>
        <v>0</v>
      </c>
      <c r="BF176" s="19" t="b">
        <f t="shared" ca="1" si="1244"/>
        <v>0</v>
      </c>
      <c r="BG176" s="19" t="b">
        <f t="shared" ca="1" si="1244"/>
        <v>0</v>
      </c>
      <c r="BH176" s="19" t="b">
        <f t="shared" ca="1" si="1244"/>
        <v>0</v>
      </c>
      <c r="BI176" s="9"/>
      <c r="BJ176" s="19" t="b">
        <f t="shared" ca="1" si="1197"/>
        <v>1</v>
      </c>
      <c r="BK176" s="19" t="str">
        <f t="shared" ca="1" si="1197"/>
        <v>-</v>
      </c>
      <c r="BL176" s="19" t="str">
        <f t="shared" ca="1" si="1197"/>
        <v>-</v>
      </c>
      <c r="BM176" s="19" t="str">
        <f t="shared" ca="1" si="1197"/>
        <v>-</v>
      </c>
      <c r="BN176" s="19" t="b">
        <f t="shared" ca="1" si="1197"/>
        <v>0</v>
      </c>
      <c r="BO176" s="19">
        <f t="shared" ca="1" si="1184"/>
        <v>0</v>
      </c>
      <c r="BP176" s="19" t="str">
        <f t="shared" ca="1" si="1197"/>
        <v>-</v>
      </c>
      <c r="BQ176" s="19" t="str">
        <f t="shared" ca="1" si="1198"/>
        <v>-</v>
      </c>
      <c r="BR176" s="19" t="b">
        <f t="shared" ca="1" si="1184"/>
        <v>1</v>
      </c>
      <c r="BS176" s="9"/>
      <c r="BT176" s="19" t="str">
        <f t="shared" ca="1" si="982"/>
        <v>-</v>
      </c>
      <c r="BU176" s="5" t="str">
        <f t="shared" ca="1" si="1185"/>
        <v>-</v>
      </c>
      <c r="BV176" s="5">
        <f t="shared" ca="1" si="1186"/>
        <v>2</v>
      </c>
      <c r="BW176" s="5">
        <f t="shared" ca="1" si="1186"/>
        <v>2</v>
      </c>
      <c r="BX176" s="19" t="str">
        <f t="shared" ca="1" si="1241"/>
        <v>-</v>
      </c>
      <c r="BY176" s="19" t="str">
        <f t="shared" ca="1" si="1241"/>
        <v>-</v>
      </c>
      <c r="BZ176" s="19" t="str">
        <f t="shared" ca="1" si="1241"/>
        <v>-</v>
      </c>
      <c r="CA176" s="5" t="str">
        <f t="shared" ca="1" si="1187"/>
        <v>-</v>
      </c>
      <c r="CB176" s="5">
        <f t="shared" ca="1" si="1188"/>
        <v>2</v>
      </c>
      <c r="CC176" s="5">
        <f t="shared" ca="1" si="1188"/>
        <v>2</v>
      </c>
      <c r="CD176" s="19" t="str">
        <f t="shared" ca="1" si="449"/>
        <v>-</v>
      </c>
      <c r="CE176" s="5" t="str">
        <f t="shared" ca="1" si="1189"/>
        <v>-</v>
      </c>
      <c r="CF176" s="5">
        <f t="shared" ca="1" si="1190"/>
        <v>2</v>
      </c>
      <c r="CG176" s="19" t="str">
        <f t="shared" ca="1" si="1242"/>
        <v>-</v>
      </c>
      <c r="CH176" s="19" t="str">
        <f t="shared" ca="1" si="1242"/>
        <v>-</v>
      </c>
      <c r="CI176" s="5">
        <f t="shared" ca="1" si="989"/>
        <v>2</v>
      </c>
      <c r="CJ176" s="19" t="str">
        <f t="shared" ca="1" si="1242"/>
        <v>-</v>
      </c>
      <c r="CK176" s="5" t="str">
        <f t="shared" ca="1" si="1191"/>
        <v>-</v>
      </c>
      <c r="CL176" s="5">
        <f t="shared" ca="1" si="1192"/>
        <v>2</v>
      </c>
      <c r="CM176" s="5">
        <f t="shared" ca="1" si="1192"/>
        <v>2</v>
      </c>
      <c r="CN176" s="9"/>
      <c r="CO176" s="19" t="str">
        <f t="shared" ca="1" si="1267"/>
        <v>-</v>
      </c>
      <c r="CP176" s="19" t="str">
        <f t="shared" ca="1" si="1267"/>
        <v>-</v>
      </c>
      <c r="CQ176" s="19">
        <f t="shared" ca="1" si="1104"/>
        <v>1</v>
      </c>
      <c r="CR176" s="19" t="str">
        <f t="shared" ca="1" si="1104"/>
        <v>-</v>
      </c>
      <c r="CS176" s="19" t="str">
        <f t="shared" ca="1" si="1267"/>
        <v>-</v>
      </c>
      <c r="CT176" s="19" t="str">
        <f t="shared" ca="1" si="1267"/>
        <v>-</v>
      </c>
      <c r="CU176" s="19" t="str">
        <f t="shared" ca="1" si="1267"/>
        <v>-</v>
      </c>
      <c r="CV176" s="19" t="str">
        <f t="shared" ca="1" si="1267"/>
        <v>-</v>
      </c>
      <c r="CW176" s="19" t="str">
        <f t="shared" ca="1" si="1267"/>
        <v>-</v>
      </c>
      <c r="CX176" s="19" t="str">
        <f t="shared" ca="1" si="1267"/>
        <v>-</v>
      </c>
      <c r="CY176" s="19" t="str">
        <f t="shared" ca="1" si="1267"/>
        <v>-</v>
      </c>
      <c r="CZ176" s="19" t="str">
        <f t="shared" ca="1" si="1267"/>
        <v>-</v>
      </c>
      <c r="DA176" s="19" t="str">
        <f t="shared" ca="1" si="1263"/>
        <v>-</v>
      </c>
      <c r="DB176" s="19" t="str">
        <f t="shared" ca="1" si="1263"/>
        <v>-</v>
      </c>
      <c r="DC176" s="19" t="str">
        <f t="shared" ca="1" si="1263"/>
        <v>-</v>
      </c>
      <c r="DD176" s="19" t="str">
        <f t="shared" ca="1" si="1263"/>
        <v>-</v>
      </c>
      <c r="DE176" s="19" t="str">
        <f t="shared" ca="1" si="1263"/>
        <v>-</v>
      </c>
      <c r="DF176" s="19" t="str">
        <f t="shared" ca="1" si="1263"/>
        <v>-</v>
      </c>
      <c r="DG176" s="19" t="str">
        <f t="shared" ca="1" si="1263"/>
        <v>-</v>
      </c>
      <c r="DH176" s="19" t="str">
        <f t="shared" ca="1" si="1263"/>
        <v>-</v>
      </c>
      <c r="DI176" s="19" t="str">
        <f t="shared" ca="1" si="1263"/>
        <v>-</v>
      </c>
      <c r="DJ176" s="9"/>
      <c r="DK176" s="19" t="b">
        <f t="shared" ca="1" si="1105"/>
        <v>1</v>
      </c>
      <c r="DL176" s="19" t="b">
        <f t="shared" ca="1" si="1105"/>
        <v>1</v>
      </c>
      <c r="DM176" s="19" t="b">
        <f t="shared" ca="1" si="1105"/>
        <v>1</v>
      </c>
      <c r="DN176" s="19">
        <f t="shared" ca="1" si="1167"/>
        <v>2232010000</v>
      </c>
      <c r="DO176" s="578" t="b">
        <f t="shared" ca="1" si="1120"/>
        <v>1</v>
      </c>
      <c r="DP176" s="578">
        <f t="shared" ca="1" si="1120"/>
        <v>0</v>
      </c>
      <c r="DQ176" s="578" t="b">
        <f t="shared" ca="1" si="1120"/>
        <v>0</v>
      </c>
      <c r="DR176" s="583">
        <f t="shared" ca="1" si="1168"/>
        <v>223221000039</v>
      </c>
      <c r="DS176" s="430">
        <f t="shared" ca="1" si="1212"/>
        <v>652</v>
      </c>
      <c r="DT176" s="430">
        <f t="shared" ca="1" si="1212"/>
        <v>686</v>
      </c>
      <c r="DU176" s="430">
        <f t="shared" ca="1" si="1212"/>
        <v>721</v>
      </c>
      <c r="DV176" s="142">
        <f t="shared" ca="1" si="1213"/>
        <v>378</v>
      </c>
      <c r="DW176" s="142">
        <f t="shared" ca="1" si="1213"/>
        <v>413</v>
      </c>
      <c r="DX176" s="142">
        <f t="shared" ca="1" si="1213"/>
        <v>448</v>
      </c>
      <c r="DY176" s="19" t="str">
        <f t="shared" ca="1" si="1125"/>
        <v>-</v>
      </c>
      <c r="DZ176" s="19" t="str">
        <f t="shared" ca="1" si="1125"/>
        <v>-</v>
      </c>
      <c r="EA176" s="19" t="str">
        <f t="shared" ca="1" si="1125"/>
        <v>-</v>
      </c>
      <c r="EB176" s="19" t="str">
        <f t="shared" ca="1" si="1125"/>
        <v>-</v>
      </c>
      <c r="EC176" s="19" t="str">
        <f t="shared" ca="1" si="1125"/>
        <v>-</v>
      </c>
      <c r="ED176" s="19" t="str">
        <f t="shared" ca="1" si="1125"/>
        <v>-</v>
      </c>
      <c r="EE176" s="19">
        <f t="shared" ca="1" si="1177"/>
        <v>1</v>
      </c>
      <c r="EF176" s="19">
        <f t="shared" ca="1" si="1177"/>
        <v>1</v>
      </c>
      <c r="EG176" s="19">
        <f t="shared" ca="1" si="1177"/>
        <v>0</v>
      </c>
      <c r="EH176" s="19" t="str">
        <f t="shared" ca="1" si="1177"/>
        <v>-</v>
      </c>
      <c r="EI176" s="19" t="str">
        <f t="shared" ca="1" si="1177"/>
        <v>-</v>
      </c>
      <c r="EJ176" s="19" t="str">
        <f t="shared" ca="1" si="1177"/>
        <v>-</v>
      </c>
      <c r="EK176" s="19" t="str">
        <f t="shared" ca="1" si="1177"/>
        <v>-</v>
      </c>
      <c r="EL176" s="19" t="str">
        <f t="shared" ca="1" si="1177"/>
        <v>-</v>
      </c>
      <c r="EM176" s="19">
        <f t="shared" ca="1" si="1177"/>
        <v>0</v>
      </c>
      <c r="EN176" s="19" t="str">
        <f t="shared" ca="1" si="1177"/>
        <v>-</v>
      </c>
      <c r="EO176" s="19" t="str">
        <f t="shared" ca="1" si="1177"/>
        <v>-</v>
      </c>
      <c r="EP176" s="19" t="str">
        <f t="shared" ca="1" si="1177"/>
        <v>-</v>
      </c>
      <c r="EQ176" s="19">
        <f t="shared" ca="1" si="1177"/>
        <v>1</v>
      </c>
      <c r="ER176" s="19">
        <f t="shared" ca="1" si="1177"/>
        <v>1</v>
      </c>
      <c r="ES176" s="9"/>
      <c r="ET176" s="19" t="str">
        <f t="shared" ca="1" si="1206"/>
        <v>-</v>
      </c>
      <c r="EU176" s="19" t="str">
        <f t="shared" ca="1" si="1206"/>
        <v>-</v>
      </c>
      <c r="EV176" s="19" t="str">
        <f t="shared" ca="1" si="1206"/>
        <v>-</v>
      </c>
      <c r="EW176" s="19" t="str">
        <f t="shared" ca="1" si="1206"/>
        <v>-</v>
      </c>
      <c r="EX176" s="19" t="str">
        <f t="shared" ca="1" si="1206"/>
        <v>-</v>
      </c>
      <c r="EY176" s="19" t="str">
        <f t="shared" ca="1" si="1206"/>
        <v>-</v>
      </c>
      <c r="EZ176" s="19" t="str">
        <f t="shared" ca="1" si="1206"/>
        <v>-</v>
      </c>
      <c r="FA176" s="19" t="str">
        <f t="shared" ca="1" si="1206"/>
        <v>-</v>
      </c>
      <c r="FB176" s="19" t="str">
        <f t="shared" ca="1" si="1206"/>
        <v>-</v>
      </c>
      <c r="FC176" s="19" t="str">
        <f t="shared" ca="1" si="1206"/>
        <v>-</v>
      </c>
      <c r="FD176" s="19" t="str">
        <f t="shared" ca="1" si="1206"/>
        <v>-</v>
      </c>
      <c r="FE176" s="19" t="str">
        <f t="shared" ca="1" si="1206"/>
        <v>-</v>
      </c>
      <c r="FF176" s="19">
        <f t="shared" ca="1" si="1202"/>
        <v>0</v>
      </c>
      <c r="FG176" s="19">
        <f t="shared" ca="1" si="1202"/>
        <v>0</v>
      </c>
      <c r="FH176" s="19">
        <f t="shared" ca="1" si="1202"/>
        <v>0</v>
      </c>
      <c r="FI176" s="114">
        <f t="shared" ca="1" si="1214"/>
        <v>0</v>
      </c>
      <c r="FJ176" s="114">
        <f t="shared" ca="1" si="1214"/>
        <v>0</v>
      </c>
      <c r="FK176" s="114">
        <f t="shared" ca="1" si="1214"/>
        <v>0</v>
      </c>
      <c r="FL176" s="114">
        <f t="shared" ca="1" si="1214"/>
        <v>0</v>
      </c>
      <c r="FM176" s="114">
        <f t="shared" ca="1" si="1214"/>
        <v>0</v>
      </c>
      <c r="FN176" s="536">
        <f t="shared" ca="1" si="1135"/>
        <v>0</v>
      </c>
      <c r="FO176" s="114">
        <f t="shared" ca="1" si="1215"/>
        <v>0</v>
      </c>
      <c r="FP176" s="114">
        <f t="shared" ca="1" si="1215"/>
        <v>0</v>
      </c>
      <c r="FQ176" s="114">
        <f t="shared" ca="1" si="1215"/>
        <v>0</v>
      </c>
      <c r="FR176" s="114">
        <f t="shared" ca="1" si="1215"/>
        <v>0</v>
      </c>
      <c r="FS176" s="114">
        <f t="shared" ca="1" si="1215"/>
        <v>0</v>
      </c>
      <c r="FT176" s="536">
        <f t="shared" ca="1" si="1137"/>
        <v>0</v>
      </c>
      <c r="FU176" s="114">
        <f t="shared" ca="1" si="1216"/>
        <v>0</v>
      </c>
      <c r="FV176" s="114">
        <f t="shared" ca="1" si="1216"/>
        <v>0</v>
      </c>
      <c r="FW176" s="114">
        <f t="shared" ca="1" si="1216"/>
        <v>0</v>
      </c>
      <c r="FX176" s="114">
        <f t="shared" ca="1" si="1216"/>
        <v>0</v>
      </c>
      <c r="FY176" s="114">
        <f t="shared" ca="1" si="1216"/>
        <v>0</v>
      </c>
      <c r="FZ176" s="536">
        <f t="shared" ca="1" si="1139"/>
        <v>0</v>
      </c>
      <c r="GA176" s="114">
        <f t="shared" ca="1" si="1217"/>
        <v>0</v>
      </c>
      <c r="GB176" s="114">
        <f t="shared" ca="1" si="1217"/>
        <v>0</v>
      </c>
      <c r="GC176" s="114">
        <f t="shared" ca="1" si="1217"/>
        <v>0</v>
      </c>
      <c r="GD176" s="114">
        <f t="shared" ca="1" si="1217"/>
        <v>0</v>
      </c>
      <c r="GE176" s="114">
        <f t="shared" ca="1" si="1217"/>
        <v>0</v>
      </c>
      <c r="GF176" s="536">
        <f t="shared" ca="1" si="1141"/>
        <v>0</v>
      </c>
      <c r="GG176" s="114">
        <f t="shared" ca="1" si="1218"/>
        <v>0</v>
      </c>
      <c r="GH176" s="114">
        <f t="shared" ca="1" si="1218"/>
        <v>0</v>
      </c>
      <c r="GI176" s="114">
        <f t="shared" ca="1" si="1218"/>
        <v>0</v>
      </c>
      <c r="GJ176" s="114">
        <f t="shared" ca="1" si="1218"/>
        <v>0</v>
      </c>
      <c r="GK176" s="114">
        <f t="shared" ca="1" si="1218"/>
        <v>0</v>
      </c>
      <c r="GL176" s="536">
        <f t="shared" ca="1" si="1143"/>
        <v>0</v>
      </c>
      <c r="GM176" s="114">
        <f t="shared" ca="1" si="1219"/>
        <v>0</v>
      </c>
      <c r="GN176" s="114">
        <f t="shared" ca="1" si="1219"/>
        <v>0</v>
      </c>
      <c r="GO176" s="114">
        <f t="shared" ca="1" si="1219"/>
        <v>0</v>
      </c>
      <c r="GP176" s="114">
        <f t="shared" ca="1" si="1219"/>
        <v>0</v>
      </c>
      <c r="GQ176" s="114">
        <f t="shared" ca="1" si="1219"/>
        <v>0</v>
      </c>
      <c r="GR176" s="536">
        <f t="shared" ca="1" si="1145"/>
        <v>0</v>
      </c>
      <c r="GS176" s="115">
        <f t="shared" ca="1" si="1146"/>
        <v>0</v>
      </c>
      <c r="GT176" s="115">
        <f t="shared" ca="1" si="1146"/>
        <v>0</v>
      </c>
      <c r="GU176" s="115">
        <f t="shared" ca="1" si="1146"/>
        <v>0</v>
      </c>
      <c r="GV176" s="115">
        <f t="shared" ca="1" si="1146"/>
        <v>0</v>
      </c>
      <c r="GW176" s="553">
        <f t="shared" ca="1" si="1220"/>
        <v>0</v>
      </c>
      <c r="GX176" s="553">
        <f t="shared" ca="1" si="1220"/>
        <v>0</v>
      </c>
      <c r="GY176" s="553">
        <f t="shared" ca="1" si="1220"/>
        <v>0</v>
      </c>
      <c r="GZ176" s="553">
        <f t="shared" ca="1" si="1220"/>
        <v>0</v>
      </c>
      <c r="HA176" s="553">
        <f t="shared" ca="1" si="1220"/>
        <v>0</v>
      </c>
      <c r="HB176" s="553">
        <f t="shared" ca="1" si="1220"/>
        <v>0</v>
      </c>
      <c r="HC176" s="553">
        <f t="shared" ca="1" si="1220"/>
        <v>0</v>
      </c>
      <c r="HD176" s="553">
        <f t="shared" ca="1" si="1220"/>
        <v>0</v>
      </c>
      <c r="HE176" s="553">
        <f t="shared" ca="1" si="1220"/>
        <v>0</v>
      </c>
      <c r="HF176" s="553">
        <f t="shared" ca="1" si="1220"/>
        <v>0</v>
      </c>
      <c r="HG176" s="553">
        <f t="shared" ca="1" si="1221"/>
        <v>0</v>
      </c>
      <c r="HH176" s="553">
        <f t="shared" ca="1" si="1221"/>
        <v>0</v>
      </c>
      <c r="HI176" s="553">
        <f t="shared" ca="1" si="1221"/>
        <v>0</v>
      </c>
      <c r="HJ176" s="553">
        <f t="shared" ca="1" si="1221"/>
        <v>0</v>
      </c>
      <c r="HK176" s="553">
        <f t="shared" ca="1" si="1221"/>
        <v>0</v>
      </c>
      <c r="HL176" s="553">
        <f t="shared" ca="1" si="1221"/>
        <v>0</v>
      </c>
      <c r="HM176" s="553">
        <f t="shared" ca="1" si="1221"/>
        <v>0</v>
      </c>
      <c r="HN176" s="553">
        <f t="shared" ca="1" si="1221"/>
        <v>0</v>
      </c>
      <c r="HO176" s="553">
        <f t="shared" ca="1" si="1221"/>
        <v>0</v>
      </c>
      <c r="HP176" s="553">
        <f t="shared" ca="1" si="1221"/>
        <v>0</v>
      </c>
      <c r="HQ176" s="19">
        <f t="shared" ca="1" si="1246"/>
        <v>0</v>
      </c>
      <c r="HR176" s="114">
        <f t="shared" ca="1" si="1222"/>
        <v>0</v>
      </c>
      <c r="HS176" s="114">
        <f t="shared" ca="1" si="1222"/>
        <v>0</v>
      </c>
      <c r="HT176" s="114">
        <f t="shared" ca="1" si="1222"/>
        <v>0</v>
      </c>
      <c r="HU176" s="114">
        <f t="shared" ca="1" si="1222"/>
        <v>0</v>
      </c>
      <c r="HV176" s="114">
        <f t="shared" ca="1" si="1222"/>
        <v>0</v>
      </c>
      <c r="HW176" s="536">
        <f t="shared" ca="1" si="1150"/>
        <v>0</v>
      </c>
      <c r="HX176" s="114">
        <f t="shared" ca="1" si="1223"/>
        <v>0</v>
      </c>
      <c r="HY176" s="114">
        <f t="shared" ca="1" si="1223"/>
        <v>0</v>
      </c>
      <c r="HZ176" s="114">
        <f t="shared" ca="1" si="1223"/>
        <v>0</v>
      </c>
      <c r="IA176" s="114">
        <f t="shared" ca="1" si="1223"/>
        <v>0</v>
      </c>
      <c r="IB176" s="114">
        <f t="shared" ca="1" si="1223"/>
        <v>0</v>
      </c>
      <c r="IC176" s="536">
        <f t="shared" ca="1" si="1152"/>
        <v>0</v>
      </c>
      <c r="ID176" s="114">
        <f t="shared" ca="1" si="1224"/>
        <v>0</v>
      </c>
      <c r="IE176" s="114">
        <f t="shared" ca="1" si="1224"/>
        <v>0</v>
      </c>
      <c r="IF176" s="114">
        <f t="shared" ca="1" si="1224"/>
        <v>0</v>
      </c>
      <c r="IG176" s="114">
        <f t="shared" ca="1" si="1224"/>
        <v>0</v>
      </c>
      <c r="IH176" s="114">
        <f t="shared" ca="1" si="1224"/>
        <v>0</v>
      </c>
      <c r="II176" s="536">
        <f t="shared" ca="1" si="1154"/>
        <v>0</v>
      </c>
      <c r="IJ176" s="114">
        <f t="shared" ca="1" si="1225"/>
        <v>0</v>
      </c>
      <c r="IK176" s="114">
        <f t="shared" ca="1" si="1225"/>
        <v>0</v>
      </c>
      <c r="IL176" s="114">
        <f t="shared" ca="1" si="1225"/>
        <v>0</v>
      </c>
      <c r="IM176" s="114">
        <f t="shared" ca="1" si="1225"/>
        <v>0</v>
      </c>
      <c r="IN176" s="114">
        <f t="shared" ca="1" si="1225"/>
        <v>0</v>
      </c>
      <c r="IO176" s="536">
        <f t="shared" ca="1" si="1156"/>
        <v>0</v>
      </c>
      <c r="IP176" s="114">
        <f t="shared" ca="1" si="1226"/>
        <v>0</v>
      </c>
      <c r="IQ176" s="114">
        <f t="shared" ca="1" si="1226"/>
        <v>0</v>
      </c>
      <c r="IR176" s="114">
        <f t="shared" ca="1" si="1226"/>
        <v>0</v>
      </c>
      <c r="IS176" s="114">
        <f t="shared" ca="1" si="1226"/>
        <v>0</v>
      </c>
      <c r="IT176" s="114">
        <f t="shared" ca="1" si="1226"/>
        <v>0</v>
      </c>
      <c r="IU176" s="536">
        <f t="shared" ca="1" si="1158"/>
        <v>0</v>
      </c>
      <c r="IV176" s="114">
        <f t="shared" ca="1" si="1227"/>
        <v>0</v>
      </c>
      <c r="IW176" s="114">
        <f t="shared" ca="1" si="1227"/>
        <v>0</v>
      </c>
      <c r="IX176" s="114">
        <f t="shared" ca="1" si="1227"/>
        <v>0</v>
      </c>
      <c r="IY176" s="114">
        <f t="shared" ca="1" si="1227"/>
        <v>0</v>
      </c>
      <c r="IZ176" s="114">
        <f t="shared" ca="1" si="1227"/>
        <v>0</v>
      </c>
      <c r="JA176" s="536">
        <f t="shared" ca="1" si="1160"/>
        <v>0</v>
      </c>
      <c r="JB176" s="115">
        <f t="shared" ca="1" si="1161"/>
        <v>0</v>
      </c>
      <c r="JC176" s="115">
        <f t="shared" ca="1" si="1161"/>
        <v>0</v>
      </c>
      <c r="JD176" s="115">
        <f t="shared" ca="1" si="1161"/>
        <v>0</v>
      </c>
      <c r="JE176" s="115">
        <f t="shared" ca="1" si="1161"/>
        <v>0</v>
      </c>
      <c r="JF176" s="553">
        <f t="shared" ca="1" si="1228"/>
        <v>0</v>
      </c>
      <c r="JG176" s="553">
        <f t="shared" ca="1" si="1228"/>
        <v>1.5</v>
      </c>
      <c r="JH176" s="553">
        <f t="shared" ca="1" si="1228"/>
        <v>0</v>
      </c>
      <c r="JI176" s="553">
        <f t="shared" ca="1" si="1228"/>
        <v>0</v>
      </c>
      <c r="JJ176" s="553">
        <f t="shared" ca="1" si="1228"/>
        <v>0</v>
      </c>
      <c r="JK176" s="553">
        <f t="shared" ca="1" si="1228"/>
        <v>0</v>
      </c>
      <c r="JL176" s="553">
        <f t="shared" ca="1" si="1228"/>
        <v>1.5</v>
      </c>
      <c r="JM176" s="553">
        <f t="shared" ca="1" si="1228"/>
        <v>0</v>
      </c>
      <c r="JN176" s="553">
        <f t="shared" ca="1" si="1228"/>
        <v>0</v>
      </c>
      <c r="JO176" s="553">
        <f t="shared" ca="1" si="1228"/>
        <v>0</v>
      </c>
      <c r="JP176" s="553">
        <f t="shared" ca="1" si="1229"/>
        <v>0</v>
      </c>
      <c r="JQ176" s="553">
        <f t="shared" ca="1" si="1229"/>
        <v>1.5</v>
      </c>
      <c r="JR176" s="553">
        <f t="shared" ca="1" si="1229"/>
        <v>0</v>
      </c>
      <c r="JS176" s="553">
        <f t="shared" ca="1" si="1229"/>
        <v>0</v>
      </c>
      <c r="JT176" s="553">
        <f t="shared" ca="1" si="1229"/>
        <v>0</v>
      </c>
      <c r="JU176" s="553">
        <f t="shared" ca="1" si="1229"/>
        <v>0</v>
      </c>
      <c r="JV176" s="553">
        <f t="shared" ca="1" si="1229"/>
        <v>1.5</v>
      </c>
      <c r="JW176" s="553">
        <f t="shared" ca="1" si="1229"/>
        <v>0</v>
      </c>
      <c r="JX176" s="553">
        <f t="shared" ca="1" si="1229"/>
        <v>0</v>
      </c>
      <c r="JY176" s="553">
        <f t="shared" ca="1" si="1229"/>
        <v>0</v>
      </c>
      <c r="JZ176" s="19">
        <f t="shared" ca="1" si="1199"/>
        <v>0</v>
      </c>
      <c r="KA176" s="5">
        <f t="shared" ca="1" si="1254"/>
        <v>67</v>
      </c>
      <c r="KB176" s="9"/>
      <c r="KC176" s="5">
        <f t="shared" ca="1" si="1230"/>
        <v>1</v>
      </c>
      <c r="KD176" s="5" t="b">
        <f t="shared" ca="1" si="1230"/>
        <v>0</v>
      </c>
      <c r="KE176" s="19">
        <f t="shared" ca="1" si="1200"/>
        <v>0</v>
      </c>
      <c r="KF176" s="5">
        <f t="shared" ca="1" si="1194"/>
        <v>0</v>
      </c>
      <c r="KG176" s="5">
        <f t="shared" ca="1" si="1255"/>
        <v>1.2500000000000001E-2</v>
      </c>
      <c r="KH176" s="19">
        <f t="shared" ca="1" si="1256"/>
        <v>0</v>
      </c>
      <c r="KI176" s="19">
        <f t="shared" ca="1" si="1256"/>
        <v>0</v>
      </c>
      <c r="KJ176" s="19" t="str">
        <f t="shared" ca="1" si="1256"/>
        <v>-</v>
      </c>
      <c r="KK176" s="19" t="str">
        <f t="shared" ca="1" si="1201"/>
        <v>-</v>
      </c>
      <c r="KL176" s="19" t="str">
        <f t="shared" ca="1" si="1201"/>
        <v>-</v>
      </c>
      <c r="KM176" s="19" t="str">
        <f t="shared" ca="1" si="1201"/>
        <v>-</v>
      </c>
      <c r="KN176" s="19" t="str">
        <f t="shared" ca="1" si="1201"/>
        <v>-</v>
      </c>
      <c r="KO176" s="19" t="str">
        <f t="shared" ca="1" si="1201"/>
        <v>-</v>
      </c>
      <c r="KP176" s="19" t="str">
        <f t="shared" ca="1" si="1201"/>
        <v>-</v>
      </c>
      <c r="KQ176" s="19" t="str">
        <f t="shared" ca="1" si="1201"/>
        <v>-</v>
      </c>
      <c r="KR176" s="19" t="str">
        <f t="shared" ca="1" si="1201"/>
        <v>-</v>
      </c>
      <c r="KS176" s="19" t="str">
        <f t="shared" ca="1" si="1201"/>
        <v>-</v>
      </c>
      <c r="KT176" s="19" t="str">
        <f t="shared" ca="1" si="1201"/>
        <v>-</v>
      </c>
      <c r="KU176" s="19" t="str">
        <f t="shared" ca="1" si="1201"/>
        <v>-</v>
      </c>
      <c r="KV176" s="19" t="str">
        <f t="shared" ca="1" si="1201"/>
        <v>-</v>
      </c>
      <c r="KW176" s="19">
        <f t="shared" ca="1" si="1264"/>
        <v>1</v>
      </c>
      <c r="KX176" s="19">
        <f t="shared" ca="1" si="1200"/>
        <v>0</v>
      </c>
      <c r="KY176" s="19">
        <f t="shared" ca="1" si="1069"/>
        <v>1</v>
      </c>
      <c r="KZ176" s="19">
        <f t="shared" ca="1" si="1264"/>
        <v>1</v>
      </c>
      <c r="LA176" s="19">
        <f t="shared" ca="1" si="1264"/>
        <v>1</v>
      </c>
      <c r="LB176" s="19">
        <f t="shared" ca="1" si="1264"/>
        <v>1</v>
      </c>
      <c r="LC176" s="19">
        <f t="shared" ca="1" si="1264"/>
        <v>0</v>
      </c>
      <c r="LD176" s="19">
        <f t="shared" ca="1" si="1264"/>
        <v>1</v>
      </c>
      <c r="LE176" s="19">
        <f t="shared" ca="1" si="1264"/>
        <v>0</v>
      </c>
      <c r="LF176" s="19">
        <f t="shared" ca="1" si="1264"/>
        <v>0</v>
      </c>
      <c r="LG176" s="19">
        <f t="shared" ca="1" si="1207"/>
        <v>1</v>
      </c>
      <c r="LH176" s="19">
        <f t="shared" ca="1" si="1207"/>
        <v>0</v>
      </c>
      <c r="LI176" s="19">
        <f t="shared" ca="1" si="1207"/>
        <v>0</v>
      </c>
      <c r="LJ176" s="19">
        <f t="shared" ca="1" si="1207"/>
        <v>0</v>
      </c>
      <c r="LK176" s="19">
        <f t="shared" ca="1" si="1207"/>
        <v>0</v>
      </c>
      <c r="LL176" s="19">
        <f t="shared" ca="1" si="1207"/>
        <v>1</v>
      </c>
      <c r="LM176" s="19">
        <f t="shared" ca="1" si="1207"/>
        <v>0</v>
      </c>
      <c r="LN176" s="19">
        <f t="shared" ca="1" si="1207"/>
        <v>1</v>
      </c>
      <c r="LO176" s="19">
        <f t="shared" ca="1" si="1200"/>
        <v>0</v>
      </c>
      <c r="LP176" s="19">
        <f t="shared" ca="1" si="1200"/>
        <v>0</v>
      </c>
      <c r="LQ176" s="19">
        <f t="shared" ca="1" si="1200"/>
        <v>0</v>
      </c>
      <c r="LR176" s="19">
        <f t="shared" ca="1" si="1200"/>
        <v>0</v>
      </c>
      <c r="LS176" s="19">
        <f t="shared" ca="1" si="1200"/>
        <v>0</v>
      </c>
      <c r="LT176" s="19">
        <f t="shared" ca="1" si="1200"/>
        <v>0</v>
      </c>
      <c r="LU176" s="19">
        <f t="shared" ca="1" si="1200"/>
        <v>0</v>
      </c>
      <c r="LV176" s="19">
        <f t="shared" ca="1" si="1200"/>
        <v>0</v>
      </c>
      <c r="LW176" s="19">
        <f t="shared" ca="1" si="1200"/>
        <v>0</v>
      </c>
      <c r="LX176" s="19">
        <f t="shared" ca="1" si="1195"/>
        <v>0</v>
      </c>
      <c r="LY176" s="19">
        <f t="shared" ca="1" si="1195"/>
        <v>0</v>
      </c>
      <c r="LZ176" s="19">
        <f t="shared" ca="1" si="1195"/>
        <v>0</v>
      </c>
      <c r="MA176" s="19">
        <f t="shared" ca="1" si="1195"/>
        <v>0</v>
      </c>
      <c r="MB176" s="19">
        <f t="shared" ca="1" si="1195"/>
        <v>0</v>
      </c>
      <c r="MC176" s="19">
        <f t="shared" ca="1" si="1195"/>
        <v>0</v>
      </c>
      <c r="MD176" s="19">
        <f t="shared" ca="1" si="1195"/>
        <v>0</v>
      </c>
      <c r="ME176" s="19">
        <f t="shared" ca="1" si="1195"/>
        <v>0</v>
      </c>
      <c r="MF176" s="19">
        <f t="shared" ca="1" si="1195"/>
        <v>0</v>
      </c>
      <c r="MG176" s="19">
        <f t="shared" ca="1" si="1195"/>
        <v>0</v>
      </c>
      <c r="MH176" s="19">
        <f t="shared" ca="1" si="1195"/>
        <v>0</v>
      </c>
      <c r="MI176" s="19">
        <f t="shared" ca="1" si="1077"/>
        <v>0</v>
      </c>
      <c r="MJ176" s="5">
        <f t="shared" ca="1" si="1231"/>
        <v>0</v>
      </c>
      <c r="MK176" s="5">
        <f t="shared" ca="1" si="1231"/>
        <v>6.25E-2</v>
      </c>
      <c r="ML176" s="5">
        <f t="shared" ca="1" si="1231"/>
        <v>6.25E-2</v>
      </c>
      <c r="MM176" s="5">
        <f t="shared" ca="1" si="1231"/>
        <v>6.25E-2</v>
      </c>
      <c r="MN176" s="19">
        <f t="shared" ca="1" si="1232"/>
        <v>0</v>
      </c>
      <c r="MO176" s="19">
        <f t="shared" ca="1" si="1232"/>
        <v>0</v>
      </c>
      <c r="MP176" s="19">
        <f t="shared" ca="1" si="1232"/>
        <v>0</v>
      </c>
      <c r="MQ176" s="19">
        <f t="shared" ca="1" si="1232"/>
        <v>0</v>
      </c>
      <c r="MR176" s="19">
        <f t="shared" ca="1" si="1208"/>
        <v>0</v>
      </c>
      <c r="MS176" s="19">
        <f t="shared" ca="1" si="1232"/>
        <v>0</v>
      </c>
      <c r="MT176" s="19">
        <f t="shared" ca="1" si="1232"/>
        <v>0</v>
      </c>
      <c r="MU176" s="19">
        <f t="shared" ca="1" si="1232"/>
        <v>1</v>
      </c>
      <c r="MV176" s="19">
        <f t="shared" ca="1" si="1208"/>
        <v>0</v>
      </c>
      <c r="MW176" s="19">
        <f t="shared" ca="1" si="1208"/>
        <v>0</v>
      </c>
      <c r="MX176" s="19">
        <f t="shared" ca="1" si="1208"/>
        <v>0</v>
      </c>
      <c r="MY176" s="19">
        <f t="shared" ca="1" si="1232"/>
        <v>0</v>
      </c>
      <c r="MZ176" s="19">
        <f t="shared" ca="1" si="1232"/>
        <v>1</v>
      </c>
      <c r="NA176" s="9"/>
      <c r="NB176" s="5" t="b">
        <f t="shared" ca="1" si="1196"/>
        <v>0</v>
      </c>
      <c r="NC176" s="19" t="str">
        <f t="shared" ca="1" si="871"/>
        <v>-</v>
      </c>
      <c r="ND176" s="19" t="str">
        <f t="shared" ca="1" si="871"/>
        <v>-</v>
      </c>
      <c r="NE176" s="5" t="b">
        <f t="shared" ca="1" si="1233"/>
        <v>0</v>
      </c>
      <c r="NF176" s="5" t="b">
        <f t="shared" ca="1" si="1233"/>
        <v>0</v>
      </c>
      <c r="NG176" s="5" t="b">
        <f t="shared" ca="1" si="1233"/>
        <v>1</v>
      </c>
      <c r="NH176" s="134">
        <f t="shared" ca="1" si="1234"/>
        <v>2</v>
      </c>
      <c r="NI176" s="134">
        <f t="shared" ca="1" si="1234"/>
        <v>2</v>
      </c>
      <c r="NJ176" s="5" t="b">
        <f t="shared" ca="1" si="1265"/>
        <v>0</v>
      </c>
      <c r="NK176" s="5" t="b">
        <f t="shared" ca="1" si="1265"/>
        <v>1</v>
      </c>
      <c r="NL176" s="5" t="b">
        <f t="shared" ca="1" si="1265"/>
        <v>1</v>
      </c>
      <c r="NM176" s="5" t="b">
        <f t="shared" ca="1" si="1265"/>
        <v>0</v>
      </c>
      <c r="NN176" s="5">
        <f t="shared" ca="1" si="1247"/>
        <v>1</v>
      </c>
      <c r="NO176" s="5">
        <f t="shared" ca="1" si="1247"/>
        <v>0</v>
      </c>
      <c r="NP176" s="5" t="b">
        <f t="shared" ca="1" si="1111"/>
        <v>0</v>
      </c>
      <c r="NQ176" s="5" t="str" cm="1">
        <f t="array" aca="1" ref="NQ176" ca="1">IF(OR(NR176:NY176&lt;&gt;"-"),TRUE,"-")</f>
        <v>-</v>
      </c>
      <c r="NR176" s="19" t="str">
        <f t="shared" ca="1" si="1235"/>
        <v>-</v>
      </c>
      <c r="NS176" s="19" t="str">
        <f t="shared" ca="1" si="1235"/>
        <v>-</v>
      </c>
      <c r="NT176" s="19" t="str">
        <f t="shared" ca="1" si="1235"/>
        <v>-</v>
      </c>
      <c r="NU176" s="19" t="str">
        <f t="shared" ca="1" si="1235"/>
        <v>-</v>
      </c>
      <c r="NV176" s="19" t="str">
        <f t="shared" ca="1" si="1235"/>
        <v>-</v>
      </c>
      <c r="NW176" s="19" t="str">
        <f t="shared" ca="1" si="1235"/>
        <v>-</v>
      </c>
      <c r="NX176" s="19" t="str">
        <f t="shared" ca="1" si="1235"/>
        <v>-</v>
      </c>
      <c r="NY176" s="19" t="str">
        <f t="shared" ca="1" si="1235"/>
        <v>-</v>
      </c>
      <c r="NZ176" s="5" t="b">
        <f t="array" aca="1" ref="NZ176" ca="1">IF(OR(OA176:OG176&lt;&gt;"-"),TRUE,"-")</f>
        <v>1</v>
      </c>
      <c r="OA176" s="19">
        <f t="shared" ca="1" si="1250"/>
        <v>0</v>
      </c>
      <c r="OB176" s="19">
        <f t="shared" ca="1" si="1250"/>
        <v>999999</v>
      </c>
      <c r="OC176" s="19">
        <f t="shared" ca="1" si="1250"/>
        <v>999999</v>
      </c>
      <c r="OD176" s="19">
        <f t="shared" ca="1" si="1250"/>
        <v>999999</v>
      </c>
      <c r="OE176" s="19">
        <f t="shared" ca="1" si="1250"/>
        <v>999999</v>
      </c>
      <c r="OF176" s="19">
        <f t="shared" ca="1" si="1250"/>
        <v>999999</v>
      </c>
      <c r="OG176" s="19">
        <f t="shared" ca="1" si="1250"/>
        <v>999999</v>
      </c>
      <c r="OH176" s="5" t="str">
        <f t="array" aca="1" ref="OH176" ca="1">IF(OR(OI176:OJ176&lt;&gt;"-"),TRUE,"-")</f>
        <v>-</v>
      </c>
      <c r="OI176" s="19" t="str">
        <f t="shared" ca="1" si="1121"/>
        <v>-</v>
      </c>
      <c r="OJ176" s="19" t="str">
        <f t="shared" ca="1" si="1203"/>
        <v>-</v>
      </c>
      <c r="OK176" s="19" t="b">
        <f t="shared" ca="1" si="1203"/>
        <v>1</v>
      </c>
      <c r="OL176" s="19">
        <f t="shared" ca="1" si="1203"/>
        <v>0</v>
      </c>
      <c r="OM176" s="5" t="str">
        <f t="shared" ca="1" si="1236"/>
        <v>-</v>
      </c>
      <c r="ON176" s="5" t="str">
        <f t="shared" ca="1" si="1236"/>
        <v>-</v>
      </c>
      <c r="OO176" s="5" t="str">
        <f t="shared" ca="1" si="1236"/>
        <v>-</v>
      </c>
      <c r="OP176" s="5" t="str">
        <f t="shared" ca="1" si="1236"/>
        <v>-</v>
      </c>
      <c r="OQ176" s="19" t="str">
        <f t="shared" ca="1" si="1128"/>
        <v>-</v>
      </c>
      <c r="OR176" s="19" t="str">
        <f t="shared" ca="1" si="1128"/>
        <v>-</v>
      </c>
      <c r="OS176" s="19" t="str">
        <f t="shared" ca="1" si="1128"/>
        <v>-</v>
      </c>
      <c r="OT176" s="19" t="str">
        <f t="shared" ca="1" si="1128"/>
        <v>-</v>
      </c>
      <c r="OU176" s="19">
        <f t="shared" ca="1" si="1128"/>
        <v>0</v>
      </c>
      <c r="OV176" s="19" t="str">
        <f t="shared" ca="1" si="1128"/>
        <v>-</v>
      </c>
      <c r="OW176" s="5" t="str">
        <f t="shared" ca="1" si="1209"/>
        <v>-</v>
      </c>
      <c r="OX176" s="5">
        <f t="shared" ca="1" si="1209"/>
        <v>500</v>
      </c>
      <c r="OY176" s="5">
        <f t="shared" ca="1" si="1209"/>
        <v>500</v>
      </c>
      <c r="OZ176" s="5" t="str">
        <f t="shared" ca="1" si="1209"/>
        <v>-</v>
      </c>
      <c r="PA176" s="5" t="str">
        <f t="shared" ca="1" si="1209"/>
        <v>-</v>
      </c>
      <c r="PB176" s="5" t="str">
        <f t="shared" ca="1" si="1209"/>
        <v>-</v>
      </c>
      <c r="PC176" s="5">
        <f t="shared" ca="1" si="1257"/>
        <v>1.5</v>
      </c>
      <c r="PD176" s="9"/>
      <c r="PE176" s="19">
        <f t="shared" ca="1" si="1051"/>
        <v>50</v>
      </c>
      <c r="PF176" s="19">
        <f t="shared" ca="1" si="1178"/>
        <v>50</v>
      </c>
      <c r="PG176" s="19">
        <f t="shared" ca="1" si="1178"/>
        <v>50</v>
      </c>
      <c r="PH176" s="19">
        <f t="shared" ca="1" si="1178"/>
        <v>50</v>
      </c>
      <c r="PI176" s="19">
        <f t="shared" ca="1" si="1178"/>
        <v>1</v>
      </c>
      <c r="PJ176" s="5">
        <f t="shared" ca="1" si="1258"/>
        <v>1</v>
      </c>
      <c r="PK176" s="19">
        <f t="shared" ca="1" si="494"/>
        <v>1</v>
      </c>
      <c r="PL176" s="9"/>
      <c r="PM176" s="19" t="b">
        <f t="shared" ca="1" si="1165"/>
        <v>0</v>
      </c>
      <c r="PN176" s="19" t="b">
        <f t="shared" ca="1" si="1165"/>
        <v>0</v>
      </c>
      <c r="PO176" s="19">
        <f t="shared" ca="1" si="1178"/>
        <v>1</v>
      </c>
      <c r="PP176" s="19">
        <f t="shared" ca="1" si="1178"/>
        <v>1</v>
      </c>
      <c r="PQ176" s="19">
        <f t="shared" ca="1" si="1178"/>
        <v>1</v>
      </c>
      <c r="PR176" s="19">
        <f t="shared" ca="1" si="1178"/>
        <v>1</v>
      </c>
      <c r="PS176" s="19">
        <f t="shared" ca="1" si="1178"/>
        <v>1</v>
      </c>
      <c r="PT176" s="19">
        <f t="shared" ca="1" si="1178"/>
        <v>1</v>
      </c>
      <c r="PU176" s="19">
        <f t="shared" ca="1" si="1178"/>
        <v>1</v>
      </c>
      <c r="PV176" s="19">
        <f t="shared" ca="1" si="1178"/>
        <v>1</v>
      </c>
      <c r="PW176" s="19">
        <f t="shared" ca="1" si="1178"/>
        <v>1</v>
      </c>
      <c r="PX176" s="9"/>
      <c r="PY176" s="12" t="str">
        <f t="shared" ca="1" si="1259"/>
        <v>-</v>
      </c>
      <c r="PZ176" s="19" t="str">
        <f t="shared" ca="1" si="1268"/>
        <v>-</v>
      </c>
      <c r="QA176" s="19" t="str">
        <f t="shared" ca="1" si="1268"/>
        <v>-</v>
      </c>
      <c r="QB176" s="19" t="str">
        <f t="shared" ca="1" si="1268"/>
        <v>-</v>
      </c>
      <c r="QC176" s="19" t="str">
        <f t="shared" ca="1" si="1268"/>
        <v>-</v>
      </c>
      <c r="QD176" s="19" t="str">
        <f t="shared" ca="1" si="1268"/>
        <v>-</v>
      </c>
      <c r="QE176" s="19" t="str">
        <f t="shared" ca="1" si="1268"/>
        <v>-</v>
      </c>
      <c r="QF176" s="19" t="str">
        <f t="shared" ca="1" si="1268"/>
        <v>-</v>
      </c>
      <c r="QG176" s="19" t="str">
        <f t="shared" ca="1" si="1268"/>
        <v>-</v>
      </c>
      <c r="QH176" s="19" t="str">
        <f t="shared" ca="1" si="1268"/>
        <v>-</v>
      </c>
      <c r="QI176" s="19" t="str">
        <f t="shared" ca="1" si="1268"/>
        <v>-</v>
      </c>
      <c r="QJ176" s="19" t="str">
        <f t="shared" ca="1" si="1268"/>
        <v>-</v>
      </c>
      <c r="QK176" s="19" t="str">
        <f t="shared" ca="1" si="1268"/>
        <v>-</v>
      </c>
      <c r="QL176" s="19" t="str">
        <f t="shared" ca="1" si="1268"/>
        <v>-</v>
      </c>
      <c r="QM176" s="19" t="str">
        <f t="shared" ca="1" si="1268"/>
        <v>-</v>
      </c>
      <c r="QN176" s="19" t="str">
        <f t="shared" ca="1" si="1268"/>
        <v>-</v>
      </c>
      <c r="QO176" s="19" t="str">
        <f t="shared" ca="1" si="1268"/>
        <v>-</v>
      </c>
      <c r="QP176" s="19" t="str">
        <f t="shared" ca="1" si="1268"/>
        <v>-</v>
      </c>
      <c r="QQ176" s="19" t="str">
        <f t="shared" ca="1" si="1268"/>
        <v>-</v>
      </c>
      <c r="QR176" s="19" t="str">
        <f t="shared" ca="1" si="1249"/>
        <v>-</v>
      </c>
      <c r="QS176" s="19" t="str">
        <f t="shared" ca="1" si="1249"/>
        <v>-</v>
      </c>
      <c r="QT176" s="19" t="str">
        <f t="shared" ca="1" si="1249"/>
        <v>-</v>
      </c>
      <c r="QU176" s="19" t="str">
        <f t="shared" ca="1" si="1249"/>
        <v>-</v>
      </c>
      <c r="QV176" s="19" t="str">
        <f t="shared" ca="1" si="1249"/>
        <v>-</v>
      </c>
      <c r="QW176" s="19" t="str">
        <f t="shared" ca="1" si="1249"/>
        <v>-</v>
      </c>
      <c r="QX176" s="19" t="str">
        <f t="shared" ca="1" si="1249"/>
        <v>-</v>
      </c>
      <c r="QY176" s="19" t="str">
        <f t="shared" ca="1" si="1249"/>
        <v>-</v>
      </c>
      <c r="QZ176" s="19" t="str">
        <f t="shared" ca="1" si="1249"/>
        <v>-</v>
      </c>
      <c r="RA176" s="19" t="str">
        <f t="shared" ca="1" si="1249"/>
        <v>-</v>
      </c>
      <c r="RB176" s="19" t="str">
        <f t="shared" ca="1" si="1249"/>
        <v>-</v>
      </c>
      <c r="RC176" s="19" t="str">
        <f t="shared" ca="1" si="1249"/>
        <v>-</v>
      </c>
      <c r="RD176" s="19" t="str">
        <f t="shared" ca="1" si="1249"/>
        <v>-</v>
      </c>
      <c r="RE176" s="19" t="str">
        <f t="shared" ca="1" si="1249"/>
        <v>-</v>
      </c>
      <c r="RF176" s="19" t="str">
        <f t="shared" ca="1" si="1249"/>
        <v>-</v>
      </c>
      <c r="RG176" s="19" t="str">
        <f t="shared" ca="1" si="1249"/>
        <v>-</v>
      </c>
      <c r="RH176" s="19" t="str">
        <f t="shared" ca="1" si="1249"/>
        <v>-</v>
      </c>
      <c r="RI176" s="19" t="str">
        <f t="shared" ca="1" si="1249"/>
        <v>-</v>
      </c>
      <c r="RJ176" s="19" t="str">
        <f t="shared" ca="1" si="1249"/>
        <v>-</v>
      </c>
      <c r="RK176" s="19" t="str">
        <f t="shared" ca="1" si="1249"/>
        <v>-</v>
      </c>
      <c r="RL176" s="19" t="str">
        <f t="shared" ca="1" si="1249"/>
        <v>-</v>
      </c>
      <c r="RM176" s="19" t="str">
        <f t="shared" ca="1" si="1249"/>
        <v>-</v>
      </c>
      <c r="RN176" s="19" t="str">
        <f t="shared" ca="1" si="1249"/>
        <v>-</v>
      </c>
      <c r="RO176" s="19" t="str">
        <f t="shared" ca="1" si="1249"/>
        <v>-</v>
      </c>
      <c r="RP176" s="19" t="str">
        <f t="shared" ca="1" si="1249"/>
        <v>-</v>
      </c>
      <c r="RQ176" s="19" t="str">
        <f t="shared" ca="1" si="1248"/>
        <v>-</v>
      </c>
      <c r="RR176" s="19" t="str">
        <f t="shared" ca="1" si="1179"/>
        <v>-</v>
      </c>
      <c r="RS176" s="19" t="str">
        <f t="shared" ca="1" si="1179"/>
        <v>-</v>
      </c>
      <c r="RT176" s="19" t="str">
        <f t="shared" ca="1" si="1179"/>
        <v>-</v>
      </c>
      <c r="RU176" s="19" t="str">
        <f t="shared" ca="1" si="1179"/>
        <v>-</v>
      </c>
      <c r="RV176" s="19" t="str">
        <f t="shared" ca="1" si="1179"/>
        <v>-</v>
      </c>
      <c r="RW176" s="19" t="str">
        <f t="shared" ca="1" si="1179"/>
        <v>-</v>
      </c>
      <c r="RX176" s="19" t="str">
        <f t="shared" ca="1" si="1179"/>
        <v>-</v>
      </c>
      <c r="RY176" s="19" t="str">
        <f t="shared" ca="1" si="1179"/>
        <v>-</v>
      </c>
      <c r="RZ176" s="19" t="str">
        <f t="shared" ca="1" si="1179"/>
        <v>-</v>
      </c>
      <c r="SA176" s="19" t="str">
        <f t="shared" ca="1" si="1179"/>
        <v>-</v>
      </c>
      <c r="SB176" s="19" t="str">
        <f t="shared" ca="1" si="1179"/>
        <v>-</v>
      </c>
      <c r="SC176" s="19" t="str">
        <f t="shared" ca="1" si="1179"/>
        <v>-</v>
      </c>
      <c r="SD176" s="19" t="str">
        <f t="shared" ca="1" si="1179"/>
        <v>-</v>
      </c>
      <c r="SE176" s="19" t="str">
        <f t="shared" ca="1" si="1179"/>
        <v>-</v>
      </c>
      <c r="SF176" s="19" t="str">
        <f t="shared" ca="1" si="1179"/>
        <v>-</v>
      </c>
      <c r="SG176" s="19" t="str">
        <f t="shared" ref="SG176:SV200" ca="1" si="1270">OFFSET(SG$5,$B176,0)</f>
        <v>-</v>
      </c>
      <c r="SH176" s="19" t="str">
        <f t="shared" ca="1" si="1237"/>
        <v>-</v>
      </c>
      <c r="SI176" s="12" t="str">
        <f t="shared" ca="1" si="1260"/>
        <v>-</v>
      </c>
      <c r="SJ176" s="19" t="str">
        <f t="shared" ca="1" si="1237"/>
        <v>-</v>
      </c>
      <c r="SK176" s="19" t="str">
        <f t="shared" ca="1" si="1237"/>
        <v>-</v>
      </c>
      <c r="SL176" s="19" t="str">
        <f t="shared" ca="1" si="1237"/>
        <v>-</v>
      </c>
      <c r="SM176" s="19" t="str">
        <f t="shared" ca="1" si="1237"/>
        <v>-</v>
      </c>
      <c r="SN176" s="19" t="str">
        <f t="shared" ca="1" si="1237"/>
        <v>-</v>
      </c>
      <c r="SO176" s="19" t="str">
        <f t="shared" ca="1" si="1237"/>
        <v>-</v>
      </c>
      <c r="SP176" s="19" t="str">
        <f t="shared" ca="1" si="1237"/>
        <v>-</v>
      </c>
      <c r="SQ176" s="19" t="str">
        <f t="shared" ca="1" si="1237"/>
        <v>-</v>
      </c>
      <c r="SR176" s="19" t="str">
        <f t="shared" ca="1" si="1237"/>
        <v>-</v>
      </c>
      <c r="SS176" s="19" t="str">
        <f t="shared" ca="1" si="1237"/>
        <v>-</v>
      </c>
      <c r="ST176" s="19" t="str">
        <f t="shared" ca="1" si="1237"/>
        <v>-</v>
      </c>
      <c r="SU176" s="19" t="str">
        <f t="shared" ca="1" si="1237"/>
        <v>-</v>
      </c>
      <c r="SV176" s="19" t="str">
        <f t="shared" ca="1" si="1237"/>
        <v>-</v>
      </c>
      <c r="SW176" s="19" t="str">
        <f t="shared" ca="1" si="1237"/>
        <v>-</v>
      </c>
      <c r="SX176" s="19" t="str">
        <f t="shared" ca="1" si="1237"/>
        <v>-</v>
      </c>
      <c r="SY176" s="19" t="str">
        <f t="shared" ca="1" si="1237"/>
        <v>-</v>
      </c>
      <c r="SZ176" s="19" t="str">
        <f t="shared" ca="1" si="1237"/>
        <v>-</v>
      </c>
      <c r="TA176" s="19" t="str">
        <f t="shared" ca="1" si="1237"/>
        <v>-</v>
      </c>
      <c r="TB176" s="19" t="str">
        <f t="shared" ca="1" si="1237"/>
        <v>-</v>
      </c>
      <c r="TC176" s="19" t="str">
        <f t="shared" ca="1" si="1210"/>
        <v>-</v>
      </c>
      <c r="TD176" s="19" t="str">
        <f t="shared" ca="1" si="1210"/>
        <v>-</v>
      </c>
      <c r="TE176" s="19" t="str">
        <f t="shared" ca="1" si="1210"/>
        <v>-</v>
      </c>
      <c r="TF176" s="19" t="str">
        <f t="shared" ca="1" si="1210"/>
        <v>-</v>
      </c>
      <c r="TG176" s="19" t="str">
        <f t="shared" ca="1" si="1210"/>
        <v>-</v>
      </c>
      <c r="TH176" s="19" t="str">
        <f t="shared" ca="1" si="1210"/>
        <v>-</v>
      </c>
      <c r="TI176" s="19" t="str">
        <f t="shared" ca="1" si="1210"/>
        <v>-</v>
      </c>
      <c r="TJ176" s="19" t="str">
        <f t="shared" ca="1" si="1210"/>
        <v>-</v>
      </c>
      <c r="TK176" s="19" t="str">
        <f t="shared" ca="1" si="1210"/>
        <v>-</v>
      </c>
      <c r="TL176" s="19" t="str">
        <f t="shared" ca="1" si="1210"/>
        <v>-</v>
      </c>
      <c r="TM176" s="19" t="str">
        <f t="shared" ca="1" si="1210"/>
        <v>-</v>
      </c>
      <c r="TN176" s="19" t="str">
        <f t="shared" ca="1" si="1210"/>
        <v>-</v>
      </c>
      <c r="TO176" s="19" t="str">
        <f t="shared" ca="1" si="1210"/>
        <v>-</v>
      </c>
      <c r="TP176" s="19" t="str">
        <f t="shared" ca="1" si="1210"/>
        <v>-</v>
      </c>
      <c r="TQ176" s="19" t="str">
        <f t="shared" ca="1" si="1204"/>
        <v>-</v>
      </c>
      <c r="TR176" s="19" t="str">
        <f t="shared" ca="1" si="1204"/>
        <v>-</v>
      </c>
      <c r="TS176" s="19" t="str">
        <f t="shared" ca="1" si="1204"/>
        <v>-</v>
      </c>
      <c r="TT176" s="19" t="str">
        <f t="shared" ca="1" si="1204"/>
        <v>-</v>
      </c>
      <c r="TU176" s="19" t="str">
        <f t="shared" ca="1" si="1204"/>
        <v>-</v>
      </c>
      <c r="TV176" s="19" t="str">
        <f t="shared" ca="1" si="1204"/>
        <v>-</v>
      </c>
      <c r="TW176" s="19" t="str">
        <f t="shared" ca="1" si="1204"/>
        <v>-</v>
      </c>
      <c r="TX176" s="19" t="str">
        <f t="shared" ca="1" si="1204"/>
        <v>-</v>
      </c>
      <c r="TY176" s="19" t="str">
        <f t="shared" ca="1" si="1204"/>
        <v>-</v>
      </c>
      <c r="TZ176" s="19" t="str">
        <f t="shared" ca="1" si="1204"/>
        <v>-</v>
      </c>
      <c r="UA176" s="19" t="str">
        <f t="shared" ca="1" si="1204"/>
        <v>-</v>
      </c>
      <c r="UB176" s="19" t="str">
        <f t="shared" ca="1" si="1204"/>
        <v>-</v>
      </c>
      <c r="UC176" s="19" t="str">
        <f t="shared" ca="1" si="1204"/>
        <v>-</v>
      </c>
      <c r="UD176" s="19" t="str">
        <f t="shared" ca="1" si="1204"/>
        <v>-</v>
      </c>
      <c r="UE176" s="19" t="str">
        <f t="shared" ca="1" si="1204"/>
        <v>-</v>
      </c>
      <c r="UF176" s="19" t="str">
        <f t="shared" ca="1" si="1204"/>
        <v>-</v>
      </c>
      <c r="UG176" s="19" t="str">
        <f t="shared" ca="1" si="1238"/>
        <v>-</v>
      </c>
      <c r="UH176" s="19" t="str">
        <f t="shared" ca="1" si="1238"/>
        <v>-</v>
      </c>
      <c r="UI176" s="19" t="str">
        <f t="shared" ca="1" si="1238"/>
        <v>-</v>
      </c>
      <c r="UJ176" s="19" t="str">
        <f t="shared" ca="1" si="1238"/>
        <v>-</v>
      </c>
      <c r="UK176" s="19" t="str">
        <f t="shared" ca="1" si="1238"/>
        <v>-</v>
      </c>
      <c r="UL176" s="19" t="str">
        <f t="shared" ca="1" si="1238"/>
        <v>-</v>
      </c>
      <c r="UM176" s="19" t="str">
        <f t="shared" ca="1" si="1238"/>
        <v>-</v>
      </c>
      <c r="UN176" s="19" t="str">
        <f t="shared" ca="1" si="1238"/>
        <v>-</v>
      </c>
      <c r="UO176" s="19" t="str">
        <f t="shared" ca="1" si="1238"/>
        <v>-</v>
      </c>
      <c r="UP176" s="19" t="str">
        <f t="shared" ca="1" si="1238"/>
        <v>-</v>
      </c>
      <c r="UQ176" s="19" t="str">
        <f t="shared" ca="1" si="1238"/>
        <v>-</v>
      </c>
      <c r="UR176" s="19" t="str">
        <f t="shared" ca="1" si="1211"/>
        <v>-</v>
      </c>
      <c r="US176" s="12" t="b">
        <f t="shared" ca="1" si="1261"/>
        <v>1</v>
      </c>
      <c r="UT176" s="19" t="str">
        <f t="shared" ca="1" si="1180"/>
        <v>-</v>
      </c>
      <c r="UU176" s="19" t="str">
        <f t="shared" ca="1" si="1180"/>
        <v>-</v>
      </c>
      <c r="UV176" s="19" t="str">
        <f t="shared" ca="1" si="1180"/>
        <v>-</v>
      </c>
      <c r="UW176" s="19" t="str">
        <f t="shared" ca="1" si="1180"/>
        <v>-</v>
      </c>
      <c r="UX176" s="19" t="str">
        <f t="shared" ca="1" si="1180"/>
        <v>-</v>
      </c>
      <c r="UY176" s="19" t="str">
        <f t="shared" ca="1" si="1180"/>
        <v>-</v>
      </c>
      <c r="UZ176" s="19" t="str">
        <f t="shared" ca="1" si="1180"/>
        <v>-</v>
      </c>
      <c r="VA176" s="19" t="str">
        <f t="shared" ca="1" si="1180"/>
        <v>-</v>
      </c>
      <c r="VB176" s="19" t="str">
        <f t="shared" ca="1" si="1180"/>
        <v>-</v>
      </c>
      <c r="VC176" s="19" t="str">
        <f t="shared" ca="1" si="1180"/>
        <v>-</v>
      </c>
      <c r="VD176" s="19" t="str">
        <f t="shared" ca="1" si="1180"/>
        <v>-</v>
      </c>
      <c r="VE176" s="19" t="str">
        <f t="shared" ca="1" si="1180"/>
        <v>-</v>
      </c>
      <c r="VF176" s="19" t="str">
        <f t="shared" ca="1" si="1180"/>
        <v>-</v>
      </c>
      <c r="VG176" s="19" t="str">
        <f t="shared" ca="1" si="1180"/>
        <v>-</v>
      </c>
      <c r="VH176" s="19" t="str">
        <f t="shared" ca="1" si="1180"/>
        <v>-</v>
      </c>
      <c r="VI176" s="19" t="str">
        <f t="shared" ref="VI176:WQ176" ca="1" si="1271">OFFSET(VI$5,$B176,0)</f>
        <v>-</v>
      </c>
      <c r="VJ176" s="19" t="str">
        <f t="shared" ca="1" si="1271"/>
        <v>-</v>
      </c>
      <c r="VK176" s="19" t="str">
        <f t="shared" ca="1" si="1271"/>
        <v>-</v>
      </c>
      <c r="VL176" s="19" t="str">
        <f t="shared" ca="1" si="1271"/>
        <v>-</v>
      </c>
      <c r="VM176" s="19" t="str">
        <f t="shared" ca="1" si="1271"/>
        <v>-</v>
      </c>
      <c r="VN176" s="19" t="str">
        <f t="shared" ca="1" si="1271"/>
        <v>-</v>
      </c>
      <c r="VO176" s="19" t="str">
        <f t="shared" ca="1" si="1271"/>
        <v>-</v>
      </c>
      <c r="VP176" s="19" t="str">
        <f t="shared" ca="1" si="1271"/>
        <v>-</v>
      </c>
      <c r="VQ176" s="19" t="str">
        <f t="shared" ca="1" si="1271"/>
        <v>-</v>
      </c>
      <c r="VR176" s="19" t="str">
        <f t="shared" ca="1" si="1271"/>
        <v>-</v>
      </c>
      <c r="VS176" s="19" t="str">
        <f t="shared" ca="1" si="1271"/>
        <v>-</v>
      </c>
      <c r="VT176" s="19" t="str">
        <f t="shared" ca="1" si="1271"/>
        <v>-</v>
      </c>
      <c r="VU176" s="19" t="str">
        <f t="shared" ca="1" si="1271"/>
        <v>-</v>
      </c>
      <c r="VV176" s="19" t="str">
        <f t="shared" ca="1" si="1271"/>
        <v>-</v>
      </c>
      <c r="VW176" s="19" t="str">
        <f t="shared" ca="1" si="1271"/>
        <v>-</v>
      </c>
      <c r="VX176" s="19" t="str">
        <f t="shared" ca="1" si="1271"/>
        <v>-</v>
      </c>
      <c r="VY176" s="19" t="str">
        <f t="shared" ca="1" si="1271"/>
        <v>-</v>
      </c>
      <c r="VZ176" s="19" t="str">
        <f t="shared" ca="1" si="1271"/>
        <v>-</v>
      </c>
      <c r="WA176" s="19" t="str">
        <f t="shared" ca="1" si="1271"/>
        <v>-</v>
      </c>
      <c r="WB176" s="19" t="str">
        <f t="shared" ca="1" si="1271"/>
        <v>-</v>
      </c>
      <c r="WC176" s="19" t="str">
        <f t="shared" ca="1" si="1271"/>
        <v>-</v>
      </c>
      <c r="WD176" s="19" t="str">
        <f t="shared" ca="1" si="1271"/>
        <v>-</v>
      </c>
      <c r="WE176" s="19" t="str">
        <f t="shared" ca="1" si="1271"/>
        <v>-</v>
      </c>
      <c r="WF176" s="19" t="str">
        <f t="shared" ca="1" si="1271"/>
        <v>-</v>
      </c>
      <c r="WG176" s="19" t="str">
        <f t="shared" ca="1" si="1271"/>
        <v>-</v>
      </c>
      <c r="WH176" s="19" t="str">
        <f t="shared" ca="1" si="1271"/>
        <v>-</v>
      </c>
      <c r="WI176" s="19" t="str">
        <f t="shared" ca="1" si="1271"/>
        <v>-</v>
      </c>
      <c r="WJ176" s="19" t="str">
        <f t="shared" ca="1" si="1271"/>
        <v>-</v>
      </c>
      <c r="WK176" s="19" t="str">
        <f t="shared" ca="1" si="1271"/>
        <v>-</v>
      </c>
      <c r="WL176" s="19" t="str">
        <f t="shared" ca="1" si="1271"/>
        <v>-</v>
      </c>
      <c r="WM176" s="19" t="str">
        <f t="shared" ca="1" si="1271"/>
        <v>-</v>
      </c>
      <c r="WN176" s="19" t="str">
        <f t="shared" ca="1" si="1271"/>
        <v>-</v>
      </c>
      <c r="WO176" s="19" t="str">
        <f t="shared" ca="1" si="1271"/>
        <v>-</v>
      </c>
      <c r="WP176" s="19" t="str">
        <f t="shared" ca="1" si="1271"/>
        <v>-</v>
      </c>
      <c r="WQ176" s="19" t="str">
        <f t="shared" ca="1" si="1271"/>
        <v>-</v>
      </c>
      <c r="WR176" s="19" t="str">
        <f t="shared" ca="1" si="1239"/>
        <v>-</v>
      </c>
      <c r="WS176" s="19" t="str">
        <f t="shared" ca="1" si="1239"/>
        <v>-</v>
      </c>
      <c r="WT176" s="19" t="str">
        <f t="shared" ca="1" si="1239"/>
        <v>-</v>
      </c>
      <c r="WU176" s="19" t="str">
        <f t="shared" ca="1" si="1239"/>
        <v>-</v>
      </c>
      <c r="WV176" s="19" t="str">
        <f t="shared" ca="1" si="1239"/>
        <v>-</v>
      </c>
      <c r="WW176" s="19" t="str">
        <f t="shared" ca="1" si="1239"/>
        <v>-</v>
      </c>
      <c r="WX176" s="19" t="str">
        <f t="shared" ca="1" si="1239"/>
        <v>-</v>
      </c>
      <c r="WY176" s="19" t="str">
        <f t="shared" ca="1" si="1239"/>
        <v>-</v>
      </c>
      <c r="WZ176" s="19" t="str">
        <f t="shared" ca="1" si="1239"/>
        <v>-</v>
      </c>
      <c r="XA176" s="19" t="str">
        <f t="shared" ca="1" si="1239"/>
        <v>-</v>
      </c>
      <c r="XB176" s="19" t="str">
        <f t="shared" ca="1" si="1239"/>
        <v>-</v>
      </c>
      <c r="XC176" s="19">
        <f t="shared" ca="1" si="1239"/>
        <v>0</v>
      </c>
      <c r="XD176" s="599">
        <v>0</v>
      </c>
    </row>
    <row r="177" spans="1:628" hidden="1" outlineLevel="2">
      <c r="A177" s="20">
        <f t="shared" si="659"/>
        <v>172</v>
      </c>
      <c r="B177" s="241">
        <f t="shared" si="1041"/>
        <v>102</v>
      </c>
      <c r="C177">
        <f>203</f>
        <v>203</v>
      </c>
      <c r="D177" s="531" t="str">
        <f t="shared" ca="1" si="1251"/>
        <v>GSW</v>
      </c>
      <c r="E177" s="532" t="b">
        <f t="shared" ca="1" si="1133"/>
        <v>1</v>
      </c>
      <c r="F177" t="b">
        <v>0</v>
      </c>
      <c r="G177" s="19" t="b">
        <f t="shared" ca="1" si="1010"/>
        <v>1</v>
      </c>
      <c r="H177" s="227">
        <f t="shared" ca="1" si="1058"/>
        <v>111</v>
      </c>
      <c r="I177" s="227">
        <f t="shared" ca="1" si="1205"/>
        <v>1</v>
      </c>
      <c r="J177" s="227">
        <f t="shared" ca="1" si="1205"/>
        <v>0</v>
      </c>
      <c r="K177" s="227" t="str">
        <f t="shared" ca="1" si="1205"/>
        <v/>
      </c>
      <c r="L177" s="227">
        <f t="shared" ca="1" si="1205"/>
        <v>1</v>
      </c>
      <c r="M177" s="227">
        <f t="shared" ca="1" si="1205"/>
        <v>2</v>
      </c>
      <c r="N177" s="227">
        <f t="shared" ca="1" si="1176"/>
        <v>2</v>
      </c>
      <c r="O177" s="227">
        <f t="shared" ca="1" si="1176"/>
        <v>2</v>
      </c>
      <c r="P177" s="227">
        <f t="shared" ca="1" si="1176"/>
        <v>3</v>
      </c>
      <c r="Q177" s="227">
        <f t="shared" ca="1" si="1176"/>
        <v>2</v>
      </c>
      <c r="R177" s="114">
        <f t="shared" ca="1" si="1182"/>
        <v>2</v>
      </c>
      <c r="S177" s="227">
        <f t="shared" ca="1" si="1176"/>
        <v>0</v>
      </c>
      <c r="T177" s="227">
        <f t="shared" ca="1" si="1176"/>
        <v>0</v>
      </c>
      <c r="U177" s="227">
        <f t="shared" ca="1" si="1176"/>
        <v>0</v>
      </c>
      <c r="V177" s="227">
        <f t="shared" ca="1" si="1176"/>
        <v>0</v>
      </c>
      <c r="W177" s="227">
        <f t="shared" ca="1" si="1176"/>
        <v>0</v>
      </c>
      <c r="X177" s="227">
        <f t="shared" ca="1" si="1176"/>
        <v>1</v>
      </c>
      <c r="Y177" s="227">
        <f t="shared" ca="1" si="1176"/>
        <v>1</v>
      </c>
      <c r="Z177" s="227">
        <f t="shared" ca="1" si="1176"/>
        <v>1</v>
      </c>
      <c r="AA177" s="264"/>
      <c r="AB177" s="264"/>
      <c r="AC177" s="264"/>
      <c r="AD177" s="264"/>
      <c r="AE177" s="264"/>
      <c r="AF177" s="227">
        <f t="shared" ca="1" si="1044"/>
        <v>0</v>
      </c>
      <c r="AG177" s="264"/>
      <c r="AH177" s="227">
        <f t="shared" ca="1" si="1262"/>
        <v>0</v>
      </c>
      <c r="AI177" s="227">
        <f t="shared" ca="1" si="1262"/>
        <v>0</v>
      </c>
      <c r="AJ177" s="227">
        <f t="shared" ca="1" si="1262"/>
        <v>0</v>
      </c>
      <c r="AK177" s="19">
        <f t="shared" ca="1" si="1119"/>
        <v>2</v>
      </c>
      <c r="AL177" s="19">
        <f t="shared" ca="1" si="1119"/>
        <v>0</v>
      </c>
      <c r="AM177" s="19">
        <f t="shared" ca="1" si="1119"/>
        <v>0</v>
      </c>
      <c r="AN177" s="19">
        <f t="shared" ca="1" si="1119"/>
        <v>5</v>
      </c>
      <c r="AO177" s="134">
        <f t="shared" ca="1" si="1252"/>
        <v>2</v>
      </c>
      <c r="AP177" s="134">
        <f ca="1">INDEX(CHOOSE($P177,DataAutumn!i.AdultDrys,DataWinter!i.AdultDrys,DataSpring!i.AdultDrys),1,$O177)</f>
        <v>3</v>
      </c>
      <c r="AQ177" s="5">
        <f t="shared" ca="1" si="1240"/>
        <v>2</v>
      </c>
      <c r="AR177" s="5">
        <f t="shared" ca="1" si="1240"/>
        <v>0</v>
      </c>
      <c r="AS177" s="5">
        <f t="shared" ca="1" si="1253"/>
        <v>6</v>
      </c>
      <c r="AT177">
        <f t="shared" ca="1" si="865"/>
        <v>0</v>
      </c>
      <c r="AW177" s="353" t="str">
        <f t="shared" ca="1" si="1183"/>
        <v>TemplateFe 00111 GSW MWM     TOL204 Scan2 NFS RR+01% PI00% GP100% WP100% MP100% (T_F33N11)</v>
      </c>
      <c r="AX177" s="9" t="str">
        <f ca="1">IF(COUNTIF(AW$5:AW177,AW177)=1,"-","Dup")</f>
        <v>-</v>
      </c>
      <c r="AY177" s="9"/>
      <c r="AZ177" s="19" t="b">
        <f t="shared" ca="1" si="1244"/>
        <v>0</v>
      </c>
      <c r="BA177" s="19" t="b">
        <f t="shared" ca="1" si="1244"/>
        <v>0</v>
      </c>
      <c r="BB177" s="19" t="b">
        <f t="shared" ca="1" si="1244"/>
        <v>0</v>
      </c>
      <c r="BC177" s="19" t="b">
        <f t="shared" ca="1" si="1245"/>
        <v>0</v>
      </c>
      <c r="BD177" s="19" t="b">
        <f t="shared" ca="1" si="1244"/>
        <v>0</v>
      </c>
      <c r="BE177" s="19" t="b">
        <f t="shared" ca="1" si="1244"/>
        <v>0</v>
      </c>
      <c r="BF177" s="19" t="b">
        <f t="shared" ca="1" si="1244"/>
        <v>0</v>
      </c>
      <c r="BG177" s="19" t="b">
        <f t="shared" ca="1" si="1244"/>
        <v>0</v>
      </c>
      <c r="BH177" s="19" t="b">
        <f t="shared" ca="1" si="1244"/>
        <v>0</v>
      </c>
      <c r="BI177" s="9"/>
      <c r="BJ177" s="19" t="b">
        <f t="shared" ca="1" si="1197"/>
        <v>1</v>
      </c>
      <c r="BK177" s="19" t="str">
        <f t="shared" ca="1" si="1197"/>
        <v>-</v>
      </c>
      <c r="BL177" s="19" t="str">
        <f t="shared" ca="1" si="1197"/>
        <v>-</v>
      </c>
      <c r="BM177" s="19" t="str">
        <f t="shared" ca="1" si="1197"/>
        <v>-</v>
      </c>
      <c r="BN177" s="19" t="b">
        <f t="shared" ca="1" si="1197"/>
        <v>0</v>
      </c>
      <c r="BO177" s="19">
        <f t="shared" ca="1" si="1184"/>
        <v>0</v>
      </c>
      <c r="BP177" s="19" t="str">
        <f t="shared" ca="1" si="1197"/>
        <v>-</v>
      </c>
      <c r="BQ177" s="19" t="str">
        <f t="shared" ca="1" si="1198"/>
        <v>-</v>
      </c>
      <c r="BR177" s="19" t="b">
        <f t="shared" ca="1" si="1184"/>
        <v>1</v>
      </c>
      <c r="BS177" s="9"/>
      <c r="BT177" s="19" t="str">
        <f t="shared" ca="1" si="982"/>
        <v>-</v>
      </c>
      <c r="BU177" s="5" t="str">
        <f t="shared" ca="1" si="1185"/>
        <v>-</v>
      </c>
      <c r="BV177" s="5">
        <f t="shared" ca="1" si="1186"/>
        <v>2</v>
      </c>
      <c r="BW177" s="5">
        <f t="shared" ca="1" si="1186"/>
        <v>2</v>
      </c>
      <c r="BX177" s="19" t="str">
        <f t="shared" ca="1" si="1241"/>
        <v>-</v>
      </c>
      <c r="BY177" s="19" t="str">
        <f t="shared" ca="1" si="1241"/>
        <v>-</v>
      </c>
      <c r="BZ177" s="19" t="str">
        <f t="shared" ca="1" si="1241"/>
        <v>-</v>
      </c>
      <c r="CA177" s="5" t="str">
        <f t="shared" ca="1" si="1187"/>
        <v>-</v>
      </c>
      <c r="CB177" s="5">
        <f t="shared" ca="1" si="1188"/>
        <v>2</v>
      </c>
      <c r="CC177" s="5">
        <f t="shared" ca="1" si="1188"/>
        <v>2</v>
      </c>
      <c r="CD177" s="19" t="str">
        <f t="shared" ca="1" si="449"/>
        <v>-</v>
      </c>
      <c r="CE177" s="5" t="str">
        <f t="shared" ca="1" si="1189"/>
        <v>-</v>
      </c>
      <c r="CF177" s="5">
        <f t="shared" ca="1" si="1190"/>
        <v>2</v>
      </c>
      <c r="CG177" s="19" t="str">
        <f t="shared" ca="1" si="1242"/>
        <v>-</v>
      </c>
      <c r="CH177" s="19" t="str">
        <f t="shared" ca="1" si="1242"/>
        <v>-</v>
      </c>
      <c r="CI177" s="5">
        <f t="shared" ca="1" si="989"/>
        <v>2</v>
      </c>
      <c r="CJ177" s="19" t="str">
        <f t="shared" ca="1" si="1242"/>
        <v>-</v>
      </c>
      <c r="CK177" s="5" t="str">
        <f t="shared" ca="1" si="1191"/>
        <v>-</v>
      </c>
      <c r="CL177" s="5">
        <f t="shared" ca="1" si="1192"/>
        <v>2</v>
      </c>
      <c r="CM177" s="5">
        <f t="shared" ca="1" si="1192"/>
        <v>2</v>
      </c>
      <c r="CN177" s="9"/>
      <c r="CO177" s="19" t="str">
        <f t="shared" ca="1" si="1267"/>
        <v>-</v>
      </c>
      <c r="CP177" s="19" t="str">
        <f t="shared" ca="1" si="1267"/>
        <v>-</v>
      </c>
      <c r="CQ177" s="19">
        <f t="shared" ca="1" si="1104"/>
        <v>1</v>
      </c>
      <c r="CR177" s="19" t="str">
        <f t="shared" ca="1" si="1104"/>
        <v>-</v>
      </c>
      <c r="CS177" s="19" t="str">
        <f t="shared" ca="1" si="1267"/>
        <v>-</v>
      </c>
      <c r="CT177" s="19" t="str">
        <f t="shared" ca="1" si="1267"/>
        <v>-</v>
      </c>
      <c r="CU177" s="19" t="str">
        <f t="shared" ca="1" si="1267"/>
        <v>-</v>
      </c>
      <c r="CV177" s="19" t="str">
        <f t="shared" ca="1" si="1267"/>
        <v>-</v>
      </c>
      <c r="CW177" s="19" t="str">
        <f t="shared" ca="1" si="1267"/>
        <v>-</v>
      </c>
      <c r="CX177" s="19" t="str">
        <f t="shared" ca="1" si="1267"/>
        <v>-</v>
      </c>
      <c r="CY177" s="19" t="str">
        <f t="shared" ca="1" si="1267"/>
        <v>-</v>
      </c>
      <c r="CZ177" s="19" t="str">
        <f t="shared" ca="1" si="1267"/>
        <v>-</v>
      </c>
      <c r="DA177" s="19" t="str">
        <f t="shared" ca="1" si="1263"/>
        <v>-</v>
      </c>
      <c r="DB177" s="19" t="str">
        <f t="shared" ca="1" si="1263"/>
        <v>-</v>
      </c>
      <c r="DC177" s="19" t="str">
        <f t="shared" ca="1" si="1263"/>
        <v>-</v>
      </c>
      <c r="DD177" s="19" t="str">
        <f t="shared" ca="1" si="1263"/>
        <v>-</v>
      </c>
      <c r="DE177" s="19" t="str">
        <f t="shared" ca="1" si="1263"/>
        <v>-</v>
      </c>
      <c r="DF177" s="19" t="str">
        <f t="shared" ca="1" si="1263"/>
        <v>-</v>
      </c>
      <c r="DG177" s="19" t="str">
        <f t="shared" ca="1" si="1263"/>
        <v>-</v>
      </c>
      <c r="DH177" s="19" t="str">
        <f t="shared" ca="1" si="1263"/>
        <v>-</v>
      </c>
      <c r="DI177" s="19" t="str">
        <f t="shared" ca="1" si="1263"/>
        <v>-</v>
      </c>
      <c r="DJ177" s="9"/>
      <c r="DK177" s="19" t="b">
        <f t="shared" ca="1" si="1105"/>
        <v>1</v>
      </c>
      <c r="DL177" s="19" t="b">
        <f t="shared" ca="1" si="1105"/>
        <v>1</v>
      </c>
      <c r="DM177" s="19" t="b">
        <f t="shared" ca="1" si="1105"/>
        <v>1</v>
      </c>
      <c r="DN177" s="19">
        <f t="shared" ref="DN177:DN202" ca="1" si="1272">OFFSET(DN$5,$B177,0)</f>
        <v>2232010000</v>
      </c>
      <c r="DO177" s="578" t="b">
        <f t="shared" ca="1" si="1120"/>
        <v>1</v>
      </c>
      <c r="DP177" s="578">
        <f t="shared" ca="1" si="1120"/>
        <v>0</v>
      </c>
      <c r="DQ177" s="578" t="b">
        <f t="shared" ca="1" si="1120"/>
        <v>0</v>
      </c>
      <c r="DR177" s="583">
        <f t="shared" ca="1" si="1168"/>
        <v>223221000040</v>
      </c>
      <c r="DS177" s="430">
        <f t="shared" ca="1" si="1212"/>
        <v>652</v>
      </c>
      <c r="DT177" s="430">
        <f t="shared" ca="1" si="1212"/>
        <v>686</v>
      </c>
      <c r="DU177" s="430">
        <f t="shared" ca="1" si="1212"/>
        <v>721</v>
      </c>
      <c r="DV177" s="142">
        <f t="shared" ca="1" si="1213"/>
        <v>378</v>
      </c>
      <c r="DW177" s="142">
        <f t="shared" ca="1" si="1213"/>
        <v>413</v>
      </c>
      <c r="DX177" s="142">
        <f t="shared" ca="1" si="1213"/>
        <v>448</v>
      </c>
      <c r="DY177" s="19" t="str">
        <f t="shared" ca="1" si="1125"/>
        <v>-</v>
      </c>
      <c r="DZ177" s="19" t="str">
        <f t="shared" ca="1" si="1125"/>
        <v>-</v>
      </c>
      <c r="EA177" s="19" t="str">
        <f t="shared" ca="1" si="1125"/>
        <v>-</v>
      </c>
      <c r="EB177" s="19" t="str">
        <f t="shared" ca="1" si="1125"/>
        <v>-</v>
      </c>
      <c r="EC177" s="19" t="str">
        <f t="shared" ca="1" si="1125"/>
        <v>-</v>
      </c>
      <c r="ED177" s="19" t="str">
        <f t="shared" ca="1" si="1125"/>
        <v>-</v>
      </c>
      <c r="EE177" s="19">
        <f t="shared" ca="1" si="1177"/>
        <v>1</v>
      </c>
      <c r="EF177" s="19">
        <f t="shared" ca="1" si="1177"/>
        <v>1</v>
      </c>
      <c r="EG177" s="19">
        <f t="shared" ca="1" si="1177"/>
        <v>0</v>
      </c>
      <c r="EH177" s="19" t="str">
        <f t="shared" ca="1" si="1177"/>
        <v>-</v>
      </c>
      <c r="EI177" s="19" t="str">
        <f t="shared" ca="1" si="1177"/>
        <v>-</v>
      </c>
      <c r="EJ177" s="19" t="str">
        <f t="shared" ca="1" si="1177"/>
        <v>-</v>
      </c>
      <c r="EK177" s="19" t="str">
        <f t="shared" ca="1" si="1177"/>
        <v>-</v>
      </c>
      <c r="EL177" s="19" t="str">
        <f t="shared" ca="1" si="1177"/>
        <v>-</v>
      </c>
      <c r="EM177" s="19">
        <f t="shared" ca="1" si="1177"/>
        <v>0</v>
      </c>
      <c r="EN177" s="19" t="str">
        <f t="shared" ca="1" si="1177"/>
        <v>-</v>
      </c>
      <c r="EO177" s="19" t="str">
        <f t="shared" ca="1" si="1177"/>
        <v>-</v>
      </c>
      <c r="EP177" s="19" t="str">
        <f t="shared" ca="1" si="1177"/>
        <v>-</v>
      </c>
      <c r="EQ177" s="19">
        <f t="shared" ca="1" si="1177"/>
        <v>1</v>
      </c>
      <c r="ER177" s="19">
        <f t="shared" ca="1" si="1177"/>
        <v>1</v>
      </c>
      <c r="ES177" s="9"/>
      <c r="ET177" s="19" t="str">
        <f t="shared" ca="1" si="1206"/>
        <v>-</v>
      </c>
      <c r="EU177" s="19" t="str">
        <f t="shared" ca="1" si="1206"/>
        <v>-</v>
      </c>
      <c r="EV177" s="19" t="str">
        <f t="shared" ca="1" si="1206"/>
        <v>-</v>
      </c>
      <c r="EW177" s="19" t="str">
        <f t="shared" ca="1" si="1206"/>
        <v>-</v>
      </c>
      <c r="EX177" s="19" t="str">
        <f t="shared" ca="1" si="1206"/>
        <v>-</v>
      </c>
      <c r="EY177" s="19" t="str">
        <f t="shared" ca="1" si="1206"/>
        <v>-</v>
      </c>
      <c r="EZ177" s="19" t="str">
        <f t="shared" ca="1" si="1206"/>
        <v>-</v>
      </c>
      <c r="FA177" s="19" t="str">
        <f t="shared" ca="1" si="1206"/>
        <v>-</v>
      </c>
      <c r="FB177" s="19" t="str">
        <f t="shared" ca="1" si="1206"/>
        <v>-</v>
      </c>
      <c r="FC177" s="19" t="str">
        <f t="shared" ca="1" si="1206"/>
        <v>-</v>
      </c>
      <c r="FD177" s="19" t="str">
        <f t="shared" ca="1" si="1206"/>
        <v>-</v>
      </c>
      <c r="FE177" s="19" t="str">
        <f t="shared" ca="1" si="1206"/>
        <v>-</v>
      </c>
      <c r="FF177" s="19">
        <f t="shared" ca="1" si="1202"/>
        <v>0</v>
      </c>
      <c r="FG177" s="19">
        <f t="shared" ca="1" si="1202"/>
        <v>0</v>
      </c>
      <c r="FH177" s="19">
        <f t="shared" ca="1" si="1202"/>
        <v>0</v>
      </c>
      <c r="FI177" s="114">
        <f t="shared" ref="FI177:FM186" ca="1" si="1273">IF(AND($N177=FI$28,$P177=FI$30,$AK177=FI$27,OR($Q177=FI$31,FI$31=1),$AS177=FI$32),INDEX(i.FS_Strategy,$AL177+1,$AK177),0)</f>
        <v>0</v>
      </c>
      <c r="FJ177" s="114">
        <f t="shared" ca="1" si="1273"/>
        <v>0</v>
      </c>
      <c r="FK177" s="114">
        <f t="shared" ca="1" si="1273"/>
        <v>0</v>
      </c>
      <c r="FL177" s="114">
        <f t="shared" ca="1" si="1273"/>
        <v>0</v>
      </c>
      <c r="FM177" s="114">
        <f t="shared" ca="1" si="1273"/>
        <v>0</v>
      </c>
      <c r="FN177" s="536">
        <f t="shared" ca="1" si="1135"/>
        <v>0</v>
      </c>
      <c r="FO177" s="114">
        <f t="shared" ref="FO177:FS186" ca="1" si="1274">IF(AND($N177=FO$28,$P177=FO$30,$AK177=FO$27,OR($Q177=FO$31,FO$31=1),$AS177=FO$32),INDEX(i.FS_Strategy,$AL177+1,$AK177),0)</f>
        <v>0</v>
      </c>
      <c r="FP177" s="114">
        <f t="shared" ca="1" si="1274"/>
        <v>0</v>
      </c>
      <c r="FQ177" s="114">
        <f t="shared" ca="1" si="1274"/>
        <v>0</v>
      </c>
      <c r="FR177" s="114">
        <f t="shared" ca="1" si="1274"/>
        <v>0</v>
      </c>
      <c r="FS177" s="114">
        <f t="shared" ca="1" si="1274"/>
        <v>0</v>
      </c>
      <c r="FT177" s="536">
        <f t="shared" ca="1" si="1137"/>
        <v>0</v>
      </c>
      <c r="FU177" s="114">
        <f t="shared" ref="FU177:FY186" ca="1" si="1275">IF(AND($N177=FU$28,$P177=FU$30,$AK177=FU$27,OR($Q177=FU$31,FU$31=1),$AS177=FU$32),INDEX(i.FS_Strategy,$AL177+1,$AK177),0)</f>
        <v>0</v>
      </c>
      <c r="FV177" s="114">
        <f t="shared" ca="1" si="1275"/>
        <v>0</v>
      </c>
      <c r="FW177" s="114">
        <f t="shared" ca="1" si="1275"/>
        <v>0</v>
      </c>
      <c r="FX177" s="114">
        <f t="shared" ca="1" si="1275"/>
        <v>0</v>
      </c>
      <c r="FY177" s="114">
        <f t="shared" ca="1" si="1275"/>
        <v>0</v>
      </c>
      <c r="FZ177" s="536">
        <f t="shared" ca="1" si="1139"/>
        <v>0</v>
      </c>
      <c r="GA177" s="114">
        <f t="shared" ref="GA177:GE186" ca="1" si="1276">IF(AND($N177=GA$28,$P177=GA$30,$AK177=GA$27,OR($Q177=GA$31,GA$31=1),$AS177=GA$32),INDEX(i.FS_Strategy,$AL177+1,$AK177),0)</f>
        <v>0</v>
      </c>
      <c r="GB177" s="114">
        <f t="shared" ca="1" si="1276"/>
        <v>0</v>
      </c>
      <c r="GC177" s="114">
        <f t="shared" ca="1" si="1276"/>
        <v>0</v>
      </c>
      <c r="GD177" s="114">
        <f t="shared" ca="1" si="1276"/>
        <v>0</v>
      </c>
      <c r="GE177" s="114">
        <f t="shared" ca="1" si="1276"/>
        <v>0</v>
      </c>
      <c r="GF177" s="536">
        <f t="shared" ca="1" si="1141"/>
        <v>0</v>
      </c>
      <c r="GG177" s="114">
        <f t="shared" ref="GG177:GK186" ca="1" si="1277">IF(AND($N177=GG$28,$P177=GG$30,$AK177=GG$27,OR($Q177=GG$31,GG$31=1),$AS177=GG$32),INDEX(i.FS_Strategy,$AL177+1,$AK177),0)</f>
        <v>0</v>
      </c>
      <c r="GH177" s="114">
        <f t="shared" ca="1" si="1277"/>
        <v>0</v>
      </c>
      <c r="GI177" s="114">
        <f t="shared" ca="1" si="1277"/>
        <v>0</v>
      </c>
      <c r="GJ177" s="114">
        <f t="shared" ca="1" si="1277"/>
        <v>0</v>
      </c>
      <c r="GK177" s="114">
        <f t="shared" ca="1" si="1277"/>
        <v>0</v>
      </c>
      <c r="GL177" s="536">
        <f t="shared" ca="1" si="1143"/>
        <v>0</v>
      </c>
      <c r="GM177" s="114">
        <f t="shared" ref="GM177:GQ186" ca="1" si="1278">IF(AND($N177=GM$28,$P177=GM$30,$AK177=GM$27,OR($Q177=GM$31,GM$31=1),$AS177=GM$32),INDEX(i.FS_Strategy,$AL177+1,$AK177),0)</f>
        <v>0</v>
      </c>
      <c r="GN177" s="114">
        <f t="shared" ca="1" si="1278"/>
        <v>0</v>
      </c>
      <c r="GO177" s="114">
        <f t="shared" ca="1" si="1278"/>
        <v>0</v>
      </c>
      <c r="GP177" s="114">
        <f t="shared" ca="1" si="1278"/>
        <v>0</v>
      </c>
      <c r="GQ177" s="114">
        <f t="shared" ca="1" si="1278"/>
        <v>0</v>
      </c>
      <c r="GR177" s="536">
        <f t="shared" ca="1" si="1145"/>
        <v>0</v>
      </c>
      <c r="GS177" s="115">
        <f t="shared" ref="GS177:GV196" ca="1" si="1279">IF(AND($N177=GS$28,$P177=GS$30,$AK177=GS$27,OR($Q177=GS$31,GS$31=1)),INDEX(i.FS_Strategy,$AM177+1,$AK177),0)</f>
        <v>0</v>
      </c>
      <c r="GT177" s="115">
        <f t="shared" ca="1" si="1279"/>
        <v>0</v>
      </c>
      <c r="GU177" s="115">
        <f t="shared" ca="1" si="1279"/>
        <v>0</v>
      </c>
      <c r="GV177" s="115">
        <f t="shared" ca="1" si="1279"/>
        <v>0</v>
      </c>
      <c r="GW177" s="553">
        <f t="shared" ref="GW177:HF186" ca="1" si="1280">IF(AND($N177=GW$28,$P177=GW$30,$AK177=GW$27,OR($Q177=GW$31,GW$31=1)),INDEX(i.FS_Strategy,$AN177+1,$AK177),0)</f>
        <v>0</v>
      </c>
      <c r="GX177" s="553">
        <f t="shared" ca="1" si="1280"/>
        <v>0</v>
      </c>
      <c r="GY177" s="553">
        <f t="shared" ca="1" si="1280"/>
        <v>0</v>
      </c>
      <c r="GZ177" s="553">
        <f t="shared" ca="1" si="1280"/>
        <v>0</v>
      </c>
      <c r="HA177" s="553">
        <f t="shared" ca="1" si="1280"/>
        <v>0</v>
      </c>
      <c r="HB177" s="553">
        <f t="shared" ca="1" si="1280"/>
        <v>0</v>
      </c>
      <c r="HC177" s="553">
        <f t="shared" ca="1" si="1280"/>
        <v>0</v>
      </c>
      <c r="HD177" s="553">
        <f t="shared" ca="1" si="1280"/>
        <v>0</v>
      </c>
      <c r="HE177" s="553">
        <f t="shared" ca="1" si="1280"/>
        <v>0</v>
      </c>
      <c r="HF177" s="553">
        <f t="shared" ca="1" si="1280"/>
        <v>0</v>
      </c>
      <c r="HG177" s="553">
        <f t="shared" ref="HG177:HP186" ca="1" si="1281">IF(AND($N177=HG$28,$P177=HG$30,$AK177=HG$27,OR($Q177=HG$31,HG$31=1)),INDEX(i.FS_Strategy,$AN177+1,$AK177),0)</f>
        <v>0</v>
      </c>
      <c r="HH177" s="553">
        <f t="shared" ca="1" si="1281"/>
        <v>0</v>
      </c>
      <c r="HI177" s="553">
        <f t="shared" ca="1" si="1281"/>
        <v>0</v>
      </c>
      <c r="HJ177" s="553">
        <f t="shared" ca="1" si="1281"/>
        <v>0</v>
      </c>
      <c r="HK177" s="553">
        <f t="shared" ca="1" si="1281"/>
        <v>0</v>
      </c>
      <c r="HL177" s="553">
        <f t="shared" ca="1" si="1281"/>
        <v>0</v>
      </c>
      <c r="HM177" s="553">
        <f t="shared" ca="1" si="1281"/>
        <v>0</v>
      </c>
      <c r="HN177" s="553">
        <f t="shared" ca="1" si="1281"/>
        <v>0</v>
      </c>
      <c r="HO177" s="553">
        <f t="shared" ca="1" si="1281"/>
        <v>0</v>
      </c>
      <c r="HP177" s="553">
        <f t="shared" ca="1" si="1281"/>
        <v>0</v>
      </c>
      <c r="HQ177" s="19">
        <f t="shared" ca="1" si="1246"/>
        <v>0</v>
      </c>
      <c r="HR177" s="114">
        <f t="shared" ref="HR177:HV186" ca="1" si="1282">IF(AND($N177=HR$28,$P177=HR$30,$AK177=HR$27,OR($Q177=HR$31,HR$31=1),$AS177=HR$32),INDEX(i.FS_Strategy,$AL177+1,$AK177),0)</f>
        <v>0</v>
      </c>
      <c r="HS177" s="114">
        <f t="shared" ca="1" si="1282"/>
        <v>0</v>
      </c>
      <c r="HT177" s="114">
        <f t="shared" ca="1" si="1282"/>
        <v>0</v>
      </c>
      <c r="HU177" s="114">
        <f t="shared" ca="1" si="1282"/>
        <v>0</v>
      </c>
      <c r="HV177" s="114">
        <f t="shared" ca="1" si="1282"/>
        <v>0</v>
      </c>
      <c r="HW177" s="536">
        <f t="shared" ca="1" si="1150"/>
        <v>0</v>
      </c>
      <c r="HX177" s="114">
        <f t="shared" ref="HX177:IB186" ca="1" si="1283">IF(AND($N177=HX$28,$P177=HX$30,$AK177=HX$27,OR($Q177=HX$31,HX$31=1),$AS177=HX$32),INDEX(i.FS_Strategy,$AL177+1,$AK177),0)</f>
        <v>0</v>
      </c>
      <c r="HY177" s="114">
        <f t="shared" ca="1" si="1283"/>
        <v>0</v>
      </c>
      <c r="HZ177" s="114">
        <f t="shared" ca="1" si="1283"/>
        <v>0</v>
      </c>
      <c r="IA177" s="114">
        <f t="shared" ca="1" si="1283"/>
        <v>0</v>
      </c>
      <c r="IB177" s="114">
        <f t="shared" ca="1" si="1283"/>
        <v>0</v>
      </c>
      <c r="IC177" s="536">
        <f t="shared" ca="1" si="1152"/>
        <v>0</v>
      </c>
      <c r="ID177" s="114">
        <f t="shared" ref="ID177:IH186" ca="1" si="1284">IF(AND($N177=ID$28,$P177=ID$30,$AK177=ID$27,OR($Q177=ID$31,ID$31=1),$AS177=ID$32),INDEX(i.FS_Strategy,$AL177+1,$AK177),0)</f>
        <v>0</v>
      </c>
      <c r="IE177" s="114">
        <f t="shared" ca="1" si="1284"/>
        <v>0</v>
      </c>
      <c r="IF177" s="114">
        <f t="shared" ca="1" si="1284"/>
        <v>0</v>
      </c>
      <c r="IG177" s="114">
        <f t="shared" ca="1" si="1284"/>
        <v>0</v>
      </c>
      <c r="IH177" s="114">
        <f t="shared" ca="1" si="1284"/>
        <v>0</v>
      </c>
      <c r="II177" s="536">
        <f t="shared" ca="1" si="1154"/>
        <v>0</v>
      </c>
      <c r="IJ177" s="114">
        <f t="shared" ref="IJ177:IN186" ca="1" si="1285">IF(AND($N177=IJ$28,$P177=IJ$30,$AK177=IJ$27,OR($Q177=IJ$31,IJ$31=1),$AS177=IJ$32),INDEX(i.FS_Strategy,$AL177+1,$AK177),0)</f>
        <v>0</v>
      </c>
      <c r="IK177" s="114">
        <f t="shared" ca="1" si="1285"/>
        <v>0</v>
      </c>
      <c r="IL177" s="114">
        <f t="shared" ca="1" si="1285"/>
        <v>0</v>
      </c>
      <c r="IM177" s="114">
        <f t="shared" ca="1" si="1285"/>
        <v>0</v>
      </c>
      <c r="IN177" s="114">
        <f t="shared" ca="1" si="1285"/>
        <v>0</v>
      </c>
      <c r="IO177" s="536">
        <f t="shared" ca="1" si="1156"/>
        <v>0</v>
      </c>
      <c r="IP177" s="114">
        <f t="shared" ref="IP177:IT186" ca="1" si="1286">IF(AND($N177=IP$28,$P177=IP$30,$AK177=IP$27,OR($Q177=IP$31,IP$31=1),$AS177=IP$32),INDEX(i.FS_Strategy,$AL177+1,$AK177),0)</f>
        <v>0</v>
      </c>
      <c r="IQ177" s="114">
        <f t="shared" ca="1" si="1286"/>
        <v>0</v>
      </c>
      <c r="IR177" s="114">
        <f t="shared" ca="1" si="1286"/>
        <v>0</v>
      </c>
      <c r="IS177" s="114">
        <f t="shared" ca="1" si="1286"/>
        <v>0</v>
      </c>
      <c r="IT177" s="114">
        <f t="shared" ca="1" si="1286"/>
        <v>0</v>
      </c>
      <c r="IU177" s="536">
        <f t="shared" ca="1" si="1158"/>
        <v>0</v>
      </c>
      <c r="IV177" s="114">
        <f t="shared" ref="IV177:IZ186" ca="1" si="1287">IF(AND($N177=IV$28,$P177=IV$30,$AK177=IV$27,OR($Q177=IV$31,IV$31=1),$AS177=IV$32),INDEX(i.FS_Strategy,$AL177+1,$AK177),0)</f>
        <v>0</v>
      </c>
      <c r="IW177" s="114">
        <f t="shared" ca="1" si="1287"/>
        <v>0</v>
      </c>
      <c r="IX177" s="114">
        <f t="shared" ca="1" si="1287"/>
        <v>0</v>
      </c>
      <c r="IY177" s="114">
        <f t="shared" ca="1" si="1287"/>
        <v>0</v>
      </c>
      <c r="IZ177" s="114">
        <f t="shared" ca="1" si="1287"/>
        <v>0</v>
      </c>
      <c r="JA177" s="536">
        <f t="shared" ca="1" si="1160"/>
        <v>0</v>
      </c>
      <c r="JB177" s="115">
        <f t="shared" ref="JB177:JE196" ca="1" si="1288">IF(AND($N177=JB$28,$P177=JB$30,$AK177=JB$27,OR($Q177=JB$31,JB$31=1)),INDEX(i.FS_Strategy,$AM177+1,$AK177),0)</f>
        <v>0</v>
      </c>
      <c r="JC177" s="115">
        <f t="shared" ca="1" si="1288"/>
        <v>0</v>
      </c>
      <c r="JD177" s="115">
        <f t="shared" ca="1" si="1288"/>
        <v>0</v>
      </c>
      <c r="JE177" s="115">
        <f t="shared" ca="1" si="1288"/>
        <v>0</v>
      </c>
      <c r="JF177" s="553">
        <f t="shared" ref="JF177:JO186" ca="1" si="1289">IF(AND($N177=JF$28,$P177=JF$30,$AK177=JF$27,OR($Q177=JF$31,JF$31=1)),INDEX(i.FS_Strategy,$AN177+1,$AK177),0)</f>
        <v>0</v>
      </c>
      <c r="JG177" s="553">
        <f t="shared" ca="1" si="1289"/>
        <v>3</v>
      </c>
      <c r="JH177" s="553">
        <f t="shared" ca="1" si="1289"/>
        <v>0</v>
      </c>
      <c r="JI177" s="553">
        <f t="shared" ca="1" si="1289"/>
        <v>0</v>
      </c>
      <c r="JJ177" s="553">
        <f t="shared" ca="1" si="1289"/>
        <v>0</v>
      </c>
      <c r="JK177" s="553">
        <f t="shared" ca="1" si="1289"/>
        <v>0</v>
      </c>
      <c r="JL177" s="553">
        <f t="shared" ca="1" si="1289"/>
        <v>3</v>
      </c>
      <c r="JM177" s="553">
        <f t="shared" ca="1" si="1289"/>
        <v>0</v>
      </c>
      <c r="JN177" s="553">
        <f t="shared" ca="1" si="1289"/>
        <v>0</v>
      </c>
      <c r="JO177" s="553">
        <f t="shared" ca="1" si="1289"/>
        <v>0</v>
      </c>
      <c r="JP177" s="553">
        <f t="shared" ref="JP177:JY186" ca="1" si="1290">IF(AND($N177=JP$28,$P177=JP$30,$AK177=JP$27,OR($Q177=JP$31,JP$31=1)),INDEX(i.FS_Strategy,$AN177+1,$AK177),0)</f>
        <v>0</v>
      </c>
      <c r="JQ177" s="553">
        <f t="shared" ca="1" si="1290"/>
        <v>3</v>
      </c>
      <c r="JR177" s="553">
        <f t="shared" ca="1" si="1290"/>
        <v>0</v>
      </c>
      <c r="JS177" s="553">
        <f t="shared" ca="1" si="1290"/>
        <v>0</v>
      </c>
      <c r="JT177" s="553">
        <f t="shared" ca="1" si="1290"/>
        <v>0</v>
      </c>
      <c r="JU177" s="553">
        <f t="shared" ca="1" si="1290"/>
        <v>0</v>
      </c>
      <c r="JV177" s="553">
        <f t="shared" ca="1" si="1290"/>
        <v>3</v>
      </c>
      <c r="JW177" s="553">
        <f t="shared" ca="1" si="1290"/>
        <v>0</v>
      </c>
      <c r="JX177" s="553">
        <f t="shared" ca="1" si="1290"/>
        <v>0</v>
      </c>
      <c r="JY177" s="553">
        <f t="shared" ca="1" si="1290"/>
        <v>0</v>
      </c>
      <c r="JZ177" s="19">
        <f t="shared" ca="1" si="1199"/>
        <v>0</v>
      </c>
      <c r="KA177" s="5">
        <f t="shared" ca="1" si="1254"/>
        <v>67</v>
      </c>
      <c r="KB177" s="9"/>
      <c r="KC177" s="5">
        <f t="shared" ca="1" si="1230"/>
        <v>1</v>
      </c>
      <c r="KD177" s="5" t="b">
        <f t="shared" ca="1" si="1230"/>
        <v>0</v>
      </c>
      <c r="KE177" s="19">
        <f t="shared" ca="1" si="1200"/>
        <v>0</v>
      </c>
      <c r="KF177" s="5">
        <f t="shared" ca="1" si="1194"/>
        <v>0</v>
      </c>
      <c r="KG177" s="5">
        <f t="shared" ca="1" si="1255"/>
        <v>1.2500000000000001E-2</v>
      </c>
      <c r="KH177" s="19">
        <f t="shared" ca="1" si="1256"/>
        <v>0</v>
      </c>
      <c r="KI177" s="19">
        <f t="shared" ca="1" si="1256"/>
        <v>0</v>
      </c>
      <c r="KJ177" s="19" t="str">
        <f t="shared" ca="1" si="1256"/>
        <v>-</v>
      </c>
      <c r="KK177" s="19" t="str">
        <f t="shared" ca="1" si="1201"/>
        <v>-</v>
      </c>
      <c r="KL177" s="19" t="str">
        <f t="shared" ca="1" si="1201"/>
        <v>-</v>
      </c>
      <c r="KM177" s="19" t="str">
        <f t="shared" ca="1" si="1201"/>
        <v>-</v>
      </c>
      <c r="KN177" s="19" t="str">
        <f t="shared" ca="1" si="1201"/>
        <v>-</v>
      </c>
      <c r="KO177" s="19" t="str">
        <f t="shared" ca="1" si="1201"/>
        <v>-</v>
      </c>
      <c r="KP177" s="19" t="str">
        <f t="shared" ca="1" si="1201"/>
        <v>-</v>
      </c>
      <c r="KQ177" s="19" t="str">
        <f t="shared" ca="1" si="1201"/>
        <v>-</v>
      </c>
      <c r="KR177" s="19" t="str">
        <f t="shared" ca="1" si="1201"/>
        <v>-</v>
      </c>
      <c r="KS177" s="19" t="str">
        <f t="shared" ca="1" si="1201"/>
        <v>-</v>
      </c>
      <c r="KT177" s="19" t="str">
        <f t="shared" ca="1" si="1201"/>
        <v>-</v>
      </c>
      <c r="KU177" s="19" t="str">
        <f t="shared" ca="1" si="1201"/>
        <v>-</v>
      </c>
      <c r="KV177" s="19" t="str">
        <f t="shared" ca="1" si="1201"/>
        <v>-</v>
      </c>
      <c r="KW177" s="19">
        <f t="shared" ca="1" si="1264"/>
        <v>1</v>
      </c>
      <c r="KX177" s="19">
        <f t="shared" ca="1" si="1200"/>
        <v>0</v>
      </c>
      <c r="KY177" s="19">
        <f t="shared" ca="1" si="1069"/>
        <v>1</v>
      </c>
      <c r="KZ177" s="19">
        <f t="shared" ca="1" si="1264"/>
        <v>1</v>
      </c>
      <c r="LA177" s="19">
        <f t="shared" ca="1" si="1264"/>
        <v>1</v>
      </c>
      <c r="LB177" s="19">
        <f t="shared" ca="1" si="1264"/>
        <v>1</v>
      </c>
      <c r="LC177" s="19">
        <f t="shared" ca="1" si="1264"/>
        <v>0</v>
      </c>
      <c r="LD177" s="19">
        <f t="shared" ca="1" si="1264"/>
        <v>1</v>
      </c>
      <c r="LE177" s="19">
        <f t="shared" ca="1" si="1264"/>
        <v>0</v>
      </c>
      <c r="LF177" s="19">
        <f t="shared" ca="1" si="1264"/>
        <v>0</v>
      </c>
      <c r="LG177" s="19">
        <f t="shared" ca="1" si="1207"/>
        <v>1</v>
      </c>
      <c r="LH177" s="19">
        <f t="shared" ca="1" si="1207"/>
        <v>0</v>
      </c>
      <c r="LI177" s="19">
        <f t="shared" ca="1" si="1207"/>
        <v>0</v>
      </c>
      <c r="LJ177" s="19">
        <f t="shared" ca="1" si="1207"/>
        <v>0</v>
      </c>
      <c r="LK177" s="19">
        <f t="shared" ca="1" si="1207"/>
        <v>0</v>
      </c>
      <c r="LL177" s="19">
        <f t="shared" ca="1" si="1207"/>
        <v>1</v>
      </c>
      <c r="LM177" s="19">
        <f t="shared" ca="1" si="1207"/>
        <v>0</v>
      </c>
      <c r="LN177" s="19">
        <f t="shared" ca="1" si="1207"/>
        <v>1</v>
      </c>
      <c r="LO177" s="19">
        <f t="shared" ca="1" si="1200"/>
        <v>0</v>
      </c>
      <c r="LP177" s="19">
        <f t="shared" ca="1" si="1200"/>
        <v>0</v>
      </c>
      <c r="LQ177" s="19">
        <f t="shared" ca="1" si="1200"/>
        <v>0</v>
      </c>
      <c r="LR177" s="19">
        <f t="shared" ca="1" si="1200"/>
        <v>0</v>
      </c>
      <c r="LS177" s="19">
        <f t="shared" ca="1" si="1200"/>
        <v>0</v>
      </c>
      <c r="LT177" s="19">
        <f t="shared" ca="1" si="1200"/>
        <v>0</v>
      </c>
      <c r="LU177" s="19">
        <f t="shared" ca="1" si="1200"/>
        <v>0</v>
      </c>
      <c r="LV177" s="19">
        <f t="shared" ca="1" si="1200"/>
        <v>0</v>
      </c>
      <c r="LW177" s="19">
        <f t="shared" ca="1" si="1200"/>
        <v>0</v>
      </c>
      <c r="LX177" s="19">
        <f t="shared" ca="1" si="1195"/>
        <v>0</v>
      </c>
      <c r="LY177" s="19">
        <f t="shared" ca="1" si="1195"/>
        <v>0</v>
      </c>
      <c r="LZ177" s="19">
        <f t="shared" ca="1" si="1195"/>
        <v>0</v>
      </c>
      <c r="MA177" s="19">
        <f t="shared" ca="1" si="1195"/>
        <v>0</v>
      </c>
      <c r="MB177" s="19">
        <f t="shared" ca="1" si="1195"/>
        <v>0</v>
      </c>
      <c r="MC177" s="19">
        <f t="shared" ca="1" si="1195"/>
        <v>0</v>
      </c>
      <c r="MD177" s="19">
        <f t="shared" ca="1" si="1195"/>
        <v>0</v>
      </c>
      <c r="ME177" s="19">
        <f t="shared" ca="1" si="1195"/>
        <v>0</v>
      </c>
      <c r="MF177" s="19">
        <f t="shared" ca="1" si="1195"/>
        <v>0</v>
      </c>
      <c r="MG177" s="19">
        <f t="shared" ca="1" si="1195"/>
        <v>0</v>
      </c>
      <c r="MH177" s="19">
        <f t="shared" ca="1" si="1195"/>
        <v>0</v>
      </c>
      <c r="MI177" s="19">
        <f t="shared" ca="1" si="1077"/>
        <v>0</v>
      </c>
      <c r="MJ177" s="5">
        <f t="shared" ca="1" si="1231"/>
        <v>0</v>
      </c>
      <c r="MK177" s="5">
        <f t="shared" ca="1" si="1231"/>
        <v>6.25E-2</v>
      </c>
      <c r="ML177" s="5">
        <f t="shared" ca="1" si="1231"/>
        <v>6.25E-2</v>
      </c>
      <c r="MM177" s="5">
        <f t="shared" ca="1" si="1231"/>
        <v>6.25E-2</v>
      </c>
      <c r="MN177" s="19">
        <f t="shared" ca="1" si="1232"/>
        <v>0</v>
      </c>
      <c r="MO177" s="19">
        <f t="shared" ca="1" si="1232"/>
        <v>0</v>
      </c>
      <c r="MP177" s="19">
        <f t="shared" ca="1" si="1232"/>
        <v>0</v>
      </c>
      <c r="MQ177" s="19">
        <f t="shared" ca="1" si="1232"/>
        <v>0</v>
      </c>
      <c r="MR177" s="19">
        <f t="shared" ca="1" si="1208"/>
        <v>0</v>
      </c>
      <c r="MS177" s="19">
        <f t="shared" ca="1" si="1232"/>
        <v>0</v>
      </c>
      <c r="MT177" s="19">
        <f t="shared" ca="1" si="1232"/>
        <v>0</v>
      </c>
      <c r="MU177" s="19">
        <f t="shared" ca="1" si="1232"/>
        <v>1</v>
      </c>
      <c r="MV177" s="19">
        <f t="shared" ca="1" si="1208"/>
        <v>0</v>
      </c>
      <c r="MW177" s="19">
        <f t="shared" ca="1" si="1208"/>
        <v>0</v>
      </c>
      <c r="MX177" s="19">
        <f t="shared" ca="1" si="1208"/>
        <v>0</v>
      </c>
      <c r="MY177" s="19">
        <f t="shared" ca="1" si="1232"/>
        <v>0</v>
      </c>
      <c r="MZ177" s="19">
        <f t="shared" ca="1" si="1232"/>
        <v>1</v>
      </c>
      <c r="NA177" s="9"/>
      <c r="NB177" s="5" t="b">
        <f t="shared" ca="1" si="1196"/>
        <v>0</v>
      </c>
      <c r="NC177" s="19" t="str">
        <f t="shared" ca="1" si="871"/>
        <v>-</v>
      </c>
      <c r="ND177" s="19" t="str">
        <f t="shared" ca="1" si="871"/>
        <v>-</v>
      </c>
      <c r="NE177" s="5" t="b">
        <f t="shared" ca="1" si="1233"/>
        <v>0</v>
      </c>
      <c r="NF177" s="5" t="b">
        <f t="shared" ca="1" si="1233"/>
        <v>0</v>
      </c>
      <c r="NG177" s="5" t="b">
        <f t="shared" ca="1" si="1233"/>
        <v>1</v>
      </c>
      <c r="NH177" s="134">
        <f t="shared" ca="1" si="1234"/>
        <v>2</v>
      </c>
      <c r="NI177" s="134">
        <f t="shared" ca="1" si="1234"/>
        <v>2</v>
      </c>
      <c r="NJ177" s="5" t="b">
        <f t="shared" ca="1" si="1265"/>
        <v>0</v>
      </c>
      <c r="NK177" s="5" t="b">
        <f t="shared" ca="1" si="1265"/>
        <v>1</v>
      </c>
      <c r="NL177" s="5" t="b">
        <f t="shared" ca="1" si="1265"/>
        <v>1</v>
      </c>
      <c r="NM177" s="5" t="b">
        <f t="shared" ca="1" si="1265"/>
        <v>0</v>
      </c>
      <c r="NN177" s="5">
        <f t="shared" ca="1" si="1247"/>
        <v>1</v>
      </c>
      <c r="NO177" s="5">
        <f t="shared" ca="1" si="1247"/>
        <v>0</v>
      </c>
      <c r="NP177" s="5" t="b">
        <f t="shared" ca="1" si="1111"/>
        <v>0</v>
      </c>
      <c r="NQ177" s="5" t="str" cm="1">
        <f t="array" aca="1" ref="NQ177" ca="1">IF(OR(NR177:NY177&lt;&gt;"-"),TRUE,"-")</f>
        <v>-</v>
      </c>
      <c r="NR177" s="19" t="str">
        <f t="shared" ca="1" si="1235"/>
        <v>-</v>
      </c>
      <c r="NS177" s="19" t="str">
        <f t="shared" ca="1" si="1235"/>
        <v>-</v>
      </c>
      <c r="NT177" s="19" t="str">
        <f t="shared" ca="1" si="1235"/>
        <v>-</v>
      </c>
      <c r="NU177" s="19" t="str">
        <f t="shared" ca="1" si="1235"/>
        <v>-</v>
      </c>
      <c r="NV177" s="19" t="str">
        <f t="shared" ca="1" si="1235"/>
        <v>-</v>
      </c>
      <c r="NW177" s="19" t="str">
        <f t="shared" ca="1" si="1235"/>
        <v>-</v>
      </c>
      <c r="NX177" s="19" t="str">
        <f t="shared" ca="1" si="1235"/>
        <v>-</v>
      </c>
      <c r="NY177" s="19" t="str">
        <f t="shared" ca="1" si="1235"/>
        <v>-</v>
      </c>
      <c r="NZ177" s="5" t="b">
        <f t="array" aca="1" ref="NZ177" ca="1">IF(OR(OA177:OG177&lt;&gt;"-"),TRUE,"-")</f>
        <v>1</v>
      </c>
      <c r="OA177" s="19">
        <f t="shared" ca="1" si="1250"/>
        <v>0</v>
      </c>
      <c r="OB177" s="19">
        <f t="shared" ca="1" si="1250"/>
        <v>999999</v>
      </c>
      <c r="OC177" s="19">
        <f t="shared" ca="1" si="1250"/>
        <v>999999</v>
      </c>
      <c r="OD177" s="19">
        <f t="shared" ca="1" si="1250"/>
        <v>999999</v>
      </c>
      <c r="OE177" s="19">
        <f t="shared" ca="1" si="1250"/>
        <v>999999</v>
      </c>
      <c r="OF177" s="19">
        <f t="shared" ca="1" si="1250"/>
        <v>999999</v>
      </c>
      <c r="OG177" s="19">
        <f t="shared" ca="1" si="1250"/>
        <v>999999</v>
      </c>
      <c r="OH177" s="5" t="str">
        <f t="array" aca="1" ref="OH177" ca="1">IF(OR(OI177:OJ177&lt;&gt;"-"),TRUE,"-")</f>
        <v>-</v>
      </c>
      <c r="OI177" s="19" t="str">
        <f t="shared" ca="1" si="1121"/>
        <v>-</v>
      </c>
      <c r="OJ177" s="19" t="str">
        <f t="shared" ca="1" si="1203"/>
        <v>-</v>
      </c>
      <c r="OK177" s="19" t="b">
        <f t="shared" ca="1" si="1203"/>
        <v>1</v>
      </c>
      <c r="OL177" s="19">
        <f t="shared" ca="1" si="1203"/>
        <v>0</v>
      </c>
      <c r="OM177" s="5" t="str">
        <f t="shared" ca="1" si="1236"/>
        <v>-</v>
      </c>
      <c r="ON177" s="5" t="str">
        <f t="shared" ca="1" si="1236"/>
        <v>-</v>
      </c>
      <c r="OO177" s="5" t="str">
        <f t="shared" ca="1" si="1236"/>
        <v>-</v>
      </c>
      <c r="OP177" s="5" t="str">
        <f t="shared" ca="1" si="1236"/>
        <v>-</v>
      </c>
      <c r="OQ177" s="19" t="str">
        <f t="shared" ca="1" si="1128"/>
        <v>-</v>
      </c>
      <c r="OR177" s="19" t="str">
        <f t="shared" ca="1" si="1128"/>
        <v>-</v>
      </c>
      <c r="OS177" s="19" t="str">
        <f t="shared" ca="1" si="1128"/>
        <v>-</v>
      </c>
      <c r="OT177" s="19" t="str">
        <f t="shared" ca="1" si="1128"/>
        <v>-</v>
      </c>
      <c r="OU177" s="19">
        <f t="shared" ca="1" si="1128"/>
        <v>0</v>
      </c>
      <c r="OV177" s="19" t="str">
        <f t="shared" ca="1" si="1128"/>
        <v>-</v>
      </c>
      <c r="OW177" s="5" t="str">
        <f t="shared" ca="1" si="1209"/>
        <v>-</v>
      </c>
      <c r="OX177" s="5">
        <f t="shared" ca="1" si="1209"/>
        <v>500</v>
      </c>
      <c r="OY177" s="5">
        <f t="shared" ca="1" si="1209"/>
        <v>500</v>
      </c>
      <c r="OZ177" s="5" t="str">
        <f t="shared" ca="1" si="1209"/>
        <v>-</v>
      </c>
      <c r="PA177" s="5" t="str">
        <f t="shared" ca="1" si="1209"/>
        <v>-</v>
      </c>
      <c r="PB177" s="5" t="str">
        <f t="shared" ca="1" si="1209"/>
        <v>-</v>
      </c>
      <c r="PC177" s="5">
        <f t="shared" ca="1" si="1257"/>
        <v>1.5</v>
      </c>
      <c r="PD177" s="9"/>
      <c r="PE177" s="19">
        <f t="shared" ca="1" si="1051"/>
        <v>50</v>
      </c>
      <c r="PF177" s="19">
        <f t="shared" ca="1" si="1178"/>
        <v>50</v>
      </c>
      <c r="PG177" s="19">
        <f t="shared" ca="1" si="1178"/>
        <v>50</v>
      </c>
      <c r="PH177" s="19">
        <f t="shared" ca="1" si="1178"/>
        <v>50</v>
      </c>
      <c r="PI177" s="19">
        <f t="shared" ca="1" si="1178"/>
        <v>1</v>
      </c>
      <c r="PJ177" s="5">
        <f t="shared" ca="1" si="1258"/>
        <v>1</v>
      </c>
      <c r="PK177" s="19">
        <f t="shared" ca="1" si="494"/>
        <v>1</v>
      </c>
      <c r="PL177" s="9"/>
      <c r="PM177" s="19" t="b">
        <f t="shared" ca="1" si="1165"/>
        <v>0</v>
      </c>
      <c r="PN177" s="19" t="b">
        <f t="shared" ca="1" si="1165"/>
        <v>0</v>
      </c>
      <c r="PO177" s="19">
        <f t="shared" ca="1" si="1178"/>
        <v>1</v>
      </c>
      <c r="PP177" s="19">
        <f t="shared" ca="1" si="1178"/>
        <v>1</v>
      </c>
      <c r="PQ177" s="19">
        <f t="shared" ca="1" si="1178"/>
        <v>1</v>
      </c>
      <c r="PR177" s="19">
        <f t="shared" ca="1" si="1178"/>
        <v>1</v>
      </c>
      <c r="PS177" s="19">
        <f t="shared" ca="1" si="1178"/>
        <v>1</v>
      </c>
      <c r="PT177" s="19">
        <f t="shared" ca="1" si="1178"/>
        <v>1</v>
      </c>
      <c r="PU177" s="19">
        <f t="shared" ca="1" si="1178"/>
        <v>1</v>
      </c>
      <c r="PV177" s="19">
        <f t="shared" ca="1" si="1178"/>
        <v>1</v>
      </c>
      <c r="PW177" s="19">
        <f t="shared" ca="1" si="1178"/>
        <v>1</v>
      </c>
      <c r="PX177" s="9"/>
      <c r="PY177" s="12" t="str">
        <f t="shared" ca="1" si="1259"/>
        <v>-</v>
      </c>
      <c r="PZ177" s="19" t="str">
        <f t="shared" ca="1" si="1268"/>
        <v>-</v>
      </c>
      <c r="QA177" s="19" t="str">
        <f t="shared" ca="1" si="1268"/>
        <v>-</v>
      </c>
      <c r="QB177" s="19" t="str">
        <f t="shared" ca="1" si="1268"/>
        <v>-</v>
      </c>
      <c r="QC177" s="19" t="str">
        <f t="shared" ca="1" si="1268"/>
        <v>-</v>
      </c>
      <c r="QD177" s="19" t="str">
        <f t="shared" ca="1" si="1268"/>
        <v>-</v>
      </c>
      <c r="QE177" s="19" t="str">
        <f t="shared" ca="1" si="1268"/>
        <v>-</v>
      </c>
      <c r="QF177" s="19" t="str">
        <f t="shared" ca="1" si="1268"/>
        <v>-</v>
      </c>
      <c r="QG177" s="19" t="str">
        <f t="shared" ca="1" si="1268"/>
        <v>-</v>
      </c>
      <c r="QH177" s="19" t="str">
        <f t="shared" ca="1" si="1268"/>
        <v>-</v>
      </c>
      <c r="QI177" s="19" t="str">
        <f t="shared" ca="1" si="1268"/>
        <v>-</v>
      </c>
      <c r="QJ177" s="19" t="str">
        <f t="shared" ca="1" si="1268"/>
        <v>-</v>
      </c>
      <c r="QK177" s="19" t="str">
        <f t="shared" ca="1" si="1268"/>
        <v>-</v>
      </c>
      <c r="QL177" s="19" t="str">
        <f t="shared" ca="1" si="1268"/>
        <v>-</v>
      </c>
      <c r="QM177" s="19" t="str">
        <f t="shared" ca="1" si="1268"/>
        <v>-</v>
      </c>
      <c r="QN177" s="19" t="str">
        <f t="shared" ca="1" si="1268"/>
        <v>-</v>
      </c>
      <c r="QO177" s="19" t="str">
        <f t="shared" ca="1" si="1268"/>
        <v>-</v>
      </c>
      <c r="QP177" s="19" t="str">
        <f t="shared" ca="1" si="1268"/>
        <v>-</v>
      </c>
      <c r="QQ177" s="19" t="str">
        <f t="shared" ca="1" si="1268"/>
        <v>-</v>
      </c>
      <c r="QR177" s="19" t="str">
        <f t="shared" ca="1" si="1249"/>
        <v>-</v>
      </c>
      <c r="QS177" s="19" t="str">
        <f t="shared" ca="1" si="1249"/>
        <v>-</v>
      </c>
      <c r="QT177" s="19" t="str">
        <f t="shared" ca="1" si="1249"/>
        <v>-</v>
      </c>
      <c r="QU177" s="19" t="str">
        <f t="shared" ca="1" si="1249"/>
        <v>-</v>
      </c>
      <c r="QV177" s="19" t="str">
        <f t="shared" ca="1" si="1249"/>
        <v>-</v>
      </c>
      <c r="QW177" s="19" t="str">
        <f t="shared" ca="1" si="1249"/>
        <v>-</v>
      </c>
      <c r="QX177" s="19" t="str">
        <f t="shared" ca="1" si="1249"/>
        <v>-</v>
      </c>
      <c r="QY177" s="19" t="str">
        <f t="shared" ca="1" si="1249"/>
        <v>-</v>
      </c>
      <c r="QZ177" s="19" t="str">
        <f t="shared" ca="1" si="1249"/>
        <v>-</v>
      </c>
      <c r="RA177" s="19" t="str">
        <f t="shared" ca="1" si="1249"/>
        <v>-</v>
      </c>
      <c r="RB177" s="19" t="str">
        <f t="shared" ca="1" si="1249"/>
        <v>-</v>
      </c>
      <c r="RC177" s="19" t="str">
        <f t="shared" ca="1" si="1249"/>
        <v>-</v>
      </c>
      <c r="RD177" s="19" t="str">
        <f t="shared" ca="1" si="1249"/>
        <v>-</v>
      </c>
      <c r="RE177" s="19" t="str">
        <f t="shared" ca="1" si="1249"/>
        <v>-</v>
      </c>
      <c r="RF177" s="19" t="str">
        <f t="shared" ca="1" si="1249"/>
        <v>-</v>
      </c>
      <c r="RG177" s="19" t="str">
        <f t="shared" ca="1" si="1249"/>
        <v>-</v>
      </c>
      <c r="RH177" s="19" t="str">
        <f t="shared" ca="1" si="1249"/>
        <v>-</v>
      </c>
      <c r="RI177" s="19" t="str">
        <f t="shared" ca="1" si="1249"/>
        <v>-</v>
      </c>
      <c r="RJ177" s="19" t="str">
        <f t="shared" ca="1" si="1249"/>
        <v>-</v>
      </c>
      <c r="RK177" s="19" t="str">
        <f t="shared" ca="1" si="1249"/>
        <v>-</v>
      </c>
      <c r="RL177" s="19" t="str">
        <f t="shared" ca="1" si="1249"/>
        <v>-</v>
      </c>
      <c r="RM177" s="19" t="str">
        <f t="shared" ca="1" si="1249"/>
        <v>-</v>
      </c>
      <c r="RN177" s="19" t="str">
        <f t="shared" ca="1" si="1249"/>
        <v>-</v>
      </c>
      <c r="RO177" s="19" t="str">
        <f t="shared" ca="1" si="1249"/>
        <v>-</v>
      </c>
      <c r="RP177" s="19" t="str">
        <f t="shared" ca="1" si="1249"/>
        <v>-</v>
      </c>
      <c r="RQ177" s="19" t="str">
        <f t="shared" ca="1" si="1248"/>
        <v>-</v>
      </c>
      <c r="RR177" s="19" t="str">
        <f t="shared" ca="1" si="1248"/>
        <v>-</v>
      </c>
      <c r="RS177" s="19" t="str">
        <f t="shared" ca="1" si="1248"/>
        <v>-</v>
      </c>
      <c r="RT177" s="19" t="str">
        <f t="shared" ca="1" si="1248"/>
        <v>-</v>
      </c>
      <c r="RU177" s="19" t="str">
        <f t="shared" ca="1" si="1248"/>
        <v>-</v>
      </c>
      <c r="RV177" s="19" t="str">
        <f t="shared" ca="1" si="1248"/>
        <v>-</v>
      </c>
      <c r="RW177" s="19" t="str">
        <f t="shared" ca="1" si="1248"/>
        <v>-</v>
      </c>
      <c r="RX177" s="19" t="str">
        <f t="shared" ca="1" si="1248"/>
        <v>-</v>
      </c>
      <c r="RY177" s="19" t="str">
        <f t="shared" ca="1" si="1248"/>
        <v>-</v>
      </c>
      <c r="RZ177" s="19" t="str">
        <f t="shared" ca="1" si="1248"/>
        <v>-</v>
      </c>
      <c r="SA177" s="19" t="str">
        <f t="shared" ca="1" si="1248"/>
        <v>-</v>
      </c>
      <c r="SB177" s="19" t="str">
        <f t="shared" ca="1" si="1248"/>
        <v>-</v>
      </c>
      <c r="SC177" s="19" t="str">
        <f t="shared" ca="1" si="1248"/>
        <v>-</v>
      </c>
      <c r="SD177" s="19" t="str">
        <f t="shared" ca="1" si="1248"/>
        <v>-</v>
      </c>
      <c r="SE177" s="19" t="str">
        <f t="shared" ca="1" si="1248"/>
        <v>-</v>
      </c>
      <c r="SF177" s="19" t="str">
        <f t="shared" ca="1" si="1248"/>
        <v>-</v>
      </c>
      <c r="SG177" s="19" t="str">
        <f t="shared" ca="1" si="1270"/>
        <v>-</v>
      </c>
      <c r="SH177" s="19" t="str">
        <f t="shared" ca="1" si="1237"/>
        <v>-</v>
      </c>
      <c r="SI177" s="12" t="str">
        <f t="shared" ca="1" si="1260"/>
        <v>-</v>
      </c>
      <c r="SJ177" s="19" t="str">
        <f t="shared" ca="1" si="1237"/>
        <v>-</v>
      </c>
      <c r="SK177" s="19" t="str">
        <f t="shared" ca="1" si="1237"/>
        <v>-</v>
      </c>
      <c r="SL177" s="19" t="str">
        <f t="shared" ca="1" si="1237"/>
        <v>-</v>
      </c>
      <c r="SM177" s="19" t="str">
        <f t="shared" ca="1" si="1237"/>
        <v>-</v>
      </c>
      <c r="SN177" s="19" t="str">
        <f t="shared" ca="1" si="1237"/>
        <v>-</v>
      </c>
      <c r="SO177" s="19" t="str">
        <f t="shared" ca="1" si="1237"/>
        <v>-</v>
      </c>
      <c r="SP177" s="19" t="str">
        <f t="shared" ca="1" si="1237"/>
        <v>-</v>
      </c>
      <c r="SQ177" s="19" t="str">
        <f t="shared" ca="1" si="1237"/>
        <v>-</v>
      </c>
      <c r="SR177" s="19" t="str">
        <f t="shared" ca="1" si="1237"/>
        <v>-</v>
      </c>
      <c r="SS177" s="19" t="str">
        <f t="shared" ca="1" si="1237"/>
        <v>-</v>
      </c>
      <c r="ST177" s="19" t="str">
        <f t="shared" ca="1" si="1237"/>
        <v>-</v>
      </c>
      <c r="SU177" s="19" t="str">
        <f t="shared" ca="1" si="1237"/>
        <v>-</v>
      </c>
      <c r="SV177" s="19" t="str">
        <f t="shared" ca="1" si="1237"/>
        <v>-</v>
      </c>
      <c r="SW177" s="19" t="str">
        <f t="shared" ca="1" si="1237"/>
        <v>-</v>
      </c>
      <c r="SX177" s="19" t="str">
        <f t="shared" ca="1" si="1237"/>
        <v>-</v>
      </c>
      <c r="SY177" s="19" t="str">
        <f t="shared" ca="1" si="1237"/>
        <v>-</v>
      </c>
      <c r="SZ177" s="19" t="str">
        <f t="shared" ca="1" si="1237"/>
        <v>-</v>
      </c>
      <c r="TA177" s="19" t="str">
        <f t="shared" ca="1" si="1237"/>
        <v>-</v>
      </c>
      <c r="TB177" s="19" t="str">
        <f t="shared" ca="1" si="1237"/>
        <v>-</v>
      </c>
      <c r="TC177" s="19" t="str">
        <f t="shared" ca="1" si="1210"/>
        <v>-</v>
      </c>
      <c r="TD177" s="19" t="str">
        <f t="shared" ca="1" si="1210"/>
        <v>-</v>
      </c>
      <c r="TE177" s="19" t="str">
        <f t="shared" ca="1" si="1210"/>
        <v>-</v>
      </c>
      <c r="TF177" s="19" t="str">
        <f t="shared" ca="1" si="1210"/>
        <v>-</v>
      </c>
      <c r="TG177" s="19" t="str">
        <f t="shared" ca="1" si="1210"/>
        <v>-</v>
      </c>
      <c r="TH177" s="19" t="str">
        <f t="shared" ca="1" si="1210"/>
        <v>-</v>
      </c>
      <c r="TI177" s="19" t="str">
        <f t="shared" ca="1" si="1210"/>
        <v>-</v>
      </c>
      <c r="TJ177" s="19" t="str">
        <f t="shared" ca="1" si="1210"/>
        <v>-</v>
      </c>
      <c r="TK177" s="19" t="str">
        <f t="shared" ca="1" si="1210"/>
        <v>-</v>
      </c>
      <c r="TL177" s="19" t="str">
        <f t="shared" ca="1" si="1210"/>
        <v>-</v>
      </c>
      <c r="TM177" s="19" t="str">
        <f t="shared" ca="1" si="1210"/>
        <v>-</v>
      </c>
      <c r="TN177" s="19" t="str">
        <f t="shared" ca="1" si="1210"/>
        <v>-</v>
      </c>
      <c r="TO177" s="19" t="str">
        <f t="shared" ca="1" si="1210"/>
        <v>-</v>
      </c>
      <c r="TP177" s="19" t="str">
        <f t="shared" ca="1" si="1210"/>
        <v>-</v>
      </c>
      <c r="TQ177" s="19" t="str">
        <f t="shared" ca="1" si="1204"/>
        <v>-</v>
      </c>
      <c r="TR177" s="19" t="str">
        <f t="shared" ca="1" si="1204"/>
        <v>-</v>
      </c>
      <c r="TS177" s="19" t="str">
        <f t="shared" ca="1" si="1204"/>
        <v>-</v>
      </c>
      <c r="TT177" s="19" t="str">
        <f t="shared" ca="1" si="1204"/>
        <v>-</v>
      </c>
      <c r="TU177" s="19" t="str">
        <f t="shared" ca="1" si="1204"/>
        <v>-</v>
      </c>
      <c r="TV177" s="19" t="str">
        <f t="shared" ca="1" si="1204"/>
        <v>-</v>
      </c>
      <c r="TW177" s="19" t="str">
        <f t="shared" ca="1" si="1204"/>
        <v>-</v>
      </c>
      <c r="TX177" s="19" t="str">
        <f t="shared" ca="1" si="1204"/>
        <v>-</v>
      </c>
      <c r="TY177" s="19" t="str">
        <f t="shared" ca="1" si="1204"/>
        <v>-</v>
      </c>
      <c r="TZ177" s="19" t="str">
        <f t="shared" ca="1" si="1204"/>
        <v>-</v>
      </c>
      <c r="UA177" s="19" t="str">
        <f t="shared" ca="1" si="1204"/>
        <v>-</v>
      </c>
      <c r="UB177" s="19" t="str">
        <f t="shared" ca="1" si="1204"/>
        <v>-</v>
      </c>
      <c r="UC177" s="19" t="str">
        <f t="shared" ca="1" si="1204"/>
        <v>-</v>
      </c>
      <c r="UD177" s="19" t="str">
        <f t="shared" ca="1" si="1204"/>
        <v>-</v>
      </c>
      <c r="UE177" s="19" t="str">
        <f t="shared" ca="1" si="1204"/>
        <v>-</v>
      </c>
      <c r="UF177" s="19" t="str">
        <f t="shared" ca="1" si="1204"/>
        <v>-</v>
      </c>
      <c r="UG177" s="19" t="str">
        <f t="shared" ca="1" si="1238"/>
        <v>-</v>
      </c>
      <c r="UH177" s="19" t="str">
        <f t="shared" ca="1" si="1238"/>
        <v>-</v>
      </c>
      <c r="UI177" s="19" t="str">
        <f t="shared" ca="1" si="1238"/>
        <v>-</v>
      </c>
      <c r="UJ177" s="19" t="str">
        <f t="shared" ca="1" si="1238"/>
        <v>-</v>
      </c>
      <c r="UK177" s="19" t="str">
        <f t="shared" ca="1" si="1238"/>
        <v>-</v>
      </c>
      <c r="UL177" s="19" t="str">
        <f t="shared" ca="1" si="1238"/>
        <v>-</v>
      </c>
      <c r="UM177" s="19" t="str">
        <f t="shared" ca="1" si="1238"/>
        <v>-</v>
      </c>
      <c r="UN177" s="19" t="str">
        <f t="shared" ca="1" si="1238"/>
        <v>-</v>
      </c>
      <c r="UO177" s="19" t="str">
        <f t="shared" ca="1" si="1238"/>
        <v>-</v>
      </c>
      <c r="UP177" s="19" t="str">
        <f t="shared" ca="1" si="1238"/>
        <v>-</v>
      </c>
      <c r="UQ177" s="19" t="str">
        <f t="shared" ca="1" si="1238"/>
        <v>-</v>
      </c>
      <c r="UR177" s="19" t="str">
        <f t="shared" ca="1" si="1211"/>
        <v>-</v>
      </c>
      <c r="US177" s="12" t="b">
        <f t="shared" ca="1" si="1261"/>
        <v>1</v>
      </c>
      <c r="UT177" s="19" t="str">
        <f t="shared" ref="UT177:WQ182" ca="1" si="1291">OFFSET(UT$5,$B177,0)</f>
        <v>-</v>
      </c>
      <c r="UU177" s="19" t="str">
        <f t="shared" ca="1" si="1291"/>
        <v>-</v>
      </c>
      <c r="UV177" s="19" t="str">
        <f t="shared" ca="1" si="1291"/>
        <v>-</v>
      </c>
      <c r="UW177" s="19" t="str">
        <f t="shared" ca="1" si="1291"/>
        <v>-</v>
      </c>
      <c r="UX177" s="19" t="str">
        <f t="shared" ca="1" si="1291"/>
        <v>-</v>
      </c>
      <c r="UY177" s="19" t="str">
        <f t="shared" ca="1" si="1291"/>
        <v>-</v>
      </c>
      <c r="UZ177" s="19" t="str">
        <f t="shared" ca="1" si="1291"/>
        <v>-</v>
      </c>
      <c r="VA177" s="19" t="str">
        <f t="shared" ca="1" si="1291"/>
        <v>-</v>
      </c>
      <c r="VB177" s="19" t="str">
        <f t="shared" ca="1" si="1291"/>
        <v>-</v>
      </c>
      <c r="VC177" s="19" t="str">
        <f t="shared" ca="1" si="1291"/>
        <v>-</v>
      </c>
      <c r="VD177" s="19" t="str">
        <f t="shared" ca="1" si="1291"/>
        <v>-</v>
      </c>
      <c r="VE177" s="19" t="str">
        <f t="shared" ca="1" si="1291"/>
        <v>-</v>
      </c>
      <c r="VF177" s="19" t="str">
        <f t="shared" ca="1" si="1291"/>
        <v>-</v>
      </c>
      <c r="VG177" s="19" t="str">
        <f t="shared" ca="1" si="1291"/>
        <v>-</v>
      </c>
      <c r="VH177" s="19" t="str">
        <f t="shared" ca="1" si="1291"/>
        <v>-</v>
      </c>
      <c r="VI177" s="19" t="str">
        <f t="shared" ca="1" si="1291"/>
        <v>-</v>
      </c>
      <c r="VJ177" s="19" t="str">
        <f t="shared" ca="1" si="1291"/>
        <v>-</v>
      </c>
      <c r="VK177" s="19" t="str">
        <f t="shared" ca="1" si="1291"/>
        <v>-</v>
      </c>
      <c r="VL177" s="19" t="str">
        <f t="shared" ca="1" si="1291"/>
        <v>-</v>
      </c>
      <c r="VM177" s="19" t="str">
        <f t="shared" ca="1" si="1291"/>
        <v>-</v>
      </c>
      <c r="VN177" s="19" t="str">
        <f t="shared" ca="1" si="1291"/>
        <v>-</v>
      </c>
      <c r="VO177" s="19" t="str">
        <f t="shared" ca="1" si="1291"/>
        <v>-</v>
      </c>
      <c r="VP177" s="19" t="str">
        <f t="shared" ca="1" si="1291"/>
        <v>-</v>
      </c>
      <c r="VQ177" s="19" t="str">
        <f t="shared" ca="1" si="1291"/>
        <v>-</v>
      </c>
      <c r="VR177" s="19" t="str">
        <f t="shared" ca="1" si="1291"/>
        <v>-</v>
      </c>
      <c r="VS177" s="19" t="str">
        <f t="shared" ca="1" si="1291"/>
        <v>-</v>
      </c>
      <c r="VT177" s="19" t="str">
        <f t="shared" ca="1" si="1291"/>
        <v>-</v>
      </c>
      <c r="VU177" s="19" t="str">
        <f t="shared" ca="1" si="1291"/>
        <v>-</v>
      </c>
      <c r="VV177" s="19" t="str">
        <f t="shared" ca="1" si="1291"/>
        <v>-</v>
      </c>
      <c r="VW177" s="19" t="str">
        <f t="shared" ca="1" si="1291"/>
        <v>-</v>
      </c>
      <c r="VX177" s="19" t="str">
        <f t="shared" ca="1" si="1291"/>
        <v>-</v>
      </c>
      <c r="VY177" s="19" t="str">
        <f t="shared" ca="1" si="1291"/>
        <v>-</v>
      </c>
      <c r="VZ177" s="19" t="str">
        <f t="shared" ca="1" si="1291"/>
        <v>-</v>
      </c>
      <c r="WA177" s="19" t="str">
        <f t="shared" ca="1" si="1291"/>
        <v>-</v>
      </c>
      <c r="WB177" s="19" t="str">
        <f t="shared" ca="1" si="1291"/>
        <v>-</v>
      </c>
      <c r="WC177" s="19" t="str">
        <f t="shared" ca="1" si="1291"/>
        <v>-</v>
      </c>
      <c r="WD177" s="19" t="str">
        <f t="shared" ca="1" si="1291"/>
        <v>-</v>
      </c>
      <c r="WE177" s="19" t="str">
        <f t="shared" ca="1" si="1291"/>
        <v>-</v>
      </c>
      <c r="WF177" s="19" t="str">
        <f t="shared" ca="1" si="1291"/>
        <v>-</v>
      </c>
      <c r="WG177" s="19" t="str">
        <f t="shared" ca="1" si="1291"/>
        <v>-</v>
      </c>
      <c r="WH177" s="19" t="str">
        <f t="shared" ca="1" si="1291"/>
        <v>-</v>
      </c>
      <c r="WI177" s="19" t="str">
        <f t="shared" ca="1" si="1291"/>
        <v>-</v>
      </c>
      <c r="WJ177" s="19" t="str">
        <f t="shared" ca="1" si="1291"/>
        <v>-</v>
      </c>
      <c r="WK177" s="19" t="str">
        <f t="shared" ca="1" si="1291"/>
        <v>-</v>
      </c>
      <c r="WL177" s="19" t="str">
        <f t="shared" ca="1" si="1291"/>
        <v>-</v>
      </c>
      <c r="WM177" s="19" t="str">
        <f t="shared" ca="1" si="1291"/>
        <v>-</v>
      </c>
      <c r="WN177" s="19" t="str">
        <f t="shared" ca="1" si="1291"/>
        <v>-</v>
      </c>
      <c r="WO177" s="19" t="str">
        <f t="shared" ca="1" si="1291"/>
        <v>-</v>
      </c>
      <c r="WP177" s="19" t="str">
        <f t="shared" ca="1" si="1291"/>
        <v>-</v>
      </c>
      <c r="WQ177" s="19" t="str">
        <f t="shared" ca="1" si="1291"/>
        <v>-</v>
      </c>
      <c r="WR177" s="19" t="str">
        <f t="shared" ca="1" si="1239"/>
        <v>-</v>
      </c>
      <c r="WS177" s="19" t="str">
        <f t="shared" ca="1" si="1239"/>
        <v>-</v>
      </c>
      <c r="WT177" s="19" t="str">
        <f t="shared" ca="1" si="1239"/>
        <v>-</v>
      </c>
      <c r="WU177" s="19" t="str">
        <f t="shared" ca="1" si="1239"/>
        <v>-</v>
      </c>
      <c r="WV177" s="19" t="str">
        <f t="shared" ca="1" si="1239"/>
        <v>-</v>
      </c>
      <c r="WW177" s="19" t="str">
        <f t="shared" ca="1" si="1239"/>
        <v>-</v>
      </c>
      <c r="WX177" s="19" t="str">
        <f t="shared" ca="1" si="1239"/>
        <v>-</v>
      </c>
      <c r="WY177" s="19" t="str">
        <f t="shared" ca="1" si="1239"/>
        <v>-</v>
      </c>
      <c r="WZ177" s="19" t="str">
        <f t="shared" ca="1" si="1239"/>
        <v>-</v>
      </c>
      <c r="XA177" s="19" t="str">
        <f t="shared" ca="1" si="1239"/>
        <v>-</v>
      </c>
      <c r="XB177" s="19" t="str">
        <f t="shared" ca="1" si="1239"/>
        <v>-</v>
      </c>
      <c r="XC177" s="19">
        <f t="shared" ca="1" si="1239"/>
        <v>0</v>
      </c>
      <c r="XD177" s="599">
        <v>0</v>
      </c>
    </row>
    <row r="178" spans="1:628" hidden="1" outlineLevel="2">
      <c r="A178" s="20">
        <f t="shared" si="659"/>
        <v>173</v>
      </c>
      <c r="B178" s="241">
        <f t="shared" si="1041"/>
        <v>103</v>
      </c>
      <c r="C178">
        <f>203</f>
        <v>203</v>
      </c>
      <c r="D178" s="531" t="str">
        <f t="shared" ca="1" si="1251"/>
        <v>GSW</v>
      </c>
      <c r="E178" s="532" t="b">
        <f t="shared" ca="1" si="1133"/>
        <v>1</v>
      </c>
      <c r="F178" t="b">
        <v>0</v>
      </c>
      <c r="G178" s="19" t="b">
        <f t="shared" ca="1" si="1010"/>
        <v>1</v>
      </c>
      <c r="H178" s="227">
        <f t="shared" ca="1" si="1058"/>
        <v>112</v>
      </c>
      <c r="I178" s="227">
        <f t="shared" ca="1" si="1205"/>
        <v>1</v>
      </c>
      <c r="J178" s="227">
        <f t="shared" ca="1" si="1205"/>
        <v>0</v>
      </c>
      <c r="K178" s="227" t="str">
        <f t="shared" ca="1" si="1205"/>
        <v/>
      </c>
      <c r="L178" s="227">
        <f t="shared" ca="1" si="1205"/>
        <v>1</v>
      </c>
      <c r="M178" s="227">
        <f t="shared" ca="1" si="1205"/>
        <v>2</v>
      </c>
      <c r="N178" s="227">
        <f t="shared" ca="1" si="1176"/>
        <v>2</v>
      </c>
      <c r="O178" s="227">
        <f t="shared" ca="1" si="1176"/>
        <v>2</v>
      </c>
      <c r="P178" s="227">
        <f t="shared" ca="1" si="1176"/>
        <v>3</v>
      </c>
      <c r="Q178" s="227">
        <f t="shared" ca="1" si="1176"/>
        <v>2</v>
      </c>
      <c r="R178" s="114">
        <f t="shared" ca="1" si="1182"/>
        <v>2</v>
      </c>
      <c r="S178" s="227">
        <f t="shared" ca="1" si="1176"/>
        <v>0</v>
      </c>
      <c r="T178" s="227">
        <f t="shared" ca="1" si="1176"/>
        <v>0</v>
      </c>
      <c r="U178" s="227">
        <f t="shared" ca="1" si="1176"/>
        <v>0</v>
      </c>
      <c r="V178" s="227">
        <f t="shared" ca="1" si="1176"/>
        <v>0</v>
      </c>
      <c r="W178" s="227">
        <f t="shared" ca="1" si="1176"/>
        <v>0</v>
      </c>
      <c r="X178" s="227">
        <f t="shared" ca="1" si="1176"/>
        <v>1</v>
      </c>
      <c r="Y178" s="227">
        <f t="shared" ca="1" si="1176"/>
        <v>1</v>
      </c>
      <c r="Z178" s="227">
        <f t="shared" ca="1" si="1176"/>
        <v>1</v>
      </c>
      <c r="AA178" s="264"/>
      <c r="AB178" s="264"/>
      <c r="AC178" s="264"/>
      <c r="AD178" s="264"/>
      <c r="AE178" s="264"/>
      <c r="AF178" s="227">
        <f t="shared" ca="1" si="1044"/>
        <v>0</v>
      </c>
      <c r="AG178" s="264"/>
      <c r="AH178" s="227">
        <f t="shared" ca="1" si="1262"/>
        <v>0</v>
      </c>
      <c r="AI178" s="227">
        <f t="shared" ca="1" si="1262"/>
        <v>0</v>
      </c>
      <c r="AJ178" s="227">
        <f t="shared" ca="1" si="1262"/>
        <v>0</v>
      </c>
      <c r="AK178" s="19">
        <f t="shared" ca="1" si="1119"/>
        <v>2</v>
      </c>
      <c r="AL178" s="19">
        <f t="shared" ca="1" si="1119"/>
        <v>0</v>
      </c>
      <c r="AM178" s="19">
        <f t="shared" ca="1" si="1119"/>
        <v>1</v>
      </c>
      <c r="AN178" s="19">
        <f t="shared" ca="1" si="1119"/>
        <v>0</v>
      </c>
      <c r="AO178" s="134">
        <f t="shared" ca="1" si="1252"/>
        <v>2</v>
      </c>
      <c r="AP178" s="134">
        <f ca="1">INDEX(CHOOSE($P178,DataAutumn!i.AdultDrys,DataWinter!i.AdultDrys,DataSpring!i.AdultDrys),1,$O178)</f>
        <v>3</v>
      </c>
      <c r="AQ178" s="5">
        <f t="shared" ca="1" si="1240"/>
        <v>2</v>
      </c>
      <c r="AR178" s="5">
        <f t="shared" ca="1" si="1240"/>
        <v>0</v>
      </c>
      <c r="AS178" s="5">
        <f t="shared" ca="1" si="1253"/>
        <v>6</v>
      </c>
      <c r="AT178">
        <f t="shared" ref="AT178:AT205" ca="1" si="1292">IFERROR(MOD($DN178,100),0)</f>
        <v>0</v>
      </c>
      <c r="AW178" s="353" t="str">
        <f t="shared" ca="1" si="1183"/>
        <v>TemplateFe 00112 GSW MWM     TOL204 Scan2 NFS RR+01% PI00% GP100% WP100% MP100% (T_F33N11)</v>
      </c>
      <c r="AX178" s="9" t="str">
        <f ca="1">IF(COUNTIF(AW$5:AW178,AW178)=1,"-","Dup")</f>
        <v>-</v>
      </c>
      <c r="AY178" s="9"/>
      <c r="AZ178" s="19" t="b">
        <f t="shared" ca="1" si="1244"/>
        <v>0</v>
      </c>
      <c r="BA178" s="19" t="b">
        <f t="shared" ca="1" si="1244"/>
        <v>0</v>
      </c>
      <c r="BB178" s="19" t="b">
        <f t="shared" ca="1" si="1244"/>
        <v>0</v>
      </c>
      <c r="BC178" s="19" t="b">
        <f t="shared" ca="1" si="1245"/>
        <v>0</v>
      </c>
      <c r="BD178" s="19" t="b">
        <f t="shared" ca="1" si="1244"/>
        <v>0</v>
      </c>
      <c r="BE178" s="19" t="b">
        <f t="shared" ca="1" si="1244"/>
        <v>0</v>
      </c>
      <c r="BF178" s="19" t="b">
        <f t="shared" ca="1" si="1244"/>
        <v>0</v>
      </c>
      <c r="BG178" s="19" t="b">
        <f t="shared" ca="1" si="1244"/>
        <v>0</v>
      </c>
      <c r="BH178" s="19" t="b">
        <f t="shared" ca="1" si="1244"/>
        <v>0</v>
      </c>
      <c r="BI178" s="9"/>
      <c r="BJ178" s="19" t="b">
        <f t="shared" ca="1" si="1197"/>
        <v>1</v>
      </c>
      <c r="BK178" s="19" t="str">
        <f t="shared" ca="1" si="1197"/>
        <v>-</v>
      </c>
      <c r="BL178" s="19" t="str">
        <f t="shared" ca="1" si="1197"/>
        <v>-</v>
      </c>
      <c r="BM178" s="19" t="str">
        <f t="shared" ca="1" si="1197"/>
        <v>-</v>
      </c>
      <c r="BN178" s="19" t="b">
        <f t="shared" ca="1" si="1197"/>
        <v>0</v>
      </c>
      <c r="BO178" s="19">
        <f t="shared" ca="1" si="1184"/>
        <v>0</v>
      </c>
      <c r="BP178" s="19" t="str">
        <f t="shared" ca="1" si="1197"/>
        <v>-</v>
      </c>
      <c r="BQ178" s="19" t="str">
        <f t="shared" ca="1" si="1198"/>
        <v>-</v>
      </c>
      <c r="BR178" s="19" t="b">
        <f t="shared" ca="1" si="1184"/>
        <v>1</v>
      </c>
      <c r="BS178" s="9"/>
      <c r="BT178" s="19" t="str">
        <f t="shared" ca="1" si="982"/>
        <v>-</v>
      </c>
      <c r="BU178" s="5" t="str">
        <f t="shared" ca="1" si="1185"/>
        <v>-</v>
      </c>
      <c r="BV178" s="5">
        <f t="shared" ca="1" si="1186"/>
        <v>2</v>
      </c>
      <c r="BW178" s="5">
        <f t="shared" ca="1" si="1186"/>
        <v>2</v>
      </c>
      <c r="BX178" s="19" t="str">
        <f t="shared" ca="1" si="1241"/>
        <v>-</v>
      </c>
      <c r="BY178" s="19" t="str">
        <f t="shared" ca="1" si="1241"/>
        <v>-</v>
      </c>
      <c r="BZ178" s="19" t="str">
        <f t="shared" ca="1" si="1241"/>
        <v>-</v>
      </c>
      <c r="CA178" s="5" t="str">
        <f t="shared" ca="1" si="1187"/>
        <v>-</v>
      </c>
      <c r="CB178" s="5">
        <f t="shared" ca="1" si="1188"/>
        <v>2</v>
      </c>
      <c r="CC178" s="5">
        <f t="shared" ca="1" si="1188"/>
        <v>2</v>
      </c>
      <c r="CD178" s="19" t="str">
        <f t="shared" ca="1" si="449"/>
        <v>-</v>
      </c>
      <c r="CE178" s="5" t="str">
        <f t="shared" ca="1" si="1189"/>
        <v>-</v>
      </c>
      <c r="CF178" s="5">
        <f t="shared" ca="1" si="1190"/>
        <v>2</v>
      </c>
      <c r="CG178" s="19" t="str">
        <f t="shared" ca="1" si="1242"/>
        <v>-</v>
      </c>
      <c r="CH178" s="19" t="str">
        <f t="shared" ca="1" si="1242"/>
        <v>-</v>
      </c>
      <c r="CI178" s="5">
        <f t="shared" ca="1" si="989"/>
        <v>2</v>
      </c>
      <c r="CJ178" s="19" t="str">
        <f t="shared" ca="1" si="1242"/>
        <v>-</v>
      </c>
      <c r="CK178" s="5" t="str">
        <f t="shared" ca="1" si="1191"/>
        <v>-</v>
      </c>
      <c r="CL178" s="5">
        <f t="shared" ca="1" si="1192"/>
        <v>2</v>
      </c>
      <c r="CM178" s="5">
        <f t="shared" ca="1" si="1192"/>
        <v>2</v>
      </c>
      <c r="CN178" s="9"/>
      <c r="CO178" s="19" t="str">
        <f t="shared" ca="1" si="1267"/>
        <v>-</v>
      </c>
      <c r="CP178" s="19" t="str">
        <f t="shared" ca="1" si="1267"/>
        <v>-</v>
      </c>
      <c r="CQ178" s="19">
        <f t="shared" ca="1" si="1104"/>
        <v>1</v>
      </c>
      <c r="CR178" s="19" t="str">
        <f t="shared" ca="1" si="1104"/>
        <v>-</v>
      </c>
      <c r="CS178" s="19" t="str">
        <f t="shared" ca="1" si="1267"/>
        <v>-</v>
      </c>
      <c r="CT178" s="19" t="str">
        <f t="shared" ca="1" si="1267"/>
        <v>-</v>
      </c>
      <c r="CU178" s="19" t="str">
        <f t="shared" ca="1" si="1267"/>
        <v>-</v>
      </c>
      <c r="CV178" s="19" t="str">
        <f t="shared" ca="1" si="1267"/>
        <v>-</v>
      </c>
      <c r="CW178" s="19" t="str">
        <f t="shared" ca="1" si="1267"/>
        <v>-</v>
      </c>
      <c r="CX178" s="19" t="str">
        <f t="shared" ca="1" si="1267"/>
        <v>-</v>
      </c>
      <c r="CY178" s="19" t="str">
        <f t="shared" ca="1" si="1267"/>
        <v>-</v>
      </c>
      <c r="CZ178" s="19" t="str">
        <f t="shared" ca="1" si="1267"/>
        <v>-</v>
      </c>
      <c r="DA178" s="19" t="str">
        <f t="shared" ca="1" si="1263"/>
        <v>-</v>
      </c>
      <c r="DB178" s="19" t="str">
        <f t="shared" ca="1" si="1263"/>
        <v>-</v>
      </c>
      <c r="DC178" s="19" t="str">
        <f t="shared" ca="1" si="1263"/>
        <v>-</v>
      </c>
      <c r="DD178" s="19" t="str">
        <f t="shared" ca="1" si="1263"/>
        <v>-</v>
      </c>
      <c r="DE178" s="19" t="str">
        <f t="shared" ca="1" si="1263"/>
        <v>-</v>
      </c>
      <c r="DF178" s="19" t="str">
        <f t="shared" ca="1" si="1263"/>
        <v>-</v>
      </c>
      <c r="DG178" s="19" t="str">
        <f t="shared" ca="1" si="1263"/>
        <v>-</v>
      </c>
      <c r="DH178" s="19" t="str">
        <f t="shared" ca="1" si="1263"/>
        <v>-</v>
      </c>
      <c r="DI178" s="19" t="str">
        <f t="shared" ca="1" si="1263"/>
        <v>-</v>
      </c>
      <c r="DJ178" s="9"/>
      <c r="DK178" s="19" t="b">
        <f t="shared" ca="1" si="1105"/>
        <v>1</v>
      </c>
      <c r="DL178" s="19" t="b">
        <f t="shared" ca="1" si="1105"/>
        <v>1</v>
      </c>
      <c r="DM178" s="19" t="b">
        <f t="shared" ca="1" si="1105"/>
        <v>1</v>
      </c>
      <c r="DN178" s="19">
        <f t="shared" ca="1" si="1272"/>
        <v>2232010000</v>
      </c>
      <c r="DO178" s="578" t="b">
        <f t="shared" ca="1" si="1120"/>
        <v>1</v>
      </c>
      <c r="DP178" s="578">
        <f t="shared" ca="1" si="1120"/>
        <v>0</v>
      </c>
      <c r="DQ178" s="578" t="b">
        <f t="shared" ca="1" si="1120"/>
        <v>0</v>
      </c>
      <c r="DR178" s="583">
        <f t="shared" ca="1" si="1168"/>
        <v>223221000041</v>
      </c>
      <c r="DS178" s="430">
        <f t="shared" ca="1" si="1212"/>
        <v>652</v>
      </c>
      <c r="DT178" s="430">
        <f t="shared" ca="1" si="1212"/>
        <v>686</v>
      </c>
      <c r="DU178" s="430">
        <f t="shared" ca="1" si="1212"/>
        <v>721</v>
      </c>
      <c r="DV178" s="142">
        <f t="shared" ca="1" si="1213"/>
        <v>378</v>
      </c>
      <c r="DW178" s="142">
        <f t="shared" ca="1" si="1213"/>
        <v>413</v>
      </c>
      <c r="DX178" s="142">
        <f t="shared" ca="1" si="1213"/>
        <v>448</v>
      </c>
      <c r="DY178" s="19" t="str">
        <f t="shared" ca="1" si="1125"/>
        <v>-</v>
      </c>
      <c r="DZ178" s="19" t="str">
        <f t="shared" ca="1" si="1125"/>
        <v>-</v>
      </c>
      <c r="EA178" s="19" t="str">
        <f t="shared" ca="1" si="1125"/>
        <v>-</v>
      </c>
      <c r="EB178" s="19" t="str">
        <f t="shared" ca="1" si="1125"/>
        <v>-</v>
      </c>
      <c r="EC178" s="19" t="str">
        <f t="shared" ca="1" si="1125"/>
        <v>-</v>
      </c>
      <c r="ED178" s="19" t="str">
        <f t="shared" ca="1" si="1125"/>
        <v>-</v>
      </c>
      <c r="EE178" s="19">
        <f t="shared" ca="1" si="1177"/>
        <v>1</v>
      </c>
      <c r="EF178" s="19">
        <f t="shared" ca="1" si="1177"/>
        <v>1</v>
      </c>
      <c r="EG178" s="19">
        <f t="shared" ca="1" si="1177"/>
        <v>0</v>
      </c>
      <c r="EH178" s="19" t="str">
        <f t="shared" ca="1" si="1177"/>
        <v>-</v>
      </c>
      <c r="EI178" s="19" t="str">
        <f t="shared" ca="1" si="1177"/>
        <v>-</v>
      </c>
      <c r="EJ178" s="19" t="str">
        <f t="shared" ca="1" si="1177"/>
        <v>-</v>
      </c>
      <c r="EK178" s="19" t="str">
        <f t="shared" ca="1" si="1177"/>
        <v>-</v>
      </c>
      <c r="EL178" s="19" t="str">
        <f t="shared" ca="1" si="1177"/>
        <v>-</v>
      </c>
      <c r="EM178" s="19">
        <f t="shared" ca="1" si="1177"/>
        <v>0</v>
      </c>
      <c r="EN178" s="19" t="str">
        <f t="shared" ca="1" si="1177"/>
        <v>-</v>
      </c>
      <c r="EO178" s="19" t="str">
        <f t="shared" ca="1" si="1177"/>
        <v>-</v>
      </c>
      <c r="EP178" s="19" t="str">
        <f t="shared" ca="1" si="1177"/>
        <v>-</v>
      </c>
      <c r="EQ178" s="19">
        <f t="shared" ca="1" si="1177"/>
        <v>1</v>
      </c>
      <c r="ER178" s="19">
        <f t="shared" ca="1" si="1177"/>
        <v>1</v>
      </c>
      <c r="ES178" s="9"/>
      <c r="ET178" s="19" t="str">
        <f t="shared" ca="1" si="1206"/>
        <v>-</v>
      </c>
      <c r="EU178" s="19" t="str">
        <f t="shared" ca="1" si="1206"/>
        <v>-</v>
      </c>
      <c r="EV178" s="19" t="str">
        <f t="shared" ca="1" si="1206"/>
        <v>-</v>
      </c>
      <c r="EW178" s="19" t="str">
        <f t="shared" ca="1" si="1206"/>
        <v>-</v>
      </c>
      <c r="EX178" s="19" t="str">
        <f t="shared" ca="1" si="1206"/>
        <v>-</v>
      </c>
      <c r="EY178" s="19" t="str">
        <f t="shared" ca="1" si="1206"/>
        <v>-</v>
      </c>
      <c r="EZ178" s="19" t="str">
        <f t="shared" ca="1" si="1206"/>
        <v>-</v>
      </c>
      <c r="FA178" s="19" t="str">
        <f t="shared" ca="1" si="1206"/>
        <v>-</v>
      </c>
      <c r="FB178" s="19" t="str">
        <f t="shared" ca="1" si="1206"/>
        <v>-</v>
      </c>
      <c r="FC178" s="19" t="str">
        <f t="shared" ca="1" si="1206"/>
        <v>-</v>
      </c>
      <c r="FD178" s="19" t="str">
        <f t="shared" ca="1" si="1206"/>
        <v>-</v>
      </c>
      <c r="FE178" s="19" t="str">
        <f t="shared" ca="1" si="1206"/>
        <v>-</v>
      </c>
      <c r="FF178" s="19">
        <f t="shared" ca="1" si="1202"/>
        <v>0</v>
      </c>
      <c r="FG178" s="19">
        <f t="shared" ca="1" si="1202"/>
        <v>0</v>
      </c>
      <c r="FH178" s="19">
        <f t="shared" ca="1" si="1202"/>
        <v>0</v>
      </c>
      <c r="FI178" s="114">
        <f t="shared" ca="1" si="1273"/>
        <v>0</v>
      </c>
      <c r="FJ178" s="114">
        <f t="shared" ca="1" si="1273"/>
        <v>0</v>
      </c>
      <c r="FK178" s="114">
        <f t="shared" ca="1" si="1273"/>
        <v>0</v>
      </c>
      <c r="FL178" s="114">
        <f t="shared" ca="1" si="1273"/>
        <v>0</v>
      </c>
      <c r="FM178" s="114">
        <f t="shared" ca="1" si="1273"/>
        <v>0</v>
      </c>
      <c r="FN178" s="536">
        <f t="shared" ca="1" si="1135"/>
        <v>0</v>
      </c>
      <c r="FO178" s="114">
        <f t="shared" ca="1" si="1274"/>
        <v>0</v>
      </c>
      <c r="FP178" s="114">
        <f t="shared" ca="1" si="1274"/>
        <v>0</v>
      </c>
      <c r="FQ178" s="114">
        <f t="shared" ca="1" si="1274"/>
        <v>0</v>
      </c>
      <c r="FR178" s="114">
        <f t="shared" ca="1" si="1274"/>
        <v>0</v>
      </c>
      <c r="FS178" s="114">
        <f t="shared" ca="1" si="1274"/>
        <v>0</v>
      </c>
      <c r="FT178" s="536">
        <f t="shared" ca="1" si="1137"/>
        <v>0</v>
      </c>
      <c r="FU178" s="114">
        <f t="shared" ca="1" si="1275"/>
        <v>0</v>
      </c>
      <c r="FV178" s="114">
        <f t="shared" ca="1" si="1275"/>
        <v>0</v>
      </c>
      <c r="FW178" s="114">
        <f t="shared" ca="1" si="1275"/>
        <v>0</v>
      </c>
      <c r="FX178" s="114">
        <f t="shared" ca="1" si="1275"/>
        <v>0</v>
      </c>
      <c r="FY178" s="114">
        <f t="shared" ca="1" si="1275"/>
        <v>0</v>
      </c>
      <c r="FZ178" s="536">
        <f t="shared" ca="1" si="1139"/>
        <v>0</v>
      </c>
      <c r="GA178" s="114">
        <f t="shared" ca="1" si="1276"/>
        <v>0</v>
      </c>
      <c r="GB178" s="114">
        <f t="shared" ca="1" si="1276"/>
        <v>0</v>
      </c>
      <c r="GC178" s="114">
        <f t="shared" ca="1" si="1276"/>
        <v>0</v>
      </c>
      <c r="GD178" s="114">
        <f t="shared" ca="1" si="1276"/>
        <v>0</v>
      </c>
      <c r="GE178" s="114">
        <f t="shared" ca="1" si="1276"/>
        <v>0</v>
      </c>
      <c r="GF178" s="536">
        <f t="shared" ca="1" si="1141"/>
        <v>0</v>
      </c>
      <c r="GG178" s="114">
        <f t="shared" ca="1" si="1277"/>
        <v>0</v>
      </c>
      <c r="GH178" s="114">
        <f t="shared" ca="1" si="1277"/>
        <v>0</v>
      </c>
      <c r="GI178" s="114">
        <f t="shared" ca="1" si="1277"/>
        <v>0</v>
      </c>
      <c r="GJ178" s="114">
        <f t="shared" ca="1" si="1277"/>
        <v>0</v>
      </c>
      <c r="GK178" s="114">
        <f t="shared" ca="1" si="1277"/>
        <v>0</v>
      </c>
      <c r="GL178" s="536">
        <f t="shared" ca="1" si="1143"/>
        <v>0</v>
      </c>
      <c r="GM178" s="114">
        <f t="shared" ca="1" si="1278"/>
        <v>0</v>
      </c>
      <c r="GN178" s="114">
        <f t="shared" ca="1" si="1278"/>
        <v>0</v>
      </c>
      <c r="GO178" s="114">
        <f t="shared" ca="1" si="1278"/>
        <v>0</v>
      </c>
      <c r="GP178" s="114">
        <f t="shared" ca="1" si="1278"/>
        <v>0</v>
      </c>
      <c r="GQ178" s="114">
        <f t="shared" ca="1" si="1278"/>
        <v>0</v>
      </c>
      <c r="GR178" s="536">
        <f t="shared" ca="1" si="1145"/>
        <v>0</v>
      </c>
      <c r="GS178" s="115">
        <f t="shared" ca="1" si="1279"/>
        <v>0</v>
      </c>
      <c r="GT178" s="115">
        <f t="shared" ca="1" si="1279"/>
        <v>0</v>
      </c>
      <c r="GU178" s="115">
        <f t="shared" ca="1" si="1279"/>
        <v>0</v>
      </c>
      <c r="GV178" s="115">
        <f t="shared" ca="1" si="1279"/>
        <v>0</v>
      </c>
      <c r="GW178" s="553">
        <f t="shared" ca="1" si="1280"/>
        <v>0</v>
      </c>
      <c r="GX178" s="553">
        <f t="shared" ca="1" si="1280"/>
        <v>0</v>
      </c>
      <c r="GY178" s="553">
        <f t="shared" ca="1" si="1280"/>
        <v>0</v>
      </c>
      <c r="GZ178" s="553">
        <f t="shared" ca="1" si="1280"/>
        <v>0</v>
      </c>
      <c r="HA178" s="553">
        <f t="shared" ca="1" si="1280"/>
        <v>0</v>
      </c>
      <c r="HB178" s="553">
        <f t="shared" ca="1" si="1280"/>
        <v>0</v>
      </c>
      <c r="HC178" s="553">
        <f t="shared" ca="1" si="1280"/>
        <v>0</v>
      </c>
      <c r="HD178" s="553">
        <f t="shared" ca="1" si="1280"/>
        <v>0</v>
      </c>
      <c r="HE178" s="553">
        <f t="shared" ca="1" si="1280"/>
        <v>0</v>
      </c>
      <c r="HF178" s="553">
        <f t="shared" ca="1" si="1280"/>
        <v>0</v>
      </c>
      <c r="HG178" s="553">
        <f t="shared" ca="1" si="1281"/>
        <v>0</v>
      </c>
      <c r="HH178" s="553">
        <f t="shared" ca="1" si="1281"/>
        <v>0</v>
      </c>
      <c r="HI178" s="553">
        <f t="shared" ca="1" si="1281"/>
        <v>0</v>
      </c>
      <c r="HJ178" s="553">
        <f t="shared" ca="1" si="1281"/>
        <v>0</v>
      </c>
      <c r="HK178" s="553">
        <f t="shared" ca="1" si="1281"/>
        <v>0</v>
      </c>
      <c r="HL178" s="553">
        <f t="shared" ca="1" si="1281"/>
        <v>0</v>
      </c>
      <c r="HM178" s="553">
        <f t="shared" ca="1" si="1281"/>
        <v>0</v>
      </c>
      <c r="HN178" s="553">
        <f t="shared" ca="1" si="1281"/>
        <v>0</v>
      </c>
      <c r="HO178" s="553">
        <f t="shared" ca="1" si="1281"/>
        <v>0</v>
      </c>
      <c r="HP178" s="553">
        <f t="shared" ca="1" si="1281"/>
        <v>0</v>
      </c>
      <c r="HQ178" s="19">
        <f t="shared" ca="1" si="1246"/>
        <v>0</v>
      </c>
      <c r="HR178" s="114">
        <f t="shared" ca="1" si="1282"/>
        <v>0</v>
      </c>
      <c r="HS178" s="114">
        <f t="shared" ca="1" si="1282"/>
        <v>0</v>
      </c>
      <c r="HT178" s="114">
        <f t="shared" ca="1" si="1282"/>
        <v>0</v>
      </c>
      <c r="HU178" s="114">
        <f t="shared" ca="1" si="1282"/>
        <v>0</v>
      </c>
      <c r="HV178" s="114">
        <f t="shared" ca="1" si="1282"/>
        <v>0</v>
      </c>
      <c r="HW178" s="536">
        <f t="shared" ca="1" si="1150"/>
        <v>0</v>
      </c>
      <c r="HX178" s="114">
        <f t="shared" ca="1" si="1283"/>
        <v>0</v>
      </c>
      <c r="HY178" s="114">
        <f t="shared" ca="1" si="1283"/>
        <v>0</v>
      </c>
      <c r="HZ178" s="114">
        <f t="shared" ca="1" si="1283"/>
        <v>0</v>
      </c>
      <c r="IA178" s="114">
        <f t="shared" ca="1" si="1283"/>
        <v>0</v>
      </c>
      <c r="IB178" s="114">
        <f t="shared" ca="1" si="1283"/>
        <v>0</v>
      </c>
      <c r="IC178" s="536">
        <f t="shared" ca="1" si="1152"/>
        <v>0</v>
      </c>
      <c r="ID178" s="114">
        <f t="shared" ca="1" si="1284"/>
        <v>0</v>
      </c>
      <c r="IE178" s="114">
        <f t="shared" ca="1" si="1284"/>
        <v>0</v>
      </c>
      <c r="IF178" s="114">
        <f t="shared" ca="1" si="1284"/>
        <v>0</v>
      </c>
      <c r="IG178" s="114">
        <f t="shared" ca="1" si="1284"/>
        <v>0</v>
      </c>
      <c r="IH178" s="114">
        <f t="shared" ca="1" si="1284"/>
        <v>0</v>
      </c>
      <c r="II178" s="536">
        <f t="shared" ca="1" si="1154"/>
        <v>0</v>
      </c>
      <c r="IJ178" s="114">
        <f t="shared" ca="1" si="1285"/>
        <v>0</v>
      </c>
      <c r="IK178" s="114">
        <f t="shared" ca="1" si="1285"/>
        <v>0</v>
      </c>
      <c r="IL178" s="114">
        <f t="shared" ca="1" si="1285"/>
        <v>0</v>
      </c>
      <c r="IM178" s="114">
        <f t="shared" ca="1" si="1285"/>
        <v>0</v>
      </c>
      <c r="IN178" s="114">
        <f t="shared" ca="1" si="1285"/>
        <v>0</v>
      </c>
      <c r="IO178" s="536">
        <f t="shared" ca="1" si="1156"/>
        <v>0</v>
      </c>
      <c r="IP178" s="114">
        <f t="shared" ca="1" si="1286"/>
        <v>0</v>
      </c>
      <c r="IQ178" s="114">
        <f t="shared" ca="1" si="1286"/>
        <v>0</v>
      </c>
      <c r="IR178" s="114">
        <f t="shared" ca="1" si="1286"/>
        <v>0</v>
      </c>
      <c r="IS178" s="114">
        <f t="shared" ca="1" si="1286"/>
        <v>0</v>
      </c>
      <c r="IT178" s="114">
        <f t="shared" ca="1" si="1286"/>
        <v>0</v>
      </c>
      <c r="IU178" s="536">
        <f t="shared" ca="1" si="1158"/>
        <v>0</v>
      </c>
      <c r="IV178" s="114">
        <f t="shared" ca="1" si="1287"/>
        <v>0</v>
      </c>
      <c r="IW178" s="114">
        <f t="shared" ca="1" si="1287"/>
        <v>0</v>
      </c>
      <c r="IX178" s="114">
        <f t="shared" ca="1" si="1287"/>
        <v>0</v>
      </c>
      <c r="IY178" s="114">
        <f t="shared" ca="1" si="1287"/>
        <v>0</v>
      </c>
      <c r="IZ178" s="114">
        <f t="shared" ca="1" si="1287"/>
        <v>0</v>
      </c>
      <c r="JA178" s="536">
        <f t="shared" ca="1" si="1160"/>
        <v>0</v>
      </c>
      <c r="JB178" s="115">
        <f t="shared" ca="1" si="1288"/>
        <v>-0.75</v>
      </c>
      <c r="JC178" s="115">
        <f t="shared" ca="1" si="1288"/>
        <v>0</v>
      </c>
      <c r="JD178" s="115">
        <f t="shared" ca="1" si="1288"/>
        <v>0</v>
      </c>
      <c r="JE178" s="115">
        <f t="shared" ca="1" si="1288"/>
        <v>0</v>
      </c>
      <c r="JF178" s="553">
        <f t="shared" ca="1" si="1289"/>
        <v>0</v>
      </c>
      <c r="JG178" s="553">
        <f t="shared" ca="1" si="1289"/>
        <v>0</v>
      </c>
      <c r="JH178" s="553">
        <f t="shared" ca="1" si="1289"/>
        <v>0</v>
      </c>
      <c r="JI178" s="553">
        <f t="shared" ca="1" si="1289"/>
        <v>0</v>
      </c>
      <c r="JJ178" s="553">
        <f t="shared" ca="1" si="1289"/>
        <v>0</v>
      </c>
      <c r="JK178" s="553">
        <f t="shared" ca="1" si="1289"/>
        <v>0</v>
      </c>
      <c r="JL178" s="553">
        <f t="shared" ca="1" si="1289"/>
        <v>0</v>
      </c>
      <c r="JM178" s="553">
        <f t="shared" ca="1" si="1289"/>
        <v>0</v>
      </c>
      <c r="JN178" s="553">
        <f t="shared" ca="1" si="1289"/>
        <v>0</v>
      </c>
      <c r="JO178" s="553">
        <f t="shared" ca="1" si="1289"/>
        <v>0</v>
      </c>
      <c r="JP178" s="553">
        <f t="shared" ca="1" si="1290"/>
        <v>0</v>
      </c>
      <c r="JQ178" s="553">
        <f t="shared" ca="1" si="1290"/>
        <v>0</v>
      </c>
      <c r="JR178" s="553">
        <f t="shared" ca="1" si="1290"/>
        <v>0</v>
      </c>
      <c r="JS178" s="553">
        <f t="shared" ca="1" si="1290"/>
        <v>0</v>
      </c>
      <c r="JT178" s="553">
        <f t="shared" ca="1" si="1290"/>
        <v>0</v>
      </c>
      <c r="JU178" s="553">
        <f t="shared" ca="1" si="1290"/>
        <v>0</v>
      </c>
      <c r="JV178" s="553">
        <f t="shared" ca="1" si="1290"/>
        <v>0</v>
      </c>
      <c r="JW178" s="553">
        <f t="shared" ca="1" si="1290"/>
        <v>0</v>
      </c>
      <c r="JX178" s="553">
        <f t="shared" ca="1" si="1290"/>
        <v>0</v>
      </c>
      <c r="JY178" s="553">
        <f t="shared" ca="1" si="1290"/>
        <v>0</v>
      </c>
      <c r="JZ178" s="19">
        <f t="shared" ca="1" si="1199"/>
        <v>0</v>
      </c>
      <c r="KA178" s="5">
        <f t="shared" ca="1" si="1254"/>
        <v>67</v>
      </c>
      <c r="KB178" s="9"/>
      <c r="KC178" s="5">
        <f t="shared" ca="1" si="1230"/>
        <v>1</v>
      </c>
      <c r="KD178" s="5" t="b">
        <f t="shared" ca="1" si="1230"/>
        <v>0</v>
      </c>
      <c r="KE178" s="19">
        <f t="shared" ca="1" si="1200"/>
        <v>0</v>
      </c>
      <c r="KF178" s="5">
        <f t="shared" ca="1" si="1194"/>
        <v>0</v>
      </c>
      <c r="KG178" s="5">
        <f t="shared" ca="1" si="1255"/>
        <v>1.2500000000000001E-2</v>
      </c>
      <c r="KH178" s="19">
        <f t="shared" ca="1" si="1256"/>
        <v>0</v>
      </c>
      <c r="KI178" s="19">
        <f t="shared" ca="1" si="1256"/>
        <v>0</v>
      </c>
      <c r="KJ178" s="19" t="str">
        <f t="shared" ca="1" si="1256"/>
        <v>-</v>
      </c>
      <c r="KK178" s="19" t="str">
        <f t="shared" ca="1" si="1201"/>
        <v>-</v>
      </c>
      <c r="KL178" s="19" t="str">
        <f t="shared" ca="1" si="1201"/>
        <v>-</v>
      </c>
      <c r="KM178" s="19" t="str">
        <f t="shared" ca="1" si="1201"/>
        <v>-</v>
      </c>
      <c r="KN178" s="19" t="str">
        <f t="shared" ca="1" si="1201"/>
        <v>-</v>
      </c>
      <c r="KO178" s="19" t="str">
        <f t="shared" ca="1" si="1201"/>
        <v>-</v>
      </c>
      <c r="KP178" s="19" t="str">
        <f t="shared" ca="1" si="1201"/>
        <v>-</v>
      </c>
      <c r="KQ178" s="19" t="str">
        <f t="shared" ca="1" si="1201"/>
        <v>-</v>
      </c>
      <c r="KR178" s="19" t="str">
        <f t="shared" ca="1" si="1201"/>
        <v>-</v>
      </c>
      <c r="KS178" s="19" t="str">
        <f t="shared" ca="1" si="1201"/>
        <v>-</v>
      </c>
      <c r="KT178" s="19" t="str">
        <f t="shared" ca="1" si="1201"/>
        <v>-</v>
      </c>
      <c r="KU178" s="19" t="str">
        <f t="shared" ca="1" si="1201"/>
        <v>-</v>
      </c>
      <c r="KV178" s="19" t="str">
        <f t="shared" ca="1" si="1201"/>
        <v>-</v>
      </c>
      <c r="KW178" s="19">
        <f t="shared" ca="1" si="1264"/>
        <v>1</v>
      </c>
      <c r="KX178" s="19">
        <f t="shared" ca="1" si="1200"/>
        <v>0</v>
      </c>
      <c r="KY178" s="19">
        <f t="shared" ca="1" si="1069"/>
        <v>1</v>
      </c>
      <c r="KZ178" s="19">
        <f t="shared" ca="1" si="1264"/>
        <v>1</v>
      </c>
      <c r="LA178" s="19">
        <f t="shared" ca="1" si="1264"/>
        <v>1</v>
      </c>
      <c r="LB178" s="19">
        <f t="shared" ca="1" si="1264"/>
        <v>1</v>
      </c>
      <c r="LC178" s="19">
        <f t="shared" ca="1" si="1264"/>
        <v>0</v>
      </c>
      <c r="LD178" s="19">
        <f t="shared" ca="1" si="1264"/>
        <v>1</v>
      </c>
      <c r="LE178" s="19">
        <f t="shared" ca="1" si="1264"/>
        <v>0</v>
      </c>
      <c r="LF178" s="19">
        <f t="shared" ca="1" si="1264"/>
        <v>0</v>
      </c>
      <c r="LG178" s="19">
        <f t="shared" ca="1" si="1207"/>
        <v>1</v>
      </c>
      <c r="LH178" s="19">
        <f t="shared" ca="1" si="1207"/>
        <v>0</v>
      </c>
      <c r="LI178" s="19">
        <f t="shared" ca="1" si="1207"/>
        <v>0</v>
      </c>
      <c r="LJ178" s="19">
        <f t="shared" ca="1" si="1207"/>
        <v>0</v>
      </c>
      <c r="LK178" s="19">
        <f t="shared" ca="1" si="1207"/>
        <v>0</v>
      </c>
      <c r="LL178" s="19">
        <f t="shared" ca="1" si="1207"/>
        <v>1</v>
      </c>
      <c r="LM178" s="19">
        <f t="shared" ca="1" si="1207"/>
        <v>0</v>
      </c>
      <c r="LN178" s="19">
        <f t="shared" ca="1" si="1207"/>
        <v>1</v>
      </c>
      <c r="LO178" s="19">
        <f t="shared" ca="1" si="1200"/>
        <v>0</v>
      </c>
      <c r="LP178" s="19">
        <f t="shared" ca="1" si="1200"/>
        <v>0</v>
      </c>
      <c r="LQ178" s="19">
        <f t="shared" ca="1" si="1200"/>
        <v>0</v>
      </c>
      <c r="LR178" s="19">
        <f t="shared" ca="1" si="1200"/>
        <v>0</v>
      </c>
      <c r="LS178" s="19">
        <f t="shared" ca="1" si="1200"/>
        <v>0</v>
      </c>
      <c r="LT178" s="19">
        <f t="shared" ca="1" si="1200"/>
        <v>0</v>
      </c>
      <c r="LU178" s="19">
        <f t="shared" ca="1" si="1200"/>
        <v>0</v>
      </c>
      <c r="LV178" s="19">
        <f t="shared" ca="1" si="1200"/>
        <v>0</v>
      </c>
      <c r="LW178" s="19">
        <f t="shared" ca="1" si="1200"/>
        <v>0</v>
      </c>
      <c r="LX178" s="19">
        <f t="shared" ca="1" si="1195"/>
        <v>0</v>
      </c>
      <c r="LY178" s="19">
        <f t="shared" ca="1" si="1195"/>
        <v>0</v>
      </c>
      <c r="LZ178" s="19">
        <f t="shared" ca="1" si="1195"/>
        <v>0</v>
      </c>
      <c r="MA178" s="19">
        <f t="shared" ca="1" si="1195"/>
        <v>0</v>
      </c>
      <c r="MB178" s="19">
        <f t="shared" ca="1" si="1195"/>
        <v>0</v>
      </c>
      <c r="MC178" s="19">
        <f t="shared" ca="1" si="1195"/>
        <v>0</v>
      </c>
      <c r="MD178" s="19">
        <f t="shared" ca="1" si="1195"/>
        <v>0</v>
      </c>
      <c r="ME178" s="19">
        <f t="shared" ca="1" si="1195"/>
        <v>0</v>
      </c>
      <c r="MF178" s="19">
        <f t="shared" ca="1" si="1195"/>
        <v>0</v>
      </c>
      <c r="MG178" s="19">
        <f t="shared" ca="1" si="1195"/>
        <v>0</v>
      </c>
      <c r="MH178" s="19">
        <f t="shared" ca="1" si="1195"/>
        <v>0</v>
      </c>
      <c r="MI178" s="19">
        <f t="shared" ca="1" si="1077"/>
        <v>0</v>
      </c>
      <c r="MJ178" s="5">
        <f t="shared" ca="1" si="1231"/>
        <v>0</v>
      </c>
      <c r="MK178" s="5">
        <f t="shared" ca="1" si="1231"/>
        <v>6.25E-2</v>
      </c>
      <c r="ML178" s="5">
        <f t="shared" ca="1" si="1231"/>
        <v>6.25E-2</v>
      </c>
      <c r="MM178" s="5">
        <f t="shared" ca="1" si="1231"/>
        <v>6.25E-2</v>
      </c>
      <c r="MN178" s="19">
        <f t="shared" ca="1" si="1232"/>
        <v>0</v>
      </c>
      <c r="MO178" s="19">
        <f t="shared" ca="1" si="1232"/>
        <v>0</v>
      </c>
      <c r="MP178" s="19">
        <f t="shared" ca="1" si="1232"/>
        <v>0</v>
      </c>
      <c r="MQ178" s="19">
        <f t="shared" ca="1" si="1232"/>
        <v>0</v>
      </c>
      <c r="MR178" s="19">
        <f t="shared" ca="1" si="1208"/>
        <v>0</v>
      </c>
      <c r="MS178" s="19">
        <f t="shared" ca="1" si="1232"/>
        <v>0</v>
      </c>
      <c r="MT178" s="19">
        <f t="shared" ca="1" si="1232"/>
        <v>0</v>
      </c>
      <c r="MU178" s="19">
        <f t="shared" ca="1" si="1232"/>
        <v>1</v>
      </c>
      <c r="MV178" s="19">
        <f t="shared" ca="1" si="1208"/>
        <v>0</v>
      </c>
      <c r="MW178" s="19">
        <f t="shared" ca="1" si="1208"/>
        <v>0</v>
      </c>
      <c r="MX178" s="19">
        <f t="shared" ca="1" si="1208"/>
        <v>0</v>
      </c>
      <c r="MY178" s="19">
        <f t="shared" ca="1" si="1232"/>
        <v>0</v>
      </c>
      <c r="MZ178" s="19">
        <f t="shared" ca="1" si="1232"/>
        <v>1</v>
      </c>
      <c r="NA178" s="9"/>
      <c r="NB178" s="5" t="b">
        <f t="shared" ca="1" si="1196"/>
        <v>0</v>
      </c>
      <c r="NC178" s="19" t="str">
        <f t="shared" ca="1" si="871"/>
        <v>-</v>
      </c>
      <c r="ND178" s="19" t="str">
        <f t="shared" ca="1" si="871"/>
        <v>-</v>
      </c>
      <c r="NE178" s="5" t="b">
        <f t="shared" ca="1" si="1233"/>
        <v>0</v>
      </c>
      <c r="NF178" s="5" t="b">
        <f t="shared" ca="1" si="1233"/>
        <v>0</v>
      </c>
      <c r="NG178" s="5" t="b">
        <f t="shared" ca="1" si="1233"/>
        <v>1</v>
      </c>
      <c r="NH178" s="134">
        <f t="shared" ca="1" si="1234"/>
        <v>2</v>
      </c>
      <c r="NI178" s="134">
        <f t="shared" ca="1" si="1234"/>
        <v>2</v>
      </c>
      <c r="NJ178" s="5" t="b">
        <f t="shared" ca="1" si="1265"/>
        <v>0</v>
      </c>
      <c r="NK178" s="5" t="b">
        <f t="shared" ca="1" si="1265"/>
        <v>1</v>
      </c>
      <c r="NL178" s="5" t="b">
        <f t="shared" ca="1" si="1265"/>
        <v>1</v>
      </c>
      <c r="NM178" s="5" t="b">
        <f t="shared" ca="1" si="1265"/>
        <v>0</v>
      </c>
      <c r="NN178" s="5">
        <f t="shared" ca="1" si="1247"/>
        <v>1</v>
      </c>
      <c r="NO178" s="5">
        <f t="shared" ca="1" si="1247"/>
        <v>0</v>
      </c>
      <c r="NP178" s="5" t="b">
        <f t="shared" ca="1" si="1111"/>
        <v>0</v>
      </c>
      <c r="NQ178" s="5" t="str" cm="1">
        <f t="array" aca="1" ref="NQ178" ca="1">IF(OR(NR178:NY178&lt;&gt;"-"),TRUE,"-")</f>
        <v>-</v>
      </c>
      <c r="NR178" s="19" t="str">
        <f t="shared" ca="1" si="1235"/>
        <v>-</v>
      </c>
      <c r="NS178" s="19" t="str">
        <f t="shared" ca="1" si="1235"/>
        <v>-</v>
      </c>
      <c r="NT178" s="19" t="str">
        <f t="shared" ca="1" si="1235"/>
        <v>-</v>
      </c>
      <c r="NU178" s="19" t="str">
        <f t="shared" ca="1" si="1235"/>
        <v>-</v>
      </c>
      <c r="NV178" s="19" t="str">
        <f t="shared" ca="1" si="1235"/>
        <v>-</v>
      </c>
      <c r="NW178" s="19" t="str">
        <f t="shared" ca="1" si="1235"/>
        <v>-</v>
      </c>
      <c r="NX178" s="19" t="str">
        <f t="shared" ca="1" si="1235"/>
        <v>-</v>
      </c>
      <c r="NY178" s="19" t="str">
        <f t="shared" ca="1" si="1235"/>
        <v>-</v>
      </c>
      <c r="NZ178" s="5" t="b">
        <f t="array" aca="1" ref="NZ178" ca="1">IF(OR(OA178:OG178&lt;&gt;"-"),TRUE,"-")</f>
        <v>1</v>
      </c>
      <c r="OA178" s="19">
        <f t="shared" ca="1" si="1250"/>
        <v>0</v>
      </c>
      <c r="OB178" s="19">
        <f t="shared" ca="1" si="1250"/>
        <v>999999</v>
      </c>
      <c r="OC178" s="19">
        <f t="shared" ca="1" si="1250"/>
        <v>999999</v>
      </c>
      <c r="OD178" s="19">
        <f t="shared" ca="1" si="1250"/>
        <v>999999</v>
      </c>
      <c r="OE178" s="19">
        <f t="shared" ca="1" si="1250"/>
        <v>999999</v>
      </c>
      <c r="OF178" s="19">
        <f t="shared" ca="1" si="1250"/>
        <v>999999</v>
      </c>
      <c r="OG178" s="19">
        <f t="shared" ca="1" si="1250"/>
        <v>999999</v>
      </c>
      <c r="OH178" s="5" t="str">
        <f t="array" aca="1" ref="OH178" ca="1">IF(OR(OI178:OJ178&lt;&gt;"-"),TRUE,"-")</f>
        <v>-</v>
      </c>
      <c r="OI178" s="19" t="str">
        <f t="shared" ca="1" si="1121"/>
        <v>-</v>
      </c>
      <c r="OJ178" s="19" t="str">
        <f t="shared" ca="1" si="1203"/>
        <v>-</v>
      </c>
      <c r="OK178" s="19" t="b">
        <f t="shared" ca="1" si="1203"/>
        <v>1</v>
      </c>
      <c r="OL178" s="19">
        <f t="shared" ca="1" si="1203"/>
        <v>0</v>
      </c>
      <c r="OM178" s="5" t="str">
        <f t="shared" ca="1" si="1236"/>
        <v>-</v>
      </c>
      <c r="ON178" s="5" t="str">
        <f t="shared" ca="1" si="1236"/>
        <v>-</v>
      </c>
      <c r="OO178" s="5" t="str">
        <f t="shared" ca="1" si="1236"/>
        <v>-</v>
      </c>
      <c r="OP178" s="5" t="str">
        <f t="shared" ca="1" si="1236"/>
        <v>-</v>
      </c>
      <c r="OQ178" s="19" t="str">
        <f t="shared" ca="1" si="1128"/>
        <v>-</v>
      </c>
      <c r="OR178" s="19" t="str">
        <f t="shared" ca="1" si="1128"/>
        <v>-</v>
      </c>
      <c r="OS178" s="19" t="str">
        <f t="shared" ca="1" si="1128"/>
        <v>-</v>
      </c>
      <c r="OT178" s="19" t="str">
        <f t="shared" ca="1" si="1128"/>
        <v>-</v>
      </c>
      <c r="OU178" s="19">
        <f t="shared" ca="1" si="1128"/>
        <v>0</v>
      </c>
      <c r="OV178" s="19" t="str">
        <f t="shared" ca="1" si="1128"/>
        <v>-</v>
      </c>
      <c r="OW178" s="5" t="str">
        <f t="shared" ca="1" si="1209"/>
        <v>-</v>
      </c>
      <c r="OX178" s="5">
        <f t="shared" ca="1" si="1209"/>
        <v>500</v>
      </c>
      <c r="OY178" s="5">
        <f t="shared" ca="1" si="1209"/>
        <v>500</v>
      </c>
      <c r="OZ178" s="5" t="str">
        <f t="shared" ca="1" si="1209"/>
        <v>-</v>
      </c>
      <c r="PA178" s="5" t="str">
        <f t="shared" ca="1" si="1209"/>
        <v>-</v>
      </c>
      <c r="PB178" s="5" t="str">
        <f t="shared" ca="1" si="1209"/>
        <v>-</v>
      </c>
      <c r="PC178" s="5">
        <f t="shared" ca="1" si="1257"/>
        <v>1.5</v>
      </c>
      <c r="PD178" s="9"/>
      <c r="PE178" s="19">
        <f t="shared" ca="1" si="1051"/>
        <v>50</v>
      </c>
      <c r="PF178" s="19">
        <f t="shared" ca="1" si="1178"/>
        <v>50</v>
      </c>
      <c r="PG178" s="19">
        <f t="shared" ca="1" si="1178"/>
        <v>50</v>
      </c>
      <c r="PH178" s="19">
        <f t="shared" ca="1" si="1178"/>
        <v>50</v>
      </c>
      <c r="PI178" s="19">
        <f t="shared" ca="1" si="1178"/>
        <v>1</v>
      </c>
      <c r="PJ178" s="5">
        <f t="shared" ca="1" si="1258"/>
        <v>1</v>
      </c>
      <c r="PK178" s="19">
        <f t="shared" ca="1" si="494"/>
        <v>1</v>
      </c>
      <c r="PL178" s="9"/>
      <c r="PM178" s="19" t="b">
        <f t="shared" ca="1" si="1165"/>
        <v>0</v>
      </c>
      <c r="PN178" s="19" t="b">
        <f t="shared" ca="1" si="1165"/>
        <v>0</v>
      </c>
      <c r="PO178" s="19">
        <f t="shared" ca="1" si="1178"/>
        <v>1</v>
      </c>
      <c r="PP178" s="19">
        <f t="shared" ca="1" si="1178"/>
        <v>1</v>
      </c>
      <c r="PQ178" s="19">
        <f t="shared" ca="1" si="1178"/>
        <v>1</v>
      </c>
      <c r="PR178" s="19">
        <f t="shared" ca="1" si="1178"/>
        <v>1</v>
      </c>
      <c r="PS178" s="19">
        <f t="shared" ca="1" si="1178"/>
        <v>1</v>
      </c>
      <c r="PT178" s="19">
        <f t="shared" ca="1" si="1178"/>
        <v>1</v>
      </c>
      <c r="PU178" s="19">
        <f t="shared" ca="1" si="1178"/>
        <v>1</v>
      </c>
      <c r="PV178" s="19">
        <f t="shared" ca="1" si="1178"/>
        <v>1</v>
      </c>
      <c r="PW178" s="19">
        <f t="shared" ca="1" si="1178"/>
        <v>1</v>
      </c>
      <c r="PX178" s="9"/>
      <c r="PY178" s="12" t="str">
        <f t="shared" ca="1" si="1259"/>
        <v>-</v>
      </c>
      <c r="PZ178" s="19" t="str">
        <f t="shared" ca="1" si="1268"/>
        <v>-</v>
      </c>
      <c r="QA178" s="19" t="str">
        <f t="shared" ca="1" si="1268"/>
        <v>-</v>
      </c>
      <c r="QB178" s="19" t="str">
        <f t="shared" ca="1" si="1268"/>
        <v>-</v>
      </c>
      <c r="QC178" s="19" t="str">
        <f t="shared" ca="1" si="1268"/>
        <v>-</v>
      </c>
      <c r="QD178" s="19" t="str">
        <f t="shared" ca="1" si="1268"/>
        <v>-</v>
      </c>
      <c r="QE178" s="19" t="str">
        <f t="shared" ca="1" si="1268"/>
        <v>-</v>
      </c>
      <c r="QF178" s="19" t="str">
        <f t="shared" ca="1" si="1268"/>
        <v>-</v>
      </c>
      <c r="QG178" s="19" t="str">
        <f t="shared" ca="1" si="1268"/>
        <v>-</v>
      </c>
      <c r="QH178" s="19" t="str">
        <f t="shared" ca="1" si="1268"/>
        <v>-</v>
      </c>
      <c r="QI178" s="19" t="str">
        <f t="shared" ca="1" si="1268"/>
        <v>-</v>
      </c>
      <c r="QJ178" s="19" t="str">
        <f t="shared" ca="1" si="1268"/>
        <v>-</v>
      </c>
      <c r="QK178" s="19" t="str">
        <f t="shared" ca="1" si="1268"/>
        <v>-</v>
      </c>
      <c r="QL178" s="19" t="str">
        <f t="shared" ca="1" si="1268"/>
        <v>-</v>
      </c>
      <c r="QM178" s="19" t="str">
        <f t="shared" ca="1" si="1268"/>
        <v>-</v>
      </c>
      <c r="QN178" s="19" t="str">
        <f t="shared" ca="1" si="1268"/>
        <v>-</v>
      </c>
      <c r="QO178" s="19" t="str">
        <f t="shared" ca="1" si="1268"/>
        <v>-</v>
      </c>
      <c r="QP178" s="19" t="str">
        <f t="shared" ca="1" si="1268"/>
        <v>-</v>
      </c>
      <c r="QQ178" s="19" t="str">
        <f t="shared" ca="1" si="1268"/>
        <v>-</v>
      </c>
      <c r="QR178" s="19" t="str">
        <f t="shared" ca="1" si="1249"/>
        <v>-</v>
      </c>
      <c r="QS178" s="19" t="str">
        <f t="shared" ca="1" si="1249"/>
        <v>-</v>
      </c>
      <c r="QT178" s="19" t="str">
        <f t="shared" ca="1" si="1249"/>
        <v>-</v>
      </c>
      <c r="QU178" s="19" t="str">
        <f t="shared" ca="1" si="1249"/>
        <v>-</v>
      </c>
      <c r="QV178" s="19" t="str">
        <f t="shared" ca="1" si="1249"/>
        <v>-</v>
      </c>
      <c r="QW178" s="19" t="str">
        <f t="shared" ca="1" si="1249"/>
        <v>-</v>
      </c>
      <c r="QX178" s="19" t="str">
        <f t="shared" ca="1" si="1249"/>
        <v>-</v>
      </c>
      <c r="QY178" s="19" t="str">
        <f t="shared" ca="1" si="1249"/>
        <v>-</v>
      </c>
      <c r="QZ178" s="19" t="str">
        <f t="shared" ca="1" si="1249"/>
        <v>-</v>
      </c>
      <c r="RA178" s="19" t="str">
        <f t="shared" ca="1" si="1249"/>
        <v>-</v>
      </c>
      <c r="RB178" s="19" t="str">
        <f t="shared" ca="1" si="1249"/>
        <v>-</v>
      </c>
      <c r="RC178" s="19" t="str">
        <f t="shared" ca="1" si="1249"/>
        <v>-</v>
      </c>
      <c r="RD178" s="19" t="str">
        <f t="shared" ca="1" si="1249"/>
        <v>-</v>
      </c>
      <c r="RE178" s="19" t="str">
        <f t="shared" ca="1" si="1249"/>
        <v>-</v>
      </c>
      <c r="RF178" s="19" t="str">
        <f t="shared" ca="1" si="1249"/>
        <v>-</v>
      </c>
      <c r="RG178" s="19" t="str">
        <f t="shared" ca="1" si="1249"/>
        <v>-</v>
      </c>
      <c r="RH178" s="19" t="str">
        <f t="shared" ca="1" si="1249"/>
        <v>-</v>
      </c>
      <c r="RI178" s="19" t="str">
        <f t="shared" ca="1" si="1249"/>
        <v>-</v>
      </c>
      <c r="RJ178" s="19" t="str">
        <f t="shared" ca="1" si="1249"/>
        <v>-</v>
      </c>
      <c r="RK178" s="19" t="str">
        <f t="shared" ca="1" si="1249"/>
        <v>-</v>
      </c>
      <c r="RL178" s="19" t="str">
        <f t="shared" ca="1" si="1249"/>
        <v>-</v>
      </c>
      <c r="RM178" s="19" t="str">
        <f t="shared" ca="1" si="1249"/>
        <v>-</v>
      </c>
      <c r="RN178" s="19" t="str">
        <f t="shared" ca="1" si="1249"/>
        <v>-</v>
      </c>
      <c r="RO178" s="19" t="str">
        <f t="shared" ca="1" si="1249"/>
        <v>-</v>
      </c>
      <c r="RP178" s="19" t="str">
        <f t="shared" ca="1" si="1249"/>
        <v>-</v>
      </c>
      <c r="RQ178" s="19" t="str">
        <f t="shared" ca="1" si="1248"/>
        <v>-</v>
      </c>
      <c r="RR178" s="19" t="str">
        <f t="shared" ca="1" si="1248"/>
        <v>-</v>
      </c>
      <c r="RS178" s="19" t="str">
        <f t="shared" ca="1" si="1248"/>
        <v>-</v>
      </c>
      <c r="RT178" s="19" t="str">
        <f t="shared" ca="1" si="1248"/>
        <v>-</v>
      </c>
      <c r="RU178" s="19" t="str">
        <f t="shared" ca="1" si="1248"/>
        <v>-</v>
      </c>
      <c r="RV178" s="19" t="str">
        <f t="shared" ca="1" si="1248"/>
        <v>-</v>
      </c>
      <c r="RW178" s="19" t="str">
        <f t="shared" ca="1" si="1248"/>
        <v>-</v>
      </c>
      <c r="RX178" s="19" t="str">
        <f t="shared" ca="1" si="1248"/>
        <v>-</v>
      </c>
      <c r="RY178" s="19" t="str">
        <f t="shared" ca="1" si="1248"/>
        <v>-</v>
      </c>
      <c r="RZ178" s="19" t="str">
        <f t="shared" ca="1" si="1248"/>
        <v>-</v>
      </c>
      <c r="SA178" s="19" t="str">
        <f t="shared" ca="1" si="1248"/>
        <v>-</v>
      </c>
      <c r="SB178" s="19" t="str">
        <f t="shared" ca="1" si="1248"/>
        <v>-</v>
      </c>
      <c r="SC178" s="19" t="str">
        <f t="shared" ca="1" si="1248"/>
        <v>-</v>
      </c>
      <c r="SD178" s="19" t="str">
        <f t="shared" ca="1" si="1248"/>
        <v>-</v>
      </c>
      <c r="SE178" s="19" t="str">
        <f t="shared" ca="1" si="1248"/>
        <v>-</v>
      </c>
      <c r="SF178" s="19" t="str">
        <f t="shared" ca="1" si="1248"/>
        <v>-</v>
      </c>
      <c r="SG178" s="19" t="str">
        <f t="shared" ca="1" si="1270"/>
        <v>-</v>
      </c>
      <c r="SH178" s="19" t="str">
        <f t="shared" ca="1" si="1237"/>
        <v>-</v>
      </c>
      <c r="SI178" s="12" t="str">
        <f t="shared" ca="1" si="1260"/>
        <v>-</v>
      </c>
      <c r="SJ178" s="19" t="str">
        <f t="shared" ca="1" si="1237"/>
        <v>-</v>
      </c>
      <c r="SK178" s="19" t="str">
        <f t="shared" ca="1" si="1237"/>
        <v>-</v>
      </c>
      <c r="SL178" s="19" t="str">
        <f t="shared" ca="1" si="1237"/>
        <v>-</v>
      </c>
      <c r="SM178" s="19" t="str">
        <f t="shared" ca="1" si="1237"/>
        <v>-</v>
      </c>
      <c r="SN178" s="19" t="str">
        <f t="shared" ca="1" si="1237"/>
        <v>-</v>
      </c>
      <c r="SO178" s="19" t="str">
        <f t="shared" ca="1" si="1237"/>
        <v>-</v>
      </c>
      <c r="SP178" s="19" t="str">
        <f t="shared" ca="1" si="1237"/>
        <v>-</v>
      </c>
      <c r="SQ178" s="19" t="str">
        <f t="shared" ca="1" si="1237"/>
        <v>-</v>
      </c>
      <c r="SR178" s="19" t="str">
        <f t="shared" ca="1" si="1237"/>
        <v>-</v>
      </c>
      <c r="SS178" s="19" t="str">
        <f t="shared" ca="1" si="1237"/>
        <v>-</v>
      </c>
      <c r="ST178" s="19" t="str">
        <f t="shared" ca="1" si="1237"/>
        <v>-</v>
      </c>
      <c r="SU178" s="19" t="str">
        <f t="shared" ca="1" si="1237"/>
        <v>-</v>
      </c>
      <c r="SV178" s="19" t="str">
        <f t="shared" ca="1" si="1237"/>
        <v>-</v>
      </c>
      <c r="SW178" s="19" t="str">
        <f t="shared" ca="1" si="1237"/>
        <v>-</v>
      </c>
      <c r="SX178" s="19" t="str">
        <f t="shared" ca="1" si="1237"/>
        <v>-</v>
      </c>
      <c r="SY178" s="19" t="str">
        <f t="shared" ca="1" si="1237"/>
        <v>-</v>
      </c>
      <c r="SZ178" s="19" t="str">
        <f t="shared" ca="1" si="1237"/>
        <v>-</v>
      </c>
      <c r="TA178" s="19" t="str">
        <f t="shared" ca="1" si="1237"/>
        <v>-</v>
      </c>
      <c r="TB178" s="19" t="str">
        <f t="shared" ca="1" si="1237"/>
        <v>-</v>
      </c>
      <c r="TC178" s="19" t="str">
        <f t="shared" ca="1" si="1210"/>
        <v>-</v>
      </c>
      <c r="TD178" s="19" t="str">
        <f t="shared" ca="1" si="1210"/>
        <v>-</v>
      </c>
      <c r="TE178" s="19" t="str">
        <f t="shared" ca="1" si="1210"/>
        <v>-</v>
      </c>
      <c r="TF178" s="19" t="str">
        <f t="shared" ca="1" si="1210"/>
        <v>-</v>
      </c>
      <c r="TG178" s="19" t="str">
        <f t="shared" ca="1" si="1210"/>
        <v>-</v>
      </c>
      <c r="TH178" s="19" t="str">
        <f t="shared" ca="1" si="1210"/>
        <v>-</v>
      </c>
      <c r="TI178" s="19" t="str">
        <f t="shared" ca="1" si="1210"/>
        <v>-</v>
      </c>
      <c r="TJ178" s="19" t="str">
        <f t="shared" ca="1" si="1210"/>
        <v>-</v>
      </c>
      <c r="TK178" s="19" t="str">
        <f t="shared" ca="1" si="1210"/>
        <v>-</v>
      </c>
      <c r="TL178" s="19" t="str">
        <f t="shared" ca="1" si="1210"/>
        <v>-</v>
      </c>
      <c r="TM178" s="19" t="str">
        <f t="shared" ca="1" si="1210"/>
        <v>-</v>
      </c>
      <c r="TN178" s="19" t="str">
        <f t="shared" ca="1" si="1210"/>
        <v>-</v>
      </c>
      <c r="TO178" s="19" t="str">
        <f t="shared" ca="1" si="1210"/>
        <v>-</v>
      </c>
      <c r="TP178" s="19" t="str">
        <f t="shared" ca="1" si="1210"/>
        <v>-</v>
      </c>
      <c r="TQ178" s="19" t="str">
        <f t="shared" ca="1" si="1204"/>
        <v>-</v>
      </c>
      <c r="TR178" s="19" t="str">
        <f t="shared" ca="1" si="1204"/>
        <v>-</v>
      </c>
      <c r="TS178" s="19" t="str">
        <f t="shared" ca="1" si="1204"/>
        <v>-</v>
      </c>
      <c r="TT178" s="19" t="str">
        <f t="shared" ca="1" si="1204"/>
        <v>-</v>
      </c>
      <c r="TU178" s="19" t="str">
        <f t="shared" ca="1" si="1204"/>
        <v>-</v>
      </c>
      <c r="TV178" s="19" t="str">
        <f t="shared" ca="1" si="1204"/>
        <v>-</v>
      </c>
      <c r="TW178" s="19" t="str">
        <f t="shared" ca="1" si="1204"/>
        <v>-</v>
      </c>
      <c r="TX178" s="19" t="str">
        <f t="shared" ca="1" si="1204"/>
        <v>-</v>
      </c>
      <c r="TY178" s="19" t="str">
        <f t="shared" ca="1" si="1204"/>
        <v>-</v>
      </c>
      <c r="TZ178" s="19" t="str">
        <f t="shared" ca="1" si="1204"/>
        <v>-</v>
      </c>
      <c r="UA178" s="19" t="str">
        <f t="shared" ca="1" si="1204"/>
        <v>-</v>
      </c>
      <c r="UB178" s="19" t="str">
        <f t="shared" ca="1" si="1204"/>
        <v>-</v>
      </c>
      <c r="UC178" s="19" t="str">
        <f t="shared" ca="1" si="1204"/>
        <v>-</v>
      </c>
      <c r="UD178" s="19" t="str">
        <f t="shared" ca="1" si="1204"/>
        <v>-</v>
      </c>
      <c r="UE178" s="19" t="str">
        <f t="shared" ca="1" si="1204"/>
        <v>-</v>
      </c>
      <c r="UF178" s="19" t="str">
        <f t="shared" ca="1" si="1204"/>
        <v>-</v>
      </c>
      <c r="UG178" s="19" t="str">
        <f t="shared" ca="1" si="1238"/>
        <v>-</v>
      </c>
      <c r="UH178" s="19" t="str">
        <f t="shared" ca="1" si="1238"/>
        <v>-</v>
      </c>
      <c r="UI178" s="19" t="str">
        <f t="shared" ca="1" si="1238"/>
        <v>-</v>
      </c>
      <c r="UJ178" s="19" t="str">
        <f t="shared" ca="1" si="1238"/>
        <v>-</v>
      </c>
      <c r="UK178" s="19" t="str">
        <f t="shared" ca="1" si="1238"/>
        <v>-</v>
      </c>
      <c r="UL178" s="19" t="str">
        <f t="shared" ca="1" si="1238"/>
        <v>-</v>
      </c>
      <c r="UM178" s="19" t="str">
        <f t="shared" ca="1" si="1238"/>
        <v>-</v>
      </c>
      <c r="UN178" s="19" t="str">
        <f t="shared" ca="1" si="1238"/>
        <v>-</v>
      </c>
      <c r="UO178" s="19" t="str">
        <f t="shared" ca="1" si="1238"/>
        <v>-</v>
      </c>
      <c r="UP178" s="19" t="str">
        <f t="shared" ca="1" si="1238"/>
        <v>-</v>
      </c>
      <c r="UQ178" s="19" t="str">
        <f t="shared" ca="1" si="1238"/>
        <v>-</v>
      </c>
      <c r="UR178" s="19" t="str">
        <f t="shared" ca="1" si="1211"/>
        <v>-</v>
      </c>
      <c r="US178" s="12" t="b">
        <f t="shared" ca="1" si="1261"/>
        <v>1</v>
      </c>
      <c r="UT178" s="19" t="str">
        <f t="shared" ca="1" si="1291"/>
        <v>-</v>
      </c>
      <c r="UU178" s="19" t="str">
        <f t="shared" ca="1" si="1291"/>
        <v>-</v>
      </c>
      <c r="UV178" s="19" t="str">
        <f t="shared" ca="1" si="1291"/>
        <v>-</v>
      </c>
      <c r="UW178" s="19" t="str">
        <f t="shared" ca="1" si="1291"/>
        <v>-</v>
      </c>
      <c r="UX178" s="19" t="str">
        <f t="shared" ca="1" si="1291"/>
        <v>-</v>
      </c>
      <c r="UY178" s="19" t="str">
        <f t="shared" ca="1" si="1291"/>
        <v>-</v>
      </c>
      <c r="UZ178" s="19" t="str">
        <f t="shared" ca="1" si="1291"/>
        <v>-</v>
      </c>
      <c r="VA178" s="19" t="str">
        <f t="shared" ca="1" si="1291"/>
        <v>-</v>
      </c>
      <c r="VB178" s="19" t="str">
        <f t="shared" ca="1" si="1291"/>
        <v>-</v>
      </c>
      <c r="VC178" s="19" t="str">
        <f t="shared" ca="1" si="1291"/>
        <v>-</v>
      </c>
      <c r="VD178" s="19" t="str">
        <f t="shared" ca="1" si="1291"/>
        <v>-</v>
      </c>
      <c r="VE178" s="19" t="str">
        <f t="shared" ca="1" si="1291"/>
        <v>-</v>
      </c>
      <c r="VF178" s="19" t="str">
        <f t="shared" ca="1" si="1291"/>
        <v>-</v>
      </c>
      <c r="VG178" s="19" t="str">
        <f t="shared" ca="1" si="1291"/>
        <v>-</v>
      </c>
      <c r="VH178" s="19" t="str">
        <f t="shared" ca="1" si="1291"/>
        <v>-</v>
      </c>
      <c r="VI178" s="19" t="str">
        <f t="shared" ca="1" si="1291"/>
        <v>-</v>
      </c>
      <c r="VJ178" s="19" t="str">
        <f t="shared" ca="1" si="1291"/>
        <v>-</v>
      </c>
      <c r="VK178" s="19" t="str">
        <f t="shared" ca="1" si="1291"/>
        <v>-</v>
      </c>
      <c r="VL178" s="19" t="str">
        <f t="shared" ca="1" si="1291"/>
        <v>-</v>
      </c>
      <c r="VM178" s="19" t="str">
        <f t="shared" ca="1" si="1291"/>
        <v>-</v>
      </c>
      <c r="VN178" s="19" t="str">
        <f t="shared" ca="1" si="1291"/>
        <v>-</v>
      </c>
      <c r="VO178" s="19" t="str">
        <f t="shared" ca="1" si="1291"/>
        <v>-</v>
      </c>
      <c r="VP178" s="19" t="str">
        <f t="shared" ca="1" si="1291"/>
        <v>-</v>
      </c>
      <c r="VQ178" s="19" t="str">
        <f t="shared" ca="1" si="1291"/>
        <v>-</v>
      </c>
      <c r="VR178" s="19" t="str">
        <f t="shared" ca="1" si="1291"/>
        <v>-</v>
      </c>
      <c r="VS178" s="19" t="str">
        <f t="shared" ca="1" si="1291"/>
        <v>-</v>
      </c>
      <c r="VT178" s="19" t="str">
        <f t="shared" ca="1" si="1291"/>
        <v>-</v>
      </c>
      <c r="VU178" s="19" t="str">
        <f t="shared" ca="1" si="1291"/>
        <v>-</v>
      </c>
      <c r="VV178" s="19" t="str">
        <f t="shared" ca="1" si="1291"/>
        <v>-</v>
      </c>
      <c r="VW178" s="19" t="str">
        <f t="shared" ca="1" si="1291"/>
        <v>-</v>
      </c>
      <c r="VX178" s="19" t="str">
        <f t="shared" ca="1" si="1291"/>
        <v>-</v>
      </c>
      <c r="VY178" s="19" t="str">
        <f t="shared" ca="1" si="1291"/>
        <v>-</v>
      </c>
      <c r="VZ178" s="19" t="str">
        <f t="shared" ca="1" si="1291"/>
        <v>-</v>
      </c>
      <c r="WA178" s="19" t="str">
        <f t="shared" ca="1" si="1291"/>
        <v>-</v>
      </c>
      <c r="WB178" s="19" t="str">
        <f t="shared" ca="1" si="1291"/>
        <v>-</v>
      </c>
      <c r="WC178" s="19" t="str">
        <f t="shared" ca="1" si="1291"/>
        <v>-</v>
      </c>
      <c r="WD178" s="19" t="str">
        <f t="shared" ca="1" si="1291"/>
        <v>-</v>
      </c>
      <c r="WE178" s="19" t="str">
        <f t="shared" ca="1" si="1291"/>
        <v>-</v>
      </c>
      <c r="WF178" s="19" t="str">
        <f t="shared" ca="1" si="1291"/>
        <v>-</v>
      </c>
      <c r="WG178" s="19" t="str">
        <f t="shared" ca="1" si="1291"/>
        <v>-</v>
      </c>
      <c r="WH178" s="19" t="str">
        <f t="shared" ca="1" si="1291"/>
        <v>-</v>
      </c>
      <c r="WI178" s="19" t="str">
        <f t="shared" ca="1" si="1291"/>
        <v>-</v>
      </c>
      <c r="WJ178" s="19" t="str">
        <f t="shared" ca="1" si="1291"/>
        <v>-</v>
      </c>
      <c r="WK178" s="19" t="str">
        <f t="shared" ca="1" si="1291"/>
        <v>-</v>
      </c>
      <c r="WL178" s="19" t="str">
        <f t="shared" ca="1" si="1291"/>
        <v>-</v>
      </c>
      <c r="WM178" s="19" t="str">
        <f t="shared" ca="1" si="1291"/>
        <v>-</v>
      </c>
      <c r="WN178" s="19" t="str">
        <f t="shared" ca="1" si="1291"/>
        <v>-</v>
      </c>
      <c r="WO178" s="19" t="str">
        <f t="shared" ca="1" si="1291"/>
        <v>-</v>
      </c>
      <c r="WP178" s="19" t="str">
        <f t="shared" ca="1" si="1291"/>
        <v>-</v>
      </c>
      <c r="WQ178" s="19" t="str">
        <f t="shared" ca="1" si="1291"/>
        <v>-</v>
      </c>
      <c r="WR178" s="19" t="str">
        <f t="shared" ca="1" si="1239"/>
        <v>-</v>
      </c>
      <c r="WS178" s="19" t="str">
        <f t="shared" ca="1" si="1239"/>
        <v>-</v>
      </c>
      <c r="WT178" s="19" t="str">
        <f t="shared" ca="1" si="1239"/>
        <v>-</v>
      </c>
      <c r="WU178" s="19" t="str">
        <f t="shared" ca="1" si="1239"/>
        <v>-</v>
      </c>
      <c r="WV178" s="19" t="str">
        <f t="shared" ca="1" si="1239"/>
        <v>-</v>
      </c>
      <c r="WW178" s="19" t="str">
        <f t="shared" ca="1" si="1239"/>
        <v>-</v>
      </c>
      <c r="WX178" s="19" t="str">
        <f t="shared" ca="1" si="1239"/>
        <v>-</v>
      </c>
      <c r="WY178" s="19" t="str">
        <f t="shared" ca="1" si="1239"/>
        <v>-</v>
      </c>
      <c r="WZ178" s="19" t="str">
        <f t="shared" ca="1" si="1239"/>
        <v>-</v>
      </c>
      <c r="XA178" s="19" t="str">
        <f t="shared" ca="1" si="1239"/>
        <v>-</v>
      </c>
      <c r="XB178" s="19" t="str">
        <f t="shared" ca="1" si="1239"/>
        <v>-</v>
      </c>
      <c r="XC178" s="19">
        <f t="shared" ca="1" si="1239"/>
        <v>0</v>
      </c>
      <c r="XD178" s="599">
        <v>0</v>
      </c>
    </row>
    <row r="179" spans="1:628" hidden="1" outlineLevel="2">
      <c r="A179" s="20">
        <f t="shared" si="659"/>
        <v>174</v>
      </c>
      <c r="B179" s="241">
        <f t="shared" si="1041"/>
        <v>104</v>
      </c>
      <c r="C179">
        <f>203</f>
        <v>203</v>
      </c>
      <c r="D179" s="531" t="str">
        <f t="shared" ca="1" si="1251"/>
        <v>GSW</v>
      </c>
      <c r="E179" s="532" t="b">
        <f t="shared" ca="1" si="1133"/>
        <v>1</v>
      </c>
      <c r="F179" t="b">
        <v>0</v>
      </c>
      <c r="G179" s="19" t="b">
        <f t="shared" ca="1" si="1010"/>
        <v>1</v>
      </c>
      <c r="H179" s="227">
        <f t="shared" ca="1" si="1058"/>
        <v>113</v>
      </c>
      <c r="I179" s="227">
        <f t="shared" ca="1" si="1205"/>
        <v>1</v>
      </c>
      <c r="J179" s="227">
        <f t="shared" ca="1" si="1205"/>
        <v>0</v>
      </c>
      <c r="K179" s="227" t="str">
        <f t="shared" ca="1" si="1205"/>
        <v/>
      </c>
      <c r="L179" s="227">
        <f t="shared" ca="1" si="1205"/>
        <v>1</v>
      </c>
      <c r="M179" s="227">
        <f t="shared" ca="1" si="1205"/>
        <v>2</v>
      </c>
      <c r="N179" s="227">
        <f t="shared" ca="1" si="1176"/>
        <v>2</v>
      </c>
      <c r="O179" s="227">
        <f t="shared" ca="1" si="1176"/>
        <v>2</v>
      </c>
      <c r="P179" s="227">
        <f t="shared" ca="1" si="1176"/>
        <v>3</v>
      </c>
      <c r="Q179" s="227">
        <f t="shared" ca="1" si="1176"/>
        <v>2</v>
      </c>
      <c r="R179" s="114">
        <f t="shared" ca="1" si="1182"/>
        <v>2</v>
      </c>
      <c r="S179" s="227">
        <f t="shared" ca="1" si="1176"/>
        <v>0</v>
      </c>
      <c r="T179" s="227">
        <f t="shared" ca="1" si="1176"/>
        <v>0</v>
      </c>
      <c r="U179" s="227">
        <f t="shared" ca="1" si="1176"/>
        <v>0</v>
      </c>
      <c r="V179" s="227">
        <f t="shared" ca="1" si="1176"/>
        <v>0</v>
      </c>
      <c r="W179" s="227">
        <f t="shared" ca="1" si="1176"/>
        <v>0</v>
      </c>
      <c r="X179" s="227">
        <f t="shared" ca="1" si="1176"/>
        <v>1</v>
      </c>
      <c r="Y179" s="227">
        <f t="shared" ca="1" si="1176"/>
        <v>1</v>
      </c>
      <c r="Z179" s="227">
        <f t="shared" ca="1" si="1176"/>
        <v>1</v>
      </c>
      <c r="AA179" s="264"/>
      <c r="AB179" s="264"/>
      <c r="AC179" s="264"/>
      <c r="AD179" s="264"/>
      <c r="AE179" s="264"/>
      <c r="AF179" s="227">
        <f t="shared" ca="1" si="1044"/>
        <v>0</v>
      </c>
      <c r="AG179" s="264"/>
      <c r="AH179" s="227">
        <f t="shared" ca="1" si="1262"/>
        <v>0</v>
      </c>
      <c r="AI179" s="227">
        <f t="shared" ca="1" si="1262"/>
        <v>0</v>
      </c>
      <c r="AJ179" s="227">
        <f t="shared" ca="1" si="1262"/>
        <v>0</v>
      </c>
      <c r="AK179" s="19">
        <f t="shared" ca="1" si="1119"/>
        <v>2</v>
      </c>
      <c r="AL179" s="19">
        <f t="shared" ca="1" si="1119"/>
        <v>0</v>
      </c>
      <c r="AM179" s="19">
        <f t="shared" ca="1" si="1119"/>
        <v>2</v>
      </c>
      <c r="AN179" s="19">
        <f t="shared" ca="1" si="1119"/>
        <v>0</v>
      </c>
      <c r="AO179" s="134">
        <f t="shared" ca="1" si="1252"/>
        <v>2</v>
      </c>
      <c r="AP179" s="134">
        <f ca="1">INDEX(CHOOSE($P179,DataAutumn!i.AdultDrys,DataWinter!i.AdultDrys,DataSpring!i.AdultDrys),1,$O179)</f>
        <v>3</v>
      </c>
      <c r="AQ179" s="5">
        <f t="shared" ca="1" si="1240"/>
        <v>2</v>
      </c>
      <c r="AR179" s="5">
        <f t="shared" ca="1" si="1240"/>
        <v>0</v>
      </c>
      <c r="AS179" s="5">
        <f t="shared" ca="1" si="1253"/>
        <v>6</v>
      </c>
      <c r="AT179">
        <f t="shared" ca="1" si="1292"/>
        <v>0</v>
      </c>
      <c r="AW179" s="353" t="str">
        <f t="shared" ca="1" si="1183"/>
        <v>TemplateFe 00113 GSW MWM     TOL204 Scan2 NFS RR+01% PI00% GP100% WP100% MP100% (T_F33N11)</v>
      </c>
      <c r="AX179" s="9" t="str">
        <f ca="1">IF(COUNTIF(AW$5:AW179,AW179)=1,"-","Dup")</f>
        <v>-</v>
      </c>
      <c r="AY179" s="9"/>
      <c r="AZ179" s="19" t="b">
        <f t="shared" ca="1" si="1244"/>
        <v>0</v>
      </c>
      <c r="BA179" s="19" t="b">
        <f t="shared" ca="1" si="1244"/>
        <v>0</v>
      </c>
      <c r="BB179" s="19" t="b">
        <f t="shared" ca="1" si="1244"/>
        <v>0</v>
      </c>
      <c r="BC179" s="19" t="b">
        <f t="shared" ca="1" si="1245"/>
        <v>0</v>
      </c>
      <c r="BD179" s="19" t="b">
        <f t="shared" ca="1" si="1244"/>
        <v>0</v>
      </c>
      <c r="BE179" s="19" t="b">
        <f t="shared" ca="1" si="1244"/>
        <v>0</v>
      </c>
      <c r="BF179" s="19" t="b">
        <f t="shared" ca="1" si="1244"/>
        <v>0</v>
      </c>
      <c r="BG179" s="19" t="b">
        <f t="shared" ca="1" si="1244"/>
        <v>0</v>
      </c>
      <c r="BH179" s="19" t="b">
        <f t="shared" ca="1" si="1244"/>
        <v>0</v>
      </c>
      <c r="BI179" s="9"/>
      <c r="BJ179" s="19" t="b">
        <f t="shared" ca="1" si="1197"/>
        <v>1</v>
      </c>
      <c r="BK179" s="19" t="str">
        <f t="shared" ca="1" si="1197"/>
        <v>-</v>
      </c>
      <c r="BL179" s="19" t="str">
        <f t="shared" ca="1" si="1197"/>
        <v>-</v>
      </c>
      <c r="BM179" s="19" t="str">
        <f t="shared" ca="1" si="1197"/>
        <v>-</v>
      </c>
      <c r="BN179" s="19" t="b">
        <f t="shared" ca="1" si="1197"/>
        <v>0</v>
      </c>
      <c r="BO179" s="19">
        <f t="shared" ca="1" si="1184"/>
        <v>0</v>
      </c>
      <c r="BP179" s="19" t="str">
        <f t="shared" ca="1" si="1197"/>
        <v>-</v>
      </c>
      <c r="BQ179" s="19" t="str">
        <f t="shared" ca="1" si="1198"/>
        <v>-</v>
      </c>
      <c r="BR179" s="19" t="b">
        <f t="shared" ca="1" si="1184"/>
        <v>1</v>
      </c>
      <c r="BS179" s="9"/>
      <c r="BT179" s="19" t="str">
        <f t="shared" ca="1" si="982"/>
        <v>-</v>
      </c>
      <c r="BU179" s="5" t="str">
        <f t="shared" ca="1" si="1185"/>
        <v>-</v>
      </c>
      <c r="BV179" s="5">
        <f t="shared" ca="1" si="1186"/>
        <v>2</v>
      </c>
      <c r="BW179" s="5">
        <f t="shared" ca="1" si="1186"/>
        <v>2</v>
      </c>
      <c r="BX179" s="19" t="str">
        <f t="shared" ca="1" si="1241"/>
        <v>-</v>
      </c>
      <c r="BY179" s="19" t="str">
        <f t="shared" ca="1" si="1241"/>
        <v>-</v>
      </c>
      <c r="BZ179" s="19" t="str">
        <f t="shared" ca="1" si="1241"/>
        <v>-</v>
      </c>
      <c r="CA179" s="5" t="str">
        <f t="shared" ca="1" si="1187"/>
        <v>-</v>
      </c>
      <c r="CB179" s="5">
        <f t="shared" ca="1" si="1188"/>
        <v>2</v>
      </c>
      <c r="CC179" s="5">
        <f t="shared" ca="1" si="1188"/>
        <v>2</v>
      </c>
      <c r="CD179" s="19" t="str">
        <f t="shared" ca="1" si="449"/>
        <v>-</v>
      </c>
      <c r="CE179" s="5" t="str">
        <f t="shared" ca="1" si="1189"/>
        <v>-</v>
      </c>
      <c r="CF179" s="5">
        <f t="shared" ca="1" si="1190"/>
        <v>2</v>
      </c>
      <c r="CG179" s="19" t="str">
        <f t="shared" ca="1" si="1242"/>
        <v>-</v>
      </c>
      <c r="CH179" s="19" t="str">
        <f t="shared" ca="1" si="1242"/>
        <v>-</v>
      </c>
      <c r="CI179" s="5">
        <f t="shared" ca="1" si="989"/>
        <v>2</v>
      </c>
      <c r="CJ179" s="19" t="str">
        <f t="shared" ca="1" si="1242"/>
        <v>-</v>
      </c>
      <c r="CK179" s="5" t="str">
        <f t="shared" ca="1" si="1191"/>
        <v>-</v>
      </c>
      <c r="CL179" s="5">
        <f t="shared" ca="1" si="1192"/>
        <v>2</v>
      </c>
      <c r="CM179" s="5">
        <f t="shared" ca="1" si="1192"/>
        <v>2</v>
      </c>
      <c r="CN179" s="9"/>
      <c r="CO179" s="19" t="str">
        <f t="shared" ca="1" si="1267"/>
        <v>-</v>
      </c>
      <c r="CP179" s="19" t="str">
        <f t="shared" ca="1" si="1267"/>
        <v>-</v>
      </c>
      <c r="CQ179" s="19">
        <f t="shared" ca="1" si="1104"/>
        <v>1</v>
      </c>
      <c r="CR179" s="19" t="str">
        <f t="shared" ca="1" si="1104"/>
        <v>-</v>
      </c>
      <c r="CS179" s="19" t="str">
        <f t="shared" ca="1" si="1267"/>
        <v>-</v>
      </c>
      <c r="CT179" s="19" t="str">
        <f t="shared" ca="1" si="1267"/>
        <v>-</v>
      </c>
      <c r="CU179" s="19" t="str">
        <f t="shared" ca="1" si="1267"/>
        <v>-</v>
      </c>
      <c r="CV179" s="19" t="str">
        <f t="shared" ca="1" si="1267"/>
        <v>-</v>
      </c>
      <c r="CW179" s="19" t="str">
        <f t="shared" ca="1" si="1267"/>
        <v>-</v>
      </c>
      <c r="CX179" s="19" t="str">
        <f t="shared" ca="1" si="1267"/>
        <v>-</v>
      </c>
      <c r="CY179" s="19" t="str">
        <f t="shared" ca="1" si="1267"/>
        <v>-</v>
      </c>
      <c r="CZ179" s="19" t="str">
        <f t="shared" ca="1" si="1267"/>
        <v>-</v>
      </c>
      <c r="DA179" s="19" t="str">
        <f t="shared" ca="1" si="1263"/>
        <v>-</v>
      </c>
      <c r="DB179" s="19" t="str">
        <f t="shared" ca="1" si="1263"/>
        <v>-</v>
      </c>
      <c r="DC179" s="19" t="str">
        <f t="shared" ca="1" si="1263"/>
        <v>-</v>
      </c>
      <c r="DD179" s="19" t="str">
        <f t="shared" ca="1" si="1263"/>
        <v>-</v>
      </c>
      <c r="DE179" s="19" t="str">
        <f t="shared" ca="1" si="1263"/>
        <v>-</v>
      </c>
      <c r="DF179" s="19" t="str">
        <f t="shared" ca="1" si="1263"/>
        <v>-</v>
      </c>
      <c r="DG179" s="19" t="str">
        <f t="shared" ca="1" si="1263"/>
        <v>-</v>
      </c>
      <c r="DH179" s="19" t="str">
        <f t="shared" ca="1" si="1263"/>
        <v>-</v>
      </c>
      <c r="DI179" s="19" t="str">
        <f t="shared" ca="1" si="1263"/>
        <v>-</v>
      </c>
      <c r="DJ179" s="9"/>
      <c r="DK179" s="19" t="b">
        <f t="shared" ca="1" si="1105"/>
        <v>1</v>
      </c>
      <c r="DL179" s="19" t="b">
        <f t="shared" ca="1" si="1105"/>
        <v>1</v>
      </c>
      <c r="DM179" s="19" t="b">
        <f t="shared" ca="1" si="1105"/>
        <v>1</v>
      </c>
      <c r="DN179" s="19">
        <f t="shared" ca="1" si="1272"/>
        <v>2232010000</v>
      </c>
      <c r="DO179" s="578" t="b">
        <f t="shared" ca="1" si="1120"/>
        <v>1</v>
      </c>
      <c r="DP179" s="578">
        <f t="shared" ca="1" si="1120"/>
        <v>0</v>
      </c>
      <c r="DQ179" s="578" t="b">
        <f t="shared" ca="1" si="1120"/>
        <v>0</v>
      </c>
      <c r="DR179" s="583">
        <f t="shared" ca="1" si="1168"/>
        <v>223221000042</v>
      </c>
      <c r="DS179" s="430">
        <f t="shared" ca="1" si="1212"/>
        <v>652</v>
      </c>
      <c r="DT179" s="430">
        <f t="shared" ca="1" si="1212"/>
        <v>686</v>
      </c>
      <c r="DU179" s="430">
        <f t="shared" ca="1" si="1212"/>
        <v>721</v>
      </c>
      <c r="DV179" s="142">
        <f t="shared" ca="1" si="1213"/>
        <v>378</v>
      </c>
      <c r="DW179" s="142">
        <f t="shared" ca="1" si="1213"/>
        <v>413</v>
      </c>
      <c r="DX179" s="142">
        <f t="shared" ca="1" si="1213"/>
        <v>448</v>
      </c>
      <c r="DY179" s="19" t="str">
        <f t="shared" ca="1" si="1125"/>
        <v>-</v>
      </c>
      <c r="DZ179" s="19" t="str">
        <f t="shared" ca="1" si="1125"/>
        <v>-</v>
      </c>
      <c r="EA179" s="19" t="str">
        <f t="shared" ca="1" si="1125"/>
        <v>-</v>
      </c>
      <c r="EB179" s="19" t="str">
        <f t="shared" ca="1" si="1125"/>
        <v>-</v>
      </c>
      <c r="EC179" s="19" t="str">
        <f t="shared" ca="1" si="1125"/>
        <v>-</v>
      </c>
      <c r="ED179" s="19" t="str">
        <f t="shared" ca="1" si="1125"/>
        <v>-</v>
      </c>
      <c r="EE179" s="19">
        <f t="shared" ca="1" si="1177"/>
        <v>1</v>
      </c>
      <c r="EF179" s="19">
        <f t="shared" ca="1" si="1177"/>
        <v>1</v>
      </c>
      <c r="EG179" s="19">
        <f t="shared" ca="1" si="1177"/>
        <v>0</v>
      </c>
      <c r="EH179" s="19" t="str">
        <f t="shared" ca="1" si="1177"/>
        <v>-</v>
      </c>
      <c r="EI179" s="19" t="str">
        <f t="shared" ca="1" si="1177"/>
        <v>-</v>
      </c>
      <c r="EJ179" s="19" t="str">
        <f t="shared" ca="1" si="1177"/>
        <v>-</v>
      </c>
      <c r="EK179" s="19" t="str">
        <f t="shared" ca="1" si="1177"/>
        <v>-</v>
      </c>
      <c r="EL179" s="19" t="str">
        <f t="shared" ca="1" si="1177"/>
        <v>-</v>
      </c>
      <c r="EM179" s="19">
        <f t="shared" ca="1" si="1177"/>
        <v>0</v>
      </c>
      <c r="EN179" s="19" t="str">
        <f t="shared" ca="1" si="1177"/>
        <v>-</v>
      </c>
      <c r="EO179" s="19" t="str">
        <f t="shared" ca="1" si="1177"/>
        <v>-</v>
      </c>
      <c r="EP179" s="19" t="str">
        <f t="shared" ca="1" si="1177"/>
        <v>-</v>
      </c>
      <c r="EQ179" s="19">
        <f t="shared" ca="1" si="1177"/>
        <v>1</v>
      </c>
      <c r="ER179" s="19">
        <f t="shared" ca="1" si="1177"/>
        <v>1</v>
      </c>
      <c r="ES179" s="9"/>
      <c r="ET179" s="19" t="str">
        <f t="shared" ca="1" si="1206"/>
        <v>-</v>
      </c>
      <c r="EU179" s="19" t="str">
        <f t="shared" ca="1" si="1206"/>
        <v>-</v>
      </c>
      <c r="EV179" s="19" t="str">
        <f t="shared" ca="1" si="1206"/>
        <v>-</v>
      </c>
      <c r="EW179" s="19" t="str">
        <f t="shared" ca="1" si="1206"/>
        <v>-</v>
      </c>
      <c r="EX179" s="19" t="str">
        <f t="shared" ca="1" si="1206"/>
        <v>-</v>
      </c>
      <c r="EY179" s="19" t="str">
        <f t="shared" ca="1" si="1206"/>
        <v>-</v>
      </c>
      <c r="EZ179" s="19" t="str">
        <f t="shared" ca="1" si="1206"/>
        <v>-</v>
      </c>
      <c r="FA179" s="19" t="str">
        <f t="shared" ca="1" si="1206"/>
        <v>-</v>
      </c>
      <c r="FB179" s="19" t="str">
        <f t="shared" ca="1" si="1206"/>
        <v>-</v>
      </c>
      <c r="FC179" s="19" t="str">
        <f t="shared" ca="1" si="1206"/>
        <v>-</v>
      </c>
      <c r="FD179" s="19" t="str">
        <f t="shared" ca="1" si="1206"/>
        <v>-</v>
      </c>
      <c r="FE179" s="19" t="str">
        <f t="shared" ca="1" si="1206"/>
        <v>-</v>
      </c>
      <c r="FF179" s="19">
        <f t="shared" ca="1" si="1202"/>
        <v>0</v>
      </c>
      <c r="FG179" s="19">
        <f t="shared" ca="1" si="1202"/>
        <v>0</v>
      </c>
      <c r="FH179" s="19">
        <f t="shared" ca="1" si="1202"/>
        <v>0</v>
      </c>
      <c r="FI179" s="114">
        <f t="shared" ca="1" si="1273"/>
        <v>0</v>
      </c>
      <c r="FJ179" s="114">
        <f t="shared" ca="1" si="1273"/>
        <v>0</v>
      </c>
      <c r="FK179" s="114">
        <f t="shared" ca="1" si="1273"/>
        <v>0</v>
      </c>
      <c r="FL179" s="114">
        <f t="shared" ca="1" si="1273"/>
        <v>0</v>
      </c>
      <c r="FM179" s="114">
        <f t="shared" ca="1" si="1273"/>
        <v>0</v>
      </c>
      <c r="FN179" s="536">
        <f t="shared" ca="1" si="1135"/>
        <v>0</v>
      </c>
      <c r="FO179" s="114">
        <f t="shared" ca="1" si="1274"/>
        <v>0</v>
      </c>
      <c r="FP179" s="114">
        <f t="shared" ca="1" si="1274"/>
        <v>0</v>
      </c>
      <c r="FQ179" s="114">
        <f t="shared" ca="1" si="1274"/>
        <v>0</v>
      </c>
      <c r="FR179" s="114">
        <f t="shared" ca="1" si="1274"/>
        <v>0</v>
      </c>
      <c r="FS179" s="114">
        <f t="shared" ca="1" si="1274"/>
        <v>0</v>
      </c>
      <c r="FT179" s="536">
        <f t="shared" ca="1" si="1137"/>
        <v>0</v>
      </c>
      <c r="FU179" s="114">
        <f t="shared" ca="1" si="1275"/>
        <v>0</v>
      </c>
      <c r="FV179" s="114">
        <f t="shared" ca="1" si="1275"/>
        <v>0</v>
      </c>
      <c r="FW179" s="114">
        <f t="shared" ca="1" si="1275"/>
        <v>0</v>
      </c>
      <c r="FX179" s="114">
        <f t="shared" ca="1" si="1275"/>
        <v>0</v>
      </c>
      <c r="FY179" s="114">
        <f t="shared" ca="1" si="1275"/>
        <v>0</v>
      </c>
      <c r="FZ179" s="536">
        <f t="shared" ca="1" si="1139"/>
        <v>0</v>
      </c>
      <c r="GA179" s="114">
        <f t="shared" ca="1" si="1276"/>
        <v>0</v>
      </c>
      <c r="GB179" s="114">
        <f t="shared" ca="1" si="1276"/>
        <v>0</v>
      </c>
      <c r="GC179" s="114">
        <f t="shared" ca="1" si="1276"/>
        <v>0</v>
      </c>
      <c r="GD179" s="114">
        <f t="shared" ca="1" si="1276"/>
        <v>0</v>
      </c>
      <c r="GE179" s="114">
        <f t="shared" ca="1" si="1276"/>
        <v>0</v>
      </c>
      <c r="GF179" s="536">
        <f t="shared" ca="1" si="1141"/>
        <v>0</v>
      </c>
      <c r="GG179" s="114">
        <f t="shared" ca="1" si="1277"/>
        <v>0</v>
      </c>
      <c r="GH179" s="114">
        <f t="shared" ca="1" si="1277"/>
        <v>0</v>
      </c>
      <c r="GI179" s="114">
        <f t="shared" ca="1" si="1277"/>
        <v>0</v>
      </c>
      <c r="GJ179" s="114">
        <f t="shared" ca="1" si="1277"/>
        <v>0</v>
      </c>
      <c r="GK179" s="114">
        <f t="shared" ca="1" si="1277"/>
        <v>0</v>
      </c>
      <c r="GL179" s="536">
        <f t="shared" ca="1" si="1143"/>
        <v>0</v>
      </c>
      <c r="GM179" s="114">
        <f t="shared" ca="1" si="1278"/>
        <v>0</v>
      </c>
      <c r="GN179" s="114">
        <f t="shared" ca="1" si="1278"/>
        <v>0</v>
      </c>
      <c r="GO179" s="114">
        <f t="shared" ca="1" si="1278"/>
        <v>0</v>
      </c>
      <c r="GP179" s="114">
        <f t="shared" ca="1" si="1278"/>
        <v>0</v>
      </c>
      <c r="GQ179" s="114">
        <f t="shared" ca="1" si="1278"/>
        <v>0</v>
      </c>
      <c r="GR179" s="536">
        <f t="shared" ca="1" si="1145"/>
        <v>0</v>
      </c>
      <c r="GS179" s="115">
        <f t="shared" ca="1" si="1279"/>
        <v>0</v>
      </c>
      <c r="GT179" s="115">
        <f t="shared" ca="1" si="1279"/>
        <v>0</v>
      </c>
      <c r="GU179" s="115">
        <f t="shared" ca="1" si="1279"/>
        <v>0</v>
      </c>
      <c r="GV179" s="115">
        <f t="shared" ca="1" si="1279"/>
        <v>0</v>
      </c>
      <c r="GW179" s="553">
        <f t="shared" ca="1" si="1280"/>
        <v>0</v>
      </c>
      <c r="GX179" s="553">
        <f t="shared" ca="1" si="1280"/>
        <v>0</v>
      </c>
      <c r="GY179" s="553">
        <f t="shared" ca="1" si="1280"/>
        <v>0</v>
      </c>
      <c r="GZ179" s="553">
        <f t="shared" ca="1" si="1280"/>
        <v>0</v>
      </c>
      <c r="HA179" s="553">
        <f t="shared" ca="1" si="1280"/>
        <v>0</v>
      </c>
      <c r="HB179" s="553">
        <f t="shared" ca="1" si="1280"/>
        <v>0</v>
      </c>
      <c r="HC179" s="553">
        <f t="shared" ca="1" si="1280"/>
        <v>0</v>
      </c>
      <c r="HD179" s="553">
        <f t="shared" ca="1" si="1280"/>
        <v>0</v>
      </c>
      <c r="HE179" s="553">
        <f t="shared" ca="1" si="1280"/>
        <v>0</v>
      </c>
      <c r="HF179" s="553">
        <f t="shared" ca="1" si="1280"/>
        <v>0</v>
      </c>
      <c r="HG179" s="553">
        <f t="shared" ca="1" si="1281"/>
        <v>0</v>
      </c>
      <c r="HH179" s="553">
        <f t="shared" ca="1" si="1281"/>
        <v>0</v>
      </c>
      <c r="HI179" s="553">
        <f t="shared" ca="1" si="1281"/>
        <v>0</v>
      </c>
      <c r="HJ179" s="553">
        <f t="shared" ca="1" si="1281"/>
        <v>0</v>
      </c>
      <c r="HK179" s="553">
        <f t="shared" ca="1" si="1281"/>
        <v>0</v>
      </c>
      <c r="HL179" s="553">
        <f t="shared" ca="1" si="1281"/>
        <v>0</v>
      </c>
      <c r="HM179" s="553">
        <f t="shared" ca="1" si="1281"/>
        <v>0</v>
      </c>
      <c r="HN179" s="553">
        <f t="shared" ca="1" si="1281"/>
        <v>0</v>
      </c>
      <c r="HO179" s="553">
        <f t="shared" ca="1" si="1281"/>
        <v>0</v>
      </c>
      <c r="HP179" s="553">
        <f t="shared" ca="1" si="1281"/>
        <v>0</v>
      </c>
      <c r="HQ179" s="19">
        <f t="shared" ca="1" si="1246"/>
        <v>0</v>
      </c>
      <c r="HR179" s="114">
        <f t="shared" ca="1" si="1282"/>
        <v>0</v>
      </c>
      <c r="HS179" s="114">
        <f t="shared" ca="1" si="1282"/>
        <v>0</v>
      </c>
      <c r="HT179" s="114">
        <f t="shared" ca="1" si="1282"/>
        <v>0</v>
      </c>
      <c r="HU179" s="114">
        <f t="shared" ca="1" si="1282"/>
        <v>0</v>
      </c>
      <c r="HV179" s="114">
        <f t="shared" ca="1" si="1282"/>
        <v>0</v>
      </c>
      <c r="HW179" s="536">
        <f t="shared" ca="1" si="1150"/>
        <v>0</v>
      </c>
      <c r="HX179" s="114">
        <f t="shared" ca="1" si="1283"/>
        <v>0</v>
      </c>
      <c r="HY179" s="114">
        <f t="shared" ca="1" si="1283"/>
        <v>0</v>
      </c>
      <c r="HZ179" s="114">
        <f t="shared" ca="1" si="1283"/>
        <v>0</v>
      </c>
      <c r="IA179" s="114">
        <f t="shared" ca="1" si="1283"/>
        <v>0</v>
      </c>
      <c r="IB179" s="114">
        <f t="shared" ca="1" si="1283"/>
        <v>0</v>
      </c>
      <c r="IC179" s="536">
        <f t="shared" ca="1" si="1152"/>
        <v>0</v>
      </c>
      <c r="ID179" s="114">
        <f t="shared" ca="1" si="1284"/>
        <v>0</v>
      </c>
      <c r="IE179" s="114">
        <f t="shared" ca="1" si="1284"/>
        <v>0</v>
      </c>
      <c r="IF179" s="114">
        <f t="shared" ca="1" si="1284"/>
        <v>0</v>
      </c>
      <c r="IG179" s="114">
        <f t="shared" ca="1" si="1284"/>
        <v>0</v>
      </c>
      <c r="IH179" s="114">
        <f t="shared" ca="1" si="1284"/>
        <v>0</v>
      </c>
      <c r="II179" s="536">
        <f t="shared" ca="1" si="1154"/>
        <v>0</v>
      </c>
      <c r="IJ179" s="114">
        <f t="shared" ca="1" si="1285"/>
        <v>0</v>
      </c>
      <c r="IK179" s="114">
        <f t="shared" ca="1" si="1285"/>
        <v>0</v>
      </c>
      <c r="IL179" s="114">
        <f t="shared" ca="1" si="1285"/>
        <v>0</v>
      </c>
      <c r="IM179" s="114">
        <f t="shared" ca="1" si="1285"/>
        <v>0</v>
      </c>
      <c r="IN179" s="114">
        <f t="shared" ca="1" si="1285"/>
        <v>0</v>
      </c>
      <c r="IO179" s="536">
        <f t="shared" ca="1" si="1156"/>
        <v>0</v>
      </c>
      <c r="IP179" s="114">
        <f t="shared" ca="1" si="1286"/>
        <v>0</v>
      </c>
      <c r="IQ179" s="114">
        <f t="shared" ca="1" si="1286"/>
        <v>0</v>
      </c>
      <c r="IR179" s="114">
        <f t="shared" ca="1" si="1286"/>
        <v>0</v>
      </c>
      <c r="IS179" s="114">
        <f t="shared" ca="1" si="1286"/>
        <v>0</v>
      </c>
      <c r="IT179" s="114">
        <f t="shared" ca="1" si="1286"/>
        <v>0</v>
      </c>
      <c r="IU179" s="536">
        <f t="shared" ca="1" si="1158"/>
        <v>0</v>
      </c>
      <c r="IV179" s="114">
        <f t="shared" ca="1" si="1287"/>
        <v>0</v>
      </c>
      <c r="IW179" s="114">
        <f t="shared" ca="1" si="1287"/>
        <v>0</v>
      </c>
      <c r="IX179" s="114">
        <f t="shared" ca="1" si="1287"/>
        <v>0</v>
      </c>
      <c r="IY179" s="114">
        <f t="shared" ca="1" si="1287"/>
        <v>0</v>
      </c>
      <c r="IZ179" s="114">
        <f t="shared" ca="1" si="1287"/>
        <v>0</v>
      </c>
      <c r="JA179" s="536">
        <f t="shared" ca="1" si="1160"/>
        <v>0</v>
      </c>
      <c r="JB179" s="115">
        <f t="shared" ca="1" si="1288"/>
        <v>-1.25</v>
      </c>
      <c r="JC179" s="115">
        <f t="shared" ca="1" si="1288"/>
        <v>0</v>
      </c>
      <c r="JD179" s="115">
        <f t="shared" ca="1" si="1288"/>
        <v>0</v>
      </c>
      <c r="JE179" s="115">
        <f t="shared" ca="1" si="1288"/>
        <v>0</v>
      </c>
      <c r="JF179" s="553">
        <f t="shared" ca="1" si="1289"/>
        <v>0</v>
      </c>
      <c r="JG179" s="553">
        <f t="shared" ca="1" si="1289"/>
        <v>0</v>
      </c>
      <c r="JH179" s="553">
        <f t="shared" ca="1" si="1289"/>
        <v>0</v>
      </c>
      <c r="JI179" s="553">
        <f t="shared" ca="1" si="1289"/>
        <v>0</v>
      </c>
      <c r="JJ179" s="553">
        <f t="shared" ca="1" si="1289"/>
        <v>0</v>
      </c>
      <c r="JK179" s="553">
        <f t="shared" ca="1" si="1289"/>
        <v>0</v>
      </c>
      <c r="JL179" s="553">
        <f t="shared" ca="1" si="1289"/>
        <v>0</v>
      </c>
      <c r="JM179" s="553">
        <f t="shared" ca="1" si="1289"/>
        <v>0</v>
      </c>
      <c r="JN179" s="553">
        <f t="shared" ca="1" si="1289"/>
        <v>0</v>
      </c>
      <c r="JO179" s="553">
        <f t="shared" ca="1" si="1289"/>
        <v>0</v>
      </c>
      <c r="JP179" s="553">
        <f t="shared" ca="1" si="1290"/>
        <v>0</v>
      </c>
      <c r="JQ179" s="553">
        <f t="shared" ca="1" si="1290"/>
        <v>0</v>
      </c>
      <c r="JR179" s="553">
        <f t="shared" ca="1" si="1290"/>
        <v>0</v>
      </c>
      <c r="JS179" s="553">
        <f t="shared" ca="1" si="1290"/>
        <v>0</v>
      </c>
      <c r="JT179" s="553">
        <f t="shared" ca="1" si="1290"/>
        <v>0</v>
      </c>
      <c r="JU179" s="553">
        <f t="shared" ca="1" si="1290"/>
        <v>0</v>
      </c>
      <c r="JV179" s="553">
        <f t="shared" ca="1" si="1290"/>
        <v>0</v>
      </c>
      <c r="JW179" s="553">
        <f t="shared" ca="1" si="1290"/>
        <v>0</v>
      </c>
      <c r="JX179" s="553">
        <f t="shared" ca="1" si="1290"/>
        <v>0</v>
      </c>
      <c r="JY179" s="553">
        <f t="shared" ca="1" si="1290"/>
        <v>0</v>
      </c>
      <c r="JZ179" s="19">
        <f t="shared" ca="1" si="1199"/>
        <v>0</v>
      </c>
      <c r="KA179" s="5">
        <f t="shared" ca="1" si="1254"/>
        <v>67</v>
      </c>
      <c r="KB179" s="9"/>
      <c r="KC179" s="5">
        <f t="shared" ca="1" si="1230"/>
        <v>1</v>
      </c>
      <c r="KD179" s="5" t="b">
        <f t="shared" ca="1" si="1230"/>
        <v>0</v>
      </c>
      <c r="KE179" s="19">
        <f t="shared" ca="1" si="1200"/>
        <v>0</v>
      </c>
      <c r="KF179" s="5">
        <f t="shared" ca="1" si="1194"/>
        <v>0</v>
      </c>
      <c r="KG179" s="5">
        <f t="shared" ca="1" si="1255"/>
        <v>1.2500000000000001E-2</v>
      </c>
      <c r="KH179" s="19">
        <f t="shared" ca="1" si="1256"/>
        <v>0</v>
      </c>
      <c r="KI179" s="19">
        <f t="shared" ca="1" si="1256"/>
        <v>0</v>
      </c>
      <c r="KJ179" s="19" t="str">
        <f t="shared" ca="1" si="1256"/>
        <v>-</v>
      </c>
      <c r="KK179" s="19" t="str">
        <f t="shared" ca="1" si="1256"/>
        <v>-</v>
      </c>
      <c r="KL179" s="19" t="str">
        <f t="shared" ca="1" si="1256"/>
        <v>-</v>
      </c>
      <c r="KM179" s="19" t="str">
        <f t="shared" ca="1" si="1256"/>
        <v>-</v>
      </c>
      <c r="KN179" s="19" t="str">
        <f t="shared" ca="1" si="1256"/>
        <v>-</v>
      </c>
      <c r="KO179" s="19" t="str">
        <f t="shared" ca="1" si="1256"/>
        <v>-</v>
      </c>
      <c r="KP179" s="19" t="str">
        <f t="shared" ca="1" si="1256"/>
        <v>-</v>
      </c>
      <c r="KQ179" s="19" t="str">
        <f t="shared" ca="1" si="1256"/>
        <v>-</v>
      </c>
      <c r="KR179" s="19" t="str">
        <f t="shared" ca="1" si="1256"/>
        <v>-</v>
      </c>
      <c r="KS179" s="19" t="str">
        <f t="shared" ca="1" si="1256"/>
        <v>-</v>
      </c>
      <c r="KT179" s="19" t="str">
        <f t="shared" ca="1" si="1256"/>
        <v>-</v>
      </c>
      <c r="KU179" s="19" t="str">
        <f t="shared" ref="KU179:KU192" ca="1" si="1293">OFFSET(KU$5,$B179,0)</f>
        <v>-</v>
      </c>
      <c r="KV179" s="19" t="str">
        <f t="shared" ca="1" si="1256"/>
        <v>-</v>
      </c>
      <c r="KW179" s="19">
        <f t="shared" ca="1" si="1264"/>
        <v>1</v>
      </c>
      <c r="KX179" s="19">
        <f t="shared" ca="1" si="1200"/>
        <v>0</v>
      </c>
      <c r="KY179" s="19">
        <f t="shared" ca="1" si="1069"/>
        <v>1</v>
      </c>
      <c r="KZ179" s="19">
        <f t="shared" ca="1" si="1264"/>
        <v>1</v>
      </c>
      <c r="LA179" s="19">
        <f t="shared" ca="1" si="1264"/>
        <v>1</v>
      </c>
      <c r="LB179" s="19">
        <f t="shared" ca="1" si="1264"/>
        <v>1</v>
      </c>
      <c r="LC179" s="19">
        <f t="shared" ca="1" si="1264"/>
        <v>0</v>
      </c>
      <c r="LD179" s="19">
        <f t="shared" ca="1" si="1264"/>
        <v>1</v>
      </c>
      <c r="LE179" s="19">
        <f t="shared" ca="1" si="1264"/>
        <v>0</v>
      </c>
      <c r="LF179" s="19">
        <f t="shared" ca="1" si="1264"/>
        <v>0</v>
      </c>
      <c r="LG179" s="19">
        <f t="shared" ca="1" si="1207"/>
        <v>1</v>
      </c>
      <c r="LH179" s="19">
        <f t="shared" ca="1" si="1207"/>
        <v>0</v>
      </c>
      <c r="LI179" s="19">
        <f t="shared" ca="1" si="1207"/>
        <v>0</v>
      </c>
      <c r="LJ179" s="19">
        <f t="shared" ca="1" si="1207"/>
        <v>0</v>
      </c>
      <c r="LK179" s="19">
        <f t="shared" ca="1" si="1207"/>
        <v>0</v>
      </c>
      <c r="LL179" s="19">
        <f t="shared" ca="1" si="1207"/>
        <v>1</v>
      </c>
      <c r="LM179" s="19">
        <f t="shared" ca="1" si="1207"/>
        <v>0</v>
      </c>
      <c r="LN179" s="19">
        <f t="shared" ca="1" si="1207"/>
        <v>1</v>
      </c>
      <c r="LO179" s="19">
        <f t="shared" ca="1" si="1200"/>
        <v>0</v>
      </c>
      <c r="LP179" s="19">
        <f t="shared" ca="1" si="1200"/>
        <v>0</v>
      </c>
      <c r="LQ179" s="19">
        <f t="shared" ca="1" si="1200"/>
        <v>0</v>
      </c>
      <c r="LR179" s="19">
        <f t="shared" ca="1" si="1200"/>
        <v>0</v>
      </c>
      <c r="LS179" s="19">
        <f t="shared" ca="1" si="1200"/>
        <v>0</v>
      </c>
      <c r="LT179" s="19">
        <f t="shared" ca="1" si="1200"/>
        <v>0</v>
      </c>
      <c r="LU179" s="19">
        <f t="shared" ca="1" si="1200"/>
        <v>0</v>
      </c>
      <c r="LV179" s="19">
        <f t="shared" ca="1" si="1200"/>
        <v>0</v>
      </c>
      <c r="LW179" s="19">
        <f t="shared" ca="1" si="1200"/>
        <v>0</v>
      </c>
      <c r="LX179" s="19">
        <f t="shared" ca="1" si="1195"/>
        <v>0</v>
      </c>
      <c r="LY179" s="19">
        <f t="shared" ca="1" si="1195"/>
        <v>0</v>
      </c>
      <c r="LZ179" s="19">
        <f t="shared" ca="1" si="1195"/>
        <v>0</v>
      </c>
      <c r="MA179" s="19">
        <f t="shared" ca="1" si="1195"/>
        <v>0</v>
      </c>
      <c r="MB179" s="19">
        <f t="shared" ca="1" si="1195"/>
        <v>0</v>
      </c>
      <c r="MC179" s="19">
        <f t="shared" ca="1" si="1195"/>
        <v>0</v>
      </c>
      <c r="MD179" s="19">
        <f t="shared" ca="1" si="1195"/>
        <v>0</v>
      </c>
      <c r="ME179" s="19">
        <f t="shared" ca="1" si="1195"/>
        <v>0</v>
      </c>
      <c r="MF179" s="19">
        <f t="shared" ca="1" si="1195"/>
        <v>0</v>
      </c>
      <c r="MG179" s="19">
        <f t="shared" ca="1" si="1195"/>
        <v>0</v>
      </c>
      <c r="MH179" s="19">
        <f t="shared" ca="1" si="1195"/>
        <v>0</v>
      </c>
      <c r="MI179" s="19">
        <f t="shared" ca="1" si="1077"/>
        <v>0</v>
      </c>
      <c r="MJ179" s="5">
        <f t="shared" ca="1" si="1231"/>
        <v>0</v>
      </c>
      <c r="MK179" s="5">
        <f t="shared" ca="1" si="1231"/>
        <v>6.25E-2</v>
      </c>
      <c r="ML179" s="5">
        <f t="shared" ca="1" si="1231"/>
        <v>6.25E-2</v>
      </c>
      <c r="MM179" s="5">
        <f t="shared" ca="1" si="1231"/>
        <v>6.25E-2</v>
      </c>
      <c r="MN179" s="19">
        <f t="shared" ca="1" si="1232"/>
        <v>0</v>
      </c>
      <c r="MO179" s="19">
        <f t="shared" ca="1" si="1232"/>
        <v>0</v>
      </c>
      <c r="MP179" s="19">
        <f t="shared" ca="1" si="1232"/>
        <v>0</v>
      </c>
      <c r="MQ179" s="19">
        <f t="shared" ca="1" si="1232"/>
        <v>0</v>
      </c>
      <c r="MR179" s="19">
        <f t="shared" ca="1" si="1208"/>
        <v>0</v>
      </c>
      <c r="MS179" s="19">
        <f t="shared" ca="1" si="1232"/>
        <v>0</v>
      </c>
      <c r="MT179" s="19">
        <f t="shared" ca="1" si="1232"/>
        <v>0</v>
      </c>
      <c r="MU179" s="19">
        <f t="shared" ca="1" si="1232"/>
        <v>1</v>
      </c>
      <c r="MV179" s="19">
        <f t="shared" ca="1" si="1208"/>
        <v>0</v>
      </c>
      <c r="MW179" s="19">
        <f t="shared" ca="1" si="1208"/>
        <v>0</v>
      </c>
      <c r="MX179" s="19">
        <f t="shared" ca="1" si="1208"/>
        <v>0</v>
      </c>
      <c r="MY179" s="19">
        <f t="shared" ca="1" si="1232"/>
        <v>0</v>
      </c>
      <c r="MZ179" s="19">
        <f t="shared" ca="1" si="1232"/>
        <v>1</v>
      </c>
      <c r="NA179" s="9"/>
      <c r="NB179" s="5" t="b">
        <f t="shared" ca="1" si="1196"/>
        <v>0</v>
      </c>
      <c r="NC179" s="19" t="str">
        <f t="shared" ref="NC179:ND205" ca="1" si="1294">OFFSET(NC$5,$B179,0)</f>
        <v>-</v>
      </c>
      <c r="ND179" s="19" t="str">
        <f t="shared" ca="1" si="1294"/>
        <v>-</v>
      </c>
      <c r="NE179" s="5" t="b">
        <f t="shared" ca="1" si="1233"/>
        <v>0</v>
      </c>
      <c r="NF179" s="5" t="b">
        <f t="shared" ca="1" si="1233"/>
        <v>0</v>
      </c>
      <c r="NG179" s="5" t="b">
        <f t="shared" ca="1" si="1233"/>
        <v>1</v>
      </c>
      <c r="NH179" s="134">
        <f t="shared" ca="1" si="1234"/>
        <v>2</v>
      </c>
      <c r="NI179" s="134">
        <f t="shared" ca="1" si="1234"/>
        <v>2</v>
      </c>
      <c r="NJ179" s="5" t="b">
        <f t="shared" ca="1" si="1265"/>
        <v>0</v>
      </c>
      <c r="NK179" s="5" t="b">
        <f t="shared" ca="1" si="1265"/>
        <v>1</v>
      </c>
      <c r="NL179" s="5" t="b">
        <f t="shared" ca="1" si="1265"/>
        <v>1</v>
      </c>
      <c r="NM179" s="5" t="b">
        <f t="shared" ca="1" si="1265"/>
        <v>0</v>
      </c>
      <c r="NN179" s="5">
        <f t="shared" ca="1" si="1247"/>
        <v>1</v>
      </c>
      <c r="NO179" s="5">
        <f t="shared" ca="1" si="1247"/>
        <v>0</v>
      </c>
      <c r="NP179" s="5" t="b">
        <f t="shared" ca="1" si="1111"/>
        <v>0</v>
      </c>
      <c r="NQ179" s="5" t="str" cm="1">
        <f t="array" aca="1" ref="NQ179" ca="1">IF(OR(NR179:NY179&lt;&gt;"-"),TRUE,"-")</f>
        <v>-</v>
      </c>
      <c r="NR179" s="19" t="str">
        <f t="shared" ca="1" si="1235"/>
        <v>-</v>
      </c>
      <c r="NS179" s="19" t="str">
        <f t="shared" ca="1" si="1235"/>
        <v>-</v>
      </c>
      <c r="NT179" s="19" t="str">
        <f t="shared" ca="1" si="1235"/>
        <v>-</v>
      </c>
      <c r="NU179" s="19" t="str">
        <f t="shared" ca="1" si="1235"/>
        <v>-</v>
      </c>
      <c r="NV179" s="19" t="str">
        <f t="shared" ca="1" si="1235"/>
        <v>-</v>
      </c>
      <c r="NW179" s="19" t="str">
        <f t="shared" ca="1" si="1235"/>
        <v>-</v>
      </c>
      <c r="NX179" s="19" t="str">
        <f t="shared" ca="1" si="1235"/>
        <v>-</v>
      </c>
      <c r="NY179" s="19" t="str">
        <f t="shared" ca="1" si="1235"/>
        <v>-</v>
      </c>
      <c r="NZ179" s="5" t="b">
        <f t="array" aca="1" ref="NZ179" ca="1">IF(OR(OA179:OG179&lt;&gt;"-"),TRUE,"-")</f>
        <v>1</v>
      </c>
      <c r="OA179" s="19">
        <f t="shared" ca="1" si="1250"/>
        <v>0</v>
      </c>
      <c r="OB179" s="19">
        <f t="shared" ca="1" si="1250"/>
        <v>999999</v>
      </c>
      <c r="OC179" s="19">
        <f t="shared" ca="1" si="1250"/>
        <v>999999</v>
      </c>
      <c r="OD179" s="19">
        <f t="shared" ca="1" si="1250"/>
        <v>999999</v>
      </c>
      <c r="OE179" s="19">
        <f t="shared" ca="1" si="1250"/>
        <v>999999</v>
      </c>
      <c r="OF179" s="19">
        <f t="shared" ca="1" si="1250"/>
        <v>999999</v>
      </c>
      <c r="OG179" s="19">
        <f t="shared" ca="1" si="1250"/>
        <v>999999</v>
      </c>
      <c r="OH179" s="5" t="str">
        <f t="array" aca="1" ref="OH179" ca="1">IF(OR(OI179:OJ179&lt;&gt;"-"),TRUE,"-")</f>
        <v>-</v>
      </c>
      <c r="OI179" s="19" t="str">
        <f t="shared" ca="1" si="1121"/>
        <v>-</v>
      </c>
      <c r="OJ179" s="19" t="str">
        <f t="shared" ca="1" si="1203"/>
        <v>-</v>
      </c>
      <c r="OK179" s="19" t="b">
        <f t="shared" ca="1" si="1203"/>
        <v>1</v>
      </c>
      <c r="OL179" s="19">
        <f t="shared" ca="1" si="1203"/>
        <v>0</v>
      </c>
      <c r="OM179" s="5" t="str">
        <f t="shared" ca="1" si="1236"/>
        <v>-</v>
      </c>
      <c r="ON179" s="5" t="str">
        <f t="shared" ca="1" si="1236"/>
        <v>-</v>
      </c>
      <c r="OO179" s="5" t="str">
        <f t="shared" ca="1" si="1236"/>
        <v>-</v>
      </c>
      <c r="OP179" s="5" t="str">
        <f t="shared" ca="1" si="1236"/>
        <v>-</v>
      </c>
      <c r="OQ179" s="19" t="str">
        <f t="shared" ca="1" si="1128"/>
        <v>-</v>
      </c>
      <c r="OR179" s="19" t="str">
        <f t="shared" ca="1" si="1128"/>
        <v>-</v>
      </c>
      <c r="OS179" s="19" t="str">
        <f t="shared" ca="1" si="1128"/>
        <v>-</v>
      </c>
      <c r="OT179" s="19" t="str">
        <f t="shared" ca="1" si="1128"/>
        <v>-</v>
      </c>
      <c r="OU179" s="19">
        <f t="shared" ca="1" si="1128"/>
        <v>0</v>
      </c>
      <c r="OV179" s="19" t="str">
        <f t="shared" ca="1" si="1128"/>
        <v>-</v>
      </c>
      <c r="OW179" s="5" t="str">
        <f t="shared" ca="1" si="1209"/>
        <v>-</v>
      </c>
      <c r="OX179" s="5">
        <f t="shared" ca="1" si="1209"/>
        <v>500</v>
      </c>
      <c r="OY179" s="5">
        <f t="shared" ca="1" si="1209"/>
        <v>500</v>
      </c>
      <c r="OZ179" s="5" t="str">
        <f t="shared" ca="1" si="1209"/>
        <v>-</v>
      </c>
      <c r="PA179" s="5" t="str">
        <f t="shared" ca="1" si="1209"/>
        <v>-</v>
      </c>
      <c r="PB179" s="5" t="str">
        <f t="shared" ca="1" si="1209"/>
        <v>-</v>
      </c>
      <c r="PC179" s="5">
        <f t="shared" ca="1" si="1257"/>
        <v>1.5</v>
      </c>
      <c r="PD179" s="9"/>
      <c r="PE179" s="19">
        <f t="shared" ca="1" si="1051"/>
        <v>50</v>
      </c>
      <c r="PF179" s="19">
        <f t="shared" ca="1" si="1178"/>
        <v>50</v>
      </c>
      <c r="PG179" s="19">
        <f t="shared" ca="1" si="1178"/>
        <v>50</v>
      </c>
      <c r="PH179" s="19">
        <f t="shared" ca="1" si="1178"/>
        <v>50</v>
      </c>
      <c r="PI179" s="19">
        <f t="shared" ca="1" si="1178"/>
        <v>1</v>
      </c>
      <c r="PJ179" s="5">
        <f t="shared" ca="1" si="1258"/>
        <v>1</v>
      </c>
      <c r="PK179" s="19">
        <f t="shared" ca="1" si="494"/>
        <v>1</v>
      </c>
      <c r="PL179" s="9"/>
      <c r="PM179" s="19" t="b">
        <f t="shared" ca="1" si="1165"/>
        <v>0</v>
      </c>
      <c r="PN179" s="19" t="b">
        <f t="shared" ca="1" si="1165"/>
        <v>0</v>
      </c>
      <c r="PO179" s="19">
        <f t="shared" ca="1" si="1178"/>
        <v>1</v>
      </c>
      <c r="PP179" s="19">
        <f t="shared" ca="1" si="1178"/>
        <v>1</v>
      </c>
      <c r="PQ179" s="19">
        <f t="shared" ca="1" si="1178"/>
        <v>1</v>
      </c>
      <c r="PR179" s="19">
        <f t="shared" ca="1" si="1178"/>
        <v>1</v>
      </c>
      <c r="PS179" s="19">
        <f t="shared" ca="1" si="1178"/>
        <v>1</v>
      </c>
      <c r="PT179" s="19">
        <f t="shared" ca="1" si="1178"/>
        <v>1</v>
      </c>
      <c r="PU179" s="19">
        <f t="shared" ca="1" si="1178"/>
        <v>1</v>
      </c>
      <c r="PV179" s="19">
        <f t="shared" ca="1" si="1178"/>
        <v>1</v>
      </c>
      <c r="PW179" s="19">
        <f t="shared" ca="1" si="1178"/>
        <v>1</v>
      </c>
      <c r="PX179" s="9"/>
      <c r="PY179" s="12" t="str">
        <f t="shared" ca="1" si="1259"/>
        <v>-</v>
      </c>
      <c r="PZ179" s="19" t="str">
        <f t="shared" ca="1" si="1268"/>
        <v>-</v>
      </c>
      <c r="QA179" s="19" t="str">
        <f t="shared" ca="1" si="1268"/>
        <v>-</v>
      </c>
      <c r="QB179" s="19" t="str">
        <f t="shared" ca="1" si="1268"/>
        <v>-</v>
      </c>
      <c r="QC179" s="19" t="str">
        <f t="shared" ca="1" si="1268"/>
        <v>-</v>
      </c>
      <c r="QD179" s="19" t="str">
        <f t="shared" ca="1" si="1268"/>
        <v>-</v>
      </c>
      <c r="QE179" s="19" t="str">
        <f t="shared" ca="1" si="1268"/>
        <v>-</v>
      </c>
      <c r="QF179" s="19" t="str">
        <f t="shared" ca="1" si="1268"/>
        <v>-</v>
      </c>
      <c r="QG179" s="19" t="str">
        <f t="shared" ca="1" si="1268"/>
        <v>-</v>
      </c>
      <c r="QH179" s="19" t="str">
        <f t="shared" ca="1" si="1268"/>
        <v>-</v>
      </c>
      <c r="QI179" s="19" t="str">
        <f t="shared" ca="1" si="1268"/>
        <v>-</v>
      </c>
      <c r="QJ179" s="19" t="str">
        <f t="shared" ca="1" si="1268"/>
        <v>-</v>
      </c>
      <c r="QK179" s="19" t="str">
        <f t="shared" ca="1" si="1268"/>
        <v>-</v>
      </c>
      <c r="QL179" s="19" t="str">
        <f t="shared" ca="1" si="1268"/>
        <v>-</v>
      </c>
      <c r="QM179" s="19" t="str">
        <f t="shared" ca="1" si="1268"/>
        <v>-</v>
      </c>
      <c r="QN179" s="19" t="str">
        <f t="shared" ca="1" si="1268"/>
        <v>-</v>
      </c>
      <c r="QO179" s="19" t="str">
        <f t="shared" ca="1" si="1268"/>
        <v>-</v>
      </c>
      <c r="QP179" s="19" t="str">
        <f t="shared" ca="1" si="1268"/>
        <v>-</v>
      </c>
      <c r="QQ179" s="19" t="str">
        <f t="shared" ca="1" si="1268"/>
        <v>-</v>
      </c>
      <c r="QR179" s="19" t="str">
        <f t="shared" ca="1" si="1249"/>
        <v>-</v>
      </c>
      <c r="QS179" s="19" t="str">
        <f t="shared" ca="1" si="1249"/>
        <v>-</v>
      </c>
      <c r="QT179" s="19" t="str">
        <f t="shared" ca="1" si="1249"/>
        <v>-</v>
      </c>
      <c r="QU179" s="19" t="str">
        <f t="shared" ca="1" si="1249"/>
        <v>-</v>
      </c>
      <c r="QV179" s="19" t="str">
        <f t="shared" ca="1" si="1249"/>
        <v>-</v>
      </c>
      <c r="QW179" s="19" t="str">
        <f t="shared" ca="1" si="1249"/>
        <v>-</v>
      </c>
      <c r="QX179" s="19" t="str">
        <f t="shared" ca="1" si="1249"/>
        <v>-</v>
      </c>
      <c r="QY179" s="19" t="str">
        <f t="shared" ca="1" si="1249"/>
        <v>-</v>
      </c>
      <c r="QZ179" s="19" t="str">
        <f t="shared" ca="1" si="1249"/>
        <v>-</v>
      </c>
      <c r="RA179" s="19" t="str">
        <f t="shared" ca="1" si="1249"/>
        <v>-</v>
      </c>
      <c r="RB179" s="19" t="str">
        <f t="shared" ca="1" si="1249"/>
        <v>-</v>
      </c>
      <c r="RC179" s="19" t="str">
        <f t="shared" ca="1" si="1249"/>
        <v>-</v>
      </c>
      <c r="RD179" s="19" t="str">
        <f t="shared" ca="1" si="1249"/>
        <v>-</v>
      </c>
      <c r="RE179" s="19" t="str">
        <f t="shared" ca="1" si="1249"/>
        <v>-</v>
      </c>
      <c r="RF179" s="19" t="str">
        <f t="shared" ca="1" si="1249"/>
        <v>-</v>
      </c>
      <c r="RG179" s="19" t="str">
        <f t="shared" ca="1" si="1249"/>
        <v>-</v>
      </c>
      <c r="RH179" s="19" t="str">
        <f t="shared" ca="1" si="1249"/>
        <v>-</v>
      </c>
      <c r="RI179" s="19" t="str">
        <f t="shared" ca="1" si="1249"/>
        <v>-</v>
      </c>
      <c r="RJ179" s="19" t="str">
        <f t="shared" ca="1" si="1249"/>
        <v>-</v>
      </c>
      <c r="RK179" s="19" t="str">
        <f t="shared" ca="1" si="1249"/>
        <v>-</v>
      </c>
      <c r="RL179" s="19" t="str">
        <f t="shared" ca="1" si="1249"/>
        <v>-</v>
      </c>
      <c r="RM179" s="19" t="str">
        <f t="shared" ca="1" si="1249"/>
        <v>-</v>
      </c>
      <c r="RN179" s="19" t="str">
        <f t="shared" ca="1" si="1249"/>
        <v>-</v>
      </c>
      <c r="RO179" s="19" t="str">
        <f t="shared" ca="1" si="1249"/>
        <v>-</v>
      </c>
      <c r="RP179" s="19" t="str">
        <f t="shared" ca="1" si="1249"/>
        <v>-</v>
      </c>
      <c r="RQ179" s="19" t="str">
        <f t="shared" ca="1" si="1248"/>
        <v>-</v>
      </c>
      <c r="RR179" s="19" t="str">
        <f t="shared" ca="1" si="1248"/>
        <v>-</v>
      </c>
      <c r="RS179" s="19" t="str">
        <f t="shared" ca="1" si="1248"/>
        <v>-</v>
      </c>
      <c r="RT179" s="19" t="str">
        <f t="shared" ca="1" si="1248"/>
        <v>-</v>
      </c>
      <c r="RU179" s="19" t="str">
        <f t="shared" ca="1" si="1248"/>
        <v>-</v>
      </c>
      <c r="RV179" s="19" t="str">
        <f t="shared" ca="1" si="1248"/>
        <v>-</v>
      </c>
      <c r="RW179" s="19" t="str">
        <f t="shared" ca="1" si="1248"/>
        <v>-</v>
      </c>
      <c r="RX179" s="19" t="str">
        <f t="shared" ca="1" si="1248"/>
        <v>-</v>
      </c>
      <c r="RY179" s="19" t="str">
        <f t="shared" ca="1" si="1248"/>
        <v>-</v>
      </c>
      <c r="RZ179" s="19" t="str">
        <f t="shared" ca="1" si="1248"/>
        <v>-</v>
      </c>
      <c r="SA179" s="19" t="str">
        <f t="shared" ca="1" si="1248"/>
        <v>-</v>
      </c>
      <c r="SB179" s="19" t="str">
        <f t="shared" ca="1" si="1248"/>
        <v>-</v>
      </c>
      <c r="SC179" s="19" t="str">
        <f t="shared" ca="1" si="1248"/>
        <v>-</v>
      </c>
      <c r="SD179" s="19" t="str">
        <f t="shared" ca="1" si="1248"/>
        <v>-</v>
      </c>
      <c r="SE179" s="19" t="str">
        <f t="shared" ca="1" si="1248"/>
        <v>-</v>
      </c>
      <c r="SF179" s="19" t="str">
        <f t="shared" ca="1" si="1248"/>
        <v>-</v>
      </c>
      <c r="SG179" s="19" t="str">
        <f t="shared" ca="1" si="1270"/>
        <v>-</v>
      </c>
      <c r="SH179" s="19" t="str">
        <f t="shared" ca="1" si="1237"/>
        <v>-</v>
      </c>
      <c r="SI179" s="12" t="str">
        <f t="shared" ca="1" si="1260"/>
        <v>-</v>
      </c>
      <c r="SJ179" s="19" t="str">
        <f t="shared" ca="1" si="1237"/>
        <v>-</v>
      </c>
      <c r="SK179" s="19" t="str">
        <f t="shared" ca="1" si="1237"/>
        <v>-</v>
      </c>
      <c r="SL179" s="19" t="str">
        <f t="shared" ca="1" si="1237"/>
        <v>-</v>
      </c>
      <c r="SM179" s="19" t="str">
        <f t="shared" ca="1" si="1237"/>
        <v>-</v>
      </c>
      <c r="SN179" s="19" t="str">
        <f t="shared" ca="1" si="1237"/>
        <v>-</v>
      </c>
      <c r="SO179" s="19" t="str">
        <f t="shared" ca="1" si="1237"/>
        <v>-</v>
      </c>
      <c r="SP179" s="19" t="str">
        <f t="shared" ca="1" si="1237"/>
        <v>-</v>
      </c>
      <c r="SQ179" s="19" t="str">
        <f t="shared" ca="1" si="1237"/>
        <v>-</v>
      </c>
      <c r="SR179" s="19" t="str">
        <f t="shared" ca="1" si="1237"/>
        <v>-</v>
      </c>
      <c r="SS179" s="19" t="str">
        <f t="shared" ca="1" si="1237"/>
        <v>-</v>
      </c>
      <c r="ST179" s="19" t="str">
        <f t="shared" ca="1" si="1237"/>
        <v>-</v>
      </c>
      <c r="SU179" s="19" t="str">
        <f t="shared" ca="1" si="1237"/>
        <v>-</v>
      </c>
      <c r="SV179" s="19" t="str">
        <f t="shared" ca="1" si="1237"/>
        <v>-</v>
      </c>
      <c r="SW179" s="19" t="str">
        <f t="shared" ca="1" si="1237"/>
        <v>-</v>
      </c>
      <c r="SX179" s="19" t="str">
        <f t="shared" ref="SX179:TB179" ca="1" si="1295">OFFSET(SX$5,$B179,0)</f>
        <v>-</v>
      </c>
      <c r="SY179" s="19" t="str">
        <f t="shared" ca="1" si="1295"/>
        <v>-</v>
      </c>
      <c r="SZ179" s="19" t="str">
        <f t="shared" ca="1" si="1295"/>
        <v>-</v>
      </c>
      <c r="TA179" s="19" t="str">
        <f t="shared" ca="1" si="1295"/>
        <v>-</v>
      </c>
      <c r="TB179" s="19" t="str">
        <f t="shared" ca="1" si="1295"/>
        <v>-</v>
      </c>
      <c r="TC179" s="19" t="str">
        <f t="shared" ca="1" si="1210"/>
        <v>-</v>
      </c>
      <c r="TD179" s="19" t="str">
        <f t="shared" ca="1" si="1210"/>
        <v>-</v>
      </c>
      <c r="TE179" s="19" t="str">
        <f t="shared" ca="1" si="1210"/>
        <v>-</v>
      </c>
      <c r="TF179" s="19" t="str">
        <f t="shared" ca="1" si="1210"/>
        <v>-</v>
      </c>
      <c r="TG179" s="19" t="str">
        <f t="shared" ca="1" si="1210"/>
        <v>-</v>
      </c>
      <c r="TH179" s="19" t="str">
        <f t="shared" ca="1" si="1210"/>
        <v>-</v>
      </c>
      <c r="TI179" s="19" t="str">
        <f t="shared" ca="1" si="1210"/>
        <v>-</v>
      </c>
      <c r="TJ179" s="19" t="str">
        <f t="shared" ca="1" si="1210"/>
        <v>-</v>
      </c>
      <c r="TK179" s="19" t="str">
        <f t="shared" ca="1" si="1210"/>
        <v>-</v>
      </c>
      <c r="TL179" s="19" t="str">
        <f t="shared" ca="1" si="1210"/>
        <v>-</v>
      </c>
      <c r="TM179" s="19" t="str">
        <f t="shared" ca="1" si="1210"/>
        <v>-</v>
      </c>
      <c r="TN179" s="19" t="str">
        <f t="shared" ca="1" si="1210"/>
        <v>-</v>
      </c>
      <c r="TO179" s="19" t="str">
        <f t="shared" ca="1" si="1210"/>
        <v>-</v>
      </c>
      <c r="TP179" s="19" t="str">
        <f t="shared" ca="1" si="1210"/>
        <v>-</v>
      </c>
      <c r="TQ179" s="19" t="str">
        <f t="shared" ca="1" si="1204"/>
        <v>-</v>
      </c>
      <c r="TR179" s="19" t="str">
        <f t="shared" ca="1" si="1204"/>
        <v>-</v>
      </c>
      <c r="TS179" s="19" t="str">
        <f t="shared" ca="1" si="1204"/>
        <v>-</v>
      </c>
      <c r="TT179" s="19" t="str">
        <f t="shared" ca="1" si="1204"/>
        <v>-</v>
      </c>
      <c r="TU179" s="19" t="str">
        <f t="shared" ca="1" si="1204"/>
        <v>-</v>
      </c>
      <c r="TV179" s="19" t="str">
        <f t="shared" ca="1" si="1204"/>
        <v>-</v>
      </c>
      <c r="TW179" s="19" t="str">
        <f t="shared" ca="1" si="1204"/>
        <v>-</v>
      </c>
      <c r="TX179" s="19" t="str">
        <f t="shared" ca="1" si="1204"/>
        <v>-</v>
      </c>
      <c r="TY179" s="19" t="str">
        <f t="shared" ca="1" si="1204"/>
        <v>-</v>
      </c>
      <c r="TZ179" s="19" t="str">
        <f t="shared" ca="1" si="1204"/>
        <v>-</v>
      </c>
      <c r="UA179" s="19" t="str">
        <f t="shared" ca="1" si="1204"/>
        <v>-</v>
      </c>
      <c r="UB179" s="19" t="str">
        <f t="shared" ca="1" si="1204"/>
        <v>-</v>
      </c>
      <c r="UC179" s="19" t="str">
        <f t="shared" ca="1" si="1204"/>
        <v>-</v>
      </c>
      <c r="UD179" s="19" t="str">
        <f t="shared" ca="1" si="1204"/>
        <v>-</v>
      </c>
      <c r="UE179" s="19" t="str">
        <f t="shared" ca="1" si="1204"/>
        <v>-</v>
      </c>
      <c r="UF179" s="19" t="str">
        <f t="shared" ca="1" si="1204"/>
        <v>-</v>
      </c>
      <c r="UG179" s="19" t="str">
        <f t="shared" ca="1" si="1238"/>
        <v>-</v>
      </c>
      <c r="UH179" s="19" t="str">
        <f t="shared" ca="1" si="1238"/>
        <v>-</v>
      </c>
      <c r="UI179" s="19" t="str">
        <f t="shared" ca="1" si="1238"/>
        <v>-</v>
      </c>
      <c r="UJ179" s="19" t="str">
        <f t="shared" ca="1" si="1238"/>
        <v>-</v>
      </c>
      <c r="UK179" s="19" t="str">
        <f t="shared" ca="1" si="1238"/>
        <v>-</v>
      </c>
      <c r="UL179" s="19" t="str">
        <f t="shared" ca="1" si="1238"/>
        <v>-</v>
      </c>
      <c r="UM179" s="19" t="str">
        <f t="shared" ca="1" si="1238"/>
        <v>-</v>
      </c>
      <c r="UN179" s="19" t="str">
        <f t="shared" ca="1" si="1238"/>
        <v>-</v>
      </c>
      <c r="UO179" s="19" t="str">
        <f t="shared" ca="1" si="1238"/>
        <v>-</v>
      </c>
      <c r="UP179" s="19" t="str">
        <f t="shared" ca="1" si="1238"/>
        <v>-</v>
      </c>
      <c r="UQ179" s="19" t="str">
        <f t="shared" ca="1" si="1238"/>
        <v>-</v>
      </c>
      <c r="UR179" s="19" t="str">
        <f t="shared" ca="1" si="1211"/>
        <v>-</v>
      </c>
      <c r="US179" s="12" t="b">
        <f t="shared" ca="1" si="1261"/>
        <v>1</v>
      </c>
      <c r="UT179" s="19" t="str">
        <f t="shared" ca="1" si="1291"/>
        <v>-</v>
      </c>
      <c r="UU179" s="19" t="str">
        <f t="shared" ca="1" si="1291"/>
        <v>-</v>
      </c>
      <c r="UV179" s="19" t="str">
        <f t="shared" ca="1" si="1291"/>
        <v>-</v>
      </c>
      <c r="UW179" s="19" t="str">
        <f t="shared" ca="1" si="1291"/>
        <v>-</v>
      </c>
      <c r="UX179" s="19" t="str">
        <f t="shared" ca="1" si="1291"/>
        <v>-</v>
      </c>
      <c r="UY179" s="19" t="str">
        <f t="shared" ca="1" si="1291"/>
        <v>-</v>
      </c>
      <c r="UZ179" s="19" t="str">
        <f t="shared" ca="1" si="1291"/>
        <v>-</v>
      </c>
      <c r="VA179" s="19" t="str">
        <f t="shared" ca="1" si="1291"/>
        <v>-</v>
      </c>
      <c r="VB179" s="19" t="str">
        <f t="shared" ca="1" si="1291"/>
        <v>-</v>
      </c>
      <c r="VC179" s="19" t="str">
        <f t="shared" ca="1" si="1291"/>
        <v>-</v>
      </c>
      <c r="VD179" s="19" t="str">
        <f t="shared" ca="1" si="1291"/>
        <v>-</v>
      </c>
      <c r="VE179" s="19" t="str">
        <f t="shared" ca="1" si="1291"/>
        <v>-</v>
      </c>
      <c r="VF179" s="19" t="str">
        <f t="shared" ca="1" si="1291"/>
        <v>-</v>
      </c>
      <c r="VG179" s="19" t="str">
        <f t="shared" ca="1" si="1291"/>
        <v>-</v>
      </c>
      <c r="VH179" s="19" t="str">
        <f t="shared" ca="1" si="1291"/>
        <v>-</v>
      </c>
      <c r="VI179" s="19" t="str">
        <f t="shared" ca="1" si="1291"/>
        <v>-</v>
      </c>
      <c r="VJ179" s="19" t="str">
        <f t="shared" ca="1" si="1291"/>
        <v>-</v>
      </c>
      <c r="VK179" s="19" t="str">
        <f t="shared" ca="1" si="1291"/>
        <v>-</v>
      </c>
      <c r="VL179" s="19" t="str">
        <f t="shared" ca="1" si="1291"/>
        <v>-</v>
      </c>
      <c r="VM179" s="19" t="str">
        <f t="shared" ca="1" si="1291"/>
        <v>-</v>
      </c>
      <c r="VN179" s="19" t="str">
        <f t="shared" ca="1" si="1291"/>
        <v>-</v>
      </c>
      <c r="VO179" s="19" t="str">
        <f t="shared" ca="1" si="1291"/>
        <v>-</v>
      </c>
      <c r="VP179" s="19" t="str">
        <f t="shared" ca="1" si="1291"/>
        <v>-</v>
      </c>
      <c r="VQ179" s="19" t="str">
        <f t="shared" ca="1" si="1291"/>
        <v>-</v>
      </c>
      <c r="VR179" s="19" t="str">
        <f t="shared" ca="1" si="1291"/>
        <v>-</v>
      </c>
      <c r="VS179" s="19" t="str">
        <f t="shared" ca="1" si="1291"/>
        <v>-</v>
      </c>
      <c r="VT179" s="19" t="str">
        <f t="shared" ca="1" si="1291"/>
        <v>-</v>
      </c>
      <c r="VU179" s="19" t="str">
        <f t="shared" ca="1" si="1291"/>
        <v>-</v>
      </c>
      <c r="VV179" s="19" t="str">
        <f t="shared" ca="1" si="1291"/>
        <v>-</v>
      </c>
      <c r="VW179" s="19" t="str">
        <f t="shared" ca="1" si="1291"/>
        <v>-</v>
      </c>
      <c r="VX179" s="19" t="str">
        <f t="shared" ca="1" si="1291"/>
        <v>-</v>
      </c>
      <c r="VY179" s="19" t="str">
        <f t="shared" ca="1" si="1291"/>
        <v>-</v>
      </c>
      <c r="VZ179" s="19" t="str">
        <f t="shared" ca="1" si="1291"/>
        <v>-</v>
      </c>
      <c r="WA179" s="19" t="str">
        <f t="shared" ca="1" si="1291"/>
        <v>-</v>
      </c>
      <c r="WB179" s="19" t="str">
        <f t="shared" ca="1" si="1291"/>
        <v>-</v>
      </c>
      <c r="WC179" s="19" t="str">
        <f t="shared" ca="1" si="1291"/>
        <v>-</v>
      </c>
      <c r="WD179" s="19" t="str">
        <f t="shared" ca="1" si="1291"/>
        <v>-</v>
      </c>
      <c r="WE179" s="19" t="str">
        <f t="shared" ca="1" si="1291"/>
        <v>-</v>
      </c>
      <c r="WF179" s="19" t="str">
        <f t="shared" ca="1" si="1291"/>
        <v>-</v>
      </c>
      <c r="WG179" s="19" t="str">
        <f t="shared" ca="1" si="1291"/>
        <v>-</v>
      </c>
      <c r="WH179" s="19" t="str">
        <f t="shared" ca="1" si="1291"/>
        <v>-</v>
      </c>
      <c r="WI179" s="19" t="str">
        <f t="shared" ca="1" si="1291"/>
        <v>-</v>
      </c>
      <c r="WJ179" s="19" t="str">
        <f t="shared" ca="1" si="1291"/>
        <v>-</v>
      </c>
      <c r="WK179" s="19" t="str">
        <f t="shared" ca="1" si="1291"/>
        <v>-</v>
      </c>
      <c r="WL179" s="19" t="str">
        <f t="shared" ca="1" si="1291"/>
        <v>-</v>
      </c>
      <c r="WM179" s="19" t="str">
        <f t="shared" ca="1" si="1291"/>
        <v>-</v>
      </c>
      <c r="WN179" s="19" t="str">
        <f t="shared" ca="1" si="1291"/>
        <v>-</v>
      </c>
      <c r="WO179" s="19" t="str">
        <f t="shared" ca="1" si="1291"/>
        <v>-</v>
      </c>
      <c r="WP179" s="19" t="str">
        <f t="shared" ca="1" si="1291"/>
        <v>-</v>
      </c>
      <c r="WQ179" s="19" t="str">
        <f t="shared" ca="1" si="1291"/>
        <v>-</v>
      </c>
      <c r="WR179" s="19" t="str">
        <f t="shared" ca="1" si="1239"/>
        <v>-</v>
      </c>
      <c r="WS179" s="19" t="str">
        <f t="shared" ca="1" si="1239"/>
        <v>-</v>
      </c>
      <c r="WT179" s="19" t="str">
        <f t="shared" ca="1" si="1239"/>
        <v>-</v>
      </c>
      <c r="WU179" s="19" t="str">
        <f t="shared" ca="1" si="1239"/>
        <v>-</v>
      </c>
      <c r="WV179" s="19" t="str">
        <f t="shared" ca="1" si="1239"/>
        <v>-</v>
      </c>
      <c r="WW179" s="19" t="str">
        <f t="shared" ca="1" si="1239"/>
        <v>-</v>
      </c>
      <c r="WX179" s="19" t="str">
        <f t="shared" ca="1" si="1239"/>
        <v>-</v>
      </c>
      <c r="WY179" s="19" t="str">
        <f t="shared" ca="1" si="1239"/>
        <v>-</v>
      </c>
      <c r="WZ179" s="19" t="str">
        <f t="shared" ca="1" si="1239"/>
        <v>-</v>
      </c>
      <c r="XA179" s="19" t="str">
        <f t="shared" ca="1" si="1239"/>
        <v>-</v>
      </c>
      <c r="XB179" s="19" t="str">
        <f t="shared" ca="1" si="1239"/>
        <v>-</v>
      </c>
      <c r="XC179" s="19">
        <f t="shared" ca="1" si="1239"/>
        <v>0</v>
      </c>
      <c r="XD179" s="599">
        <v>0</v>
      </c>
    </row>
    <row r="180" spans="1:628" hidden="1" outlineLevel="2">
      <c r="A180" s="20">
        <f t="shared" si="659"/>
        <v>175</v>
      </c>
      <c r="B180" s="241">
        <f t="shared" si="1041"/>
        <v>105</v>
      </c>
      <c r="C180">
        <f>203</f>
        <v>203</v>
      </c>
      <c r="D180" s="531" t="str">
        <f t="shared" ca="1" si="1251"/>
        <v>GSW</v>
      </c>
      <c r="E180" s="532" t="b">
        <f t="shared" ca="1" si="1133"/>
        <v>1</v>
      </c>
      <c r="F180" t="b">
        <v>0</v>
      </c>
      <c r="G180" s="19" t="b">
        <f t="shared" ca="1" si="1010"/>
        <v>1</v>
      </c>
      <c r="H180" s="227">
        <f t="shared" ca="1" si="1058"/>
        <v>114</v>
      </c>
      <c r="I180" s="227">
        <f t="shared" ca="1" si="1205"/>
        <v>1</v>
      </c>
      <c r="J180" s="227">
        <f t="shared" ca="1" si="1205"/>
        <v>0</v>
      </c>
      <c r="K180" s="227" t="str">
        <f t="shared" ca="1" si="1205"/>
        <v/>
      </c>
      <c r="L180" s="227">
        <f t="shared" ca="1" si="1205"/>
        <v>1</v>
      </c>
      <c r="M180" s="227">
        <f t="shared" ca="1" si="1205"/>
        <v>2</v>
      </c>
      <c r="N180" s="227">
        <f t="shared" ca="1" si="1176"/>
        <v>2</v>
      </c>
      <c r="O180" s="227">
        <f t="shared" ca="1" si="1176"/>
        <v>2</v>
      </c>
      <c r="P180" s="227">
        <f t="shared" ca="1" si="1176"/>
        <v>3</v>
      </c>
      <c r="Q180" s="227">
        <f t="shared" ca="1" si="1176"/>
        <v>2</v>
      </c>
      <c r="R180" s="114">
        <f t="shared" ca="1" si="1182"/>
        <v>2</v>
      </c>
      <c r="S180" s="227">
        <f t="shared" ca="1" si="1176"/>
        <v>0</v>
      </c>
      <c r="T180" s="227">
        <f t="shared" ca="1" si="1176"/>
        <v>0</v>
      </c>
      <c r="U180" s="227">
        <f t="shared" ca="1" si="1176"/>
        <v>0</v>
      </c>
      <c r="V180" s="227">
        <f t="shared" ca="1" si="1176"/>
        <v>0</v>
      </c>
      <c r="W180" s="227">
        <f t="shared" ca="1" si="1176"/>
        <v>0</v>
      </c>
      <c r="X180" s="227">
        <f t="shared" ca="1" si="1176"/>
        <v>1</v>
      </c>
      <c r="Y180" s="227">
        <f t="shared" ca="1" si="1176"/>
        <v>1</v>
      </c>
      <c r="Z180" s="227">
        <f t="shared" ca="1" si="1176"/>
        <v>1</v>
      </c>
      <c r="AA180" s="264"/>
      <c r="AB180" s="264"/>
      <c r="AC180" s="264"/>
      <c r="AD180" s="264"/>
      <c r="AE180" s="264"/>
      <c r="AF180" s="227">
        <f t="shared" ca="1" si="1044"/>
        <v>0</v>
      </c>
      <c r="AG180" s="264"/>
      <c r="AH180" s="227">
        <f t="shared" ca="1" si="1262"/>
        <v>0</v>
      </c>
      <c r="AI180" s="227">
        <f t="shared" ca="1" si="1262"/>
        <v>0</v>
      </c>
      <c r="AJ180" s="227">
        <f t="shared" ca="1" si="1262"/>
        <v>0</v>
      </c>
      <c r="AK180" s="19">
        <f t="shared" ca="1" si="1119"/>
        <v>2</v>
      </c>
      <c r="AL180" s="19">
        <f t="shared" ca="1" si="1119"/>
        <v>0</v>
      </c>
      <c r="AM180" s="19">
        <f t="shared" ca="1" si="1119"/>
        <v>3</v>
      </c>
      <c r="AN180" s="19">
        <f t="shared" ca="1" si="1119"/>
        <v>0</v>
      </c>
      <c r="AO180" s="134">
        <f t="shared" ca="1" si="1252"/>
        <v>2</v>
      </c>
      <c r="AP180" s="134">
        <f ca="1">INDEX(CHOOSE($P180,DataAutumn!i.AdultDrys,DataWinter!i.AdultDrys,DataSpring!i.AdultDrys),1,$O180)</f>
        <v>3</v>
      </c>
      <c r="AQ180" s="5">
        <f t="shared" ca="1" si="1240"/>
        <v>2</v>
      </c>
      <c r="AR180" s="5">
        <f t="shared" ca="1" si="1240"/>
        <v>0</v>
      </c>
      <c r="AS180" s="5">
        <f t="shared" ca="1" si="1253"/>
        <v>6</v>
      </c>
      <c r="AT180">
        <f t="shared" ca="1" si="1292"/>
        <v>0</v>
      </c>
      <c r="AW180" s="353" t="str">
        <f t="shared" ca="1" si="1183"/>
        <v>TemplateFe 00114 GSW MWM     TOL204 Scan2 NFS RR+01% PI00% GP100% WP100% MP100% (T_F33N11)</v>
      </c>
      <c r="AX180" s="9" t="str">
        <f ca="1">IF(COUNTIF(AW$5:AW180,AW180)=1,"-","Dup")</f>
        <v>-</v>
      </c>
      <c r="AY180" s="9"/>
      <c r="AZ180" s="19" t="b">
        <f t="shared" ca="1" si="1244"/>
        <v>0</v>
      </c>
      <c r="BA180" s="19" t="b">
        <f t="shared" ca="1" si="1244"/>
        <v>0</v>
      </c>
      <c r="BB180" s="19" t="b">
        <f t="shared" ca="1" si="1244"/>
        <v>0</v>
      </c>
      <c r="BC180" s="19" t="b">
        <f t="shared" ca="1" si="1245"/>
        <v>0</v>
      </c>
      <c r="BD180" s="19" t="b">
        <f t="shared" ca="1" si="1244"/>
        <v>0</v>
      </c>
      <c r="BE180" s="19" t="b">
        <f t="shared" ca="1" si="1244"/>
        <v>0</v>
      </c>
      <c r="BF180" s="19" t="b">
        <f t="shared" ca="1" si="1244"/>
        <v>0</v>
      </c>
      <c r="BG180" s="19" t="b">
        <f t="shared" ca="1" si="1244"/>
        <v>0</v>
      </c>
      <c r="BH180" s="19" t="b">
        <f t="shared" ca="1" si="1244"/>
        <v>0</v>
      </c>
      <c r="BI180" s="9"/>
      <c r="BJ180" s="19" t="b">
        <f t="shared" ca="1" si="1197"/>
        <v>1</v>
      </c>
      <c r="BK180" s="19" t="str">
        <f t="shared" ca="1" si="1197"/>
        <v>-</v>
      </c>
      <c r="BL180" s="19" t="str">
        <f t="shared" ca="1" si="1197"/>
        <v>-</v>
      </c>
      <c r="BM180" s="19" t="str">
        <f t="shared" ca="1" si="1197"/>
        <v>-</v>
      </c>
      <c r="BN180" s="19" t="b">
        <f t="shared" ca="1" si="1197"/>
        <v>0</v>
      </c>
      <c r="BO180" s="19">
        <f t="shared" ca="1" si="1184"/>
        <v>0</v>
      </c>
      <c r="BP180" s="19" t="str">
        <f t="shared" ca="1" si="1197"/>
        <v>-</v>
      </c>
      <c r="BQ180" s="19" t="str">
        <f t="shared" ca="1" si="1198"/>
        <v>-</v>
      </c>
      <c r="BR180" s="19" t="b">
        <f t="shared" ca="1" si="1184"/>
        <v>1</v>
      </c>
      <c r="BS180" s="9"/>
      <c r="BT180" s="19" t="str">
        <f t="shared" ca="1" si="982"/>
        <v>-</v>
      </c>
      <c r="BU180" s="5" t="str">
        <f t="shared" ca="1" si="1185"/>
        <v>-</v>
      </c>
      <c r="BV180" s="5">
        <f t="shared" ca="1" si="1186"/>
        <v>2</v>
      </c>
      <c r="BW180" s="5">
        <f t="shared" ca="1" si="1186"/>
        <v>2</v>
      </c>
      <c r="BX180" s="19" t="str">
        <f t="shared" ca="1" si="1241"/>
        <v>-</v>
      </c>
      <c r="BY180" s="19" t="str">
        <f t="shared" ca="1" si="1241"/>
        <v>-</v>
      </c>
      <c r="BZ180" s="19" t="str">
        <f t="shared" ca="1" si="1241"/>
        <v>-</v>
      </c>
      <c r="CA180" s="5" t="str">
        <f t="shared" ca="1" si="1187"/>
        <v>-</v>
      </c>
      <c r="CB180" s="5">
        <f t="shared" ca="1" si="1188"/>
        <v>2</v>
      </c>
      <c r="CC180" s="5">
        <f t="shared" ca="1" si="1188"/>
        <v>2</v>
      </c>
      <c r="CD180" s="19" t="str">
        <f t="shared" ca="1" si="449"/>
        <v>-</v>
      </c>
      <c r="CE180" s="5" t="str">
        <f t="shared" ca="1" si="1189"/>
        <v>-</v>
      </c>
      <c r="CF180" s="5">
        <f t="shared" ca="1" si="1190"/>
        <v>2</v>
      </c>
      <c r="CG180" s="19" t="str">
        <f t="shared" ca="1" si="1242"/>
        <v>-</v>
      </c>
      <c r="CH180" s="19" t="str">
        <f t="shared" ca="1" si="1242"/>
        <v>-</v>
      </c>
      <c r="CI180" s="5">
        <f t="shared" ca="1" si="989"/>
        <v>2</v>
      </c>
      <c r="CJ180" s="19" t="str">
        <f t="shared" ca="1" si="1242"/>
        <v>-</v>
      </c>
      <c r="CK180" s="5" t="str">
        <f t="shared" ca="1" si="1191"/>
        <v>-</v>
      </c>
      <c r="CL180" s="5">
        <f t="shared" ca="1" si="1192"/>
        <v>2</v>
      </c>
      <c r="CM180" s="5">
        <f t="shared" ca="1" si="1192"/>
        <v>2</v>
      </c>
      <c r="CN180" s="9"/>
      <c r="CO180" s="19" t="str">
        <f t="shared" ca="1" si="1267"/>
        <v>-</v>
      </c>
      <c r="CP180" s="19" t="str">
        <f t="shared" ca="1" si="1267"/>
        <v>-</v>
      </c>
      <c r="CQ180" s="19">
        <f t="shared" ca="1" si="1104"/>
        <v>1</v>
      </c>
      <c r="CR180" s="19" t="str">
        <f t="shared" ca="1" si="1104"/>
        <v>-</v>
      </c>
      <c r="CS180" s="19" t="str">
        <f t="shared" ca="1" si="1267"/>
        <v>-</v>
      </c>
      <c r="CT180" s="19" t="str">
        <f t="shared" ca="1" si="1267"/>
        <v>-</v>
      </c>
      <c r="CU180" s="19" t="str">
        <f t="shared" ca="1" si="1267"/>
        <v>-</v>
      </c>
      <c r="CV180" s="19" t="str">
        <f t="shared" ca="1" si="1267"/>
        <v>-</v>
      </c>
      <c r="CW180" s="19" t="str">
        <f t="shared" ca="1" si="1267"/>
        <v>-</v>
      </c>
      <c r="CX180" s="19" t="str">
        <f t="shared" ca="1" si="1267"/>
        <v>-</v>
      </c>
      <c r="CY180" s="19" t="str">
        <f t="shared" ca="1" si="1267"/>
        <v>-</v>
      </c>
      <c r="CZ180" s="19" t="str">
        <f t="shared" ca="1" si="1267"/>
        <v>-</v>
      </c>
      <c r="DA180" s="19" t="str">
        <f t="shared" ca="1" si="1263"/>
        <v>-</v>
      </c>
      <c r="DB180" s="19" t="str">
        <f t="shared" ca="1" si="1263"/>
        <v>-</v>
      </c>
      <c r="DC180" s="19" t="str">
        <f t="shared" ca="1" si="1263"/>
        <v>-</v>
      </c>
      <c r="DD180" s="19" t="str">
        <f t="shared" ca="1" si="1263"/>
        <v>-</v>
      </c>
      <c r="DE180" s="19" t="str">
        <f t="shared" ca="1" si="1263"/>
        <v>-</v>
      </c>
      <c r="DF180" s="19" t="str">
        <f t="shared" ca="1" si="1263"/>
        <v>-</v>
      </c>
      <c r="DG180" s="19" t="str">
        <f t="shared" ca="1" si="1263"/>
        <v>-</v>
      </c>
      <c r="DH180" s="19" t="str">
        <f t="shared" ca="1" si="1263"/>
        <v>-</v>
      </c>
      <c r="DI180" s="19" t="str">
        <f t="shared" ca="1" si="1263"/>
        <v>-</v>
      </c>
      <c r="DJ180" s="9"/>
      <c r="DK180" s="19" t="b">
        <f t="shared" ca="1" si="1105"/>
        <v>1</v>
      </c>
      <c r="DL180" s="19" t="b">
        <f t="shared" ca="1" si="1105"/>
        <v>1</v>
      </c>
      <c r="DM180" s="19" t="b">
        <f t="shared" ca="1" si="1105"/>
        <v>1</v>
      </c>
      <c r="DN180" s="19">
        <f t="shared" ca="1" si="1272"/>
        <v>2232010000</v>
      </c>
      <c r="DO180" s="578" t="b">
        <f t="shared" ca="1" si="1120"/>
        <v>1</v>
      </c>
      <c r="DP180" s="578">
        <f t="shared" ca="1" si="1120"/>
        <v>0</v>
      </c>
      <c r="DQ180" s="578" t="b">
        <f t="shared" ca="1" si="1120"/>
        <v>0</v>
      </c>
      <c r="DR180" s="583">
        <f t="shared" ca="1" si="1168"/>
        <v>223221000043</v>
      </c>
      <c r="DS180" s="430">
        <f t="shared" ca="1" si="1212"/>
        <v>652</v>
      </c>
      <c r="DT180" s="430">
        <f t="shared" ca="1" si="1212"/>
        <v>686</v>
      </c>
      <c r="DU180" s="430">
        <f t="shared" ca="1" si="1212"/>
        <v>721</v>
      </c>
      <c r="DV180" s="142">
        <f t="shared" ca="1" si="1213"/>
        <v>378</v>
      </c>
      <c r="DW180" s="142">
        <f t="shared" ca="1" si="1213"/>
        <v>413</v>
      </c>
      <c r="DX180" s="142">
        <f t="shared" ca="1" si="1213"/>
        <v>448</v>
      </c>
      <c r="DY180" s="19" t="str">
        <f t="shared" ca="1" si="1125"/>
        <v>-</v>
      </c>
      <c r="DZ180" s="19" t="str">
        <f t="shared" ca="1" si="1125"/>
        <v>-</v>
      </c>
      <c r="EA180" s="19" t="str">
        <f t="shared" ca="1" si="1125"/>
        <v>-</v>
      </c>
      <c r="EB180" s="19" t="str">
        <f t="shared" ca="1" si="1125"/>
        <v>-</v>
      </c>
      <c r="EC180" s="19" t="str">
        <f t="shared" ca="1" si="1125"/>
        <v>-</v>
      </c>
      <c r="ED180" s="19" t="str">
        <f t="shared" ca="1" si="1125"/>
        <v>-</v>
      </c>
      <c r="EE180" s="19">
        <f t="shared" ca="1" si="1177"/>
        <v>1</v>
      </c>
      <c r="EF180" s="19">
        <f t="shared" ca="1" si="1177"/>
        <v>1</v>
      </c>
      <c r="EG180" s="19">
        <f t="shared" ref="EE180:ER198" ca="1" si="1296">OFFSET(EG$5,$B180,0)</f>
        <v>0</v>
      </c>
      <c r="EH180" s="19" t="str">
        <f t="shared" ca="1" si="1296"/>
        <v>-</v>
      </c>
      <c r="EI180" s="19" t="str">
        <f t="shared" ca="1" si="1296"/>
        <v>-</v>
      </c>
      <c r="EJ180" s="19" t="str">
        <f t="shared" ca="1" si="1296"/>
        <v>-</v>
      </c>
      <c r="EK180" s="19" t="str">
        <f t="shared" ca="1" si="1296"/>
        <v>-</v>
      </c>
      <c r="EL180" s="19" t="str">
        <f t="shared" ca="1" si="1296"/>
        <v>-</v>
      </c>
      <c r="EM180" s="19">
        <f t="shared" ca="1" si="1296"/>
        <v>0</v>
      </c>
      <c r="EN180" s="19" t="str">
        <f t="shared" ca="1" si="1296"/>
        <v>-</v>
      </c>
      <c r="EO180" s="19" t="str">
        <f t="shared" ca="1" si="1296"/>
        <v>-</v>
      </c>
      <c r="EP180" s="19" t="str">
        <f t="shared" ca="1" si="1296"/>
        <v>-</v>
      </c>
      <c r="EQ180" s="19">
        <f t="shared" ca="1" si="1296"/>
        <v>1</v>
      </c>
      <c r="ER180" s="19">
        <f t="shared" ca="1" si="1296"/>
        <v>1</v>
      </c>
      <c r="ES180" s="9"/>
      <c r="ET180" s="19" t="str">
        <f t="shared" ca="1" si="1206"/>
        <v>-</v>
      </c>
      <c r="EU180" s="19" t="str">
        <f t="shared" ca="1" si="1206"/>
        <v>-</v>
      </c>
      <c r="EV180" s="19" t="str">
        <f t="shared" ca="1" si="1206"/>
        <v>-</v>
      </c>
      <c r="EW180" s="19" t="str">
        <f t="shared" ca="1" si="1206"/>
        <v>-</v>
      </c>
      <c r="EX180" s="19" t="str">
        <f t="shared" ca="1" si="1206"/>
        <v>-</v>
      </c>
      <c r="EY180" s="19" t="str">
        <f t="shared" ca="1" si="1206"/>
        <v>-</v>
      </c>
      <c r="EZ180" s="19" t="str">
        <f t="shared" ca="1" si="1206"/>
        <v>-</v>
      </c>
      <c r="FA180" s="19" t="str">
        <f t="shared" ca="1" si="1206"/>
        <v>-</v>
      </c>
      <c r="FB180" s="19" t="str">
        <f t="shared" ca="1" si="1206"/>
        <v>-</v>
      </c>
      <c r="FC180" s="19" t="str">
        <f t="shared" ca="1" si="1206"/>
        <v>-</v>
      </c>
      <c r="FD180" s="19" t="str">
        <f t="shared" ca="1" si="1206"/>
        <v>-</v>
      </c>
      <c r="FE180" s="19" t="str">
        <f t="shared" ca="1" si="1206"/>
        <v>-</v>
      </c>
      <c r="FF180" s="19">
        <f t="shared" ca="1" si="1202"/>
        <v>0</v>
      </c>
      <c r="FG180" s="19">
        <f t="shared" ca="1" si="1202"/>
        <v>0</v>
      </c>
      <c r="FH180" s="19">
        <f t="shared" ca="1" si="1202"/>
        <v>0</v>
      </c>
      <c r="FI180" s="114">
        <f t="shared" ca="1" si="1273"/>
        <v>0</v>
      </c>
      <c r="FJ180" s="114">
        <f t="shared" ca="1" si="1273"/>
        <v>0</v>
      </c>
      <c r="FK180" s="114">
        <f t="shared" ca="1" si="1273"/>
        <v>0</v>
      </c>
      <c r="FL180" s="114">
        <f t="shared" ca="1" si="1273"/>
        <v>0</v>
      </c>
      <c r="FM180" s="114">
        <f t="shared" ca="1" si="1273"/>
        <v>0</v>
      </c>
      <c r="FN180" s="536">
        <f t="shared" ca="1" si="1135"/>
        <v>0</v>
      </c>
      <c r="FO180" s="114">
        <f t="shared" ca="1" si="1274"/>
        <v>0</v>
      </c>
      <c r="FP180" s="114">
        <f t="shared" ca="1" si="1274"/>
        <v>0</v>
      </c>
      <c r="FQ180" s="114">
        <f t="shared" ca="1" si="1274"/>
        <v>0</v>
      </c>
      <c r="FR180" s="114">
        <f t="shared" ca="1" si="1274"/>
        <v>0</v>
      </c>
      <c r="FS180" s="114">
        <f t="shared" ca="1" si="1274"/>
        <v>0</v>
      </c>
      <c r="FT180" s="536">
        <f t="shared" ca="1" si="1137"/>
        <v>0</v>
      </c>
      <c r="FU180" s="114">
        <f t="shared" ca="1" si="1275"/>
        <v>0</v>
      </c>
      <c r="FV180" s="114">
        <f t="shared" ca="1" si="1275"/>
        <v>0</v>
      </c>
      <c r="FW180" s="114">
        <f t="shared" ca="1" si="1275"/>
        <v>0</v>
      </c>
      <c r="FX180" s="114">
        <f t="shared" ca="1" si="1275"/>
        <v>0</v>
      </c>
      <c r="FY180" s="114">
        <f t="shared" ca="1" si="1275"/>
        <v>0</v>
      </c>
      <c r="FZ180" s="536">
        <f t="shared" ca="1" si="1139"/>
        <v>0</v>
      </c>
      <c r="GA180" s="114">
        <f t="shared" ca="1" si="1276"/>
        <v>0</v>
      </c>
      <c r="GB180" s="114">
        <f t="shared" ca="1" si="1276"/>
        <v>0</v>
      </c>
      <c r="GC180" s="114">
        <f t="shared" ca="1" si="1276"/>
        <v>0</v>
      </c>
      <c r="GD180" s="114">
        <f t="shared" ca="1" si="1276"/>
        <v>0</v>
      </c>
      <c r="GE180" s="114">
        <f t="shared" ca="1" si="1276"/>
        <v>0</v>
      </c>
      <c r="GF180" s="536">
        <f t="shared" ca="1" si="1141"/>
        <v>0</v>
      </c>
      <c r="GG180" s="114">
        <f t="shared" ca="1" si="1277"/>
        <v>0</v>
      </c>
      <c r="GH180" s="114">
        <f t="shared" ca="1" si="1277"/>
        <v>0</v>
      </c>
      <c r="GI180" s="114">
        <f t="shared" ca="1" si="1277"/>
        <v>0</v>
      </c>
      <c r="GJ180" s="114">
        <f t="shared" ca="1" si="1277"/>
        <v>0</v>
      </c>
      <c r="GK180" s="114">
        <f t="shared" ca="1" si="1277"/>
        <v>0</v>
      </c>
      <c r="GL180" s="536">
        <f t="shared" ca="1" si="1143"/>
        <v>0</v>
      </c>
      <c r="GM180" s="114">
        <f t="shared" ca="1" si="1278"/>
        <v>0</v>
      </c>
      <c r="GN180" s="114">
        <f t="shared" ca="1" si="1278"/>
        <v>0</v>
      </c>
      <c r="GO180" s="114">
        <f t="shared" ca="1" si="1278"/>
        <v>0</v>
      </c>
      <c r="GP180" s="114">
        <f t="shared" ca="1" si="1278"/>
        <v>0</v>
      </c>
      <c r="GQ180" s="114">
        <f t="shared" ca="1" si="1278"/>
        <v>0</v>
      </c>
      <c r="GR180" s="536">
        <f t="shared" ca="1" si="1145"/>
        <v>0</v>
      </c>
      <c r="GS180" s="115">
        <f t="shared" ca="1" si="1279"/>
        <v>0</v>
      </c>
      <c r="GT180" s="115">
        <f t="shared" ca="1" si="1279"/>
        <v>0</v>
      </c>
      <c r="GU180" s="115">
        <f t="shared" ca="1" si="1279"/>
        <v>0</v>
      </c>
      <c r="GV180" s="115">
        <f t="shared" ca="1" si="1279"/>
        <v>0</v>
      </c>
      <c r="GW180" s="553">
        <f t="shared" ca="1" si="1280"/>
        <v>0</v>
      </c>
      <c r="GX180" s="553">
        <f t="shared" ca="1" si="1280"/>
        <v>0</v>
      </c>
      <c r="GY180" s="553">
        <f t="shared" ca="1" si="1280"/>
        <v>0</v>
      </c>
      <c r="GZ180" s="553">
        <f t="shared" ca="1" si="1280"/>
        <v>0</v>
      </c>
      <c r="HA180" s="553">
        <f t="shared" ca="1" si="1280"/>
        <v>0</v>
      </c>
      <c r="HB180" s="553">
        <f t="shared" ca="1" si="1280"/>
        <v>0</v>
      </c>
      <c r="HC180" s="553">
        <f t="shared" ca="1" si="1280"/>
        <v>0</v>
      </c>
      <c r="HD180" s="553">
        <f t="shared" ca="1" si="1280"/>
        <v>0</v>
      </c>
      <c r="HE180" s="553">
        <f t="shared" ca="1" si="1280"/>
        <v>0</v>
      </c>
      <c r="HF180" s="553">
        <f t="shared" ca="1" si="1280"/>
        <v>0</v>
      </c>
      <c r="HG180" s="553">
        <f t="shared" ca="1" si="1281"/>
        <v>0</v>
      </c>
      <c r="HH180" s="553">
        <f t="shared" ca="1" si="1281"/>
        <v>0</v>
      </c>
      <c r="HI180" s="553">
        <f t="shared" ca="1" si="1281"/>
        <v>0</v>
      </c>
      <c r="HJ180" s="553">
        <f t="shared" ca="1" si="1281"/>
        <v>0</v>
      </c>
      <c r="HK180" s="553">
        <f t="shared" ca="1" si="1281"/>
        <v>0</v>
      </c>
      <c r="HL180" s="553">
        <f t="shared" ca="1" si="1281"/>
        <v>0</v>
      </c>
      <c r="HM180" s="553">
        <f t="shared" ca="1" si="1281"/>
        <v>0</v>
      </c>
      <c r="HN180" s="553">
        <f t="shared" ca="1" si="1281"/>
        <v>0</v>
      </c>
      <c r="HO180" s="553">
        <f t="shared" ca="1" si="1281"/>
        <v>0</v>
      </c>
      <c r="HP180" s="553">
        <f t="shared" ca="1" si="1281"/>
        <v>0</v>
      </c>
      <c r="HQ180" s="19">
        <f t="shared" ca="1" si="1246"/>
        <v>0</v>
      </c>
      <c r="HR180" s="114">
        <f t="shared" ca="1" si="1282"/>
        <v>0</v>
      </c>
      <c r="HS180" s="114">
        <f t="shared" ca="1" si="1282"/>
        <v>0</v>
      </c>
      <c r="HT180" s="114">
        <f t="shared" ca="1" si="1282"/>
        <v>0</v>
      </c>
      <c r="HU180" s="114">
        <f t="shared" ca="1" si="1282"/>
        <v>0</v>
      </c>
      <c r="HV180" s="114">
        <f t="shared" ca="1" si="1282"/>
        <v>0</v>
      </c>
      <c r="HW180" s="536">
        <f t="shared" ca="1" si="1150"/>
        <v>0</v>
      </c>
      <c r="HX180" s="114">
        <f t="shared" ca="1" si="1283"/>
        <v>0</v>
      </c>
      <c r="HY180" s="114">
        <f t="shared" ca="1" si="1283"/>
        <v>0</v>
      </c>
      <c r="HZ180" s="114">
        <f t="shared" ca="1" si="1283"/>
        <v>0</v>
      </c>
      <c r="IA180" s="114">
        <f t="shared" ca="1" si="1283"/>
        <v>0</v>
      </c>
      <c r="IB180" s="114">
        <f t="shared" ca="1" si="1283"/>
        <v>0</v>
      </c>
      <c r="IC180" s="536">
        <f t="shared" ca="1" si="1152"/>
        <v>0</v>
      </c>
      <c r="ID180" s="114">
        <f t="shared" ca="1" si="1284"/>
        <v>0</v>
      </c>
      <c r="IE180" s="114">
        <f t="shared" ca="1" si="1284"/>
        <v>0</v>
      </c>
      <c r="IF180" s="114">
        <f t="shared" ca="1" si="1284"/>
        <v>0</v>
      </c>
      <c r="IG180" s="114">
        <f t="shared" ca="1" si="1284"/>
        <v>0</v>
      </c>
      <c r="IH180" s="114">
        <f t="shared" ca="1" si="1284"/>
        <v>0</v>
      </c>
      <c r="II180" s="536">
        <f t="shared" ca="1" si="1154"/>
        <v>0</v>
      </c>
      <c r="IJ180" s="114">
        <f t="shared" ca="1" si="1285"/>
        <v>0</v>
      </c>
      <c r="IK180" s="114">
        <f t="shared" ca="1" si="1285"/>
        <v>0</v>
      </c>
      <c r="IL180" s="114">
        <f t="shared" ca="1" si="1285"/>
        <v>0</v>
      </c>
      <c r="IM180" s="114">
        <f t="shared" ca="1" si="1285"/>
        <v>0</v>
      </c>
      <c r="IN180" s="114">
        <f t="shared" ca="1" si="1285"/>
        <v>0</v>
      </c>
      <c r="IO180" s="536">
        <f t="shared" ca="1" si="1156"/>
        <v>0</v>
      </c>
      <c r="IP180" s="114">
        <f t="shared" ca="1" si="1286"/>
        <v>0</v>
      </c>
      <c r="IQ180" s="114">
        <f t="shared" ca="1" si="1286"/>
        <v>0</v>
      </c>
      <c r="IR180" s="114">
        <f t="shared" ca="1" si="1286"/>
        <v>0</v>
      </c>
      <c r="IS180" s="114">
        <f t="shared" ca="1" si="1286"/>
        <v>0</v>
      </c>
      <c r="IT180" s="114">
        <f t="shared" ca="1" si="1286"/>
        <v>0</v>
      </c>
      <c r="IU180" s="536">
        <f t="shared" ca="1" si="1158"/>
        <v>0</v>
      </c>
      <c r="IV180" s="114">
        <f t="shared" ca="1" si="1287"/>
        <v>0</v>
      </c>
      <c r="IW180" s="114">
        <f t="shared" ca="1" si="1287"/>
        <v>0</v>
      </c>
      <c r="IX180" s="114">
        <f t="shared" ca="1" si="1287"/>
        <v>0</v>
      </c>
      <c r="IY180" s="114">
        <f t="shared" ca="1" si="1287"/>
        <v>0</v>
      </c>
      <c r="IZ180" s="114">
        <f t="shared" ca="1" si="1287"/>
        <v>0</v>
      </c>
      <c r="JA180" s="536">
        <f t="shared" ca="1" si="1160"/>
        <v>0</v>
      </c>
      <c r="JB180" s="115">
        <f t="shared" ca="1" si="1288"/>
        <v>0.75</v>
      </c>
      <c r="JC180" s="115">
        <f t="shared" ca="1" si="1288"/>
        <v>0</v>
      </c>
      <c r="JD180" s="115">
        <f t="shared" ca="1" si="1288"/>
        <v>0</v>
      </c>
      <c r="JE180" s="115">
        <f t="shared" ca="1" si="1288"/>
        <v>0</v>
      </c>
      <c r="JF180" s="553">
        <f t="shared" ca="1" si="1289"/>
        <v>0</v>
      </c>
      <c r="JG180" s="553">
        <f t="shared" ca="1" si="1289"/>
        <v>0</v>
      </c>
      <c r="JH180" s="553">
        <f t="shared" ca="1" si="1289"/>
        <v>0</v>
      </c>
      <c r="JI180" s="553">
        <f t="shared" ca="1" si="1289"/>
        <v>0</v>
      </c>
      <c r="JJ180" s="553">
        <f t="shared" ca="1" si="1289"/>
        <v>0</v>
      </c>
      <c r="JK180" s="553">
        <f t="shared" ca="1" si="1289"/>
        <v>0</v>
      </c>
      <c r="JL180" s="553">
        <f t="shared" ca="1" si="1289"/>
        <v>0</v>
      </c>
      <c r="JM180" s="553">
        <f t="shared" ca="1" si="1289"/>
        <v>0</v>
      </c>
      <c r="JN180" s="553">
        <f t="shared" ca="1" si="1289"/>
        <v>0</v>
      </c>
      <c r="JO180" s="553">
        <f t="shared" ca="1" si="1289"/>
        <v>0</v>
      </c>
      <c r="JP180" s="553">
        <f t="shared" ca="1" si="1290"/>
        <v>0</v>
      </c>
      <c r="JQ180" s="553">
        <f t="shared" ca="1" si="1290"/>
        <v>0</v>
      </c>
      <c r="JR180" s="553">
        <f t="shared" ca="1" si="1290"/>
        <v>0</v>
      </c>
      <c r="JS180" s="553">
        <f t="shared" ca="1" si="1290"/>
        <v>0</v>
      </c>
      <c r="JT180" s="553">
        <f t="shared" ca="1" si="1290"/>
        <v>0</v>
      </c>
      <c r="JU180" s="553">
        <f t="shared" ca="1" si="1290"/>
        <v>0</v>
      </c>
      <c r="JV180" s="553">
        <f t="shared" ca="1" si="1290"/>
        <v>0</v>
      </c>
      <c r="JW180" s="553">
        <f t="shared" ca="1" si="1290"/>
        <v>0</v>
      </c>
      <c r="JX180" s="553">
        <f t="shared" ca="1" si="1290"/>
        <v>0</v>
      </c>
      <c r="JY180" s="553">
        <f t="shared" ca="1" si="1290"/>
        <v>0</v>
      </c>
      <c r="JZ180" s="19">
        <f t="shared" ca="1" si="1199"/>
        <v>0</v>
      </c>
      <c r="KA180" s="5">
        <f t="shared" ca="1" si="1254"/>
        <v>67</v>
      </c>
      <c r="KB180" s="9"/>
      <c r="KC180" s="5">
        <f t="shared" ca="1" si="1230"/>
        <v>1</v>
      </c>
      <c r="KD180" s="5" t="b">
        <f t="shared" ca="1" si="1230"/>
        <v>0</v>
      </c>
      <c r="KE180" s="19">
        <f t="shared" ca="1" si="1200"/>
        <v>0</v>
      </c>
      <c r="KF180" s="5">
        <f t="shared" ca="1" si="1194"/>
        <v>0</v>
      </c>
      <c r="KG180" s="5">
        <f t="shared" ca="1" si="1255"/>
        <v>1.2500000000000001E-2</v>
      </c>
      <c r="KH180" s="19">
        <f t="shared" ca="1" si="1256"/>
        <v>0</v>
      </c>
      <c r="KI180" s="19">
        <f t="shared" ca="1" si="1256"/>
        <v>0</v>
      </c>
      <c r="KJ180" s="19" t="str">
        <f t="shared" ca="1" si="1256"/>
        <v>-</v>
      </c>
      <c r="KK180" s="19" t="str">
        <f t="shared" ca="1" si="1256"/>
        <v>-</v>
      </c>
      <c r="KL180" s="19" t="str">
        <f t="shared" ca="1" si="1256"/>
        <v>-</v>
      </c>
      <c r="KM180" s="19" t="str">
        <f t="shared" ca="1" si="1256"/>
        <v>-</v>
      </c>
      <c r="KN180" s="19" t="str">
        <f t="shared" ca="1" si="1256"/>
        <v>-</v>
      </c>
      <c r="KO180" s="19" t="str">
        <f t="shared" ca="1" si="1256"/>
        <v>-</v>
      </c>
      <c r="KP180" s="19" t="str">
        <f t="shared" ca="1" si="1256"/>
        <v>-</v>
      </c>
      <c r="KQ180" s="19" t="str">
        <f t="shared" ca="1" si="1256"/>
        <v>-</v>
      </c>
      <c r="KR180" s="19" t="str">
        <f t="shared" ca="1" si="1256"/>
        <v>-</v>
      </c>
      <c r="KS180" s="19" t="str">
        <f t="shared" ca="1" si="1256"/>
        <v>-</v>
      </c>
      <c r="KT180" s="19" t="str">
        <f t="shared" ca="1" si="1256"/>
        <v>-</v>
      </c>
      <c r="KU180" s="19" t="str">
        <f t="shared" ca="1" si="1293"/>
        <v>-</v>
      </c>
      <c r="KV180" s="19" t="str">
        <f t="shared" ca="1" si="1256"/>
        <v>-</v>
      </c>
      <c r="KW180" s="19">
        <f t="shared" ca="1" si="1264"/>
        <v>1</v>
      </c>
      <c r="KX180" s="19">
        <f t="shared" ca="1" si="1200"/>
        <v>0</v>
      </c>
      <c r="KY180" s="19">
        <f t="shared" ca="1" si="1069"/>
        <v>1</v>
      </c>
      <c r="KZ180" s="19">
        <f t="shared" ca="1" si="1264"/>
        <v>1</v>
      </c>
      <c r="LA180" s="19">
        <f t="shared" ca="1" si="1264"/>
        <v>1</v>
      </c>
      <c r="LB180" s="19">
        <f t="shared" ca="1" si="1264"/>
        <v>1</v>
      </c>
      <c r="LC180" s="19">
        <f t="shared" ca="1" si="1264"/>
        <v>0</v>
      </c>
      <c r="LD180" s="19">
        <f t="shared" ca="1" si="1264"/>
        <v>1</v>
      </c>
      <c r="LE180" s="19">
        <f t="shared" ca="1" si="1264"/>
        <v>0</v>
      </c>
      <c r="LF180" s="19">
        <f t="shared" ca="1" si="1264"/>
        <v>0</v>
      </c>
      <c r="LG180" s="19">
        <f t="shared" ca="1" si="1207"/>
        <v>1</v>
      </c>
      <c r="LH180" s="19">
        <f t="shared" ca="1" si="1207"/>
        <v>0</v>
      </c>
      <c r="LI180" s="19">
        <f t="shared" ca="1" si="1207"/>
        <v>0</v>
      </c>
      <c r="LJ180" s="19">
        <f t="shared" ca="1" si="1207"/>
        <v>0</v>
      </c>
      <c r="LK180" s="19">
        <f t="shared" ca="1" si="1207"/>
        <v>0</v>
      </c>
      <c r="LL180" s="19">
        <f t="shared" ca="1" si="1207"/>
        <v>1</v>
      </c>
      <c r="LM180" s="19">
        <f t="shared" ca="1" si="1207"/>
        <v>0</v>
      </c>
      <c r="LN180" s="19">
        <f t="shared" ca="1" si="1207"/>
        <v>1</v>
      </c>
      <c r="LO180" s="19">
        <f t="shared" ca="1" si="1200"/>
        <v>0</v>
      </c>
      <c r="LP180" s="19">
        <f t="shared" ca="1" si="1200"/>
        <v>0</v>
      </c>
      <c r="LQ180" s="19">
        <f t="shared" ca="1" si="1200"/>
        <v>0</v>
      </c>
      <c r="LR180" s="19">
        <f t="shared" ca="1" si="1200"/>
        <v>0</v>
      </c>
      <c r="LS180" s="19">
        <f t="shared" ca="1" si="1200"/>
        <v>0</v>
      </c>
      <c r="LT180" s="19">
        <f t="shared" ca="1" si="1200"/>
        <v>0</v>
      </c>
      <c r="LU180" s="19">
        <f t="shared" ca="1" si="1200"/>
        <v>0</v>
      </c>
      <c r="LV180" s="19">
        <f t="shared" ca="1" si="1200"/>
        <v>0</v>
      </c>
      <c r="LW180" s="19">
        <f t="shared" ca="1" si="1200"/>
        <v>0</v>
      </c>
      <c r="LX180" s="19">
        <f t="shared" ca="1" si="1195"/>
        <v>0</v>
      </c>
      <c r="LY180" s="19">
        <f t="shared" ca="1" si="1195"/>
        <v>0</v>
      </c>
      <c r="LZ180" s="19">
        <f t="shared" ca="1" si="1195"/>
        <v>0</v>
      </c>
      <c r="MA180" s="19">
        <f t="shared" ca="1" si="1195"/>
        <v>0</v>
      </c>
      <c r="MB180" s="19">
        <f t="shared" ca="1" si="1195"/>
        <v>0</v>
      </c>
      <c r="MC180" s="19">
        <f t="shared" ca="1" si="1195"/>
        <v>0</v>
      </c>
      <c r="MD180" s="19">
        <f t="shared" ca="1" si="1195"/>
        <v>0</v>
      </c>
      <c r="ME180" s="19">
        <f t="shared" ca="1" si="1195"/>
        <v>0</v>
      </c>
      <c r="MF180" s="19">
        <f t="shared" ca="1" si="1195"/>
        <v>0</v>
      </c>
      <c r="MG180" s="19">
        <f t="shared" ca="1" si="1195"/>
        <v>0</v>
      </c>
      <c r="MH180" s="19">
        <f t="shared" ca="1" si="1195"/>
        <v>0</v>
      </c>
      <c r="MI180" s="19">
        <f t="shared" ca="1" si="1077"/>
        <v>0</v>
      </c>
      <c r="MJ180" s="5">
        <f t="shared" ca="1" si="1231"/>
        <v>0</v>
      </c>
      <c r="MK180" s="5">
        <f t="shared" ca="1" si="1231"/>
        <v>6.25E-2</v>
      </c>
      <c r="ML180" s="5">
        <f t="shared" ca="1" si="1231"/>
        <v>6.25E-2</v>
      </c>
      <c r="MM180" s="5">
        <f t="shared" ca="1" si="1231"/>
        <v>6.25E-2</v>
      </c>
      <c r="MN180" s="19">
        <f t="shared" ca="1" si="1232"/>
        <v>0</v>
      </c>
      <c r="MO180" s="19">
        <f t="shared" ca="1" si="1232"/>
        <v>0</v>
      </c>
      <c r="MP180" s="19">
        <f t="shared" ca="1" si="1232"/>
        <v>0</v>
      </c>
      <c r="MQ180" s="19">
        <f t="shared" ca="1" si="1232"/>
        <v>0</v>
      </c>
      <c r="MR180" s="19">
        <f t="shared" ca="1" si="1208"/>
        <v>0</v>
      </c>
      <c r="MS180" s="19">
        <f t="shared" ca="1" si="1232"/>
        <v>0</v>
      </c>
      <c r="MT180" s="19">
        <f t="shared" ca="1" si="1232"/>
        <v>0</v>
      </c>
      <c r="MU180" s="19">
        <f t="shared" ca="1" si="1232"/>
        <v>1</v>
      </c>
      <c r="MV180" s="19">
        <f t="shared" ca="1" si="1208"/>
        <v>0</v>
      </c>
      <c r="MW180" s="19">
        <f t="shared" ca="1" si="1208"/>
        <v>0</v>
      </c>
      <c r="MX180" s="19">
        <f t="shared" ca="1" si="1208"/>
        <v>0</v>
      </c>
      <c r="MY180" s="19">
        <f t="shared" ca="1" si="1232"/>
        <v>0</v>
      </c>
      <c r="MZ180" s="19">
        <f t="shared" ca="1" si="1232"/>
        <v>1</v>
      </c>
      <c r="NA180" s="9"/>
      <c r="NB180" s="5" t="b">
        <f t="shared" ca="1" si="1196"/>
        <v>0</v>
      </c>
      <c r="NC180" s="19" t="str">
        <f t="shared" ca="1" si="1294"/>
        <v>-</v>
      </c>
      <c r="ND180" s="19" t="str">
        <f t="shared" ca="1" si="1294"/>
        <v>-</v>
      </c>
      <c r="NE180" s="5" t="b">
        <f t="shared" ca="1" si="1233"/>
        <v>0</v>
      </c>
      <c r="NF180" s="5" t="b">
        <f t="shared" ca="1" si="1233"/>
        <v>0</v>
      </c>
      <c r="NG180" s="5" t="b">
        <f t="shared" ca="1" si="1233"/>
        <v>1</v>
      </c>
      <c r="NH180" s="134">
        <f t="shared" ca="1" si="1234"/>
        <v>2</v>
      </c>
      <c r="NI180" s="134">
        <f t="shared" ca="1" si="1234"/>
        <v>2</v>
      </c>
      <c r="NJ180" s="5" t="b">
        <f t="shared" ca="1" si="1265"/>
        <v>0</v>
      </c>
      <c r="NK180" s="5" t="b">
        <f t="shared" ca="1" si="1265"/>
        <v>1</v>
      </c>
      <c r="NL180" s="5" t="b">
        <f t="shared" ca="1" si="1265"/>
        <v>1</v>
      </c>
      <c r="NM180" s="5" t="b">
        <f t="shared" ca="1" si="1265"/>
        <v>0</v>
      </c>
      <c r="NN180" s="5">
        <f t="shared" ca="1" si="1247"/>
        <v>1</v>
      </c>
      <c r="NO180" s="5">
        <f t="shared" ca="1" si="1247"/>
        <v>0</v>
      </c>
      <c r="NP180" s="5" t="b">
        <f t="shared" ca="1" si="1111"/>
        <v>0</v>
      </c>
      <c r="NQ180" s="5" t="str" cm="1">
        <f t="array" aca="1" ref="NQ180" ca="1">IF(OR(NR180:NY180&lt;&gt;"-"),TRUE,"-")</f>
        <v>-</v>
      </c>
      <c r="NR180" s="19" t="str">
        <f t="shared" ca="1" si="1235"/>
        <v>-</v>
      </c>
      <c r="NS180" s="19" t="str">
        <f t="shared" ca="1" si="1235"/>
        <v>-</v>
      </c>
      <c r="NT180" s="19" t="str">
        <f t="shared" ca="1" si="1235"/>
        <v>-</v>
      </c>
      <c r="NU180" s="19" t="str">
        <f t="shared" ca="1" si="1235"/>
        <v>-</v>
      </c>
      <c r="NV180" s="19" t="str">
        <f t="shared" ca="1" si="1235"/>
        <v>-</v>
      </c>
      <c r="NW180" s="19" t="str">
        <f t="shared" ca="1" si="1235"/>
        <v>-</v>
      </c>
      <c r="NX180" s="19" t="str">
        <f t="shared" ca="1" si="1235"/>
        <v>-</v>
      </c>
      <c r="NY180" s="19" t="str">
        <f t="shared" ca="1" si="1235"/>
        <v>-</v>
      </c>
      <c r="NZ180" s="5" t="b">
        <f t="array" aca="1" ref="NZ180" ca="1">IF(OR(OA180:OG180&lt;&gt;"-"),TRUE,"-")</f>
        <v>1</v>
      </c>
      <c r="OA180" s="19">
        <f t="shared" ca="1" si="1250"/>
        <v>0</v>
      </c>
      <c r="OB180" s="19">
        <f t="shared" ca="1" si="1250"/>
        <v>999999</v>
      </c>
      <c r="OC180" s="19">
        <f t="shared" ca="1" si="1250"/>
        <v>999999</v>
      </c>
      <c r="OD180" s="19">
        <f t="shared" ca="1" si="1250"/>
        <v>999999</v>
      </c>
      <c r="OE180" s="19">
        <f t="shared" ca="1" si="1250"/>
        <v>999999</v>
      </c>
      <c r="OF180" s="19">
        <f t="shared" ca="1" si="1250"/>
        <v>999999</v>
      </c>
      <c r="OG180" s="19">
        <f t="shared" ca="1" si="1250"/>
        <v>999999</v>
      </c>
      <c r="OH180" s="5" t="str">
        <f t="array" aca="1" ref="OH180" ca="1">IF(OR(OI180:OJ180&lt;&gt;"-"),TRUE,"-")</f>
        <v>-</v>
      </c>
      <c r="OI180" s="19" t="str">
        <f t="shared" ca="1" si="1121"/>
        <v>-</v>
      </c>
      <c r="OJ180" s="19" t="str">
        <f t="shared" ca="1" si="1203"/>
        <v>-</v>
      </c>
      <c r="OK180" s="19" t="b">
        <f t="shared" ca="1" si="1203"/>
        <v>1</v>
      </c>
      <c r="OL180" s="19">
        <f t="shared" ca="1" si="1203"/>
        <v>0</v>
      </c>
      <c r="OM180" s="5" t="str">
        <f t="shared" ca="1" si="1236"/>
        <v>-</v>
      </c>
      <c r="ON180" s="5" t="str">
        <f t="shared" ca="1" si="1236"/>
        <v>-</v>
      </c>
      <c r="OO180" s="5" t="str">
        <f t="shared" ca="1" si="1236"/>
        <v>-</v>
      </c>
      <c r="OP180" s="5" t="str">
        <f t="shared" ca="1" si="1236"/>
        <v>-</v>
      </c>
      <c r="OQ180" s="19" t="str">
        <f t="shared" ca="1" si="1128"/>
        <v>-</v>
      </c>
      <c r="OR180" s="19" t="str">
        <f t="shared" ca="1" si="1128"/>
        <v>-</v>
      </c>
      <c r="OS180" s="19" t="str">
        <f t="shared" ca="1" si="1128"/>
        <v>-</v>
      </c>
      <c r="OT180" s="19" t="str">
        <f t="shared" ca="1" si="1128"/>
        <v>-</v>
      </c>
      <c r="OU180" s="19">
        <f t="shared" ca="1" si="1128"/>
        <v>0</v>
      </c>
      <c r="OV180" s="19" t="str">
        <f t="shared" ca="1" si="1128"/>
        <v>-</v>
      </c>
      <c r="OW180" s="5" t="str">
        <f t="shared" ca="1" si="1209"/>
        <v>-</v>
      </c>
      <c r="OX180" s="5">
        <f t="shared" ca="1" si="1209"/>
        <v>500</v>
      </c>
      <c r="OY180" s="5">
        <f t="shared" ca="1" si="1209"/>
        <v>500</v>
      </c>
      <c r="OZ180" s="5" t="str">
        <f t="shared" ca="1" si="1209"/>
        <v>-</v>
      </c>
      <c r="PA180" s="5" t="str">
        <f t="shared" ca="1" si="1209"/>
        <v>-</v>
      </c>
      <c r="PB180" s="5" t="str">
        <f t="shared" ca="1" si="1209"/>
        <v>-</v>
      </c>
      <c r="PC180" s="5">
        <f t="shared" ca="1" si="1257"/>
        <v>1.5</v>
      </c>
      <c r="PD180" s="9"/>
      <c r="PE180" s="19">
        <f t="shared" ca="1" si="1051"/>
        <v>50</v>
      </c>
      <c r="PF180" s="19">
        <f t="shared" ca="1" si="1178"/>
        <v>50</v>
      </c>
      <c r="PG180" s="19">
        <f t="shared" ca="1" si="1178"/>
        <v>50</v>
      </c>
      <c r="PH180" s="19">
        <f t="shared" ca="1" si="1178"/>
        <v>50</v>
      </c>
      <c r="PI180" s="19">
        <f t="shared" ca="1" si="1178"/>
        <v>1</v>
      </c>
      <c r="PJ180" s="5">
        <f t="shared" ca="1" si="1258"/>
        <v>1</v>
      </c>
      <c r="PK180" s="19">
        <f t="shared" ca="1" si="494"/>
        <v>1</v>
      </c>
      <c r="PL180" s="9"/>
      <c r="PM180" s="19" t="b">
        <f t="shared" ca="1" si="1165"/>
        <v>0</v>
      </c>
      <c r="PN180" s="19" t="b">
        <f t="shared" ca="1" si="1165"/>
        <v>0</v>
      </c>
      <c r="PO180" s="19">
        <f t="shared" ca="1" si="1178"/>
        <v>1</v>
      </c>
      <c r="PP180" s="19">
        <f t="shared" ca="1" si="1178"/>
        <v>1</v>
      </c>
      <c r="PQ180" s="19">
        <f t="shared" ca="1" si="1178"/>
        <v>1</v>
      </c>
      <c r="PR180" s="19">
        <f t="shared" ca="1" si="1178"/>
        <v>1</v>
      </c>
      <c r="PS180" s="19">
        <f t="shared" ref="PS180:PW183" ca="1" si="1297">OFFSET(PS$5,$B180,0)</f>
        <v>1</v>
      </c>
      <c r="PT180" s="19">
        <f t="shared" ca="1" si="1297"/>
        <v>1</v>
      </c>
      <c r="PU180" s="19">
        <f t="shared" ca="1" si="1297"/>
        <v>1</v>
      </c>
      <c r="PV180" s="19">
        <f t="shared" ca="1" si="1297"/>
        <v>1</v>
      </c>
      <c r="PW180" s="19">
        <f t="shared" ca="1" si="1297"/>
        <v>1</v>
      </c>
      <c r="PX180" s="9"/>
      <c r="PY180" s="12" t="str">
        <f t="shared" ca="1" si="1259"/>
        <v>-</v>
      </c>
      <c r="PZ180" s="19" t="str">
        <f t="shared" ca="1" si="1268"/>
        <v>-</v>
      </c>
      <c r="QA180" s="19" t="str">
        <f t="shared" ca="1" si="1268"/>
        <v>-</v>
      </c>
      <c r="QB180" s="19" t="str">
        <f t="shared" ca="1" si="1268"/>
        <v>-</v>
      </c>
      <c r="QC180" s="19" t="str">
        <f t="shared" ca="1" si="1268"/>
        <v>-</v>
      </c>
      <c r="QD180" s="19" t="str">
        <f t="shared" ca="1" si="1268"/>
        <v>-</v>
      </c>
      <c r="QE180" s="19" t="str">
        <f t="shared" ca="1" si="1268"/>
        <v>-</v>
      </c>
      <c r="QF180" s="19" t="str">
        <f t="shared" ca="1" si="1268"/>
        <v>-</v>
      </c>
      <c r="QG180" s="19" t="str">
        <f t="shared" ca="1" si="1268"/>
        <v>-</v>
      </c>
      <c r="QH180" s="19" t="str">
        <f t="shared" ca="1" si="1268"/>
        <v>-</v>
      </c>
      <c r="QI180" s="19" t="str">
        <f t="shared" ca="1" si="1268"/>
        <v>-</v>
      </c>
      <c r="QJ180" s="19" t="str">
        <f t="shared" ca="1" si="1268"/>
        <v>-</v>
      </c>
      <c r="QK180" s="19" t="str">
        <f t="shared" ca="1" si="1268"/>
        <v>-</v>
      </c>
      <c r="QL180" s="19" t="str">
        <f t="shared" ca="1" si="1268"/>
        <v>-</v>
      </c>
      <c r="QM180" s="19" t="str">
        <f t="shared" ca="1" si="1268"/>
        <v>-</v>
      </c>
      <c r="QN180" s="19" t="str">
        <f t="shared" ca="1" si="1268"/>
        <v>-</v>
      </c>
      <c r="QO180" s="19" t="str">
        <f t="shared" ca="1" si="1268"/>
        <v>-</v>
      </c>
      <c r="QP180" s="19" t="str">
        <f t="shared" ca="1" si="1268"/>
        <v>-</v>
      </c>
      <c r="QQ180" s="19" t="str">
        <f t="shared" ca="1" si="1268"/>
        <v>-</v>
      </c>
      <c r="QR180" s="19" t="str">
        <f t="shared" ca="1" si="1249"/>
        <v>-</v>
      </c>
      <c r="QS180" s="19" t="str">
        <f t="shared" ca="1" si="1249"/>
        <v>-</v>
      </c>
      <c r="QT180" s="19" t="str">
        <f t="shared" ca="1" si="1249"/>
        <v>-</v>
      </c>
      <c r="QU180" s="19" t="str">
        <f t="shared" ca="1" si="1249"/>
        <v>-</v>
      </c>
      <c r="QV180" s="19" t="str">
        <f t="shared" ca="1" si="1249"/>
        <v>-</v>
      </c>
      <c r="QW180" s="19" t="str">
        <f t="shared" ca="1" si="1249"/>
        <v>-</v>
      </c>
      <c r="QX180" s="19" t="str">
        <f t="shared" ca="1" si="1249"/>
        <v>-</v>
      </c>
      <c r="QY180" s="19" t="str">
        <f t="shared" ca="1" si="1249"/>
        <v>-</v>
      </c>
      <c r="QZ180" s="19" t="str">
        <f t="shared" ca="1" si="1249"/>
        <v>-</v>
      </c>
      <c r="RA180" s="19" t="str">
        <f t="shared" ca="1" si="1249"/>
        <v>-</v>
      </c>
      <c r="RB180" s="19" t="str">
        <f t="shared" ca="1" si="1249"/>
        <v>-</v>
      </c>
      <c r="RC180" s="19" t="str">
        <f t="shared" ca="1" si="1249"/>
        <v>-</v>
      </c>
      <c r="RD180" s="19" t="str">
        <f t="shared" ca="1" si="1249"/>
        <v>-</v>
      </c>
      <c r="RE180" s="19" t="str">
        <f t="shared" ca="1" si="1249"/>
        <v>-</v>
      </c>
      <c r="RF180" s="19" t="str">
        <f t="shared" ca="1" si="1249"/>
        <v>-</v>
      </c>
      <c r="RG180" s="19" t="str">
        <f t="shared" ca="1" si="1249"/>
        <v>-</v>
      </c>
      <c r="RH180" s="19" t="str">
        <f t="shared" ca="1" si="1249"/>
        <v>-</v>
      </c>
      <c r="RI180" s="19" t="str">
        <f t="shared" ca="1" si="1249"/>
        <v>-</v>
      </c>
      <c r="RJ180" s="19" t="str">
        <f t="shared" ca="1" si="1249"/>
        <v>-</v>
      </c>
      <c r="RK180" s="19" t="str">
        <f t="shared" ca="1" si="1249"/>
        <v>-</v>
      </c>
      <c r="RL180" s="19" t="str">
        <f t="shared" ca="1" si="1249"/>
        <v>-</v>
      </c>
      <c r="RM180" s="19" t="str">
        <f t="shared" ca="1" si="1249"/>
        <v>-</v>
      </c>
      <c r="RN180" s="19" t="str">
        <f t="shared" ca="1" si="1249"/>
        <v>-</v>
      </c>
      <c r="RO180" s="19" t="str">
        <f t="shared" ca="1" si="1249"/>
        <v>-</v>
      </c>
      <c r="RP180" s="19" t="str">
        <f t="shared" ca="1" si="1249"/>
        <v>-</v>
      </c>
      <c r="RQ180" s="19" t="str">
        <f t="shared" ca="1" si="1248"/>
        <v>-</v>
      </c>
      <c r="RR180" s="19" t="str">
        <f t="shared" ca="1" si="1248"/>
        <v>-</v>
      </c>
      <c r="RS180" s="19" t="str">
        <f t="shared" ca="1" si="1248"/>
        <v>-</v>
      </c>
      <c r="RT180" s="19" t="str">
        <f t="shared" ca="1" si="1248"/>
        <v>-</v>
      </c>
      <c r="RU180" s="19" t="str">
        <f t="shared" ca="1" si="1248"/>
        <v>-</v>
      </c>
      <c r="RV180" s="19" t="str">
        <f t="shared" ca="1" si="1248"/>
        <v>-</v>
      </c>
      <c r="RW180" s="19" t="str">
        <f t="shared" ca="1" si="1248"/>
        <v>-</v>
      </c>
      <c r="RX180" s="19" t="str">
        <f t="shared" ca="1" si="1248"/>
        <v>-</v>
      </c>
      <c r="RY180" s="19" t="str">
        <f t="shared" ca="1" si="1248"/>
        <v>-</v>
      </c>
      <c r="RZ180" s="19" t="str">
        <f t="shared" ca="1" si="1248"/>
        <v>-</v>
      </c>
      <c r="SA180" s="19" t="str">
        <f t="shared" ca="1" si="1248"/>
        <v>-</v>
      </c>
      <c r="SB180" s="19" t="str">
        <f t="shared" ca="1" si="1248"/>
        <v>-</v>
      </c>
      <c r="SC180" s="19" t="str">
        <f t="shared" ca="1" si="1248"/>
        <v>-</v>
      </c>
      <c r="SD180" s="19" t="str">
        <f t="shared" ca="1" si="1248"/>
        <v>-</v>
      </c>
      <c r="SE180" s="19" t="str">
        <f t="shared" ca="1" si="1248"/>
        <v>-</v>
      </c>
      <c r="SF180" s="19" t="str">
        <f t="shared" ca="1" si="1248"/>
        <v>-</v>
      </c>
      <c r="SG180" s="19" t="str">
        <f t="shared" ca="1" si="1270"/>
        <v>-</v>
      </c>
      <c r="SH180" s="19" t="str">
        <f t="shared" ca="1" si="1270"/>
        <v>-</v>
      </c>
      <c r="SI180" s="12" t="str">
        <f t="shared" ca="1" si="1260"/>
        <v>-</v>
      </c>
      <c r="SJ180" s="19" t="str">
        <f t="shared" ca="1" si="1270"/>
        <v>-</v>
      </c>
      <c r="SK180" s="19" t="str">
        <f t="shared" ca="1" si="1270"/>
        <v>-</v>
      </c>
      <c r="SL180" s="19" t="str">
        <f t="shared" ca="1" si="1270"/>
        <v>-</v>
      </c>
      <c r="SM180" s="19" t="str">
        <f t="shared" ca="1" si="1270"/>
        <v>-</v>
      </c>
      <c r="SN180" s="19" t="str">
        <f t="shared" ca="1" si="1270"/>
        <v>-</v>
      </c>
      <c r="SO180" s="19" t="str">
        <f t="shared" ca="1" si="1270"/>
        <v>-</v>
      </c>
      <c r="SP180" s="19" t="str">
        <f t="shared" ca="1" si="1270"/>
        <v>-</v>
      </c>
      <c r="SQ180" s="19" t="str">
        <f t="shared" ca="1" si="1270"/>
        <v>-</v>
      </c>
      <c r="SR180" s="19" t="str">
        <f t="shared" ca="1" si="1270"/>
        <v>-</v>
      </c>
      <c r="SS180" s="19" t="str">
        <f t="shared" ca="1" si="1270"/>
        <v>-</v>
      </c>
      <c r="ST180" s="19" t="str">
        <f t="shared" ca="1" si="1270"/>
        <v>-</v>
      </c>
      <c r="SU180" s="19" t="str">
        <f t="shared" ca="1" si="1270"/>
        <v>-</v>
      </c>
      <c r="SV180" s="19" t="str">
        <f t="shared" ca="1" si="1270"/>
        <v>-</v>
      </c>
      <c r="SW180" s="19" t="str">
        <f t="shared" ref="SW180:TR194" ca="1" si="1298">OFFSET(SW$5,$B180,0)</f>
        <v>-</v>
      </c>
      <c r="SX180" s="19" t="str">
        <f t="shared" ca="1" si="1298"/>
        <v>-</v>
      </c>
      <c r="SY180" s="19" t="str">
        <f t="shared" ca="1" si="1298"/>
        <v>-</v>
      </c>
      <c r="SZ180" s="19" t="str">
        <f t="shared" ca="1" si="1298"/>
        <v>-</v>
      </c>
      <c r="TA180" s="19" t="str">
        <f t="shared" ca="1" si="1298"/>
        <v>-</v>
      </c>
      <c r="TB180" s="19" t="str">
        <f t="shared" ca="1" si="1298"/>
        <v>-</v>
      </c>
      <c r="TC180" s="19" t="str">
        <f t="shared" ca="1" si="1298"/>
        <v>-</v>
      </c>
      <c r="TD180" s="19" t="str">
        <f t="shared" ca="1" si="1298"/>
        <v>-</v>
      </c>
      <c r="TE180" s="19" t="str">
        <f t="shared" ca="1" si="1298"/>
        <v>-</v>
      </c>
      <c r="TF180" s="19" t="str">
        <f t="shared" ca="1" si="1298"/>
        <v>-</v>
      </c>
      <c r="TG180" s="19" t="str">
        <f t="shared" ca="1" si="1210"/>
        <v>-</v>
      </c>
      <c r="TH180" s="19" t="str">
        <f t="shared" ca="1" si="1210"/>
        <v>-</v>
      </c>
      <c r="TI180" s="19" t="str">
        <f t="shared" ca="1" si="1210"/>
        <v>-</v>
      </c>
      <c r="TJ180" s="19" t="str">
        <f t="shared" ca="1" si="1210"/>
        <v>-</v>
      </c>
      <c r="TK180" s="19" t="str">
        <f t="shared" ca="1" si="1210"/>
        <v>-</v>
      </c>
      <c r="TL180" s="19" t="str">
        <f t="shared" ca="1" si="1210"/>
        <v>-</v>
      </c>
      <c r="TM180" s="19" t="str">
        <f t="shared" ca="1" si="1210"/>
        <v>-</v>
      </c>
      <c r="TN180" s="19" t="str">
        <f t="shared" ca="1" si="1210"/>
        <v>-</v>
      </c>
      <c r="TO180" s="19" t="str">
        <f t="shared" ca="1" si="1210"/>
        <v>-</v>
      </c>
      <c r="TP180" s="19" t="str">
        <f t="shared" ca="1" si="1210"/>
        <v>-</v>
      </c>
      <c r="TQ180" s="19" t="str">
        <f t="shared" ca="1" si="1204"/>
        <v>-</v>
      </c>
      <c r="TR180" s="19" t="str">
        <f t="shared" ca="1" si="1204"/>
        <v>-</v>
      </c>
      <c r="TS180" s="19" t="str">
        <f t="shared" ca="1" si="1204"/>
        <v>-</v>
      </c>
      <c r="TT180" s="19" t="str">
        <f t="shared" ca="1" si="1204"/>
        <v>-</v>
      </c>
      <c r="TU180" s="19" t="str">
        <f t="shared" ca="1" si="1204"/>
        <v>-</v>
      </c>
      <c r="TV180" s="19" t="str">
        <f t="shared" ca="1" si="1204"/>
        <v>-</v>
      </c>
      <c r="TW180" s="19" t="str">
        <f t="shared" ca="1" si="1204"/>
        <v>-</v>
      </c>
      <c r="TX180" s="19" t="str">
        <f t="shared" ca="1" si="1204"/>
        <v>-</v>
      </c>
      <c r="TY180" s="19" t="str">
        <f t="shared" ca="1" si="1204"/>
        <v>-</v>
      </c>
      <c r="TZ180" s="19" t="str">
        <f t="shared" ca="1" si="1204"/>
        <v>-</v>
      </c>
      <c r="UA180" s="19" t="str">
        <f t="shared" ca="1" si="1204"/>
        <v>-</v>
      </c>
      <c r="UB180" s="19" t="str">
        <f t="shared" ca="1" si="1204"/>
        <v>-</v>
      </c>
      <c r="UC180" s="19" t="str">
        <f t="shared" ca="1" si="1204"/>
        <v>-</v>
      </c>
      <c r="UD180" s="19" t="str">
        <f t="shared" ca="1" si="1204"/>
        <v>-</v>
      </c>
      <c r="UE180" s="19" t="str">
        <f t="shared" ca="1" si="1204"/>
        <v>-</v>
      </c>
      <c r="UF180" s="19" t="str">
        <f t="shared" ca="1" si="1204"/>
        <v>-</v>
      </c>
      <c r="UG180" s="19" t="str">
        <f t="shared" ca="1" si="1238"/>
        <v>-</v>
      </c>
      <c r="UH180" s="19" t="str">
        <f t="shared" ca="1" si="1238"/>
        <v>-</v>
      </c>
      <c r="UI180" s="19" t="str">
        <f t="shared" ca="1" si="1238"/>
        <v>-</v>
      </c>
      <c r="UJ180" s="19" t="str">
        <f t="shared" ca="1" si="1238"/>
        <v>-</v>
      </c>
      <c r="UK180" s="19" t="str">
        <f t="shared" ca="1" si="1238"/>
        <v>-</v>
      </c>
      <c r="UL180" s="19" t="str">
        <f t="shared" ca="1" si="1238"/>
        <v>-</v>
      </c>
      <c r="UM180" s="19" t="str">
        <f t="shared" ca="1" si="1238"/>
        <v>-</v>
      </c>
      <c r="UN180" s="19" t="str">
        <f t="shared" ca="1" si="1238"/>
        <v>-</v>
      </c>
      <c r="UO180" s="19" t="str">
        <f t="shared" ca="1" si="1238"/>
        <v>-</v>
      </c>
      <c r="UP180" s="19" t="str">
        <f t="shared" ca="1" si="1238"/>
        <v>-</v>
      </c>
      <c r="UQ180" s="19" t="str">
        <f t="shared" ca="1" si="1238"/>
        <v>-</v>
      </c>
      <c r="UR180" s="19" t="str">
        <f t="shared" ca="1" si="1211"/>
        <v>-</v>
      </c>
      <c r="US180" s="12" t="b">
        <f t="shared" ca="1" si="1261"/>
        <v>1</v>
      </c>
      <c r="UT180" s="19" t="str">
        <f t="shared" ca="1" si="1291"/>
        <v>-</v>
      </c>
      <c r="UU180" s="19" t="str">
        <f t="shared" ca="1" si="1291"/>
        <v>-</v>
      </c>
      <c r="UV180" s="19" t="str">
        <f t="shared" ca="1" si="1291"/>
        <v>-</v>
      </c>
      <c r="UW180" s="19" t="str">
        <f t="shared" ca="1" si="1291"/>
        <v>-</v>
      </c>
      <c r="UX180" s="19" t="str">
        <f t="shared" ca="1" si="1291"/>
        <v>-</v>
      </c>
      <c r="UY180" s="19" t="str">
        <f t="shared" ca="1" si="1291"/>
        <v>-</v>
      </c>
      <c r="UZ180" s="19" t="str">
        <f t="shared" ca="1" si="1291"/>
        <v>-</v>
      </c>
      <c r="VA180" s="19" t="str">
        <f t="shared" ca="1" si="1291"/>
        <v>-</v>
      </c>
      <c r="VB180" s="19" t="str">
        <f t="shared" ca="1" si="1291"/>
        <v>-</v>
      </c>
      <c r="VC180" s="19" t="str">
        <f t="shared" ca="1" si="1291"/>
        <v>-</v>
      </c>
      <c r="VD180" s="19" t="str">
        <f t="shared" ca="1" si="1291"/>
        <v>-</v>
      </c>
      <c r="VE180" s="19" t="str">
        <f t="shared" ca="1" si="1291"/>
        <v>-</v>
      </c>
      <c r="VF180" s="19" t="str">
        <f t="shared" ca="1" si="1291"/>
        <v>-</v>
      </c>
      <c r="VG180" s="19" t="str">
        <f t="shared" ca="1" si="1291"/>
        <v>-</v>
      </c>
      <c r="VH180" s="19" t="str">
        <f t="shared" ca="1" si="1291"/>
        <v>-</v>
      </c>
      <c r="VI180" s="19" t="str">
        <f t="shared" ca="1" si="1291"/>
        <v>-</v>
      </c>
      <c r="VJ180" s="19" t="str">
        <f t="shared" ca="1" si="1291"/>
        <v>-</v>
      </c>
      <c r="VK180" s="19" t="str">
        <f t="shared" ca="1" si="1291"/>
        <v>-</v>
      </c>
      <c r="VL180" s="19" t="str">
        <f t="shared" ca="1" si="1291"/>
        <v>-</v>
      </c>
      <c r="VM180" s="19" t="str">
        <f t="shared" ca="1" si="1291"/>
        <v>-</v>
      </c>
      <c r="VN180" s="19" t="str">
        <f t="shared" ca="1" si="1291"/>
        <v>-</v>
      </c>
      <c r="VO180" s="19" t="str">
        <f t="shared" ca="1" si="1291"/>
        <v>-</v>
      </c>
      <c r="VP180" s="19" t="str">
        <f t="shared" ca="1" si="1291"/>
        <v>-</v>
      </c>
      <c r="VQ180" s="19" t="str">
        <f t="shared" ca="1" si="1291"/>
        <v>-</v>
      </c>
      <c r="VR180" s="19" t="str">
        <f t="shared" ca="1" si="1291"/>
        <v>-</v>
      </c>
      <c r="VS180" s="19" t="str">
        <f t="shared" ca="1" si="1291"/>
        <v>-</v>
      </c>
      <c r="VT180" s="19" t="str">
        <f t="shared" ca="1" si="1291"/>
        <v>-</v>
      </c>
      <c r="VU180" s="19" t="str">
        <f t="shared" ca="1" si="1291"/>
        <v>-</v>
      </c>
      <c r="VV180" s="19" t="str">
        <f t="shared" ca="1" si="1291"/>
        <v>-</v>
      </c>
      <c r="VW180" s="19" t="str">
        <f t="shared" ca="1" si="1291"/>
        <v>-</v>
      </c>
      <c r="VX180" s="19" t="str">
        <f t="shared" ca="1" si="1291"/>
        <v>-</v>
      </c>
      <c r="VY180" s="19" t="str">
        <f t="shared" ca="1" si="1291"/>
        <v>-</v>
      </c>
      <c r="VZ180" s="19" t="str">
        <f t="shared" ca="1" si="1291"/>
        <v>-</v>
      </c>
      <c r="WA180" s="19" t="str">
        <f t="shared" ca="1" si="1291"/>
        <v>-</v>
      </c>
      <c r="WB180" s="19" t="str">
        <f t="shared" ca="1" si="1291"/>
        <v>-</v>
      </c>
      <c r="WC180" s="19" t="str">
        <f t="shared" ca="1" si="1291"/>
        <v>-</v>
      </c>
      <c r="WD180" s="19" t="str">
        <f t="shared" ca="1" si="1291"/>
        <v>-</v>
      </c>
      <c r="WE180" s="19" t="str">
        <f t="shared" ca="1" si="1291"/>
        <v>-</v>
      </c>
      <c r="WF180" s="19" t="str">
        <f t="shared" ca="1" si="1291"/>
        <v>-</v>
      </c>
      <c r="WG180" s="19" t="str">
        <f t="shared" ca="1" si="1291"/>
        <v>-</v>
      </c>
      <c r="WH180" s="19" t="str">
        <f t="shared" ca="1" si="1291"/>
        <v>-</v>
      </c>
      <c r="WI180" s="19" t="str">
        <f t="shared" ca="1" si="1291"/>
        <v>-</v>
      </c>
      <c r="WJ180" s="19" t="str">
        <f t="shared" ca="1" si="1291"/>
        <v>-</v>
      </c>
      <c r="WK180" s="19" t="str">
        <f t="shared" ca="1" si="1291"/>
        <v>-</v>
      </c>
      <c r="WL180" s="19" t="str">
        <f t="shared" ca="1" si="1291"/>
        <v>-</v>
      </c>
      <c r="WM180" s="19" t="str">
        <f t="shared" ca="1" si="1291"/>
        <v>-</v>
      </c>
      <c r="WN180" s="19" t="str">
        <f t="shared" ca="1" si="1291"/>
        <v>-</v>
      </c>
      <c r="WO180" s="19" t="str">
        <f t="shared" ca="1" si="1291"/>
        <v>-</v>
      </c>
      <c r="WP180" s="19" t="str">
        <f t="shared" ca="1" si="1291"/>
        <v>-</v>
      </c>
      <c r="WQ180" s="19" t="str">
        <f t="shared" ca="1" si="1291"/>
        <v>-</v>
      </c>
      <c r="WR180" s="19" t="str">
        <f t="shared" ca="1" si="1239"/>
        <v>-</v>
      </c>
      <c r="WS180" s="19" t="str">
        <f t="shared" ca="1" si="1239"/>
        <v>-</v>
      </c>
      <c r="WT180" s="19" t="str">
        <f t="shared" ca="1" si="1239"/>
        <v>-</v>
      </c>
      <c r="WU180" s="19" t="str">
        <f t="shared" ca="1" si="1239"/>
        <v>-</v>
      </c>
      <c r="WV180" s="19" t="str">
        <f t="shared" ca="1" si="1239"/>
        <v>-</v>
      </c>
      <c r="WW180" s="19" t="str">
        <f t="shared" ca="1" si="1239"/>
        <v>-</v>
      </c>
      <c r="WX180" s="19" t="str">
        <f t="shared" ca="1" si="1239"/>
        <v>-</v>
      </c>
      <c r="WY180" s="19" t="str">
        <f t="shared" ca="1" si="1239"/>
        <v>-</v>
      </c>
      <c r="WZ180" s="19" t="str">
        <f t="shared" ca="1" si="1239"/>
        <v>-</v>
      </c>
      <c r="XA180" s="19" t="str">
        <f t="shared" ca="1" si="1239"/>
        <v>-</v>
      </c>
      <c r="XB180" s="19" t="str">
        <f t="shared" ca="1" si="1239"/>
        <v>-</v>
      </c>
      <c r="XC180" s="19">
        <f t="shared" ca="1" si="1239"/>
        <v>0</v>
      </c>
      <c r="XD180" s="599">
        <v>0</v>
      </c>
    </row>
    <row r="181" spans="1:628" hidden="1" outlineLevel="2">
      <c r="A181" s="20">
        <f t="shared" si="659"/>
        <v>176</v>
      </c>
      <c r="B181" s="241">
        <f t="shared" si="1041"/>
        <v>106</v>
      </c>
      <c r="C181">
        <f>203</f>
        <v>203</v>
      </c>
      <c r="D181" s="531" t="str">
        <f t="shared" ca="1" si="1251"/>
        <v>GSW</v>
      </c>
      <c r="E181" s="532" t="b">
        <f t="shared" ca="1" si="1133"/>
        <v>1</v>
      </c>
      <c r="F181" t="b">
        <v>0</v>
      </c>
      <c r="G181" s="19" t="b">
        <f t="shared" ca="1" si="1010"/>
        <v>1</v>
      </c>
      <c r="H181" s="227">
        <f t="shared" ca="1" si="1058"/>
        <v>115</v>
      </c>
      <c r="I181" s="227">
        <f t="shared" ca="1" si="1205"/>
        <v>1</v>
      </c>
      <c r="J181" s="227">
        <f t="shared" ca="1" si="1205"/>
        <v>0</v>
      </c>
      <c r="K181" s="227" t="str">
        <f t="shared" ca="1" si="1205"/>
        <v/>
      </c>
      <c r="L181" s="227">
        <f t="shared" ca="1" si="1205"/>
        <v>1</v>
      </c>
      <c r="M181" s="227">
        <f t="shared" ca="1" si="1205"/>
        <v>2</v>
      </c>
      <c r="N181" s="227">
        <f t="shared" ca="1" si="1176"/>
        <v>2</v>
      </c>
      <c r="O181" s="227">
        <f t="shared" ca="1" si="1176"/>
        <v>2</v>
      </c>
      <c r="P181" s="227">
        <f t="shared" ca="1" si="1176"/>
        <v>3</v>
      </c>
      <c r="Q181" s="227">
        <f t="shared" ca="1" si="1176"/>
        <v>2</v>
      </c>
      <c r="R181" s="114">
        <f t="shared" ca="1" si="1182"/>
        <v>2</v>
      </c>
      <c r="S181" s="227">
        <f t="shared" ca="1" si="1176"/>
        <v>0</v>
      </c>
      <c r="T181" s="227">
        <f t="shared" ca="1" si="1176"/>
        <v>0</v>
      </c>
      <c r="U181" s="227">
        <f t="shared" ca="1" si="1176"/>
        <v>0</v>
      </c>
      <c r="V181" s="227">
        <f t="shared" ca="1" si="1176"/>
        <v>0</v>
      </c>
      <c r="W181" s="227">
        <f t="shared" ca="1" si="1176"/>
        <v>0</v>
      </c>
      <c r="X181" s="227">
        <f t="shared" ca="1" si="1176"/>
        <v>1</v>
      </c>
      <c r="Y181" s="227">
        <f t="shared" ca="1" si="1176"/>
        <v>1</v>
      </c>
      <c r="Z181" s="227">
        <f t="shared" ca="1" si="1176"/>
        <v>1</v>
      </c>
      <c r="AA181" s="264"/>
      <c r="AB181" s="264"/>
      <c r="AC181" s="264"/>
      <c r="AD181" s="264"/>
      <c r="AE181" s="264"/>
      <c r="AF181" s="227">
        <f t="shared" ca="1" si="1044"/>
        <v>0</v>
      </c>
      <c r="AG181" s="264"/>
      <c r="AH181" s="227">
        <f t="shared" ca="1" si="1262"/>
        <v>0</v>
      </c>
      <c r="AI181" s="227">
        <f t="shared" ca="1" si="1262"/>
        <v>0</v>
      </c>
      <c r="AJ181" s="227">
        <f t="shared" ca="1" si="1262"/>
        <v>0</v>
      </c>
      <c r="AK181" s="19">
        <f t="shared" ca="1" si="1119"/>
        <v>2</v>
      </c>
      <c r="AL181" s="19">
        <f t="shared" ca="1" si="1119"/>
        <v>0</v>
      </c>
      <c r="AM181" s="19">
        <f t="shared" ca="1" si="1119"/>
        <v>4</v>
      </c>
      <c r="AN181" s="19">
        <f t="shared" ca="1" si="1119"/>
        <v>0</v>
      </c>
      <c r="AO181" s="134">
        <f t="shared" ca="1" si="1252"/>
        <v>2</v>
      </c>
      <c r="AP181" s="134">
        <f ca="1">INDEX(CHOOSE($P181,DataAutumn!i.AdultDrys,DataWinter!i.AdultDrys,DataSpring!i.AdultDrys),1,$O181)</f>
        <v>3</v>
      </c>
      <c r="AQ181" s="5">
        <f t="shared" ca="1" si="1240"/>
        <v>2</v>
      </c>
      <c r="AR181" s="5">
        <f t="shared" ca="1" si="1240"/>
        <v>0</v>
      </c>
      <c r="AS181" s="5">
        <f t="shared" ca="1" si="1253"/>
        <v>6</v>
      </c>
      <c r="AT181">
        <f t="shared" ca="1" si="1292"/>
        <v>0</v>
      </c>
      <c r="AW181" s="353" t="str">
        <f t="shared" ca="1" si="1183"/>
        <v>TemplateFe 00115 GSW MWM     TOL204 Scan2 NFS RR+01% PI00% GP100% WP100% MP100% (T_F33N11)</v>
      </c>
      <c r="AX181" s="9" t="str">
        <f ca="1">IF(COUNTIF(AW$5:AW181,AW181)=1,"-","Dup")</f>
        <v>-</v>
      </c>
      <c r="AY181" s="9"/>
      <c r="AZ181" s="19" t="b">
        <f t="shared" ca="1" si="1244"/>
        <v>0</v>
      </c>
      <c r="BA181" s="19" t="b">
        <f t="shared" ca="1" si="1244"/>
        <v>0</v>
      </c>
      <c r="BB181" s="19" t="b">
        <f t="shared" ca="1" si="1244"/>
        <v>0</v>
      </c>
      <c r="BC181" s="19" t="b">
        <f t="shared" ca="1" si="1245"/>
        <v>0</v>
      </c>
      <c r="BD181" s="19" t="b">
        <f t="shared" ca="1" si="1244"/>
        <v>0</v>
      </c>
      <c r="BE181" s="19" t="b">
        <f t="shared" ca="1" si="1244"/>
        <v>0</v>
      </c>
      <c r="BF181" s="19" t="b">
        <f t="shared" ca="1" si="1244"/>
        <v>0</v>
      </c>
      <c r="BG181" s="19" t="b">
        <f t="shared" ca="1" si="1244"/>
        <v>0</v>
      </c>
      <c r="BH181" s="19" t="b">
        <f t="shared" ca="1" si="1244"/>
        <v>0</v>
      </c>
      <c r="BI181" s="9"/>
      <c r="BJ181" s="19" t="b">
        <f t="shared" ca="1" si="1197"/>
        <v>1</v>
      </c>
      <c r="BK181" s="19" t="str">
        <f t="shared" ca="1" si="1197"/>
        <v>-</v>
      </c>
      <c r="BL181" s="19" t="str">
        <f t="shared" ca="1" si="1197"/>
        <v>-</v>
      </c>
      <c r="BM181" s="19" t="str">
        <f t="shared" ca="1" si="1197"/>
        <v>-</v>
      </c>
      <c r="BN181" s="19" t="b">
        <f t="shared" ca="1" si="1197"/>
        <v>0</v>
      </c>
      <c r="BO181" s="19">
        <f t="shared" ca="1" si="1184"/>
        <v>0</v>
      </c>
      <c r="BP181" s="19" t="str">
        <f t="shared" ca="1" si="1197"/>
        <v>-</v>
      </c>
      <c r="BQ181" s="19" t="str">
        <f t="shared" ca="1" si="1198"/>
        <v>-</v>
      </c>
      <c r="BR181" s="19" t="b">
        <f t="shared" ca="1" si="1184"/>
        <v>1</v>
      </c>
      <c r="BS181" s="9"/>
      <c r="BT181" s="19" t="str">
        <f t="shared" ca="1" si="982"/>
        <v>-</v>
      </c>
      <c r="BU181" s="5" t="str">
        <f t="shared" ca="1" si="1185"/>
        <v>-</v>
      </c>
      <c r="BV181" s="5">
        <f t="shared" ca="1" si="1186"/>
        <v>2</v>
      </c>
      <c r="BW181" s="5">
        <f t="shared" ca="1" si="1186"/>
        <v>2</v>
      </c>
      <c r="BX181" s="19" t="str">
        <f t="shared" ca="1" si="1241"/>
        <v>-</v>
      </c>
      <c r="BY181" s="19" t="str">
        <f t="shared" ca="1" si="1241"/>
        <v>-</v>
      </c>
      <c r="BZ181" s="19" t="str">
        <f t="shared" ca="1" si="1241"/>
        <v>-</v>
      </c>
      <c r="CA181" s="5" t="str">
        <f t="shared" ca="1" si="1187"/>
        <v>-</v>
      </c>
      <c r="CB181" s="5">
        <f t="shared" ca="1" si="1188"/>
        <v>2</v>
      </c>
      <c r="CC181" s="5">
        <f t="shared" ca="1" si="1188"/>
        <v>2</v>
      </c>
      <c r="CD181" s="19" t="str">
        <f t="shared" ca="1" si="449"/>
        <v>-</v>
      </c>
      <c r="CE181" s="5" t="str">
        <f t="shared" ca="1" si="1189"/>
        <v>-</v>
      </c>
      <c r="CF181" s="5">
        <f t="shared" ca="1" si="1190"/>
        <v>2</v>
      </c>
      <c r="CG181" s="19" t="str">
        <f t="shared" ca="1" si="1242"/>
        <v>-</v>
      </c>
      <c r="CH181" s="19" t="str">
        <f t="shared" ca="1" si="1242"/>
        <v>-</v>
      </c>
      <c r="CI181" s="5">
        <f t="shared" ca="1" si="989"/>
        <v>2</v>
      </c>
      <c r="CJ181" s="19" t="str">
        <f t="shared" ca="1" si="1242"/>
        <v>-</v>
      </c>
      <c r="CK181" s="5" t="str">
        <f t="shared" ca="1" si="1191"/>
        <v>-</v>
      </c>
      <c r="CL181" s="5">
        <f t="shared" ca="1" si="1192"/>
        <v>2</v>
      </c>
      <c r="CM181" s="5">
        <f t="shared" ca="1" si="1192"/>
        <v>2</v>
      </c>
      <c r="CN181" s="9"/>
      <c r="CO181" s="19" t="str">
        <f t="shared" ca="1" si="1267"/>
        <v>-</v>
      </c>
      <c r="CP181" s="19" t="str">
        <f t="shared" ca="1" si="1267"/>
        <v>-</v>
      </c>
      <c r="CQ181" s="19">
        <f t="shared" ca="1" si="1104"/>
        <v>1</v>
      </c>
      <c r="CR181" s="19" t="str">
        <f t="shared" ca="1" si="1104"/>
        <v>-</v>
      </c>
      <c r="CS181" s="19" t="str">
        <f t="shared" ca="1" si="1267"/>
        <v>-</v>
      </c>
      <c r="CT181" s="19" t="str">
        <f t="shared" ca="1" si="1267"/>
        <v>-</v>
      </c>
      <c r="CU181" s="19" t="str">
        <f t="shared" ca="1" si="1267"/>
        <v>-</v>
      </c>
      <c r="CV181" s="19" t="str">
        <f t="shared" ca="1" si="1267"/>
        <v>-</v>
      </c>
      <c r="CW181" s="19" t="str">
        <f t="shared" ca="1" si="1267"/>
        <v>-</v>
      </c>
      <c r="CX181" s="19" t="str">
        <f t="shared" ca="1" si="1267"/>
        <v>-</v>
      </c>
      <c r="CY181" s="19" t="str">
        <f t="shared" ca="1" si="1267"/>
        <v>-</v>
      </c>
      <c r="CZ181" s="19" t="str">
        <f t="shared" ca="1" si="1267"/>
        <v>-</v>
      </c>
      <c r="DA181" s="19" t="str">
        <f t="shared" ca="1" si="1263"/>
        <v>-</v>
      </c>
      <c r="DB181" s="19" t="str">
        <f t="shared" ca="1" si="1263"/>
        <v>-</v>
      </c>
      <c r="DC181" s="19" t="str">
        <f t="shared" ca="1" si="1263"/>
        <v>-</v>
      </c>
      <c r="DD181" s="19" t="str">
        <f t="shared" ca="1" si="1263"/>
        <v>-</v>
      </c>
      <c r="DE181" s="19" t="str">
        <f t="shared" ca="1" si="1263"/>
        <v>-</v>
      </c>
      <c r="DF181" s="19" t="str">
        <f t="shared" ca="1" si="1263"/>
        <v>-</v>
      </c>
      <c r="DG181" s="19" t="str">
        <f t="shared" ca="1" si="1263"/>
        <v>-</v>
      </c>
      <c r="DH181" s="19" t="str">
        <f t="shared" ca="1" si="1263"/>
        <v>-</v>
      </c>
      <c r="DI181" s="19" t="str">
        <f t="shared" ca="1" si="1263"/>
        <v>-</v>
      </c>
      <c r="DJ181" s="9"/>
      <c r="DK181" s="19" t="b">
        <f t="shared" ca="1" si="1105"/>
        <v>1</v>
      </c>
      <c r="DL181" s="19" t="b">
        <f t="shared" ca="1" si="1105"/>
        <v>1</v>
      </c>
      <c r="DM181" s="19" t="b">
        <f t="shared" ca="1" si="1105"/>
        <v>1</v>
      </c>
      <c r="DN181" s="19">
        <f t="shared" ca="1" si="1272"/>
        <v>2232010000</v>
      </c>
      <c r="DO181" s="578" t="b">
        <f t="shared" ca="1" si="1120"/>
        <v>1</v>
      </c>
      <c r="DP181" s="578">
        <f t="shared" ca="1" si="1120"/>
        <v>0</v>
      </c>
      <c r="DQ181" s="578" t="b">
        <f t="shared" ca="1" si="1120"/>
        <v>0</v>
      </c>
      <c r="DR181" s="583">
        <f t="shared" ca="1" si="1168"/>
        <v>223221000044</v>
      </c>
      <c r="DS181" s="430">
        <f t="shared" ca="1" si="1212"/>
        <v>652</v>
      </c>
      <c r="DT181" s="430">
        <f t="shared" ca="1" si="1212"/>
        <v>686</v>
      </c>
      <c r="DU181" s="430">
        <f t="shared" ca="1" si="1212"/>
        <v>721</v>
      </c>
      <c r="DV181" s="142">
        <f t="shared" ca="1" si="1213"/>
        <v>378</v>
      </c>
      <c r="DW181" s="142">
        <f t="shared" ca="1" si="1213"/>
        <v>413</v>
      </c>
      <c r="DX181" s="142">
        <f t="shared" ca="1" si="1213"/>
        <v>448</v>
      </c>
      <c r="DY181" s="19" t="str">
        <f t="shared" ca="1" si="1125"/>
        <v>-</v>
      </c>
      <c r="DZ181" s="19" t="str">
        <f t="shared" ca="1" si="1125"/>
        <v>-</v>
      </c>
      <c r="EA181" s="19" t="str">
        <f t="shared" ca="1" si="1125"/>
        <v>-</v>
      </c>
      <c r="EB181" s="19" t="str">
        <f t="shared" ca="1" si="1125"/>
        <v>-</v>
      </c>
      <c r="EC181" s="19" t="str">
        <f t="shared" ca="1" si="1125"/>
        <v>-</v>
      </c>
      <c r="ED181" s="19" t="str">
        <f t="shared" ca="1" si="1125"/>
        <v>-</v>
      </c>
      <c r="EE181" s="19">
        <f t="shared" ca="1" si="1296"/>
        <v>1</v>
      </c>
      <c r="EF181" s="19">
        <f t="shared" ca="1" si="1296"/>
        <v>1</v>
      </c>
      <c r="EG181" s="19">
        <f t="shared" ca="1" si="1296"/>
        <v>0</v>
      </c>
      <c r="EH181" s="19" t="str">
        <f t="shared" ca="1" si="1296"/>
        <v>-</v>
      </c>
      <c r="EI181" s="19" t="str">
        <f t="shared" ca="1" si="1296"/>
        <v>-</v>
      </c>
      <c r="EJ181" s="19" t="str">
        <f t="shared" ca="1" si="1296"/>
        <v>-</v>
      </c>
      <c r="EK181" s="19" t="str">
        <f t="shared" ca="1" si="1296"/>
        <v>-</v>
      </c>
      <c r="EL181" s="19" t="str">
        <f t="shared" ca="1" si="1296"/>
        <v>-</v>
      </c>
      <c r="EM181" s="19">
        <f t="shared" ca="1" si="1296"/>
        <v>0</v>
      </c>
      <c r="EN181" s="19" t="str">
        <f t="shared" ca="1" si="1296"/>
        <v>-</v>
      </c>
      <c r="EO181" s="19" t="str">
        <f t="shared" ca="1" si="1296"/>
        <v>-</v>
      </c>
      <c r="EP181" s="19" t="str">
        <f t="shared" ca="1" si="1296"/>
        <v>-</v>
      </c>
      <c r="EQ181" s="19">
        <f t="shared" ca="1" si="1296"/>
        <v>1</v>
      </c>
      <c r="ER181" s="19">
        <f t="shared" ca="1" si="1296"/>
        <v>1</v>
      </c>
      <c r="ES181" s="9"/>
      <c r="ET181" s="19" t="str">
        <f t="shared" ca="1" si="1206"/>
        <v>-</v>
      </c>
      <c r="EU181" s="19" t="str">
        <f t="shared" ca="1" si="1206"/>
        <v>-</v>
      </c>
      <c r="EV181" s="19" t="str">
        <f t="shared" ca="1" si="1206"/>
        <v>-</v>
      </c>
      <c r="EW181" s="19" t="str">
        <f t="shared" ca="1" si="1206"/>
        <v>-</v>
      </c>
      <c r="EX181" s="19" t="str">
        <f t="shared" ca="1" si="1206"/>
        <v>-</v>
      </c>
      <c r="EY181" s="19" t="str">
        <f t="shared" ca="1" si="1206"/>
        <v>-</v>
      </c>
      <c r="EZ181" s="19" t="str">
        <f t="shared" ca="1" si="1206"/>
        <v>-</v>
      </c>
      <c r="FA181" s="19" t="str">
        <f t="shared" ca="1" si="1206"/>
        <v>-</v>
      </c>
      <c r="FB181" s="19" t="str">
        <f t="shared" ca="1" si="1206"/>
        <v>-</v>
      </c>
      <c r="FC181" s="19" t="str">
        <f t="shared" ca="1" si="1206"/>
        <v>-</v>
      </c>
      <c r="FD181" s="19" t="str">
        <f t="shared" ca="1" si="1206"/>
        <v>-</v>
      </c>
      <c r="FE181" s="19" t="str">
        <f t="shared" ca="1" si="1206"/>
        <v>-</v>
      </c>
      <c r="FF181" s="19">
        <f t="shared" ca="1" si="1206"/>
        <v>0</v>
      </c>
      <c r="FG181" s="19">
        <f t="shared" ca="1" si="1206"/>
        <v>0</v>
      </c>
      <c r="FH181" s="19">
        <f t="shared" ca="1" si="1206"/>
        <v>0</v>
      </c>
      <c r="FI181" s="114">
        <f t="shared" ca="1" si="1273"/>
        <v>0</v>
      </c>
      <c r="FJ181" s="114">
        <f t="shared" ca="1" si="1273"/>
        <v>0</v>
      </c>
      <c r="FK181" s="114">
        <f t="shared" ca="1" si="1273"/>
        <v>0</v>
      </c>
      <c r="FL181" s="114">
        <f t="shared" ca="1" si="1273"/>
        <v>0</v>
      </c>
      <c r="FM181" s="114">
        <f t="shared" ca="1" si="1273"/>
        <v>0</v>
      </c>
      <c r="FN181" s="536">
        <f t="shared" ca="1" si="1135"/>
        <v>0</v>
      </c>
      <c r="FO181" s="114">
        <f t="shared" ca="1" si="1274"/>
        <v>0</v>
      </c>
      <c r="FP181" s="114">
        <f t="shared" ca="1" si="1274"/>
        <v>0</v>
      </c>
      <c r="FQ181" s="114">
        <f t="shared" ca="1" si="1274"/>
        <v>0</v>
      </c>
      <c r="FR181" s="114">
        <f t="shared" ca="1" si="1274"/>
        <v>0</v>
      </c>
      <c r="FS181" s="114">
        <f t="shared" ca="1" si="1274"/>
        <v>0</v>
      </c>
      <c r="FT181" s="536">
        <f t="shared" ca="1" si="1137"/>
        <v>0</v>
      </c>
      <c r="FU181" s="114">
        <f t="shared" ca="1" si="1275"/>
        <v>0</v>
      </c>
      <c r="FV181" s="114">
        <f t="shared" ca="1" si="1275"/>
        <v>0</v>
      </c>
      <c r="FW181" s="114">
        <f t="shared" ca="1" si="1275"/>
        <v>0</v>
      </c>
      <c r="FX181" s="114">
        <f t="shared" ca="1" si="1275"/>
        <v>0</v>
      </c>
      <c r="FY181" s="114">
        <f t="shared" ca="1" si="1275"/>
        <v>0</v>
      </c>
      <c r="FZ181" s="536">
        <f t="shared" ca="1" si="1139"/>
        <v>0</v>
      </c>
      <c r="GA181" s="114">
        <f t="shared" ca="1" si="1276"/>
        <v>0</v>
      </c>
      <c r="GB181" s="114">
        <f t="shared" ca="1" si="1276"/>
        <v>0</v>
      </c>
      <c r="GC181" s="114">
        <f t="shared" ca="1" si="1276"/>
        <v>0</v>
      </c>
      <c r="GD181" s="114">
        <f t="shared" ca="1" si="1276"/>
        <v>0</v>
      </c>
      <c r="GE181" s="114">
        <f t="shared" ca="1" si="1276"/>
        <v>0</v>
      </c>
      <c r="GF181" s="536">
        <f t="shared" ca="1" si="1141"/>
        <v>0</v>
      </c>
      <c r="GG181" s="114">
        <f t="shared" ca="1" si="1277"/>
        <v>0</v>
      </c>
      <c r="GH181" s="114">
        <f t="shared" ca="1" si="1277"/>
        <v>0</v>
      </c>
      <c r="GI181" s="114">
        <f t="shared" ca="1" si="1277"/>
        <v>0</v>
      </c>
      <c r="GJ181" s="114">
        <f t="shared" ca="1" si="1277"/>
        <v>0</v>
      </c>
      <c r="GK181" s="114">
        <f t="shared" ca="1" si="1277"/>
        <v>0</v>
      </c>
      <c r="GL181" s="536">
        <f t="shared" ca="1" si="1143"/>
        <v>0</v>
      </c>
      <c r="GM181" s="114">
        <f t="shared" ca="1" si="1278"/>
        <v>0</v>
      </c>
      <c r="GN181" s="114">
        <f t="shared" ca="1" si="1278"/>
        <v>0</v>
      </c>
      <c r="GO181" s="114">
        <f t="shared" ca="1" si="1278"/>
        <v>0</v>
      </c>
      <c r="GP181" s="114">
        <f t="shared" ca="1" si="1278"/>
        <v>0</v>
      </c>
      <c r="GQ181" s="114">
        <f t="shared" ca="1" si="1278"/>
        <v>0</v>
      </c>
      <c r="GR181" s="536">
        <f t="shared" ca="1" si="1145"/>
        <v>0</v>
      </c>
      <c r="GS181" s="115">
        <f t="shared" ca="1" si="1279"/>
        <v>0</v>
      </c>
      <c r="GT181" s="115">
        <f t="shared" ca="1" si="1279"/>
        <v>0</v>
      </c>
      <c r="GU181" s="115">
        <f t="shared" ca="1" si="1279"/>
        <v>0</v>
      </c>
      <c r="GV181" s="115">
        <f t="shared" ca="1" si="1279"/>
        <v>0</v>
      </c>
      <c r="GW181" s="553">
        <f t="shared" ca="1" si="1280"/>
        <v>0</v>
      </c>
      <c r="GX181" s="553">
        <f t="shared" ca="1" si="1280"/>
        <v>0</v>
      </c>
      <c r="GY181" s="553">
        <f t="shared" ca="1" si="1280"/>
        <v>0</v>
      </c>
      <c r="GZ181" s="553">
        <f t="shared" ca="1" si="1280"/>
        <v>0</v>
      </c>
      <c r="HA181" s="553">
        <f t="shared" ca="1" si="1280"/>
        <v>0</v>
      </c>
      <c r="HB181" s="553">
        <f t="shared" ca="1" si="1280"/>
        <v>0</v>
      </c>
      <c r="HC181" s="553">
        <f t="shared" ca="1" si="1280"/>
        <v>0</v>
      </c>
      <c r="HD181" s="553">
        <f t="shared" ca="1" si="1280"/>
        <v>0</v>
      </c>
      <c r="HE181" s="553">
        <f t="shared" ca="1" si="1280"/>
        <v>0</v>
      </c>
      <c r="HF181" s="553">
        <f t="shared" ca="1" si="1280"/>
        <v>0</v>
      </c>
      <c r="HG181" s="553">
        <f t="shared" ca="1" si="1281"/>
        <v>0</v>
      </c>
      <c r="HH181" s="553">
        <f t="shared" ca="1" si="1281"/>
        <v>0</v>
      </c>
      <c r="HI181" s="553">
        <f t="shared" ca="1" si="1281"/>
        <v>0</v>
      </c>
      <c r="HJ181" s="553">
        <f t="shared" ca="1" si="1281"/>
        <v>0</v>
      </c>
      <c r="HK181" s="553">
        <f t="shared" ca="1" si="1281"/>
        <v>0</v>
      </c>
      <c r="HL181" s="553">
        <f t="shared" ca="1" si="1281"/>
        <v>0</v>
      </c>
      <c r="HM181" s="553">
        <f t="shared" ca="1" si="1281"/>
        <v>0</v>
      </c>
      <c r="HN181" s="553">
        <f t="shared" ca="1" si="1281"/>
        <v>0</v>
      </c>
      <c r="HO181" s="553">
        <f t="shared" ca="1" si="1281"/>
        <v>0</v>
      </c>
      <c r="HP181" s="553">
        <f t="shared" ca="1" si="1281"/>
        <v>0</v>
      </c>
      <c r="HQ181" s="19">
        <f t="shared" ca="1" si="1246"/>
        <v>0</v>
      </c>
      <c r="HR181" s="114">
        <f t="shared" ca="1" si="1282"/>
        <v>0</v>
      </c>
      <c r="HS181" s="114">
        <f t="shared" ca="1" si="1282"/>
        <v>0</v>
      </c>
      <c r="HT181" s="114">
        <f t="shared" ca="1" si="1282"/>
        <v>0</v>
      </c>
      <c r="HU181" s="114">
        <f t="shared" ca="1" si="1282"/>
        <v>0</v>
      </c>
      <c r="HV181" s="114">
        <f t="shared" ca="1" si="1282"/>
        <v>0</v>
      </c>
      <c r="HW181" s="536">
        <f t="shared" ca="1" si="1150"/>
        <v>0</v>
      </c>
      <c r="HX181" s="114">
        <f t="shared" ca="1" si="1283"/>
        <v>0</v>
      </c>
      <c r="HY181" s="114">
        <f t="shared" ca="1" si="1283"/>
        <v>0</v>
      </c>
      <c r="HZ181" s="114">
        <f t="shared" ca="1" si="1283"/>
        <v>0</v>
      </c>
      <c r="IA181" s="114">
        <f t="shared" ca="1" si="1283"/>
        <v>0</v>
      </c>
      <c r="IB181" s="114">
        <f t="shared" ca="1" si="1283"/>
        <v>0</v>
      </c>
      <c r="IC181" s="536">
        <f t="shared" ca="1" si="1152"/>
        <v>0</v>
      </c>
      <c r="ID181" s="114">
        <f t="shared" ca="1" si="1284"/>
        <v>0</v>
      </c>
      <c r="IE181" s="114">
        <f t="shared" ca="1" si="1284"/>
        <v>0</v>
      </c>
      <c r="IF181" s="114">
        <f t="shared" ca="1" si="1284"/>
        <v>0</v>
      </c>
      <c r="IG181" s="114">
        <f t="shared" ca="1" si="1284"/>
        <v>0</v>
      </c>
      <c r="IH181" s="114">
        <f t="shared" ca="1" si="1284"/>
        <v>0</v>
      </c>
      <c r="II181" s="536">
        <f t="shared" ca="1" si="1154"/>
        <v>0</v>
      </c>
      <c r="IJ181" s="114">
        <f t="shared" ca="1" si="1285"/>
        <v>0</v>
      </c>
      <c r="IK181" s="114">
        <f t="shared" ca="1" si="1285"/>
        <v>0</v>
      </c>
      <c r="IL181" s="114">
        <f t="shared" ca="1" si="1285"/>
        <v>0</v>
      </c>
      <c r="IM181" s="114">
        <f t="shared" ca="1" si="1285"/>
        <v>0</v>
      </c>
      <c r="IN181" s="114">
        <f t="shared" ca="1" si="1285"/>
        <v>0</v>
      </c>
      <c r="IO181" s="536">
        <f t="shared" ca="1" si="1156"/>
        <v>0</v>
      </c>
      <c r="IP181" s="114">
        <f t="shared" ca="1" si="1286"/>
        <v>0</v>
      </c>
      <c r="IQ181" s="114">
        <f t="shared" ca="1" si="1286"/>
        <v>0</v>
      </c>
      <c r="IR181" s="114">
        <f t="shared" ca="1" si="1286"/>
        <v>0</v>
      </c>
      <c r="IS181" s="114">
        <f t="shared" ca="1" si="1286"/>
        <v>0</v>
      </c>
      <c r="IT181" s="114">
        <f t="shared" ca="1" si="1286"/>
        <v>0</v>
      </c>
      <c r="IU181" s="536">
        <f t="shared" ca="1" si="1158"/>
        <v>0</v>
      </c>
      <c r="IV181" s="114">
        <f t="shared" ca="1" si="1287"/>
        <v>0</v>
      </c>
      <c r="IW181" s="114">
        <f t="shared" ca="1" si="1287"/>
        <v>0</v>
      </c>
      <c r="IX181" s="114">
        <f t="shared" ca="1" si="1287"/>
        <v>0</v>
      </c>
      <c r="IY181" s="114">
        <f t="shared" ca="1" si="1287"/>
        <v>0</v>
      </c>
      <c r="IZ181" s="114">
        <f t="shared" ca="1" si="1287"/>
        <v>0</v>
      </c>
      <c r="JA181" s="536">
        <f t="shared" ca="1" si="1160"/>
        <v>0</v>
      </c>
      <c r="JB181" s="115">
        <f t="shared" ca="1" si="1288"/>
        <v>1.5</v>
      </c>
      <c r="JC181" s="115">
        <f t="shared" ca="1" si="1288"/>
        <v>0</v>
      </c>
      <c r="JD181" s="115">
        <f t="shared" ca="1" si="1288"/>
        <v>0</v>
      </c>
      <c r="JE181" s="115">
        <f t="shared" ca="1" si="1288"/>
        <v>0</v>
      </c>
      <c r="JF181" s="553">
        <f t="shared" ca="1" si="1289"/>
        <v>0</v>
      </c>
      <c r="JG181" s="553">
        <f t="shared" ca="1" si="1289"/>
        <v>0</v>
      </c>
      <c r="JH181" s="553">
        <f t="shared" ca="1" si="1289"/>
        <v>0</v>
      </c>
      <c r="JI181" s="553">
        <f t="shared" ca="1" si="1289"/>
        <v>0</v>
      </c>
      <c r="JJ181" s="553">
        <f t="shared" ca="1" si="1289"/>
        <v>0</v>
      </c>
      <c r="JK181" s="553">
        <f t="shared" ca="1" si="1289"/>
        <v>0</v>
      </c>
      <c r="JL181" s="553">
        <f t="shared" ca="1" si="1289"/>
        <v>0</v>
      </c>
      <c r="JM181" s="553">
        <f t="shared" ca="1" si="1289"/>
        <v>0</v>
      </c>
      <c r="JN181" s="553">
        <f t="shared" ca="1" si="1289"/>
        <v>0</v>
      </c>
      <c r="JO181" s="553">
        <f t="shared" ca="1" si="1289"/>
        <v>0</v>
      </c>
      <c r="JP181" s="553">
        <f t="shared" ca="1" si="1290"/>
        <v>0</v>
      </c>
      <c r="JQ181" s="553">
        <f t="shared" ca="1" si="1290"/>
        <v>0</v>
      </c>
      <c r="JR181" s="553">
        <f t="shared" ca="1" si="1290"/>
        <v>0</v>
      </c>
      <c r="JS181" s="553">
        <f t="shared" ca="1" si="1290"/>
        <v>0</v>
      </c>
      <c r="JT181" s="553">
        <f t="shared" ca="1" si="1290"/>
        <v>0</v>
      </c>
      <c r="JU181" s="553">
        <f t="shared" ca="1" si="1290"/>
        <v>0</v>
      </c>
      <c r="JV181" s="553">
        <f t="shared" ca="1" si="1290"/>
        <v>0</v>
      </c>
      <c r="JW181" s="553">
        <f t="shared" ca="1" si="1290"/>
        <v>0</v>
      </c>
      <c r="JX181" s="553">
        <f t="shared" ca="1" si="1290"/>
        <v>0</v>
      </c>
      <c r="JY181" s="553">
        <f t="shared" ca="1" si="1290"/>
        <v>0</v>
      </c>
      <c r="JZ181" s="19">
        <f t="shared" ref="JZ181:JZ205" ca="1" si="1299">OFFSET(JZ$5,$B181,0)</f>
        <v>0</v>
      </c>
      <c r="KA181" s="5">
        <f t="shared" ca="1" si="1254"/>
        <v>67</v>
      </c>
      <c r="KB181" s="9"/>
      <c r="KC181" s="5">
        <f t="shared" ca="1" si="1230"/>
        <v>1</v>
      </c>
      <c r="KD181" s="5" t="b">
        <f t="shared" ca="1" si="1230"/>
        <v>0</v>
      </c>
      <c r="KE181" s="19">
        <f t="shared" ca="1" si="1200"/>
        <v>0</v>
      </c>
      <c r="KF181" s="5">
        <f t="shared" ca="1" si="1194"/>
        <v>0</v>
      </c>
      <c r="KG181" s="5">
        <f t="shared" ca="1" si="1255"/>
        <v>1.2500000000000001E-2</v>
      </c>
      <c r="KH181" s="19">
        <f t="shared" ca="1" si="1256"/>
        <v>0</v>
      </c>
      <c r="KI181" s="19">
        <f t="shared" ca="1" si="1256"/>
        <v>0</v>
      </c>
      <c r="KJ181" s="19" t="str">
        <f t="shared" ca="1" si="1256"/>
        <v>-</v>
      </c>
      <c r="KK181" s="19" t="str">
        <f t="shared" ca="1" si="1256"/>
        <v>-</v>
      </c>
      <c r="KL181" s="19" t="str">
        <f t="shared" ca="1" si="1256"/>
        <v>-</v>
      </c>
      <c r="KM181" s="19" t="str">
        <f t="shared" ca="1" si="1256"/>
        <v>-</v>
      </c>
      <c r="KN181" s="19" t="str">
        <f t="shared" ca="1" si="1256"/>
        <v>-</v>
      </c>
      <c r="KO181" s="19" t="str">
        <f t="shared" ca="1" si="1256"/>
        <v>-</v>
      </c>
      <c r="KP181" s="19" t="str">
        <f t="shared" ca="1" si="1256"/>
        <v>-</v>
      </c>
      <c r="KQ181" s="19" t="str">
        <f t="shared" ca="1" si="1256"/>
        <v>-</v>
      </c>
      <c r="KR181" s="19" t="str">
        <f t="shared" ca="1" si="1256"/>
        <v>-</v>
      </c>
      <c r="KS181" s="19" t="str">
        <f t="shared" ca="1" si="1256"/>
        <v>-</v>
      </c>
      <c r="KT181" s="19" t="str">
        <f t="shared" ca="1" si="1256"/>
        <v>-</v>
      </c>
      <c r="KU181" s="19" t="str">
        <f t="shared" ca="1" si="1293"/>
        <v>-</v>
      </c>
      <c r="KV181" s="19" t="str">
        <f t="shared" ca="1" si="1256"/>
        <v>-</v>
      </c>
      <c r="KW181" s="19">
        <f t="shared" ca="1" si="1264"/>
        <v>1</v>
      </c>
      <c r="KX181" s="19">
        <f t="shared" ca="1" si="1200"/>
        <v>0</v>
      </c>
      <c r="KY181" s="19">
        <f t="shared" ca="1" si="1069"/>
        <v>1</v>
      </c>
      <c r="KZ181" s="19">
        <f t="shared" ca="1" si="1264"/>
        <v>1</v>
      </c>
      <c r="LA181" s="19">
        <f t="shared" ca="1" si="1264"/>
        <v>1</v>
      </c>
      <c r="LB181" s="19">
        <f t="shared" ca="1" si="1264"/>
        <v>1</v>
      </c>
      <c r="LC181" s="19">
        <f t="shared" ca="1" si="1264"/>
        <v>0</v>
      </c>
      <c r="LD181" s="19">
        <f t="shared" ca="1" si="1264"/>
        <v>1</v>
      </c>
      <c r="LE181" s="19">
        <f t="shared" ca="1" si="1264"/>
        <v>0</v>
      </c>
      <c r="LF181" s="19">
        <f t="shared" ca="1" si="1264"/>
        <v>0</v>
      </c>
      <c r="LG181" s="19">
        <f t="shared" ca="1" si="1207"/>
        <v>1</v>
      </c>
      <c r="LH181" s="19">
        <f t="shared" ca="1" si="1207"/>
        <v>0</v>
      </c>
      <c r="LI181" s="19">
        <f t="shared" ca="1" si="1207"/>
        <v>0</v>
      </c>
      <c r="LJ181" s="19">
        <f t="shared" ca="1" si="1207"/>
        <v>0</v>
      </c>
      <c r="LK181" s="19">
        <f t="shared" ca="1" si="1207"/>
        <v>0</v>
      </c>
      <c r="LL181" s="19">
        <f t="shared" ca="1" si="1207"/>
        <v>1</v>
      </c>
      <c r="LM181" s="19">
        <f t="shared" ca="1" si="1207"/>
        <v>0</v>
      </c>
      <c r="LN181" s="19">
        <f t="shared" ca="1" si="1207"/>
        <v>1</v>
      </c>
      <c r="LO181" s="19">
        <f t="shared" ca="1" si="1200"/>
        <v>0</v>
      </c>
      <c r="LP181" s="19">
        <f t="shared" ca="1" si="1200"/>
        <v>0</v>
      </c>
      <c r="LQ181" s="19">
        <f t="shared" ca="1" si="1200"/>
        <v>0</v>
      </c>
      <c r="LR181" s="19">
        <f t="shared" ca="1" si="1200"/>
        <v>0</v>
      </c>
      <c r="LS181" s="19">
        <f t="shared" ca="1" si="1200"/>
        <v>0</v>
      </c>
      <c r="LT181" s="19">
        <f t="shared" ca="1" si="1200"/>
        <v>0</v>
      </c>
      <c r="LU181" s="19">
        <f t="shared" ca="1" si="1200"/>
        <v>0</v>
      </c>
      <c r="LV181" s="19">
        <f t="shared" ca="1" si="1200"/>
        <v>0</v>
      </c>
      <c r="LW181" s="19">
        <f t="shared" ca="1" si="1200"/>
        <v>0</v>
      </c>
      <c r="LX181" s="19">
        <f t="shared" ca="1" si="1195"/>
        <v>0</v>
      </c>
      <c r="LY181" s="19">
        <f t="shared" ca="1" si="1195"/>
        <v>0</v>
      </c>
      <c r="LZ181" s="19">
        <f t="shared" ca="1" si="1195"/>
        <v>0</v>
      </c>
      <c r="MA181" s="19">
        <f t="shared" ca="1" si="1195"/>
        <v>0</v>
      </c>
      <c r="MB181" s="19">
        <f t="shared" ca="1" si="1195"/>
        <v>0</v>
      </c>
      <c r="MC181" s="19">
        <f t="shared" ca="1" si="1195"/>
        <v>0</v>
      </c>
      <c r="MD181" s="19">
        <f t="shared" ca="1" si="1195"/>
        <v>0</v>
      </c>
      <c r="ME181" s="19">
        <f t="shared" ca="1" si="1195"/>
        <v>0</v>
      </c>
      <c r="MF181" s="19">
        <f t="shared" ca="1" si="1195"/>
        <v>0</v>
      </c>
      <c r="MG181" s="19">
        <f t="shared" ca="1" si="1195"/>
        <v>0</v>
      </c>
      <c r="MH181" s="19">
        <f t="shared" ca="1" si="1195"/>
        <v>0</v>
      </c>
      <c r="MI181" s="19">
        <f t="shared" ca="1" si="1077"/>
        <v>0</v>
      </c>
      <c r="MJ181" s="5">
        <f t="shared" ca="1" si="1231"/>
        <v>0</v>
      </c>
      <c r="MK181" s="5">
        <f t="shared" ca="1" si="1231"/>
        <v>6.25E-2</v>
      </c>
      <c r="ML181" s="5">
        <f t="shared" ca="1" si="1231"/>
        <v>6.25E-2</v>
      </c>
      <c r="MM181" s="5">
        <f t="shared" ca="1" si="1231"/>
        <v>6.25E-2</v>
      </c>
      <c r="MN181" s="19">
        <f t="shared" ca="1" si="1232"/>
        <v>0</v>
      </c>
      <c r="MO181" s="19">
        <f t="shared" ca="1" si="1232"/>
        <v>0</v>
      </c>
      <c r="MP181" s="19">
        <f t="shared" ca="1" si="1232"/>
        <v>0</v>
      </c>
      <c r="MQ181" s="19">
        <f t="shared" ca="1" si="1232"/>
        <v>0</v>
      </c>
      <c r="MR181" s="19">
        <f t="shared" ca="1" si="1208"/>
        <v>0</v>
      </c>
      <c r="MS181" s="19">
        <f t="shared" ca="1" si="1232"/>
        <v>0</v>
      </c>
      <c r="MT181" s="19">
        <f t="shared" ca="1" si="1232"/>
        <v>0</v>
      </c>
      <c r="MU181" s="19">
        <f t="shared" ca="1" si="1232"/>
        <v>1</v>
      </c>
      <c r="MV181" s="19">
        <f t="shared" ca="1" si="1208"/>
        <v>0</v>
      </c>
      <c r="MW181" s="19">
        <f t="shared" ca="1" si="1208"/>
        <v>0</v>
      </c>
      <c r="MX181" s="19">
        <f t="shared" ca="1" si="1208"/>
        <v>0</v>
      </c>
      <c r="MY181" s="19">
        <f t="shared" ca="1" si="1232"/>
        <v>0</v>
      </c>
      <c r="MZ181" s="19">
        <f t="shared" ca="1" si="1232"/>
        <v>1</v>
      </c>
      <c r="NA181" s="9"/>
      <c r="NB181" s="5" t="b">
        <f t="shared" ca="1" si="1196"/>
        <v>0</v>
      </c>
      <c r="NC181" s="19" t="str">
        <f t="shared" ca="1" si="1294"/>
        <v>-</v>
      </c>
      <c r="ND181" s="19" t="str">
        <f t="shared" ca="1" si="1294"/>
        <v>-</v>
      </c>
      <c r="NE181" s="5" t="b">
        <f t="shared" ca="1" si="1233"/>
        <v>0</v>
      </c>
      <c r="NF181" s="5" t="b">
        <f t="shared" ca="1" si="1233"/>
        <v>0</v>
      </c>
      <c r="NG181" s="5" t="b">
        <f t="shared" ca="1" si="1233"/>
        <v>1</v>
      </c>
      <c r="NH181" s="134">
        <f t="shared" ca="1" si="1234"/>
        <v>2</v>
      </c>
      <c r="NI181" s="134">
        <f t="shared" ca="1" si="1234"/>
        <v>2</v>
      </c>
      <c r="NJ181" s="5" t="b">
        <f t="shared" ca="1" si="1265"/>
        <v>0</v>
      </c>
      <c r="NK181" s="5" t="b">
        <f t="shared" ca="1" si="1265"/>
        <v>1</v>
      </c>
      <c r="NL181" s="5" t="b">
        <f t="shared" ca="1" si="1265"/>
        <v>1</v>
      </c>
      <c r="NM181" s="5" t="b">
        <f t="shared" ca="1" si="1265"/>
        <v>0</v>
      </c>
      <c r="NN181" s="5">
        <f t="shared" ca="1" si="1247"/>
        <v>1</v>
      </c>
      <c r="NO181" s="5">
        <f t="shared" ca="1" si="1247"/>
        <v>0</v>
      </c>
      <c r="NP181" s="5" t="b">
        <f t="shared" ca="1" si="1111"/>
        <v>0</v>
      </c>
      <c r="NQ181" s="5" t="str" cm="1">
        <f t="array" aca="1" ref="NQ181" ca="1">IF(OR(NR181:NY181&lt;&gt;"-"),TRUE,"-")</f>
        <v>-</v>
      </c>
      <c r="NR181" s="19" t="str">
        <f t="shared" ca="1" si="1235"/>
        <v>-</v>
      </c>
      <c r="NS181" s="19" t="str">
        <f t="shared" ca="1" si="1235"/>
        <v>-</v>
      </c>
      <c r="NT181" s="19" t="str">
        <f t="shared" ca="1" si="1235"/>
        <v>-</v>
      </c>
      <c r="NU181" s="19" t="str">
        <f t="shared" ca="1" si="1235"/>
        <v>-</v>
      </c>
      <c r="NV181" s="19" t="str">
        <f t="shared" ca="1" si="1235"/>
        <v>-</v>
      </c>
      <c r="NW181" s="19" t="str">
        <f t="shared" ca="1" si="1235"/>
        <v>-</v>
      </c>
      <c r="NX181" s="19" t="str">
        <f t="shared" ca="1" si="1235"/>
        <v>-</v>
      </c>
      <c r="NY181" s="19" t="str">
        <f t="shared" ca="1" si="1235"/>
        <v>-</v>
      </c>
      <c r="NZ181" s="5" t="b">
        <f t="array" aca="1" ref="NZ181" ca="1">IF(OR(OA181:OG181&lt;&gt;"-"),TRUE,"-")</f>
        <v>1</v>
      </c>
      <c r="OA181" s="19">
        <f t="shared" ca="1" si="1250"/>
        <v>0</v>
      </c>
      <c r="OB181" s="19">
        <f t="shared" ca="1" si="1250"/>
        <v>999999</v>
      </c>
      <c r="OC181" s="19">
        <f t="shared" ca="1" si="1250"/>
        <v>999999</v>
      </c>
      <c r="OD181" s="19">
        <f t="shared" ca="1" si="1250"/>
        <v>999999</v>
      </c>
      <c r="OE181" s="19">
        <f t="shared" ca="1" si="1250"/>
        <v>999999</v>
      </c>
      <c r="OF181" s="19">
        <f t="shared" ca="1" si="1250"/>
        <v>999999</v>
      </c>
      <c r="OG181" s="19">
        <f t="shared" ca="1" si="1250"/>
        <v>999999</v>
      </c>
      <c r="OH181" s="5" t="str">
        <f t="array" aca="1" ref="OH181" ca="1">IF(OR(OI181:OJ181&lt;&gt;"-"),TRUE,"-")</f>
        <v>-</v>
      </c>
      <c r="OI181" s="19" t="str">
        <f t="shared" ca="1" si="1121"/>
        <v>-</v>
      </c>
      <c r="OJ181" s="19" t="str">
        <f t="shared" ca="1" si="1203"/>
        <v>-</v>
      </c>
      <c r="OK181" s="19" t="b">
        <f t="shared" ca="1" si="1203"/>
        <v>1</v>
      </c>
      <c r="OL181" s="19">
        <f t="shared" ca="1" si="1203"/>
        <v>0</v>
      </c>
      <c r="OM181" s="5" t="str">
        <f t="shared" ca="1" si="1236"/>
        <v>-</v>
      </c>
      <c r="ON181" s="5" t="str">
        <f t="shared" ca="1" si="1236"/>
        <v>-</v>
      </c>
      <c r="OO181" s="5" t="str">
        <f t="shared" ca="1" si="1236"/>
        <v>-</v>
      </c>
      <c r="OP181" s="5" t="str">
        <f t="shared" ca="1" si="1236"/>
        <v>-</v>
      </c>
      <c r="OQ181" s="19" t="str">
        <f t="shared" ca="1" si="1128"/>
        <v>-</v>
      </c>
      <c r="OR181" s="19" t="str">
        <f t="shared" ca="1" si="1128"/>
        <v>-</v>
      </c>
      <c r="OS181" s="19" t="str">
        <f t="shared" ca="1" si="1128"/>
        <v>-</v>
      </c>
      <c r="OT181" s="19" t="str">
        <f t="shared" ca="1" si="1128"/>
        <v>-</v>
      </c>
      <c r="OU181" s="19">
        <f t="shared" ca="1" si="1128"/>
        <v>0</v>
      </c>
      <c r="OV181" s="19" t="str">
        <f t="shared" ca="1" si="1128"/>
        <v>-</v>
      </c>
      <c r="OW181" s="5" t="str">
        <f t="shared" ca="1" si="1209"/>
        <v>-</v>
      </c>
      <c r="OX181" s="5">
        <f t="shared" ca="1" si="1209"/>
        <v>500</v>
      </c>
      <c r="OY181" s="5">
        <f t="shared" ca="1" si="1209"/>
        <v>500</v>
      </c>
      <c r="OZ181" s="5" t="str">
        <f t="shared" ca="1" si="1209"/>
        <v>-</v>
      </c>
      <c r="PA181" s="5" t="str">
        <f t="shared" ca="1" si="1209"/>
        <v>-</v>
      </c>
      <c r="PB181" s="5" t="str">
        <f t="shared" ca="1" si="1209"/>
        <v>-</v>
      </c>
      <c r="PC181" s="5">
        <f t="shared" ca="1" si="1257"/>
        <v>1.5</v>
      </c>
      <c r="PD181" s="9"/>
      <c r="PE181" s="19">
        <f t="shared" ca="1" si="1051"/>
        <v>50</v>
      </c>
      <c r="PF181" s="19">
        <f t="shared" ref="PF181:PW198" ca="1" si="1300">OFFSET(PF$5,$B181,0)</f>
        <v>50</v>
      </c>
      <c r="PG181" s="19">
        <f t="shared" ca="1" si="1300"/>
        <v>50</v>
      </c>
      <c r="PH181" s="19">
        <f t="shared" ca="1" si="1300"/>
        <v>50</v>
      </c>
      <c r="PI181" s="19">
        <f t="shared" ca="1" si="1300"/>
        <v>1</v>
      </c>
      <c r="PJ181" s="5">
        <f t="shared" ca="1" si="1258"/>
        <v>1</v>
      </c>
      <c r="PK181" s="19">
        <f t="shared" ca="1" si="494"/>
        <v>1</v>
      </c>
      <c r="PL181" s="9"/>
      <c r="PM181" s="19" t="b">
        <f t="shared" ca="1" si="1300"/>
        <v>0</v>
      </c>
      <c r="PN181" s="19" t="b">
        <f t="shared" ca="1" si="1300"/>
        <v>0</v>
      </c>
      <c r="PO181" s="19">
        <f t="shared" ca="1" si="1300"/>
        <v>1</v>
      </c>
      <c r="PP181" s="19">
        <f t="shared" ca="1" si="1300"/>
        <v>1</v>
      </c>
      <c r="PQ181" s="19">
        <f t="shared" ca="1" si="1300"/>
        <v>1</v>
      </c>
      <c r="PR181" s="19">
        <f t="shared" ca="1" si="1300"/>
        <v>1</v>
      </c>
      <c r="PS181" s="19">
        <f t="shared" ca="1" si="1300"/>
        <v>1</v>
      </c>
      <c r="PT181" s="19">
        <f t="shared" ca="1" si="1300"/>
        <v>1</v>
      </c>
      <c r="PU181" s="19">
        <f t="shared" ca="1" si="1300"/>
        <v>1</v>
      </c>
      <c r="PV181" s="19">
        <f t="shared" ca="1" si="1300"/>
        <v>1</v>
      </c>
      <c r="PW181" s="19">
        <f t="shared" ca="1" si="1297"/>
        <v>1</v>
      </c>
      <c r="PX181" s="9"/>
      <c r="PY181" s="12" t="str">
        <f t="shared" ca="1" si="1259"/>
        <v>-</v>
      </c>
      <c r="PZ181" s="19" t="str">
        <f t="shared" ca="1" si="1268"/>
        <v>-</v>
      </c>
      <c r="QA181" s="19" t="str">
        <f t="shared" ca="1" si="1268"/>
        <v>-</v>
      </c>
      <c r="QB181" s="19" t="str">
        <f t="shared" ca="1" si="1268"/>
        <v>-</v>
      </c>
      <c r="QC181" s="19" t="str">
        <f t="shared" ca="1" si="1268"/>
        <v>-</v>
      </c>
      <c r="QD181" s="19" t="str">
        <f t="shared" ca="1" si="1268"/>
        <v>-</v>
      </c>
      <c r="QE181" s="19" t="str">
        <f t="shared" ca="1" si="1268"/>
        <v>-</v>
      </c>
      <c r="QF181" s="19" t="str">
        <f t="shared" ca="1" si="1268"/>
        <v>-</v>
      </c>
      <c r="QG181" s="19" t="str">
        <f t="shared" ca="1" si="1268"/>
        <v>-</v>
      </c>
      <c r="QH181" s="19" t="str">
        <f t="shared" ca="1" si="1268"/>
        <v>-</v>
      </c>
      <c r="QI181" s="19" t="str">
        <f t="shared" ca="1" si="1268"/>
        <v>-</v>
      </c>
      <c r="QJ181" s="19" t="str">
        <f t="shared" ca="1" si="1268"/>
        <v>-</v>
      </c>
      <c r="QK181" s="19" t="str">
        <f t="shared" ca="1" si="1268"/>
        <v>-</v>
      </c>
      <c r="QL181" s="19" t="str">
        <f t="shared" ca="1" si="1268"/>
        <v>-</v>
      </c>
      <c r="QM181" s="19" t="str">
        <f t="shared" ca="1" si="1268"/>
        <v>-</v>
      </c>
      <c r="QN181" s="19" t="str">
        <f t="shared" ca="1" si="1268"/>
        <v>-</v>
      </c>
      <c r="QO181" s="19" t="str">
        <f t="shared" ca="1" si="1268"/>
        <v>-</v>
      </c>
      <c r="QP181" s="19" t="str">
        <f t="shared" ca="1" si="1268"/>
        <v>-</v>
      </c>
      <c r="QQ181" s="19" t="str">
        <f t="shared" ca="1" si="1268"/>
        <v>-</v>
      </c>
      <c r="QR181" s="19" t="str">
        <f t="shared" ca="1" si="1249"/>
        <v>-</v>
      </c>
      <c r="QS181" s="19" t="str">
        <f t="shared" ca="1" si="1249"/>
        <v>-</v>
      </c>
      <c r="QT181" s="19" t="str">
        <f t="shared" ca="1" si="1249"/>
        <v>-</v>
      </c>
      <c r="QU181" s="19" t="str">
        <f t="shared" ca="1" si="1249"/>
        <v>-</v>
      </c>
      <c r="QV181" s="19" t="str">
        <f t="shared" ca="1" si="1249"/>
        <v>-</v>
      </c>
      <c r="QW181" s="19" t="str">
        <f t="shared" ref="QW181:RP193" ca="1" si="1301">OFFSET(QW$5,$B181,0)</f>
        <v>-</v>
      </c>
      <c r="QX181" s="19" t="str">
        <f t="shared" ca="1" si="1301"/>
        <v>-</v>
      </c>
      <c r="QY181" s="19" t="str">
        <f t="shared" ca="1" si="1301"/>
        <v>-</v>
      </c>
      <c r="QZ181" s="19" t="str">
        <f t="shared" ca="1" si="1301"/>
        <v>-</v>
      </c>
      <c r="RA181" s="19" t="str">
        <f t="shared" ca="1" si="1301"/>
        <v>-</v>
      </c>
      <c r="RB181" s="19" t="str">
        <f t="shared" ca="1" si="1301"/>
        <v>-</v>
      </c>
      <c r="RC181" s="19" t="str">
        <f t="shared" ca="1" si="1301"/>
        <v>-</v>
      </c>
      <c r="RD181" s="19" t="str">
        <f t="shared" ca="1" si="1301"/>
        <v>-</v>
      </c>
      <c r="RE181" s="19" t="str">
        <f t="shared" ca="1" si="1301"/>
        <v>-</v>
      </c>
      <c r="RF181" s="19" t="str">
        <f t="shared" ca="1" si="1301"/>
        <v>-</v>
      </c>
      <c r="RG181" s="19" t="str">
        <f t="shared" ca="1" si="1301"/>
        <v>-</v>
      </c>
      <c r="RH181" s="19" t="str">
        <f t="shared" ca="1" si="1301"/>
        <v>-</v>
      </c>
      <c r="RI181" s="19" t="str">
        <f t="shared" ca="1" si="1301"/>
        <v>-</v>
      </c>
      <c r="RJ181" s="19" t="str">
        <f t="shared" ca="1" si="1301"/>
        <v>-</v>
      </c>
      <c r="RK181" s="19" t="str">
        <f t="shared" ca="1" si="1301"/>
        <v>-</v>
      </c>
      <c r="RL181" s="19" t="str">
        <f t="shared" ca="1" si="1301"/>
        <v>-</v>
      </c>
      <c r="RM181" s="19" t="str">
        <f t="shared" ca="1" si="1301"/>
        <v>-</v>
      </c>
      <c r="RN181" s="19" t="str">
        <f t="shared" ca="1" si="1301"/>
        <v>-</v>
      </c>
      <c r="RO181" s="19" t="str">
        <f t="shared" ca="1" si="1301"/>
        <v>-</v>
      </c>
      <c r="RP181" s="19" t="str">
        <f t="shared" ca="1" si="1301"/>
        <v>-</v>
      </c>
      <c r="RQ181" s="19" t="str">
        <f t="shared" ca="1" si="1248"/>
        <v>-</v>
      </c>
      <c r="RR181" s="19" t="str">
        <f t="shared" ca="1" si="1248"/>
        <v>-</v>
      </c>
      <c r="RS181" s="19" t="str">
        <f t="shared" ca="1" si="1248"/>
        <v>-</v>
      </c>
      <c r="RT181" s="19" t="str">
        <f t="shared" ca="1" si="1248"/>
        <v>-</v>
      </c>
      <c r="RU181" s="19" t="str">
        <f t="shared" ca="1" si="1248"/>
        <v>-</v>
      </c>
      <c r="RV181" s="19" t="str">
        <f t="shared" ca="1" si="1248"/>
        <v>-</v>
      </c>
      <c r="RW181" s="19" t="str">
        <f t="shared" ca="1" si="1248"/>
        <v>-</v>
      </c>
      <c r="RX181" s="19" t="str">
        <f t="shared" ca="1" si="1248"/>
        <v>-</v>
      </c>
      <c r="RY181" s="19" t="str">
        <f t="shared" ca="1" si="1248"/>
        <v>-</v>
      </c>
      <c r="RZ181" s="19" t="str">
        <f t="shared" ca="1" si="1248"/>
        <v>-</v>
      </c>
      <c r="SA181" s="19" t="str">
        <f t="shared" ca="1" si="1248"/>
        <v>-</v>
      </c>
      <c r="SB181" s="19" t="str">
        <f t="shared" ca="1" si="1248"/>
        <v>-</v>
      </c>
      <c r="SC181" s="19" t="str">
        <f t="shared" ca="1" si="1248"/>
        <v>-</v>
      </c>
      <c r="SD181" s="19" t="str">
        <f t="shared" ca="1" si="1248"/>
        <v>-</v>
      </c>
      <c r="SE181" s="19" t="str">
        <f t="shared" ca="1" si="1248"/>
        <v>-</v>
      </c>
      <c r="SF181" s="19" t="str">
        <f t="shared" ca="1" si="1248"/>
        <v>-</v>
      </c>
      <c r="SG181" s="19" t="str">
        <f t="shared" ca="1" si="1270"/>
        <v>-</v>
      </c>
      <c r="SH181" s="19" t="str">
        <f t="shared" ca="1" si="1270"/>
        <v>-</v>
      </c>
      <c r="SI181" s="12" t="str">
        <f t="shared" ca="1" si="1260"/>
        <v>-</v>
      </c>
      <c r="SJ181" s="19" t="str">
        <f t="shared" ca="1" si="1270"/>
        <v>-</v>
      </c>
      <c r="SK181" s="19" t="str">
        <f t="shared" ca="1" si="1270"/>
        <v>-</v>
      </c>
      <c r="SL181" s="19" t="str">
        <f t="shared" ca="1" si="1270"/>
        <v>-</v>
      </c>
      <c r="SM181" s="19" t="str">
        <f t="shared" ca="1" si="1270"/>
        <v>-</v>
      </c>
      <c r="SN181" s="19" t="str">
        <f t="shared" ca="1" si="1270"/>
        <v>-</v>
      </c>
      <c r="SO181" s="19" t="str">
        <f t="shared" ca="1" si="1270"/>
        <v>-</v>
      </c>
      <c r="SP181" s="19" t="str">
        <f t="shared" ca="1" si="1270"/>
        <v>-</v>
      </c>
      <c r="SQ181" s="19" t="str">
        <f t="shared" ca="1" si="1270"/>
        <v>-</v>
      </c>
      <c r="SR181" s="19" t="str">
        <f t="shared" ca="1" si="1270"/>
        <v>-</v>
      </c>
      <c r="SS181" s="19" t="str">
        <f t="shared" ca="1" si="1270"/>
        <v>-</v>
      </c>
      <c r="ST181" s="19" t="str">
        <f t="shared" ca="1" si="1270"/>
        <v>-</v>
      </c>
      <c r="SU181" s="19" t="str">
        <f t="shared" ca="1" si="1270"/>
        <v>-</v>
      </c>
      <c r="SV181" s="19" t="str">
        <f t="shared" ca="1" si="1270"/>
        <v>-</v>
      </c>
      <c r="SW181" s="19" t="str">
        <f t="shared" ca="1" si="1298"/>
        <v>-</v>
      </c>
      <c r="SX181" s="19" t="str">
        <f t="shared" ca="1" si="1298"/>
        <v>-</v>
      </c>
      <c r="SY181" s="19" t="str">
        <f t="shared" ca="1" si="1298"/>
        <v>-</v>
      </c>
      <c r="SZ181" s="19" t="str">
        <f t="shared" ca="1" si="1298"/>
        <v>-</v>
      </c>
      <c r="TA181" s="19" t="str">
        <f t="shared" ca="1" si="1298"/>
        <v>-</v>
      </c>
      <c r="TB181" s="19" t="str">
        <f t="shared" ca="1" si="1298"/>
        <v>-</v>
      </c>
      <c r="TC181" s="19" t="str">
        <f t="shared" ca="1" si="1298"/>
        <v>-</v>
      </c>
      <c r="TD181" s="19" t="str">
        <f t="shared" ca="1" si="1298"/>
        <v>-</v>
      </c>
      <c r="TE181" s="19" t="str">
        <f t="shared" ca="1" si="1298"/>
        <v>-</v>
      </c>
      <c r="TF181" s="19" t="str">
        <f t="shared" ca="1" si="1298"/>
        <v>-</v>
      </c>
      <c r="TG181" s="19" t="str">
        <f t="shared" ca="1" si="1210"/>
        <v>-</v>
      </c>
      <c r="TH181" s="19" t="str">
        <f t="shared" ca="1" si="1210"/>
        <v>-</v>
      </c>
      <c r="TI181" s="19" t="str">
        <f t="shared" ca="1" si="1210"/>
        <v>-</v>
      </c>
      <c r="TJ181" s="19" t="str">
        <f t="shared" ca="1" si="1210"/>
        <v>-</v>
      </c>
      <c r="TK181" s="19" t="str">
        <f t="shared" ca="1" si="1210"/>
        <v>-</v>
      </c>
      <c r="TL181" s="19" t="str">
        <f t="shared" ca="1" si="1210"/>
        <v>-</v>
      </c>
      <c r="TM181" s="19" t="str">
        <f t="shared" ca="1" si="1210"/>
        <v>-</v>
      </c>
      <c r="TN181" s="19" t="str">
        <f t="shared" ca="1" si="1210"/>
        <v>-</v>
      </c>
      <c r="TO181" s="19" t="str">
        <f t="shared" ca="1" si="1210"/>
        <v>-</v>
      </c>
      <c r="TP181" s="19" t="str">
        <f t="shared" ca="1" si="1210"/>
        <v>-</v>
      </c>
      <c r="TQ181" s="19" t="str">
        <f t="shared" ref="TQ181:UF196" ca="1" si="1302">OFFSET(TQ$5,$B181,0)</f>
        <v>-</v>
      </c>
      <c r="TR181" s="19" t="str">
        <f t="shared" ca="1" si="1302"/>
        <v>-</v>
      </c>
      <c r="TS181" s="19" t="str">
        <f t="shared" ca="1" si="1302"/>
        <v>-</v>
      </c>
      <c r="TT181" s="19" t="str">
        <f t="shared" ca="1" si="1302"/>
        <v>-</v>
      </c>
      <c r="TU181" s="19" t="str">
        <f t="shared" ca="1" si="1302"/>
        <v>-</v>
      </c>
      <c r="TV181" s="19" t="str">
        <f t="shared" ca="1" si="1302"/>
        <v>-</v>
      </c>
      <c r="TW181" s="19" t="str">
        <f t="shared" ca="1" si="1302"/>
        <v>-</v>
      </c>
      <c r="TX181" s="19" t="str">
        <f t="shared" ca="1" si="1302"/>
        <v>-</v>
      </c>
      <c r="TY181" s="19" t="str">
        <f t="shared" ca="1" si="1302"/>
        <v>-</v>
      </c>
      <c r="TZ181" s="19" t="str">
        <f t="shared" ca="1" si="1302"/>
        <v>-</v>
      </c>
      <c r="UA181" s="19" t="str">
        <f t="shared" ca="1" si="1302"/>
        <v>-</v>
      </c>
      <c r="UB181" s="19" t="str">
        <f t="shared" ca="1" si="1302"/>
        <v>-</v>
      </c>
      <c r="UC181" s="19" t="str">
        <f t="shared" ca="1" si="1302"/>
        <v>-</v>
      </c>
      <c r="UD181" s="19" t="str">
        <f t="shared" ca="1" si="1302"/>
        <v>-</v>
      </c>
      <c r="UE181" s="19" t="str">
        <f t="shared" ca="1" si="1302"/>
        <v>-</v>
      </c>
      <c r="UF181" s="19" t="str">
        <f t="shared" ca="1" si="1302"/>
        <v>-</v>
      </c>
      <c r="UG181" s="19" t="str">
        <f t="shared" ca="1" si="1238"/>
        <v>-</v>
      </c>
      <c r="UH181" s="19" t="str">
        <f t="shared" ca="1" si="1238"/>
        <v>-</v>
      </c>
      <c r="UI181" s="19" t="str">
        <f t="shared" ca="1" si="1238"/>
        <v>-</v>
      </c>
      <c r="UJ181" s="19" t="str">
        <f t="shared" ca="1" si="1238"/>
        <v>-</v>
      </c>
      <c r="UK181" s="19" t="str">
        <f t="shared" ca="1" si="1238"/>
        <v>-</v>
      </c>
      <c r="UL181" s="19" t="str">
        <f t="shared" ca="1" si="1238"/>
        <v>-</v>
      </c>
      <c r="UM181" s="19" t="str">
        <f t="shared" ca="1" si="1238"/>
        <v>-</v>
      </c>
      <c r="UN181" s="19" t="str">
        <f t="shared" ca="1" si="1238"/>
        <v>-</v>
      </c>
      <c r="UO181" s="19" t="str">
        <f t="shared" ca="1" si="1238"/>
        <v>-</v>
      </c>
      <c r="UP181" s="19" t="str">
        <f t="shared" ca="1" si="1238"/>
        <v>-</v>
      </c>
      <c r="UQ181" s="19" t="str">
        <f t="shared" ca="1" si="1238"/>
        <v>-</v>
      </c>
      <c r="UR181" s="19" t="str">
        <f t="shared" ca="1" si="1211"/>
        <v>-</v>
      </c>
      <c r="US181" s="12" t="b">
        <f t="shared" ca="1" si="1261"/>
        <v>1</v>
      </c>
      <c r="UT181" s="19" t="str">
        <f t="shared" ca="1" si="1291"/>
        <v>-</v>
      </c>
      <c r="UU181" s="19" t="str">
        <f t="shared" ca="1" si="1291"/>
        <v>-</v>
      </c>
      <c r="UV181" s="19" t="str">
        <f t="shared" ca="1" si="1291"/>
        <v>-</v>
      </c>
      <c r="UW181" s="19" t="str">
        <f t="shared" ca="1" si="1291"/>
        <v>-</v>
      </c>
      <c r="UX181" s="19" t="str">
        <f t="shared" ca="1" si="1291"/>
        <v>-</v>
      </c>
      <c r="UY181" s="19" t="str">
        <f t="shared" ca="1" si="1291"/>
        <v>-</v>
      </c>
      <c r="UZ181" s="19" t="str">
        <f t="shared" ca="1" si="1291"/>
        <v>-</v>
      </c>
      <c r="VA181" s="19" t="str">
        <f t="shared" ca="1" si="1291"/>
        <v>-</v>
      </c>
      <c r="VB181" s="19" t="str">
        <f t="shared" ca="1" si="1291"/>
        <v>-</v>
      </c>
      <c r="VC181" s="19" t="str">
        <f t="shared" ca="1" si="1291"/>
        <v>-</v>
      </c>
      <c r="VD181" s="19" t="str">
        <f t="shared" ca="1" si="1291"/>
        <v>-</v>
      </c>
      <c r="VE181" s="19" t="str">
        <f t="shared" ca="1" si="1291"/>
        <v>-</v>
      </c>
      <c r="VF181" s="19" t="str">
        <f t="shared" ca="1" si="1291"/>
        <v>-</v>
      </c>
      <c r="VG181" s="19" t="str">
        <f t="shared" ca="1" si="1291"/>
        <v>-</v>
      </c>
      <c r="VH181" s="19" t="str">
        <f t="shared" ca="1" si="1291"/>
        <v>-</v>
      </c>
      <c r="VI181" s="19" t="str">
        <f t="shared" ca="1" si="1291"/>
        <v>-</v>
      </c>
      <c r="VJ181" s="19" t="str">
        <f t="shared" ca="1" si="1291"/>
        <v>-</v>
      </c>
      <c r="VK181" s="19" t="str">
        <f t="shared" ca="1" si="1291"/>
        <v>-</v>
      </c>
      <c r="VL181" s="19" t="str">
        <f t="shared" ca="1" si="1291"/>
        <v>-</v>
      </c>
      <c r="VM181" s="19" t="str">
        <f t="shared" ca="1" si="1291"/>
        <v>-</v>
      </c>
      <c r="VN181" s="19" t="str">
        <f t="shared" ca="1" si="1291"/>
        <v>-</v>
      </c>
      <c r="VO181" s="19" t="str">
        <f t="shared" ca="1" si="1291"/>
        <v>-</v>
      </c>
      <c r="VP181" s="19" t="str">
        <f t="shared" ca="1" si="1291"/>
        <v>-</v>
      </c>
      <c r="VQ181" s="19" t="str">
        <f t="shared" ca="1" si="1291"/>
        <v>-</v>
      </c>
      <c r="VR181" s="19" t="str">
        <f t="shared" ca="1" si="1291"/>
        <v>-</v>
      </c>
      <c r="VS181" s="19" t="str">
        <f t="shared" ca="1" si="1291"/>
        <v>-</v>
      </c>
      <c r="VT181" s="19" t="str">
        <f t="shared" ca="1" si="1291"/>
        <v>-</v>
      </c>
      <c r="VU181" s="19" t="str">
        <f t="shared" ca="1" si="1291"/>
        <v>-</v>
      </c>
      <c r="VV181" s="19" t="str">
        <f t="shared" ca="1" si="1291"/>
        <v>-</v>
      </c>
      <c r="VW181" s="19" t="str">
        <f t="shared" ca="1" si="1291"/>
        <v>-</v>
      </c>
      <c r="VX181" s="19" t="str">
        <f t="shared" ca="1" si="1291"/>
        <v>-</v>
      </c>
      <c r="VY181" s="19" t="str">
        <f t="shared" ca="1" si="1291"/>
        <v>-</v>
      </c>
      <c r="VZ181" s="19" t="str">
        <f t="shared" ca="1" si="1291"/>
        <v>-</v>
      </c>
      <c r="WA181" s="19" t="str">
        <f t="shared" ca="1" si="1291"/>
        <v>-</v>
      </c>
      <c r="WB181" s="19" t="str">
        <f t="shared" ca="1" si="1291"/>
        <v>-</v>
      </c>
      <c r="WC181" s="19" t="str">
        <f t="shared" ca="1" si="1291"/>
        <v>-</v>
      </c>
      <c r="WD181" s="19" t="str">
        <f t="shared" ca="1" si="1291"/>
        <v>-</v>
      </c>
      <c r="WE181" s="19" t="str">
        <f t="shared" ca="1" si="1291"/>
        <v>-</v>
      </c>
      <c r="WF181" s="19" t="str">
        <f t="shared" ca="1" si="1291"/>
        <v>-</v>
      </c>
      <c r="WG181" s="19" t="str">
        <f t="shared" ca="1" si="1291"/>
        <v>-</v>
      </c>
      <c r="WH181" s="19" t="str">
        <f t="shared" ca="1" si="1291"/>
        <v>-</v>
      </c>
      <c r="WI181" s="19" t="str">
        <f t="shared" ca="1" si="1291"/>
        <v>-</v>
      </c>
      <c r="WJ181" s="19" t="str">
        <f t="shared" ca="1" si="1291"/>
        <v>-</v>
      </c>
      <c r="WK181" s="19" t="str">
        <f t="shared" ca="1" si="1291"/>
        <v>-</v>
      </c>
      <c r="WL181" s="19" t="str">
        <f t="shared" ca="1" si="1291"/>
        <v>-</v>
      </c>
      <c r="WM181" s="19" t="str">
        <f t="shared" ca="1" si="1291"/>
        <v>-</v>
      </c>
      <c r="WN181" s="19" t="str">
        <f t="shared" ca="1" si="1291"/>
        <v>-</v>
      </c>
      <c r="WO181" s="19" t="str">
        <f t="shared" ca="1" si="1291"/>
        <v>-</v>
      </c>
      <c r="WP181" s="19" t="str">
        <f t="shared" ca="1" si="1291"/>
        <v>-</v>
      </c>
      <c r="WQ181" s="19" t="str">
        <f t="shared" ca="1" si="1291"/>
        <v>-</v>
      </c>
      <c r="WR181" s="19" t="str">
        <f t="shared" ca="1" si="1239"/>
        <v>-</v>
      </c>
      <c r="WS181" s="19" t="str">
        <f t="shared" ca="1" si="1239"/>
        <v>-</v>
      </c>
      <c r="WT181" s="19" t="str">
        <f t="shared" ca="1" si="1239"/>
        <v>-</v>
      </c>
      <c r="WU181" s="19" t="str">
        <f t="shared" ca="1" si="1239"/>
        <v>-</v>
      </c>
      <c r="WV181" s="19" t="str">
        <f t="shared" ca="1" si="1239"/>
        <v>-</v>
      </c>
      <c r="WW181" s="19" t="str">
        <f t="shared" ca="1" si="1239"/>
        <v>-</v>
      </c>
      <c r="WX181" s="19" t="str">
        <f t="shared" ca="1" si="1239"/>
        <v>-</v>
      </c>
      <c r="WY181" s="19" t="str">
        <f t="shared" ca="1" si="1239"/>
        <v>-</v>
      </c>
      <c r="WZ181" s="19" t="str">
        <f t="shared" ca="1" si="1239"/>
        <v>-</v>
      </c>
      <c r="XA181" s="19" t="str">
        <f t="shared" ca="1" si="1239"/>
        <v>-</v>
      </c>
      <c r="XB181" s="19" t="str">
        <f t="shared" ca="1" si="1239"/>
        <v>-</v>
      </c>
      <c r="XC181" s="19">
        <f t="shared" ca="1" si="1239"/>
        <v>0</v>
      </c>
      <c r="XD181" s="599">
        <v>0</v>
      </c>
    </row>
    <row r="182" spans="1:628" hidden="1" outlineLevel="2">
      <c r="A182" s="20">
        <f t="shared" si="659"/>
        <v>177</v>
      </c>
      <c r="B182" s="241">
        <f t="shared" si="1041"/>
        <v>107</v>
      </c>
      <c r="C182">
        <f>203</f>
        <v>203</v>
      </c>
      <c r="D182" s="531" t="str">
        <f t="shared" ca="1" si="1251"/>
        <v>GSW</v>
      </c>
      <c r="E182" s="532" t="b">
        <f t="shared" ca="1" si="1133"/>
        <v>1</v>
      </c>
      <c r="F182" t="b">
        <v>0</v>
      </c>
      <c r="G182" s="19" t="b">
        <f t="shared" ca="1" si="1010"/>
        <v>1</v>
      </c>
      <c r="H182" s="227">
        <f t="shared" ca="1" si="1058"/>
        <v>116</v>
      </c>
      <c r="I182" s="227">
        <f t="shared" ref="I182:M197" ca="1" si="1303">OFFSET(I182,-1,0)</f>
        <v>1</v>
      </c>
      <c r="J182" s="227">
        <f t="shared" ca="1" si="1303"/>
        <v>0</v>
      </c>
      <c r="K182" s="227" t="str">
        <f t="shared" ca="1" si="1303"/>
        <v/>
      </c>
      <c r="L182" s="227">
        <f t="shared" ca="1" si="1303"/>
        <v>1</v>
      </c>
      <c r="M182" s="227">
        <f t="shared" ca="1" si="1303"/>
        <v>2</v>
      </c>
      <c r="N182" s="227">
        <f t="shared" ca="1" si="1176"/>
        <v>2</v>
      </c>
      <c r="O182" s="227">
        <f t="shared" ca="1" si="1176"/>
        <v>2</v>
      </c>
      <c r="P182" s="227">
        <f t="shared" ca="1" si="1176"/>
        <v>3</v>
      </c>
      <c r="Q182" s="227">
        <f t="shared" ca="1" si="1176"/>
        <v>2</v>
      </c>
      <c r="R182" s="114">
        <f t="shared" ca="1" si="1182"/>
        <v>2</v>
      </c>
      <c r="S182" s="227">
        <f t="shared" ca="1" si="1176"/>
        <v>0</v>
      </c>
      <c r="T182" s="227">
        <f t="shared" ca="1" si="1176"/>
        <v>0</v>
      </c>
      <c r="U182" s="227">
        <f t="shared" ca="1" si="1176"/>
        <v>0</v>
      </c>
      <c r="V182" s="227">
        <f t="shared" ca="1" si="1176"/>
        <v>0</v>
      </c>
      <c r="W182" s="227">
        <f t="shared" ca="1" si="1176"/>
        <v>0</v>
      </c>
      <c r="X182" s="227">
        <f t="shared" ca="1" si="1176"/>
        <v>1</v>
      </c>
      <c r="Y182" s="227">
        <f t="shared" ca="1" si="1176"/>
        <v>1</v>
      </c>
      <c r="Z182" s="227">
        <f t="shared" ca="1" si="1176"/>
        <v>1</v>
      </c>
      <c r="AA182" s="264"/>
      <c r="AB182" s="264"/>
      <c r="AC182" s="264"/>
      <c r="AD182" s="264"/>
      <c r="AE182" s="264"/>
      <c r="AF182" s="227">
        <f t="shared" ca="1" si="1044"/>
        <v>0</v>
      </c>
      <c r="AG182" s="264"/>
      <c r="AH182" s="227">
        <f t="shared" ca="1" si="1262"/>
        <v>0</v>
      </c>
      <c r="AI182" s="227">
        <f t="shared" ca="1" si="1262"/>
        <v>0</v>
      </c>
      <c r="AJ182" s="227">
        <f t="shared" ca="1" si="1262"/>
        <v>0</v>
      </c>
      <c r="AK182" s="19">
        <f t="shared" ca="1" si="1119"/>
        <v>2</v>
      </c>
      <c r="AL182" s="19">
        <f t="shared" ca="1" si="1119"/>
        <v>0</v>
      </c>
      <c r="AM182" s="19">
        <f t="shared" ca="1" si="1119"/>
        <v>5</v>
      </c>
      <c r="AN182" s="19">
        <f t="shared" ca="1" si="1119"/>
        <v>0</v>
      </c>
      <c r="AO182" s="134">
        <f t="shared" ca="1" si="1252"/>
        <v>2</v>
      </c>
      <c r="AP182" s="134">
        <f ca="1">INDEX(CHOOSE($P182,DataAutumn!i.AdultDrys,DataWinter!i.AdultDrys,DataSpring!i.AdultDrys),1,$O182)</f>
        <v>3</v>
      </c>
      <c r="AQ182" s="5">
        <f t="shared" ca="1" si="1240"/>
        <v>2</v>
      </c>
      <c r="AR182" s="5">
        <f t="shared" ca="1" si="1240"/>
        <v>0</v>
      </c>
      <c r="AS182" s="5">
        <f t="shared" ca="1" si="1253"/>
        <v>6</v>
      </c>
      <c r="AT182">
        <f t="shared" ca="1" si="1292"/>
        <v>0</v>
      </c>
      <c r="AW182" s="353" t="str">
        <f t="shared" ca="1" si="1183"/>
        <v>TemplateFe 00116 GSW MWM     TOL204 Scan2 NFS RR+01% PI00% GP100% WP100% MP100% (T_F33N11)</v>
      </c>
      <c r="AX182" s="9" t="str">
        <f ca="1">IF(COUNTIF(AW$5:AW182,AW182)=1,"-","Dup")</f>
        <v>-</v>
      </c>
      <c r="AY182" s="9"/>
      <c r="AZ182" s="19" t="b">
        <f t="shared" ca="1" si="1244"/>
        <v>0</v>
      </c>
      <c r="BA182" s="19" t="b">
        <f t="shared" ca="1" si="1244"/>
        <v>0</v>
      </c>
      <c r="BB182" s="19" t="b">
        <f t="shared" ca="1" si="1244"/>
        <v>0</v>
      </c>
      <c r="BC182" s="19" t="b">
        <f t="shared" ca="1" si="1245"/>
        <v>0</v>
      </c>
      <c r="BD182" s="19" t="b">
        <f t="shared" ca="1" si="1244"/>
        <v>0</v>
      </c>
      <c r="BE182" s="19" t="b">
        <f t="shared" ca="1" si="1244"/>
        <v>0</v>
      </c>
      <c r="BF182" s="19" t="b">
        <f t="shared" ca="1" si="1244"/>
        <v>0</v>
      </c>
      <c r="BG182" s="19" t="b">
        <f t="shared" ca="1" si="1244"/>
        <v>0</v>
      </c>
      <c r="BH182" s="19" t="b">
        <f t="shared" ca="1" si="1244"/>
        <v>0</v>
      </c>
      <c r="BI182" s="9"/>
      <c r="BJ182" s="19" t="b">
        <f t="shared" ca="1" si="1197"/>
        <v>1</v>
      </c>
      <c r="BK182" s="19" t="str">
        <f t="shared" ca="1" si="1197"/>
        <v>-</v>
      </c>
      <c r="BL182" s="19" t="str">
        <f t="shared" ca="1" si="1197"/>
        <v>-</v>
      </c>
      <c r="BM182" s="19" t="str">
        <f t="shared" ca="1" si="1197"/>
        <v>-</v>
      </c>
      <c r="BN182" s="19" t="b">
        <f t="shared" ca="1" si="1197"/>
        <v>0</v>
      </c>
      <c r="BO182" s="19">
        <f t="shared" ca="1" si="1184"/>
        <v>0</v>
      </c>
      <c r="BP182" s="19" t="str">
        <f t="shared" ca="1" si="1197"/>
        <v>-</v>
      </c>
      <c r="BQ182" s="19" t="str">
        <f t="shared" ca="1" si="1198"/>
        <v>-</v>
      </c>
      <c r="BR182" s="19" t="b">
        <f t="shared" ca="1" si="1184"/>
        <v>1</v>
      </c>
      <c r="BS182" s="9"/>
      <c r="BT182" s="19" t="str">
        <f t="shared" ca="1" si="982"/>
        <v>-</v>
      </c>
      <c r="BU182" s="5" t="str">
        <f t="shared" ca="1" si="1185"/>
        <v>-</v>
      </c>
      <c r="BV182" s="5">
        <f t="shared" ca="1" si="1186"/>
        <v>2</v>
      </c>
      <c r="BW182" s="5">
        <f t="shared" ca="1" si="1186"/>
        <v>2</v>
      </c>
      <c r="BX182" s="19" t="str">
        <f t="shared" ca="1" si="1241"/>
        <v>-</v>
      </c>
      <c r="BY182" s="19" t="str">
        <f t="shared" ca="1" si="1241"/>
        <v>-</v>
      </c>
      <c r="BZ182" s="19" t="str">
        <f t="shared" ca="1" si="1241"/>
        <v>-</v>
      </c>
      <c r="CA182" s="5" t="str">
        <f t="shared" ca="1" si="1187"/>
        <v>-</v>
      </c>
      <c r="CB182" s="5">
        <f t="shared" ca="1" si="1188"/>
        <v>2</v>
      </c>
      <c r="CC182" s="5">
        <f t="shared" ca="1" si="1188"/>
        <v>2</v>
      </c>
      <c r="CD182" s="19" t="str">
        <f t="shared" ca="1" si="449"/>
        <v>-</v>
      </c>
      <c r="CE182" s="5" t="str">
        <f t="shared" ca="1" si="1189"/>
        <v>-</v>
      </c>
      <c r="CF182" s="5">
        <f t="shared" ca="1" si="1190"/>
        <v>2</v>
      </c>
      <c r="CG182" s="19" t="str">
        <f t="shared" ca="1" si="1242"/>
        <v>-</v>
      </c>
      <c r="CH182" s="19" t="str">
        <f t="shared" ca="1" si="1242"/>
        <v>-</v>
      </c>
      <c r="CI182" s="5">
        <f t="shared" ca="1" si="989"/>
        <v>2</v>
      </c>
      <c r="CJ182" s="19" t="str">
        <f t="shared" ca="1" si="1242"/>
        <v>-</v>
      </c>
      <c r="CK182" s="5" t="str">
        <f t="shared" ca="1" si="1191"/>
        <v>-</v>
      </c>
      <c r="CL182" s="5">
        <f t="shared" ca="1" si="1192"/>
        <v>2</v>
      </c>
      <c r="CM182" s="5">
        <f t="shared" ca="1" si="1192"/>
        <v>2</v>
      </c>
      <c r="CN182" s="9"/>
      <c r="CO182" s="19" t="str">
        <f t="shared" ca="1" si="1267"/>
        <v>-</v>
      </c>
      <c r="CP182" s="19" t="str">
        <f t="shared" ca="1" si="1267"/>
        <v>-</v>
      </c>
      <c r="CQ182" s="19">
        <f t="shared" ca="1" si="1104"/>
        <v>1</v>
      </c>
      <c r="CR182" s="19" t="str">
        <f t="shared" ca="1" si="1104"/>
        <v>-</v>
      </c>
      <c r="CS182" s="19" t="str">
        <f t="shared" ca="1" si="1267"/>
        <v>-</v>
      </c>
      <c r="CT182" s="19" t="str">
        <f t="shared" ca="1" si="1267"/>
        <v>-</v>
      </c>
      <c r="CU182" s="19" t="str">
        <f t="shared" ca="1" si="1267"/>
        <v>-</v>
      </c>
      <c r="CV182" s="19" t="str">
        <f t="shared" ca="1" si="1267"/>
        <v>-</v>
      </c>
      <c r="CW182" s="19" t="str">
        <f t="shared" ca="1" si="1267"/>
        <v>-</v>
      </c>
      <c r="CX182" s="19" t="str">
        <f t="shared" ca="1" si="1267"/>
        <v>-</v>
      </c>
      <c r="CY182" s="19" t="str">
        <f t="shared" ca="1" si="1267"/>
        <v>-</v>
      </c>
      <c r="CZ182" s="19" t="str">
        <f t="shared" ca="1" si="1267"/>
        <v>-</v>
      </c>
      <c r="DA182" s="19" t="str">
        <f t="shared" ca="1" si="1263"/>
        <v>-</v>
      </c>
      <c r="DB182" s="19" t="str">
        <f t="shared" ca="1" si="1263"/>
        <v>-</v>
      </c>
      <c r="DC182" s="19" t="str">
        <f t="shared" ca="1" si="1263"/>
        <v>-</v>
      </c>
      <c r="DD182" s="19" t="str">
        <f t="shared" ca="1" si="1263"/>
        <v>-</v>
      </c>
      <c r="DE182" s="19" t="str">
        <f t="shared" ca="1" si="1263"/>
        <v>-</v>
      </c>
      <c r="DF182" s="19" t="str">
        <f t="shared" ca="1" si="1263"/>
        <v>-</v>
      </c>
      <c r="DG182" s="19" t="str">
        <f t="shared" ca="1" si="1263"/>
        <v>-</v>
      </c>
      <c r="DH182" s="19" t="str">
        <f t="shared" ca="1" si="1263"/>
        <v>-</v>
      </c>
      <c r="DI182" s="19" t="str">
        <f t="shared" ca="1" si="1263"/>
        <v>-</v>
      </c>
      <c r="DJ182" s="9"/>
      <c r="DK182" s="19" t="b">
        <f t="shared" ca="1" si="1105"/>
        <v>1</v>
      </c>
      <c r="DL182" s="19" t="b">
        <f t="shared" ca="1" si="1105"/>
        <v>1</v>
      </c>
      <c r="DM182" s="19" t="b">
        <f t="shared" ca="1" si="1105"/>
        <v>1</v>
      </c>
      <c r="DN182" s="19">
        <f t="shared" ca="1" si="1272"/>
        <v>2232010000</v>
      </c>
      <c r="DO182" s="578" t="b">
        <f t="shared" ca="1" si="1120"/>
        <v>1</v>
      </c>
      <c r="DP182" s="578">
        <f t="shared" ca="1" si="1120"/>
        <v>0</v>
      </c>
      <c r="DQ182" s="578" t="b">
        <f t="shared" ca="1" si="1120"/>
        <v>0</v>
      </c>
      <c r="DR182" s="583">
        <f t="shared" ca="1" si="1168"/>
        <v>223221000045</v>
      </c>
      <c r="DS182" s="430">
        <f t="shared" ca="1" si="1212"/>
        <v>652</v>
      </c>
      <c r="DT182" s="430">
        <f t="shared" ca="1" si="1212"/>
        <v>686</v>
      </c>
      <c r="DU182" s="430">
        <f t="shared" ca="1" si="1212"/>
        <v>721</v>
      </c>
      <c r="DV182" s="142">
        <f t="shared" ca="1" si="1213"/>
        <v>378</v>
      </c>
      <c r="DW182" s="142">
        <f t="shared" ca="1" si="1213"/>
        <v>413</v>
      </c>
      <c r="DX182" s="142">
        <f t="shared" ca="1" si="1213"/>
        <v>448</v>
      </c>
      <c r="DY182" s="19" t="str">
        <f t="shared" ca="1" si="1125"/>
        <v>-</v>
      </c>
      <c r="DZ182" s="19" t="str">
        <f t="shared" ca="1" si="1125"/>
        <v>-</v>
      </c>
      <c r="EA182" s="19" t="str">
        <f t="shared" ca="1" si="1125"/>
        <v>-</v>
      </c>
      <c r="EB182" s="19" t="str">
        <f t="shared" ca="1" si="1125"/>
        <v>-</v>
      </c>
      <c r="EC182" s="19" t="str">
        <f t="shared" ca="1" si="1125"/>
        <v>-</v>
      </c>
      <c r="ED182" s="19" t="str">
        <f t="shared" ca="1" si="1125"/>
        <v>-</v>
      </c>
      <c r="EE182" s="19">
        <f t="shared" ca="1" si="1296"/>
        <v>1</v>
      </c>
      <c r="EF182" s="19">
        <f t="shared" ca="1" si="1296"/>
        <v>1</v>
      </c>
      <c r="EG182" s="19">
        <f t="shared" ca="1" si="1296"/>
        <v>0</v>
      </c>
      <c r="EH182" s="19" t="str">
        <f t="shared" ca="1" si="1296"/>
        <v>-</v>
      </c>
      <c r="EI182" s="19" t="str">
        <f t="shared" ca="1" si="1296"/>
        <v>-</v>
      </c>
      <c r="EJ182" s="19" t="str">
        <f t="shared" ca="1" si="1296"/>
        <v>-</v>
      </c>
      <c r="EK182" s="19" t="str">
        <f t="shared" ca="1" si="1296"/>
        <v>-</v>
      </c>
      <c r="EL182" s="19" t="str">
        <f t="shared" ca="1" si="1296"/>
        <v>-</v>
      </c>
      <c r="EM182" s="19">
        <f t="shared" ca="1" si="1296"/>
        <v>0</v>
      </c>
      <c r="EN182" s="19" t="str">
        <f t="shared" ca="1" si="1296"/>
        <v>-</v>
      </c>
      <c r="EO182" s="19" t="str">
        <f t="shared" ca="1" si="1296"/>
        <v>-</v>
      </c>
      <c r="EP182" s="19" t="str">
        <f t="shared" ca="1" si="1296"/>
        <v>-</v>
      </c>
      <c r="EQ182" s="19">
        <f t="shared" ca="1" si="1296"/>
        <v>1</v>
      </c>
      <c r="ER182" s="19">
        <f t="shared" ca="1" si="1296"/>
        <v>1</v>
      </c>
      <c r="ES182" s="9"/>
      <c r="ET182" s="19" t="str">
        <f t="shared" ref="ET182:FH197" ca="1" si="1304">OFFSET(ET$5,$B182,0)</f>
        <v>-</v>
      </c>
      <c r="EU182" s="19" t="str">
        <f t="shared" ca="1" si="1304"/>
        <v>-</v>
      </c>
      <c r="EV182" s="19" t="str">
        <f t="shared" ca="1" si="1304"/>
        <v>-</v>
      </c>
      <c r="EW182" s="19" t="str">
        <f t="shared" ca="1" si="1304"/>
        <v>-</v>
      </c>
      <c r="EX182" s="19" t="str">
        <f t="shared" ca="1" si="1304"/>
        <v>-</v>
      </c>
      <c r="EY182" s="19" t="str">
        <f t="shared" ca="1" si="1304"/>
        <v>-</v>
      </c>
      <c r="EZ182" s="19" t="str">
        <f t="shared" ca="1" si="1304"/>
        <v>-</v>
      </c>
      <c r="FA182" s="19" t="str">
        <f t="shared" ca="1" si="1304"/>
        <v>-</v>
      </c>
      <c r="FB182" s="19" t="str">
        <f t="shared" ca="1" si="1304"/>
        <v>-</v>
      </c>
      <c r="FC182" s="19" t="str">
        <f t="shared" ca="1" si="1304"/>
        <v>-</v>
      </c>
      <c r="FD182" s="19" t="str">
        <f t="shared" ca="1" si="1304"/>
        <v>-</v>
      </c>
      <c r="FE182" s="19" t="str">
        <f t="shared" ca="1" si="1304"/>
        <v>-</v>
      </c>
      <c r="FF182" s="19">
        <f t="shared" ca="1" si="1304"/>
        <v>0</v>
      </c>
      <c r="FG182" s="19">
        <f t="shared" ca="1" si="1304"/>
        <v>0</v>
      </c>
      <c r="FH182" s="19">
        <f t="shared" ca="1" si="1304"/>
        <v>0</v>
      </c>
      <c r="FI182" s="114">
        <f t="shared" ca="1" si="1273"/>
        <v>0</v>
      </c>
      <c r="FJ182" s="114">
        <f t="shared" ca="1" si="1273"/>
        <v>0</v>
      </c>
      <c r="FK182" s="114">
        <f t="shared" ca="1" si="1273"/>
        <v>0</v>
      </c>
      <c r="FL182" s="114">
        <f t="shared" ca="1" si="1273"/>
        <v>0</v>
      </c>
      <c r="FM182" s="114">
        <f t="shared" ca="1" si="1273"/>
        <v>0</v>
      </c>
      <c r="FN182" s="536">
        <f t="shared" ca="1" si="1135"/>
        <v>0</v>
      </c>
      <c r="FO182" s="114">
        <f t="shared" ca="1" si="1274"/>
        <v>0</v>
      </c>
      <c r="FP182" s="114">
        <f t="shared" ca="1" si="1274"/>
        <v>0</v>
      </c>
      <c r="FQ182" s="114">
        <f t="shared" ca="1" si="1274"/>
        <v>0</v>
      </c>
      <c r="FR182" s="114">
        <f t="shared" ca="1" si="1274"/>
        <v>0</v>
      </c>
      <c r="FS182" s="114">
        <f t="shared" ca="1" si="1274"/>
        <v>0</v>
      </c>
      <c r="FT182" s="536">
        <f t="shared" ca="1" si="1137"/>
        <v>0</v>
      </c>
      <c r="FU182" s="114">
        <f t="shared" ca="1" si="1275"/>
        <v>0</v>
      </c>
      <c r="FV182" s="114">
        <f t="shared" ca="1" si="1275"/>
        <v>0</v>
      </c>
      <c r="FW182" s="114">
        <f t="shared" ca="1" si="1275"/>
        <v>0</v>
      </c>
      <c r="FX182" s="114">
        <f t="shared" ca="1" si="1275"/>
        <v>0</v>
      </c>
      <c r="FY182" s="114">
        <f t="shared" ca="1" si="1275"/>
        <v>0</v>
      </c>
      <c r="FZ182" s="536">
        <f t="shared" ca="1" si="1139"/>
        <v>0</v>
      </c>
      <c r="GA182" s="114">
        <f t="shared" ca="1" si="1276"/>
        <v>0</v>
      </c>
      <c r="GB182" s="114">
        <f t="shared" ca="1" si="1276"/>
        <v>0</v>
      </c>
      <c r="GC182" s="114">
        <f t="shared" ca="1" si="1276"/>
        <v>0</v>
      </c>
      <c r="GD182" s="114">
        <f t="shared" ca="1" si="1276"/>
        <v>0</v>
      </c>
      <c r="GE182" s="114">
        <f t="shared" ca="1" si="1276"/>
        <v>0</v>
      </c>
      <c r="GF182" s="536">
        <f t="shared" ca="1" si="1141"/>
        <v>0</v>
      </c>
      <c r="GG182" s="114">
        <f t="shared" ca="1" si="1277"/>
        <v>0</v>
      </c>
      <c r="GH182" s="114">
        <f t="shared" ca="1" si="1277"/>
        <v>0</v>
      </c>
      <c r="GI182" s="114">
        <f t="shared" ca="1" si="1277"/>
        <v>0</v>
      </c>
      <c r="GJ182" s="114">
        <f t="shared" ca="1" si="1277"/>
        <v>0</v>
      </c>
      <c r="GK182" s="114">
        <f t="shared" ca="1" si="1277"/>
        <v>0</v>
      </c>
      <c r="GL182" s="536">
        <f t="shared" ca="1" si="1143"/>
        <v>0</v>
      </c>
      <c r="GM182" s="114">
        <f t="shared" ca="1" si="1278"/>
        <v>0</v>
      </c>
      <c r="GN182" s="114">
        <f t="shared" ca="1" si="1278"/>
        <v>0</v>
      </c>
      <c r="GO182" s="114">
        <f t="shared" ca="1" si="1278"/>
        <v>0</v>
      </c>
      <c r="GP182" s="114">
        <f t="shared" ca="1" si="1278"/>
        <v>0</v>
      </c>
      <c r="GQ182" s="114">
        <f t="shared" ca="1" si="1278"/>
        <v>0</v>
      </c>
      <c r="GR182" s="536">
        <f t="shared" ca="1" si="1145"/>
        <v>0</v>
      </c>
      <c r="GS182" s="115">
        <f t="shared" ca="1" si="1279"/>
        <v>0</v>
      </c>
      <c r="GT182" s="115">
        <f t="shared" ca="1" si="1279"/>
        <v>0</v>
      </c>
      <c r="GU182" s="115">
        <f t="shared" ca="1" si="1279"/>
        <v>0</v>
      </c>
      <c r="GV182" s="115">
        <f t="shared" ca="1" si="1279"/>
        <v>0</v>
      </c>
      <c r="GW182" s="553">
        <f t="shared" ca="1" si="1280"/>
        <v>0</v>
      </c>
      <c r="GX182" s="553">
        <f t="shared" ca="1" si="1280"/>
        <v>0</v>
      </c>
      <c r="GY182" s="553">
        <f t="shared" ca="1" si="1280"/>
        <v>0</v>
      </c>
      <c r="GZ182" s="553">
        <f t="shared" ca="1" si="1280"/>
        <v>0</v>
      </c>
      <c r="HA182" s="553">
        <f t="shared" ca="1" si="1280"/>
        <v>0</v>
      </c>
      <c r="HB182" s="553">
        <f t="shared" ca="1" si="1280"/>
        <v>0</v>
      </c>
      <c r="HC182" s="553">
        <f t="shared" ca="1" si="1280"/>
        <v>0</v>
      </c>
      <c r="HD182" s="553">
        <f t="shared" ca="1" si="1280"/>
        <v>0</v>
      </c>
      <c r="HE182" s="553">
        <f t="shared" ca="1" si="1280"/>
        <v>0</v>
      </c>
      <c r="HF182" s="553">
        <f t="shared" ca="1" si="1280"/>
        <v>0</v>
      </c>
      <c r="HG182" s="553">
        <f t="shared" ca="1" si="1281"/>
        <v>0</v>
      </c>
      <c r="HH182" s="553">
        <f t="shared" ca="1" si="1281"/>
        <v>0</v>
      </c>
      <c r="HI182" s="553">
        <f t="shared" ca="1" si="1281"/>
        <v>0</v>
      </c>
      <c r="HJ182" s="553">
        <f t="shared" ca="1" si="1281"/>
        <v>0</v>
      </c>
      <c r="HK182" s="553">
        <f t="shared" ca="1" si="1281"/>
        <v>0</v>
      </c>
      <c r="HL182" s="553">
        <f t="shared" ca="1" si="1281"/>
        <v>0</v>
      </c>
      <c r="HM182" s="553">
        <f t="shared" ca="1" si="1281"/>
        <v>0</v>
      </c>
      <c r="HN182" s="553">
        <f t="shared" ca="1" si="1281"/>
        <v>0</v>
      </c>
      <c r="HO182" s="553">
        <f t="shared" ca="1" si="1281"/>
        <v>0</v>
      </c>
      <c r="HP182" s="553">
        <f t="shared" ca="1" si="1281"/>
        <v>0</v>
      </c>
      <c r="HQ182" s="19">
        <f t="shared" ca="1" si="1246"/>
        <v>0</v>
      </c>
      <c r="HR182" s="114">
        <f t="shared" ca="1" si="1282"/>
        <v>0</v>
      </c>
      <c r="HS182" s="114">
        <f t="shared" ca="1" si="1282"/>
        <v>0</v>
      </c>
      <c r="HT182" s="114">
        <f t="shared" ca="1" si="1282"/>
        <v>0</v>
      </c>
      <c r="HU182" s="114">
        <f t="shared" ca="1" si="1282"/>
        <v>0</v>
      </c>
      <c r="HV182" s="114">
        <f t="shared" ca="1" si="1282"/>
        <v>0</v>
      </c>
      <c r="HW182" s="536">
        <f t="shared" ca="1" si="1150"/>
        <v>0</v>
      </c>
      <c r="HX182" s="114">
        <f t="shared" ca="1" si="1283"/>
        <v>0</v>
      </c>
      <c r="HY182" s="114">
        <f t="shared" ca="1" si="1283"/>
        <v>0</v>
      </c>
      <c r="HZ182" s="114">
        <f t="shared" ca="1" si="1283"/>
        <v>0</v>
      </c>
      <c r="IA182" s="114">
        <f t="shared" ca="1" si="1283"/>
        <v>0</v>
      </c>
      <c r="IB182" s="114">
        <f t="shared" ca="1" si="1283"/>
        <v>0</v>
      </c>
      <c r="IC182" s="536">
        <f t="shared" ca="1" si="1152"/>
        <v>0</v>
      </c>
      <c r="ID182" s="114">
        <f t="shared" ca="1" si="1284"/>
        <v>0</v>
      </c>
      <c r="IE182" s="114">
        <f t="shared" ca="1" si="1284"/>
        <v>0</v>
      </c>
      <c r="IF182" s="114">
        <f t="shared" ca="1" si="1284"/>
        <v>0</v>
      </c>
      <c r="IG182" s="114">
        <f t="shared" ca="1" si="1284"/>
        <v>0</v>
      </c>
      <c r="IH182" s="114">
        <f t="shared" ca="1" si="1284"/>
        <v>0</v>
      </c>
      <c r="II182" s="536">
        <f t="shared" ca="1" si="1154"/>
        <v>0</v>
      </c>
      <c r="IJ182" s="114">
        <f t="shared" ca="1" si="1285"/>
        <v>0</v>
      </c>
      <c r="IK182" s="114">
        <f t="shared" ca="1" si="1285"/>
        <v>0</v>
      </c>
      <c r="IL182" s="114">
        <f t="shared" ca="1" si="1285"/>
        <v>0</v>
      </c>
      <c r="IM182" s="114">
        <f t="shared" ca="1" si="1285"/>
        <v>0</v>
      </c>
      <c r="IN182" s="114">
        <f t="shared" ca="1" si="1285"/>
        <v>0</v>
      </c>
      <c r="IO182" s="536">
        <f t="shared" ca="1" si="1156"/>
        <v>0</v>
      </c>
      <c r="IP182" s="114">
        <f t="shared" ca="1" si="1286"/>
        <v>0</v>
      </c>
      <c r="IQ182" s="114">
        <f t="shared" ca="1" si="1286"/>
        <v>0</v>
      </c>
      <c r="IR182" s="114">
        <f t="shared" ca="1" si="1286"/>
        <v>0</v>
      </c>
      <c r="IS182" s="114">
        <f t="shared" ca="1" si="1286"/>
        <v>0</v>
      </c>
      <c r="IT182" s="114">
        <f t="shared" ca="1" si="1286"/>
        <v>0</v>
      </c>
      <c r="IU182" s="536">
        <f t="shared" ca="1" si="1158"/>
        <v>0</v>
      </c>
      <c r="IV182" s="114">
        <f t="shared" ca="1" si="1287"/>
        <v>0</v>
      </c>
      <c r="IW182" s="114">
        <f t="shared" ca="1" si="1287"/>
        <v>0</v>
      </c>
      <c r="IX182" s="114">
        <f t="shared" ca="1" si="1287"/>
        <v>0</v>
      </c>
      <c r="IY182" s="114">
        <f t="shared" ca="1" si="1287"/>
        <v>0</v>
      </c>
      <c r="IZ182" s="114">
        <f t="shared" ca="1" si="1287"/>
        <v>0</v>
      </c>
      <c r="JA182" s="536">
        <f t="shared" ca="1" si="1160"/>
        <v>0</v>
      </c>
      <c r="JB182" s="115">
        <f t="shared" ca="1" si="1288"/>
        <v>3</v>
      </c>
      <c r="JC182" s="115">
        <f t="shared" ca="1" si="1288"/>
        <v>0</v>
      </c>
      <c r="JD182" s="115">
        <f t="shared" ca="1" si="1288"/>
        <v>0</v>
      </c>
      <c r="JE182" s="115">
        <f t="shared" ca="1" si="1288"/>
        <v>0</v>
      </c>
      <c r="JF182" s="553">
        <f t="shared" ca="1" si="1289"/>
        <v>0</v>
      </c>
      <c r="JG182" s="553">
        <f t="shared" ca="1" si="1289"/>
        <v>0</v>
      </c>
      <c r="JH182" s="553">
        <f t="shared" ca="1" si="1289"/>
        <v>0</v>
      </c>
      <c r="JI182" s="553">
        <f t="shared" ca="1" si="1289"/>
        <v>0</v>
      </c>
      <c r="JJ182" s="553">
        <f t="shared" ca="1" si="1289"/>
        <v>0</v>
      </c>
      <c r="JK182" s="553">
        <f t="shared" ca="1" si="1289"/>
        <v>0</v>
      </c>
      <c r="JL182" s="553">
        <f t="shared" ca="1" si="1289"/>
        <v>0</v>
      </c>
      <c r="JM182" s="553">
        <f t="shared" ca="1" si="1289"/>
        <v>0</v>
      </c>
      <c r="JN182" s="553">
        <f t="shared" ca="1" si="1289"/>
        <v>0</v>
      </c>
      <c r="JO182" s="553">
        <f t="shared" ca="1" si="1289"/>
        <v>0</v>
      </c>
      <c r="JP182" s="553">
        <f t="shared" ca="1" si="1290"/>
        <v>0</v>
      </c>
      <c r="JQ182" s="553">
        <f t="shared" ca="1" si="1290"/>
        <v>0</v>
      </c>
      <c r="JR182" s="553">
        <f t="shared" ca="1" si="1290"/>
        <v>0</v>
      </c>
      <c r="JS182" s="553">
        <f t="shared" ca="1" si="1290"/>
        <v>0</v>
      </c>
      <c r="JT182" s="553">
        <f t="shared" ca="1" si="1290"/>
        <v>0</v>
      </c>
      <c r="JU182" s="553">
        <f t="shared" ca="1" si="1290"/>
        <v>0</v>
      </c>
      <c r="JV182" s="553">
        <f t="shared" ca="1" si="1290"/>
        <v>0</v>
      </c>
      <c r="JW182" s="553">
        <f t="shared" ca="1" si="1290"/>
        <v>0</v>
      </c>
      <c r="JX182" s="553">
        <f t="shared" ca="1" si="1290"/>
        <v>0</v>
      </c>
      <c r="JY182" s="553">
        <f t="shared" ca="1" si="1290"/>
        <v>0</v>
      </c>
      <c r="JZ182" s="19">
        <f t="shared" ca="1" si="1299"/>
        <v>0</v>
      </c>
      <c r="KA182" s="5">
        <f t="shared" ca="1" si="1254"/>
        <v>67</v>
      </c>
      <c r="KB182" s="9"/>
      <c r="KC182" s="5">
        <f t="shared" ca="1" si="1230"/>
        <v>1</v>
      </c>
      <c r="KD182" s="5" t="b">
        <f t="shared" ca="1" si="1230"/>
        <v>0</v>
      </c>
      <c r="KE182" s="19">
        <f t="shared" ca="1" si="1200"/>
        <v>0</v>
      </c>
      <c r="KF182" s="5">
        <f t="shared" ca="1" si="1194"/>
        <v>0</v>
      </c>
      <c r="KG182" s="5">
        <f t="shared" ca="1" si="1255"/>
        <v>1.2500000000000001E-2</v>
      </c>
      <c r="KH182" s="19">
        <f t="shared" ca="1" si="1256"/>
        <v>0</v>
      </c>
      <c r="KI182" s="19">
        <f t="shared" ca="1" si="1256"/>
        <v>0</v>
      </c>
      <c r="KJ182" s="19" t="str">
        <f t="shared" ca="1" si="1256"/>
        <v>-</v>
      </c>
      <c r="KK182" s="19" t="str">
        <f t="shared" ca="1" si="1256"/>
        <v>-</v>
      </c>
      <c r="KL182" s="19" t="str">
        <f t="shared" ca="1" si="1256"/>
        <v>-</v>
      </c>
      <c r="KM182" s="19" t="str">
        <f t="shared" ca="1" si="1256"/>
        <v>-</v>
      </c>
      <c r="KN182" s="19" t="str">
        <f t="shared" ca="1" si="1256"/>
        <v>-</v>
      </c>
      <c r="KO182" s="19" t="str">
        <f t="shared" ca="1" si="1256"/>
        <v>-</v>
      </c>
      <c r="KP182" s="19" t="str">
        <f t="shared" ca="1" si="1256"/>
        <v>-</v>
      </c>
      <c r="KQ182" s="19" t="str">
        <f t="shared" ca="1" si="1256"/>
        <v>-</v>
      </c>
      <c r="KR182" s="19" t="str">
        <f t="shared" ca="1" si="1256"/>
        <v>-</v>
      </c>
      <c r="KS182" s="19" t="str">
        <f t="shared" ca="1" si="1256"/>
        <v>-</v>
      </c>
      <c r="KT182" s="19" t="str">
        <f t="shared" ca="1" si="1256"/>
        <v>-</v>
      </c>
      <c r="KU182" s="19" t="str">
        <f t="shared" ca="1" si="1293"/>
        <v>-</v>
      </c>
      <c r="KV182" s="19" t="str">
        <f t="shared" ca="1" si="1256"/>
        <v>-</v>
      </c>
      <c r="KW182" s="19">
        <f t="shared" ca="1" si="1264"/>
        <v>1</v>
      </c>
      <c r="KX182" s="19">
        <f t="shared" ca="1" si="1200"/>
        <v>0</v>
      </c>
      <c r="KY182" s="19">
        <f t="shared" ca="1" si="1069"/>
        <v>1</v>
      </c>
      <c r="KZ182" s="19">
        <f t="shared" ca="1" si="1264"/>
        <v>1</v>
      </c>
      <c r="LA182" s="19">
        <f t="shared" ca="1" si="1264"/>
        <v>1</v>
      </c>
      <c r="LB182" s="19">
        <f t="shared" ca="1" si="1264"/>
        <v>1</v>
      </c>
      <c r="LC182" s="19">
        <f t="shared" ca="1" si="1264"/>
        <v>0</v>
      </c>
      <c r="LD182" s="19">
        <f t="shared" ca="1" si="1264"/>
        <v>1</v>
      </c>
      <c r="LE182" s="19">
        <f t="shared" ca="1" si="1264"/>
        <v>0</v>
      </c>
      <c r="LF182" s="19">
        <f t="shared" ca="1" si="1264"/>
        <v>0</v>
      </c>
      <c r="LG182" s="19">
        <f t="shared" ref="LG182:LN197" ca="1" si="1305">OFFSET(LG$5,$B182,0)</f>
        <v>1</v>
      </c>
      <c r="LH182" s="19">
        <f t="shared" ca="1" si="1305"/>
        <v>0</v>
      </c>
      <c r="LI182" s="19">
        <f t="shared" ca="1" si="1305"/>
        <v>0</v>
      </c>
      <c r="LJ182" s="19">
        <f t="shared" ca="1" si="1305"/>
        <v>0</v>
      </c>
      <c r="LK182" s="19">
        <f t="shared" ca="1" si="1305"/>
        <v>0</v>
      </c>
      <c r="LL182" s="19">
        <f t="shared" ca="1" si="1305"/>
        <v>1</v>
      </c>
      <c r="LM182" s="19">
        <f t="shared" ca="1" si="1305"/>
        <v>0</v>
      </c>
      <c r="LN182" s="19">
        <f t="shared" ca="1" si="1305"/>
        <v>1</v>
      </c>
      <c r="LO182" s="19">
        <f t="shared" ca="1" si="1200"/>
        <v>0</v>
      </c>
      <c r="LP182" s="19">
        <f t="shared" ca="1" si="1200"/>
        <v>0</v>
      </c>
      <c r="LQ182" s="19">
        <f t="shared" ca="1" si="1200"/>
        <v>0</v>
      </c>
      <c r="LR182" s="19">
        <f t="shared" ca="1" si="1200"/>
        <v>0</v>
      </c>
      <c r="LS182" s="19">
        <f t="shared" ca="1" si="1200"/>
        <v>0</v>
      </c>
      <c r="LT182" s="19">
        <f t="shared" ca="1" si="1200"/>
        <v>0</v>
      </c>
      <c r="LU182" s="19">
        <f t="shared" ca="1" si="1200"/>
        <v>0</v>
      </c>
      <c r="LV182" s="19">
        <f t="shared" ca="1" si="1200"/>
        <v>0</v>
      </c>
      <c r="LW182" s="19">
        <f t="shared" ca="1" si="1200"/>
        <v>0</v>
      </c>
      <c r="LX182" s="19">
        <f t="shared" ca="1" si="1200"/>
        <v>0</v>
      </c>
      <c r="LY182" s="19">
        <f t="shared" ca="1" si="1200"/>
        <v>0</v>
      </c>
      <c r="LZ182" s="19">
        <f t="shared" ca="1" si="1195"/>
        <v>0</v>
      </c>
      <c r="MA182" s="19">
        <f t="shared" ca="1" si="1195"/>
        <v>0</v>
      </c>
      <c r="MB182" s="19">
        <f t="shared" ca="1" si="1195"/>
        <v>0</v>
      </c>
      <c r="MC182" s="19">
        <f t="shared" ca="1" si="1195"/>
        <v>0</v>
      </c>
      <c r="MD182" s="19">
        <f t="shared" ca="1" si="1195"/>
        <v>0</v>
      </c>
      <c r="ME182" s="19">
        <f t="shared" ca="1" si="1195"/>
        <v>0</v>
      </c>
      <c r="MF182" s="19">
        <f t="shared" ca="1" si="1195"/>
        <v>0</v>
      </c>
      <c r="MG182" s="19">
        <f t="shared" ca="1" si="1195"/>
        <v>0</v>
      </c>
      <c r="MH182" s="19">
        <f t="shared" ca="1" si="1195"/>
        <v>0</v>
      </c>
      <c r="MI182" s="19">
        <f t="shared" ca="1" si="1077"/>
        <v>0</v>
      </c>
      <c r="MJ182" s="5">
        <f t="shared" ca="1" si="1231"/>
        <v>0</v>
      </c>
      <c r="MK182" s="5">
        <f t="shared" ca="1" si="1231"/>
        <v>6.25E-2</v>
      </c>
      <c r="ML182" s="5">
        <f t="shared" ca="1" si="1231"/>
        <v>6.25E-2</v>
      </c>
      <c r="MM182" s="5">
        <f t="shared" ca="1" si="1231"/>
        <v>6.25E-2</v>
      </c>
      <c r="MN182" s="19">
        <f t="shared" ca="1" si="1232"/>
        <v>0</v>
      </c>
      <c r="MO182" s="19">
        <f t="shared" ca="1" si="1232"/>
        <v>0</v>
      </c>
      <c r="MP182" s="19">
        <f t="shared" ca="1" si="1232"/>
        <v>0</v>
      </c>
      <c r="MQ182" s="19">
        <f t="shared" ca="1" si="1232"/>
        <v>0</v>
      </c>
      <c r="MR182" s="19">
        <f t="shared" ca="1" si="1208"/>
        <v>0</v>
      </c>
      <c r="MS182" s="19">
        <f t="shared" ca="1" si="1232"/>
        <v>0</v>
      </c>
      <c r="MT182" s="19">
        <f t="shared" ca="1" si="1232"/>
        <v>0</v>
      </c>
      <c r="MU182" s="19">
        <f t="shared" ca="1" si="1232"/>
        <v>1</v>
      </c>
      <c r="MV182" s="19">
        <f t="shared" ca="1" si="1208"/>
        <v>0</v>
      </c>
      <c r="MW182" s="19">
        <f t="shared" ca="1" si="1208"/>
        <v>0</v>
      </c>
      <c r="MX182" s="19">
        <f t="shared" ca="1" si="1208"/>
        <v>0</v>
      </c>
      <c r="MY182" s="19">
        <f t="shared" ca="1" si="1232"/>
        <v>0</v>
      </c>
      <c r="MZ182" s="19">
        <f t="shared" ca="1" si="1232"/>
        <v>1</v>
      </c>
      <c r="NA182" s="9"/>
      <c r="NB182" s="5" t="b">
        <f t="shared" ca="1" si="1196"/>
        <v>0</v>
      </c>
      <c r="NC182" s="19" t="str">
        <f t="shared" ca="1" si="1294"/>
        <v>-</v>
      </c>
      <c r="ND182" s="19" t="str">
        <f t="shared" ca="1" si="1294"/>
        <v>-</v>
      </c>
      <c r="NE182" s="5" t="b">
        <f t="shared" ca="1" si="1233"/>
        <v>0</v>
      </c>
      <c r="NF182" s="5" t="b">
        <f t="shared" ca="1" si="1233"/>
        <v>0</v>
      </c>
      <c r="NG182" s="5" t="b">
        <f t="shared" ca="1" si="1233"/>
        <v>1</v>
      </c>
      <c r="NH182" s="134">
        <f t="shared" ca="1" si="1234"/>
        <v>2</v>
      </c>
      <c r="NI182" s="134">
        <f t="shared" ca="1" si="1234"/>
        <v>2</v>
      </c>
      <c r="NJ182" s="5" t="b">
        <f t="shared" ca="1" si="1265"/>
        <v>0</v>
      </c>
      <c r="NK182" s="5" t="b">
        <f t="shared" ca="1" si="1265"/>
        <v>1</v>
      </c>
      <c r="NL182" s="5" t="b">
        <f t="shared" ca="1" si="1265"/>
        <v>1</v>
      </c>
      <c r="NM182" s="5" t="b">
        <f t="shared" ca="1" si="1265"/>
        <v>0</v>
      </c>
      <c r="NN182" s="5">
        <f t="shared" ca="1" si="1247"/>
        <v>1</v>
      </c>
      <c r="NO182" s="5">
        <f t="shared" ca="1" si="1247"/>
        <v>0</v>
      </c>
      <c r="NP182" s="5" t="b">
        <f t="shared" ref="NP182:NP205" ca="1" si="1306">AND(INDEX(i.dryman,($AP182-1)*4+$AO182,NP$26),($NI182&gt;0))</f>
        <v>0</v>
      </c>
      <c r="NQ182" s="5" t="str" cm="1">
        <f t="array" aca="1" ref="NQ182" ca="1">IF(OR(NR182:NY182&lt;&gt;"-"),TRUE,"-")</f>
        <v>-</v>
      </c>
      <c r="NR182" s="19" t="str">
        <f t="shared" ca="1" si="1235"/>
        <v>-</v>
      </c>
      <c r="NS182" s="19" t="str">
        <f t="shared" ca="1" si="1235"/>
        <v>-</v>
      </c>
      <c r="NT182" s="19" t="str">
        <f t="shared" ca="1" si="1235"/>
        <v>-</v>
      </c>
      <c r="NU182" s="19" t="str">
        <f t="shared" ca="1" si="1235"/>
        <v>-</v>
      </c>
      <c r="NV182" s="19" t="str">
        <f t="shared" ca="1" si="1235"/>
        <v>-</v>
      </c>
      <c r="NW182" s="19" t="str">
        <f t="shared" ca="1" si="1235"/>
        <v>-</v>
      </c>
      <c r="NX182" s="19" t="str">
        <f t="shared" ca="1" si="1235"/>
        <v>-</v>
      </c>
      <c r="NY182" s="19" t="str">
        <f t="shared" ca="1" si="1235"/>
        <v>-</v>
      </c>
      <c r="NZ182" s="5" t="b">
        <f t="array" aca="1" ref="NZ182" ca="1">IF(OR(OA182:OG182&lt;&gt;"-"),TRUE,"-")</f>
        <v>1</v>
      </c>
      <c r="OA182" s="19">
        <f t="shared" ca="1" si="1250"/>
        <v>0</v>
      </c>
      <c r="OB182" s="19">
        <f t="shared" ca="1" si="1250"/>
        <v>999999</v>
      </c>
      <c r="OC182" s="19">
        <f t="shared" ca="1" si="1250"/>
        <v>999999</v>
      </c>
      <c r="OD182" s="19">
        <f t="shared" ca="1" si="1250"/>
        <v>999999</v>
      </c>
      <c r="OE182" s="19">
        <f t="shared" ca="1" si="1250"/>
        <v>999999</v>
      </c>
      <c r="OF182" s="19">
        <f t="shared" ca="1" si="1250"/>
        <v>999999</v>
      </c>
      <c r="OG182" s="19">
        <f t="shared" ca="1" si="1250"/>
        <v>999999</v>
      </c>
      <c r="OH182" s="5" t="str">
        <f t="array" aca="1" ref="OH182" ca="1">IF(OR(OI182:OJ182&lt;&gt;"-"),TRUE,"-")</f>
        <v>-</v>
      </c>
      <c r="OI182" s="19" t="str">
        <f t="shared" ca="1" si="1121"/>
        <v>-</v>
      </c>
      <c r="OJ182" s="19" t="str">
        <f t="shared" ca="1" si="1203"/>
        <v>-</v>
      </c>
      <c r="OK182" s="19" t="b">
        <f t="shared" ca="1" si="1203"/>
        <v>1</v>
      </c>
      <c r="OL182" s="19">
        <f t="shared" ca="1" si="1203"/>
        <v>0</v>
      </c>
      <c r="OM182" s="5" t="str">
        <f t="shared" ca="1" si="1236"/>
        <v>-</v>
      </c>
      <c r="ON182" s="5" t="str">
        <f t="shared" ca="1" si="1236"/>
        <v>-</v>
      </c>
      <c r="OO182" s="5" t="str">
        <f t="shared" ca="1" si="1236"/>
        <v>-</v>
      </c>
      <c r="OP182" s="5" t="str">
        <f t="shared" ca="1" si="1236"/>
        <v>-</v>
      </c>
      <c r="OQ182" s="19" t="str">
        <f t="shared" ca="1" si="1128"/>
        <v>-</v>
      </c>
      <c r="OR182" s="19" t="str">
        <f t="shared" ca="1" si="1128"/>
        <v>-</v>
      </c>
      <c r="OS182" s="19" t="str">
        <f t="shared" ca="1" si="1128"/>
        <v>-</v>
      </c>
      <c r="OT182" s="19" t="str">
        <f t="shared" ca="1" si="1128"/>
        <v>-</v>
      </c>
      <c r="OU182" s="19">
        <f t="shared" ca="1" si="1128"/>
        <v>0</v>
      </c>
      <c r="OV182" s="19" t="str">
        <f t="shared" ca="1" si="1128"/>
        <v>-</v>
      </c>
      <c r="OW182" s="5" t="str">
        <f t="shared" ref="OW182:PB197" ca="1" si="1307">INDEX(i.FlkStrctr,$O182,OW$26)</f>
        <v>-</v>
      </c>
      <c r="OX182" s="5">
        <f t="shared" ca="1" si="1307"/>
        <v>500</v>
      </c>
      <c r="OY182" s="5">
        <f t="shared" ca="1" si="1307"/>
        <v>500</v>
      </c>
      <c r="OZ182" s="5" t="str">
        <f t="shared" ca="1" si="1307"/>
        <v>-</v>
      </c>
      <c r="PA182" s="5" t="str">
        <f t="shared" ca="1" si="1307"/>
        <v>-</v>
      </c>
      <c r="PB182" s="5" t="str">
        <f t="shared" ca="1" si="1307"/>
        <v>-</v>
      </c>
      <c r="PC182" s="5">
        <f t="shared" ca="1" si="1257"/>
        <v>1.5</v>
      </c>
      <c r="PD182" s="9"/>
      <c r="PE182" s="19">
        <f t="shared" ca="1" si="1051"/>
        <v>50</v>
      </c>
      <c r="PF182" s="19">
        <f t="shared" ca="1" si="1300"/>
        <v>50</v>
      </c>
      <c r="PG182" s="19">
        <f t="shared" ca="1" si="1300"/>
        <v>50</v>
      </c>
      <c r="PH182" s="19">
        <f t="shared" ca="1" si="1300"/>
        <v>50</v>
      </c>
      <c r="PI182" s="19">
        <f t="shared" ca="1" si="1300"/>
        <v>1</v>
      </c>
      <c r="PJ182" s="5">
        <f t="shared" ca="1" si="1258"/>
        <v>1</v>
      </c>
      <c r="PK182" s="19">
        <f t="shared" ca="1" si="494"/>
        <v>1</v>
      </c>
      <c r="PL182" s="9"/>
      <c r="PM182" s="19" t="b">
        <f t="shared" ca="1" si="1300"/>
        <v>0</v>
      </c>
      <c r="PN182" s="19" t="b">
        <f t="shared" ca="1" si="1300"/>
        <v>0</v>
      </c>
      <c r="PO182" s="19">
        <f t="shared" ca="1" si="1300"/>
        <v>1</v>
      </c>
      <c r="PP182" s="19">
        <f t="shared" ca="1" si="1300"/>
        <v>1</v>
      </c>
      <c r="PQ182" s="19">
        <f t="shared" ca="1" si="1300"/>
        <v>1</v>
      </c>
      <c r="PR182" s="19">
        <f t="shared" ca="1" si="1300"/>
        <v>1</v>
      </c>
      <c r="PS182" s="19">
        <f t="shared" ca="1" si="1300"/>
        <v>1</v>
      </c>
      <c r="PT182" s="19">
        <f t="shared" ca="1" si="1300"/>
        <v>1</v>
      </c>
      <c r="PU182" s="19">
        <f t="shared" ca="1" si="1300"/>
        <v>1</v>
      </c>
      <c r="PV182" s="19">
        <f t="shared" ca="1" si="1300"/>
        <v>1</v>
      </c>
      <c r="PW182" s="19">
        <f t="shared" ca="1" si="1297"/>
        <v>1</v>
      </c>
      <c r="PX182" s="9"/>
      <c r="PY182" s="12" t="str">
        <f t="shared" ca="1" si="1259"/>
        <v>-</v>
      </c>
      <c r="PZ182" s="19" t="str">
        <f t="shared" ca="1" si="1268"/>
        <v>-</v>
      </c>
      <c r="QA182" s="19" t="str">
        <f t="shared" ca="1" si="1268"/>
        <v>-</v>
      </c>
      <c r="QB182" s="19" t="str">
        <f t="shared" ca="1" si="1268"/>
        <v>-</v>
      </c>
      <c r="QC182" s="19" t="str">
        <f t="shared" ca="1" si="1268"/>
        <v>-</v>
      </c>
      <c r="QD182" s="19" t="str">
        <f t="shared" ca="1" si="1268"/>
        <v>-</v>
      </c>
      <c r="QE182" s="19" t="str">
        <f t="shared" ca="1" si="1268"/>
        <v>-</v>
      </c>
      <c r="QF182" s="19" t="str">
        <f t="shared" ca="1" si="1268"/>
        <v>-</v>
      </c>
      <c r="QG182" s="19" t="str">
        <f t="shared" ca="1" si="1268"/>
        <v>-</v>
      </c>
      <c r="QH182" s="19" t="str">
        <f t="shared" ca="1" si="1268"/>
        <v>-</v>
      </c>
      <c r="QI182" s="19" t="str">
        <f t="shared" ca="1" si="1268"/>
        <v>-</v>
      </c>
      <c r="QJ182" s="19" t="str">
        <f t="shared" ca="1" si="1268"/>
        <v>-</v>
      </c>
      <c r="QK182" s="19" t="str">
        <f t="shared" ca="1" si="1268"/>
        <v>-</v>
      </c>
      <c r="QL182" s="19" t="str">
        <f t="shared" ca="1" si="1268"/>
        <v>-</v>
      </c>
      <c r="QM182" s="19" t="str">
        <f t="shared" ca="1" si="1268"/>
        <v>-</v>
      </c>
      <c r="QN182" s="19" t="str">
        <f t="shared" ca="1" si="1268"/>
        <v>-</v>
      </c>
      <c r="QO182" s="19" t="str">
        <f t="shared" ca="1" si="1268"/>
        <v>-</v>
      </c>
      <c r="QP182" s="19" t="str">
        <f t="shared" ca="1" si="1268"/>
        <v>-</v>
      </c>
      <c r="QQ182" s="19" t="str">
        <f t="shared" ca="1" si="1268"/>
        <v>-</v>
      </c>
      <c r="QR182" s="19" t="str">
        <f t="shared" ref="QR182:RQ196" ca="1" si="1308">OFFSET(QR$5,$B182,0)</f>
        <v>-</v>
      </c>
      <c r="QS182" s="19" t="str">
        <f t="shared" ca="1" si="1308"/>
        <v>-</v>
      </c>
      <c r="QT182" s="19" t="str">
        <f t="shared" ca="1" si="1308"/>
        <v>-</v>
      </c>
      <c r="QU182" s="19" t="str">
        <f t="shared" ca="1" si="1308"/>
        <v>-</v>
      </c>
      <c r="QV182" s="19" t="str">
        <f t="shared" ca="1" si="1308"/>
        <v>-</v>
      </c>
      <c r="QW182" s="19" t="str">
        <f t="shared" ca="1" si="1308"/>
        <v>-</v>
      </c>
      <c r="QX182" s="19" t="str">
        <f t="shared" ca="1" si="1308"/>
        <v>-</v>
      </c>
      <c r="QY182" s="19" t="str">
        <f t="shared" ca="1" si="1301"/>
        <v>-</v>
      </c>
      <c r="QZ182" s="19" t="str">
        <f t="shared" ca="1" si="1301"/>
        <v>-</v>
      </c>
      <c r="RA182" s="19" t="str">
        <f t="shared" ca="1" si="1301"/>
        <v>-</v>
      </c>
      <c r="RB182" s="19" t="str">
        <f t="shared" ca="1" si="1301"/>
        <v>-</v>
      </c>
      <c r="RC182" s="19" t="str">
        <f t="shared" ca="1" si="1301"/>
        <v>-</v>
      </c>
      <c r="RD182" s="19" t="str">
        <f t="shared" ca="1" si="1301"/>
        <v>-</v>
      </c>
      <c r="RE182" s="19" t="str">
        <f t="shared" ca="1" si="1301"/>
        <v>-</v>
      </c>
      <c r="RF182" s="19" t="str">
        <f t="shared" ca="1" si="1301"/>
        <v>-</v>
      </c>
      <c r="RG182" s="19" t="str">
        <f t="shared" ca="1" si="1301"/>
        <v>-</v>
      </c>
      <c r="RH182" s="19" t="str">
        <f t="shared" ca="1" si="1301"/>
        <v>-</v>
      </c>
      <c r="RI182" s="19" t="str">
        <f t="shared" ca="1" si="1308"/>
        <v>-</v>
      </c>
      <c r="RJ182" s="19" t="str">
        <f t="shared" ca="1" si="1308"/>
        <v>-</v>
      </c>
      <c r="RK182" s="19" t="str">
        <f t="shared" ca="1" si="1308"/>
        <v>-</v>
      </c>
      <c r="RL182" s="19" t="str">
        <f t="shared" ca="1" si="1308"/>
        <v>-</v>
      </c>
      <c r="RM182" s="19" t="str">
        <f t="shared" ca="1" si="1308"/>
        <v>-</v>
      </c>
      <c r="RN182" s="19" t="str">
        <f t="shared" ca="1" si="1308"/>
        <v>-</v>
      </c>
      <c r="RO182" s="19" t="str">
        <f t="shared" ca="1" si="1308"/>
        <v>-</v>
      </c>
      <c r="RP182" s="19" t="str">
        <f t="shared" ca="1" si="1308"/>
        <v>-</v>
      </c>
      <c r="RQ182" s="19" t="str">
        <f t="shared" ca="1" si="1248"/>
        <v>-</v>
      </c>
      <c r="RR182" s="19" t="str">
        <f t="shared" ca="1" si="1248"/>
        <v>-</v>
      </c>
      <c r="RS182" s="19" t="str">
        <f t="shared" ca="1" si="1248"/>
        <v>-</v>
      </c>
      <c r="RT182" s="19" t="str">
        <f t="shared" ca="1" si="1248"/>
        <v>-</v>
      </c>
      <c r="RU182" s="19" t="str">
        <f t="shared" ca="1" si="1248"/>
        <v>-</v>
      </c>
      <c r="RV182" s="19" t="str">
        <f t="shared" ca="1" si="1248"/>
        <v>-</v>
      </c>
      <c r="RW182" s="19" t="str">
        <f t="shared" ca="1" si="1248"/>
        <v>-</v>
      </c>
      <c r="RX182" s="19" t="str">
        <f t="shared" ca="1" si="1248"/>
        <v>-</v>
      </c>
      <c r="RY182" s="19" t="str">
        <f t="shared" ca="1" si="1248"/>
        <v>-</v>
      </c>
      <c r="RZ182" s="19" t="str">
        <f t="shared" ca="1" si="1248"/>
        <v>-</v>
      </c>
      <c r="SA182" s="19" t="str">
        <f t="shared" ca="1" si="1248"/>
        <v>-</v>
      </c>
      <c r="SB182" s="19" t="str">
        <f t="shared" ca="1" si="1248"/>
        <v>-</v>
      </c>
      <c r="SC182" s="19" t="str">
        <f t="shared" ca="1" si="1248"/>
        <v>-</v>
      </c>
      <c r="SD182" s="19" t="str">
        <f t="shared" ca="1" si="1248"/>
        <v>-</v>
      </c>
      <c r="SE182" s="19" t="str">
        <f t="shared" ca="1" si="1248"/>
        <v>-</v>
      </c>
      <c r="SF182" s="19" t="str">
        <f t="shared" ca="1" si="1248"/>
        <v>-</v>
      </c>
      <c r="SG182" s="19" t="str">
        <f t="shared" ca="1" si="1270"/>
        <v>-</v>
      </c>
      <c r="SH182" s="19" t="str">
        <f t="shared" ca="1" si="1270"/>
        <v>-</v>
      </c>
      <c r="SI182" s="12" t="str">
        <f t="shared" ca="1" si="1260"/>
        <v>-</v>
      </c>
      <c r="SJ182" s="19" t="str">
        <f t="shared" ca="1" si="1270"/>
        <v>-</v>
      </c>
      <c r="SK182" s="19" t="str">
        <f t="shared" ca="1" si="1270"/>
        <v>-</v>
      </c>
      <c r="SL182" s="19" t="str">
        <f t="shared" ca="1" si="1270"/>
        <v>-</v>
      </c>
      <c r="SM182" s="19" t="str">
        <f t="shared" ca="1" si="1270"/>
        <v>-</v>
      </c>
      <c r="SN182" s="19" t="str">
        <f t="shared" ca="1" si="1270"/>
        <v>-</v>
      </c>
      <c r="SO182" s="19" t="str">
        <f t="shared" ca="1" si="1270"/>
        <v>-</v>
      </c>
      <c r="SP182" s="19" t="str">
        <f t="shared" ca="1" si="1270"/>
        <v>-</v>
      </c>
      <c r="SQ182" s="19" t="str">
        <f t="shared" ca="1" si="1270"/>
        <v>-</v>
      </c>
      <c r="SR182" s="19" t="str">
        <f t="shared" ca="1" si="1270"/>
        <v>-</v>
      </c>
      <c r="SS182" s="19" t="str">
        <f t="shared" ca="1" si="1270"/>
        <v>-</v>
      </c>
      <c r="ST182" s="19" t="str">
        <f t="shared" ca="1" si="1270"/>
        <v>-</v>
      </c>
      <c r="SU182" s="19" t="str">
        <f t="shared" ca="1" si="1270"/>
        <v>-</v>
      </c>
      <c r="SV182" s="19" t="str">
        <f t="shared" ca="1" si="1270"/>
        <v>-</v>
      </c>
      <c r="SW182" s="19" t="str">
        <f t="shared" ca="1" si="1298"/>
        <v>-</v>
      </c>
      <c r="SX182" s="19" t="str">
        <f t="shared" ca="1" si="1298"/>
        <v>-</v>
      </c>
      <c r="SY182" s="19" t="str">
        <f t="shared" ca="1" si="1298"/>
        <v>-</v>
      </c>
      <c r="SZ182" s="19" t="str">
        <f t="shared" ca="1" si="1298"/>
        <v>-</v>
      </c>
      <c r="TA182" s="19" t="str">
        <f t="shared" ca="1" si="1298"/>
        <v>-</v>
      </c>
      <c r="TB182" s="19" t="str">
        <f t="shared" ca="1" si="1298"/>
        <v>-</v>
      </c>
      <c r="TC182" s="19" t="str">
        <f t="shared" ca="1" si="1298"/>
        <v>-</v>
      </c>
      <c r="TD182" s="19" t="str">
        <f t="shared" ca="1" si="1298"/>
        <v>-</v>
      </c>
      <c r="TE182" s="19" t="str">
        <f t="shared" ca="1" si="1298"/>
        <v>-</v>
      </c>
      <c r="TF182" s="19" t="str">
        <f t="shared" ca="1" si="1298"/>
        <v>-</v>
      </c>
      <c r="TG182" s="19" t="str">
        <f t="shared" ca="1" si="1210"/>
        <v>-</v>
      </c>
      <c r="TH182" s="19" t="str">
        <f t="shared" ca="1" si="1210"/>
        <v>-</v>
      </c>
      <c r="TI182" s="19" t="str">
        <f t="shared" ca="1" si="1210"/>
        <v>-</v>
      </c>
      <c r="TJ182" s="19" t="str">
        <f t="shared" ca="1" si="1210"/>
        <v>-</v>
      </c>
      <c r="TK182" s="19" t="str">
        <f t="shared" ca="1" si="1210"/>
        <v>-</v>
      </c>
      <c r="TL182" s="19" t="str">
        <f t="shared" ca="1" si="1210"/>
        <v>-</v>
      </c>
      <c r="TM182" s="19" t="str">
        <f t="shared" ca="1" si="1210"/>
        <v>-</v>
      </c>
      <c r="TN182" s="19" t="str">
        <f t="shared" ca="1" si="1210"/>
        <v>-</v>
      </c>
      <c r="TO182" s="19" t="str">
        <f t="shared" ca="1" si="1210"/>
        <v>-</v>
      </c>
      <c r="TP182" s="19" t="str">
        <f t="shared" ca="1" si="1210"/>
        <v>-</v>
      </c>
      <c r="TQ182" s="19" t="str">
        <f t="shared" ca="1" si="1302"/>
        <v>-</v>
      </c>
      <c r="TR182" s="19" t="str">
        <f t="shared" ca="1" si="1302"/>
        <v>-</v>
      </c>
      <c r="TS182" s="19" t="str">
        <f t="shared" ca="1" si="1302"/>
        <v>-</v>
      </c>
      <c r="TT182" s="19" t="str">
        <f t="shared" ca="1" si="1302"/>
        <v>-</v>
      </c>
      <c r="TU182" s="19" t="str">
        <f t="shared" ca="1" si="1302"/>
        <v>-</v>
      </c>
      <c r="TV182" s="19" t="str">
        <f t="shared" ca="1" si="1302"/>
        <v>-</v>
      </c>
      <c r="TW182" s="19" t="str">
        <f t="shared" ca="1" si="1302"/>
        <v>-</v>
      </c>
      <c r="TX182" s="19" t="str">
        <f t="shared" ca="1" si="1302"/>
        <v>-</v>
      </c>
      <c r="TY182" s="19" t="str">
        <f t="shared" ca="1" si="1302"/>
        <v>-</v>
      </c>
      <c r="TZ182" s="19" t="str">
        <f t="shared" ca="1" si="1302"/>
        <v>-</v>
      </c>
      <c r="UA182" s="19" t="str">
        <f t="shared" ca="1" si="1302"/>
        <v>-</v>
      </c>
      <c r="UB182" s="19" t="str">
        <f t="shared" ca="1" si="1302"/>
        <v>-</v>
      </c>
      <c r="UC182" s="19" t="str">
        <f t="shared" ca="1" si="1302"/>
        <v>-</v>
      </c>
      <c r="UD182" s="19" t="str">
        <f t="shared" ca="1" si="1302"/>
        <v>-</v>
      </c>
      <c r="UE182" s="19" t="str">
        <f t="shared" ca="1" si="1302"/>
        <v>-</v>
      </c>
      <c r="UF182" s="19" t="str">
        <f t="shared" ca="1" si="1302"/>
        <v>-</v>
      </c>
      <c r="UG182" s="19" t="str">
        <f t="shared" ca="1" si="1238"/>
        <v>-</v>
      </c>
      <c r="UH182" s="19" t="str">
        <f t="shared" ca="1" si="1238"/>
        <v>-</v>
      </c>
      <c r="UI182" s="19" t="str">
        <f t="shared" ca="1" si="1238"/>
        <v>-</v>
      </c>
      <c r="UJ182" s="19" t="str">
        <f t="shared" ca="1" si="1238"/>
        <v>-</v>
      </c>
      <c r="UK182" s="19" t="str">
        <f t="shared" ca="1" si="1238"/>
        <v>-</v>
      </c>
      <c r="UL182" s="19" t="str">
        <f t="shared" ca="1" si="1238"/>
        <v>-</v>
      </c>
      <c r="UM182" s="19" t="str">
        <f t="shared" ca="1" si="1238"/>
        <v>-</v>
      </c>
      <c r="UN182" s="19" t="str">
        <f t="shared" ca="1" si="1238"/>
        <v>-</v>
      </c>
      <c r="UO182" s="19" t="str">
        <f t="shared" ca="1" si="1238"/>
        <v>-</v>
      </c>
      <c r="UP182" s="19" t="str">
        <f t="shared" ca="1" si="1238"/>
        <v>-</v>
      </c>
      <c r="UQ182" s="19" t="str">
        <f t="shared" ca="1" si="1238"/>
        <v>-</v>
      </c>
      <c r="UR182" s="19" t="str">
        <f t="shared" ca="1" si="1211"/>
        <v>-</v>
      </c>
      <c r="US182" s="12" t="b">
        <f t="shared" ca="1" si="1261"/>
        <v>1</v>
      </c>
      <c r="UT182" s="19" t="str">
        <f t="shared" ca="1" si="1291"/>
        <v>-</v>
      </c>
      <c r="UU182" s="19" t="str">
        <f t="shared" ca="1" si="1291"/>
        <v>-</v>
      </c>
      <c r="UV182" s="19" t="str">
        <f t="shared" ca="1" si="1291"/>
        <v>-</v>
      </c>
      <c r="UW182" s="19" t="str">
        <f t="shared" ca="1" si="1291"/>
        <v>-</v>
      </c>
      <c r="UX182" s="19" t="str">
        <f t="shared" ca="1" si="1291"/>
        <v>-</v>
      </c>
      <c r="UY182" s="19" t="str">
        <f t="shared" ref="UY182:WQ182" ca="1" si="1309">OFFSET(UY$5,$B182,0)</f>
        <v>-</v>
      </c>
      <c r="UZ182" s="19" t="str">
        <f t="shared" ca="1" si="1309"/>
        <v>-</v>
      </c>
      <c r="VA182" s="19" t="str">
        <f t="shared" ca="1" si="1309"/>
        <v>-</v>
      </c>
      <c r="VB182" s="19" t="str">
        <f t="shared" ca="1" si="1309"/>
        <v>-</v>
      </c>
      <c r="VC182" s="19" t="str">
        <f t="shared" ca="1" si="1309"/>
        <v>-</v>
      </c>
      <c r="VD182" s="19" t="str">
        <f t="shared" ca="1" si="1309"/>
        <v>-</v>
      </c>
      <c r="VE182" s="19" t="str">
        <f t="shared" ca="1" si="1309"/>
        <v>-</v>
      </c>
      <c r="VF182" s="19" t="str">
        <f t="shared" ca="1" si="1309"/>
        <v>-</v>
      </c>
      <c r="VG182" s="19" t="str">
        <f t="shared" ca="1" si="1309"/>
        <v>-</v>
      </c>
      <c r="VH182" s="19" t="str">
        <f t="shared" ca="1" si="1309"/>
        <v>-</v>
      </c>
      <c r="VI182" s="19" t="str">
        <f t="shared" ca="1" si="1309"/>
        <v>-</v>
      </c>
      <c r="VJ182" s="19" t="str">
        <f t="shared" ca="1" si="1309"/>
        <v>-</v>
      </c>
      <c r="VK182" s="19" t="str">
        <f t="shared" ca="1" si="1309"/>
        <v>-</v>
      </c>
      <c r="VL182" s="19" t="str">
        <f t="shared" ca="1" si="1309"/>
        <v>-</v>
      </c>
      <c r="VM182" s="19" t="str">
        <f t="shared" ca="1" si="1309"/>
        <v>-</v>
      </c>
      <c r="VN182" s="19" t="str">
        <f t="shared" ca="1" si="1309"/>
        <v>-</v>
      </c>
      <c r="VO182" s="19" t="str">
        <f t="shared" ca="1" si="1309"/>
        <v>-</v>
      </c>
      <c r="VP182" s="19" t="str">
        <f t="shared" ca="1" si="1309"/>
        <v>-</v>
      </c>
      <c r="VQ182" s="19" t="str">
        <f t="shared" ca="1" si="1309"/>
        <v>-</v>
      </c>
      <c r="VR182" s="19" t="str">
        <f t="shared" ca="1" si="1309"/>
        <v>-</v>
      </c>
      <c r="VS182" s="19" t="str">
        <f t="shared" ca="1" si="1309"/>
        <v>-</v>
      </c>
      <c r="VT182" s="19" t="str">
        <f t="shared" ca="1" si="1309"/>
        <v>-</v>
      </c>
      <c r="VU182" s="19" t="str">
        <f t="shared" ca="1" si="1309"/>
        <v>-</v>
      </c>
      <c r="VV182" s="19" t="str">
        <f t="shared" ca="1" si="1309"/>
        <v>-</v>
      </c>
      <c r="VW182" s="19" t="str">
        <f t="shared" ca="1" si="1309"/>
        <v>-</v>
      </c>
      <c r="VX182" s="19" t="str">
        <f t="shared" ca="1" si="1309"/>
        <v>-</v>
      </c>
      <c r="VY182" s="19" t="str">
        <f t="shared" ca="1" si="1309"/>
        <v>-</v>
      </c>
      <c r="VZ182" s="19" t="str">
        <f t="shared" ca="1" si="1309"/>
        <v>-</v>
      </c>
      <c r="WA182" s="19" t="str">
        <f t="shared" ca="1" si="1309"/>
        <v>-</v>
      </c>
      <c r="WB182" s="19" t="str">
        <f t="shared" ca="1" si="1309"/>
        <v>-</v>
      </c>
      <c r="WC182" s="19" t="str">
        <f t="shared" ca="1" si="1309"/>
        <v>-</v>
      </c>
      <c r="WD182" s="19" t="str">
        <f t="shared" ca="1" si="1309"/>
        <v>-</v>
      </c>
      <c r="WE182" s="19" t="str">
        <f t="shared" ca="1" si="1309"/>
        <v>-</v>
      </c>
      <c r="WF182" s="19" t="str">
        <f t="shared" ca="1" si="1309"/>
        <v>-</v>
      </c>
      <c r="WG182" s="19" t="str">
        <f t="shared" ca="1" si="1309"/>
        <v>-</v>
      </c>
      <c r="WH182" s="19" t="str">
        <f t="shared" ca="1" si="1309"/>
        <v>-</v>
      </c>
      <c r="WI182" s="19" t="str">
        <f t="shared" ca="1" si="1309"/>
        <v>-</v>
      </c>
      <c r="WJ182" s="19" t="str">
        <f t="shared" ca="1" si="1309"/>
        <v>-</v>
      </c>
      <c r="WK182" s="19" t="str">
        <f t="shared" ca="1" si="1309"/>
        <v>-</v>
      </c>
      <c r="WL182" s="19" t="str">
        <f t="shared" ca="1" si="1309"/>
        <v>-</v>
      </c>
      <c r="WM182" s="19" t="str">
        <f t="shared" ca="1" si="1309"/>
        <v>-</v>
      </c>
      <c r="WN182" s="19" t="str">
        <f t="shared" ca="1" si="1309"/>
        <v>-</v>
      </c>
      <c r="WO182" s="19" t="str">
        <f t="shared" ca="1" si="1309"/>
        <v>-</v>
      </c>
      <c r="WP182" s="19" t="str">
        <f t="shared" ca="1" si="1309"/>
        <v>-</v>
      </c>
      <c r="WQ182" s="19" t="str">
        <f t="shared" ca="1" si="1309"/>
        <v>-</v>
      </c>
      <c r="WR182" s="19" t="str">
        <f t="shared" ca="1" si="1239"/>
        <v>-</v>
      </c>
      <c r="WS182" s="19" t="str">
        <f t="shared" ca="1" si="1239"/>
        <v>-</v>
      </c>
      <c r="WT182" s="19" t="str">
        <f t="shared" ca="1" si="1239"/>
        <v>-</v>
      </c>
      <c r="WU182" s="19" t="str">
        <f t="shared" ca="1" si="1239"/>
        <v>-</v>
      </c>
      <c r="WV182" s="19" t="str">
        <f t="shared" ca="1" si="1239"/>
        <v>-</v>
      </c>
      <c r="WW182" s="19" t="str">
        <f t="shared" ca="1" si="1239"/>
        <v>-</v>
      </c>
      <c r="WX182" s="19" t="str">
        <f t="shared" ca="1" si="1239"/>
        <v>-</v>
      </c>
      <c r="WY182" s="19" t="str">
        <f t="shared" ca="1" si="1239"/>
        <v>-</v>
      </c>
      <c r="WZ182" s="19" t="str">
        <f t="shared" ca="1" si="1239"/>
        <v>-</v>
      </c>
      <c r="XA182" s="19" t="str">
        <f t="shared" ca="1" si="1239"/>
        <v>-</v>
      </c>
      <c r="XB182" s="19" t="str">
        <f t="shared" ca="1" si="1239"/>
        <v>-</v>
      </c>
      <c r="XC182" s="19">
        <f t="shared" ca="1" si="1239"/>
        <v>0</v>
      </c>
      <c r="XD182" s="599">
        <v>0</v>
      </c>
    </row>
    <row r="183" spans="1:628" hidden="1" outlineLevel="2">
      <c r="A183" s="20">
        <f t="shared" si="659"/>
        <v>178</v>
      </c>
      <c r="B183" s="241">
        <f t="shared" si="1041"/>
        <v>108</v>
      </c>
      <c r="C183">
        <f>203</f>
        <v>203</v>
      </c>
      <c r="D183" s="531" t="str">
        <f t="shared" ca="1" si="1251"/>
        <v>GSW</v>
      </c>
      <c r="E183" s="532" t="b">
        <f t="shared" ca="1" si="1133"/>
        <v>0</v>
      </c>
      <c r="F183" t="b">
        <v>0</v>
      </c>
      <c r="G183" s="19" t="b">
        <f t="shared" ca="1" si="1010"/>
        <v>0</v>
      </c>
      <c r="H183" s="227">
        <f t="shared" ca="1" si="1058"/>
        <v>117</v>
      </c>
      <c r="I183" s="227">
        <f t="shared" ca="1" si="1303"/>
        <v>1</v>
      </c>
      <c r="J183" s="227">
        <f t="shared" ca="1" si="1303"/>
        <v>0</v>
      </c>
      <c r="K183" s="227" t="str">
        <f t="shared" ca="1" si="1303"/>
        <v/>
      </c>
      <c r="L183" s="227">
        <f t="shared" ca="1" si="1303"/>
        <v>1</v>
      </c>
      <c r="M183" s="227">
        <f t="shared" ca="1" si="1303"/>
        <v>2</v>
      </c>
      <c r="N183" s="227">
        <f t="shared" ca="1" si="1176"/>
        <v>2</v>
      </c>
      <c r="O183" s="227">
        <f t="shared" ca="1" si="1176"/>
        <v>2</v>
      </c>
      <c r="P183" s="227">
        <f t="shared" ca="1" si="1176"/>
        <v>3</v>
      </c>
      <c r="Q183" s="227">
        <f t="shared" ca="1" si="1176"/>
        <v>2</v>
      </c>
      <c r="R183" s="114">
        <f t="shared" ca="1" si="1182"/>
        <v>2</v>
      </c>
      <c r="S183" s="227">
        <f t="shared" ca="1" si="1176"/>
        <v>0</v>
      </c>
      <c r="T183" s="227">
        <f t="shared" ca="1" si="1176"/>
        <v>0</v>
      </c>
      <c r="U183" s="227">
        <f t="shared" ca="1" si="1176"/>
        <v>0</v>
      </c>
      <c r="V183" s="227">
        <f t="shared" ca="1" si="1176"/>
        <v>0</v>
      </c>
      <c r="W183" s="227">
        <f t="shared" ca="1" si="1176"/>
        <v>0</v>
      </c>
      <c r="X183" s="227">
        <f t="shared" ca="1" si="1176"/>
        <v>1</v>
      </c>
      <c r="Y183" s="227">
        <f t="shared" ca="1" si="1176"/>
        <v>1</v>
      </c>
      <c r="Z183" s="227">
        <f t="shared" ca="1" si="1176"/>
        <v>1</v>
      </c>
      <c r="AA183" s="264"/>
      <c r="AB183" s="264"/>
      <c r="AC183" s="264"/>
      <c r="AD183" s="264"/>
      <c r="AE183" s="264"/>
      <c r="AF183" s="227">
        <f t="shared" ca="1" si="1044"/>
        <v>0</v>
      </c>
      <c r="AG183" s="264"/>
      <c r="AH183" s="227">
        <f t="shared" ca="1" si="1262"/>
        <v>0</v>
      </c>
      <c r="AI183" s="227">
        <f t="shared" ca="1" si="1262"/>
        <v>0</v>
      </c>
      <c r="AJ183" s="227">
        <f t="shared" ca="1" si="1262"/>
        <v>0</v>
      </c>
      <c r="AK183" s="19">
        <f t="shared" ca="1" si="1119"/>
        <v>2</v>
      </c>
      <c r="AL183" s="19">
        <f t="shared" ca="1" si="1119"/>
        <v>1</v>
      </c>
      <c r="AM183" s="19">
        <f t="shared" ca="1" si="1119"/>
        <v>0</v>
      </c>
      <c r="AN183" s="19">
        <f t="shared" ca="1" si="1119"/>
        <v>0</v>
      </c>
      <c r="AO183" s="134">
        <f t="shared" ca="1" si="1252"/>
        <v>2</v>
      </c>
      <c r="AP183" s="134">
        <f ca="1">INDEX(CHOOSE($P183,DataAutumn!i.AdultDrys,DataWinter!i.AdultDrys,DataSpring!i.AdultDrys),1,$O183)</f>
        <v>3</v>
      </c>
      <c r="AQ183" s="5">
        <f t="shared" ca="1" si="1240"/>
        <v>2</v>
      </c>
      <c r="AR183" s="5">
        <f t="shared" ca="1" si="1240"/>
        <v>0</v>
      </c>
      <c r="AS183" s="5">
        <f t="shared" ca="1" si="1253"/>
        <v>6</v>
      </c>
      <c r="AT183">
        <f t="shared" ca="1" si="1292"/>
        <v>0</v>
      </c>
      <c r="AW183" s="353" t="str">
        <f t="shared" ca="1" si="1183"/>
        <v>TemplateFe 00117 GSW MWM     TOL204 Scan2 NFS RR+01% PI00% GP100% WP100% MP100% (T_F33N11)</v>
      </c>
      <c r="AX183" s="9" t="str">
        <f ca="1">IF(COUNTIF(AW$5:AW183,AW183)=1,"-","Dup")</f>
        <v>-</v>
      </c>
      <c r="AY183" s="9"/>
      <c r="AZ183" s="19" t="b">
        <f t="shared" ca="1" si="1244"/>
        <v>0</v>
      </c>
      <c r="BA183" s="19" t="b">
        <f t="shared" ca="1" si="1244"/>
        <v>0</v>
      </c>
      <c r="BB183" s="19" t="b">
        <f t="shared" ca="1" si="1244"/>
        <v>0</v>
      </c>
      <c r="BC183" s="19" t="b">
        <f t="shared" ca="1" si="1245"/>
        <v>0</v>
      </c>
      <c r="BD183" s="19" t="b">
        <f t="shared" ca="1" si="1244"/>
        <v>0</v>
      </c>
      <c r="BE183" s="19" t="b">
        <f t="shared" ca="1" si="1244"/>
        <v>0</v>
      </c>
      <c r="BF183" s="19" t="b">
        <f t="shared" ca="1" si="1244"/>
        <v>0</v>
      </c>
      <c r="BG183" s="19" t="b">
        <f t="shared" ca="1" si="1244"/>
        <v>0</v>
      </c>
      <c r="BH183" s="19" t="b">
        <f t="shared" ca="1" si="1244"/>
        <v>0</v>
      </c>
      <c r="BI183" s="9"/>
      <c r="BJ183" s="19" t="b">
        <f t="shared" ca="1" si="1197"/>
        <v>1</v>
      </c>
      <c r="BK183" s="19" t="str">
        <f t="shared" ca="1" si="1197"/>
        <v>-</v>
      </c>
      <c r="BL183" s="19" t="str">
        <f t="shared" ca="1" si="1197"/>
        <v>-</v>
      </c>
      <c r="BM183" s="19" t="str">
        <f t="shared" ca="1" si="1197"/>
        <v>-</v>
      </c>
      <c r="BN183" s="19" t="b">
        <f t="shared" ca="1" si="1197"/>
        <v>0</v>
      </c>
      <c r="BO183" s="19">
        <f t="shared" ca="1" si="1184"/>
        <v>0</v>
      </c>
      <c r="BP183" s="19" t="str">
        <f t="shared" ca="1" si="1197"/>
        <v>-</v>
      </c>
      <c r="BQ183" s="19" t="str">
        <f t="shared" ca="1" si="1198"/>
        <v>-</v>
      </c>
      <c r="BR183" s="19" t="b">
        <f t="shared" ca="1" si="1184"/>
        <v>1</v>
      </c>
      <c r="BS183" s="9"/>
      <c r="BT183" s="19" t="str">
        <f t="shared" ca="1" si="982"/>
        <v>-</v>
      </c>
      <c r="BU183" s="5" t="str">
        <f t="shared" ca="1" si="1185"/>
        <v>-</v>
      </c>
      <c r="BV183" s="5">
        <f t="shared" ca="1" si="1186"/>
        <v>2</v>
      </c>
      <c r="BW183" s="5">
        <f t="shared" ca="1" si="1186"/>
        <v>2</v>
      </c>
      <c r="BX183" s="19" t="str">
        <f t="shared" ca="1" si="1241"/>
        <v>-</v>
      </c>
      <c r="BY183" s="19" t="str">
        <f t="shared" ca="1" si="1241"/>
        <v>-</v>
      </c>
      <c r="BZ183" s="19" t="str">
        <f t="shared" ca="1" si="1241"/>
        <v>-</v>
      </c>
      <c r="CA183" s="5" t="str">
        <f t="shared" ca="1" si="1187"/>
        <v>-</v>
      </c>
      <c r="CB183" s="5">
        <f t="shared" ca="1" si="1188"/>
        <v>2</v>
      </c>
      <c r="CC183" s="5">
        <f t="shared" ca="1" si="1188"/>
        <v>2</v>
      </c>
      <c r="CD183" s="19" t="str">
        <f t="shared" ca="1" si="449"/>
        <v>-</v>
      </c>
      <c r="CE183" s="5" t="str">
        <f t="shared" ca="1" si="1189"/>
        <v>-</v>
      </c>
      <c r="CF183" s="5">
        <f t="shared" ca="1" si="1190"/>
        <v>2</v>
      </c>
      <c r="CG183" s="19" t="str">
        <f t="shared" ca="1" si="1242"/>
        <v>-</v>
      </c>
      <c r="CH183" s="19" t="str">
        <f t="shared" ca="1" si="1242"/>
        <v>-</v>
      </c>
      <c r="CI183" s="5">
        <f t="shared" ca="1" si="989"/>
        <v>2</v>
      </c>
      <c r="CJ183" s="19" t="str">
        <f t="shared" ca="1" si="1242"/>
        <v>-</v>
      </c>
      <c r="CK183" s="5" t="str">
        <f t="shared" ca="1" si="1191"/>
        <v>-</v>
      </c>
      <c r="CL183" s="5">
        <f t="shared" ca="1" si="1192"/>
        <v>2</v>
      </c>
      <c r="CM183" s="5">
        <f t="shared" ca="1" si="1192"/>
        <v>2</v>
      </c>
      <c r="CN183" s="9"/>
      <c r="CO183" s="19" t="str">
        <f t="shared" ca="1" si="1267"/>
        <v>-</v>
      </c>
      <c r="CP183" s="19" t="str">
        <f t="shared" ca="1" si="1267"/>
        <v>-</v>
      </c>
      <c r="CQ183" s="19">
        <f t="shared" ca="1" si="1104"/>
        <v>1</v>
      </c>
      <c r="CR183" s="19" t="str">
        <f t="shared" ca="1" si="1104"/>
        <v>-</v>
      </c>
      <c r="CS183" s="19" t="str">
        <f t="shared" ca="1" si="1267"/>
        <v>-</v>
      </c>
      <c r="CT183" s="19" t="str">
        <f t="shared" ca="1" si="1267"/>
        <v>-</v>
      </c>
      <c r="CU183" s="19" t="str">
        <f t="shared" ca="1" si="1267"/>
        <v>-</v>
      </c>
      <c r="CV183" s="19" t="str">
        <f t="shared" ca="1" si="1267"/>
        <v>-</v>
      </c>
      <c r="CW183" s="19" t="str">
        <f t="shared" ca="1" si="1267"/>
        <v>-</v>
      </c>
      <c r="CX183" s="19" t="str">
        <f t="shared" ca="1" si="1267"/>
        <v>-</v>
      </c>
      <c r="CY183" s="19" t="str">
        <f t="shared" ca="1" si="1267"/>
        <v>-</v>
      </c>
      <c r="CZ183" s="19" t="str">
        <f t="shared" ca="1" si="1267"/>
        <v>-</v>
      </c>
      <c r="DA183" s="19" t="str">
        <f t="shared" ca="1" si="1263"/>
        <v>-</v>
      </c>
      <c r="DB183" s="19" t="str">
        <f t="shared" ca="1" si="1263"/>
        <v>-</v>
      </c>
      <c r="DC183" s="19" t="str">
        <f t="shared" ca="1" si="1263"/>
        <v>-</v>
      </c>
      <c r="DD183" s="19" t="str">
        <f t="shared" ca="1" si="1263"/>
        <v>-</v>
      </c>
      <c r="DE183" s="19" t="str">
        <f t="shared" ca="1" si="1263"/>
        <v>-</v>
      </c>
      <c r="DF183" s="19" t="str">
        <f t="shared" ca="1" si="1263"/>
        <v>-</v>
      </c>
      <c r="DG183" s="19" t="str">
        <f t="shared" ca="1" si="1263"/>
        <v>-</v>
      </c>
      <c r="DH183" s="19" t="str">
        <f t="shared" ca="1" si="1263"/>
        <v>-</v>
      </c>
      <c r="DI183" s="19" t="str">
        <f t="shared" ca="1" si="1263"/>
        <v>-</v>
      </c>
      <c r="DJ183" s="9"/>
      <c r="DK183" s="19" t="b">
        <f t="shared" ca="1" si="1105"/>
        <v>1</v>
      </c>
      <c r="DL183" s="19" t="b">
        <f t="shared" ca="1" si="1105"/>
        <v>1</v>
      </c>
      <c r="DM183" s="19" t="b">
        <f t="shared" ca="1" si="1105"/>
        <v>1</v>
      </c>
      <c r="DN183" s="19">
        <f t="shared" ca="1" si="1272"/>
        <v>2232010000</v>
      </c>
      <c r="DO183" s="578" t="b">
        <f t="shared" ca="1" si="1120"/>
        <v>1</v>
      </c>
      <c r="DP183" s="578">
        <f t="shared" ca="1" si="1120"/>
        <v>0</v>
      </c>
      <c r="DQ183" s="578" t="b">
        <f t="shared" ca="1" si="1120"/>
        <v>0</v>
      </c>
      <c r="DR183" s="583">
        <f t="shared" ca="1" si="1168"/>
        <v>223221000046</v>
      </c>
      <c r="DS183" s="430">
        <f t="shared" ca="1" si="1212"/>
        <v>652</v>
      </c>
      <c r="DT183" s="430">
        <f t="shared" ca="1" si="1212"/>
        <v>686</v>
      </c>
      <c r="DU183" s="430">
        <f t="shared" ca="1" si="1212"/>
        <v>721</v>
      </c>
      <c r="DV183" s="142">
        <f t="shared" ca="1" si="1213"/>
        <v>378</v>
      </c>
      <c r="DW183" s="142">
        <f t="shared" ca="1" si="1213"/>
        <v>413</v>
      </c>
      <c r="DX183" s="142">
        <f t="shared" ca="1" si="1213"/>
        <v>448</v>
      </c>
      <c r="DY183" s="19" t="str">
        <f t="shared" ca="1" si="1125"/>
        <v>-</v>
      </c>
      <c r="DZ183" s="19" t="str">
        <f t="shared" ca="1" si="1125"/>
        <v>-</v>
      </c>
      <c r="EA183" s="19" t="str">
        <f t="shared" ca="1" si="1125"/>
        <v>-</v>
      </c>
      <c r="EB183" s="19" t="str">
        <f t="shared" ca="1" si="1125"/>
        <v>-</v>
      </c>
      <c r="EC183" s="19" t="str">
        <f t="shared" ca="1" si="1125"/>
        <v>-</v>
      </c>
      <c r="ED183" s="19" t="str">
        <f t="shared" ca="1" si="1125"/>
        <v>-</v>
      </c>
      <c r="EE183" s="19">
        <f t="shared" ca="1" si="1296"/>
        <v>1</v>
      </c>
      <c r="EF183" s="19">
        <f t="shared" ca="1" si="1296"/>
        <v>1</v>
      </c>
      <c r="EG183" s="19">
        <f t="shared" ca="1" si="1296"/>
        <v>0</v>
      </c>
      <c r="EH183" s="19" t="str">
        <f t="shared" ca="1" si="1296"/>
        <v>-</v>
      </c>
      <c r="EI183" s="19" t="str">
        <f t="shared" ca="1" si="1296"/>
        <v>-</v>
      </c>
      <c r="EJ183" s="19" t="str">
        <f t="shared" ca="1" si="1296"/>
        <v>-</v>
      </c>
      <c r="EK183" s="19" t="str">
        <f t="shared" ca="1" si="1296"/>
        <v>-</v>
      </c>
      <c r="EL183" s="19" t="str">
        <f t="shared" ca="1" si="1296"/>
        <v>-</v>
      </c>
      <c r="EM183" s="19">
        <f t="shared" ca="1" si="1296"/>
        <v>0</v>
      </c>
      <c r="EN183" s="19" t="str">
        <f t="shared" ca="1" si="1296"/>
        <v>-</v>
      </c>
      <c r="EO183" s="19" t="str">
        <f t="shared" ca="1" si="1296"/>
        <v>-</v>
      </c>
      <c r="EP183" s="19" t="str">
        <f t="shared" ca="1" si="1296"/>
        <v>-</v>
      </c>
      <c r="EQ183" s="19">
        <f t="shared" ca="1" si="1296"/>
        <v>1</v>
      </c>
      <c r="ER183" s="19">
        <f t="shared" ca="1" si="1296"/>
        <v>1</v>
      </c>
      <c r="ES183" s="9"/>
      <c r="ET183" s="19" t="str">
        <f t="shared" ca="1" si="1304"/>
        <v>-</v>
      </c>
      <c r="EU183" s="19" t="str">
        <f t="shared" ca="1" si="1304"/>
        <v>-</v>
      </c>
      <c r="EV183" s="19" t="str">
        <f t="shared" ca="1" si="1304"/>
        <v>-</v>
      </c>
      <c r="EW183" s="19" t="str">
        <f t="shared" ca="1" si="1304"/>
        <v>-</v>
      </c>
      <c r="EX183" s="19" t="str">
        <f t="shared" ca="1" si="1304"/>
        <v>-</v>
      </c>
      <c r="EY183" s="19" t="str">
        <f t="shared" ca="1" si="1304"/>
        <v>-</v>
      </c>
      <c r="EZ183" s="19" t="str">
        <f t="shared" ca="1" si="1304"/>
        <v>-</v>
      </c>
      <c r="FA183" s="19" t="str">
        <f t="shared" ca="1" si="1304"/>
        <v>-</v>
      </c>
      <c r="FB183" s="19" t="str">
        <f t="shared" ca="1" si="1304"/>
        <v>-</v>
      </c>
      <c r="FC183" s="19" t="str">
        <f t="shared" ca="1" si="1304"/>
        <v>-</v>
      </c>
      <c r="FD183" s="19" t="str">
        <f t="shared" ca="1" si="1304"/>
        <v>-</v>
      </c>
      <c r="FE183" s="19" t="str">
        <f t="shared" ca="1" si="1304"/>
        <v>-</v>
      </c>
      <c r="FF183" s="19">
        <f t="shared" ca="1" si="1304"/>
        <v>0</v>
      </c>
      <c r="FG183" s="19">
        <f t="shared" ca="1" si="1304"/>
        <v>0</v>
      </c>
      <c r="FH183" s="19">
        <f t="shared" ca="1" si="1304"/>
        <v>0</v>
      </c>
      <c r="FI183" s="114">
        <f t="shared" ca="1" si="1273"/>
        <v>0</v>
      </c>
      <c r="FJ183" s="114">
        <f t="shared" ca="1" si="1273"/>
        <v>0</v>
      </c>
      <c r="FK183" s="114">
        <f t="shared" ca="1" si="1273"/>
        <v>0</v>
      </c>
      <c r="FL183" s="114">
        <f t="shared" ca="1" si="1273"/>
        <v>0</v>
      </c>
      <c r="FM183" s="114">
        <f t="shared" ca="1" si="1273"/>
        <v>0</v>
      </c>
      <c r="FN183" s="536">
        <f t="shared" ca="1" si="1135"/>
        <v>0</v>
      </c>
      <c r="FO183" s="114">
        <f t="shared" ca="1" si="1274"/>
        <v>0</v>
      </c>
      <c r="FP183" s="114">
        <f t="shared" ca="1" si="1274"/>
        <v>0</v>
      </c>
      <c r="FQ183" s="114">
        <f t="shared" ca="1" si="1274"/>
        <v>0</v>
      </c>
      <c r="FR183" s="114">
        <f t="shared" ca="1" si="1274"/>
        <v>0</v>
      </c>
      <c r="FS183" s="114">
        <f t="shared" ca="1" si="1274"/>
        <v>0</v>
      </c>
      <c r="FT183" s="536">
        <f t="shared" ca="1" si="1137"/>
        <v>0</v>
      </c>
      <c r="FU183" s="114">
        <f t="shared" ca="1" si="1275"/>
        <v>0</v>
      </c>
      <c r="FV183" s="114">
        <f t="shared" ca="1" si="1275"/>
        <v>0</v>
      </c>
      <c r="FW183" s="114">
        <f t="shared" ca="1" si="1275"/>
        <v>0</v>
      </c>
      <c r="FX183" s="114">
        <f t="shared" ca="1" si="1275"/>
        <v>0</v>
      </c>
      <c r="FY183" s="114">
        <f t="shared" ca="1" si="1275"/>
        <v>0</v>
      </c>
      <c r="FZ183" s="536">
        <f t="shared" ca="1" si="1139"/>
        <v>0</v>
      </c>
      <c r="GA183" s="114">
        <f t="shared" ca="1" si="1276"/>
        <v>0</v>
      </c>
      <c r="GB183" s="114">
        <f t="shared" ca="1" si="1276"/>
        <v>0</v>
      </c>
      <c r="GC183" s="114">
        <f t="shared" ca="1" si="1276"/>
        <v>0</v>
      </c>
      <c r="GD183" s="114">
        <f t="shared" ca="1" si="1276"/>
        <v>0</v>
      </c>
      <c r="GE183" s="114">
        <f t="shared" ca="1" si="1276"/>
        <v>0</v>
      </c>
      <c r="GF183" s="536">
        <f t="shared" ca="1" si="1141"/>
        <v>0</v>
      </c>
      <c r="GG183" s="114">
        <f t="shared" ca="1" si="1277"/>
        <v>0</v>
      </c>
      <c r="GH183" s="114">
        <f t="shared" ca="1" si="1277"/>
        <v>0</v>
      </c>
      <c r="GI183" s="114">
        <f t="shared" ca="1" si="1277"/>
        <v>0</v>
      </c>
      <c r="GJ183" s="114">
        <f t="shared" ca="1" si="1277"/>
        <v>0</v>
      </c>
      <c r="GK183" s="114">
        <f t="shared" ca="1" si="1277"/>
        <v>0</v>
      </c>
      <c r="GL183" s="536">
        <f t="shared" ca="1" si="1143"/>
        <v>0</v>
      </c>
      <c r="GM183" s="114">
        <f t="shared" ca="1" si="1278"/>
        <v>0</v>
      </c>
      <c r="GN183" s="114">
        <f t="shared" ca="1" si="1278"/>
        <v>0</v>
      </c>
      <c r="GO183" s="114">
        <f t="shared" ca="1" si="1278"/>
        <v>0</v>
      </c>
      <c r="GP183" s="114">
        <f t="shared" ca="1" si="1278"/>
        <v>0</v>
      </c>
      <c r="GQ183" s="114">
        <f t="shared" ca="1" si="1278"/>
        <v>0</v>
      </c>
      <c r="GR183" s="536">
        <f t="shared" ca="1" si="1145"/>
        <v>0</v>
      </c>
      <c r="GS183" s="115">
        <f t="shared" ca="1" si="1279"/>
        <v>0</v>
      </c>
      <c r="GT183" s="115">
        <f t="shared" ca="1" si="1279"/>
        <v>0</v>
      </c>
      <c r="GU183" s="115">
        <f t="shared" ca="1" si="1279"/>
        <v>0</v>
      </c>
      <c r="GV183" s="115">
        <f t="shared" ca="1" si="1279"/>
        <v>0</v>
      </c>
      <c r="GW183" s="553">
        <f t="shared" ca="1" si="1280"/>
        <v>0</v>
      </c>
      <c r="GX183" s="553">
        <f t="shared" ca="1" si="1280"/>
        <v>0</v>
      </c>
      <c r="GY183" s="553">
        <f t="shared" ca="1" si="1280"/>
        <v>0</v>
      </c>
      <c r="GZ183" s="553">
        <f t="shared" ca="1" si="1280"/>
        <v>0</v>
      </c>
      <c r="HA183" s="553">
        <f t="shared" ca="1" si="1280"/>
        <v>0</v>
      </c>
      <c r="HB183" s="553">
        <f t="shared" ca="1" si="1280"/>
        <v>0</v>
      </c>
      <c r="HC183" s="553">
        <f t="shared" ca="1" si="1280"/>
        <v>0</v>
      </c>
      <c r="HD183" s="553">
        <f t="shared" ca="1" si="1280"/>
        <v>0</v>
      </c>
      <c r="HE183" s="553">
        <f t="shared" ca="1" si="1280"/>
        <v>0</v>
      </c>
      <c r="HF183" s="553">
        <f t="shared" ca="1" si="1280"/>
        <v>0</v>
      </c>
      <c r="HG183" s="553">
        <f t="shared" ca="1" si="1281"/>
        <v>0</v>
      </c>
      <c r="HH183" s="553">
        <f t="shared" ca="1" si="1281"/>
        <v>0</v>
      </c>
      <c r="HI183" s="553">
        <f t="shared" ca="1" si="1281"/>
        <v>0</v>
      </c>
      <c r="HJ183" s="553">
        <f t="shared" ca="1" si="1281"/>
        <v>0</v>
      </c>
      <c r="HK183" s="553">
        <f t="shared" ca="1" si="1281"/>
        <v>0</v>
      </c>
      <c r="HL183" s="553">
        <f t="shared" ca="1" si="1281"/>
        <v>0</v>
      </c>
      <c r="HM183" s="553">
        <f t="shared" ca="1" si="1281"/>
        <v>0</v>
      </c>
      <c r="HN183" s="553">
        <f t="shared" ca="1" si="1281"/>
        <v>0</v>
      </c>
      <c r="HO183" s="553">
        <f t="shared" ca="1" si="1281"/>
        <v>0</v>
      </c>
      <c r="HP183" s="553">
        <f t="shared" ca="1" si="1281"/>
        <v>0</v>
      </c>
      <c r="HQ183" s="19">
        <f t="shared" ca="1" si="1246"/>
        <v>0</v>
      </c>
      <c r="HR183" s="114">
        <f t="shared" ca="1" si="1282"/>
        <v>0</v>
      </c>
      <c r="HS183" s="114">
        <f t="shared" ca="1" si="1282"/>
        <v>0</v>
      </c>
      <c r="HT183" s="114">
        <f t="shared" ca="1" si="1282"/>
        <v>0</v>
      </c>
      <c r="HU183" s="114">
        <f t="shared" ca="1" si="1282"/>
        <v>0</v>
      </c>
      <c r="HV183" s="114">
        <f t="shared" ca="1" si="1282"/>
        <v>0</v>
      </c>
      <c r="HW183" s="536">
        <f t="shared" ca="1" si="1150"/>
        <v>0</v>
      </c>
      <c r="HX183" s="114">
        <f t="shared" ca="1" si="1283"/>
        <v>0</v>
      </c>
      <c r="HY183" s="114">
        <f t="shared" ca="1" si="1283"/>
        <v>0</v>
      </c>
      <c r="HZ183" s="114">
        <f t="shared" ca="1" si="1283"/>
        <v>0</v>
      </c>
      <c r="IA183" s="114">
        <f t="shared" ca="1" si="1283"/>
        <v>0</v>
      </c>
      <c r="IB183" s="114">
        <f t="shared" ca="1" si="1283"/>
        <v>0</v>
      </c>
      <c r="IC183" s="536">
        <f t="shared" ca="1" si="1152"/>
        <v>0</v>
      </c>
      <c r="ID183" s="114">
        <f t="shared" ca="1" si="1284"/>
        <v>0</v>
      </c>
      <c r="IE183" s="114">
        <f t="shared" ca="1" si="1284"/>
        <v>0</v>
      </c>
      <c r="IF183" s="114">
        <f t="shared" ca="1" si="1284"/>
        <v>0</v>
      </c>
      <c r="IG183" s="114">
        <f t="shared" ca="1" si="1284"/>
        <v>0</v>
      </c>
      <c r="IH183" s="114">
        <f t="shared" ca="1" si="1284"/>
        <v>0</v>
      </c>
      <c r="II183" s="536">
        <f t="shared" ca="1" si="1154"/>
        <v>0</v>
      </c>
      <c r="IJ183" s="114">
        <f t="shared" ca="1" si="1285"/>
        <v>0</v>
      </c>
      <c r="IK183" s="114">
        <f t="shared" ca="1" si="1285"/>
        <v>0</v>
      </c>
      <c r="IL183" s="114">
        <f t="shared" ca="1" si="1285"/>
        <v>0</v>
      </c>
      <c r="IM183" s="114">
        <f t="shared" ca="1" si="1285"/>
        <v>0</v>
      </c>
      <c r="IN183" s="114">
        <f t="shared" ca="1" si="1285"/>
        <v>0</v>
      </c>
      <c r="IO183" s="536">
        <f t="shared" ca="1" si="1156"/>
        <v>0</v>
      </c>
      <c r="IP183" s="114">
        <f t="shared" ca="1" si="1286"/>
        <v>0</v>
      </c>
      <c r="IQ183" s="114">
        <f t="shared" ca="1" si="1286"/>
        <v>0</v>
      </c>
      <c r="IR183" s="114">
        <f t="shared" ca="1" si="1286"/>
        <v>0</v>
      </c>
      <c r="IS183" s="114">
        <f t="shared" ca="1" si="1286"/>
        <v>0</v>
      </c>
      <c r="IT183" s="114">
        <f t="shared" ca="1" si="1286"/>
        <v>0</v>
      </c>
      <c r="IU183" s="536">
        <f t="shared" ca="1" si="1158"/>
        <v>0</v>
      </c>
      <c r="IV183" s="114">
        <f t="shared" ca="1" si="1287"/>
        <v>0</v>
      </c>
      <c r="IW183" s="114">
        <f t="shared" ca="1" si="1287"/>
        <v>-0.75</v>
      </c>
      <c r="IX183" s="114">
        <f t="shared" ca="1" si="1287"/>
        <v>0</v>
      </c>
      <c r="IY183" s="114">
        <f t="shared" ca="1" si="1287"/>
        <v>0</v>
      </c>
      <c r="IZ183" s="114">
        <f t="shared" ca="1" si="1287"/>
        <v>0</v>
      </c>
      <c r="JA183" s="536">
        <f t="shared" ca="1" si="1160"/>
        <v>0</v>
      </c>
      <c r="JB183" s="115">
        <f t="shared" ca="1" si="1288"/>
        <v>0</v>
      </c>
      <c r="JC183" s="115">
        <f t="shared" ca="1" si="1288"/>
        <v>0</v>
      </c>
      <c r="JD183" s="115">
        <f t="shared" ca="1" si="1288"/>
        <v>0</v>
      </c>
      <c r="JE183" s="115">
        <f t="shared" ca="1" si="1288"/>
        <v>0</v>
      </c>
      <c r="JF183" s="553">
        <f t="shared" ca="1" si="1289"/>
        <v>0</v>
      </c>
      <c r="JG183" s="553">
        <f t="shared" ca="1" si="1289"/>
        <v>0</v>
      </c>
      <c r="JH183" s="553">
        <f t="shared" ca="1" si="1289"/>
        <v>0</v>
      </c>
      <c r="JI183" s="553">
        <f t="shared" ca="1" si="1289"/>
        <v>0</v>
      </c>
      <c r="JJ183" s="553">
        <f t="shared" ca="1" si="1289"/>
        <v>0</v>
      </c>
      <c r="JK183" s="553">
        <f t="shared" ca="1" si="1289"/>
        <v>0</v>
      </c>
      <c r="JL183" s="553">
        <f t="shared" ca="1" si="1289"/>
        <v>0</v>
      </c>
      <c r="JM183" s="553">
        <f t="shared" ca="1" si="1289"/>
        <v>0</v>
      </c>
      <c r="JN183" s="553">
        <f t="shared" ca="1" si="1289"/>
        <v>0</v>
      </c>
      <c r="JO183" s="553">
        <f t="shared" ca="1" si="1289"/>
        <v>0</v>
      </c>
      <c r="JP183" s="553">
        <f t="shared" ca="1" si="1290"/>
        <v>0</v>
      </c>
      <c r="JQ183" s="553">
        <f t="shared" ca="1" si="1290"/>
        <v>0</v>
      </c>
      <c r="JR183" s="553">
        <f t="shared" ca="1" si="1290"/>
        <v>0</v>
      </c>
      <c r="JS183" s="553">
        <f t="shared" ca="1" si="1290"/>
        <v>0</v>
      </c>
      <c r="JT183" s="553">
        <f t="shared" ca="1" si="1290"/>
        <v>0</v>
      </c>
      <c r="JU183" s="553">
        <f t="shared" ca="1" si="1290"/>
        <v>0</v>
      </c>
      <c r="JV183" s="553">
        <f t="shared" ca="1" si="1290"/>
        <v>0</v>
      </c>
      <c r="JW183" s="553">
        <f t="shared" ca="1" si="1290"/>
        <v>0</v>
      </c>
      <c r="JX183" s="553">
        <f t="shared" ca="1" si="1290"/>
        <v>0</v>
      </c>
      <c r="JY183" s="553">
        <f t="shared" ca="1" si="1290"/>
        <v>0</v>
      </c>
      <c r="JZ183" s="19">
        <f t="shared" ca="1" si="1299"/>
        <v>0</v>
      </c>
      <c r="KA183" s="5">
        <f t="shared" ca="1" si="1254"/>
        <v>67</v>
      </c>
      <c r="KB183" s="9"/>
      <c r="KC183" s="5">
        <f t="shared" ca="1" si="1230"/>
        <v>1</v>
      </c>
      <c r="KD183" s="5" t="b">
        <f t="shared" ca="1" si="1230"/>
        <v>0</v>
      </c>
      <c r="KE183" s="19">
        <f t="shared" ca="1" si="1200"/>
        <v>0</v>
      </c>
      <c r="KF183" s="5">
        <f t="shared" ca="1" si="1194"/>
        <v>0</v>
      </c>
      <c r="KG183" s="5">
        <f t="shared" ca="1" si="1255"/>
        <v>1.2500000000000001E-2</v>
      </c>
      <c r="KH183" s="19">
        <f t="shared" ca="1" si="1256"/>
        <v>0</v>
      </c>
      <c r="KI183" s="19">
        <f t="shared" ca="1" si="1256"/>
        <v>0</v>
      </c>
      <c r="KJ183" s="19" t="str">
        <f t="shared" ca="1" si="1256"/>
        <v>-</v>
      </c>
      <c r="KK183" s="19" t="str">
        <f t="shared" ca="1" si="1256"/>
        <v>-</v>
      </c>
      <c r="KL183" s="19" t="str">
        <f t="shared" ca="1" si="1256"/>
        <v>-</v>
      </c>
      <c r="KM183" s="19" t="str">
        <f t="shared" ca="1" si="1256"/>
        <v>-</v>
      </c>
      <c r="KN183" s="19" t="str">
        <f t="shared" ca="1" si="1256"/>
        <v>-</v>
      </c>
      <c r="KO183" s="19" t="str">
        <f t="shared" ca="1" si="1256"/>
        <v>-</v>
      </c>
      <c r="KP183" s="19" t="str">
        <f t="shared" ca="1" si="1256"/>
        <v>-</v>
      </c>
      <c r="KQ183" s="19" t="str">
        <f t="shared" ca="1" si="1256"/>
        <v>-</v>
      </c>
      <c r="KR183" s="19" t="str">
        <f t="shared" ca="1" si="1256"/>
        <v>-</v>
      </c>
      <c r="KS183" s="19" t="str">
        <f t="shared" ca="1" si="1256"/>
        <v>-</v>
      </c>
      <c r="KT183" s="19" t="str">
        <f t="shared" ca="1" si="1256"/>
        <v>-</v>
      </c>
      <c r="KU183" s="19" t="str">
        <f t="shared" ca="1" si="1293"/>
        <v>-</v>
      </c>
      <c r="KV183" s="19" t="str">
        <f t="shared" ca="1" si="1256"/>
        <v>-</v>
      </c>
      <c r="KW183" s="19">
        <f t="shared" ca="1" si="1264"/>
        <v>1</v>
      </c>
      <c r="KX183" s="19">
        <f t="shared" ca="1" si="1200"/>
        <v>0</v>
      </c>
      <c r="KY183" s="19">
        <f t="shared" ca="1" si="1069"/>
        <v>1</v>
      </c>
      <c r="KZ183" s="19">
        <f t="shared" ca="1" si="1264"/>
        <v>1</v>
      </c>
      <c r="LA183" s="19">
        <f t="shared" ca="1" si="1264"/>
        <v>1</v>
      </c>
      <c r="LB183" s="19">
        <f t="shared" ca="1" si="1264"/>
        <v>1</v>
      </c>
      <c r="LC183" s="19">
        <f t="shared" ca="1" si="1264"/>
        <v>0</v>
      </c>
      <c r="LD183" s="19">
        <f t="shared" ca="1" si="1264"/>
        <v>1</v>
      </c>
      <c r="LE183" s="19">
        <f t="shared" ca="1" si="1264"/>
        <v>0</v>
      </c>
      <c r="LF183" s="19">
        <f t="shared" ca="1" si="1264"/>
        <v>0</v>
      </c>
      <c r="LG183" s="19">
        <f t="shared" ca="1" si="1305"/>
        <v>1</v>
      </c>
      <c r="LH183" s="19">
        <f t="shared" ca="1" si="1305"/>
        <v>0</v>
      </c>
      <c r="LI183" s="19">
        <f t="shared" ca="1" si="1305"/>
        <v>0</v>
      </c>
      <c r="LJ183" s="19">
        <f t="shared" ca="1" si="1305"/>
        <v>0</v>
      </c>
      <c r="LK183" s="19">
        <f t="shared" ca="1" si="1305"/>
        <v>0</v>
      </c>
      <c r="LL183" s="19">
        <f t="shared" ca="1" si="1305"/>
        <v>1</v>
      </c>
      <c r="LM183" s="19">
        <f t="shared" ca="1" si="1305"/>
        <v>0</v>
      </c>
      <c r="LN183" s="19">
        <f t="shared" ca="1" si="1305"/>
        <v>1</v>
      </c>
      <c r="LO183" s="19">
        <f t="shared" ca="1" si="1200"/>
        <v>0</v>
      </c>
      <c r="LP183" s="19">
        <f t="shared" ca="1" si="1200"/>
        <v>0</v>
      </c>
      <c r="LQ183" s="19">
        <f t="shared" ca="1" si="1200"/>
        <v>0</v>
      </c>
      <c r="LR183" s="19">
        <f t="shared" ca="1" si="1200"/>
        <v>0</v>
      </c>
      <c r="LS183" s="19">
        <f t="shared" ca="1" si="1200"/>
        <v>0</v>
      </c>
      <c r="LT183" s="19">
        <f t="shared" ca="1" si="1200"/>
        <v>0</v>
      </c>
      <c r="LU183" s="19">
        <f t="shared" ca="1" si="1200"/>
        <v>0</v>
      </c>
      <c r="LV183" s="19">
        <f t="shared" ca="1" si="1200"/>
        <v>0</v>
      </c>
      <c r="LW183" s="19">
        <f t="shared" ca="1" si="1200"/>
        <v>0</v>
      </c>
      <c r="LX183" s="19">
        <f t="shared" ca="1" si="1200"/>
        <v>0</v>
      </c>
      <c r="LY183" s="19">
        <f t="shared" ca="1" si="1200"/>
        <v>0</v>
      </c>
      <c r="LZ183" s="19">
        <f t="shared" ca="1" si="1195"/>
        <v>0</v>
      </c>
      <c r="MA183" s="19">
        <f t="shared" ca="1" si="1195"/>
        <v>0</v>
      </c>
      <c r="MB183" s="19">
        <f t="shared" ca="1" si="1195"/>
        <v>0</v>
      </c>
      <c r="MC183" s="19">
        <f t="shared" ca="1" si="1195"/>
        <v>0</v>
      </c>
      <c r="MD183" s="19">
        <f t="shared" ca="1" si="1195"/>
        <v>0</v>
      </c>
      <c r="ME183" s="19">
        <f t="shared" ca="1" si="1195"/>
        <v>0</v>
      </c>
      <c r="MF183" s="19">
        <f t="shared" ca="1" si="1195"/>
        <v>0</v>
      </c>
      <c r="MG183" s="19">
        <f t="shared" ca="1" si="1195"/>
        <v>0</v>
      </c>
      <c r="MH183" s="19">
        <f t="shared" ca="1" si="1195"/>
        <v>0</v>
      </c>
      <c r="MI183" s="19">
        <f t="shared" ca="1" si="1077"/>
        <v>0</v>
      </c>
      <c r="MJ183" s="5">
        <f t="shared" ca="1" si="1231"/>
        <v>0</v>
      </c>
      <c r="MK183" s="5">
        <f t="shared" ca="1" si="1231"/>
        <v>6.25E-2</v>
      </c>
      <c r="ML183" s="5">
        <f t="shared" ca="1" si="1231"/>
        <v>6.25E-2</v>
      </c>
      <c r="MM183" s="5">
        <f t="shared" ca="1" si="1231"/>
        <v>6.25E-2</v>
      </c>
      <c r="MN183" s="19">
        <f t="shared" ca="1" si="1232"/>
        <v>0</v>
      </c>
      <c r="MO183" s="19">
        <f t="shared" ca="1" si="1232"/>
        <v>0</v>
      </c>
      <c r="MP183" s="19">
        <f t="shared" ca="1" si="1232"/>
        <v>0</v>
      </c>
      <c r="MQ183" s="19">
        <f t="shared" ca="1" si="1232"/>
        <v>0</v>
      </c>
      <c r="MR183" s="19">
        <f t="shared" ca="1" si="1208"/>
        <v>0</v>
      </c>
      <c r="MS183" s="19">
        <f t="shared" ca="1" si="1232"/>
        <v>0</v>
      </c>
      <c r="MT183" s="19">
        <f t="shared" ca="1" si="1232"/>
        <v>0</v>
      </c>
      <c r="MU183" s="19">
        <f t="shared" ca="1" si="1232"/>
        <v>1</v>
      </c>
      <c r="MV183" s="19">
        <f t="shared" ca="1" si="1208"/>
        <v>0</v>
      </c>
      <c r="MW183" s="19">
        <f t="shared" ca="1" si="1208"/>
        <v>0</v>
      </c>
      <c r="MX183" s="19">
        <f t="shared" ca="1" si="1208"/>
        <v>0</v>
      </c>
      <c r="MY183" s="19">
        <f t="shared" ca="1" si="1232"/>
        <v>0</v>
      </c>
      <c r="MZ183" s="19">
        <f t="shared" ca="1" si="1232"/>
        <v>1</v>
      </c>
      <c r="NA183" s="9"/>
      <c r="NB183" s="5" t="b">
        <f t="shared" ca="1" si="1196"/>
        <v>0</v>
      </c>
      <c r="NC183" s="19" t="str">
        <f t="shared" ca="1" si="1294"/>
        <v>-</v>
      </c>
      <c r="ND183" s="19" t="str">
        <f t="shared" ca="1" si="1294"/>
        <v>-</v>
      </c>
      <c r="NE183" s="5" t="b">
        <f t="shared" ca="1" si="1233"/>
        <v>0</v>
      </c>
      <c r="NF183" s="5" t="b">
        <f t="shared" ca="1" si="1233"/>
        <v>0</v>
      </c>
      <c r="NG183" s="5" t="b">
        <f t="shared" ca="1" si="1233"/>
        <v>1</v>
      </c>
      <c r="NH183" s="134">
        <f t="shared" ca="1" si="1234"/>
        <v>2</v>
      </c>
      <c r="NI183" s="134">
        <f t="shared" ca="1" si="1234"/>
        <v>2</v>
      </c>
      <c r="NJ183" s="5" t="b">
        <f t="shared" ca="1" si="1265"/>
        <v>0</v>
      </c>
      <c r="NK183" s="5" t="b">
        <f t="shared" ca="1" si="1265"/>
        <v>1</v>
      </c>
      <c r="NL183" s="5" t="b">
        <f t="shared" ca="1" si="1265"/>
        <v>1</v>
      </c>
      <c r="NM183" s="5" t="b">
        <f t="shared" ca="1" si="1265"/>
        <v>0</v>
      </c>
      <c r="NN183" s="5">
        <f t="shared" ca="1" si="1247"/>
        <v>1</v>
      </c>
      <c r="NO183" s="5">
        <f t="shared" ca="1" si="1247"/>
        <v>0</v>
      </c>
      <c r="NP183" s="5" t="b">
        <f t="shared" ca="1" si="1306"/>
        <v>0</v>
      </c>
      <c r="NQ183" s="5" t="str" cm="1">
        <f t="array" aca="1" ref="NQ183" ca="1">IF(OR(NR183:NY183&lt;&gt;"-"),TRUE,"-")</f>
        <v>-</v>
      </c>
      <c r="NR183" s="19" t="str">
        <f t="shared" ca="1" si="1235"/>
        <v>-</v>
      </c>
      <c r="NS183" s="19" t="str">
        <f t="shared" ca="1" si="1235"/>
        <v>-</v>
      </c>
      <c r="NT183" s="19" t="str">
        <f t="shared" ca="1" si="1235"/>
        <v>-</v>
      </c>
      <c r="NU183" s="19" t="str">
        <f t="shared" ca="1" si="1235"/>
        <v>-</v>
      </c>
      <c r="NV183" s="19" t="str">
        <f t="shared" ca="1" si="1235"/>
        <v>-</v>
      </c>
      <c r="NW183" s="19" t="str">
        <f t="shared" ca="1" si="1235"/>
        <v>-</v>
      </c>
      <c r="NX183" s="19" t="str">
        <f t="shared" ca="1" si="1235"/>
        <v>-</v>
      </c>
      <c r="NY183" s="19" t="str">
        <f t="shared" ca="1" si="1235"/>
        <v>-</v>
      </c>
      <c r="NZ183" s="5" t="b">
        <f t="array" aca="1" ref="NZ183" ca="1">IF(OR(OA183:OG183&lt;&gt;"-"),TRUE,"-")</f>
        <v>1</v>
      </c>
      <c r="OA183" s="19">
        <f t="shared" ca="1" si="1250"/>
        <v>0</v>
      </c>
      <c r="OB183" s="19">
        <f t="shared" ca="1" si="1250"/>
        <v>999999</v>
      </c>
      <c r="OC183" s="19">
        <f t="shared" ca="1" si="1250"/>
        <v>999999</v>
      </c>
      <c r="OD183" s="19">
        <f t="shared" ca="1" si="1250"/>
        <v>999999</v>
      </c>
      <c r="OE183" s="19">
        <f t="shared" ca="1" si="1250"/>
        <v>999999</v>
      </c>
      <c r="OF183" s="19">
        <f t="shared" ca="1" si="1250"/>
        <v>999999</v>
      </c>
      <c r="OG183" s="19">
        <f t="shared" ca="1" si="1250"/>
        <v>999999</v>
      </c>
      <c r="OH183" s="5" t="str">
        <f t="array" aca="1" ref="OH183" ca="1">IF(OR(OI183:OJ183&lt;&gt;"-"),TRUE,"-")</f>
        <v>-</v>
      </c>
      <c r="OI183" s="19" t="str">
        <f t="shared" ca="1" si="1121"/>
        <v>-</v>
      </c>
      <c r="OJ183" s="19" t="str">
        <f t="shared" ca="1" si="1203"/>
        <v>-</v>
      </c>
      <c r="OK183" s="19" t="b">
        <f t="shared" ca="1" si="1203"/>
        <v>1</v>
      </c>
      <c r="OL183" s="19">
        <f t="shared" ca="1" si="1203"/>
        <v>0</v>
      </c>
      <c r="OM183" s="5" t="str">
        <f t="shared" ca="1" si="1236"/>
        <v>-</v>
      </c>
      <c r="ON183" s="5" t="str">
        <f t="shared" ca="1" si="1236"/>
        <v>-</v>
      </c>
      <c r="OO183" s="5" t="str">
        <f t="shared" ca="1" si="1236"/>
        <v>-</v>
      </c>
      <c r="OP183" s="5" t="str">
        <f t="shared" ca="1" si="1236"/>
        <v>-</v>
      </c>
      <c r="OQ183" s="19" t="str">
        <f t="shared" ca="1" si="1128"/>
        <v>-</v>
      </c>
      <c r="OR183" s="19" t="str">
        <f t="shared" ca="1" si="1128"/>
        <v>-</v>
      </c>
      <c r="OS183" s="19" t="str">
        <f t="shared" ca="1" si="1128"/>
        <v>-</v>
      </c>
      <c r="OT183" s="19" t="str">
        <f t="shared" ca="1" si="1128"/>
        <v>-</v>
      </c>
      <c r="OU183" s="19">
        <f t="shared" ca="1" si="1128"/>
        <v>0</v>
      </c>
      <c r="OV183" s="19" t="str">
        <f t="shared" ca="1" si="1128"/>
        <v>-</v>
      </c>
      <c r="OW183" s="5" t="str">
        <f t="shared" ca="1" si="1307"/>
        <v>-</v>
      </c>
      <c r="OX183" s="5">
        <f t="shared" ca="1" si="1307"/>
        <v>500</v>
      </c>
      <c r="OY183" s="5">
        <f t="shared" ca="1" si="1307"/>
        <v>500</v>
      </c>
      <c r="OZ183" s="5" t="str">
        <f t="shared" ca="1" si="1307"/>
        <v>-</v>
      </c>
      <c r="PA183" s="5" t="str">
        <f t="shared" ca="1" si="1307"/>
        <v>-</v>
      </c>
      <c r="PB183" s="5" t="str">
        <f t="shared" ca="1" si="1307"/>
        <v>-</v>
      </c>
      <c r="PC183" s="5">
        <f t="shared" ca="1" si="1257"/>
        <v>1.5</v>
      </c>
      <c r="PD183" s="9"/>
      <c r="PE183" s="19">
        <f t="shared" ca="1" si="1051"/>
        <v>50</v>
      </c>
      <c r="PF183" s="19">
        <f t="shared" ca="1" si="1300"/>
        <v>50</v>
      </c>
      <c r="PG183" s="19">
        <f t="shared" ca="1" si="1300"/>
        <v>50</v>
      </c>
      <c r="PH183" s="19">
        <f t="shared" ca="1" si="1300"/>
        <v>50</v>
      </c>
      <c r="PI183" s="19">
        <f t="shared" ca="1" si="1300"/>
        <v>1</v>
      </c>
      <c r="PJ183" s="5">
        <f t="shared" ca="1" si="1258"/>
        <v>1</v>
      </c>
      <c r="PK183" s="19">
        <f t="shared" ca="1" si="494"/>
        <v>1</v>
      </c>
      <c r="PL183" s="9"/>
      <c r="PM183" s="19" t="b">
        <f t="shared" ca="1" si="1300"/>
        <v>0</v>
      </c>
      <c r="PN183" s="19" t="b">
        <f t="shared" ca="1" si="1300"/>
        <v>0</v>
      </c>
      <c r="PO183" s="19">
        <f t="shared" ca="1" si="1300"/>
        <v>1</v>
      </c>
      <c r="PP183" s="19">
        <f t="shared" ca="1" si="1300"/>
        <v>1</v>
      </c>
      <c r="PQ183" s="19">
        <f t="shared" ca="1" si="1300"/>
        <v>1</v>
      </c>
      <c r="PR183" s="19">
        <f t="shared" ca="1" si="1300"/>
        <v>1</v>
      </c>
      <c r="PS183" s="19">
        <f t="shared" ca="1" si="1300"/>
        <v>1</v>
      </c>
      <c r="PT183" s="19">
        <f t="shared" ca="1" si="1300"/>
        <v>1</v>
      </c>
      <c r="PU183" s="19">
        <f t="shared" ca="1" si="1300"/>
        <v>1</v>
      </c>
      <c r="PV183" s="19">
        <f t="shared" ca="1" si="1300"/>
        <v>1</v>
      </c>
      <c r="PW183" s="19">
        <f t="shared" ca="1" si="1297"/>
        <v>1</v>
      </c>
      <c r="PX183" s="9"/>
      <c r="PY183" s="12" t="str">
        <f t="shared" ca="1" si="1259"/>
        <v>-</v>
      </c>
      <c r="PZ183" s="19" t="str">
        <f t="shared" ca="1" si="1268"/>
        <v>-</v>
      </c>
      <c r="QA183" s="19" t="str">
        <f t="shared" ca="1" si="1268"/>
        <v>-</v>
      </c>
      <c r="QB183" s="19" t="str">
        <f t="shared" ca="1" si="1268"/>
        <v>-</v>
      </c>
      <c r="QC183" s="19" t="str">
        <f t="shared" ca="1" si="1268"/>
        <v>-</v>
      </c>
      <c r="QD183" s="19" t="str">
        <f t="shared" ca="1" si="1268"/>
        <v>-</v>
      </c>
      <c r="QE183" s="19" t="str">
        <f t="shared" ca="1" si="1268"/>
        <v>-</v>
      </c>
      <c r="QF183" s="19" t="str">
        <f t="shared" ca="1" si="1268"/>
        <v>-</v>
      </c>
      <c r="QG183" s="19" t="str">
        <f t="shared" ca="1" si="1268"/>
        <v>-</v>
      </c>
      <c r="QH183" s="19" t="str">
        <f t="shared" ca="1" si="1268"/>
        <v>-</v>
      </c>
      <c r="QI183" s="19" t="str">
        <f t="shared" ca="1" si="1268"/>
        <v>-</v>
      </c>
      <c r="QJ183" s="19" t="str">
        <f t="shared" ca="1" si="1268"/>
        <v>-</v>
      </c>
      <c r="QK183" s="19" t="str">
        <f t="shared" ca="1" si="1268"/>
        <v>-</v>
      </c>
      <c r="QL183" s="19" t="str">
        <f t="shared" ca="1" si="1268"/>
        <v>-</v>
      </c>
      <c r="QM183" s="19" t="str">
        <f t="shared" ca="1" si="1268"/>
        <v>-</v>
      </c>
      <c r="QN183" s="19" t="str">
        <f t="shared" ca="1" si="1268"/>
        <v>-</v>
      </c>
      <c r="QO183" s="19" t="str">
        <f t="shared" ca="1" si="1268"/>
        <v>-</v>
      </c>
      <c r="QP183" s="19" t="str">
        <f t="shared" ca="1" si="1268"/>
        <v>-</v>
      </c>
      <c r="QQ183" s="19" t="str">
        <f t="shared" ca="1" si="1268"/>
        <v>-</v>
      </c>
      <c r="QR183" s="19" t="str">
        <f t="shared" ca="1" si="1308"/>
        <v>-</v>
      </c>
      <c r="QS183" s="19" t="str">
        <f t="shared" ca="1" si="1308"/>
        <v>-</v>
      </c>
      <c r="QT183" s="19" t="str">
        <f t="shared" ca="1" si="1308"/>
        <v>-</v>
      </c>
      <c r="QU183" s="19" t="str">
        <f t="shared" ca="1" si="1308"/>
        <v>-</v>
      </c>
      <c r="QV183" s="19" t="str">
        <f t="shared" ca="1" si="1308"/>
        <v>-</v>
      </c>
      <c r="QW183" s="19" t="str">
        <f t="shared" ca="1" si="1308"/>
        <v>-</v>
      </c>
      <c r="QX183" s="19" t="str">
        <f t="shared" ca="1" si="1308"/>
        <v>-</v>
      </c>
      <c r="QY183" s="19" t="str">
        <f t="shared" ca="1" si="1301"/>
        <v>-</v>
      </c>
      <c r="QZ183" s="19" t="str">
        <f t="shared" ca="1" si="1301"/>
        <v>-</v>
      </c>
      <c r="RA183" s="19" t="str">
        <f t="shared" ca="1" si="1301"/>
        <v>-</v>
      </c>
      <c r="RB183" s="19" t="str">
        <f t="shared" ca="1" si="1301"/>
        <v>-</v>
      </c>
      <c r="RC183" s="19" t="str">
        <f t="shared" ca="1" si="1301"/>
        <v>-</v>
      </c>
      <c r="RD183" s="19" t="str">
        <f t="shared" ca="1" si="1301"/>
        <v>-</v>
      </c>
      <c r="RE183" s="19" t="str">
        <f t="shared" ca="1" si="1301"/>
        <v>-</v>
      </c>
      <c r="RF183" s="19" t="str">
        <f t="shared" ca="1" si="1301"/>
        <v>-</v>
      </c>
      <c r="RG183" s="19" t="str">
        <f t="shared" ca="1" si="1301"/>
        <v>-</v>
      </c>
      <c r="RH183" s="19" t="str">
        <f t="shared" ca="1" si="1301"/>
        <v>-</v>
      </c>
      <c r="RI183" s="19" t="str">
        <f t="shared" ca="1" si="1308"/>
        <v>-</v>
      </c>
      <c r="RJ183" s="19" t="str">
        <f t="shared" ca="1" si="1308"/>
        <v>-</v>
      </c>
      <c r="RK183" s="19" t="str">
        <f t="shared" ca="1" si="1308"/>
        <v>-</v>
      </c>
      <c r="RL183" s="19" t="str">
        <f t="shared" ca="1" si="1308"/>
        <v>-</v>
      </c>
      <c r="RM183" s="19" t="str">
        <f t="shared" ca="1" si="1308"/>
        <v>-</v>
      </c>
      <c r="RN183" s="19" t="str">
        <f t="shared" ca="1" si="1308"/>
        <v>-</v>
      </c>
      <c r="RO183" s="19" t="str">
        <f t="shared" ca="1" si="1308"/>
        <v>-</v>
      </c>
      <c r="RP183" s="19" t="str">
        <f t="shared" ca="1" si="1308"/>
        <v>-</v>
      </c>
      <c r="RQ183" s="19" t="str">
        <f t="shared" ca="1" si="1248"/>
        <v>-</v>
      </c>
      <c r="RR183" s="19" t="str">
        <f t="shared" ca="1" si="1248"/>
        <v>-</v>
      </c>
      <c r="RS183" s="19" t="str">
        <f t="shared" ca="1" si="1248"/>
        <v>-</v>
      </c>
      <c r="RT183" s="19" t="str">
        <f t="shared" ca="1" si="1248"/>
        <v>-</v>
      </c>
      <c r="RU183" s="19" t="str">
        <f t="shared" ca="1" si="1248"/>
        <v>-</v>
      </c>
      <c r="RV183" s="19" t="str">
        <f t="shared" ca="1" si="1248"/>
        <v>-</v>
      </c>
      <c r="RW183" s="19" t="str">
        <f t="shared" ca="1" si="1248"/>
        <v>-</v>
      </c>
      <c r="RX183" s="19" t="str">
        <f t="shared" ca="1" si="1248"/>
        <v>-</v>
      </c>
      <c r="RY183" s="19" t="str">
        <f t="shared" ca="1" si="1248"/>
        <v>-</v>
      </c>
      <c r="RZ183" s="19" t="str">
        <f t="shared" ca="1" si="1248"/>
        <v>-</v>
      </c>
      <c r="SA183" s="19" t="str">
        <f t="shared" ca="1" si="1248"/>
        <v>-</v>
      </c>
      <c r="SB183" s="19" t="str">
        <f t="shared" ca="1" si="1248"/>
        <v>-</v>
      </c>
      <c r="SC183" s="19" t="str">
        <f t="shared" ca="1" si="1248"/>
        <v>-</v>
      </c>
      <c r="SD183" s="19" t="str">
        <f t="shared" ca="1" si="1248"/>
        <v>-</v>
      </c>
      <c r="SE183" s="19" t="str">
        <f t="shared" ca="1" si="1248"/>
        <v>-</v>
      </c>
      <c r="SF183" s="19" t="str">
        <f t="shared" ca="1" si="1248"/>
        <v>-</v>
      </c>
      <c r="SG183" s="19" t="str">
        <f t="shared" ca="1" si="1270"/>
        <v>-</v>
      </c>
      <c r="SH183" s="19" t="str">
        <f t="shared" ca="1" si="1270"/>
        <v>-</v>
      </c>
      <c r="SI183" s="12" t="str">
        <f t="shared" ca="1" si="1260"/>
        <v>-</v>
      </c>
      <c r="SJ183" s="19" t="str">
        <f t="shared" ca="1" si="1270"/>
        <v>-</v>
      </c>
      <c r="SK183" s="19" t="str">
        <f t="shared" ca="1" si="1270"/>
        <v>-</v>
      </c>
      <c r="SL183" s="19" t="str">
        <f t="shared" ca="1" si="1270"/>
        <v>-</v>
      </c>
      <c r="SM183" s="19" t="str">
        <f t="shared" ca="1" si="1270"/>
        <v>-</v>
      </c>
      <c r="SN183" s="19" t="str">
        <f t="shared" ca="1" si="1270"/>
        <v>-</v>
      </c>
      <c r="SO183" s="19" t="str">
        <f t="shared" ca="1" si="1270"/>
        <v>-</v>
      </c>
      <c r="SP183" s="19" t="str">
        <f t="shared" ca="1" si="1270"/>
        <v>-</v>
      </c>
      <c r="SQ183" s="19" t="str">
        <f t="shared" ca="1" si="1270"/>
        <v>-</v>
      </c>
      <c r="SR183" s="19" t="str">
        <f t="shared" ca="1" si="1270"/>
        <v>-</v>
      </c>
      <c r="SS183" s="19" t="str">
        <f t="shared" ca="1" si="1270"/>
        <v>-</v>
      </c>
      <c r="ST183" s="19" t="str">
        <f t="shared" ca="1" si="1270"/>
        <v>-</v>
      </c>
      <c r="SU183" s="19" t="str">
        <f t="shared" ca="1" si="1270"/>
        <v>-</v>
      </c>
      <c r="SV183" s="19" t="str">
        <f t="shared" ca="1" si="1270"/>
        <v>-</v>
      </c>
      <c r="SW183" s="19" t="str">
        <f t="shared" ca="1" si="1298"/>
        <v>-</v>
      </c>
      <c r="SX183" s="19" t="str">
        <f t="shared" ca="1" si="1298"/>
        <v>-</v>
      </c>
      <c r="SY183" s="19" t="str">
        <f t="shared" ca="1" si="1298"/>
        <v>-</v>
      </c>
      <c r="SZ183" s="19" t="str">
        <f t="shared" ca="1" si="1298"/>
        <v>-</v>
      </c>
      <c r="TA183" s="19" t="str">
        <f t="shared" ca="1" si="1298"/>
        <v>-</v>
      </c>
      <c r="TB183" s="19" t="str">
        <f t="shared" ca="1" si="1298"/>
        <v>-</v>
      </c>
      <c r="TC183" s="19" t="str">
        <f t="shared" ca="1" si="1298"/>
        <v>-</v>
      </c>
      <c r="TD183" s="19" t="str">
        <f t="shared" ca="1" si="1298"/>
        <v>-</v>
      </c>
      <c r="TE183" s="19" t="str">
        <f t="shared" ca="1" si="1298"/>
        <v>-</v>
      </c>
      <c r="TF183" s="19" t="str">
        <f t="shared" ca="1" si="1298"/>
        <v>-</v>
      </c>
      <c r="TG183" s="19" t="str">
        <f t="shared" ca="1" si="1210"/>
        <v>-</v>
      </c>
      <c r="TH183" s="19" t="str">
        <f t="shared" ca="1" si="1210"/>
        <v>-</v>
      </c>
      <c r="TI183" s="19" t="str">
        <f t="shared" ca="1" si="1210"/>
        <v>-</v>
      </c>
      <c r="TJ183" s="19" t="str">
        <f t="shared" ca="1" si="1210"/>
        <v>-</v>
      </c>
      <c r="TK183" s="19" t="str">
        <f t="shared" ca="1" si="1210"/>
        <v>-</v>
      </c>
      <c r="TL183" s="19" t="str">
        <f t="shared" ca="1" si="1210"/>
        <v>-</v>
      </c>
      <c r="TM183" s="19" t="str">
        <f t="shared" ca="1" si="1210"/>
        <v>-</v>
      </c>
      <c r="TN183" s="19" t="str">
        <f t="shared" ca="1" si="1210"/>
        <v>-</v>
      </c>
      <c r="TO183" s="19" t="str">
        <f t="shared" ca="1" si="1210"/>
        <v>-</v>
      </c>
      <c r="TP183" s="19" t="str">
        <f t="shared" ca="1" si="1210"/>
        <v>-</v>
      </c>
      <c r="TQ183" s="19" t="str">
        <f t="shared" ca="1" si="1302"/>
        <v>-</v>
      </c>
      <c r="TR183" s="19" t="str">
        <f t="shared" ca="1" si="1302"/>
        <v>-</v>
      </c>
      <c r="TS183" s="19" t="str">
        <f t="shared" ca="1" si="1302"/>
        <v>-</v>
      </c>
      <c r="TT183" s="19" t="str">
        <f t="shared" ca="1" si="1302"/>
        <v>-</v>
      </c>
      <c r="TU183" s="19" t="str">
        <f t="shared" ca="1" si="1302"/>
        <v>-</v>
      </c>
      <c r="TV183" s="19" t="str">
        <f t="shared" ca="1" si="1302"/>
        <v>-</v>
      </c>
      <c r="TW183" s="19" t="str">
        <f t="shared" ca="1" si="1302"/>
        <v>-</v>
      </c>
      <c r="TX183" s="19" t="str">
        <f t="shared" ca="1" si="1302"/>
        <v>-</v>
      </c>
      <c r="TY183" s="19" t="str">
        <f t="shared" ca="1" si="1302"/>
        <v>-</v>
      </c>
      <c r="TZ183" s="19" t="str">
        <f t="shared" ca="1" si="1302"/>
        <v>-</v>
      </c>
      <c r="UA183" s="19" t="str">
        <f t="shared" ca="1" si="1302"/>
        <v>-</v>
      </c>
      <c r="UB183" s="19" t="str">
        <f t="shared" ca="1" si="1302"/>
        <v>-</v>
      </c>
      <c r="UC183" s="19" t="str">
        <f t="shared" ca="1" si="1302"/>
        <v>-</v>
      </c>
      <c r="UD183" s="19" t="str">
        <f t="shared" ca="1" si="1302"/>
        <v>-</v>
      </c>
      <c r="UE183" s="19" t="str">
        <f t="shared" ca="1" si="1302"/>
        <v>-</v>
      </c>
      <c r="UF183" s="19" t="str">
        <f t="shared" ca="1" si="1302"/>
        <v>-</v>
      </c>
      <c r="UG183" s="19" t="str">
        <f t="shared" ref="UG183:UR202" ca="1" si="1310">OFFSET(UG$5,$B183,0)</f>
        <v>-</v>
      </c>
      <c r="UH183" s="19" t="str">
        <f t="shared" ca="1" si="1310"/>
        <v>-</v>
      </c>
      <c r="UI183" s="19" t="str">
        <f t="shared" ca="1" si="1310"/>
        <v>-</v>
      </c>
      <c r="UJ183" s="19" t="str">
        <f t="shared" ca="1" si="1310"/>
        <v>-</v>
      </c>
      <c r="UK183" s="19" t="str">
        <f t="shared" ca="1" si="1310"/>
        <v>-</v>
      </c>
      <c r="UL183" s="19" t="str">
        <f t="shared" ca="1" si="1310"/>
        <v>-</v>
      </c>
      <c r="UM183" s="19" t="str">
        <f t="shared" ca="1" si="1310"/>
        <v>-</v>
      </c>
      <c r="UN183" s="19" t="str">
        <f t="shared" ca="1" si="1310"/>
        <v>-</v>
      </c>
      <c r="UO183" s="19" t="str">
        <f t="shared" ca="1" si="1310"/>
        <v>-</v>
      </c>
      <c r="UP183" s="19" t="str">
        <f t="shared" ca="1" si="1310"/>
        <v>-</v>
      </c>
      <c r="UQ183" s="19" t="str">
        <f t="shared" ca="1" si="1310"/>
        <v>-</v>
      </c>
      <c r="UR183" s="19" t="str">
        <f t="shared" ca="1" si="1310"/>
        <v>-</v>
      </c>
      <c r="US183" s="12" t="b">
        <f t="shared" ca="1" si="1261"/>
        <v>1</v>
      </c>
      <c r="UT183" s="19" t="str">
        <f t="shared" ref="UT183:WQ188" ca="1" si="1311">OFFSET(UT$5,$B183,0)</f>
        <v>-</v>
      </c>
      <c r="UU183" s="19" t="str">
        <f t="shared" ca="1" si="1311"/>
        <v>-</v>
      </c>
      <c r="UV183" s="19" t="str">
        <f t="shared" ca="1" si="1311"/>
        <v>-</v>
      </c>
      <c r="UW183" s="19" t="str">
        <f t="shared" ca="1" si="1311"/>
        <v>-</v>
      </c>
      <c r="UX183" s="19" t="str">
        <f t="shared" ca="1" si="1311"/>
        <v>-</v>
      </c>
      <c r="UY183" s="19" t="str">
        <f t="shared" ca="1" si="1311"/>
        <v>-</v>
      </c>
      <c r="UZ183" s="19" t="str">
        <f t="shared" ca="1" si="1311"/>
        <v>-</v>
      </c>
      <c r="VA183" s="19" t="str">
        <f t="shared" ca="1" si="1311"/>
        <v>-</v>
      </c>
      <c r="VB183" s="19" t="str">
        <f t="shared" ca="1" si="1311"/>
        <v>-</v>
      </c>
      <c r="VC183" s="19" t="str">
        <f t="shared" ca="1" si="1311"/>
        <v>-</v>
      </c>
      <c r="VD183" s="19" t="str">
        <f t="shared" ca="1" si="1311"/>
        <v>-</v>
      </c>
      <c r="VE183" s="19" t="str">
        <f t="shared" ca="1" si="1311"/>
        <v>-</v>
      </c>
      <c r="VF183" s="19" t="str">
        <f t="shared" ca="1" si="1311"/>
        <v>-</v>
      </c>
      <c r="VG183" s="19" t="str">
        <f t="shared" ca="1" si="1311"/>
        <v>-</v>
      </c>
      <c r="VH183" s="19" t="str">
        <f t="shared" ca="1" si="1311"/>
        <v>-</v>
      </c>
      <c r="VI183" s="19" t="str">
        <f t="shared" ca="1" si="1311"/>
        <v>-</v>
      </c>
      <c r="VJ183" s="19" t="str">
        <f t="shared" ca="1" si="1311"/>
        <v>-</v>
      </c>
      <c r="VK183" s="19" t="str">
        <f t="shared" ca="1" si="1311"/>
        <v>-</v>
      </c>
      <c r="VL183" s="19" t="str">
        <f t="shared" ca="1" si="1311"/>
        <v>-</v>
      </c>
      <c r="VM183" s="19" t="str">
        <f t="shared" ca="1" si="1311"/>
        <v>-</v>
      </c>
      <c r="VN183" s="19" t="str">
        <f t="shared" ca="1" si="1311"/>
        <v>-</v>
      </c>
      <c r="VO183" s="19" t="str">
        <f t="shared" ca="1" si="1311"/>
        <v>-</v>
      </c>
      <c r="VP183" s="19" t="str">
        <f t="shared" ca="1" si="1311"/>
        <v>-</v>
      </c>
      <c r="VQ183" s="19" t="str">
        <f t="shared" ca="1" si="1311"/>
        <v>-</v>
      </c>
      <c r="VR183" s="19" t="str">
        <f t="shared" ca="1" si="1311"/>
        <v>-</v>
      </c>
      <c r="VS183" s="19" t="str">
        <f t="shared" ca="1" si="1311"/>
        <v>-</v>
      </c>
      <c r="VT183" s="19" t="str">
        <f t="shared" ca="1" si="1311"/>
        <v>-</v>
      </c>
      <c r="VU183" s="19" t="str">
        <f t="shared" ca="1" si="1311"/>
        <v>-</v>
      </c>
      <c r="VV183" s="19" t="str">
        <f t="shared" ca="1" si="1311"/>
        <v>-</v>
      </c>
      <c r="VW183" s="19" t="str">
        <f t="shared" ca="1" si="1311"/>
        <v>-</v>
      </c>
      <c r="VX183" s="19" t="str">
        <f t="shared" ca="1" si="1311"/>
        <v>-</v>
      </c>
      <c r="VY183" s="19" t="str">
        <f t="shared" ca="1" si="1311"/>
        <v>-</v>
      </c>
      <c r="VZ183" s="19" t="str">
        <f t="shared" ca="1" si="1311"/>
        <v>-</v>
      </c>
      <c r="WA183" s="19" t="str">
        <f t="shared" ca="1" si="1311"/>
        <v>-</v>
      </c>
      <c r="WB183" s="19" t="str">
        <f t="shared" ca="1" si="1311"/>
        <v>-</v>
      </c>
      <c r="WC183" s="19" t="str">
        <f t="shared" ca="1" si="1311"/>
        <v>-</v>
      </c>
      <c r="WD183" s="19" t="str">
        <f t="shared" ca="1" si="1311"/>
        <v>-</v>
      </c>
      <c r="WE183" s="19" t="str">
        <f t="shared" ca="1" si="1311"/>
        <v>-</v>
      </c>
      <c r="WF183" s="19" t="str">
        <f t="shared" ca="1" si="1311"/>
        <v>-</v>
      </c>
      <c r="WG183" s="19" t="str">
        <f t="shared" ca="1" si="1311"/>
        <v>-</v>
      </c>
      <c r="WH183" s="19" t="str">
        <f t="shared" ca="1" si="1311"/>
        <v>-</v>
      </c>
      <c r="WI183" s="19" t="str">
        <f t="shared" ca="1" si="1311"/>
        <v>-</v>
      </c>
      <c r="WJ183" s="19" t="str">
        <f t="shared" ca="1" si="1311"/>
        <v>-</v>
      </c>
      <c r="WK183" s="19" t="str">
        <f t="shared" ca="1" si="1311"/>
        <v>-</v>
      </c>
      <c r="WL183" s="19" t="str">
        <f t="shared" ca="1" si="1311"/>
        <v>-</v>
      </c>
      <c r="WM183" s="19" t="str">
        <f t="shared" ca="1" si="1311"/>
        <v>-</v>
      </c>
      <c r="WN183" s="19" t="str">
        <f t="shared" ca="1" si="1311"/>
        <v>-</v>
      </c>
      <c r="WO183" s="19" t="str">
        <f t="shared" ca="1" si="1311"/>
        <v>-</v>
      </c>
      <c r="WP183" s="19" t="str">
        <f t="shared" ca="1" si="1311"/>
        <v>-</v>
      </c>
      <c r="WQ183" s="19" t="str">
        <f t="shared" ca="1" si="1311"/>
        <v>-</v>
      </c>
      <c r="WR183" s="19" t="str">
        <f t="shared" ref="WR183:XC198" ca="1" si="1312">OFFSET(WR$5,$B183,0)</f>
        <v>-</v>
      </c>
      <c r="WS183" s="19" t="str">
        <f t="shared" ca="1" si="1312"/>
        <v>-</v>
      </c>
      <c r="WT183" s="19" t="str">
        <f t="shared" ca="1" si="1312"/>
        <v>-</v>
      </c>
      <c r="WU183" s="19" t="str">
        <f t="shared" ca="1" si="1312"/>
        <v>-</v>
      </c>
      <c r="WV183" s="19" t="str">
        <f t="shared" ca="1" si="1312"/>
        <v>-</v>
      </c>
      <c r="WW183" s="19" t="str">
        <f t="shared" ca="1" si="1312"/>
        <v>-</v>
      </c>
      <c r="WX183" s="19" t="str">
        <f t="shared" ca="1" si="1312"/>
        <v>-</v>
      </c>
      <c r="WY183" s="19" t="str">
        <f t="shared" ca="1" si="1312"/>
        <v>-</v>
      </c>
      <c r="WZ183" s="19" t="str">
        <f t="shared" ca="1" si="1312"/>
        <v>-</v>
      </c>
      <c r="XA183" s="19" t="str">
        <f t="shared" ca="1" si="1312"/>
        <v>-</v>
      </c>
      <c r="XB183" s="19" t="str">
        <f t="shared" ca="1" si="1312"/>
        <v>-</v>
      </c>
      <c r="XC183" s="19">
        <f t="shared" ca="1" si="1312"/>
        <v>0</v>
      </c>
      <c r="XD183" s="599">
        <v>0</v>
      </c>
    </row>
    <row r="184" spans="1:628" hidden="1" outlineLevel="2">
      <c r="A184" s="20">
        <f t="shared" si="659"/>
        <v>179</v>
      </c>
      <c r="B184" s="241">
        <f t="shared" si="1041"/>
        <v>109</v>
      </c>
      <c r="C184">
        <f>203</f>
        <v>203</v>
      </c>
      <c r="D184" s="531" t="str">
        <f t="shared" ca="1" si="1251"/>
        <v>GSW</v>
      </c>
      <c r="E184" s="532" t="b">
        <f t="shared" ca="1" si="1133"/>
        <v>0</v>
      </c>
      <c r="F184" t="b">
        <v>0</v>
      </c>
      <c r="G184" s="19" t="b">
        <f t="shared" ca="1" si="1010"/>
        <v>0</v>
      </c>
      <c r="H184" s="227">
        <f t="shared" ca="1" si="1058"/>
        <v>118</v>
      </c>
      <c r="I184" s="227">
        <f t="shared" ca="1" si="1303"/>
        <v>1</v>
      </c>
      <c r="J184" s="227">
        <f t="shared" ca="1" si="1303"/>
        <v>0</v>
      </c>
      <c r="K184" s="227" t="str">
        <f t="shared" ca="1" si="1303"/>
        <v/>
      </c>
      <c r="L184" s="227">
        <f t="shared" ca="1" si="1303"/>
        <v>1</v>
      </c>
      <c r="M184" s="227">
        <f t="shared" ca="1" si="1303"/>
        <v>2</v>
      </c>
      <c r="N184" s="227">
        <f t="shared" ca="1" si="1176"/>
        <v>2</v>
      </c>
      <c r="O184" s="227">
        <f t="shared" ca="1" si="1176"/>
        <v>2</v>
      </c>
      <c r="P184" s="227">
        <f t="shared" ca="1" si="1176"/>
        <v>3</v>
      </c>
      <c r="Q184" s="227">
        <f t="shared" ca="1" si="1176"/>
        <v>2</v>
      </c>
      <c r="R184" s="114">
        <f t="shared" ca="1" si="1182"/>
        <v>2</v>
      </c>
      <c r="S184" s="227">
        <f t="shared" ca="1" si="1176"/>
        <v>0</v>
      </c>
      <c r="T184" s="227">
        <f t="shared" ca="1" si="1176"/>
        <v>0</v>
      </c>
      <c r="U184" s="227">
        <f t="shared" ca="1" si="1176"/>
        <v>0</v>
      </c>
      <c r="V184" s="227">
        <f t="shared" ca="1" si="1176"/>
        <v>0</v>
      </c>
      <c r="W184" s="227">
        <f t="shared" ca="1" si="1176"/>
        <v>0</v>
      </c>
      <c r="X184" s="227">
        <f t="shared" ca="1" si="1176"/>
        <v>1</v>
      </c>
      <c r="Y184" s="227">
        <f t="shared" ca="1" si="1176"/>
        <v>1</v>
      </c>
      <c r="Z184" s="227">
        <f t="shared" ca="1" si="1176"/>
        <v>1</v>
      </c>
      <c r="AA184" s="264"/>
      <c r="AB184" s="264"/>
      <c r="AC184" s="264"/>
      <c r="AD184" s="264"/>
      <c r="AE184" s="264"/>
      <c r="AF184" s="227">
        <f t="shared" ca="1" si="1044"/>
        <v>0</v>
      </c>
      <c r="AG184" s="264"/>
      <c r="AH184" s="227">
        <f t="shared" ca="1" si="1262"/>
        <v>0</v>
      </c>
      <c r="AI184" s="227">
        <f t="shared" ca="1" si="1262"/>
        <v>0</v>
      </c>
      <c r="AJ184" s="227">
        <f t="shared" ca="1" si="1262"/>
        <v>0</v>
      </c>
      <c r="AK184" s="19">
        <f t="shared" ca="1" si="1119"/>
        <v>2</v>
      </c>
      <c r="AL184" s="19">
        <f t="shared" ca="1" si="1119"/>
        <v>2</v>
      </c>
      <c r="AM184" s="19">
        <f t="shared" ca="1" si="1119"/>
        <v>0</v>
      </c>
      <c r="AN184" s="19">
        <f t="shared" ca="1" si="1119"/>
        <v>0</v>
      </c>
      <c r="AO184" s="134">
        <f t="shared" ca="1" si="1252"/>
        <v>2</v>
      </c>
      <c r="AP184" s="134">
        <f ca="1">INDEX(CHOOSE($P184,DataAutumn!i.AdultDrys,DataWinter!i.AdultDrys,DataSpring!i.AdultDrys),1,$O184)</f>
        <v>3</v>
      </c>
      <c r="AQ184" s="5">
        <f t="shared" ca="1" si="1240"/>
        <v>2</v>
      </c>
      <c r="AR184" s="5">
        <f t="shared" ca="1" si="1240"/>
        <v>0</v>
      </c>
      <c r="AS184" s="5">
        <f t="shared" ca="1" si="1253"/>
        <v>6</v>
      </c>
      <c r="AT184">
        <f t="shared" ca="1" si="1292"/>
        <v>0</v>
      </c>
      <c r="AW184" s="353" t="str">
        <f t="shared" ca="1" si="1183"/>
        <v>TemplateFe 00118 GSW MWM     TOL204 Scan2 NFS RR+01% PI00% GP100% WP100% MP100% (T_F33N11)</v>
      </c>
      <c r="AX184" s="9" t="str">
        <f ca="1">IF(COUNTIF(AW$5:AW184,AW184)=1,"-","Dup")</f>
        <v>-</v>
      </c>
      <c r="AY184" s="9"/>
      <c r="AZ184" s="19" t="b">
        <f t="shared" ca="1" si="1244"/>
        <v>0</v>
      </c>
      <c r="BA184" s="19" t="b">
        <f t="shared" ca="1" si="1244"/>
        <v>0</v>
      </c>
      <c r="BB184" s="19" t="b">
        <f t="shared" ca="1" si="1244"/>
        <v>0</v>
      </c>
      <c r="BC184" s="19" t="b">
        <f t="shared" ca="1" si="1245"/>
        <v>0</v>
      </c>
      <c r="BD184" s="19" t="b">
        <f t="shared" ca="1" si="1244"/>
        <v>0</v>
      </c>
      <c r="BE184" s="19" t="b">
        <f t="shared" ca="1" si="1244"/>
        <v>0</v>
      </c>
      <c r="BF184" s="19" t="b">
        <f t="shared" ca="1" si="1244"/>
        <v>0</v>
      </c>
      <c r="BG184" s="19" t="b">
        <f t="shared" ca="1" si="1244"/>
        <v>0</v>
      </c>
      <c r="BH184" s="19" t="b">
        <f t="shared" ca="1" si="1244"/>
        <v>0</v>
      </c>
      <c r="BI184" s="9"/>
      <c r="BJ184" s="19" t="b">
        <f t="shared" ca="1" si="1197"/>
        <v>1</v>
      </c>
      <c r="BK184" s="19" t="str">
        <f t="shared" ca="1" si="1197"/>
        <v>-</v>
      </c>
      <c r="BL184" s="19" t="str">
        <f t="shared" ca="1" si="1197"/>
        <v>-</v>
      </c>
      <c r="BM184" s="19" t="str">
        <f t="shared" ca="1" si="1197"/>
        <v>-</v>
      </c>
      <c r="BN184" s="19" t="b">
        <f t="shared" ca="1" si="1197"/>
        <v>0</v>
      </c>
      <c r="BO184" s="19">
        <f t="shared" ca="1" si="1184"/>
        <v>0</v>
      </c>
      <c r="BP184" s="19" t="str">
        <f t="shared" ca="1" si="1197"/>
        <v>-</v>
      </c>
      <c r="BQ184" s="19" t="str">
        <f t="shared" ca="1" si="1198"/>
        <v>-</v>
      </c>
      <c r="BR184" s="19" t="b">
        <f t="shared" ca="1" si="1184"/>
        <v>1</v>
      </c>
      <c r="BS184" s="9"/>
      <c r="BT184" s="19" t="str">
        <f t="shared" ca="1" si="982"/>
        <v>-</v>
      </c>
      <c r="BU184" s="5" t="str">
        <f t="shared" ca="1" si="1185"/>
        <v>-</v>
      </c>
      <c r="BV184" s="5">
        <f t="shared" ca="1" si="1186"/>
        <v>2</v>
      </c>
      <c r="BW184" s="5">
        <f t="shared" ca="1" si="1186"/>
        <v>2</v>
      </c>
      <c r="BX184" s="19" t="str">
        <f t="shared" ca="1" si="1241"/>
        <v>-</v>
      </c>
      <c r="BY184" s="19" t="str">
        <f t="shared" ca="1" si="1241"/>
        <v>-</v>
      </c>
      <c r="BZ184" s="19" t="str">
        <f t="shared" ca="1" si="1241"/>
        <v>-</v>
      </c>
      <c r="CA184" s="5" t="str">
        <f t="shared" ca="1" si="1187"/>
        <v>-</v>
      </c>
      <c r="CB184" s="5">
        <f t="shared" ca="1" si="1188"/>
        <v>2</v>
      </c>
      <c r="CC184" s="5">
        <f t="shared" ca="1" si="1188"/>
        <v>2</v>
      </c>
      <c r="CD184" s="19" t="str">
        <f t="shared" ca="1" si="449"/>
        <v>-</v>
      </c>
      <c r="CE184" s="5" t="str">
        <f t="shared" ca="1" si="1189"/>
        <v>-</v>
      </c>
      <c r="CF184" s="5">
        <f t="shared" ca="1" si="1190"/>
        <v>2</v>
      </c>
      <c r="CG184" s="19" t="str">
        <f t="shared" ca="1" si="1242"/>
        <v>-</v>
      </c>
      <c r="CH184" s="19" t="str">
        <f t="shared" ca="1" si="1242"/>
        <v>-</v>
      </c>
      <c r="CI184" s="5">
        <f t="shared" ca="1" si="989"/>
        <v>2</v>
      </c>
      <c r="CJ184" s="19" t="str">
        <f t="shared" ca="1" si="1242"/>
        <v>-</v>
      </c>
      <c r="CK184" s="5" t="str">
        <f t="shared" ca="1" si="1191"/>
        <v>-</v>
      </c>
      <c r="CL184" s="5">
        <f t="shared" ca="1" si="1192"/>
        <v>2</v>
      </c>
      <c r="CM184" s="5">
        <f t="shared" ca="1" si="1192"/>
        <v>2</v>
      </c>
      <c r="CN184" s="9"/>
      <c r="CO184" s="19" t="str">
        <f t="shared" ca="1" si="1267"/>
        <v>-</v>
      </c>
      <c r="CP184" s="19" t="str">
        <f t="shared" ca="1" si="1267"/>
        <v>-</v>
      </c>
      <c r="CQ184" s="19">
        <f t="shared" ca="1" si="1104"/>
        <v>1</v>
      </c>
      <c r="CR184" s="19" t="str">
        <f t="shared" ca="1" si="1104"/>
        <v>-</v>
      </c>
      <c r="CS184" s="19" t="str">
        <f t="shared" ca="1" si="1267"/>
        <v>-</v>
      </c>
      <c r="CT184" s="19" t="str">
        <f t="shared" ca="1" si="1267"/>
        <v>-</v>
      </c>
      <c r="CU184" s="19" t="str">
        <f t="shared" ca="1" si="1267"/>
        <v>-</v>
      </c>
      <c r="CV184" s="19" t="str">
        <f t="shared" ca="1" si="1267"/>
        <v>-</v>
      </c>
      <c r="CW184" s="19" t="str">
        <f t="shared" ca="1" si="1267"/>
        <v>-</v>
      </c>
      <c r="CX184" s="19" t="str">
        <f t="shared" ca="1" si="1267"/>
        <v>-</v>
      </c>
      <c r="CY184" s="19" t="str">
        <f t="shared" ca="1" si="1267"/>
        <v>-</v>
      </c>
      <c r="CZ184" s="19" t="str">
        <f t="shared" ca="1" si="1267"/>
        <v>-</v>
      </c>
      <c r="DA184" s="19" t="str">
        <f t="shared" ca="1" si="1263"/>
        <v>-</v>
      </c>
      <c r="DB184" s="19" t="str">
        <f t="shared" ca="1" si="1263"/>
        <v>-</v>
      </c>
      <c r="DC184" s="19" t="str">
        <f t="shared" ca="1" si="1263"/>
        <v>-</v>
      </c>
      <c r="DD184" s="19" t="str">
        <f t="shared" ca="1" si="1263"/>
        <v>-</v>
      </c>
      <c r="DE184" s="19" t="str">
        <f t="shared" ca="1" si="1263"/>
        <v>-</v>
      </c>
      <c r="DF184" s="19" t="str">
        <f t="shared" ca="1" si="1263"/>
        <v>-</v>
      </c>
      <c r="DG184" s="19" t="str">
        <f t="shared" ca="1" si="1263"/>
        <v>-</v>
      </c>
      <c r="DH184" s="19" t="str">
        <f t="shared" ca="1" si="1263"/>
        <v>-</v>
      </c>
      <c r="DI184" s="19" t="str">
        <f t="shared" ca="1" si="1263"/>
        <v>-</v>
      </c>
      <c r="DJ184" s="9"/>
      <c r="DK184" s="19" t="b">
        <f t="shared" ca="1" si="1105"/>
        <v>1</v>
      </c>
      <c r="DL184" s="19" t="b">
        <f t="shared" ca="1" si="1105"/>
        <v>1</v>
      </c>
      <c r="DM184" s="19" t="b">
        <f t="shared" ca="1" si="1105"/>
        <v>1</v>
      </c>
      <c r="DN184" s="19">
        <f t="shared" ca="1" si="1272"/>
        <v>2232010000</v>
      </c>
      <c r="DO184" s="578" t="b">
        <f t="shared" ca="1" si="1120"/>
        <v>1</v>
      </c>
      <c r="DP184" s="578">
        <f t="shared" ca="1" si="1120"/>
        <v>0</v>
      </c>
      <c r="DQ184" s="578" t="b">
        <f t="shared" ca="1" si="1120"/>
        <v>0</v>
      </c>
      <c r="DR184" s="583">
        <f t="shared" ca="1" si="1168"/>
        <v>223221000047</v>
      </c>
      <c r="DS184" s="430">
        <f t="shared" ca="1" si="1212"/>
        <v>652</v>
      </c>
      <c r="DT184" s="430">
        <f t="shared" ca="1" si="1212"/>
        <v>686</v>
      </c>
      <c r="DU184" s="430">
        <f t="shared" ca="1" si="1212"/>
        <v>721</v>
      </c>
      <c r="DV184" s="142">
        <f t="shared" ca="1" si="1213"/>
        <v>378</v>
      </c>
      <c r="DW184" s="142">
        <f t="shared" ca="1" si="1213"/>
        <v>413</v>
      </c>
      <c r="DX184" s="142">
        <f t="shared" ca="1" si="1213"/>
        <v>448</v>
      </c>
      <c r="DY184" s="19" t="str">
        <f t="shared" ca="1" si="1125"/>
        <v>-</v>
      </c>
      <c r="DZ184" s="19" t="str">
        <f t="shared" ca="1" si="1125"/>
        <v>-</v>
      </c>
      <c r="EA184" s="19" t="str">
        <f t="shared" ca="1" si="1125"/>
        <v>-</v>
      </c>
      <c r="EB184" s="19" t="str">
        <f t="shared" ca="1" si="1125"/>
        <v>-</v>
      </c>
      <c r="EC184" s="19" t="str">
        <f t="shared" ca="1" si="1125"/>
        <v>-</v>
      </c>
      <c r="ED184" s="19" t="str">
        <f t="shared" ca="1" si="1125"/>
        <v>-</v>
      </c>
      <c r="EE184" s="19">
        <f t="shared" ca="1" si="1296"/>
        <v>1</v>
      </c>
      <c r="EF184" s="19">
        <f t="shared" ca="1" si="1296"/>
        <v>1</v>
      </c>
      <c r="EG184" s="19">
        <f t="shared" ca="1" si="1296"/>
        <v>0</v>
      </c>
      <c r="EH184" s="19" t="str">
        <f t="shared" ca="1" si="1296"/>
        <v>-</v>
      </c>
      <c r="EI184" s="19" t="str">
        <f t="shared" ca="1" si="1296"/>
        <v>-</v>
      </c>
      <c r="EJ184" s="19" t="str">
        <f t="shared" ca="1" si="1296"/>
        <v>-</v>
      </c>
      <c r="EK184" s="19" t="str">
        <f t="shared" ca="1" si="1296"/>
        <v>-</v>
      </c>
      <c r="EL184" s="19" t="str">
        <f t="shared" ca="1" si="1296"/>
        <v>-</v>
      </c>
      <c r="EM184" s="19">
        <f t="shared" ca="1" si="1296"/>
        <v>0</v>
      </c>
      <c r="EN184" s="19" t="str">
        <f t="shared" ca="1" si="1296"/>
        <v>-</v>
      </c>
      <c r="EO184" s="19" t="str">
        <f t="shared" ca="1" si="1296"/>
        <v>-</v>
      </c>
      <c r="EP184" s="19" t="str">
        <f t="shared" ca="1" si="1296"/>
        <v>-</v>
      </c>
      <c r="EQ184" s="19">
        <f t="shared" ca="1" si="1296"/>
        <v>1</v>
      </c>
      <c r="ER184" s="19">
        <f t="shared" ca="1" si="1296"/>
        <v>1</v>
      </c>
      <c r="ES184" s="9"/>
      <c r="ET184" s="19" t="str">
        <f t="shared" ca="1" si="1304"/>
        <v>-</v>
      </c>
      <c r="EU184" s="19" t="str">
        <f t="shared" ca="1" si="1304"/>
        <v>-</v>
      </c>
      <c r="EV184" s="19" t="str">
        <f t="shared" ca="1" si="1304"/>
        <v>-</v>
      </c>
      <c r="EW184" s="19" t="str">
        <f t="shared" ca="1" si="1304"/>
        <v>-</v>
      </c>
      <c r="EX184" s="19" t="str">
        <f t="shared" ca="1" si="1304"/>
        <v>-</v>
      </c>
      <c r="EY184" s="19" t="str">
        <f t="shared" ca="1" si="1304"/>
        <v>-</v>
      </c>
      <c r="EZ184" s="19" t="str">
        <f t="shared" ca="1" si="1304"/>
        <v>-</v>
      </c>
      <c r="FA184" s="19" t="str">
        <f t="shared" ca="1" si="1304"/>
        <v>-</v>
      </c>
      <c r="FB184" s="19" t="str">
        <f t="shared" ca="1" si="1304"/>
        <v>-</v>
      </c>
      <c r="FC184" s="19" t="str">
        <f t="shared" ca="1" si="1304"/>
        <v>-</v>
      </c>
      <c r="FD184" s="19" t="str">
        <f t="shared" ca="1" si="1304"/>
        <v>-</v>
      </c>
      <c r="FE184" s="19" t="str">
        <f t="shared" ca="1" si="1304"/>
        <v>-</v>
      </c>
      <c r="FF184" s="19">
        <f t="shared" ca="1" si="1304"/>
        <v>0</v>
      </c>
      <c r="FG184" s="19">
        <f t="shared" ca="1" si="1304"/>
        <v>0</v>
      </c>
      <c r="FH184" s="19">
        <f t="shared" ca="1" si="1304"/>
        <v>0</v>
      </c>
      <c r="FI184" s="114">
        <f t="shared" ca="1" si="1273"/>
        <v>0</v>
      </c>
      <c r="FJ184" s="114">
        <f t="shared" ca="1" si="1273"/>
        <v>0</v>
      </c>
      <c r="FK184" s="114">
        <f t="shared" ca="1" si="1273"/>
        <v>0</v>
      </c>
      <c r="FL184" s="114">
        <f t="shared" ca="1" si="1273"/>
        <v>0</v>
      </c>
      <c r="FM184" s="114">
        <f t="shared" ca="1" si="1273"/>
        <v>0</v>
      </c>
      <c r="FN184" s="536">
        <f t="shared" ca="1" si="1135"/>
        <v>0</v>
      </c>
      <c r="FO184" s="114">
        <f t="shared" ca="1" si="1274"/>
        <v>0</v>
      </c>
      <c r="FP184" s="114">
        <f t="shared" ca="1" si="1274"/>
        <v>0</v>
      </c>
      <c r="FQ184" s="114">
        <f t="shared" ca="1" si="1274"/>
        <v>0</v>
      </c>
      <c r="FR184" s="114">
        <f t="shared" ca="1" si="1274"/>
        <v>0</v>
      </c>
      <c r="FS184" s="114">
        <f t="shared" ca="1" si="1274"/>
        <v>0</v>
      </c>
      <c r="FT184" s="536">
        <f t="shared" ca="1" si="1137"/>
        <v>0</v>
      </c>
      <c r="FU184" s="114">
        <f t="shared" ca="1" si="1275"/>
        <v>0</v>
      </c>
      <c r="FV184" s="114">
        <f t="shared" ca="1" si="1275"/>
        <v>0</v>
      </c>
      <c r="FW184" s="114">
        <f t="shared" ca="1" si="1275"/>
        <v>0</v>
      </c>
      <c r="FX184" s="114">
        <f t="shared" ca="1" si="1275"/>
        <v>0</v>
      </c>
      <c r="FY184" s="114">
        <f t="shared" ca="1" si="1275"/>
        <v>0</v>
      </c>
      <c r="FZ184" s="536">
        <f t="shared" ca="1" si="1139"/>
        <v>0</v>
      </c>
      <c r="GA184" s="114">
        <f t="shared" ca="1" si="1276"/>
        <v>0</v>
      </c>
      <c r="GB184" s="114">
        <f t="shared" ca="1" si="1276"/>
        <v>0</v>
      </c>
      <c r="GC184" s="114">
        <f t="shared" ca="1" si="1276"/>
        <v>0</v>
      </c>
      <c r="GD184" s="114">
        <f t="shared" ca="1" si="1276"/>
        <v>0</v>
      </c>
      <c r="GE184" s="114">
        <f t="shared" ca="1" si="1276"/>
        <v>0</v>
      </c>
      <c r="GF184" s="536">
        <f t="shared" ca="1" si="1141"/>
        <v>0</v>
      </c>
      <c r="GG184" s="114">
        <f t="shared" ca="1" si="1277"/>
        <v>0</v>
      </c>
      <c r="GH184" s="114">
        <f t="shared" ca="1" si="1277"/>
        <v>0</v>
      </c>
      <c r="GI184" s="114">
        <f t="shared" ca="1" si="1277"/>
        <v>0</v>
      </c>
      <c r="GJ184" s="114">
        <f t="shared" ca="1" si="1277"/>
        <v>0</v>
      </c>
      <c r="GK184" s="114">
        <f t="shared" ca="1" si="1277"/>
        <v>0</v>
      </c>
      <c r="GL184" s="536">
        <f t="shared" ca="1" si="1143"/>
        <v>0</v>
      </c>
      <c r="GM184" s="114">
        <f t="shared" ca="1" si="1278"/>
        <v>0</v>
      </c>
      <c r="GN184" s="114">
        <f t="shared" ca="1" si="1278"/>
        <v>0</v>
      </c>
      <c r="GO184" s="114">
        <f t="shared" ca="1" si="1278"/>
        <v>0</v>
      </c>
      <c r="GP184" s="114">
        <f t="shared" ca="1" si="1278"/>
        <v>0</v>
      </c>
      <c r="GQ184" s="114">
        <f t="shared" ca="1" si="1278"/>
        <v>0</v>
      </c>
      <c r="GR184" s="536">
        <f t="shared" ca="1" si="1145"/>
        <v>0</v>
      </c>
      <c r="GS184" s="115">
        <f t="shared" ca="1" si="1279"/>
        <v>0</v>
      </c>
      <c r="GT184" s="115">
        <f t="shared" ca="1" si="1279"/>
        <v>0</v>
      </c>
      <c r="GU184" s="115">
        <f t="shared" ca="1" si="1279"/>
        <v>0</v>
      </c>
      <c r="GV184" s="115">
        <f t="shared" ca="1" si="1279"/>
        <v>0</v>
      </c>
      <c r="GW184" s="553">
        <f t="shared" ca="1" si="1280"/>
        <v>0</v>
      </c>
      <c r="GX184" s="553">
        <f t="shared" ca="1" si="1280"/>
        <v>0</v>
      </c>
      <c r="GY184" s="553">
        <f t="shared" ca="1" si="1280"/>
        <v>0</v>
      </c>
      <c r="GZ184" s="553">
        <f t="shared" ca="1" si="1280"/>
        <v>0</v>
      </c>
      <c r="HA184" s="553">
        <f t="shared" ca="1" si="1280"/>
        <v>0</v>
      </c>
      <c r="HB184" s="553">
        <f t="shared" ca="1" si="1280"/>
        <v>0</v>
      </c>
      <c r="HC184" s="553">
        <f t="shared" ca="1" si="1280"/>
        <v>0</v>
      </c>
      <c r="HD184" s="553">
        <f t="shared" ca="1" si="1280"/>
        <v>0</v>
      </c>
      <c r="HE184" s="553">
        <f t="shared" ca="1" si="1280"/>
        <v>0</v>
      </c>
      <c r="HF184" s="553">
        <f t="shared" ca="1" si="1280"/>
        <v>0</v>
      </c>
      <c r="HG184" s="553">
        <f t="shared" ca="1" si="1281"/>
        <v>0</v>
      </c>
      <c r="HH184" s="553">
        <f t="shared" ca="1" si="1281"/>
        <v>0</v>
      </c>
      <c r="HI184" s="553">
        <f t="shared" ca="1" si="1281"/>
        <v>0</v>
      </c>
      <c r="HJ184" s="553">
        <f t="shared" ca="1" si="1281"/>
        <v>0</v>
      </c>
      <c r="HK184" s="553">
        <f t="shared" ca="1" si="1281"/>
        <v>0</v>
      </c>
      <c r="HL184" s="553">
        <f t="shared" ca="1" si="1281"/>
        <v>0</v>
      </c>
      <c r="HM184" s="553">
        <f t="shared" ca="1" si="1281"/>
        <v>0</v>
      </c>
      <c r="HN184" s="553">
        <f t="shared" ca="1" si="1281"/>
        <v>0</v>
      </c>
      <c r="HO184" s="553">
        <f t="shared" ca="1" si="1281"/>
        <v>0</v>
      </c>
      <c r="HP184" s="553">
        <f t="shared" ca="1" si="1281"/>
        <v>0</v>
      </c>
      <c r="HQ184" s="19">
        <f t="shared" ca="1" si="1246"/>
        <v>0</v>
      </c>
      <c r="HR184" s="114">
        <f t="shared" ca="1" si="1282"/>
        <v>0</v>
      </c>
      <c r="HS184" s="114">
        <f t="shared" ca="1" si="1282"/>
        <v>0</v>
      </c>
      <c r="HT184" s="114">
        <f t="shared" ca="1" si="1282"/>
        <v>0</v>
      </c>
      <c r="HU184" s="114">
        <f t="shared" ca="1" si="1282"/>
        <v>0</v>
      </c>
      <c r="HV184" s="114">
        <f t="shared" ca="1" si="1282"/>
        <v>0</v>
      </c>
      <c r="HW184" s="536">
        <f t="shared" ca="1" si="1150"/>
        <v>0</v>
      </c>
      <c r="HX184" s="114">
        <f t="shared" ca="1" si="1283"/>
        <v>0</v>
      </c>
      <c r="HY184" s="114">
        <f t="shared" ca="1" si="1283"/>
        <v>0</v>
      </c>
      <c r="HZ184" s="114">
        <f t="shared" ca="1" si="1283"/>
        <v>0</v>
      </c>
      <c r="IA184" s="114">
        <f t="shared" ca="1" si="1283"/>
        <v>0</v>
      </c>
      <c r="IB184" s="114">
        <f t="shared" ca="1" si="1283"/>
        <v>0</v>
      </c>
      <c r="IC184" s="536">
        <f t="shared" ca="1" si="1152"/>
        <v>0</v>
      </c>
      <c r="ID184" s="114">
        <f t="shared" ca="1" si="1284"/>
        <v>0</v>
      </c>
      <c r="IE184" s="114">
        <f t="shared" ca="1" si="1284"/>
        <v>0</v>
      </c>
      <c r="IF184" s="114">
        <f t="shared" ca="1" si="1284"/>
        <v>0</v>
      </c>
      <c r="IG184" s="114">
        <f t="shared" ca="1" si="1284"/>
        <v>0</v>
      </c>
      <c r="IH184" s="114">
        <f t="shared" ca="1" si="1284"/>
        <v>0</v>
      </c>
      <c r="II184" s="536">
        <f t="shared" ca="1" si="1154"/>
        <v>0</v>
      </c>
      <c r="IJ184" s="114">
        <f t="shared" ca="1" si="1285"/>
        <v>0</v>
      </c>
      <c r="IK184" s="114">
        <f t="shared" ca="1" si="1285"/>
        <v>0</v>
      </c>
      <c r="IL184" s="114">
        <f t="shared" ca="1" si="1285"/>
        <v>0</v>
      </c>
      <c r="IM184" s="114">
        <f t="shared" ca="1" si="1285"/>
        <v>0</v>
      </c>
      <c r="IN184" s="114">
        <f t="shared" ca="1" si="1285"/>
        <v>0</v>
      </c>
      <c r="IO184" s="536">
        <f t="shared" ca="1" si="1156"/>
        <v>0</v>
      </c>
      <c r="IP184" s="114">
        <f t="shared" ca="1" si="1286"/>
        <v>0</v>
      </c>
      <c r="IQ184" s="114">
        <f t="shared" ca="1" si="1286"/>
        <v>0</v>
      </c>
      <c r="IR184" s="114">
        <f t="shared" ca="1" si="1286"/>
        <v>0</v>
      </c>
      <c r="IS184" s="114">
        <f t="shared" ca="1" si="1286"/>
        <v>0</v>
      </c>
      <c r="IT184" s="114">
        <f t="shared" ca="1" si="1286"/>
        <v>0</v>
      </c>
      <c r="IU184" s="536">
        <f t="shared" ca="1" si="1158"/>
        <v>0</v>
      </c>
      <c r="IV184" s="114">
        <f t="shared" ca="1" si="1287"/>
        <v>0</v>
      </c>
      <c r="IW184" s="114">
        <f t="shared" ca="1" si="1287"/>
        <v>-1.25</v>
      </c>
      <c r="IX184" s="114">
        <f t="shared" ca="1" si="1287"/>
        <v>0</v>
      </c>
      <c r="IY184" s="114">
        <f t="shared" ca="1" si="1287"/>
        <v>0</v>
      </c>
      <c r="IZ184" s="114">
        <f t="shared" ca="1" si="1287"/>
        <v>0</v>
      </c>
      <c r="JA184" s="536">
        <f t="shared" ca="1" si="1160"/>
        <v>0</v>
      </c>
      <c r="JB184" s="115">
        <f t="shared" ca="1" si="1288"/>
        <v>0</v>
      </c>
      <c r="JC184" s="115">
        <f t="shared" ca="1" si="1288"/>
        <v>0</v>
      </c>
      <c r="JD184" s="115">
        <f t="shared" ca="1" si="1288"/>
        <v>0</v>
      </c>
      <c r="JE184" s="115">
        <f t="shared" ca="1" si="1288"/>
        <v>0</v>
      </c>
      <c r="JF184" s="553">
        <f t="shared" ca="1" si="1289"/>
        <v>0</v>
      </c>
      <c r="JG184" s="553">
        <f t="shared" ca="1" si="1289"/>
        <v>0</v>
      </c>
      <c r="JH184" s="553">
        <f t="shared" ca="1" si="1289"/>
        <v>0</v>
      </c>
      <c r="JI184" s="553">
        <f t="shared" ca="1" si="1289"/>
        <v>0</v>
      </c>
      <c r="JJ184" s="553">
        <f t="shared" ca="1" si="1289"/>
        <v>0</v>
      </c>
      <c r="JK184" s="553">
        <f t="shared" ca="1" si="1289"/>
        <v>0</v>
      </c>
      <c r="JL184" s="553">
        <f t="shared" ca="1" si="1289"/>
        <v>0</v>
      </c>
      <c r="JM184" s="553">
        <f t="shared" ca="1" si="1289"/>
        <v>0</v>
      </c>
      <c r="JN184" s="553">
        <f t="shared" ca="1" si="1289"/>
        <v>0</v>
      </c>
      <c r="JO184" s="553">
        <f t="shared" ca="1" si="1289"/>
        <v>0</v>
      </c>
      <c r="JP184" s="553">
        <f t="shared" ca="1" si="1290"/>
        <v>0</v>
      </c>
      <c r="JQ184" s="553">
        <f t="shared" ca="1" si="1290"/>
        <v>0</v>
      </c>
      <c r="JR184" s="553">
        <f t="shared" ca="1" si="1290"/>
        <v>0</v>
      </c>
      <c r="JS184" s="553">
        <f t="shared" ca="1" si="1290"/>
        <v>0</v>
      </c>
      <c r="JT184" s="553">
        <f t="shared" ca="1" si="1290"/>
        <v>0</v>
      </c>
      <c r="JU184" s="553">
        <f t="shared" ca="1" si="1290"/>
        <v>0</v>
      </c>
      <c r="JV184" s="553">
        <f t="shared" ca="1" si="1290"/>
        <v>0</v>
      </c>
      <c r="JW184" s="553">
        <f t="shared" ca="1" si="1290"/>
        <v>0</v>
      </c>
      <c r="JX184" s="553">
        <f t="shared" ca="1" si="1290"/>
        <v>0</v>
      </c>
      <c r="JY184" s="553">
        <f t="shared" ca="1" si="1290"/>
        <v>0</v>
      </c>
      <c r="JZ184" s="19">
        <f t="shared" ca="1" si="1299"/>
        <v>0</v>
      </c>
      <c r="KA184" s="5">
        <f t="shared" ca="1" si="1254"/>
        <v>67</v>
      </c>
      <c r="KB184" s="9"/>
      <c r="KC184" s="5">
        <f t="shared" ca="1" si="1230"/>
        <v>1</v>
      </c>
      <c r="KD184" s="5" t="b">
        <f t="shared" ca="1" si="1230"/>
        <v>0</v>
      </c>
      <c r="KE184" s="19">
        <f t="shared" ca="1" si="1200"/>
        <v>0</v>
      </c>
      <c r="KF184" s="5">
        <f t="shared" ca="1" si="1194"/>
        <v>0</v>
      </c>
      <c r="KG184" s="5">
        <f t="shared" ca="1" si="1255"/>
        <v>1.2500000000000001E-2</v>
      </c>
      <c r="KH184" s="19">
        <f t="shared" ca="1" si="1256"/>
        <v>0</v>
      </c>
      <c r="KI184" s="19">
        <f t="shared" ca="1" si="1256"/>
        <v>0</v>
      </c>
      <c r="KJ184" s="19" t="str">
        <f t="shared" ca="1" si="1256"/>
        <v>-</v>
      </c>
      <c r="KK184" s="19" t="str">
        <f t="shared" ca="1" si="1256"/>
        <v>-</v>
      </c>
      <c r="KL184" s="19" t="str">
        <f t="shared" ca="1" si="1256"/>
        <v>-</v>
      </c>
      <c r="KM184" s="19" t="str">
        <f t="shared" ca="1" si="1256"/>
        <v>-</v>
      </c>
      <c r="KN184" s="19" t="str">
        <f t="shared" ca="1" si="1256"/>
        <v>-</v>
      </c>
      <c r="KO184" s="19" t="str">
        <f t="shared" ca="1" si="1256"/>
        <v>-</v>
      </c>
      <c r="KP184" s="19" t="str">
        <f t="shared" ca="1" si="1256"/>
        <v>-</v>
      </c>
      <c r="KQ184" s="19" t="str">
        <f t="shared" ca="1" si="1256"/>
        <v>-</v>
      </c>
      <c r="KR184" s="19" t="str">
        <f t="shared" ca="1" si="1256"/>
        <v>-</v>
      </c>
      <c r="KS184" s="19" t="str">
        <f t="shared" ca="1" si="1256"/>
        <v>-</v>
      </c>
      <c r="KT184" s="19" t="str">
        <f t="shared" ca="1" si="1256"/>
        <v>-</v>
      </c>
      <c r="KU184" s="19" t="str">
        <f t="shared" ca="1" si="1293"/>
        <v>-</v>
      </c>
      <c r="KV184" s="19" t="str">
        <f t="shared" ca="1" si="1256"/>
        <v>-</v>
      </c>
      <c r="KW184" s="19">
        <f t="shared" ca="1" si="1264"/>
        <v>1</v>
      </c>
      <c r="KX184" s="19">
        <f t="shared" ca="1" si="1200"/>
        <v>0</v>
      </c>
      <c r="KY184" s="19">
        <f t="shared" ca="1" si="1069"/>
        <v>1</v>
      </c>
      <c r="KZ184" s="19">
        <f t="shared" ca="1" si="1264"/>
        <v>1</v>
      </c>
      <c r="LA184" s="19">
        <f t="shared" ca="1" si="1264"/>
        <v>1</v>
      </c>
      <c r="LB184" s="19">
        <f t="shared" ca="1" si="1264"/>
        <v>1</v>
      </c>
      <c r="LC184" s="19">
        <f t="shared" ca="1" si="1264"/>
        <v>0</v>
      </c>
      <c r="LD184" s="19">
        <f t="shared" ca="1" si="1264"/>
        <v>1</v>
      </c>
      <c r="LE184" s="19">
        <f t="shared" ca="1" si="1264"/>
        <v>0</v>
      </c>
      <c r="LF184" s="19">
        <f t="shared" ca="1" si="1264"/>
        <v>0</v>
      </c>
      <c r="LG184" s="19">
        <f t="shared" ca="1" si="1305"/>
        <v>1</v>
      </c>
      <c r="LH184" s="19">
        <f t="shared" ca="1" si="1305"/>
        <v>0</v>
      </c>
      <c r="LI184" s="19">
        <f t="shared" ca="1" si="1305"/>
        <v>0</v>
      </c>
      <c r="LJ184" s="19">
        <f t="shared" ca="1" si="1305"/>
        <v>0</v>
      </c>
      <c r="LK184" s="19">
        <f t="shared" ca="1" si="1305"/>
        <v>0</v>
      </c>
      <c r="LL184" s="19">
        <f t="shared" ca="1" si="1305"/>
        <v>1</v>
      </c>
      <c r="LM184" s="19">
        <f t="shared" ca="1" si="1305"/>
        <v>0</v>
      </c>
      <c r="LN184" s="19">
        <f t="shared" ca="1" si="1305"/>
        <v>1</v>
      </c>
      <c r="LO184" s="19">
        <f t="shared" ca="1" si="1200"/>
        <v>0</v>
      </c>
      <c r="LP184" s="19">
        <f t="shared" ca="1" si="1200"/>
        <v>0</v>
      </c>
      <c r="LQ184" s="19">
        <f t="shared" ca="1" si="1200"/>
        <v>0</v>
      </c>
      <c r="LR184" s="19">
        <f t="shared" ca="1" si="1200"/>
        <v>0</v>
      </c>
      <c r="LS184" s="19">
        <f t="shared" ca="1" si="1200"/>
        <v>0</v>
      </c>
      <c r="LT184" s="19">
        <f t="shared" ca="1" si="1200"/>
        <v>0</v>
      </c>
      <c r="LU184" s="19">
        <f t="shared" ca="1" si="1200"/>
        <v>0</v>
      </c>
      <c r="LV184" s="19">
        <f t="shared" ca="1" si="1200"/>
        <v>0</v>
      </c>
      <c r="LW184" s="19">
        <f t="shared" ca="1" si="1200"/>
        <v>0</v>
      </c>
      <c r="LX184" s="19">
        <f t="shared" ca="1" si="1200"/>
        <v>0</v>
      </c>
      <c r="LY184" s="19">
        <f t="shared" ca="1" si="1200"/>
        <v>0</v>
      </c>
      <c r="LZ184" s="19">
        <f t="shared" ca="1" si="1195"/>
        <v>0</v>
      </c>
      <c r="MA184" s="19">
        <f t="shared" ca="1" si="1195"/>
        <v>0</v>
      </c>
      <c r="MB184" s="19">
        <f t="shared" ca="1" si="1195"/>
        <v>0</v>
      </c>
      <c r="MC184" s="19">
        <f t="shared" ca="1" si="1195"/>
        <v>0</v>
      </c>
      <c r="MD184" s="19">
        <f t="shared" ca="1" si="1195"/>
        <v>0</v>
      </c>
      <c r="ME184" s="19">
        <f t="shared" ca="1" si="1195"/>
        <v>0</v>
      </c>
      <c r="MF184" s="19">
        <f t="shared" ca="1" si="1195"/>
        <v>0</v>
      </c>
      <c r="MG184" s="19">
        <f t="shared" ca="1" si="1195"/>
        <v>0</v>
      </c>
      <c r="MH184" s="19">
        <f t="shared" ca="1" si="1195"/>
        <v>0</v>
      </c>
      <c r="MI184" s="19">
        <f t="shared" ca="1" si="1077"/>
        <v>0</v>
      </c>
      <c r="MJ184" s="5">
        <f t="shared" ca="1" si="1231"/>
        <v>0</v>
      </c>
      <c r="MK184" s="5">
        <f t="shared" ca="1" si="1231"/>
        <v>6.25E-2</v>
      </c>
      <c r="ML184" s="5">
        <f t="shared" ca="1" si="1231"/>
        <v>6.25E-2</v>
      </c>
      <c r="MM184" s="5">
        <f t="shared" ca="1" si="1231"/>
        <v>6.25E-2</v>
      </c>
      <c r="MN184" s="19">
        <f t="shared" ca="1" si="1232"/>
        <v>0</v>
      </c>
      <c r="MO184" s="19">
        <f t="shared" ca="1" si="1232"/>
        <v>0</v>
      </c>
      <c r="MP184" s="19">
        <f t="shared" ca="1" si="1232"/>
        <v>0</v>
      </c>
      <c r="MQ184" s="19">
        <f t="shared" ca="1" si="1232"/>
        <v>0</v>
      </c>
      <c r="MR184" s="19">
        <f t="shared" ca="1" si="1208"/>
        <v>0</v>
      </c>
      <c r="MS184" s="19">
        <f t="shared" ca="1" si="1232"/>
        <v>0</v>
      </c>
      <c r="MT184" s="19">
        <f t="shared" ca="1" si="1232"/>
        <v>0</v>
      </c>
      <c r="MU184" s="19">
        <f t="shared" ca="1" si="1232"/>
        <v>1</v>
      </c>
      <c r="MV184" s="19">
        <f t="shared" ca="1" si="1208"/>
        <v>0</v>
      </c>
      <c r="MW184" s="19">
        <f t="shared" ca="1" si="1208"/>
        <v>0</v>
      </c>
      <c r="MX184" s="19">
        <f t="shared" ca="1" si="1208"/>
        <v>0</v>
      </c>
      <c r="MY184" s="19">
        <f t="shared" ca="1" si="1232"/>
        <v>0</v>
      </c>
      <c r="MZ184" s="19">
        <f t="shared" ca="1" si="1232"/>
        <v>1</v>
      </c>
      <c r="NA184" s="9"/>
      <c r="NB184" s="5" t="b">
        <f t="shared" ca="1" si="1196"/>
        <v>0</v>
      </c>
      <c r="NC184" s="19" t="str">
        <f t="shared" ca="1" si="1294"/>
        <v>-</v>
      </c>
      <c r="ND184" s="19" t="str">
        <f t="shared" ca="1" si="1294"/>
        <v>-</v>
      </c>
      <c r="NE184" s="5" t="b">
        <f t="shared" ca="1" si="1233"/>
        <v>0</v>
      </c>
      <c r="NF184" s="5" t="b">
        <f t="shared" ca="1" si="1233"/>
        <v>0</v>
      </c>
      <c r="NG184" s="5" t="b">
        <f t="shared" ca="1" si="1233"/>
        <v>1</v>
      </c>
      <c r="NH184" s="134">
        <f t="shared" ca="1" si="1234"/>
        <v>2</v>
      </c>
      <c r="NI184" s="134">
        <f t="shared" ca="1" si="1234"/>
        <v>2</v>
      </c>
      <c r="NJ184" s="5" t="b">
        <f t="shared" ca="1" si="1265"/>
        <v>0</v>
      </c>
      <c r="NK184" s="5" t="b">
        <f t="shared" ca="1" si="1265"/>
        <v>1</v>
      </c>
      <c r="NL184" s="5" t="b">
        <f t="shared" ca="1" si="1265"/>
        <v>1</v>
      </c>
      <c r="NM184" s="5" t="b">
        <f t="shared" ca="1" si="1265"/>
        <v>0</v>
      </c>
      <c r="NN184" s="5">
        <f t="shared" ca="1" si="1247"/>
        <v>1</v>
      </c>
      <c r="NO184" s="5">
        <f t="shared" ca="1" si="1247"/>
        <v>0</v>
      </c>
      <c r="NP184" s="5" t="b">
        <f t="shared" ca="1" si="1306"/>
        <v>0</v>
      </c>
      <c r="NQ184" s="5" t="str" cm="1">
        <f t="array" aca="1" ref="NQ184" ca="1">IF(OR(NR184:NY184&lt;&gt;"-"),TRUE,"-")</f>
        <v>-</v>
      </c>
      <c r="NR184" s="19" t="str">
        <f t="shared" ca="1" si="1235"/>
        <v>-</v>
      </c>
      <c r="NS184" s="19" t="str">
        <f t="shared" ca="1" si="1235"/>
        <v>-</v>
      </c>
      <c r="NT184" s="19" t="str">
        <f t="shared" ca="1" si="1235"/>
        <v>-</v>
      </c>
      <c r="NU184" s="19" t="str">
        <f t="shared" ca="1" si="1235"/>
        <v>-</v>
      </c>
      <c r="NV184" s="19" t="str">
        <f t="shared" ca="1" si="1235"/>
        <v>-</v>
      </c>
      <c r="NW184" s="19" t="str">
        <f t="shared" ca="1" si="1235"/>
        <v>-</v>
      </c>
      <c r="NX184" s="19" t="str">
        <f t="shared" ca="1" si="1235"/>
        <v>-</v>
      </c>
      <c r="NY184" s="19" t="str">
        <f t="shared" ca="1" si="1235"/>
        <v>-</v>
      </c>
      <c r="NZ184" s="5" t="b">
        <f t="array" aca="1" ref="NZ184" ca="1">IF(OR(OA184:OG184&lt;&gt;"-"),TRUE,"-")</f>
        <v>1</v>
      </c>
      <c r="OA184" s="19">
        <f t="shared" ca="1" si="1250"/>
        <v>0</v>
      </c>
      <c r="OB184" s="19">
        <f t="shared" ca="1" si="1250"/>
        <v>999999</v>
      </c>
      <c r="OC184" s="19">
        <f t="shared" ca="1" si="1250"/>
        <v>999999</v>
      </c>
      <c r="OD184" s="19">
        <f t="shared" ca="1" si="1250"/>
        <v>999999</v>
      </c>
      <c r="OE184" s="19">
        <f t="shared" ca="1" si="1250"/>
        <v>999999</v>
      </c>
      <c r="OF184" s="19">
        <f t="shared" ca="1" si="1250"/>
        <v>999999</v>
      </c>
      <c r="OG184" s="19">
        <f t="shared" ca="1" si="1250"/>
        <v>999999</v>
      </c>
      <c r="OH184" s="5" t="str">
        <f t="array" aca="1" ref="OH184" ca="1">IF(OR(OI184:OJ184&lt;&gt;"-"),TRUE,"-")</f>
        <v>-</v>
      </c>
      <c r="OI184" s="19" t="str">
        <f t="shared" ca="1" si="1121"/>
        <v>-</v>
      </c>
      <c r="OJ184" s="19" t="str">
        <f t="shared" ca="1" si="1203"/>
        <v>-</v>
      </c>
      <c r="OK184" s="19" t="b">
        <f t="shared" ca="1" si="1203"/>
        <v>1</v>
      </c>
      <c r="OL184" s="19">
        <f t="shared" ca="1" si="1203"/>
        <v>0</v>
      </c>
      <c r="OM184" s="5" t="str">
        <f t="shared" ca="1" si="1236"/>
        <v>-</v>
      </c>
      <c r="ON184" s="5" t="str">
        <f t="shared" ca="1" si="1236"/>
        <v>-</v>
      </c>
      <c r="OO184" s="5" t="str">
        <f t="shared" ca="1" si="1236"/>
        <v>-</v>
      </c>
      <c r="OP184" s="5" t="str">
        <f t="shared" ca="1" si="1236"/>
        <v>-</v>
      </c>
      <c r="OQ184" s="19" t="str">
        <f t="shared" ca="1" si="1128"/>
        <v>-</v>
      </c>
      <c r="OR184" s="19" t="str">
        <f t="shared" ca="1" si="1128"/>
        <v>-</v>
      </c>
      <c r="OS184" s="19" t="str">
        <f t="shared" ca="1" si="1128"/>
        <v>-</v>
      </c>
      <c r="OT184" s="19" t="str">
        <f t="shared" ca="1" si="1128"/>
        <v>-</v>
      </c>
      <c r="OU184" s="19">
        <f t="shared" ca="1" si="1128"/>
        <v>0</v>
      </c>
      <c r="OV184" s="19" t="str">
        <f t="shared" ca="1" si="1128"/>
        <v>-</v>
      </c>
      <c r="OW184" s="5" t="str">
        <f t="shared" ca="1" si="1307"/>
        <v>-</v>
      </c>
      <c r="OX184" s="5">
        <f t="shared" ca="1" si="1307"/>
        <v>500</v>
      </c>
      <c r="OY184" s="5">
        <f t="shared" ca="1" si="1307"/>
        <v>500</v>
      </c>
      <c r="OZ184" s="5" t="str">
        <f t="shared" ca="1" si="1307"/>
        <v>-</v>
      </c>
      <c r="PA184" s="5" t="str">
        <f t="shared" ca="1" si="1307"/>
        <v>-</v>
      </c>
      <c r="PB184" s="5" t="str">
        <f t="shared" ca="1" si="1307"/>
        <v>-</v>
      </c>
      <c r="PC184" s="5">
        <f t="shared" ca="1" si="1257"/>
        <v>1.5</v>
      </c>
      <c r="PD184" s="9"/>
      <c r="PE184" s="19">
        <f t="shared" ca="1" si="1051"/>
        <v>50</v>
      </c>
      <c r="PF184" s="19">
        <f t="shared" ca="1" si="1300"/>
        <v>50</v>
      </c>
      <c r="PG184" s="19">
        <f t="shared" ca="1" si="1300"/>
        <v>50</v>
      </c>
      <c r="PH184" s="19">
        <f t="shared" ca="1" si="1300"/>
        <v>50</v>
      </c>
      <c r="PI184" s="19">
        <f t="shared" ca="1" si="1300"/>
        <v>1</v>
      </c>
      <c r="PJ184" s="5">
        <f t="shared" ca="1" si="1258"/>
        <v>1</v>
      </c>
      <c r="PK184" s="19">
        <f t="shared" ca="1" si="494"/>
        <v>1</v>
      </c>
      <c r="PL184" s="9"/>
      <c r="PM184" s="19" t="b">
        <f t="shared" ca="1" si="1300"/>
        <v>0</v>
      </c>
      <c r="PN184" s="19" t="b">
        <f t="shared" ca="1" si="1300"/>
        <v>0</v>
      </c>
      <c r="PO184" s="19">
        <f t="shared" ca="1" si="1300"/>
        <v>1</v>
      </c>
      <c r="PP184" s="19">
        <f t="shared" ca="1" si="1300"/>
        <v>1</v>
      </c>
      <c r="PQ184" s="19">
        <f t="shared" ca="1" si="1300"/>
        <v>1</v>
      </c>
      <c r="PR184" s="19">
        <f t="shared" ca="1" si="1300"/>
        <v>1</v>
      </c>
      <c r="PS184" s="19">
        <f t="shared" ca="1" si="1300"/>
        <v>1</v>
      </c>
      <c r="PT184" s="19">
        <f t="shared" ca="1" si="1300"/>
        <v>1</v>
      </c>
      <c r="PU184" s="19">
        <f t="shared" ca="1" si="1300"/>
        <v>1</v>
      </c>
      <c r="PV184" s="19">
        <f t="shared" ca="1" si="1300"/>
        <v>1</v>
      </c>
      <c r="PW184" s="19">
        <f t="shared" ca="1" si="1300"/>
        <v>1</v>
      </c>
      <c r="PX184" s="9"/>
      <c r="PY184" s="12" t="str">
        <f t="shared" ca="1" si="1259"/>
        <v>-</v>
      </c>
      <c r="PZ184" s="19" t="str">
        <f t="shared" ca="1" si="1268"/>
        <v>-</v>
      </c>
      <c r="QA184" s="19" t="str">
        <f t="shared" ca="1" si="1268"/>
        <v>-</v>
      </c>
      <c r="QB184" s="19" t="str">
        <f t="shared" ca="1" si="1268"/>
        <v>-</v>
      </c>
      <c r="QC184" s="19" t="str">
        <f t="shared" ca="1" si="1268"/>
        <v>-</v>
      </c>
      <c r="QD184" s="19" t="str">
        <f t="shared" ca="1" si="1268"/>
        <v>-</v>
      </c>
      <c r="QE184" s="19" t="str">
        <f t="shared" ca="1" si="1268"/>
        <v>-</v>
      </c>
      <c r="QF184" s="19" t="str">
        <f t="shared" ca="1" si="1268"/>
        <v>-</v>
      </c>
      <c r="QG184" s="19" t="str">
        <f t="shared" ca="1" si="1268"/>
        <v>-</v>
      </c>
      <c r="QH184" s="19" t="str">
        <f t="shared" ca="1" si="1268"/>
        <v>-</v>
      </c>
      <c r="QI184" s="19" t="str">
        <f t="shared" ca="1" si="1268"/>
        <v>-</v>
      </c>
      <c r="QJ184" s="19" t="str">
        <f t="shared" ca="1" si="1268"/>
        <v>-</v>
      </c>
      <c r="QK184" s="19" t="str">
        <f t="shared" ca="1" si="1268"/>
        <v>-</v>
      </c>
      <c r="QL184" s="19" t="str">
        <f t="shared" ca="1" si="1268"/>
        <v>-</v>
      </c>
      <c r="QM184" s="19" t="str">
        <f t="shared" ca="1" si="1268"/>
        <v>-</v>
      </c>
      <c r="QN184" s="19" t="str">
        <f t="shared" ca="1" si="1268"/>
        <v>-</v>
      </c>
      <c r="QO184" s="19" t="str">
        <f t="shared" ca="1" si="1268"/>
        <v>-</v>
      </c>
      <c r="QP184" s="19" t="str">
        <f t="shared" ca="1" si="1268"/>
        <v>-</v>
      </c>
      <c r="QQ184" s="19" t="str">
        <f t="shared" ca="1" si="1268"/>
        <v>-</v>
      </c>
      <c r="QR184" s="19" t="str">
        <f t="shared" ca="1" si="1308"/>
        <v>-</v>
      </c>
      <c r="QS184" s="19" t="str">
        <f t="shared" ca="1" si="1308"/>
        <v>-</v>
      </c>
      <c r="QT184" s="19" t="str">
        <f t="shared" ca="1" si="1308"/>
        <v>-</v>
      </c>
      <c r="QU184" s="19" t="str">
        <f t="shared" ca="1" si="1308"/>
        <v>-</v>
      </c>
      <c r="QV184" s="19" t="str">
        <f t="shared" ca="1" si="1308"/>
        <v>-</v>
      </c>
      <c r="QW184" s="19" t="str">
        <f t="shared" ca="1" si="1308"/>
        <v>-</v>
      </c>
      <c r="QX184" s="19" t="str">
        <f t="shared" ca="1" si="1308"/>
        <v>-</v>
      </c>
      <c r="QY184" s="19" t="str">
        <f t="shared" ca="1" si="1301"/>
        <v>-</v>
      </c>
      <c r="QZ184" s="19" t="str">
        <f t="shared" ca="1" si="1301"/>
        <v>-</v>
      </c>
      <c r="RA184" s="19" t="str">
        <f t="shared" ca="1" si="1301"/>
        <v>-</v>
      </c>
      <c r="RB184" s="19" t="str">
        <f t="shared" ca="1" si="1301"/>
        <v>-</v>
      </c>
      <c r="RC184" s="19" t="str">
        <f t="shared" ca="1" si="1301"/>
        <v>-</v>
      </c>
      <c r="RD184" s="19" t="str">
        <f t="shared" ca="1" si="1301"/>
        <v>-</v>
      </c>
      <c r="RE184" s="19" t="str">
        <f t="shared" ca="1" si="1301"/>
        <v>-</v>
      </c>
      <c r="RF184" s="19" t="str">
        <f t="shared" ca="1" si="1301"/>
        <v>-</v>
      </c>
      <c r="RG184" s="19" t="str">
        <f t="shared" ca="1" si="1301"/>
        <v>-</v>
      </c>
      <c r="RH184" s="19" t="str">
        <f t="shared" ca="1" si="1301"/>
        <v>-</v>
      </c>
      <c r="RI184" s="19" t="str">
        <f t="shared" ca="1" si="1308"/>
        <v>-</v>
      </c>
      <c r="RJ184" s="19" t="str">
        <f t="shared" ca="1" si="1308"/>
        <v>-</v>
      </c>
      <c r="RK184" s="19" t="str">
        <f t="shared" ca="1" si="1308"/>
        <v>-</v>
      </c>
      <c r="RL184" s="19" t="str">
        <f t="shared" ca="1" si="1308"/>
        <v>-</v>
      </c>
      <c r="RM184" s="19" t="str">
        <f t="shared" ca="1" si="1308"/>
        <v>-</v>
      </c>
      <c r="RN184" s="19" t="str">
        <f t="shared" ca="1" si="1308"/>
        <v>-</v>
      </c>
      <c r="RO184" s="19" t="str">
        <f t="shared" ca="1" si="1308"/>
        <v>-</v>
      </c>
      <c r="RP184" s="19" t="str">
        <f t="shared" ca="1" si="1308"/>
        <v>-</v>
      </c>
      <c r="RQ184" s="19" t="str">
        <f t="shared" ca="1" si="1248"/>
        <v>-</v>
      </c>
      <c r="RR184" s="19" t="str">
        <f t="shared" ca="1" si="1248"/>
        <v>-</v>
      </c>
      <c r="RS184" s="19" t="str">
        <f t="shared" ca="1" si="1248"/>
        <v>-</v>
      </c>
      <c r="RT184" s="19" t="str">
        <f t="shared" ca="1" si="1248"/>
        <v>-</v>
      </c>
      <c r="RU184" s="19" t="str">
        <f t="shared" ca="1" si="1248"/>
        <v>-</v>
      </c>
      <c r="RV184" s="19" t="str">
        <f t="shared" ca="1" si="1248"/>
        <v>-</v>
      </c>
      <c r="RW184" s="19" t="str">
        <f t="shared" ca="1" si="1248"/>
        <v>-</v>
      </c>
      <c r="RX184" s="19" t="str">
        <f t="shared" ca="1" si="1248"/>
        <v>-</v>
      </c>
      <c r="RY184" s="19" t="str">
        <f t="shared" ca="1" si="1248"/>
        <v>-</v>
      </c>
      <c r="RZ184" s="19" t="str">
        <f t="shared" ca="1" si="1248"/>
        <v>-</v>
      </c>
      <c r="SA184" s="19" t="str">
        <f t="shared" ca="1" si="1248"/>
        <v>-</v>
      </c>
      <c r="SB184" s="19" t="str">
        <f t="shared" ca="1" si="1248"/>
        <v>-</v>
      </c>
      <c r="SC184" s="19" t="str">
        <f t="shared" ca="1" si="1248"/>
        <v>-</v>
      </c>
      <c r="SD184" s="19" t="str">
        <f t="shared" ca="1" si="1248"/>
        <v>-</v>
      </c>
      <c r="SE184" s="19" t="str">
        <f t="shared" ca="1" si="1248"/>
        <v>-</v>
      </c>
      <c r="SF184" s="19" t="str">
        <f t="shared" ca="1" si="1248"/>
        <v>-</v>
      </c>
      <c r="SG184" s="19" t="str">
        <f t="shared" ca="1" si="1270"/>
        <v>-</v>
      </c>
      <c r="SH184" s="19" t="str">
        <f t="shared" ca="1" si="1270"/>
        <v>-</v>
      </c>
      <c r="SI184" s="12" t="str">
        <f t="shared" ca="1" si="1260"/>
        <v>-</v>
      </c>
      <c r="SJ184" s="19" t="str">
        <f t="shared" ca="1" si="1270"/>
        <v>-</v>
      </c>
      <c r="SK184" s="19" t="str">
        <f t="shared" ca="1" si="1270"/>
        <v>-</v>
      </c>
      <c r="SL184" s="19" t="str">
        <f t="shared" ca="1" si="1270"/>
        <v>-</v>
      </c>
      <c r="SM184" s="19" t="str">
        <f t="shared" ca="1" si="1270"/>
        <v>-</v>
      </c>
      <c r="SN184" s="19" t="str">
        <f t="shared" ca="1" si="1270"/>
        <v>-</v>
      </c>
      <c r="SO184" s="19" t="str">
        <f t="shared" ca="1" si="1270"/>
        <v>-</v>
      </c>
      <c r="SP184" s="19" t="str">
        <f t="shared" ca="1" si="1270"/>
        <v>-</v>
      </c>
      <c r="SQ184" s="19" t="str">
        <f t="shared" ca="1" si="1270"/>
        <v>-</v>
      </c>
      <c r="SR184" s="19" t="str">
        <f t="shared" ca="1" si="1270"/>
        <v>-</v>
      </c>
      <c r="SS184" s="19" t="str">
        <f t="shared" ca="1" si="1270"/>
        <v>-</v>
      </c>
      <c r="ST184" s="19" t="str">
        <f t="shared" ca="1" si="1270"/>
        <v>-</v>
      </c>
      <c r="SU184" s="19" t="str">
        <f t="shared" ca="1" si="1270"/>
        <v>-</v>
      </c>
      <c r="SV184" s="19" t="str">
        <f t="shared" ca="1" si="1270"/>
        <v>-</v>
      </c>
      <c r="SW184" s="19" t="str">
        <f t="shared" ca="1" si="1298"/>
        <v>-</v>
      </c>
      <c r="SX184" s="19" t="str">
        <f t="shared" ca="1" si="1298"/>
        <v>-</v>
      </c>
      <c r="SY184" s="19" t="str">
        <f t="shared" ca="1" si="1298"/>
        <v>-</v>
      </c>
      <c r="SZ184" s="19" t="str">
        <f t="shared" ca="1" si="1298"/>
        <v>-</v>
      </c>
      <c r="TA184" s="19" t="str">
        <f t="shared" ca="1" si="1298"/>
        <v>-</v>
      </c>
      <c r="TB184" s="19" t="str">
        <f t="shared" ca="1" si="1298"/>
        <v>-</v>
      </c>
      <c r="TC184" s="19" t="str">
        <f t="shared" ca="1" si="1298"/>
        <v>-</v>
      </c>
      <c r="TD184" s="19" t="str">
        <f t="shared" ca="1" si="1298"/>
        <v>-</v>
      </c>
      <c r="TE184" s="19" t="str">
        <f t="shared" ca="1" si="1298"/>
        <v>-</v>
      </c>
      <c r="TF184" s="19" t="str">
        <f t="shared" ca="1" si="1298"/>
        <v>-</v>
      </c>
      <c r="TG184" s="19" t="str">
        <f t="shared" ca="1" si="1210"/>
        <v>-</v>
      </c>
      <c r="TH184" s="19" t="str">
        <f t="shared" ca="1" si="1210"/>
        <v>-</v>
      </c>
      <c r="TI184" s="19" t="str">
        <f t="shared" ca="1" si="1210"/>
        <v>-</v>
      </c>
      <c r="TJ184" s="19" t="str">
        <f t="shared" ca="1" si="1210"/>
        <v>-</v>
      </c>
      <c r="TK184" s="19" t="str">
        <f t="shared" ca="1" si="1210"/>
        <v>-</v>
      </c>
      <c r="TL184" s="19" t="str">
        <f t="shared" ca="1" si="1210"/>
        <v>-</v>
      </c>
      <c r="TM184" s="19" t="str">
        <f t="shared" ca="1" si="1210"/>
        <v>-</v>
      </c>
      <c r="TN184" s="19" t="str">
        <f t="shared" ca="1" si="1210"/>
        <v>-</v>
      </c>
      <c r="TO184" s="19" t="str">
        <f t="shared" ca="1" si="1210"/>
        <v>-</v>
      </c>
      <c r="TP184" s="19" t="str">
        <f t="shared" ca="1" si="1210"/>
        <v>-</v>
      </c>
      <c r="TQ184" s="19" t="str">
        <f t="shared" ca="1" si="1302"/>
        <v>-</v>
      </c>
      <c r="TR184" s="19" t="str">
        <f t="shared" ca="1" si="1302"/>
        <v>-</v>
      </c>
      <c r="TS184" s="19" t="str">
        <f t="shared" ca="1" si="1302"/>
        <v>-</v>
      </c>
      <c r="TT184" s="19" t="str">
        <f t="shared" ca="1" si="1302"/>
        <v>-</v>
      </c>
      <c r="TU184" s="19" t="str">
        <f t="shared" ca="1" si="1302"/>
        <v>-</v>
      </c>
      <c r="TV184" s="19" t="str">
        <f t="shared" ca="1" si="1302"/>
        <v>-</v>
      </c>
      <c r="TW184" s="19" t="str">
        <f t="shared" ca="1" si="1302"/>
        <v>-</v>
      </c>
      <c r="TX184" s="19" t="str">
        <f t="shared" ca="1" si="1302"/>
        <v>-</v>
      </c>
      <c r="TY184" s="19" t="str">
        <f t="shared" ca="1" si="1302"/>
        <v>-</v>
      </c>
      <c r="TZ184" s="19" t="str">
        <f t="shared" ca="1" si="1302"/>
        <v>-</v>
      </c>
      <c r="UA184" s="19" t="str">
        <f t="shared" ca="1" si="1302"/>
        <v>-</v>
      </c>
      <c r="UB184" s="19" t="str">
        <f t="shared" ca="1" si="1302"/>
        <v>-</v>
      </c>
      <c r="UC184" s="19" t="str">
        <f t="shared" ca="1" si="1302"/>
        <v>-</v>
      </c>
      <c r="UD184" s="19" t="str">
        <f t="shared" ca="1" si="1302"/>
        <v>-</v>
      </c>
      <c r="UE184" s="19" t="str">
        <f t="shared" ca="1" si="1302"/>
        <v>-</v>
      </c>
      <c r="UF184" s="19" t="str">
        <f t="shared" ca="1" si="1302"/>
        <v>-</v>
      </c>
      <c r="UG184" s="19" t="str">
        <f t="shared" ca="1" si="1310"/>
        <v>-</v>
      </c>
      <c r="UH184" s="19" t="str">
        <f t="shared" ca="1" si="1310"/>
        <v>-</v>
      </c>
      <c r="UI184" s="19" t="str">
        <f t="shared" ca="1" si="1310"/>
        <v>-</v>
      </c>
      <c r="UJ184" s="19" t="str">
        <f t="shared" ca="1" si="1310"/>
        <v>-</v>
      </c>
      <c r="UK184" s="19" t="str">
        <f t="shared" ca="1" si="1310"/>
        <v>-</v>
      </c>
      <c r="UL184" s="19" t="str">
        <f t="shared" ca="1" si="1310"/>
        <v>-</v>
      </c>
      <c r="UM184" s="19" t="str">
        <f t="shared" ca="1" si="1310"/>
        <v>-</v>
      </c>
      <c r="UN184" s="19" t="str">
        <f t="shared" ca="1" si="1310"/>
        <v>-</v>
      </c>
      <c r="UO184" s="19" t="str">
        <f t="shared" ca="1" si="1310"/>
        <v>-</v>
      </c>
      <c r="UP184" s="19" t="str">
        <f t="shared" ca="1" si="1310"/>
        <v>-</v>
      </c>
      <c r="UQ184" s="19" t="str">
        <f t="shared" ca="1" si="1310"/>
        <v>-</v>
      </c>
      <c r="UR184" s="19" t="str">
        <f t="shared" ca="1" si="1310"/>
        <v>-</v>
      </c>
      <c r="US184" s="12" t="b">
        <f t="shared" ca="1" si="1261"/>
        <v>1</v>
      </c>
      <c r="UT184" s="19" t="str">
        <f t="shared" ca="1" si="1311"/>
        <v>-</v>
      </c>
      <c r="UU184" s="19" t="str">
        <f t="shared" ca="1" si="1311"/>
        <v>-</v>
      </c>
      <c r="UV184" s="19" t="str">
        <f t="shared" ca="1" si="1311"/>
        <v>-</v>
      </c>
      <c r="UW184" s="19" t="str">
        <f t="shared" ca="1" si="1311"/>
        <v>-</v>
      </c>
      <c r="UX184" s="19" t="str">
        <f t="shared" ca="1" si="1311"/>
        <v>-</v>
      </c>
      <c r="UY184" s="19" t="str">
        <f t="shared" ca="1" si="1311"/>
        <v>-</v>
      </c>
      <c r="UZ184" s="19" t="str">
        <f t="shared" ca="1" si="1311"/>
        <v>-</v>
      </c>
      <c r="VA184" s="19" t="str">
        <f t="shared" ca="1" si="1311"/>
        <v>-</v>
      </c>
      <c r="VB184" s="19" t="str">
        <f t="shared" ca="1" si="1311"/>
        <v>-</v>
      </c>
      <c r="VC184" s="19" t="str">
        <f t="shared" ca="1" si="1311"/>
        <v>-</v>
      </c>
      <c r="VD184" s="19" t="str">
        <f t="shared" ca="1" si="1311"/>
        <v>-</v>
      </c>
      <c r="VE184" s="19" t="str">
        <f t="shared" ca="1" si="1311"/>
        <v>-</v>
      </c>
      <c r="VF184" s="19" t="str">
        <f t="shared" ca="1" si="1311"/>
        <v>-</v>
      </c>
      <c r="VG184" s="19" t="str">
        <f t="shared" ca="1" si="1311"/>
        <v>-</v>
      </c>
      <c r="VH184" s="19" t="str">
        <f t="shared" ca="1" si="1311"/>
        <v>-</v>
      </c>
      <c r="VI184" s="19" t="str">
        <f t="shared" ca="1" si="1311"/>
        <v>-</v>
      </c>
      <c r="VJ184" s="19" t="str">
        <f t="shared" ca="1" si="1311"/>
        <v>-</v>
      </c>
      <c r="VK184" s="19" t="str">
        <f t="shared" ca="1" si="1311"/>
        <v>-</v>
      </c>
      <c r="VL184" s="19" t="str">
        <f t="shared" ca="1" si="1311"/>
        <v>-</v>
      </c>
      <c r="VM184" s="19" t="str">
        <f t="shared" ca="1" si="1311"/>
        <v>-</v>
      </c>
      <c r="VN184" s="19" t="str">
        <f t="shared" ca="1" si="1311"/>
        <v>-</v>
      </c>
      <c r="VO184" s="19" t="str">
        <f t="shared" ca="1" si="1311"/>
        <v>-</v>
      </c>
      <c r="VP184" s="19" t="str">
        <f t="shared" ca="1" si="1311"/>
        <v>-</v>
      </c>
      <c r="VQ184" s="19" t="str">
        <f t="shared" ca="1" si="1311"/>
        <v>-</v>
      </c>
      <c r="VR184" s="19" t="str">
        <f t="shared" ca="1" si="1311"/>
        <v>-</v>
      </c>
      <c r="VS184" s="19" t="str">
        <f t="shared" ca="1" si="1311"/>
        <v>-</v>
      </c>
      <c r="VT184" s="19" t="str">
        <f t="shared" ca="1" si="1311"/>
        <v>-</v>
      </c>
      <c r="VU184" s="19" t="str">
        <f t="shared" ca="1" si="1311"/>
        <v>-</v>
      </c>
      <c r="VV184" s="19" t="str">
        <f t="shared" ca="1" si="1311"/>
        <v>-</v>
      </c>
      <c r="VW184" s="19" t="str">
        <f t="shared" ca="1" si="1311"/>
        <v>-</v>
      </c>
      <c r="VX184" s="19" t="str">
        <f t="shared" ca="1" si="1311"/>
        <v>-</v>
      </c>
      <c r="VY184" s="19" t="str">
        <f t="shared" ca="1" si="1311"/>
        <v>-</v>
      </c>
      <c r="VZ184" s="19" t="str">
        <f t="shared" ca="1" si="1311"/>
        <v>-</v>
      </c>
      <c r="WA184" s="19" t="str">
        <f t="shared" ca="1" si="1311"/>
        <v>-</v>
      </c>
      <c r="WB184" s="19" t="str">
        <f t="shared" ca="1" si="1311"/>
        <v>-</v>
      </c>
      <c r="WC184" s="19" t="str">
        <f t="shared" ca="1" si="1311"/>
        <v>-</v>
      </c>
      <c r="WD184" s="19" t="str">
        <f t="shared" ca="1" si="1311"/>
        <v>-</v>
      </c>
      <c r="WE184" s="19" t="str">
        <f t="shared" ca="1" si="1311"/>
        <v>-</v>
      </c>
      <c r="WF184" s="19" t="str">
        <f t="shared" ca="1" si="1311"/>
        <v>-</v>
      </c>
      <c r="WG184" s="19" t="str">
        <f t="shared" ca="1" si="1311"/>
        <v>-</v>
      </c>
      <c r="WH184" s="19" t="str">
        <f t="shared" ca="1" si="1311"/>
        <v>-</v>
      </c>
      <c r="WI184" s="19" t="str">
        <f t="shared" ca="1" si="1311"/>
        <v>-</v>
      </c>
      <c r="WJ184" s="19" t="str">
        <f t="shared" ca="1" si="1311"/>
        <v>-</v>
      </c>
      <c r="WK184" s="19" t="str">
        <f t="shared" ca="1" si="1311"/>
        <v>-</v>
      </c>
      <c r="WL184" s="19" t="str">
        <f t="shared" ca="1" si="1311"/>
        <v>-</v>
      </c>
      <c r="WM184" s="19" t="str">
        <f t="shared" ca="1" si="1311"/>
        <v>-</v>
      </c>
      <c r="WN184" s="19" t="str">
        <f t="shared" ca="1" si="1311"/>
        <v>-</v>
      </c>
      <c r="WO184" s="19" t="str">
        <f t="shared" ca="1" si="1311"/>
        <v>-</v>
      </c>
      <c r="WP184" s="19" t="str">
        <f t="shared" ca="1" si="1311"/>
        <v>-</v>
      </c>
      <c r="WQ184" s="19" t="str">
        <f t="shared" ca="1" si="1311"/>
        <v>-</v>
      </c>
      <c r="WR184" s="19" t="str">
        <f t="shared" ca="1" si="1312"/>
        <v>-</v>
      </c>
      <c r="WS184" s="19" t="str">
        <f t="shared" ca="1" si="1312"/>
        <v>-</v>
      </c>
      <c r="WT184" s="19" t="str">
        <f t="shared" ca="1" si="1312"/>
        <v>-</v>
      </c>
      <c r="WU184" s="19" t="str">
        <f t="shared" ca="1" si="1312"/>
        <v>-</v>
      </c>
      <c r="WV184" s="19" t="str">
        <f t="shared" ca="1" si="1312"/>
        <v>-</v>
      </c>
      <c r="WW184" s="19" t="str">
        <f t="shared" ca="1" si="1312"/>
        <v>-</v>
      </c>
      <c r="WX184" s="19" t="str">
        <f t="shared" ca="1" si="1312"/>
        <v>-</v>
      </c>
      <c r="WY184" s="19" t="str">
        <f t="shared" ca="1" si="1312"/>
        <v>-</v>
      </c>
      <c r="WZ184" s="19" t="str">
        <f t="shared" ca="1" si="1312"/>
        <v>-</v>
      </c>
      <c r="XA184" s="19" t="str">
        <f t="shared" ca="1" si="1312"/>
        <v>-</v>
      </c>
      <c r="XB184" s="19" t="str">
        <f t="shared" ca="1" si="1312"/>
        <v>-</v>
      </c>
      <c r="XC184" s="19">
        <f t="shared" ca="1" si="1312"/>
        <v>0</v>
      </c>
      <c r="XD184" s="599">
        <v>0</v>
      </c>
    </row>
    <row r="185" spans="1:628" hidden="1" outlineLevel="2">
      <c r="A185" s="20">
        <f t="shared" si="659"/>
        <v>180</v>
      </c>
      <c r="B185" s="241">
        <f t="shared" si="1041"/>
        <v>110</v>
      </c>
      <c r="C185">
        <f>203</f>
        <v>203</v>
      </c>
      <c r="D185" s="531" t="str">
        <f t="shared" ca="1" si="1251"/>
        <v>GSW</v>
      </c>
      <c r="E185" s="532" t="b">
        <f t="shared" ca="1" si="1133"/>
        <v>0</v>
      </c>
      <c r="F185" t="b">
        <v>0</v>
      </c>
      <c r="G185" s="19" t="b">
        <f t="shared" ca="1" si="1010"/>
        <v>0</v>
      </c>
      <c r="H185" s="227">
        <f t="shared" ca="1" si="1058"/>
        <v>119</v>
      </c>
      <c r="I185" s="227">
        <f t="shared" ca="1" si="1303"/>
        <v>1</v>
      </c>
      <c r="J185" s="227">
        <f t="shared" ca="1" si="1303"/>
        <v>0</v>
      </c>
      <c r="K185" s="227" t="str">
        <f t="shared" ca="1" si="1303"/>
        <v/>
      </c>
      <c r="L185" s="227">
        <f t="shared" ca="1" si="1303"/>
        <v>1</v>
      </c>
      <c r="M185" s="227">
        <f t="shared" ca="1" si="1303"/>
        <v>2</v>
      </c>
      <c r="N185" s="227">
        <f t="shared" ca="1" si="1176"/>
        <v>2</v>
      </c>
      <c r="O185" s="227">
        <f t="shared" ca="1" si="1176"/>
        <v>2</v>
      </c>
      <c r="P185" s="227">
        <f t="shared" ca="1" si="1176"/>
        <v>3</v>
      </c>
      <c r="Q185" s="227">
        <f t="shared" ca="1" si="1176"/>
        <v>2</v>
      </c>
      <c r="R185" s="114">
        <f t="shared" ca="1" si="1182"/>
        <v>2</v>
      </c>
      <c r="S185" s="227">
        <f t="shared" ca="1" si="1176"/>
        <v>0</v>
      </c>
      <c r="T185" s="227">
        <f t="shared" ca="1" si="1176"/>
        <v>0</v>
      </c>
      <c r="U185" s="227">
        <f t="shared" ca="1" si="1176"/>
        <v>0</v>
      </c>
      <c r="V185" s="227">
        <f t="shared" ca="1" si="1176"/>
        <v>0</v>
      </c>
      <c r="W185" s="227">
        <f t="shared" ca="1" si="1176"/>
        <v>0</v>
      </c>
      <c r="X185" s="227">
        <f t="shared" ca="1" si="1176"/>
        <v>1</v>
      </c>
      <c r="Y185" s="227">
        <f t="shared" ca="1" si="1176"/>
        <v>1</v>
      </c>
      <c r="Z185" s="227">
        <f t="shared" ca="1" si="1176"/>
        <v>1</v>
      </c>
      <c r="AA185" s="264"/>
      <c r="AB185" s="264"/>
      <c r="AC185" s="264"/>
      <c r="AD185" s="264"/>
      <c r="AE185" s="264"/>
      <c r="AF185" s="227">
        <f t="shared" ca="1" si="1044"/>
        <v>0</v>
      </c>
      <c r="AG185" s="264"/>
      <c r="AH185" s="227">
        <f t="shared" ca="1" si="1262"/>
        <v>0</v>
      </c>
      <c r="AI185" s="227">
        <f t="shared" ca="1" si="1262"/>
        <v>0</v>
      </c>
      <c r="AJ185" s="227">
        <f t="shared" ca="1" si="1262"/>
        <v>0</v>
      </c>
      <c r="AK185" s="19">
        <f t="shared" ca="1" si="1119"/>
        <v>2</v>
      </c>
      <c r="AL185" s="19">
        <f t="shared" ca="1" si="1119"/>
        <v>3</v>
      </c>
      <c r="AM185" s="19">
        <f t="shared" ca="1" si="1119"/>
        <v>0</v>
      </c>
      <c r="AN185" s="19">
        <f t="shared" ca="1" si="1119"/>
        <v>0</v>
      </c>
      <c r="AO185" s="134">
        <f t="shared" ca="1" si="1252"/>
        <v>2</v>
      </c>
      <c r="AP185" s="134">
        <f ca="1">INDEX(CHOOSE($P185,DataAutumn!i.AdultDrys,DataWinter!i.AdultDrys,DataSpring!i.AdultDrys),1,$O185)</f>
        <v>3</v>
      </c>
      <c r="AQ185" s="5">
        <f t="shared" ca="1" si="1240"/>
        <v>2</v>
      </c>
      <c r="AR185" s="5">
        <f t="shared" ca="1" si="1240"/>
        <v>0</v>
      </c>
      <c r="AS185" s="5">
        <f t="shared" ca="1" si="1253"/>
        <v>6</v>
      </c>
      <c r="AT185">
        <f t="shared" ca="1" si="1292"/>
        <v>0</v>
      </c>
      <c r="AW185" s="353" t="str">
        <f t="shared" ca="1" si="1183"/>
        <v>TemplateFe 00119 GSW MWM     TOL204 Scan2 NFS RR+01% PI00% GP100% WP100% MP100% (T_F33N11)</v>
      </c>
      <c r="AX185" s="9" t="str">
        <f ca="1">IF(COUNTIF(AW$5:AW185,AW185)=1,"-","Dup")</f>
        <v>-</v>
      </c>
      <c r="AY185" s="9"/>
      <c r="AZ185" s="19" t="b">
        <f t="shared" ca="1" si="1244"/>
        <v>0</v>
      </c>
      <c r="BA185" s="19" t="b">
        <f t="shared" ca="1" si="1244"/>
        <v>0</v>
      </c>
      <c r="BB185" s="19" t="b">
        <f t="shared" ca="1" si="1244"/>
        <v>0</v>
      </c>
      <c r="BC185" s="19" t="b">
        <f t="shared" ca="1" si="1245"/>
        <v>0</v>
      </c>
      <c r="BD185" s="19" t="b">
        <f t="shared" ca="1" si="1244"/>
        <v>0</v>
      </c>
      <c r="BE185" s="19" t="b">
        <f t="shared" ca="1" si="1244"/>
        <v>0</v>
      </c>
      <c r="BF185" s="19" t="b">
        <f t="shared" ca="1" si="1244"/>
        <v>0</v>
      </c>
      <c r="BG185" s="19" t="b">
        <f t="shared" ca="1" si="1244"/>
        <v>0</v>
      </c>
      <c r="BH185" s="19" t="b">
        <f t="shared" ca="1" si="1244"/>
        <v>0</v>
      </c>
      <c r="BI185" s="9"/>
      <c r="BJ185" s="19" t="b">
        <f t="shared" ca="1" si="1197"/>
        <v>1</v>
      </c>
      <c r="BK185" s="19" t="str">
        <f t="shared" ca="1" si="1197"/>
        <v>-</v>
      </c>
      <c r="BL185" s="19" t="str">
        <f t="shared" ca="1" si="1197"/>
        <v>-</v>
      </c>
      <c r="BM185" s="19" t="str">
        <f t="shared" ca="1" si="1197"/>
        <v>-</v>
      </c>
      <c r="BN185" s="19" t="b">
        <f t="shared" ca="1" si="1197"/>
        <v>0</v>
      </c>
      <c r="BO185" s="19">
        <f t="shared" ca="1" si="1184"/>
        <v>0</v>
      </c>
      <c r="BP185" s="19" t="str">
        <f t="shared" ca="1" si="1197"/>
        <v>-</v>
      </c>
      <c r="BQ185" s="19" t="str">
        <f t="shared" ca="1" si="1198"/>
        <v>-</v>
      </c>
      <c r="BR185" s="19" t="b">
        <f t="shared" ca="1" si="1184"/>
        <v>1</v>
      </c>
      <c r="BS185" s="9"/>
      <c r="BT185" s="19" t="str">
        <f t="shared" ca="1" si="982"/>
        <v>-</v>
      </c>
      <c r="BU185" s="5" t="str">
        <f t="shared" ca="1" si="1185"/>
        <v>-</v>
      </c>
      <c r="BV185" s="5">
        <f t="shared" ca="1" si="1186"/>
        <v>2</v>
      </c>
      <c r="BW185" s="5">
        <f t="shared" ca="1" si="1186"/>
        <v>2</v>
      </c>
      <c r="BX185" s="19" t="str">
        <f t="shared" ca="1" si="1241"/>
        <v>-</v>
      </c>
      <c r="BY185" s="19" t="str">
        <f t="shared" ca="1" si="1241"/>
        <v>-</v>
      </c>
      <c r="BZ185" s="19" t="str">
        <f t="shared" ca="1" si="1241"/>
        <v>-</v>
      </c>
      <c r="CA185" s="5" t="str">
        <f t="shared" ca="1" si="1187"/>
        <v>-</v>
      </c>
      <c r="CB185" s="5">
        <f t="shared" ca="1" si="1188"/>
        <v>2</v>
      </c>
      <c r="CC185" s="5">
        <f t="shared" ca="1" si="1188"/>
        <v>2</v>
      </c>
      <c r="CD185" s="19" t="str">
        <f t="shared" ca="1" si="449"/>
        <v>-</v>
      </c>
      <c r="CE185" s="5" t="str">
        <f t="shared" ca="1" si="1189"/>
        <v>-</v>
      </c>
      <c r="CF185" s="5">
        <f t="shared" ca="1" si="1190"/>
        <v>2</v>
      </c>
      <c r="CG185" s="19" t="str">
        <f t="shared" ca="1" si="1242"/>
        <v>-</v>
      </c>
      <c r="CH185" s="19" t="str">
        <f t="shared" ca="1" si="1242"/>
        <v>-</v>
      </c>
      <c r="CI185" s="5">
        <f t="shared" ca="1" si="989"/>
        <v>2</v>
      </c>
      <c r="CJ185" s="19" t="str">
        <f t="shared" ca="1" si="1242"/>
        <v>-</v>
      </c>
      <c r="CK185" s="5" t="str">
        <f t="shared" ca="1" si="1191"/>
        <v>-</v>
      </c>
      <c r="CL185" s="5">
        <f t="shared" ca="1" si="1192"/>
        <v>2</v>
      </c>
      <c r="CM185" s="5">
        <f t="shared" ca="1" si="1192"/>
        <v>2</v>
      </c>
      <c r="CN185" s="9"/>
      <c r="CO185" s="19" t="str">
        <f t="shared" ca="1" si="1267"/>
        <v>-</v>
      </c>
      <c r="CP185" s="19" t="str">
        <f t="shared" ca="1" si="1267"/>
        <v>-</v>
      </c>
      <c r="CQ185" s="19">
        <f t="shared" ca="1" si="1104"/>
        <v>1</v>
      </c>
      <c r="CR185" s="19" t="str">
        <f t="shared" ca="1" si="1104"/>
        <v>-</v>
      </c>
      <c r="CS185" s="19" t="str">
        <f t="shared" ca="1" si="1267"/>
        <v>-</v>
      </c>
      <c r="CT185" s="19" t="str">
        <f t="shared" ca="1" si="1267"/>
        <v>-</v>
      </c>
      <c r="CU185" s="19" t="str">
        <f t="shared" ca="1" si="1267"/>
        <v>-</v>
      </c>
      <c r="CV185" s="19" t="str">
        <f t="shared" ca="1" si="1267"/>
        <v>-</v>
      </c>
      <c r="CW185" s="19" t="str">
        <f t="shared" ca="1" si="1267"/>
        <v>-</v>
      </c>
      <c r="CX185" s="19" t="str">
        <f t="shared" ca="1" si="1267"/>
        <v>-</v>
      </c>
      <c r="CY185" s="19" t="str">
        <f t="shared" ca="1" si="1267"/>
        <v>-</v>
      </c>
      <c r="CZ185" s="19" t="str">
        <f t="shared" ca="1" si="1267"/>
        <v>-</v>
      </c>
      <c r="DA185" s="19" t="str">
        <f t="shared" ca="1" si="1263"/>
        <v>-</v>
      </c>
      <c r="DB185" s="19" t="str">
        <f t="shared" ca="1" si="1263"/>
        <v>-</v>
      </c>
      <c r="DC185" s="19" t="str">
        <f t="shared" ca="1" si="1263"/>
        <v>-</v>
      </c>
      <c r="DD185" s="19" t="str">
        <f t="shared" ca="1" si="1263"/>
        <v>-</v>
      </c>
      <c r="DE185" s="19" t="str">
        <f t="shared" ca="1" si="1263"/>
        <v>-</v>
      </c>
      <c r="DF185" s="19" t="str">
        <f t="shared" ca="1" si="1263"/>
        <v>-</v>
      </c>
      <c r="DG185" s="19" t="str">
        <f t="shared" ca="1" si="1263"/>
        <v>-</v>
      </c>
      <c r="DH185" s="19" t="str">
        <f t="shared" ca="1" si="1263"/>
        <v>-</v>
      </c>
      <c r="DI185" s="19" t="str">
        <f t="shared" ca="1" si="1263"/>
        <v>-</v>
      </c>
      <c r="DJ185" s="9"/>
      <c r="DK185" s="19" t="b">
        <f t="shared" ca="1" si="1105"/>
        <v>1</v>
      </c>
      <c r="DL185" s="19" t="b">
        <f t="shared" ca="1" si="1105"/>
        <v>1</v>
      </c>
      <c r="DM185" s="19" t="b">
        <f t="shared" ca="1" si="1105"/>
        <v>1</v>
      </c>
      <c r="DN185" s="19">
        <f t="shared" ca="1" si="1272"/>
        <v>2232010000</v>
      </c>
      <c r="DO185" s="578" t="b">
        <f t="shared" ca="1" si="1120"/>
        <v>1</v>
      </c>
      <c r="DP185" s="578">
        <f t="shared" ca="1" si="1120"/>
        <v>0</v>
      </c>
      <c r="DQ185" s="578" t="b">
        <f t="shared" ca="1" si="1120"/>
        <v>0</v>
      </c>
      <c r="DR185" s="583">
        <f t="shared" ca="1" si="1168"/>
        <v>223221000048</v>
      </c>
      <c r="DS185" s="430">
        <f t="shared" ca="1" si="1212"/>
        <v>652</v>
      </c>
      <c r="DT185" s="430">
        <f t="shared" ca="1" si="1212"/>
        <v>686</v>
      </c>
      <c r="DU185" s="430">
        <f t="shared" ca="1" si="1212"/>
        <v>721</v>
      </c>
      <c r="DV185" s="142">
        <f t="shared" ca="1" si="1213"/>
        <v>378</v>
      </c>
      <c r="DW185" s="142">
        <f t="shared" ca="1" si="1213"/>
        <v>413</v>
      </c>
      <c r="DX185" s="142">
        <f t="shared" ca="1" si="1213"/>
        <v>448</v>
      </c>
      <c r="DY185" s="19" t="str">
        <f t="shared" ca="1" si="1125"/>
        <v>-</v>
      </c>
      <c r="DZ185" s="19" t="str">
        <f t="shared" ca="1" si="1125"/>
        <v>-</v>
      </c>
      <c r="EA185" s="19" t="str">
        <f t="shared" ca="1" si="1125"/>
        <v>-</v>
      </c>
      <c r="EB185" s="19" t="str">
        <f t="shared" ca="1" si="1125"/>
        <v>-</v>
      </c>
      <c r="EC185" s="19" t="str">
        <f t="shared" ca="1" si="1125"/>
        <v>-</v>
      </c>
      <c r="ED185" s="19" t="str">
        <f t="shared" ca="1" si="1125"/>
        <v>-</v>
      </c>
      <c r="EE185" s="19">
        <f t="shared" ca="1" si="1296"/>
        <v>1</v>
      </c>
      <c r="EF185" s="19">
        <f t="shared" ca="1" si="1296"/>
        <v>1</v>
      </c>
      <c r="EG185" s="19">
        <f t="shared" ca="1" si="1296"/>
        <v>0</v>
      </c>
      <c r="EH185" s="19" t="str">
        <f t="shared" ca="1" si="1296"/>
        <v>-</v>
      </c>
      <c r="EI185" s="19" t="str">
        <f t="shared" ca="1" si="1296"/>
        <v>-</v>
      </c>
      <c r="EJ185" s="19" t="str">
        <f t="shared" ca="1" si="1296"/>
        <v>-</v>
      </c>
      <c r="EK185" s="19" t="str">
        <f t="shared" ca="1" si="1296"/>
        <v>-</v>
      </c>
      <c r="EL185" s="19" t="str">
        <f t="shared" ca="1" si="1296"/>
        <v>-</v>
      </c>
      <c r="EM185" s="19">
        <f t="shared" ca="1" si="1296"/>
        <v>0</v>
      </c>
      <c r="EN185" s="19" t="str">
        <f t="shared" ca="1" si="1296"/>
        <v>-</v>
      </c>
      <c r="EO185" s="19" t="str">
        <f t="shared" ca="1" si="1296"/>
        <v>-</v>
      </c>
      <c r="EP185" s="19" t="str">
        <f t="shared" ca="1" si="1296"/>
        <v>-</v>
      </c>
      <c r="EQ185" s="19">
        <f t="shared" ca="1" si="1296"/>
        <v>1</v>
      </c>
      <c r="ER185" s="19">
        <f t="shared" ca="1" si="1296"/>
        <v>1</v>
      </c>
      <c r="ES185" s="9"/>
      <c r="ET185" s="19" t="str">
        <f t="shared" ca="1" si="1304"/>
        <v>-</v>
      </c>
      <c r="EU185" s="19" t="str">
        <f t="shared" ca="1" si="1304"/>
        <v>-</v>
      </c>
      <c r="EV185" s="19" t="str">
        <f t="shared" ca="1" si="1304"/>
        <v>-</v>
      </c>
      <c r="EW185" s="19" t="str">
        <f t="shared" ca="1" si="1304"/>
        <v>-</v>
      </c>
      <c r="EX185" s="19" t="str">
        <f t="shared" ca="1" si="1304"/>
        <v>-</v>
      </c>
      <c r="EY185" s="19" t="str">
        <f t="shared" ca="1" si="1304"/>
        <v>-</v>
      </c>
      <c r="EZ185" s="19" t="str">
        <f t="shared" ca="1" si="1304"/>
        <v>-</v>
      </c>
      <c r="FA185" s="19" t="str">
        <f t="shared" ca="1" si="1304"/>
        <v>-</v>
      </c>
      <c r="FB185" s="19" t="str">
        <f t="shared" ca="1" si="1304"/>
        <v>-</v>
      </c>
      <c r="FC185" s="19" t="str">
        <f t="shared" ca="1" si="1304"/>
        <v>-</v>
      </c>
      <c r="FD185" s="19" t="str">
        <f t="shared" ca="1" si="1304"/>
        <v>-</v>
      </c>
      <c r="FE185" s="19" t="str">
        <f t="shared" ca="1" si="1304"/>
        <v>-</v>
      </c>
      <c r="FF185" s="19">
        <f t="shared" ca="1" si="1304"/>
        <v>0</v>
      </c>
      <c r="FG185" s="19">
        <f t="shared" ca="1" si="1304"/>
        <v>0</v>
      </c>
      <c r="FH185" s="19">
        <f t="shared" ca="1" si="1304"/>
        <v>0</v>
      </c>
      <c r="FI185" s="114">
        <f t="shared" ca="1" si="1273"/>
        <v>0</v>
      </c>
      <c r="FJ185" s="114">
        <f t="shared" ca="1" si="1273"/>
        <v>0</v>
      </c>
      <c r="FK185" s="114">
        <f t="shared" ca="1" si="1273"/>
        <v>0</v>
      </c>
      <c r="FL185" s="114">
        <f t="shared" ca="1" si="1273"/>
        <v>0</v>
      </c>
      <c r="FM185" s="114">
        <f t="shared" ca="1" si="1273"/>
        <v>0</v>
      </c>
      <c r="FN185" s="536">
        <f t="shared" ca="1" si="1135"/>
        <v>0</v>
      </c>
      <c r="FO185" s="114">
        <f t="shared" ca="1" si="1274"/>
        <v>0</v>
      </c>
      <c r="FP185" s="114">
        <f t="shared" ca="1" si="1274"/>
        <v>0</v>
      </c>
      <c r="FQ185" s="114">
        <f t="shared" ca="1" si="1274"/>
        <v>0</v>
      </c>
      <c r="FR185" s="114">
        <f t="shared" ca="1" si="1274"/>
        <v>0</v>
      </c>
      <c r="FS185" s="114">
        <f t="shared" ca="1" si="1274"/>
        <v>0</v>
      </c>
      <c r="FT185" s="536">
        <f t="shared" ca="1" si="1137"/>
        <v>0</v>
      </c>
      <c r="FU185" s="114">
        <f t="shared" ca="1" si="1275"/>
        <v>0</v>
      </c>
      <c r="FV185" s="114">
        <f t="shared" ca="1" si="1275"/>
        <v>0</v>
      </c>
      <c r="FW185" s="114">
        <f t="shared" ca="1" si="1275"/>
        <v>0</v>
      </c>
      <c r="FX185" s="114">
        <f t="shared" ca="1" si="1275"/>
        <v>0</v>
      </c>
      <c r="FY185" s="114">
        <f t="shared" ca="1" si="1275"/>
        <v>0</v>
      </c>
      <c r="FZ185" s="536">
        <f t="shared" ca="1" si="1139"/>
        <v>0</v>
      </c>
      <c r="GA185" s="114">
        <f t="shared" ca="1" si="1276"/>
        <v>0</v>
      </c>
      <c r="GB185" s="114">
        <f t="shared" ca="1" si="1276"/>
        <v>0</v>
      </c>
      <c r="GC185" s="114">
        <f t="shared" ca="1" si="1276"/>
        <v>0</v>
      </c>
      <c r="GD185" s="114">
        <f t="shared" ca="1" si="1276"/>
        <v>0</v>
      </c>
      <c r="GE185" s="114">
        <f t="shared" ca="1" si="1276"/>
        <v>0</v>
      </c>
      <c r="GF185" s="536">
        <f t="shared" ca="1" si="1141"/>
        <v>0</v>
      </c>
      <c r="GG185" s="114">
        <f t="shared" ca="1" si="1277"/>
        <v>0</v>
      </c>
      <c r="GH185" s="114">
        <f t="shared" ca="1" si="1277"/>
        <v>0</v>
      </c>
      <c r="GI185" s="114">
        <f t="shared" ca="1" si="1277"/>
        <v>0</v>
      </c>
      <c r="GJ185" s="114">
        <f t="shared" ca="1" si="1277"/>
        <v>0</v>
      </c>
      <c r="GK185" s="114">
        <f t="shared" ca="1" si="1277"/>
        <v>0</v>
      </c>
      <c r="GL185" s="536">
        <f t="shared" ca="1" si="1143"/>
        <v>0</v>
      </c>
      <c r="GM185" s="114">
        <f t="shared" ca="1" si="1278"/>
        <v>0</v>
      </c>
      <c r="GN185" s="114">
        <f t="shared" ca="1" si="1278"/>
        <v>0</v>
      </c>
      <c r="GO185" s="114">
        <f t="shared" ca="1" si="1278"/>
        <v>0</v>
      </c>
      <c r="GP185" s="114">
        <f t="shared" ca="1" si="1278"/>
        <v>0</v>
      </c>
      <c r="GQ185" s="114">
        <f t="shared" ca="1" si="1278"/>
        <v>0</v>
      </c>
      <c r="GR185" s="536">
        <f t="shared" ca="1" si="1145"/>
        <v>0</v>
      </c>
      <c r="GS185" s="115">
        <f t="shared" ca="1" si="1279"/>
        <v>0</v>
      </c>
      <c r="GT185" s="115">
        <f t="shared" ca="1" si="1279"/>
        <v>0</v>
      </c>
      <c r="GU185" s="115">
        <f t="shared" ca="1" si="1279"/>
        <v>0</v>
      </c>
      <c r="GV185" s="115">
        <f t="shared" ca="1" si="1279"/>
        <v>0</v>
      </c>
      <c r="GW185" s="553">
        <f t="shared" ca="1" si="1280"/>
        <v>0</v>
      </c>
      <c r="GX185" s="553">
        <f t="shared" ca="1" si="1280"/>
        <v>0</v>
      </c>
      <c r="GY185" s="553">
        <f t="shared" ca="1" si="1280"/>
        <v>0</v>
      </c>
      <c r="GZ185" s="553">
        <f t="shared" ca="1" si="1280"/>
        <v>0</v>
      </c>
      <c r="HA185" s="553">
        <f t="shared" ca="1" si="1280"/>
        <v>0</v>
      </c>
      <c r="HB185" s="553">
        <f t="shared" ca="1" si="1280"/>
        <v>0</v>
      </c>
      <c r="HC185" s="553">
        <f t="shared" ca="1" si="1280"/>
        <v>0</v>
      </c>
      <c r="HD185" s="553">
        <f t="shared" ca="1" si="1280"/>
        <v>0</v>
      </c>
      <c r="HE185" s="553">
        <f t="shared" ca="1" si="1280"/>
        <v>0</v>
      </c>
      <c r="HF185" s="553">
        <f t="shared" ca="1" si="1280"/>
        <v>0</v>
      </c>
      <c r="HG185" s="553">
        <f t="shared" ca="1" si="1281"/>
        <v>0</v>
      </c>
      <c r="HH185" s="553">
        <f t="shared" ca="1" si="1281"/>
        <v>0</v>
      </c>
      <c r="HI185" s="553">
        <f t="shared" ca="1" si="1281"/>
        <v>0</v>
      </c>
      <c r="HJ185" s="553">
        <f t="shared" ca="1" si="1281"/>
        <v>0</v>
      </c>
      <c r="HK185" s="553">
        <f t="shared" ca="1" si="1281"/>
        <v>0</v>
      </c>
      <c r="HL185" s="553">
        <f t="shared" ca="1" si="1281"/>
        <v>0</v>
      </c>
      <c r="HM185" s="553">
        <f t="shared" ca="1" si="1281"/>
        <v>0</v>
      </c>
      <c r="HN185" s="553">
        <f t="shared" ca="1" si="1281"/>
        <v>0</v>
      </c>
      <c r="HO185" s="553">
        <f t="shared" ca="1" si="1281"/>
        <v>0</v>
      </c>
      <c r="HP185" s="553">
        <f t="shared" ca="1" si="1281"/>
        <v>0</v>
      </c>
      <c r="HQ185" s="19">
        <f t="shared" ca="1" si="1246"/>
        <v>0</v>
      </c>
      <c r="HR185" s="114">
        <f t="shared" ca="1" si="1282"/>
        <v>0</v>
      </c>
      <c r="HS185" s="114">
        <f t="shared" ca="1" si="1282"/>
        <v>0</v>
      </c>
      <c r="HT185" s="114">
        <f t="shared" ca="1" si="1282"/>
        <v>0</v>
      </c>
      <c r="HU185" s="114">
        <f t="shared" ca="1" si="1282"/>
        <v>0</v>
      </c>
      <c r="HV185" s="114">
        <f t="shared" ca="1" si="1282"/>
        <v>0</v>
      </c>
      <c r="HW185" s="536">
        <f t="shared" ca="1" si="1150"/>
        <v>0</v>
      </c>
      <c r="HX185" s="114">
        <f t="shared" ca="1" si="1283"/>
        <v>0</v>
      </c>
      <c r="HY185" s="114">
        <f t="shared" ca="1" si="1283"/>
        <v>0</v>
      </c>
      <c r="HZ185" s="114">
        <f t="shared" ca="1" si="1283"/>
        <v>0</v>
      </c>
      <c r="IA185" s="114">
        <f t="shared" ca="1" si="1283"/>
        <v>0</v>
      </c>
      <c r="IB185" s="114">
        <f t="shared" ca="1" si="1283"/>
        <v>0</v>
      </c>
      <c r="IC185" s="536">
        <f t="shared" ca="1" si="1152"/>
        <v>0</v>
      </c>
      <c r="ID185" s="114">
        <f t="shared" ca="1" si="1284"/>
        <v>0</v>
      </c>
      <c r="IE185" s="114">
        <f t="shared" ca="1" si="1284"/>
        <v>0</v>
      </c>
      <c r="IF185" s="114">
        <f t="shared" ca="1" si="1284"/>
        <v>0</v>
      </c>
      <c r="IG185" s="114">
        <f t="shared" ca="1" si="1284"/>
        <v>0</v>
      </c>
      <c r="IH185" s="114">
        <f t="shared" ca="1" si="1284"/>
        <v>0</v>
      </c>
      <c r="II185" s="536">
        <f t="shared" ca="1" si="1154"/>
        <v>0</v>
      </c>
      <c r="IJ185" s="114">
        <f t="shared" ca="1" si="1285"/>
        <v>0</v>
      </c>
      <c r="IK185" s="114">
        <f t="shared" ca="1" si="1285"/>
        <v>0</v>
      </c>
      <c r="IL185" s="114">
        <f t="shared" ca="1" si="1285"/>
        <v>0</v>
      </c>
      <c r="IM185" s="114">
        <f t="shared" ca="1" si="1285"/>
        <v>0</v>
      </c>
      <c r="IN185" s="114">
        <f t="shared" ca="1" si="1285"/>
        <v>0</v>
      </c>
      <c r="IO185" s="536">
        <f t="shared" ca="1" si="1156"/>
        <v>0</v>
      </c>
      <c r="IP185" s="114">
        <f t="shared" ca="1" si="1286"/>
        <v>0</v>
      </c>
      <c r="IQ185" s="114">
        <f t="shared" ca="1" si="1286"/>
        <v>0</v>
      </c>
      <c r="IR185" s="114">
        <f t="shared" ca="1" si="1286"/>
        <v>0</v>
      </c>
      <c r="IS185" s="114">
        <f t="shared" ca="1" si="1286"/>
        <v>0</v>
      </c>
      <c r="IT185" s="114">
        <f t="shared" ca="1" si="1286"/>
        <v>0</v>
      </c>
      <c r="IU185" s="536">
        <f t="shared" ca="1" si="1158"/>
        <v>0</v>
      </c>
      <c r="IV185" s="114">
        <f t="shared" ca="1" si="1287"/>
        <v>0</v>
      </c>
      <c r="IW185" s="114">
        <f t="shared" ca="1" si="1287"/>
        <v>0.75</v>
      </c>
      <c r="IX185" s="114">
        <f t="shared" ca="1" si="1287"/>
        <v>0</v>
      </c>
      <c r="IY185" s="114">
        <f t="shared" ca="1" si="1287"/>
        <v>0</v>
      </c>
      <c r="IZ185" s="114">
        <f t="shared" ca="1" si="1287"/>
        <v>0</v>
      </c>
      <c r="JA185" s="536">
        <f t="shared" ca="1" si="1160"/>
        <v>0</v>
      </c>
      <c r="JB185" s="115">
        <f t="shared" ca="1" si="1288"/>
        <v>0</v>
      </c>
      <c r="JC185" s="115">
        <f t="shared" ca="1" si="1288"/>
        <v>0</v>
      </c>
      <c r="JD185" s="115">
        <f t="shared" ca="1" si="1288"/>
        <v>0</v>
      </c>
      <c r="JE185" s="115">
        <f t="shared" ca="1" si="1288"/>
        <v>0</v>
      </c>
      <c r="JF185" s="553">
        <f t="shared" ca="1" si="1289"/>
        <v>0</v>
      </c>
      <c r="JG185" s="553">
        <f t="shared" ca="1" si="1289"/>
        <v>0</v>
      </c>
      <c r="JH185" s="553">
        <f t="shared" ca="1" si="1289"/>
        <v>0</v>
      </c>
      <c r="JI185" s="553">
        <f t="shared" ca="1" si="1289"/>
        <v>0</v>
      </c>
      <c r="JJ185" s="553">
        <f t="shared" ca="1" si="1289"/>
        <v>0</v>
      </c>
      <c r="JK185" s="553">
        <f t="shared" ca="1" si="1289"/>
        <v>0</v>
      </c>
      <c r="JL185" s="553">
        <f t="shared" ca="1" si="1289"/>
        <v>0</v>
      </c>
      <c r="JM185" s="553">
        <f t="shared" ca="1" si="1289"/>
        <v>0</v>
      </c>
      <c r="JN185" s="553">
        <f t="shared" ca="1" si="1289"/>
        <v>0</v>
      </c>
      <c r="JO185" s="553">
        <f t="shared" ca="1" si="1289"/>
        <v>0</v>
      </c>
      <c r="JP185" s="553">
        <f t="shared" ca="1" si="1290"/>
        <v>0</v>
      </c>
      <c r="JQ185" s="553">
        <f t="shared" ca="1" si="1290"/>
        <v>0</v>
      </c>
      <c r="JR185" s="553">
        <f t="shared" ca="1" si="1290"/>
        <v>0</v>
      </c>
      <c r="JS185" s="553">
        <f t="shared" ca="1" si="1290"/>
        <v>0</v>
      </c>
      <c r="JT185" s="553">
        <f t="shared" ca="1" si="1290"/>
        <v>0</v>
      </c>
      <c r="JU185" s="553">
        <f t="shared" ca="1" si="1290"/>
        <v>0</v>
      </c>
      <c r="JV185" s="553">
        <f t="shared" ca="1" si="1290"/>
        <v>0</v>
      </c>
      <c r="JW185" s="553">
        <f t="shared" ca="1" si="1290"/>
        <v>0</v>
      </c>
      <c r="JX185" s="553">
        <f t="shared" ca="1" si="1290"/>
        <v>0</v>
      </c>
      <c r="JY185" s="553">
        <f t="shared" ca="1" si="1290"/>
        <v>0</v>
      </c>
      <c r="JZ185" s="19">
        <f t="shared" ca="1" si="1299"/>
        <v>0</v>
      </c>
      <c r="KA185" s="5">
        <f t="shared" ca="1" si="1254"/>
        <v>67</v>
      </c>
      <c r="KB185" s="9"/>
      <c r="KC185" s="5">
        <f t="shared" ca="1" si="1230"/>
        <v>1</v>
      </c>
      <c r="KD185" s="5" t="b">
        <f t="shared" ca="1" si="1230"/>
        <v>0</v>
      </c>
      <c r="KE185" s="19">
        <f t="shared" ca="1" si="1200"/>
        <v>0</v>
      </c>
      <c r="KF185" s="5">
        <f t="shared" ca="1" si="1194"/>
        <v>0</v>
      </c>
      <c r="KG185" s="5">
        <f t="shared" ca="1" si="1255"/>
        <v>1.2500000000000001E-2</v>
      </c>
      <c r="KH185" s="19">
        <f t="shared" ca="1" si="1256"/>
        <v>0</v>
      </c>
      <c r="KI185" s="19">
        <f t="shared" ca="1" si="1256"/>
        <v>0</v>
      </c>
      <c r="KJ185" s="19" t="str">
        <f t="shared" ca="1" si="1256"/>
        <v>-</v>
      </c>
      <c r="KK185" s="19" t="str">
        <f t="shared" ca="1" si="1256"/>
        <v>-</v>
      </c>
      <c r="KL185" s="19" t="str">
        <f t="shared" ca="1" si="1256"/>
        <v>-</v>
      </c>
      <c r="KM185" s="19" t="str">
        <f t="shared" ca="1" si="1256"/>
        <v>-</v>
      </c>
      <c r="KN185" s="19" t="str">
        <f t="shared" ca="1" si="1256"/>
        <v>-</v>
      </c>
      <c r="KO185" s="19" t="str">
        <f t="shared" ca="1" si="1256"/>
        <v>-</v>
      </c>
      <c r="KP185" s="19" t="str">
        <f t="shared" ca="1" si="1256"/>
        <v>-</v>
      </c>
      <c r="KQ185" s="19" t="str">
        <f t="shared" ca="1" si="1256"/>
        <v>-</v>
      </c>
      <c r="KR185" s="19" t="str">
        <f t="shared" ca="1" si="1256"/>
        <v>-</v>
      </c>
      <c r="KS185" s="19" t="str">
        <f t="shared" ca="1" si="1256"/>
        <v>-</v>
      </c>
      <c r="KT185" s="19" t="str">
        <f t="shared" ca="1" si="1256"/>
        <v>-</v>
      </c>
      <c r="KU185" s="19" t="str">
        <f t="shared" ca="1" si="1293"/>
        <v>-</v>
      </c>
      <c r="KV185" s="19" t="str">
        <f t="shared" ca="1" si="1256"/>
        <v>-</v>
      </c>
      <c r="KW185" s="19">
        <f t="shared" ca="1" si="1264"/>
        <v>1</v>
      </c>
      <c r="KX185" s="19">
        <f t="shared" ca="1" si="1200"/>
        <v>0</v>
      </c>
      <c r="KY185" s="19">
        <f t="shared" ca="1" si="1069"/>
        <v>1</v>
      </c>
      <c r="KZ185" s="19">
        <f t="shared" ca="1" si="1264"/>
        <v>1</v>
      </c>
      <c r="LA185" s="19">
        <f t="shared" ca="1" si="1264"/>
        <v>1</v>
      </c>
      <c r="LB185" s="19">
        <f t="shared" ca="1" si="1264"/>
        <v>1</v>
      </c>
      <c r="LC185" s="19">
        <f t="shared" ca="1" si="1264"/>
        <v>0</v>
      </c>
      <c r="LD185" s="19">
        <f t="shared" ca="1" si="1264"/>
        <v>1</v>
      </c>
      <c r="LE185" s="19">
        <f t="shared" ca="1" si="1264"/>
        <v>0</v>
      </c>
      <c r="LF185" s="19">
        <f t="shared" ca="1" si="1264"/>
        <v>0</v>
      </c>
      <c r="LG185" s="19">
        <f t="shared" ca="1" si="1305"/>
        <v>1</v>
      </c>
      <c r="LH185" s="19">
        <f t="shared" ca="1" si="1305"/>
        <v>0</v>
      </c>
      <c r="LI185" s="19">
        <f t="shared" ca="1" si="1305"/>
        <v>0</v>
      </c>
      <c r="LJ185" s="19">
        <f t="shared" ca="1" si="1305"/>
        <v>0</v>
      </c>
      <c r="LK185" s="19">
        <f t="shared" ca="1" si="1305"/>
        <v>0</v>
      </c>
      <c r="LL185" s="19">
        <f t="shared" ca="1" si="1305"/>
        <v>1</v>
      </c>
      <c r="LM185" s="19">
        <f t="shared" ca="1" si="1305"/>
        <v>0</v>
      </c>
      <c r="LN185" s="19">
        <f t="shared" ca="1" si="1305"/>
        <v>1</v>
      </c>
      <c r="LO185" s="19">
        <f t="shared" ca="1" si="1200"/>
        <v>0</v>
      </c>
      <c r="LP185" s="19">
        <f t="shared" ca="1" si="1200"/>
        <v>0</v>
      </c>
      <c r="LQ185" s="19">
        <f t="shared" ca="1" si="1200"/>
        <v>0</v>
      </c>
      <c r="LR185" s="19">
        <f t="shared" ca="1" si="1200"/>
        <v>0</v>
      </c>
      <c r="LS185" s="19">
        <f t="shared" ca="1" si="1200"/>
        <v>0</v>
      </c>
      <c r="LT185" s="19">
        <f t="shared" ref="LT185:MZ194" ca="1" si="1313">OFFSET(LT$5,$B185,0)</f>
        <v>0</v>
      </c>
      <c r="LU185" s="19">
        <f t="shared" ca="1" si="1313"/>
        <v>0</v>
      </c>
      <c r="LV185" s="19">
        <f t="shared" ca="1" si="1313"/>
        <v>0</v>
      </c>
      <c r="LW185" s="19">
        <f t="shared" ca="1" si="1313"/>
        <v>0</v>
      </c>
      <c r="LX185" s="19">
        <f t="shared" ca="1" si="1313"/>
        <v>0</v>
      </c>
      <c r="LY185" s="19">
        <f t="shared" ca="1" si="1313"/>
        <v>0</v>
      </c>
      <c r="LZ185" s="19">
        <f t="shared" ca="1" si="1313"/>
        <v>0</v>
      </c>
      <c r="MA185" s="19">
        <f t="shared" ca="1" si="1313"/>
        <v>0</v>
      </c>
      <c r="MB185" s="19">
        <f t="shared" ca="1" si="1313"/>
        <v>0</v>
      </c>
      <c r="MC185" s="19">
        <f t="shared" ca="1" si="1313"/>
        <v>0</v>
      </c>
      <c r="MD185" s="19">
        <f t="shared" ca="1" si="1313"/>
        <v>0</v>
      </c>
      <c r="ME185" s="19">
        <f t="shared" ca="1" si="1313"/>
        <v>0</v>
      </c>
      <c r="MF185" s="19">
        <f t="shared" ca="1" si="1313"/>
        <v>0</v>
      </c>
      <c r="MG185" s="19">
        <f t="shared" ca="1" si="1313"/>
        <v>0</v>
      </c>
      <c r="MH185" s="19">
        <f t="shared" ca="1" si="1313"/>
        <v>0</v>
      </c>
      <c r="MI185" s="19">
        <f t="shared" ca="1" si="1313"/>
        <v>0</v>
      </c>
      <c r="MJ185" s="5">
        <f t="shared" ca="1" si="1231"/>
        <v>0</v>
      </c>
      <c r="MK185" s="5">
        <f t="shared" ca="1" si="1231"/>
        <v>6.25E-2</v>
      </c>
      <c r="ML185" s="5">
        <f t="shared" ca="1" si="1231"/>
        <v>6.25E-2</v>
      </c>
      <c r="MM185" s="5">
        <f t="shared" ca="1" si="1231"/>
        <v>6.25E-2</v>
      </c>
      <c r="MN185" s="19">
        <f t="shared" ca="1" si="1232"/>
        <v>0</v>
      </c>
      <c r="MO185" s="19">
        <f t="shared" ca="1" si="1313"/>
        <v>0</v>
      </c>
      <c r="MP185" s="19">
        <f t="shared" ca="1" si="1232"/>
        <v>0</v>
      </c>
      <c r="MQ185" s="19">
        <f t="shared" ca="1" si="1232"/>
        <v>0</v>
      </c>
      <c r="MR185" s="19">
        <f t="shared" ca="1" si="1208"/>
        <v>0</v>
      </c>
      <c r="MS185" s="19">
        <f t="shared" ca="1" si="1232"/>
        <v>0</v>
      </c>
      <c r="MT185" s="19">
        <f t="shared" ca="1" si="1313"/>
        <v>0</v>
      </c>
      <c r="MU185" s="19">
        <f t="shared" ca="1" si="1313"/>
        <v>1</v>
      </c>
      <c r="MV185" s="19">
        <f t="shared" ca="1" si="1208"/>
        <v>0</v>
      </c>
      <c r="MW185" s="19">
        <f t="shared" ca="1" si="1208"/>
        <v>0</v>
      </c>
      <c r="MX185" s="19">
        <f t="shared" ca="1" si="1208"/>
        <v>0</v>
      </c>
      <c r="MY185" s="19">
        <f t="shared" ca="1" si="1313"/>
        <v>0</v>
      </c>
      <c r="MZ185" s="19">
        <f t="shared" ca="1" si="1313"/>
        <v>1</v>
      </c>
      <c r="NA185" s="9"/>
      <c r="NB185" s="5" t="b">
        <f t="shared" ca="1" si="1196"/>
        <v>0</v>
      </c>
      <c r="NC185" s="19" t="str">
        <f t="shared" ca="1" si="1294"/>
        <v>-</v>
      </c>
      <c r="ND185" s="19" t="str">
        <f t="shared" ca="1" si="1294"/>
        <v>-</v>
      </c>
      <c r="NE185" s="5" t="b">
        <f t="shared" ca="1" si="1233"/>
        <v>0</v>
      </c>
      <c r="NF185" s="5" t="b">
        <f t="shared" ca="1" si="1233"/>
        <v>0</v>
      </c>
      <c r="NG185" s="5" t="b">
        <f t="shared" ca="1" si="1233"/>
        <v>1</v>
      </c>
      <c r="NH185" s="134">
        <f t="shared" ca="1" si="1234"/>
        <v>2</v>
      </c>
      <c r="NI185" s="134">
        <f t="shared" ca="1" si="1234"/>
        <v>2</v>
      </c>
      <c r="NJ185" s="5" t="b">
        <f t="shared" ca="1" si="1265"/>
        <v>0</v>
      </c>
      <c r="NK185" s="5" t="b">
        <f t="shared" ca="1" si="1265"/>
        <v>1</v>
      </c>
      <c r="NL185" s="5" t="b">
        <f t="shared" ca="1" si="1265"/>
        <v>1</v>
      </c>
      <c r="NM185" s="5" t="b">
        <f t="shared" ca="1" si="1265"/>
        <v>0</v>
      </c>
      <c r="NN185" s="5">
        <f t="shared" ca="1" si="1247"/>
        <v>1</v>
      </c>
      <c r="NO185" s="5">
        <f t="shared" ca="1" si="1247"/>
        <v>0</v>
      </c>
      <c r="NP185" s="5" t="b">
        <f t="shared" ca="1" si="1306"/>
        <v>0</v>
      </c>
      <c r="NQ185" s="5" t="str" cm="1">
        <f t="array" aca="1" ref="NQ185" ca="1">IF(OR(NR185:NY185&lt;&gt;"-"),TRUE,"-")</f>
        <v>-</v>
      </c>
      <c r="NR185" s="19" t="str">
        <f t="shared" ca="1" si="1235"/>
        <v>-</v>
      </c>
      <c r="NS185" s="19" t="str">
        <f t="shared" ca="1" si="1235"/>
        <v>-</v>
      </c>
      <c r="NT185" s="19" t="str">
        <f t="shared" ca="1" si="1235"/>
        <v>-</v>
      </c>
      <c r="NU185" s="19" t="str">
        <f t="shared" ca="1" si="1235"/>
        <v>-</v>
      </c>
      <c r="NV185" s="19" t="str">
        <f t="shared" ca="1" si="1235"/>
        <v>-</v>
      </c>
      <c r="NW185" s="19" t="str">
        <f t="shared" ca="1" si="1235"/>
        <v>-</v>
      </c>
      <c r="NX185" s="19" t="str">
        <f t="shared" ca="1" si="1235"/>
        <v>-</v>
      </c>
      <c r="NY185" s="19" t="str">
        <f t="shared" ca="1" si="1235"/>
        <v>-</v>
      </c>
      <c r="NZ185" s="5" t="b">
        <f t="array" aca="1" ref="NZ185" ca="1">IF(OR(OA185:OG185&lt;&gt;"-"),TRUE,"-")</f>
        <v>1</v>
      </c>
      <c r="OA185" s="19">
        <f t="shared" ca="1" si="1250"/>
        <v>0</v>
      </c>
      <c r="OB185" s="19">
        <f t="shared" ca="1" si="1250"/>
        <v>999999</v>
      </c>
      <c r="OC185" s="19">
        <f t="shared" ca="1" si="1250"/>
        <v>999999</v>
      </c>
      <c r="OD185" s="19">
        <f t="shared" ca="1" si="1250"/>
        <v>999999</v>
      </c>
      <c r="OE185" s="19">
        <f t="shared" ca="1" si="1250"/>
        <v>999999</v>
      </c>
      <c r="OF185" s="19">
        <f t="shared" ca="1" si="1250"/>
        <v>999999</v>
      </c>
      <c r="OG185" s="19">
        <f t="shared" ca="1" si="1250"/>
        <v>999999</v>
      </c>
      <c r="OH185" s="5" t="str">
        <f t="array" aca="1" ref="OH185" ca="1">IF(OR(OI185:OJ185&lt;&gt;"-"),TRUE,"-")</f>
        <v>-</v>
      </c>
      <c r="OI185" s="19" t="str">
        <f t="shared" ca="1" si="1121"/>
        <v>-</v>
      </c>
      <c r="OJ185" s="19" t="str">
        <f t="shared" ca="1" si="1203"/>
        <v>-</v>
      </c>
      <c r="OK185" s="19" t="b">
        <f t="shared" ca="1" si="1203"/>
        <v>1</v>
      </c>
      <c r="OL185" s="19">
        <f t="shared" ca="1" si="1203"/>
        <v>0</v>
      </c>
      <c r="OM185" s="5" t="str">
        <f t="shared" ca="1" si="1236"/>
        <v>-</v>
      </c>
      <c r="ON185" s="5" t="str">
        <f t="shared" ca="1" si="1236"/>
        <v>-</v>
      </c>
      <c r="OO185" s="5" t="str">
        <f t="shared" ca="1" si="1236"/>
        <v>-</v>
      </c>
      <c r="OP185" s="5" t="str">
        <f t="shared" ca="1" si="1236"/>
        <v>-</v>
      </c>
      <c r="OQ185" s="19" t="str">
        <f t="shared" ca="1" si="1128"/>
        <v>-</v>
      </c>
      <c r="OR185" s="19" t="str">
        <f t="shared" ca="1" si="1128"/>
        <v>-</v>
      </c>
      <c r="OS185" s="19" t="str">
        <f t="shared" ca="1" si="1128"/>
        <v>-</v>
      </c>
      <c r="OT185" s="19" t="str">
        <f t="shared" ca="1" si="1128"/>
        <v>-</v>
      </c>
      <c r="OU185" s="19">
        <f t="shared" ca="1" si="1128"/>
        <v>0</v>
      </c>
      <c r="OV185" s="19" t="str">
        <f t="shared" ca="1" si="1128"/>
        <v>-</v>
      </c>
      <c r="OW185" s="5" t="str">
        <f t="shared" ca="1" si="1307"/>
        <v>-</v>
      </c>
      <c r="OX185" s="5">
        <f t="shared" ca="1" si="1307"/>
        <v>500</v>
      </c>
      <c r="OY185" s="5">
        <f t="shared" ca="1" si="1307"/>
        <v>500</v>
      </c>
      <c r="OZ185" s="5" t="str">
        <f t="shared" ca="1" si="1307"/>
        <v>-</v>
      </c>
      <c r="PA185" s="5" t="str">
        <f t="shared" ca="1" si="1307"/>
        <v>-</v>
      </c>
      <c r="PB185" s="5" t="str">
        <f t="shared" ca="1" si="1307"/>
        <v>-</v>
      </c>
      <c r="PC185" s="5">
        <f t="shared" ca="1" si="1257"/>
        <v>1.5</v>
      </c>
      <c r="PD185" s="9"/>
      <c r="PE185" s="19">
        <f t="shared" ca="1" si="1051"/>
        <v>50</v>
      </c>
      <c r="PF185" s="19">
        <f t="shared" ca="1" si="1300"/>
        <v>50</v>
      </c>
      <c r="PG185" s="19">
        <f t="shared" ca="1" si="1300"/>
        <v>50</v>
      </c>
      <c r="PH185" s="19">
        <f t="shared" ca="1" si="1300"/>
        <v>50</v>
      </c>
      <c r="PI185" s="19">
        <f t="shared" ca="1" si="1300"/>
        <v>1</v>
      </c>
      <c r="PJ185" s="5">
        <f t="shared" ca="1" si="1258"/>
        <v>1</v>
      </c>
      <c r="PK185" s="19">
        <f t="shared" ca="1" si="494"/>
        <v>1</v>
      </c>
      <c r="PL185" s="9"/>
      <c r="PM185" s="19" t="b">
        <f t="shared" ca="1" si="1300"/>
        <v>0</v>
      </c>
      <c r="PN185" s="19" t="b">
        <f t="shared" ca="1" si="1300"/>
        <v>0</v>
      </c>
      <c r="PO185" s="19">
        <f t="shared" ca="1" si="1300"/>
        <v>1</v>
      </c>
      <c r="PP185" s="19">
        <f t="shared" ca="1" si="1300"/>
        <v>1</v>
      </c>
      <c r="PQ185" s="19">
        <f t="shared" ca="1" si="1300"/>
        <v>1</v>
      </c>
      <c r="PR185" s="19">
        <f t="shared" ca="1" si="1300"/>
        <v>1</v>
      </c>
      <c r="PS185" s="19">
        <f t="shared" ca="1" si="1300"/>
        <v>1</v>
      </c>
      <c r="PT185" s="19">
        <f t="shared" ca="1" si="1300"/>
        <v>1</v>
      </c>
      <c r="PU185" s="19">
        <f t="shared" ca="1" si="1300"/>
        <v>1</v>
      </c>
      <c r="PV185" s="19">
        <f t="shared" ca="1" si="1300"/>
        <v>1</v>
      </c>
      <c r="PW185" s="19">
        <f t="shared" ca="1" si="1300"/>
        <v>1</v>
      </c>
      <c r="PX185" s="9"/>
      <c r="PY185" s="12" t="str">
        <f t="shared" ca="1" si="1259"/>
        <v>-</v>
      </c>
      <c r="PZ185" s="19" t="str">
        <f t="shared" ca="1" si="1268"/>
        <v>-</v>
      </c>
      <c r="QA185" s="19" t="str">
        <f t="shared" ca="1" si="1268"/>
        <v>-</v>
      </c>
      <c r="QB185" s="19" t="str">
        <f t="shared" ca="1" si="1268"/>
        <v>-</v>
      </c>
      <c r="QC185" s="19" t="str">
        <f t="shared" ca="1" si="1268"/>
        <v>-</v>
      </c>
      <c r="QD185" s="19" t="str">
        <f t="shared" ca="1" si="1268"/>
        <v>-</v>
      </c>
      <c r="QE185" s="19" t="str">
        <f t="shared" ca="1" si="1268"/>
        <v>-</v>
      </c>
      <c r="QF185" s="19" t="str">
        <f t="shared" ca="1" si="1268"/>
        <v>-</v>
      </c>
      <c r="QG185" s="19" t="str">
        <f t="shared" ca="1" si="1268"/>
        <v>-</v>
      </c>
      <c r="QH185" s="19" t="str">
        <f t="shared" ca="1" si="1268"/>
        <v>-</v>
      </c>
      <c r="QI185" s="19" t="str">
        <f t="shared" ca="1" si="1268"/>
        <v>-</v>
      </c>
      <c r="QJ185" s="19" t="str">
        <f t="shared" ca="1" si="1268"/>
        <v>-</v>
      </c>
      <c r="QK185" s="19" t="str">
        <f t="shared" ca="1" si="1268"/>
        <v>-</v>
      </c>
      <c r="QL185" s="19" t="str">
        <f t="shared" ca="1" si="1268"/>
        <v>-</v>
      </c>
      <c r="QM185" s="19" t="str">
        <f t="shared" ca="1" si="1268"/>
        <v>-</v>
      </c>
      <c r="QN185" s="19" t="str">
        <f t="shared" ca="1" si="1268"/>
        <v>-</v>
      </c>
      <c r="QO185" s="19" t="str">
        <f t="shared" ca="1" si="1268"/>
        <v>-</v>
      </c>
      <c r="QP185" s="19" t="str">
        <f t="shared" ca="1" si="1268"/>
        <v>-</v>
      </c>
      <c r="QQ185" s="19" t="str">
        <f t="shared" ca="1" si="1268"/>
        <v>-</v>
      </c>
      <c r="QR185" s="19" t="str">
        <f t="shared" ca="1" si="1308"/>
        <v>-</v>
      </c>
      <c r="QS185" s="19" t="str">
        <f t="shared" ca="1" si="1308"/>
        <v>-</v>
      </c>
      <c r="QT185" s="19" t="str">
        <f t="shared" ca="1" si="1308"/>
        <v>-</v>
      </c>
      <c r="QU185" s="19" t="str">
        <f t="shared" ca="1" si="1308"/>
        <v>-</v>
      </c>
      <c r="QV185" s="19" t="str">
        <f t="shared" ca="1" si="1308"/>
        <v>-</v>
      </c>
      <c r="QW185" s="19" t="str">
        <f t="shared" ca="1" si="1308"/>
        <v>-</v>
      </c>
      <c r="QX185" s="19" t="str">
        <f t="shared" ca="1" si="1308"/>
        <v>-</v>
      </c>
      <c r="QY185" s="19" t="str">
        <f t="shared" ca="1" si="1301"/>
        <v>-</v>
      </c>
      <c r="QZ185" s="19" t="str">
        <f t="shared" ca="1" si="1301"/>
        <v>-</v>
      </c>
      <c r="RA185" s="19" t="str">
        <f t="shared" ca="1" si="1301"/>
        <v>-</v>
      </c>
      <c r="RB185" s="19" t="str">
        <f t="shared" ca="1" si="1301"/>
        <v>-</v>
      </c>
      <c r="RC185" s="19" t="str">
        <f t="shared" ca="1" si="1301"/>
        <v>-</v>
      </c>
      <c r="RD185" s="19" t="str">
        <f t="shared" ca="1" si="1301"/>
        <v>-</v>
      </c>
      <c r="RE185" s="19" t="str">
        <f t="shared" ca="1" si="1301"/>
        <v>-</v>
      </c>
      <c r="RF185" s="19" t="str">
        <f t="shared" ca="1" si="1301"/>
        <v>-</v>
      </c>
      <c r="RG185" s="19" t="str">
        <f t="shared" ca="1" si="1301"/>
        <v>-</v>
      </c>
      <c r="RH185" s="19" t="str">
        <f t="shared" ca="1" si="1301"/>
        <v>-</v>
      </c>
      <c r="RI185" s="19" t="str">
        <f t="shared" ca="1" si="1308"/>
        <v>-</v>
      </c>
      <c r="RJ185" s="19" t="str">
        <f t="shared" ca="1" si="1308"/>
        <v>-</v>
      </c>
      <c r="RK185" s="19" t="str">
        <f t="shared" ca="1" si="1308"/>
        <v>-</v>
      </c>
      <c r="RL185" s="19" t="str">
        <f t="shared" ca="1" si="1308"/>
        <v>-</v>
      </c>
      <c r="RM185" s="19" t="str">
        <f t="shared" ca="1" si="1308"/>
        <v>-</v>
      </c>
      <c r="RN185" s="19" t="str">
        <f t="shared" ca="1" si="1308"/>
        <v>-</v>
      </c>
      <c r="RO185" s="19" t="str">
        <f t="shared" ca="1" si="1308"/>
        <v>-</v>
      </c>
      <c r="RP185" s="19" t="str">
        <f t="shared" ca="1" si="1308"/>
        <v>-</v>
      </c>
      <c r="RQ185" s="19" t="str">
        <f t="shared" ca="1" si="1248"/>
        <v>-</v>
      </c>
      <c r="RR185" s="19" t="str">
        <f t="shared" ca="1" si="1248"/>
        <v>-</v>
      </c>
      <c r="RS185" s="19" t="str">
        <f t="shared" ca="1" si="1248"/>
        <v>-</v>
      </c>
      <c r="RT185" s="19" t="str">
        <f t="shared" ca="1" si="1248"/>
        <v>-</v>
      </c>
      <c r="RU185" s="19" t="str">
        <f t="shared" ca="1" si="1248"/>
        <v>-</v>
      </c>
      <c r="RV185" s="19" t="str">
        <f t="shared" ca="1" si="1248"/>
        <v>-</v>
      </c>
      <c r="RW185" s="19" t="str">
        <f t="shared" ca="1" si="1248"/>
        <v>-</v>
      </c>
      <c r="RX185" s="19" t="str">
        <f t="shared" ca="1" si="1248"/>
        <v>-</v>
      </c>
      <c r="RY185" s="19" t="str">
        <f t="shared" ca="1" si="1248"/>
        <v>-</v>
      </c>
      <c r="RZ185" s="19" t="str">
        <f t="shared" ca="1" si="1248"/>
        <v>-</v>
      </c>
      <c r="SA185" s="19" t="str">
        <f t="shared" ca="1" si="1248"/>
        <v>-</v>
      </c>
      <c r="SB185" s="19" t="str">
        <f t="shared" ca="1" si="1248"/>
        <v>-</v>
      </c>
      <c r="SC185" s="19" t="str">
        <f t="shared" ca="1" si="1248"/>
        <v>-</v>
      </c>
      <c r="SD185" s="19" t="str">
        <f t="shared" ca="1" si="1248"/>
        <v>-</v>
      </c>
      <c r="SE185" s="19" t="str">
        <f t="shared" ca="1" si="1248"/>
        <v>-</v>
      </c>
      <c r="SF185" s="19" t="str">
        <f t="shared" ca="1" si="1248"/>
        <v>-</v>
      </c>
      <c r="SG185" s="19" t="str">
        <f t="shared" ca="1" si="1270"/>
        <v>-</v>
      </c>
      <c r="SH185" s="19" t="str">
        <f t="shared" ca="1" si="1270"/>
        <v>-</v>
      </c>
      <c r="SI185" s="12" t="str">
        <f t="shared" ca="1" si="1260"/>
        <v>-</v>
      </c>
      <c r="SJ185" s="19" t="str">
        <f t="shared" ca="1" si="1270"/>
        <v>-</v>
      </c>
      <c r="SK185" s="19" t="str">
        <f t="shared" ca="1" si="1270"/>
        <v>-</v>
      </c>
      <c r="SL185" s="19" t="str">
        <f t="shared" ca="1" si="1270"/>
        <v>-</v>
      </c>
      <c r="SM185" s="19" t="str">
        <f t="shared" ca="1" si="1270"/>
        <v>-</v>
      </c>
      <c r="SN185" s="19" t="str">
        <f t="shared" ca="1" si="1270"/>
        <v>-</v>
      </c>
      <c r="SO185" s="19" t="str">
        <f t="shared" ca="1" si="1270"/>
        <v>-</v>
      </c>
      <c r="SP185" s="19" t="str">
        <f t="shared" ca="1" si="1270"/>
        <v>-</v>
      </c>
      <c r="SQ185" s="19" t="str">
        <f t="shared" ca="1" si="1270"/>
        <v>-</v>
      </c>
      <c r="SR185" s="19" t="str">
        <f t="shared" ca="1" si="1270"/>
        <v>-</v>
      </c>
      <c r="SS185" s="19" t="str">
        <f t="shared" ca="1" si="1270"/>
        <v>-</v>
      </c>
      <c r="ST185" s="19" t="str">
        <f t="shared" ca="1" si="1270"/>
        <v>-</v>
      </c>
      <c r="SU185" s="19" t="str">
        <f t="shared" ca="1" si="1270"/>
        <v>-</v>
      </c>
      <c r="SV185" s="19" t="str">
        <f t="shared" ca="1" si="1270"/>
        <v>-</v>
      </c>
      <c r="SW185" s="19" t="str">
        <f t="shared" ca="1" si="1298"/>
        <v>-</v>
      </c>
      <c r="SX185" s="19" t="str">
        <f t="shared" ca="1" si="1298"/>
        <v>-</v>
      </c>
      <c r="SY185" s="19" t="str">
        <f t="shared" ca="1" si="1298"/>
        <v>-</v>
      </c>
      <c r="SZ185" s="19" t="str">
        <f t="shared" ca="1" si="1298"/>
        <v>-</v>
      </c>
      <c r="TA185" s="19" t="str">
        <f t="shared" ca="1" si="1298"/>
        <v>-</v>
      </c>
      <c r="TB185" s="19" t="str">
        <f t="shared" ca="1" si="1298"/>
        <v>-</v>
      </c>
      <c r="TC185" s="19" t="str">
        <f t="shared" ca="1" si="1298"/>
        <v>-</v>
      </c>
      <c r="TD185" s="19" t="str">
        <f t="shared" ca="1" si="1298"/>
        <v>-</v>
      </c>
      <c r="TE185" s="19" t="str">
        <f t="shared" ca="1" si="1298"/>
        <v>-</v>
      </c>
      <c r="TF185" s="19" t="str">
        <f t="shared" ca="1" si="1298"/>
        <v>-</v>
      </c>
      <c r="TG185" s="19" t="str">
        <f t="shared" ca="1" si="1298"/>
        <v>-</v>
      </c>
      <c r="TH185" s="19" t="str">
        <f t="shared" ca="1" si="1298"/>
        <v>-</v>
      </c>
      <c r="TI185" s="19" t="str">
        <f t="shared" ca="1" si="1298"/>
        <v>-</v>
      </c>
      <c r="TJ185" s="19" t="str">
        <f t="shared" ca="1" si="1298"/>
        <v>-</v>
      </c>
      <c r="TK185" s="19" t="str">
        <f t="shared" ca="1" si="1298"/>
        <v>-</v>
      </c>
      <c r="TL185" s="19" t="str">
        <f t="shared" ca="1" si="1298"/>
        <v>-</v>
      </c>
      <c r="TM185" s="19" t="str">
        <f t="shared" ca="1" si="1298"/>
        <v>-</v>
      </c>
      <c r="TN185" s="19" t="str">
        <f t="shared" ca="1" si="1298"/>
        <v>-</v>
      </c>
      <c r="TO185" s="19" t="str">
        <f t="shared" ca="1" si="1298"/>
        <v>-</v>
      </c>
      <c r="TP185" s="19" t="str">
        <f t="shared" ca="1" si="1298"/>
        <v>-</v>
      </c>
      <c r="TQ185" s="19" t="str">
        <f t="shared" ca="1" si="1298"/>
        <v>-</v>
      </c>
      <c r="TR185" s="19" t="str">
        <f t="shared" ca="1" si="1298"/>
        <v>-</v>
      </c>
      <c r="TS185" s="19" t="str">
        <f t="shared" ca="1" si="1302"/>
        <v>-</v>
      </c>
      <c r="TT185" s="19" t="str">
        <f t="shared" ca="1" si="1302"/>
        <v>-</v>
      </c>
      <c r="TU185" s="19" t="str">
        <f t="shared" ca="1" si="1302"/>
        <v>-</v>
      </c>
      <c r="TV185" s="19" t="str">
        <f t="shared" ca="1" si="1302"/>
        <v>-</v>
      </c>
      <c r="TW185" s="19" t="str">
        <f t="shared" ca="1" si="1302"/>
        <v>-</v>
      </c>
      <c r="TX185" s="19" t="str">
        <f t="shared" ca="1" si="1302"/>
        <v>-</v>
      </c>
      <c r="TY185" s="19" t="str">
        <f t="shared" ca="1" si="1302"/>
        <v>-</v>
      </c>
      <c r="TZ185" s="19" t="str">
        <f t="shared" ca="1" si="1302"/>
        <v>-</v>
      </c>
      <c r="UA185" s="19" t="str">
        <f t="shared" ca="1" si="1302"/>
        <v>-</v>
      </c>
      <c r="UB185" s="19" t="str">
        <f t="shared" ca="1" si="1302"/>
        <v>-</v>
      </c>
      <c r="UC185" s="19" t="str">
        <f t="shared" ca="1" si="1302"/>
        <v>-</v>
      </c>
      <c r="UD185" s="19" t="str">
        <f t="shared" ca="1" si="1302"/>
        <v>-</v>
      </c>
      <c r="UE185" s="19" t="str">
        <f t="shared" ca="1" si="1302"/>
        <v>-</v>
      </c>
      <c r="UF185" s="19" t="str">
        <f t="shared" ca="1" si="1302"/>
        <v>-</v>
      </c>
      <c r="UG185" s="19" t="str">
        <f t="shared" ca="1" si="1310"/>
        <v>-</v>
      </c>
      <c r="UH185" s="19" t="str">
        <f t="shared" ca="1" si="1310"/>
        <v>-</v>
      </c>
      <c r="UI185" s="19" t="str">
        <f t="shared" ca="1" si="1310"/>
        <v>-</v>
      </c>
      <c r="UJ185" s="19" t="str">
        <f t="shared" ca="1" si="1310"/>
        <v>-</v>
      </c>
      <c r="UK185" s="19" t="str">
        <f t="shared" ca="1" si="1310"/>
        <v>-</v>
      </c>
      <c r="UL185" s="19" t="str">
        <f t="shared" ca="1" si="1310"/>
        <v>-</v>
      </c>
      <c r="UM185" s="19" t="str">
        <f t="shared" ca="1" si="1310"/>
        <v>-</v>
      </c>
      <c r="UN185" s="19" t="str">
        <f t="shared" ca="1" si="1310"/>
        <v>-</v>
      </c>
      <c r="UO185" s="19" t="str">
        <f t="shared" ca="1" si="1310"/>
        <v>-</v>
      </c>
      <c r="UP185" s="19" t="str">
        <f t="shared" ca="1" si="1310"/>
        <v>-</v>
      </c>
      <c r="UQ185" s="19" t="str">
        <f t="shared" ca="1" si="1310"/>
        <v>-</v>
      </c>
      <c r="UR185" s="19" t="str">
        <f t="shared" ca="1" si="1310"/>
        <v>-</v>
      </c>
      <c r="US185" s="12" t="b">
        <f t="shared" ca="1" si="1261"/>
        <v>1</v>
      </c>
      <c r="UT185" s="19" t="str">
        <f t="shared" ca="1" si="1311"/>
        <v>-</v>
      </c>
      <c r="UU185" s="19" t="str">
        <f t="shared" ca="1" si="1311"/>
        <v>-</v>
      </c>
      <c r="UV185" s="19" t="str">
        <f t="shared" ca="1" si="1311"/>
        <v>-</v>
      </c>
      <c r="UW185" s="19" t="str">
        <f t="shared" ca="1" si="1311"/>
        <v>-</v>
      </c>
      <c r="UX185" s="19" t="str">
        <f t="shared" ca="1" si="1311"/>
        <v>-</v>
      </c>
      <c r="UY185" s="19" t="str">
        <f t="shared" ca="1" si="1311"/>
        <v>-</v>
      </c>
      <c r="UZ185" s="19" t="str">
        <f t="shared" ca="1" si="1311"/>
        <v>-</v>
      </c>
      <c r="VA185" s="19" t="str">
        <f t="shared" ca="1" si="1311"/>
        <v>-</v>
      </c>
      <c r="VB185" s="19" t="str">
        <f t="shared" ca="1" si="1311"/>
        <v>-</v>
      </c>
      <c r="VC185" s="19" t="str">
        <f t="shared" ca="1" si="1311"/>
        <v>-</v>
      </c>
      <c r="VD185" s="19" t="str">
        <f t="shared" ca="1" si="1311"/>
        <v>-</v>
      </c>
      <c r="VE185" s="19" t="str">
        <f t="shared" ca="1" si="1311"/>
        <v>-</v>
      </c>
      <c r="VF185" s="19" t="str">
        <f t="shared" ca="1" si="1311"/>
        <v>-</v>
      </c>
      <c r="VG185" s="19" t="str">
        <f t="shared" ca="1" si="1311"/>
        <v>-</v>
      </c>
      <c r="VH185" s="19" t="str">
        <f t="shared" ca="1" si="1311"/>
        <v>-</v>
      </c>
      <c r="VI185" s="19" t="str">
        <f t="shared" ca="1" si="1311"/>
        <v>-</v>
      </c>
      <c r="VJ185" s="19" t="str">
        <f t="shared" ca="1" si="1311"/>
        <v>-</v>
      </c>
      <c r="VK185" s="19" t="str">
        <f t="shared" ca="1" si="1311"/>
        <v>-</v>
      </c>
      <c r="VL185" s="19" t="str">
        <f t="shared" ca="1" si="1311"/>
        <v>-</v>
      </c>
      <c r="VM185" s="19" t="str">
        <f t="shared" ca="1" si="1311"/>
        <v>-</v>
      </c>
      <c r="VN185" s="19" t="str">
        <f t="shared" ca="1" si="1311"/>
        <v>-</v>
      </c>
      <c r="VO185" s="19" t="str">
        <f t="shared" ca="1" si="1311"/>
        <v>-</v>
      </c>
      <c r="VP185" s="19" t="str">
        <f t="shared" ca="1" si="1311"/>
        <v>-</v>
      </c>
      <c r="VQ185" s="19" t="str">
        <f t="shared" ca="1" si="1311"/>
        <v>-</v>
      </c>
      <c r="VR185" s="19" t="str">
        <f t="shared" ca="1" si="1311"/>
        <v>-</v>
      </c>
      <c r="VS185" s="19" t="str">
        <f t="shared" ca="1" si="1311"/>
        <v>-</v>
      </c>
      <c r="VT185" s="19" t="str">
        <f t="shared" ca="1" si="1311"/>
        <v>-</v>
      </c>
      <c r="VU185" s="19" t="str">
        <f t="shared" ca="1" si="1311"/>
        <v>-</v>
      </c>
      <c r="VV185" s="19" t="str">
        <f t="shared" ca="1" si="1311"/>
        <v>-</v>
      </c>
      <c r="VW185" s="19" t="str">
        <f t="shared" ca="1" si="1311"/>
        <v>-</v>
      </c>
      <c r="VX185" s="19" t="str">
        <f t="shared" ca="1" si="1311"/>
        <v>-</v>
      </c>
      <c r="VY185" s="19" t="str">
        <f t="shared" ca="1" si="1311"/>
        <v>-</v>
      </c>
      <c r="VZ185" s="19" t="str">
        <f t="shared" ca="1" si="1311"/>
        <v>-</v>
      </c>
      <c r="WA185" s="19" t="str">
        <f t="shared" ca="1" si="1311"/>
        <v>-</v>
      </c>
      <c r="WB185" s="19" t="str">
        <f t="shared" ca="1" si="1311"/>
        <v>-</v>
      </c>
      <c r="WC185" s="19" t="str">
        <f t="shared" ca="1" si="1311"/>
        <v>-</v>
      </c>
      <c r="WD185" s="19" t="str">
        <f t="shared" ca="1" si="1311"/>
        <v>-</v>
      </c>
      <c r="WE185" s="19" t="str">
        <f t="shared" ca="1" si="1311"/>
        <v>-</v>
      </c>
      <c r="WF185" s="19" t="str">
        <f t="shared" ca="1" si="1311"/>
        <v>-</v>
      </c>
      <c r="WG185" s="19" t="str">
        <f t="shared" ca="1" si="1311"/>
        <v>-</v>
      </c>
      <c r="WH185" s="19" t="str">
        <f t="shared" ca="1" si="1311"/>
        <v>-</v>
      </c>
      <c r="WI185" s="19" t="str">
        <f t="shared" ca="1" si="1311"/>
        <v>-</v>
      </c>
      <c r="WJ185" s="19" t="str">
        <f t="shared" ca="1" si="1311"/>
        <v>-</v>
      </c>
      <c r="WK185" s="19" t="str">
        <f t="shared" ca="1" si="1311"/>
        <v>-</v>
      </c>
      <c r="WL185" s="19" t="str">
        <f t="shared" ca="1" si="1311"/>
        <v>-</v>
      </c>
      <c r="WM185" s="19" t="str">
        <f t="shared" ca="1" si="1311"/>
        <v>-</v>
      </c>
      <c r="WN185" s="19" t="str">
        <f t="shared" ca="1" si="1311"/>
        <v>-</v>
      </c>
      <c r="WO185" s="19" t="str">
        <f t="shared" ca="1" si="1311"/>
        <v>-</v>
      </c>
      <c r="WP185" s="19" t="str">
        <f t="shared" ca="1" si="1311"/>
        <v>-</v>
      </c>
      <c r="WQ185" s="19" t="str">
        <f t="shared" ca="1" si="1311"/>
        <v>-</v>
      </c>
      <c r="WR185" s="19" t="str">
        <f t="shared" ca="1" si="1312"/>
        <v>-</v>
      </c>
      <c r="WS185" s="19" t="str">
        <f t="shared" ca="1" si="1312"/>
        <v>-</v>
      </c>
      <c r="WT185" s="19" t="str">
        <f t="shared" ca="1" si="1312"/>
        <v>-</v>
      </c>
      <c r="WU185" s="19" t="str">
        <f t="shared" ca="1" si="1312"/>
        <v>-</v>
      </c>
      <c r="WV185" s="19" t="str">
        <f t="shared" ca="1" si="1312"/>
        <v>-</v>
      </c>
      <c r="WW185" s="19" t="str">
        <f t="shared" ca="1" si="1312"/>
        <v>-</v>
      </c>
      <c r="WX185" s="19" t="str">
        <f t="shared" ca="1" si="1312"/>
        <v>-</v>
      </c>
      <c r="WY185" s="19" t="str">
        <f t="shared" ca="1" si="1312"/>
        <v>-</v>
      </c>
      <c r="WZ185" s="19" t="str">
        <f t="shared" ca="1" si="1312"/>
        <v>-</v>
      </c>
      <c r="XA185" s="19" t="str">
        <f t="shared" ca="1" si="1312"/>
        <v>-</v>
      </c>
      <c r="XB185" s="19" t="str">
        <f t="shared" ca="1" si="1312"/>
        <v>-</v>
      </c>
      <c r="XC185" s="19">
        <f t="shared" ca="1" si="1312"/>
        <v>0</v>
      </c>
      <c r="XD185" s="599">
        <v>0</v>
      </c>
    </row>
    <row r="186" spans="1:628" hidden="1" outlineLevel="2">
      <c r="A186" s="20">
        <f t="shared" si="659"/>
        <v>181</v>
      </c>
      <c r="B186" s="241">
        <f t="shared" si="1041"/>
        <v>111</v>
      </c>
      <c r="C186">
        <f>203</f>
        <v>203</v>
      </c>
      <c r="D186" s="531" t="str">
        <f t="shared" ca="1" si="1251"/>
        <v>GSW</v>
      </c>
      <c r="E186" s="532" t="b">
        <f t="shared" ca="1" si="1133"/>
        <v>0</v>
      </c>
      <c r="F186" t="b">
        <v>0</v>
      </c>
      <c r="G186" s="19" t="b">
        <f t="shared" ca="1" si="1010"/>
        <v>0</v>
      </c>
      <c r="H186" s="227">
        <f t="shared" ca="1" si="1058"/>
        <v>120</v>
      </c>
      <c r="I186" s="227">
        <f t="shared" ca="1" si="1303"/>
        <v>1</v>
      </c>
      <c r="J186" s="227">
        <f t="shared" ca="1" si="1303"/>
        <v>0</v>
      </c>
      <c r="K186" s="227" t="str">
        <f t="shared" ca="1" si="1303"/>
        <v/>
      </c>
      <c r="L186" s="227">
        <f t="shared" ca="1" si="1303"/>
        <v>1</v>
      </c>
      <c r="M186" s="227">
        <f t="shared" ca="1" si="1303"/>
        <v>2</v>
      </c>
      <c r="N186" s="227">
        <f t="shared" ca="1" si="1176"/>
        <v>2</v>
      </c>
      <c r="O186" s="227">
        <f t="shared" ca="1" si="1176"/>
        <v>2</v>
      </c>
      <c r="P186" s="227">
        <f t="shared" ca="1" si="1176"/>
        <v>3</v>
      </c>
      <c r="Q186" s="227">
        <f t="shared" ca="1" si="1176"/>
        <v>2</v>
      </c>
      <c r="R186" s="114">
        <f t="shared" ca="1" si="1182"/>
        <v>2</v>
      </c>
      <c r="S186" s="227">
        <f t="shared" ca="1" si="1176"/>
        <v>0</v>
      </c>
      <c r="T186" s="227">
        <f t="shared" ref="T186:Z186" ca="1" si="1314">OFFSET(T186,-1,0)</f>
        <v>0</v>
      </c>
      <c r="U186" s="227">
        <f t="shared" ca="1" si="1314"/>
        <v>0</v>
      </c>
      <c r="V186" s="227">
        <f t="shared" ca="1" si="1314"/>
        <v>0</v>
      </c>
      <c r="W186" s="227">
        <f t="shared" ca="1" si="1314"/>
        <v>0</v>
      </c>
      <c r="X186" s="227">
        <f t="shared" ca="1" si="1314"/>
        <v>1</v>
      </c>
      <c r="Y186" s="227">
        <f t="shared" ca="1" si="1314"/>
        <v>1</v>
      </c>
      <c r="Z186" s="227">
        <f t="shared" ca="1" si="1314"/>
        <v>1</v>
      </c>
      <c r="AA186" s="264"/>
      <c r="AB186" s="264"/>
      <c r="AC186" s="264"/>
      <c r="AD186" s="264"/>
      <c r="AE186" s="264"/>
      <c r="AF186" s="227">
        <f t="shared" ca="1" si="1044"/>
        <v>0</v>
      </c>
      <c r="AG186" s="264"/>
      <c r="AH186" s="227">
        <f t="shared" ca="1" si="1262"/>
        <v>0</v>
      </c>
      <c r="AI186" s="227">
        <f t="shared" ca="1" si="1262"/>
        <v>0</v>
      </c>
      <c r="AJ186" s="227">
        <f t="shared" ca="1" si="1262"/>
        <v>0</v>
      </c>
      <c r="AK186" s="19">
        <f t="shared" ca="1" si="1119"/>
        <v>2</v>
      </c>
      <c r="AL186" s="19">
        <f t="shared" ca="1" si="1119"/>
        <v>4</v>
      </c>
      <c r="AM186" s="19">
        <f t="shared" ca="1" si="1119"/>
        <v>0</v>
      </c>
      <c r="AN186" s="19">
        <f t="shared" ca="1" si="1119"/>
        <v>0</v>
      </c>
      <c r="AO186" s="134">
        <f t="shared" ca="1" si="1252"/>
        <v>2</v>
      </c>
      <c r="AP186" s="134">
        <f ca="1">INDEX(CHOOSE($P186,DataAutumn!i.AdultDrys,DataWinter!i.AdultDrys,DataSpring!i.AdultDrys),1,$O186)</f>
        <v>3</v>
      </c>
      <c r="AQ186" s="5">
        <f t="shared" ca="1" si="1240"/>
        <v>2</v>
      </c>
      <c r="AR186" s="5">
        <f t="shared" ca="1" si="1240"/>
        <v>0</v>
      </c>
      <c r="AS186" s="5">
        <f t="shared" ca="1" si="1253"/>
        <v>6</v>
      </c>
      <c r="AT186">
        <f t="shared" ca="1" si="1292"/>
        <v>0</v>
      </c>
      <c r="AW186" s="353" t="str">
        <f t="shared" ca="1" si="1183"/>
        <v>TemplateFe 00120 GSW MWM     TOL204 Scan2 NFS RR+01% PI00% GP100% WP100% MP100% (T_F33N11)</v>
      </c>
      <c r="AX186" s="9" t="str">
        <f ca="1">IF(COUNTIF(AW$5:AW186,AW186)=1,"-","Dup")</f>
        <v>-</v>
      </c>
      <c r="AY186" s="9"/>
      <c r="AZ186" s="19" t="b">
        <f t="shared" ca="1" si="1244"/>
        <v>0</v>
      </c>
      <c r="BA186" s="19" t="b">
        <f t="shared" ca="1" si="1244"/>
        <v>0</v>
      </c>
      <c r="BB186" s="19" t="b">
        <f t="shared" ca="1" si="1244"/>
        <v>0</v>
      </c>
      <c r="BC186" s="19" t="b">
        <f t="shared" ca="1" si="1245"/>
        <v>0</v>
      </c>
      <c r="BD186" s="19" t="b">
        <f t="shared" ca="1" si="1244"/>
        <v>0</v>
      </c>
      <c r="BE186" s="19" t="b">
        <f t="shared" ca="1" si="1244"/>
        <v>0</v>
      </c>
      <c r="BF186" s="19" t="b">
        <f t="shared" ca="1" si="1244"/>
        <v>0</v>
      </c>
      <c r="BG186" s="19" t="b">
        <f t="shared" ca="1" si="1244"/>
        <v>0</v>
      </c>
      <c r="BH186" s="19" t="b">
        <f t="shared" ca="1" si="1244"/>
        <v>0</v>
      </c>
      <c r="BI186" s="9"/>
      <c r="BJ186" s="19" t="b">
        <f t="shared" ca="1" si="1197"/>
        <v>1</v>
      </c>
      <c r="BK186" s="19" t="str">
        <f t="shared" ca="1" si="1197"/>
        <v>-</v>
      </c>
      <c r="BL186" s="19" t="str">
        <f t="shared" ca="1" si="1197"/>
        <v>-</v>
      </c>
      <c r="BM186" s="19" t="str">
        <f t="shared" ca="1" si="1197"/>
        <v>-</v>
      </c>
      <c r="BN186" s="19" t="b">
        <f t="shared" ca="1" si="1197"/>
        <v>0</v>
      </c>
      <c r="BO186" s="19">
        <f t="shared" ca="1" si="1184"/>
        <v>0</v>
      </c>
      <c r="BP186" s="19" t="str">
        <f t="shared" ca="1" si="1184"/>
        <v>-</v>
      </c>
      <c r="BQ186" s="19" t="str">
        <f t="shared" ca="1" si="1184"/>
        <v>-</v>
      </c>
      <c r="BR186" s="19" t="b">
        <f t="shared" ca="1" si="1184"/>
        <v>1</v>
      </c>
      <c r="BS186" s="9"/>
      <c r="BT186" s="19" t="str">
        <f t="shared" ca="1" si="982"/>
        <v>-</v>
      </c>
      <c r="BU186" s="5" t="str">
        <f t="shared" ca="1" si="1185"/>
        <v>-</v>
      </c>
      <c r="BV186" s="5">
        <f t="shared" ca="1" si="1186"/>
        <v>2</v>
      </c>
      <c r="BW186" s="5">
        <f t="shared" ca="1" si="1186"/>
        <v>2</v>
      </c>
      <c r="BX186" s="19" t="str">
        <f t="shared" ca="1" si="1241"/>
        <v>-</v>
      </c>
      <c r="BY186" s="19" t="str">
        <f t="shared" ca="1" si="1241"/>
        <v>-</v>
      </c>
      <c r="BZ186" s="19" t="str">
        <f t="shared" ca="1" si="1241"/>
        <v>-</v>
      </c>
      <c r="CA186" s="5" t="str">
        <f t="shared" ca="1" si="1187"/>
        <v>-</v>
      </c>
      <c r="CB186" s="5">
        <f t="shared" ca="1" si="1188"/>
        <v>2</v>
      </c>
      <c r="CC186" s="5">
        <f t="shared" ca="1" si="1188"/>
        <v>2</v>
      </c>
      <c r="CD186" s="19" t="str">
        <f t="shared" ca="1" si="449"/>
        <v>-</v>
      </c>
      <c r="CE186" s="5" t="str">
        <f t="shared" ca="1" si="1189"/>
        <v>-</v>
      </c>
      <c r="CF186" s="5">
        <f t="shared" ca="1" si="1190"/>
        <v>2</v>
      </c>
      <c r="CG186" s="19" t="str">
        <f t="shared" ca="1" si="1242"/>
        <v>-</v>
      </c>
      <c r="CH186" s="19" t="str">
        <f t="shared" ca="1" si="1242"/>
        <v>-</v>
      </c>
      <c r="CI186" s="5">
        <f t="shared" ca="1" si="989"/>
        <v>2</v>
      </c>
      <c r="CJ186" s="19" t="str">
        <f t="shared" ca="1" si="1242"/>
        <v>-</v>
      </c>
      <c r="CK186" s="5" t="str">
        <f t="shared" ca="1" si="1191"/>
        <v>-</v>
      </c>
      <c r="CL186" s="5">
        <f t="shared" ca="1" si="1192"/>
        <v>2</v>
      </c>
      <c r="CM186" s="5">
        <f t="shared" ca="1" si="1192"/>
        <v>2</v>
      </c>
      <c r="CN186" s="9"/>
      <c r="CO186" s="19" t="str">
        <f t="shared" ca="1" si="1267"/>
        <v>-</v>
      </c>
      <c r="CP186" s="19" t="str">
        <f t="shared" ca="1" si="1267"/>
        <v>-</v>
      </c>
      <c r="CQ186" s="19">
        <f t="shared" ca="1" si="1104"/>
        <v>1</v>
      </c>
      <c r="CR186" s="19" t="str">
        <f t="shared" ca="1" si="1104"/>
        <v>-</v>
      </c>
      <c r="CS186" s="19" t="str">
        <f t="shared" ca="1" si="1267"/>
        <v>-</v>
      </c>
      <c r="CT186" s="19" t="str">
        <f t="shared" ca="1" si="1267"/>
        <v>-</v>
      </c>
      <c r="CU186" s="19" t="str">
        <f t="shared" ca="1" si="1267"/>
        <v>-</v>
      </c>
      <c r="CV186" s="19" t="str">
        <f t="shared" ca="1" si="1267"/>
        <v>-</v>
      </c>
      <c r="CW186" s="19" t="str">
        <f t="shared" ca="1" si="1267"/>
        <v>-</v>
      </c>
      <c r="CX186" s="19" t="str">
        <f t="shared" ca="1" si="1267"/>
        <v>-</v>
      </c>
      <c r="CY186" s="19" t="str">
        <f t="shared" ca="1" si="1267"/>
        <v>-</v>
      </c>
      <c r="CZ186" s="19" t="str">
        <f t="shared" ca="1" si="1267"/>
        <v>-</v>
      </c>
      <c r="DA186" s="19" t="str">
        <f t="shared" ca="1" si="1263"/>
        <v>-</v>
      </c>
      <c r="DB186" s="19" t="str">
        <f t="shared" ca="1" si="1263"/>
        <v>-</v>
      </c>
      <c r="DC186" s="19" t="str">
        <f t="shared" ca="1" si="1263"/>
        <v>-</v>
      </c>
      <c r="DD186" s="19" t="str">
        <f t="shared" ca="1" si="1263"/>
        <v>-</v>
      </c>
      <c r="DE186" s="19" t="str">
        <f t="shared" ca="1" si="1263"/>
        <v>-</v>
      </c>
      <c r="DF186" s="19" t="str">
        <f t="shared" ca="1" si="1263"/>
        <v>-</v>
      </c>
      <c r="DG186" s="19" t="str">
        <f t="shared" ca="1" si="1263"/>
        <v>-</v>
      </c>
      <c r="DH186" s="19" t="str">
        <f t="shared" ca="1" si="1263"/>
        <v>-</v>
      </c>
      <c r="DI186" s="19" t="str">
        <f t="shared" ca="1" si="1263"/>
        <v>-</v>
      </c>
      <c r="DJ186" s="9"/>
      <c r="DK186" s="19" t="b">
        <f t="shared" ca="1" si="1105"/>
        <v>1</v>
      </c>
      <c r="DL186" s="19" t="b">
        <f t="shared" ca="1" si="1105"/>
        <v>1</v>
      </c>
      <c r="DM186" s="19" t="b">
        <f t="shared" ca="1" si="1105"/>
        <v>1</v>
      </c>
      <c r="DN186" s="19">
        <f t="shared" ca="1" si="1272"/>
        <v>2232010000</v>
      </c>
      <c r="DO186" s="578" t="b">
        <f t="shared" ca="1" si="1120"/>
        <v>1</v>
      </c>
      <c r="DP186" s="578">
        <f t="shared" ca="1" si="1120"/>
        <v>0</v>
      </c>
      <c r="DQ186" s="578" t="b">
        <f t="shared" ca="1" si="1120"/>
        <v>0</v>
      </c>
      <c r="DR186" s="583">
        <f t="shared" ca="1" si="1168"/>
        <v>223221000049</v>
      </c>
      <c r="DS186" s="430">
        <f t="shared" ca="1" si="1212"/>
        <v>652</v>
      </c>
      <c r="DT186" s="430">
        <f t="shared" ca="1" si="1212"/>
        <v>686</v>
      </c>
      <c r="DU186" s="430">
        <f t="shared" ca="1" si="1212"/>
        <v>721</v>
      </c>
      <c r="DV186" s="142">
        <f t="shared" ca="1" si="1213"/>
        <v>378</v>
      </c>
      <c r="DW186" s="142">
        <f t="shared" ca="1" si="1213"/>
        <v>413</v>
      </c>
      <c r="DX186" s="142">
        <f t="shared" ca="1" si="1213"/>
        <v>448</v>
      </c>
      <c r="DY186" s="19" t="str">
        <f t="shared" ca="1" si="1125"/>
        <v>-</v>
      </c>
      <c r="DZ186" s="19" t="str">
        <f t="shared" ca="1" si="1125"/>
        <v>-</v>
      </c>
      <c r="EA186" s="19" t="str">
        <f t="shared" ca="1" si="1125"/>
        <v>-</v>
      </c>
      <c r="EB186" s="19" t="str">
        <f t="shared" ca="1" si="1125"/>
        <v>-</v>
      </c>
      <c r="EC186" s="19" t="str">
        <f t="shared" ca="1" si="1125"/>
        <v>-</v>
      </c>
      <c r="ED186" s="19" t="str">
        <f t="shared" ca="1" si="1125"/>
        <v>-</v>
      </c>
      <c r="EE186" s="19">
        <f t="shared" ca="1" si="1296"/>
        <v>1</v>
      </c>
      <c r="EF186" s="19">
        <f t="shared" ca="1" si="1296"/>
        <v>1</v>
      </c>
      <c r="EG186" s="19">
        <f t="shared" ca="1" si="1296"/>
        <v>0</v>
      </c>
      <c r="EH186" s="19" t="str">
        <f t="shared" ca="1" si="1296"/>
        <v>-</v>
      </c>
      <c r="EI186" s="19" t="str">
        <f t="shared" ca="1" si="1296"/>
        <v>-</v>
      </c>
      <c r="EJ186" s="19" t="str">
        <f t="shared" ca="1" si="1296"/>
        <v>-</v>
      </c>
      <c r="EK186" s="19" t="str">
        <f t="shared" ca="1" si="1296"/>
        <v>-</v>
      </c>
      <c r="EL186" s="19" t="str">
        <f t="shared" ca="1" si="1296"/>
        <v>-</v>
      </c>
      <c r="EM186" s="19">
        <f t="shared" ca="1" si="1296"/>
        <v>0</v>
      </c>
      <c r="EN186" s="19" t="str">
        <f t="shared" ca="1" si="1296"/>
        <v>-</v>
      </c>
      <c r="EO186" s="19" t="str">
        <f t="shared" ca="1" si="1296"/>
        <v>-</v>
      </c>
      <c r="EP186" s="19" t="str">
        <f t="shared" ca="1" si="1296"/>
        <v>-</v>
      </c>
      <c r="EQ186" s="19">
        <f t="shared" ca="1" si="1296"/>
        <v>1</v>
      </c>
      <c r="ER186" s="19">
        <f t="shared" ca="1" si="1296"/>
        <v>1</v>
      </c>
      <c r="ES186" s="9"/>
      <c r="ET186" s="19" t="str">
        <f t="shared" ca="1" si="1304"/>
        <v>-</v>
      </c>
      <c r="EU186" s="19" t="str">
        <f t="shared" ca="1" si="1304"/>
        <v>-</v>
      </c>
      <c r="EV186" s="19" t="str">
        <f t="shared" ca="1" si="1304"/>
        <v>-</v>
      </c>
      <c r="EW186" s="19" t="str">
        <f t="shared" ca="1" si="1304"/>
        <v>-</v>
      </c>
      <c r="EX186" s="19" t="str">
        <f t="shared" ca="1" si="1304"/>
        <v>-</v>
      </c>
      <c r="EY186" s="19" t="str">
        <f t="shared" ca="1" si="1304"/>
        <v>-</v>
      </c>
      <c r="EZ186" s="19" t="str">
        <f t="shared" ca="1" si="1304"/>
        <v>-</v>
      </c>
      <c r="FA186" s="19" t="str">
        <f t="shared" ca="1" si="1304"/>
        <v>-</v>
      </c>
      <c r="FB186" s="19" t="str">
        <f t="shared" ca="1" si="1304"/>
        <v>-</v>
      </c>
      <c r="FC186" s="19" t="str">
        <f t="shared" ca="1" si="1304"/>
        <v>-</v>
      </c>
      <c r="FD186" s="19" t="str">
        <f t="shared" ca="1" si="1304"/>
        <v>-</v>
      </c>
      <c r="FE186" s="19" t="str">
        <f t="shared" ca="1" si="1304"/>
        <v>-</v>
      </c>
      <c r="FF186" s="19">
        <f t="shared" ca="1" si="1304"/>
        <v>0</v>
      </c>
      <c r="FG186" s="19">
        <f t="shared" ca="1" si="1304"/>
        <v>0</v>
      </c>
      <c r="FH186" s="19">
        <f t="shared" ca="1" si="1304"/>
        <v>0</v>
      </c>
      <c r="FI186" s="114">
        <f t="shared" ca="1" si="1273"/>
        <v>0</v>
      </c>
      <c r="FJ186" s="114">
        <f t="shared" ca="1" si="1273"/>
        <v>0</v>
      </c>
      <c r="FK186" s="114">
        <f t="shared" ca="1" si="1273"/>
        <v>0</v>
      </c>
      <c r="FL186" s="114">
        <f t="shared" ca="1" si="1273"/>
        <v>0</v>
      </c>
      <c r="FM186" s="114">
        <f t="shared" ca="1" si="1273"/>
        <v>0</v>
      </c>
      <c r="FN186" s="536">
        <f t="shared" ca="1" si="1135"/>
        <v>0</v>
      </c>
      <c r="FO186" s="114">
        <f t="shared" ca="1" si="1274"/>
        <v>0</v>
      </c>
      <c r="FP186" s="114">
        <f t="shared" ca="1" si="1274"/>
        <v>0</v>
      </c>
      <c r="FQ186" s="114">
        <f t="shared" ca="1" si="1274"/>
        <v>0</v>
      </c>
      <c r="FR186" s="114">
        <f t="shared" ca="1" si="1274"/>
        <v>0</v>
      </c>
      <c r="FS186" s="114">
        <f t="shared" ca="1" si="1274"/>
        <v>0</v>
      </c>
      <c r="FT186" s="536">
        <f t="shared" ca="1" si="1137"/>
        <v>0</v>
      </c>
      <c r="FU186" s="114">
        <f t="shared" ca="1" si="1275"/>
        <v>0</v>
      </c>
      <c r="FV186" s="114">
        <f t="shared" ca="1" si="1275"/>
        <v>0</v>
      </c>
      <c r="FW186" s="114">
        <f t="shared" ca="1" si="1275"/>
        <v>0</v>
      </c>
      <c r="FX186" s="114">
        <f t="shared" ca="1" si="1275"/>
        <v>0</v>
      </c>
      <c r="FY186" s="114">
        <f t="shared" ca="1" si="1275"/>
        <v>0</v>
      </c>
      <c r="FZ186" s="536">
        <f t="shared" ca="1" si="1139"/>
        <v>0</v>
      </c>
      <c r="GA186" s="114">
        <f t="shared" ca="1" si="1276"/>
        <v>0</v>
      </c>
      <c r="GB186" s="114">
        <f t="shared" ca="1" si="1276"/>
        <v>0</v>
      </c>
      <c r="GC186" s="114">
        <f t="shared" ca="1" si="1276"/>
        <v>0</v>
      </c>
      <c r="GD186" s="114">
        <f t="shared" ca="1" si="1276"/>
        <v>0</v>
      </c>
      <c r="GE186" s="114">
        <f t="shared" ca="1" si="1276"/>
        <v>0</v>
      </c>
      <c r="GF186" s="536">
        <f t="shared" ca="1" si="1141"/>
        <v>0</v>
      </c>
      <c r="GG186" s="114">
        <f t="shared" ca="1" si="1277"/>
        <v>0</v>
      </c>
      <c r="GH186" s="114">
        <f t="shared" ca="1" si="1277"/>
        <v>0</v>
      </c>
      <c r="GI186" s="114">
        <f t="shared" ca="1" si="1277"/>
        <v>0</v>
      </c>
      <c r="GJ186" s="114">
        <f t="shared" ca="1" si="1277"/>
        <v>0</v>
      </c>
      <c r="GK186" s="114">
        <f t="shared" ca="1" si="1277"/>
        <v>0</v>
      </c>
      <c r="GL186" s="536">
        <f t="shared" ca="1" si="1143"/>
        <v>0</v>
      </c>
      <c r="GM186" s="114">
        <f t="shared" ca="1" si="1278"/>
        <v>0</v>
      </c>
      <c r="GN186" s="114">
        <f t="shared" ca="1" si="1278"/>
        <v>0</v>
      </c>
      <c r="GO186" s="114">
        <f t="shared" ca="1" si="1278"/>
        <v>0</v>
      </c>
      <c r="GP186" s="114">
        <f t="shared" ca="1" si="1278"/>
        <v>0</v>
      </c>
      <c r="GQ186" s="114">
        <f t="shared" ca="1" si="1278"/>
        <v>0</v>
      </c>
      <c r="GR186" s="536">
        <f t="shared" ca="1" si="1145"/>
        <v>0</v>
      </c>
      <c r="GS186" s="115">
        <f t="shared" ca="1" si="1279"/>
        <v>0</v>
      </c>
      <c r="GT186" s="115">
        <f t="shared" ca="1" si="1279"/>
        <v>0</v>
      </c>
      <c r="GU186" s="115">
        <f t="shared" ca="1" si="1279"/>
        <v>0</v>
      </c>
      <c r="GV186" s="115">
        <f t="shared" ca="1" si="1279"/>
        <v>0</v>
      </c>
      <c r="GW186" s="553">
        <f t="shared" ca="1" si="1280"/>
        <v>0</v>
      </c>
      <c r="GX186" s="553">
        <f t="shared" ca="1" si="1280"/>
        <v>0</v>
      </c>
      <c r="GY186" s="553">
        <f t="shared" ca="1" si="1280"/>
        <v>0</v>
      </c>
      <c r="GZ186" s="553">
        <f t="shared" ca="1" si="1280"/>
        <v>0</v>
      </c>
      <c r="HA186" s="553">
        <f t="shared" ca="1" si="1280"/>
        <v>0</v>
      </c>
      <c r="HB186" s="553">
        <f t="shared" ca="1" si="1280"/>
        <v>0</v>
      </c>
      <c r="HC186" s="553">
        <f t="shared" ca="1" si="1280"/>
        <v>0</v>
      </c>
      <c r="HD186" s="553">
        <f t="shared" ca="1" si="1280"/>
        <v>0</v>
      </c>
      <c r="HE186" s="553">
        <f t="shared" ca="1" si="1280"/>
        <v>0</v>
      </c>
      <c r="HF186" s="553">
        <f t="shared" ca="1" si="1280"/>
        <v>0</v>
      </c>
      <c r="HG186" s="553">
        <f t="shared" ca="1" si="1281"/>
        <v>0</v>
      </c>
      <c r="HH186" s="553">
        <f t="shared" ca="1" si="1281"/>
        <v>0</v>
      </c>
      <c r="HI186" s="553">
        <f t="shared" ca="1" si="1281"/>
        <v>0</v>
      </c>
      <c r="HJ186" s="553">
        <f t="shared" ca="1" si="1281"/>
        <v>0</v>
      </c>
      <c r="HK186" s="553">
        <f t="shared" ca="1" si="1281"/>
        <v>0</v>
      </c>
      <c r="HL186" s="553">
        <f t="shared" ca="1" si="1281"/>
        <v>0</v>
      </c>
      <c r="HM186" s="553">
        <f t="shared" ca="1" si="1281"/>
        <v>0</v>
      </c>
      <c r="HN186" s="553">
        <f t="shared" ca="1" si="1281"/>
        <v>0</v>
      </c>
      <c r="HO186" s="553">
        <f t="shared" ca="1" si="1281"/>
        <v>0</v>
      </c>
      <c r="HP186" s="553">
        <f t="shared" ca="1" si="1281"/>
        <v>0</v>
      </c>
      <c r="HQ186" s="19">
        <f t="shared" ca="1" si="1246"/>
        <v>0</v>
      </c>
      <c r="HR186" s="114">
        <f t="shared" ca="1" si="1282"/>
        <v>0</v>
      </c>
      <c r="HS186" s="114">
        <f t="shared" ca="1" si="1282"/>
        <v>0</v>
      </c>
      <c r="HT186" s="114">
        <f t="shared" ca="1" si="1282"/>
        <v>0</v>
      </c>
      <c r="HU186" s="114">
        <f t="shared" ca="1" si="1282"/>
        <v>0</v>
      </c>
      <c r="HV186" s="114">
        <f t="shared" ca="1" si="1282"/>
        <v>0</v>
      </c>
      <c r="HW186" s="536">
        <f t="shared" ca="1" si="1150"/>
        <v>0</v>
      </c>
      <c r="HX186" s="114">
        <f t="shared" ca="1" si="1283"/>
        <v>0</v>
      </c>
      <c r="HY186" s="114">
        <f t="shared" ca="1" si="1283"/>
        <v>0</v>
      </c>
      <c r="HZ186" s="114">
        <f t="shared" ca="1" si="1283"/>
        <v>0</v>
      </c>
      <c r="IA186" s="114">
        <f t="shared" ca="1" si="1283"/>
        <v>0</v>
      </c>
      <c r="IB186" s="114">
        <f t="shared" ca="1" si="1283"/>
        <v>0</v>
      </c>
      <c r="IC186" s="536">
        <f t="shared" ca="1" si="1152"/>
        <v>0</v>
      </c>
      <c r="ID186" s="114">
        <f t="shared" ca="1" si="1284"/>
        <v>0</v>
      </c>
      <c r="IE186" s="114">
        <f t="shared" ca="1" si="1284"/>
        <v>0</v>
      </c>
      <c r="IF186" s="114">
        <f t="shared" ca="1" si="1284"/>
        <v>0</v>
      </c>
      <c r="IG186" s="114">
        <f t="shared" ca="1" si="1284"/>
        <v>0</v>
      </c>
      <c r="IH186" s="114">
        <f t="shared" ca="1" si="1284"/>
        <v>0</v>
      </c>
      <c r="II186" s="536">
        <f t="shared" ca="1" si="1154"/>
        <v>0</v>
      </c>
      <c r="IJ186" s="114">
        <f t="shared" ca="1" si="1285"/>
        <v>0</v>
      </c>
      <c r="IK186" s="114">
        <f t="shared" ca="1" si="1285"/>
        <v>0</v>
      </c>
      <c r="IL186" s="114">
        <f t="shared" ca="1" si="1285"/>
        <v>0</v>
      </c>
      <c r="IM186" s="114">
        <f t="shared" ca="1" si="1285"/>
        <v>0</v>
      </c>
      <c r="IN186" s="114">
        <f t="shared" ca="1" si="1285"/>
        <v>0</v>
      </c>
      <c r="IO186" s="536">
        <f t="shared" ca="1" si="1156"/>
        <v>0</v>
      </c>
      <c r="IP186" s="114">
        <f t="shared" ca="1" si="1286"/>
        <v>0</v>
      </c>
      <c r="IQ186" s="114">
        <f t="shared" ca="1" si="1286"/>
        <v>0</v>
      </c>
      <c r="IR186" s="114">
        <f t="shared" ca="1" si="1286"/>
        <v>0</v>
      </c>
      <c r="IS186" s="114">
        <f t="shared" ca="1" si="1286"/>
        <v>0</v>
      </c>
      <c r="IT186" s="114">
        <f t="shared" ca="1" si="1286"/>
        <v>0</v>
      </c>
      <c r="IU186" s="536">
        <f t="shared" ca="1" si="1158"/>
        <v>0</v>
      </c>
      <c r="IV186" s="114">
        <f t="shared" ca="1" si="1287"/>
        <v>0</v>
      </c>
      <c r="IW186" s="114">
        <f t="shared" ca="1" si="1287"/>
        <v>1.5</v>
      </c>
      <c r="IX186" s="114">
        <f t="shared" ca="1" si="1287"/>
        <v>0</v>
      </c>
      <c r="IY186" s="114">
        <f t="shared" ca="1" si="1287"/>
        <v>0</v>
      </c>
      <c r="IZ186" s="114">
        <f t="shared" ca="1" si="1287"/>
        <v>0</v>
      </c>
      <c r="JA186" s="536">
        <f t="shared" ca="1" si="1160"/>
        <v>0</v>
      </c>
      <c r="JB186" s="115">
        <f t="shared" ca="1" si="1288"/>
        <v>0</v>
      </c>
      <c r="JC186" s="115">
        <f t="shared" ca="1" si="1288"/>
        <v>0</v>
      </c>
      <c r="JD186" s="115">
        <f t="shared" ca="1" si="1288"/>
        <v>0</v>
      </c>
      <c r="JE186" s="115">
        <f t="shared" ca="1" si="1288"/>
        <v>0</v>
      </c>
      <c r="JF186" s="553">
        <f t="shared" ca="1" si="1289"/>
        <v>0</v>
      </c>
      <c r="JG186" s="553">
        <f t="shared" ca="1" si="1289"/>
        <v>0</v>
      </c>
      <c r="JH186" s="553">
        <f t="shared" ca="1" si="1289"/>
        <v>0</v>
      </c>
      <c r="JI186" s="553">
        <f t="shared" ca="1" si="1289"/>
        <v>0</v>
      </c>
      <c r="JJ186" s="553">
        <f t="shared" ca="1" si="1289"/>
        <v>0</v>
      </c>
      <c r="JK186" s="553">
        <f t="shared" ca="1" si="1289"/>
        <v>0</v>
      </c>
      <c r="JL186" s="553">
        <f t="shared" ca="1" si="1289"/>
        <v>0</v>
      </c>
      <c r="JM186" s="553">
        <f t="shared" ca="1" si="1289"/>
        <v>0</v>
      </c>
      <c r="JN186" s="553">
        <f t="shared" ca="1" si="1289"/>
        <v>0</v>
      </c>
      <c r="JO186" s="553">
        <f t="shared" ca="1" si="1289"/>
        <v>0</v>
      </c>
      <c r="JP186" s="553">
        <f t="shared" ca="1" si="1290"/>
        <v>0</v>
      </c>
      <c r="JQ186" s="553">
        <f t="shared" ca="1" si="1290"/>
        <v>0</v>
      </c>
      <c r="JR186" s="553">
        <f t="shared" ca="1" si="1290"/>
        <v>0</v>
      </c>
      <c r="JS186" s="553">
        <f t="shared" ca="1" si="1290"/>
        <v>0</v>
      </c>
      <c r="JT186" s="553">
        <f t="shared" ca="1" si="1290"/>
        <v>0</v>
      </c>
      <c r="JU186" s="553">
        <f t="shared" ca="1" si="1290"/>
        <v>0</v>
      </c>
      <c r="JV186" s="553">
        <f t="shared" ca="1" si="1290"/>
        <v>0</v>
      </c>
      <c r="JW186" s="553">
        <f t="shared" ca="1" si="1290"/>
        <v>0</v>
      </c>
      <c r="JX186" s="553">
        <f t="shared" ca="1" si="1290"/>
        <v>0</v>
      </c>
      <c r="JY186" s="553">
        <f t="shared" ca="1" si="1290"/>
        <v>0</v>
      </c>
      <c r="JZ186" s="19">
        <f t="shared" ca="1" si="1299"/>
        <v>0</v>
      </c>
      <c r="KA186" s="5">
        <f t="shared" ca="1" si="1254"/>
        <v>67</v>
      </c>
      <c r="KB186" s="9"/>
      <c r="KC186" s="5">
        <f t="shared" ca="1" si="1230"/>
        <v>1</v>
      </c>
      <c r="KD186" s="5" t="b">
        <f t="shared" ca="1" si="1230"/>
        <v>0</v>
      </c>
      <c r="KE186" s="19">
        <f t="shared" ref="KE186:MZ197" ca="1" si="1315">OFFSET(KE$5,$B186,0)</f>
        <v>0</v>
      </c>
      <c r="KF186" s="5">
        <f t="shared" ca="1" si="1194"/>
        <v>0</v>
      </c>
      <c r="KG186" s="5">
        <f t="shared" ca="1" si="1255"/>
        <v>1.2500000000000001E-2</v>
      </c>
      <c r="KH186" s="19">
        <f t="shared" ca="1" si="1256"/>
        <v>0</v>
      </c>
      <c r="KI186" s="19">
        <f t="shared" ca="1" si="1256"/>
        <v>0</v>
      </c>
      <c r="KJ186" s="19" t="str">
        <f t="shared" ca="1" si="1256"/>
        <v>-</v>
      </c>
      <c r="KK186" s="19" t="str">
        <f t="shared" ca="1" si="1256"/>
        <v>-</v>
      </c>
      <c r="KL186" s="19" t="str">
        <f t="shared" ca="1" si="1256"/>
        <v>-</v>
      </c>
      <c r="KM186" s="19" t="str">
        <f t="shared" ca="1" si="1256"/>
        <v>-</v>
      </c>
      <c r="KN186" s="19" t="str">
        <f t="shared" ca="1" si="1256"/>
        <v>-</v>
      </c>
      <c r="KO186" s="19" t="str">
        <f t="shared" ca="1" si="1256"/>
        <v>-</v>
      </c>
      <c r="KP186" s="19" t="str">
        <f t="shared" ca="1" si="1256"/>
        <v>-</v>
      </c>
      <c r="KQ186" s="19" t="str">
        <f t="shared" ca="1" si="1256"/>
        <v>-</v>
      </c>
      <c r="KR186" s="19" t="str">
        <f t="shared" ca="1" si="1256"/>
        <v>-</v>
      </c>
      <c r="KS186" s="19" t="str">
        <f t="shared" ca="1" si="1256"/>
        <v>-</v>
      </c>
      <c r="KT186" s="19" t="str">
        <f t="shared" ca="1" si="1256"/>
        <v>-</v>
      </c>
      <c r="KU186" s="19" t="str">
        <f t="shared" ca="1" si="1293"/>
        <v>-</v>
      </c>
      <c r="KV186" s="19" t="str">
        <f t="shared" ca="1" si="1256"/>
        <v>-</v>
      </c>
      <c r="KW186" s="19">
        <f t="shared" ca="1" si="1264"/>
        <v>1</v>
      </c>
      <c r="KX186" s="19">
        <f t="shared" ca="1" si="1315"/>
        <v>0</v>
      </c>
      <c r="KY186" s="19">
        <f t="shared" ca="1" si="1069"/>
        <v>1</v>
      </c>
      <c r="KZ186" s="19">
        <f t="shared" ca="1" si="1264"/>
        <v>1</v>
      </c>
      <c r="LA186" s="19">
        <f t="shared" ca="1" si="1264"/>
        <v>1</v>
      </c>
      <c r="LB186" s="19">
        <f t="shared" ca="1" si="1264"/>
        <v>1</v>
      </c>
      <c r="LC186" s="19">
        <f t="shared" ca="1" si="1264"/>
        <v>0</v>
      </c>
      <c r="LD186" s="19">
        <f t="shared" ca="1" si="1264"/>
        <v>1</v>
      </c>
      <c r="LE186" s="19">
        <f t="shared" ca="1" si="1264"/>
        <v>0</v>
      </c>
      <c r="LF186" s="19">
        <f t="shared" ca="1" si="1264"/>
        <v>0</v>
      </c>
      <c r="LG186" s="19">
        <f t="shared" ca="1" si="1305"/>
        <v>1</v>
      </c>
      <c r="LH186" s="19">
        <f t="shared" ca="1" si="1305"/>
        <v>0</v>
      </c>
      <c r="LI186" s="19">
        <f t="shared" ca="1" si="1305"/>
        <v>0</v>
      </c>
      <c r="LJ186" s="19">
        <f t="shared" ca="1" si="1305"/>
        <v>0</v>
      </c>
      <c r="LK186" s="19">
        <f t="shared" ca="1" si="1305"/>
        <v>0</v>
      </c>
      <c r="LL186" s="19">
        <f t="shared" ca="1" si="1305"/>
        <v>1</v>
      </c>
      <c r="LM186" s="19">
        <f t="shared" ca="1" si="1305"/>
        <v>0</v>
      </c>
      <c r="LN186" s="19">
        <f t="shared" ca="1" si="1305"/>
        <v>1</v>
      </c>
      <c r="LO186" s="19">
        <f t="shared" ca="1" si="1315"/>
        <v>0</v>
      </c>
      <c r="LP186" s="19">
        <f t="shared" ca="1" si="1315"/>
        <v>0</v>
      </c>
      <c r="LQ186" s="19">
        <f t="shared" ca="1" si="1315"/>
        <v>0</v>
      </c>
      <c r="LR186" s="19">
        <f t="shared" ca="1" si="1315"/>
        <v>0</v>
      </c>
      <c r="LS186" s="19">
        <f t="shared" ca="1" si="1315"/>
        <v>0</v>
      </c>
      <c r="LT186" s="19">
        <f t="shared" ca="1" si="1315"/>
        <v>0</v>
      </c>
      <c r="LU186" s="19">
        <f t="shared" ca="1" si="1315"/>
        <v>0</v>
      </c>
      <c r="LV186" s="19">
        <f t="shared" ca="1" si="1315"/>
        <v>0</v>
      </c>
      <c r="LW186" s="19">
        <f t="shared" ca="1" si="1315"/>
        <v>0</v>
      </c>
      <c r="LX186" s="19">
        <f t="shared" ca="1" si="1313"/>
        <v>0</v>
      </c>
      <c r="LY186" s="19">
        <f t="shared" ca="1" si="1313"/>
        <v>0</v>
      </c>
      <c r="LZ186" s="19">
        <f t="shared" ca="1" si="1313"/>
        <v>0</v>
      </c>
      <c r="MA186" s="19">
        <f t="shared" ca="1" si="1313"/>
        <v>0</v>
      </c>
      <c r="MB186" s="19">
        <f t="shared" ca="1" si="1313"/>
        <v>0</v>
      </c>
      <c r="MC186" s="19">
        <f t="shared" ca="1" si="1313"/>
        <v>0</v>
      </c>
      <c r="MD186" s="19">
        <f t="shared" ca="1" si="1313"/>
        <v>0</v>
      </c>
      <c r="ME186" s="19">
        <f t="shared" ca="1" si="1313"/>
        <v>0</v>
      </c>
      <c r="MF186" s="19">
        <f t="shared" ca="1" si="1313"/>
        <v>0</v>
      </c>
      <c r="MG186" s="19">
        <f t="shared" ca="1" si="1315"/>
        <v>0</v>
      </c>
      <c r="MH186" s="19">
        <f t="shared" ca="1" si="1315"/>
        <v>0</v>
      </c>
      <c r="MI186" s="19">
        <f t="shared" ca="1" si="1315"/>
        <v>0</v>
      </c>
      <c r="MJ186" s="5">
        <f t="shared" ca="1" si="1231"/>
        <v>0</v>
      </c>
      <c r="MK186" s="5">
        <f t="shared" ca="1" si="1231"/>
        <v>6.25E-2</v>
      </c>
      <c r="ML186" s="5">
        <f t="shared" ca="1" si="1231"/>
        <v>6.25E-2</v>
      </c>
      <c r="MM186" s="5">
        <f t="shared" ca="1" si="1231"/>
        <v>6.25E-2</v>
      </c>
      <c r="MN186" s="19">
        <f t="shared" ca="1" si="1232"/>
        <v>0</v>
      </c>
      <c r="MO186" s="19">
        <f t="shared" ca="1" si="1315"/>
        <v>0</v>
      </c>
      <c r="MP186" s="19">
        <f t="shared" ca="1" si="1232"/>
        <v>0</v>
      </c>
      <c r="MQ186" s="19">
        <f t="shared" ca="1" si="1232"/>
        <v>0</v>
      </c>
      <c r="MR186" s="19">
        <f t="shared" ca="1" si="1208"/>
        <v>0</v>
      </c>
      <c r="MS186" s="19">
        <f t="shared" ca="1" si="1232"/>
        <v>0</v>
      </c>
      <c r="MT186" s="19">
        <f t="shared" ca="1" si="1315"/>
        <v>0</v>
      </c>
      <c r="MU186" s="19">
        <f t="shared" ca="1" si="1315"/>
        <v>1</v>
      </c>
      <c r="MV186" s="19">
        <f t="shared" ca="1" si="1208"/>
        <v>0</v>
      </c>
      <c r="MW186" s="19">
        <f t="shared" ca="1" si="1208"/>
        <v>0</v>
      </c>
      <c r="MX186" s="19">
        <f t="shared" ca="1" si="1208"/>
        <v>0</v>
      </c>
      <c r="MY186" s="19">
        <f t="shared" ca="1" si="1315"/>
        <v>0</v>
      </c>
      <c r="MZ186" s="19">
        <f t="shared" ca="1" si="1315"/>
        <v>1</v>
      </c>
      <c r="NA186" s="9"/>
      <c r="NB186" s="5" t="b">
        <f t="shared" ca="1" si="1196"/>
        <v>0</v>
      </c>
      <c r="NC186" s="19" t="str">
        <f t="shared" ca="1" si="1294"/>
        <v>-</v>
      </c>
      <c r="ND186" s="19" t="str">
        <f t="shared" ca="1" si="1294"/>
        <v>-</v>
      </c>
      <c r="NE186" s="5" t="b">
        <f t="shared" ca="1" si="1233"/>
        <v>0</v>
      </c>
      <c r="NF186" s="5" t="b">
        <f t="shared" ca="1" si="1233"/>
        <v>0</v>
      </c>
      <c r="NG186" s="5" t="b">
        <f t="shared" ca="1" si="1233"/>
        <v>1</v>
      </c>
      <c r="NH186" s="134">
        <f t="shared" ca="1" si="1234"/>
        <v>2</v>
      </c>
      <c r="NI186" s="134">
        <f t="shared" ca="1" si="1234"/>
        <v>2</v>
      </c>
      <c r="NJ186" s="5" t="b">
        <f t="shared" ca="1" si="1265"/>
        <v>0</v>
      </c>
      <c r="NK186" s="5" t="b">
        <f t="shared" ca="1" si="1265"/>
        <v>1</v>
      </c>
      <c r="NL186" s="5" t="b">
        <f t="shared" ca="1" si="1265"/>
        <v>1</v>
      </c>
      <c r="NM186" s="5" t="b">
        <f t="shared" ca="1" si="1265"/>
        <v>0</v>
      </c>
      <c r="NN186" s="5">
        <f t="shared" ca="1" si="1247"/>
        <v>1</v>
      </c>
      <c r="NO186" s="5">
        <f t="shared" ca="1" si="1247"/>
        <v>0</v>
      </c>
      <c r="NP186" s="5" t="b">
        <f t="shared" ca="1" si="1306"/>
        <v>0</v>
      </c>
      <c r="NQ186" s="5" t="str" cm="1">
        <f t="array" aca="1" ref="NQ186" ca="1">IF(OR(NR186:NY186&lt;&gt;"-"),TRUE,"-")</f>
        <v>-</v>
      </c>
      <c r="NR186" s="19" t="str">
        <f t="shared" ca="1" si="1235"/>
        <v>-</v>
      </c>
      <c r="NS186" s="19" t="str">
        <f t="shared" ca="1" si="1235"/>
        <v>-</v>
      </c>
      <c r="NT186" s="19" t="str">
        <f t="shared" ca="1" si="1235"/>
        <v>-</v>
      </c>
      <c r="NU186" s="19" t="str">
        <f t="shared" ca="1" si="1235"/>
        <v>-</v>
      </c>
      <c r="NV186" s="19" t="str">
        <f t="shared" ca="1" si="1235"/>
        <v>-</v>
      </c>
      <c r="NW186" s="19" t="str">
        <f t="shared" ca="1" si="1235"/>
        <v>-</v>
      </c>
      <c r="NX186" s="19" t="str">
        <f t="shared" ca="1" si="1235"/>
        <v>-</v>
      </c>
      <c r="NY186" s="19" t="str">
        <f t="shared" ca="1" si="1235"/>
        <v>-</v>
      </c>
      <c r="NZ186" s="5" t="b">
        <f t="array" aca="1" ref="NZ186" ca="1">IF(OR(OA186:OG186&lt;&gt;"-"),TRUE,"-")</f>
        <v>1</v>
      </c>
      <c r="OA186" s="19">
        <f t="shared" ca="1" si="1250"/>
        <v>0</v>
      </c>
      <c r="OB186" s="19">
        <f t="shared" ca="1" si="1250"/>
        <v>999999</v>
      </c>
      <c r="OC186" s="19">
        <f t="shared" ca="1" si="1250"/>
        <v>999999</v>
      </c>
      <c r="OD186" s="19">
        <f t="shared" ca="1" si="1250"/>
        <v>999999</v>
      </c>
      <c r="OE186" s="19">
        <f t="shared" ca="1" si="1250"/>
        <v>999999</v>
      </c>
      <c r="OF186" s="19">
        <f t="shared" ca="1" si="1250"/>
        <v>999999</v>
      </c>
      <c r="OG186" s="19">
        <f t="shared" ca="1" si="1250"/>
        <v>999999</v>
      </c>
      <c r="OH186" s="5" t="str">
        <f t="array" aca="1" ref="OH186" ca="1">IF(OR(OI186:OJ186&lt;&gt;"-"),TRUE,"-")</f>
        <v>-</v>
      </c>
      <c r="OI186" s="19" t="str">
        <f t="shared" ca="1" si="1121"/>
        <v>-</v>
      </c>
      <c r="OJ186" s="19" t="str">
        <f t="shared" ca="1" si="1203"/>
        <v>-</v>
      </c>
      <c r="OK186" s="19" t="b">
        <f t="shared" ca="1" si="1203"/>
        <v>1</v>
      </c>
      <c r="OL186" s="19">
        <f t="shared" ca="1" si="1203"/>
        <v>0</v>
      </c>
      <c r="OM186" s="5" t="str">
        <f t="shared" ca="1" si="1236"/>
        <v>-</v>
      </c>
      <c r="ON186" s="5" t="str">
        <f t="shared" ca="1" si="1236"/>
        <v>-</v>
      </c>
      <c r="OO186" s="5" t="str">
        <f t="shared" ca="1" si="1236"/>
        <v>-</v>
      </c>
      <c r="OP186" s="5" t="str">
        <f t="shared" ca="1" si="1236"/>
        <v>-</v>
      </c>
      <c r="OQ186" s="19" t="str">
        <f t="shared" ca="1" si="1128"/>
        <v>-</v>
      </c>
      <c r="OR186" s="19" t="str">
        <f t="shared" ca="1" si="1128"/>
        <v>-</v>
      </c>
      <c r="OS186" s="19" t="str">
        <f t="shared" ca="1" si="1128"/>
        <v>-</v>
      </c>
      <c r="OT186" s="19" t="str">
        <f t="shared" ca="1" si="1128"/>
        <v>-</v>
      </c>
      <c r="OU186" s="19">
        <f t="shared" ca="1" si="1128"/>
        <v>0</v>
      </c>
      <c r="OV186" s="19" t="str">
        <f t="shared" ca="1" si="1128"/>
        <v>-</v>
      </c>
      <c r="OW186" s="5" t="str">
        <f t="shared" ca="1" si="1307"/>
        <v>-</v>
      </c>
      <c r="OX186" s="5">
        <f t="shared" ca="1" si="1307"/>
        <v>500</v>
      </c>
      <c r="OY186" s="5">
        <f t="shared" ca="1" si="1307"/>
        <v>500</v>
      </c>
      <c r="OZ186" s="5" t="str">
        <f t="shared" ca="1" si="1307"/>
        <v>-</v>
      </c>
      <c r="PA186" s="5" t="str">
        <f t="shared" ca="1" si="1307"/>
        <v>-</v>
      </c>
      <c r="PB186" s="5" t="str">
        <f t="shared" ca="1" si="1307"/>
        <v>-</v>
      </c>
      <c r="PC186" s="5">
        <f t="shared" ca="1" si="1257"/>
        <v>1.5</v>
      </c>
      <c r="PD186" s="9"/>
      <c r="PE186" s="19">
        <f t="shared" ca="1" si="1051"/>
        <v>50</v>
      </c>
      <c r="PF186" s="19">
        <f t="shared" ca="1" si="1300"/>
        <v>50</v>
      </c>
      <c r="PG186" s="19">
        <f t="shared" ca="1" si="1300"/>
        <v>50</v>
      </c>
      <c r="PH186" s="19">
        <f t="shared" ca="1" si="1300"/>
        <v>50</v>
      </c>
      <c r="PI186" s="19">
        <f t="shared" ca="1" si="1300"/>
        <v>1</v>
      </c>
      <c r="PJ186" s="5">
        <f t="shared" ca="1" si="1258"/>
        <v>1</v>
      </c>
      <c r="PK186" s="19">
        <f t="shared" ca="1" si="494"/>
        <v>1</v>
      </c>
      <c r="PL186" s="9"/>
      <c r="PM186" s="19" t="b">
        <f t="shared" ca="1" si="1300"/>
        <v>0</v>
      </c>
      <c r="PN186" s="19" t="b">
        <f t="shared" ca="1" si="1300"/>
        <v>0</v>
      </c>
      <c r="PO186" s="19">
        <f t="shared" ca="1" si="1300"/>
        <v>1</v>
      </c>
      <c r="PP186" s="19">
        <f t="shared" ca="1" si="1300"/>
        <v>1</v>
      </c>
      <c r="PQ186" s="19">
        <f t="shared" ca="1" si="1300"/>
        <v>1</v>
      </c>
      <c r="PR186" s="19">
        <f t="shared" ca="1" si="1300"/>
        <v>1</v>
      </c>
      <c r="PS186" s="19">
        <f t="shared" ca="1" si="1300"/>
        <v>1</v>
      </c>
      <c r="PT186" s="19">
        <f t="shared" ca="1" si="1300"/>
        <v>1</v>
      </c>
      <c r="PU186" s="19">
        <f t="shared" ca="1" si="1300"/>
        <v>1</v>
      </c>
      <c r="PV186" s="19">
        <f t="shared" ca="1" si="1300"/>
        <v>1</v>
      </c>
      <c r="PW186" s="19">
        <f t="shared" ca="1" si="1300"/>
        <v>1</v>
      </c>
      <c r="PX186" s="9"/>
      <c r="PY186" s="12" t="str">
        <f t="shared" ca="1" si="1259"/>
        <v>-</v>
      </c>
      <c r="PZ186" s="19" t="str">
        <f t="shared" ca="1" si="1268"/>
        <v>-</v>
      </c>
      <c r="QA186" s="19" t="str">
        <f t="shared" ca="1" si="1268"/>
        <v>-</v>
      </c>
      <c r="QB186" s="19" t="str">
        <f t="shared" ca="1" si="1268"/>
        <v>-</v>
      </c>
      <c r="QC186" s="19" t="str">
        <f t="shared" ca="1" si="1268"/>
        <v>-</v>
      </c>
      <c r="QD186" s="19" t="str">
        <f t="shared" ca="1" si="1268"/>
        <v>-</v>
      </c>
      <c r="QE186" s="19" t="str">
        <f t="shared" ca="1" si="1268"/>
        <v>-</v>
      </c>
      <c r="QF186" s="19" t="str">
        <f t="shared" ca="1" si="1268"/>
        <v>-</v>
      </c>
      <c r="QG186" s="19" t="str">
        <f t="shared" ca="1" si="1268"/>
        <v>-</v>
      </c>
      <c r="QH186" s="19" t="str">
        <f t="shared" ca="1" si="1268"/>
        <v>-</v>
      </c>
      <c r="QI186" s="19" t="str">
        <f t="shared" ca="1" si="1268"/>
        <v>-</v>
      </c>
      <c r="QJ186" s="19" t="str">
        <f t="shared" ca="1" si="1268"/>
        <v>-</v>
      </c>
      <c r="QK186" s="19" t="str">
        <f t="shared" ca="1" si="1268"/>
        <v>-</v>
      </c>
      <c r="QL186" s="19" t="str">
        <f t="shared" ca="1" si="1268"/>
        <v>-</v>
      </c>
      <c r="QM186" s="19" t="str">
        <f t="shared" ca="1" si="1268"/>
        <v>-</v>
      </c>
      <c r="QN186" s="19" t="str">
        <f t="shared" ca="1" si="1268"/>
        <v>-</v>
      </c>
      <c r="QO186" s="19" t="str">
        <f t="shared" ca="1" si="1268"/>
        <v>-</v>
      </c>
      <c r="QP186" s="19" t="str">
        <f t="shared" ca="1" si="1268"/>
        <v>-</v>
      </c>
      <c r="QQ186" s="19" t="str">
        <f t="shared" ca="1" si="1268"/>
        <v>-</v>
      </c>
      <c r="QR186" s="19" t="str">
        <f t="shared" ca="1" si="1308"/>
        <v>-</v>
      </c>
      <c r="QS186" s="19" t="str">
        <f t="shared" ca="1" si="1308"/>
        <v>-</v>
      </c>
      <c r="QT186" s="19" t="str">
        <f t="shared" ca="1" si="1308"/>
        <v>-</v>
      </c>
      <c r="QU186" s="19" t="str">
        <f t="shared" ca="1" si="1308"/>
        <v>-</v>
      </c>
      <c r="QV186" s="19" t="str">
        <f t="shared" ca="1" si="1308"/>
        <v>-</v>
      </c>
      <c r="QW186" s="19" t="str">
        <f t="shared" ca="1" si="1308"/>
        <v>-</v>
      </c>
      <c r="QX186" s="19" t="str">
        <f t="shared" ca="1" si="1308"/>
        <v>-</v>
      </c>
      <c r="QY186" s="19" t="str">
        <f t="shared" ca="1" si="1301"/>
        <v>-</v>
      </c>
      <c r="QZ186" s="19" t="str">
        <f t="shared" ca="1" si="1301"/>
        <v>-</v>
      </c>
      <c r="RA186" s="19" t="str">
        <f t="shared" ca="1" si="1301"/>
        <v>-</v>
      </c>
      <c r="RB186" s="19" t="str">
        <f t="shared" ca="1" si="1301"/>
        <v>-</v>
      </c>
      <c r="RC186" s="19" t="str">
        <f t="shared" ca="1" si="1301"/>
        <v>-</v>
      </c>
      <c r="RD186" s="19" t="str">
        <f t="shared" ca="1" si="1301"/>
        <v>-</v>
      </c>
      <c r="RE186" s="19" t="str">
        <f t="shared" ca="1" si="1301"/>
        <v>-</v>
      </c>
      <c r="RF186" s="19" t="str">
        <f t="shared" ca="1" si="1301"/>
        <v>-</v>
      </c>
      <c r="RG186" s="19" t="str">
        <f t="shared" ca="1" si="1301"/>
        <v>-</v>
      </c>
      <c r="RH186" s="19" t="str">
        <f t="shared" ca="1" si="1301"/>
        <v>-</v>
      </c>
      <c r="RI186" s="19" t="str">
        <f t="shared" ca="1" si="1308"/>
        <v>-</v>
      </c>
      <c r="RJ186" s="19" t="str">
        <f t="shared" ca="1" si="1308"/>
        <v>-</v>
      </c>
      <c r="RK186" s="19" t="str">
        <f t="shared" ca="1" si="1308"/>
        <v>-</v>
      </c>
      <c r="RL186" s="19" t="str">
        <f t="shared" ca="1" si="1308"/>
        <v>-</v>
      </c>
      <c r="RM186" s="19" t="str">
        <f t="shared" ca="1" si="1308"/>
        <v>-</v>
      </c>
      <c r="RN186" s="19" t="str">
        <f t="shared" ca="1" si="1308"/>
        <v>-</v>
      </c>
      <c r="RO186" s="19" t="str">
        <f t="shared" ca="1" si="1308"/>
        <v>-</v>
      </c>
      <c r="RP186" s="19" t="str">
        <f t="shared" ca="1" si="1308"/>
        <v>-</v>
      </c>
      <c r="RQ186" s="19" t="str">
        <f t="shared" ca="1" si="1248"/>
        <v>-</v>
      </c>
      <c r="RR186" s="19" t="str">
        <f t="shared" ca="1" si="1248"/>
        <v>-</v>
      </c>
      <c r="RS186" s="19" t="str">
        <f t="shared" ca="1" si="1248"/>
        <v>-</v>
      </c>
      <c r="RT186" s="19" t="str">
        <f t="shared" ca="1" si="1248"/>
        <v>-</v>
      </c>
      <c r="RU186" s="19" t="str">
        <f t="shared" ca="1" si="1248"/>
        <v>-</v>
      </c>
      <c r="RV186" s="19" t="str">
        <f t="shared" ca="1" si="1248"/>
        <v>-</v>
      </c>
      <c r="RW186" s="19" t="str">
        <f t="shared" ca="1" si="1248"/>
        <v>-</v>
      </c>
      <c r="RX186" s="19" t="str">
        <f t="shared" ca="1" si="1248"/>
        <v>-</v>
      </c>
      <c r="RY186" s="19" t="str">
        <f t="shared" ca="1" si="1248"/>
        <v>-</v>
      </c>
      <c r="RZ186" s="19" t="str">
        <f t="shared" ca="1" si="1248"/>
        <v>-</v>
      </c>
      <c r="SA186" s="19" t="str">
        <f t="shared" ca="1" si="1248"/>
        <v>-</v>
      </c>
      <c r="SB186" s="19" t="str">
        <f t="shared" ca="1" si="1248"/>
        <v>-</v>
      </c>
      <c r="SC186" s="19" t="str">
        <f t="shared" ca="1" si="1248"/>
        <v>-</v>
      </c>
      <c r="SD186" s="19" t="str">
        <f t="shared" ca="1" si="1248"/>
        <v>-</v>
      </c>
      <c r="SE186" s="19" t="str">
        <f t="shared" ca="1" si="1248"/>
        <v>-</v>
      </c>
      <c r="SF186" s="19" t="str">
        <f t="shared" ca="1" si="1248"/>
        <v>-</v>
      </c>
      <c r="SG186" s="19" t="str">
        <f t="shared" ca="1" si="1270"/>
        <v>-</v>
      </c>
      <c r="SH186" s="19" t="str">
        <f t="shared" ca="1" si="1270"/>
        <v>-</v>
      </c>
      <c r="SI186" s="12" t="str">
        <f t="shared" ca="1" si="1260"/>
        <v>-</v>
      </c>
      <c r="SJ186" s="19" t="str">
        <f t="shared" ca="1" si="1270"/>
        <v>-</v>
      </c>
      <c r="SK186" s="19" t="str">
        <f t="shared" ca="1" si="1270"/>
        <v>-</v>
      </c>
      <c r="SL186" s="19" t="str">
        <f t="shared" ca="1" si="1270"/>
        <v>-</v>
      </c>
      <c r="SM186" s="19" t="str">
        <f t="shared" ca="1" si="1270"/>
        <v>-</v>
      </c>
      <c r="SN186" s="19" t="str">
        <f t="shared" ca="1" si="1270"/>
        <v>-</v>
      </c>
      <c r="SO186" s="19" t="str">
        <f t="shared" ca="1" si="1270"/>
        <v>-</v>
      </c>
      <c r="SP186" s="19" t="str">
        <f t="shared" ca="1" si="1270"/>
        <v>-</v>
      </c>
      <c r="SQ186" s="19" t="str">
        <f t="shared" ca="1" si="1270"/>
        <v>-</v>
      </c>
      <c r="SR186" s="19" t="str">
        <f t="shared" ca="1" si="1270"/>
        <v>-</v>
      </c>
      <c r="SS186" s="19" t="str">
        <f t="shared" ca="1" si="1270"/>
        <v>-</v>
      </c>
      <c r="ST186" s="19" t="str">
        <f t="shared" ca="1" si="1270"/>
        <v>-</v>
      </c>
      <c r="SU186" s="19" t="str">
        <f t="shared" ca="1" si="1270"/>
        <v>-</v>
      </c>
      <c r="SV186" s="19" t="str">
        <f t="shared" ca="1" si="1270"/>
        <v>-</v>
      </c>
      <c r="SW186" s="19" t="str">
        <f t="shared" ca="1" si="1298"/>
        <v>-</v>
      </c>
      <c r="SX186" s="19" t="str">
        <f t="shared" ca="1" si="1298"/>
        <v>-</v>
      </c>
      <c r="SY186" s="19" t="str">
        <f t="shared" ca="1" si="1298"/>
        <v>-</v>
      </c>
      <c r="SZ186" s="19" t="str">
        <f t="shared" ca="1" si="1298"/>
        <v>-</v>
      </c>
      <c r="TA186" s="19" t="str">
        <f t="shared" ca="1" si="1298"/>
        <v>-</v>
      </c>
      <c r="TB186" s="19" t="str">
        <f t="shared" ca="1" si="1298"/>
        <v>-</v>
      </c>
      <c r="TC186" s="19" t="str">
        <f t="shared" ca="1" si="1298"/>
        <v>-</v>
      </c>
      <c r="TD186" s="19" t="str">
        <f t="shared" ca="1" si="1298"/>
        <v>-</v>
      </c>
      <c r="TE186" s="19" t="str">
        <f t="shared" ca="1" si="1298"/>
        <v>-</v>
      </c>
      <c r="TF186" s="19" t="str">
        <f t="shared" ca="1" si="1298"/>
        <v>-</v>
      </c>
      <c r="TG186" s="19" t="str">
        <f t="shared" ca="1" si="1298"/>
        <v>-</v>
      </c>
      <c r="TH186" s="19" t="str">
        <f t="shared" ca="1" si="1298"/>
        <v>-</v>
      </c>
      <c r="TI186" s="19" t="str">
        <f t="shared" ca="1" si="1298"/>
        <v>-</v>
      </c>
      <c r="TJ186" s="19" t="str">
        <f t="shared" ca="1" si="1298"/>
        <v>-</v>
      </c>
      <c r="TK186" s="19" t="str">
        <f t="shared" ca="1" si="1298"/>
        <v>-</v>
      </c>
      <c r="TL186" s="19" t="str">
        <f t="shared" ca="1" si="1298"/>
        <v>-</v>
      </c>
      <c r="TM186" s="19" t="str">
        <f t="shared" ca="1" si="1298"/>
        <v>-</v>
      </c>
      <c r="TN186" s="19" t="str">
        <f t="shared" ca="1" si="1298"/>
        <v>-</v>
      </c>
      <c r="TO186" s="19" t="str">
        <f t="shared" ca="1" si="1298"/>
        <v>-</v>
      </c>
      <c r="TP186" s="19" t="str">
        <f t="shared" ca="1" si="1298"/>
        <v>-</v>
      </c>
      <c r="TQ186" s="19" t="str">
        <f t="shared" ca="1" si="1298"/>
        <v>-</v>
      </c>
      <c r="TR186" s="19" t="str">
        <f t="shared" ca="1" si="1298"/>
        <v>-</v>
      </c>
      <c r="TS186" s="19" t="str">
        <f t="shared" ca="1" si="1302"/>
        <v>-</v>
      </c>
      <c r="TT186" s="19" t="str">
        <f t="shared" ca="1" si="1302"/>
        <v>-</v>
      </c>
      <c r="TU186" s="19" t="str">
        <f t="shared" ca="1" si="1302"/>
        <v>-</v>
      </c>
      <c r="TV186" s="19" t="str">
        <f t="shared" ca="1" si="1302"/>
        <v>-</v>
      </c>
      <c r="TW186" s="19" t="str">
        <f t="shared" ca="1" si="1302"/>
        <v>-</v>
      </c>
      <c r="TX186" s="19" t="str">
        <f t="shared" ca="1" si="1302"/>
        <v>-</v>
      </c>
      <c r="TY186" s="19" t="str">
        <f t="shared" ca="1" si="1302"/>
        <v>-</v>
      </c>
      <c r="TZ186" s="19" t="str">
        <f t="shared" ca="1" si="1302"/>
        <v>-</v>
      </c>
      <c r="UA186" s="19" t="str">
        <f t="shared" ca="1" si="1302"/>
        <v>-</v>
      </c>
      <c r="UB186" s="19" t="str">
        <f t="shared" ca="1" si="1302"/>
        <v>-</v>
      </c>
      <c r="UC186" s="19" t="str">
        <f t="shared" ca="1" si="1302"/>
        <v>-</v>
      </c>
      <c r="UD186" s="19" t="str">
        <f t="shared" ca="1" si="1302"/>
        <v>-</v>
      </c>
      <c r="UE186" s="19" t="str">
        <f t="shared" ca="1" si="1302"/>
        <v>-</v>
      </c>
      <c r="UF186" s="19" t="str">
        <f t="shared" ca="1" si="1302"/>
        <v>-</v>
      </c>
      <c r="UG186" s="19" t="str">
        <f t="shared" ca="1" si="1310"/>
        <v>-</v>
      </c>
      <c r="UH186" s="19" t="str">
        <f t="shared" ca="1" si="1310"/>
        <v>-</v>
      </c>
      <c r="UI186" s="19" t="str">
        <f t="shared" ca="1" si="1310"/>
        <v>-</v>
      </c>
      <c r="UJ186" s="19" t="str">
        <f t="shared" ca="1" si="1310"/>
        <v>-</v>
      </c>
      <c r="UK186" s="19" t="str">
        <f t="shared" ca="1" si="1310"/>
        <v>-</v>
      </c>
      <c r="UL186" s="19" t="str">
        <f t="shared" ca="1" si="1310"/>
        <v>-</v>
      </c>
      <c r="UM186" s="19" t="str">
        <f t="shared" ca="1" si="1310"/>
        <v>-</v>
      </c>
      <c r="UN186" s="19" t="str">
        <f t="shared" ca="1" si="1310"/>
        <v>-</v>
      </c>
      <c r="UO186" s="19" t="str">
        <f t="shared" ca="1" si="1310"/>
        <v>-</v>
      </c>
      <c r="UP186" s="19" t="str">
        <f t="shared" ca="1" si="1310"/>
        <v>-</v>
      </c>
      <c r="UQ186" s="19" t="str">
        <f t="shared" ca="1" si="1310"/>
        <v>-</v>
      </c>
      <c r="UR186" s="19" t="str">
        <f t="shared" ca="1" si="1310"/>
        <v>-</v>
      </c>
      <c r="US186" s="12" t="b">
        <f t="shared" ca="1" si="1261"/>
        <v>1</v>
      </c>
      <c r="UT186" s="19" t="str">
        <f t="shared" ca="1" si="1311"/>
        <v>-</v>
      </c>
      <c r="UU186" s="19" t="str">
        <f t="shared" ca="1" si="1311"/>
        <v>-</v>
      </c>
      <c r="UV186" s="19" t="str">
        <f t="shared" ca="1" si="1311"/>
        <v>-</v>
      </c>
      <c r="UW186" s="19" t="str">
        <f t="shared" ca="1" si="1311"/>
        <v>-</v>
      </c>
      <c r="UX186" s="19" t="str">
        <f t="shared" ca="1" si="1311"/>
        <v>-</v>
      </c>
      <c r="UY186" s="19" t="str">
        <f t="shared" ca="1" si="1311"/>
        <v>-</v>
      </c>
      <c r="UZ186" s="19" t="str">
        <f t="shared" ca="1" si="1311"/>
        <v>-</v>
      </c>
      <c r="VA186" s="19" t="str">
        <f t="shared" ca="1" si="1311"/>
        <v>-</v>
      </c>
      <c r="VB186" s="19" t="str">
        <f t="shared" ca="1" si="1311"/>
        <v>-</v>
      </c>
      <c r="VC186" s="19" t="str">
        <f t="shared" ca="1" si="1311"/>
        <v>-</v>
      </c>
      <c r="VD186" s="19" t="str">
        <f t="shared" ca="1" si="1311"/>
        <v>-</v>
      </c>
      <c r="VE186" s="19" t="str">
        <f t="shared" ca="1" si="1311"/>
        <v>-</v>
      </c>
      <c r="VF186" s="19" t="str">
        <f t="shared" ca="1" si="1311"/>
        <v>-</v>
      </c>
      <c r="VG186" s="19" t="str">
        <f t="shared" ca="1" si="1311"/>
        <v>-</v>
      </c>
      <c r="VH186" s="19" t="str">
        <f t="shared" ca="1" si="1311"/>
        <v>-</v>
      </c>
      <c r="VI186" s="19" t="str">
        <f t="shared" ca="1" si="1311"/>
        <v>-</v>
      </c>
      <c r="VJ186" s="19" t="str">
        <f t="shared" ca="1" si="1311"/>
        <v>-</v>
      </c>
      <c r="VK186" s="19" t="str">
        <f t="shared" ca="1" si="1311"/>
        <v>-</v>
      </c>
      <c r="VL186" s="19" t="str">
        <f t="shared" ca="1" si="1311"/>
        <v>-</v>
      </c>
      <c r="VM186" s="19" t="str">
        <f t="shared" ca="1" si="1311"/>
        <v>-</v>
      </c>
      <c r="VN186" s="19" t="str">
        <f t="shared" ca="1" si="1311"/>
        <v>-</v>
      </c>
      <c r="VO186" s="19" t="str">
        <f t="shared" ca="1" si="1311"/>
        <v>-</v>
      </c>
      <c r="VP186" s="19" t="str">
        <f t="shared" ca="1" si="1311"/>
        <v>-</v>
      </c>
      <c r="VQ186" s="19" t="str">
        <f t="shared" ca="1" si="1311"/>
        <v>-</v>
      </c>
      <c r="VR186" s="19" t="str">
        <f t="shared" ca="1" si="1311"/>
        <v>-</v>
      </c>
      <c r="VS186" s="19" t="str">
        <f t="shared" ca="1" si="1311"/>
        <v>-</v>
      </c>
      <c r="VT186" s="19" t="str">
        <f t="shared" ca="1" si="1311"/>
        <v>-</v>
      </c>
      <c r="VU186" s="19" t="str">
        <f t="shared" ca="1" si="1311"/>
        <v>-</v>
      </c>
      <c r="VV186" s="19" t="str">
        <f t="shared" ca="1" si="1311"/>
        <v>-</v>
      </c>
      <c r="VW186" s="19" t="str">
        <f t="shared" ca="1" si="1311"/>
        <v>-</v>
      </c>
      <c r="VX186" s="19" t="str">
        <f t="shared" ca="1" si="1311"/>
        <v>-</v>
      </c>
      <c r="VY186" s="19" t="str">
        <f t="shared" ca="1" si="1311"/>
        <v>-</v>
      </c>
      <c r="VZ186" s="19" t="str">
        <f t="shared" ca="1" si="1311"/>
        <v>-</v>
      </c>
      <c r="WA186" s="19" t="str">
        <f t="shared" ca="1" si="1311"/>
        <v>-</v>
      </c>
      <c r="WB186" s="19" t="str">
        <f t="shared" ca="1" si="1311"/>
        <v>-</v>
      </c>
      <c r="WC186" s="19" t="str">
        <f t="shared" ca="1" si="1311"/>
        <v>-</v>
      </c>
      <c r="WD186" s="19" t="str">
        <f t="shared" ca="1" si="1311"/>
        <v>-</v>
      </c>
      <c r="WE186" s="19" t="str">
        <f t="shared" ca="1" si="1311"/>
        <v>-</v>
      </c>
      <c r="WF186" s="19" t="str">
        <f t="shared" ca="1" si="1311"/>
        <v>-</v>
      </c>
      <c r="WG186" s="19" t="str">
        <f t="shared" ca="1" si="1311"/>
        <v>-</v>
      </c>
      <c r="WH186" s="19" t="str">
        <f t="shared" ca="1" si="1311"/>
        <v>-</v>
      </c>
      <c r="WI186" s="19" t="str">
        <f t="shared" ca="1" si="1311"/>
        <v>-</v>
      </c>
      <c r="WJ186" s="19" t="str">
        <f t="shared" ca="1" si="1311"/>
        <v>-</v>
      </c>
      <c r="WK186" s="19" t="str">
        <f t="shared" ca="1" si="1311"/>
        <v>-</v>
      </c>
      <c r="WL186" s="19" t="str">
        <f t="shared" ca="1" si="1311"/>
        <v>-</v>
      </c>
      <c r="WM186" s="19" t="str">
        <f t="shared" ca="1" si="1311"/>
        <v>-</v>
      </c>
      <c r="WN186" s="19" t="str">
        <f t="shared" ca="1" si="1311"/>
        <v>-</v>
      </c>
      <c r="WO186" s="19" t="str">
        <f t="shared" ca="1" si="1311"/>
        <v>-</v>
      </c>
      <c r="WP186" s="19" t="str">
        <f t="shared" ca="1" si="1311"/>
        <v>-</v>
      </c>
      <c r="WQ186" s="19" t="str">
        <f t="shared" ca="1" si="1311"/>
        <v>-</v>
      </c>
      <c r="WR186" s="19" t="str">
        <f t="shared" ca="1" si="1312"/>
        <v>-</v>
      </c>
      <c r="WS186" s="19" t="str">
        <f t="shared" ca="1" si="1312"/>
        <v>-</v>
      </c>
      <c r="WT186" s="19" t="str">
        <f t="shared" ca="1" si="1312"/>
        <v>-</v>
      </c>
      <c r="WU186" s="19" t="str">
        <f t="shared" ca="1" si="1312"/>
        <v>-</v>
      </c>
      <c r="WV186" s="19" t="str">
        <f t="shared" ca="1" si="1312"/>
        <v>-</v>
      </c>
      <c r="WW186" s="19" t="str">
        <f t="shared" ca="1" si="1312"/>
        <v>-</v>
      </c>
      <c r="WX186" s="19" t="str">
        <f t="shared" ca="1" si="1312"/>
        <v>-</v>
      </c>
      <c r="WY186" s="19" t="str">
        <f t="shared" ca="1" si="1312"/>
        <v>-</v>
      </c>
      <c r="WZ186" s="19" t="str">
        <f t="shared" ca="1" si="1312"/>
        <v>-</v>
      </c>
      <c r="XA186" s="19" t="str">
        <f t="shared" ca="1" si="1312"/>
        <v>-</v>
      </c>
      <c r="XB186" s="19" t="str">
        <f t="shared" ca="1" si="1312"/>
        <v>-</v>
      </c>
      <c r="XC186" s="19">
        <f t="shared" ca="1" si="1312"/>
        <v>0</v>
      </c>
      <c r="XD186" s="599">
        <v>0</v>
      </c>
    </row>
    <row r="187" spans="1:628" hidden="1" outlineLevel="2">
      <c r="A187" s="20">
        <f t="shared" si="659"/>
        <v>182</v>
      </c>
      <c r="B187" s="241">
        <f t="shared" si="1041"/>
        <v>112</v>
      </c>
      <c r="C187">
        <f>203</f>
        <v>203</v>
      </c>
      <c r="D187" s="531" t="str">
        <f t="shared" ca="1" si="1251"/>
        <v>GSW</v>
      </c>
      <c r="E187" s="532" t="b">
        <f t="shared" ca="1" si="1133"/>
        <v>0</v>
      </c>
      <c r="F187" t="b">
        <v>0</v>
      </c>
      <c r="G187" s="19" t="b">
        <f t="shared" ca="1" si="1010"/>
        <v>0</v>
      </c>
      <c r="H187" s="227">
        <f t="shared" ca="1" si="1058"/>
        <v>121</v>
      </c>
      <c r="I187" s="227">
        <f t="shared" ca="1" si="1303"/>
        <v>1</v>
      </c>
      <c r="J187" s="227">
        <f t="shared" ca="1" si="1303"/>
        <v>0</v>
      </c>
      <c r="K187" s="227" t="str">
        <f t="shared" ca="1" si="1303"/>
        <v/>
      </c>
      <c r="L187" s="227">
        <f t="shared" ca="1" si="1303"/>
        <v>1</v>
      </c>
      <c r="M187" s="227">
        <f t="shared" ref="M187:Z205" ca="1" si="1316">OFFSET(M187,-1,0)</f>
        <v>2</v>
      </c>
      <c r="N187" s="227">
        <f t="shared" ca="1" si="1316"/>
        <v>2</v>
      </c>
      <c r="O187" s="227">
        <f t="shared" ca="1" si="1316"/>
        <v>2</v>
      </c>
      <c r="P187" s="227">
        <f t="shared" ca="1" si="1316"/>
        <v>3</v>
      </c>
      <c r="Q187" s="227">
        <f t="shared" ca="1" si="1316"/>
        <v>2</v>
      </c>
      <c r="R187" s="114">
        <f t="shared" ca="1" si="1182"/>
        <v>2</v>
      </c>
      <c r="S187" s="227">
        <f t="shared" ca="1" si="1316"/>
        <v>0</v>
      </c>
      <c r="T187" s="227">
        <f t="shared" ca="1" si="1316"/>
        <v>0</v>
      </c>
      <c r="U187" s="227">
        <f t="shared" ca="1" si="1316"/>
        <v>0</v>
      </c>
      <c r="V187" s="227">
        <f t="shared" ca="1" si="1316"/>
        <v>0</v>
      </c>
      <c r="W187" s="227">
        <f t="shared" ca="1" si="1316"/>
        <v>0</v>
      </c>
      <c r="X187" s="227">
        <f t="shared" ca="1" si="1316"/>
        <v>1</v>
      </c>
      <c r="Y187" s="227">
        <f t="shared" ca="1" si="1316"/>
        <v>1</v>
      </c>
      <c r="Z187" s="227">
        <f t="shared" ca="1" si="1316"/>
        <v>1</v>
      </c>
      <c r="AA187" s="264"/>
      <c r="AB187" s="264"/>
      <c r="AC187" s="264"/>
      <c r="AD187" s="264"/>
      <c r="AE187" s="264"/>
      <c r="AF187" s="227">
        <f t="shared" ca="1" si="1044"/>
        <v>0</v>
      </c>
      <c r="AG187" s="264"/>
      <c r="AH187" s="227">
        <f t="shared" ca="1" si="1262"/>
        <v>0</v>
      </c>
      <c r="AI187" s="227">
        <f t="shared" ca="1" si="1262"/>
        <v>0</v>
      </c>
      <c r="AJ187" s="227">
        <f t="shared" ca="1" si="1262"/>
        <v>0</v>
      </c>
      <c r="AK187" s="19">
        <f t="shared" ca="1" si="1119"/>
        <v>2</v>
      </c>
      <c r="AL187" s="19">
        <f t="shared" ca="1" si="1119"/>
        <v>5</v>
      </c>
      <c r="AM187" s="19">
        <f t="shared" ca="1" si="1119"/>
        <v>0</v>
      </c>
      <c r="AN187" s="19">
        <f t="shared" ca="1" si="1119"/>
        <v>0</v>
      </c>
      <c r="AO187" s="134">
        <f t="shared" ca="1" si="1252"/>
        <v>2</v>
      </c>
      <c r="AP187" s="134">
        <f ca="1">INDEX(CHOOSE($P187,DataAutumn!i.AdultDrys,DataWinter!i.AdultDrys,DataSpring!i.AdultDrys),1,$O187)</f>
        <v>3</v>
      </c>
      <c r="AQ187" s="5">
        <f t="shared" ca="1" si="1240"/>
        <v>2</v>
      </c>
      <c r="AR187" s="5">
        <f t="shared" ca="1" si="1240"/>
        <v>0</v>
      </c>
      <c r="AS187" s="5">
        <f t="shared" ca="1" si="1253"/>
        <v>6</v>
      </c>
      <c r="AT187">
        <f t="shared" ca="1" si="1292"/>
        <v>0</v>
      </c>
      <c r="AW187" s="353" t="str">
        <f t="shared" ca="1" si="1183"/>
        <v>TemplateFe 00121 GSW MWM     TOL204 Scan2 NFS RR+01% PI00% GP100% WP100% MP100% (T_F33N11)</v>
      </c>
      <c r="AX187" s="9" t="str">
        <f ca="1">IF(COUNTIF(AW$5:AW187,AW187)=1,"-","Dup")</f>
        <v>-</v>
      </c>
      <c r="AY187" s="9"/>
      <c r="AZ187" s="19" t="b">
        <f t="shared" ca="1" si="1244"/>
        <v>0</v>
      </c>
      <c r="BA187" s="19" t="b">
        <f t="shared" ca="1" si="1244"/>
        <v>0</v>
      </c>
      <c r="BB187" s="19" t="b">
        <f t="shared" ca="1" si="1244"/>
        <v>0</v>
      </c>
      <c r="BC187" s="19" t="b">
        <f t="shared" ca="1" si="1245"/>
        <v>0</v>
      </c>
      <c r="BD187" s="19" t="b">
        <f t="shared" ca="1" si="1244"/>
        <v>0</v>
      </c>
      <c r="BE187" s="19" t="b">
        <f t="shared" ca="1" si="1244"/>
        <v>0</v>
      </c>
      <c r="BF187" s="19" t="b">
        <f t="shared" ca="1" si="1244"/>
        <v>0</v>
      </c>
      <c r="BG187" s="19" t="b">
        <f t="shared" ca="1" si="1244"/>
        <v>0</v>
      </c>
      <c r="BH187" s="19" t="b">
        <f t="shared" ca="1" si="1244"/>
        <v>0</v>
      </c>
      <c r="BI187" s="9"/>
      <c r="BJ187" s="19" t="b">
        <f t="shared" ca="1" si="1197"/>
        <v>1</v>
      </c>
      <c r="BK187" s="19" t="str">
        <f t="shared" ca="1" si="1197"/>
        <v>-</v>
      </c>
      <c r="BL187" s="19" t="str">
        <f t="shared" ca="1" si="1197"/>
        <v>-</v>
      </c>
      <c r="BM187" s="19" t="str">
        <f t="shared" ca="1" si="1197"/>
        <v>-</v>
      </c>
      <c r="BN187" s="19" t="b">
        <f t="shared" ca="1" si="1197"/>
        <v>0</v>
      </c>
      <c r="BO187" s="19">
        <f t="shared" ca="1" si="1184"/>
        <v>0</v>
      </c>
      <c r="BP187" s="19" t="str">
        <f t="shared" ca="1" si="1184"/>
        <v>-</v>
      </c>
      <c r="BQ187" s="19" t="str">
        <f t="shared" ca="1" si="1184"/>
        <v>-</v>
      </c>
      <c r="BR187" s="19" t="b">
        <f t="shared" ca="1" si="1184"/>
        <v>1</v>
      </c>
      <c r="BS187" s="9"/>
      <c r="BT187" s="19" t="str">
        <f t="shared" ca="1" si="982"/>
        <v>-</v>
      </c>
      <c r="BU187" s="5" t="str">
        <f t="shared" ca="1" si="1185"/>
        <v>-</v>
      </c>
      <c r="BV187" s="5">
        <f t="shared" ca="1" si="1186"/>
        <v>2</v>
      </c>
      <c r="BW187" s="5">
        <f t="shared" ca="1" si="1186"/>
        <v>2</v>
      </c>
      <c r="BX187" s="19" t="str">
        <f t="shared" ca="1" si="1241"/>
        <v>-</v>
      </c>
      <c r="BY187" s="19" t="str">
        <f t="shared" ca="1" si="1241"/>
        <v>-</v>
      </c>
      <c r="BZ187" s="19" t="str">
        <f t="shared" ca="1" si="1241"/>
        <v>-</v>
      </c>
      <c r="CA187" s="5" t="str">
        <f t="shared" ca="1" si="1187"/>
        <v>-</v>
      </c>
      <c r="CB187" s="5">
        <f t="shared" ca="1" si="1188"/>
        <v>2</v>
      </c>
      <c r="CC187" s="5">
        <f t="shared" ca="1" si="1188"/>
        <v>2</v>
      </c>
      <c r="CD187" s="19" t="str">
        <f t="shared" ca="1" si="449"/>
        <v>-</v>
      </c>
      <c r="CE187" s="5" t="str">
        <f t="shared" ca="1" si="1189"/>
        <v>-</v>
      </c>
      <c r="CF187" s="5">
        <f t="shared" ca="1" si="1190"/>
        <v>2</v>
      </c>
      <c r="CG187" s="19" t="str">
        <f t="shared" ca="1" si="1242"/>
        <v>-</v>
      </c>
      <c r="CH187" s="19" t="str">
        <f t="shared" ca="1" si="1242"/>
        <v>-</v>
      </c>
      <c r="CI187" s="5">
        <f t="shared" ca="1" si="989"/>
        <v>2</v>
      </c>
      <c r="CJ187" s="19" t="str">
        <f t="shared" ca="1" si="1242"/>
        <v>-</v>
      </c>
      <c r="CK187" s="5" t="str">
        <f t="shared" ca="1" si="1191"/>
        <v>-</v>
      </c>
      <c r="CL187" s="5">
        <f t="shared" ca="1" si="1192"/>
        <v>2</v>
      </c>
      <c r="CM187" s="5">
        <f t="shared" ca="1" si="1192"/>
        <v>2</v>
      </c>
      <c r="CN187" s="9"/>
      <c r="CO187" s="19" t="str">
        <f t="shared" ca="1" si="1267"/>
        <v>-</v>
      </c>
      <c r="CP187" s="19" t="str">
        <f t="shared" ca="1" si="1267"/>
        <v>-</v>
      </c>
      <c r="CQ187" s="19">
        <f t="shared" ca="1" si="1104"/>
        <v>1</v>
      </c>
      <c r="CR187" s="19" t="str">
        <f t="shared" ca="1" si="1104"/>
        <v>-</v>
      </c>
      <c r="CS187" s="19" t="str">
        <f t="shared" ca="1" si="1267"/>
        <v>-</v>
      </c>
      <c r="CT187" s="19" t="str">
        <f t="shared" ca="1" si="1267"/>
        <v>-</v>
      </c>
      <c r="CU187" s="19" t="str">
        <f t="shared" ca="1" si="1267"/>
        <v>-</v>
      </c>
      <c r="CV187" s="19" t="str">
        <f t="shared" ca="1" si="1267"/>
        <v>-</v>
      </c>
      <c r="CW187" s="19" t="str">
        <f t="shared" ca="1" si="1267"/>
        <v>-</v>
      </c>
      <c r="CX187" s="19" t="str">
        <f t="shared" ca="1" si="1267"/>
        <v>-</v>
      </c>
      <c r="CY187" s="19" t="str">
        <f t="shared" ca="1" si="1267"/>
        <v>-</v>
      </c>
      <c r="CZ187" s="19" t="str">
        <f t="shared" ca="1" si="1267"/>
        <v>-</v>
      </c>
      <c r="DA187" s="19" t="str">
        <f t="shared" ca="1" si="1263"/>
        <v>-</v>
      </c>
      <c r="DB187" s="19" t="str">
        <f t="shared" ca="1" si="1263"/>
        <v>-</v>
      </c>
      <c r="DC187" s="19" t="str">
        <f t="shared" ca="1" si="1263"/>
        <v>-</v>
      </c>
      <c r="DD187" s="19" t="str">
        <f t="shared" ca="1" si="1263"/>
        <v>-</v>
      </c>
      <c r="DE187" s="19" t="str">
        <f t="shared" ca="1" si="1263"/>
        <v>-</v>
      </c>
      <c r="DF187" s="19" t="str">
        <f t="shared" ca="1" si="1263"/>
        <v>-</v>
      </c>
      <c r="DG187" s="19" t="str">
        <f t="shared" ca="1" si="1263"/>
        <v>-</v>
      </c>
      <c r="DH187" s="19" t="str">
        <f t="shared" ca="1" si="1263"/>
        <v>-</v>
      </c>
      <c r="DI187" s="19" t="str">
        <f t="shared" ca="1" si="1263"/>
        <v>-</v>
      </c>
      <c r="DJ187" s="9"/>
      <c r="DK187" s="19" t="b">
        <f t="shared" ca="1" si="1105"/>
        <v>1</v>
      </c>
      <c r="DL187" s="19" t="b">
        <f t="shared" ca="1" si="1105"/>
        <v>1</v>
      </c>
      <c r="DM187" s="19" t="b">
        <f t="shared" ca="1" si="1105"/>
        <v>1</v>
      </c>
      <c r="DN187" s="19">
        <f t="shared" ca="1" si="1272"/>
        <v>2232010000</v>
      </c>
      <c r="DO187" s="578" t="b">
        <f t="shared" ca="1" si="1120"/>
        <v>1</v>
      </c>
      <c r="DP187" s="578">
        <f t="shared" ca="1" si="1120"/>
        <v>0</v>
      </c>
      <c r="DQ187" s="578" t="b">
        <f t="shared" ca="1" si="1120"/>
        <v>0</v>
      </c>
      <c r="DR187" s="583">
        <f t="shared" ca="1" si="1168"/>
        <v>223221000050</v>
      </c>
      <c r="DS187" s="430">
        <f t="shared" ref="DS187:DU205" ca="1" si="1317">INDEX(i.UserPeriod0,$AS187,DS$26)</f>
        <v>652</v>
      </c>
      <c r="DT187" s="430">
        <f t="shared" ca="1" si="1317"/>
        <v>686</v>
      </c>
      <c r="DU187" s="430">
        <f t="shared" ca="1" si="1317"/>
        <v>721</v>
      </c>
      <c r="DV187" s="142">
        <f t="shared" ref="DV187:DX205" ca="1" si="1318">7*INDEX(i.end_joining,1,DV$26+($AS187-1)*3)</f>
        <v>378</v>
      </c>
      <c r="DW187" s="142">
        <f t="shared" ca="1" si="1318"/>
        <v>413</v>
      </c>
      <c r="DX187" s="142">
        <f t="shared" ca="1" si="1318"/>
        <v>448</v>
      </c>
      <c r="DY187" s="19" t="str">
        <f t="shared" ca="1" si="1125"/>
        <v>-</v>
      </c>
      <c r="DZ187" s="19" t="str">
        <f t="shared" ca="1" si="1125"/>
        <v>-</v>
      </c>
      <c r="EA187" s="19" t="str">
        <f t="shared" ca="1" si="1125"/>
        <v>-</v>
      </c>
      <c r="EB187" s="19" t="str">
        <f t="shared" ca="1" si="1125"/>
        <v>-</v>
      </c>
      <c r="EC187" s="19" t="str">
        <f t="shared" ca="1" si="1125"/>
        <v>-</v>
      </c>
      <c r="ED187" s="19" t="str">
        <f t="shared" ca="1" si="1125"/>
        <v>-</v>
      </c>
      <c r="EE187" s="19">
        <f t="shared" ca="1" si="1296"/>
        <v>1</v>
      </c>
      <c r="EF187" s="19">
        <f t="shared" ca="1" si="1296"/>
        <v>1</v>
      </c>
      <c r="EG187" s="19">
        <f t="shared" ca="1" si="1296"/>
        <v>0</v>
      </c>
      <c r="EH187" s="19" t="str">
        <f t="shared" ca="1" si="1296"/>
        <v>-</v>
      </c>
      <c r="EI187" s="19" t="str">
        <f t="shared" ca="1" si="1296"/>
        <v>-</v>
      </c>
      <c r="EJ187" s="19" t="str">
        <f t="shared" ca="1" si="1296"/>
        <v>-</v>
      </c>
      <c r="EK187" s="19" t="str">
        <f t="shared" ca="1" si="1296"/>
        <v>-</v>
      </c>
      <c r="EL187" s="19" t="str">
        <f t="shared" ca="1" si="1296"/>
        <v>-</v>
      </c>
      <c r="EM187" s="19">
        <f t="shared" ca="1" si="1296"/>
        <v>0</v>
      </c>
      <c r="EN187" s="19" t="str">
        <f t="shared" ca="1" si="1296"/>
        <v>-</v>
      </c>
      <c r="EO187" s="19" t="str">
        <f t="shared" ca="1" si="1296"/>
        <v>-</v>
      </c>
      <c r="EP187" s="19" t="str">
        <f t="shared" ca="1" si="1296"/>
        <v>-</v>
      </c>
      <c r="EQ187" s="19">
        <f t="shared" ca="1" si="1296"/>
        <v>1</v>
      </c>
      <c r="ER187" s="19">
        <f t="shared" ca="1" si="1296"/>
        <v>1</v>
      </c>
      <c r="ES187" s="9"/>
      <c r="ET187" s="19" t="str">
        <f t="shared" ca="1" si="1304"/>
        <v>-</v>
      </c>
      <c r="EU187" s="19" t="str">
        <f t="shared" ca="1" si="1304"/>
        <v>-</v>
      </c>
      <c r="EV187" s="19" t="str">
        <f t="shared" ca="1" si="1304"/>
        <v>-</v>
      </c>
      <c r="EW187" s="19" t="str">
        <f t="shared" ca="1" si="1304"/>
        <v>-</v>
      </c>
      <c r="EX187" s="19" t="str">
        <f t="shared" ca="1" si="1304"/>
        <v>-</v>
      </c>
      <c r="EY187" s="19" t="str">
        <f t="shared" ca="1" si="1304"/>
        <v>-</v>
      </c>
      <c r="EZ187" s="19" t="str">
        <f t="shared" ca="1" si="1304"/>
        <v>-</v>
      </c>
      <c r="FA187" s="19" t="str">
        <f t="shared" ca="1" si="1304"/>
        <v>-</v>
      </c>
      <c r="FB187" s="19" t="str">
        <f t="shared" ca="1" si="1304"/>
        <v>-</v>
      </c>
      <c r="FC187" s="19" t="str">
        <f t="shared" ca="1" si="1304"/>
        <v>-</v>
      </c>
      <c r="FD187" s="19" t="str">
        <f t="shared" ca="1" si="1304"/>
        <v>-</v>
      </c>
      <c r="FE187" s="19" t="str">
        <f t="shared" ca="1" si="1304"/>
        <v>-</v>
      </c>
      <c r="FF187" s="19">
        <f t="shared" ca="1" si="1304"/>
        <v>0</v>
      </c>
      <c r="FG187" s="19">
        <f t="shared" ca="1" si="1304"/>
        <v>0</v>
      </c>
      <c r="FH187" s="19">
        <f t="shared" ca="1" si="1304"/>
        <v>0</v>
      </c>
      <c r="FI187" s="114">
        <f t="shared" ref="FI187:FM196" ca="1" si="1319">IF(AND($N187=FI$28,$P187=FI$30,$AK187=FI$27,OR($Q187=FI$31,FI$31=1),$AS187=FI$32),INDEX(i.FS_Strategy,$AL187+1,$AK187),0)</f>
        <v>0</v>
      </c>
      <c r="FJ187" s="114">
        <f t="shared" ca="1" si="1319"/>
        <v>0</v>
      </c>
      <c r="FK187" s="114">
        <f t="shared" ca="1" si="1319"/>
        <v>0</v>
      </c>
      <c r="FL187" s="114">
        <f t="shared" ca="1" si="1319"/>
        <v>0</v>
      </c>
      <c r="FM187" s="114">
        <f t="shared" ca="1" si="1319"/>
        <v>0</v>
      </c>
      <c r="FN187" s="536">
        <f t="shared" ca="1" si="1135"/>
        <v>0</v>
      </c>
      <c r="FO187" s="114">
        <f t="shared" ref="FO187:FS196" ca="1" si="1320">IF(AND($N187=FO$28,$P187=FO$30,$AK187=FO$27,OR($Q187=FO$31,FO$31=1),$AS187=FO$32),INDEX(i.FS_Strategy,$AL187+1,$AK187),0)</f>
        <v>0</v>
      </c>
      <c r="FP187" s="114">
        <f t="shared" ca="1" si="1320"/>
        <v>0</v>
      </c>
      <c r="FQ187" s="114">
        <f t="shared" ca="1" si="1320"/>
        <v>0</v>
      </c>
      <c r="FR187" s="114">
        <f t="shared" ca="1" si="1320"/>
        <v>0</v>
      </c>
      <c r="FS187" s="114">
        <f t="shared" ca="1" si="1320"/>
        <v>0</v>
      </c>
      <c r="FT187" s="536">
        <f t="shared" ca="1" si="1137"/>
        <v>0</v>
      </c>
      <c r="FU187" s="114">
        <f t="shared" ref="FU187:FY196" ca="1" si="1321">IF(AND($N187=FU$28,$P187=FU$30,$AK187=FU$27,OR($Q187=FU$31,FU$31=1),$AS187=FU$32),INDEX(i.FS_Strategy,$AL187+1,$AK187),0)</f>
        <v>0</v>
      </c>
      <c r="FV187" s="114">
        <f t="shared" ca="1" si="1321"/>
        <v>0</v>
      </c>
      <c r="FW187" s="114">
        <f t="shared" ca="1" si="1321"/>
        <v>0</v>
      </c>
      <c r="FX187" s="114">
        <f t="shared" ca="1" si="1321"/>
        <v>0</v>
      </c>
      <c r="FY187" s="114">
        <f t="shared" ca="1" si="1321"/>
        <v>0</v>
      </c>
      <c r="FZ187" s="536">
        <f t="shared" ca="1" si="1139"/>
        <v>0</v>
      </c>
      <c r="GA187" s="114">
        <f t="shared" ref="GA187:GE196" ca="1" si="1322">IF(AND($N187=GA$28,$P187=GA$30,$AK187=GA$27,OR($Q187=GA$31,GA$31=1),$AS187=GA$32),INDEX(i.FS_Strategy,$AL187+1,$AK187),0)</f>
        <v>0</v>
      </c>
      <c r="GB187" s="114">
        <f t="shared" ca="1" si="1322"/>
        <v>0</v>
      </c>
      <c r="GC187" s="114">
        <f t="shared" ca="1" si="1322"/>
        <v>0</v>
      </c>
      <c r="GD187" s="114">
        <f t="shared" ca="1" si="1322"/>
        <v>0</v>
      </c>
      <c r="GE187" s="114">
        <f t="shared" ca="1" si="1322"/>
        <v>0</v>
      </c>
      <c r="GF187" s="536">
        <f t="shared" ca="1" si="1141"/>
        <v>0</v>
      </c>
      <c r="GG187" s="114">
        <f t="shared" ref="GG187:GK196" ca="1" si="1323">IF(AND($N187=GG$28,$P187=GG$30,$AK187=GG$27,OR($Q187=GG$31,GG$31=1),$AS187=GG$32),INDEX(i.FS_Strategy,$AL187+1,$AK187),0)</f>
        <v>0</v>
      </c>
      <c r="GH187" s="114">
        <f t="shared" ca="1" si="1323"/>
        <v>0</v>
      </c>
      <c r="GI187" s="114">
        <f t="shared" ca="1" si="1323"/>
        <v>0</v>
      </c>
      <c r="GJ187" s="114">
        <f t="shared" ca="1" si="1323"/>
        <v>0</v>
      </c>
      <c r="GK187" s="114">
        <f t="shared" ca="1" si="1323"/>
        <v>0</v>
      </c>
      <c r="GL187" s="536">
        <f t="shared" ca="1" si="1143"/>
        <v>0</v>
      </c>
      <c r="GM187" s="114">
        <f t="shared" ref="GM187:GQ196" ca="1" si="1324">IF(AND($N187=GM$28,$P187=GM$30,$AK187=GM$27,OR($Q187=GM$31,GM$31=1),$AS187=GM$32),INDEX(i.FS_Strategy,$AL187+1,$AK187),0)</f>
        <v>0</v>
      </c>
      <c r="GN187" s="114">
        <f t="shared" ca="1" si="1324"/>
        <v>0</v>
      </c>
      <c r="GO187" s="114">
        <f t="shared" ca="1" si="1324"/>
        <v>0</v>
      </c>
      <c r="GP187" s="114">
        <f t="shared" ca="1" si="1324"/>
        <v>0</v>
      </c>
      <c r="GQ187" s="114">
        <f t="shared" ca="1" si="1324"/>
        <v>0</v>
      </c>
      <c r="GR187" s="536">
        <f t="shared" ca="1" si="1145"/>
        <v>0</v>
      </c>
      <c r="GS187" s="115">
        <f t="shared" ca="1" si="1279"/>
        <v>0</v>
      </c>
      <c r="GT187" s="115">
        <f t="shared" ca="1" si="1279"/>
        <v>0</v>
      </c>
      <c r="GU187" s="115">
        <f t="shared" ca="1" si="1279"/>
        <v>0</v>
      </c>
      <c r="GV187" s="115">
        <f t="shared" ca="1" si="1279"/>
        <v>0</v>
      </c>
      <c r="GW187" s="553">
        <f t="shared" ref="GW187:HF196" ca="1" si="1325">IF(AND($N187=GW$28,$P187=GW$30,$AK187=GW$27,OR($Q187=GW$31,GW$31=1)),INDEX(i.FS_Strategy,$AN187+1,$AK187),0)</f>
        <v>0</v>
      </c>
      <c r="GX187" s="553">
        <f t="shared" ca="1" si="1325"/>
        <v>0</v>
      </c>
      <c r="GY187" s="553">
        <f t="shared" ca="1" si="1325"/>
        <v>0</v>
      </c>
      <c r="GZ187" s="553">
        <f t="shared" ca="1" si="1325"/>
        <v>0</v>
      </c>
      <c r="HA187" s="553">
        <f t="shared" ca="1" si="1325"/>
        <v>0</v>
      </c>
      <c r="HB187" s="553">
        <f t="shared" ca="1" si="1325"/>
        <v>0</v>
      </c>
      <c r="HC187" s="553">
        <f t="shared" ca="1" si="1325"/>
        <v>0</v>
      </c>
      <c r="HD187" s="553">
        <f t="shared" ca="1" si="1325"/>
        <v>0</v>
      </c>
      <c r="HE187" s="553">
        <f t="shared" ca="1" si="1325"/>
        <v>0</v>
      </c>
      <c r="HF187" s="553">
        <f t="shared" ca="1" si="1325"/>
        <v>0</v>
      </c>
      <c r="HG187" s="553">
        <f t="shared" ref="HG187:HP196" ca="1" si="1326">IF(AND($N187=HG$28,$P187=HG$30,$AK187=HG$27,OR($Q187=HG$31,HG$31=1)),INDEX(i.FS_Strategy,$AN187+1,$AK187),0)</f>
        <v>0</v>
      </c>
      <c r="HH187" s="553">
        <f t="shared" ca="1" si="1326"/>
        <v>0</v>
      </c>
      <c r="HI187" s="553">
        <f t="shared" ca="1" si="1326"/>
        <v>0</v>
      </c>
      <c r="HJ187" s="553">
        <f t="shared" ca="1" si="1326"/>
        <v>0</v>
      </c>
      <c r="HK187" s="553">
        <f t="shared" ca="1" si="1326"/>
        <v>0</v>
      </c>
      <c r="HL187" s="553">
        <f t="shared" ca="1" si="1326"/>
        <v>0</v>
      </c>
      <c r="HM187" s="553">
        <f t="shared" ca="1" si="1326"/>
        <v>0</v>
      </c>
      <c r="HN187" s="553">
        <f t="shared" ca="1" si="1326"/>
        <v>0</v>
      </c>
      <c r="HO187" s="553">
        <f t="shared" ca="1" si="1326"/>
        <v>0</v>
      </c>
      <c r="HP187" s="553">
        <f t="shared" ca="1" si="1326"/>
        <v>0</v>
      </c>
      <c r="HQ187" s="19">
        <f t="shared" ca="1" si="1246"/>
        <v>0</v>
      </c>
      <c r="HR187" s="114">
        <f t="shared" ref="HR187:HV196" ca="1" si="1327">IF(AND($N187=HR$28,$P187=HR$30,$AK187=HR$27,OR($Q187=HR$31,HR$31=1),$AS187=HR$32),INDEX(i.FS_Strategy,$AL187+1,$AK187),0)</f>
        <v>0</v>
      </c>
      <c r="HS187" s="114">
        <f t="shared" ca="1" si="1327"/>
        <v>0</v>
      </c>
      <c r="HT187" s="114">
        <f t="shared" ca="1" si="1327"/>
        <v>0</v>
      </c>
      <c r="HU187" s="114">
        <f t="shared" ca="1" si="1327"/>
        <v>0</v>
      </c>
      <c r="HV187" s="114">
        <f t="shared" ca="1" si="1327"/>
        <v>0</v>
      </c>
      <c r="HW187" s="536">
        <f t="shared" ca="1" si="1150"/>
        <v>0</v>
      </c>
      <c r="HX187" s="114">
        <f t="shared" ref="HX187:IB196" ca="1" si="1328">IF(AND($N187=HX$28,$P187=HX$30,$AK187=HX$27,OR($Q187=HX$31,HX$31=1),$AS187=HX$32),INDEX(i.FS_Strategy,$AL187+1,$AK187),0)</f>
        <v>0</v>
      </c>
      <c r="HY187" s="114">
        <f t="shared" ca="1" si="1328"/>
        <v>0</v>
      </c>
      <c r="HZ187" s="114">
        <f t="shared" ca="1" si="1328"/>
        <v>0</v>
      </c>
      <c r="IA187" s="114">
        <f t="shared" ca="1" si="1328"/>
        <v>0</v>
      </c>
      <c r="IB187" s="114">
        <f t="shared" ca="1" si="1328"/>
        <v>0</v>
      </c>
      <c r="IC187" s="536">
        <f t="shared" ca="1" si="1152"/>
        <v>0</v>
      </c>
      <c r="ID187" s="114">
        <f t="shared" ref="ID187:IH196" ca="1" si="1329">IF(AND($N187=ID$28,$P187=ID$30,$AK187=ID$27,OR($Q187=ID$31,ID$31=1),$AS187=ID$32),INDEX(i.FS_Strategy,$AL187+1,$AK187),0)</f>
        <v>0</v>
      </c>
      <c r="IE187" s="114">
        <f t="shared" ca="1" si="1329"/>
        <v>0</v>
      </c>
      <c r="IF187" s="114">
        <f t="shared" ca="1" si="1329"/>
        <v>0</v>
      </c>
      <c r="IG187" s="114">
        <f t="shared" ca="1" si="1329"/>
        <v>0</v>
      </c>
      <c r="IH187" s="114">
        <f t="shared" ca="1" si="1329"/>
        <v>0</v>
      </c>
      <c r="II187" s="536">
        <f t="shared" ca="1" si="1154"/>
        <v>0</v>
      </c>
      <c r="IJ187" s="114">
        <f t="shared" ref="IJ187:IN196" ca="1" si="1330">IF(AND($N187=IJ$28,$P187=IJ$30,$AK187=IJ$27,OR($Q187=IJ$31,IJ$31=1),$AS187=IJ$32),INDEX(i.FS_Strategy,$AL187+1,$AK187),0)</f>
        <v>0</v>
      </c>
      <c r="IK187" s="114">
        <f t="shared" ca="1" si="1330"/>
        <v>0</v>
      </c>
      <c r="IL187" s="114">
        <f t="shared" ca="1" si="1330"/>
        <v>0</v>
      </c>
      <c r="IM187" s="114">
        <f t="shared" ca="1" si="1330"/>
        <v>0</v>
      </c>
      <c r="IN187" s="114">
        <f t="shared" ca="1" si="1330"/>
        <v>0</v>
      </c>
      <c r="IO187" s="536">
        <f t="shared" ca="1" si="1156"/>
        <v>0</v>
      </c>
      <c r="IP187" s="114">
        <f t="shared" ref="IP187:IT196" ca="1" si="1331">IF(AND($N187=IP$28,$P187=IP$30,$AK187=IP$27,OR($Q187=IP$31,IP$31=1),$AS187=IP$32),INDEX(i.FS_Strategy,$AL187+1,$AK187),0)</f>
        <v>0</v>
      </c>
      <c r="IQ187" s="114">
        <f t="shared" ca="1" si="1331"/>
        <v>0</v>
      </c>
      <c r="IR187" s="114">
        <f t="shared" ca="1" si="1331"/>
        <v>0</v>
      </c>
      <c r="IS187" s="114">
        <f t="shared" ca="1" si="1331"/>
        <v>0</v>
      </c>
      <c r="IT187" s="114">
        <f t="shared" ca="1" si="1331"/>
        <v>0</v>
      </c>
      <c r="IU187" s="536">
        <f t="shared" ca="1" si="1158"/>
        <v>0</v>
      </c>
      <c r="IV187" s="114">
        <f t="shared" ref="IV187:IZ196" ca="1" si="1332">IF(AND($N187=IV$28,$P187=IV$30,$AK187=IV$27,OR($Q187=IV$31,IV$31=1),$AS187=IV$32),INDEX(i.FS_Strategy,$AL187+1,$AK187),0)</f>
        <v>0</v>
      </c>
      <c r="IW187" s="114">
        <f t="shared" ca="1" si="1332"/>
        <v>3</v>
      </c>
      <c r="IX187" s="114">
        <f t="shared" ca="1" si="1332"/>
        <v>0</v>
      </c>
      <c r="IY187" s="114">
        <f t="shared" ca="1" si="1332"/>
        <v>0</v>
      </c>
      <c r="IZ187" s="114">
        <f t="shared" ca="1" si="1332"/>
        <v>0</v>
      </c>
      <c r="JA187" s="536">
        <f t="shared" ca="1" si="1160"/>
        <v>0</v>
      </c>
      <c r="JB187" s="115">
        <f t="shared" ca="1" si="1288"/>
        <v>0</v>
      </c>
      <c r="JC187" s="115">
        <f t="shared" ca="1" si="1288"/>
        <v>0</v>
      </c>
      <c r="JD187" s="115">
        <f t="shared" ca="1" si="1288"/>
        <v>0</v>
      </c>
      <c r="JE187" s="115">
        <f t="shared" ca="1" si="1288"/>
        <v>0</v>
      </c>
      <c r="JF187" s="553">
        <f t="shared" ref="JF187:JO196" ca="1" si="1333">IF(AND($N187=JF$28,$P187=JF$30,$AK187=JF$27,OR($Q187=JF$31,JF$31=1)),INDEX(i.FS_Strategy,$AN187+1,$AK187),0)</f>
        <v>0</v>
      </c>
      <c r="JG187" s="553">
        <f t="shared" ca="1" si="1333"/>
        <v>0</v>
      </c>
      <c r="JH187" s="553">
        <f t="shared" ca="1" si="1333"/>
        <v>0</v>
      </c>
      <c r="JI187" s="553">
        <f t="shared" ca="1" si="1333"/>
        <v>0</v>
      </c>
      <c r="JJ187" s="553">
        <f t="shared" ca="1" si="1333"/>
        <v>0</v>
      </c>
      <c r="JK187" s="553">
        <f t="shared" ca="1" si="1333"/>
        <v>0</v>
      </c>
      <c r="JL187" s="553">
        <f t="shared" ca="1" si="1333"/>
        <v>0</v>
      </c>
      <c r="JM187" s="553">
        <f t="shared" ca="1" si="1333"/>
        <v>0</v>
      </c>
      <c r="JN187" s="553">
        <f t="shared" ca="1" si="1333"/>
        <v>0</v>
      </c>
      <c r="JO187" s="553">
        <f t="shared" ca="1" si="1333"/>
        <v>0</v>
      </c>
      <c r="JP187" s="553">
        <f t="shared" ref="JP187:JY196" ca="1" si="1334">IF(AND($N187=JP$28,$P187=JP$30,$AK187=JP$27,OR($Q187=JP$31,JP$31=1)),INDEX(i.FS_Strategy,$AN187+1,$AK187),0)</f>
        <v>0</v>
      </c>
      <c r="JQ187" s="553">
        <f t="shared" ca="1" si="1334"/>
        <v>0</v>
      </c>
      <c r="JR187" s="553">
        <f t="shared" ca="1" si="1334"/>
        <v>0</v>
      </c>
      <c r="JS187" s="553">
        <f t="shared" ca="1" si="1334"/>
        <v>0</v>
      </c>
      <c r="JT187" s="553">
        <f t="shared" ca="1" si="1334"/>
        <v>0</v>
      </c>
      <c r="JU187" s="553">
        <f t="shared" ca="1" si="1334"/>
        <v>0</v>
      </c>
      <c r="JV187" s="553">
        <f t="shared" ca="1" si="1334"/>
        <v>0</v>
      </c>
      <c r="JW187" s="553">
        <f t="shared" ca="1" si="1334"/>
        <v>0</v>
      </c>
      <c r="JX187" s="553">
        <f t="shared" ca="1" si="1334"/>
        <v>0</v>
      </c>
      <c r="JY187" s="553">
        <f t="shared" ca="1" si="1334"/>
        <v>0</v>
      </c>
      <c r="JZ187" s="19">
        <f t="shared" ca="1" si="1299"/>
        <v>0</v>
      </c>
      <c r="KA187" s="5">
        <f t="shared" ca="1" si="1254"/>
        <v>67</v>
      </c>
      <c r="KB187" s="9"/>
      <c r="KC187" s="5">
        <f t="shared" ref="KC187:KD205" ca="1" si="1335">INDEX(i.FlkStrctr,$O187,KC$26)</f>
        <v>1</v>
      </c>
      <c r="KD187" s="5" t="b">
        <f t="shared" ca="1" si="1335"/>
        <v>0</v>
      </c>
      <c r="KE187" s="19">
        <f t="shared" ca="1" si="1315"/>
        <v>0</v>
      </c>
      <c r="KF187" s="5">
        <f t="shared" ca="1" si="1194"/>
        <v>0</v>
      </c>
      <c r="KG187" s="5">
        <f t="shared" ca="1" si="1255"/>
        <v>1.2500000000000001E-2</v>
      </c>
      <c r="KH187" s="19">
        <f t="shared" ca="1" si="1256"/>
        <v>0</v>
      </c>
      <c r="KI187" s="19">
        <f t="shared" ca="1" si="1256"/>
        <v>0</v>
      </c>
      <c r="KJ187" s="19" t="str">
        <f t="shared" ca="1" si="1256"/>
        <v>-</v>
      </c>
      <c r="KK187" s="19" t="str">
        <f t="shared" ca="1" si="1256"/>
        <v>-</v>
      </c>
      <c r="KL187" s="19" t="str">
        <f t="shared" ca="1" si="1256"/>
        <v>-</v>
      </c>
      <c r="KM187" s="19" t="str">
        <f t="shared" ca="1" si="1256"/>
        <v>-</v>
      </c>
      <c r="KN187" s="19" t="str">
        <f t="shared" ca="1" si="1256"/>
        <v>-</v>
      </c>
      <c r="KO187" s="19" t="str">
        <f t="shared" ca="1" si="1256"/>
        <v>-</v>
      </c>
      <c r="KP187" s="19" t="str">
        <f t="shared" ca="1" si="1256"/>
        <v>-</v>
      </c>
      <c r="KQ187" s="19" t="str">
        <f t="shared" ca="1" si="1256"/>
        <v>-</v>
      </c>
      <c r="KR187" s="19" t="str">
        <f t="shared" ca="1" si="1256"/>
        <v>-</v>
      </c>
      <c r="KS187" s="19" t="str">
        <f t="shared" ca="1" si="1256"/>
        <v>-</v>
      </c>
      <c r="KT187" s="19" t="str">
        <f t="shared" ca="1" si="1256"/>
        <v>-</v>
      </c>
      <c r="KU187" s="19" t="str">
        <f t="shared" ca="1" si="1293"/>
        <v>-</v>
      </c>
      <c r="KV187" s="19" t="str">
        <f t="shared" ca="1" si="1256"/>
        <v>-</v>
      </c>
      <c r="KW187" s="19">
        <f t="shared" ca="1" si="1264"/>
        <v>1</v>
      </c>
      <c r="KX187" s="19">
        <f t="shared" ca="1" si="1315"/>
        <v>0</v>
      </c>
      <c r="KY187" s="19">
        <f t="shared" ca="1" si="1069"/>
        <v>1</v>
      </c>
      <c r="KZ187" s="19">
        <f t="shared" ca="1" si="1264"/>
        <v>1</v>
      </c>
      <c r="LA187" s="19">
        <f t="shared" ca="1" si="1264"/>
        <v>1</v>
      </c>
      <c r="LB187" s="19">
        <f t="shared" ca="1" si="1264"/>
        <v>1</v>
      </c>
      <c r="LC187" s="19">
        <f t="shared" ca="1" si="1264"/>
        <v>0</v>
      </c>
      <c r="LD187" s="19">
        <f t="shared" ca="1" si="1264"/>
        <v>1</v>
      </c>
      <c r="LE187" s="19">
        <f t="shared" ca="1" si="1264"/>
        <v>0</v>
      </c>
      <c r="LF187" s="19">
        <f t="shared" ca="1" si="1264"/>
        <v>0</v>
      </c>
      <c r="LG187" s="19">
        <f t="shared" ca="1" si="1305"/>
        <v>1</v>
      </c>
      <c r="LH187" s="19">
        <f t="shared" ca="1" si="1305"/>
        <v>0</v>
      </c>
      <c r="LI187" s="19">
        <f t="shared" ca="1" si="1305"/>
        <v>0</v>
      </c>
      <c r="LJ187" s="19">
        <f t="shared" ca="1" si="1305"/>
        <v>0</v>
      </c>
      <c r="LK187" s="19">
        <f t="shared" ca="1" si="1305"/>
        <v>0</v>
      </c>
      <c r="LL187" s="19">
        <f t="shared" ca="1" si="1305"/>
        <v>1</v>
      </c>
      <c r="LM187" s="19">
        <f t="shared" ca="1" si="1305"/>
        <v>0</v>
      </c>
      <c r="LN187" s="19">
        <f t="shared" ca="1" si="1305"/>
        <v>1</v>
      </c>
      <c r="LO187" s="19">
        <f t="shared" ca="1" si="1315"/>
        <v>0</v>
      </c>
      <c r="LP187" s="19">
        <f t="shared" ca="1" si="1315"/>
        <v>0</v>
      </c>
      <c r="LQ187" s="19">
        <f t="shared" ca="1" si="1315"/>
        <v>0</v>
      </c>
      <c r="LR187" s="19">
        <f t="shared" ca="1" si="1315"/>
        <v>0</v>
      </c>
      <c r="LS187" s="19">
        <f t="shared" ca="1" si="1315"/>
        <v>0</v>
      </c>
      <c r="LT187" s="19">
        <f t="shared" ca="1" si="1315"/>
        <v>0</v>
      </c>
      <c r="LU187" s="19">
        <f t="shared" ca="1" si="1315"/>
        <v>0</v>
      </c>
      <c r="LV187" s="19">
        <f t="shared" ca="1" si="1315"/>
        <v>0</v>
      </c>
      <c r="LW187" s="19">
        <f t="shared" ca="1" si="1315"/>
        <v>0</v>
      </c>
      <c r="LX187" s="19">
        <f t="shared" ca="1" si="1313"/>
        <v>0</v>
      </c>
      <c r="LY187" s="19">
        <f t="shared" ca="1" si="1313"/>
        <v>0</v>
      </c>
      <c r="LZ187" s="19">
        <f t="shared" ca="1" si="1313"/>
        <v>0</v>
      </c>
      <c r="MA187" s="19">
        <f t="shared" ca="1" si="1313"/>
        <v>0</v>
      </c>
      <c r="MB187" s="19">
        <f t="shared" ca="1" si="1313"/>
        <v>0</v>
      </c>
      <c r="MC187" s="19">
        <f t="shared" ca="1" si="1313"/>
        <v>0</v>
      </c>
      <c r="MD187" s="19">
        <f t="shared" ca="1" si="1313"/>
        <v>0</v>
      </c>
      <c r="ME187" s="19">
        <f t="shared" ca="1" si="1313"/>
        <v>0</v>
      </c>
      <c r="MF187" s="19">
        <f t="shared" ca="1" si="1313"/>
        <v>0</v>
      </c>
      <c r="MG187" s="19">
        <f t="shared" ca="1" si="1315"/>
        <v>0</v>
      </c>
      <c r="MH187" s="19">
        <f t="shared" ca="1" si="1315"/>
        <v>0</v>
      </c>
      <c r="MI187" s="19">
        <f t="shared" ca="1" si="1315"/>
        <v>0</v>
      </c>
      <c r="MJ187" s="5">
        <f t="shared" ref="MJ187:MM205" ca="1" si="1336">INDEX(i.dryman,($AP187-1)*4+$AO187,MJ$27)</f>
        <v>0</v>
      </c>
      <c r="MK187" s="5">
        <f t="shared" ca="1" si="1336"/>
        <v>6.25E-2</v>
      </c>
      <c r="ML187" s="5">
        <f t="shared" ca="1" si="1336"/>
        <v>6.25E-2</v>
      </c>
      <c r="MM187" s="5">
        <f t="shared" ca="1" si="1336"/>
        <v>6.25E-2</v>
      </c>
      <c r="MN187" s="19">
        <f t="shared" ca="1" si="1232"/>
        <v>0</v>
      </c>
      <c r="MO187" s="19">
        <f t="shared" ca="1" si="1315"/>
        <v>0</v>
      </c>
      <c r="MP187" s="19">
        <f t="shared" ca="1" si="1232"/>
        <v>0</v>
      </c>
      <c r="MQ187" s="19">
        <f t="shared" ca="1" si="1232"/>
        <v>0</v>
      </c>
      <c r="MR187" s="19">
        <f t="shared" ca="1" si="1208"/>
        <v>0</v>
      </c>
      <c r="MS187" s="19">
        <f t="shared" ca="1" si="1232"/>
        <v>0</v>
      </c>
      <c r="MT187" s="19">
        <f t="shared" ca="1" si="1315"/>
        <v>0</v>
      </c>
      <c r="MU187" s="19">
        <f t="shared" ca="1" si="1315"/>
        <v>1</v>
      </c>
      <c r="MV187" s="19">
        <f t="shared" ca="1" si="1208"/>
        <v>0</v>
      </c>
      <c r="MW187" s="19">
        <f t="shared" ca="1" si="1208"/>
        <v>0</v>
      </c>
      <c r="MX187" s="19">
        <f t="shared" ca="1" si="1208"/>
        <v>0</v>
      </c>
      <c r="MY187" s="19">
        <f t="shared" ca="1" si="1315"/>
        <v>0</v>
      </c>
      <c r="MZ187" s="19">
        <f t="shared" ca="1" si="1315"/>
        <v>1</v>
      </c>
      <c r="NA187" s="9"/>
      <c r="NB187" s="5" t="b">
        <f t="shared" ca="1" si="1196"/>
        <v>0</v>
      </c>
      <c r="NC187" s="19" t="str">
        <f t="shared" ca="1" si="1294"/>
        <v>-</v>
      </c>
      <c r="ND187" s="19" t="str">
        <f t="shared" ca="1" si="1294"/>
        <v>-</v>
      </c>
      <c r="NE187" s="5" t="b">
        <f t="shared" ref="NE187:NG205" ca="1" si="1337">($P187=NE$30)</f>
        <v>0</v>
      </c>
      <c r="NF187" s="5" t="b">
        <f t="shared" ca="1" si="1337"/>
        <v>0</v>
      </c>
      <c r="NG187" s="5" t="b">
        <f t="shared" ca="1" si="1337"/>
        <v>1</v>
      </c>
      <c r="NH187" s="134">
        <f t="shared" ref="NH187:NI205" ca="1" si="1338">$Q187</f>
        <v>2</v>
      </c>
      <c r="NI187" s="134">
        <f t="shared" ca="1" si="1338"/>
        <v>2</v>
      </c>
      <c r="NJ187" s="5" t="b">
        <f t="shared" ca="1" si="1265"/>
        <v>0</v>
      </c>
      <c r="NK187" s="5" t="b">
        <f t="shared" ca="1" si="1265"/>
        <v>1</v>
      </c>
      <c r="NL187" s="5" t="b">
        <f t="shared" ca="1" si="1265"/>
        <v>1</v>
      </c>
      <c r="NM187" s="5" t="b">
        <f t="shared" ca="1" si="1265"/>
        <v>0</v>
      </c>
      <c r="NN187" s="5">
        <f t="shared" ca="1" si="1247"/>
        <v>1</v>
      </c>
      <c r="NO187" s="5">
        <f t="shared" ca="1" si="1247"/>
        <v>0</v>
      </c>
      <c r="NP187" s="5" t="b">
        <f t="shared" ca="1" si="1306"/>
        <v>0</v>
      </c>
      <c r="NQ187" s="5" t="str" cm="1">
        <f t="array" aca="1" ref="NQ187" ca="1">IF(OR(NR187:NY187&lt;&gt;"-"),TRUE,"-")</f>
        <v>-</v>
      </c>
      <c r="NR187" s="19" t="str">
        <f t="shared" ca="1" si="1235"/>
        <v>-</v>
      </c>
      <c r="NS187" s="19" t="str">
        <f t="shared" ca="1" si="1235"/>
        <v>-</v>
      </c>
      <c r="NT187" s="19" t="str">
        <f t="shared" ca="1" si="1235"/>
        <v>-</v>
      </c>
      <c r="NU187" s="19" t="str">
        <f t="shared" ca="1" si="1235"/>
        <v>-</v>
      </c>
      <c r="NV187" s="19" t="str">
        <f t="shared" ca="1" si="1235"/>
        <v>-</v>
      </c>
      <c r="NW187" s="19" t="str">
        <f t="shared" ca="1" si="1235"/>
        <v>-</v>
      </c>
      <c r="NX187" s="19" t="str">
        <f t="shared" ca="1" si="1235"/>
        <v>-</v>
      </c>
      <c r="NY187" s="19" t="str">
        <f t="shared" ca="1" si="1235"/>
        <v>-</v>
      </c>
      <c r="NZ187" s="5" t="b">
        <f t="array" aca="1" ref="NZ187" ca="1">IF(OR(OA187:OG187&lt;&gt;"-"),TRUE,"-")</f>
        <v>1</v>
      </c>
      <c r="OA187" s="19">
        <f t="shared" ca="1" si="1250"/>
        <v>0</v>
      </c>
      <c r="OB187" s="19">
        <f t="shared" ca="1" si="1250"/>
        <v>999999</v>
      </c>
      <c r="OC187" s="19">
        <f t="shared" ca="1" si="1250"/>
        <v>999999</v>
      </c>
      <c r="OD187" s="19">
        <f t="shared" ca="1" si="1250"/>
        <v>999999</v>
      </c>
      <c r="OE187" s="19">
        <f t="shared" ca="1" si="1250"/>
        <v>999999</v>
      </c>
      <c r="OF187" s="19">
        <f t="shared" ca="1" si="1250"/>
        <v>999999</v>
      </c>
      <c r="OG187" s="19">
        <f t="shared" ca="1" si="1250"/>
        <v>999999</v>
      </c>
      <c r="OH187" s="5" t="str">
        <f t="array" aca="1" ref="OH187" ca="1">IF(OR(OI187:OJ187&lt;&gt;"-"),TRUE,"-")</f>
        <v>-</v>
      </c>
      <c r="OI187" s="19" t="str">
        <f t="shared" ca="1" si="1121"/>
        <v>-</v>
      </c>
      <c r="OJ187" s="19" t="str">
        <f t="shared" ca="1" si="1203"/>
        <v>-</v>
      </c>
      <c r="OK187" s="19" t="b">
        <f t="shared" ca="1" si="1203"/>
        <v>1</v>
      </c>
      <c r="OL187" s="19">
        <f t="shared" ca="1" si="1203"/>
        <v>0</v>
      </c>
      <c r="OM187" s="5" t="str">
        <f t="shared" ref="OM187:OP205" ca="1" si="1339">INDEX(i.FlkStrctr,$O187,OM$26)</f>
        <v>-</v>
      </c>
      <c r="ON187" s="5" t="str">
        <f t="shared" ca="1" si="1339"/>
        <v>-</v>
      </c>
      <c r="OO187" s="5" t="str">
        <f t="shared" ca="1" si="1339"/>
        <v>-</v>
      </c>
      <c r="OP187" s="5" t="str">
        <f t="shared" ca="1" si="1339"/>
        <v>-</v>
      </c>
      <c r="OQ187" s="19" t="str">
        <f t="shared" ca="1" si="1128"/>
        <v>-</v>
      </c>
      <c r="OR187" s="19" t="str">
        <f t="shared" ca="1" si="1128"/>
        <v>-</v>
      </c>
      <c r="OS187" s="19" t="str">
        <f t="shared" ca="1" si="1128"/>
        <v>-</v>
      </c>
      <c r="OT187" s="19" t="str">
        <f t="shared" ca="1" si="1128"/>
        <v>-</v>
      </c>
      <c r="OU187" s="19">
        <f t="shared" ca="1" si="1128"/>
        <v>0</v>
      </c>
      <c r="OV187" s="19" t="str">
        <f t="shared" ca="1" si="1128"/>
        <v>-</v>
      </c>
      <c r="OW187" s="5" t="str">
        <f t="shared" ca="1" si="1307"/>
        <v>-</v>
      </c>
      <c r="OX187" s="5">
        <f t="shared" ca="1" si="1307"/>
        <v>500</v>
      </c>
      <c r="OY187" s="5">
        <f t="shared" ca="1" si="1307"/>
        <v>500</v>
      </c>
      <c r="OZ187" s="5" t="str">
        <f t="shared" ca="1" si="1307"/>
        <v>-</v>
      </c>
      <c r="PA187" s="5" t="str">
        <f t="shared" ca="1" si="1307"/>
        <v>-</v>
      </c>
      <c r="PB187" s="5" t="str">
        <f t="shared" ca="1" si="1307"/>
        <v>-</v>
      </c>
      <c r="PC187" s="5">
        <f t="shared" ca="1" si="1257"/>
        <v>1.5</v>
      </c>
      <c r="PD187" s="9"/>
      <c r="PE187" s="19">
        <f t="shared" ca="1" si="1051"/>
        <v>50</v>
      </c>
      <c r="PF187" s="19">
        <f t="shared" ca="1" si="1300"/>
        <v>50</v>
      </c>
      <c r="PG187" s="19">
        <f t="shared" ca="1" si="1300"/>
        <v>50</v>
      </c>
      <c r="PH187" s="19">
        <f t="shared" ca="1" si="1300"/>
        <v>50</v>
      </c>
      <c r="PI187" s="19">
        <f t="shared" ca="1" si="1300"/>
        <v>1</v>
      </c>
      <c r="PJ187" s="5">
        <f t="shared" ca="1" si="1258"/>
        <v>1</v>
      </c>
      <c r="PK187" s="19">
        <f t="shared" ca="1" si="494"/>
        <v>1</v>
      </c>
      <c r="PL187" s="9"/>
      <c r="PM187" s="19" t="b">
        <f t="shared" ca="1" si="1300"/>
        <v>0</v>
      </c>
      <c r="PN187" s="19" t="b">
        <f t="shared" ca="1" si="1300"/>
        <v>0</v>
      </c>
      <c r="PO187" s="19">
        <f t="shared" ca="1" si="1300"/>
        <v>1</v>
      </c>
      <c r="PP187" s="19">
        <f t="shared" ca="1" si="1300"/>
        <v>1</v>
      </c>
      <c r="PQ187" s="19">
        <f t="shared" ca="1" si="1300"/>
        <v>1</v>
      </c>
      <c r="PR187" s="19">
        <f t="shared" ca="1" si="1300"/>
        <v>1</v>
      </c>
      <c r="PS187" s="19">
        <f t="shared" ca="1" si="1300"/>
        <v>1</v>
      </c>
      <c r="PT187" s="19">
        <f t="shared" ca="1" si="1300"/>
        <v>1</v>
      </c>
      <c r="PU187" s="19">
        <f t="shared" ca="1" si="1300"/>
        <v>1</v>
      </c>
      <c r="PV187" s="19">
        <f t="shared" ca="1" si="1300"/>
        <v>1</v>
      </c>
      <c r="PW187" s="19">
        <f t="shared" ca="1" si="1300"/>
        <v>1</v>
      </c>
      <c r="PX187" s="9"/>
      <c r="PY187" s="12" t="str">
        <f t="shared" ca="1" si="1259"/>
        <v>-</v>
      </c>
      <c r="PZ187" s="19" t="str">
        <f t="shared" ca="1" si="1268"/>
        <v>-</v>
      </c>
      <c r="QA187" s="19" t="str">
        <f t="shared" ca="1" si="1268"/>
        <v>-</v>
      </c>
      <c r="QB187" s="19" t="str">
        <f t="shared" ca="1" si="1268"/>
        <v>-</v>
      </c>
      <c r="QC187" s="19" t="str">
        <f t="shared" ca="1" si="1268"/>
        <v>-</v>
      </c>
      <c r="QD187" s="19" t="str">
        <f t="shared" ca="1" si="1268"/>
        <v>-</v>
      </c>
      <c r="QE187" s="19" t="str">
        <f t="shared" ca="1" si="1268"/>
        <v>-</v>
      </c>
      <c r="QF187" s="19" t="str">
        <f t="shared" ca="1" si="1268"/>
        <v>-</v>
      </c>
      <c r="QG187" s="19" t="str">
        <f t="shared" ca="1" si="1268"/>
        <v>-</v>
      </c>
      <c r="QH187" s="19" t="str">
        <f t="shared" ca="1" si="1268"/>
        <v>-</v>
      </c>
      <c r="QI187" s="19" t="str">
        <f t="shared" ca="1" si="1268"/>
        <v>-</v>
      </c>
      <c r="QJ187" s="19" t="str">
        <f t="shared" ca="1" si="1268"/>
        <v>-</v>
      </c>
      <c r="QK187" s="19" t="str">
        <f t="shared" ca="1" si="1268"/>
        <v>-</v>
      </c>
      <c r="QL187" s="19" t="str">
        <f t="shared" ca="1" si="1268"/>
        <v>-</v>
      </c>
      <c r="QM187" s="19" t="str">
        <f t="shared" ca="1" si="1268"/>
        <v>-</v>
      </c>
      <c r="QN187" s="19" t="str">
        <f t="shared" ca="1" si="1268"/>
        <v>-</v>
      </c>
      <c r="QO187" s="19" t="str">
        <f t="shared" ca="1" si="1268"/>
        <v>-</v>
      </c>
      <c r="QP187" s="19" t="str">
        <f t="shared" ca="1" si="1268"/>
        <v>-</v>
      </c>
      <c r="QQ187" s="19" t="str">
        <f t="shared" ca="1" si="1268"/>
        <v>-</v>
      </c>
      <c r="QR187" s="19" t="str">
        <f t="shared" ca="1" si="1308"/>
        <v>-</v>
      </c>
      <c r="QS187" s="19" t="str">
        <f t="shared" ca="1" si="1308"/>
        <v>-</v>
      </c>
      <c r="QT187" s="19" t="str">
        <f t="shared" ca="1" si="1308"/>
        <v>-</v>
      </c>
      <c r="QU187" s="19" t="str">
        <f t="shared" ca="1" si="1308"/>
        <v>-</v>
      </c>
      <c r="QV187" s="19" t="str">
        <f t="shared" ca="1" si="1308"/>
        <v>-</v>
      </c>
      <c r="QW187" s="19" t="str">
        <f t="shared" ca="1" si="1308"/>
        <v>-</v>
      </c>
      <c r="QX187" s="19" t="str">
        <f t="shared" ca="1" si="1308"/>
        <v>-</v>
      </c>
      <c r="QY187" s="19" t="str">
        <f t="shared" ca="1" si="1301"/>
        <v>-</v>
      </c>
      <c r="QZ187" s="19" t="str">
        <f t="shared" ca="1" si="1301"/>
        <v>-</v>
      </c>
      <c r="RA187" s="19" t="str">
        <f t="shared" ca="1" si="1301"/>
        <v>-</v>
      </c>
      <c r="RB187" s="19" t="str">
        <f t="shared" ca="1" si="1301"/>
        <v>-</v>
      </c>
      <c r="RC187" s="19" t="str">
        <f t="shared" ca="1" si="1301"/>
        <v>-</v>
      </c>
      <c r="RD187" s="19" t="str">
        <f t="shared" ca="1" si="1301"/>
        <v>-</v>
      </c>
      <c r="RE187" s="19" t="str">
        <f t="shared" ca="1" si="1301"/>
        <v>-</v>
      </c>
      <c r="RF187" s="19" t="str">
        <f t="shared" ca="1" si="1301"/>
        <v>-</v>
      </c>
      <c r="RG187" s="19" t="str">
        <f t="shared" ca="1" si="1301"/>
        <v>-</v>
      </c>
      <c r="RH187" s="19" t="str">
        <f t="shared" ca="1" si="1301"/>
        <v>-</v>
      </c>
      <c r="RI187" s="19" t="str">
        <f t="shared" ca="1" si="1308"/>
        <v>-</v>
      </c>
      <c r="RJ187" s="19" t="str">
        <f t="shared" ca="1" si="1308"/>
        <v>-</v>
      </c>
      <c r="RK187" s="19" t="str">
        <f t="shared" ca="1" si="1308"/>
        <v>-</v>
      </c>
      <c r="RL187" s="19" t="str">
        <f t="shared" ca="1" si="1308"/>
        <v>-</v>
      </c>
      <c r="RM187" s="19" t="str">
        <f t="shared" ca="1" si="1308"/>
        <v>-</v>
      </c>
      <c r="RN187" s="19" t="str">
        <f t="shared" ca="1" si="1308"/>
        <v>-</v>
      </c>
      <c r="RO187" s="19" t="str">
        <f t="shared" ca="1" si="1308"/>
        <v>-</v>
      </c>
      <c r="RP187" s="19" t="str">
        <f t="shared" ca="1" si="1308"/>
        <v>-</v>
      </c>
      <c r="RQ187" s="19" t="str">
        <f t="shared" ca="1" si="1248"/>
        <v>-</v>
      </c>
      <c r="RR187" s="19" t="str">
        <f t="shared" ca="1" si="1248"/>
        <v>-</v>
      </c>
      <c r="RS187" s="19" t="str">
        <f t="shared" ca="1" si="1248"/>
        <v>-</v>
      </c>
      <c r="RT187" s="19" t="str">
        <f t="shared" ca="1" si="1248"/>
        <v>-</v>
      </c>
      <c r="RU187" s="19" t="str">
        <f t="shared" ca="1" si="1248"/>
        <v>-</v>
      </c>
      <c r="RV187" s="19" t="str">
        <f t="shared" ca="1" si="1248"/>
        <v>-</v>
      </c>
      <c r="RW187" s="19" t="str">
        <f t="shared" ca="1" si="1248"/>
        <v>-</v>
      </c>
      <c r="RX187" s="19" t="str">
        <f t="shared" ca="1" si="1248"/>
        <v>-</v>
      </c>
      <c r="RY187" s="19" t="str">
        <f t="shared" ca="1" si="1248"/>
        <v>-</v>
      </c>
      <c r="RZ187" s="19" t="str">
        <f t="shared" ca="1" si="1248"/>
        <v>-</v>
      </c>
      <c r="SA187" s="19" t="str">
        <f t="shared" ca="1" si="1248"/>
        <v>-</v>
      </c>
      <c r="SB187" s="19" t="str">
        <f t="shared" ca="1" si="1248"/>
        <v>-</v>
      </c>
      <c r="SC187" s="19" t="str">
        <f t="shared" ca="1" si="1248"/>
        <v>-</v>
      </c>
      <c r="SD187" s="19" t="str">
        <f t="shared" ca="1" si="1248"/>
        <v>-</v>
      </c>
      <c r="SE187" s="19" t="str">
        <f t="shared" ca="1" si="1248"/>
        <v>-</v>
      </c>
      <c r="SF187" s="19" t="str">
        <f t="shared" ca="1" si="1248"/>
        <v>-</v>
      </c>
      <c r="SG187" s="19" t="str">
        <f t="shared" ca="1" si="1270"/>
        <v>-</v>
      </c>
      <c r="SH187" s="19" t="str">
        <f t="shared" ca="1" si="1270"/>
        <v>-</v>
      </c>
      <c r="SI187" s="12" t="str">
        <f t="shared" ca="1" si="1260"/>
        <v>-</v>
      </c>
      <c r="SJ187" s="19" t="str">
        <f t="shared" ca="1" si="1270"/>
        <v>-</v>
      </c>
      <c r="SK187" s="19" t="str">
        <f t="shared" ca="1" si="1270"/>
        <v>-</v>
      </c>
      <c r="SL187" s="19" t="str">
        <f t="shared" ca="1" si="1270"/>
        <v>-</v>
      </c>
      <c r="SM187" s="19" t="str">
        <f t="shared" ca="1" si="1270"/>
        <v>-</v>
      </c>
      <c r="SN187" s="19" t="str">
        <f t="shared" ca="1" si="1270"/>
        <v>-</v>
      </c>
      <c r="SO187" s="19" t="str">
        <f t="shared" ca="1" si="1270"/>
        <v>-</v>
      </c>
      <c r="SP187" s="19" t="str">
        <f t="shared" ca="1" si="1270"/>
        <v>-</v>
      </c>
      <c r="SQ187" s="19" t="str">
        <f t="shared" ca="1" si="1270"/>
        <v>-</v>
      </c>
      <c r="SR187" s="19" t="str">
        <f t="shared" ca="1" si="1270"/>
        <v>-</v>
      </c>
      <c r="SS187" s="19" t="str">
        <f t="shared" ca="1" si="1270"/>
        <v>-</v>
      </c>
      <c r="ST187" s="19" t="str">
        <f t="shared" ca="1" si="1270"/>
        <v>-</v>
      </c>
      <c r="SU187" s="19" t="str">
        <f t="shared" ca="1" si="1270"/>
        <v>-</v>
      </c>
      <c r="SV187" s="19" t="str">
        <f t="shared" ca="1" si="1270"/>
        <v>-</v>
      </c>
      <c r="SW187" s="19" t="str">
        <f t="shared" ca="1" si="1298"/>
        <v>-</v>
      </c>
      <c r="SX187" s="19" t="str">
        <f t="shared" ca="1" si="1298"/>
        <v>-</v>
      </c>
      <c r="SY187" s="19" t="str">
        <f t="shared" ca="1" si="1298"/>
        <v>-</v>
      </c>
      <c r="SZ187" s="19" t="str">
        <f t="shared" ca="1" si="1298"/>
        <v>-</v>
      </c>
      <c r="TA187" s="19" t="str">
        <f t="shared" ca="1" si="1298"/>
        <v>-</v>
      </c>
      <c r="TB187" s="19" t="str">
        <f t="shared" ca="1" si="1298"/>
        <v>-</v>
      </c>
      <c r="TC187" s="19" t="str">
        <f t="shared" ca="1" si="1298"/>
        <v>-</v>
      </c>
      <c r="TD187" s="19" t="str">
        <f t="shared" ca="1" si="1298"/>
        <v>-</v>
      </c>
      <c r="TE187" s="19" t="str">
        <f t="shared" ca="1" si="1298"/>
        <v>-</v>
      </c>
      <c r="TF187" s="19" t="str">
        <f t="shared" ca="1" si="1298"/>
        <v>-</v>
      </c>
      <c r="TG187" s="19" t="str">
        <f t="shared" ca="1" si="1298"/>
        <v>-</v>
      </c>
      <c r="TH187" s="19" t="str">
        <f t="shared" ca="1" si="1298"/>
        <v>-</v>
      </c>
      <c r="TI187" s="19" t="str">
        <f t="shared" ca="1" si="1298"/>
        <v>-</v>
      </c>
      <c r="TJ187" s="19" t="str">
        <f t="shared" ca="1" si="1298"/>
        <v>-</v>
      </c>
      <c r="TK187" s="19" t="str">
        <f t="shared" ca="1" si="1298"/>
        <v>-</v>
      </c>
      <c r="TL187" s="19" t="str">
        <f t="shared" ca="1" si="1298"/>
        <v>-</v>
      </c>
      <c r="TM187" s="19" t="str">
        <f t="shared" ca="1" si="1298"/>
        <v>-</v>
      </c>
      <c r="TN187" s="19" t="str">
        <f t="shared" ca="1" si="1298"/>
        <v>-</v>
      </c>
      <c r="TO187" s="19" t="str">
        <f t="shared" ca="1" si="1298"/>
        <v>-</v>
      </c>
      <c r="TP187" s="19" t="str">
        <f t="shared" ca="1" si="1298"/>
        <v>-</v>
      </c>
      <c r="TQ187" s="19" t="str">
        <f t="shared" ca="1" si="1298"/>
        <v>-</v>
      </c>
      <c r="TR187" s="19" t="str">
        <f t="shared" ca="1" si="1298"/>
        <v>-</v>
      </c>
      <c r="TS187" s="19" t="str">
        <f t="shared" ca="1" si="1302"/>
        <v>-</v>
      </c>
      <c r="TT187" s="19" t="str">
        <f t="shared" ca="1" si="1302"/>
        <v>-</v>
      </c>
      <c r="TU187" s="19" t="str">
        <f t="shared" ca="1" si="1302"/>
        <v>-</v>
      </c>
      <c r="TV187" s="19" t="str">
        <f t="shared" ca="1" si="1302"/>
        <v>-</v>
      </c>
      <c r="TW187" s="19" t="str">
        <f t="shared" ca="1" si="1302"/>
        <v>-</v>
      </c>
      <c r="TX187" s="19" t="str">
        <f t="shared" ca="1" si="1302"/>
        <v>-</v>
      </c>
      <c r="TY187" s="19" t="str">
        <f t="shared" ca="1" si="1302"/>
        <v>-</v>
      </c>
      <c r="TZ187" s="19" t="str">
        <f t="shared" ca="1" si="1302"/>
        <v>-</v>
      </c>
      <c r="UA187" s="19" t="str">
        <f t="shared" ca="1" si="1302"/>
        <v>-</v>
      </c>
      <c r="UB187" s="19" t="str">
        <f t="shared" ca="1" si="1302"/>
        <v>-</v>
      </c>
      <c r="UC187" s="19" t="str">
        <f t="shared" ca="1" si="1302"/>
        <v>-</v>
      </c>
      <c r="UD187" s="19" t="str">
        <f t="shared" ca="1" si="1302"/>
        <v>-</v>
      </c>
      <c r="UE187" s="19" t="str">
        <f t="shared" ca="1" si="1302"/>
        <v>-</v>
      </c>
      <c r="UF187" s="19" t="str">
        <f t="shared" ca="1" si="1302"/>
        <v>-</v>
      </c>
      <c r="UG187" s="19" t="str">
        <f t="shared" ca="1" si="1310"/>
        <v>-</v>
      </c>
      <c r="UH187" s="19" t="str">
        <f t="shared" ca="1" si="1310"/>
        <v>-</v>
      </c>
      <c r="UI187" s="19" t="str">
        <f t="shared" ca="1" si="1310"/>
        <v>-</v>
      </c>
      <c r="UJ187" s="19" t="str">
        <f t="shared" ca="1" si="1310"/>
        <v>-</v>
      </c>
      <c r="UK187" s="19" t="str">
        <f t="shared" ca="1" si="1310"/>
        <v>-</v>
      </c>
      <c r="UL187" s="19" t="str">
        <f t="shared" ca="1" si="1310"/>
        <v>-</v>
      </c>
      <c r="UM187" s="19" t="str">
        <f t="shared" ca="1" si="1310"/>
        <v>-</v>
      </c>
      <c r="UN187" s="19" t="str">
        <f t="shared" ca="1" si="1310"/>
        <v>-</v>
      </c>
      <c r="UO187" s="19" t="str">
        <f t="shared" ca="1" si="1310"/>
        <v>-</v>
      </c>
      <c r="UP187" s="19" t="str">
        <f t="shared" ca="1" si="1310"/>
        <v>-</v>
      </c>
      <c r="UQ187" s="19" t="str">
        <f t="shared" ca="1" si="1310"/>
        <v>-</v>
      </c>
      <c r="UR187" s="19" t="str">
        <f t="shared" ca="1" si="1310"/>
        <v>-</v>
      </c>
      <c r="US187" s="12" t="b">
        <f t="shared" ca="1" si="1261"/>
        <v>1</v>
      </c>
      <c r="UT187" s="19" t="str">
        <f t="shared" ca="1" si="1311"/>
        <v>-</v>
      </c>
      <c r="UU187" s="19" t="str">
        <f t="shared" ca="1" si="1311"/>
        <v>-</v>
      </c>
      <c r="UV187" s="19" t="str">
        <f t="shared" ca="1" si="1311"/>
        <v>-</v>
      </c>
      <c r="UW187" s="19" t="str">
        <f t="shared" ca="1" si="1311"/>
        <v>-</v>
      </c>
      <c r="UX187" s="19" t="str">
        <f t="shared" ca="1" si="1311"/>
        <v>-</v>
      </c>
      <c r="UY187" s="19" t="str">
        <f t="shared" ca="1" si="1311"/>
        <v>-</v>
      </c>
      <c r="UZ187" s="19" t="str">
        <f t="shared" ca="1" si="1311"/>
        <v>-</v>
      </c>
      <c r="VA187" s="19" t="str">
        <f t="shared" ca="1" si="1311"/>
        <v>-</v>
      </c>
      <c r="VB187" s="19" t="str">
        <f t="shared" ca="1" si="1311"/>
        <v>-</v>
      </c>
      <c r="VC187" s="19" t="str">
        <f t="shared" ca="1" si="1311"/>
        <v>-</v>
      </c>
      <c r="VD187" s="19" t="str">
        <f t="shared" ca="1" si="1311"/>
        <v>-</v>
      </c>
      <c r="VE187" s="19" t="str">
        <f t="shared" ca="1" si="1311"/>
        <v>-</v>
      </c>
      <c r="VF187" s="19" t="str">
        <f t="shared" ca="1" si="1311"/>
        <v>-</v>
      </c>
      <c r="VG187" s="19" t="str">
        <f t="shared" ca="1" si="1311"/>
        <v>-</v>
      </c>
      <c r="VH187" s="19" t="str">
        <f t="shared" ca="1" si="1311"/>
        <v>-</v>
      </c>
      <c r="VI187" s="19" t="str">
        <f t="shared" ca="1" si="1311"/>
        <v>-</v>
      </c>
      <c r="VJ187" s="19" t="str">
        <f t="shared" ca="1" si="1311"/>
        <v>-</v>
      </c>
      <c r="VK187" s="19" t="str">
        <f t="shared" ca="1" si="1311"/>
        <v>-</v>
      </c>
      <c r="VL187" s="19" t="str">
        <f t="shared" ca="1" si="1311"/>
        <v>-</v>
      </c>
      <c r="VM187" s="19" t="str">
        <f t="shared" ca="1" si="1311"/>
        <v>-</v>
      </c>
      <c r="VN187" s="19" t="str">
        <f t="shared" ca="1" si="1311"/>
        <v>-</v>
      </c>
      <c r="VO187" s="19" t="str">
        <f t="shared" ca="1" si="1311"/>
        <v>-</v>
      </c>
      <c r="VP187" s="19" t="str">
        <f t="shared" ca="1" si="1311"/>
        <v>-</v>
      </c>
      <c r="VQ187" s="19" t="str">
        <f t="shared" ca="1" si="1311"/>
        <v>-</v>
      </c>
      <c r="VR187" s="19" t="str">
        <f t="shared" ca="1" si="1311"/>
        <v>-</v>
      </c>
      <c r="VS187" s="19" t="str">
        <f t="shared" ca="1" si="1311"/>
        <v>-</v>
      </c>
      <c r="VT187" s="19" t="str">
        <f t="shared" ca="1" si="1311"/>
        <v>-</v>
      </c>
      <c r="VU187" s="19" t="str">
        <f t="shared" ca="1" si="1311"/>
        <v>-</v>
      </c>
      <c r="VV187" s="19" t="str">
        <f t="shared" ca="1" si="1311"/>
        <v>-</v>
      </c>
      <c r="VW187" s="19" t="str">
        <f t="shared" ca="1" si="1311"/>
        <v>-</v>
      </c>
      <c r="VX187" s="19" t="str">
        <f t="shared" ca="1" si="1311"/>
        <v>-</v>
      </c>
      <c r="VY187" s="19" t="str">
        <f t="shared" ca="1" si="1311"/>
        <v>-</v>
      </c>
      <c r="VZ187" s="19" t="str">
        <f t="shared" ca="1" si="1311"/>
        <v>-</v>
      </c>
      <c r="WA187" s="19" t="str">
        <f t="shared" ca="1" si="1311"/>
        <v>-</v>
      </c>
      <c r="WB187" s="19" t="str">
        <f t="shared" ca="1" si="1311"/>
        <v>-</v>
      </c>
      <c r="WC187" s="19" t="str">
        <f t="shared" ca="1" si="1311"/>
        <v>-</v>
      </c>
      <c r="WD187" s="19" t="str">
        <f t="shared" ca="1" si="1311"/>
        <v>-</v>
      </c>
      <c r="WE187" s="19" t="str">
        <f t="shared" ca="1" si="1311"/>
        <v>-</v>
      </c>
      <c r="WF187" s="19" t="str">
        <f t="shared" ca="1" si="1311"/>
        <v>-</v>
      </c>
      <c r="WG187" s="19" t="str">
        <f t="shared" ca="1" si="1311"/>
        <v>-</v>
      </c>
      <c r="WH187" s="19" t="str">
        <f t="shared" ca="1" si="1311"/>
        <v>-</v>
      </c>
      <c r="WI187" s="19" t="str">
        <f t="shared" ca="1" si="1311"/>
        <v>-</v>
      </c>
      <c r="WJ187" s="19" t="str">
        <f t="shared" ca="1" si="1311"/>
        <v>-</v>
      </c>
      <c r="WK187" s="19" t="str">
        <f t="shared" ca="1" si="1311"/>
        <v>-</v>
      </c>
      <c r="WL187" s="19" t="str">
        <f t="shared" ca="1" si="1311"/>
        <v>-</v>
      </c>
      <c r="WM187" s="19" t="str">
        <f t="shared" ca="1" si="1311"/>
        <v>-</v>
      </c>
      <c r="WN187" s="19" t="str">
        <f t="shared" ca="1" si="1311"/>
        <v>-</v>
      </c>
      <c r="WO187" s="19" t="str">
        <f t="shared" ca="1" si="1311"/>
        <v>-</v>
      </c>
      <c r="WP187" s="19" t="str">
        <f t="shared" ca="1" si="1311"/>
        <v>-</v>
      </c>
      <c r="WQ187" s="19" t="str">
        <f t="shared" ca="1" si="1311"/>
        <v>-</v>
      </c>
      <c r="WR187" s="19" t="str">
        <f t="shared" ca="1" si="1312"/>
        <v>-</v>
      </c>
      <c r="WS187" s="19" t="str">
        <f t="shared" ca="1" si="1312"/>
        <v>-</v>
      </c>
      <c r="WT187" s="19" t="str">
        <f t="shared" ca="1" si="1312"/>
        <v>-</v>
      </c>
      <c r="WU187" s="19" t="str">
        <f t="shared" ca="1" si="1312"/>
        <v>-</v>
      </c>
      <c r="WV187" s="19" t="str">
        <f t="shared" ca="1" si="1312"/>
        <v>-</v>
      </c>
      <c r="WW187" s="19" t="str">
        <f t="shared" ca="1" si="1312"/>
        <v>-</v>
      </c>
      <c r="WX187" s="19" t="str">
        <f t="shared" ca="1" si="1312"/>
        <v>-</v>
      </c>
      <c r="WY187" s="19" t="str">
        <f t="shared" ca="1" si="1312"/>
        <v>-</v>
      </c>
      <c r="WZ187" s="19" t="str">
        <f t="shared" ca="1" si="1312"/>
        <v>-</v>
      </c>
      <c r="XA187" s="19" t="str">
        <f t="shared" ca="1" si="1312"/>
        <v>-</v>
      </c>
      <c r="XB187" s="19" t="str">
        <f t="shared" ca="1" si="1312"/>
        <v>-</v>
      </c>
      <c r="XC187" s="19">
        <f t="shared" ca="1" si="1312"/>
        <v>0</v>
      </c>
      <c r="XD187" s="599">
        <v>0</v>
      </c>
    </row>
    <row r="188" spans="1:628" hidden="1" outlineLevel="2">
      <c r="A188" s="20">
        <f t="shared" si="659"/>
        <v>183</v>
      </c>
      <c r="B188" s="241">
        <f t="shared" si="1041"/>
        <v>113</v>
      </c>
      <c r="C188">
        <f>203</f>
        <v>203</v>
      </c>
      <c r="D188" s="531" t="str">
        <f t="shared" ca="1" si="1251"/>
        <v>GSW</v>
      </c>
      <c r="E188" s="532" t="b">
        <f t="shared" ca="1" si="1133"/>
        <v>1</v>
      </c>
      <c r="F188" t="b">
        <v>0</v>
      </c>
      <c r="G188" s="19" t="b">
        <f t="shared" ca="1" si="1010"/>
        <v>1</v>
      </c>
      <c r="H188" s="227">
        <f t="shared" ca="1" si="1058"/>
        <v>122</v>
      </c>
      <c r="I188" s="227">
        <f t="shared" ca="1" si="1303"/>
        <v>1</v>
      </c>
      <c r="J188" s="227">
        <f t="shared" ca="1" si="1303"/>
        <v>0</v>
      </c>
      <c r="K188" s="227" t="str">
        <f t="shared" ca="1" si="1303"/>
        <v/>
      </c>
      <c r="L188" s="227">
        <f t="shared" ca="1" si="1303"/>
        <v>1</v>
      </c>
      <c r="M188" s="227">
        <f t="shared" ca="1" si="1316"/>
        <v>2</v>
      </c>
      <c r="N188" s="227">
        <f t="shared" ca="1" si="1316"/>
        <v>2</v>
      </c>
      <c r="O188" s="227">
        <f t="shared" ca="1" si="1316"/>
        <v>2</v>
      </c>
      <c r="P188" s="227">
        <f t="shared" ca="1" si="1316"/>
        <v>3</v>
      </c>
      <c r="Q188" s="227">
        <f t="shared" ca="1" si="1316"/>
        <v>2</v>
      </c>
      <c r="R188" s="114">
        <f t="shared" ca="1" si="1182"/>
        <v>2</v>
      </c>
      <c r="S188" s="227">
        <f t="shared" ca="1" si="1316"/>
        <v>0</v>
      </c>
      <c r="T188" s="227">
        <f t="shared" ca="1" si="1316"/>
        <v>0</v>
      </c>
      <c r="U188" s="227">
        <f t="shared" ca="1" si="1316"/>
        <v>0</v>
      </c>
      <c r="V188" s="227">
        <f t="shared" ca="1" si="1316"/>
        <v>0</v>
      </c>
      <c r="W188" s="227">
        <f t="shared" ca="1" si="1316"/>
        <v>0</v>
      </c>
      <c r="X188" s="227">
        <f t="shared" ca="1" si="1316"/>
        <v>1</v>
      </c>
      <c r="Y188" s="227">
        <f t="shared" ca="1" si="1316"/>
        <v>1</v>
      </c>
      <c r="Z188" s="227">
        <f t="shared" ca="1" si="1316"/>
        <v>1</v>
      </c>
      <c r="AA188" s="264"/>
      <c r="AB188" s="264"/>
      <c r="AC188" s="264"/>
      <c r="AD188" s="264"/>
      <c r="AE188" s="264"/>
      <c r="AF188" s="227">
        <f t="shared" ca="1" si="1044"/>
        <v>0</v>
      </c>
      <c r="AG188" s="264"/>
      <c r="AH188" s="227">
        <f t="shared" ca="1" si="1262"/>
        <v>0</v>
      </c>
      <c r="AI188" s="227">
        <f t="shared" ca="1" si="1262"/>
        <v>0</v>
      </c>
      <c r="AJ188" s="227">
        <f t="shared" ca="1" si="1262"/>
        <v>0</v>
      </c>
      <c r="AK188" s="19">
        <f t="shared" ca="1" si="1119"/>
        <v>3</v>
      </c>
      <c r="AL188" s="19">
        <f t="shared" ca="1" si="1119"/>
        <v>0</v>
      </c>
      <c r="AM188" s="19">
        <f t="shared" ca="1" si="1119"/>
        <v>0</v>
      </c>
      <c r="AN188" s="19">
        <f t="shared" ca="1" si="1119"/>
        <v>1</v>
      </c>
      <c r="AO188" s="134">
        <f t="shared" ca="1" si="1252"/>
        <v>2</v>
      </c>
      <c r="AP188" s="134">
        <f ca="1">INDEX(CHOOSE($P188,DataAutumn!i.AdultDrys,DataWinter!i.AdultDrys,DataSpring!i.AdultDrys),1,$O188)</f>
        <v>3</v>
      </c>
      <c r="AQ188" s="5">
        <f t="shared" ref="AQ188:AR205" ca="1" si="1340">INDEX(i.FlkStrctr,$O188,AQ$26)</f>
        <v>2</v>
      </c>
      <c r="AR188" s="5">
        <f t="shared" ca="1" si="1340"/>
        <v>0</v>
      </c>
      <c r="AS188" s="5">
        <f t="shared" ca="1" si="1253"/>
        <v>6</v>
      </c>
      <c r="AT188">
        <f t="shared" ca="1" si="1292"/>
        <v>0</v>
      </c>
      <c r="AW188" s="353" t="str">
        <f t="shared" ca="1" si="1183"/>
        <v>TemplateFe 00122 GSW MWM     TOL204 Scan2 NFS RR+01% PI00% GP100% WP100% MP100% (T_F33N11)</v>
      </c>
      <c r="AX188" s="9" t="str">
        <f ca="1">IF(COUNTIF(AW$5:AW188,AW188)=1,"-","Dup")</f>
        <v>-</v>
      </c>
      <c r="AY188" s="9"/>
      <c r="AZ188" s="19" t="b">
        <f t="shared" ca="1" si="1244"/>
        <v>0</v>
      </c>
      <c r="BA188" s="19" t="b">
        <f t="shared" ca="1" si="1244"/>
        <v>0</v>
      </c>
      <c r="BB188" s="19" t="b">
        <f t="shared" ca="1" si="1244"/>
        <v>0</v>
      </c>
      <c r="BC188" s="19" t="b">
        <f t="shared" ca="1" si="1245"/>
        <v>0</v>
      </c>
      <c r="BD188" s="19" t="b">
        <f t="shared" ca="1" si="1244"/>
        <v>0</v>
      </c>
      <c r="BE188" s="19" t="b">
        <f t="shared" ca="1" si="1244"/>
        <v>0</v>
      </c>
      <c r="BF188" s="19" t="b">
        <f t="shared" ca="1" si="1244"/>
        <v>0</v>
      </c>
      <c r="BG188" s="19" t="b">
        <f t="shared" ca="1" si="1244"/>
        <v>0</v>
      </c>
      <c r="BH188" s="19" t="b">
        <f t="shared" ca="1" si="1244"/>
        <v>0</v>
      </c>
      <c r="BI188" s="9"/>
      <c r="BJ188" s="19" t="b">
        <f t="shared" ca="1" si="1197"/>
        <v>1</v>
      </c>
      <c r="BK188" s="19" t="str">
        <f t="shared" ca="1" si="1197"/>
        <v>-</v>
      </c>
      <c r="BL188" s="19" t="str">
        <f t="shared" ca="1" si="1197"/>
        <v>-</v>
      </c>
      <c r="BM188" s="19" t="str">
        <f t="shared" ca="1" si="1197"/>
        <v>-</v>
      </c>
      <c r="BN188" s="19" t="b">
        <f t="shared" ca="1" si="1197"/>
        <v>0</v>
      </c>
      <c r="BO188" s="19">
        <f t="shared" ca="1" si="1184"/>
        <v>0</v>
      </c>
      <c r="BP188" s="19" t="str">
        <f t="shared" ca="1" si="1184"/>
        <v>-</v>
      </c>
      <c r="BQ188" s="19" t="str">
        <f t="shared" ca="1" si="1184"/>
        <v>-</v>
      </c>
      <c r="BR188" s="19" t="b">
        <f t="shared" ca="1" si="1184"/>
        <v>1</v>
      </c>
      <c r="BS188" s="9"/>
      <c r="BT188" s="19" t="str">
        <f t="shared" ca="1" si="982"/>
        <v>-</v>
      </c>
      <c r="BU188" s="5" t="str">
        <f t="shared" ca="1" si="1185"/>
        <v>-</v>
      </c>
      <c r="BV188" s="5">
        <f t="shared" ca="1" si="1186"/>
        <v>2</v>
      </c>
      <c r="BW188" s="5">
        <f t="shared" ca="1" si="1186"/>
        <v>2</v>
      </c>
      <c r="BX188" s="19" t="str">
        <f t="shared" ca="1" si="1241"/>
        <v>-</v>
      </c>
      <c r="BY188" s="19" t="str">
        <f t="shared" ca="1" si="1241"/>
        <v>-</v>
      </c>
      <c r="BZ188" s="19" t="str">
        <f t="shared" ca="1" si="1241"/>
        <v>-</v>
      </c>
      <c r="CA188" s="5" t="str">
        <f t="shared" ca="1" si="1187"/>
        <v>-</v>
      </c>
      <c r="CB188" s="5">
        <f t="shared" ca="1" si="1188"/>
        <v>2</v>
      </c>
      <c r="CC188" s="5">
        <f t="shared" ca="1" si="1188"/>
        <v>2</v>
      </c>
      <c r="CD188" s="19" t="str">
        <f t="shared" ca="1" si="449"/>
        <v>-</v>
      </c>
      <c r="CE188" s="5" t="str">
        <f t="shared" ca="1" si="1189"/>
        <v>-</v>
      </c>
      <c r="CF188" s="5">
        <f t="shared" ca="1" si="1190"/>
        <v>2</v>
      </c>
      <c r="CG188" s="19" t="str">
        <f t="shared" ca="1" si="1242"/>
        <v>-</v>
      </c>
      <c r="CH188" s="19" t="str">
        <f t="shared" ca="1" si="1242"/>
        <v>-</v>
      </c>
      <c r="CI188" s="5">
        <f t="shared" ca="1" si="989"/>
        <v>2</v>
      </c>
      <c r="CJ188" s="19" t="str">
        <f t="shared" ca="1" si="1242"/>
        <v>-</v>
      </c>
      <c r="CK188" s="5" t="str">
        <f t="shared" ca="1" si="1191"/>
        <v>-</v>
      </c>
      <c r="CL188" s="5">
        <f t="shared" ca="1" si="1192"/>
        <v>2</v>
      </c>
      <c r="CM188" s="5">
        <f t="shared" ca="1" si="1192"/>
        <v>2</v>
      </c>
      <c r="CN188" s="9"/>
      <c r="CO188" s="19" t="str">
        <f t="shared" ca="1" si="1267"/>
        <v>-</v>
      </c>
      <c r="CP188" s="19" t="str">
        <f t="shared" ca="1" si="1267"/>
        <v>-</v>
      </c>
      <c r="CQ188" s="19">
        <f t="shared" ca="1" si="1104"/>
        <v>1</v>
      </c>
      <c r="CR188" s="19" t="str">
        <f t="shared" ca="1" si="1104"/>
        <v>-</v>
      </c>
      <c r="CS188" s="19" t="str">
        <f t="shared" ca="1" si="1267"/>
        <v>-</v>
      </c>
      <c r="CT188" s="19" t="str">
        <f t="shared" ca="1" si="1267"/>
        <v>-</v>
      </c>
      <c r="CU188" s="19" t="str">
        <f t="shared" ca="1" si="1267"/>
        <v>-</v>
      </c>
      <c r="CV188" s="19" t="str">
        <f t="shared" ca="1" si="1267"/>
        <v>-</v>
      </c>
      <c r="CW188" s="19" t="str">
        <f t="shared" ca="1" si="1267"/>
        <v>-</v>
      </c>
      <c r="CX188" s="19" t="str">
        <f t="shared" ca="1" si="1267"/>
        <v>-</v>
      </c>
      <c r="CY188" s="19" t="str">
        <f t="shared" ca="1" si="1267"/>
        <v>-</v>
      </c>
      <c r="CZ188" s="19" t="str">
        <f t="shared" ca="1" si="1267"/>
        <v>-</v>
      </c>
      <c r="DA188" s="19" t="str">
        <f t="shared" ca="1" si="1263"/>
        <v>-</v>
      </c>
      <c r="DB188" s="19" t="str">
        <f t="shared" ca="1" si="1263"/>
        <v>-</v>
      </c>
      <c r="DC188" s="19" t="str">
        <f t="shared" ca="1" si="1263"/>
        <v>-</v>
      </c>
      <c r="DD188" s="19" t="str">
        <f t="shared" ca="1" si="1263"/>
        <v>-</v>
      </c>
      <c r="DE188" s="19" t="str">
        <f t="shared" ca="1" si="1263"/>
        <v>-</v>
      </c>
      <c r="DF188" s="19" t="str">
        <f t="shared" ca="1" si="1263"/>
        <v>-</v>
      </c>
      <c r="DG188" s="19" t="str">
        <f t="shared" ca="1" si="1263"/>
        <v>-</v>
      </c>
      <c r="DH188" s="19" t="str">
        <f t="shared" ca="1" si="1263"/>
        <v>-</v>
      </c>
      <c r="DI188" s="19" t="str">
        <f t="shared" ca="1" si="1263"/>
        <v>-</v>
      </c>
      <c r="DJ188" s="9"/>
      <c r="DK188" s="19" t="b">
        <f t="shared" ca="1" si="1105"/>
        <v>1</v>
      </c>
      <c r="DL188" s="19" t="b">
        <f t="shared" ca="1" si="1105"/>
        <v>1</v>
      </c>
      <c r="DM188" s="19" t="b">
        <f t="shared" ca="1" si="1105"/>
        <v>1</v>
      </c>
      <c r="DN188" s="19">
        <f t="shared" ca="1" si="1272"/>
        <v>2232010000</v>
      </c>
      <c r="DO188" s="578" t="b">
        <f t="shared" ca="1" si="1120"/>
        <v>1</v>
      </c>
      <c r="DP188" s="578">
        <f t="shared" ca="1" si="1120"/>
        <v>0</v>
      </c>
      <c r="DQ188" s="578" t="b">
        <f t="shared" ca="1" si="1120"/>
        <v>0</v>
      </c>
      <c r="DR188" s="583">
        <f t="shared" ca="1" si="1168"/>
        <v>223221000051</v>
      </c>
      <c r="DS188" s="430">
        <f t="shared" ca="1" si="1317"/>
        <v>652</v>
      </c>
      <c r="DT188" s="430">
        <f t="shared" ca="1" si="1317"/>
        <v>686</v>
      </c>
      <c r="DU188" s="430">
        <f t="shared" ca="1" si="1317"/>
        <v>721</v>
      </c>
      <c r="DV188" s="142">
        <f t="shared" ca="1" si="1318"/>
        <v>378</v>
      </c>
      <c r="DW188" s="142">
        <f t="shared" ca="1" si="1318"/>
        <v>413</v>
      </c>
      <c r="DX188" s="142">
        <f t="shared" ca="1" si="1318"/>
        <v>448</v>
      </c>
      <c r="DY188" s="19" t="str">
        <f t="shared" ca="1" si="1125"/>
        <v>-</v>
      </c>
      <c r="DZ188" s="19" t="str">
        <f t="shared" ca="1" si="1125"/>
        <v>-</v>
      </c>
      <c r="EA188" s="19" t="str">
        <f t="shared" ca="1" si="1125"/>
        <v>-</v>
      </c>
      <c r="EB188" s="19" t="str">
        <f t="shared" ca="1" si="1125"/>
        <v>-</v>
      </c>
      <c r="EC188" s="19" t="str">
        <f t="shared" ca="1" si="1125"/>
        <v>-</v>
      </c>
      <c r="ED188" s="19" t="str">
        <f t="shared" ca="1" si="1125"/>
        <v>-</v>
      </c>
      <c r="EE188" s="19">
        <f t="shared" ca="1" si="1296"/>
        <v>1</v>
      </c>
      <c r="EF188" s="19">
        <f t="shared" ca="1" si="1296"/>
        <v>1</v>
      </c>
      <c r="EG188" s="19">
        <f t="shared" ca="1" si="1296"/>
        <v>0</v>
      </c>
      <c r="EH188" s="19" t="str">
        <f t="shared" ca="1" si="1296"/>
        <v>-</v>
      </c>
      <c r="EI188" s="19" t="str">
        <f t="shared" ca="1" si="1296"/>
        <v>-</v>
      </c>
      <c r="EJ188" s="19" t="str">
        <f t="shared" ca="1" si="1296"/>
        <v>-</v>
      </c>
      <c r="EK188" s="19" t="str">
        <f t="shared" ca="1" si="1296"/>
        <v>-</v>
      </c>
      <c r="EL188" s="19" t="str">
        <f t="shared" ca="1" si="1296"/>
        <v>-</v>
      </c>
      <c r="EM188" s="19">
        <f t="shared" ca="1" si="1296"/>
        <v>0</v>
      </c>
      <c r="EN188" s="19" t="str">
        <f t="shared" ca="1" si="1296"/>
        <v>-</v>
      </c>
      <c r="EO188" s="19" t="str">
        <f t="shared" ca="1" si="1296"/>
        <v>-</v>
      </c>
      <c r="EP188" s="19" t="str">
        <f t="shared" ca="1" si="1296"/>
        <v>-</v>
      </c>
      <c r="EQ188" s="19">
        <f t="shared" ca="1" si="1296"/>
        <v>1</v>
      </c>
      <c r="ER188" s="19">
        <f t="shared" ca="1" si="1296"/>
        <v>1</v>
      </c>
      <c r="ES188" s="9"/>
      <c r="ET188" s="19" t="str">
        <f t="shared" ca="1" si="1304"/>
        <v>-</v>
      </c>
      <c r="EU188" s="19" t="str">
        <f t="shared" ca="1" si="1304"/>
        <v>-</v>
      </c>
      <c r="EV188" s="19" t="str">
        <f t="shared" ca="1" si="1304"/>
        <v>-</v>
      </c>
      <c r="EW188" s="19" t="str">
        <f t="shared" ca="1" si="1304"/>
        <v>-</v>
      </c>
      <c r="EX188" s="19" t="str">
        <f t="shared" ca="1" si="1304"/>
        <v>-</v>
      </c>
      <c r="EY188" s="19" t="str">
        <f t="shared" ca="1" si="1304"/>
        <v>-</v>
      </c>
      <c r="EZ188" s="19" t="str">
        <f t="shared" ca="1" si="1304"/>
        <v>-</v>
      </c>
      <c r="FA188" s="19" t="str">
        <f t="shared" ca="1" si="1304"/>
        <v>-</v>
      </c>
      <c r="FB188" s="19" t="str">
        <f t="shared" ca="1" si="1304"/>
        <v>-</v>
      </c>
      <c r="FC188" s="19" t="str">
        <f t="shared" ca="1" si="1304"/>
        <v>-</v>
      </c>
      <c r="FD188" s="19" t="str">
        <f t="shared" ca="1" si="1304"/>
        <v>-</v>
      </c>
      <c r="FE188" s="19" t="str">
        <f t="shared" ca="1" si="1304"/>
        <v>-</v>
      </c>
      <c r="FF188" s="19">
        <f t="shared" ca="1" si="1304"/>
        <v>0</v>
      </c>
      <c r="FG188" s="19">
        <f t="shared" ca="1" si="1304"/>
        <v>0</v>
      </c>
      <c r="FH188" s="19">
        <f t="shared" ca="1" si="1304"/>
        <v>0</v>
      </c>
      <c r="FI188" s="114">
        <f t="shared" ca="1" si="1319"/>
        <v>0</v>
      </c>
      <c r="FJ188" s="114">
        <f t="shared" ca="1" si="1319"/>
        <v>0</v>
      </c>
      <c r="FK188" s="114">
        <f t="shared" ca="1" si="1319"/>
        <v>0</v>
      </c>
      <c r="FL188" s="114">
        <f t="shared" ca="1" si="1319"/>
        <v>0</v>
      </c>
      <c r="FM188" s="114">
        <f t="shared" ca="1" si="1319"/>
        <v>0</v>
      </c>
      <c r="FN188" s="536">
        <f t="shared" ca="1" si="1135"/>
        <v>0</v>
      </c>
      <c r="FO188" s="114">
        <f t="shared" ca="1" si="1320"/>
        <v>0</v>
      </c>
      <c r="FP188" s="114">
        <f t="shared" ca="1" si="1320"/>
        <v>0</v>
      </c>
      <c r="FQ188" s="114">
        <f t="shared" ca="1" si="1320"/>
        <v>0</v>
      </c>
      <c r="FR188" s="114">
        <f t="shared" ca="1" si="1320"/>
        <v>0</v>
      </c>
      <c r="FS188" s="114">
        <f t="shared" ca="1" si="1320"/>
        <v>0</v>
      </c>
      <c r="FT188" s="536">
        <f t="shared" ca="1" si="1137"/>
        <v>0</v>
      </c>
      <c r="FU188" s="114">
        <f t="shared" ca="1" si="1321"/>
        <v>0</v>
      </c>
      <c r="FV188" s="114">
        <f t="shared" ca="1" si="1321"/>
        <v>0</v>
      </c>
      <c r="FW188" s="114">
        <f t="shared" ca="1" si="1321"/>
        <v>0</v>
      </c>
      <c r="FX188" s="114">
        <f t="shared" ca="1" si="1321"/>
        <v>0</v>
      </c>
      <c r="FY188" s="114">
        <f t="shared" ca="1" si="1321"/>
        <v>0</v>
      </c>
      <c r="FZ188" s="536">
        <f t="shared" ca="1" si="1139"/>
        <v>0</v>
      </c>
      <c r="GA188" s="114">
        <f t="shared" ca="1" si="1322"/>
        <v>0</v>
      </c>
      <c r="GB188" s="114">
        <f t="shared" ca="1" si="1322"/>
        <v>0</v>
      </c>
      <c r="GC188" s="114">
        <f t="shared" ca="1" si="1322"/>
        <v>0</v>
      </c>
      <c r="GD188" s="114">
        <f t="shared" ca="1" si="1322"/>
        <v>0</v>
      </c>
      <c r="GE188" s="114">
        <f t="shared" ca="1" si="1322"/>
        <v>0</v>
      </c>
      <c r="GF188" s="536">
        <f t="shared" ca="1" si="1141"/>
        <v>0</v>
      </c>
      <c r="GG188" s="114">
        <f t="shared" ca="1" si="1323"/>
        <v>0</v>
      </c>
      <c r="GH188" s="114">
        <f t="shared" ca="1" si="1323"/>
        <v>0</v>
      </c>
      <c r="GI188" s="114">
        <f t="shared" ca="1" si="1323"/>
        <v>0</v>
      </c>
      <c r="GJ188" s="114">
        <f t="shared" ca="1" si="1323"/>
        <v>0</v>
      </c>
      <c r="GK188" s="114">
        <f t="shared" ca="1" si="1323"/>
        <v>0</v>
      </c>
      <c r="GL188" s="536">
        <f t="shared" ca="1" si="1143"/>
        <v>0</v>
      </c>
      <c r="GM188" s="114">
        <f t="shared" ca="1" si="1324"/>
        <v>0</v>
      </c>
      <c r="GN188" s="114">
        <f t="shared" ca="1" si="1324"/>
        <v>0</v>
      </c>
      <c r="GO188" s="114">
        <f t="shared" ca="1" si="1324"/>
        <v>0</v>
      </c>
      <c r="GP188" s="114">
        <f t="shared" ca="1" si="1324"/>
        <v>0</v>
      </c>
      <c r="GQ188" s="114">
        <f t="shared" ca="1" si="1324"/>
        <v>0</v>
      </c>
      <c r="GR188" s="536">
        <f t="shared" ca="1" si="1145"/>
        <v>0</v>
      </c>
      <c r="GS188" s="115">
        <f t="shared" ca="1" si="1279"/>
        <v>0</v>
      </c>
      <c r="GT188" s="115">
        <f t="shared" ca="1" si="1279"/>
        <v>0</v>
      </c>
      <c r="GU188" s="115">
        <f t="shared" ca="1" si="1279"/>
        <v>0</v>
      </c>
      <c r="GV188" s="115">
        <f t="shared" ca="1" si="1279"/>
        <v>0</v>
      </c>
      <c r="GW188" s="553">
        <f t="shared" ca="1" si="1325"/>
        <v>0</v>
      </c>
      <c r="GX188" s="553">
        <f t="shared" ca="1" si="1325"/>
        <v>0</v>
      </c>
      <c r="GY188" s="553">
        <f t="shared" ca="1" si="1325"/>
        <v>0</v>
      </c>
      <c r="GZ188" s="553">
        <f t="shared" ca="1" si="1325"/>
        <v>0</v>
      </c>
      <c r="HA188" s="553">
        <f t="shared" ca="1" si="1325"/>
        <v>0</v>
      </c>
      <c r="HB188" s="553">
        <f t="shared" ca="1" si="1325"/>
        <v>0</v>
      </c>
      <c r="HC188" s="553">
        <f t="shared" ca="1" si="1325"/>
        <v>0</v>
      </c>
      <c r="HD188" s="553">
        <f t="shared" ca="1" si="1325"/>
        <v>0</v>
      </c>
      <c r="HE188" s="553">
        <f t="shared" ca="1" si="1325"/>
        <v>0</v>
      </c>
      <c r="HF188" s="553">
        <f t="shared" ca="1" si="1325"/>
        <v>0</v>
      </c>
      <c r="HG188" s="553">
        <f t="shared" ca="1" si="1326"/>
        <v>0</v>
      </c>
      <c r="HH188" s="553">
        <f t="shared" ca="1" si="1326"/>
        <v>0</v>
      </c>
      <c r="HI188" s="553">
        <f t="shared" ca="1" si="1326"/>
        <v>0</v>
      </c>
      <c r="HJ188" s="553">
        <f t="shared" ca="1" si="1326"/>
        <v>0</v>
      </c>
      <c r="HK188" s="553">
        <f t="shared" ca="1" si="1326"/>
        <v>0</v>
      </c>
      <c r="HL188" s="553">
        <f t="shared" ca="1" si="1326"/>
        <v>0</v>
      </c>
      <c r="HM188" s="553">
        <f t="shared" ca="1" si="1326"/>
        <v>0</v>
      </c>
      <c r="HN188" s="553">
        <f t="shared" ca="1" si="1326"/>
        <v>0</v>
      </c>
      <c r="HO188" s="553">
        <f t="shared" ca="1" si="1326"/>
        <v>0</v>
      </c>
      <c r="HP188" s="553">
        <f t="shared" ca="1" si="1326"/>
        <v>0</v>
      </c>
      <c r="HQ188" s="19">
        <f t="shared" ca="1" si="1246"/>
        <v>0</v>
      </c>
      <c r="HR188" s="114">
        <f t="shared" ca="1" si="1327"/>
        <v>0</v>
      </c>
      <c r="HS188" s="114">
        <f t="shared" ca="1" si="1327"/>
        <v>0</v>
      </c>
      <c r="HT188" s="114">
        <f t="shared" ca="1" si="1327"/>
        <v>0</v>
      </c>
      <c r="HU188" s="114">
        <f t="shared" ca="1" si="1327"/>
        <v>0</v>
      </c>
      <c r="HV188" s="114">
        <f t="shared" ca="1" si="1327"/>
        <v>0</v>
      </c>
      <c r="HW188" s="536">
        <f t="shared" ca="1" si="1150"/>
        <v>0</v>
      </c>
      <c r="HX188" s="114">
        <f t="shared" ca="1" si="1328"/>
        <v>0</v>
      </c>
      <c r="HY188" s="114">
        <f t="shared" ca="1" si="1328"/>
        <v>0</v>
      </c>
      <c r="HZ188" s="114">
        <f t="shared" ca="1" si="1328"/>
        <v>0</v>
      </c>
      <c r="IA188" s="114">
        <f t="shared" ca="1" si="1328"/>
        <v>0</v>
      </c>
      <c r="IB188" s="114">
        <f t="shared" ca="1" si="1328"/>
        <v>0</v>
      </c>
      <c r="IC188" s="536">
        <f t="shared" ca="1" si="1152"/>
        <v>0</v>
      </c>
      <c r="ID188" s="114">
        <f t="shared" ca="1" si="1329"/>
        <v>0</v>
      </c>
      <c r="IE188" s="114">
        <f t="shared" ca="1" si="1329"/>
        <v>0</v>
      </c>
      <c r="IF188" s="114">
        <f t="shared" ca="1" si="1329"/>
        <v>0</v>
      </c>
      <c r="IG188" s="114">
        <f t="shared" ca="1" si="1329"/>
        <v>0</v>
      </c>
      <c r="IH188" s="114">
        <f t="shared" ca="1" si="1329"/>
        <v>0</v>
      </c>
      <c r="II188" s="536">
        <f t="shared" ca="1" si="1154"/>
        <v>0</v>
      </c>
      <c r="IJ188" s="114">
        <f t="shared" ca="1" si="1330"/>
        <v>0</v>
      </c>
      <c r="IK188" s="114">
        <f t="shared" ca="1" si="1330"/>
        <v>0</v>
      </c>
      <c r="IL188" s="114">
        <f t="shared" ca="1" si="1330"/>
        <v>0</v>
      </c>
      <c r="IM188" s="114">
        <f t="shared" ca="1" si="1330"/>
        <v>0</v>
      </c>
      <c r="IN188" s="114">
        <f t="shared" ca="1" si="1330"/>
        <v>0</v>
      </c>
      <c r="IO188" s="536">
        <f t="shared" ca="1" si="1156"/>
        <v>0</v>
      </c>
      <c r="IP188" s="114">
        <f t="shared" ca="1" si="1331"/>
        <v>0</v>
      </c>
      <c r="IQ188" s="114">
        <f t="shared" ca="1" si="1331"/>
        <v>0</v>
      </c>
      <c r="IR188" s="114">
        <f t="shared" ca="1" si="1331"/>
        <v>0</v>
      </c>
      <c r="IS188" s="114">
        <f t="shared" ca="1" si="1331"/>
        <v>0</v>
      </c>
      <c r="IT188" s="114">
        <f t="shared" ca="1" si="1331"/>
        <v>0</v>
      </c>
      <c r="IU188" s="536">
        <f t="shared" ca="1" si="1158"/>
        <v>0</v>
      </c>
      <c r="IV188" s="114">
        <f t="shared" ca="1" si="1332"/>
        <v>0</v>
      </c>
      <c r="IW188" s="114">
        <f t="shared" ca="1" si="1332"/>
        <v>0</v>
      </c>
      <c r="IX188" s="114">
        <f t="shared" ca="1" si="1332"/>
        <v>0</v>
      </c>
      <c r="IY188" s="114">
        <f t="shared" ca="1" si="1332"/>
        <v>0</v>
      </c>
      <c r="IZ188" s="114">
        <f t="shared" ca="1" si="1332"/>
        <v>0</v>
      </c>
      <c r="JA188" s="536">
        <f t="shared" ca="1" si="1160"/>
        <v>0</v>
      </c>
      <c r="JB188" s="115">
        <f t="shared" ca="1" si="1288"/>
        <v>0</v>
      </c>
      <c r="JC188" s="115">
        <f t="shared" ca="1" si="1288"/>
        <v>0</v>
      </c>
      <c r="JD188" s="115">
        <f t="shared" ca="1" si="1288"/>
        <v>0</v>
      </c>
      <c r="JE188" s="115">
        <f t="shared" ca="1" si="1288"/>
        <v>0</v>
      </c>
      <c r="JF188" s="553">
        <f t="shared" ca="1" si="1333"/>
        <v>0</v>
      </c>
      <c r="JG188" s="553">
        <f t="shared" ca="1" si="1333"/>
        <v>0</v>
      </c>
      <c r="JH188" s="553">
        <f t="shared" ca="1" si="1333"/>
        <v>0</v>
      </c>
      <c r="JI188" s="553">
        <f t="shared" ca="1" si="1333"/>
        <v>-0.75</v>
      </c>
      <c r="JJ188" s="553">
        <f t="shared" ca="1" si="1333"/>
        <v>0</v>
      </c>
      <c r="JK188" s="553">
        <f t="shared" ca="1" si="1333"/>
        <v>0</v>
      </c>
      <c r="JL188" s="553">
        <f t="shared" ca="1" si="1333"/>
        <v>0</v>
      </c>
      <c r="JM188" s="553">
        <f t="shared" ca="1" si="1333"/>
        <v>0</v>
      </c>
      <c r="JN188" s="553">
        <f t="shared" ca="1" si="1333"/>
        <v>-0.75</v>
      </c>
      <c r="JO188" s="553">
        <f t="shared" ca="1" si="1333"/>
        <v>0</v>
      </c>
      <c r="JP188" s="553">
        <f t="shared" ca="1" si="1334"/>
        <v>0</v>
      </c>
      <c r="JQ188" s="553">
        <f t="shared" ca="1" si="1334"/>
        <v>0</v>
      </c>
      <c r="JR188" s="553">
        <f t="shared" ca="1" si="1334"/>
        <v>0</v>
      </c>
      <c r="JS188" s="553">
        <f t="shared" ca="1" si="1334"/>
        <v>-0.75</v>
      </c>
      <c r="JT188" s="553">
        <f t="shared" ca="1" si="1334"/>
        <v>0</v>
      </c>
      <c r="JU188" s="553">
        <f t="shared" ca="1" si="1334"/>
        <v>0</v>
      </c>
      <c r="JV188" s="553">
        <f t="shared" ca="1" si="1334"/>
        <v>0</v>
      </c>
      <c r="JW188" s="553">
        <f t="shared" ca="1" si="1334"/>
        <v>0</v>
      </c>
      <c r="JX188" s="553">
        <f t="shared" ca="1" si="1334"/>
        <v>-0.75</v>
      </c>
      <c r="JY188" s="553">
        <f t="shared" ca="1" si="1334"/>
        <v>0</v>
      </c>
      <c r="JZ188" s="19">
        <f t="shared" ca="1" si="1299"/>
        <v>0</v>
      </c>
      <c r="KA188" s="5">
        <f t="shared" ca="1" si="1254"/>
        <v>67</v>
      </c>
      <c r="KB188" s="9"/>
      <c r="KC188" s="5">
        <f t="shared" ca="1" si="1335"/>
        <v>1</v>
      </c>
      <c r="KD188" s="5" t="b">
        <f t="shared" ca="1" si="1335"/>
        <v>0</v>
      </c>
      <c r="KE188" s="19">
        <f t="shared" ca="1" si="1315"/>
        <v>0</v>
      </c>
      <c r="KF188" s="5">
        <f t="shared" ca="1" si="1194"/>
        <v>0</v>
      </c>
      <c r="KG188" s="5">
        <f t="shared" ca="1" si="1255"/>
        <v>1.2500000000000001E-2</v>
      </c>
      <c r="KH188" s="19">
        <f t="shared" ca="1" si="1256"/>
        <v>0</v>
      </c>
      <c r="KI188" s="19">
        <f t="shared" ca="1" si="1256"/>
        <v>0</v>
      </c>
      <c r="KJ188" s="19" t="str">
        <f t="shared" ca="1" si="1256"/>
        <v>-</v>
      </c>
      <c r="KK188" s="19" t="str">
        <f t="shared" ca="1" si="1256"/>
        <v>-</v>
      </c>
      <c r="KL188" s="19" t="str">
        <f t="shared" ca="1" si="1256"/>
        <v>-</v>
      </c>
      <c r="KM188" s="19" t="str">
        <f t="shared" ca="1" si="1256"/>
        <v>-</v>
      </c>
      <c r="KN188" s="19" t="str">
        <f t="shared" ca="1" si="1256"/>
        <v>-</v>
      </c>
      <c r="KO188" s="19" t="str">
        <f t="shared" ca="1" si="1256"/>
        <v>-</v>
      </c>
      <c r="KP188" s="19" t="str">
        <f t="shared" ca="1" si="1256"/>
        <v>-</v>
      </c>
      <c r="KQ188" s="19" t="str">
        <f t="shared" ca="1" si="1256"/>
        <v>-</v>
      </c>
      <c r="KR188" s="19" t="str">
        <f t="shared" ca="1" si="1256"/>
        <v>-</v>
      </c>
      <c r="KS188" s="19" t="str">
        <f t="shared" ca="1" si="1256"/>
        <v>-</v>
      </c>
      <c r="KT188" s="19" t="str">
        <f t="shared" ca="1" si="1256"/>
        <v>-</v>
      </c>
      <c r="KU188" s="19" t="str">
        <f t="shared" ca="1" si="1293"/>
        <v>-</v>
      </c>
      <c r="KV188" s="19" t="str">
        <f t="shared" ca="1" si="1256"/>
        <v>-</v>
      </c>
      <c r="KW188" s="19">
        <f t="shared" ca="1" si="1264"/>
        <v>1</v>
      </c>
      <c r="KX188" s="19">
        <f t="shared" ca="1" si="1315"/>
        <v>0</v>
      </c>
      <c r="KY188" s="19">
        <f t="shared" ca="1" si="1069"/>
        <v>1</v>
      </c>
      <c r="KZ188" s="19">
        <f t="shared" ca="1" si="1264"/>
        <v>1</v>
      </c>
      <c r="LA188" s="19">
        <f t="shared" ca="1" si="1264"/>
        <v>1</v>
      </c>
      <c r="LB188" s="19">
        <f t="shared" ca="1" si="1264"/>
        <v>1</v>
      </c>
      <c r="LC188" s="19">
        <f t="shared" ca="1" si="1264"/>
        <v>0</v>
      </c>
      <c r="LD188" s="19">
        <f t="shared" ca="1" si="1264"/>
        <v>1</v>
      </c>
      <c r="LE188" s="19">
        <f t="shared" ca="1" si="1264"/>
        <v>0</v>
      </c>
      <c r="LF188" s="19">
        <f t="shared" ca="1" si="1264"/>
        <v>0</v>
      </c>
      <c r="LG188" s="19">
        <f t="shared" ca="1" si="1305"/>
        <v>1</v>
      </c>
      <c r="LH188" s="19">
        <f t="shared" ca="1" si="1305"/>
        <v>0</v>
      </c>
      <c r="LI188" s="19">
        <f t="shared" ca="1" si="1305"/>
        <v>0</v>
      </c>
      <c r="LJ188" s="19">
        <f t="shared" ca="1" si="1305"/>
        <v>0</v>
      </c>
      <c r="LK188" s="19">
        <f t="shared" ca="1" si="1305"/>
        <v>0</v>
      </c>
      <c r="LL188" s="19">
        <f t="shared" ca="1" si="1305"/>
        <v>1</v>
      </c>
      <c r="LM188" s="19">
        <f t="shared" ca="1" si="1305"/>
        <v>0</v>
      </c>
      <c r="LN188" s="19">
        <f t="shared" ca="1" si="1305"/>
        <v>1</v>
      </c>
      <c r="LO188" s="19">
        <f t="shared" ca="1" si="1315"/>
        <v>0</v>
      </c>
      <c r="LP188" s="19">
        <f t="shared" ca="1" si="1315"/>
        <v>0</v>
      </c>
      <c r="LQ188" s="19">
        <f t="shared" ca="1" si="1315"/>
        <v>0</v>
      </c>
      <c r="LR188" s="19">
        <f t="shared" ca="1" si="1315"/>
        <v>0</v>
      </c>
      <c r="LS188" s="19">
        <f t="shared" ca="1" si="1315"/>
        <v>0</v>
      </c>
      <c r="LT188" s="19">
        <f t="shared" ca="1" si="1315"/>
        <v>0</v>
      </c>
      <c r="LU188" s="19">
        <f t="shared" ca="1" si="1315"/>
        <v>0</v>
      </c>
      <c r="LV188" s="19">
        <f t="shared" ca="1" si="1315"/>
        <v>0</v>
      </c>
      <c r="LW188" s="19">
        <f t="shared" ca="1" si="1315"/>
        <v>0</v>
      </c>
      <c r="LX188" s="19">
        <f t="shared" ca="1" si="1313"/>
        <v>0</v>
      </c>
      <c r="LY188" s="19">
        <f t="shared" ca="1" si="1313"/>
        <v>0</v>
      </c>
      <c r="LZ188" s="19">
        <f t="shared" ca="1" si="1313"/>
        <v>0</v>
      </c>
      <c r="MA188" s="19">
        <f t="shared" ca="1" si="1313"/>
        <v>0</v>
      </c>
      <c r="MB188" s="19">
        <f t="shared" ca="1" si="1313"/>
        <v>0</v>
      </c>
      <c r="MC188" s="19">
        <f t="shared" ca="1" si="1313"/>
        <v>0</v>
      </c>
      <c r="MD188" s="19">
        <f t="shared" ca="1" si="1313"/>
        <v>0</v>
      </c>
      <c r="ME188" s="19">
        <f t="shared" ca="1" si="1313"/>
        <v>0</v>
      </c>
      <c r="MF188" s="19">
        <f t="shared" ca="1" si="1313"/>
        <v>0</v>
      </c>
      <c r="MG188" s="19">
        <f t="shared" ca="1" si="1315"/>
        <v>0</v>
      </c>
      <c r="MH188" s="19">
        <f t="shared" ca="1" si="1315"/>
        <v>0</v>
      </c>
      <c r="MI188" s="19">
        <f t="shared" ca="1" si="1315"/>
        <v>0</v>
      </c>
      <c r="MJ188" s="5">
        <f t="shared" ca="1" si="1336"/>
        <v>0</v>
      </c>
      <c r="MK188" s="5">
        <f t="shared" ca="1" si="1336"/>
        <v>6.25E-2</v>
      </c>
      <c r="ML188" s="5">
        <f t="shared" ca="1" si="1336"/>
        <v>6.25E-2</v>
      </c>
      <c r="MM188" s="5">
        <f t="shared" ca="1" si="1336"/>
        <v>6.25E-2</v>
      </c>
      <c r="MN188" s="19">
        <f t="shared" ca="1" si="1232"/>
        <v>0</v>
      </c>
      <c r="MO188" s="19">
        <f t="shared" ca="1" si="1315"/>
        <v>0</v>
      </c>
      <c r="MP188" s="19">
        <f t="shared" ca="1" si="1232"/>
        <v>0</v>
      </c>
      <c r="MQ188" s="19">
        <f t="shared" ca="1" si="1232"/>
        <v>0</v>
      </c>
      <c r="MR188" s="19">
        <f t="shared" ca="1" si="1208"/>
        <v>0</v>
      </c>
      <c r="MS188" s="19">
        <f t="shared" ca="1" si="1232"/>
        <v>0</v>
      </c>
      <c r="MT188" s="19">
        <f t="shared" ca="1" si="1315"/>
        <v>0</v>
      </c>
      <c r="MU188" s="19">
        <f t="shared" ca="1" si="1315"/>
        <v>1</v>
      </c>
      <c r="MV188" s="19">
        <f t="shared" ca="1" si="1208"/>
        <v>0</v>
      </c>
      <c r="MW188" s="19">
        <f t="shared" ca="1" si="1208"/>
        <v>0</v>
      </c>
      <c r="MX188" s="19">
        <f t="shared" ca="1" si="1208"/>
        <v>0</v>
      </c>
      <c r="MY188" s="19">
        <f t="shared" ca="1" si="1315"/>
        <v>0</v>
      </c>
      <c r="MZ188" s="19">
        <f t="shared" ca="1" si="1315"/>
        <v>1</v>
      </c>
      <c r="NA188" s="9"/>
      <c r="NB188" s="5" t="b">
        <f t="shared" ca="1" si="1196"/>
        <v>0</v>
      </c>
      <c r="NC188" s="19" t="str">
        <f t="shared" ca="1" si="1294"/>
        <v>-</v>
      </c>
      <c r="ND188" s="19" t="str">
        <f t="shared" ca="1" si="1294"/>
        <v>-</v>
      </c>
      <c r="NE188" s="5" t="b">
        <f t="shared" ca="1" si="1337"/>
        <v>0</v>
      </c>
      <c r="NF188" s="5" t="b">
        <f t="shared" ca="1" si="1337"/>
        <v>0</v>
      </c>
      <c r="NG188" s="5" t="b">
        <f t="shared" ca="1" si="1337"/>
        <v>1</v>
      </c>
      <c r="NH188" s="134">
        <f t="shared" ca="1" si="1338"/>
        <v>2</v>
      </c>
      <c r="NI188" s="134">
        <f t="shared" ca="1" si="1338"/>
        <v>2</v>
      </c>
      <c r="NJ188" s="5" t="b">
        <f t="shared" ca="1" si="1265"/>
        <v>0</v>
      </c>
      <c r="NK188" s="5" t="b">
        <f t="shared" ca="1" si="1265"/>
        <v>1</v>
      </c>
      <c r="NL188" s="5" t="b">
        <f t="shared" ca="1" si="1265"/>
        <v>1</v>
      </c>
      <c r="NM188" s="5" t="b">
        <f t="shared" ca="1" si="1265"/>
        <v>0</v>
      </c>
      <c r="NN188" s="5">
        <f t="shared" ca="1" si="1247"/>
        <v>1</v>
      </c>
      <c r="NO188" s="5">
        <f t="shared" ca="1" si="1247"/>
        <v>0</v>
      </c>
      <c r="NP188" s="5" t="b">
        <f t="shared" ca="1" si="1306"/>
        <v>0</v>
      </c>
      <c r="NQ188" s="5" t="str" cm="1">
        <f t="array" aca="1" ref="NQ188" ca="1">IF(OR(NR188:NY188&lt;&gt;"-"),TRUE,"-")</f>
        <v>-</v>
      </c>
      <c r="NR188" s="19" t="str">
        <f t="shared" ca="1" si="1235"/>
        <v>-</v>
      </c>
      <c r="NS188" s="19" t="str">
        <f t="shared" ca="1" si="1235"/>
        <v>-</v>
      </c>
      <c r="NT188" s="19" t="str">
        <f t="shared" ca="1" si="1235"/>
        <v>-</v>
      </c>
      <c r="NU188" s="19" t="str">
        <f t="shared" ca="1" si="1235"/>
        <v>-</v>
      </c>
      <c r="NV188" s="19" t="str">
        <f t="shared" ca="1" si="1235"/>
        <v>-</v>
      </c>
      <c r="NW188" s="19" t="str">
        <f t="shared" ca="1" si="1235"/>
        <v>-</v>
      </c>
      <c r="NX188" s="19" t="str">
        <f t="shared" ca="1" si="1235"/>
        <v>-</v>
      </c>
      <c r="NY188" s="19" t="str">
        <f t="shared" ca="1" si="1235"/>
        <v>-</v>
      </c>
      <c r="NZ188" s="5" t="b">
        <f t="array" aca="1" ref="NZ188" ca="1">IF(OR(OA188:OG188&lt;&gt;"-"),TRUE,"-")</f>
        <v>1</v>
      </c>
      <c r="OA188" s="19">
        <f t="shared" ca="1" si="1250"/>
        <v>0</v>
      </c>
      <c r="OB188" s="19">
        <f t="shared" ca="1" si="1250"/>
        <v>999999</v>
      </c>
      <c r="OC188" s="19">
        <f t="shared" ca="1" si="1250"/>
        <v>999999</v>
      </c>
      <c r="OD188" s="19">
        <f t="shared" ca="1" si="1250"/>
        <v>999999</v>
      </c>
      <c r="OE188" s="19">
        <f t="shared" ca="1" si="1250"/>
        <v>999999</v>
      </c>
      <c r="OF188" s="19">
        <f t="shared" ca="1" si="1250"/>
        <v>999999</v>
      </c>
      <c r="OG188" s="19">
        <f t="shared" ca="1" si="1250"/>
        <v>999999</v>
      </c>
      <c r="OH188" s="5" t="str">
        <f t="array" aca="1" ref="OH188" ca="1">IF(OR(OI188:OJ188&lt;&gt;"-"),TRUE,"-")</f>
        <v>-</v>
      </c>
      <c r="OI188" s="19" t="str">
        <f t="shared" ca="1" si="1121"/>
        <v>-</v>
      </c>
      <c r="OJ188" s="19" t="str">
        <f t="shared" ca="1" si="1203"/>
        <v>-</v>
      </c>
      <c r="OK188" s="19" t="b">
        <f t="shared" ca="1" si="1203"/>
        <v>1</v>
      </c>
      <c r="OL188" s="19">
        <f t="shared" ca="1" si="1203"/>
        <v>0</v>
      </c>
      <c r="OM188" s="5" t="str">
        <f t="shared" ca="1" si="1339"/>
        <v>-</v>
      </c>
      <c r="ON188" s="5" t="str">
        <f t="shared" ca="1" si="1339"/>
        <v>-</v>
      </c>
      <c r="OO188" s="5" t="str">
        <f t="shared" ca="1" si="1339"/>
        <v>-</v>
      </c>
      <c r="OP188" s="5" t="str">
        <f t="shared" ca="1" si="1339"/>
        <v>-</v>
      </c>
      <c r="OQ188" s="19" t="str">
        <f t="shared" ca="1" si="1128"/>
        <v>-</v>
      </c>
      <c r="OR188" s="19" t="str">
        <f t="shared" ca="1" si="1128"/>
        <v>-</v>
      </c>
      <c r="OS188" s="19" t="str">
        <f t="shared" ca="1" si="1128"/>
        <v>-</v>
      </c>
      <c r="OT188" s="19" t="str">
        <f t="shared" ca="1" si="1128"/>
        <v>-</v>
      </c>
      <c r="OU188" s="19">
        <f t="shared" ca="1" si="1128"/>
        <v>0</v>
      </c>
      <c r="OV188" s="19" t="str">
        <f t="shared" ca="1" si="1128"/>
        <v>-</v>
      </c>
      <c r="OW188" s="5" t="str">
        <f t="shared" ca="1" si="1307"/>
        <v>-</v>
      </c>
      <c r="OX188" s="5">
        <f t="shared" ca="1" si="1307"/>
        <v>500</v>
      </c>
      <c r="OY188" s="5">
        <f t="shared" ca="1" si="1307"/>
        <v>500</v>
      </c>
      <c r="OZ188" s="5" t="str">
        <f t="shared" ca="1" si="1307"/>
        <v>-</v>
      </c>
      <c r="PA188" s="5" t="str">
        <f t="shared" ca="1" si="1307"/>
        <v>-</v>
      </c>
      <c r="PB188" s="5" t="str">
        <f t="shared" ca="1" si="1307"/>
        <v>-</v>
      </c>
      <c r="PC188" s="5">
        <f t="shared" ca="1" si="1257"/>
        <v>1.5</v>
      </c>
      <c r="PD188" s="9"/>
      <c r="PE188" s="19">
        <f t="shared" ca="1" si="1051"/>
        <v>50</v>
      </c>
      <c r="PF188" s="19">
        <f t="shared" ca="1" si="1300"/>
        <v>50</v>
      </c>
      <c r="PG188" s="19">
        <f t="shared" ca="1" si="1300"/>
        <v>50</v>
      </c>
      <c r="PH188" s="19">
        <f t="shared" ca="1" si="1300"/>
        <v>50</v>
      </c>
      <c r="PI188" s="19">
        <f t="shared" ca="1" si="1300"/>
        <v>1</v>
      </c>
      <c r="PJ188" s="5">
        <f t="shared" ca="1" si="1258"/>
        <v>1</v>
      </c>
      <c r="PK188" s="19">
        <f t="shared" ca="1" si="494"/>
        <v>1</v>
      </c>
      <c r="PL188" s="9"/>
      <c r="PM188" s="19" t="b">
        <f t="shared" ca="1" si="1300"/>
        <v>0</v>
      </c>
      <c r="PN188" s="19" t="b">
        <f t="shared" ca="1" si="1300"/>
        <v>0</v>
      </c>
      <c r="PO188" s="19">
        <f t="shared" ca="1" si="1300"/>
        <v>1</v>
      </c>
      <c r="PP188" s="19">
        <f t="shared" ca="1" si="1300"/>
        <v>1</v>
      </c>
      <c r="PQ188" s="19">
        <f t="shared" ca="1" si="1300"/>
        <v>1</v>
      </c>
      <c r="PR188" s="19">
        <f t="shared" ca="1" si="1300"/>
        <v>1</v>
      </c>
      <c r="PS188" s="19">
        <f t="shared" ca="1" si="1300"/>
        <v>1</v>
      </c>
      <c r="PT188" s="19">
        <f t="shared" ca="1" si="1300"/>
        <v>1</v>
      </c>
      <c r="PU188" s="19">
        <f t="shared" ca="1" si="1300"/>
        <v>1</v>
      </c>
      <c r="PV188" s="19">
        <f t="shared" ca="1" si="1300"/>
        <v>1</v>
      </c>
      <c r="PW188" s="19">
        <f t="shared" ca="1" si="1300"/>
        <v>1</v>
      </c>
      <c r="PX188" s="9"/>
      <c r="PY188" s="12" t="str">
        <f t="shared" ca="1" si="1259"/>
        <v>-</v>
      </c>
      <c r="PZ188" s="19" t="str">
        <f t="shared" ca="1" si="1268"/>
        <v>-</v>
      </c>
      <c r="QA188" s="19" t="str">
        <f t="shared" ca="1" si="1268"/>
        <v>-</v>
      </c>
      <c r="QB188" s="19" t="str">
        <f t="shared" ca="1" si="1268"/>
        <v>-</v>
      </c>
      <c r="QC188" s="19" t="str">
        <f t="shared" ca="1" si="1268"/>
        <v>-</v>
      </c>
      <c r="QD188" s="19" t="str">
        <f t="shared" ca="1" si="1268"/>
        <v>-</v>
      </c>
      <c r="QE188" s="19" t="str">
        <f t="shared" ca="1" si="1268"/>
        <v>-</v>
      </c>
      <c r="QF188" s="19" t="str">
        <f t="shared" ca="1" si="1268"/>
        <v>-</v>
      </c>
      <c r="QG188" s="19" t="str">
        <f t="shared" ca="1" si="1268"/>
        <v>-</v>
      </c>
      <c r="QH188" s="19" t="str">
        <f t="shared" ca="1" si="1268"/>
        <v>-</v>
      </c>
      <c r="QI188" s="19" t="str">
        <f t="shared" ca="1" si="1268"/>
        <v>-</v>
      </c>
      <c r="QJ188" s="19" t="str">
        <f t="shared" ca="1" si="1268"/>
        <v>-</v>
      </c>
      <c r="QK188" s="19" t="str">
        <f t="shared" ca="1" si="1268"/>
        <v>-</v>
      </c>
      <c r="QL188" s="19" t="str">
        <f t="shared" ca="1" si="1268"/>
        <v>-</v>
      </c>
      <c r="QM188" s="19" t="str">
        <f t="shared" ca="1" si="1268"/>
        <v>-</v>
      </c>
      <c r="QN188" s="19" t="str">
        <f t="shared" ca="1" si="1268"/>
        <v>-</v>
      </c>
      <c r="QO188" s="19" t="str">
        <f t="shared" ca="1" si="1268"/>
        <v>-</v>
      </c>
      <c r="QP188" s="19" t="str">
        <f t="shared" ca="1" si="1268"/>
        <v>-</v>
      </c>
      <c r="QQ188" s="19" t="str">
        <f t="shared" ca="1" si="1268"/>
        <v>-</v>
      </c>
      <c r="QR188" s="19" t="str">
        <f t="shared" ca="1" si="1308"/>
        <v>-</v>
      </c>
      <c r="QS188" s="19" t="str">
        <f t="shared" ca="1" si="1308"/>
        <v>-</v>
      </c>
      <c r="QT188" s="19" t="str">
        <f t="shared" ca="1" si="1308"/>
        <v>-</v>
      </c>
      <c r="QU188" s="19" t="str">
        <f t="shared" ca="1" si="1308"/>
        <v>-</v>
      </c>
      <c r="QV188" s="19" t="str">
        <f t="shared" ca="1" si="1308"/>
        <v>-</v>
      </c>
      <c r="QW188" s="19" t="str">
        <f t="shared" ca="1" si="1308"/>
        <v>-</v>
      </c>
      <c r="QX188" s="19" t="str">
        <f t="shared" ca="1" si="1308"/>
        <v>-</v>
      </c>
      <c r="QY188" s="19" t="str">
        <f t="shared" ca="1" si="1301"/>
        <v>-</v>
      </c>
      <c r="QZ188" s="19" t="str">
        <f t="shared" ca="1" si="1301"/>
        <v>-</v>
      </c>
      <c r="RA188" s="19" t="str">
        <f t="shared" ca="1" si="1301"/>
        <v>-</v>
      </c>
      <c r="RB188" s="19" t="str">
        <f t="shared" ca="1" si="1301"/>
        <v>-</v>
      </c>
      <c r="RC188" s="19" t="str">
        <f t="shared" ca="1" si="1301"/>
        <v>-</v>
      </c>
      <c r="RD188" s="19" t="str">
        <f t="shared" ca="1" si="1301"/>
        <v>-</v>
      </c>
      <c r="RE188" s="19" t="str">
        <f t="shared" ca="1" si="1301"/>
        <v>-</v>
      </c>
      <c r="RF188" s="19" t="str">
        <f t="shared" ca="1" si="1301"/>
        <v>-</v>
      </c>
      <c r="RG188" s="19" t="str">
        <f t="shared" ca="1" si="1301"/>
        <v>-</v>
      </c>
      <c r="RH188" s="19" t="str">
        <f t="shared" ca="1" si="1301"/>
        <v>-</v>
      </c>
      <c r="RI188" s="19" t="str">
        <f t="shared" ca="1" si="1308"/>
        <v>-</v>
      </c>
      <c r="RJ188" s="19" t="str">
        <f t="shared" ca="1" si="1308"/>
        <v>-</v>
      </c>
      <c r="RK188" s="19" t="str">
        <f t="shared" ca="1" si="1308"/>
        <v>-</v>
      </c>
      <c r="RL188" s="19" t="str">
        <f t="shared" ca="1" si="1308"/>
        <v>-</v>
      </c>
      <c r="RM188" s="19" t="str">
        <f t="shared" ca="1" si="1308"/>
        <v>-</v>
      </c>
      <c r="RN188" s="19" t="str">
        <f t="shared" ca="1" si="1308"/>
        <v>-</v>
      </c>
      <c r="RO188" s="19" t="str">
        <f t="shared" ca="1" si="1308"/>
        <v>-</v>
      </c>
      <c r="RP188" s="19" t="str">
        <f t="shared" ca="1" si="1308"/>
        <v>-</v>
      </c>
      <c r="RQ188" s="19" t="str">
        <f t="shared" ca="1" si="1248"/>
        <v>-</v>
      </c>
      <c r="RR188" s="19" t="str">
        <f t="shared" ca="1" si="1248"/>
        <v>-</v>
      </c>
      <c r="RS188" s="19" t="str">
        <f t="shared" ca="1" si="1248"/>
        <v>-</v>
      </c>
      <c r="RT188" s="19" t="str">
        <f t="shared" ca="1" si="1248"/>
        <v>-</v>
      </c>
      <c r="RU188" s="19" t="str">
        <f t="shared" ca="1" si="1248"/>
        <v>-</v>
      </c>
      <c r="RV188" s="19" t="str">
        <f t="shared" ca="1" si="1248"/>
        <v>-</v>
      </c>
      <c r="RW188" s="19" t="str">
        <f t="shared" ca="1" si="1248"/>
        <v>-</v>
      </c>
      <c r="RX188" s="19" t="str">
        <f t="shared" ca="1" si="1248"/>
        <v>-</v>
      </c>
      <c r="RY188" s="19" t="str">
        <f t="shared" ca="1" si="1248"/>
        <v>-</v>
      </c>
      <c r="RZ188" s="19" t="str">
        <f t="shared" ca="1" si="1248"/>
        <v>-</v>
      </c>
      <c r="SA188" s="19" t="str">
        <f t="shared" ca="1" si="1248"/>
        <v>-</v>
      </c>
      <c r="SB188" s="19" t="str">
        <f t="shared" ca="1" si="1248"/>
        <v>-</v>
      </c>
      <c r="SC188" s="19" t="str">
        <f t="shared" ca="1" si="1248"/>
        <v>-</v>
      </c>
      <c r="SD188" s="19" t="str">
        <f t="shared" ca="1" si="1248"/>
        <v>-</v>
      </c>
      <c r="SE188" s="19" t="str">
        <f t="shared" ca="1" si="1248"/>
        <v>-</v>
      </c>
      <c r="SF188" s="19" t="str">
        <f t="shared" ca="1" si="1248"/>
        <v>-</v>
      </c>
      <c r="SG188" s="19" t="str">
        <f t="shared" ca="1" si="1270"/>
        <v>-</v>
      </c>
      <c r="SH188" s="19" t="str">
        <f t="shared" ca="1" si="1270"/>
        <v>-</v>
      </c>
      <c r="SI188" s="12" t="str">
        <f t="shared" ca="1" si="1260"/>
        <v>-</v>
      </c>
      <c r="SJ188" s="19" t="str">
        <f t="shared" ca="1" si="1270"/>
        <v>-</v>
      </c>
      <c r="SK188" s="19" t="str">
        <f t="shared" ca="1" si="1270"/>
        <v>-</v>
      </c>
      <c r="SL188" s="19" t="str">
        <f t="shared" ca="1" si="1270"/>
        <v>-</v>
      </c>
      <c r="SM188" s="19" t="str">
        <f t="shared" ca="1" si="1270"/>
        <v>-</v>
      </c>
      <c r="SN188" s="19" t="str">
        <f t="shared" ca="1" si="1270"/>
        <v>-</v>
      </c>
      <c r="SO188" s="19" t="str">
        <f t="shared" ca="1" si="1270"/>
        <v>-</v>
      </c>
      <c r="SP188" s="19" t="str">
        <f t="shared" ca="1" si="1270"/>
        <v>-</v>
      </c>
      <c r="SQ188" s="19" t="str">
        <f t="shared" ca="1" si="1270"/>
        <v>-</v>
      </c>
      <c r="SR188" s="19" t="str">
        <f t="shared" ca="1" si="1270"/>
        <v>-</v>
      </c>
      <c r="SS188" s="19" t="str">
        <f t="shared" ca="1" si="1270"/>
        <v>-</v>
      </c>
      <c r="ST188" s="19" t="str">
        <f t="shared" ca="1" si="1270"/>
        <v>-</v>
      </c>
      <c r="SU188" s="19" t="str">
        <f t="shared" ca="1" si="1270"/>
        <v>-</v>
      </c>
      <c r="SV188" s="19" t="str">
        <f t="shared" ca="1" si="1270"/>
        <v>-</v>
      </c>
      <c r="SW188" s="19" t="str">
        <f t="shared" ca="1" si="1298"/>
        <v>-</v>
      </c>
      <c r="SX188" s="19" t="str">
        <f t="shared" ca="1" si="1298"/>
        <v>-</v>
      </c>
      <c r="SY188" s="19" t="str">
        <f t="shared" ca="1" si="1298"/>
        <v>-</v>
      </c>
      <c r="SZ188" s="19" t="str">
        <f t="shared" ca="1" si="1298"/>
        <v>-</v>
      </c>
      <c r="TA188" s="19" t="str">
        <f t="shared" ca="1" si="1298"/>
        <v>-</v>
      </c>
      <c r="TB188" s="19" t="str">
        <f t="shared" ca="1" si="1298"/>
        <v>-</v>
      </c>
      <c r="TC188" s="19" t="str">
        <f t="shared" ca="1" si="1298"/>
        <v>-</v>
      </c>
      <c r="TD188" s="19" t="str">
        <f t="shared" ca="1" si="1298"/>
        <v>-</v>
      </c>
      <c r="TE188" s="19" t="str">
        <f t="shared" ca="1" si="1298"/>
        <v>-</v>
      </c>
      <c r="TF188" s="19" t="str">
        <f t="shared" ca="1" si="1298"/>
        <v>-</v>
      </c>
      <c r="TG188" s="19" t="str">
        <f t="shared" ca="1" si="1298"/>
        <v>-</v>
      </c>
      <c r="TH188" s="19" t="str">
        <f t="shared" ca="1" si="1298"/>
        <v>-</v>
      </c>
      <c r="TI188" s="19" t="str">
        <f t="shared" ca="1" si="1298"/>
        <v>-</v>
      </c>
      <c r="TJ188" s="19" t="str">
        <f t="shared" ca="1" si="1298"/>
        <v>-</v>
      </c>
      <c r="TK188" s="19" t="str">
        <f t="shared" ca="1" si="1298"/>
        <v>-</v>
      </c>
      <c r="TL188" s="19" t="str">
        <f t="shared" ca="1" si="1298"/>
        <v>-</v>
      </c>
      <c r="TM188" s="19" t="str">
        <f t="shared" ca="1" si="1298"/>
        <v>-</v>
      </c>
      <c r="TN188" s="19" t="str">
        <f t="shared" ca="1" si="1298"/>
        <v>-</v>
      </c>
      <c r="TO188" s="19" t="str">
        <f t="shared" ca="1" si="1298"/>
        <v>-</v>
      </c>
      <c r="TP188" s="19" t="str">
        <f t="shared" ca="1" si="1298"/>
        <v>-</v>
      </c>
      <c r="TQ188" s="19" t="str">
        <f t="shared" ca="1" si="1298"/>
        <v>-</v>
      </c>
      <c r="TR188" s="19" t="str">
        <f t="shared" ca="1" si="1298"/>
        <v>-</v>
      </c>
      <c r="TS188" s="19" t="str">
        <f t="shared" ca="1" si="1302"/>
        <v>-</v>
      </c>
      <c r="TT188" s="19" t="str">
        <f t="shared" ca="1" si="1302"/>
        <v>-</v>
      </c>
      <c r="TU188" s="19" t="str">
        <f t="shared" ca="1" si="1302"/>
        <v>-</v>
      </c>
      <c r="TV188" s="19" t="str">
        <f t="shared" ca="1" si="1302"/>
        <v>-</v>
      </c>
      <c r="TW188" s="19" t="str">
        <f t="shared" ca="1" si="1302"/>
        <v>-</v>
      </c>
      <c r="TX188" s="19" t="str">
        <f t="shared" ca="1" si="1302"/>
        <v>-</v>
      </c>
      <c r="TY188" s="19" t="str">
        <f t="shared" ca="1" si="1302"/>
        <v>-</v>
      </c>
      <c r="TZ188" s="19" t="str">
        <f t="shared" ca="1" si="1302"/>
        <v>-</v>
      </c>
      <c r="UA188" s="19" t="str">
        <f t="shared" ca="1" si="1302"/>
        <v>-</v>
      </c>
      <c r="UB188" s="19" t="str">
        <f t="shared" ca="1" si="1302"/>
        <v>-</v>
      </c>
      <c r="UC188" s="19" t="str">
        <f t="shared" ca="1" si="1302"/>
        <v>-</v>
      </c>
      <c r="UD188" s="19" t="str">
        <f t="shared" ca="1" si="1302"/>
        <v>-</v>
      </c>
      <c r="UE188" s="19" t="str">
        <f t="shared" ca="1" si="1302"/>
        <v>-</v>
      </c>
      <c r="UF188" s="19" t="str">
        <f t="shared" ca="1" si="1302"/>
        <v>-</v>
      </c>
      <c r="UG188" s="19" t="str">
        <f t="shared" ca="1" si="1310"/>
        <v>-</v>
      </c>
      <c r="UH188" s="19" t="str">
        <f t="shared" ca="1" si="1310"/>
        <v>-</v>
      </c>
      <c r="UI188" s="19" t="str">
        <f t="shared" ca="1" si="1310"/>
        <v>-</v>
      </c>
      <c r="UJ188" s="19" t="str">
        <f t="shared" ca="1" si="1310"/>
        <v>-</v>
      </c>
      <c r="UK188" s="19" t="str">
        <f t="shared" ca="1" si="1310"/>
        <v>-</v>
      </c>
      <c r="UL188" s="19" t="str">
        <f t="shared" ca="1" si="1310"/>
        <v>-</v>
      </c>
      <c r="UM188" s="19" t="str">
        <f t="shared" ca="1" si="1310"/>
        <v>-</v>
      </c>
      <c r="UN188" s="19" t="str">
        <f t="shared" ca="1" si="1310"/>
        <v>-</v>
      </c>
      <c r="UO188" s="19" t="str">
        <f t="shared" ca="1" si="1310"/>
        <v>-</v>
      </c>
      <c r="UP188" s="19" t="str">
        <f t="shared" ca="1" si="1310"/>
        <v>-</v>
      </c>
      <c r="UQ188" s="19" t="str">
        <f t="shared" ca="1" si="1310"/>
        <v>-</v>
      </c>
      <c r="UR188" s="19" t="str">
        <f t="shared" ca="1" si="1310"/>
        <v>-</v>
      </c>
      <c r="US188" s="12" t="b">
        <f t="shared" ca="1" si="1261"/>
        <v>1</v>
      </c>
      <c r="UT188" s="19" t="str">
        <f t="shared" ca="1" si="1311"/>
        <v>-</v>
      </c>
      <c r="UU188" s="19" t="str">
        <f t="shared" ca="1" si="1311"/>
        <v>-</v>
      </c>
      <c r="UV188" s="19" t="str">
        <f t="shared" ca="1" si="1311"/>
        <v>-</v>
      </c>
      <c r="UW188" s="19" t="str">
        <f t="shared" ca="1" si="1311"/>
        <v>-</v>
      </c>
      <c r="UX188" s="19" t="str">
        <f t="shared" ca="1" si="1311"/>
        <v>-</v>
      </c>
      <c r="UY188" s="19" t="str">
        <f t="shared" ref="UY188:WQ188" ca="1" si="1341">OFFSET(UY$5,$B188,0)</f>
        <v>-</v>
      </c>
      <c r="UZ188" s="19" t="str">
        <f t="shared" ca="1" si="1341"/>
        <v>-</v>
      </c>
      <c r="VA188" s="19" t="str">
        <f t="shared" ca="1" si="1341"/>
        <v>-</v>
      </c>
      <c r="VB188" s="19" t="str">
        <f t="shared" ca="1" si="1341"/>
        <v>-</v>
      </c>
      <c r="VC188" s="19" t="str">
        <f t="shared" ca="1" si="1341"/>
        <v>-</v>
      </c>
      <c r="VD188" s="19" t="str">
        <f t="shared" ca="1" si="1341"/>
        <v>-</v>
      </c>
      <c r="VE188" s="19" t="str">
        <f t="shared" ca="1" si="1341"/>
        <v>-</v>
      </c>
      <c r="VF188" s="19" t="str">
        <f t="shared" ca="1" si="1341"/>
        <v>-</v>
      </c>
      <c r="VG188" s="19" t="str">
        <f t="shared" ca="1" si="1341"/>
        <v>-</v>
      </c>
      <c r="VH188" s="19" t="str">
        <f t="shared" ca="1" si="1341"/>
        <v>-</v>
      </c>
      <c r="VI188" s="19" t="str">
        <f t="shared" ca="1" si="1341"/>
        <v>-</v>
      </c>
      <c r="VJ188" s="19" t="str">
        <f t="shared" ca="1" si="1341"/>
        <v>-</v>
      </c>
      <c r="VK188" s="19" t="str">
        <f t="shared" ca="1" si="1341"/>
        <v>-</v>
      </c>
      <c r="VL188" s="19" t="str">
        <f t="shared" ca="1" si="1341"/>
        <v>-</v>
      </c>
      <c r="VM188" s="19" t="str">
        <f t="shared" ca="1" si="1341"/>
        <v>-</v>
      </c>
      <c r="VN188" s="19" t="str">
        <f t="shared" ca="1" si="1341"/>
        <v>-</v>
      </c>
      <c r="VO188" s="19" t="str">
        <f t="shared" ca="1" si="1341"/>
        <v>-</v>
      </c>
      <c r="VP188" s="19" t="str">
        <f t="shared" ca="1" si="1341"/>
        <v>-</v>
      </c>
      <c r="VQ188" s="19" t="str">
        <f t="shared" ca="1" si="1341"/>
        <v>-</v>
      </c>
      <c r="VR188" s="19" t="str">
        <f t="shared" ca="1" si="1341"/>
        <v>-</v>
      </c>
      <c r="VS188" s="19" t="str">
        <f t="shared" ca="1" si="1341"/>
        <v>-</v>
      </c>
      <c r="VT188" s="19" t="str">
        <f t="shared" ca="1" si="1341"/>
        <v>-</v>
      </c>
      <c r="VU188" s="19" t="str">
        <f t="shared" ca="1" si="1341"/>
        <v>-</v>
      </c>
      <c r="VV188" s="19" t="str">
        <f t="shared" ca="1" si="1341"/>
        <v>-</v>
      </c>
      <c r="VW188" s="19" t="str">
        <f t="shared" ca="1" si="1341"/>
        <v>-</v>
      </c>
      <c r="VX188" s="19" t="str">
        <f t="shared" ca="1" si="1341"/>
        <v>-</v>
      </c>
      <c r="VY188" s="19" t="str">
        <f t="shared" ca="1" si="1341"/>
        <v>-</v>
      </c>
      <c r="VZ188" s="19" t="str">
        <f t="shared" ca="1" si="1341"/>
        <v>-</v>
      </c>
      <c r="WA188" s="19" t="str">
        <f t="shared" ca="1" si="1341"/>
        <v>-</v>
      </c>
      <c r="WB188" s="19" t="str">
        <f t="shared" ca="1" si="1341"/>
        <v>-</v>
      </c>
      <c r="WC188" s="19" t="str">
        <f t="shared" ca="1" si="1341"/>
        <v>-</v>
      </c>
      <c r="WD188" s="19" t="str">
        <f t="shared" ca="1" si="1341"/>
        <v>-</v>
      </c>
      <c r="WE188" s="19" t="str">
        <f t="shared" ca="1" si="1341"/>
        <v>-</v>
      </c>
      <c r="WF188" s="19" t="str">
        <f t="shared" ca="1" si="1341"/>
        <v>-</v>
      </c>
      <c r="WG188" s="19" t="str">
        <f t="shared" ca="1" si="1341"/>
        <v>-</v>
      </c>
      <c r="WH188" s="19" t="str">
        <f t="shared" ca="1" si="1341"/>
        <v>-</v>
      </c>
      <c r="WI188" s="19" t="str">
        <f t="shared" ca="1" si="1341"/>
        <v>-</v>
      </c>
      <c r="WJ188" s="19" t="str">
        <f t="shared" ca="1" si="1341"/>
        <v>-</v>
      </c>
      <c r="WK188" s="19" t="str">
        <f t="shared" ca="1" si="1341"/>
        <v>-</v>
      </c>
      <c r="WL188" s="19" t="str">
        <f t="shared" ca="1" si="1341"/>
        <v>-</v>
      </c>
      <c r="WM188" s="19" t="str">
        <f t="shared" ca="1" si="1341"/>
        <v>-</v>
      </c>
      <c r="WN188" s="19" t="str">
        <f t="shared" ca="1" si="1341"/>
        <v>-</v>
      </c>
      <c r="WO188" s="19" t="str">
        <f t="shared" ca="1" si="1341"/>
        <v>-</v>
      </c>
      <c r="WP188" s="19" t="str">
        <f t="shared" ca="1" si="1341"/>
        <v>-</v>
      </c>
      <c r="WQ188" s="19" t="str">
        <f t="shared" ca="1" si="1341"/>
        <v>-</v>
      </c>
      <c r="WR188" s="19" t="str">
        <f t="shared" ca="1" si="1312"/>
        <v>-</v>
      </c>
      <c r="WS188" s="19" t="str">
        <f t="shared" ca="1" si="1312"/>
        <v>-</v>
      </c>
      <c r="WT188" s="19" t="str">
        <f t="shared" ca="1" si="1312"/>
        <v>-</v>
      </c>
      <c r="WU188" s="19" t="str">
        <f t="shared" ca="1" si="1312"/>
        <v>-</v>
      </c>
      <c r="WV188" s="19" t="str">
        <f t="shared" ca="1" si="1312"/>
        <v>-</v>
      </c>
      <c r="WW188" s="19" t="str">
        <f t="shared" ca="1" si="1312"/>
        <v>-</v>
      </c>
      <c r="WX188" s="19" t="str">
        <f t="shared" ca="1" si="1312"/>
        <v>-</v>
      </c>
      <c r="WY188" s="19" t="str">
        <f t="shared" ca="1" si="1312"/>
        <v>-</v>
      </c>
      <c r="WZ188" s="19" t="str">
        <f t="shared" ca="1" si="1312"/>
        <v>-</v>
      </c>
      <c r="XA188" s="19" t="str">
        <f t="shared" ca="1" si="1312"/>
        <v>-</v>
      </c>
      <c r="XB188" s="19" t="str">
        <f t="shared" ca="1" si="1312"/>
        <v>-</v>
      </c>
      <c r="XC188" s="19">
        <f t="shared" ca="1" si="1312"/>
        <v>0</v>
      </c>
      <c r="XD188" s="599">
        <v>0</v>
      </c>
    </row>
    <row r="189" spans="1:628" hidden="1" outlineLevel="2">
      <c r="A189" s="20">
        <f t="shared" si="659"/>
        <v>184</v>
      </c>
      <c r="B189" s="241">
        <f t="shared" si="1041"/>
        <v>114</v>
      </c>
      <c r="C189">
        <f>203</f>
        <v>203</v>
      </c>
      <c r="D189" s="531" t="str">
        <f t="shared" ca="1" si="1251"/>
        <v>GSW</v>
      </c>
      <c r="E189" s="532" t="b">
        <f t="shared" ca="1" si="1133"/>
        <v>1</v>
      </c>
      <c r="F189" t="b">
        <v>0</v>
      </c>
      <c r="G189" s="19" t="b">
        <f t="shared" ca="1" si="1010"/>
        <v>1</v>
      </c>
      <c r="H189" s="227">
        <f t="shared" ca="1" si="1058"/>
        <v>123</v>
      </c>
      <c r="I189" s="227">
        <f t="shared" ca="1" si="1303"/>
        <v>1</v>
      </c>
      <c r="J189" s="227">
        <f t="shared" ca="1" si="1303"/>
        <v>0</v>
      </c>
      <c r="K189" s="227" t="str">
        <f t="shared" ca="1" si="1303"/>
        <v/>
      </c>
      <c r="L189" s="227">
        <f t="shared" ca="1" si="1303"/>
        <v>1</v>
      </c>
      <c r="M189" s="227">
        <f t="shared" ca="1" si="1316"/>
        <v>2</v>
      </c>
      <c r="N189" s="227">
        <f t="shared" ca="1" si="1316"/>
        <v>2</v>
      </c>
      <c r="O189" s="227">
        <f t="shared" ca="1" si="1316"/>
        <v>2</v>
      </c>
      <c r="P189" s="227">
        <f t="shared" ca="1" si="1316"/>
        <v>3</v>
      </c>
      <c r="Q189" s="227">
        <f t="shared" ca="1" si="1316"/>
        <v>2</v>
      </c>
      <c r="R189" s="114">
        <f t="shared" ca="1" si="1182"/>
        <v>2</v>
      </c>
      <c r="S189" s="227">
        <f t="shared" ca="1" si="1316"/>
        <v>0</v>
      </c>
      <c r="T189" s="227">
        <f t="shared" ca="1" si="1316"/>
        <v>0</v>
      </c>
      <c r="U189" s="227">
        <f t="shared" ca="1" si="1316"/>
        <v>0</v>
      </c>
      <c r="V189" s="227">
        <f t="shared" ca="1" si="1316"/>
        <v>0</v>
      </c>
      <c r="W189" s="227">
        <f t="shared" ca="1" si="1316"/>
        <v>0</v>
      </c>
      <c r="X189" s="227">
        <f t="shared" ca="1" si="1316"/>
        <v>1</v>
      </c>
      <c r="Y189" s="227">
        <f t="shared" ca="1" si="1316"/>
        <v>1</v>
      </c>
      <c r="Z189" s="227">
        <f t="shared" ca="1" si="1316"/>
        <v>1</v>
      </c>
      <c r="AA189" s="264"/>
      <c r="AB189" s="264"/>
      <c r="AC189" s="264"/>
      <c r="AD189" s="264"/>
      <c r="AE189" s="264"/>
      <c r="AF189" s="227">
        <f t="shared" ca="1" si="1044"/>
        <v>0</v>
      </c>
      <c r="AG189" s="264"/>
      <c r="AH189" s="227">
        <f t="shared" ca="1" si="1262"/>
        <v>0</v>
      </c>
      <c r="AI189" s="227">
        <f t="shared" ca="1" si="1262"/>
        <v>0</v>
      </c>
      <c r="AJ189" s="227">
        <f t="shared" ca="1" si="1262"/>
        <v>0</v>
      </c>
      <c r="AK189" s="19">
        <f t="shared" ca="1" si="1119"/>
        <v>3</v>
      </c>
      <c r="AL189" s="19">
        <f t="shared" ca="1" si="1119"/>
        <v>0</v>
      </c>
      <c r="AM189" s="19">
        <f t="shared" ca="1" si="1119"/>
        <v>0</v>
      </c>
      <c r="AN189" s="19">
        <f t="shared" ca="1" si="1119"/>
        <v>2</v>
      </c>
      <c r="AO189" s="134">
        <f t="shared" ca="1" si="1252"/>
        <v>2</v>
      </c>
      <c r="AP189" s="134">
        <f ca="1">INDEX(CHOOSE($P189,DataAutumn!i.AdultDrys,DataWinter!i.AdultDrys,DataSpring!i.AdultDrys),1,$O189)</f>
        <v>3</v>
      </c>
      <c r="AQ189" s="5">
        <f t="shared" ca="1" si="1340"/>
        <v>2</v>
      </c>
      <c r="AR189" s="5">
        <f t="shared" ca="1" si="1340"/>
        <v>0</v>
      </c>
      <c r="AS189" s="5">
        <f t="shared" ca="1" si="1253"/>
        <v>6</v>
      </c>
      <c r="AT189">
        <f t="shared" ca="1" si="1292"/>
        <v>0</v>
      </c>
      <c r="AW189" s="353" t="str">
        <f t="shared" ca="1" si="1183"/>
        <v>TemplateFe 00123 GSW MWM     TOL204 Scan2 NFS RR+01% PI00% GP100% WP100% MP100% (T_F33N11)</v>
      </c>
      <c r="AX189" s="9" t="str">
        <f ca="1">IF(COUNTIF(AW$5:AW189,AW189)=1,"-","Dup")</f>
        <v>-</v>
      </c>
      <c r="AY189" s="9"/>
      <c r="AZ189" s="19" t="b">
        <f t="shared" ca="1" si="1244"/>
        <v>0</v>
      </c>
      <c r="BA189" s="19" t="b">
        <f t="shared" ca="1" si="1244"/>
        <v>0</v>
      </c>
      <c r="BB189" s="19" t="b">
        <f t="shared" ca="1" si="1244"/>
        <v>0</v>
      </c>
      <c r="BC189" s="19" t="b">
        <f t="shared" ca="1" si="1245"/>
        <v>0</v>
      </c>
      <c r="BD189" s="19" t="b">
        <f t="shared" ca="1" si="1244"/>
        <v>0</v>
      </c>
      <c r="BE189" s="19" t="b">
        <f t="shared" ca="1" si="1244"/>
        <v>0</v>
      </c>
      <c r="BF189" s="19" t="b">
        <f t="shared" ca="1" si="1244"/>
        <v>0</v>
      </c>
      <c r="BG189" s="19" t="b">
        <f t="shared" ca="1" si="1244"/>
        <v>0</v>
      </c>
      <c r="BH189" s="19" t="b">
        <f t="shared" ca="1" si="1244"/>
        <v>0</v>
      </c>
      <c r="BI189" s="9"/>
      <c r="BJ189" s="19" t="b">
        <f t="shared" ca="1" si="1197"/>
        <v>1</v>
      </c>
      <c r="BK189" s="19" t="str">
        <f t="shared" ca="1" si="1197"/>
        <v>-</v>
      </c>
      <c r="BL189" s="19" t="str">
        <f t="shared" ca="1" si="1197"/>
        <v>-</v>
      </c>
      <c r="BM189" s="19" t="str">
        <f t="shared" ca="1" si="1197"/>
        <v>-</v>
      </c>
      <c r="BN189" s="19" t="b">
        <f t="shared" ca="1" si="1197"/>
        <v>0</v>
      </c>
      <c r="BO189" s="19">
        <f t="shared" ca="1" si="1184"/>
        <v>0</v>
      </c>
      <c r="BP189" s="19" t="str">
        <f t="shared" ca="1" si="1184"/>
        <v>-</v>
      </c>
      <c r="BQ189" s="19" t="str">
        <f t="shared" ca="1" si="1184"/>
        <v>-</v>
      </c>
      <c r="BR189" s="19" t="b">
        <f t="shared" ca="1" si="1184"/>
        <v>1</v>
      </c>
      <c r="BS189" s="9"/>
      <c r="BT189" s="19" t="str">
        <f t="shared" ca="1" si="982"/>
        <v>-</v>
      </c>
      <c r="BU189" s="5" t="str">
        <f t="shared" ca="1" si="1185"/>
        <v>-</v>
      </c>
      <c r="BV189" s="5">
        <f t="shared" ca="1" si="1186"/>
        <v>2</v>
      </c>
      <c r="BW189" s="5">
        <f t="shared" ca="1" si="1186"/>
        <v>2</v>
      </c>
      <c r="BX189" s="19" t="str">
        <f t="shared" ca="1" si="1241"/>
        <v>-</v>
      </c>
      <c r="BY189" s="19" t="str">
        <f t="shared" ca="1" si="1241"/>
        <v>-</v>
      </c>
      <c r="BZ189" s="19" t="str">
        <f t="shared" ca="1" si="1241"/>
        <v>-</v>
      </c>
      <c r="CA189" s="5" t="str">
        <f t="shared" ca="1" si="1187"/>
        <v>-</v>
      </c>
      <c r="CB189" s="5">
        <f t="shared" ca="1" si="1188"/>
        <v>2</v>
      </c>
      <c r="CC189" s="5">
        <f t="shared" ca="1" si="1188"/>
        <v>2</v>
      </c>
      <c r="CD189" s="19" t="str">
        <f t="shared" ca="1" si="449"/>
        <v>-</v>
      </c>
      <c r="CE189" s="5" t="str">
        <f t="shared" ca="1" si="1189"/>
        <v>-</v>
      </c>
      <c r="CF189" s="5">
        <f t="shared" ca="1" si="1190"/>
        <v>2</v>
      </c>
      <c r="CG189" s="19" t="str">
        <f t="shared" ca="1" si="1242"/>
        <v>-</v>
      </c>
      <c r="CH189" s="19" t="str">
        <f t="shared" ca="1" si="1242"/>
        <v>-</v>
      </c>
      <c r="CI189" s="5">
        <f t="shared" ca="1" si="989"/>
        <v>2</v>
      </c>
      <c r="CJ189" s="19" t="str">
        <f t="shared" ca="1" si="1242"/>
        <v>-</v>
      </c>
      <c r="CK189" s="5" t="str">
        <f t="shared" ca="1" si="1191"/>
        <v>-</v>
      </c>
      <c r="CL189" s="5">
        <f t="shared" ca="1" si="1192"/>
        <v>2</v>
      </c>
      <c r="CM189" s="5">
        <f t="shared" ca="1" si="1192"/>
        <v>2</v>
      </c>
      <c r="CN189" s="9"/>
      <c r="CO189" s="19" t="str">
        <f t="shared" ca="1" si="1267"/>
        <v>-</v>
      </c>
      <c r="CP189" s="19" t="str">
        <f t="shared" ca="1" si="1267"/>
        <v>-</v>
      </c>
      <c r="CQ189" s="19">
        <f t="shared" ca="1" si="1104"/>
        <v>1</v>
      </c>
      <c r="CR189" s="19" t="str">
        <f t="shared" ca="1" si="1104"/>
        <v>-</v>
      </c>
      <c r="CS189" s="19" t="str">
        <f t="shared" ca="1" si="1267"/>
        <v>-</v>
      </c>
      <c r="CT189" s="19" t="str">
        <f t="shared" ca="1" si="1267"/>
        <v>-</v>
      </c>
      <c r="CU189" s="19" t="str">
        <f t="shared" ca="1" si="1267"/>
        <v>-</v>
      </c>
      <c r="CV189" s="19" t="str">
        <f t="shared" ca="1" si="1267"/>
        <v>-</v>
      </c>
      <c r="CW189" s="19" t="str">
        <f t="shared" ca="1" si="1267"/>
        <v>-</v>
      </c>
      <c r="CX189" s="19" t="str">
        <f t="shared" ca="1" si="1267"/>
        <v>-</v>
      </c>
      <c r="CY189" s="19" t="str">
        <f t="shared" ca="1" si="1267"/>
        <v>-</v>
      </c>
      <c r="CZ189" s="19" t="str">
        <f t="shared" ca="1" si="1267"/>
        <v>-</v>
      </c>
      <c r="DA189" s="19" t="str">
        <f t="shared" ca="1" si="1263"/>
        <v>-</v>
      </c>
      <c r="DB189" s="19" t="str">
        <f t="shared" ca="1" si="1263"/>
        <v>-</v>
      </c>
      <c r="DC189" s="19" t="str">
        <f t="shared" ca="1" si="1263"/>
        <v>-</v>
      </c>
      <c r="DD189" s="19" t="str">
        <f t="shared" ca="1" si="1263"/>
        <v>-</v>
      </c>
      <c r="DE189" s="19" t="str">
        <f t="shared" ca="1" si="1263"/>
        <v>-</v>
      </c>
      <c r="DF189" s="19" t="str">
        <f t="shared" ca="1" si="1263"/>
        <v>-</v>
      </c>
      <c r="DG189" s="19" t="str">
        <f t="shared" ca="1" si="1263"/>
        <v>-</v>
      </c>
      <c r="DH189" s="19" t="str">
        <f t="shared" ca="1" si="1263"/>
        <v>-</v>
      </c>
      <c r="DI189" s="19" t="str">
        <f t="shared" ca="1" si="1263"/>
        <v>-</v>
      </c>
      <c r="DJ189" s="9"/>
      <c r="DK189" s="19" t="b">
        <f t="shared" ca="1" si="1105"/>
        <v>1</v>
      </c>
      <c r="DL189" s="19" t="b">
        <f t="shared" ca="1" si="1105"/>
        <v>1</v>
      </c>
      <c r="DM189" s="19" t="b">
        <f t="shared" ca="1" si="1105"/>
        <v>1</v>
      </c>
      <c r="DN189" s="19">
        <f t="shared" ca="1" si="1272"/>
        <v>2232010000</v>
      </c>
      <c r="DO189" s="578" t="b">
        <f t="shared" ca="1" si="1120"/>
        <v>1</v>
      </c>
      <c r="DP189" s="578">
        <f t="shared" ca="1" si="1120"/>
        <v>0</v>
      </c>
      <c r="DQ189" s="578" t="b">
        <f t="shared" ca="1" si="1120"/>
        <v>0</v>
      </c>
      <c r="DR189" s="583">
        <f t="shared" ca="1" si="1168"/>
        <v>223221000052</v>
      </c>
      <c r="DS189" s="430">
        <f t="shared" ca="1" si="1317"/>
        <v>652</v>
      </c>
      <c r="DT189" s="430">
        <f t="shared" ca="1" si="1317"/>
        <v>686</v>
      </c>
      <c r="DU189" s="430">
        <f t="shared" ca="1" si="1317"/>
        <v>721</v>
      </c>
      <c r="DV189" s="142">
        <f t="shared" ca="1" si="1318"/>
        <v>378</v>
      </c>
      <c r="DW189" s="142">
        <f t="shared" ca="1" si="1318"/>
        <v>413</v>
      </c>
      <c r="DX189" s="142">
        <f t="shared" ca="1" si="1318"/>
        <v>448</v>
      </c>
      <c r="DY189" s="19" t="str">
        <f t="shared" ca="1" si="1125"/>
        <v>-</v>
      </c>
      <c r="DZ189" s="19" t="str">
        <f t="shared" ca="1" si="1125"/>
        <v>-</v>
      </c>
      <c r="EA189" s="19" t="str">
        <f t="shared" ca="1" si="1125"/>
        <v>-</v>
      </c>
      <c r="EB189" s="19" t="str">
        <f t="shared" ca="1" si="1125"/>
        <v>-</v>
      </c>
      <c r="EC189" s="19" t="str">
        <f t="shared" ca="1" si="1125"/>
        <v>-</v>
      </c>
      <c r="ED189" s="19" t="str">
        <f t="shared" ca="1" si="1125"/>
        <v>-</v>
      </c>
      <c r="EE189" s="19">
        <f t="shared" ca="1" si="1296"/>
        <v>1</v>
      </c>
      <c r="EF189" s="19">
        <f t="shared" ca="1" si="1296"/>
        <v>1</v>
      </c>
      <c r="EG189" s="19">
        <f t="shared" ca="1" si="1296"/>
        <v>0</v>
      </c>
      <c r="EH189" s="19" t="str">
        <f t="shared" ca="1" si="1296"/>
        <v>-</v>
      </c>
      <c r="EI189" s="19" t="str">
        <f t="shared" ca="1" si="1296"/>
        <v>-</v>
      </c>
      <c r="EJ189" s="19" t="str">
        <f t="shared" ca="1" si="1296"/>
        <v>-</v>
      </c>
      <c r="EK189" s="19" t="str">
        <f t="shared" ca="1" si="1296"/>
        <v>-</v>
      </c>
      <c r="EL189" s="19" t="str">
        <f t="shared" ca="1" si="1296"/>
        <v>-</v>
      </c>
      <c r="EM189" s="19">
        <f t="shared" ca="1" si="1296"/>
        <v>0</v>
      </c>
      <c r="EN189" s="19" t="str">
        <f t="shared" ca="1" si="1296"/>
        <v>-</v>
      </c>
      <c r="EO189" s="19" t="str">
        <f t="shared" ca="1" si="1296"/>
        <v>-</v>
      </c>
      <c r="EP189" s="19" t="str">
        <f t="shared" ca="1" si="1296"/>
        <v>-</v>
      </c>
      <c r="EQ189" s="19">
        <f t="shared" ca="1" si="1296"/>
        <v>1</v>
      </c>
      <c r="ER189" s="19">
        <f t="shared" ca="1" si="1296"/>
        <v>1</v>
      </c>
      <c r="ES189" s="9"/>
      <c r="ET189" s="19" t="str">
        <f t="shared" ca="1" si="1304"/>
        <v>-</v>
      </c>
      <c r="EU189" s="19" t="str">
        <f t="shared" ca="1" si="1304"/>
        <v>-</v>
      </c>
      <c r="EV189" s="19" t="str">
        <f t="shared" ca="1" si="1304"/>
        <v>-</v>
      </c>
      <c r="EW189" s="19" t="str">
        <f t="shared" ca="1" si="1304"/>
        <v>-</v>
      </c>
      <c r="EX189" s="19" t="str">
        <f t="shared" ca="1" si="1304"/>
        <v>-</v>
      </c>
      <c r="EY189" s="19" t="str">
        <f t="shared" ca="1" si="1304"/>
        <v>-</v>
      </c>
      <c r="EZ189" s="19" t="str">
        <f t="shared" ca="1" si="1304"/>
        <v>-</v>
      </c>
      <c r="FA189" s="19" t="str">
        <f t="shared" ca="1" si="1304"/>
        <v>-</v>
      </c>
      <c r="FB189" s="19" t="str">
        <f t="shared" ca="1" si="1304"/>
        <v>-</v>
      </c>
      <c r="FC189" s="19" t="str">
        <f t="shared" ca="1" si="1304"/>
        <v>-</v>
      </c>
      <c r="FD189" s="19" t="str">
        <f t="shared" ca="1" si="1304"/>
        <v>-</v>
      </c>
      <c r="FE189" s="19" t="str">
        <f t="shared" ca="1" si="1304"/>
        <v>-</v>
      </c>
      <c r="FF189" s="19">
        <f t="shared" ca="1" si="1304"/>
        <v>0</v>
      </c>
      <c r="FG189" s="19">
        <f t="shared" ca="1" si="1304"/>
        <v>0</v>
      </c>
      <c r="FH189" s="19">
        <f t="shared" ca="1" si="1304"/>
        <v>0</v>
      </c>
      <c r="FI189" s="114">
        <f t="shared" ca="1" si="1319"/>
        <v>0</v>
      </c>
      <c r="FJ189" s="114">
        <f t="shared" ca="1" si="1319"/>
        <v>0</v>
      </c>
      <c r="FK189" s="114">
        <f t="shared" ca="1" si="1319"/>
        <v>0</v>
      </c>
      <c r="FL189" s="114">
        <f t="shared" ca="1" si="1319"/>
        <v>0</v>
      </c>
      <c r="FM189" s="114">
        <f t="shared" ca="1" si="1319"/>
        <v>0</v>
      </c>
      <c r="FN189" s="536">
        <f t="shared" ca="1" si="1135"/>
        <v>0</v>
      </c>
      <c r="FO189" s="114">
        <f t="shared" ca="1" si="1320"/>
        <v>0</v>
      </c>
      <c r="FP189" s="114">
        <f t="shared" ca="1" si="1320"/>
        <v>0</v>
      </c>
      <c r="FQ189" s="114">
        <f t="shared" ca="1" si="1320"/>
        <v>0</v>
      </c>
      <c r="FR189" s="114">
        <f t="shared" ca="1" si="1320"/>
        <v>0</v>
      </c>
      <c r="FS189" s="114">
        <f t="shared" ca="1" si="1320"/>
        <v>0</v>
      </c>
      <c r="FT189" s="536">
        <f t="shared" ca="1" si="1137"/>
        <v>0</v>
      </c>
      <c r="FU189" s="114">
        <f t="shared" ca="1" si="1321"/>
        <v>0</v>
      </c>
      <c r="FV189" s="114">
        <f t="shared" ca="1" si="1321"/>
        <v>0</v>
      </c>
      <c r="FW189" s="114">
        <f t="shared" ca="1" si="1321"/>
        <v>0</v>
      </c>
      <c r="FX189" s="114">
        <f t="shared" ca="1" si="1321"/>
        <v>0</v>
      </c>
      <c r="FY189" s="114">
        <f t="shared" ca="1" si="1321"/>
        <v>0</v>
      </c>
      <c r="FZ189" s="536">
        <f t="shared" ca="1" si="1139"/>
        <v>0</v>
      </c>
      <c r="GA189" s="114">
        <f t="shared" ca="1" si="1322"/>
        <v>0</v>
      </c>
      <c r="GB189" s="114">
        <f t="shared" ca="1" si="1322"/>
        <v>0</v>
      </c>
      <c r="GC189" s="114">
        <f t="shared" ca="1" si="1322"/>
        <v>0</v>
      </c>
      <c r="GD189" s="114">
        <f t="shared" ca="1" si="1322"/>
        <v>0</v>
      </c>
      <c r="GE189" s="114">
        <f t="shared" ca="1" si="1322"/>
        <v>0</v>
      </c>
      <c r="GF189" s="536">
        <f t="shared" ca="1" si="1141"/>
        <v>0</v>
      </c>
      <c r="GG189" s="114">
        <f t="shared" ca="1" si="1323"/>
        <v>0</v>
      </c>
      <c r="GH189" s="114">
        <f t="shared" ca="1" si="1323"/>
        <v>0</v>
      </c>
      <c r="GI189" s="114">
        <f t="shared" ca="1" si="1323"/>
        <v>0</v>
      </c>
      <c r="GJ189" s="114">
        <f t="shared" ca="1" si="1323"/>
        <v>0</v>
      </c>
      <c r="GK189" s="114">
        <f t="shared" ca="1" si="1323"/>
        <v>0</v>
      </c>
      <c r="GL189" s="536">
        <f t="shared" ca="1" si="1143"/>
        <v>0</v>
      </c>
      <c r="GM189" s="114">
        <f t="shared" ca="1" si="1324"/>
        <v>0</v>
      </c>
      <c r="GN189" s="114">
        <f t="shared" ca="1" si="1324"/>
        <v>0</v>
      </c>
      <c r="GO189" s="114">
        <f t="shared" ca="1" si="1324"/>
        <v>0</v>
      </c>
      <c r="GP189" s="114">
        <f t="shared" ca="1" si="1324"/>
        <v>0</v>
      </c>
      <c r="GQ189" s="114">
        <f t="shared" ca="1" si="1324"/>
        <v>0</v>
      </c>
      <c r="GR189" s="536">
        <f t="shared" ca="1" si="1145"/>
        <v>0</v>
      </c>
      <c r="GS189" s="115">
        <f t="shared" ca="1" si="1279"/>
        <v>0</v>
      </c>
      <c r="GT189" s="115">
        <f t="shared" ca="1" si="1279"/>
        <v>0</v>
      </c>
      <c r="GU189" s="115">
        <f t="shared" ca="1" si="1279"/>
        <v>0</v>
      </c>
      <c r="GV189" s="115">
        <f t="shared" ca="1" si="1279"/>
        <v>0</v>
      </c>
      <c r="GW189" s="553">
        <f t="shared" ca="1" si="1325"/>
        <v>0</v>
      </c>
      <c r="GX189" s="553">
        <f t="shared" ca="1" si="1325"/>
        <v>0</v>
      </c>
      <c r="GY189" s="553">
        <f t="shared" ca="1" si="1325"/>
        <v>0</v>
      </c>
      <c r="GZ189" s="553">
        <f t="shared" ca="1" si="1325"/>
        <v>0</v>
      </c>
      <c r="HA189" s="553">
        <f t="shared" ca="1" si="1325"/>
        <v>0</v>
      </c>
      <c r="HB189" s="553">
        <f t="shared" ca="1" si="1325"/>
        <v>0</v>
      </c>
      <c r="HC189" s="553">
        <f t="shared" ca="1" si="1325"/>
        <v>0</v>
      </c>
      <c r="HD189" s="553">
        <f t="shared" ca="1" si="1325"/>
        <v>0</v>
      </c>
      <c r="HE189" s="553">
        <f t="shared" ca="1" si="1325"/>
        <v>0</v>
      </c>
      <c r="HF189" s="553">
        <f t="shared" ca="1" si="1325"/>
        <v>0</v>
      </c>
      <c r="HG189" s="553">
        <f t="shared" ca="1" si="1326"/>
        <v>0</v>
      </c>
      <c r="HH189" s="553">
        <f t="shared" ca="1" si="1326"/>
        <v>0</v>
      </c>
      <c r="HI189" s="553">
        <f t="shared" ca="1" si="1326"/>
        <v>0</v>
      </c>
      <c r="HJ189" s="553">
        <f t="shared" ca="1" si="1326"/>
        <v>0</v>
      </c>
      <c r="HK189" s="553">
        <f t="shared" ca="1" si="1326"/>
        <v>0</v>
      </c>
      <c r="HL189" s="553">
        <f t="shared" ca="1" si="1326"/>
        <v>0</v>
      </c>
      <c r="HM189" s="553">
        <f t="shared" ca="1" si="1326"/>
        <v>0</v>
      </c>
      <c r="HN189" s="553">
        <f t="shared" ca="1" si="1326"/>
        <v>0</v>
      </c>
      <c r="HO189" s="553">
        <f t="shared" ca="1" si="1326"/>
        <v>0</v>
      </c>
      <c r="HP189" s="553">
        <f t="shared" ca="1" si="1326"/>
        <v>0</v>
      </c>
      <c r="HQ189" s="19">
        <f t="shared" ca="1" si="1246"/>
        <v>0</v>
      </c>
      <c r="HR189" s="114">
        <f t="shared" ca="1" si="1327"/>
        <v>0</v>
      </c>
      <c r="HS189" s="114">
        <f t="shared" ca="1" si="1327"/>
        <v>0</v>
      </c>
      <c r="HT189" s="114">
        <f t="shared" ca="1" si="1327"/>
        <v>0</v>
      </c>
      <c r="HU189" s="114">
        <f t="shared" ca="1" si="1327"/>
        <v>0</v>
      </c>
      <c r="HV189" s="114">
        <f t="shared" ca="1" si="1327"/>
        <v>0</v>
      </c>
      <c r="HW189" s="536">
        <f t="shared" ca="1" si="1150"/>
        <v>0</v>
      </c>
      <c r="HX189" s="114">
        <f t="shared" ca="1" si="1328"/>
        <v>0</v>
      </c>
      <c r="HY189" s="114">
        <f t="shared" ca="1" si="1328"/>
        <v>0</v>
      </c>
      <c r="HZ189" s="114">
        <f t="shared" ca="1" si="1328"/>
        <v>0</v>
      </c>
      <c r="IA189" s="114">
        <f t="shared" ca="1" si="1328"/>
        <v>0</v>
      </c>
      <c r="IB189" s="114">
        <f t="shared" ca="1" si="1328"/>
        <v>0</v>
      </c>
      <c r="IC189" s="536">
        <f t="shared" ca="1" si="1152"/>
        <v>0</v>
      </c>
      <c r="ID189" s="114">
        <f t="shared" ca="1" si="1329"/>
        <v>0</v>
      </c>
      <c r="IE189" s="114">
        <f t="shared" ca="1" si="1329"/>
        <v>0</v>
      </c>
      <c r="IF189" s="114">
        <f t="shared" ca="1" si="1329"/>
        <v>0</v>
      </c>
      <c r="IG189" s="114">
        <f t="shared" ca="1" si="1329"/>
        <v>0</v>
      </c>
      <c r="IH189" s="114">
        <f t="shared" ca="1" si="1329"/>
        <v>0</v>
      </c>
      <c r="II189" s="536">
        <f t="shared" ca="1" si="1154"/>
        <v>0</v>
      </c>
      <c r="IJ189" s="114">
        <f t="shared" ca="1" si="1330"/>
        <v>0</v>
      </c>
      <c r="IK189" s="114">
        <f t="shared" ca="1" si="1330"/>
        <v>0</v>
      </c>
      <c r="IL189" s="114">
        <f t="shared" ca="1" si="1330"/>
        <v>0</v>
      </c>
      <c r="IM189" s="114">
        <f t="shared" ca="1" si="1330"/>
        <v>0</v>
      </c>
      <c r="IN189" s="114">
        <f t="shared" ca="1" si="1330"/>
        <v>0</v>
      </c>
      <c r="IO189" s="536">
        <f t="shared" ca="1" si="1156"/>
        <v>0</v>
      </c>
      <c r="IP189" s="114">
        <f t="shared" ca="1" si="1331"/>
        <v>0</v>
      </c>
      <c r="IQ189" s="114">
        <f t="shared" ca="1" si="1331"/>
        <v>0</v>
      </c>
      <c r="IR189" s="114">
        <f t="shared" ca="1" si="1331"/>
        <v>0</v>
      </c>
      <c r="IS189" s="114">
        <f t="shared" ca="1" si="1331"/>
        <v>0</v>
      </c>
      <c r="IT189" s="114">
        <f t="shared" ca="1" si="1331"/>
        <v>0</v>
      </c>
      <c r="IU189" s="536">
        <f t="shared" ca="1" si="1158"/>
        <v>0</v>
      </c>
      <c r="IV189" s="114">
        <f t="shared" ca="1" si="1332"/>
        <v>0</v>
      </c>
      <c r="IW189" s="114">
        <f t="shared" ca="1" si="1332"/>
        <v>0</v>
      </c>
      <c r="IX189" s="114">
        <f t="shared" ca="1" si="1332"/>
        <v>0</v>
      </c>
      <c r="IY189" s="114">
        <f t="shared" ca="1" si="1332"/>
        <v>0</v>
      </c>
      <c r="IZ189" s="114">
        <f t="shared" ca="1" si="1332"/>
        <v>0</v>
      </c>
      <c r="JA189" s="536">
        <f t="shared" ca="1" si="1160"/>
        <v>0</v>
      </c>
      <c r="JB189" s="115">
        <f t="shared" ca="1" si="1288"/>
        <v>0</v>
      </c>
      <c r="JC189" s="115">
        <f t="shared" ca="1" si="1288"/>
        <v>0</v>
      </c>
      <c r="JD189" s="115">
        <f t="shared" ca="1" si="1288"/>
        <v>0</v>
      </c>
      <c r="JE189" s="115">
        <f t="shared" ca="1" si="1288"/>
        <v>0</v>
      </c>
      <c r="JF189" s="553">
        <f t="shared" ca="1" si="1333"/>
        <v>0</v>
      </c>
      <c r="JG189" s="553">
        <f t="shared" ca="1" si="1333"/>
        <v>0</v>
      </c>
      <c r="JH189" s="553">
        <f t="shared" ca="1" si="1333"/>
        <v>0</v>
      </c>
      <c r="JI189" s="553">
        <f t="shared" ca="1" si="1333"/>
        <v>-1.25</v>
      </c>
      <c r="JJ189" s="553">
        <f t="shared" ca="1" si="1333"/>
        <v>0</v>
      </c>
      <c r="JK189" s="553">
        <f t="shared" ca="1" si="1333"/>
        <v>0</v>
      </c>
      <c r="JL189" s="553">
        <f t="shared" ca="1" si="1333"/>
        <v>0</v>
      </c>
      <c r="JM189" s="553">
        <f t="shared" ca="1" si="1333"/>
        <v>0</v>
      </c>
      <c r="JN189" s="553">
        <f t="shared" ca="1" si="1333"/>
        <v>-1.25</v>
      </c>
      <c r="JO189" s="553">
        <f t="shared" ca="1" si="1333"/>
        <v>0</v>
      </c>
      <c r="JP189" s="553">
        <f t="shared" ca="1" si="1334"/>
        <v>0</v>
      </c>
      <c r="JQ189" s="553">
        <f t="shared" ca="1" si="1334"/>
        <v>0</v>
      </c>
      <c r="JR189" s="553">
        <f t="shared" ca="1" si="1334"/>
        <v>0</v>
      </c>
      <c r="JS189" s="553">
        <f t="shared" ca="1" si="1334"/>
        <v>-1.25</v>
      </c>
      <c r="JT189" s="553">
        <f t="shared" ca="1" si="1334"/>
        <v>0</v>
      </c>
      <c r="JU189" s="553">
        <f t="shared" ca="1" si="1334"/>
        <v>0</v>
      </c>
      <c r="JV189" s="553">
        <f t="shared" ca="1" si="1334"/>
        <v>0</v>
      </c>
      <c r="JW189" s="553">
        <f t="shared" ca="1" si="1334"/>
        <v>0</v>
      </c>
      <c r="JX189" s="553">
        <f t="shared" ca="1" si="1334"/>
        <v>-1.25</v>
      </c>
      <c r="JY189" s="553">
        <f t="shared" ca="1" si="1334"/>
        <v>0</v>
      </c>
      <c r="JZ189" s="19">
        <f t="shared" ca="1" si="1299"/>
        <v>0</v>
      </c>
      <c r="KA189" s="5">
        <f t="shared" ca="1" si="1254"/>
        <v>67</v>
      </c>
      <c r="KB189" s="9"/>
      <c r="KC189" s="5">
        <f t="shared" ca="1" si="1335"/>
        <v>1</v>
      </c>
      <c r="KD189" s="5" t="b">
        <f t="shared" ca="1" si="1335"/>
        <v>0</v>
      </c>
      <c r="KE189" s="19">
        <f t="shared" ca="1" si="1315"/>
        <v>0</v>
      </c>
      <c r="KF189" s="5">
        <f t="shared" ca="1" si="1194"/>
        <v>0</v>
      </c>
      <c r="KG189" s="5">
        <f t="shared" ca="1" si="1255"/>
        <v>1.2500000000000001E-2</v>
      </c>
      <c r="KH189" s="19">
        <f t="shared" ca="1" si="1256"/>
        <v>0</v>
      </c>
      <c r="KI189" s="19">
        <f t="shared" ca="1" si="1256"/>
        <v>0</v>
      </c>
      <c r="KJ189" s="19" t="str">
        <f t="shared" ca="1" si="1256"/>
        <v>-</v>
      </c>
      <c r="KK189" s="19" t="str">
        <f t="shared" ca="1" si="1256"/>
        <v>-</v>
      </c>
      <c r="KL189" s="19" t="str">
        <f t="shared" ca="1" si="1256"/>
        <v>-</v>
      </c>
      <c r="KM189" s="19" t="str">
        <f t="shared" ca="1" si="1256"/>
        <v>-</v>
      </c>
      <c r="KN189" s="19" t="str">
        <f t="shared" ca="1" si="1256"/>
        <v>-</v>
      </c>
      <c r="KO189" s="19" t="str">
        <f t="shared" ca="1" si="1256"/>
        <v>-</v>
      </c>
      <c r="KP189" s="19" t="str">
        <f t="shared" ca="1" si="1256"/>
        <v>-</v>
      </c>
      <c r="KQ189" s="19" t="str">
        <f t="shared" ca="1" si="1256"/>
        <v>-</v>
      </c>
      <c r="KR189" s="19" t="str">
        <f t="shared" ca="1" si="1256"/>
        <v>-</v>
      </c>
      <c r="KS189" s="19" t="str">
        <f t="shared" ca="1" si="1256"/>
        <v>-</v>
      </c>
      <c r="KT189" s="19" t="str">
        <f t="shared" ca="1" si="1256"/>
        <v>-</v>
      </c>
      <c r="KU189" s="19" t="str">
        <f t="shared" ca="1" si="1293"/>
        <v>-</v>
      </c>
      <c r="KV189" s="19" t="str">
        <f t="shared" ca="1" si="1256"/>
        <v>-</v>
      </c>
      <c r="KW189" s="19">
        <f t="shared" ca="1" si="1264"/>
        <v>1</v>
      </c>
      <c r="KX189" s="19">
        <f t="shared" ca="1" si="1315"/>
        <v>0</v>
      </c>
      <c r="KY189" s="19">
        <f t="shared" ca="1" si="1069"/>
        <v>1</v>
      </c>
      <c r="KZ189" s="19">
        <f t="shared" ca="1" si="1264"/>
        <v>1</v>
      </c>
      <c r="LA189" s="19">
        <f t="shared" ca="1" si="1264"/>
        <v>1</v>
      </c>
      <c r="LB189" s="19">
        <f t="shared" ca="1" si="1264"/>
        <v>1</v>
      </c>
      <c r="LC189" s="19">
        <f t="shared" ca="1" si="1264"/>
        <v>0</v>
      </c>
      <c r="LD189" s="19">
        <f t="shared" ca="1" si="1264"/>
        <v>1</v>
      </c>
      <c r="LE189" s="19">
        <f t="shared" ca="1" si="1264"/>
        <v>0</v>
      </c>
      <c r="LF189" s="19">
        <f t="shared" ca="1" si="1264"/>
        <v>0</v>
      </c>
      <c r="LG189" s="19">
        <f t="shared" ca="1" si="1305"/>
        <v>1</v>
      </c>
      <c r="LH189" s="19">
        <f t="shared" ca="1" si="1305"/>
        <v>0</v>
      </c>
      <c r="LI189" s="19">
        <f t="shared" ca="1" si="1305"/>
        <v>0</v>
      </c>
      <c r="LJ189" s="19">
        <f t="shared" ca="1" si="1305"/>
        <v>0</v>
      </c>
      <c r="LK189" s="19">
        <f t="shared" ca="1" si="1305"/>
        <v>0</v>
      </c>
      <c r="LL189" s="19">
        <f t="shared" ca="1" si="1305"/>
        <v>1</v>
      </c>
      <c r="LM189" s="19">
        <f t="shared" ca="1" si="1305"/>
        <v>0</v>
      </c>
      <c r="LN189" s="19">
        <f t="shared" ca="1" si="1305"/>
        <v>1</v>
      </c>
      <c r="LO189" s="19">
        <f t="shared" ca="1" si="1315"/>
        <v>0</v>
      </c>
      <c r="LP189" s="19">
        <f t="shared" ca="1" si="1315"/>
        <v>0</v>
      </c>
      <c r="LQ189" s="19">
        <f t="shared" ca="1" si="1315"/>
        <v>0</v>
      </c>
      <c r="LR189" s="19">
        <f t="shared" ca="1" si="1315"/>
        <v>0</v>
      </c>
      <c r="LS189" s="19">
        <f t="shared" ca="1" si="1315"/>
        <v>0</v>
      </c>
      <c r="LT189" s="19">
        <f t="shared" ca="1" si="1315"/>
        <v>0</v>
      </c>
      <c r="LU189" s="19">
        <f t="shared" ca="1" si="1315"/>
        <v>0</v>
      </c>
      <c r="LV189" s="19">
        <f t="shared" ca="1" si="1315"/>
        <v>0</v>
      </c>
      <c r="LW189" s="19">
        <f t="shared" ca="1" si="1315"/>
        <v>0</v>
      </c>
      <c r="LX189" s="19">
        <f t="shared" ca="1" si="1313"/>
        <v>0</v>
      </c>
      <c r="LY189" s="19">
        <f t="shared" ca="1" si="1313"/>
        <v>0</v>
      </c>
      <c r="LZ189" s="19">
        <f t="shared" ca="1" si="1313"/>
        <v>0</v>
      </c>
      <c r="MA189" s="19">
        <f t="shared" ca="1" si="1313"/>
        <v>0</v>
      </c>
      <c r="MB189" s="19">
        <f t="shared" ca="1" si="1313"/>
        <v>0</v>
      </c>
      <c r="MC189" s="19">
        <f t="shared" ca="1" si="1313"/>
        <v>0</v>
      </c>
      <c r="MD189" s="19">
        <f t="shared" ca="1" si="1313"/>
        <v>0</v>
      </c>
      <c r="ME189" s="19">
        <f t="shared" ca="1" si="1313"/>
        <v>0</v>
      </c>
      <c r="MF189" s="19">
        <f t="shared" ca="1" si="1313"/>
        <v>0</v>
      </c>
      <c r="MG189" s="19">
        <f t="shared" ca="1" si="1315"/>
        <v>0</v>
      </c>
      <c r="MH189" s="19">
        <f t="shared" ca="1" si="1315"/>
        <v>0</v>
      </c>
      <c r="MI189" s="19">
        <f t="shared" ca="1" si="1315"/>
        <v>0</v>
      </c>
      <c r="MJ189" s="5">
        <f t="shared" ca="1" si="1336"/>
        <v>0</v>
      </c>
      <c r="MK189" s="5">
        <f t="shared" ca="1" si="1336"/>
        <v>6.25E-2</v>
      </c>
      <c r="ML189" s="5">
        <f t="shared" ca="1" si="1336"/>
        <v>6.25E-2</v>
      </c>
      <c r="MM189" s="5">
        <f t="shared" ca="1" si="1336"/>
        <v>6.25E-2</v>
      </c>
      <c r="MN189" s="19">
        <f t="shared" ca="1" si="1232"/>
        <v>0</v>
      </c>
      <c r="MO189" s="19">
        <f t="shared" ca="1" si="1315"/>
        <v>0</v>
      </c>
      <c r="MP189" s="19">
        <f t="shared" ca="1" si="1232"/>
        <v>0</v>
      </c>
      <c r="MQ189" s="19">
        <f t="shared" ca="1" si="1232"/>
        <v>0</v>
      </c>
      <c r="MR189" s="19">
        <f t="shared" ca="1" si="1208"/>
        <v>0</v>
      </c>
      <c r="MS189" s="19">
        <f t="shared" ca="1" si="1232"/>
        <v>0</v>
      </c>
      <c r="MT189" s="19">
        <f t="shared" ca="1" si="1315"/>
        <v>0</v>
      </c>
      <c r="MU189" s="19">
        <f t="shared" ca="1" si="1315"/>
        <v>1</v>
      </c>
      <c r="MV189" s="19">
        <f t="shared" ca="1" si="1208"/>
        <v>0</v>
      </c>
      <c r="MW189" s="19">
        <f t="shared" ca="1" si="1208"/>
        <v>0</v>
      </c>
      <c r="MX189" s="19">
        <f t="shared" ca="1" si="1208"/>
        <v>0</v>
      </c>
      <c r="MY189" s="19">
        <f t="shared" ca="1" si="1315"/>
        <v>0</v>
      </c>
      <c r="MZ189" s="19">
        <f t="shared" ca="1" si="1315"/>
        <v>1</v>
      </c>
      <c r="NA189" s="9"/>
      <c r="NB189" s="5" t="b">
        <f t="shared" ca="1" si="1196"/>
        <v>0</v>
      </c>
      <c r="NC189" s="19" t="str">
        <f t="shared" ca="1" si="1294"/>
        <v>-</v>
      </c>
      <c r="ND189" s="19" t="str">
        <f t="shared" ca="1" si="1294"/>
        <v>-</v>
      </c>
      <c r="NE189" s="5" t="b">
        <f t="shared" ca="1" si="1337"/>
        <v>0</v>
      </c>
      <c r="NF189" s="5" t="b">
        <f t="shared" ca="1" si="1337"/>
        <v>0</v>
      </c>
      <c r="NG189" s="5" t="b">
        <f t="shared" ca="1" si="1337"/>
        <v>1</v>
      </c>
      <c r="NH189" s="134">
        <f t="shared" ca="1" si="1338"/>
        <v>2</v>
      </c>
      <c r="NI189" s="134">
        <f t="shared" ca="1" si="1338"/>
        <v>2</v>
      </c>
      <c r="NJ189" s="5" t="b">
        <f t="shared" ca="1" si="1265"/>
        <v>0</v>
      </c>
      <c r="NK189" s="5" t="b">
        <f t="shared" ca="1" si="1265"/>
        <v>1</v>
      </c>
      <c r="NL189" s="5" t="b">
        <f t="shared" ca="1" si="1265"/>
        <v>1</v>
      </c>
      <c r="NM189" s="5" t="b">
        <f t="shared" ca="1" si="1265"/>
        <v>0</v>
      </c>
      <c r="NN189" s="5">
        <f t="shared" ca="1" si="1247"/>
        <v>1</v>
      </c>
      <c r="NO189" s="5">
        <f t="shared" ca="1" si="1247"/>
        <v>0</v>
      </c>
      <c r="NP189" s="5" t="b">
        <f t="shared" ca="1" si="1306"/>
        <v>0</v>
      </c>
      <c r="NQ189" s="5" t="str" cm="1">
        <f t="array" aca="1" ref="NQ189" ca="1">IF(OR(NR189:NY189&lt;&gt;"-"),TRUE,"-")</f>
        <v>-</v>
      </c>
      <c r="NR189" s="19" t="str">
        <f t="shared" ca="1" si="1235"/>
        <v>-</v>
      </c>
      <c r="NS189" s="19" t="str">
        <f t="shared" ca="1" si="1235"/>
        <v>-</v>
      </c>
      <c r="NT189" s="19" t="str">
        <f t="shared" ca="1" si="1235"/>
        <v>-</v>
      </c>
      <c r="NU189" s="19" t="str">
        <f t="shared" ca="1" si="1235"/>
        <v>-</v>
      </c>
      <c r="NV189" s="19" t="str">
        <f t="shared" ca="1" si="1235"/>
        <v>-</v>
      </c>
      <c r="NW189" s="19" t="str">
        <f t="shared" ca="1" si="1235"/>
        <v>-</v>
      </c>
      <c r="NX189" s="19" t="str">
        <f t="shared" ca="1" si="1235"/>
        <v>-</v>
      </c>
      <c r="NY189" s="19" t="str">
        <f t="shared" ca="1" si="1235"/>
        <v>-</v>
      </c>
      <c r="NZ189" s="5" t="b">
        <f t="array" aca="1" ref="NZ189" ca="1">IF(OR(OA189:OG189&lt;&gt;"-"),TRUE,"-")</f>
        <v>1</v>
      </c>
      <c r="OA189" s="19">
        <f t="shared" ca="1" si="1250"/>
        <v>0</v>
      </c>
      <c r="OB189" s="19">
        <f t="shared" ca="1" si="1250"/>
        <v>999999</v>
      </c>
      <c r="OC189" s="19">
        <f t="shared" ca="1" si="1250"/>
        <v>999999</v>
      </c>
      <c r="OD189" s="19">
        <f t="shared" ca="1" si="1250"/>
        <v>999999</v>
      </c>
      <c r="OE189" s="19">
        <f t="shared" ca="1" si="1250"/>
        <v>999999</v>
      </c>
      <c r="OF189" s="19">
        <f t="shared" ca="1" si="1250"/>
        <v>999999</v>
      </c>
      <c r="OG189" s="19">
        <f t="shared" ca="1" si="1250"/>
        <v>999999</v>
      </c>
      <c r="OH189" s="5" t="str">
        <f t="array" aca="1" ref="OH189" ca="1">IF(OR(OI189:OJ189&lt;&gt;"-"),TRUE,"-")</f>
        <v>-</v>
      </c>
      <c r="OI189" s="19" t="str">
        <f t="shared" ca="1" si="1121"/>
        <v>-</v>
      </c>
      <c r="OJ189" s="19" t="str">
        <f t="shared" ca="1" si="1203"/>
        <v>-</v>
      </c>
      <c r="OK189" s="19" t="b">
        <f t="shared" ca="1" si="1203"/>
        <v>1</v>
      </c>
      <c r="OL189" s="19">
        <f t="shared" ca="1" si="1203"/>
        <v>0</v>
      </c>
      <c r="OM189" s="5" t="str">
        <f t="shared" ca="1" si="1339"/>
        <v>-</v>
      </c>
      <c r="ON189" s="5" t="str">
        <f t="shared" ca="1" si="1339"/>
        <v>-</v>
      </c>
      <c r="OO189" s="5" t="str">
        <f t="shared" ca="1" si="1339"/>
        <v>-</v>
      </c>
      <c r="OP189" s="5" t="str">
        <f t="shared" ca="1" si="1339"/>
        <v>-</v>
      </c>
      <c r="OQ189" s="19" t="str">
        <f t="shared" ca="1" si="1128"/>
        <v>-</v>
      </c>
      <c r="OR189" s="19" t="str">
        <f t="shared" ca="1" si="1128"/>
        <v>-</v>
      </c>
      <c r="OS189" s="19" t="str">
        <f t="shared" ca="1" si="1128"/>
        <v>-</v>
      </c>
      <c r="OT189" s="19" t="str">
        <f t="shared" ca="1" si="1128"/>
        <v>-</v>
      </c>
      <c r="OU189" s="19">
        <f t="shared" ca="1" si="1128"/>
        <v>0</v>
      </c>
      <c r="OV189" s="19" t="str">
        <f t="shared" ca="1" si="1128"/>
        <v>-</v>
      </c>
      <c r="OW189" s="5" t="str">
        <f t="shared" ca="1" si="1307"/>
        <v>-</v>
      </c>
      <c r="OX189" s="5">
        <f t="shared" ca="1" si="1307"/>
        <v>500</v>
      </c>
      <c r="OY189" s="5">
        <f t="shared" ca="1" si="1307"/>
        <v>500</v>
      </c>
      <c r="OZ189" s="5" t="str">
        <f t="shared" ca="1" si="1307"/>
        <v>-</v>
      </c>
      <c r="PA189" s="5" t="str">
        <f t="shared" ca="1" si="1307"/>
        <v>-</v>
      </c>
      <c r="PB189" s="5" t="str">
        <f t="shared" ca="1" si="1307"/>
        <v>-</v>
      </c>
      <c r="PC189" s="5">
        <f t="shared" ca="1" si="1257"/>
        <v>1.5</v>
      </c>
      <c r="PD189" s="9"/>
      <c r="PE189" s="19">
        <f t="shared" ca="1" si="1051"/>
        <v>50</v>
      </c>
      <c r="PF189" s="19">
        <f t="shared" ca="1" si="1300"/>
        <v>50</v>
      </c>
      <c r="PG189" s="19">
        <f t="shared" ca="1" si="1300"/>
        <v>50</v>
      </c>
      <c r="PH189" s="19">
        <f t="shared" ca="1" si="1300"/>
        <v>50</v>
      </c>
      <c r="PI189" s="19">
        <f t="shared" ca="1" si="1300"/>
        <v>1</v>
      </c>
      <c r="PJ189" s="5">
        <f t="shared" ca="1" si="1258"/>
        <v>1</v>
      </c>
      <c r="PK189" s="19">
        <f t="shared" ca="1" si="494"/>
        <v>1</v>
      </c>
      <c r="PL189" s="9"/>
      <c r="PM189" s="19" t="b">
        <f t="shared" ca="1" si="1300"/>
        <v>0</v>
      </c>
      <c r="PN189" s="19" t="b">
        <f t="shared" ca="1" si="1300"/>
        <v>0</v>
      </c>
      <c r="PO189" s="19">
        <f t="shared" ca="1" si="1300"/>
        <v>1</v>
      </c>
      <c r="PP189" s="19">
        <f t="shared" ca="1" si="1300"/>
        <v>1</v>
      </c>
      <c r="PQ189" s="19">
        <f t="shared" ca="1" si="1300"/>
        <v>1</v>
      </c>
      <c r="PR189" s="19">
        <f t="shared" ca="1" si="1300"/>
        <v>1</v>
      </c>
      <c r="PS189" s="19">
        <f t="shared" ca="1" si="1300"/>
        <v>1</v>
      </c>
      <c r="PT189" s="19">
        <f t="shared" ca="1" si="1300"/>
        <v>1</v>
      </c>
      <c r="PU189" s="19">
        <f t="shared" ca="1" si="1300"/>
        <v>1</v>
      </c>
      <c r="PV189" s="19">
        <f t="shared" ca="1" si="1300"/>
        <v>1</v>
      </c>
      <c r="PW189" s="19">
        <f t="shared" ca="1" si="1300"/>
        <v>1</v>
      </c>
      <c r="PX189" s="9"/>
      <c r="PY189" s="12" t="str">
        <f t="shared" ca="1" si="1259"/>
        <v>-</v>
      </c>
      <c r="PZ189" s="19" t="str">
        <f t="shared" ca="1" si="1268"/>
        <v>-</v>
      </c>
      <c r="QA189" s="19" t="str">
        <f t="shared" ca="1" si="1268"/>
        <v>-</v>
      </c>
      <c r="QB189" s="19" t="str">
        <f t="shared" ca="1" si="1268"/>
        <v>-</v>
      </c>
      <c r="QC189" s="19" t="str">
        <f t="shared" ref="QC189:QQ194" ca="1" si="1342">OFFSET(QC$5,$B189,0)</f>
        <v>-</v>
      </c>
      <c r="QD189" s="19" t="str">
        <f t="shared" ca="1" si="1342"/>
        <v>-</v>
      </c>
      <c r="QE189" s="19" t="str">
        <f t="shared" ca="1" si="1342"/>
        <v>-</v>
      </c>
      <c r="QF189" s="19" t="str">
        <f t="shared" ca="1" si="1342"/>
        <v>-</v>
      </c>
      <c r="QG189" s="19" t="str">
        <f t="shared" ca="1" si="1342"/>
        <v>-</v>
      </c>
      <c r="QH189" s="19" t="str">
        <f t="shared" ca="1" si="1342"/>
        <v>-</v>
      </c>
      <c r="QI189" s="19" t="str">
        <f t="shared" ca="1" si="1342"/>
        <v>-</v>
      </c>
      <c r="QJ189" s="19" t="str">
        <f t="shared" ca="1" si="1342"/>
        <v>-</v>
      </c>
      <c r="QK189" s="19" t="str">
        <f t="shared" ca="1" si="1342"/>
        <v>-</v>
      </c>
      <c r="QL189" s="19" t="str">
        <f t="shared" ca="1" si="1342"/>
        <v>-</v>
      </c>
      <c r="QM189" s="19" t="str">
        <f t="shared" ca="1" si="1342"/>
        <v>-</v>
      </c>
      <c r="QN189" s="19" t="str">
        <f t="shared" ca="1" si="1342"/>
        <v>-</v>
      </c>
      <c r="QO189" s="19" t="str">
        <f t="shared" ca="1" si="1342"/>
        <v>-</v>
      </c>
      <c r="QP189" s="19" t="str">
        <f t="shared" ca="1" si="1342"/>
        <v>-</v>
      </c>
      <c r="QQ189" s="19" t="str">
        <f t="shared" ca="1" si="1342"/>
        <v>-</v>
      </c>
      <c r="QR189" s="19" t="str">
        <f t="shared" ca="1" si="1308"/>
        <v>-</v>
      </c>
      <c r="QS189" s="19" t="str">
        <f t="shared" ca="1" si="1308"/>
        <v>-</v>
      </c>
      <c r="QT189" s="19" t="str">
        <f t="shared" ca="1" si="1308"/>
        <v>-</v>
      </c>
      <c r="QU189" s="19" t="str">
        <f t="shared" ca="1" si="1308"/>
        <v>-</v>
      </c>
      <c r="QV189" s="19" t="str">
        <f t="shared" ca="1" si="1308"/>
        <v>-</v>
      </c>
      <c r="QW189" s="19" t="str">
        <f t="shared" ca="1" si="1308"/>
        <v>-</v>
      </c>
      <c r="QX189" s="19" t="str">
        <f t="shared" ca="1" si="1308"/>
        <v>-</v>
      </c>
      <c r="QY189" s="19" t="str">
        <f t="shared" ca="1" si="1301"/>
        <v>-</v>
      </c>
      <c r="QZ189" s="19" t="str">
        <f t="shared" ca="1" si="1301"/>
        <v>-</v>
      </c>
      <c r="RA189" s="19" t="str">
        <f t="shared" ca="1" si="1301"/>
        <v>-</v>
      </c>
      <c r="RB189" s="19" t="str">
        <f t="shared" ca="1" si="1301"/>
        <v>-</v>
      </c>
      <c r="RC189" s="19" t="str">
        <f t="shared" ca="1" si="1301"/>
        <v>-</v>
      </c>
      <c r="RD189" s="19" t="str">
        <f t="shared" ca="1" si="1301"/>
        <v>-</v>
      </c>
      <c r="RE189" s="19" t="str">
        <f t="shared" ca="1" si="1301"/>
        <v>-</v>
      </c>
      <c r="RF189" s="19" t="str">
        <f t="shared" ca="1" si="1301"/>
        <v>-</v>
      </c>
      <c r="RG189" s="19" t="str">
        <f t="shared" ca="1" si="1301"/>
        <v>-</v>
      </c>
      <c r="RH189" s="19" t="str">
        <f t="shared" ca="1" si="1301"/>
        <v>-</v>
      </c>
      <c r="RI189" s="19" t="str">
        <f t="shared" ca="1" si="1308"/>
        <v>-</v>
      </c>
      <c r="RJ189" s="19" t="str">
        <f t="shared" ca="1" si="1308"/>
        <v>-</v>
      </c>
      <c r="RK189" s="19" t="str">
        <f t="shared" ca="1" si="1308"/>
        <v>-</v>
      </c>
      <c r="RL189" s="19" t="str">
        <f t="shared" ca="1" si="1308"/>
        <v>-</v>
      </c>
      <c r="RM189" s="19" t="str">
        <f t="shared" ca="1" si="1308"/>
        <v>-</v>
      </c>
      <c r="RN189" s="19" t="str">
        <f t="shared" ca="1" si="1308"/>
        <v>-</v>
      </c>
      <c r="RO189" s="19" t="str">
        <f t="shared" ca="1" si="1308"/>
        <v>-</v>
      </c>
      <c r="RP189" s="19" t="str">
        <f t="shared" ca="1" si="1308"/>
        <v>-</v>
      </c>
      <c r="RQ189" s="19" t="str">
        <f t="shared" ca="1" si="1248"/>
        <v>-</v>
      </c>
      <c r="RR189" s="19" t="str">
        <f t="shared" ca="1" si="1248"/>
        <v>-</v>
      </c>
      <c r="RS189" s="19" t="str">
        <f t="shared" ca="1" si="1248"/>
        <v>-</v>
      </c>
      <c r="RT189" s="19" t="str">
        <f t="shared" ca="1" si="1248"/>
        <v>-</v>
      </c>
      <c r="RU189" s="19" t="str">
        <f t="shared" ca="1" si="1248"/>
        <v>-</v>
      </c>
      <c r="RV189" s="19" t="str">
        <f t="shared" ca="1" si="1248"/>
        <v>-</v>
      </c>
      <c r="RW189" s="19" t="str">
        <f t="shared" ca="1" si="1248"/>
        <v>-</v>
      </c>
      <c r="RX189" s="19" t="str">
        <f t="shared" ca="1" si="1248"/>
        <v>-</v>
      </c>
      <c r="RY189" s="19" t="str">
        <f t="shared" ca="1" si="1248"/>
        <v>-</v>
      </c>
      <c r="RZ189" s="19" t="str">
        <f t="shared" ca="1" si="1248"/>
        <v>-</v>
      </c>
      <c r="SA189" s="19" t="str">
        <f t="shared" ca="1" si="1248"/>
        <v>-</v>
      </c>
      <c r="SB189" s="19" t="str">
        <f t="shared" ca="1" si="1248"/>
        <v>-</v>
      </c>
      <c r="SC189" s="19" t="str">
        <f t="shared" ca="1" si="1248"/>
        <v>-</v>
      </c>
      <c r="SD189" s="19" t="str">
        <f t="shared" ca="1" si="1248"/>
        <v>-</v>
      </c>
      <c r="SE189" s="19" t="str">
        <f t="shared" ca="1" si="1248"/>
        <v>-</v>
      </c>
      <c r="SF189" s="19" t="str">
        <f t="shared" ca="1" si="1248"/>
        <v>-</v>
      </c>
      <c r="SG189" s="19" t="str">
        <f t="shared" ca="1" si="1270"/>
        <v>-</v>
      </c>
      <c r="SH189" s="19" t="str">
        <f t="shared" ca="1" si="1270"/>
        <v>-</v>
      </c>
      <c r="SI189" s="12" t="str">
        <f t="shared" ca="1" si="1260"/>
        <v>-</v>
      </c>
      <c r="SJ189" s="19" t="str">
        <f t="shared" ca="1" si="1270"/>
        <v>-</v>
      </c>
      <c r="SK189" s="19" t="str">
        <f t="shared" ca="1" si="1270"/>
        <v>-</v>
      </c>
      <c r="SL189" s="19" t="str">
        <f t="shared" ca="1" si="1270"/>
        <v>-</v>
      </c>
      <c r="SM189" s="19" t="str">
        <f t="shared" ca="1" si="1270"/>
        <v>-</v>
      </c>
      <c r="SN189" s="19" t="str">
        <f t="shared" ca="1" si="1270"/>
        <v>-</v>
      </c>
      <c r="SO189" s="19" t="str">
        <f t="shared" ca="1" si="1270"/>
        <v>-</v>
      </c>
      <c r="SP189" s="19" t="str">
        <f t="shared" ca="1" si="1270"/>
        <v>-</v>
      </c>
      <c r="SQ189" s="19" t="str">
        <f t="shared" ca="1" si="1270"/>
        <v>-</v>
      </c>
      <c r="SR189" s="19" t="str">
        <f t="shared" ca="1" si="1270"/>
        <v>-</v>
      </c>
      <c r="SS189" s="19" t="str">
        <f t="shared" ca="1" si="1270"/>
        <v>-</v>
      </c>
      <c r="ST189" s="19" t="str">
        <f t="shared" ca="1" si="1270"/>
        <v>-</v>
      </c>
      <c r="SU189" s="19" t="str">
        <f t="shared" ca="1" si="1270"/>
        <v>-</v>
      </c>
      <c r="SV189" s="19" t="str">
        <f t="shared" ca="1" si="1270"/>
        <v>-</v>
      </c>
      <c r="SW189" s="19" t="str">
        <f t="shared" ca="1" si="1298"/>
        <v>-</v>
      </c>
      <c r="SX189" s="19" t="str">
        <f t="shared" ca="1" si="1298"/>
        <v>-</v>
      </c>
      <c r="SY189" s="19" t="str">
        <f t="shared" ca="1" si="1298"/>
        <v>-</v>
      </c>
      <c r="SZ189" s="19" t="str">
        <f t="shared" ca="1" si="1298"/>
        <v>-</v>
      </c>
      <c r="TA189" s="19" t="str">
        <f t="shared" ca="1" si="1298"/>
        <v>-</v>
      </c>
      <c r="TB189" s="19" t="str">
        <f t="shared" ca="1" si="1298"/>
        <v>-</v>
      </c>
      <c r="TC189" s="19" t="str">
        <f t="shared" ca="1" si="1298"/>
        <v>-</v>
      </c>
      <c r="TD189" s="19" t="str">
        <f t="shared" ca="1" si="1298"/>
        <v>-</v>
      </c>
      <c r="TE189" s="19" t="str">
        <f t="shared" ca="1" si="1298"/>
        <v>-</v>
      </c>
      <c r="TF189" s="19" t="str">
        <f t="shared" ca="1" si="1298"/>
        <v>-</v>
      </c>
      <c r="TG189" s="19" t="str">
        <f t="shared" ca="1" si="1298"/>
        <v>-</v>
      </c>
      <c r="TH189" s="19" t="str">
        <f t="shared" ca="1" si="1298"/>
        <v>-</v>
      </c>
      <c r="TI189" s="19" t="str">
        <f t="shared" ca="1" si="1298"/>
        <v>-</v>
      </c>
      <c r="TJ189" s="19" t="str">
        <f t="shared" ca="1" si="1298"/>
        <v>-</v>
      </c>
      <c r="TK189" s="19" t="str">
        <f t="shared" ca="1" si="1298"/>
        <v>-</v>
      </c>
      <c r="TL189" s="19" t="str">
        <f t="shared" ca="1" si="1298"/>
        <v>-</v>
      </c>
      <c r="TM189" s="19" t="str">
        <f t="shared" ca="1" si="1298"/>
        <v>-</v>
      </c>
      <c r="TN189" s="19" t="str">
        <f t="shared" ca="1" si="1298"/>
        <v>-</v>
      </c>
      <c r="TO189" s="19" t="str">
        <f t="shared" ca="1" si="1298"/>
        <v>-</v>
      </c>
      <c r="TP189" s="19" t="str">
        <f t="shared" ca="1" si="1298"/>
        <v>-</v>
      </c>
      <c r="TQ189" s="19" t="str">
        <f t="shared" ca="1" si="1298"/>
        <v>-</v>
      </c>
      <c r="TR189" s="19" t="str">
        <f t="shared" ca="1" si="1298"/>
        <v>-</v>
      </c>
      <c r="TS189" s="19" t="str">
        <f t="shared" ca="1" si="1302"/>
        <v>-</v>
      </c>
      <c r="TT189" s="19" t="str">
        <f t="shared" ca="1" si="1302"/>
        <v>-</v>
      </c>
      <c r="TU189" s="19" t="str">
        <f t="shared" ca="1" si="1302"/>
        <v>-</v>
      </c>
      <c r="TV189" s="19" t="str">
        <f t="shared" ca="1" si="1302"/>
        <v>-</v>
      </c>
      <c r="TW189" s="19" t="str">
        <f t="shared" ca="1" si="1302"/>
        <v>-</v>
      </c>
      <c r="TX189" s="19" t="str">
        <f t="shared" ca="1" si="1302"/>
        <v>-</v>
      </c>
      <c r="TY189" s="19" t="str">
        <f t="shared" ca="1" si="1302"/>
        <v>-</v>
      </c>
      <c r="TZ189" s="19" t="str">
        <f t="shared" ca="1" si="1302"/>
        <v>-</v>
      </c>
      <c r="UA189" s="19" t="str">
        <f t="shared" ca="1" si="1302"/>
        <v>-</v>
      </c>
      <c r="UB189" s="19" t="str">
        <f t="shared" ca="1" si="1302"/>
        <v>-</v>
      </c>
      <c r="UC189" s="19" t="str">
        <f t="shared" ca="1" si="1302"/>
        <v>-</v>
      </c>
      <c r="UD189" s="19" t="str">
        <f t="shared" ca="1" si="1302"/>
        <v>-</v>
      </c>
      <c r="UE189" s="19" t="str">
        <f t="shared" ca="1" si="1302"/>
        <v>-</v>
      </c>
      <c r="UF189" s="19" t="str">
        <f t="shared" ca="1" si="1302"/>
        <v>-</v>
      </c>
      <c r="UG189" s="19" t="str">
        <f t="shared" ca="1" si="1310"/>
        <v>-</v>
      </c>
      <c r="UH189" s="19" t="str">
        <f t="shared" ca="1" si="1310"/>
        <v>-</v>
      </c>
      <c r="UI189" s="19" t="str">
        <f t="shared" ca="1" si="1310"/>
        <v>-</v>
      </c>
      <c r="UJ189" s="19" t="str">
        <f t="shared" ca="1" si="1310"/>
        <v>-</v>
      </c>
      <c r="UK189" s="19" t="str">
        <f t="shared" ca="1" si="1310"/>
        <v>-</v>
      </c>
      <c r="UL189" s="19" t="str">
        <f t="shared" ca="1" si="1310"/>
        <v>-</v>
      </c>
      <c r="UM189" s="19" t="str">
        <f t="shared" ca="1" si="1310"/>
        <v>-</v>
      </c>
      <c r="UN189" s="19" t="str">
        <f t="shared" ca="1" si="1310"/>
        <v>-</v>
      </c>
      <c r="UO189" s="19" t="str">
        <f t="shared" ca="1" si="1310"/>
        <v>-</v>
      </c>
      <c r="UP189" s="19" t="str">
        <f t="shared" ca="1" si="1310"/>
        <v>-</v>
      </c>
      <c r="UQ189" s="19" t="str">
        <f t="shared" ca="1" si="1310"/>
        <v>-</v>
      </c>
      <c r="UR189" s="19" t="str">
        <f t="shared" ca="1" si="1310"/>
        <v>-</v>
      </c>
      <c r="US189" s="12" t="b">
        <f t="shared" ca="1" si="1261"/>
        <v>1</v>
      </c>
      <c r="UT189" s="19" t="str">
        <f t="shared" ref="UT189:WQ194" ca="1" si="1343">OFFSET(UT$5,$B189,0)</f>
        <v>-</v>
      </c>
      <c r="UU189" s="19" t="str">
        <f t="shared" ca="1" si="1343"/>
        <v>-</v>
      </c>
      <c r="UV189" s="19" t="str">
        <f t="shared" ca="1" si="1343"/>
        <v>-</v>
      </c>
      <c r="UW189" s="19" t="str">
        <f t="shared" ca="1" si="1343"/>
        <v>-</v>
      </c>
      <c r="UX189" s="19" t="str">
        <f t="shared" ca="1" si="1343"/>
        <v>-</v>
      </c>
      <c r="UY189" s="19" t="str">
        <f t="shared" ca="1" si="1343"/>
        <v>-</v>
      </c>
      <c r="UZ189" s="19" t="str">
        <f t="shared" ca="1" si="1343"/>
        <v>-</v>
      </c>
      <c r="VA189" s="19" t="str">
        <f t="shared" ca="1" si="1343"/>
        <v>-</v>
      </c>
      <c r="VB189" s="19" t="str">
        <f t="shared" ca="1" si="1343"/>
        <v>-</v>
      </c>
      <c r="VC189" s="19" t="str">
        <f t="shared" ca="1" si="1343"/>
        <v>-</v>
      </c>
      <c r="VD189" s="19" t="str">
        <f t="shared" ca="1" si="1343"/>
        <v>-</v>
      </c>
      <c r="VE189" s="19" t="str">
        <f t="shared" ca="1" si="1343"/>
        <v>-</v>
      </c>
      <c r="VF189" s="19" t="str">
        <f t="shared" ca="1" si="1343"/>
        <v>-</v>
      </c>
      <c r="VG189" s="19" t="str">
        <f t="shared" ca="1" si="1343"/>
        <v>-</v>
      </c>
      <c r="VH189" s="19" t="str">
        <f t="shared" ca="1" si="1343"/>
        <v>-</v>
      </c>
      <c r="VI189" s="19" t="str">
        <f t="shared" ca="1" si="1343"/>
        <v>-</v>
      </c>
      <c r="VJ189" s="19" t="str">
        <f t="shared" ca="1" si="1343"/>
        <v>-</v>
      </c>
      <c r="VK189" s="19" t="str">
        <f t="shared" ca="1" si="1343"/>
        <v>-</v>
      </c>
      <c r="VL189" s="19" t="str">
        <f t="shared" ca="1" si="1343"/>
        <v>-</v>
      </c>
      <c r="VM189" s="19" t="str">
        <f t="shared" ca="1" si="1343"/>
        <v>-</v>
      </c>
      <c r="VN189" s="19" t="str">
        <f t="shared" ca="1" si="1343"/>
        <v>-</v>
      </c>
      <c r="VO189" s="19" t="str">
        <f t="shared" ca="1" si="1343"/>
        <v>-</v>
      </c>
      <c r="VP189" s="19" t="str">
        <f t="shared" ca="1" si="1343"/>
        <v>-</v>
      </c>
      <c r="VQ189" s="19" t="str">
        <f t="shared" ca="1" si="1343"/>
        <v>-</v>
      </c>
      <c r="VR189" s="19" t="str">
        <f t="shared" ca="1" si="1343"/>
        <v>-</v>
      </c>
      <c r="VS189" s="19" t="str">
        <f t="shared" ca="1" si="1343"/>
        <v>-</v>
      </c>
      <c r="VT189" s="19" t="str">
        <f t="shared" ca="1" si="1343"/>
        <v>-</v>
      </c>
      <c r="VU189" s="19" t="str">
        <f t="shared" ca="1" si="1343"/>
        <v>-</v>
      </c>
      <c r="VV189" s="19" t="str">
        <f t="shared" ca="1" si="1343"/>
        <v>-</v>
      </c>
      <c r="VW189" s="19" t="str">
        <f t="shared" ca="1" si="1343"/>
        <v>-</v>
      </c>
      <c r="VX189" s="19" t="str">
        <f t="shared" ca="1" si="1343"/>
        <v>-</v>
      </c>
      <c r="VY189" s="19" t="str">
        <f t="shared" ca="1" si="1343"/>
        <v>-</v>
      </c>
      <c r="VZ189" s="19" t="str">
        <f t="shared" ca="1" si="1343"/>
        <v>-</v>
      </c>
      <c r="WA189" s="19" t="str">
        <f t="shared" ca="1" si="1343"/>
        <v>-</v>
      </c>
      <c r="WB189" s="19" t="str">
        <f t="shared" ca="1" si="1343"/>
        <v>-</v>
      </c>
      <c r="WC189" s="19" t="str">
        <f t="shared" ca="1" si="1343"/>
        <v>-</v>
      </c>
      <c r="WD189" s="19" t="str">
        <f t="shared" ca="1" si="1343"/>
        <v>-</v>
      </c>
      <c r="WE189" s="19" t="str">
        <f t="shared" ca="1" si="1343"/>
        <v>-</v>
      </c>
      <c r="WF189" s="19" t="str">
        <f t="shared" ca="1" si="1343"/>
        <v>-</v>
      </c>
      <c r="WG189" s="19" t="str">
        <f t="shared" ca="1" si="1343"/>
        <v>-</v>
      </c>
      <c r="WH189" s="19" t="str">
        <f t="shared" ca="1" si="1343"/>
        <v>-</v>
      </c>
      <c r="WI189" s="19" t="str">
        <f t="shared" ca="1" si="1343"/>
        <v>-</v>
      </c>
      <c r="WJ189" s="19" t="str">
        <f t="shared" ca="1" si="1343"/>
        <v>-</v>
      </c>
      <c r="WK189" s="19" t="str">
        <f t="shared" ca="1" si="1343"/>
        <v>-</v>
      </c>
      <c r="WL189" s="19" t="str">
        <f t="shared" ca="1" si="1343"/>
        <v>-</v>
      </c>
      <c r="WM189" s="19" t="str">
        <f t="shared" ca="1" si="1343"/>
        <v>-</v>
      </c>
      <c r="WN189" s="19" t="str">
        <f t="shared" ca="1" si="1343"/>
        <v>-</v>
      </c>
      <c r="WO189" s="19" t="str">
        <f t="shared" ca="1" si="1343"/>
        <v>-</v>
      </c>
      <c r="WP189" s="19" t="str">
        <f t="shared" ca="1" si="1343"/>
        <v>-</v>
      </c>
      <c r="WQ189" s="19" t="str">
        <f t="shared" ca="1" si="1343"/>
        <v>-</v>
      </c>
      <c r="WR189" s="19" t="str">
        <f t="shared" ca="1" si="1312"/>
        <v>-</v>
      </c>
      <c r="WS189" s="19" t="str">
        <f t="shared" ca="1" si="1312"/>
        <v>-</v>
      </c>
      <c r="WT189" s="19" t="str">
        <f t="shared" ca="1" si="1312"/>
        <v>-</v>
      </c>
      <c r="WU189" s="19" t="str">
        <f t="shared" ca="1" si="1312"/>
        <v>-</v>
      </c>
      <c r="WV189" s="19" t="str">
        <f t="shared" ca="1" si="1312"/>
        <v>-</v>
      </c>
      <c r="WW189" s="19" t="str">
        <f t="shared" ca="1" si="1312"/>
        <v>-</v>
      </c>
      <c r="WX189" s="19" t="str">
        <f t="shared" ca="1" si="1312"/>
        <v>-</v>
      </c>
      <c r="WY189" s="19" t="str">
        <f t="shared" ca="1" si="1312"/>
        <v>-</v>
      </c>
      <c r="WZ189" s="19" t="str">
        <f t="shared" ca="1" si="1312"/>
        <v>-</v>
      </c>
      <c r="XA189" s="19" t="str">
        <f t="shared" ca="1" si="1312"/>
        <v>-</v>
      </c>
      <c r="XB189" s="19" t="str">
        <f t="shared" ca="1" si="1312"/>
        <v>-</v>
      </c>
      <c r="XC189" s="19">
        <f t="shared" ca="1" si="1312"/>
        <v>0</v>
      </c>
      <c r="XD189" s="599">
        <v>0</v>
      </c>
    </row>
    <row r="190" spans="1:628" hidden="1" outlineLevel="2">
      <c r="A190" s="20">
        <f t="shared" si="659"/>
        <v>185</v>
      </c>
      <c r="B190" s="241">
        <f t="shared" si="1041"/>
        <v>115</v>
      </c>
      <c r="C190">
        <f>203</f>
        <v>203</v>
      </c>
      <c r="D190" s="531" t="str">
        <f t="shared" ca="1" si="1251"/>
        <v>GSW</v>
      </c>
      <c r="E190" s="532" t="b">
        <f t="shared" ca="1" si="1133"/>
        <v>1</v>
      </c>
      <c r="F190" t="b">
        <v>0</v>
      </c>
      <c r="G190" s="19" t="b">
        <f t="shared" ca="1" si="1010"/>
        <v>1</v>
      </c>
      <c r="H190" s="227">
        <f t="shared" ca="1" si="1058"/>
        <v>124</v>
      </c>
      <c r="I190" s="227">
        <f t="shared" ca="1" si="1303"/>
        <v>1</v>
      </c>
      <c r="J190" s="227">
        <f t="shared" ca="1" si="1303"/>
        <v>0</v>
      </c>
      <c r="K190" s="227" t="str">
        <f t="shared" ca="1" si="1303"/>
        <v/>
      </c>
      <c r="L190" s="227">
        <f t="shared" ca="1" si="1303"/>
        <v>1</v>
      </c>
      <c r="M190" s="227">
        <f t="shared" ca="1" si="1316"/>
        <v>2</v>
      </c>
      <c r="N190" s="227">
        <f t="shared" ca="1" si="1316"/>
        <v>2</v>
      </c>
      <c r="O190" s="227">
        <f t="shared" ca="1" si="1316"/>
        <v>2</v>
      </c>
      <c r="P190" s="227">
        <f t="shared" ca="1" si="1316"/>
        <v>3</v>
      </c>
      <c r="Q190" s="227">
        <f t="shared" ca="1" si="1316"/>
        <v>2</v>
      </c>
      <c r="R190" s="114">
        <f t="shared" ca="1" si="1182"/>
        <v>2</v>
      </c>
      <c r="S190" s="227">
        <f t="shared" ca="1" si="1316"/>
        <v>0</v>
      </c>
      <c r="T190" s="227">
        <f t="shared" ca="1" si="1316"/>
        <v>0</v>
      </c>
      <c r="U190" s="227">
        <f t="shared" ca="1" si="1316"/>
        <v>0</v>
      </c>
      <c r="V190" s="227">
        <f t="shared" ca="1" si="1316"/>
        <v>0</v>
      </c>
      <c r="W190" s="227">
        <f t="shared" ca="1" si="1316"/>
        <v>0</v>
      </c>
      <c r="X190" s="227">
        <f t="shared" ca="1" si="1316"/>
        <v>1</v>
      </c>
      <c r="Y190" s="227">
        <f t="shared" ca="1" si="1316"/>
        <v>1</v>
      </c>
      <c r="Z190" s="227">
        <f t="shared" ca="1" si="1316"/>
        <v>1</v>
      </c>
      <c r="AA190" s="264"/>
      <c r="AB190" s="264"/>
      <c r="AC190" s="264"/>
      <c r="AD190" s="264"/>
      <c r="AE190" s="264"/>
      <c r="AF190" s="227">
        <f t="shared" ca="1" si="1044"/>
        <v>0</v>
      </c>
      <c r="AG190" s="264"/>
      <c r="AH190" s="227">
        <f t="shared" ref="AH190:AJ205" ca="1" si="1344">OFFSET(AH190,-1,0)</f>
        <v>0</v>
      </c>
      <c r="AI190" s="227">
        <f t="shared" ca="1" si="1344"/>
        <v>0</v>
      </c>
      <c r="AJ190" s="227">
        <f t="shared" ca="1" si="1344"/>
        <v>0</v>
      </c>
      <c r="AK190" s="19">
        <f t="shared" ca="1" si="1119"/>
        <v>3</v>
      </c>
      <c r="AL190" s="19">
        <f t="shared" ca="1" si="1119"/>
        <v>0</v>
      </c>
      <c r="AM190" s="19">
        <f t="shared" ca="1" si="1119"/>
        <v>0</v>
      </c>
      <c r="AN190" s="19">
        <f t="shared" ca="1" si="1119"/>
        <v>3</v>
      </c>
      <c r="AO190" s="134">
        <f t="shared" ca="1" si="1252"/>
        <v>2</v>
      </c>
      <c r="AP190" s="134">
        <f ca="1">INDEX(CHOOSE($P190,DataAutumn!i.AdultDrys,DataWinter!i.AdultDrys,DataSpring!i.AdultDrys),1,$O190)</f>
        <v>3</v>
      </c>
      <c r="AQ190" s="5">
        <f t="shared" ca="1" si="1340"/>
        <v>2</v>
      </c>
      <c r="AR190" s="5">
        <f t="shared" ca="1" si="1340"/>
        <v>0</v>
      </c>
      <c r="AS190" s="5">
        <f t="shared" ca="1" si="1253"/>
        <v>6</v>
      </c>
      <c r="AT190">
        <f t="shared" ca="1" si="1292"/>
        <v>0</v>
      </c>
      <c r="AW190" s="353" t="str">
        <f t="shared" ca="1" si="1183"/>
        <v>TemplateFe 00124 GSW MWM     TOL204 Scan2 NFS RR+01% PI00% GP100% WP100% MP100% (T_F33N11)</v>
      </c>
      <c r="AX190" s="9" t="str">
        <f ca="1">IF(COUNTIF(AW$5:AW190,AW190)=1,"-","Dup")</f>
        <v>-</v>
      </c>
      <c r="AY190" s="9"/>
      <c r="AZ190" s="19" t="b">
        <f t="shared" ca="1" si="1244"/>
        <v>0</v>
      </c>
      <c r="BA190" s="19" t="b">
        <f t="shared" ca="1" si="1244"/>
        <v>0</v>
      </c>
      <c r="BB190" s="19" t="b">
        <f t="shared" ca="1" si="1244"/>
        <v>0</v>
      </c>
      <c r="BC190" s="19" t="b">
        <f t="shared" ca="1" si="1245"/>
        <v>0</v>
      </c>
      <c r="BD190" s="19" t="b">
        <f t="shared" ca="1" si="1244"/>
        <v>0</v>
      </c>
      <c r="BE190" s="19" t="b">
        <f t="shared" ca="1" si="1244"/>
        <v>0</v>
      </c>
      <c r="BF190" s="19" t="b">
        <f t="shared" ca="1" si="1244"/>
        <v>0</v>
      </c>
      <c r="BG190" s="19" t="b">
        <f t="shared" ca="1" si="1244"/>
        <v>0</v>
      </c>
      <c r="BH190" s="19" t="b">
        <f t="shared" ca="1" si="1244"/>
        <v>0</v>
      </c>
      <c r="BI190" s="9"/>
      <c r="BJ190" s="19" t="b">
        <f t="shared" ca="1" si="1197"/>
        <v>1</v>
      </c>
      <c r="BK190" s="19" t="str">
        <f t="shared" ca="1" si="1197"/>
        <v>-</v>
      </c>
      <c r="BL190" s="19" t="str">
        <f t="shared" ca="1" si="1197"/>
        <v>-</v>
      </c>
      <c r="BM190" s="19" t="str">
        <f t="shared" ca="1" si="1197"/>
        <v>-</v>
      </c>
      <c r="BN190" s="19" t="b">
        <f t="shared" ca="1" si="1197"/>
        <v>0</v>
      </c>
      <c r="BO190" s="19">
        <f t="shared" ca="1" si="1184"/>
        <v>0</v>
      </c>
      <c r="BP190" s="19" t="str">
        <f t="shared" ca="1" si="1184"/>
        <v>-</v>
      </c>
      <c r="BQ190" s="19" t="str">
        <f t="shared" ca="1" si="1184"/>
        <v>-</v>
      </c>
      <c r="BR190" s="19" t="b">
        <f t="shared" ca="1" si="1184"/>
        <v>1</v>
      </c>
      <c r="BS190" s="9"/>
      <c r="BT190" s="19" t="str">
        <f t="shared" ca="1" si="982"/>
        <v>-</v>
      </c>
      <c r="BU190" s="5" t="str">
        <f t="shared" ca="1" si="1185"/>
        <v>-</v>
      </c>
      <c r="BV190" s="5">
        <f t="shared" ca="1" si="1186"/>
        <v>2</v>
      </c>
      <c r="BW190" s="5">
        <f t="shared" ca="1" si="1186"/>
        <v>2</v>
      </c>
      <c r="BX190" s="19" t="str">
        <f t="shared" ca="1" si="1241"/>
        <v>-</v>
      </c>
      <c r="BY190" s="19" t="str">
        <f t="shared" ca="1" si="1241"/>
        <v>-</v>
      </c>
      <c r="BZ190" s="19" t="str">
        <f t="shared" ca="1" si="1241"/>
        <v>-</v>
      </c>
      <c r="CA190" s="5" t="str">
        <f t="shared" ca="1" si="1187"/>
        <v>-</v>
      </c>
      <c r="CB190" s="5">
        <f t="shared" ca="1" si="1188"/>
        <v>2</v>
      </c>
      <c r="CC190" s="5">
        <f t="shared" ca="1" si="1188"/>
        <v>2</v>
      </c>
      <c r="CD190" s="19" t="str">
        <f t="shared" ca="1" si="449"/>
        <v>-</v>
      </c>
      <c r="CE190" s="5" t="str">
        <f t="shared" ca="1" si="1189"/>
        <v>-</v>
      </c>
      <c r="CF190" s="5">
        <f t="shared" ca="1" si="1190"/>
        <v>2</v>
      </c>
      <c r="CG190" s="19" t="str">
        <f t="shared" ca="1" si="1242"/>
        <v>-</v>
      </c>
      <c r="CH190" s="19" t="str">
        <f t="shared" ca="1" si="1242"/>
        <v>-</v>
      </c>
      <c r="CI190" s="5">
        <f t="shared" ca="1" si="989"/>
        <v>2</v>
      </c>
      <c r="CJ190" s="19" t="str">
        <f t="shared" ca="1" si="1242"/>
        <v>-</v>
      </c>
      <c r="CK190" s="5" t="str">
        <f t="shared" ca="1" si="1191"/>
        <v>-</v>
      </c>
      <c r="CL190" s="5">
        <f t="shared" ca="1" si="1192"/>
        <v>2</v>
      </c>
      <c r="CM190" s="5">
        <f t="shared" ca="1" si="1192"/>
        <v>2</v>
      </c>
      <c r="CN190" s="9"/>
      <c r="CO190" s="19" t="str">
        <f t="shared" ca="1" si="1267"/>
        <v>-</v>
      </c>
      <c r="CP190" s="19" t="str">
        <f t="shared" ca="1" si="1267"/>
        <v>-</v>
      </c>
      <c r="CQ190" s="19">
        <f t="shared" ca="1" si="1104"/>
        <v>1</v>
      </c>
      <c r="CR190" s="19" t="str">
        <f t="shared" ca="1" si="1104"/>
        <v>-</v>
      </c>
      <c r="CS190" s="19" t="str">
        <f t="shared" ca="1" si="1267"/>
        <v>-</v>
      </c>
      <c r="CT190" s="19" t="str">
        <f t="shared" ca="1" si="1267"/>
        <v>-</v>
      </c>
      <c r="CU190" s="19" t="str">
        <f t="shared" ca="1" si="1267"/>
        <v>-</v>
      </c>
      <c r="CV190" s="19" t="str">
        <f t="shared" ca="1" si="1267"/>
        <v>-</v>
      </c>
      <c r="CW190" s="19" t="str">
        <f t="shared" ca="1" si="1267"/>
        <v>-</v>
      </c>
      <c r="CX190" s="19" t="str">
        <f t="shared" ca="1" si="1267"/>
        <v>-</v>
      </c>
      <c r="CY190" s="19" t="str">
        <f t="shared" ca="1" si="1267"/>
        <v>-</v>
      </c>
      <c r="CZ190" s="19" t="str">
        <f t="shared" ca="1" si="1267"/>
        <v>-</v>
      </c>
      <c r="DA190" s="19" t="str">
        <f t="shared" ref="DA190:DI205" ca="1" si="1345">OFFSET(DA$5,$B190,0)</f>
        <v>-</v>
      </c>
      <c r="DB190" s="19" t="str">
        <f t="shared" ca="1" si="1345"/>
        <v>-</v>
      </c>
      <c r="DC190" s="19" t="str">
        <f t="shared" ca="1" si="1345"/>
        <v>-</v>
      </c>
      <c r="DD190" s="19" t="str">
        <f t="shared" ca="1" si="1345"/>
        <v>-</v>
      </c>
      <c r="DE190" s="19" t="str">
        <f t="shared" ca="1" si="1345"/>
        <v>-</v>
      </c>
      <c r="DF190" s="19" t="str">
        <f t="shared" ca="1" si="1345"/>
        <v>-</v>
      </c>
      <c r="DG190" s="19" t="str">
        <f t="shared" ca="1" si="1345"/>
        <v>-</v>
      </c>
      <c r="DH190" s="19" t="str">
        <f t="shared" ca="1" si="1345"/>
        <v>-</v>
      </c>
      <c r="DI190" s="19" t="str">
        <f t="shared" ca="1" si="1345"/>
        <v>-</v>
      </c>
      <c r="DJ190" s="9"/>
      <c r="DK190" s="19" t="b">
        <f t="shared" ca="1" si="1105"/>
        <v>1</v>
      </c>
      <c r="DL190" s="19" t="b">
        <f t="shared" ca="1" si="1105"/>
        <v>1</v>
      </c>
      <c r="DM190" s="19" t="b">
        <f t="shared" ca="1" si="1105"/>
        <v>1</v>
      </c>
      <c r="DN190" s="19">
        <f t="shared" ca="1" si="1272"/>
        <v>2232010000</v>
      </c>
      <c r="DO190" s="578" t="b">
        <f t="shared" ca="1" si="1120"/>
        <v>1</v>
      </c>
      <c r="DP190" s="578">
        <f t="shared" ca="1" si="1120"/>
        <v>0</v>
      </c>
      <c r="DQ190" s="578" t="b">
        <f t="shared" ca="1" si="1120"/>
        <v>0</v>
      </c>
      <c r="DR190" s="583">
        <f t="shared" ca="1" si="1168"/>
        <v>223221000053</v>
      </c>
      <c r="DS190" s="430">
        <f t="shared" ca="1" si="1317"/>
        <v>652</v>
      </c>
      <c r="DT190" s="430">
        <f t="shared" ca="1" si="1317"/>
        <v>686</v>
      </c>
      <c r="DU190" s="430">
        <f t="shared" ca="1" si="1317"/>
        <v>721</v>
      </c>
      <c r="DV190" s="142">
        <f t="shared" ca="1" si="1318"/>
        <v>378</v>
      </c>
      <c r="DW190" s="142">
        <f t="shared" ca="1" si="1318"/>
        <v>413</v>
      </c>
      <c r="DX190" s="142">
        <f t="shared" ca="1" si="1318"/>
        <v>448</v>
      </c>
      <c r="DY190" s="19" t="str">
        <f t="shared" ca="1" si="1125"/>
        <v>-</v>
      </c>
      <c r="DZ190" s="19" t="str">
        <f t="shared" ca="1" si="1125"/>
        <v>-</v>
      </c>
      <c r="EA190" s="19" t="str">
        <f t="shared" ca="1" si="1125"/>
        <v>-</v>
      </c>
      <c r="EB190" s="19" t="str">
        <f t="shared" ca="1" si="1125"/>
        <v>-</v>
      </c>
      <c r="EC190" s="19" t="str">
        <f t="shared" ca="1" si="1125"/>
        <v>-</v>
      </c>
      <c r="ED190" s="19" t="str">
        <f t="shared" ca="1" si="1125"/>
        <v>-</v>
      </c>
      <c r="EE190" s="19">
        <f t="shared" ca="1" si="1296"/>
        <v>1</v>
      </c>
      <c r="EF190" s="19">
        <f t="shared" ca="1" si="1296"/>
        <v>1</v>
      </c>
      <c r="EG190" s="19">
        <f t="shared" ca="1" si="1296"/>
        <v>0</v>
      </c>
      <c r="EH190" s="19" t="str">
        <f t="shared" ca="1" si="1296"/>
        <v>-</v>
      </c>
      <c r="EI190" s="19" t="str">
        <f t="shared" ca="1" si="1296"/>
        <v>-</v>
      </c>
      <c r="EJ190" s="19" t="str">
        <f t="shared" ca="1" si="1296"/>
        <v>-</v>
      </c>
      <c r="EK190" s="19" t="str">
        <f t="shared" ca="1" si="1296"/>
        <v>-</v>
      </c>
      <c r="EL190" s="19" t="str">
        <f t="shared" ca="1" si="1296"/>
        <v>-</v>
      </c>
      <c r="EM190" s="19">
        <f t="shared" ca="1" si="1296"/>
        <v>0</v>
      </c>
      <c r="EN190" s="19" t="str">
        <f t="shared" ca="1" si="1296"/>
        <v>-</v>
      </c>
      <c r="EO190" s="19" t="str">
        <f t="shared" ca="1" si="1296"/>
        <v>-</v>
      </c>
      <c r="EP190" s="19" t="str">
        <f t="shared" ca="1" si="1296"/>
        <v>-</v>
      </c>
      <c r="EQ190" s="19">
        <f t="shared" ca="1" si="1296"/>
        <v>1</v>
      </c>
      <c r="ER190" s="19">
        <f t="shared" ca="1" si="1296"/>
        <v>1</v>
      </c>
      <c r="ES190" s="9"/>
      <c r="ET190" s="19" t="str">
        <f t="shared" ca="1" si="1304"/>
        <v>-</v>
      </c>
      <c r="EU190" s="19" t="str">
        <f t="shared" ca="1" si="1304"/>
        <v>-</v>
      </c>
      <c r="EV190" s="19" t="str">
        <f t="shared" ca="1" si="1304"/>
        <v>-</v>
      </c>
      <c r="EW190" s="19" t="str">
        <f t="shared" ca="1" si="1304"/>
        <v>-</v>
      </c>
      <c r="EX190" s="19" t="str">
        <f t="shared" ca="1" si="1304"/>
        <v>-</v>
      </c>
      <c r="EY190" s="19" t="str">
        <f t="shared" ca="1" si="1304"/>
        <v>-</v>
      </c>
      <c r="EZ190" s="19" t="str">
        <f t="shared" ca="1" si="1304"/>
        <v>-</v>
      </c>
      <c r="FA190" s="19" t="str">
        <f t="shared" ca="1" si="1304"/>
        <v>-</v>
      </c>
      <c r="FB190" s="19" t="str">
        <f t="shared" ca="1" si="1304"/>
        <v>-</v>
      </c>
      <c r="FC190" s="19" t="str">
        <f t="shared" ca="1" si="1304"/>
        <v>-</v>
      </c>
      <c r="FD190" s="19" t="str">
        <f t="shared" ca="1" si="1304"/>
        <v>-</v>
      </c>
      <c r="FE190" s="19" t="str">
        <f t="shared" ca="1" si="1304"/>
        <v>-</v>
      </c>
      <c r="FF190" s="19">
        <f t="shared" ca="1" si="1304"/>
        <v>0</v>
      </c>
      <c r="FG190" s="19">
        <f t="shared" ca="1" si="1304"/>
        <v>0</v>
      </c>
      <c r="FH190" s="19">
        <f t="shared" ca="1" si="1304"/>
        <v>0</v>
      </c>
      <c r="FI190" s="114">
        <f t="shared" ca="1" si="1319"/>
        <v>0</v>
      </c>
      <c r="FJ190" s="114">
        <f t="shared" ca="1" si="1319"/>
        <v>0</v>
      </c>
      <c r="FK190" s="114">
        <f t="shared" ca="1" si="1319"/>
        <v>0</v>
      </c>
      <c r="FL190" s="114">
        <f t="shared" ca="1" si="1319"/>
        <v>0</v>
      </c>
      <c r="FM190" s="114">
        <f t="shared" ca="1" si="1319"/>
        <v>0</v>
      </c>
      <c r="FN190" s="536">
        <f t="shared" ca="1" si="1135"/>
        <v>0</v>
      </c>
      <c r="FO190" s="114">
        <f t="shared" ca="1" si="1320"/>
        <v>0</v>
      </c>
      <c r="FP190" s="114">
        <f t="shared" ca="1" si="1320"/>
        <v>0</v>
      </c>
      <c r="FQ190" s="114">
        <f t="shared" ca="1" si="1320"/>
        <v>0</v>
      </c>
      <c r="FR190" s="114">
        <f t="shared" ca="1" si="1320"/>
        <v>0</v>
      </c>
      <c r="FS190" s="114">
        <f t="shared" ca="1" si="1320"/>
        <v>0</v>
      </c>
      <c r="FT190" s="536">
        <f t="shared" ca="1" si="1137"/>
        <v>0</v>
      </c>
      <c r="FU190" s="114">
        <f t="shared" ca="1" si="1321"/>
        <v>0</v>
      </c>
      <c r="FV190" s="114">
        <f t="shared" ca="1" si="1321"/>
        <v>0</v>
      </c>
      <c r="FW190" s="114">
        <f t="shared" ca="1" si="1321"/>
        <v>0</v>
      </c>
      <c r="FX190" s="114">
        <f t="shared" ca="1" si="1321"/>
        <v>0</v>
      </c>
      <c r="FY190" s="114">
        <f t="shared" ca="1" si="1321"/>
        <v>0</v>
      </c>
      <c r="FZ190" s="536">
        <f t="shared" ca="1" si="1139"/>
        <v>0</v>
      </c>
      <c r="GA190" s="114">
        <f t="shared" ca="1" si="1322"/>
        <v>0</v>
      </c>
      <c r="GB190" s="114">
        <f t="shared" ca="1" si="1322"/>
        <v>0</v>
      </c>
      <c r="GC190" s="114">
        <f t="shared" ca="1" si="1322"/>
        <v>0</v>
      </c>
      <c r="GD190" s="114">
        <f t="shared" ca="1" si="1322"/>
        <v>0</v>
      </c>
      <c r="GE190" s="114">
        <f t="shared" ca="1" si="1322"/>
        <v>0</v>
      </c>
      <c r="GF190" s="536">
        <f t="shared" ca="1" si="1141"/>
        <v>0</v>
      </c>
      <c r="GG190" s="114">
        <f t="shared" ca="1" si="1323"/>
        <v>0</v>
      </c>
      <c r="GH190" s="114">
        <f t="shared" ca="1" si="1323"/>
        <v>0</v>
      </c>
      <c r="GI190" s="114">
        <f t="shared" ca="1" si="1323"/>
        <v>0</v>
      </c>
      <c r="GJ190" s="114">
        <f t="shared" ca="1" si="1323"/>
        <v>0</v>
      </c>
      <c r="GK190" s="114">
        <f t="shared" ca="1" si="1323"/>
        <v>0</v>
      </c>
      <c r="GL190" s="536">
        <f t="shared" ca="1" si="1143"/>
        <v>0</v>
      </c>
      <c r="GM190" s="114">
        <f t="shared" ca="1" si="1324"/>
        <v>0</v>
      </c>
      <c r="GN190" s="114">
        <f t="shared" ca="1" si="1324"/>
        <v>0</v>
      </c>
      <c r="GO190" s="114">
        <f t="shared" ca="1" si="1324"/>
        <v>0</v>
      </c>
      <c r="GP190" s="114">
        <f t="shared" ca="1" si="1324"/>
        <v>0</v>
      </c>
      <c r="GQ190" s="114">
        <f t="shared" ca="1" si="1324"/>
        <v>0</v>
      </c>
      <c r="GR190" s="536">
        <f t="shared" ca="1" si="1145"/>
        <v>0</v>
      </c>
      <c r="GS190" s="115">
        <f t="shared" ca="1" si="1279"/>
        <v>0</v>
      </c>
      <c r="GT190" s="115">
        <f t="shared" ca="1" si="1279"/>
        <v>0</v>
      </c>
      <c r="GU190" s="115">
        <f t="shared" ca="1" si="1279"/>
        <v>0</v>
      </c>
      <c r="GV190" s="115">
        <f t="shared" ca="1" si="1279"/>
        <v>0</v>
      </c>
      <c r="GW190" s="553">
        <f t="shared" ca="1" si="1325"/>
        <v>0</v>
      </c>
      <c r="GX190" s="553">
        <f t="shared" ca="1" si="1325"/>
        <v>0</v>
      </c>
      <c r="GY190" s="553">
        <f t="shared" ca="1" si="1325"/>
        <v>0</v>
      </c>
      <c r="GZ190" s="553">
        <f t="shared" ca="1" si="1325"/>
        <v>0</v>
      </c>
      <c r="HA190" s="553">
        <f t="shared" ca="1" si="1325"/>
        <v>0</v>
      </c>
      <c r="HB190" s="553">
        <f t="shared" ca="1" si="1325"/>
        <v>0</v>
      </c>
      <c r="HC190" s="553">
        <f t="shared" ca="1" si="1325"/>
        <v>0</v>
      </c>
      <c r="HD190" s="553">
        <f t="shared" ca="1" si="1325"/>
        <v>0</v>
      </c>
      <c r="HE190" s="553">
        <f t="shared" ca="1" si="1325"/>
        <v>0</v>
      </c>
      <c r="HF190" s="553">
        <f t="shared" ca="1" si="1325"/>
        <v>0</v>
      </c>
      <c r="HG190" s="553">
        <f t="shared" ca="1" si="1326"/>
        <v>0</v>
      </c>
      <c r="HH190" s="553">
        <f t="shared" ca="1" si="1326"/>
        <v>0</v>
      </c>
      <c r="HI190" s="553">
        <f t="shared" ca="1" si="1326"/>
        <v>0</v>
      </c>
      <c r="HJ190" s="553">
        <f t="shared" ca="1" si="1326"/>
        <v>0</v>
      </c>
      <c r="HK190" s="553">
        <f t="shared" ca="1" si="1326"/>
        <v>0</v>
      </c>
      <c r="HL190" s="553">
        <f t="shared" ca="1" si="1326"/>
        <v>0</v>
      </c>
      <c r="HM190" s="553">
        <f t="shared" ca="1" si="1326"/>
        <v>0</v>
      </c>
      <c r="HN190" s="553">
        <f t="shared" ca="1" si="1326"/>
        <v>0</v>
      </c>
      <c r="HO190" s="553">
        <f t="shared" ca="1" si="1326"/>
        <v>0</v>
      </c>
      <c r="HP190" s="553">
        <f t="shared" ca="1" si="1326"/>
        <v>0</v>
      </c>
      <c r="HQ190" s="19">
        <f t="shared" ca="1" si="1246"/>
        <v>0</v>
      </c>
      <c r="HR190" s="114">
        <f t="shared" ca="1" si="1327"/>
        <v>0</v>
      </c>
      <c r="HS190" s="114">
        <f t="shared" ca="1" si="1327"/>
        <v>0</v>
      </c>
      <c r="HT190" s="114">
        <f t="shared" ca="1" si="1327"/>
        <v>0</v>
      </c>
      <c r="HU190" s="114">
        <f t="shared" ca="1" si="1327"/>
        <v>0</v>
      </c>
      <c r="HV190" s="114">
        <f t="shared" ca="1" si="1327"/>
        <v>0</v>
      </c>
      <c r="HW190" s="536">
        <f t="shared" ca="1" si="1150"/>
        <v>0</v>
      </c>
      <c r="HX190" s="114">
        <f t="shared" ca="1" si="1328"/>
        <v>0</v>
      </c>
      <c r="HY190" s="114">
        <f t="shared" ca="1" si="1328"/>
        <v>0</v>
      </c>
      <c r="HZ190" s="114">
        <f t="shared" ca="1" si="1328"/>
        <v>0</v>
      </c>
      <c r="IA190" s="114">
        <f t="shared" ca="1" si="1328"/>
        <v>0</v>
      </c>
      <c r="IB190" s="114">
        <f t="shared" ca="1" si="1328"/>
        <v>0</v>
      </c>
      <c r="IC190" s="536">
        <f t="shared" ca="1" si="1152"/>
        <v>0</v>
      </c>
      <c r="ID190" s="114">
        <f t="shared" ca="1" si="1329"/>
        <v>0</v>
      </c>
      <c r="IE190" s="114">
        <f t="shared" ca="1" si="1329"/>
        <v>0</v>
      </c>
      <c r="IF190" s="114">
        <f t="shared" ca="1" si="1329"/>
        <v>0</v>
      </c>
      <c r="IG190" s="114">
        <f t="shared" ca="1" si="1329"/>
        <v>0</v>
      </c>
      <c r="IH190" s="114">
        <f t="shared" ca="1" si="1329"/>
        <v>0</v>
      </c>
      <c r="II190" s="536">
        <f t="shared" ca="1" si="1154"/>
        <v>0</v>
      </c>
      <c r="IJ190" s="114">
        <f t="shared" ca="1" si="1330"/>
        <v>0</v>
      </c>
      <c r="IK190" s="114">
        <f t="shared" ca="1" si="1330"/>
        <v>0</v>
      </c>
      <c r="IL190" s="114">
        <f t="shared" ca="1" si="1330"/>
        <v>0</v>
      </c>
      <c r="IM190" s="114">
        <f t="shared" ca="1" si="1330"/>
        <v>0</v>
      </c>
      <c r="IN190" s="114">
        <f t="shared" ca="1" si="1330"/>
        <v>0</v>
      </c>
      <c r="IO190" s="536">
        <f t="shared" ca="1" si="1156"/>
        <v>0</v>
      </c>
      <c r="IP190" s="114">
        <f t="shared" ca="1" si="1331"/>
        <v>0</v>
      </c>
      <c r="IQ190" s="114">
        <f t="shared" ca="1" si="1331"/>
        <v>0</v>
      </c>
      <c r="IR190" s="114">
        <f t="shared" ca="1" si="1331"/>
        <v>0</v>
      </c>
      <c r="IS190" s="114">
        <f t="shared" ca="1" si="1331"/>
        <v>0</v>
      </c>
      <c r="IT190" s="114">
        <f t="shared" ca="1" si="1331"/>
        <v>0</v>
      </c>
      <c r="IU190" s="536">
        <f t="shared" ca="1" si="1158"/>
        <v>0</v>
      </c>
      <c r="IV190" s="114">
        <f t="shared" ca="1" si="1332"/>
        <v>0</v>
      </c>
      <c r="IW190" s="114">
        <f t="shared" ca="1" si="1332"/>
        <v>0</v>
      </c>
      <c r="IX190" s="114">
        <f t="shared" ca="1" si="1332"/>
        <v>0</v>
      </c>
      <c r="IY190" s="114">
        <f t="shared" ca="1" si="1332"/>
        <v>0</v>
      </c>
      <c r="IZ190" s="114">
        <f t="shared" ca="1" si="1332"/>
        <v>0</v>
      </c>
      <c r="JA190" s="536">
        <f t="shared" ca="1" si="1160"/>
        <v>0</v>
      </c>
      <c r="JB190" s="115">
        <f t="shared" ca="1" si="1288"/>
        <v>0</v>
      </c>
      <c r="JC190" s="115">
        <f t="shared" ca="1" si="1288"/>
        <v>0</v>
      </c>
      <c r="JD190" s="115">
        <f t="shared" ca="1" si="1288"/>
        <v>0</v>
      </c>
      <c r="JE190" s="115">
        <f t="shared" ca="1" si="1288"/>
        <v>0</v>
      </c>
      <c r="JF190" s="553">
        <f t="shared" ca="1" si="1333"/>
        <v>0</v>
      </c>
      <c r="JG190" s="553">
        <f t="shared" ca="1" si="1333"/>
        <v>0</v>
      </c>
      <c r="JH190" s="553">
        <f t="shared" ca="1" si="1333"/>
        <v>0</v>
      </c>
      <c r="JI190" s="553">
        <f t="shared" ca="1" si="1333"/>
        <v>0.75</v>
      </c>
      <c r="JJ190" s="553">
        <f t="shared" ca="1" si="1333"/>
        <v>0</v>
      </c>
      <c r="JK190" s="553">
        <f t="shared" ca="1" si="1333"/>
        <v>0</v>
      </c>
      <c r="JL190" s="553">
        <f t="shared" ca="1" si="1333"/>
        <v>0</v>
      </c>
      <c r="JM190" s="553">
        <f t="shared" ca="1" si="1333"/>
        <v>0</v>
      </c>
      <c r="JN190" s="553">
        <f t="shared" ca="1" si="1333"/>
        <v>0.75</v>
      </c>
      <c r="JO190" s="553">
        <f t="shared" ca="1" si="1333"/>
        <v>0</v>
      </c>
      <c r="JP190" s="553">
        <f t="shared" ca="1" si="1334"/>
        <v>0</v>
      </c>
      <c r="JQ190" s="553">
        <f t="shared" ca="1" si="1334"/>
        <v>0</v>
      </c>
      <c r="JR190" s="553">
        <f t="shared" ca="1" si="1334"/>
        <v>0</v>
      </c>
      <c r="JS190" s="553">
        <f t="shared" ca="1" si="1334"/>
        <v>0.75</v>
      </c>
      <c r="JT190" s="553">
        <f t="shared" ca="1" si="1334"/>
        <v>0</v>
      </c>
      <c r="JU190" s="553">
        <f t="shared" ca="1" si="1334"/>
        <v>0</v>
      </c>
      <c r="JV190" s="553">
        <f t="shared" ca="1" si="1334"/>
        <v>0</v>
      </c>
      <c r="JW190" s="553">
        <f t="shared" ca="1" si="1334"/>
        <v>0</v>
      </c>
      <c r="JX190" s="553">
        <f t="shared" ca="1" si="1334"/>
        <v>0.75</v>
      </c>
      <c r="JY190" s="553">
        <f t="shared" ca="1" si="1334"/>
        <v>0</v>
      </c>
      <c r="JZ190" s="19">
        <f t="shared" ca="1" si="1299"/>
        <v>0</v>
      </c>
      <c r="KA190" s="5">
        <f t="shared" ca="1" si="1254"/>
        <v>67</v>
      </c>
      <c r="KB190" s="9"/>
      <c r="KC190" s="5">
        <f t="shared" ca="1" si="1335"/>
        <v>1</v>
      </c>
      <c r="KD190" s="5" t="b">
        <f t="shared" ca="1" si="1335"/>
        <v>0</v>
      </c>
      <c r="KE190" s="19">
        <f t="shared" ca="1" si="1315"/>
        <v>0</v>
      </c>
      <c r="KF190" s="5">
        <f t="shared" ca="1" si="1194"/>
        <v>0</v>
      </c>
      <c r="KG190" s="5">
        <f t="shared" ca="1" si="1255"/>
        <v>1.2500000000000001E-2</v>
      </c>
      <c r="KH190" s="19">
        <f t="shared" ca="1" si="1256"/>
        <v>0</v>
      </c>
      <c r="KI190" s="19">
        <f t="shared" ca="1" si="1256"/>
        <v>0</v>
      </c>
      <c r="KJ190" s="19" t="str">
        <f t="shared" ca="1" si="1256"/>
        <v>-</v>
      </c>
      <c r="KK190" s="19" t="str">
        <f t="shared" ca="1" si="1256"/>
        <v>-</v>
      </c>
      <c r="KL190" s="19" t="str">
        <f t="shared" ca="1" si="1256"/>
        <v>-</v>
      </c>
      <c r="KM190" s="19" t="str">
        <f t="shared" ca="1" si="1256"/>
        <v>-</v>
      </c>
      <c r="KN190" s="19" t="str">
        <f t="shared" ca="1" si="1256"/>
        <v>-</v>
      </c>
      <c r="KO190" s="19" t="str">
        <f t="shared" ca="1" si="1256"/>
        <v>-</v>
      </c>
      <c r="KP190" s="19" t="str">
        <f t="shared" ca="1" si="1256"/>
        <v>-</v>
      </c>
      <c r="KQ190" s="19" t="str">
        <f t="shared" ca="1" si="1256"/>
        <v>-</v>
      </c>
      <c r="KR190" s="19" t="str">
        <f t="shared" ca="1" si="1256"/>
        <v>-</v>
      </c>
      <c r="KS190" s="19" t="str">
        <f t="shared" ca="1" si="1256"/>
        <v>-</v>
      </c>
      <c r="KT190" s="19" t="str">
        <f t="shared" ca="1" si="1256"/>
        <v>-</v>
      </c>
      <c r="KU190" s="19" t="str">
        <f t="shared" ca="1" si="1293"/>
        <v>-</v>
      </c>
      <c r="KV190" s="19" t="str">
        <f t="shared" ca="1" si="1256"/>
        <v>-</v>
      </c>
      <c r="KW190" s="19">
        <f t="shared" ref="KW190:LF197" ca="1" si="1346">OFFSET(KW$5,$B190,0)</f>
        <v>1</v>
      </c>
      <c r="KX190" s="19">
        <f t="shared" ca="1" si="1315"/>
        <v>0</v>
      </c>
      <c r="KY190" s="19">
        <f t="shared" ca="1" si="1069"/>
        <v>1</v>
      </c>
      <c r="KZ190" s="19">
        <f t="shared" ca="1" si="1346"/>
        <v>1</v>
      </c>
      <c r="LA190" s="19">
        <f t="shared" ca="1" si="1346"/>
        <v>1</v>
      </c>
      <c r="LB190" s="19">
        <f t="shared" ca="1" si="1346"/>
        <v>1</v>
      </c>
      <c r="LC190" s="19">
        <f t="shared" ca="1" si="1346"/>
        <v>0</v>
      </c>
      <c r="LD190" s="19">
        <f t="shared" ca="1" si="1346"/>
        <v>1</v>
      </c>
      <c r="LE190" s="19">
        <f t="shared" ca="1" si="1346"/>
        <v>0</v>
      </c>
      <c r="LF190" s="19">
        <f t="shared" ca="1" si="1346"/>
        <v>0</v>
      </c>
      <c r="LG190" s="19">
        <f t="shared" ca="1" si="1305"/>
        <v>1</v>
      </c>
      <c r="LH190" s="19">
        <f t="shared" ca="1" si="1305"/>
        <v>0</v>
      </c>
      <c r="LI190" s="19">
        <f t="shared" ca="1" si="1305"/>
        <v>0</v>
      </c>
      <c r="LJ190" s="19">
        <f t="shared" ca="1" si="1305"/>
        <v>0</v>
      </c>
      <c r="LK190" s="19">
        <f t="shared" ca="1" si="1305"/>
        <v>0</v>
      </c>
      <c r="LL190" s="19">
        <f t="shared" ca="1" si="1305"/>
        <v>1</v>
      </c>
      <c r="LM190" s="19">
        <f t="shared" ca="1" si="1305"/>
        <v>0</v>
      </c>
      <c r="LN190" s="19">
        <f t="shared" ca="1" si="1305"/>
        <v>1</v>
      </c>
      <c r="LO190" s="19">
        <f t="shared" ca="1" si="1315"/>
        <v>0</v>
      </c>
      <c r="LP190" s="19">
        <f t="shared" ca="1" si="1315"/>
        <v>0</v>
      </c>
      <c r="LQ190" s="19">
        <f t="shared" ca="1" si="1315"/>
        <v>0</v>
      </c>
      <c r="LR190" s="19">
        <f t="shared" ca="1" si="1315"/>
        <v>0</v>
      </c>
      <c r="LS190" s="19">
        <f t="shared" ca="1" si="1315"/>
        <v>0</v>
      </c>
      <c r="LT190" s="19">
        <f t="shared" ca="1" si="1315"/>
        <v>0</v>
      </c>
      <c r="LU190" s="19">
        <f t="shared" ca="1" si="1315"/>
        <v>0</v>
      </c>
      <c r="LV190" s="19">
        <f t="shared" ca="1" si="1315"/>
        <v>0</v>
      </c>
      <c r="LW190" s="19">
        <f t="shared" ca="1" si="1315"/>
        <v>0</v>
      </c>
      <c r="LX190" s="19">
        <f t="shared" ca="1" si="1313"/>
        <v>0</v>
      </c>
      <c r="LY190" s="19">
        <f t="shared" ca="1" si="1313"/>
        <v>0</v>
      </c>
      <c r="LZ190" s="19">
        <f t="shared" ca="1" si="1313"/>
        <v>0</v>
      </c>
      <c r="MA190" s="19">
        <f t="shared" ca="1" si="1313"/>
        <v>0</v>
      </c>
      <c r="MB190" s="19">
        <f t="shared" ca="1" si="1313"/>
        <v>0</v>
      </c>
      <c r="MC190" s="19">
        <f t="shared" ca="1" si="1313"/>
        <v>0</v>
      </c>
      <c r="MD190" s="19">
        <f t="shared" ca="1" si="1313"/>
        <v>0</v>
      </c>
      <c r="ME190" s="19">
        <f t="shared" ca="1" si="1313"/>
        <v>0</v>
      </c>
      <c r="MF190" s="19">
        <f t="shared" ca="1" si="1313"/>
        <v>0</v>
      </c>
      <c r="MG190" s="19">
        <f t="shared" ca="1" si="1315"/>
        <v>0</v>
      </c>
      <c r="MH190" s="19">
        <f t="shared" ca="1" si="1315"/>
        <v>0</v>
      </c>
      <c r="MI190" s="19">
        <f t="shared" ca="1" si="1315"/>
        <v>0</v>
      </c>
      <c r="MJ190" s="5">
        <f t="shared" ca="1" si="1336"/>
        <v>0</v>
      </c>
      <c r="MK190" s="5">
        <f t="shared" ca="1" si="1336"/>
        <v>6.25E-2</v>
      </c>
      <c r="ML190" s="5">
        <f t="shared" ca="1" si="1336"/>
        <v>6.25E-2</v>
      </c>
      <c r="MM190" s="5">
        <f t="shared" ca="1" si="1336"/>
        <v>6.25E-2</v>
      </c>
      <c r="MN190" s="19">
        <f t="shared" ca="1" si="1232"/>
        <v>0</v>
      </c>
      <c r="MO190" s="19">
        <f t="shared" ca="1" si="1315"/>
        <v>0</v>
      </c>
      <c r="MP190" s="19">
        <f t="shared" ca="1" si="1232"/>
        <v>0</v>
      </c>
      <c r="MQ190" s="19">
        <f t="shared" ca="1" si="1232"/>
        <v>0</v>
      </c>
      <c r="MR190" s="19">
        <f t="shared" ca="1" si="1208"/>
        <v>0</v>
      </c>
      <c r="MS190" s="19">
        <f t="shared" ca="1" si="1232"/>
        <v>0</v>
      </c>
      <c r="MT190" s="19">
        <f t="shared" ca="1" si="1315"/>
        <v>0</v>
      </c>
      <c r="MU190" s="19">
        <f t="shared" ca="1" si="1315"/>
        <v>1</v>
      </c>
      <c r="MV190" s="19">
        <f t="shared" ca="1" si="1208"/>
        <v>0</v>
      </c>
      <c r="MW190" s="19">
        <f t="shared" ca="1" si="1208"/>
        <v>0</v>
      </c>
      <c r="MX190" s="19">
        <f t="shared" ca="1" si="1208"/>
        <v>0</v>
      </c>
      <c r="MY190" s="19">
        <f t="shared" ca="1" si="1315"/>
        <v>0</v>
      </c>
      <c r="MZ190" s="19">
        <f t="shared" ca="1" si="1315"/>
        <v>1</v>
      </c>
      <c r="NA190" s="9"/>
      <c r="NB190" s="5" t="b">
        <f t="shared" ca="1" si="1196"/>
        <v>0</v>
      </c>
      <c r="NC190" s="19" t="str">
        <f t="shared" ca="1" si="1294"/>
        <v>-</v>
      </c>
      <c r="ND190" s="19" t="str">
        <f t="shared" ca="1" si="1294"/>
        <v>-</v>
      </c>
      <c r="NE190" s="5" t="b">
        <f t="shared" ca="1" si="1337"/>
        <v>0</v>
      </c>
      <c r="NF190" s="5" t="b">
        <f t="shared" ca="1" si="1337"/>
        <v>0</v>
      </c>
      <c r="NG190" s="5" t="b">
        <f t="shared" ca="1" si="1337"/>
        <v>1</v>
      </c>
      <c r="NH190" s="134">
        <f t="shared" ca="1" si="1338"/>
        <v>2</v>
      </c>
      <c r="NI190" s="134">
        <f t="shared" ca="1" si="1338"/>
        <v>2</v>
      </c>
      <c r="NJ190" s="5" t="b">
        <f t="shared" ca="1" si="1265"/>
        <v>0</v>
      </c>
      <c r="NK190" s="5" t="b">
        <f t="shared" ca="1" si="1265"/>
        <v>1</v>
      </c>
      <c r="NL190" s="5" t="b">
        <f t="shared" ca="1" si="1265"/>
        <v>1</v>
      </c>
      <c r="NM190" s="5" t="b">
        <f t="shared" ca="1" si="1265"/>
        <v>0</v>
      </c>
      <c r="NN190" s="5">
        <f t="shared" ref="NN190:NO205" ca="1" si="1347">INDEX(i.dryman,($AP190-1)*4+$AO190,NN$26+$O190-1)</f>
        <v>1</v>
      </c>
      <c r="NO190" s="5">
        <f t="shared" ca="1" si="1347"/>
        <v>0</v>
      </c>
      <c r="NP190" s="5" t="b">
        <f t="shared" ca="1" si="1306"/>
        <v>0</v>
      </c>
      <c r="NQ190" s="5" t="str" cm="1">
        <f t="array" aca="1" ref="NQ190" ca="1">IF(OR(NR190:NY190&lt;&gt;"-"),TRUE,"-")</f>
        <v>-</v>
      </c>
      <c r="NR190" s="19" t="str">
        <f t="shared" ca="1" si="1235"/>
        <v>-</v>
      </c>
      <c r="NS190" s="19" t="str">
        <f t="shared" ca="1" si="1235"/>
        <v>-</v>
      </c>
      <c r="NT190" s="19" t="str">
        <f t="shared" ca="1" si="1235"/>
        <v>-</v>
      </c>
      <c r="NU190" s="19" t="str">
        <f t="shared" ca="1" si="1235"/>
        <v>-</v>
      </c>
      <c r="NV190" s="19" t="str">
        <f t="shared" ca="1" si="1235"/>
        <v>-</v>
      </c>
      <c r="NW190" s="19" t="str">
        <f t="shared" ca="1" si="1235"/>
        <v>-</v>
      </c>
      <c r="NX190" s="19" t="str">
        <f t="shared" ca="1" si="1235"/>
        <v>-</v>
      </c>
      <c r="NY190" s="19" t="str">
        <f t="shared" ca="1" si="1235"/>
        <v>-</v>
      </c>
      <c r="NZ190" s="5" t="b">
        <f t="array" aca="1" ref="NZ190" ca="1">IF(OR(OA190:OG190&lt;&gt;"-"),TRUE,"-")</f>
        <v>1</v>
      </c>
      <c r="OA190" s="19">
        <f t="shared" ca="1" si="1250"/>
        <v>0</v>
      </c>
      <c r="OB190" s="19">
        <f t="shared" ca="1" si="1250"/>
        <v>999999</v>
      </c>
      <c r="OC190" s="19">
        <f t="shared" ca="1" si="1250"/>
        <v>999999</v>
      </c>
      <c r="OD190" s="19">
        <f t="shared" ca="1" si="1250"/>
        <v>999999</v>
      </c>
      <c r="OE190" s="19">
        <f t="shared" ca="1" si="1250"/>
        <v>999999</v>
      </c>
      <c r="OF190" s="19">
        <f t="shared" ca="1" si="1250"/>
        <v>999999</v>
      </c>
      <c r="OG190" s="19">
        <f t="shared" ca="1" si="1250"/>
        <v>999999</v>
      </c>
      <c r="OH190" s="5" t="str">
        <f t="array" aca="1" ref="OH190" ca="1">IF(OR(OI190:OJ190&lt;&gt;"-"),TRUE,"-")</f>
        <v>-</v>
      </c>
      <c r="OI190" s="19" t="str">
        <f t="shared" ca="1" si="1121"/>
        <v>-</v>
      </c>
      <c r="OJ190" s="19" t="str">
        <f t="shared" ca="1" si="1203"/>
        <v>-</v>
      </c>
      <c r="OK190" s="19" t="b">
        <f t="shared" ca="1" si="1203"/>
        <v>1</v>
      </c>
      <c r="OL190" s="19">
        <f t="shared" ca="1" si="1203"/>
        <v>0</v>
      </c>
      <c r="OM190" s="5" t="str">
        <f t="shared" ca="1" si="1339"/>
        <v>-</v>
      </c>
      <c r="ON190" s="5" t="str">
        <f t="shared" ca="1" si="1339"/>
        <v>-</v>
      </c>
      <c r="OO190" s="5" t="str">
        <f t="shared" ca="1" si="1339"/>
        <v>-</v>
      </c>
      <c r="OP190" s="5" t="str">
        <f t="shared" ca="1" si="1339"/>
        <v>-</v>
      </c>
      <c r="OQ190" s="19" t="str">
        <f t="shared" ca="1" si="1128"/>
        <v>-</v>
      </c>
      <c r="OR190" s="19" t="str">
        <f t="shared" ca="1" si="1128"/>
        <v>-</v>
      </c>
      <c r="OS190" s="19" t="str">
        <f t="shared" ca="1" si="1128"/>
        <v>-</v>
      </c>
      <c r="OT190" s="19" t="str">
        <f t="shared" ca="1" si="1128"/>
        <v>-</v>
      </c>
      <c r="OU190" s="19">
        <f t="shared" ca="1" si="1128"/>
        <v>0</v>
      </c>
      <c r="OV190" s="19" t="str">
        <f t="shared" ca="1" si="1128"/>
        <v>-</v>
      </c>
      <c r="OW190" s="5" t="str">
        <f t="shared" ca="1" si="1307"/>
        <v>-</v>
      </c>
      <c r="OX190" s="5">
        <f t="shared" ca="1" si="1307"/>
        <v>500</v>
      </c>
      <c r="OY190" s="5">
        <f t="shared" ca="1" si="1307"/>
        <v>500</v>
      </c>
      <c r="OZ190" s="5" t="str">
        <f t="shared" ca="1" si="1307"/>
        <v>-</v>
      </c>
      <c r="PA190" s="5" t="str">
        <f t="shared" ca="1" si="1307"/>
        <v>-</v>
      </c>
      <c r="PB190" s="5" t="str">
        <f t="shared" ca="1" si="1307"/>
        <v>-</v>
      </c>
      <c r="PC190" s="5">
        <f t="shared" ca="1" si="1257"/>
        <v>1.5</v>
      </c>
      <c r="PD190" s="9"/>
      <c r="PE190" s="19">
        <f t="shared" ca="1" si="1051"/>
        <v>50</v>
      </c>
      <c r="PF190" s="19">
        <f t="shared" ca="1" si="1300"/>
        <v>50</v>
      </c>
      <c r="PG190" s="19">
        <f t="shared" ca="1" si="1300"/>
        <v>50</v>
      </c>
      <c r="PH190" s="19">
        <f t="shared" ca="1" si="1300"/>
        <v>50</v>
      </c>
      <c r="PI190" s="19">
        <f t="shared" ca="1" si="1300"/>
        <v>1</v>
      </c>
      <c r="PJ190" s="5">
        <f t="shared" ca="1" si="1258"/>
        <v>1</v>
      </c>
      <c r="PK190" s="19">
        <f t="shared" ca="1" si="494"/>
        <v>1</v>
      </c>
      <c r="PL190" s="9"/>
      <c r="PM190" s="19" t="b">
        <f t="shared" ca="1" si="1300"/>
        <v>0</v>
      </c>
      <c r="PN190" s="19" t="b">
        <f t="shared" ca="1" si="1300"/>
        <v>0</v>
      </c>
      <c r="PO190" s="19">
        <f t="shared" ca="1" si="1300"/>
        <v>1</v>
      </c>
      <c r="PP190" s="19">
        <f t="shared" ca="1" si="1300"/>
        <v>1</v>
      </c>
      <c r="PQ190" s="19">
        <f t="shared" ca="1" si="1300"/>
        <v>1</v>
      </c>
      <c r="PR190" s="19">
        <f t="shared" ca="1" si="1300"/>
        <v>1</v>
      </c>
      <c r="PS190" s="19">
        <f t="shared" ca="1" si="1300"/>
        <v>1</v>
      </c>
      <c r="PT190" s="19">
        <f t="shared" ca="1" si="1300"/>
        <v>1</v>
      </c>
      <c r="PU190" s="19">
        <f t="shared" ca="1" si="1300"/>
        <v>1</v>
      </c>
      <c r="PV190" s="19">
        <f t="shared" ca="1" si="1300"/>
        <v>1</v>
      </c>
      <c r="PW190" s="19">
        <f t="shared" ca="1" si="1300"/>
        <v>1</v>
      </c>
      <c r="PX190" s="9"/>
      <c r="PY190" s="12" t="str">
        <f t="shared" ca="1" si="1259"/>
        <v>-</v>
      </c>
      <c r="PZ190" s="19" t="str">
        <f t="shared" ref="PZ190:QQ204" ca="1" si="1348">OFFSET(PZ$5,$B190,0)</f>
        <v>-</v>
      </c>
      <c r="QA190" s="19" t="str">
        <f t="shared" ca="1" si="1348"/>
        <v>-</v>
      </c>
      <c r="QB190" s="19" t="str">
        <f t="shared" ca="1" si="1348"/>
        <v>-</v>
      </c>
      <c r="QC190" s="19" t="str">
        <f t="shared" ca="1" si="1348"/>
        <v>-</v>
      </c>
      <c r="QD190" s="19" t="str">
        <f t="shared" ca="1" si="1342"/>
        <v>-</v>
      </c>
      <c r="QE190" s="19" t="str">
        <f t="shared" ca="1" si="1348"/>
        <v>-</v>
      </c>
      <c r="QF190" s="19" t="str">
        <f t="shared" ca="1" si="1348"/>
        <v>-</v>
      </c>
      <c r="QG190" s="19" t="str">
        <f t="shared" ca="1" si="1348"/>
        <v>-</v>
      </c>
      <c r="QH190" s="19" t="str">
        <f t="shared" ca="1" si="1348"/>
        <v>-</v>
      </c>
      <c r="QI190" s="19" t="str">
        <f t="shared" ca="1" si="1348"/>
        <v>-</v>
      </c>
      <c r="QJ190" s="19" t="str">
        <f t="shared" ca="1" si="1348"/>
        <v>-</v>
      </c>
      <c r="QK190" s="19" t="str">
        <f t="shared" ca="1" si="1348"/>
        <v>-</v>
      </c>
      <c r="QL190" s="19" t="str">
        <f t="shared" ca="1" si="1348"/>
        <v>-</v>
      </c>
      <c r="QM190" s="19" t="str">
        <f t="shared" ca="1" si="1348"/>
        <v>-</v>
      </c>
      <c r="QN190" s="19" t="str">
        <f t="shared" ca="1" si="1348"/>
        <v>-</v>
      </c>
      <c r="QO190" s="19" t="str">
        <f t="shared" ca="1" si="1348"/>
        <v>-</v>
      </c>
      <c r="QP190" s="19" t="str">
        <f t="shared" ca="1" si="1348"/>
        <v>-</v>
      </c>
      <c r="QQ190" s="19" t="str">
        <f t="shared" ca="1" si="1348"/>
        <v>-</v>
      </c>
      <c r="QR190" s="19" t="str">
        <f t="shared" ca="1" si="1308"/>
        <v>-</v>
      </c>
      <c r="QS190" s="19" t="str">
        <f t="shared" ca="1" si="1308"/>
        <v>-</v>
      </c>
      <c r="QT190" s="19" t="str">
        <f t="shared" ca="1" si="1308"/>
        <v>-</v>
      </c>
      <c r="QU190" s="19" t="str">
        <f t="shared" ca="1" si="1308"/>
        <v>-</v>
      </c>
      <c r="QV190" s="19" t="str">
        <f t="shared" ca="1" si="1308"/>
        <v>-</v>
      </c>
      <c r="QW190" s="19" t="str">
        <f t="shared" ca="1" si="1308"/>
        <v>-</v>
      </c>
      <c r="QX190" s="19" t="str">
        <f t="shared" ca="1" si="1308"/>
        <v>-</v>
      </c>
      <c r="QY190" s="19" t="str">
        <f t="shared" ca="1" si="1301"/>
        <v>-</v>
      </c>
      <c r="QZ190" s="19" t="str">
        <f t="shared" ca="1" si="1301"/>
        <v>-</v>
      </c>
      <c r="RA190" s="19" t="str">
        <f t="shared" ca="1" si="1301"/>
        <v>-</v>
      </c>
      <c r="RB190" s="19" t="str">
        <f t="shared" ca="1" si="1301"/>
        <v>-</v>
      </c>
      <c r="RC190" s="19" t="str">
        <f t="shared" ca="1" si="1301"/>
        <v>-</v>
      </c>
      <c r="RD190" s="19" t="str">
        <f t="shared" ca="1" si="1301"/>
        <v>-</v>
      </c>
      <c r="RE190" s="19" t="str">
        <f t="shared" ca="1" si="1301"/>
        <v>-</v>
      </c>
      <c r="RF190" s="19" t="str">
        <f t="shared" ca="1" si="1301"/>
        <v>-</v>
      </c>
      <c r="RG190" s="19" t="str">
        <f t="shared" ca="1" si="1301"/>
        <v>-</v>
      </c>
      <c r="RH190" s="19" t="str">
        <f t="shared" ca="1" si="1301"/>
        <v>-</v>
      </c>
      <c r="RI190" s="19" t="str">
        <f t="shared" ca="1" si="1308"/>
        <v>-</v>
      </c>
      <c r="RJ190" s="19" t="str">
        <f t="shared" ca="1" si="1308"/>
        <v>-</v>
      </c>
      <c r="RK190" s="19" t="str">
        <f t="shared" ca="1" si="1308"/>
        <v>-</v>
      </c>
      <c r="RL190" s="19" t="str">
        <f t="shared" ca="1" si="1308"/>
        <v>-</v>
      </c>
      <c r="RM190" s="19" t="str">
        <f t="shared" ca="1" si="1308"/>
        <v>-</v>
      </c>
      <c r="RN190" s="19" t="str">
        <f t="shared" ca="1" si="1308"/>
        <v>-</v>
      </c>
      <c r="RO190" s="19" t="str">
        <f t="shared" ca="1" si="1308"/>
        <v>-</v>
      </c>
      <c r="RP190" s="19" t="str">
        <f t="shared" ca="1" si="1308"/>
        <v>-</v>
      </c>
      <c r="RQ190" s="19" t="str">
        <f t="shared" ca="1" si="1248"/>
        <v>-</v>
      </c>
      <c r="RR190" s="19" t="str">
        <f t="shared" ca="1" si="1248"/>
        <v>-</v>
      </c>
      <c r="RS190" s="19" t="str">
        <f t="shared" ca="1" si="1248"/>
        <v>-</v>
      </c>
      <c r="RT190" s="19" t="str">
        <f t="shared" ca="1" si="1248"/>
        <v>-</v>
      </c>
      <c r="RU190" s="19" t="str">
        <f t="shared" ca="1" si="1248"/>
        <v>-</v>
      </c>
      <c r="RV190" s="19" t="str">
        <f t="shared" ca="1" si="1248"/>
        <v>-</v>
      </c>
      <c r="RW190" s="19" t="str">
        <f t="shared" ca="1" si="1248"/>
        <v>-</v>
      </c>
      <c r="RX190" s="19" t="str">
        <f t="shared" ca="1" si="1248"/>
        <v>-</v>
      </c>
      <c r="RY190" s="19" t="str">
        <f t="shared" ca="1" si="1248"/>
        <v>-</v>
      </c>
      <c r="RZ190" s="19" t="str">
        <f t="shared" ca="1" si="1248"/>
        <v>-</v>
      </c>
      <c r="SA190" s="19" t="str">
        <f t="shared" ca="1" si="1248"/>
        <v>-</v>
      </c>
      <c r="SB190" s="19" t="str">
        <f t="shared" ca="1" si="1248"/>
        <v>-</v>
      </c>
      <c r="SC190" s="19" t="str">
        <f t="shared" ca="1" si="1248"/>
        <v>-</v>
      </c>
      <c r="SD190" s="19" t="str">
        <f t="shared" ca="1" si="1248"/>
        <v>-</v>
      </c>
      <c r="SE190" s="19" t="str">
        <f t="shared" ca="1" si="1248"/>
        <v>-</v>
      </c>
      <c r="SF190" s="19" t="str">
        <f t="shared" ca="1" si="1248"/>
        <v>-</v>
      </c>
      <c r="SG190" s="19" t="str">
        <f t="shared" ca="1" si="1270"/>
        <v>-</v>
      </c>
      <c r="SH190" s="19" t="str">
        <f t="shared" ca="1" si="1270"/>
        <v>-</v>
      </c>
      <c r="SI190" s="12" t="str">
        <f t="shared" ca="1" si="1260"/>
        <v>-</v>
      </c>
      <c r="SJ190" s="19" t="str">
        <f t="shared" ca="1" si="1270"/>
        <v>-</v>
      </c>
      <c r="SK190" s="19" t="str">
        <f t="shared" ca="1" si="1270"/>
        <v>-</v>
      </c>
      <c r="SL190" s="19" t="str">
        <f t="shared" ca="1" si="1270"/>
        <v>-</v>
      </c>
      <c r="SM190" s="19" t="str">
        <f t="shared" ca="1" si="1270"/>
        <v>-</v>
      </c>
      <c r="SN190" s="19" t="str">
        <f t="shared" ca="1" si="1270"/>
        <v>-</v>
      </c>
      <c r="SO190" s="19" t="str">
        <f t="shared" ca="1" si="1270"/>
        <v>-</v>
      </c>
      <c r="SP190" s="19" t="str">
        <f t="shared" ca="1" si="1270"/>
        <v>-</v>
      </c>
      <c r="SQ190" s="19" t="str">
        <f t="shared" ca="1" si="1270"/>
        <v>-</v>
      </c>
      <c r="SR190" s="19" t="str">
        <f t="shared" ca="1" si="1270"/>
        <v>-</v>
      </c>
      <c r="SS190" s="19" t="str">
        <f t="shared" ca="1" si="1270"/>
        <v>-</v>
      </c>
      <c r="ST190" s="19" t="str">
        <f t="shared" ca="1" si="1270"/>
        <v>-</v>
      </c>
      <c r="SU190" s="19" t="str">
        <f t="shared" ca="1" si="1270"/>
        <v>-</v>
      </c>
      <c r="SV190" s="19" t="str">
        <f t="shared" ca="1" si="1270"/>
        <v>-</v>
      </c>
      <c r="SW190" s="19" t="str">
        <f t="shared" ca="1" si="1298"/>
        <v>-</v>
      </c>
      <c r="SX190" s="19" t="str">
        <f t="shared" ca="1" si="1298"/>
        <v>-</v>
      </c>
      <c r="SY190" s="19" t="str">
        <f t="shared" ca="1" si="1298"/>
        <v>-</v>
      </c>
      <c r="SZ190" s="19" t="str">
        <f t="shared" ca="1" si="1298"/>
        <v>-</v>
      </c>
      <c r="TA190" s="19" t="str">
        <f t="shared" ca="1" si="1298"/>
        <v>-</v>
      </c>
      <c r="TB190" s="19" t="str">
        <f t="shared" ca="1" si="1298"/>
        <v>-</v>
      </c>
      <c r="TC190" s="19" t="str">
        <f t="shared" ca="1" si="1298"/>
        <v>-</v>
      </c>
      <c r="TD190" s="19" t="str">
        <f t="shared" ca="1" si="1298"/>
        <v>-</v>
      </c>
      <c r="TE190" s="19" t="str">
        <f t="shared" ca="1" si="1298"/>
        <v>-</v>
      </c>
      <c r="TF190" s="19" t="str">
        <f t="shared" ca="1" si="1298"/>
        <v>-</v>
      </c>
      <c r="TG190" s="19" t="str">
        <f t="shared" ca="1" si="1298"/>
        <v>-</v>
      </c>
      <c r="TH190" s="19" t="str">
        <f t="shared" ca="1" si="1298"/>
        <v>-</v>
      </c>
      <c r="TI190" s="19" t="str">
        <f t="shared" ca="1" si="1298"/>
        <v>-</v>
      </c>
      <c r="TJ190" s="19" t="str">
        <f t="shared" ca="1" si="1298"/>
        <v>-</v>
      </c>
      <c r="TK190" s="19" t="str">
        <f t="shared" ca="1" si="1298"/>
        <v>-</v>
      </c>
      <c r="TL190" s="19" t="str">
        <f t="shared" ca="1" si="1298"/>
        <v>-</v>
      </c>
      <c r="TM190" s="19" t="str">
        <f t="shared" ca="1" si="1298"/>
        <v>-</v>
      </c>
      <c r="TN190" s="19" t="str">
        <f t="shared" ca="1" si="1298"/>
        <v>-</v>
      </c>
      <c r="TO190" s="19" t="str">
        <f t="shared" ca="1" si="1298"/>
        <v>-</v>
      </c>
      <c r="TP190" s="19" t="str">
        <f t="shared" ca="1" si="1298"/>
        <v>-</v>
      </c>
      <c r="TQ190" s="19" t="str">
        <f t="shared" ca="1" si="1298"/>
        <v>-</v>
      </c>
      <c r="TR190" s="19" t="str">
        <f t="shared" ca="1" si="1298"/>
        <v>-</v>
      </c>
      <c r="TS190" s="19" t="str">
        <f t="shared" ca="1" si="1302"/>
        <v>-</v>
      </c>
      <c r="TT190" s="19" t="str">
        <f t="shared" ca="1" si="1302"/>
        <v>-</v>
      </c>
      <c r="TU190" s="19" t="str">
        <f t="shared" ca="1" si="1302"/>
        <v>-</v>
      </c>
      <c r="TV190" s="19" t="str">
        <f t="shared" ca="1" si="1302"/>
        <v>-</v>
      </c>
      <c r="TW190" s="19" t="str">
        <f t="shared" ca="1" si="1302"/>
        <v>-</v>
      </c>
      <c r="TX190" s="19" t="str">
        <f t="shared" ca="1" si="1302"/>
        <v>-</v>
      </c>
      <c r="TY190" s="19" t="str">
        <f t="shared" ca="1" si="1302"/>
        <v>-</v>
      </c>
      <c r="TZ190" s="19" t="str">
        <f t="shared" ca="1" si="1302"/>
        <v>-</v>
      </c>
      <c r="UA190" s="19" t="str">
        <f t="shared" ca="1" si="1302"/>
        <v>-</v>
      </c>
      <c r="UB190" s="19" t="str">
        <f t="shared" ca="1" si="1302"/>
        <v>-</v>
      </c>
      <c r="UC190" s="19" t="str">
        <f t="shared" ca="1" si="1302"/>
        <v>-</v>
      </c>
      <c r="UD190" s="19" t="str">
        <f t="shared" ca="1" si="1302"/>
        <v>-</v>
      </c>
      <c r="UE190" s="19" t="str">
        <f t="shared" ca="1" si="1302"/>
        <v>-</v>
      </c>
      <c r="UF190" s="19" t="str">
        <f t="shared" ca="1" si="1302"/>
        <v>-</v>
      </c>
      <c r="UG190" s="19" t="str">
        <f t="shared" ca="1" si="1310"/>
        <v>-</v>
      </c>
      <c r="UH190" s="19" t="str">
        <f t="shared" ca="1" si="1310"/>
        <v>-</v>
      </c>
      <c r="UI190" s="19" t="str">
        <f t="shared" ca="1" si="1310"/>
        <v>-</v>
      </c>
      <c r="UJ190" s="19" t="str">
        <f t="shared" ca="1" si="1310"/>
        <v>-</v>
      </c>
      <c r="UK190" s="19" t="str">
        <f t="shared" ca="1" si="1310"/>
        <v>-</v>
      </c>
      <c r="UL190" s="19" t="str">
        <f t="shared" ca="1" si="1310"/>
        <v>-</v>
      </c>
      <c r="UM190" s="19" t="str">
        <f t="shared" ca="1" si="1310"/>
        <v>-</v>
      </c>
      <c r="UN190" s="19" t="str">
        <f t="shared" ca="1" si="1310"/>
        <v>-</v>
      </c>
      <c r="UO190" s="19" t="str">
        <f t="shared" ca="1" si="1310"/>
        <v>-</v>
      </c>
      <c r="UP190" s="19" t="str">
        <f t="shared" ca="1" si="1310"/>
        <v>-</v>
      </c>
      <c r="UQ190" s="19" t="str">
        <f t="shared" ca="1" si="1310"/>
        <v>-</v>
      </c>
      <c r="UR190" s="19" t="str">
        <f t="shared" ca="1" si="1310"/>
        <v>-</v>
      </c>
      <c r="US190" s="12" t="b">
        <f t="shared" ca="1" si="1261"/>
        <v>1</v>
      </c>
      <c r="UT190" s="19" t="str">
        <f t="shared" ca="1" si="1343"/>
        <v>-</v>
      </c>
      <c r="UU190" s="19" t="str">
        <f t="shared" ca="1" si="1343"/>
        <v>-</v>
      </c>
      <c r="UV190" s="19" t="str">
        <f t="shared" ca="1" si="1343"/>
        <v>-</v>
      </c>
      <c r="UW190" s="19" t="str">
        <f t="shared" ca="1" si="1343"/>
        <v>-</v>
      </c>
      <c r="UX190" s="19" t="str">
        <f t="shared" ca="1" si="1343"/>
        <v>-</v>
      </c>
      <c r="UY190" s="19" t="str">
        <f t="shared" ca="1" si="1343"/>
        <v>-</v>
      </c>
      <c r="UZ190" s="19" t="str">
        <f t="shared" ca="1" si="1343"/>
        <v>-</v>
      </c>
      <c r="VA190" s="19" t="str">
        <f t="shared" ca="1" si="1343"/>
        <v>-</v>
      </c>
      <c r="VB190" s="19" t="str">
        <f t="shared" ca="1" si="1343"/>
        <v>-</v>
      </c>
      <c r="VC190" s="19" t="str">
        <f t="shared" ca="1" si="1343"/>
        <v>-</v>
      </c>
      <c r="VD190" s="19" t="str">
        <f t="shared" ca="1" si="1343"/>
        <v>-</v>
      </c>
      <c r="VE190" s="19" t="str">
        <f t="shared" ca="1" si="1343"/>
        <v>-</v>
      </c>
      <c r="VF190" s="19" t="str">
        <f t="shared" ca="1" si="1343"/>
        <v>-</v>
      </c>
      <c r="VG190" s="19" t="str">
        <f t="shared" ca="1" si="1343"/>
        <v>-</v>
      </c>
      <c r="VH190" s="19" t="str">
        <f t="shared" ca="1" si="1343"/>
        <v>-</v>
      </c>
      <c r="VI190" s="19" t="str">
        <f t="shared" ca="1" si="1343"/>
        <v>-</v>
      </c>
      <c r="VJ190" s="19" t="str">
        <f t="shared" ca="1" si="1343"/>
        <v>-</v>
      </c>
      <c r="VK190" s="19" t="str">
        <f t="shared" ca="1" si="1343"/>
        <v>-</v>
      </c>
      <c r="VL190" s="19" t="str">
        <f t="shared" ca="1" si="1343"/>
        <v>-</v>
      </c>
      <c r="VM190" s="19" t="str">
        <f t="shared" ca="1" si="1343"/>
        <v>-</v>
      </c>
      <c r="VN190" s="19" t="str">
        <f t="shared" ca="1" si="1343"/>
        <v>-</v>
      </c>
      <c r="VO190" s="19" t="str">
        <f t="shared" ca="1" si="1343"/>
        <v>-</v>
      </c>
      <c r="VP190" s="19" t="str">
        <f t="shared" ca="1" si="1343"/>
        <v>-</v>
      </c>
      <c r="VQ190" s="19" t="str">
        <f t="shared" ca="1" si="1343"/>
        <v>-</v>
      </c>
      <c r="VR190" s="19" t="str">
        <f t="shared" ca="1" si="1343"/>
        <v>-</v>
      </c>
      <c r="VS190" s="19" t="str">
        <f t="shared" ca="1" si="1343"/>
        <v>-</v>
      </c>
      <c r="VT190" s="19" t="str">
        <f t="shared" ca="1" si="1343"/>
        <v>-</v>
      </c>
      <c r="VU190" s="19" t="str">
        <f t="shared" ca="1" si="1343"/>
        <v>-</v>
      </c>
      <c r="VV190" s="19" t="str">
        <f t="shared" ca="1" si="1343"/>
        <v>-</v>
      </c>
      <c r="VW190" s="19" t="str">
        <f t="shared" ca="1" si="1343"/>
        <v>-</v>
      </c>
      <c r="VX190" s="19" t="str">
        <f t="shared" ca="1" si="1343"/>
        <v>-</v>
      </c>
      <c r="VY190" s="19" t="str">
        <f t="shared" ca="1" si="1343"/>
        <v>-</v>
      </c>
      <c r="VZ190" s="19" t="str">
        <f t="shared" ca="1" si="1343"/>
        <v>-</v>
      </c>
      <c r="WA190" s="19" t="str">
        <f t="shared" ca="1" si="1343"/>
        <v>-</v>
      </c>
      <c r="WB190" s="19" t="str">
        <f t="shared" ca="1" si="1343"/>
        <v>-</v>
      </c>
      <c r="WC190" s="19" t="str">
        <f t="shared" ca="1" si="1343"/>
        <v>-</v>
      </c>
      <c r="WD190" s="19" t="str">
        <f t="shared" ca="1" si="1343"/>
        <v>-</v>
      </c>
      <c r="WE190" s="19" t="str">
        <f t="shared" ca="1" si="1343"/>
        <v>-</v>
      </c>
      <c r="WF190" s="19" t="str">
        <f t="shared" ca="1" si="1343"/>
        <v>-</v>
      </c>
      <c r="WG190" s="19" t="str">
        <f t="shared" ca="1" si="1343"/>
        <v>-</v>
      </c>
      <c r="WH190" s="19" t="str">
        <f t="shared" ca="1" si="1343"/>
        <v>-</v>
      </c>
      <c r="WI190" s="19" t="str">
        <f t="shared" ca="1" si="1343"/>
        <v>-</v>
      </c>
      <c r="WJ190" s="19" t="str">
        <f t="shared" ca="1" si="1343"/>
        <v>-</v>
      </c>
      <c r="WK190" s="19" t="str">
        <f t="shared" ca="1" si="1343"/>
        <v>-</v>
      </c>
      <c r="WL190" s="19" t="str">
        <f t="shared" ca="1" si="1343"/>
        <v>-</v>
      </c>
      <c r="WM190" s="19" t="str">
        <f t="shared" ca="1" si="1343"/>
        <v>-</v>
      </c>
      <c r="WN190" s="19" t="str">
        <f t="shared" ca="1" si="1343"/>
        <v>-</v>
      </c>
      <c r="WO190" s="19" t="str">
        <f t="shared" ca="1" si="1343"/>
        <v>-</v>
      </c>
      <c r="WP190" s="19" t="str">
        <f t="shared" ca="1" si="1343"/>
        <v>-</v>
      </c>
      <c r="WQ190" s="19" t="str">
        <f t="shared" ca="1" si="1343"/>
        <v>-</v>
      </c>
      <c r="WR190" s="19" t="str">
        <f t="shared" ca="1" si="1312"/>
        <v>-</v>
      </c>
      <c r="WS190" s="19" t="str">
        <f t="shared" ca="1" si="1312"/>
        <v>-</v>
      </c>
      <c r="WT190" s="19" t="str">
        <f t="shared" ca="1" si="1312"/>
        <v>-</v>
      </c>
      <c r="WU190" s="19" t="str">
        <f t="shared" ca="1" si="1312"/>
        <v>-</v>
      </c>
      <c r="WV190" s="19" t="str">
        <f t="shared" ca="1" si="1312"/>
        <v>-</v>
      </c>
      <c r="WW190" s="19" t="str">
        <f t="shared" ca="1" si="1312"/>
        <v>-</v>
      </c>
      <c r="WX190" s="19" t="str">
        <f t="shared" ca="1" si="1312"/>
        <v>-</v>
      </c>
      <c r="WY190" s="19" t="str">
        <f t="shared" ca="1" si="1312"/>
        <v>-</v>
      </c>
      <c r="WZ190" s="19" t="str">
        <f t="shared" ca="1" si="1312"/>
        <v>-</v>
      </c>
      <c r="XA190" s="19" t="str">
        <f t="shared" ca="1" si="1312"/>
        <v>-</v>
      </c>
      <c r="XB190" s="19" t="str">
        <f t="shared" ca="1" si="1312"/>
        <v>-</v>
      </c>
      <c r="XC190" s="19">
        <f t="shared" ca="1" si="1312"/>
        <v>0</v>
      </c>
      <c r="XD190" s="599">
        <v>0</v>
      </c>
    </row>
    <row r="191" spans="1:628" hidden="1" outlineLevel="2">
      <c r="A191" s="20">
        <f t="shared" si="659"/>
        <v>186</v>
      </c>
      <c r="B191" s="241">
        <f t="shared" si="1041"/>
        <v>116</v>
      </c>
      <c r="C191">
        <f>203</f>
        <v>203</v>
      </c>
      <c r="D191" s="531" t="str">
        <f t="shared" ca="1" si="1251"/>
        <v>GSW</v>
      </c>
      <c r="E191" s="532" t="b">
        <f t="shared" ca="1" si="1133"/>
        <v>1</v>
      </c>
      <c r="F191" t="b">
        <v>0</v>
      </c>
      <c r="G191" s="19" t="b">
        <f t="shared" ca="1" si="1010"/>
        <v>1</v>
      </c>
      <c r="H191" s="227">
        <f t="shared" ca="1" si="1058"/>
        <v>125</v>
      </c>
      <c r="I191" s="227">
        <f t="shared" ca="1" si="1303"/>
        <v>1</v>
      </c>
      <c r="J191" s="227">
        <f t="shared" ca="1" si="1303"/>
        <v>0</v>
      </c>
      <c r="K191" s="227" t="str">
        <f t="shared" ca="1" si="1303"/>
        <v/>
      </c>
      <c r="L191" s="227">
        <f t="shared" ca="1" si="1303"/>
        <v>1</v>
      </c>
      <c r="M191" s="227">
        <f t="shared" ca="1" si="1316"/>
        <v>2</v>
      </c>
      <c r="N191" s="227">
        <f t="shared" ca="1" si="1316"/>
        <v>2</v>
      </c>
      <c r="O191" s="227">
        <f t="shared" ca="1" si="1316"/>
        <v>2</v>
      </c>
      <c r="P191" s="227">
        <f t="shared" ca="1" si="1316"/>
        <v>3</v>
      </c>
      <c r="Q191" s="227">
        <f t="shared" ca="1" si="1316"/>
        <v>2</v>
      </c>
      <c r="R191" s="114">
        <f t="shared" ca="1" si="1182"/>
        <v>2</v>
      </c>
      <c r="S191" s="227">
        <f t="shared" ca="1" si="1316"/>
        <v>0</v>
      </c>
      <c r="T191" s="227">
        <f t="shared" ca="1" si="1316"/>
        <v>0</v>
      </c>
      <c r="U191" s="227">
        <f t="shared" ca="1" si="1316"/>
        <v>0</v>
      </c>
      <c r="V191" s="227">
        <f t="shared" ca="1" si="1316"/>
        <v>0</v>
      </c>
      <c r="W191" s="227">
        <f t="shared" ca="1" si="1316"/>
        <v>0</v>
      </c>
      <c r="X191" s="227">
        <f t="shared" ca="1" si="1316"/>
        <v>1</v>
      </c>
      <c r="Y191" s="227">
        <f t="shared" ca="1" si="1316"/>
        <v>1</v>
      </c>
      <c r="Z191" s="227">
        <f t="shared" ca="1" si="1316"/>
        <v>1</v>
      </c>
      <c r="AA191" s="264"/>
      <c r="AB191" s="264"/>
      <c r="AC191" s="264"/>
      <c r="AD191" s="264"/>
      <c r="AE191" s="264"/>
      <c r="AF191" s="227">
        <f t="shared" ca="1" si="1044"/>
        <v>0</v>
      </c>
      <c r="AG191" s="264"/>
      <c r="AH191" s="227">
        <f t="shared" ca="1" si="1344"/>
        <v>0</v>
      </c>
      <c r="AI191" s="227">
        <f t="shared" ca="1" si="1344"/>
        <v>0</v>
      </c>
      <c r="AJ191" s="227">
        <f t="shared" ca="1" si="1344"/>
        <v>0</v>
      </c>
      <c r="AK191" s="19">
        <f t="shared" ca="1" si="1119"/>
        <v>3</v>
      </c>
      <c r="AL191" s="19">
        <f t="shared" ca="1" si="1119"/>
        <v>0</v>
      </c>
      <c r="AM191" s="19">
        <f t="shared" ca="1" si="1119"/>
        <v>0</v>
      </c>
      <c r="AN191" s="19">
        <f t="shared" ca="1" si="1119"/>
        <v>4</v>
      </c>
      <c r="AO191" s="134">
        <f t="shared" ca="1" si="1252"/>
        <v>2</v>
      </c>
      <c r="AP191" s="134">
        <f ca="1">INDEX(CHOOSE($P191,DataAutumn!i.AdultDrys,DataWinter!i.AdultDrys,DataSpring!i.AdultDrys),1,$O191)</f>
        <v>3</v>
      </c>
      <c r="AQ191" s="5">
        <f t="shared" ca="1" si="1340"/>
        <v>2</v>
      </c>
      <c r="AR191" s="5">
        <f t="shared" ca="1" si="1340"/>
        <v>0</v>
      </c>
      <c r="AS191" s="5">
        <f t="shared" ca="1" si="1253"/>
        <v>6</v>
      </c>
      <c r="AT191">
        <f t="shared" ca="1" si="1292"/>
        <v>0</v>
      </c>
      <c r="AW191" s="353" t="str">
        <f t="shared" ca="1" si="1183"/>
        <v>TemplateFe 00125 GSW MWM     TOL204 Scan2 NFS RR+01% PI00% GP100% WP100% MP100% (T_F33N11)</v>
      </c>
      <c r="AX191" s="9" t="str">
        <f ca="1">IF(COUNTIF(AW$5:AW191,AW191)=1,"-","Dup")</f>
        <v>-</v>
      </c>
      <c r="AY191" s="9"/>
      <c r="AZ191" s="19" t="b">
        <f t="shared" ca="1" si="1244"/>
        <v>0</v>
      </c>
      <c r="BA191" s="19" t="b">
        <f t="shared" ca="1" si="1244"/>
        <v>0</v>
      </c>
      <c r="BB191" s="19" t="b">
        <f t="shared" ca="1" si="1244"/>
        <v>0</v>
      </c>
      <c r="BC191" s="19" t="b">
        <f t="shared" ca="1" si="1245"/>
        <v>0</v>
      </c>
      <c r="BD191" s="19" t="b">
        <f t="shared" ca="1" si="1244"/>
        <v>0</v>
      </c>
      <c r="BE191" s="19" t="b">
        <f t="shared" ca="1" si="1244"/>
        <v>0</v>
      </c>
      <c r="BF191" s="19" t="b">
        <f t="shared" ca="1" si="1244"/>
        <v>0</v>
      </c>
      <c r="BG191" s="19" t="b">
        <f t="shared" ca="1" si="1244"/>
        <v>0</v>
      </c>
      <c r="BH191" s="19" t="b">
        <f t="shared" ca="1" si="1244"/>
        <v>0</v>
      </c>
      <c r="BI191" s="9"/>
      <c r="BJ191" s="19" t="b">
        <f t="shared" ca="1" si="1197"/>
        <v>1</v>
      </c>
      <c r="BK191" s="19" t="str">
        <f t="shared" ca="1" si="1197"/>
        <v>-</v>
      </c>
      <c r="BL191" s="19" t="str">
        <f t="shared" ca="1" si="1197"/>
        <v>-</v>
      </c>
      <c r="BM191" s="19" t="str">
        <f t="shared" ca="1" si="1197"/>
        <v>-</v>
      </c>
      <c r="BN191" s="19" t="b">
        <f t="shared" ca="1" si="1197"/>
        <v>0</v>
      </c>
      <c r="BO191" s="19">
        <f t="shared" ca="1" si="1184"/>
        <v>0</v>
      </c>
      <c r="BP191" s="19" t="str">
        <f t="shared" ca="1" si="1184"/>
        <v>-</v>
      </c>
      <c r="BQ191" s="19" t="str">
        <f t="shared" ca="1" si="1184"/>
        <v>-</v>
      </c>
      <c r="BR191" s="19" t="b">
        <f t="shared" ca="1" si="1184"/>
        <v>1</v>
      </c>
      <c r="BS191" s="9"/>
      <c r="BT191" s="19" t="str">
        <f t="shared" ca="1" si="982"/>
        <v>-</v>
      </c>
      <c r="BU191" s="5" t="str">
        <f t="shared" ca="1" si="1185"/>
        <v>-</v>
      </c>
      <c r="BV191" s="5">
        <f t="shared" ca="1" si="1186"/>
        <v>2</v>
      </c>
      <c r="BW191" s="5">
        <f t="shared" ca="1" si="1186"/>
        <v>2</v>
      </c>
      <c r="BX191" s="19" t="str">
        <f t="shared" ca="1" si="1241"/>
        <v>-</v>
      </c>
      <c r="BY191" s="19" t="str">
        <f t="shared" ca="1" si="1241"/>
        <v>-</v>
      </c>
      <c r="BZ191" s="19" t="str">
        <f t="shared" ca="1" si="1241"/>
        <v>-</v>
      </c>
      <c r="CA191" s="5" t="str">
        <f t="shared" ca="1" si="1187"/>
        <v>-</v>
      </c>
      <c r="CB191" s="5">
        <f t="shared" ca="1" si="1188"/>
        <v>2</v>
      </c>
      <c r="CC191" s="5">
        <f t="shared" ca="1" si="1188"/>
        <v>2</v>
      </c>
      <c r="CD191" s="19" t="str">
        <f t="shared" ca="1" si="449"/>
        <v>-</v>
      </c>
      <c r="CE191" s="5" t="str">
        <f t="shared" ca="1" si="1189"/>
        <v>-</v>
      </c>
      <c r="CF191" s="5">
        <f t="shared" ca="1" si="1190"/>
        <v>2</v>
      </c>
      <c r="CG191" s="19" t="str">
        <f t="shared" ca="1" si="1242"/>
        <v>-</v>
      </c>
      <c r="CH191" s="19" t="str">
        <f t="shared" ca="1" si="1242"/>
        <v>-</v>
      </c>
      <c r="CI191" s="5">
        <f t="shared" ca="1" si="989"/>
        <v>2</v>
      </c>
      <c r="CJ191" s="19" t="str">
        <f t="shared" ca="1" si="1242"/>
        <v>-</v>
      </c>
      <c r="CK191" s="5" t="str">
        <f t="shared" ca="1" si="1191"/>
        <v>-</v>
      </c>
      <c r="CL191" s="5">
        <f t="shared" ca="1" si="1192"/>
        <v>2</v>
      </c>
      <c r="CM191" s="5">
        <f t="shared" ca="1" si="1192"/>
        <v>2</v>
      </c>
      <c r="CN191" s="9"/>
      <c r="CO191" s="19" t="str">
        <f t="shared" ref="CO191:DF205" ca="1" si="1349">OFFSET(CO$5,$B191,0)</f>
        <v>-</v>
      </c>
      <c r="CP191" s="19" t="str">
        <f t="shared" ca="1" si="1349"/>
        <v>-</v>
      </c>
      <c r="CQ191" s="19">
        <f t="shared" ca="1" si="1104"/>
        <v>1</v>
      </c>
      <c r="CR191" s="19" t="str">
        <f t="shared" ca="1" si="1104"/>
        <v>-</v>
      </c>
      <c r="CS191" s="19" t="str">
        <f t="shared" ca="1" si="1349"/>
        <v>-</v>
      </c>
      <c r="CT191" s="19" t="str">
        <f t="shared" ca="1" si="1349"/>
        <v>-</v>
      </c>
      <c r="CU191" s="19" t="str">
        <f t="shared" ca="1" si="1349"/>
        <v>-</v>
      </c>
      <c r="CV191" s="19" t="str">
        <f t="shared" ca="1" si="1349"/>
        <v>-</v>
      </c>
      <c r="CW191" s="19" t="str">
        <f t="shared" ca="1" si="1349"/>
        <v>-</v>
      </c>
      <c r="CX191" s="19" t="str">
        <f t="shared" ca="1" si="1349"/>
        <v>-</v>
      </c>
      <c r="CY191" s="19" t="str">
        <f t="shared" ca="1" si="1349"/>
        <v>-</v>
      </c>
      <c r="CZ191" s="19" t="str">
        <f t="shared" ca="1" si="1349"/>
        <v>-</v>
      </c>
      <c r="DA191" s="19" t="str">
        <f t="shared" ca="1" si="1349"/>
        <v>-</v>
      </c>
      <c r="DB191" s="19" t="str">
        <f t="shared" ca="1" si="1349"/>
        <v>-</v>
      </c>
      <c r="DC191" s="19" t="str">
        <f t="shared" ca="1" si="1349"/>
        <v>-</v>
      </c>
      <c r="DD191" s="19" t="str">
        <f t="shared" ca="1" si="1349"/>
        <v>-</v>
      </c>
      <c r="DE191" s="19" t="str">
        <f t="shared" ca="1" si="1349"/>
        <v>-</v>
      </c>
      <c r="DF191" s="19" t="str">
        <f t="shared" ca="1" si="1349"/>
        <v>-</v>
      </c>
      <c r="DG191" s="19" t="str">
        <f t="shared" ca="1" si="1345"/>
        <v>-</v>
      </c>
      <c r="DH191" s="19" t="str">
        <f t="shared" ca="1" si="1345"/>
        <v>-</v>
      </c>
      <c r="DI191" s="19" t="str">
        <f t="shared" ca="1" si="1345"/>
        <v>-</v>
      </c>
      <c r="DJ191" s="9"/>
      <c r="DK191" s="19" t="b">
        <f t="shared" ca="1" si="1105"/>
        <v>1</v>
      </c>
      <c r="DL191" s="19" t="b">
        <f t="shared" ca="1" si="1105"/>
        <v>1</v>
      </c>
      <c r="DM191" s="19" t="b">
        <f t="shared" ca="1" si="1105"/>
        <v>1</v>
      </c>
      <c r="DN191" s="19">
        <f t="shared" ca="1" si="1272"/>
        <v>2232010000</v>
      </c>
      <c r="DO191" s="578" t="b">
        <f t="shared" ca="1" si="1120"/>
        <v>1</v>
      </c>
      <c r="DP191" s="578">
        <f t="shared" ca="1" si="1120"/>
        <v>0</v>
      </c>
      <c r="DQ191" s="578" t="b">
        <f t="shared" ca="1" si="1120"/>
        <v>0</v>
      </c>
      <c r="DR191" s="583">
        <f t="shared" ca="1" si="1168"/>
        <v>223221000054</v>
      </c>
      <c r="DS191" s="430">
        <f t="shared" ca="1" si="1317"/>
        <v>652</v>
      </c>
      <c r="DT191" s="430">
        <f t="shared" ca="1" si="1317"/>
        <v>686</v>
      </c>
      <c r="DU191" s="430">
        <f t="shared" ca="1" si="1317"/>
        <v>721</v>
      </c>
      <c r="DV191" s="142">
        <f t="shared" ca="1" si="1318"/>
        <v>378</v>
      </c>
      <c r="DW191" s="142">
        <f t="shared" ca="1" si="1318"/>
        <v>413</v>
      </c>
      <c r="DX191" s="142">
        <f t="shared" ca="1" si="1318"/>
        <v>448</v>
      </c>
      <c r="DY191" s="19" t="str">
        <f t="shared" ca="1" si="1125"/>
        <v>-</v>
      </c>
      <c r="DZ191" s="19" t="str">
        <f t="shared" ca="1" si="1125"/>
        <v>-</v>
      </c>
      <c r="EA191" s="19" t="str">
        <f t="shared" ca="1" si="1125"/>
        <v>-</v>
      </c>
      <c r="EB191" s="19" t="str">
        <f t="shared" ca="1" si="1125"/>
        <v>-</v>
      </c>
      <c r="EC191" s="19" t="str">
        <f t="shared" ca="1" si="1125"/>
        <v>-</v>
      </c>
      <c r="ED191" s="19" t="str">
        <f t="shared" ca="1" si="1125"/>
        <v>-</v>
      </c>
      <c r="EE191" s="19">
        <f t="shared" ca="1" si="1296"/>
        <v>1</v>
      </c>
      <c r="EF191" s="19">
        <f t="shared" ca="1" si="1296"/>
        <v>1</v>
      </c>
      <c r="EG191" s="19">
        <f t="shared" ca="1" si="1296"/>
        <v>0</v>
      </c>
      <c r="EH191" s="19" t="str">
        <f t="shared" ca="1" si="1296"/>
        <v>-</v>
      </c>
      <c r="EI191" s="19" t="str">
        <f t="shared" ca="1" si="1296"/>
        <v>-</v>
      </c>
      <c r="EJ191" s="19" t="str">
        <f t="shared" ca="1" si="1296"/>
        <v>-</v>
      </c>
      <c r="EK191" s="19" t="str">
        <f t="shared" ca="1" si="1296"/>
        <v>-</v>
      </c>
      <c r="EL191" s="19" t="str">
        <f t="shared" ca="1" si="1296"/>
        <v>-</v>
      </c>
      <c r="EM191" s="19">
        <f t="shared" ca="1" si="1296"/>
        <v>0</v>
      </c>
      <c r="EN191" s="19" t="str">
        <f t="shared" ca="1" si="1296"/>
        <v>-</v>
      </c>
      <c r="EO191" s="19" t="str">
        <f t="shared" ca="1" si="1296"/>
        <v>-</v>
      </c>
      <c r="EP191" s="19" t="str">
        <f t="shared" ca="1" si="1296"/>
        <v>-</v>
      </c>
      <c r="EQ191" s="19">
        <f t="shared" ca="1" si="1296"/>
        <v>1</v>
      </c>
      <c r="ER191" s="19">
        <f t="shared" ca="1" si="1296"/>
        <v>1</v>
      </c>
      <c r="ES191" s="9"/>
      <c r="ET191" s="19" t="str">
        <f t="shared" ca="1" si="1304"/>
        <v>-</v>
      </c>
      <c r="EU191" s="19" t="str">
        <f t="shared" ca="1" si="1304"/>
        <v>-</v>
      </c>
      <c r="EV191" s="19" t="str">
        <f t="shared" ca="1" si="1304"/>
        <v>-</v>
      </c>
      <c r="EW191" s="19" t="str">
        <f t="shared" ca="1" si="1304"/>
        <v>-</v>
      </c>
      <c r="EX191" s="19" t="str">
        <f t="shared" ca="1" si="1304"/>
        <v>-</v>
      </c>
      <c r="EY191" s="19" t="str">
        <f t="shared" ca="1" si="1304"/>
        <v>-</v>
      </c>
      <c r="EZ191" s="19" t="str">
        <f t="shared" ca="1" si="1304"/>
        <v>-</v>
      </c>
      <c r="FA191" s="19" t="str">
        <f t="shared" ca="1" si="1304"/>
        <v>-</v>
      </c>
      <c r="FB191" s="19" t="str">
        <f t="shared" ca="1" si="1304"/>
        <v>-</v>
      </c>
      <c r="FC191" s="19" t="str">
        <f t="shared" ca="1" si="1304"/>
        <v>-</v>
      </c>
      <c r="FD191" s="19" t="str">
        <f t="shared" ca="1" si="1304"/>
        <v>-</v>
      </c>
      <c r="FE191" s="19" t="str">
        <f t="shared" ca="1" si="1304"/>
        <v>-</v>
      </c>
      <c r="FF191" s="19">
        <f t="shared" ca="1" si="1304"/>
        <v>0</v>
      </c>
      <c r="FG191" s="19">
        <f t="shared" ca="1" si="1304"/>
        <v>0</v>
      </c>
      <c r="FH191" s="19">
        <f t="shared" ca="1" si="1304"/>
        <v>0</v>
      </c>
      <c r="FI191" s="114">
        <f t="shared" ca="1" si="1319"/>
        <v>0</v>
      </c>
      <c r="FJ191" s="114">
        <f t="shared" ca="1" si="1319"/>
        <v>0</v>
      </c>
      <c r="FK191" s="114">
        <f t="shared" ca="1" si="1319"/>
        <v>0</v>
      </c>
      <c r="FL191" s="114">
        <f t="shared" ca="1" si="1319"/>
        <v>0</v>
      </c>
      <c r="FM191" s="114">
        <f t="shared" ca="1" si="1319"/>
        <v>0</v>
      </c>
      <c r="FN191" s="536">
        <f t="shared" ca="1" si="1135"/>
        <v>0</v>
      </c>
      <c r="FO191" s="114">
        <f t="shared" ca="1" si="1320"/>
        <v>0</v>
      </c>
      <c r="FP191" s="114">
        <f t="shared" ca="1" si="1320"/>
        <v>0</v>
      </c>
      <c r="FQ191" s="114">
        <f t="shared" ca="1" si="1320"/>
        <v>0</v>
      </c>
      <c r="FR191" s="114">
        <f t="shared" ca="1" si="1320"/>
        <v>0</v>
      </c>
      <c r="FS191" s="114">
        <f t="shared" ca="1" si="1320"/>
        <v>0</v>
      </c>
      <c r="FT191" s="536">
        <f t="shared" ca="1" si="1137"/>
        <v>0</v>
      </c>
      <c r="FU191" s="114">
        <f t="shared" ca="1" si="1321"/>
        <v>0</v>
      </c>
      <c r="FV191" s="114">
        <f t="shared" ca="1" si="1321"/>
        <v>0</v>
      </c>
      <c r="FW191" s="114">
        <f t="shared" ca="1" si="1321"/>
        <v>0</v>
      </c>
      <c r="FX191" s="114">
        <f t="shared" ca="1" si="1321"/>
        <v>0</v>
      </c>
      <c r="FY191" s="114">
        <f t="shared" ca="1" si="1321"/>
        <v>0</v>
      </c>
      <c r="FZ191" s="536">
        <f t="shared" ca="1" si="1139"/>
        <v>0</v>
      </c>
      <c r="GA191" s="114">
        <f t="shared" ca="1" si="1322"/>
        <v>0</v>
      </c>
      <c r="GB191" s="114">
        <f t="shared" ca="1" si="1322"/>
        <v>0</v>
      </c>
      <c r="GC191" s="114">
        <f t="shared" ca="1" si="1322"/>
        <v>0</v>
      </c>
      <c r="GD191" s="114">
        <f t="shared" ca="1" si="1322"/>
        <v>0</v>
      </c>
      <c r="GE191" s="114">
        <f t="shared" ca="1" si="1322"/>
        <v>0</v>
      </c>
      <c r="GF191" s="536">
        <f t="shared" ca="1" si="1141"/>
        <v>0</v>
      </c>
      <c r="GG191" s="114">
        <f t="shared" ca="1" si="1323"/>
        <v>0</v>
      </c>
      <c r="GH191" s="114">
        <f t="shared" ca="1" si="1323"/>
        <v>0</v>
      </c>
      <c r="GI191" s="114">
        <f t="shared" ca="1" si="1323"/>
        <v>0</v>
      </c>
      <c r="GJ191" s="114">
        <f t="shared" ca="1" si="1323"/>
        <v>0</v>
      </c>
      <c r="GK191" s="114">
        <f t="shared" ca="1" si="1323"/>
        <v>0</v>
      </c>
      <c r="GL191" s="536">
        <f t="shared" ca="1" si="1143"/>
        <v>0</v>
      </c>
      <c r="GM191" s="114">
        <f t="shared" ca="1" si="1324"/>
        <v>0</v>
      </c>
      <c r="GN191" s="114">
        <f t="shared" ca="1" si="1324"/>
        <v>0</v>
      </c>
      <c r="GO191" s="114">
        <f t="shared" ca="1" si="1324"/>
        <v>0</v>
      </c>
      <c r="GP191" s="114">
        <f t="shared" ca="1" si="1324"/>
        <v>0</v>
      </c>
      <c r="GQ191" s="114">
        <f t="shared" ca="1" si="1324"/>
        <v>0</v>
      </c>
      <c r="GR191" s="536">
        <f t="shared" ca="1" si="1145"/>
        <v>0</v>
      </c>
      <c r="GS191" s="115">
        <f t="shared" ca="1" si="1279"/>
        <v>0</v>
      </c>
      <c r="GT191" s="115">
        <f t="shared" ca="1" si="1279"/>
        <v>0</v>
      </c>
      <c r="GU191" s="115">
        <f t="shared" ca="1" si="1279"/>
        <v>0</v>
      </c>
      <c r="GV191" s="115">
        <f t="shared" ca="1" si="1279"/>
        <v>0</v>
      </c>
      <c r="GW191" s="553">
        <f t="shared" ca="1" si="1325"/>
        <v>0</v>
      </c>
      <c r="GX191" s="553">
        <f t="shared" ca="1" si="1325"/>
        <v>0</v>
      </c>
      <c r="GY191" s="553">
        <f t="shared" ca="1" si="1325"/>
        <v>0</v>
      </c>
      <c r="GZ191" s="553">
        <f t="shared" ca="1" si="1325"/>
        <v>0</v>
      </c>
      <c r="HA191" s="553">
        <f t="shared" ca="1" si="1325"/>
        <v>0</v>
      </c>
      <c r="HB191" s="553">
        <f t="shared" ca="1" si="1325"/>
        <v>0</v>
      </c>
      <c r="HC191" s="553">
        <f t="shared" ca="1" si="1325"/>
        <v>0</v>
      </c>
      <c r="HD191" s="553">
        <f t="shared" ca="1" si="1325"/>
        <v>0</v>
      </c>
      <c r="HE191" s="553">
        <f t="shared" ca="1" si="1325"/>
        <v>0</v>
      </c>
      <c r="HF191" s="553">
        <f t="shared" ca="1" si="1325"/>
        <v>0</v>
      </c>
      <c r="HG191" s="553">
        <f t="shared" ca="1" si="1326"/>
        <v>0</v>
      </c>
      <c r="HH191" s="553">
        <f t="shared" ca="1" si="1326"/>
        <v>0</v>
      </c>
      <c r="HI191" s="553">
        <f t="shared" ca="1" si="1326"/>
        <v>0</v>
      </c>
      <c r="HJ191" s="553">
        <f t="shared" ca="1" si="1326"/>
        <v>0</v>
      </c>
      <c r="HK191" s="553">
        <f t="shared" ca="1" si="1326"/>
        <v>0</v>
      </c>
      <c r="HL191" s="553">
        <f t="shared" ca="1" si="1326"/>
        <v>0</v>
      </c>
      <c r="HM191" s="553">
        <f t="shared" ca="1" si="1326"/>
        <v>0</v>
      </c>
      <c r="HN191" s="553">
        <f t="shared" ca="1" si="1326"/>
        <v>0</v>
      </c>
      <c r="HO191" s="553">
        <f t="shared" ca="1" si="1326"/>
        <v>0</v>
      </c>
      <c r="HP191" s="553">
        <f t="shared" ca="1" si="1326"/>
        <v>0</v>
      </c>
      <c r="HQ191" s="19">
        <f t="shared" ca="1" si="1246"/>
        <v>0</v>
      </c>
      <c r="HR191" s="114">
        <f t="shared" ca="1" si="1327"/>
        <v>0</v>
      </c>
      <c r="HS191" s="114">
        <f t="shared" ca="1" si="1327"/>
        <v>0</v>
      </c>
      <c r="HT191" s="114">
        <f t="shared" ca="1" si="1327"/>
        <v>0</v>
      </c>
      <c r="HU191" s="114">
        <f t="shared" ca="1" si="1327"/>
        <v>0</v>
      </c>
      <c r="HV191" s="114">
        <f t="shared" ca="1" si="1327"/>
        <v>0</v>
      </c>
      <c r="HW191" s="536">
        <f t="shared" ca="1" si="1150"/>
        <v>0</v>
      </c>
      <c r="HX191" s="114">
        <f t="shared" ca="1" si="1328"/>
        <v>0</v>
      </c>
      <c r="HY191" s="114">
        <f t="shared" ca="1" si="1328"/>
        <v>0</v>
      </c>
      <c r="HZ191" s="114">
        <f t="shared" ca="1" si="1328"/>
        <v>0</v>
      </c>
      <c r="IA191" s="114">
        <f t="shared" ca="1" si="1328"/>
        <v>0</v>
      </c>
      <c r="IB191" s="114">
        <f t="shared" ca="1" si="1328"/>
        <v>0</v>
      </c>
      <c r="IC191" s="536">
        <f t="shared" ca="1" si="1152"/>
        <v>0</v>
      </c>
      <c r="ID191" s="114">
        <f t="shared" ca="1" si="1329"/>
        <v>0</v>
      </c>
      <c r="IE191" s="114">
        <f t="shared" ca="1" si="1329"/>
        <v>0</v>
      </c>
      <c r="IF191" s="114">
        <f t="shared" ca="1" si="1329"/>
        <v>0</v>
      </c>
      <c r="IG191" s="114">
        <f t="shared" ca="1" si="1329"/>
        <v>0</v>
      </c>
      <c r="IH191" s="114">
        <f t="shared" ca="1" si="1329"/>
        <v>0</v>
      </c>
      <c r="II191" s="536">
        <f t="shared" ca="1" si="1154"/>
        <v>0</v>
      </c>
      <c r="IJ191" s="114">
        <f t="shared" ca="1" si="1330"/>
        <v>0</v>
      </c>
      <c r="IK191" s="114">
        <f t="shared" ca="1" si="1330"/>
        <v>0</v>
      </c>
      <c r="IL191" s="114">
        <f t="shared" ca="1" si="1330"/>
        <v>0</v>
      </c>
      <c r="IM191" s="114">
        <f t="shared" ca="1" si="1330"/>
        <v>0</v>
      </c>
      <c r="IN191" s="114">
        <f t="shared" ca="1" si="1330"/>
        <v>0</v>
      </c>
      <c r="IO191" s="536">
        <f t="shared" ca="1" si="1156"/>
        <v>0</v>
      </c>
      <c r="IP191" s="114">
        <f t="shared" ca="1" si="1331"/>
        <v>0</v>
      </c>
      <c r="IQ191" s="114">
        <f t="shared" ca="1" si="1331"/>
        <v>0</v>
      </c>
      <c r="IR191" s="114">
        <f t="shared" ca="1" si="1331"/>
        <v>0</v>
      </c>
      <c r="IS191" s="114">
        <f t="shared" ca="1" si="1331"/>
        <v>0</v>
      </c>
      <c r="IT191" s="114">
        <f t="shared" ca="1" si="1331"/>
        <v>0</v>
      </c>
      <c r="IU191" s="536">
        <f t="shared" ca="1" si="1158"/>
        <v>0</v>
      </c>
      <c r="IV191" s="114">
        <f t="shared" ca="1" si="1332"/>
        <v>0</v>
      </c>
      <c r="IW191" s="114">
        <f t="shared" ca="1" si="1332"/>
        <v>0</v>
      </c>
      <c r="IX191" s="114">
        <f t="shared" ca="1" si="1332"/>
        <v>0</v>
      </c>
      <c r="IY191" s="114">
        <f t="shared" ca="1" si="1332"/>
        <v>0</v>
      </c>
      <c r="IZ191" s="114">
        <f t="shared" ca="1" si="1332"/>
        <v>0</v>
      </c>
      <c r="JA191" s="536">
        <f t="shared" ca="1" si="1160"/>
        <v>0</v>
      </c>
      <c r="JB191" s="115">
        <f t="shared" ca="1" si="1288"/>
        <v>0</v>
      </c>
      <c r="JC191" s="115">
        <f t="shared" ca="1" si="1288"/>
        <v>0</v>
      </c>
      <c r="JD191" s="115">
        <f t="shared" ca="1" si="1288"/>
        <v>0</v>
      </c>
      <c r="JE191" s="115">
        <f t="shared" ca="1" si="1288"/>
        <v>0</v>
      </c>
      <c r="JF191" s="553">
        <f t="shared" ca="1" si="1333"/>
        <v>0</v>
      </c>
      <c r="JG191" s="553">
        <f t="shared" ca="1" si="1333"/>
        <v>0</v>
      </c>
      <c r="JH191" s="553">
        <f t="shared" ca="1" si="1333"/>
        <v>0</v>
      </c>
      <c r="JI191" s="553">
        <f t="shared" ca="1" si="1333"/>
        <v>1.5</v>
      </c>
      <c r="JJ191" s="553">
        <f t="shared" ca="1" si="1333"/>
        <v>0</v>
      </c>
      <c r="JK191" s="553">
        <f t="shared" ca="1" si="1333"/>
        <v>0</v>
      </c>
      <c r="JL191" s="553">
        <f t="shared" ca="1" si="1333"/>
        <v>0</v>
      </c>
      <c r="JM191" s="553">
        <f t="shared" ca="1" si="1333"/>
        <v>0</v>
      </c>
      <c r="JN191" s="553">
        <f t="shared" ca="1" si="1333"/>
        <v>1.5</v>
      </c>
      <c r="JO191" s="553">
        <f t="shared" ca="1" si="1333"/>
        <v>0</v>
      </c>
      <c r="JP191" s="553">
        <f t="shared" ca="1" si="1334"/>
        <v>0</v>
      </c>
      <c r="JQ191" s="553">
        <f t="shared" ca="1" si="1334"/>
        <v>0</v>
      </c>
      <c r="JR191" s="553">
        <f t="shared" ca="1" si="1334"/>
        <v>0</v>
      </c>
      <c r="JS191" s="553">
        <f t="shared" ca="1" si="1334"/>
        <v>1.5</v>
      </c>
      <c r="JT191" s="553">
        <f t="shared" ca="1" si="1334"/>
        <v>0</v>
      </c>
      <c r="JU191" s="553">
        <f t="shared" ca="1" si="1334"/>
        <v>0</v>
      </c>
      <c r="JV191" s="553">
        <f t="shared" ca="1" si="1334"/>
        <v>0</v>
      </c>
      <c r="JW191" s="553">
        <f t="shared" ca="1" si="1334"/>
        <v>0</v>
      </c>
      <c r="JX191" s="553">
        <f t="shared" ca="1" si="1334"/>
        <v>1.5</v>
      </c>
      <c r="JY191" s="553">
        <f t="shared" ca="1" si="1334"/>
        <v>0</v>
      </c>
      <c r="JZ191" s="19">
        <f t="shared" ca="1" si="1299"/>
        <v>0</v>
      </c>
      <c r="KA191" s="5">
        <f t="shared" ca="1" si="1254"/>
        <v>67</v>
      </c>
      <c r="KB191" s="9"/>
      <c r="KC191" s="5">
        <f t="shared" ca="1" si="1335"/>
        <v>1</v>
      </c>
      <c r="KD191" s="5" t="b">
        <f t="shared" ca="1" si="1335"/>
        <v>0</v>
      </c>
      <c r="KE191" s="19">
        <f t="shared" ca="1" si="1315"/>
        <v>0</v>
      </c>
      <c r="KF191" s="5">
        <f t="shared" ca="1" si="1194"/>
        <v>0</v>
      </c>
      <c r="KG191" s="5">
        <f t="shared" ca="1" si="1255"/>
        <v>1.2500000000000001E-2</v>
      </c>
      <c r="KH191" s="19">
        <f t="shared" ca="1" si="1256"/>
        <v>0</v>
      </c>
      <c r="KI191" s="19">
        <f t="shared" ca="1" si="1256"/>
        <v>0</v>
      </c>
      <c r="KJ191" s="19" t="str">
        <f t="shared" ca="1" si="1256"/>
        <v>-</v>
      </c>
      <c r="KK191" s="19" t="str">
        <f t="shared" ca="1" si="1256"/>
        <v>-</v>
      </c>
      <c r="KL191" s="19" t="str">
        <f t="shared" ca="1" si="1256"/>
        <v>-</v>
      </c>
      <c r="KM191" s="19" t="str">
        <f t="shared" ca="1" si="1256"/>
        <v>-</v>
      </c>
      <c r="KN191" s="19" t="str">
        <f t="shared" ca="1" si="1256"/>
        <v>-</v>
      </c>
      <c r="KO191" s="19" t="str">
        <f t="shared" ca="1" si="1256"/>
        <v>-</v>
      </c>
      <c r="KP191" s="19" t="str">
        <f t="shared" ca="1" si="1256"/>
        <v>-</v>
      </c>
      <c r="KQ191" s="19" t="str">
        <f t="shared" ca="1" si="1256"/>
        <v>-</v>
      </c>
      <c r="KR191" s="19" t="str">
        <f t="shared" ca="1" si="1256"/>
        <v>-</v>
      </c>
      <c r="KS191" s="19" t="str">
        <f t="shared" ca="1" si="1256"/>
        <v>-</v>
      </c>
      <c r="KT191" s="19" t="str">
        <f t="shared" ca="1" si="1256"/>
        <v>-</v>
      </c>
      <c r="KU191" s="19" t="str">
        <f t="shared" ca="1" si="1293"/>
        <v>-</v>
      </c>
      <c r="KV191" s="19" t="str">
        <f t="shared" ca="1" si="1256"/>
        <v>-</v>
      </c>
      <c r="KW191" s="19">
        <f t="shared" ca="1" si="1346"/>
        <v>1</v>
      </c>
      <c r="KX191" s="19">
        <f t="shared" ca="1" si="1315"/>
        <v>0</v>
      </c>
      <c r="KY191" s="19">
        <f t="shared" ca="1" si="1069"/>
        <v>1</v>
      </c>
      <c r="KZ191" s="19">
        <f t="shared" ca="1" si="1346"/>
        <v>1</v>
      </c>
      <c r="LA191" s="19">
        <f t="shared" ca="1" si="1346"/>
        <v>1</v>
      </c>
      <c r="LB191" s="19">
        <f t="shared" ca="1" si="1346"/>
        <v>1</v>
      </c>
      <c r="LC191" s="19">
        <f t="shared" ca="1" si="1346"/>
        <v>0</v>
      </c>
      <c r="LD191" s="19">
        <f t="shared" ca="1" si="1346"/>
        <v>1</v>
      </c>
      <c r="LE191" s="19">
        <f t="shared" ca="1" si="1346"/>
        <v>0</v>
      </c>
      <c r="LF191" s="19">
        <f t="shared" ca="1" si="1346"/>
        <v>0</v>
      </c>
      <c r="LG191" s="19">
        <f t="shared" ca="1" si="1305"/>
        <v>1</v>
      </c>
      <c r="LH191" s="19">
        <f t="shared" ca="1" si="1305"/>
        <v>0</v>
      </c>
      <c r="LI191" s="19">
        <f t="shared" ca="1" si="1305"/>
        <v>0</v>
      </c>
      <c r="LJ191" s="19">
        <f t="shared" ca="1" si="1305"/>
        <v>0</v>
      </c>
      <c r="LK191" s="19">
        <f t="shared" ca="1" si="1305"/>
        <v>0</v>
      </c>
      <c r="LL191" s="19">
        <f t="shared" ca="1" si="1305"/>
        <v>1</v>
      </c>
      <c r="LM191" s="19">
        <f t="shared" ca="1" si="1305"/>
        <v>0</v>
      </c>
      <c r="LN191" s="19">
        <f t="shared" ca="1" si="1305"/>
        <v>1</v>
      </c>
      <c r="LO191" s="19">
        <f t="shared" ca="1" si="1315"/>
        <v>0</v>
      </c>
      <c r="LP191" s="19">
        <f t="shared" ca="1" si="1315"/>
        <v>0</v>
      </c>
      <c r="LQ191" s="19">
        <f t="shared" ca="1" si="1315"/>
        <v>0</v>
      </c>
      <c r="LR191" s="19">
        <f t="shared" ca="1" si="1315"/>
        <v>0</v>
      </c>
      <c r="LS191" s="19">
        <f t="shared" ca="1" si="1315"/>
        <v>0</v>
      </c>
      <c r="LT191" s="19">
        <f t="shared" ca="1" si="1315"/>
        <v>0</v>
      </c>
      <c r="LU191" s="19">
        <f t="shared" ca="1" si="1315"/>
        <v>0</v>
      </c>
      <c r="LV191" s="19">
        <f t="shared" ca="1" si="1315"/>
        <v>0</v>
      </c>
      <c r="LW191" s="19">
        <f t="shared" ca="1" si="1315"/>
        <v>0</v>
      </c>
      <c r="LX191" s="19">
        <f t="shared" ca="1" si="1313"/>
        <v>0</v>
      </c>
      <c r="LY191" s="19">
        <f t="shared" ca="1" si="1313"/>
        <v>0</v>
      </c>
      <c r="LZ191" s="19">
        <f t="shared" ca="1" si="1313"/>
        <v>0</v>
      </c>
      <c r="MA191" s="19">
        <f t="shared" ca="1" si="1313"/>
        <v>0</v>
      </c>
      <c r="MB191" s="19">
        <f t="shared" ca="1" si="1313"/>
        <v>0</v>
      </c>
      <c r="MC191" s="19">
        <f t="shared" ca="1" si="1313"/>
        <v>0</v>
      </c>
      <c r="MD191" s="19">
        <f t="shared" ca="1" si="1313"/>
        <v>0</v>
      </c>
      <c r="ME191" s="19">
        <f t="shared" ca="1" si="1313"/>
        <v>0</v>
      </c>
      <c r="MF191" s="19">
        <f t="shared" ca="1" si="1313"/>
        <v>0</v>
      </c>
      <c r="MG191" s="19">
        <f t="shared" ca="1" si="1315"/>
        <v>0</v>
      </c>
      <c r="MH191" s="19">
        <f t="shared" ca="1" si="1315"/>
        <v>0</v>
      </c>
      <c r="MI191" s="19">
        <f t="shared" ca="1" si="1315"/>
        <v>0</v>
      </c>
      <c r="MJ191" s="5">
        <f t="shared" ca="1" si="1336"/>
        <v>0</v>
      </c>
      <c r="MK191" s="5">
        <f t="shared" ca="1" si="1336"/>
        <v>6.25E-2</v>
      </c>
      <c r="ML191" s="5">
        <f t="shared" ca="1" si="1336"/>
        <v>6.25E-2</v>
      </c>
      <c r="MM191" s="5">
        <f t="shared" ca="1" si="1336"/>
        <v>6.25E-2</v>
      </c>
      <c r="MN191" s="19">
        <f t="shared" ca="1" si="1232"/>
        <v>0</v>
      </c>
      <c r="MO191" s="19">
        <f t="shared" ca="1" si="1315"/>
        <v>0</v>
      </c>
      <c r="MP191" s="19">
        <f t="shared" ca="1" si="1232"/>
        <v>0</v>
      </c>
      <c r="MQ191" s="19">
        <f t="shared" ca="1" si="1232"/>
        <v>0</v>
      </c>
      <c r="MR191" s="19">
        <f t="shared" ca="1" si="1208"/>
        <v>0</v>
      </c>
      <c r="MS191" s="19">
        <f t="shared" ca="1" si="1232"/>
        <v>0</v>
      </c>
      <c r="MT191" s="19">
        <f t="shared" ca="1" si="1315"/>
        <v>0</v>
      </c>
      <c r="MU191" s="19">
        <f t="shared" ca="1" si="1315"/>
        <v>1</v>
      </c>
      <c r="MV191" s="19">
        <f t="shared" ca="1" si="1208"/>
        <v>0</v>
      </c>
      <c r="MW191" s="19">
        <f t="shared" ca="1" si="1208"/>
        <v>0</v>
      </c>
      <c r="MX191" s="19">
        <f t="shared" ca="1" si="1208"/>
        <v>0</v>
      </c>
      <c r="MY191" s="19">
        <f t="shared" ca="1" si="1315"/>
        <v>0</v>
      </c>
      <c r="MZ191" s="19">
        <f t="shared" ca="1" si="1315"/>
        <v>1</v>
      </c>
      <c r="NA191" s="9"/>
      <c r="NB191" s="5" t="b">
        <f t="shared" ca="1" si="1196"/>
        <v>0</v>
      </c>
      <c r="NC191" s="19" t="str">
        <f t="shared" ca="1" si="1294"/>
        <v>-</v>
      </c>
      <c r="ND191" s="19" t="str">
        <f t="shared" ca="1" si="1294"/>
        <v>-</v>
      </c>
      <c r="NE191" s="5" t="b">
        <f t="shared" ca="1" si="1337"/>
        <v>0</v>
      </c>
      <c r="NF191" s="5" t="b">
        <f t="shared" ca="1" si="1337"/>
        <v>0</v>
      </c>
      <c r="NG191" s="5" t="b">
        <f t="shared" ca="1" si="1337"/>
        <v>1</v>
      </c>
      <c r="NH191" s="134">
        <f t="shared" ca="1" si="1338"/>
        <v>2</v>
      </c>
      <c r="NI191" s="134">
        <f t="shared" ca="1" si="1338"/>
        <v>2</v>
      </c>
      <c r="NJ191" s="5" t="b">
        <f t="shared" ca="1" si="1265"/>
        <v>0</v>
      </c>
      <c r="NK191" s="5" t="b">
        <f t="shared" ca="1" si="1265"/>
        <v>1</v>
      </c>
      <c r="NL191" s="5" t="b">
        <f t="shared" ca="1" si="1265"/>
        <v>1</v>
      </c>
      <c r="NM191" s="5" t="b">
        <f t="shared" ca="1" si="1265"/>
        <v>0</v>
      </c>
      <c r="NN191" s="5">
        <f t="shared" ca="1" si="1347"/>
        <v>1</v>
      </c>
      <c r="NO191" s="5">
        <f t="shared" ca="1" si="1347"/>
        <v>0</v>
      </c>
      <c r="NP191" s="5" t="b">
        <f t="shared" ca="1" si="1306"/>
        <v>0</v>
      </c>
      <c r="NQ191" s="5" t="str" cm="1">
        <f t="array" aca="1" ref="NQ191" ca="1">IF(OR(NR191:NY191&lt;&gt;"-"),TRUE,"-")</f>
        <v>-</v>
      </c>
      <c r="NR191" s="19" t="str">
        <f t="shared" ca="1" si="1235"/>
        <v>-</v>
      </c>
      <c r="NS191" s="19" t="str">
        <f t="shared" ca="1" si="1235"/>
        <v>-</v>
      </c>
      <c r="NT191" s="19" t="str">
        <f t="shared" ca="1" si="1235"/>
        <v>-</v>
      </c>
      <c r="NU191" s="19" t="str">
        <f t="shared" ca="1" si="1235"/>
        <v>-</v>
      </c>
      <c r="NV191" s="19" t="str">
        <f t="shared" ca="1" si="1235"/>
        <v>-</v>
      </c>
      <c r="NW191" s="19" t="str">
        <f t="shared" ca="1" si="1235"/>
        <v>-</v>
      </c>
      <c r="NX191" s="19" t="str">
        <f t="shared" ca="1" si="1235"/>
        <v>-</v>
      </c>
      <c r="NY191" s="19" t="str">
        <f t="shared" ca="1" si="1235"/>
        <v>-</v>
      </c>
      <c r="NZ191" s="5" t="b">
        <f t="array" aca="1" ref="NZ191" ca="1">IF(OR(OA191:OG191&lt;&gt;"-"),TRUE,"-")</f>
        <v>1</v>
      </c>
      <c r="OA191" s="19">
        <f t="shared" ca="1" si="1250"/>
        <v>0</v>
      </c>
      <c r="OB191" s="19">
        <f t="shared" ca="1" si="1250"/>
        <v>999999</v>
      </c>
      <c r="OC191" s="19">
        <f t="shared" ca="1" si="1250"/>
        <v>999999</v>
      </c>
      <c r="OD191" s="19">
        <f t="shared" ca="1" si="1250"/>
        <v>999999</v>
      </c>
      <c r="OE191" s="19">
        <f t="shared" ca="1" si="1250"/>
        <v>999999</v>
      </c>
      <c r="OF191" s="19">
        <f t="shared" ca="1" si="1250"/>
        <v>999999</v>
      </c>
      <c r="OG191" s="19">
        <f t="shared" ca="1" si="1250"/>
        <v>999999</v>
      </c>
      <c r="OH191" s="5" t="str">
        <f t="array" aca="1" ref="OH191" ca="1">IF(OR(OI191:OJ191&lt;&gt;"-"),TRUE,"-")</f>
        <v>-</v>
      </c>
      <c r="OI191" s="19" t="str">
        <f t="shared" ca="1" si="1121"/>
        <v>-</v>
      </c>
      <c r="OJ191" s="19" t="str">
        <f t="shared" ca="1" si="1203"/>
        <v>-</v>
      </c>
      <c r="OK191" s="19" t="b">
        <f t="shared" ca="1" si="1203"/>
        <v>1</v>
      </c>
      <c r="OL191" s="19">
        <f t="shared" ca="1" si="1203"/>
        <v>0</v>
      </c>
      <c r="OM191" s="5" t="str">
        <f t="shared" ca="1" si="1339"/>
        <v>-</v>
      </c>
      <c r="ON191" s="5" t="str">
        <f t="shared" ca="1" si="1339"/>
        <v>-</v>
      </c>
      <c r="OO191" s="5" t="str">
        <f t="shared" ca="1" si="1339"/>
        <v>-</v>
      </c>
      <c r="OP191" s="5" t="str">
        <f t="shared" ca="1" si="1339"/>
        <v>-</v>
      </c>
      <c r="OQ191" s="19" t="str">
        <f t="shared" ca="1" si="1128"/>
        <v>-</v>
      </c>
      <c r="OR191" s="19" t="str">
        <f t="shared" ca="1" si="1128"/>
        <v>-</v>
      </c>
      <c r="OS191" s="19" t="str">
        <f t="shared" ca="1" si="1128"/>
        <v>-</v>
      </c>
      <c r="OT191" s="19" t="str">
        <f t="shared" ca="1" si="1128"/>
        <v>-</v>
      </c>
      <c r="OU191" s="19">
        <f t="shared" ca="1" si="1128"/>
        <v>0</v>
      </c>
      <c r="OV191" s="19" t="str">
        <f t="shared" ca="1" si="1128"/>
        <v>-</v>
      </c>
      <c r="OW191" s="5" t="str">
        <f t="shared" ca="1" si="1307"/>
        <v>-</v>
      </c>
      <c r="OX191" s="5">
        <f t="shared" ca="1" si="1307"/>
        <v>500</v>
      </c>
      <c r="OY191" s="5">
        <f t="shared" ca="1" si="1307"/>
        <v>500</v>
      </c>
      <c r="OZ191" s="5" t="str">
        <f t="shared" ca="1" si="1307"/>
        <v>-</v>
      </c>
      <c r="PA191" s="5" t="str">
        <f t="shared" ca="1" si="1307"/>
        <v>-</v>
      </c>
      <c r="PB191" s="5" t="str">
        <f t="shared" ca="1" si="1307"/>
        <v>-</v>
      </c>
      <c r="PC191" s="5">
        <f t="shared" ca="1" si="1257"/>
        <v>1.5</v>
      </c>
      <c r="PD191" s="9"/>
      <c r="PE191" s="19">
        <f t="shared" ca="1" si="1051"/>
        <v>50</v>
      </c>
      <c r="PF191" s="19">
        <f t="shared" ca="1" si="1300"/>
        <v>50</v>
      </c>
      <c r="PG191" s="19">
        <f t="shared" ca="1" si="1300"/>
        <v>50</v>
      </c>
      <c r="PH191" s="19">
        <f t="shared" ca="1" si="1300"/>
        <v>50</v>
      </c>
      <c r="PI191" s="19">
        <f t="shared" ca="1" si="1300"/>
        <v>1</v>
      </c>
      <c r="PJ191" s="5">
        <f t="shared" ca="1" si="1258"/>
        <v>1</v>
      </c>
      <c r="PK191" s="19">
        <f t="shared" ca="1" si="494"/>
        <v>1</v>
      </c>
      <c r="PL191" s="9"/>
      <c r="PM191" s="19" t="b">
        <f t="shared" ca="1" si="1300"/>
        <v>0</v>
      </c>
      <c r="PN191" s="19" t="b">
        <f t="shared" ca="1" si="1300"/>
        <v>0</v>
      </c>
      <c r="PO191" s="19">
        <f t="shared" ca="1" si="1300"/>
        <v>1</v>
      </c>
      <c r="PP191" s="19">
        <f t="shared" ca="1" si="1300"/>
        <v>1</v>
      </c>
      <c r="PQ191" s="19">
        <f t="shared" ca="1" si="1300"/>
        <v>1</v>
      </c>
      <c r="PR191" s="19">
        <f t="shared" ca="1" si="1300"/>
        <v>1</v>
      </c>
      <c r="PS191" s="19">
        <f t="shared" ca="1" si="1300"/>
        <v>1</v>
      </c>
      <c r="PT191" s="19">
        <f t="shared" ca="1" si="1300"/>
        <v>1</v>
      </c>
      <c r="PU191" s="19">
        <f t="shared" ca="1" si="1300"/>
        <v>1</v>
      </c>
      <c r="PV191" s="19">
        <f t="shared" ca="1" si="1300"/>
        <v>1</v>
      </c>
      <c r="PW191" s="19">
        <f t="shared" ca="1" si="1300"/>
        <v>1</v>
      </c>
      <c r="PX191" s="9"/>
      <c r="PY191" s="12" t="str">
        <f t="shared" ca="1" si="1259"/>
        <v>-</v>
      </c>
      <c r="PZ191" s="19" t="str">
        <f t="shared" ca="1" si="1348"/>
        <v>-</v>
      </c>
      <c r="QA191" s="19" t="str">
        <f t="shared" ca="1" si="1348"/>
        <v>-</v>
      </c>
      <c r="QB191" s="19" t="str">
        <f t="shared" ca="1" si="1348"/>
        <v>-</v>
      </c>
      <c r="QC191" s="19" t="str">
        <f t="shared" ca="1" si="1348"/>
        <v>-</v>
      </c>
      <c r="QD191" s="19" t="str">
        <f t="shared" ca="1" si="1342"/>
        <v>-</v>
      </c>
      <c r="QE191" s="19" t="str">
        <f t="shared" ca="1" si="1348"/>
        <v>-</v>
      </c>
      <c r="QF191" s="19" t="str">
        <f t="shared" ca="1" si="1348"/>
        <v>-</v>
      </c>
      <c r="QG191" s="19" t="str">
        <f t="shared" ca="1" si="1348"/>
        <v>-</v>
      </c>
      <c r="QH191" s="19" t="str">
        <f t="shared" ca="1" si="1348"/>
        <v>-</v>
      </c>
      <c r="QI191" s="19" t="str">
        <f t="shared" ca="1" si="1348"/>
        <v>-</v>
      </c>
      <c r="QJ191" s="19" t="str">
        <f t="shared" ca="1" si="1348"/>
        <v>-</v>
      </c>
      <c r="QK191" s="19" t="str">
        <f t="shared" ca="1" si="1348"/>
        <v>-</v>
      </c>
      <c r="QL191" s="19" t="str">
        <f t="shared" ca="1" si="1348"/>
        <v>-</v>
      </c>
      <c r="QM191" s="19" t="str">
        <f t="shared" ca="1" si="1348"/>
        <v>-</v>
      </c>
      <c r="QN191" s="19" t="str">
        <f t="shared" ca="1" si="1348"/>
        <v>-</v>
      </c>
      <c r="QO191" s="19" t="str">
        <f t="shared" ca="1" si="1348"/>
        <v>-</v>
      </c>
      <c r="QP191" s="19" t="str">
        <f t="shared" ca="1" si="1348"/>
        <v>-</v>
      </c>
      <c r="QQ191" s="19" t="str">
        <f t="shared" ca="1" si="1348"/>
        <v>-</v>
      </c>
      <c r="QR191" s="19" t="str">
        <f t="shared" ca="1" si="1308"/>
        <v>-</v>
      </c>
      <c r="QS191" s="19" t="str">
        <f t="shared" ca="1" si="1308"/>
        <v>-</v>
      </c>
      <c r="QT191" s="19" t="str">
        <f t="shared" ca="1" si="1308"/>
        <v>-</v>
      </c>
      <c r="QU191" s="19" t="str">
        <f t="shared" ca="1" si="1308"/>
        <v>-</v>
      </c>
      <c r="QV191" s="19" t="str">
        <f t="shared" ca="1" si="1308"/>
        <v>-</v>
      </c>
      <c r="QW191" s="19" t="str">
        <f t="shared" ca="1" si="1308"/>
        <v>-</v>
      </c>
      <c r="QX191" s="19" t="str">
        <f t="shared" ca="1" si="1308"/>
        <v>-</v>
      </c>
      <c r="QY191" s="19" t="str">
        <f t="shared" ca="1" si="1301"/>
        <v>-</v>
      </c>
      <c r="QZ191" s="19" t="str">
        <f t="shared" ca="1" si="1301"/>
        <v>-</v>
      </c>
      <c r="RA191" s="19" t="str">
        <f t="shared" ca="1" si="1301"/>
        <v>-</v>
      </c>
      <c r="RB191" s="19" t="str">
        <f t="shared" ca="1" si="1301"/>
        <v>-</v>
      </c>
      <c r="RC191" s="19" t="str">
        <f t="shared" ca="1" si="1301"/>
        <v>-</v>
      </c>
      <c r="RD191" s="19" t="str">
        <f t="shared" ca="1" si="1301"/>
        <v>-</v>
      </c>
      <c r="RE191" s="19" t="str">
        <f t="shared" ca="1" si="1301"/>
        <v>-</v>
      </c>
      <c r="RF191" s="19" t="str">
        <f t="shared" ca="1" si="1301"/>
        <v>-</v>
      </c>
      <c r="RG191" s="19" t="str">
        <f t="shared" ca="1" si="1301"/>
        <v>-</v>
      </c>
      <c r="RH191" s="19" t="str">
        <f t="shared" ca="1" si="1301"/>
        <v>-</v>
      </c>
      <c r="RI191" s="19" t="str">
        <f t="shared" ca="1" si="1308"/>
        <v>-</v>
      </c>
      <c r="RJ191" s="19" t="str">
        <f t="shared" ca="1" si="1308"/>
        <v>-</v>
      </c>
      <c r="RK191" s="19" t="str">
        <f t="shared" ca="1" si="1308"/>
        <v>-</v>
      </c>
      <c r="RL191" s="19" t="str">
        <f t="shared" ca="1" si="1308"/>
        <v>-</v>
      </c>
      <c r="RM191" s="19" t="str">
        <f t="shared" ca="1" si="1308"/>
        <v>-</v>
      </c>
      <c r="RN191" s="19" t="str">
        <f t="shared" ca="1" si="1308"/>
        <v>-</v>
      </c>
      <c r="RO191" s="19" t="str">
        <f t="shared" ca="1" si="1308"/>
        <v>-</v>
      </c>
      <c r="RP191" s="19" t="str">
        <f t="shared" ca="1" si="1308"/>
        <v>-</v>
      </c>
      <c r="RQ191" s="19" t="str">
        <f t="shared" ca="1" si="1248"/>
        <v>-</v>
      </c>
      <c r="RR191" s="19" t="str">
        <f t="shared" ca="1" si="1248"/>
        <v>-</v>
      </c>
      <c r="RS191" s="19" t="str">
        <f t="shared" ca="1" si="1248"/>
        <v>-</v>
      </c>
      <c r="RT191" s="19" t="str">
        <f t="shared" ca="1" si="1248"/>
        <v>-</v>
      </c>
      <c r="RU191" s="19" t="str">
        <f t="shared" ca="1" si="1248"/>
        <v>-</v>
      </c>
      <c r="RV191" s="19" t="str">
        <f t="shared" ca="1" si="1248"/>
        <v>-</v>
      </c>
      <c r="RW191" s="19" t="str">
        <f t="shared" ca="1" si="1248"/>
        <v>-</v>
      </c>
      <c r="RX191" s="19" t="str">
        <f t="shared" ca="1" si="1248"/>
        <v>-</v>
      </c>
      <c r="RY191" s="19" t="str">
        <f t="shared" ca="1" si="1248"/>
        <v>-</v>
      </c>
      <c r="RZ191" s="19" t="str">
        <f t="shared" ca="1" si="1248"/>
        <v>-</v>
      </c>
      <c r="SA191" s="19" t="str">
        <f t="shared" ca="1" si="1248"/>
        <v>-</v>
      </c>
      <c r="SB191" s="19" t="str">
        <f t="shared" ca="1" si="1248"/>
        <v>-</v>
      </c>
      <c r="SC191" s="19" t="str">
        <f t="shared" ca="1" si="1248"/>
        <v>-</v>
      </c>
      <c r="SD191" s="19" t="str">
        <f t="shared" ca="1" si="1248"/>
        <v>-</v>
      </c>
      <c r="SE191" s="19" t="str">
        <f t="shared" ca="1" si="1248"/>
        <v>-</v>
      </c>
      <c r="SF191" s="19" t="str">
        <f t="shared" ca="1" si="1248"/>
        <v>-</v>
      </c>
      <c r="SG191" s="19" t="str">
        <f t="shared" ca="1" si="1270"/>
        <v>-</v>
      </c>
      <c r="SH191" s="19" t="str">
        <f t="shared" ca="1" si="1270"/>
        <v>-</v>
      </c>
      <c r="SI191" s="12" t="str">
        <f t="shared" ca="1" si="1260"/>
        <v>-</v>
      </c>
      <c r="SJ191" s="19" t="str">
        <f t="shared" ca="1" si="1270"/>
        <v>-</v>
      </c>
      <c r="SK191" s="19" t="str">
        <f t="shared" ca="1" si="1270"/>
        <v>-</v>
      </c>
      <c r="SL191" s="19" t="str">
        <f t="shared" ca="1" si="1270"/>
        <v>-</v>
      </c>
      <c r="SM191" s="19" t="str">
        <f t="shared" ca="1" si="1270"/>
        <v>-</v>
      </c>
      <c r="SN191" s="19" t="str">
        <f t="shared" ca="1" si="1270"/>
        <v>-</v>
      </c>
      <c r="SO191" s="19" t="str">
        <f t="shared" ca="1" si="1270"/>
        <v>-</v>
      </c>
      <c r="SP191" s="19" t="str">
        <f t="shared" ca="1" si="1270"/>
        <v>-</v>
      </c>
      <c r="SQ191" s="19" t="str">
        <f t="shared" ca="1" si="1270"/>
        <v>-</v>
      </c>
      <c r="SR191" s="19" t="str">
        <f t="shared" ca="1" si="1270"/>
        <v>-</v>
      </c>
      <c r="SS191" s="19" t="str">
        <f t="shared" ca="1" si="1270"/>
        <v>-</v>
      </c>
      <c r="ST191" s="19" t="str">
        <f t="shared" ca="1" si="1270"/>
        <v>-</v>
      </c>
      <c r="SU191" s="19" t="str">
        <f t="shared" ca="1" si="1270"/>
        <v>-</v>
      </c>
      <c r="SV191" s="19" t="str">
        <f t="shared" ca="1" si="1270"/>
        <v>-</v>
      </c>
      <c r="SW191" s="19" t="str">
        <f t="shared" ca="1" si="1298"/>
        <v>-</v>
      </c>
      <c r="SX191" s="19" t="str">
        <f t="shared" ca="1" si="1298"/>
        <v>-</v>
      </c>
      <c r="SY191" s="19" t="str">
        <f t="shared" ca="1" si="1298"/>
        <v>-</v>
      </c>
      <c r="SZ191" s="19" t="str">
        <f t="shared" ca="1" si="1298"/>
        <v>-</v>
      </c>
      <c r="TA191" s="19" t="str">
        <f t="shared" ca="1" si="1298"/>
        <v>-</v>
      </c>
      <c r="TB191" s="19" t="str">
        <f t="shared" ca="1" si="1298"/>
        <v>-</v>
      </c>
      <c r="TC191" s="19" t="str">
        <f t="shared" ca="1" si="1298"/>
        <v>-</v>
      </c>
      <c r="TD191" s="19" t="str">
        <f t="shared" ca="1" si="1298"/>
        <v>-</v>
      </c>
      <c r="TE191" s="19" t="str">
        <f t="shared" ca="1" si="1298"/>
        <v>-</v>
      </c>
      <c r="TF191" s="19" t="str">
        <f t="shared" ca="1" si="1298"/>
        <v>-</v>
      </c>
      <c r="TG191" s="19" t="str">
        <f t="shared" ca="1" si="1298"/>
        <v>-</v>
      </c>
      <c r="TH191" s="19" t="str">
        <f t="shared" ca="1" si="1298"/>
        <v>-</v>
      </c>
      <c r="TI191" s="19" t="str">
        <f t="shared" ca="1" si="1298"/>
        <v>-</v>
      </c>
      <c r="TJ191" s="19" t="str">
        <f t="shared" ca="1" si="1298"/>
        <v>-</v>
      </c>
      <c r="TK191" s="19" t="str">
        <f t="shared" ca="1" si="1298"/>
        <v>-</v>
      </c>
      <c r="TL191" s="19" t="str">
        <f t="shared" ca="1" si="1298"/>
        <v>-</v>
      </c>
      <c r="TM191" s="19" t="str">
        <f t="shared" ca="1" si="1298"/>
        <v>-</v>
      </c>
      <c r="TN191" s="19" t="str">
        <f t="shared" ca="1" si="1298"/>
        <v>-</v>
      </c>
      <c r="TO191" s="19" t="str">
        <f t="shared" ca="1" si="1298"/>
        <v>-</v>
      </c>
      <c r="TP191" s="19" t="str">
        <f t="shared" ca="1" si="1298"/>
        <v>-</v>
      </c>
      <c r="TQ191" s="19" t="str">
        <f t="shared" ca="1" si="1298"/>
        <v>-</v>
      </c>
      <c r="TR191" s="19" t="str">
        <f t="shared" ca="1" si="1298"/>
        <v>-</v>
      </c>
      <c r="TS191" s="19" t="str">
        <f t="shared" ca="1" si="1302"/>
        <v>-</v>
      </c>
      <c r="TT191" s="19" t="str">
        <f t="shared" ca="1" si="1302"/>
        <v>-</v>
      </c>
      <c r="TU191" s="19" t="str">
        <f t="shared" ca="1" si="1302"/>
        <v>-</v>
      </c>
      <c r="TV191" s="19" t="str">
        <f t="shared" ca="1" si="1302"/>
        <v>-</v>
      </c>
      <c r="TW191" s="19" t="str">
        <f t="shared" ca="1" si="1302"/>
        <v>-</v>
      </c>
      <c r="TX191" s="19" t="str">
        <f t="shared" ca="1" si="1302"/>
        <v>-</v>
      </c>
      <c r="TY191" s="19" t="str">
        <f t="shared" ca="1" si="1302"/>
        <v>-</v>
      </c>
      <c r="TZ191" s="19" t="str">
        <f t="shared" ca="1" si="1302"/>
        <v>-</v>
      </c>
      <c r="UA191" s="19" t="str">
        <f t="shared" ca="1" si="1302"/>
        <v>-</v>
      </c>
      <c r="UB191" s="19" t="str">
        <f t="shared" ca="1" si="1302"/>
        <v>-</v>
      </c>
      <c r="UC191" s="19" t="str">
        <f t="shared" ca="1" si="1302"/>
        <v>-</v>
      </c>
      <c r="UD191" s="19" t="str">
        <f t="shared" ca="1" si="1302"/>
        <v>-</v>
      </c>
      <c r="UE191" s="19" t="str">
        <f t="shared" ca="1" si="1302"/>
        <v>-</v>
      </c>
      <c r="UF191" s="19" t="str">
        <f t="shared" ca="1" si="1302"/>
        <v>-</v>
      </c>
      <c r="UG191" s="19" t="str">
        <f t="shared" ca="1" si="1310"/>
        <v>-</v>
      </c>
      <c r="UH191" s="19" t="str">
        <f t="shared" ca="1" si="1310"/>
        <v>-</v>
      </c>
      <c r="UI191" s="19" t="str">
        <f t="shared" ca="1" si="1310"/>
        <v>-</v>
      </c>
      <c r="UJ191" s="19" t="str">
        <f t="shared" ca="1" si="1310"/>
        <v>-</v>
      </c>
      <c r="UK191" s="19" t="str">
        <f t="shared" ca="1" si="1310"/>
        <v>-</v>
      </c>
      <c r="UL191" s="19" t="str">
        <f t="shared" ca="1" si="1310"/>
        <v>-</v>
      </c>
      <c r="UM191" s="19" t="str">
        <f t="shared" ca="1" si="1310"/>
        <v>-</v>
      </c>
      <c r="UN191" s="19" t="str">
        <f t="shared" ca="1" si="1310"/>
        <v>-</v>
      </c>
      <c r="UO191" s="19" t="str">
        <f t="shared" ca="1" si="1310"/>
        <v>-</v>
      </c>
      <c r="UP191" s="19" t="str">
        <f t="shared" ca="1" si="1310"/>
        <v>-</v>
      </c>
      <c r="UQ191" s="19" t="str">
        <f t="shared" ca="1" si="1310"/>
        <v>-</v>
      </c>
      <c r="UR191" s="19" t="str">
        <f t="shared" ca="1" si="1310"/>
        <v>-</v>
      </c>
      <c r="US191" s="12" t="b">
        <f t="shared" ca="1" si="1261"/>
        <v>1</v>
      </c>
      <c r="UT191" s="19" t="str">
        <f t="shared" ca="1" si="1343"/>
        <v>-</v>
      </c>
      <c r="UU191" s="19" t="str">
        <f t="shared" ca="1" si="1343"/>
        <v>-</v>
      </c>
      <c r="UV191" s="19" t="str">
        <f t="shared" ca="1" si="1343"/>
        <v>-</v>
      </c>
      <c r="UW191" s="19" t="str">
        <f t="shared" ca="1" si="1343"/>
        <v>-</v>
      </c>
      <c r="UX191" s="19" t="str">
        <f t="shared" ca="1" si="1343"/>
        <v>-</v>
      </c>
      <c r="UY191" s="19" t="str">
        <f t="shared" ca="1" si="1343"/>
        <v>-</v>
      </c>
      <c r="UZ191" s="19" t="str">
        <f t="shared" ca="1" si="1343"/>
        <v>-</v>
      </c>
      <c r="VA191" s="19" t="str">
        <f t="shared" ca="1" si="1343"/>
        <v>-</v>
      </c>
      <c r="VB191" s="19" t="str">
        <f t="shared" ca="1" si="1343"/>
        <v>-</v>
      </c>
      <c r="VC191" s="19" t="str">
        <f t="shared" ca="1" si="1343"/>
        <v>-</v>
      </c>
      <c r="VD191" s="19" t="str">
        <f t="shared" ca="1" si="1343"/>
        <v>-</v>
      </c>
      <c r="VE191" s="19" t="str">
        <f t="shared" ca="1" si="1343"/>
        <v>-</v>
      </c>
      <c r="VF191" s="19" t="str">
        <f t="shared" ca="1" si="1343"/>
        <v>-</v>
      </c>
      <c r="VG191" s="19" t="str">
        <f t="shared" ca="1" si="1343"/>
        <v>-</v>
      </c>
      <c r="VH191" s="19" t="str">
        <f t="shared" ca="1" si="1343"/>
        <v>-</v>
      </c>
      <c r="VI191" s="19" t="str">
        <f t="shared" ca="1" si="1343"/>
        <v>-</v>
      </c>
      <c r="VJ191" s="19" t="str">
        <f t="shared" ca="1" si="1343"/>
        <v>-</v>
      </c>
      <c r="VK191" s="19" t="str">
        <f t="shared" ca="1" si="1343"/>
        <v>-</v>
      </c>
      <c r="VL191" s="19" t="str">
        <f t="shared" ca="1" si="1343"/>
        <v>-</v>
      </c>
      <c r="VM191" s="19" t="str">
        <f t="shared" ca="1" si="1343"/>
        <v>-</v>
      </c>
      <c r="VN191" s="19" t="str">
        <f t="shared" ca="1" si="1343"/>
        <v>-</v>
      </c>
      <c r="VO191" s="19" t="str">
        <f t="shared" ca="1" si="1343"/>
        <v>-</v>
      </c>
      <c r="VP191" s="19" t="str">
        <f t="shared" ca="1" si="1343"/>
        <v>-</v>
      </c>
      <c r="VQ191" s="19" t="str">
        <f t="shared" ca="1" si="1343"/>
        <v>-</v>
      </c>
      <c r="VR191" s="19" t="str">
        <f t="shared" ca="1" si="1343"/>
        <v>-</v>
      </c>
      <c r="VS191" s="19" t="str">
        <f t="shared" ca="1" si="1343"/>
        <v>-</v>
      </c>
      <c r="VT191" s="19" t="str">
        <f t="shared" ca="1" si="1343"/>
        <v>-</v>
      </c>
      <c r="VU191" s="19" t="str">
        <f t="shared" ca="1" si="1343"/>
        <v>-</v>
      </c>
      <c r="VV191" s="19" t="str">
        <f t="shared" ca="1" si="1343"/>
        <v>-</v>
      </c>
      <c r="VW191" s="19" t="str">
        <f t="shared" ca="1" si="1343"/>
        <v>-</v>
      </c>
      <c r="VX191" s="19" t="str">
        <f t="shared" ca="1" si="1343"/>
        <v>-</v>
      </c>
      <c r="VY191" s="19" t="str">
        <f t="shared" ca="1" si="1343"/>
        <v>-</v>
      </c>
      <c r="VZ191" s="19" t="str">
        <f t="shared" ca="1" si="1343"/>
        <v>-</v>
      </c>
      <c r="WA191" s="19" t="str">
        <f t="shared" ca="1" si="1343"/>
        <v>-</v>
      </c>
      <c r="WB191" s="19" t="str">
        <f t="shared" ca="1" si="1343"/>
        <v>-</v>
      </c>
      <c r="WC191" s="19" t="str">
        <f t="shared" ca="1" si="1343"/>
        <v>-</v>
      </c>
      <c r="WD191" s="19" t="str">
        <f t="shared" ca="1" si="1343"/>
        <v>-</v>
      </c>
      <c r="WE191" s="19" t="str">
        <f t="shared" ca="1" si="1343"/>
        <v>-</v>
      </c>
      <c r="WF191" s="19" t="str">
        <f t="shared" ca="1" si="1343"/>
        <v>-</v>
      </c>
      <c r="WG191" s="19" t="str">
        <f t="shared" ca="1" si="1343"/>
        <v>-</v>
      </c>
      <c r="WH191" s="19" t="str">
        <f t="shared" ca="1" si="1343"/>
        <v>-</v>
      </c>
      <c r="WI191" s="19" t="str">
        <f t="shared" ca="1" si="1343"/>
        <v>-</v>
      </c>
      <c r="WJ191" s="19" t="str">
        <f t="shared" ca="1" si="1343"/>
        <v>-</v>
      </c>
      <c r="WK191" s="19" t="str">
        <f t="shared" ca="1" si="1343"/>
        <v>-</v>
      </c>
      <c r="WL191" s="19" t="str">
        <f t="shared" ca="1" si="1343"/>
        <v>-</v>
      </c>
      <c r="WM191" s="19" t="str">
        <f t="shared" ca="1" si="1343"/>
        <v>-</v>
      </c>
      <c r="WN191" s="19" t="str">
        <f t="shared" ca="1" si="1343"/>
        <v>-</v>
      </c>
      <c r="WO191" s="19" t="str">
        <f t="shared" ca="1" si="1343"/>
        <v>-</v>
      </c>
      <c r="WP191" s="19" t="str">
        <f t="shared" ca="1" si="1343"/>
        <v>-</v>
      </c>
      <c r="WQ191" s="19" t="str">
        <f t="shared" ca="1" si="1343"/>
        <v>-</v>
      </c>
      <c r="WR191" s="19" t="str">
        <f t="shared" ca="1" si="1312"/>
        <v>-</v>
      </c>
      <c r="WS191" s="19" t="str">
        <f t="shared" ca="1" si="1312"/>
        <v>-</v>
      </c>
      <c r="WT191" s="19" t="str">
        <f t="shared" ca="1" si="1312"/>
        <v>-</v>
      </c>
      <c r="WU191" s="19" t="str">
        <f t="shared" ca="1" si="1312"/>
        <v>-</v>
      </c>
      <c r="WV191" s="19" t="str">
        <f t="shared" ca="1" si="1312"/>
        <v>-</v>
      </c>
      <c r="WW191" s="19" t="str">
        <f t="shared" ca="1" si="1312"/>
        <v>-</v>
      </c>
      <c r="WX191" s="19" t="str">
        <f t="shared" ca="1" si="1312"/>
        <v>-</v>
      </c>
      <c r="WY191" s="19" t="str">
        <f t="shared" ca="1" si="1312"/>
        <v>-</v>
      </c>
      <c r="WZ191" s="19" t="str">
        <f t="shared" ca="1" si="1312"/>
        <v>-</v>
      </c>
      <c r="XA191" s="19" t="str">
        <f t="shared" ca="1" si="1312"/>
        <v>-</v>
      </c>
      <c r="XB191" s="19" t="str">
        <f t="shared" ca="1" si="1312"/>
        <v>-</v>
      </c>
      <c r="XC191" s="19">
        <f t="shared" ca="1" si="1312"/>
        <v>0</v>
      </c>
      <c r="XD191" s="599">
        <v>0</v>
      </c>
    </row>
    <row r="192" spans="1:628" hidden="1" outlineLevel="2">
      <c r="A192" s="20">
        <f t="shared" si="659"/>
        <v>187</v>
      </c>
      <c r="B192" s="241">
        <f t="shared" si="1041"/>
        <v>117</v>
      </c>
      <c r="C192">
        <f>203</f>
        <v>203</v>
      </c>
      <c r="D192" s="531" t="str">
        <f t="shared" ca="1" si="1251"/>
        <v>GSW</v>
      </c>
      <c r="E192" s="532" t="b">
        <f t="shared" ca="1" si="1133"/>
        <v>1</v>
      </c>
      <c r="F192" t="b">
        <v>0</v>
      </c>
      <c r="G192" s="19" t="b">
        <f t="shared" ca="1" si="1010"/>
        <v>1</v>
      </c>
      <c r="H192" s="227">
        <f t="shared" ca="1" si="1058"/>
        <v>126</v>
      </c>
      <c r="I192" s="227">
        <f t="shared" ca="1" si="1303"/>
        <v>1</v>
      </c>
      <c r="J192" s="227">
        <f t="shared" ca="1" si="1303"/>
        <v>0</v>
      </c>
      <c r="K192" s="227" t="str">
        <f t="shared" ca="1" si="1303"/>
        <v/>
      </c>
      <c r="L192" s="227">
        <f t="shared" ca="1" si="1303"/>
        <v>1</v>
      </c>
      <c r="M192" s="227">
        <f t="shared" ca="1" si="1316"/>
        <v>2</v>
      </c>
      <c r="N192" s="227">
        <f t="shared" ca="1" si="1316"/>
        <v>2</v>
      </c>
      <c r="O192" s="227">
        <f t="shared" ca="1" si="1316"/>
        <v>2</v>
      </c>
      <c r="P192" s="227">
        <f t="shared" ca="1" si="1316"/>
        <v>3</v>
      </c>
      <c r="Q192" s="227">
        <f t="shared" ca="1" si="1316"/>
        <v>2</v>
      </c>
      <c r="R192" s="114">
        <f t="shared" ca="1" si="1182"/>
        <v>2</v>
      </c>
      <c r="S192" s="227">
        <f t="shared" ca="1" si="1316"/>
        <v>0</v>
      </c>
      <c r="T192" s="227">
        <f t="shared" ca="1" si="1316"/>
        <v>0</v>
      </c>
      <c r="U192" s="227">
        <f t="shared" ca="1" si="1316"/>
        <v>0</v>
      </c>
      <c r="V192" s="227">
        <f t="shared" ca="1" si="1316"/>
        <v>0</v>
      </c>
      <c r="W192" s="227">
        <f t="shared" ca="1" si="1316"/>
        <v>0</v>
      </c>
      <c r="X192" s="227">
        <f t="shared" ca="1" si="1316"/>
        <v>1</v>
      </c>
      <c r="Y192" s="227">
        <f t="shared" ca="1" si="1316"/>
        <v>1</v>
      </c>
      <c r="Z192" s="227">
        <f t="shared" ca="1" si="1316"/>
        <v>1</v>
      </c>
      <c r="AA192" s="264"/>
      <c r="AB192" s="264"/>
      <c r="AC192" s="264"/>
      <c r="AD192" s="264"/>
      <c r="AE192" s="264"/>
      <c r="AF192" s="227">
        <f t="shared" ca="1" si="1044"/>
        <v>0</v>
      </c>
      <c r="AG192" s="264"/>
      <c r="AH192" s="227">
        <f t="shared" ca="1" si="1344"/>
        <v>0</v>
      </c>
      <c r="AI192" s="227">
        <f t="shared" ca="1" si="1344"/>
        <v>0</v>
      </c>
      <c r="AJ192" s="227">
        <f t="shared" ca="1" si="1344"/>
        <v>0</v>
      </c>
      <c r="AK192" s="19">
        <f t="shared" ca="1" si="1119"/>
        <v>3</v>
      </c>
      <c r="AL192" s="19">
        <f t="shared" ca="1" si="1119"/>
        <v>0</v>
      </c>
      <c r="AM192" s="19">
        <f t="shared" ca="1" si="1119"/>
        <v>0</v>
      </c>
      <c r="AN192" s="19">
        <f t="shared" ca="1" si="1119"/>
        <v>5</v>
      </c>
      <c r="AO192" s="134">
        <f t="shared" ca="1" si="1252"/>
        <v>2</v>
      </c>
      <c r="AP192" s="134">
        <f ca="1">INDEX(CHOOSE($P192,DataAutumn!i.AdultDrys,DataWinter!i.AdultDrys,DataSpring!i.AdultDrys),1,$O192)</f>
        <v>3</v>
      </c>
      <c r="AQ192" s="5">
        <f t="shared" ca="1" si="1340"/>
        <v>2</v>
      </c>
      <c r="AR192" s="5">
        <f t="shared" ca="1" si="1340"/>
        <v>0</v>
      </c>
      <c r="AS192" s="5">
        <f t="shared" ca="1" si="1253"/>
        <v>6</v>
      </c>
      <c r="AT192">
        <f t="shared" ca="1" si="1292"/>
        <v>0</v>
      </c>
      <c r="AW192" s="353" t="str">
        <f t="shared" ca="1" si="1183"/>
        <v>TemplateFe 00126 GSW MWM     TOL204 Scan2 NFS RR+01% PI00% GP100% WP100% MP100% (T_F33N11)</v>
      </c>
      <c r="AX192" s="9" t="str">
        <f ca="1">IF(COUNTIF(AW$5:AW192,AW192)=1,"-","Dup")</f>
        <v>-</v>
      </c>
      <c r="AY192" s="9"/>
      <c r="AZ192" s="19" t="b">
        <f t="shared" ca="1" si="1244"/>
        <v>0</v>
      </c>
      <c r="BA192" s="19" t="b">
        <f t="shared" ca="1" si="1244"/>
        <v>0</v>
      </c>
      <c r="BB192" s="19" t="b">
        <f t="shared" ca="1" si="1244"/>
        <v>0</v>
      </c>
      <c r="BC192" s="19" t="b">
        <f t="shared" ca="1" si="1245"/>
        <v>0</v>
      </c>
      <c r="BD192" s="19" t="b">
        <f t="shared" ca="1" si="1244"/>
        <v>0</v>
      </c>
      <c r="BE192" s="19" t="b">
        <f t="shared" ca="1" si="1244"/>
        <v>0</v>
      </c>
      <c r="BF192" s="19" t="b">
        <f t="shared" ca="1" si="1244"/>
        <v>0</v>
      </c>
      <c r="BG192" s="19" t="b">
        <f t="shared" ca="1" si="1244"/>
        <v>0</v>
      </c>
      <c r="BH192" s="19" t="b">
        <f t="shared" ca="1" si="1244"/>
        <v>0</v>
      </c>
      <c r="BI192" s="9"/>
      <c r="BJ192" s="19" t="b">
        <f t="shared" ca="1" si="1197"/>
        <v>1</v>
      </c>
      <c r="BK192" s="19" t="str">
        <f t="shared" ca="1" si="1197"/>
        <v>-</v>
      </c>
      <c r="BL192" s="19" t="str">
        <f t="shared" ca="1" si="1197"/>
        <v>-</v>
      </c>
      <c r="BM192" s="19" t="str">
        <f t="shared" ca="1" si="1197"/>
        <v>-</v>
      </c>
      <c r="BN192" s="19" t="b">
        <f t="shared" ca="1" si="1197"/>
        <v>0</v>
      </c>
      <c r="BO192" s="19">
        <f t="shared" ca="1" si="1184"/>
        <v>0</v>
      </c>
      <c r="BP192" s="19" t="str">
        <f t="shared" ca="1" si="1184"/>
        <v>-</v>
      </c>
      <c r="BQ192" s="19" t="str">
        <f t="shared" ca="1" si="1184"/>
        <v>-</v>
      </c>
      <c r="BR192" s="19" t="b">
        <f t="shared" ca="1" si="1184"/>
        <v>1</v>
      </c>
      <c r="BS192" s="9"/>
      <c r="BT192" s="19" t="str">
        <f t="shared" ca="1" si="982"/>
        <v>-</v>
      </c>
      <c r="BU192" s="5" t="str">
        <f t="shared" ca="1" si="1185"/>
        <v>-</v>
      </c>
      <c r="BV192" s="5">
        <f t="shared" ca="1" si="1186"/>
        <v>2</v>
      </c>
      <c r="BW192" s="5">
        <f t="shared" ca="1" si="1186"/>
        <v>2</v>
      </c>
      <c r="BX192" s="19" t="str">
        <f t="shared" ca="1" si="1241"/>
        <v>-</v>
      </c>
      <c r="BY192" s="19" t="str">
        <f t="shared" ca="1" si="1241"/>
        <v>-</v>
      </c>
      <c r="BZ192" s="19" t="str">
        <f t="shared" ca="1" si="1241"/>
        <v>-</v>
      </c>
      <c r="CA192" s="5" t="str">
        <f t="shared" ca="1" si="1187"/>
        <v>-</v>
      </c>
      <c r="CB192" s="5">
        <f t="shared" ca="1" si="1188"/>
        <v>2</v>
      </c>
      <c r="CC192" s="5">
        <f t="shared" ca="1" si="1188"/>
        <v>2</v>
      </c>
      <c r="CD192" s="19" t="str">
        <f t="shared" ca="1" si="449"/>
        <v>-</v>
      </c>
      <c r="CE192" s="5" t="str">
        <f t="shared" ca="1" si="1189"/>
        <v>-</v>
      </c>
      <c r="CF192" s="5">
        <f t="shared" ca="1" si="1190"/>
        <v>2</v>
      </c>
      <c r="CG192" s="19" t="str">
        <f t="shared" ca="1" si="1242"/>
        <v>-</v>
      </c>
      <c r="CH192" s="19" t="str">
        <f t="shared" ca="1" si="1242"/>
        <v>-</v>
      </c>
      <c r="CI192" s="5">
        <f t="shared" ca="1" si="989"/>
        <v>2</v>
      </c>
      <c r="CJ192" s="19" t="str">
        <f t="shared" ca="1" si="1242"/>
        <v>-</v>
      </c>
      <c r="CK192" s="5" t="str">
        <f t="shared" ca="1" si="1191"/>
        <v>-</v>
      </c>
      <c r="CL192" s="5">
        <f t="shared" ca="1" si="1192"/>
        <v>2</v>
      </c>
      <c r="CM192" s="5">
        <f t="shared" ca="1" si="1192"/>
        <v>2</v>
      </c>
      <c r="CN192" s="9"/>
      <c r="CO192" s="19" t="str">
        <f t="shared" ca="1" si="1349"/>
        <v>-</v>
      </c>
      <c r="CP192" s="19" t="str">
        <f t="shared" ca="1" si="1349"/>
        <v>-</v>
      </c>
      <c r="CQ192" s="19">
        <f t="shared" ca="1" si="1104"/>
        <v>1</v>
      </c>
      <c r="CR192" s="19" t="str">
        <f t="shared" ca="1" si="1104"/>
        <v>-</v>
      </c>
      <c r="CS192" s="19" t="str">
        <f t="shared" ca="1" si="1349"/>
        <v>-</v>
      </c>
      <c r="CT192" s="19" t="str">
        <f t="shared" ca="1" si="1349"/>
        <v>-</v>
      </c>
      <c r="CU192" s="19" t="str">
        <f t="shared" ca="1" si="1349"/>
        <v>-</v>
      </c>
      <c r="CV192" s="19" t="str">
        <f t="shared" ca="1" si="1349"/>
        <v>-</v>
      </c>
      <c r="CW192" s="19" t="str">
        <f t="shared" ca="1" si="1349"/>
        <v>-</v>
      </c>
      <c r="CX192" s="19" t="str">
        <f t="shared" ca="1" si="1349"/>
        <v>-</v>
      </c>
      <c r="CY192" s="19" t="str">
        <f t="shared" ca="1" si="1349"/>
        <v>-</v>
      </c>
      <c r="CZ192" s="19" t="str">
        <f t="shared" ca="1" si="1349"/>
        <v>-</v>
      </c>
      <c r="DA192" s="19" t="str">
        <f t="shared" ca="1" si="1345"/>
        <v>-</v>
      </c>
      <c r="DB192" s="19" t="str">
        <f t="shared" ca="1" si="1345"/>
        <v>-</v>
      </c>
      <c r="DC192" s="19" t="str">
        <f t="shared" ca="1" si="1345"/>
        <v>-</v>
      </c>
      <c r="DD192" s="19" t="str">
        <f t="shared" ca="1" si="1345"/>
        <v>-</v>
      </c>
      <c r="DE192" s="19" t="str">
        <f t="shared" ca="1" si="1345"/>
        <v>-</v>
      </c>
      <c r="DF192" s="19" t="str">
        <f t="shared" ca="1" si="1345"/>
        <v>-</v>
      </c>
      <c r="DG192" s="19" t="str">
        <f t="shared" ca="1" si="1345"/>
        <v>-</v>
      </c>
      <c r="DH192" s="19" t="str">
        <f t="shared" ca="1" si="1345"/>
        <v>-</v>
      </c>
      <c r="DI192" s="19" t="str">
        <f t="shared" ca="1" si="1345"/>
        <v>-</v>
      </c>
      <c r="DJ192" s="9"/>
      <c r="DK192" s="19" t="b">
        <f t="shared" ca="1" si="1105"/>
        <v>1</v>
      </c>
      <c r="DL192" s="19" t="b">
        <f t="shared" ca="1" si="1105"/>
        <v>1</v>
      </c>
      <c r="DM192" s="19" t="b">
        <f t="shared" ca="1" si="1105"/>
        <v>1</v>
      </c>
      <c r="DN192" s="19">
        <f t="shared" ca="1" si="1272"/>
        <v>2232010000</v>
      </c>
      <c r="DO192" s="578" t="b">
        <f t="shared" ca="1" si="1120"/>
        <v>1</v>
      </c>
      <c r="DP192" s="578">
        <f t="shared" ca="1" si="1120"/>
        <v>0</v>
      </c>
      <c r="DQ192" s="578" t="b">
        <f t="shared" ca="1" si="1120"/>
        <v>0</v>
      </c>
      <c r="DR192" s="583">
        <f t="shared" ca="1" si="1168"/>
        <v>223221000055</v>
      </c>
      <c r="DS192" s="430">
        <f t="shared" ca="1" si="1317"/>
        <v>652</v>
      </c>
      <c r="DT192" s="430">
        <f t="shared" ca="1" si="1317"/>
        <v>686</v>
      </c>
      <c r="DU192" s="430">
        <f t="shared" ca="1" si="1317"/>
        <v>721</v>
      </c>
      <c r="DV192" s="142">
        <f t="shared" ca="1" si="1318"/>
        <v>378</v>
      </c>
      <c r="DW192" s="142">
        <f t="shared" ca="1" si="1318"/>
        <v>413</v>
      </c>
      <c r="DX192" s="142">
        <f t="shared" ca="1" si="1318"/>
        <v>448</v>
      </c>
      <c r="DY192" s="19" t="str">
        <f t="shared" ca="1" si="1125"/>
        <v>-</v>
      </c>
      <c r="DZ192" s="19" t="str">
        <f t="shared" ca="1" si="1125"/>
        <v>-</v>
      </c>
      <c r="EA192" s="19" t="str">
        <f t="shared" ca="1" si="1125"/>
        <v>-</v>
      </c>
      <c r="EB192" s="19" t="str">
        <f t="shared" ca="1" si="1125"/>
        <v>-</v>
      </c>
      <c r="EC192" s="19" t="str">
        <f t="shared" ca="1" si="1125"/>
        <v>-</v>
      </c>
      <c r="ED192" s="19" t="str">
        <f t="shared" ca="1" si="1125"/>
        <v>-</v>
      </c>
      <c r="EE192" s="19">
        <f t="shared" ca="1" si="1296"/>
        <v>1</v>
      </c>
      <c r="EF192" s="19">
        <f t="shared" ca="1" si="1296"/>
        <v>1</v>
      </c>
      <c r="EG192" s="19">
        <f t="shared" ca="1" si="1296"/>
        <v>0</v>
      </c>
      <c r="EH192" s="19" t="str">
        <f t="shared" ca="1" si="1296"/>
        <v>-</v>
      </c>
      <c r="EI192" s="19" t="str">
        <f t="shared" ca="1" si="1296"/>
        <v>-</v>
      </c>
      <c r="EJ192" s="19" t="str">
        <f t="shared" ca="1" si="1296"/>
        <v>-</v>
      </c>
      <c r="EK192" s="19" t="str">
        <f t="shared" ca="1" si="1296"/>
        <v>-</v>
      </c>
      <c r="EL192" s="19" t="str">
        <f t="shared" ca="1" si="1296"/>
        <v>-</v>
      </c>
      <c r="EM192" s="19">
        <f t="shared" ca="1" si="1296"/>
        <v>0</v>
      </c>
      <c r="EN192" s="19" t="str">
        <f t="shared" ca="1" si="1296"/>
        <v>-</v>
      </c>
      <c r="EO192" s="19" t="str">
        <f t="shared" ca="1" si="1296"/>
        <v>-</v>
      </c>
      <c r="EP192" s="19" t="str">
        <f t="shared" ca="1" si="1296"/>
        <v>-</v>
      </c>
      <c r="EQ192" s="19">
        <f t="shared" ca="1" si="1296"/>
        <v>1</v>
      </c>
      <c r="ER192" s="19">
        <f t="shared" ca="1" si="1296"/>
        <v>1</v>
      </c>
      <c r="ES192" s="9"/>
      <c r="ET192" s="19" t="str">
        <f t="shared" ca="1" si="1304"/>
        <v>-</v>
      </c>
      <c r="EU192" s="19" t="str">
        <f t="shared" ca="1" si="1304"/>
        <v>-</v>
      </c>
      <c r="EV192" s="19" t="str">
        <f t="shared" ca="1" si="1304"/>
        <v>-</v>
      </c>
      <c r="EW192" s="19" t="str">
        <f t="shared" ca="1" si="1304"/>
        <v>-</v>
      </c>
      <c r="EX192" s="19" t="str">
        <f t="shared" ca="1" si="1304"/>
        <v>-</v>
      </c>
      <c r="EY192" s="19" t="str">
        <f t="shared" ca="1" si="1304"/>
        <v>-</v>
      </c>
      <c r="EZ192" s="19" t="str">
        <f t="shared" ca="1" si="1304"/>
        <v>-</v>
      </c>
      <c r="FA192" s="19" t="str">
        <f t="shared" ca="1" si="1304"/>
        <v>-</v>
      </c>
      <c r="FB192" s="19" t="str">
        <f t="shared" ca="1" si="1304"/>
        <v>-</v>
      </c>
      <c r="FC192" s="19" t="str">
        <f t="shared" ca="1" si="1304"/>
        <v>-</v>
      </c>
      <c r="FD192" s="19" t="str">
        <f t="shared" ca="1" si="1304"/>
        <v>-</v>
      </c>
      <c r="FE192" s="19" t="str">
        <f t="shared" ca="1" si="1304"/>
        <v>-</v>
      </c>
      <c r="FF192" s="19">
        <f t="shared" ca="1" si="1304"/>
        <v>0</v>
      </c>
      <c r="FG192" s="19">
        <f t="shared" ca="1" si="1304"/>
        <v>0</v>
      </c>
      <c r="FH192" s="19">
        <f t="shared" ca="1" si="1304"/>
        <v>0</v>
      </c>
      <c r="FI192" s="114">
        <f t="shared" ca="1" si="1319"/>
        <v>0</v>
      </c>
      <c r="FJ192" s="114">
        <f t="shared" ca="1" si="1319"/>
        <v>0</v>
      </c>
      <c r="FK192" s="114">
        <f t="shared" ca="1" si="1319"/>
        <v>0</v>
      </c>
      <c r="FL192" s="114">
        <f t="shared" ca="1" si="1319"/>
        <v>0</v>
      </c>
      <c r="FM192" s="114">
        <f t="shared" ca="1" si="1319"/>
        <v>0</v>
      </c>
      <c r="FN192" s="536">
        <f t="shared" ca="1" si="1135"/>
        <v>0</v>
      </c>
      <c r="FO192" s="114">
        <f t="shared" ca="1" si="1320"/>
        <v>0</v>
      </c>
      <c r="FP192" s="114">
        <f t="shared" ca="1" si="1320"/>
        <v>0</v>
      </c>
      <c r="FQ192" s="114">
        <f t="shared" ca="1" si="1320"/>
        <v>0</v>
      </c>
      <c r="FR192" s="114">
        <f t="shared" ca="1" si="1320"/>
        <v>0</v>
      </c>
      <c r="FS192" s="114">
        <f t="shared" ca="1" si="1320"/>
        <v>0</v>
      </c>
      <c r="FT192" s="536">
        <f t="shared" ca="1" si="1137"/>
        <v>0</v>
      </c>
      <c r="FU192" s="114">
        <f t="shared" ca="1" si="1321"/>
        <v>0</v>
      </c>
      <c r="FV192" s="114">
        <f t="shared" ca="1" si="1321"/>
        <v>0</v>
      </c>
      <c r="FW192" s="114">
        <f t="shared" ca="1" si="1321"/>
        <v>0</v>
      </c>
      <c r="FX192" s="114">
        <f t="shared" ca="1" si="1321"/>
        <v>0</v>
      </c>
      <c r="FY192" s="114">
        <f t="shared" ca="1" si="1321"/>
        <v>0</v>
      </c>
      <c r="FZ192" s="536">
        <f t="shared" ca="1" si="1139"/>
        <v>0</v>
      </c>
      <c r="GA192" s="114">
        <f t="shared" ca="1" si="1322"/>
        <v>0</v>
      </c>
      <c r="GB192" s="114">
        <f t="shared" ca="1" si="1322"/>
        <v>0</v>
      </c>
      <c r="GC192" s="114">
        <f t="shared" ca="1" si="1322"/>
        <v>0</v>
      </c>
      <c r="GD192" s="114">
        <f t="shared" ca="1" si="1322"/>
        <v>0</v>
      </c>
      <c r="GE192" s="114">
        <f t="shared" ca="1" si="1322"/>
        <v>0</v>
      </c>
      <c r="GF192" s="536">
        <f t="shared" ca="1" si="1141"/>
        <v>0</v>
      </c>
      <c r="GG192" s="114">
        <f t="shared" ca="1" si="1323"/>
        <v>0</v>
      </c>
      <c r="GH192" s="114">
        <f t="shared" ca="1" si="1323"/>
        <v>0</v>
      </c>
      <c r="GI192" s="114">
        <f t="shared" ca="1" si="1323"/>
        <v>0</v>
      </c>
      <c r="GJ192" s="114">
        <f t="shared" ca="1" si="1323"/>
        <v>0</v>
      </c>
      <c r="GK192" s="114">
        <f t="shared" ca="1" si="1323"/>
        <v>0</v>
      </c>
      <c r="GL192" s="536">
        <f t="shared" ca="1" si="1143"/>
        <v>0</v>
      </c>
      <c r="GM192" s="114">
        <f t="shared" ca="1" si="1324"/>
        <v>0</v>
      </c>
      <c r="GN192" s="114">
        <f t="shared" ca="1" si="1324"/>
        <v>0</v>
      </c>
      <c r="GO192" s="114">
        <f t="shared" ca="1" si="1324"/>
        <v>0</v>
      </c>
      <c r="GP192" s="114">
        <f t="shared" ca="1" si="1324"/>
        <v>0</v>
      </c>
      <c r="GQ192" s="114">
        <f t="shared" ca="1" si="1324"/>
        <v>0</v>
      </c>
      <c r="GR192" s="536">
        <f t="shared" ca="1" si="1145"/>
        <v>0</v>
      </c>
      <c r="GS192" s="115">
        <f t="shared" ca="1" si="1279"/>
        <v>0</v>
      </c>
      <c r="GT192" s="115">
        <f t="shared" ca="1" si="1279"/>
        <v>0</v>
      </c>
      <c r="GU192" s="115">
        <f t="shared" ca="1" si="1279"/>
        <v>0</v>
      </c>
      <c r="GV192" s="115">
        <f t="shared" ca="1" si="1279"/>
        <v>0</v>
      </c>
      <c r="GW192" s="553">
        <f t="shared" ca="1" si="1325"/>
        <v>0</v>
      </c>
      <c r="GX192" s="553">
        <f t="shared" ca="1" si="1325"/>
        <v>0</v>
      </c>
      <c r="GY192" s="553">
        <f t="shared" ca="1" si="1325"/>
        <v>0</v>
      </c>
      <c r="GZ192" s="553">
        <f t="shared" ca="1" si="1325"/>
        <v>0</v>
      </c>
      <c r="HA192" s="553">
        <f t="shared" ca="1" si="1325"/>
        <v>0</v>
      </c>
      <c r="HB192" s="553">
        <f t="shared" ca="1" si="1325"/>
        <v>0</v>
      </c>
      <c r="HC192" s="553">
        <f t="shared" ca="1" si="1325"/>
        <v>0</v>
      </c>
      <c r="HD192" s="553">
        <f t="shared" ca="1" si="1325"/>
        <v>0</v>
      </c>
      <c r="HE192" s="553">
        <f t="shared" ca="1" si="1325"/>
        <v>0</v>
      </c>
      <c r="HF192" s="553">
        <f t="shared" ca="1" si="1325"/>
        <v>0</v>
      </c>
      <c r="HG192" s="553">
        <f t="shared" ca="1" si="1326"/>
        <v>0</v>
      </c>
      <c r="HH192" s="553">
        <f t="shared" ca="1" si="1326"/>
        <v>0</v>
      </c>
      <c r="HI192" s="553">
        <f t="shared" ca="1" si="1326"/>
        <v>0</v>
      </c>
      <c r="HJ192" s="553">
        <f t="shared" ca="1" si="1326"/>
        <v>0</v>
      </c>
      <c r="HK192" s="553">
        <f t="shared" ca="1" si="1326"/>
        <v>0</v>
      </c>
      <c r="HL192" s="553">
        <f t="shared" ca="1" si="1326"/>
        <v>0</v>
      </c>
      <c r="HM192" s="553">
        <f t="shared" ca="1" si="1326"/>
        <v>0</v>
      </c>
      <c r="HN192" s="553">
        <f t="shared" ca="1" si="1326"/>
        <v>0</v>
      </c>
      <c r="HO192" s="553">
        <f t="shared" ca="1" si="1326"/>
        <v>0</v>
      </c>
      <c r="HP192" s="553">
        <f t="shared" ca="1" si="1326"/>
        <v>0</v>
      </c>
      <c r="HQ192" s="19">
        <f t="shared" ca="1" si="1246"/>
        <v>0</v>
      </c>
      <c r="HR192" s="114">
        <f t="shared" ca="1" si="1327"/>
        <v>0</v>
      </c>
      <c r="HS192" s="114">
        <f t="shared" ca="1" si="1327"/>
        <v>0</v>
      </c>
      <c r="HT192" s="114">
        <f t="shared" ca="1" si="1327"/>
        <v>0</v>
      </c>
      <c r="HU192" s="114">
        <f t="shared" ca="1" si="1327"/>
        <v>0</v>
      </c>
      <c r="HV192" s="114">
        <f t="shared" ca="1" si="1327"/>
        <v>0</v>
      </c>
      <c r="HW192" s="536">
        <f t="shared" ca="1" si="1150"/>
        <v>0</v>
      </c>
      <c r="HX192" s="114">
        <f t="shared" ca="1" si="1328"/>
        <v>0</v>
      </c>
      <c r="HY192" s="114">
        <f t="shared" ca="1" si="1328"/>
        <v>0</v>
      </c>
      <c r="HZ192" s="114">
        <f t="shared" ca="1" si="1328"/>
        <v>0</v>
      </c>
      <c r="IA192" s="114">
        <f t="shared" ca="1" si="1328"/>
        <v>0</v>
      </c>
      <c r="IB192" s="114">
        <f t="shared" ca="1" si="1328"/>
        <v>0</v>
      </c>
      <c r="IC192" s="536">
        <f t="shared" ca="1" si="1152"/>
        <v>0</v>
      </c>
      <c r="ID192" s="114">
        <f t="shared" ca="1" si="1329"/>
        <v>0</v>
      </c>
      <c r="IE192" s="114">
        <f t="shared" ca="1" si="1329"/>
        <v>0</v>
      </c>
      <c r="IF192" s="114">
        <f t="shared" ca="1" si="1329"/>
        <v>0</v>
      </c>
      <c r="IG192" s="114">
        <f t="shared" ca="1" si="1329"/>
        <v>0</v>
      </c>
      <c r="IH192" s="114">
        <f t="shared" ca="1" si="1329"/>
        <v>0</v>
      </c>
      <c r="II192" s="536">
        <f t="shared" ca="1" si="1154"/>
        <v>0</v>
      </c>
      <c r="IJ192" s="114">
        <f t="shared" ca="1" si="1330"/>
        <v>0</v>
      </c>
      <c r="IK192" s="114">
        <f t="shared" ca="1" si="1330"/>
        <v>0</v>
      </c>
      <c r="IL192" s="114">
        <f t="shared" ca="1" si="1330"/>
        <v>0</v>
      </c>
      <c r="IM192" s="114">
        <f t="shared" ca="1" si="1330"/>
        <v>0</v>
      </c>
      <c r="IN192" s="114">
        <f t="shared" ca="1" si="1330"/>
        <v>0</v>
      </c>
      <c r="IO192" s="536">
        <f t="shared" ca="1" si="1156"/>
        <v>0</v>
      </c>
      <c r="IP192" s="114">
        <f t="shared" ca="1" si="1331"/>
        <v>0</v>
      </c>
      <c r="IQ192" s="114">
        <f t="shared" ca="1" si="1331"/>
        <v>0</v>
      </c>
      <c r="IR192" s="114">
        <f t="shared" ca="1" si="1331"/>
        <v>0</v>
      </c>
      <c r="IS192" s="114">
        <f t="shared" ca="1" si="1331"/>
        <v>0</v>
      </c>
      <c r="IT192" s="114">
        <f t="shared" ca="1" si="1331"/>
        <v>0</v>
      </c>
      <c r="IU192" s="536">
        <f t="shared" ca="1" si="1158"/>
        <v>0</v>
      </c>
      <c r="IV192" s="114">
        <f t="shared" ca="1" si="1332"/>
        <v>0</v>
      </c>
      <c r="IW192" s="114">
        <f t="shared" ca="1" si="1332"/>
        <v>0</v>
      </c>
      <c r="IX192" s="114">
        <f t="shared" ca="1" si="1332"/>
        <v>0</v>
      </c>
      <c r="IY192" s="114">
        <f t="shared" ca="1" si="1332"/>
        <v>0</v>
      </c>
      <c r="IZ192" s="114">
        <f t="shared" ca="1" si="1332"/>
        <v>0</v>
      </c>
      <c r="JA192" s="536">
        <f t="shared" ca="1" si="1160"/>
        <v>0</v>
      </c>
      <c r="JB192" s="115">
        <f t="shared" ca="1" si="1288"/>
        <v>0</v>
      </c>
      <c r="JC192" s="115">
        <f t="shared" ca="1" si="1288"/>
        <v>0</v>
      </c>
      <c r="JD192" s="115">
        <f t="shared" ca="1" si="1288"/>
        <v>0</v>
      </c>
      <c r="JE192" s="115">
        <f t="shared" ca="1" si="1288"/>
        <v>0</v>
      </c>
      <c r="JF192" s="553">
        <f t="shared" ca="1" si="1333"/>
        <v>0</v>
      </c>
      <c r="JG192" s="553">
        <f t="shared" ca="1" si="1333"/>
        <v>0</v>
      </c>
      <c r="JH192" s="553">
        <f t="shared" ca="1" si="1333"/>
        <v>0</v>
      </c>
      <c r="JI192" s="553">
        <f t="shared" ca="1" si="1333"/>
        <v>3</v>
      </c>
      <c r="JJ192" s="553">
        <f t="shared" ca="1" si="1333"/>
        <v>0</v>
      </c>
      <c r="JK192" s="553">
        <f t="shared" ca="1" si="1333"/>
        <v>0</v>
      </c>
      <c r="JL192" s="553">
        <f t="shared" ca="1" si="1333"/>
        <v>0</v>
      </c>
      <c r="JM192" s="553">
        <f t="shared" ca="1" si="1333"/>
        <v>0</v>
      </c>
      <c r="JN192" s="553">
        <f t="shared" ca="1" si="1333"/>
        <v>3</v>
      </c>
      <c r="JO192" s="553">
        <f t="shared" ca="1" si="1333"/>
        <v>0</v>
      </c>
      <c r="JP192" s="553">
        <f t="shared" ca="1" si="1334"/>
        <v>0</v>
      </c>
      <c r="JQ192" s="553">
        <f t="shared" ca="1" si="1334"/>
        <v>0</v>
      </c>
      <c r="JR192" s="553">
        <f t="shared" ca="1" si="1334"/>
        <v>0</v>
      </c>
      <c r="JS192" s="553">
        <f t="shared" ca="1" si="1334"/>
        <v>3</v>
      </c>
      <c r="JT192" s="553">
        <f t="shared" ca="1" si="1334"/>
        <v>0</v>
      </c>
      <c r="JU192" s="553">
        <f t="shared" ca="1" si="1334"/>
        <v>0</v>
      </c>
      <c r="JV192" s="553">
        <f t="shared" ca="1" si="1334"/>
        <v>0</v>
      </c>
      <c r="JW192" s="553">
        <f t="shared" ca="1" si="1334"/>
        <v>0</v>
      </c>
      <c r="JX192" s="553">
        <f t="shared" ca="1" si="1334"/>
        <v>3</v>
      </c>
      <c r="JY192" s="553">
        <f t="shared" ca="1" si="1334"/>
        <v>0</v>
      </c>
      <c r="JZ192" s="19">
        <f t="shared" ca="1" si="1299"/>
        <v>0</v>
      </c>
      <c r="KA192" s="5">
        <f t="shared" ca="1" si="1254"/>
        <v>67</v>
      </c>
      <c r="KB192" s="9"/>
      <c r="KC192" s="5">
        <f t="shared" ca="1" si="1335"/>
        <v>1</v>
      </c>
      <c r="KD192" s="5" t="b">
        <f t="shared" ca="1" si="1335"/>
        <v>0</v>
      </c>
      <c r="KE192" s="19">
        <f t="shared" ca="1" si="1315"/>
        <v>0</v>
      </c>
      <c r="KF192" s="5">
        <f t="shared" ca="1" si="1194"/>
        <v>0</v>
      </c>
      <c r="KG192" s="5">
        <f t="shared" ca="1" si="1255"/>
        <v>1.2500000000000001E-2</v>
      </c>
      <c r="KH192" s="19">
        <f t="shared" ca="1" si="1256"/>
        <v>0</v>
      </c>
      <c r="KI192" s="19">
        <f t="shared" ca="1" si="1256"/>
        <v>0</v>
      </c>
      <c r="KJ192" s="19" t="str">
        <f t="shared" ca="1" si="1256"/>
        <v>-</v>
      </c>
      <c r="KK192" s="19" t="str">
        <f t="shared" ca="1" si="1256"/>
        <v>-</v>
      </c>
      <c r="KL192" s="19" t="str">
        <f t="shared" ca="1" si="1256"/>
        <v>-</v>
      </c>
      <c r="KM192" s="19" t="str">
        <f t="shared" ca="1" si="1256"/>
        <v>-</v>
      </c>
      <c r="KN192" s="19" t="str">
        <f t="shared" ca="1" si="1256"/>
        <v>-</v>
      </c>
      <c r="KO192" s="19" t="str">
        <f t="shared" ca="1" si="1256"/>
        <v>-</v>
      </c>
      <c r="KP192" s="19" t="str">
        <f t="shared" ca="1" si="1256"/>
        <v>-</v>
      </c>
      <c r="KQ192" s="19" t="str">
        <f t="shared" ca="1" si="1256"/>
        <v>-</v>
      </c>
      <c r="KR192" s="19" t="str">
        <f t="shared" ca="1" si="1256"/>
        <v>-</v>
      </c>
      <c r="KS192" s="19" t="str">
        <f t="shared" ca="1" si="1256"/>
        <v>-</v>
      </c>
      <c r="KT192" s="19" t="str">
        <f t="shared" ca="1" si="1256"/>
        <v>-</v>
      </c>
      <c r="KU192" s="19" t="str">
        <f t="shared" ca="1" si="1293"/>
        <v>-</v>
      </c>
      <c r="KV192" s="19" t="str">
        <f t="shared" ca="1" si="1256"/>
        <v>-</v>
      </c>
      <c r="KW192" s="19">
        <f t="shared" ca="1" si="1346"/>
        <v>1</v>
      </c>
      <c r="KX192" s="19">
        <f t="shared" ca="1" si="1315"/>
        <v>0</v>
      </c>
      <c r="KY192" s="19">
        <f t="shared" ca="1" si="1069"/>
        <v>1</v>
      </c>
      <c r="KZ192" s="19">
        <f t="shared" ca="1" si="1346"/>
        <v>1</v>
      </c>
      <c r="LA192" s="19">
        <f t="shared" ca="1" si="1346"/>
        <v>1</v>
      </c>
      <c r="LB192" s="19">
        <f t="shared" ca="1" si="1346"/>
        <v>1</v>
      </c>
      <c r="LC192" s="19">
        <f t="shared" ca="1" si="1346"/>
        <v>0</v>
      </c>
      <c r="LD192" s="19">
        <f t="shared" ca="1" si="1346"/>
        <v>1</v>
      </c>
      <c r="LE192" s="19">
        <f t="shared" ca="1" si="1346"/>
        <v>0</v>
      </c>
      <c r="LF192" s="19">
        <f t="shared" ca="1" si="1346"/>
        <v>0</v>
      </c>
      <c r="LG192" s="19">
        <f t="shared" ca="1" si="1305"/>
        <v>1</v>
      </c>
      <c r="LH192" s="19">
        <f t="shared" ca="1" si="1305"/>
        <v>0</v>
      </c>
      <c r="LI192" s="19">
        <f t="shared" ca="1" si="1305"/>
        <v>0</v>
      </c>
      <c r="LJ192" s="19">
        <f t="shared" ca="1" si="1305"/>
        <v>0</v>
      </c>
      <c r="LK192" s="19">
        <f t="shared" ca="1" si="1305"/>
        <v>0</v>
      </c>
      <c r="LL192" s="19">
        <f t="shared" ca="1" si="1305"/>
        <v>1</v>
      </c>
      <c r="LM192" s="19">
        <f t="shared" ca="1" si="1305"/>
        <v>0</v>
      </c>
      <c r="LN192" s="19">
        <f t="shared" ca="1" si="1305"/>
        <v>1</v>
      </c>
      <c r="LO192" s="19">
        <f t="shared" ca="1" si="1315"/>
        <v>0</v>
      </c>
      <c r="LP192" s="19">
        <f t="shared" ca="1" si="1315"/>
        <v>0</v>
      </c>
      <c r="LQ192" s="19">
        <f t="shared" ca="1" si="1315"/>
        <v>0</v>
      </c>
      <c r="LR192" s="19">
        <f t="shared" ca="1" si="1315"/>
        <v>0</v>
      </c>
      <c r="LS192" s="19">
        <f t="shared" ca="1" si="1315"/>
        <v>0</v>
      </c>
      <c r="LT192" s="19">
        <f t="shared" ca="1" si="1315"/>
        <v>0</v>
      </c>
      <c r="LU192" s="19">
        <f t="shared" ca="1" si="1315"/>
        <v>0</v>
      </c>
      <c r="LV192" s="19">
        <f t="shared" ca="1" si="1315"/>
        <v>0</v>
      </c>
      <c r="LW192" s="19">
        <f t="shared" ca="1" si="1315"/>
        <v>0</v>
      </c>
      <c r="LX192" s="19">
        <f t="shared" ca="1" si="1313"/>
        <v>0</v>
      </c>
      <c r="LY192" s="19">
        <f t="shared" ca="1" si="1313"/>
        <v>0</v>
      </c>
      <c r="LZ192" s="19">
        <f t="shared" ca="1" si="1313"/>
        <v>0</v>
      </c>
      <c r="MA192" s="19">
        <f t="shared" ca="1" si="1313"/>
        <v>0</v>
      </c>
      <c r="MB192" s="19">
        <f t="shared" ca="1" si="1313"/>
        <v>0</v>
      </c>
      <c r="MC192" s="19">
        <f t="shared" ca="1" si="1313"/>
        <v>0</v>
      </c>
      <c r="MD192" s="19">
        <f t="shared" ca="1" si="1313"/>
        <v>0</v>
      </c>
      <c r="ME192" s="19">
        <f t="shared" ca="1" si="1313"/>
        <v>0</v>
      </c>
      <c r="MF192" s="19">
        <f t="shared" ca="1" si="1313"/>
        <v>0</v>
      </c>
      <c r="MG192" s="19">
        <f t="shared" ca="1" si="1315"/>
        <v>0</v>
      </c>
      <c r="MH192" s="19">
        <f t="shared" ca="1" si="1315"/>
        <v>0</v>
      </c>
      <c r="MI192" s="19">
        <f t="shared" ca="1" si="1315"/>
        <v>0</v>
      </c>
      <c r="MJ192" s="5">
        <f t="shared" ca="1" si="1336"/>
        <v>0</v>
      </c>
      <c r="MK192" s="5">
        <f t="shared" ca="1" si="1336"/>
        <v>6.25E-2</v>
      </c>
      <c r="ML192" s="5">
        <f t="shared" ca="1" si="1336"/>
        <v>6.25E-2</v>
      </c>
      <c r="MM192" s="5">
        <f t="shared" ca="1" si="1336"/>
        <v>6.25E-2</v>
      </c>
      <c r="MN192" s="19">
        <f t="shared" ca="1" si="1232"/>
        <v>0</v>
      </c>
      <c r="MO192" s="19">
        <f t="shared" ca="1" si="1315"/>
        <v>0</v>
      </c>
      <c r="MP192" s="19">
        <f t="shared" ca="1" si="1232"/>
        <v>0</v>
      </c>
      <c r="MQ192" s="19">
        <f t="shared" ca="1" si="1232"/>
        <v>0</v>
      </c>
      <c r="MR192" s="19">
        <f t="shared" ca="1" si="1208"/>
        <v>0</v>
      </c>
      <c r="MS192" s="19">
        <f t="shared" ca="1" si="1232"/>
        <v>0</v>
      </c>
      <c r="MT192" s="19">
        <f t="shared" ca="1" si="1315"/>
        <v>0</v>
      </c>
      <c r="MU192" s="19">
        <f t="shared" ca="1" si="1315"/>
        <v>1</v>
      </c>
      <c r="MV192" s="19">
        <f t="shared" ca="1" si="1208"/>
        <v>0</v>
      </c>
      <c r="MW192" s="19">
        <f t="shared" ca="1" si="1208"/>
        <v>0</v>
      </c>
      <c r="MX192" s="19">
        <f t="shared" ca="1" si="1208"/>
        <v>0</v>
      </c>
      <c r="MY192" s="19">
        <f t="shared" ca="1" si="1315"/>
        <v>0</v>
      </c>
      <c r="MZ192" s="19">
        <f t="shared" ca="1" si="1315"/>
        <v>1</v>
      </c>
      <c r="NA192" s="9"/>
      <c r="NB192" s="5" t="b">
        <f t="shared" ca="1" si="1196"/>
        <v>0</v>
      </c>
      <c r="NC192" s="19" t="str">
        <f t="shared" ca="1" si="1294"/>
        <v>-</v>
      </c>
      <c r="ND192" s="19" t="str">
        <f t="shared" ca="1" si="1294"/>
        <v>-</v>
      </c>
      <c r="NE192" s="5" t="b">
        <f t="shared" ca="1" si="1337"/>
        <v>0</v>
      </c>
      <c r="NF192" s="5" t="b">
        <f t="shared" ca="1" si="1337"/>
        <v>0</v>
      </c>
      <c r="NG192" s="5" t="b">
        <f t="shared" ca="1" si="1337"/>
        <v>1</v>
      </c>
      <c r="NH192" s="134">
        <f t="shared" ca="1" si="1338"/>
        <v>2</v>
      </c>
      <c r="NI192" s="134">
        <f t="shared" ca="1" si="1338"/>
        <v>2</v>
      </c>
      <c r="NJ192" s="5" t="b">
        <f t="shared" ca="1" si="1265"/>
        <v>0</v>
      </c>
      <c r="NK192" s="5" t="b">
        <f t="shared" ca="1" si="1265"/>
        <v>1</v>
      </c>
      <c r="NL192" s="5" t="b">
        <f t="shared" ca="1" si="1265"/>
        <v>1</v>
      </c>
      <c r="NM192" s="5" t="b">
        <f t="shared" ca="1" si="1265"/>
        <v>0</v>
      </c>
      <c r="NN192" s="5">
        <f t="shared" ca="1" si="1347"/>
        <v>1</v>
      </c>
      <c r="NO192" s="5">
        <f t="shared" ca="1" si="1347"/>
        <v>0</v>
      </c>
      <c r="NP192" s="5" t="b">
        <f t="shared" ca="1" si="1306"/>
        <v>0</v>
      </c>
      <c r="NQ192" s="5" t="str" cm="1">
        <f t="array" aca="1" ref="NQ192" ca="1">IF(OR(NR192:NY192&lt;&gt;"-"),TRUE,"-")</f>
        <v>-</v>
      </c>
      <c r="NR192" s="19" t="str">
        <f t="shared" ca="1" si="1235"/>
        <v>-</v>
      </c>
      <c r="NS192" s="19" t="str">
        <f t="shared" ca="1" si="1235"/>
        <v>-</v>
      </c>
      <c r="NT192" s="19" t="str">
        <f t="shared" ca="1" si="1235"/>
        <v>-</v>
      </c>
      <c r="NU192" s="19" t="str">
        <f t="shared" ca="1" si="1235"/>
        <v>-</v>
      </c>
      <c r="NV192" s="19" t="str">
        <f t="shared" ca="1" si="1235"/>
        <v>-</v>
      </c>
      <c r="NW192" s="19" t="str">
        <f t="shared" ca="1" si="1235"/>
        <v>-</v>
      </c>
      <c r="NX192" s="19" t="str">
        <f t="shared" ca="1" si="1235"/>
        <v>-</v>
      </c>
      <c r="NY192" s="19" t="str">
        <f t="shared" ca="1" si="1235"/>
        <v>-</v>
      </c>
      <c r="NZ192" s="5" t="b">
        <f t="array" aca="1" ref="NZ192" ca="1">IF(OR(OA192:OG192&lt;&gt;"-"),TRUE,"-")</f>
        <v>1</v>
      </c>
      <c r="OA192" s="19">
        <f t="shared" ca="1" si="1250"/>
        <v>0</v>
      </c>
      <c r="OB192" s="19">
        <f t="shared" ca="1" si="1250"/>
        <v>999999</v>
      </c>
      <c r="OC192" s="19">
        <f t="shared" ca="1" si="1250"/>
        <v>999999</v>
      </c>
      <c r="OD192" s="19">
        <f t="shared" ca="1" si="1250"/>
        <v>999999</v>
      </c>
      <c r="OE192" s="19">
        <f t="shared" ca="1" si="1250"/>
        <v>999999</v>
      </c>
      <c r="OF192" s="19">
        <f t="shared" ca="1" si="1250"/>
        <v>999999</v>
      </c>
      <c r="OG192" s="19">
        <f t="shared" ca="1" si="1250"/>
        <v>999999</v>
      </c>
      <c r="OH192" s="5" t="str">
        <f t="array" aca="1" ref="OH192" ca="1">IF(OR(OI192:OJ192&lt;&gt;"-"),TRUE,"-")</f>
        <v>-</v>
      </c>
      <c r="OI192" s="19" t="str">
        <f t="shared" ca="1" si="1121"/>
        <v>-</v>
      </c>
      <c r="OJ192" s="19" t="str">
        <f t="shared" ca="1" si="1203"/>
        <v>-</v>
      </c>
      <c r="OK192" s="19" t="b">
        <f t="shared" ca="1" si="1203"/>
        <v>1</v>
      </c>
      <c r="OL192" s="19">
        <f t="shared" ca="1" si="1203"/>
        <v>0</v>
      </c>
      <c r="OM192" s="5" t="str">
        <f t="shared" ca="1" si="1339"/>
        <v>-</v>
      </c>
      <c r="ON192" s="5" t="str">
        <f t="shared" ca="1" si="1339"/>
        <v>-</v>
      </c>
      <c r="OO192" s="5" t="str">
        <f t="shared" ca="1" si="1339"/>
        <v>-</v>
      </c>
      <c r="OP192" s="5" t="str">
        <f t="shared" ca="1" si="1339"/>
        <v>-</v>
      </c>
      <c r="OQ192" s="19" t="str">
        <f t="shared" ref="OQ192:OV205" ca="1" si="1350">OFFSET(OQ$5,$B192,0)</f>
        <v>-</v>
      </c>
      <c r="OR192" s="19" t="str">
        <f t="shared" ca="1" si="1350"/>
        <v>-</v>
      </c>
      <c r="OS192" s="19" t="str">
        <f t="shared" ca="1" si="1350"/>
        <v>-</v>
      </c>
      <c r="OT192" s="19" t="str">
        <f t="shared" ca="1" si="1350"/>
        <v>-</v>
      </c>
      <c r="OU192" s="19">
        <f t="shared" ca="1" si="1350"/>
        <v>0</v>
      </c>
      <c r="OV192" s="19" t="str">
        <f t="shared" ca="1" si="1350"/>
        <v>-</v>
      </c>
      <c r="OW192" s="5" t="str">
        <f t="shared" ca="1" si="1307"/>
        <v>-</v>
      </c>
      <c r="OX192" s="5">
        <f t="shared" ca="1" si="1307"/>
        <v>500</v>
      </c>
      <c r="OY192" s="5">
        <f t="shared" ca="1" si="1307"/>
        <v>500</v>
      </c>
      <c r="OZ192" s="5" t="str">
        <f t="shared" ca="1" si="1307"/>
        <v>-</v>
      </c>
      <c r="PA192" s="5" t="str">
        <f t="shared" ca="1" si="1307"/>
        <v>-</v>
      </c>
      <c r="PB192" s="5" t="str">
        <f t="shared" ca="1" si="1307"/>
        <v>-</v>
      </c>
      <c r="PC192" s="5">
        <f t="shared" ca="1" si="1257"/>
        <v>1.5</v>
      </c>
      <c r="PD192" s="9"/>
      <c r="PE192" s="19">
        <f t="shared" ca="1" si="1051"/>
        <v>50</v>
      </c>
      <c r="PF192" s="19">
        <f t="shared" ca="1" si="1300"/>
        <v>50</v>
      </c>
      <c r="PG192" s="19">
        <f t="shared" ca="1" si="1300"/>
        <v>50</v>
      </c>
      <c r="PH192" s="19">
        <f t="shared" ca="1" si="1300"/>
        <v>50</v>
      </c>
      <c r="PI192" s="19">
        <f t="shared" ca="1" si="1300"/>
        <v>1</v>
      </c>
      <c r="PJ192" s="5">
        <f t="shared" ca="1" si="1258"/>
        <v>1</v>
      </c>
      <c r="PK192" s="19">
        <f t="shared" ca="1" si="494"/>
        <v>1</v>
      </c>
      <c r="PL192" s="9"/>
      <c r="PM192" s="19" t="b">
        <f t="shared" ca="1" si="1300"/>
        <v>0</v>
      </c>
      <c r="PN192" s="19" t="b">
        <f t="shared" ca="1" si="1300"/>
        <v>0</v>
      </c>
      <c r="PO192" s="19">
        <f t="shared" ca="1" si="1300"/>
        <v>1</v>
      </c>
      <c r="PP192" s="19">
        <f t="shared" ca="1" si="1300"/>
        <v>1</v>
      </c>
      <c r="PQ192" s="19">
        <f t="shared" ca="1" si="1300"/>
        <v>1</v>
      </c>
      <c r="PR192" s="19">
        <f t="shared" ca="1" si="1300"/>
        <v>1</v>
      </c>
      <c r="PS192" s="19">
        <f t="shared" ca="1" si="1300"/>
        <v>1</v>
      </c>
      <c r="PT192" s="19">
        <f t="shared" ca="1" si="1300"/>
        <v>1</v>
      </c>
      <c r="PU192" s="19">
        <f t="shared" ca="1" si="1300"/>
        <v>1</v>
      </c>
      <c r="PV192" s="19">
        <f t="shared" ca="1" si="1300"/>
        <v>1</v>
      </c>
      <c r="PW192" s="19">
        <f t="shared" ca="1" si="1300"/>
        <v>1</v>
      </c>
      <c r="PX192" s="9"/>
      <c r="PY192" s="12" t="str">
        <f t="shared" ca="1" si="1259"/>
        <v>-</v>
      </c>
      <c r="PZ192" s="19" t="str">
        <f t="shared" ca="1" si="1348"/>
        <v>-</v>
      </c>
      <c r="QA192" s="19" t="str">
        <f t="shared" ca="1" si="1348"/>
        <v>-</v>
      </c>
      <c r="QB192" s="19" t="str">
        <f t="shared" ca="1" si="1348"/>
        <v>-</v>
      </c>
      <c r="QC192" s="19" t="str">
        <f t="shared" ca="1" si="1348"/>
        <v>-</v>
      </c>
      <c r="QD192" s="19" t="str">
        <f t="shared" ca="1" si="1342"/>
        <v>-</v>
      </c>
      <c r="QE192" s="19" t="str">
        <f t="shared" ca="1" si="1348"/>
        <v>-</v>
      </c>
      <c r="QF192" s="19" t="str">
        <f t="shared" ca="1" si="1348"/>
        <v>-</v>
      </c>
      <c r="QG192" s="19" t="str">
        <f t="shared" ca="1" si="1348"/>
        <v>-</v>
      </c>
      <c r="QH192" s="19" t="str">
        <f t="shared" ca="1" si="1348"/>
        <v>-</v>
      </c>
      <c r="QI192" s="19" t="str">
        <f t="shared" ca="1" si="1348"/>
        <v>-</v>
      </c>
      <c r="QJ192" s="19" t="str">
        <f t="shared" ca="1" si="1348"/>
        <v>-</v>
      </c>
      <c r="QK192" s="19" t="str">
        <f t="shared" ca="1" si="1348"/>
        <v>-</v>
      </c>
      <c r="QL192" s="19" t="str">
        <f t="shared" ca="1" si="1348"/>
        <v>-</v>
      </c>
      <c r="QM192" s="19" t="str">
        <f t="shared" ca="1" si="1348"/>
        <v>-</v>
      </c>
      <c r="QN192" s="19" t="str">
        <f t="shared" ca="1" si="1348"/>
        <v>-</v>
      </c>
      <c r="QO192" s="19" t="str">
        <f t="shared" ca="1" si="1348"/>
        <v>-</v>
      </c>
      <c r="QP192" s="19" t="str">
        <f t="shared" ca="1" si="1348"/>
        <v>-</v>
      </c>
      <c r="QQ192" s="19" t="str">
        <f t="shared" ca="1" si="1348"/>
        <v>-</v>
      </c>
      <c r="QR192" s="19" t="str">
        <f t="shared" ca="1" si="1308"/>
        <v>-</v>
      </c>
      <c r="QS192" s="19" t="str">
        <f t="shared" ca="1" si="1308"/>
        <v>-</v>
      </c>
      <c r="QT192" s="19" t="str">
        <f t="shared" ca="1" si="1308"/>
        <v>-</v>
      </c>
      <c r="QU192" s="19" t="str">
        <f t="shared" ca="1" si="1308"/>
        <v>-</v>
      </c>
      <c r="QV192" s="19" t="str">
        <f t="shared" ca="1" si="1308"/>
        <v>-</v>
      </c>
      <c r="QW192" s="19" t="str">
        <f t="shared" ca="1" si="1308"/>
        <v>-</v>
      </c>
      <c r="QX192" s="19" t="str">
        <f t="shared" ca="1" si="1308"/>
        <v>-</v>
      </c>
      <c r="QY192" s="19" t="str">
        <f t="shared" ca="1" si="1301"/>
        <v>-</v>
      </c>
      <c r="QZ192" s="19" t="str">
        <f t="shared" ca="1" si="1301"/>
        <v>-</v>
      </c>
      <c r="RA192" s="19" t="str">
        <f t="shared" ca="1" si="1301"/>
        <v>-</v>
      </c>
      <c r="RB192" s="19" t="str">
        <f t="shared" ca="1" si="1301"/>
        <v>-</v>
      </c>
      <c r="RC192" s="19" t="str">
        <f t="shared" ca="1" si="1301"/>
        <v>-</v>
      </c>
      <c r="RD192" s="19" t="str">
        <f t="shared" ca="1" si="1301"/>
        <v>-</v>
      </c>
      <c r="RE192" s="19" t="str">
        <f t="shared" ca="1" si="1301"/>
        <v>-</v>
      </c>
      <c r="RF192" s="19" t="str">
        <f t="shared" ca="1" si="1301"/>
        <v>-</v>
      </c>
      <c r="RG192" s="19" t="str">
        <f t="shared" ca="1" si="1301"/>
        <v>-</v>
      </c>
      <c r="RH192" s="19" t="str">
        <f t="shared" ca="1" si="1301"/>
        <v>-</v>
      </c>
      <c r="RI192" s="19" t="str">
        <f t="shared" ca="1" si="1308"/>
        <v>-</v>
      </c>
      <c r="RJ192" s="19" t="str">
        <f t="shared" ca="1" si="1308"/>
        <v>-</v>
      </c>
      <c r="RK192" s="19" t="str">
        <f t="shared" ca="1" si="1308"/>
        <v>-</v>
      </c>
      <c r="RL192" s="19" t="str">
        <f t="shared" ca="1" si="1308"/>
        <v>-</v>
      </c>
      <c r="RM192" s="19" t="str">
        <f t="shared" ca="1" si="1308"/>
        <v>-</v>
      </c>
      <c r="RN192" s="19" t="str">
        <f t="shared" ca="1" si="1308"/>
        <v>-</v>
      </c>
      <c r="RO192" s="19" t="str">
        <f t="shared" ca="1" si="1308"/>
        <v>-</v>
      </c>
      <c r="RP192" s="19" t="str">
        <f t="shared" ca="1" si="1308"/>
        <v>-</v>
      </c>
      <c r="RQ192" s="19" t="str">
        <f t="shared" ca="1" si="1248"/>
        <v>-</v>
      </c>
      <c r="RR192" s="19" t="str">
        <f t="shared" ca="1" si="1248"/>
        <v>-</v>
      </c>
      <c r="RS192" s="19" t="str">
        <f t="shared" ca="1" si="1248"/>
        <v>-</v>
      </c>
      <c r="RT192" s="19" t="str">
        <f t="shared" ca="1" si="1248"/>
        <v>-</v>
      </c>
      <c r="RU192" s="19" t="str">
        <f t="shared" ca="1" si="1248"/>
        <v>-</v>
      </c>
      <c r="RV192" s="19" t="str">
        <f t="shared" ca="1" si="1248"/>
        <v>-</v>
      </c>
      <c r="RW192" s="19" t="str">
        <f t="shared" ca="1" si="1248"/>
        <v>-</v>
      </c>
      <c r="RX192" s="19" t="str">
        <f t="shared" ca="1" si="1248"/>
        <v>-</v>
      </c>
      <c r="RY192" s="19" t="str">
        <f t="shared" ref="RY192:SN205" ca="1" si="1351">OFFSET(RY$5,$B192,0)</f>
        <v>-</v>
      </c>
      <c r="RZ192" s="19" t="str">
        <f t="shared" ca="1" si="1351"/>
        <v>-</v>
      </c>
      <c r="SA192" s="19" t="str">
        <f t="shared" ca="1" si="1351"/>
        <v>-</v>
      </c>
      <c r="SB192" s="19" t="str">
        <f t="shared" ca="1" si="1351"/>
        <v>-</v>
      </c>
      <c r="SC192" s="19" t="str">
        <f t="shared" ca="1" si="1351"/>
        <v>-</v>
      </c>
      <c r="SD192" s="19" t="str">
        <f t="shared" ca="1" si="1351"/>
        <v>-</v>
      </c>
      <c r="SE192" s="19" t="str">
        <f t="shared" ca="1" si="1351"/>
        <v>-</v>
      </c>
      <c r="SF192" s="19" t="str">
        <f t="shared" ca="1" si="1351"/>
        <v>-</v>
      </c>
      <c r="SG192" s="19" t="str">
        <f t="shared" ca="1" si="1351"/>
        <v>-</v>
      </c>
      <c r="SH192" s="19" t="str">
        <f t="shared" ca="1" si="1351"/>
        <v>-</v>
      </c>
      <c r="SI192" s="12" t="str">
        <f t="shared" ca="1" si="1260"/>
        <v>-</v>
      </c>
      <c r="SJ192" s="19" t="str">
        <f t="shared" ca="1" si="1351"/>
        <v>-</v>
      </c>
      <c r="SK192" s="19" t="str">
        <f t="shared" ca="1" si="1351"/>
        <v>-</v>
      </c>
      <c r="SL192" s="19" t="str">
        <f t="shared" ca="1" si="1351"/>
        <v>-</v>
      </c>
      <c r="SM192" s="19" t="str">
        <f t="shared" ca="1" si="1351"/>
        <v>-</v>
      </c>
      <c r="SN192" s="19" t="str">
        <f t="shared" ca="1" si="1351"/>
        <v>-</v>
      </c>
      <c r="SO192" s="19" t="str">
        <f t="shared" ca="1" si="1270"/>
        <v>-</v>
      </c>
      <c r="SP192" s="19" t="str">
        <f t="shared" ca="1" si="1270"/>
        <v>-</v>
      </c>
      <c r="SQ192" s="19" t="str">
        <f t="shared" ca="1" si="1270"/>
        <v>-</v>
      </c>
      <c r="SR192" s="19" t="str">
        <f t="shared" ca="1" si="1270"/>
        <v>-</v>
      </c>
      <c r="SS192" s="19" t="str">
        <f t="shared" ca="1" si="1270"/>
        <v>-</v>
      </c>
      <c r="ST192" s="19" t="str">
        <f t="shared" ca="1" si="1270"/>
        <v>-</v>
      </c>
      <c r="SU192" s="19" t="str">
        <f t="shared" ca="1" si="1270"/>
        <v>-</v>
      </c>
      <c r="SV192" s="19" t="str">
        <f t="shared" ca="1" si="1270"/>
        <v>-</v>
      </c>
      <c r="SW192" s="19" t="str">
        <f t="shared" ca="1" si="1298"/>
        <v>-</v>
      </c>
      <c r="SX192" s="19" t="str">
        <f t="shared" ca="1" si="1298"/>
        <v>-</v>
      </c>
      <c r="SY192" s="19" t="str">
        <f t="shared" ca="1" si="1298"/>
        <v>-</v>
      </c>
      <c r="SZ192" s="19" t="str">
        <f t="shared" ca="1" si="1298"/>
        <v>-</v>
      </c>
      <c r="TA192" s="19" t="str">
        <f t="shared" ca="1" si="1298"/>
        <v>-</v>
      </c>
      <c r="TB192" s="19" t="str">
        <f t="shared" ca="1" si="1298"/>
        <v>-</v>
      </c>
      <c r="TC192" s="19" t="str">
        <f t="shared" ca="1" si="1298"/>
        <v>-</v>
      </c>
      <c r="TD192" s="19" t="str">
        <f t="shared" ca="1" si="1298"/>
        <v>-</v>
      </c>
      <c r="TE192" s="19" t="str">
        <f t="shared" ca="1" si="1298"/>
        <v>-</v>
      </c>
      <c r="TF192" s="19" t="str">
        <f t="shared" ca="1" si="1298"/>
        <v>-</v>
      </c>
      <c r="TG192" s="19" t="str">
        <f t="shared" ca="1" si="1298"/>
        <v>-</v>
      </c>
      <c r="TH192" s="19" t="str">
        <f t="shared" ca="1" si="1298"/>
        <v>-</v>
      </c>
      <c r="TI192" s="19" t="str">
        <f t="shared" ca="1" si="1298"/>
        <v>-</v>
      </c>
      <c r="TJ192" s="19" t="str">
        <f t="shared" ca="1" si="1298"/>
        <v>-</v>
      </c>
      <c r="TK192" s="19" t="str">
        <f t="shared" ca="1" si="1298"/>
        <v>-</v>
      </c>
      <c r="TL192" s="19" t="str">
        <f t="shared" ca="1" si="1298"/>
        <v>-</v>
      </c>
      <c r="TM192" s="19" t="str">
        <f t="shared" ca="1" si="1298"/>
        <v>-</v>
      </c>
      <c r="TN192" s="19" t="str">
        <f t="shared" ca="1" si="1298"/>
        <v>-</v>
      </c>
      <c r="TO192" s="19" t="str">
        <f t="shared" ca="1" si="1298"/>
        <v>-</v>
      </c>
      <c r="TP192" s="19" t="str">
        <f t="shared" ca="1" si="1298"/>
        <v>-</v>
      </c>
      <c r="TQ192" s="19" t="str">
        <f t="shared" ca="1" si="1298"/>
        <v>-</v>
      </c>
      <c r="TR192" s="19" t="str">
        <f t="shared" ca="1" si="1298"/>
        <v>-</v>
      </c>
      <c r="TS192" s="19" t="str">
        <f t="shared" ca="1" si="1302"/>
        <v>-</v>
      </c>
      <c r="TT192" s="19" t="str">
        <f t="shared" ca="1" si="1302"/>
        <v>-</v>
      </c>
      <c r="TU192" s="19" t="str">
        <f t="shared" ca="1" si="1302"/>
        <v>-</v>
      </c>
      <c r="TV192" s="19" t="str">
        <f t="shared" ca="1" si="1302"/>
        <v>-</v>
      </c>
      <c r="TW192" s="19" t="str">
        <f t="shared" ca="1" si="1302"/>
        <v>-</v>
      </c>
      <c r="TX192" s="19" t="str">
        <f t="shared" ca="1" si="1302"/>
        <v>-</v>
      </c>
      <c r="TY192" s="19" t="str">
        <f t="shared" ca="1" si="1302"/>
        <v>-</v>
      </c>
      <c r="TZ192" s="19" t="str">
        <f t="shared" ca="1" si="1302"/>
        <v>-</v>
      </c>
      <c r="UA192" s="19" t="str">
        <f t="shared" ca="1" si="1302"/>
        <v>-</v>
      </c>
      <c r="UB192" s="19" t="str">
        <f t="shared" ca="1" si="1302"/>
        <v>-</v>
      </c>
      <c r="UC192" s="19" t="str">
        <f t="shared" ca="1" si="1302"/>
        <v>-</v>
      </c>
      <c r="UD192" s="19" t="str">
        <f t="shared" ca="1" si="1302"/>
        <v>-</v>
      </c>
      <c r="UE192" s="19" t="str">
        <f t="shared" ca="1" si="1302"/>
        <v>-</v>
      </c>
      <c r="UF192" s="19" t="str">
        <f t="shared" ca="1" si="1302"/>
        <v>-</v>
      </c>
      <c r="UG192" s="19" t="str">
        <f t="shared" ca="1" si="1310"/>
        <v>-</v>
      </c>
      <c r="UH192" s="19" t="str">
        <f t="shared" ca="1" si="1310"/>
        <v>-</v>
      </c>
      <c r="UI192" s="19" t="str">
        <f t="shared" ca="1" si="1310"/>
        <v>-</v>
      </c>
      <c r="UJ192" s="19" t="str">
        <f t="shared" ca="1" si="1310"/>
        <v>-</v>
      </c>
      <c r="UK192" s="19" t="str">
        <f t="shared" ca="1" si="1310"/>
        <v>-</v>
      </c>
      <c r="UL192" s="19" t="str">
        <f t="shared" ca="1" si="1310"/>
        <v>-</v>
      </c>
      <c r="UM192" s="19" t="str">
        <f t="shared" ca="1" si="1310"/>
        <v>-</v>
      </c>
      <c r="UN192" s="19" t="str">
        <f t="shared" ca="1" si="1310"/>
        <v>-</v>
      </c>
      <c r="UO192" s="19" t="str">
        <f t="shared" ca="1" si="1310"/>
        <v>-</v>
      </c>
      <c r="UP192" s="19" t="str">
        <f t="shared" ca="1" si="1310"/>
        <v>-</v>
      </c>
      <c r="UQ192" s="19" t="str">
        <f t="shared" ca="1" si="1310"/>
        <v>-</v>
      </c>
      <c r="UR192" s="19" t="str">
        <f t="shared" ca="1" si="1310"/>
        <v>-</v>
      </c>
      <c r="US192" s="12" t="b">
        <f t="shared" ca="1" si="1261"/>
        <v>1</v>
      </c>
      <c r="UT192" s="19" t="str">
        <f t="shared" ca="1" si="1343"/>
        <v>-</v>
      </c>
      <c r="UU192" s="19" t="str">
        <f t="shared" ca="1" si="1343"/>
        <v>-</v>
      </c>
      <c r="UV192" s="19" t="str">
        <f t="shared" ca="1" si="1343"/>
        <v>-</v>
      </c>
      <c r="UW192" s="19" t="str">
        <f t="shared" ca="1" si="1343"/>
        <v>-</v>
      </c>
      <c r="UX192" s="19" t="str">
        <f t="shared" ca="1" si="1343"/>
        <v>-</v>
      </c>
      <c r="UY192" s="19" t="str">
        <f t="shared" ca="1" si="1343"/>
        <v>-</v>
      </c>
      <c r="UZ192" s="19" t="str">
        <f t="shared" ca="1" si="1343"/>
        <v>-</v>
      </c>
      <c r="VA192" s="19" t="str">
        <f t="shared" ca="1" si="1343"/>
        <v>-</v>
      </c>
      <c r="VB192" s="19" t="str">
        <f t="shared" ca="1" si="1343"/>
        <v>-</v>
      </c>
      <c r="VC192" s="19" t="str">
        <f t="shared" ca="1" si="1343"/>
        <v>-</v>
      </c>
      <c r="VD192" s="19" t="str">
        <f t="shared" ca="1" si="1343"/>
        <v>-</v>
      </c>
      <c r="VE192" s="19" t="str">
        <f t="shared" ca="1" si="1343"/>
        <v>-</v>
      </c>
      <c r="VF192" s="19" t="str">
        <f t="shared" ca="1" si="1343"/>
        <v>-</v>
      </c>
      <c r="VG192" s="19" t="str">
        <f t="shared" ca="1" si="1343"/>
        <v>-</v>
      </c>
      <c r="VH192" s="19" t="str">
        <f t="shared" ca="1" si="1343"/>
        <v>-</v>
      </c>
      <c r="VI192" s="19" t="str">
        <f t="shared" ca="1" si="1343"/>
        <v>-</v>
      </c>
      <c r="VJ192" s="19" t="str">
        <f t="shared" ca="1" si="1343"/>
        <v>-</v>
      </c>
      <c r="VK192" s="19" t="str">
        <f t="shared" ca="1" si="1343"/>
        <v>-</v>
      </c>
      <c r="VL192" s="19" t="str">
        <f t="shared" ca="1" si="1343"/>
        <v>-</v>
      </c>
      <c r="VM192" s="19" t="str">
        <f t="shared" ca="1" si="1343"/>
        <v>-</v>
      </c>
      <c r="VN192" s="19" t="str">
        <f t="shared" ca="1" si="1343"/>
        <v>-</v>
      </c>
      <c r="VO192" s="19" t="str">
        <f t="shared" ca="1" si="1343"/>
        <v>-</v>
      </c>
      <c r="VP192" s="19" t="str">
        <f t="shared" ca="1" si="1343"/>
        <v>-</v>
      </c>
      <c r="VQ192" s="19" t="str">
        <f t="shared" ca="1" si="1343"/>
        <v>-</v>
      </c>
      <c r="VR192" s="19" t="str">
        <f t="shared" ca="1" si="1343"/>
        <v>-</v>
      </c>
      <c r="VS192" s="19" t="str">
        <f t="shared" ca="1" si="1343"/>
        <v>-</v>
      </c>
      <c r="VT192" s="19" t="str">
        <f t="shared" ca="1" si="1343"/>
        <v>-</v>
      </c>
      <c r="VU192" s="19" t="str">
        <f t="shared" ca="1" si="1343"/>
        <v>-</v>
      </c>
      <c r="VV192" s="19" t="str">
        <f t="shared" ca="1" si="1343"/>
        <v>-</v>
      </c>
      <c r="VW192" s="19" t="str">
        <f t="shared" ca="1" si="1343"/>
        <v>-</v>
      </c>
      <c r="VX192" s="19" t="str">
        <f t="shared" ca="1" si="1343"/>
        <v>-</v>
      </c>
      <c r="VY192" s="19" t="str">
        <f t="shared" ca="1" si="1343"/>
        <v>-</v>
      </c>
      <c r="VZ192" s="19" t="str">
        <f t="shared" ca="1" si="1343"/>
        <v>-</v>
      </c>
      <c r="WA192" s="19" t="str">
        <f t="shared" ca="1" si="1343"/>
        <v>-</v>
      </c>
      <c r="WB192" s="19" t="str">
        <f t="shared" ca="1" si="1343"/>
        <v>-</v>
      </c>
      <c r="WC192" s="19" t="str">
        <f t="shared" ca="1" si="1343"/>
        <v>-</v>
      </c>
      <c r="WD192" s="19" t="str">
        <f t="shared" ca="1" si="1343"/>
        <v>-</v>
      </c>
      <c r="WE192" s="19" t="str">
        <f t="shared" ca="1" si="1343"/>
        <v>-</v>
      </c>
      <c r="WF192" s="19" t="str">
        <f t="shared" ca="1" si="1343"/>
        <v>-</v>
      </c>
      <c r="WG192" s="19" t="str">
        <f t="shared" ca="1" si="1343"/>
        <v>-</v>
      </c>
      <c r="WH192" s="19" t="str">
        <f t="shared" ca="1" si="1343"/>
        <v>-</v>
      </c>
      <c r="WI192" s="19" t="str">
        <f t="shared" ca="1" si="1343"/>
        <v>-</v>
      </c>
      <c r="WJ192" s="19" t="str">
        <f t="shared" ca="1" si="1343"/>
        <v>-</v>
      </c>
      <c r="WK192" s="19" t="str">
        <f t="shared" ca="1" si="1343"/>
        <v>-</v>
      </c>
      <c r="WL192" s="19" t="str">
        <f t="shared" ca="1" si="1343"/>
        <v>-</v>
      </c>
      <c r="WM192" s="19" t="str">
        <f t="shared" ca="1" si="1343"/>
        <v>-</v>
      </c>
      <c r="WN192" s="19" t="str">
        <f t="shared" ca="1" si="1343"/>
        <v>-</v>
      </c>
      <c r="WO192" s="19" t="str">
        <f t="shared" ca="1" si="1343"/>
        <v>-</v>
      </c>
      <c r="WP192" s="19" t="str">
        <f t="shared" ca="1" si="1343"/>
        <v>-</v>
      </c>
      <c r="WQ192" s="19" t="str">
        <f t="shared" ca="1" si="1343"/>
        <v>-</v>
      </c>
      <c r="WR192" s="19" t="str">
        <f t="shared" ca="1" si="1312"/>
        <v>-</v>
      </c>
      <c r="WS192" s="19" t="str">
        <f t="shared" ca="1" si="1312"/>
        <v>-</v>
      </c>
      <c r="WT192" s="19" t="str">
        <f t="shared" ca="1" si="1312"/>
        <v>-</v>
      </c>
      <c r="WU192" s="19" t="str">
        <f t="shared" ca="1" si="1312"/>
        <v>-</v>
      </c>
      <c r="WV192" s="19" t="str">
        <f t="shared" ca="1" si="1312"/>
        <v>-</v>
      </c>
      <c r="WW192" s="19" t="str">
        <f t="shared" ca="1" si="1312"/>
        <v>-</v>
      </c>
      <c r="WX192" s="19" t="str">
        <f t="shared" ca="1" si="1312"/>
        <v>-</v>
      </c>
      <c r="WY192" s="19" t="str">
        <f t="shared" ca="1" si="1312"/>
        <v>-</v>
      </c>
      <c r="WZ192" s="19" t="str">
        <f t="shared" ca="1" si="1312"/>
        <v>-</v>
      </c>
      <c r="XA192" s="19" t="str">
        <f t="shared" ca="1" si="1312"/>
        <v>-</v>
      </c>
      <c r="XB192" s="19" t="str">
        <f t="shared" ca="1" si="1312"/>
        <v>-</v>
      </c>
      <c r="XC192" s="19">
        <f t="shared" ca="1" si="1312"/>
        <v>0</v>
      </c>
      <c r="XD192" s="599">
        <v>0</v>
      </c>
    </row>
    <row r="193" spans="1:628" hidden="1" outlineLevel="2">
      <c r="A193" s="20">
        <f t="shared" si="659"/>
        <v>188</v>
      </c>
      <c r="B193" s="241">
        <f t="shared" si="1041"/>
        <v>118</v>
      </c>
      <c r="C193">
        <f>203</f>
        <v>203</v>
      </c>
      <c r="D193" s="531" t="str">
        <f t="shared" ca="1" si="1251"/>
        <v>GSW</v>
      </c>
      <c r="E193" s="532" t="b">
        <f t="shared" ca="1" si="1133"/>
        <v>1</v>
      </c>
      <c r="F193" t="b">
        <v>0</v>
      </c>
      <c r="G193" s="19" t="b">
        <f t="shared" ca="1" si="1010"/>
        <v>1</v>
      </c>
      <c r="H193" s="227">
        <f t="shared" ca="1" si="1058"/>
        <v>127</v>
      </c>
      <c r="I193" s="227">
        <f t="shared" ca="1" si="1303"/>
        <v>1</v>
      </c>
      <c r="J193" s="227">
        <f t="shared" ca="1" si="1303"/>
        <v>0</v>
      </c>
      <c r="K193" s="227" t="str">
        <f t="shared" ca="1" si="1303"/>
        <v/>
      </c>
      <c r="L193" s="227">
        <f t="shared" ca="1" si="1303"/>
        <v>1</v>
      </c>
      <c r="M193" s="227">
        <f t="shared" ca="1" si="1316"/>
        <v>2</v>
      </c>
      <c r="N193" s="227">
        <f t="shared" ca="1" si="1316"/>
        <v>2</v>
      </c>
      <c r="O193" s="227">
        <f t="shared" ca="1" si="1316"/>
        <v>2</v>
      </c>
      <c r="P193" s="227">
        <f t="shared" ca="1" si="1316"/>
        <v>3</v>
      </c>
      <c r="Q193" s="227">
        <f t="shared" ca="1" si="1316"/>
        <v>2</v>
      </c>
      <c r="R193" s="114">
        <f t="shared" ca="1" si="1182"/>
        <v>2</v>
      </c>
      <c r="S193" s="227">
        <f t="shared" ca="1" si="1316"/>
        <v>0</v>
      </c>
      <c r="T193" s="227">
        <f t="shared" ca="1" si="1316"/>
        <v>0</v>
      </c>
      <c r="U193" s="227">
        <f t="shared" ca="1" si="1316"/>
        <v>0</v>
      </c>
      <c r="V193" s="227">
        <f t="shared" ca="1" si="1316"/>
        <v>0</v>
      </c>
      <c r="W193" s="227">
        <f t="shared" ca="1" si="1316"/>
        <v>0</v>
      </c>
      <c r="X193" s="227">
        <f t="shared" ca="1" si="1316"/>
        <v>1</v>
      </c>
      <c r="Y193" s="227">
        <f t="shared" ca="1" si="1316"/>
        <v>1</v>
      </c>
      <c r="Z193" s="227">
        <f t="shared" ca="1" si="1316"/>
        <v>1</v>
      </c>
      <c r="AA193" s="264"/>
      <c r="AB193" s="264"/>
      <c r="AC193" s="264"/>
      <c r="AD193" s="264"/>
      <c r="AE193" s="264"/>
      <c r="AF193" s="227">
        <f t="shared" ca="1" si="1044"/>
        <v>0</v>
      </c>
      <c r="AG193" s="264"/>
      <c r="AH193" s="227">
        <f t="shared" ca="1" si="1344"/>
        <v>0</v>
      </c>
      <c r="AI193" s="227">
        <f t="shared" ca="1" si="1344"/>
        <v>0</v>
      </c>
      <c r="AJ193" s="227">
        <f t="shared" ca="1" si="1344"/>
        <v>0</v>
      </c>
      <c r="AK193" s="19">
        <f t="shared" ca="1" si="1119"/>
        <v>3</v>
      </c>
      <c r="AL193" s="19">
        <f t="shared" ca="1" si="1119"/>
        <v>0</v>
      </c>
      <c r="AM193" s="19">
        <f t="shared" ca="1" si="1119"/>
        <v>1</v>
      </c>
      <c r="AN193" s="19">
        <f t="shared" ca="1" si="1119"/>
        <v>0</v>
      </c>
      <c r="AO193" s="134">
        <f t="shared" ca="1" si="1252"/>
        <v>2</v>
      </c>
      <c r="AP193" s="134">
        <f ca="1">INDEX(CHOOSE($P193,DataAutumn!i.AdultDrys,DataWinter!i.AdultDrys,DataSpring!i.AdultDrys),1,$O193)</f>
        <v>3</v>
      </c>
      <c r="AQ193" s="5">
        <f t="shared" ca="1" si="1340"/>
        <v>2</v>
      </c>
      <c r="AR193" s="5">
        <f t="shared" ca="1" si="1340"/>
        <v>0</v>
      </c>
      <c r="AS193" s="5">
        <f t="shared" ca="1" si="1253"/>
        <v>6</v>
      </c>
      <c r="AT193">
        <f t="shared" ca="1" si="1292"/>
        <v>0</v>
      </c>
      <c r="AW193" s="353" t="str">
        <f t="shared" ca="1" si="1183"/>
        <v>TemplateFe 00127 GSW MWM     TOL204 Scan2 NFS RR+01% PI00% GP100% WP100% MP100% (T_F33N11)</v>
      </c>
      <c r="AX193" s="9" t="str">
        <f ca="1">IF(COUNTIF(AW$5:AW193,AW193)=1,"-","Dup")</f>
        <v>-</v>
      </c>
      <c r="AY193" s="9"/>
      <c r="AZ193" s="19" t="b">
        <f t="shared" ca="1" si="1244"/>
        <v>0</v>
      </c>
      <c r="BA193" s="19" t="b">
        <f t="shared" ca="1" si="1244"/>
        <v>0</v>
      </c>
      <c r="BB193" s="19" t="b">
        <f t="shared" ca="1" si="1244"/>
        <v>0</v>
      </c>
      <c r="BC193" s="19" t="b">
        <f t="shared" ca="1" si="1245"/>
        <v>0</v>
      </c>
      <c r="BD193" s="19" t="b">
        <f t="shared" ca="1" si="1244"/>
        <v>0</v>
      </c>
      <c r="BE193" s="19" t="b">
        <f t="shared" ca="1" si="1244"/>
        <v>0</v>
      </c>
      <c r="BF193" s="19" t="b">
        <f t="shared" ca="1" si="1244"/>
        <v>0</v>
      </c>
      <c r="BG193" s="19" t="b">
        <f t="shared" ca="1" si="1244"/>
        <v>0</v>
      </c>
      <c r="BH193" s="19" t="b">
        <f t="shared" ca="1" si="1244"/>
        <v>0</v>
      </c>
      <c r="BI193" s="9"/>
      <c r="BJ193" s="19" t="b">
        <f t="shared" ca="1" si="1197"/>
        <v>1</v>
      </c>
      <c r="BK193" s="19" t="str">
        <f t="shared" ca="1" si="1197"/>
        <v>-</v>
      </c>
      <c r="BL193" s="19" t="str">
        <f t="shared" ca="1" si="1197"/>
        <v>-</v>
      </c>
      <c r="BM193" s="19" t="str">
        <f t="shared" ca="1" si="1197"/>
        <v>-</v>
      </c>
      <c r="BN193" s="19" t="b">
        <f t="shared" ca="1" si="1197"/>
        <v>0</v>
      </c>
      <c r="BO193" s="19">
        <f t="shared" ca="1" si="1184"/>
        <v>0</v>
      </c>
      <c r="BP193" s="19" t="str">
        <f t="shared" ca="1" si="1184"/>
        <v>-</v>
      </c>
      <c r="BQ193" s="19" t="str">
        <f t="shared" ca="1" si="1184"/>
        <v>-</v>
      </c>
      <c r="BR193" s="19" t="b">
        <f t="shared" ca="1" si="1184"/>
        <v>1</v>
      </c>
      <c r="BS193" s="9"/>
      <c r="BT193" s="19" t="str">
        <f t="shared" ca="1" si="982"/>
        <v>-</v>
      </c>
      <c r="BU193" s="5" t="str">
        <f t="shared" ca="1" si="1185"/>
        <v>-</v>
      </c>
      <c r="BV193" s="5">
        <f t="shared" ca="1" si="1186"/>
        <v>2</v>
      </c>
      <c r="BW193" s="5">
        <f t="shared" ca="1" si="1186"/>
        <v>2</v>
      </c>
      <c r="BX193" s="19" t="str">
        <f t="shared" ca="1" si="1241"/>
        <v>-</v>
      </c>
      <c r="BY193" s="19" t="str">
        <f t="shared" ca="1" si="1241"/>
        <v>-</v>
      </c>
      <c r="BZ193" s="19" t="str">
        <f t="shared" ca="1" si="1241"/>
        <v>-</v>
      </c>
      <c r="CA193" s="5" t="str">
        <f t="shared" ca="1" si="1187"/>
        <v>-</v>
      </c>
      <c r="CB193" s="5">
        <f t="shared" ca="1" si="1188"/>
        <v>2</v>
      </c>
      <c r="CC193" s="5">
        <f t="shared" ca="1" si="1188"/>
        <v>2</v>
      </c>
      <c r="CD193" s="19" t="str">
        <f t="shared" ca="1" si="449"/>
        <v>-</v>
      </c>
      <c r="CE193" s="5" t="str">
        <f t="shared" ca="1" si="1189"/>
        <v>-</v>
      </c>
      <c r="CF193" s="5">
        <f t="shared" ca="1" si="1190"/>
        <v>2</v>
      </c>
      <c r="CG193" s="19" t="str">
        <f t="shared" ca="1" si="1242"/>
        <v>-</v>
      </c>
      <c r="CH193" s="19" t="str">
        <f t="shared" ca="1" si="1242"/>
        <v>-</v>
      </c>
      <c r="CI193" s="5">
        <f t="shared" ca="1" si="989"/>
        <v>2</v>
      </c>
      <c r="CJ193" s="19" t="str">
        <f t="shared" ca="1" si="1242"/>
        <v>-</v>
      </c>
      <c r="CK193" s="5" t="str">
        <f t="shared" ca="1" si="1191"/>
        <v>-</v>
      </c>
      <c r="CL193" s="5">
        <f t="shared" ca="1" si="1192"/>
        <v>2</v>
      </c>
      <c r="CM193" s="5">
        <f t="shared" ca="1" si="1192"/>
        <v>2</v>
      </c>
      <c r="CN193" s="9"/>
      <c r="CO193" s="19" t="str">
        <f t="shared" ca="1" si="1349"/>
        <v>-</v>
      </c>
      <c r="CP193" s="19" t="str">
        <f t="shared" ca="1" si="1349"/>
        <v>-</v>
      </c>
      <c r="CQ193" s="19">
        <f t="shared" ca="1" si="1104"/>
        <v>1</v>
      </c>
      <c r="CR193" s="19" t="str">
        <f t="shared" ca="1" si="1104"/>
        <v>-</v>
      </c>
      <c r="CS193" s="19" t="str">
        <f t="shared" ca="1" si="1349"/>
        <v>-</v>
      </c>
      <c r="CT193" s="19" t="str">
        <f t="shared" ca="1" si="1349"/>
        <v>-</v>
      </c>
      <c r="CU193" s="19" t="str">
        <f t="shared" ca="1" si="1349"/>
        <v>-</v>
      </c>
      <c r="CV193" s="19" t="str">
        <f t="shared" ca="1" si="1349"/>
        <v>-</v>
      </c>
      <c r="CW193" s="19" t="str">
        <f t="shared" ca="1" si="1349"/>
        <v>-</v>
      </c>
      <c r="CX193" s="19" t="str">
        <f t="shared" ca="1" si="1349"/>
        <v>-</v>
      </c>
      <c r="CY193" s="19" t="str">
        <f t="shared" ca="1" si="1349"/>
        <v>-</v>
      </c>
      <c r="CZ193" s="19" t="str">
        <f t="shared" ca="1" si="1349"/>
        <v>-</v>
      </c>
      <c r="DA193" s="19" t="str">
        <f t="shared" ca="1" si="1345"/>
        <v>-</v>
      </c>
      <c r="DB193" s="19" t="str">
        <f t="shared" ca="1" si="1345"/>
        <v>-</v>
      </c>
      <c r="DC193" s="19" t="str">
        <f t="shared" ca="1" si="1345"/>
        <v>-</v>
      </c>
      <c r="DD193" s="19" t="str">
        <f t="shared" ca="1" si="1345"/>
        <v>-</v>
      </c>
      <c r="DE193" s="19" t="str">
        <f t="shared" ca="1" si="1345"/>
        <v>-</v>
      </c>
      <c r="DF193" s="19" t="str">
        <f t="shared" ca="1" si="1345"/>
        <v>-</v>
      </c>
      <c r="DG193" s="19" t="str">
        <f t="shared" ca="1" si="1345"/>
        <v>-</v>
      </c>
      <c r="DH193" s="19" t="str">
        <f t="shared" ca="1" si="1345"/>
        <v>-</v>
      </c>
      <c r="DI193" s="19" t="str">
        <f t="shared" ca="1" si="1345"/>
        <v>-</v>
      </c>
      <c r="DJ193" s="9"/>
      <c r="DK193" s="19" t="b">
        <f t="shared" ca="1" si="1105"/>
        <v>1</v>
      </c>
      <c r="DL193" s="19" t="b">
        <f t="shared" ca="1" si="1105"/>
        <v>1</v>
      </c>
      <c r="DM193" s="19" t="b">
        <f t="shared" ca="1" si="1105"/>
        <v>1</v>
      </c>
      <c r="DN193" s="19">
        <f t="shared" ca="1" si="1272"/>
        <v>2232010000</v>
      </c>
      <c r="DO193" s="578" t="b">
        <f t="shared" ca="1" si="1120"/>
        <v>1</v>
      </c>
      <c r="DP193" s="578">
        <f t="shared" ca="1" si="1120"/>
        <v>0</v>
      </c>
      <c r="DQ193" s="578" t="b">
        <f t="shared" ca="1" si="1120"/>
        <v>0</v>
      </c>
      <c r="DR193" s="583">
        <f t="shared" ca="1" si="1168"/>
        <v>223221000056</v>
      </c>
      <c r="DS193" s="430">
        <f t="shared" ca="1" si="1317"/>
        <v>652</v>
      </c>
      <c r="DT193" s="430">
        <f t="shared" ca="1" si="1317"/>
        <v>686</v>
      </c>
      <c r="DU193" s="430">
        <f t="shared" ca="1" si="1317"/>
        <v>721</v>
      </c>
      <c r="DV193" s="142">
        <f t="shared" ca="1" si="1318"/>
        <v>378</v>
      </c>
      <c r="DW193" s="142">
        <f t="shared" ca="1" si="1318"/>
        <v>413</v>
      </c>
      <c r="DX193" s="142">
        <f t="shared" ca="1" si="1318"/>
        <v>448</v>
      </c>
      <c r="DY193" s="19" t="str">
        <f t="shared" ca="1" si="1125"/>
        <v>-</v>
      </c>
      <c r="DZ193" s="19" t="str">
        <f t="shared" ca="1" si="1125"/>
        <v>-</v>
      </c>
      <c r="EA193" s="19" t="str">
        <f t="shared" ca="1" si="1125"/>
        <v>-</v>
      </c>
      <c r="EB193" s="19" t="str">
        <f t="shared" ca="1" si="1125"/>
        <v>-</v>
      </c>
      <c r="EC193" s="19" t="str">
        <f t="shared" ca="1" si="1125"/>
        <v>-</v>
      </c>
      <c r="ED193" s="19" t="str">
        <f t="shared" ca="1" si="1125"/>
        <v>-</v>
      </c>
      <c r="EE193" s="19">
        <f t="shared" ca="1" si="1296"/>
        <v>1</v>
      </c>
      <c r="EF193" s="19">
        <f t="shared" ca="1" si="1296"/>
        <v>1</v>
      </c>
      <c r="EG193" s="19">
        <f t="shared" ca="1" si="1296"/>
        <v>0</v>
      </c>
      <c r="EH193" s="19" t="str">
        <f t="shared" ca="1" si="1296"/>
        <v>-</v>
      </c>
      <c r="EI193" s="19" t="str">
        <f t="shared" ca="1" si="1296"/>
        <v>-</v>
      </c>
      <c r="EJ193" s="19" t="str">
        <f t="shared" ca="1" si="1296"/>
        <v>-</v>
      </c>
      <c r="EK193" s="19" t="str">
        <f t="shared" ca="1" si="1296"/>
        <v>-</v>
      </c>
      <c r="EL193" s="19" t="str">
        <f t="shared" ca="1" si="1296"/>
        <v>-</v>
      </c>
      <c r="EM193" s="19">
        <f t="shared" ca="1" si="1296"/>
        <v>0</v>
      </c>
      <c r="EN193" s="19" t="str">
        <f t="shared" ca="1" si="1296"/>
        <v>-</v>
      </c>
      <c r="EO193" s="19" t="str">
        <f t="shared" ca="1" si="1296"/>
        <v>-</v>
      </c>
      <c r="EP193" s="19" t="str">
        <f t="shared" ca="1" si="1296"/>
        <v>-</v>
      </c>
      <c r="EQ193" s="19">
        <f t="shared" ca="1" si="1296"/>
        <v>1</v>
      </c>
      <c r="ER193" s="19">
        <f t="shared" ca="1" si="1296"/>
        <v>1</v>
      </c>
      <c r="ES193" s="9"/>
      <c r="ET193" s="19" t="str">
        <f t="shared" ca="1" si="1304"/>
        <v>-</v>
      </c>
      <c r="EU193" s="19" t="str">
        <f t="shared" ca="1" si="1304"/>
        <v>-</v>
      </c>
      <c r="EV193" s="19" t="str">
        <f t="shared" ca="1" si="1304"/>
        <v>-</v>
      </c>
      <c r="EW193" s="19" t="str">
        <f t="shared" ca="1" si="1304"/>
        <v>-</v>
      </c>
      <c r="EX193" s="19" t="str">
        <f t="shared" ca="1" si="1304"/>
        <v>-</v>
      </c>
      <c r="EY193" s="19" t="str">
        <f t="shared" ca="1" si="1304"/>
        <v>-</v>
      </c>
      <c r="EZ193" s="19" t="str">
        <f t="shared" ca="1" si="1304"/>
        <v>-</v>
      </c>
      <c r="FA193" s="19" t="str">
        <f t="shared" ca="1" si="1304"/>
        <v>-</v>
      </c>
      <c r="FB193" s="19" t="str">
        <f t="shared" ca="1" si="1304"/>
        <v>-</v>
      </c>
      <c r="FC193" s="19" t="str">
        <f t="shared" ca="1" si="1304"/>
        <v>-</v>
      </c>
      <c r="FD193" s="19" t="str">
        <f t="shared" ca="1" si="1304"/>
        <v>-</v>
      </c>
      <c r="FE193" s="19" t="str">
        <f t="shared" ca="1" si="1304"/>
        <v>-</v>
      </c>
      <c r="FF193" s="19">
        <f t="shared" ca="1" si="1304"/>
        <v>0</v>
      </c>
      <c r="FG193" s="19">
        <f t="shared" ca="1" si="1304"/>
        <v>0</v>
      </c>
      <c r="FH193" s="19">
        <f t="shared" ca="1" si="1304"/>
        <v>0</v>
      </c>
      <c r="FI193" s="114">
        <f t="shared" ca="1" si="1319"/>
        <v>0</v>
      </c>
      <c r="FJ193" s="114">
        <f t="shared" ca="1" si="1319"/>
        <v>0</v>
      </c>
      <c r="FK193" s="114">
        <f t="shared" ca="1" si="1319"/>
        <v>0</v>
      </c>
      <c r="FL193" s="114">
        <f t="shared" ca="1" si="1319"/>
        <v>0</v>
      </c>
      <c r="FM193" s="114">
        <f t="shared" ca="1" si="1319"/>
        <v>0</v>
      </c>
      <c r="FN193" s="536">
        <f t="shared" ca="1" si="1135"/>
        <v>0</v>
      </c>
      <c r="FO193" s="114">
        <f t="shared" ca="1" si="1320"/>
        <v>0</v>
      </c>
      <c r="FP193" s="114">
        <f t="shared" ca="1" si="1320"/>
        <v>0</v>
      </c>
      <c r="FQ193" s="114">
        <f t="shared" ca="1" si="1320"/>
        <v>0</v>
      </c>
      <c r="FR193" s="114">
        <f t="shared" ca="1" si="1320"/>
        <v>0</v>
      </c>
      <c r="FS193" s="114">
        <f t="shared" ca="1" si="1320"/>
        <v>0</v>
      </c>
      <c r="FT193" s="536">
        <f t="shared" ca="1" si="1137"/>
        <v>0</v>
      </c>
      <c r="FU193" s="114">
        <f t="shared" ca="1" si="1321"/>
        <v>0</v>
      </c>
      <c r="FV193" s="114">
        <f t="shared" ca="1" si="1321"/>
        <v>0</v>
      </c>
      <c r="FW193" s="114">
        <f t="shared" ca="1" si="1321"/>
        <v>0</v>
      </c>
      <c r="FX193" s="114">
        <f t="shared" ca="1" si="1321"/>
        <v>0</v>
      </c>
      <c r="FY193" s="114">
        <f t="shared" ca="1" si="1321"/>
        <v>0</v>
      </c>
      <c r="FZ193" s="536">
        <f t="shared" ca="1" si="1139"/>
        <v>0</v>
      </c>
      <c r="GA193" s="114">
        <f t="shared" ca="1" si="1322"/>
        <v>0</v>
      </c>
      <c r="GB193" s="114">
        <f t="shared" ca="1" si="1322"/>
        <v>0</v>
      </c>
      <c r="GC193" s="114">
        <f t="shared" ca="1" si="1322"/>
        <v>0</v>
      </c>
      <c r="GD193" s="114">
        <f t="shared" ca="1" si="1322"/>
        <v>0</v>
      </c>
      <c r="GE193" s="114">
        <f t="shared" ca="1" si="1322"/>
        <v>0</v>
      </c>
      <c r="GF193" s="536">
        <f t="shared" ca="1" si="1141"/>
        <v>0</v>
      </c>
      <c r="GG193" s="114">
        <f t="shared" ca="1" si="1323"/>
        <v>0</v>
      </c>
      <c r="GH193" s="114">
        <f t="shared" ca="1" si="1323"/>
        <v>0</v>
      </c>
      <c r="GI193" s="114">
        <f t="shared" ca="1" si="1323"/>
        <v>0</v>
      </c>
      <c r="GJ193" s="114">
        <f t="shared" ca="1" si="1323"/>
        <v>0</v>
      </c>
      <c r="GK193" s="114">
        <f t="shared" ca="1" si="1323"/>
        <v>0</v>
      </c>
      <c r="GL193" s="536">
        <f t="shared" ca="1" si="1143"/>
        <v>0</v>
      </c>
      <c r="GM193" s="114">
        <f t="shared" ca="1" si="1324"/>
        <v>0</v>
      </c>
      <c r="GN193" s="114">
        <f t="shared" ca="1" si="1324"/>
        <v>0</v>
      </c>
      <c r="GO193" s="114">
        <f t="shared" ca="1" si="1324"/>
        <v>0</v>
      </c>
      <c r="GP193" s="114">
        <f t="shared" ca="1" si="1324"/>
        <v>0</v>
      </c>
      <c r="GQ193" s="114">
        <f t="shared" ca="1" si="1324"/>
        <v>0</v>
      </c>
      <c r="GR193" s="536">
        <f t="shared" ca="1" si="1145"/>
        <v>0</v>
      </c>
      <c r="GS193" s="115">
        <f t="shared" ca="1" si="1279"/>
        <v>0</v>
      </c>
      <c r="GT193" s="115">
        <f t="shared" ca="1" si="1279"/>
        <v>0</v>
      </c>
      <c r="GU193" s="115">
        <f t="shared" ca="1" si="1279"/>
        <v>0</v>
      </c>
      <c r="GV193" s="115">
        <f t="shared" ca="1" si="1279"/>
        <v>0</v>
      </c>
      <c r="GW193" s="553">
        <f t="shared" ca="1" si="1325"/>
        <v>0</v>
      </c>
      <c r="GX193" s="553">
        <f t="shared" ca="1" si="1325"/>
        <v>0</v>
      </c>
      <c r="GY193" s="553">
        <f t="shared" ca="1" si="1325"/>
        <v>0</v>
      </c>
      <c r="GZ193" s="553">
        <f t="shared" ca="1" si="1325"/>
        <v>0</v>
      </c>
      <c r="HA193" s="553">
        <f t="shared" ca="1" si="1325"/>
        <v>0</v>
      </c>
      <c r="HB193" s="553">
        <f t="shared" ca="1" si="1325"/>
        <v>0</v>
      </c>
      <c r="HC193" s="553">
        <f t="shared" ca="1" si="1325"/>
        <v>0</v>
      </c>
      <c r="HD193" s="553">
        <f t="shared" ca="1" si="1325"/>
        <v>0</v>
      </c>
      <c r="HE193" s="553">
        <f t="shared" ca="1" si="1325"/>
        <v>0</v>
      </c>
      <c r="HF193" s="553">
        <f t="shared" ca="1" si="1325"/>
        <v>0</v>
      </c>
      <c r="HG193" s="553">
        <f t="shared" ca="1" si="1326"/>
        <v>0</v>
      </c>
      <c r="HH193" s="553">
        <f t="shared" ca="1" si="1326"/>
        <v>0</v>
      </c>
      <c r="HI193" s="553">
        <f t="shared" ca="1" si="1326"/>
        <v>0</v>
      </c>
      <c r="HJ193" s="553">
        <f t="shared" ca="1" si="1326"/>
        <v>0</v>
      </c>
      <c r="HK193" s="553">
        <f t="shared" ca="1" si="1326"/>
        <v>0</v>
      </c>
      <c r="HL193" s="553">
        <f t="shared" ca="1" si="1326"/>
        <v>0</v>
      </c>
      <c r="HM193" s="553">
        <f t="shared" ca="1" si="1326"/>
        <v>0</v>
      </c>
      <c r="HN193" s="553">
        <f t="shared" ca="1" si="1326"/>
        <v>0</v>
      </c>
      <c r="HO193" s="553">
        <f t="shared" ca="1" si="1326"/>
        <v>0</v>
      </c>
      <c r="HP193" s="553">
        <f t="shared" ca="1" si="1326"/>
        <v>0</v>
      </c>
      <c r="HQ193" s="19">
        <f t="shared" ca="1" si="1246"/>
        <v>0</v>
      </c>
      <c r="HR193" s="114">
        <f t="shared" ca="1" si="1327"/>
        <v>0</v>
      </c>
      <c r="HS193" s="114">
        <f t="shared" ca="1" si="1327"/>
        <v>0</v>
      </c>
      <c r="HT193" s="114">
        <f t="shared" ca="1" si="1327"/>
        <v>0</v>
      </c>
      <c r="HU193" s="114">
        <f t="shared" ca="1" si="1327"/>
        <v>0</v>
      </c>
      <c r="HV193" s="114">
        <f t="shared" ca="1" si="1327"/>
        <v>0</v>
      </c>
      <c r="HW193" s="536">
        <f t="shared" ca="1" si="1150"/>
        <v>0</v>
      </c>
      <c r="HX193" s="114">
        <f t="shared" ca="1" si="1328"/>
        <v>0</v>
      </c>
      <c r="HY193" s="114">
        <f t="shared" ca="1" si="1328"/>
        <v>0</v>
      </c>
      <c r="HZ193" s="114">
        <f t="shared" ca="1" si="1328"/>
        <v>0</v>
      </c>
      <c r="IA193" s="114">
        <f t="shared" ca="1" si="1328"/>
        <v>0</v>
      </c>
      <c r="IB193" s="114">
        <f t="shared" ca="1" si="1328"/>
        <v>0</v>
      </c>
      <c r="IC193" s="536">
        <f t="shared" ca="1" si="1152"/>
        <v>0</v>
      </c>
      <c r="ID193" s="114">
        <f t="shared" ca="1" si="1329"/>
        <v>0</v>
      </c>
      <c r="IE193" s="114">
        <f t="shared" ca="1" si="1329"/>
        <v>0</v>
      </c>
      <c r="IF193" s="114">
        <f t="shared" ca="1" si="1329"/>
        <v>0</v>
      </c>
      <c r="IG193" s="114">
        <f t="shared" ca="1" si="1329"/>
        <v>0</v>
      </c>
      <c r="IH193" s="114">
        <f t="shared" ca="1" si="1329"/>
        <v>0</v>
      </c>
      <c r="II193" s="536">
        <f t="shared" ca="1" si="1154"/>
        <v>0</v>
      </c>
      <c r="IJ193" s="114">
        <f t="shared" ca="1" si="1330"/>
        <v>0</v>
      </c>
      <c r="IK193" s="114">
        <f t="shared" ca="1" si="1330"/>
        <v>0</v>
      </c>
      <c r="IL193" s="114">
        <f t="shared" ca="1" si="1330"/>
        <v>0</v>
      </c>
      <c r="IM193" s="114">
        <f t="shared" ca="1" si="1330"/>
        <v>0</v>
      </c>
      <c r="IN193" s="114">
        <f t="shared" ca="1" si="1330"/>
        <v>0</v>
      </c>
      <c r="IO193" s="536">
        <f t="shared" ca="1" si="1156"/>
        <v>0</v>
      </c>
      <c r="IP193" s="114">
        <f t="shared" ca="1" si="1331"/>
        <v>0</v>
      </c>
      <c r="IQ193" s="114">
        <f t="shared" ca="1" si="1331"/>
        <v>0</v>
      </c>
      <c r="IR193" s="114">
        <f t="shared" ca="1" si="1331"/>
        <v>0</v>
      </c>
      <c r="IS193" s="114">
        <f t="shared" ca="1" si="1331"/>
        <v>0</v>
      </c>
      <c r="IT193" s="114">
        <f t="shared" ca="1" si="1331"/>
        <v>0</v>
      </c>
      <c r="IU193" s="536">
        <f t="shared" ca="1" si="1158"/>
        <v>0</v>
      </c>
      <c r="IV193" s="114">
        <f t="shared" ca="1" si="1332"/>
        <v>0</v>
      </c>
      <c r="IW193" s="114">
        <f t="shared" ca="1" si="1332"/>
        <v>0</v>
      </c>
      <c r="IX193" s="114">
        <f t="shared" ca="1" si="1332"/>
        <v>0</v>
      </c>
      <c r="IY193" s="114">
        <f t="shared" ca="1" si="1332"/>
        <v>0</v>
      </c>
      <c r="IZ193" s="114">
        <f t="shared" ca="1" si="1332"/>
        <v>0</v>
      </c>
      <c r="JA193" s="536">
        <f t="shared" ca="1" si="1160"/>
        <v>0</v>
      </c>
      <c r="JB193" s="115">
        <f t="shared" ca="1" si="1288"/>
        <v>0</v>
      </c>
      <c r="JC193" s="115">
        <f t="shared" ca="1" si="1288"/>
        <v>0</v>
      </c>
      <c r="JD193" s="115">
        <f t="shared" ca="1" si="1288"/>
        <v>-0.75</v>
      </c>
      <c r="JE193" s="115">
        <f t="shared" ca="1" si="1288"/>
        <v>0</v>
      </c>
      <c r="JF193" s="553">
        <f t="shared" ca="1" si="1333"/>
        <v>0</v>
      </c>
      <c r="JG193" s="553">
        <f t="shared" ca="1" si="1333"/>
        <v>0</v>
      </c>
      <c r="JH193" s="553">
        <f t="shared" ca="1" si="1333"/>
        <v>0</v>
      </c>
      <c r="JI193" s="553">
        <f t="shared" ca="1" si="1333"/>
        <v>0</v>
      </c>
      <c r="JJ193" s="553">
        <f t="shared" ca="1" si="1333"/>
        <v>0</v>
      </c>
      <c r="JK193" s="553">
        <f t="shared" ca="1" si="1333"/>
        <v>0</v>
      </c>
      <c r="JL193" s="553">
        <f t="shared" ca="1" si="1333"/>
        <v>0</v>
      </c>
      <c r="JM193" s="553">
        <f t="shared" ca="1" si="1333"/>
        <v>0</v>
      </c>
      <c r="JN193" s="553">
        <f t="shared" ca="1" si="1333"/>
        <v>0</v>
      </c>
      <c r="JO193" s="553">
        <f t="shared" ca="1" si="1333"/>
        <v>0</v>
      </c>
      <c r="JP193" s="553">
        <f t="shared" ca="1" si="1334"/>
        <v>0</v>
      </c>
      <c r="JQ193" s="553">
        <f t="shared" ca="1" si="1334"/>
        <v>0</v>
      </c>
      <c r="JR193" s="553">
        <f t="shared" ca="1" si="1334"/>
        <v>0</v>
      </c>
      <c r="JS193" s="553">
        <f t="shared" ca="1" si="1334"/>
        <v>0</v>
      </c>
      <c r="JT193" s="553">
        <f t="shared" ca="1" si="1334"/>
        <v>0</v>
      </c>
      <c r="JU193" s="553">
        <f t="shared" ca="1" si="1334"/>
        <v>0</v>
      </c>
      <c r="JV193" s="553">
        <f t="shared" ca="1" si="1334"/>
        <v>0</v>
      </c>
      <c r="JW193" s="553">
        <f t="shared" ca="1" si="1334"/>
        <v>0</v>
      </c>
      <c r="JX193" s="553">
        <f t="shared" ca="1" si="1334"/>
        <v>0</v>
      </c>
      <c r="JY193" s="553">
        <f t="shared" ca="1" si="1334"/>
        <v>0</v>
      </c>
      <c r="JZ193" s="19">
        <f t="shared" ca="1" si="1299"/>
        <v>0</v>
      </c>
      <c r="KA193" s="5">
        <f t="shared" ca="1" si="1254"/>
        <v>67</v>
      </c>
      <c r="KB193" s="9"/>
      <c r="KC193" s="5">
        <f t="shared" ca="1" si="1335"/>
        <v>1</v>
      </c>
      <c r="KD193" s="5" t="b">
        <f t="shared" ca="1" si="1335"/>
        <v>0</v>
      </c>
      <c r="KE193" s="19">
        <f t="shared" ca="1" si="1315"/>
        <v>0</v>
      </c>
      <c r="KF193" s="5">
        <f t="shared" ca="1" si="1194"/>
        <v>0</v>
      </c>
      <c r="KG193" s="5">
        <f t="shared" ca="1" si="1255"/>
        <v>1.2500000000000001E-2</v>
      </c>
      <c r="KH193" s="19">
        <f t="shared" ca="1" si="1256"/>
        <v>0</v>
      </c>
      <c r="KI193" s="19">
        <f t="shared" ca="1" si="1256"/>
        <v>0</v>
      </c>
      <c r="KJ193" s="19" t="str">
        <f t="shared" ca="1" si="1256"/>
        <v>-</v>
      </c>
      <c r="KK193" s="19" t="str">
        <f t="shared" ca="1" si="1256"/>
        <v>-</v>
      </c>
      <c r="KL193" s="19" t="str">
        <f t="shared" ca="1" si="1256"/>
        <v>-</v>
      </c>
      <c r="KM193" s="19" t="str">
        <f t="shared" ref="KK193:KV205" ca="1" si="1352">OFFSET(KM$5,$B193,0)</f>
        <v>-</v>
      </c>
      <c r="KN193" s="19" t="str">
        <f t="shared" ca="1" si="1352"/>
        <v>-</v>
      </c>
      <c r="KO193" s="19" t="str">
        <f t="shared" ca="1" si="1352"/>
        <v>-</v>
      </c>
      <c r="KP193" s="19" t="str">
        <f t="shared" ca="1" si="1352"/>
        <v>-</v>
      </c>
      <c r="KQ193" s="19" t="str">
        <f t="shared" ca="1" si="1352"/>
        <v>-</v>
      </c>
      <c r="KR193" s="19" t="str">
        <f t="shared" ca="1" si="1352"/>
        <v>-</v>
      </c>
      <c r="KS193" s="19" t="str">
        <f t="shared" ca="1" si="1352"/>
        <v>-</v>
      </c>
      <c r="KT193" s="19" t="str">
        <f t="shared" ca="1" si="1352"/>
        <v>-</v>
      </c>
      <c r="KU193" s="19" t="str">
        <f t="shared" ca="1" si="1352"/>
        <v>-</v>
      </c>
      <c r="KV193" s="19" t="str">
        <f t="shared" ca="1" si="1352"/>
        <v>-</v>
      </c>
      <c r="KW193" s="19">
        <f t="shared" ca="1" si="1346"/>
        <v>1</v>
      </c>
      <c r="KX193" s="19">
        <f t="shared" ca="1" si="1315"/>
        <v>0</v>
      </c>
      <c r="KY193" s="19">
        <f t="shared" ca="1" si="1069"/>
        <v>1</v>
      </c>
      <c r="KZ193" s="19">
        <f t="shared" ca="1" si="1346"/>
        <v>1</v>
      </c>
      <c r="LA193" s="19">
        <f t="shared" ca="1" si="1346"/>
        <v>1</v>
      </c>
      <c r="LB193" s="19">
        <f t="shared" ca="1" si="1346"/>
        <v>1</v>
      </c>
      <c r="LC193" s="19">
        <f t="shared" ca="1" si="1346"/>
        <v>0</v>
      </c>
      <c r="LD193" s="19">
        <f t="shared" ca="1" si="1346"/>
        <v>1</v>
      </c>
      <c r="LE193" s="19">
        <f t="shared" ca="1" si="1346"/>
        <v>0</v>
      </c>
      <c r="LF193" s="19">
        <f t="shared" ca="1" si="1346"/>
        <v>0</v>
      </c>
      <c r="LG193" s="19">
        <f t="shared" ca="1" si="1305"/>
        <v>1</v>
      </c>
      <c r="LH193" s="19">
        <f t="shared" ca="1" si="1305"/>
        <v>0</v>
      </c>
      <c r="LI193" s="19">
        <f t="shared" ca="1" si="1305"/>
        <v>0</v>
      </c>
      <c r="LJ193" s="19">
        <f t="shared" ca="1" si="1305"/>
        <v>0</v>
      </c>
      <c r="LK193" s="19">
        <f t="shared" ca="1" si="1305"/>
        <v>0</v>
      </c>
      <c r="LL193" s="19">
        <f t="shared" ca="1" si="1305"/>
        <v>1</v>
      </c>
      <c r="LM193" s="19">
        <f t="shared" ca="1" si="1305"/>
        <v>0</v>
      </c>
      <c r="LN193" s="19">
        <f t="shared" ca="1" si="1305"/>
        <v>1</v>
      </c>
      <c r="LO193" s="19">
        <f t="shared" ca="1" si="1315"/>
        <v>0</v>
      </c>
      <c r="LP193" s="19">
        <f t="shared" ca="1" si="1315"/>
        <v>0</v>
      </c>
      <c r="LQ193" s="19">
        <f t="shared" ca="1" si="1315"/>
        <v>0</v>
      </c>
      <c r="LR193" s="19">
        <f t="shared" ca="1" si="1315"/>
        <v>0</v>
      </c>
      <c r="LS193" s="19">
        <f t="shared" ca="1" si="1315"/>
        <v>0</v>
      </c>
      <c r="LT193" s="19">
        <f t="shared" ca="1" si="1315"/>
        <v>0</v>
      </c>
      <c r="LU193" s="19">
        <f t="shared" ca="1" si="1315"/>
        <v>0</v>
      </c>
      <c r="LV193" s="19">
        <f t="shared" ca="1" si="1315"/>
        <v>0</v>
      </c>
      <c r="LW193" s="19">
        <f t="shared" ca="1" si="1315"/>
        <v>0</v>
      </c>
      <c r="LX193" s="19">
        <f t="shared" ca="1" si="1313"/>
        <v>0</v>
      </c>
      <c r="LY193" s="19">
        <f t="shared" ca="1" si="1313"/>
        <v>0</v>
      </c>
      <c r="LZ193" s="19">
        <f t="shared" ca="1" si="1313"/>
        <v>0</v>
      </c>
      <c r="MA193" s="19">
        <f t="shared" ca="1" si="1313"/>
        <v>0</v>
      </c>
      <c r="MB193" s="19">
        <f t="shared" ca="1" si="1313"/>
        <v>0</v>
      </c>
      <c r="MC193" s="19">
        <f t="shared" ca="1" si="1313"/>
        <v>0</v>
      </c>
      <c r="MD193" s="19">
        <f t="shared" ca="1" si="1313"/>
        <v>0</v>
      </c>
      <c r="ME193" s="19">
        <f t="shared" ca="1" si="1313"/>
        <v>0</v>
      </c>
      <c r="MF193" s="19">
        <f t="shared" ca="1" si="1313"/>
        <v>0</v>
      </c>
      <c r="MG193" s="19">
        <f t="shared" ca="1" si="1315"/>
        <v>0</v>
      </c>
      <c r="MH193" s="19">
        <f t="shared" ca="1" si="1315"/>
        <v>0</v>
      </c>
      <c r="MI193" s="19">
        <f t="shared" ca="1" si="1315"/>
        <v>0</v>
      </c>
      <c r="MJ193" s="5">
        <f t="shared" ca="1" si="1336"/>
        <v>0</v>
      </c>
      <c r="MK193" s="5">
        <f t="shared" ca="1" si="1336"/>
        <v>6.25E-2</v>
      </c>
      <c r="ML193" s="5">
        <f t="shared" ca="1" si="1336"/>
        <v>6.25E-2</v>
      </c>
      <c r="MM193" s="5">
        <f t="shared" ca="1" si="1336"/>
        <v>6.25E-2</v>
      </c>
      <c r="MN193" s="19">
        <f t="shared" ca="1" si="1232"/>
        <v>0</v>
      </c>
      <c r="MO193" s="19">
        <f t="shared" ca="1" si="1315"/>
        <v>0</v>
      </c>
      <c r="MP193" s="19">
        <f t="shared" ca="1" si="1232"/>
        <v>0</v>
      </c>
      <c r="MQ193" s="19">
        <f t="shared" ca="1" si="1232"/>
        <v>0</v>
      </c>
      <c r="MR193" s="19">
        <f t="shared" ca="1" si="1208"/>
        <v>0</v>
      </c>
      <c r="MS193" s="19">
        <f t="shared" ca="1" si="1232"/>
        <v>0</v>
      </c>
      <c r="MT193" s="19">
        <f t="shared" ca="1" si="1315"/>
        <v>0</v>
      </c>
      <c r="MU193" s="19">
        <f t="shared" ca="1" si="1315"/>
        <v>1</v>
      </c>
      <c r="MV193" s="19">
        <f t="shared" ca="1" si="1208"/>
        <v>0</v>
      </c>
      <c r="MW193" s="19">
        <f t="shared" ca="1" si="1208"/>
        <v>0</v>
      </c>
      <c r="MX193" s="19">
        <f t="shared" ca="1" si="1208"/>
        <v>0</v>
      </c>
      <c r="MY193" s="19">
        <f t="shared" ca="1" si="1315"/>
        <v>0</v>
      </c>
      <c r="MZ193" s="19">
        <f t="shared" ca="1" si="1315"/>
        <v>1</v>
      </c>
      <c r="NA193" s="9"/>
      <c r="NB193" s="5" t="b">
        <f t="shared" ca="1" si="1196"/>
        <v>0</v>
      </c>
      <c r="NC193" s="19" t="str">
        <f t="shared" ca="1" si="1294"/>
        <v>-</v>
      </c>
      <c r="ND193" s="19" t="str">
        <f t="shared" ca="1" si="1294"/>
        <v>-</v>
      </c>
      <c r="NE193" s="5" t="b">
        <f t="shared" ca="1" si="1337"/>
        <v>0</v>
      </c>
      <c r="NF193" s="5" t="b">
        <f t="shared" ca="1" si="1337"/>
        <v>0</v>
      </c>
      <c r="NG193" s="5" t="b">
        <f t="shared" ca="1" si="1337"/>
        <v>1</v>
      </c>
      <c r="NH193" s="134">
        <f t="shared" ca="1" si="1338"/>
        <v>2</v>
      </c>
      <c r="NI193" s="134">
        <f t="shared" ca="1" si="1338"/>
        <v>2</v>
      </c>
      <c r="NJ193" s="5" t="b">
        <f t="shared" ca="1" si="1265"/>
        <v>0</v>
      </c>
      <c r="NK193" s="5" t="b">
        <f t="shared" ca="1" si="1265"/>
        <v>1</v>
      </c>
      <c r="NL193" s="5" t="b">
        <f t="shared" ca="1" si="1265"/>
        <v>1</v>
      </c>
      <c r="NM193" s="5" t="b">
        <f t="shared" ca="1" si="1265"/>
        <v>0</v>
      </c>
      <c r="NN193" s="5">
        <f t="shared" ca="1" si="1347"/>
        <v>1</v>
      </c>
      <c r="NO193" s="5">
        <f t="shared" ca="1" si="1347"/>
        <v>0</v>
      </c>
      <c r="NP193" s="5" t="b">
        <f t="shared" ca="1" si="1306"/>
        <v>0</v>
      </c>
      <c r="NQ193" s="5" t="str" cm="1">
        <f t="array" aca="1" ref="NQ193" ca="1">IF(OR(NR193:NY193&lt;&gt;"-"),TRUE,"-")</f>
        <v>-</v>
      </c>
      <c r="NR193" s="19" t="str">
        <f t="shared" ca="1" si="1235"/>
        <v>-</v>
      </c>
      <c r="NS193" s="19" t="str">
        <f t="shared" ca="1" si="1235"/>
        <v>-</v>
      </c>
      <c r="NT193" s="19" t="str">
        <f t="shared" ca="1" si="1235"/>
        <v>-</v>
      </c>
      <c r="NU193" s="19" t="str">
        <f t="shared" ca="1" si="1235"/>
        <v>-</v>
      </c>
      <c r="NV193" s="19" t="str">
        <f t="shared" ca="1" si="1235"/>
        <v>-</v>
      </c>
      <c r="NW193" s="19" t="str">
        <f t="shared" ca="1" si="1235"/>
        <v>-</v>
      </c>
      <c r="NX193" s="19" t="str">
        <f t="shared" ca="1" si="1235"/>
        <v>-</v>
      </c>
      <c r="NY193" s="19" t="str">
        <f t="shared" ca="1" si="1235"/>
        <v>-</v>
      </c>
      <c r="NZ193" s="5" t="b">
        <f t="array" aca="1" ref="NZ193" ca="1">IF(OR(OA193:OG193&lt;&gt;"-"),TRUE,"-")</f>
        <v>1</v>
      </c>
      <c r="OA193" s="19">
        <f t="shared" ca="1" si="1250"/>
        <v>0</v>
      </c>
      <c r="OB193" s="19">
        <f t="shared" ca="1" si="1250"/>
        <v>999999</v>
      </c>
      <c r="OC193" s="19">
        <f t="shared" ca="1" si="1250"/>
        <v>999999</v>
      </c>
      <c r="OD193" s="19">
        <f t="shared" ca="1" si="1250"/>
        <v>999999</v>
      </c>
      <c r="OE193" s="19">
        <f t="shared" ca="1" si="1250"/>
        <v>999999</v>
      </c>
      <c r="OF193" s="19">
        <f t="shared" ca="1" si="1250"/>
        <v>999999</v>
      </c>
      <c r="OG193" s="19">
        <f t="shared" ca="1" si="1250"/>
        <v>999999</v>
      </c>
      <c r="OH193" s="5" t="str">
        <f t="array" aca="1" ref="OH193" ca="1">IF(OR(OI193:OJ193&lt;&gt;"-"),TRUE,"-")</f>
        <v>-</v>
      </c>
      <c r="OI193" s="19" t="str">
        <f t="shared" ca="1" si="1121"/>
        <v>-</v>
      </c>
      <c r="OJ193" s="19" t="str">
        <f t="shared" ca="1" si="1203"/>
        <v>-</v>
      </c>
      <c r="OK193" s="19" t="b">
        <f t="shared" ca="1" si="1203"/>
        <v>1</v>
      </c>
      <c r="OL193" s="19">
        <f t="shared" ca="1" si="1203"/>
        <v>0</v>
      </c>
      <c r="OM193" s="5" t="str">
        <f t="shared" ca="1" si="1339"/>
        <v>-</v>
      </c>
      <c r="ON193" s="5" t="str">
        <f t="shared" ca="1" si="1339"/>
        <v>-</v>
      </c>
      <c r="OO193" s="5" t="str">
        <f t="shared" ca="1" si="1339"/>
        <v>-</v>
      </c>
      <c r="OP193" s="5" t="str">
        <f t="shared" ca="1" si="1339"/>
        <v>-</v>
      </c>
      <c r="OQ193" s="19" t="str">
        <f t="shared" ca="1" si="1350"/>
        <v>-</v>
      </c>
      <c r="OR193" s="19" t="str">
        <f t="shared" ca="1" si="1350"/>
        <v>-</v>
      </c>
      <c r="OS193" s="19" t="str">
        <f t="shared" ca="1" si="1350"/>
        <v>-</v>
      </c>
      <c r="OT193" s="19" t="str">
        <f t="shared" ca="1" si="1350"/>
        <v>-</v>
      </c>
      <c r="OU193" s="19">
        <f t="shared" ca="1" si="1350"/>
        <v>0</v>
      </c>
      <c r="OV193" s="19" t="str">
        <f t="shared" ca="1" si="1350"/>
        <v>-</v>
      </c>
      <c r="OW193" s="5" t="str">
        <f t="shared" ca="1" si="1307"/>
        <v>-</v>
      </c>
      <c r="OX193" s="5">
        <f t="shared" ca="1" si="1307"/>
        <v>500</v>
      </c>
      <c r="OY193" s="5">
        <f t="shared" ca="1" si="1307"/>
        <v>500</v>
      </c>
      <c r="OZ193" s="5" t="str">
        <f t="shared" ca="1" si="1307"/>
        <v>-</v>
      </c>
      <c r="PA193" s="5" t="str">
        <f t="shared" ca="1" si="1307"/>
        <v>-</v>
      </c>
      <c r="PB193" s="5" t="str">
        <f t="shared" ca="1" si="1307"/>
        <v>-</v>
      </c>
      <c r="PC193" s="5">
        <f t="shared" ca="1" si="1257"/>
        <v>1.5</v>
      </c>
      <c r="PD193" s="9"/>
      <c r="PE193" s="19">
        <f t="shared" ca="1" si="1051"/>
        <v>50</v>
      </c>
      <c r="PF193" s="19">
        <f t="shared" ca="1" si="1300"/>
        <v>50</v>
      </c>
      <c r="PG193" s="19">
        <f t="shared" ca="1" si="1300"/>
        <v>50</v>
      </c>
      <c r="PH193" s="19">
        <f t="shared" ca="1" si="1300"/>
        <v>50</v>
      </c>
      <c r="PI193" s="19">
        <f t="shared" ca="1" si="1300"/>
        <v>1</v>
      </c>
      <c r="PJ193" s="5">
        <f t="shared" ca="1" si="1258"/>
        <v>1</v>
      </c>
      <c r="PK193" s="19">
        <f t="shared" ca="1" si="494"/>
        <v>1</v>
      </c>
      <c r="PL193" s="9"/>
      <c r="PM193" s="19" t="b">
        <f t="shared" ca="1" si="1300"/>
        <v>0</v>
      </c>
      <c r="PN193" s="19" t="b">
        <f t="shared" ca="1" si="1300"/>
        <v>0</v>
      </c>
      <c r="PO193" s="19">
        <f t="shared" ca="1" si="1300"/>
        <v>1</v>
      </c>
      <c r="PP193" s="19">
        <f t="shared" ca="1" si="1300"/>
        <v>1</v>
      </c>
      <c r="PQ193" s="19">
        <f t="shared" ca="1" si="1300"/>
        <v>1</v>
      </c>
      <c r="PR193" s="19">
        <f t="shared" ca="1" si="1300"/>
        <v>1</v>
      </c>
      <c r="PS193" s="19">
        <f t="shared" ca="1" si="1300"/>
        <v>1</v>
      </c>
      <c r="PT193" s="19">
        <f t="shared" ca="1" si="1300"/>
        <v>1</v>
      </c>
      <c r="PU193" s="19">
        <f t="shared" ca="1" si="1300"/>
        <v>1</v>
      </c>
      <c r="PV193" s="19">
        <f t="shared" ca="1" si="1300"/>
        <v>1</v>
      </c>
      <c r="PW193" s="19">
        <f t="shared" ca="1" si="1300"/>
        <v>1</v>
      </c>
      <c r="PX193" s="9"/>
      <c r="PY193" s="12" t="str">
        <f t="shared" ca="1" si="1259"/>
        <v>-</v>
      </c>
      <c r="PZ193" s="19" t="str">
        <f t="shared" ca="1" si="1348"/>
        <v>-</v>
      </c>
      <c r="QA193" s="19" t="str">
        <f t="shared" ca="1" si="1348"/>
        <v>-</v>
      </c>
      <c r="QB193" s="19" t="str">
        <f t="shared" ca="1" si="1348"/>
        <v>-</v>
      </c>
      <c r="QC193" s="19" t="str">
        <f t="shared" ca="1" si="1348"/>
        <v>-</v>
      </c>
      <c r="QD193" s="19" t="str">
        <f t="shared" ca="1" si="1342"/>
        <v>-</v>
      </c>
      <c r="QE193" s="19" t="str">
        <f t="shared" ca="1" si="1348"/>
        <v>-</v>
      </c>
      <c r="QF193" s="19" t="str">
        <f t="shared" ca="1" si="1348"/>
        <v>-</v>
      </c>
      <c r="QG193" s="19" t="str">
        <f t="shared" ca="1" si="1348"/>
        <v>-</v>
      </c>
      <c r="QH193" s="19" t="str">
        <f t="shared" ca="1" si="1348"/>
        <v>-</v>
      </c>
      <c r="QI193" s="19" t="str">
        <f t="shared" ca="1" si="1348"/>
        <v>-</v>
      </c>
      <c r="QJ193" s="19" t="str">
        <f t="shared" ca="1" si="1348"/>
        <v>-</v>
      </c>
      <c r="QK193" s="19" t="str">
        <f t="shared" ca="1" si="1348"/>
        <v>-</v>
      </c>
      <c r="QL193" s="19" t="str">
        <f t="shared" ca="1" si="1348"/>
        <v>-</v>
      </c>
      <c r="QM193" s="19" t="str">
        <f t="shared" ca="1" si="1348"/>
        <v>-</v>
      </c>
      <c r="QN193" s="19" t="str">
        <f t="shared" ca="1" si="1348"/>
        <v>-</v>
      </c>
      <c r="QO193" s="19" t="str">
        <f t="shared" ca="1" si="1348"/>
        <v>-</v>
      </c>
      <c r="QP193" s="19" t="str">
        <f t="shared" ca="1" si="1348"/>
        <v>-</v>
      </c>
      <c r="QQ193" s="19" t="str">
        <f t="shared" ca="1" si="1348"/>
        <v>-</v>
      </c>
      <c r="QR193" s="19" t="str">
        <f t="shared" ca="1" si="1308"/>
        <v>-</v>
      </c>
      <c r="QS193" s="19" t="str">
        <f t="shared" ca="1" si="1308"/>
        <v>-</v>
      </c>
      <c r="QT193" s="19" t="str">
        <f t="shared" ca="1" si="1308"/>
        <v>-</v>
      </c>
      <c r="QU193" s="19" t="str">
        <f t="shared" ca="1" si="1308"/>
        <v>-</v>
      </c>
      <c r="QV193" s="19" t="str">
        <f t="shared" ca="1" si="1308"/>
        <v>-</v>
      </c>
      <c r="QW193" s="19" t="str">
        <f t="shared" ca="1" si="1308"/>
        <v>-</v>
      </c>
      <c r="QX193" s="19" t="str">
        <f t="shared" ca="1" si="1308"/>
        <v>-</v>
      </c>
      <c r="QY193" s="19" t="str">
        <f t="shared" ca="1" si="1301"/>
        <v>-</v>
      </c>
      <c r="QZ193" s="19" t="str">
        <f t="shared" ca="1" si="1301"/>
        <v>-</v>
      </c>
      <c r="RA193" s="19" t="str">
        <f t="shared" ca="1" si="1301"/>
        <v>-</v>
      </c>
      <c r="RB193" s="19" t="str">
        <f t="shared" ca="1" si="1301"/>
        <v>-</v>
      </c>
      <c r="RC193" s="19" t="str">
        <f t="shared" ca="1" si="1301"/>
        <v>-</v>
      </c>
      <c r="RD193" s="19" t="str">
        <f t="shared" ca="1" si="1301"/>
        <v>-</v>
      </c>
      <c r="RE193" s="19" t="str">
        <f t="shared" ca="1" si="1301"/>
        <v>-</v>
      </c>
      <c r="RF193" s="19" t="str">
        <f t="shared" ca="1" si="1301"/>
        <v>-</v>
      </c>
      <c r="RG193" s="19" t="str">
        <f t="shared" ca="1" si="1301"/>
        <v>-</v>
      </c>
      <c r="RH193" s="19" t="str">
        <f t="shared" ca="1" si="1301"/>
        <v>-</v>
      </c>
      <c r="RI193" s="19" t="str">
        <f t="shared" ca="1" si="1308"/>
        <v>-</v>
      </c>
      <c r="RJ193" s="19" t="str">
        <f t="shared" ca="1" si="1308"/>
        <v>-</v>
      </c>
      <c r="RK193" s="19" t="str">
        <f t="shared" ca="1" si="1308"/>
        <v>-</v>
      </c>
      <c r="RL193" s="19" t="str">
        <f t="shared" ca="1" si="1308"/>
        <v>-</v>
      </c>
      <c r="RM193" s="19" t="str">
        <f t="shared" ca="1" si="1308"/>
        <v>-</v>
      </c>
      <c r="RN193" s="19" t="str">
        <f t="shared" ca="1" si="1308"/>
        <v>-</v>
      </c>
      <c r="RO193" s="19" t="str">
        <f t="shared" ca="1" si="1308"/>
        <v>-</v>
      </c>
      <c r="RP193" s="19" t="str">
        <f t="shared" ca="1" si="1308"/>
        <v>-</v>
      </c>
      <c r="RQ193" s="19" t="str">
        <f t="shared" ca="1" si="1308"/>
        <v>-</v>
      </c>
      <c r="RR193" s="19" t="str">
        <f t="shared" ref="RR193:SF195" ca="1" si="1353">OFFSET(RR$5,$B193,0)</f>
        <v>-</v>
      </c>
      <c r="RS193" s="19" t="str">
        <f t="shared" ca="1" si="1353"/>
        <v>-</v>
      </c>
      <c r="RT193" s="19" t="str">
        <f t="shared" ca="1" si="1353"/>
        <v>-</v>
      </c>
      <c r="RU193" s="19" t="str">
        <f t="shared" ca="1" si="1353"/>
        <v>-</v>
      </c>
      <c r="RV193" s="19" t="str">
        <f t="shared" ca="1" si="1353"/>
        <v>-</v>
      </c>
      <c r="RW193" s="19" t="str">
        <f t="shared" ca="1" si="1353"/>
        <v>-</v>
      </c>
      <c r="RX193" s="19" t="str">
        <f t="shared" ca="1" si="1353"/>
        <v>-</v>
      </c>
      <c r="RY193" s="19" t="str">
        <f t="shared" ca="1" si="1353"/>
        <v>-</v>
      </c>
      <c r="RZ193" s="19" t="str">
        <f t="shared" ca="1" si="1353"/>
        <v>-</v>
      </c>
      <c r="SA193" s="19" t="str">
        <f t="shared" ca="1" si="1353"/>
        <v>-</v>
      </c>
      <c r="SB193" s="19" t="str">
        <f t="shared" ca="1" si="1353"/>
        <v>-</v>
      </c>
      <c r="SC193" s="19" t="str">
        <f t="shared" ca="1" si="1353"/>
        <v>-</v>
      </c>
      <c r="SD193" s="19" t="str">
        <f t="shared" ca="1" si="1353"/>
        <v>-</v>
      </c>
      <c r="SE193" s="19" t="str">
        <f t="shared" ca="1" si="1353"/>
        <v>-</v>
      </c>
      <c r="SF193" s="19" t="str">
        <f t="shared" ca="1" si="1353"/>
        <v>-</v>
      </c>
      <c r="SG193" s="19" t="str">
        <f t="shared" ca="1" si="1351"/>
        <v>-</v>
      </c>
      <c r="SH193" s="19" t="str">
        <f t="shared" ca="1" si="1351"/>
        <v>-</v>
      </c>
      <c r="SI193" s="12" t="str">
        <f t="shared" ca="1" si="1260"/>
        <v>-</v>
      </c>
      <c r="SJ193" s="19" t="str">
        <f t="shared" ca="1" si="1351"/>
        <v>-</v>
      </c>
      <c r="SK193" s="19" t="str">
        <f t="shared" ca="1" si="1351"/>
        <v>-</v>
      </c>
      <c r="SL193" s="19" t="str">
        <f t="shared" ca="1" si="1351"/>
        <v>-</v>
      </c>
      <c r="SM193" s="19" t="str">
        <f t="shared" ca="1" si="1351"/>
        <v>-</v>
      </c>
      <c r="SN193" s="19" t="str">
        <f t="shared" ca="1" si="1351"/>
        <v>-</v>
      </c>
      <c r="SO193" s="19" t="str">
        <f t="shared" ca="1" si="1270"/>
        <v>-</v>
      </c>
      <c r="SP193" s="19" t="str">
        <f t="shared" ca="1" si="1270"/>
        <v>-</v>
      </c>
      <c r="SQ193" s="19" t="str">
        <f t="shared" ca="1" si="1270"/>
        <v>-</v>
      </c>
      <c r="SR193" s="19" t="str">
        <f t="shared" ca="1" si="1270"/>
        <v>-</v>
      </c>
      <c r="SS193" s="19" t="str">
        <f t="shared" ca="1" si="1270"/>
        <v>-</v>
      </c>
      <c r="ST193" s="19" t="str">
        <f t="shared" ca="1" si="1270"/>
        <v>-</v>
      </c>
      <c r="SU193" s="19" t="str">
        <f t="shared" ca="1" si="1270"/>
        <v>-</v>
      </c>
      <c r="SV193" s="19" t="str">
        <f t="shared" ca="1" si="1270"/>
        <v>-</v>
      </c>
      <c r="SW193" s="19" t="str">
        <f t="shared" ca="1" si="1298"/>
        <v>-</v>
      </c>
      <c r="SX193" s="19" t="str">
        <f t="shared" ca="1" si="1298"/>
        <v>-</v>
      </c>
      <c r="SY193" s="19" t="str">
        <f t="shared" ca="1" si="1298"/>
        <v>-</v>
      </c>
      <c r="SZ193" s="19" t="str">
        <f t="shared" ca="1" si="1298"/>
        <v>-</v>
      </c>
      <c r="TA193" s="19" t="str">
        <f t="shared" ca="1" si="1298"/>
        <v>-</v>
      </c>
      <c r="TB193" s="19" t="str">
        <f t="shared" ca="1" si="1298"/>
        <v>-</v>
      </c>
      <c r="TC193" s="19" t="str">
        <f t="shared" ca="1" si="1298"/>
        <v>-</v>
      </c>
      <c r="TD193" s="19" t="str">
        <f t="shared" ca="1" si="1298"/>
        <v>-</v>
      </c>
      <c r="TE193" s="19" t="str">
        <f t="shared" ca="1" si="1298"/>
        <v>-</v>
      </c>
      <c r="TF193" s="19" t="str">
        <f t="shared" ca="1" si="1298"/>
        <v>-</v>
      </c>
      <c r="TG193" s="19" t="str">
        <f t="shared" ca="1" si="1298"/>
        <v>-</v>
      </c>
      <c r="TH193" s="19" t="str">
        <f t="shared" ca="1" si="1298"/>
        <v>-</v>
      </c>
      <c r="TI193" s="19" t="str">
        <f t="shared" ca="1" si="1298"/>
        <v>-</v>
      </c>
      <c r="TJ193" s="19" t="str">
        <f t="shared" ca="1" si="1298"/>
        <v>-</v>
      </c>
      <c r="TK193" s="19" t="str">
        <f t="shared" ca="1" si="1298"/>
        <v>-</v>
      </c>
      <c r="TL193" s="19" t="str">
        <f t="shared" ca="1" si="1298"/>
        <v>-</v>
      </c>
      <c r="TM193" s="19" t="str">
        <f t="shared" ca="1" si="1298"/>
        <v>-</v>
      </c>
      <c r="TN193" s="19" t="str">
        <f t="shared" ca="1" si="1298"/>
        <v>-</v>
      </c>
      <c r="TO193" s="19" t="str">
        <f t="shared" ca="1" si="1298"/>
        <v>-</v>
      </c>
      <c r="TP193" s="19" t="str">
        <f t="shared" ca="1" si="1298"/>
        <v>-</v>
      </c>
      <c r="TQ193" s="19" t="str">
        <f t="shared" ca="1" si="1298"/>
        <v>-</v>
      </c>
      <c r="TR193" s="19" t="str">
        <f t="shared" ca="1" si="1298"/>
        <v>-</v>
      </c>
      <c r="TS193" s="19" t="str">
        <f t="shared" ca="1" si="1302"/>
        <v>-</v>
      </c>
      <c r="TT193" s="19" t="str">
        <f t="shared" ca="1" si="1302"/>
        <v>-</v>
      </c>
      <c r="TU193" s="19" t="str">
        <f t="shared" ca="1" si="1302"/>
        <v>-</v>
      </c>
      <c r="TV193" s="19" t="str">
        <f t="shared" ca="1" si="1302"/>
        <v>-</v>
      </c>
      <c r="TW193" s="19" t="str">
        <f t="shared" ca="1" si="1302"/>
        <v>-</v>
      </c>
      <c r="TX193" s="19" t="str">
        <f t="shared" ca="1" si="1302"/>
        <v>-</v>
      </c>
      <c r="TY193" s="19" t="str">
        <f t="shared" ca="1" si="1302"/>
        <v>-</v>
      </c>
      <c r="TZ193" s="19" t="str">
        <f t="shared" ca="1" si="1302"/>
        <v>-</v>
      </c>
      <c r="UA193" s="19" t="str">
        <f t="shared" ca="1" si="1302"/>
        <v>-</v>
      </c>
      <c r="UB193" s="19" t="str">
        <f t="shared" ca="1" si="1302"/>
        <v>-</v>
      </c>
      <c r="UC193" s="19" t="str">
        <f t="shared" ca="1" si="1302"/>
        <v>-</v>
      </c>
      <c r="UD193" s="19" t="str">
        <f t="shared" ca="1" si="1302"/>
        <v>-</v>
      </c>
      <c r="UE193" s="19" t="str">
        <f t="shared" ca="1" si="1302"/>
        <v>-</v>
      </c>
      <c r="UF193" s="19" t="str">
        <f t="shared" ca="1" si="1302"/>
        <v>-</v>
      </c>
      <c r="UG193" s="19" t="str">
        <f t="shared" ca="1" si="1310"/>
        <v>-</v>
      </c>
      <c r="UH193" s="19" t="str">
        <f t="shared" ca="1" si="1310"/>
        <v>-</v>
      </c>
      <c r="UI193" s="19" t="str">
        <f t="shared" ca="1" si="1310"/>
        <v>-</v>
      </c>
      <c r="UJ193" s="19" t="str">
        <f t="shared" ca="1" si="1310"/>
        <v>-</v>
      </c>
      <c r="UK193" s="19" t="str">
        <f t="shared" ca="1" si="1310"/>
        <v>-</v>
      </c>
      <c r="UL193" s="19" t="str">
        <f t="shared" ca="1" si="1310"/>
        <v>-</v>
      </c>
      <c r="UM193" s="19" t="str">
        <f t="shared" ca="1" si="1310"/>
        <v>-</v>
      </c>
      <c r="UN193" s="19" t="str">
        <f t="shared" ca="1" si="1310"/>
        <v>-</v>
      </c>
      <c r="UO193" s="19" t="str">
        <f t="shared" ca="1" si="1310"/>
        <v>-</v>
      </c>
      <c r="UP193" s="19" t="str">
        <f t="shared" ca="1" si="1310"/>
        <v>-</v>
      </c>
      <c r="UQ193" s="19" t="str">
        <f t="shared" ca="1" si="1310"/>
        <v>-</v>
      </c>
      <c r="UR193" s="19" t="str">
        <f t="shared" ca="1" si="1310"/>
        <v>-</v>
      </c>
      <c r="US193" s="12" t="b">
        <f t="shared" ca="1" si="1261"/>
        <v>1</v>
      </c>
      <c r="UT193" s="19" t="str">
        <f t="shared" ca="1" si="1343"/>
        <v>-</v>
      </c>
      <c r="UU193" s="19" t="str">
        <f t="shared" ca="1" si="1343"/>
        <v>-</v>
      </c>
      <c r="UV193" s="19" t="str">
        <f t="shared" ca="1" si="1343"/>
        <v>-</v>
      </c>
      <c r="UW193" s="19" t="str">
        <f t="shared" ca="1" si="1343"/>
        <v>-</v>
      </c>
      <c r="UX193" s="19" t="str">
        <f t="shared" ca="1" si="1343"/>
        <v>-</v>
      </c>
      <c r="UY193" s="19" t="str">
        <f t="shared" ca="1" si="1343"/>
        <v>-</v>
      </c>
      <c r="UZ193" s="19" t="str">
        <f t="shared" ca="1" si="1343"/>
        <v>-</v>
      </c>
      <c r="VA193" s="19" t="str">
        <f t="shared" ca="1" si="1343"/>
        <v>-</v>
      </c>
      <c r="VB193" s="19" t="str">
        <f t="shared" ca="1" si="1343"/>
        <v>-</v>
      </c>
      <c r="VC193" s="19" t="str">
        <f t="shared" ca="1" si="1343"/>
        <v>-</v>
      </c>
      <c r="VD193" s="19" t="str">
        <f t="shared" ca="1" si="1343"/>
        <v>-</v>
      </c>
      <c r="VE193" s="19" t="str">
        <f t="shared" ca="1" si="1343"/>
        <v>-</v>
      </c>
      <c r="VF193" s="19" t="str">
        <f t="shared" ca="1" si="1343"/>
        <v>-</v>
      </c>
      <c r="VG193" s="19" t="str">
        <f t="shared" ca="1" si="1343"/>
        <v>-</v>
      </c>
      <c r="VH193" s="19" t="str">
        <f t="shared" ca="1" si="1343"/>
        <v>-</v>
      </c>
      <c r="VI193" s="19" t="str">
        <f t="shared" ca="1" si="1343"/>
        <v>-</v>
      </c>
      <c r="VJ193" s="19" t="str">
        <f t="shared" ca="1" si="1343"/>
        <v>-</v>
      </c>
      <c r="VK193" s="19" t="str">
        <f t="shared" ca="1" si="1343"/>
        <v>-</v>
      </c>
      <c r="VL193" s="19" t="str">
        <f t="shared" ca="1" si="1343"/>
        <v>-</v>
      </c>
      <c r="VM193" s="19" t="str">
        <f t="shared" ca="1" si="1343"/>
        <v>-</v>
      </c>
      <c r="VN193" s="19" t="str">
        <f t="shared" ca="1" si="1343"/>
        <v>-</v>
      </c>
      <c r="VO193" s="19" t="str">
        <f t="shared" ca="1" si="1343"/>
        <v>-</v>
      </c>
      <c r="VP193" s="19" t="str">
        <f t="shared" ca="1" si="1343"/>
        <v>-</v>
      </c>
      <c r="VQ193" s="19" t="str">
        <f t="shared" ca="1" si="1343"/>
        <v>-</v>
      </c>
      <c r="VR193" s="19" t="str">
        <f t="shared" ca="1" si="1343"/>
        <v>-</v>
      </c>
      <c r="VS193" s="19" t="str">
        <f t="shared" ca="1" si="1343"/>
        <v>-</v>
      </c>
      <c r="VT193" s="19" t="str">
        <f t="shared" ca="1" si="1343"/>
        <v>-</v>
      </c>
      <c r="VU193" s="19" t="str">
        <f t="shared" ca="1" si="1343"/>
        <v>-</v>
      </c>
      <c r="VV193" s="19" t="str">
        <f t="shared" ca="1" si="1343"/>
        <v>-</v>
      </c>
      <c r="VW193" s="19" t="str">
        <f t="shared" ca="1" si="1343"/>
        <v>-</v>
      </c>
      <c r="VX193" s="19" t="str">
        <f t="shared" ca="1" si="1343"/>
        <v>-</v>
      </c>
      <c r="VY193" s="19" t="str">
        <f t="shared" ca="1" si="1343"/>
        <v>-</v>
      </c>
      <c r="VZ193" s="19" t="str">
        <f t="shared" ca="1" si="1343"/>
        <v>-</v>
      </c>
      <c r="WA193" s="19" t="str">
        <f t="shared" ca="1" si="1343"/>
        <v>-</v>
      </c>
      <c r="WB193" s="19" t="str">
        <f t="shared" ca="1" si="1343"/>
        <v>-</v>
      </c>
      <c r="WC193" s="19" t="str">
        <f t="shared" ca="1" si="1343"/>
        <v>-</v>
      </c>
      <c r="WD193" s="19" t="str">
        <f t="shared" ca="1" si="1343"/>
        <v>-</v>
      </c>
      <c r="WE193" s="19" t="str">
        <f t="shared" ca="1" si="1343"/>
        <v>-</v>
      </c>
      <c r="WF193" s="19" t="str">
        <f t="shared" ca="1" si="1343"/>
        <v>-</v>
      </c>
      <c r="WG193" s="19" t="str">
        <f t="shared" ca="1" si="1343"/>
        <v>-</v>
      </c>
      <c r="WH193" s="19" t="str">
        <f t="shared" ca="1" si="1343"/>
        <v>-</v>
      </c>
      <c r="WI193" s="19" t="str">
        <f t="shared" ca="1" si="1343"/>
        <v>-</v>
      </c>
      <c r="WJ193" s="19" t="str">
        <f t="shared" ca="1" si="1343"/>
        <v>-</v>
      </c>
      <c r="WK193" s="19" t="str">
        <f t="shared" ca="1" si="1343"/>
        <v>-</v>
      </c>
      <c r="WL193" s="19" t="str">
        <f t="shared" ca="1" si="1343"/>
        <v>-</v>
      </c>
      <c r="WM193" s="19" t="str">
        <f t="shared" ca="1" si="1343"/>
        <v>-</v>
      </c>
      <c r="WN193" s="19" t="str">
        <f t="shared" ca="1" si="1343"/>
        <v>-</v>
      </c>
      <c r="WO193" s="19" t="str">
        <f t="shared" ca="1" si="1343"/>
        <v>-</v>
      </c>
      <c r="WP193" s="19" t="str">
        <f t="shared" ca="1" si="1343"/>
        <v>-</v>
      </c>
      <c r="WQ193" s="19" t="str">
        <f t="shared" ca="1" si="1343"/>
        <v>-</v>
      </c>
      <c r="WR193" s="19" t="str">
        <f t="shared" ca="1" si="1312"/>
        <v>-</v>
      </c>
      <c r="WS193" s="19" t="str">
        <f t="shared" ca="1" si="1312"/>
        <v>-</v>
      </c>
      <c r="WT193" s="19" t="str">
        <f t="shared" ca="1" si="1312"/>
        <v>-</v>
      </c>
      <c r="WU193" s="19" t="str">
        <f t="shared" ca="1" si="1312"/>
        <v>-</v>
      </c>
      <c r="WV193" s="19" t="str">
        <f t="shared" ca="1" si="1312"/>
        <v>-</v>
      </c>
      <c r="WW193" s="19" t="str">
        <f t="shared" ca="1" si="1312"/>
        <v>-</v>
      </c>
      <c r="WX193" s="19" t="str">
        <f t="shared" ca="1" si="1312"/>
        <v>-</v>
      </c>
      <c r="WY193" s="19" t="str">
        <f t="shared" ca="1" si="1312"/>
        <v>-</v>
      </c>
      <c r="WZ193" s="19" t="str">
        <f t="shared" ca="1" si="1312"/>
        <v>-</v>
      </c>
      <c r="XA193" s="19" t="str">
        <f t="shared" ca="1" si="1312"/>
        <v>-</v>
      </c>
      <c r="XB193" s="19" t="str">
        <f t="shared" ca="1" si="1312"/>
        <v>-</v>
      </c>
      <c r="XC193" s="19">
        <f t="shared" ca="1" si="1312"/>
        <v>0</v>
      </c>
      <c r="XD193" s="599">
        <v>0</v>
      </c>
    </row>
    <row r="194" spans="1:628" hidden="1" outlineLevel="2">
      <c r="A194" s="20">
        <f t="shared" si="659"/>
        <v>189</v>
      </c>
      <c r="B194" s="241">
        <f t="shared" si="1041"/>
        <v>119</v>
      </c>
      <c r="C194">
        <f>203</f>
        <v>203</v>
      </c>
      <c r="D194" s="531" t="str">
        <f t="shared" ca="1" si="1251"/>
        <v>GSW</v>
      </c>
      <c r="E194" s="532" t="b">
        <f t="shared" ca="1" si="1133"/>
        <v>1</v>
      </c>
      <c r="F194" t="b">
        <v>0</v>
      </c>
      <c r="G194" s="19" t="b">
        <f t="shared" ca="1" si="1010"/>
        <v>1</v>
      </c>
      <c r="H194" s="227">
        <f t="shared" ca="1" si="1058"/>
        <v>128</v>
      </c>
      <c r="I194" s="227">
        <f t="shared" ca="1" si="1303"/>
        <v>1</v>
      </c>
      <c r="J194" s="227">
        <f t="shared" ca="1" si="1303"/>
        <v>0</v>
      </c>
      <c r="K194" s="227" t="str">
        <f t="shared" ca="1" si="1303"/>
        <v/>
      </c>
      <c r="L194" s="227">
        <f t="shared" ca="1" si="1303"/>
        <v>1</v>
      </c>
      <c r="M194" s="227">
        <f t="shared" ca="1" si="1316"/>
        <v>2</v>
      </c>
      <c r="N194" s="227">
        <f t="shared" ca="1" si="1316"/>
        <v>2</v>
      </c>
      <c r="O194" s="227">
        <f t="shared" ca="1" si="1316"/>
        <v>2</v>
      </c>
      <c r="P194" s="227">
        <f t="shared" ca="1" si="1316"/>
        <v>3</v>
      </c>
      <c r="Q194" s="227">
        <f t="shared" ca="1" si="1316"/>
        <v>2</v>
      </c>
      <c r="R194" s="114">
        <f t="shared" ref="R194:R205" ca="1" si="1354">INDEX(R$7:R$24,MOD(INT($H194/R$65),R$64)+1,1)</f>
        <v>2</v>
      </c>
      <c r="S194" s="227">
        <f t="shared" ca="1" si="1316"/>
        <v>0</v>
      </c>
      <c r="T194" s="227">
        <f t="shared" ca="1" si="1316"/>
        <v>0</v>
      </c>
      <c r="U194" s="227">
        <f t="shared" ca="1" si="1316"/>
        <v>0</v>
      </c>
      <c r="V194" s="227">
        <f t="shared" ca="1" si="1316"/>
        <v>0</v>
      </c>
      <c r="W194" s="227">
        <f t="shared" ca="1" si="1316"/>
        <v>0</v>
      </c>
      <c r="X194" s="227">
        <f t="shared" ca="1" si="1316"/>
        <v>1</v>
      </c>
      <c r="Y194" s="227">
        <f t="shared" ca="1" si="1316"/>
        <v>1</v>
      </c>
      <c r="Z194" s="227">
        <f t="shared" ca="1" si="1316"/>
        <v>1</v>
      </c>
      <c r="AA194" s="264"/>
      <c r="AB194" s="264"/>
      <c r="AC194" s="264"/>
      <c r="AD194" s="264"/>
      <c r="AE194" s="264"/>
      <c r="AF194" s="227">
        <f t="shared" ca="1" si="1044"/>
        <v>0</v>
      </c>
      <c r="AG194" s="264"/>
      <c r="AH194" s="227">
        <f t="shared" ca="1" si="1344"/>
        <v>0</v>
      </c>
      <c r="AI194" s="227">
        <f t="shared" ca="1" si="1344"/>
        <v>0</v>
      </c>
      <c r="AJ194" s="227">
        <f t="shared" ca="1" si="1344"/>
        <v>0</v>
      </c>
      <c r="AK194" s="19">
        <f t="shared" ca="1" si="1119"/>
        <v>3</v>
      </c>
      <c r="AL194" s="19">
        <f t="shared" ca="1" si="1119"/>
        <v>0</v>
      </c>
      <c r="AM194" s="19">
        <f t="shared" ca="1" si="1119"/>
        <v>2</v>
      </c>
      <c r="AN194" s="19">
        <f t="shared" ca="1" si="1119"/>
        <v>0</v>
      </c>
      <c r="AO194" s="134">
        <f t="shared" ca="1" si="1252"/>
        <v>2</v>
      </c>
      <c r="AP194" s="134">
        <f ca="1">INDEX(CHOOSE($P194,DataAutumn!i.AdultDrys,DataWinter!i.AdultDrys,DataSpring!i.AdultDrys),1,$O194)</f>
        <v>3</v>
      </c>
      <c r="AQ194" s="5">
        <f t="shared" ca="1" si="1340"/>
        <v>2</v>
      </c>
      <c r="AR194" s="5">
        <f t="shared" ca="1" si="1340"/>
        <v>0</v>
      </c>
      <c r="AS194" s="5">
        <f t="shared" ca="1" si="1253"/>
        <v>6</v>
      </c>
      <c r="AT194">
        <f t="shared" ca="1" si="1292"/>
        <v>0</v>
      </c>
      <c r="AW194" s="353" t="str">
        <f t="shared" ref="AW194:AW205" ca="1" si="1355">LEFT(OFFSET(AW194,-1,0),10)        &amp; TEXT($H194," 00000 ")
&amp; $D194        &amp;       IF($KC194=0," FWM","")&amp;IF($KC194=1," MWM","")&amp;IF($KC194=5," Mat","")&amp;IF($KD194=TRUE,"&amp;BBT","    ")        &amp;      " TOL"&amp;INDEX(i.DOY,$P194,1)
&amp; " Scan"&amp;$Q194       &amp;       CHOOSE($R194+1," CFS"," GFS"," NFS")           &amp; " RR"&amp;TEXT(SUM($KF194:$KG194),"+00%;-00%;    ;@")
&amp; " PI"&amp;TEXT($LL194-1,"00%")&amp; " GP"&amp;TEXT($PK194,"?00%")        &amp;    " WP"&amp;TEXT($PI194,"?00%")        &amp;     " MP"&amp;TEXT($PJ194,"?00%")
&amp; IF(NOT($DM194)," (E_F",IF($DK194," (T_F"," (t_F"))        &amp;     3+COUNTIF($DZ194:$EC194,TRUE)&amp;3&amp;"N"&amp;$EE194&amp;$EF194&amp;")"</f>
        <v>TemplateFe 00128 GSW MWM     TOL204 Scan2 NFS RR+01% PI00% GP100% WP100% MP100% (T_F33N11)</v>
      </c>
      <c r="AX194" s="9" t="str">
        <f ca="1">IF(COUNTIF(AW$5:AW194,AW194)=1,"-","Dup")</f>
        <v>-</v>
      </c>
      <c r="AY194" s="9"/>
      <c r="AZ194" s="19" t="b">
        <f t="shared" ca="1" si="1244"/>
        <v>0</v>
      </c>
      <c r="BA194" s="19" t="b">
        <f t="shared" ca="1" si="1244"/>
        <v>0</v>
      </c>
      <c r="BB194" s="19" t="b">
        <f t="shared" ca="1" si="1244"/>
        <v>0</v>
      </c>
      <c r="BC194" s="19" t="b">
        <f t="shared" ca="1" si="1245"/>
        <v>0</v>
      </c>
      <c r="BD194" s="19" t="b">
        <f t="shared" ca="1" si="1244"/>
        <v>0</v>
      </c>
      <c r="BE194" s="19" t="b">
        <f t="shared" ca="1" si="1244"/>
        <v>0</v>
      </c>
      <c r="BF194" s="19" t="b">
        <f t="shared" ca="1" si="1244"/>
        <v>0</v>
      </c>
      <c r="BG194" s="19" t="b">
        <f t="shared" ca="1" si="1244"/>
        <v>0</v>
      </c>
      <c r="BH194" s="19" t="b">
        <f t="shared" ca="1" si="1244"/>
        <v>0</v>
      </c>
      <c r="BI194" s="9"/>
      <c r="BJ194" s="19" t="b">
        <f t="shared" ca="1" si="1197"/>
        <v>1</v>
      </c>
      <c r="BK194" s="19" t="str">
        <f t="shared" ca="1" si="1197"/>
        <v>-</v>
      </c>
      <c r="BL194" s="19" t="str">
        <f t="shared" ca="1" si="1197"/>
        <v>-</v>
      </c>
      <c r="BM194" s="19" t="str">
        <f t="shared" ca="1" si="1197"/>
        <v>-</v>
      </c>
      <c r="BN194" s="19" t="b">
        <f t="shared" ca="1" si="1197"/>
        <v>0</v>
      </c>
      <c r="BO194" s="19">
        <f t="shared" ca="1" si="1197"/>
        <v>0</v>
      </c>
      <c r="BP194" s="19" t="str">
        <f t="shared" ref="BP194:BQ204" ca="1" si="1356">OFFSET(BP$5,$B194,0)</f>
        <v>-</v>
      </c>
      <c r="BQ194" s="19" t="str">
        <f t="shared" ca="1" si="1356"/>
        <v>-</v>
      </c>
      <c r="BR194" s="19" t="b">
        <f t="shared" ca="1" si="1197"/>
        <v>1</v>
      </c>
      <c r="BS194" s="9"/>
      <c r="BT194" s="19" t="str">
        <f t="shared" ref="BT194:BT205" ca="1" si="1357">OFFSET(BT$5,$B194,0)</f>
        <v>-</v>
      </c>
      <c r="BU194" s="5" t="str">
        <f t="shared" ref="BU194:BU205" ca="1" si="1358">IF($O194&lt;&gt;4,OFFSET(BU$5,$B194,0),1)</f>
        <v>-</v>
      </c>
      <c r="BV194" s="5">
        <f t="shared" ref="BV194:BW205" ca="1" si="1359">$R194</f>
        <v>2</v>
      </c>
      <c r="BW194" s="5">
        <f t="shared" ca="1" si="1359"/>
        <v>2</v>
      </c>
      <c r="BX194" s="19" t="str">
        <f t="shared" ca="1" si="1241"/>
        <v>-</v>
      </c>
      <c r="BY194" s="19" t="str">
        <f t="shared" ca="1" si="1241"/>
        <v>-</v>
      </c>
      <c r="BZ194" s="19" t="str">
        <f t="shared" ca="1" si="1241"/>
        <v>-</v>
      </c>
      <c r="CA194" s="5" t="str">
        <f t="shared" ref="CA194:CA205" ca="1" si="1360">IF($O194&lt;&gt;4,OFFSET(CA$5,$B194,0),1)</f>
        <v>-</v>
      </c>
      <c r="CB194" s="5">
        <f t="shared" ref="CB194:CC205" ca="1" si="1361">$R194</f>
        <v>2</v>
      </c>
      <c r="CC194" s="5">
        <f t="shared" ca="1" si="1361"/>
        <v>2</v>
      </c>
      <c r="CD194" s="19" t="str">
        <f t="shared" ca="1" si="449"/>
        <v>-</v>
      </c>
      <c r="CE194" s="5" t="str">
        <f t="shared" ref="CE194:CE205" ca="1" si="1362">IF($O194&lt;&gt;4,OFFSET(CE$5,$B194,0),1)</f>
        <v>-</v>
      </c>
      <c r="CF194" s="5">
        <f t="shared" ref="CF194:CF205" ca="1" si="1363">$R194</f>
        <v>2</v>
      </c>
      <c r="CG194" s="19" t="str">
        <f t="shared" ca="1" si="1242"/>
        <v>-</v>
      </c>
      <c r="CH194" s="19" t="str">
        <f t="shared" ca="1" si="1242"/>
        <v>-</v>
      </c>
      <c r="CI194" s="5">
        <f t="shared" ref="CI194:CI205" ca="1" si="1364">$R194</f>
        <v>2</v>
      </c>
      <c r="CJ194" s="19" t="str">
        <f t="shared" ca="1" si="1242"/>
        <v>-</v>
      </c>
      <c r="CK194" s="5" t="str">
        <f t="shared" ref="CK194:CK205" ca="1" si="1365">IF($O194&lt;&gt;4,OFFSET(CK$5,$B194,0),1)</f>
        <v>-</v>
      </c>
      <c r="CL194" s="5">
        <f t="shared" ref="CL194:CM205" ca="1" si="1366">$R194</f>
        <v>2</v>
      </c>
      <c r="CM194" s="5">
        <f t="shared" ca="1" si="1366"/>
        <v>2</v>
      </c>
      <c r="CN194" s="9"/>
      <c r="CO194" s="19" t="str">
        <f t="shared" ca="1" si="1349"/>
        <v>-</v>
      </c>
      <c r="CP194" s="19" t="str">
        <f t="shared" ca="1" si="1349"/>
        <v>-</v>
      </c>
      <c r="CQ194" s="19">
        <f t="shared" ca="1" si="1104"/>
        <v>1</v>
      </c>
      <c r="CR194" s="19" t="str">
        <f t="shared" ca="1" si="1104"/>
        <v>-</v>
      </c>
      <c r="CS194" s="19" t="str">
        <f t="shared" ca="1" si="1349"/>
        <v>-</v>
      </c>
      <c r="CT194" s="19" t="str">
        <f t="shared" ca="1" si="1349"/>
        <v>-</v>
      </c>
      <c r="CU194" s="19" t="str">
        <f t="shared" ca="1" si="1349"/>
        <v>-</v>
      </c>
      <c r="CV194" s="19" t="str">
        <f t="shared" ca="1" si="1349"/>
        <v>-</v>
      </c>
      <c r="CW194" s="19" t="str">
        <f t="shared" ca="1" si="1349"/>
        <v>-</v>
      </c>
      <c r="CX194" s="19" t="str">
        <f t="shared" ca="1" si="1349"/>
        <v>-</v>
      </c>
      <c r="CY194" s="19" t="str">
        <f t="shared" ca="1" si="1349"/>
        <v>-</v>
      </c>
      <c r="CZ194" s="19" t="str">
        <f t="shared" ca="1" si="1349"/>
        <v>-</v>
      </c>
      <c r="DA194" s="19" t="str">
        <f t="shared" ca="1" si="1345"/>
        <v>-</v>
      </c>
      <c r="DB194" s="19" t="str">
        <f t="shared" ca="1" si="1345"/>
        <v>-</v>
      </c>
      <c r="DC194" s="19" t="str">
        <f t="shared" ca="1" si="1345"/>
        <v>-</v>
      </c>
      <c r="DD194" s="19" t="str">
        <f t="shared" ca="1" si="1345"/>
        <v>-</v>
      </c>
      <c r="DE194" s="19" t="str">
        <f t="shared" ca="1" si="1345"/>
        <v>-</v>
      </c>
      <c r="DF194" s="19" t="str">
        <f t="shared" ca="1" si="1345"/>
        <v>-</v>
      </c>
      <c r="DG194" s="19" t="str">
        <f t="shared" ca="1" si="1345"/>
        <v>-</v>
      </c>
      <c r="DH194" s="19" t="str">
        <f t="shared" ca="1" si="1345"/>
        <v>-</v>
      </c>
      <c r="DI194" s="19" t="str">
        <f t="shared" ca="1" si="1345"/>
        <v>-</v>
      </c>
      <c r="DJ194" s="9"/>
      <c r="DK194" s="19" t="b">
        <f t="shared" ca="1" si="1105"/>
        <v>1</v>
      </c>
      <c r="DL194" s="19" t="b">
        <f t="shared" ca="1" si="1105"/>
        <v>1</v>
      </c>
      <c r="DM194" s="19" t="b">
        <f t="shared" ca="1" si="1105"/>
        <v>1</v>
      </c>
      <c r="DN194" s="19">
        <f t="shared" ca="1" si="1272"/>
        <v>2232010000</v>
      </c>
      <c r="DO194" s="578" t="b">
        <f t="shared" ca="1" si="1120"/>
        <v>1</v>
      </c>
      <c r="DP194" s="578">
        <f t="shared" ca="1" si="1120"/>
        <v>0</v>
      </c>
      <c r="DQ194" s="578" t="b">
        <f t="shared" ca="1" si="1120"/>
        <v>0</v>
      </c>
      <c r="DR194" s="583">
        <f t="shared" ca="1" si="1168"/>
        <v>223221000057</v>
      </c>
      <c r="DS194" s="430">
        <f t="shared" ca="1" si="1317"/>
        <v>652</v>
      </c>
      <c r="DT194" s="430">
        <f t="shared" ca="1" si="1317"/>
        <v>686</v>
      </c>
      <c r="DU194" s="430">
        <f t="shared" ca="1" si="1317"/>
        <v>721</v>
      </c>
      <c r="DV194" s="142">
        <f t="shared" ca="1" si="1318"/>
        <v>378</v>
      </c>
      <c r="DW194" s="142">
        <f t="shared" ca="1" si="1318"/>
        <v>413</v>
      </c>
      <c r="DX194" s="142">
        <f t="shared" ca="1" si="1318"/>
        <v>448</v>
      </c>
      <c r="DY194" s="19" t="str">
        <f t="shared" ca="1" si="1125"/>
        <v>-</v>
      </c>
      <c r="DZ194" s="19" t="str">
        <f t="shared" ca="1" si="1125"/>
        <v>-</v>
      </c>
      <c r="EA194" s="19" t="str">
        <f t="shared" ca="1" si="1125"/>
        <v>-</v>
      </c>
      <c r="EB194" s="19" t="str">
        <f t="shared" ca="1" si="1125"/>
        <v>-</v>
      </c>
      <c r="EC194" s="19" t="str">
        <f t="shared" ca="1" si="1125"/>
        <v>-</v>
      </c>
      <c r="ED194" s="19" t="str">
        <f t="shared" ca="1" si="1125"/>
        <v>-</v>
      </c>
      <c r="EE194" s="19">
        <f t="shared" ca="1" si="1296"/>
        <v>1</v>
      </c>
      <c r="EF194" s="19">
        <f t="shared" ca="1" si="1296"/>
        <v>1</v>
      </c>
      <c r="EG194" s="19">
        <f t="shared" ca="1" si="1296"/>
        <v>0</v>
      </c>
      <c r="EH194" s="19" t="str">
        <f t="shared" ca="1" si="1296"/>
        <v>-</v>
      </c>
      <c r="EI194" s="19" t="str">
        <f t="shared" ca="1" si="1296"/>
        <v>-</v>
      </c>
      <c r="EJ194" s="19" t="str">
        <f t="shared" ca="1" si="1296"/>
        <v>-</v>
      </c>
      <c r="EK194" s="19" t="str">
        <f t="shared" ca="1" si="1296"/>
        <v>-</v>
      </c>
      <c r="EL194" s="19" t="str">
        <f t="shared" ca="1" si="1296"/>
        <v>-</v>
      </c>
      <c r="EM194" s="19">
        <f t="shared" ca="1" si="1296"/>
        <v>0</v>
      </c>
      <c r="EN194" s="19" t="str">
        <f t="shared" ca="1" si="1296"/>
        <v>-</v>
      </c>
      <c r="EO194" s="19" t="str">
        <f t="shared" ca="1" si="1296"/>
        <v>-</v>
      </c>
      <c r="EP194" s="19" t="str">
        <f t="shared" ca="1" si="1296"/>
        <v>-</v>
      </c>
      <c r="EQ194" s="19">
        <f t="shared" ca="1" si="1296"/>
        <v>1</v>
      </c>
      <c r="ER194" s="19">
        <f t="shared" ca="1" si="1296"/>
        <v>1</v>
      </c>
      <c r="ES194" s="9"/>
      <c r="ET194" s="19" t="str">
        <f t="shared" ca="1" si="1304"/>
        <v>-</v>
      </c>
      <c r="EU194" s="19" t="str">
        <f t="shared" ca="1" si="1304"/>
        <v>-</v>
      </c>
      <c r="EV194" s="19" t="str">
        <f t="shared" ca="1" si="1304"/>
        <v>-</v>
      </c>
      <c r="EW194" s="19" t="str">
        <f t="shared" ca="1" si="1304"/>
        <v>-</v>
      </c>
      <c r="EX194" s="19" t="str">
        <f t="shared" ca="1" si="1304"/>
        <v>-</v>
      </c>
      <c r="EY194" s="19" t="str">
        <f t="shared" ca="1" si="1304"/>
        <v>-</v>
      </c>
      <c r="EZ194" s="19" t="str">
        <f t="shared" ca="1" si="1304"/>
        <v>-</v>
      </c>
      <c r="FA194" s="19" t="str">
        <f t="shared" ca="1" si="1304"/>
        <v>-</v>
      </c>
      <c r="FB194" s="19" t="str">
        <f t="shared" ca="1" si="1304"/>
        <v>-</v>
      </c>
      <c r="FC194" s="19" t="str">
        <f t="shared" ca="1" si="1304"/>
        <v>-</v>
      </c>
      <c r="FD194" s="19" t="str">
        <f t="shared" ca="1" si="1304"/>
        <v>-</v>
      </c>
      <c r="FE194" s="19" t="str">
        <f t="shared" ca="1" si="1304"/>
        <v>-</v>
      </c>
      <c r="FF194" s="19">
        <f t="shared" ca="1" si="1304"/>
        <v>0</v>
      </c>
      <c r="FG194" s="19">
        <f t="shared" ca="1" si="1304"/>
        <v>0</v>
      </c>
      <c r="FH194" s="19">
        <f t="shared" ca="1" si="1304"/>
        <v>0</v>
      </c>
      <c r="FI194" s="114">
        <f t="shared" ca="1" si="1319"/>
        <v>0</v>
      </c>
      <c r="FJ194" s="114">
        <f t="shared" ca="1" si="1319"/>
        <v>0</v>
      </c>
      <c r="FK194" s="114">
        <f t="shared" ca="1" si="1319"/>
        <v>0</v>
      </c>
      <c r="FL194" s="114">
        <f t="shared" ca="1" si="1319"/>
        <v>0</v>
      </c>
      <c r="FM194" s="114">
        <f t="shared" ca="1" si="1319"/>
        <v>0</v>
      </c>
      <c r="FN194" s="536">
        <f t="shared" ca="1" si="1135"/>
        <v>0</v>
      </c>
      <c r="FO194" s="114">
        <f t="shared" ca="1" si="1320"/>
        <v>0</v>
      </c>
      <c r="FP194" s="114">
        <f t="shared" ca="1" si="1320"/>
        <v>0</v>
      </c>
      <c r="FQ194" s="114">
        <f t="shared" ca="1" si="1320"/>
        <v>0</v>
      </c>
      <c r="FR194" s="114">
        <f t="shared" ca="1" si="1320"/>
        <v>0</v>
      </c>
      <c r="FS194" s="114">
        <f t="shared" ca="1" si="1320"/>
        <v>0</v>
      </c>
      <c r="FT194" s="536">
        <f t="shared" ca="1" si="1137"/>
        <v>0</v>
      </c>
      <c r="FU194" s="114">
        <f t="shared" ca="1" si="1321"/>
        <v>0</v>
      </c>
      <c r="FV194" s="114">
        <f t="shared" ca="1" si="1321"/>
        <v>0</v>
      </c>
      <c r="FW194" s="114">
        <f t="shared" ca="1" si="1321"/>
        <v>0</v>
      </c>
      <c r="FX194" s="114">
        <f t="shared" ca="1" si="1321"/>
        <v>0</v>
      </c>
      <c r="FY194" s="114">
        <f t="shared" ca="1" si="1321"/>
        <v>0</v>
      </c>
      <c r="FZ194" s="536">
        <f t="shared" ca="1" si="1139"/>
        <v>0</v>
      </c>
      <c r="GA194" s="114">
        <f t="shared" ca="1" si="1322"/>
        <v>0</v>
      </c>
      <c r="GB194" s="114">
        <f t="shared" ca="1" si="1322"/>
        <v>0</v>
      </c>
      <c r="GC194" s="114">
        <f t="shared" ca="1" si="1322"/>
        <v>0</v>
      </c>
      <c r="GD194" s="114">
        <f t="shared" ca="1" si="1322"/>
        <v>0</v>
      </c>
      <c r="GE194" s="114">
        <f t="shared" ca="1" si="1322"/>
        <v>0</v>
      </c>
      <c r="GF194" s="536">
        <f t="shared" ca="1" si="1141"/>
        <v>0</v>
      </c>
      <c r="GG194" s="114">
        <f t="shared" ca="1" si="1323"/>
        <v>0</v>
      </c>
      <c r="GH194" s="114">
        <f t="shared" ca="1" si="1323"/>
        <v>0</v>
      </c>
      <c r="GI194" s="114">
        <f t="shared" ca="1" si="1323"/>
        <v>0</v>
      </c>
      <c r="GJ194" s="114">
        <f t="shared" ca="1" si="1323"/>
        <v>0</v>
      </c>
      <c r="GK194" s="114">
        <f t="shared" ca="1" si="1323"/>
        <v>0</v>
      </c>
      <c r="GL194" s="536">
        <f t="shared" ca="1" si="1143"/>
        <v>0</v>
      </c>
      <c r="GM194" s="114">
        <f t="shared" ca="1" si="1324"/>
        <v>0</v>
      </c>
      <c r="GN194" s="114">
        <f t="shared" ca="1" si="1324"/>
        <v>0</v>
      </c>
      <c r="GO194" s="114">
        <f t="shared" ca="1" si="1324"/>
        <v>0</v>
      </c>
      <c r="GP194" s="114">
        <f t="shared" ca="1" si="1324"/>
        <v>0</v>
      </c>
      <c r="GQ194" s="114">
        <f t="shared" ca="1" si="1324"/>
        <v>0</v>
      </c>
      <c r="GR194" s="536">
        <f t="shared" ca="1" si="1145"/>
        <v>0</v>
      </c>
      <c r="GS194" s="115">
        <f t="shared" ca="1" si="1279"/>
        <v>0</v>
      </c>
      <c r="GT194" s="115">
        <f t="shared" ca="1" si="1279"/>
        <v>0</v>
      </c>
      <c r="GU194" s="115">
        <f t="shared" ca="1" si="1279"/>
        <v>0</v>
      </c>
      <c r="GV194" s="115">
        <f t="shared" ca="1" si="1279"/>
        <v>0</v>
      </c>
      <c r="GW194" s="553">
        <f t="shared" ca="1" si="1325"/>
        <v>0</v>
      </c>
      <c r="GX194" s="553">
        <f t="shared" ca="1" si="1325"/>
        <v>0</v>
      </c>
      <c r="GY194" s="553">
        <f t="shared" ca="1" si="1325"/>
        <v>0</v>
      </c>
      <c r="GZ194" s="553">
        <f t="shared" ca="1" si="1325"/>
        <v>0</v>
      </c>
      <c r="HA194" s="553">
        <f t="shared" ca="1" si="1325"/>
        <v>0</v>
      </c>
      <c r="HB194" s="553">
        <f t="shared" ca="1" si="1325"/>
        <v>0</v>
      </c>
      <c r="HC194" s="553">
        <f t="shared" ca="1" si="1325"/>
        <v>0</v>
      </c>
      <c r="HD194" s="553">
        <f t="shared" ca="1" si="1325"/>
        <v>0</v>
      </c>
      <c r="HE194" s="553">
        <f t="shared" ca="1" si="1325"/>
        <v>0</v>
      </c>
      <c r="HF194" s="553">
        <f t="shared" ca="1" si="1325"/>
        <v>0</v>
      </c>
      <c r="HG194" s="553">
        <f t="shared" ca="1" si="1326"/>
        <v>0</v>
      </c>
      <c r="HH194" s="553">
        <f t="shared" ca="1" si="1326"/>
        <v>0</v>
      </c>
      <c r="HI194" s="553">
        <f t="shared" ca="1" si="1326"/>
        <v>0</v>
      </c>
      <c r="HJ194" s="553">
        <f t="shared" ca="1" si="1326"/>
        <v>0</v>
      </c>
      <c r="HK194" s="553">
        <f t="shared" ca="1" si="1326"/>
        <v>0</v>
      </c>
      <c r="HL194" s="553">
        <f t="shared" ca="1" si="1326"/>
        <v>0</v>
      </c>
      <c r="HM194" s="553">
        <f t="shared" ca="1" si="1326"/>
        <v>0</v>
      </c>
      <c r="HN194" s="553">
        <f t="shared" ca="1" si="1326"/>
        <v>0</v>
      </c>
      <c r="HO194" s="553">
        <f t="shared" ca="1" si="1326"/>
        <v>0</v>
      </c>
      <c r="HP194" s="553">
        <f t="shared" ca="1" si="1326"/>
        <v>0</v>
      </c>
      <c r="HQ194" s="19">
        <f t="shared" ca="1" si="1246"/>
        <v>0</v>
      </c>
      <c r="HR194" s="114">
        <f t="shared" ca="1" si="1327"/>
        <v>0</v>
      </c>
      <c r="HS194" s="114">
        <f t="shared" ca="1" si="1327"/>
        <v>0</v>
      </c>
      <c r="HT194" s="114">
        <f t="shared" ca="1" si="1327"/>
        <v>0</v>
      </c>
      <c r="HU194" s="114">
        <f t="shared" ca="1" si="1327"/>
        <v>0</v>
      </c>
      <c r="HV194" s="114">
        <f t="shared" ca="1" si="1327"/>
        <v>0</v>
      </c>
      <c r="HW194" s="536">
        <f t="shared" ca="1" si="1150"/>
        <v>0</v>
      </c>
      <c r="HX194" s="114">
        <f t="shared" ca="1" si="1328"/>
        <v>0</v>
      </c>
      <c r="HY194" s="114">
        <f t="shared" ca="1" si="1328"/>
        <v>0</v>
      </c>
      <c r="HZ194" s="114">
        <f t="shared" ca="1" si="1328"/>
        <v>0</v>
      </c>
      <c r="IA194" s="114">
        <f t="shared" ca="1" si="1328"/>
        <v>0</v>
      </c>
      <c r="IB194" s="114">
        <f t="shared" ca="1" si="1328"/>
        <v>0</v>
      </c>
      <c r="IC194" s="536">
        <f t="shared" ca="1" si="1152"/>
        <v>0</v>
      </c>
      <c r="ID194" s="114">
        <f t="shared" ca="1" si="1329"/>
        <v>0</v>
      </c>
      <c r="IE194" s="114">
        <f t="shared" ca="1" si="1329"/>
        <v>0</v>
      </c>
      <c r="IF194" s="114">
        <f t="shared" ca="1" si="1329"/>
        <v>0</v>
      </c>
      <c r="IG194" s="114">
        <f t="shared" ca="1" si="1329"/>
        <v>0</v>
      </c>
      <c r="IH194" s="114">
        <f t="shared" ca="1" si="1329"/>
        <v>0</v>
      </c>
      <c r="II194" s="536">
        <f t="shared" ca="1" si="1154"/>
        <v>0</v>
      </c>
      <c r="IJ194" s="114">
        <f t="shared" ca="1" si="1330"/>
        <v>0</v>
      </c>
      <c r="IK194" s="114">
        <f t="shared" ca="1" si="1330"/>
        <v>0</v>
      </c>
      <c r="IL194" s="114">
        <f t="shared" ca="1" si="1330"/>
        <v>0</v>
      </c>
      <c r="IM194" s="114">
        <f t="shared" ca="1" si="1330"/>
        <v>0</v>
      </c>
      <c r="IN194" s="114">
        <f t="shared" ca="1" si="1330"/>
        <v>0</v>
      </c>
      <c r="IO194" s="536">
        <f t="shared" ca="1" si="1156"/>
        <v>0</v>
      </c>
      <c r="IP194" s="114">
        <f t="shared" ca="1" si="1331"/>
        <v>0</v>
      </c>
      <c r="IQ194" s="114">
        <f t="shared" ca="1" si="1331"/>
        <v>0</v>
      </c>
      <c r="IR194" s="114">
        <f t="shared" ca="1" si="1331"/>
        <v>0</v>
      </c>
      <c r="IS194" s="114">
        <f t="shared" ca="1" si="1331"/>
        <v>0</v>
      </c>
      <c r="IT194" s="114">
        <f t="shared" ca="1" si="1331"/>
        <v>0</v>
      </c>
      <c r="IU194" s="536">
        <f t="shared" ca="1" si="1158"/>
        <v>0</v>
      </c>
      <c r="IV194" s="114">
        <f t="shared" ca="1" si="1332"/>
        <v>0</v>
      </c>
      <c r="IW194" s="114">
        <f t="shared" ca="1" si="1332"/>
        <v>0</v>
      </c>
      <c r="IX194" s="114">
        <f t="shared" ca="1" si="1332"/>
        <v>0</v>
      </c>
      <c r="IY194" s="114">
        <f t="shared" ca="1" si="1332"/>
        <v>0</v>
      </c>
      <c r="IZ194" s="114">
        <f t="shared" ca="1" si="1332"/>
        <v>0</v>
      </c>
      <c r="JA194" s="536">
        <f t="shared" ca="1" si="1160"/>
        <v>0</v>
      </c>
      <c r="JB194" s="115">
        <f t="shared" ca="1" si="1288"/>
        <v>0</v>
      </c>
      <c r="JC194" s="115">
        <f t="shared" ca="1" si="1288"/>
        <v>0</v>
      </c>
      <c r="JD194" s="115">
        <f t="shared" ca="1" si="1288"/>
        <v>-1.25</v>
      </c>
      <c r="JE194" s="115">
        <f t="shared" ca="1" si="1288"/>
        <v>0</v>
      </c>
      <c r="JF194" s="553">
        <f t="shared" ca="1" si="1333"/>
        <v>0</v>
      </c>
      <c r="JG194" s="553">
        <f t="shared" ca="1" si="1333"/>
        <v>0</v>
      </c>
      <c r="JH194" s="553">
        <f t="shared" ca="1" si="1333"/>
        <v>0</v>
      </c>
      <c r="JI194" s="553">
        <f t="shared" ca="1" si="1333"/>
        <v>0</v>
      </c>
      <c r="JJ194" s="553">
        <f t="shared" ca="1" si="1333"/>
        <v>0</v>
      </c>
      <c r="JK194" s="553">
        <f t="shared" ca="1" si="1333"/>
        <v>0</v>
      </c>
      <c r="JL194" s="553">
        <f t="shared" ca="1" si="1333"/>
        <v>0</v>
      </c>
      <c r="JM194" s="553">
        <f t="shared" ca="1" si="1333"/>
        <v>0</v>
      </c>
      <c r="JN194" s="553">
        <f t="shared" ca="1" si="1333"/>
        <v>0</v>
      </c>
      <c r="JO194" s="553">
        <f t="shared" ca="1" si="1333"/>
        <v>0</v>
      </c>
      <c r="JP194" s="553">
        <f t="shared" ca="1" si="1334"/>
        <v>0</v>
      </c>
      <c r="JQ194" s="553">
        <f t="shared" ca="1" si="1334"/>
        <v>0</v>
      </c>
      <c r="JR194" s="553">
        <f t="shared" ca="1" si="1334"/>
        <v>0</v>
      </c>
      <c r="JS194" s="553">
        <f t="shared" ca="1" si="1334"/>
        <v>0</v>
      </c>
      <c r="JT194" s="553">
        <f t="shared" ca="1" si="1334"/>
        <v>0</v>
      </c>
      <c r="JU194" s="553">
        <f t="shared" ca="1" si="1334"/>
        <v>0</v>
      </c>
      <c r="JV194" s="553">
        <f t="shared" ca="1" si="1334"/>
        <v>0</v>
      </c>
      <c r="JW194" s="553">
        <f t="shared" ca="1" si="1334"/>
        <v>0</v>
      </c>
      <c r="JX194" s="553">
        <f t="shared" ca="1" si="1334"/>
        <v>0</v>
      </c>
      <c r="JY194" s="553">
        <f t="shared" ca="1" si="1334"/>
        <v>0</v>
      </c>
      <c r="JZ194" s="19">
        <f t="shared" ca="1" si="1299"/>
        <v>0</v>
      </c>
      <c r="KA194" s="5">
        <f t="shared" ca="1" si="1254"/>
        <v>67</v>
      </c>
      <c r="KB194" s="9"/>
      <c r="KC194" s="5">
        <f t="shared" ca="1" si="1335"/>
        <v>1</v>
      </c>
      <c r="KD194" s="5" t="b">
        <f t="shared" ca="1" si="1335"/>
        <v>0</v>
      </c>
      <c r="KE194" s="19">
        <f t="shared" ca="1" si="1315"/>
        <v>0</v>
      </c>
      <c r="KF194" s="5">
        <f t="shared" ref="KF194:KF205" ca="1" si="1367">IF($W194=0,KF$5,INDEX(i.RR_scenario,$W194,$O194))</f>
        <v>0</v>
      </c>
      <c r="KG194" s="5">
        <f t="shared" ca="1" si="1255"/>
        <v>1.2500000000000001E-2</v>
      </c>
      <c r="KH194" s="19">
        <f t="shared" ca="1" si="1256"/>
        <v>0</v>
      </c>
      <c r="KI194" s="19">
        <f t="shared" ca="1" si="1256"/>
        <v>0</v>
      </c>
      <c r="KJ194" s="19" t="str">
        <f t="shared" ca="1" si="1256"/>
        <v>-</v>
      </c>
      <c r="KK194" s="19" t="str">
        <f t="shared" ca="1" si="1352"/>
        <v>-</v>
      </c>
      <c r="KL194" s="19" t="str">
        <f t="shared" ca="1" si="1352"/>
        <v>-</v>
      </c>
      <c r="KM194" s="19" t="str">
        <f t="shared" ca="1" si="1352"/>
        <v>-</v>
      </c>
      <c r="KN194" s="19" t="str">
        <f t="shared" ca="1" si="1352"/>
        <v>-</v>
      </c>
      <c r="KO194" s="19" t="str">
        <f t="shared" ca="1" si="1352"/>
        <v>-</v>
      </c>
      <c r="KP194" s="19" t="str">
        <f t="shared" ca="1" si="1352"/>
        <v>-</v>
      </c>
      <c r="KQ194" s="19" t="str">
        <f t="shared" ca="1" si="1352"/>
        <v>-</v>
      </c>
      <c r="KR194" s="19" t="str">
        <f t="shared" ca="1" si="1352"/>
        <v>-</v>
      </c>
      <c r="KS194" s="19" t="str">
        <f t="shared" ca="1" si="1352"/>
        <v>-</v>
      </c>
      <c r="KT194" s="19" t="str">
        <f t="shared" ca="1" si="1352"/>
        <v>-</v>
      </c>
      <c r="KU194" s="19" t="str">
        <f t="shared" ca="1" si="1352"/>
        <v>-</v>
      </c>
      <c r="KV194" s="19" t="str">
        <f t="shared" ca="1" si="1352"/>
        <v>-</v>
      </c>
      <c r="KW194" s="19">
        <f t="shared" ca="1" si="1346"/>
        <v>1</v>
      </c>
      <c r="KX194" s="19">
        <f t="shared" ca="1" si="1315"/>
        <v>0</v>
      </c>
      <c r="KY194" s="19">
        <f t="shared" ca="1" si="1069"/>
        <v>1</v>
      </c>
      <c r="KZ194" s="19">
        <f t="shared" ca="1" si="1346"/>
        <v>1</v>
      </c>
      <c r="LA194" s="19">
        <f t="shared" ca="1" si="1346"/>
        <v>1</v>
      </c>
      <c r="LB194" s="19">
        <f t="shared" ca="1" si="1346"/>
        <v>1</v>
      </c>
      <c r="LC194" s="19">
        <f t="shared" ca="1" si="1346"/>
        <v>0</v>
      </c>
      <c r="LD194" s="19">
        <f t="shared" ca="1" si="1346"/>
        <v>1</v>
      </c>
      <c r="LE194" s="19">
        <f t="shared" ca="1" si="1346"/>
        <v>0</v>
      </c>
      <c r="LF194" s="19">
        <f t="shared" ca="1" si="1346"/>
        <v>0</v>
      </c>
      <c r="LG194" s="19">
        <f t="shared" ca="1" si="1305"/>
        <v>1</v>
      </c>
      <c r="LH194" s="19">
        <f t="shared" ca="1" si="1305"/>
        <v>0</v>
      </c>
      <c r="LI194" s="19">
        <f t="shared" ca="1" si="1305"/>
        <v>0</v>
      </c>
      <c r="LJ194" s="19">
        <f t="shared" ca="1" si="1305"/>
        <v>0</v>
      </c>
      <c r="LK194" s="19">
        <f t="shared" ca="1" si="1305"/>
        <v>0</v>
      </c>
      <c r="LL194" s="19">
        <f t="shared" ca="1" si="1305"/>
        <v>1</v>
      </c>
      <c r="LM194" s="19">
        <f t="shared" ca="1" si="1305"/>
        <v>0</v>
      </c>
      <c r="LN194" s="19">
        <f t="shared" ca="1" si="1305"/>
        <v>1</v>
      </c>
      <c r="LO194" s="19">
        <f t="shared" ca="1" si="1315"/>
        <v>0</v>
      </c>
      <c r="LP194" s="19">
        <f t="shared" ca="1" si="1315"/>
        <v>0</v>
      </c>
      <c r="LQ194" s="19">
        <f t="shared" ca="1" si="1315"/>
        <v>0</v>
      </c>
      <c r="LR194" s="19">
        <f t="shared" ca="1" si="1315"/>
        <v>0</v>
      </c>
      <c r="LS194" s="19">
        <f t="shared" ca="1" si="1315"/>
        <v>0</v>
      </c>
      <c r="LT194" s="19">
        <f t="shared" ca="1" si="1315"/>
        <v>0</v>
      </c>
      <c r="LU194" s="19">
        <f t="shared" ca="1" si="1315"/>
        <v>0</v>
      </c>
      <c r="LV194" s="19">
        <f t="shared" ca="1" si="1315"/>
        <v>0</v>
      </c>
      <c r="LW194" s="19">
        <f t="shared" ca="1" si="1315"/>
        <v>0</v>
      </c>
      <c r="LX194" s="19">
        <f t="shared" ca="1" si="1313"/>
        <v>0</v>
      </c>
      <c r="LY194" s="19">
        <f t="shared" ca="1" si="1313"/>
        <v>0</v>
      </c>
      <c r="LZ194" s="19">
        <f t="shared" ca="1" si="1313"/>
        <v>0</v>
      </c>
      <c r="MA194" s="19">
        <f t="shared" ca="1" si="1313"/>
        <v>0</v>
      </c>
      <c r="MB194" s="19">
        <f t="shared" ca="1" si="1313"/>
        <v>0</v>
      </c>
      <c r="MC194" s="19">
        <f t="shared" ca="1" si="1313"/>
        <v>0</v>
      </c>
      <c r="MD194" s="19">
        <f t="shared" ca="1" si="1313"/>
        <v>0</v>
      </c>
      <c r="ME194" s="19">
        <f t="shared" ca="1" si="1313"/>
        <v>0</v>
      </c>
      <c r="MF194" s="19">
        <f t="shared" ca="1" si="1313"/>
        <v>0</v>
      </c>
      <c r="MG194" s="19">
        <f t="shared" ca="1" si="1315"/>
        <v>0</v>
      </c>
      <c r="MH194" s="19">
        <f t="shared" ca="1" si="1315"/>
        <v>0</v>
      </c>
      <c r="MI194" s="19">
        <f t="shared" ca="1" si="1315"/>
        <v>0</v>
      </c>
      <c r="MJ194" s="5">
        <f t="shared" ca="1" si="1336"/>
        <v>0</v>
      </c>
      <c r="MK194" s="5">
        <f t="shared" ca="1" si="1336"/>
        <v>6.25E-2</v>
      </c>
      <c r="ML194" s="5">
        <f t="shared" ca="1" si="1336"/>
        <v>6.25E-2</v>
      </c>
      <c r="MM194" s="5">
        <f t="shared" ca="1" si="1336"/>
        <v>6.25E-2</v>
      </c>
      <c r="MN194" s="19">
        <f t="shared" ca="1" si="1232"/>
        <v>0</v>
      </c>
      <c r="MO194" s="19">
        <f t="shared" ca="1" si="1315"/>
        <v>0</v>
      </c>
      <c r="MP194" s="19">
        <f t="shared" ca="1" si="1232"/>
        <v>0</v>
      </c>
      <c r="MQ194" s="19">
        <f t="shared" ca="1" si="1232"/>
        <v>0</v>
      </c>
      <c r="MR194" s="19">
        <f t="shared" ca="1" si="1208"/>
        <v>0</v>
      </c>
      <c r="MS194" s="19">
        <f t="shared" ca="1" si="1232"/>
        <v>0</v>
      </c>
      <c r="MT194" s="19">
        <f t="shared" ca="1" si="1315"/>
        <v>0</v>
      </c>
      <c r="MU194" s="19">
        <f t="shared" ca="1" si="1315"/>
        <v>1</v>
      </c>
      <c r="MV194" s="19">
        <f t="shared" ca="1" si="1208"/>
        <v>0</v>
      </c>
      <c r="MW194" s="19">
        <f t="shared" ca="1" si="1208"/>
        <v>0</v>
      </c>
      <c r="MX194" s="19">
        <f t="shared" ca="1" si="1208"/>
        <v>0</v>
      </c>
      <c r="MY194" s="19">
        <f t="shared" ca="1" si="1315"/>
        <v>0</v>
      </c>
      <c r="MZ194" s="19">
        <f t="shared" ca="1" si="1315"/>
        <v>1</v>
      </c>
      <c r="NA194" s="9"/>
      <c r="NB194" s="5" t="b">
        <f t="shared" ref="NB194:NB205" ca="1" si="1368">IF($M194&lt;&gt;0,INDEX(i.cropgraze_inc,$M194,NB$26),OFFSET(NB$5,$B194,0))</f>
        <v>0</v>
      </c>
      <c r="NC194" s="19" t="str">
        <f t="shared" ca="1" si="1294"/>
        <v>-</v>
      </c>
      <c r="ND194" s="19" t="str">
        <f t="shared" ca="1" si="1294"/>
        <v>-</v>
      </c>
      <c r="NE194" s="5" t="b">
        <f t="shared" ca="1" si="1337"/>
        <v>0</v>
      </c>
      <c r="NF194" s="5" t="b">
        <f t="shared" ca="1" si="1337"/>
        <v>0</v>
      </c>
      <c r="NG194" s="5" t="b">
        <f t="shared" ca="1" si="1337"/>
        <v>1</v>
      </c>
      <c r="NH194" s="134">
        <f t="shared" ca="1" si="1338"/>
        <v>2</v>
      </c>
      <c r="NI194" s="134">
        <f t="shared" ca="1" si="1338"/>
        <v>2</v>
      </c>
      <c r="NJ194" s="5" t="b">
        <f t="shared" ref="NJ194:NM205" ca="1" si="1369">INDEX(i.dryman,($AP194-1)*4+$AO194,NJ$26)</f>
        <v>0</v>
      </c>
      <c r="NK194" s="5" t="b">
        <f t="shared" ca="1" si="1369"/>
        <v>1</v>
      </c>
      <c r="NL194" s="5" t="b">
        <f t="shared" ca="1" si="1369"/>
        <v>1</v>
      </c>
      <c r="NM194" s="5" t="b">
        <f t="shared" ca="1" si="1369"/>
        <v>0</v>
      </c>
      <c r="NN194" s="5">
        <f t="shared" ca="1" si="1347"/>
        <v>1</v>
      </c>
      <c r="NO194" s="5">
        <f t="shared" ca="1" si="1347"/>
        <v>0</v>
      </c>
      <c r="NP194" s="5" t="b">
        <f t="shared" ca="1" si="1306"/>
        <v>0</v>
      </c>
      <c r="NQ194" s="5" t="str" cm="1">
        <f t="array" aca="1" ref="NQ194" ca="1">IF(OR(NR194:NY194&lt;&gt;"-"),TRUE,"-")</f>
        <v>-</v>
      </c>
      <c r="NR194" s="19" t="str">
        <f t="shared" ca="1" si="1235"/>
        <v>-</v>
      </c>
      <c r="NS194" s="19" t="str">
        <f t="shared" ca="1" si="1235"/>
        <v>-</v>
      </c>
      <c r="NT194" s="19" t="str">
        <f t="shared" ca="1" si="1235"/>
        <v>-</v>
      </c>
      <c r="NU194" s="19" t="str">
        <f t="shared" ca="1" si="1235"/>
        <v>-</v>
      </c>
      <c r="NV194" s="19" t="str">
        <f t="shared" ca="1" si="1235"/>
        <v>-</v>
      </c>
      <c r="NW194" s="19" t="str">
        <f t="shared" ca="1" si="1235"/>
        <v>-</v>
      </c>
      <c r="NX194" s="19" t="str">
        <f t="shared" ca="1" si="1235"/>
        <v>-</v>
      </c>
      <c r="NY194" s="19" t="str">
        <f t="shared" ca="1" si="1235"/>
        <v>-</v>
      </c>
      <c r="NZ194" s="5" t="b">
        <f t="array" aca="1" ref="NZ194" ca="1">IF(OR(OA194:OG194&lt;&gt;"-"),TRUE,"-")</f>
        <v>1</v>
      </c>
      <c r="OA194" s="19">
        <f t="shared" ca="1" si="1250"/>
        <v>0</v>
      </c>
      <c r="OB194" s="19">
        <f t="shared" ca="1" si="1250"/>
        <v>999999</v>
      </c>
      <c r="OC194" s="19">
        <f t="shared" ca="1" si="1250"/>
        <v>999999</v>
      </c>
      <c r="OD194" s="19">
        <f t="shared" ca="1" si="1250"/>
        <v>999999</v>
      </c>
      <c r="OE194" s="19">
        <f t="shared" ca="1" si="1250"/>
        <v>999999</v>
      </c>
      <c r="OF194" s="19">
        <f t="shared" ca="1" si="1250"/>
        <v>999999</v>
      </c>
      <c r="OG194" s="19">
        <f t="shared" ca="1" si="1250"/>
        <v>999999</v>
      </c>
      <c r="OH194" s="5" t="str">
        <f t="array" aca="1" ref="OH194" ca="1">IF(OR(OI194:OJ194&lt;&gt;"-"),TRUE,"-")</f>
        <v>-</v>
      </c>
      <c r="OI194" s="19" t="str">
        <f t="shared" ca="1" si="1121"/>
        <v>-</v>
      </c>
      <c r="OJ194" s="19" t="str">
        <f t="shared" ca="1" si="1203"/>
        <v>-</v>
      </c>
      <c r="OK194" s="19" t="b">
        <f t="shared" ca="1" si="1203"/>
        <v>1</v>
      </c>
      <c r="OL194" s="19">
        <f t="shared" ca="1" si="1203"/>
        <v>0</v>
      </c>
      <c r="OM194" s="5" t="str">
        <f t="shared" ca="1" si="1339"/>
        <v>-</v>
      </c>
      <c r="ON194" s="5" t="str">
        <f t="shared" ca="1" si="1339"/>
        <v>-</v>
      </c>
      <c r="OO194" s="5" t="str">
        <f t="shared" ca="1" si="1339"/>
        <v>-</v>
      </c>
      <c r="OP194" s="5" t="str">
        <f t="shared" ca="1" si="1339"/>
        <v>-</v>
      </c>
      <c r="OQ194" s="19" t="str">
        <f t="shared" ca="1" si="1350"/>
        <v>-</v>
      </c>
      <c r="OR194" s="19" t="str">
        <f t="shared" ca="1" si="1350"/>
        <v>-</v>
      </c>
      <c r="OS194" s="19" t="str">
        <f t="shared" ca="1" si="1350"/>
        <v>-</v>
      </c>
      <c r="OT194" s="19" t="str">
        <f t="shared" ca="1" si="1350"/>
        <v>-</v>
      </c>
      <c r="OU194" s="19">
        <f t="shared" ca="1" si="1350"/>
        <v>0</v>
      </c>
      <c r="OV194" s="19" t="str">
        <f t="shared" ca="1" si="1350"/>
        <v>-</v>
      </c>
      <c r="OW194" s="5" t="str">
        <f t="shared" ca="1" si="1307"/>
        <v>-</v>
      </c>
      <c r="OX194" s="5">
        <f t="shared" ca="1" si="1307"/>
        <v>500</v>
      </c>
      <c r="OY194" s="5">
        <f t="shared" ca="1" si="1307"/>
        <v>500</v>
      </c>
      <c r="OZ194" s="5" t="str">
        <f t="shared" ca="1" si="1307"/>
        <v>-</v>
      </c>
      <c r="PA194" s="5" t="str">
        <f t="shared" ca="1" si="1307"/>
        <v>-</v>
      </c>
      <c r="PB194" s="5" t="str">
        <f t="shared" ca="1" si="1307"/>
        <v>-</v>
      </c>
      <c r="PC194" s="5">
        <f t="shared" ca="1" si="1257"/>
        <v>1.5</v>
      </c>
      <c r="PD194" s="9"/>
      <c r="PE194" s="19">
        <f t="shared" ca="1" si="1051"/>
        <v>50</v>
      </c>
      <c r="PF194" s="19">
        <f t="shared" ca="1" si="1300"/>
        <v>50</v>
      </c>
      <c r="PG194" s="19">
        <f t="shared" ca="1" si="1300"/>
        <v>50</v>
      </c>
      <c r="PH194" s="19">
        <f t="shared" ca="1" si="1300"/>
        <v>50</v>
      </c>
      <c r="PI194" s="19">
        <f t="shared" ca="1" si="1300"/>
        <v>1</v>
      </c>
      <c r="PJ194" s="5">
        <f t="shared" ca="1" si="1258"/>
        <v>1</v>
      </c>
      <c r="PK194" s="19">
        <f t="shared" ca="1" si="494"/>
        <v>1</v>
      </c>
      <c r="PL194" s="9"/>
      <c r="PM194" s="19" t="b">
        <f t="shared" ca="1" si="1300"/>
        <v>0</v>
      </c>
      <c r="PN194" s="19" t="b">
        <f t="shared" ca="1" si="1300"/>
        <v>0</v>
      </c>
      <c r="PO194" s="19">
        <f t="shared" ca="1" si="1300"/>
        <v>1</v>
      </c>
      <c r="PP194" s="19">
        <f t="shared" ca="1" si="1300"/>
        <v>1</v>
      </c>
      <c r="PQ194" s="19">
        <f t="shared" ca="1" si="1300"/>
        <v>1</v>
      </c>
      <c r="PR194" s="19">
        <f t="shared" ca="1" si="1300"/>
        <v>1</v>
      </c>
      <c r="PS194" s="19">
        <f t="shared" ca="1" si="1300"/>
        <v>1</v>
      </c>
      <c r="PT194" s="19">
        <f t="shared" ca="1" si="1300"/>
        <v>1</v>
      </c>
      <c r="PU194" s="19">
        <f t="shared" ca="1" si="1300"/>
        <v>1</v>
      </c>
      <c r="PV194" s="19">
        <f t="shared" ca="1" si="1300"/>
        <v>1</v>
      </c>
      <c r="PW194" s="19">
        <f t="shared" ca="1" si="1300"/>
        <v>1</v>
      </c>
      <c r="PX194" s="9"/>
      <c r="PY194" s="12" t="str">
        <f t="shared" ca="1" si="1259"/>
        <v>-</v>
      </c>
      <c r="PZ194" s="19" t="str">
        <f t="shared" ca="1" si="1348"/>
        <v>-</v>
      </c>
      <c r="QA194" s="19" t="str">
        <f t="shared" ca="1" si="1348"/>
        <v>-</v>
      </c>
      <c r="QB194" s="19" t="str">
        <f t="shared" ca="1" si="1348"/>
        <v>-</v>
      </c>
      <c r="QC194" s="19" t="str">
        <f t="shared" ca="1" si="1348"/>
        <v>-</v>
      </c>
      <c r="QD194" s="19" t="str">
        <f t="shared" ca="1" si="1342"/>
        <v>-</v>
      </c>
      <c r="QE194" s="19" t="str">
        <f t="shared" ca="1" si="1348"/>
        <v>-</v>
      </c>
      <c r="QF194" s="19" t="str">
        <f t="shared" ca="1" si="1348"/>
        <v>-</v>
      </c>
      <c r="QG194" s="19" t="str">
        <f t="shared" ca="1" si="1348"/>
        <v>-</v>
      </c>
      <c r="QH194" s="19" t="str">
        <f t="shared" ca="1" si="1348"/>
        <v>-</v>
      </c>
      <c r="QI194" s="19" t="str">
        <f t="shared" ca="1" si="1348"/>
        <v>-</v>
      </c>
      <c r="QJ194" s="19" t="str">
        <f t="shared" ca="1" si="1348"/>
        <v>-</v>
      </c>
      <c r="QK194" s="19" t="str">
        <f t="shared" ca="1" si="1348"/>
        <v>-</v>
      </c>
      <c r="QL194" s="19" t="str">
        <f t="shared" ca="1" si="1348"/>
        <v>-</v>
      </c>
      <c r="QM194" s="19" t="str">
        <f t="shared" ca="1" si="1348"/>
        <v>-</v>
      </c>
      <c r="QN194" s="19" t="str">
        <f t="shared" ca="1" si="1348"/>
        <v>-</v>
      </c>
      <c r="QO194" s="19" t="str">
        <f t="shared" ca="1" si="1348"/>
        <v>-</v>
      </c>
      <c r="QP194" s="19" t="str">
        <f t="shared" ca="1" si="1348"/>
        <v>-</v>
      </c>
      <c r="QQ194" s="19" t="str">
        <f t="shared" ca="1" si="1348"/>
        <v>-</v>
      </c>
      <c r="QR194" s="19" t="str">
        <f t="shared" ca="1" si="1308"/>
        <v>-</v>
      </c>
      <c r="QS194" s="19" t="str">
        <f t="shared" ca="1" si="1308"/>
        <v>-</v>
      </c>
      <c r="QT194" s="19" t="str">
        <f t="shared" ca="1" si="1308"/>
        <v>-</v>
      </c>
      <c r="QU194" s="19" t="str">
        <f t="shared" ca="1" si="1308"/>
        <v>-</v>
      </c>
      <c r="QV194" s="19" t="str">
        <f t="shared" ca="1" si="1308"/>
        <v>-</v>
      </c>
      <c r="QW194" s="19" t="str">
        <f t="shared" ca="1" si="1308"/>
        <v>-</v>
      </c>
      <c r="QX194" s="19" t="str">
        <f t="shared" ca="1" si="1308"/>
        <v>-</v>
      </c>
      <c r="QY194" s="19" t="str">
        <f t="shared" ca="1" si="1308"/>
        <v>-</v>
      </c>
      <c r="QZ194" s="19" t="str">
        <f t="shared" ca="1" si="1308"/>
        <v>-</v>
      </c>
      <c r="RA194" s="19" t="str">
        <f t="shared" ca="1" si="1308"/>
        <v>-</v>
      </c>
      <c r="RB194" s="19" t="str">
        <f t="shared" ca="1" si="1308"/>
        <v>-</v>
      </c>
      <c r="RC194" s="19" t="str">
        <f t="shared" ca="1" si="1308"/>
        <v>-</v>
      </c>
      <c r="RD194" s="19" t="str">
        <f t="shared" ca="1" si="1308"/>
        <v>-</v>
      </c>
      <c r="RE194" s="19" t="str">
        <f t="shared" ca="1" si="1308"/>
        <v>-</v>
      </c>
      <c r="RF194" s="19" t="str">
        <f t="shared" ca="1" si="1308"/>
        <v>-</v>
      </c>
      <c r="RG194" s="19" t="str">
        <f t="shared" ca="1" si="1308"/>
        <v>-</v>
      </c>
      <c r="RH194" s="19" t="str">
        <f t="shared" ca="1" si="1308"/>
        <v>-</v>
      </c>
      <c r="RI194" s="19" t="str">
        <f t="shared" ca="1" si="1308"/>
        <v>-</v>
      </c>
      <c r="RJ194" s="19" t="str">
        <f t="shared" ca="1" si="1308"/>
        <v>-</v>
      </c>
      <c r="RK194" s="19" t="str">
        <f t="shared" ca="1" si="1308"/>
        <v>-</v>
      </c>
      <c r="RL194" s="19" t="str">
        <f t="shared" ca="1" si="1308"/>
        <v>-</v>
      </c>
      <c r="RM194" s="19" t="str">
        <f t="shared" ca="1" si="1308"/>
        <v>-</v>
      </c>
      <c r="RN194" s="19" t="str">
        <f t="shared" ca="1" si="1308"/>
        <v>-</v>
      </c>
      <c r="RO194" s="19" t="str">
        <f t="shared" ca="1" si="1308"/>
        <v>-</v>
      </c>
      <c r="RP194" s="19" t="str">
        <f t="shared" ca="1" si="1308"/>
        <v>-</v>
      </c>
      <c r="RQ194" s="19" t="str">
        <f t="shared" ca="1" si="1308"/>
        <v>-</v>
      </c>
      <c r="RR194" s="19" t="str">
        <f t="shared" ca="1" si="1353"/>
        <v>-</v>
      </c>
      <c r="RS194" s="19" t="str">
        <f t="shared" ca="1" si="1353"/>
        <v>-</v>
      </c>
      <c r="RT194" s="19" t="str">
        <f t="shared" ca="1" si="1353"/>
        <v>-</v>
      </c>
      <c r="RU194" s="19" t="str">
        <f t="shared" ca="1" si="1353"/>
        <v>-</v>
      </c>
      <c r="RV194" s="19" t="str">
        <f t="shared" ca="1" si="1353"/>
        <v>-</v>
      </c>
      <c r="RW194" s="19" t="str">
        <f t="shared" ca="1" si="1353"/>
        <v>-</v>
      </c>
      <c r="RX194" s="19" t="str">
        <f t="shared" ca="1" si="1353"/>
        <v>-</v>
      </c>
      <c r="RY194" s="19" t="str">
        <f t="shared" ca="1" si="1353"/>
        <v>-</v>
      </c>
      <c r="RZ194" s="19" t="str">
        <f t="shared" ca="1" si="1353"/>
        <v>-</v>
      </c>
      <c r="SA194" s="19" t="str">
        <f t="shared" ca="1" si="1353"/>
        <v>-</v>
      </c>
      <c r="SB194" s="19" t="str">
        <f t="shared" ca="1" si="1353"/>
        <v>-</v>
      </c>
      <c r="SC194" s="19" t="str">
        <f t="shared" ca="1" si="1353"/>
        <v>-</v>
      </c>
      <c r="SD194" s="19" t="str">
        <f t="shared" ca="1" si="1353"/>
        <v>-</v>
      </c>
      <c r="SE194" s="19" t="str">
        <f t="shared" ca="1" si="1353"/>
        <v>-</v>
      </c>
      <c r="SF194" s="19" t="str">
        <f t="shared" ca="1" si="1353"/>
        <v>-</v>
      </c>
      <c r="SG194" s="19" t="str">
        <f t="shared" ca="1" si="1351"/>
        <v>-</v>
      </c>
      <c r="SH194" s="19" t="str">
        <f t="shared" ca="1" si="1351"/>
        <v>-</v>
      </c>
      <c r="SI194" s="12" t="str">
        <f t="shared" ca="1" si="1260"/>
        <v>-</v>
      </c>
      <c r="SJ194" s="19" t="str">
        <f t="shared" ca="1" si="1351"/>
        <v>-</v>
      </c>
      <c r="SK194" s="19" t="str">
        <f t="shared" ca="1" si="1351"/>
        <v>-</v>
      </c>
      <c r="SL194" s="19" t="str">
        <f t="shared" ca="1" si="1351"/>
        <v>-</v>
      </c>
      <c r="SM194" s="19" t="str">
        <f t="shared" ca="1" si="1351"/>
        <v>-</v>
      </c>
      <c r="SN194" s="19" t="str">
        <f t="shared" ca="1" si="1351"/>
        <v>-</v>
      </c>
      <c r="SO194" s="19" t="str">
        <f t="shared" ca="1" si="1270"/>
        <v>-</v>
      </c>
      <c r="SP194" s="19" t="str">
        <f t="shared" ca="1" si="1270"/>
        <v>-</v>
      </c>
      <c r="SQ194" s="19" t="str">
        <f t="shared" ca="1" si="1270"/>
        <v>-</v>
      </c>
      <c r="SR194" s="19" t="str">
        <f t="shared" ca="1" si="1270"/>
        <v>-</v>
      </c>
      <c r="SS194" s="19" t="str">
        <f t="shared" ca="1" si="1270"/>
        <v>-</v>
      </c>
      <c r="ST194" s="19" t="str">
        <f t="shared" ca="1" si="1270"/>
        <v>-</v>
      </c>
      <c r="SU194" s="19" t="str">
        <f t="shared" ca="1" si="1270"/>
        <v>-</v>
      </c>
      <c r="SV194" s="19" t="str">
        <f t="shared" ca="1" si="1270"/>
        <v>-</v>
      </c>
      <c r="SW194" s="19" t="str">
        <f t="shared" ca="1" si="1298"/>
        <v>-</v>
      </c>
      <c r="SX194" s="19" t="str">
        <f t="shared" ca="1" si="1298"/>
        <v>-</v>
      </c>
      <c r="SY194" s="19" t="str">
        <f t="shared" ca="1" si="1298"/>
        <v>-</v>
      </c>
      <c r="SZ194" s="19" t="str">
        <f t="shared" ca="1" si="1298"/>
        <v>-</v>
      </c>
      <c r="TA194" s="19" t="str">
        <f t="shared" ca="1" si="1298"/>
        <v>-</v>
      </c>
      <c r="TB194" s="19" t="str">
        <f t="shared" ca="1" si="1298"/>
        <v>-</v>
      </c>
      <c r="TC194" s="19" t="str">
        <f t="shared" ca="1" si="1298"/>
        <v>-</v>
      </c>
      <c r="TD194" s="19" t="str">
        <f t="shared" ref="TD194:TY205" ca="1" si="1370">OFFSET(TD$5,$B194,0)</f>
        <v>-</v>
      </c>
      <c r="TE194" s="19" t="str">
        <f t="shared" ca="1" si="1370"/>
        <v>-</v>
      </c>
      <c r="TF194" s="19" t="str">
        <f t="shared" ca="1" si="1370"/>
        <v>-</v>
      </c>
      <c r="TG194" s="19" t="str">
        <f t="shared" ca="1" si="1370"/>
        <v>-</v>
      </c>
      <c r="TH194" s="19" t="str">
        <f t="shared" ca="1" si="1370"/>
        <v>-</v>
      </c>
      <c r="TI194" s="19" t="str">
        <f t="shared" ca="1" si="1370"/>
        <v>-</v>
      </c>
      <c r="TJ194" s="19" t="str">
        <f t="shared" ca="1" si="1370"/>
        <v>-</v>
      </c>
      <c r="TK194" s="19" t="str">
        <f t="shared" ca="1" si="1370"/>
        <v>-</v>
      </c>
      <c r="TL194" s="19" t="str">
        <f t="shared" ca="1" si="1370"/>
        <v>-</v>
      </c>
      <c r="TM194" s="19" t="str">
        <f t="shared" ca="1" si="1370"/>
        <v>-</v>
      </c>
      <c r="TN194" s="19" t="str">
        <f t="shared" ca="1" si="1370"/>
        <v>-</v>
      </c>
      <c r="TO194" s="19" t="str">
        <f t="shared" ca="1" si="1370"/>
        <v>-</v>
      </c>
      <c r="TP194" s="19" t="str">
        <f t="shared" ca="1" si="1370"/>
        <v>-</v>
      </c>
      <c r="TQ194" s="19" t="str">
        <f t="shared" ca="1" si="1370"/>
        <v>-</v>
      </c>
      <c r="TR194" s="19" t="str">
        <f t="shared" ca="1" si="1370"/>
        <v>-</v>
      </c>
      <c r="TS194" s="19" t="str">
        <f t="shared" ca="1" si="1370"/>
        <v>-</v>
      </c>
      <c r="TT194" s="19" t="str">
        <f t="shared" ca="1" si="1370"/>
        <v>-</v>
      </c>
      <c r="TU194" s="19" t="str">
        <f t="shared" ca="1" si="1370"/>
        <v>-</v>
      </c>
      <c r="TV194" s="19" t="str">
        <f t="shared" ca="1" si="1370"/>
        <v>-</v>
      </c>
      <c r="TW194" s="19" t="str">
        <f t="shared" ca="1" si="1370"/>
        <v>-</v>
      </c>
      <c r="TX194" s="19" t="str">
        <f t="shared" ca="1" si="1370"/>
        <v>-</v>
      </c>
      <c r="TY194" s="19" t="str">
        <f t="shared" ca="1" si="1370"/>
        <v>-</v>
      </c>
      <c r="TZ194" s="19" t="str">
        <f t="shared" ca="1" si="1302"/>
        <v>-</v>
      </c>
      <c r="UA194" s="19" t="str">
        <f t="shared" ca="1" si="1302"/>
        <v>-</v>
      </c>
      <c r="UB194" s="19" t="str">
        <f t="shared" ca="1" si="1302"/>
        <v>-</v>
      </c>
      <c r="UC194" s="19" t="str">
        <f t="shared" ca="1" si="1302"/>
        <v>-</v>
      </c>
      <c r="UD194" s="19" t="str">
        <f t="shared" ca="1" si="1302"/>
        <v>-</v>
      </c>
      <c r="UE194" s="19" t="str">
        <f t="shared" ca="1" si="1302"/>
        <v>-</v>
      </c>
      <c r="UF194" s="19" t="str">
        <f t="shared" ca="1" si="1302"/>
        <v>-</v>
      </c>
      <c r="UG194" s="19" t="str">
        <f t="shared" ca="1" si="1310"/>
        <v>-</v>
      </c>
      <c r="UH194" s="19" t="str">
        <f t="shared" ca="1" si="1310"/>
        <v>-</v>
      </c>
      <c r="UI194" s="19" t="str">
        <f t="shared" ca="1" si="1310"/>
        <v>-</v>
      </c>
      <c r="UJ194" s="19" t="str">
        <f t="shared" ca="1" si="1310"/>
        <v>-</v>
      </c>
      <c r="UK194" s="19" t="str">
        <f t="shared" ca="1" si="1310"/>
        <v>-</v>
      </c>
      <c r="UL194" s="19" t="str">
        <f t="shared" ca="1" si="1310"/>
        <v>-</v>
      </c>
      <c r="UM194" s="19" t="str">
        <f t="shared" ca="1" si="1310"/>
        <v>-</v>
      </c>
      <c r="UN194" s="19" t="str">
        <f t="shared" ca="1" si="1310"/>
        <v>-</v>
      </c>
      <c r="UO194" s="19" t="str">
        <f t="shared" ca="1" si="1310"/>
        <v>-</v>
      </c>
      <c r="UP194" s="19" t="str">
        <f t="shared" ca="1" si="1310"/>
        <v>-</v>
      </c>
      <c r="UQ194" s="19" t="str">
        <f t="shared" ca="1" si="1310"/>
        <v>-</v>
      </c>
      <c r="UR194" s="19" t="str">
        <f t="shared" ca="1" si="1310"/>
        <v>-</v>
      </c>
      <c r="US194" s="12" t="b">
        <f t="shared" ca="1" si="1261"/>
        <v>1</v>
      </c>
      <c r="UT194" s="19" t="str">
        <f t="shared" ca="1" si="1343"/>
        <v>-</v>
      </c>
      <c r="UU194" s="19" t="str">
        <f t="shared" ca="1" si="1343"/>
        <v>-</v>
      </c>
      <c r="UV194" s="19" t="str">
        <f t="shared" ca="1" si="1343"/>
        <v>-</v>
      </c>
      <c r="UW194" s="19" t="str">
        <f t="shared" ca="1" si="1343"/>
        <v>-</v>
      </c>
      <c r="UX194" s="19" t="str">
        <f t="shared" ca="1" si="1343"/>
        <v>-</v>
      </c>
      <c r="UY194" s="19" t="str">
        <f t="shared" ref="UY194:WQ194" ca="1" si="1371">OFFSET(UY$5,$B194,0)</f>
        <v>-</v>
      </c>
      <c r="UZ194" s="19" t="str">
        <f t="shared" ca="1" si="1371"/>
        <v>-</v>
      </c>
      <c r="VA194" s="19" t="str">
        <f t="shared" ca="1" si="1371"/>
        <v>-</v>
      </c>
      <c r="VB194" s="19" t="str">
        <f t="shared" ca="1" si="1371"/>
        <v>-</v>
      </c>
      <c r="VC194" s="19" t="str">
        <f t="shared" ca="1" si="1371"/>
        <v>-</v>
      </c>
      <c r="VD194" s="19" t="str">
        <f t="shared" ca="1" si="1371"/>
        <v>-</v>
      </c>
      <c r="VE194" s="19" t="str">
        <f t="shared" ca="1" si="1371"/>
        <v>-</v>
      </c>
      <c r="VF194" s="19" t="str">
        <f t="shared" ca="1" si="1371"/>
        <v>-</v>
      </c>
      <c r="VG194" s="19" t="str">
        <f t="shared" ca="1" si="1371"/>
        <v>-</v>
      </c>
      <c r="VH194" s="19" t="str">
        <f t="shared" ca="1" si="1371"/>
        <v>-</v>
      </c>
      <c r="VI194" s="19" t="str">
        <f t="shared" ca="1" si="1371"/>
        <v>-</v>
      </c>
      <c r="VJ194" s="19" t="str">
        <f t="shared" ca="1" si="1371"/>
        <v>-</v>
      </c>
      <c r="VK194" s="19" t="str">
        <f t="shared" ca="1" si="1371"/>
        <v>-</v>
      </c>
      <c r="VL194" s="19" t="str">
        <f t="shared" ca="1" si="1371"/>
        <v>-</v>
      </c>
      <c r="VM194" s="19" t="str">
        <f t="shared" ca="1" si="1371"/>
        <v>-</v>
      </c>
      <c r="VN194" s="19" t="str">
        <f t="shared" ca="1" si="1371"/>
        <v>-</v>
      </c>
      <c r="VO194" s="19" t="str">
        <f t="shared" ca="1" si="1371"/>
        <v>-</v>
      </c>
      <c r="VP194" s="19" t="str">
        <f t="shared" ca="1" si="1371"/>
        <v>-</v>
      </c>
      <c r="VQ194" s="19" t="str">
        <f t="shared" ca="1" si="1371"/>
        <v>-</v>
      </c>
      <c r="VR194" s="19" t="str">
        <f t="shared" ca="1" si="1371"/>
        <v>-</v>
      </c>
      <c r="VS194" s="19" t="str">
        <f t="shared" ca="1" si="1371"/>
        <v>-</v>
      </c>
      <c r="VT194" s="19" t="str">
        <f t="shared" ca="1" si="1371"/>
        <v>-</v>
      </c>
      <c r="VU194" s="19" t="str">
        <f t="shared" ca="1" si="1371"/>
        <v>-</v>
      </c>
      <c r="VV194" s="19" t="str">
        <f t="shared" ca="1" si="1371"/>
        <v>-</v>
      </c>
      <c r="VW194" s="19" t="str">
        <f t="shared" ca="1" si="1371"/>
        <v>-</v>
      </c>
      <c r="VX194" s="19" t="str">
        <f t="shared" ca="1" si="1371"/>
        <v>-</v>
      </c>
      <c r="VY194" s="19" t="str">
        <f t="shared" ca="1" si="1371"/>
        <v>-</v>
      </c>
      <c r="VZ194" s="19" t="str">
        <f t="shared" ca="1" si="1371"/>
        <v>-</v>
      </c>
      <c r="WA194" s="19" t="str">
        <f t="shared" ca="1" si="1371"/>
        <v>-</v>
      </c>
      <c r="WB194" s="19" t="str">
        <f t="shared" ca="1" si="1371"/>
        <v>-</v>
      </c>
      <c r="WC194" s="19" t="str">
        <f t="shared" ca="1" si="1371"/>
        <v>-</v>
      </c>
      <c r="WD194" s="19" t="str">
        <f t="shared" ca="1" si="1371"/>
        <v>-</v>
      </c>
      <c r="WE194" s="19" t="str">
        <f t="shared" ca="1" si="1371"/>
        <v>-</v>
      </c>
      <c r="WF194" s="19" t="str">
        <f t="shared" ca="1" si="1371"/>
        <v>-</v>
      </c>
      <c r="WG194" s="19" t="str">
        <f t="shared" ca="1" si="1371"/>
        <v>-</v>
      </c>
      <c r="WH194" s="19" t="str">
        <f t="shared" ca="1" si="1371"/>
        <v>-</v>
      </c>
      <c r="WI194" s="19" t="str">
        <f t="shared" ca="1" si="1371"/>
        <v>-</v>
      </c>
      <c r="WJ194" s="19" t="str">
        <f t="shared" ca="1" si="1371"/>
        <v>-</v>
      </c>
      <c r="WK194" s="19" t="str">
        <f t="shared" ca="1" si="1371"/>
        <v>-</v>
      </c>
      <c r="WL194" s="19" t="str">
        <f t="shared" ca="1" si="1371"/>
        <v>-</v>
      </c>
      <c r="WM194" s="19" t="str">
        <f t="shared" ca="1" si="1371"/>
        <v>-</v>
      </c>
      <c r="WN194" s="19" t="str">
        <f t="shared" ca="1" si="1371"/>
        <v>-</v>
      </c>
      <c r="WO194" s="19" t="str">
        <f t="shared" ca="1" si="1371"/>
        <v>-</v>
      </c>
      <c r="WP194" s="19" t="str">
        <f t="shared" ca="1" si="1371"/>
        <v>-</v>
      </c>
      <c r="WQ194" s="19" t="str">
        <f t="shared" ca="1" si="1371"/>
        <v>-</v>
      </c>
      <c r="WR194" s="19" t="str">
        <f t="shared" ca="1" si="1312"/>
        <v>-</v>
      </c>
      <c r="WS194" s="19" t="str">
        <f t="shared" ca="1" si="1312"/>
        <v>-</v>
      </c>
      <c r="WT194" s="19" t="str">
        <f t="shared" ca="1" si="1312"/>
        <v>-</v>
      </c>
      <c r="WU194" s="19" t="str">
        <f t="shared" ca="1" si="1312"/>
        <v>-</v>
      </c>
      <c r="WV194" s="19" t="str">
        <f t="shared" ca="1" si="1312"/>
        <v>-</v>
      </c>
      <c r="WW194" s="19" t="str">
        <f t="shared" ca="1" si="1312"/>
        <v>-</v>
      </c>
      <c r="WX194" s="19" t="str">
        <f t="shared" ca="1" si="1312"/>
        <v>-</v>
      </c>
      <c r="WY194" s="19" t="str">
        <f t="shared" ca="1" si="1312"/>
        <v>-</v>
      </c>
      <c r="WZ194" s="19" t="str">
        <f t="shared" ca="1" si="1312"/>
        <v>-</v>
      </c>
      <c r="XA194" s="19" t="str">
        <f t="shared" ca="1" si="1312"/>
        <v>-</v>
      </c>
      <c r="XB194" s="19" t="str">
        <f t="shared" ca="1" si="1312"/>
        <v>-</v>
      </c>
      <c r="XC194" s="19">
        <f t="shared" ca="1" si="1312"/>
        <v>0</v>
      </c>
      <c r="XD194" s="599">
        <v>0</v>
      </c>
    </row>
    <row r="195" spans="1:628" hidden="1" outlineLevel="2">
      <c r="A195" s="20">
        <f t="shared" si="659"/>
        <v>190</v>
      </c>
      <c r="B195" s="241">
        <f t="shared" si="1041"/>
        <v>120</v>
      </c>
      <c r="C195">
        <f>203</f>
        <v>203</v>
      </c>
      <c r="D195" s="531" t="str">
        <f t="shared" ca="1" si="1251"/>
        <v>GSW</v>
      </c>
      <c r="E195" s="532" t="b">
        <f t="shared" ca="1" si="1133"/>
        <v>1</v>
      </c>
      <c r="F195" t="b">
        <v>0</v>
      </c>
      <c r="G195" s="19" t="b">
        <f t="shared" ca="1" si="1010"/>
        <v>1</v>
      </c>
      <c r="H195" s="227">
        <f t="shared" ca="1" si="1058"/>
        <v>129</v>
      </c>
      <c r="I195" s="227">
        <f t="shared" ca="1" si="1303"/>
        <v>1</v>
      </c>
      <c r="J195" s="227">
        <f t="shared" ca="1" si="1303"/>
        <v>0</v>
      </c>
      <c r="K195" s="227" t="str">
        <f t="shared" ca="1" si="1303"/>
        <v/>
      </c>
      <c r="L195" s="227">
        <f t="shared" ca="1" si="1303"/>
        <v>1</v>
      </c>
      <c r="M195" s="227">
        <f t="shared" ca="1" si="1316"/>
        <v>2</v>
      </c>
      <c r="N195" s="227">
        <f t="shared" ca="1" si="1316"/>
        <v>2</v>
      </c>
      <c r="O195" s="227">
        <f t="shared" ca="1" si="1316"/>
        <v>2</v>
      </c>
      <c r="P195" s="227">
        <f t="shared" ca="1" si="1316"/>
        <v>3</v>
      </c>
      <c r="Q195" s="227">
        <f t="shared" ca="1" si="1316"/>
        <v>2</v>
      </c>
      <c r="R195" s="114">
        <f t="shared" ca="1" si="1354"/>
        <v>2</v>
      </c>
      <c r="S195" s="227">
        <f t="shared" ca="1" si="1316"/>
        <v>0</v>
      </c>
      <c r="T195" s="227">
        <f t="shared" ca="1" si="1316"/>
        <v>0</v>
      </c>
      <c r="U195" s="227">
        <f t="shared" ca="1" si="1316"/>
        <v>0</v>
      </c>
      <c r="V195" s="227">
        <f t="shared" ca="1" si="1316"/>
        <v>0</v>
      </c>
      <c r="W195" s="227">
        <f t="shared" ca="1" si="1316"/>
        <v>0</v>
      </c>
      <c r="X195" s="227">
        <f t="shared" ca="1" si="1316"/>
        <v>1</v>
      </c>
      <c r="Y195" s="227">
        <f t="shared" ca="1" si="1316"/>
        <v>1</v>
      </c>
      <c r="Z195" s="227">
        <f t="shared" ca="1" si="1316"/>
        <v>1</v>
      </c>
      <c r="AA195" s="264"/>
      <c r="AB195" s="264"/>
      <c r="AC195" s="264"/>
      <c r="AD195" s="264"/>
      <c r="AE195" s="264"/>
      <c r="AF195" s="227">
        <f t="shared" ca="1" si="1044"/>
        <v>0</v>
      </c>
      <c r="AG195" s="264"/>
      <c r="AH195" s="227">
        <f t="shared" ca="1" si="1344"/>
        <v>0</v>
      </c>
      <c r="AI195" s="227">
        <f t="shared" ca="1" si="1344"/>
        <v>0</v>
      </c>
      <c r="AJ195" s="227">
        <f t="shared" ca="1" si="1344"/>
        <v>0</v>
      </c>
      <c r="AK195" s="19">
        <f t="shared" ca="1" si="1119"/>
        <v>3</v>
      </c>
      <c r="AL195" s="19">
        <f t="shared" ca="1" si="1119"/>
        <v>0</v>
      </c>
      <c r="AM195" s="19">
        <f t="shared" ca="1" si="1119"/>
        <v>3</v>
      </c>
      <c r="AN195" s="19">
        <f t="shared" ca="1" si="1119"/>
        <v>0</v>
      </c>
      <c r="AO195" s="134">
        <f t="shared" ca="1" si="1252"/>
        <v>2</v>
      </c>
      <c r="AP195" s="134">
        <f ca="1">INDEX(CHOOSE($P195,DataAutumn!i.AdultDrys,DataWinter!i.AdultDrys,DataSpring!i.AdultDrys),1,$O195)</f>
        <v>3</v>
      </c>
      <c r="AQ195" s="5">
        <f t="shared" ca="1" si="1340"/>
        <v>2</v>
      </c>
      <c r="AR195" s="5">
        <f t="shared" ca="1" si="1340"/>
        <v>0</v>
      </c>
      <c r="AS195" s="5">
        <f t="shared" ca="1" si="1253"/>
        <v>6</v>
      </c>
      <c r="AT195">
        <f t="shared" ca="1" si="1292"/>
        <v>0</v>
      </c>
      <c r="AW195" s="353" t="str">
        <f t="shared" ca="1" si="1355"/>
        <v>TemplateFe 00129 GSW MWM     TOL204 Scan2 NFS RR+01% PI00% GP100% WP100% MP100% (T_F33N11)</v>
      </c>
      <c r="AX195" s="9" t="str">
        <f ca="1">IF(COUNTIF(AW$5:AW195,AW195)=1,"-","Dup")</f>
        <v>-</v>
      </c>
      <c r="AY195" s="9"/>
      <c r="AZ195" s="19" t="b">
        <f t="shared" ca="1" si="1244"/>
        <v>0</v>
      </c>
      <c r="BA195" s="19" t="b">
        <f t="shared" ca="1" si="1244"/>
        <v>0</v>
      </c>
      <c r="BB195" s="19" t="b">
        <f t="shared" ca="1" si="1244"/>
        <v>0</v>
      </c>
      <c r="BC195" s="19" t="b">
        <f t="shared" ca="1" si="1245"/>
        <v>0</v>
      </c>
      <c r="BD195" s="19" t="b">
        <f t="shared" ca="1" si="1244"/>
        <v>0</v>
      </c>
      <c r="BE195" s="19" t="b">
        <f t="shared" ca="1" si="1244"/>
        <v>0</v>
      </c>
      <c r="BF195" s="19" t="b">
        <f t="shared" ca="1" si="1244"/>
        <v>0</v>
      </c>
      <c r="BG195" s="19" t="b">
        <f t="shared" ca="1" si="1244"/>
        <v>0</v>
      </c>
      <c r="BH195" s="19" t="b">
        <f t="shared" ca="1" si="1244"/>
        <v>0</v>
      </c>
      <c r="BI195" s="9"/>
      <c r="BJ195" s="19" t="b">
        <f t="shared" ca="1" si="1197"/>
        <v>1</v>
      </c>
      <c r="BK195" s="19" t="str">
        <f t="shared" ca="1" si="1197"/>
        <v>-</v>
      </c>
      <c r="BL195" s="19" t="str">
        <f t="shared" ca="1" si="1197"/>
        <v>-</v>
      </c>
      <c r="BM195" s="19" t="str">
        <f t="shared" ca="1" si="1197"/>
        <v>-</v>
      </c>
      <c r="BN195" s="19" t="b">
        <f t="shared" ca="1" si="1197"/>
        <v>0</v>
      </c>
      <c r="BO195" s="19">
        <f t="shared" ca="1" si="1197"/>
        <v>0</v>
      </c>
      <c r="BP195" s="19" t="str">
        <f t="shared" ca="1" si="1356"/>
        <v>-</v>
      </c>
      <c r="BQ195" s="19" t="str">
        <f t="shared" ca="1" si="1356"/>
        <v>-</v>
      </c>
      <c r="BR195" s="19" t="b">
        <f t="shared" ca="1" si="1197"/>
        <v>1</v>
      </c>
      <c r="BS195" s="9"/>
      <c r="BT195" s="19" t="str">
        <f t="shared" ca="1" si="1357"/>
        <v>-</v>
      </c>
      <c r="BU195" s="5" t="str">
        <f t="shared" ca="1" si="1358"/>
        <v>-</v>
      </c>
      <c r="BV195" s="5">
        <f t="shared" ca="1" si="1359"/>
        <v>2</v>
      </c>
      <c r="BW195" s="5">
        <f t="shared" ca="1" si="1359"/>
        <v>2</v>
      </c>
      <c r="BX195" s="19" t="str">
        <f t="shared" ca="1" si="1241"/>
        <v>-</v>
      </c>
      <c r="BY195" s="19" t="str">
        <f t="shared" ca="1" si="1241"/>
        <v>-</v>
      </c>
      <c r="BZ195" s="19" t="str">
        <f t="shared" ca="1" si="1241"/>
        <v>-</v>
      </c>
      <c r="CA195" s="5" t="str">
        <f t="shared" ca="1" si="1360"/>
        <v>-</v>
      </c>
      <c r="CB195" s="5">
        <f t="shared" ca="1" si="1361"/>
        <v>2</v>
      </c>
      <c r="CC195" s="5">
        <f t="shared" ca="1" si="1361"/>
        <v>2</v>
      </c>
      <c r="CD195" s="19" t="str">
        <f t="shared" ca="1" si="449"/>
        <v>-</v>
      </c>
      <c r="CE195" s="5" t="str">
        <f t="shared" ca="1" si="1362"/>
        <v>-</v>
      </c>
      <c r="CF195" s="5">
        <f t="shared" ca="1" si="1363"/>
        <v>2</v>
      </c>
      <c r="CG195" s="19" t="str">
        <f t="shared" ca="1" si="1242"/>
        <v>-</v>
      </c>
      <c r="CH195" s="19" t="str">
        <f t="shared" ca="1" si="1242"/>
        <v>-</v>
      </c>
      <c r="CI195" s="5">
        <f t="shared" ca="1" si="1364"/>
        <v>2</v>
      </c>
      <c r="CJ195" s="19" t="str">
        <f t="shared" ca="1" si="1242"/>
        <v>-</v>
      </c>
      <c r="CK195" s="5" t="str">
        <f t="shared" ca="1" si="1365"/>
        <v>-</v>
      </c>
      <c r="CL195" s="5">
        <f t="shared" ca="1" si="1366"/>
        <v>2</v>
      </c>
      <c r="CM195" s="5">
        <f t="shared" ca="1" si="1366"/>
        <v>2</v>
      </c>
      <c r="CN195" s="9"/>
      <c r="CO195" s="19" t="str">
        <f t="shared" ca="1" si="1349"/>
        <v>-</v>
      </c>
      <c r="CP195" s="19" t="str">
        <f t="shared" ca="1" si="1349"/>
        <v>-</v>
      </c>
      <c r="CQ195" s="19">
        <f t="shared" ca="1" si="1104"/>
        <v>1</v>
      </c>
      <c r="CR195" s="19" t="str">
        <f t="shared" ca="1" si="1104"/>
        <v>-</v>
      </c>
      <c r="CS195" s="19" t="str">
        <f t="shared" ca="1" si="1349"/>
        <v>-</v>
      </c>
      <c r="CT195" s="19" t="str">
        <f t="shared" ca="1" si="1349"/>
        <v>-</v>
      </c>
      <c r="CU195" s="19" t="str">
        <f t="shared" ca="1" si="1349"/>
        <v>-</v>
      </c>
      <c r="CV195" s="19" t="str">
        <f t="shared" ca="1" si="1349"/>
        <v>-</v>
      </c>
      <c r="CW195" s="19" t="str">
        <f t="shared" ca="1" si="1349"/>
        <v>-</v>
      </c>
      <c r="CX195" s="19" t="str">
        <f t="shared" ca="1" si="1349"/>
        <v>-</v>
      </c>
      <c r="CY195" s="19" t="str">
        <f t="shared" ca="1" si="1349"/>
        <v>-</v>
      </c>
      <c r="CZ195" s="19" t="str">
        <f t="shared" ca="1" si="1349"/>
        <v>-</v>
      </c>
      <c r="DA195" s="19" t="str">
        <f t="shared" ca="1" si="1345"/>
        <v>-</v>
      </c>
      <c r="DB195" s="19" t="str">
        <f t="shared" ca="1" si="1345"/>
        <v>-</v>
      </c>
      <c r="DC195" s="19" t="str">
        <f t="shared" ca="1" si="1345"/>
        <v>-</v>
      </c>
      <c r="DD195" s="19" t="str">
        <f t="shared" ca="1" si="1345"/>
        <v>-</v>
      </c>
      <c r="DE195" s="19" t="str">
        <f t="shared" ca="1" si="1345"/>
        <v>-</v>
      </c>
      <c r="DF195" s="19" t="str">
        <f t="shared" ca="1" si="1345"/>
        <v>-</v>
      </c>
      <c r="DG195" s="19" t="str">
        <f t="shared" ca="1" si="1345"/>
        <v>-</v>
      </c>
      <c r="DH195" s="19" t="str">
        <f t="shared" ca="1" si="1345"/>
        <v>-</v>
      </c>
      <c r="DI195" s="19" t="str">
        <f t="shared" ca="1" si="1345"/>
        <v>-</v>
      </c>
      <c r="DJ195" s="9"/>
      <c r="DK195" s="19" t="b">
        <f t="shared" ca="1" si="1105"/>
        <v>1</v>
      </c>
      <c r="DL195" s="19" t="b">
        <f t="shared" ca="1" si="1105"/>
        <v>1</v>
      </c>
      <c r="DM195" s="19" t="b">
        <f t="shared" ca="1" si="1105"/>
        <v>1</v>
      </c>
      <c r="DN195" s="19">
        <f t="shared" ca="1" si="1272"/>
        <v>2232010000</v>
      </c>
      <c r="DO195" s="578" t="b">
        <f t="shared" ca="1" si="1120"/>
        <v>1</v>
      </c>
      <c r="DP195" s="578">
        <f t="shared" ca="1" si="1120"/>
        <v>0</v>
      </c>
      <c r="DQ195" s="578" t="b">
        <f t="shared" ca="1" si="1120"/>
        <v>0</v>
      </c>
      <c r="DR195" s="583">
        <f t="shared" ca="1" si="1168"/>
        <v>223221000058</v>
      </c>
      <c r="DS195" s="430">
        <f t="shared" ca="1" si="1317"/>
        <v>652</v>
      </c>
      <c r="DT195" s="430">
        <f t="shared" ca="1" si="1317"/>
        <v>686</v>
      </c>
      <c r="DU195" s="430">
        <f t="shared" ca="1" si="1317"/>
        <v>721</v>
      </c>
      <c r="DV195" s="142">
        <f t="shared" ca="1" si="1318"/>
        <v>378</v>
      </c>
      <c r="DW195" s="142">
        <f t="shared" ca="1" si="1318"/>
        <v>413</v>
      </c>
      <c r="DX195" s="142">
        <f t="shared" ca="1" si="1318"/>
        <v>448</v>
      </c>
      <c r="DY195" s="19" t="str">
        <f t="shared" ca="1" si="1125"/>
        <v>-</v>
      </c>
      <c r="DZ195" s="19" t="str">
        <f t="shared" ca="1" si="1125"/>
        <v>-</v>
      </c>
      <c r="EA195" s="19" t="str">
        <f t="shared" ca="1" si="1125"/>
        <v>-</v>
      </c>
      <c r="EB195" s="19" t="str">
        <f t="shared" ca="1" si="1125"/>
        <v>-</v>
      </c>
      <c r="EC195" s="19" t="str">
        <f t="shared" ca="1" si="1125"/>
        <v>-</v>
      </c>
      <c r="ED195" s="19" t="str">
        <f t="shared" ca="1" si="1125"/>
        <v>-</v>
      </c>
      <c r="EE195" s="19">
        <f t="shared" ca="1" si="1296"/>
        <v>1</v>
      </c>
      <c r="EF195" s="19">
        <f t="shared" ca="1" si="1296"/>
        <v>1</v>
      </c>
      <c r="EG195" s="19">
        <f t="shared" ca="1" si="1296"/>
        <v>0</v>
      </c>
      <c r="EH195" s="19" t="str">
        <f t="shared" ca="1" si="1296"/>
        <v>-</v>
      </c>
      <c r="EI195" s="19" t="str">
        <f t="shared" ca="1" si="1296"/>
        <v>-</v>
      </c>
      <c r="EJ195" s="19" t="str">
        <f t="shared" ca="1" si="1296"/>
        <v>-</v>
      </c>
      <c r="EK195" s="19" t="str">
        <f t="shared" ca="1" si="1296"/>
        <v>-</v>
      </c>
      <c r="EL195" s="19" t="str">
        <f t="shared" ca="1" si="1296"/>
        <v>-</v>
      </c>
      <c r="EM195" s="19">
        <f t="shared" ca="1" si="1296"/>
        <v>0</v>
      </c>
      <c r="EN195" s="19" t="str">
        <f t="shared" ca="1" si="1296"/>
        <v>-</v>
      </c>
      <c r="EO195" s="19" t="str">
        <f t="shared" ca="1" si="1296"/>
        <v>-</v>
      </c>
      <c r="EP195" s="19" t="str">
        <f t="shared" ca="1" si="1296"/>
        <v>-</v>
      </c>
      <c r="EQ195" s="19">
        <f t="shared" ca="1" si="1296"/>
        <v>1</v>
      </c>
      <c r="ER195" s="19">
        <f t="shared" ca="1" si="1296"/>
        <v>1</v>
      </c>
      <c r="ES195" s="9"/>
      <c r="ET195" s="19" t="str">
        <f t="shared" ca="1" si="1304"/>
        <v>-</v>
      </c>
      <c r="EU195" s="19" t="str">
        <f t="shared" ca="1" si="1304"/>
        <v>-</v>
      </c>
      <c r="EV195" s="19" t="str">
        <f t="shared" ca="1" si="1304"/>
        <v>-</v>
      </c>
      <c r="EW195" s="19" t="str">
        <f t="shared" ca="1" si="1304"/>
        <v>-</v>
      </c>
      <c r="EX195" s="19" t="str">
        <f t="shared" ca="1" si="1304"/>
        <v>-</v>
      </c>
      <c r="EY195" s="19" t="str">
        <f t="shared" ca="1" si="1304"/>
        <v>-</v>
      </c>
      <c r="EZ195" s="19" t="str">
        <f t="shared" ca="1" si="1304"/>
        <v>-</v>
      </c>
      <c r="FA195" s="19" t="str">
        <f t="shared" ca="1" si="1304"/>
        <v>-</v>
      </c>
      <c r="FB195" s="19" t="str">
        <f t="shared" ca="1" si="1304"/>
        <v>-</v>
      </c>
      <c r="FC195" s="19" t="str">
        <f t="shared" ca="1" si="1304"/>
        <v>-</v>
      </c>
      <c r="FD195" s="19" t="str">
        <f t="shared" ca="1" si="1304"/>
        <v>-</v>
      </c>
      <c r="FE195" s="19" t="str">
        <f t="shared" ca="1" si="1304"/>
        <v>-</v>
      </c>
      <c r="FF195" s="19">
        <f t="shared" ca="1" si="1304"/>
        <v>0</v>
      </c>
      <c r="FG195" s="19">
        <f t="shared" ca="1" si="1304"/>
        <v>0</v>
      </c>
      <c r="FH195" s="19">
        <f t="shared" ca="1" si="1304"/>
        <v>0</v>
      </c>
      <c r="FI195" s="114">
        <f t="shared" ca="1" si="1319"/>
        <v>0</v>
      </c>
      <c r="FJ195" s="114">
        <f t="shared" ca="1" si="1319"/>
        <v>0</v>
      </c>
      <c r="FK195" s="114">
        <f t="shared" ca="1" si="1319"/>
        <v>0</v>
      </c>
      <c r="FL195" s="114">
        <f t="shared" ca="1" si="1319"/>
        <v>0</v>
      </c>
      <c r="FM195" s="114">
        <f t="shared" ca="1" si="1319"/>
        <v>0</v>
      </c>
      <c r="FN195" s="536">
        <f t="shared" ca="1" si="1135"/>
        <v>0</v>
      </c>
      <c r="FO195" s="114">
        <f t="shared" ca="1" si="1320"/>
        <v>0</v>
      </c>
      <c r="FP195" s="114">
        <f t="shared" ca="1" si="1320"/>
        <v>0</v>
      </c>
      <c r="FQ195" s="114">
        <f t="shared" ca="1" si="1320"/>
        <v>0</v>
      </c>
      <c r="FR195" s="114">
        <f t="shared" ca="1" si="1320"/>
        <v>0</v>
      </c>
      <c r="FS195" s="114">
        <f t="shared" ca="1" si="1320"/>
        <v>0</v>
      </c>
      <c r="FT195" s="536">
        <f t="shared" ca="1" si="1137"/>
        <v>0</v>
      </c>
      <c r="FU195" s="114">
        <f t="shared" ca="1" si="1321"/>
        <v>0</v>
      </c>
      <c r="FV195" s="114">
        <f t="shared" ca="1" si="1321"/>
        <v>0</v>
      </c>
      <c r="FW195" s="114">
        <f t="shared" ca="1" si="1321"/>
        <v>0</v>
      </c>
      <c r="FX195" s="114">
        <f t="shared" ca="1" si="1321"/>
        <v>0</v>
      </c>
      <c r="FY195" s="114">
        <f t="shared" ca="1" si="1321"/>
        <v>0</v>
      </c>
      <c r="FZ195" s="536">
        <f t="shared" ca="1" si="1139"/>
        <v>0</v>
      </c>
      <c r="GA195" s="114">
        <f t="shared" ca="1" si="1322"/>
        <v>0</v>
      </c>
      <c r="GB195" s="114">
        <f t="shared" ca="1" si="1322"/>
        <v>0</v>
      </c>
      <c r="GC195" s="114">
        <f t="shared" ca="1" si="1322"/>
        <v>0</v>
      </c>
      <c r="GD195" s="114">
        <f t="shared" ca="1" si="1322"/>
        <v>0</v>
      </c>
      <c r="GE195" s="114">
        <f t="shared" ca="1" si="1322"/>
        <v>0</v>
      </c>
      <c r="GF195" s="536">
        <f t="shared" ca="1" si="1141"/>
        <v>0</v>
      </c>
      <c r="GG195" s="114">
        <f t="shared" ca="1" si="1323"/>
        <v>0</v>
      </c>
      <c r="GH195" s="114">
        <f t="shared" ca="1" si="1323"/>
        <v>0</v>
      </c>
      <c r="GI195" s="114">
        <f t="shared" ca="1" si="1323"/>
        <v>0</v>
      </c>
      <c r="GJ195" s="114">
        <f t="shared" ca="1" si="1323"/>
        <v>0</v>
      </c>
      <c r="GK195" s="114">
        <f t="shared" ca="1" si="1323"/>
        <v>0</v>
      </c>
      <c r="GL195" s="536">
        <f t="shared" ca="1" si="1143"/>
        <v>0</v>
      </c>
      <c r="GM195" s="114">
        <f t="shared" ca="1" si="1324"/>
        <v>0</v>
      </c>
      <c r="GN195" s="114">
        <f t="shared" ca="1" si="1324"/>
        <v>0</v>
      </c>
      <c r="GO195" s="114">
        <f t="shared" ca="1" si="1324"/>
        <v>0</v>
      </c>
      <c r="GP195" s="114">
        <f t="shared" ca="1" si="1324"/>
        <v>0</v>
      </c>
      <c r="GQ195" s="114">
        <f t="shared" ca="1" si="1324"/>
        <v>0</v>
      </c>
      <c r="GR195" s="536">
        <f t="shared" ca="1" si="1145"/>
        <v>0</v>
      </c>
      <c r="GS195" s="115">
        <f t="shared" ca="1" si="1279"/>
        <v>0</v>
      </c>
      <c r="GT195" s="115">
        <f t="shared" ca="1" si="1279"/>
        <v>0</v>
      </c>
      <c r="GU195" s="115">
        <f t="shared" ca="1" si="1279"/>
        <v>0</v>
      </c>
      <c r="GV195" s="115">
        <f t="shared" ca="1" si="1279"/>
        <v>0</v>
      </c>
      <c r="GW195" s="553">
        <f t="shared" ca="1" si="1325"/>
        <v>0</v>
      </c>
      <c r="GX195" s="553">
        <f t="shared" ca="1" si="1325"/>
        <v>0</v>
      </c>
      <c r="GY195" s="553">
        <f t="shared" ca="1" si="1325"/>
        <v>0</v>
      </c>
      <c r="GZ195" s="553">
        <f t="shared" ca="1" si="1325"/>
        <v>0</v>
      </c>
      <c r="HA195" s="553">
        <f t="shared" ca="1" si="1325"/>
        <v>0</v>
      </c>
      <c r="HB195" s="553">
        <f t="shared" ca="1" si="1325"/>
        <v>0</v>
      </c>
      <c r="HC195" s="553">
        <f t="shared" ca="1" si="1325"/>
        <v>0</v>
      </c>
      <c r="HD195" s="553">
        <f t="shared" ca="1" si="1325"/>
        <v>0</v>
      </c>
      <c r="HE195" s="553">
        <f t="shared" ca="1" si="1325"/>
        <v>0</v>
      </c>
      <c r="HF195" s="553">
        <f t="shared" ca="1" si="1325"/>
        <v>0</v>
      </c>
      <c r="HG195" s="553">
        <f t="shared" ca="1" si="1326"/>
        <v>0</v>
      </c>
      <c r="HH195" s="553">
        <f t="shared" ca="1" si="1326"/>
        <v>0</v>
      </c>
      <c r="HI195" s="553">
        <f t="shared" ca="1" si="1326"/>
        <v>0</v>
      </c>
      <c r="HJ195" s="553">
        <f t="shared" ca="1" si="1326"/>
        <v>0</v>
      </c>
      <c r="HK195" s="553">
        <f t="shared" ca="1" si="1326"/>
        <v>0</v>
      </c>
      <c r="HL195" s="553">
        <f t="shared" ca="1" si="1326"/>
        <v>0</v>
      </c>
      <c r="HM195" s="553">
        <f t="shared" ca="1" si="1326"/>
        <v>0</v>
      </c>
      <c r="HN195" s="553">
        <f t="shared" ca="1" si="1326"/>
        <v>0</v>
      </c>
      <c r="HO195" s="553">
        <f t="shared" ca="1" si="1326"/>
        <v>0</v>
      </c>
      <c r="HP195" s="553">
        <f t="shared" ca="1" si="1326"/>
        <v>0</v>
      </c>
      <c r="HQ195" s="19">
        <f t="shared" ca="1" si="1246"/>
        <v>0</v>
      </c>
      <c r="HR195" s="114">
        <f t="shared" ca="1" si="1327"/>
        <v>0</v>
      </c>
      <c r="HS195" s="114">
        <f t="shared" ca="1" si="1327"/>
        <v>0</v>
      </c>
      <c r="HT195" s="114">
        <f t="shared" ca="1" si="1327"/>
        <v>0</v>
      </c>
      <c r="HU195" s="114">
        <f t="shared" ca="1" si="1327"/>
        <v>0</v>
      </c>
      <c r="HV195" s="114">
        <f t="shared" ca="1" si="1327"/>
        <v>0</v>
      </c>
      <c r="HW195" s="536">
        <f t="shared" ca="1" si="1150"/>
        <v>0</v>
      </c>
      <c r="HX195" s="114">
        <f t="shared" ca="1" si="1328"/>
        <v>0</v>
      </c>
      <c r="HY195" s="114">
        <f t="shared" ca="1" si="1328"/>
        <v>0</v>
      </c>
      <c r="HZ195" s="114">
        <f t="shared" ca="1" si="1328"/>
        <v>0</v>
      </c>
      <c r="IA195" s="114">
        <f t="shared" ca="1" si="1328"/>
        <v>0</v>
      </c>
      <c r="IB195" s="114">
        <f t="shared" ca="1" si="1328"/>
        <v>0</v>
      </c>
      <c r="IC195" s="536">
        <f t="shared" ca="1" si="1152"/>
        <v>0</v>
      </c>
      <c r="ID195" s="114">
        <f t="shared" ca="1" si="1329"/>
        <v>0</v>
      </c>
      <c r="IE195" s="114">
        <f t="shared" ca="1" si="1329"/>
        <v>0</v>
      </c>
      <c r="IF195" s="114">
        <f t="shared" ca="1" si="1329"/>
        <v>0</v>
      </c>
      <c r="IG195" s="114">
        <f t="shared" ca="1" si="1329"/>
        <v>0</v>
      </c>
      <c r="IH195" s="114">
        <f t="shared" ca="1" si="1329"/>
        <v>0</v>
      </c>
      <c r="II195" s="536">
        <f t="shared" ca="1" si="1154"/>
        <v>0</v>
      </c>
      <c r="IJ195" s="114">
        <f t="shared" ca="1" si="1330"/>
        <v>0</v>
      </c>
      <c r="IK195" s="114">
        <f t="shared" ca="1" si="1330"/>
        <v>0</v>
      </c>
      <c r="IL195" s="114">
        <f t="shared" ca="1" si="1330"/>
        <v>0</v>
      </c>
      <c r="IM195" s="114">
        <f t="shared" ca="1" si="1330"/>
        <v>0</v>
      </c>
      <c r="IN195" s="114">
        <f t="shared" ca="1" si="1330"/>
        <v>0</v>
      </c>
      <c r="IO195" s="536">
        <f t="shared" ca="1" si="1156"/>
        <v>0</v>
      </c>
      <c r="IP195" s="114">
        <f t="shared" ca="1" si="1331"/>
        <v>0</v>
      </c>
      <c r="IQ195" s="114">
        <f t="shared" ca="1" si="1331"/>
        <v>0</v>
      </c>
      <c r="IR195" s="114">
        <f t="shared" ca="1" si="1331"/>
        <v>0</v>
      </c>
      <c r="IS195" s="114">
        <f t="shared" ca="1" si="1331"/>
        <v>0</v>
      </c>
      <c r="IT195" s="114">
        <f t="shared" ca="1" si="1331"/>
        <v>0</v>
      </c>
      <c r="IU195" s="536">
        <f t="shared" ca="1" si="1158"/>
        <v>0</v>
      </c>
      <c r="IV195" s="114">
        <f t="shared" ca="1" si="1332"/>
        <v>0</v>
      </c>
      <c r="IW195" s="114">
        <f t="shared" ca="1" si="1332"/>
        <v>0</v>
      </c>
      <c r="IX195" s="114">
        <f t="shared" ca="1" si="1332"/>
        <v>0</v>
      </c>
      <c r="IY195" s="114">
        <f t="shared" ca="1" si="1332"/>
        <v>0</v>
      </c>
      <c r="IZ195" s="114">
        <f t="shared" ca="1" si="1332"/>
        <v>0</v>
      </c>
      <c r="JA195" s="536">
        <f t="shared" ca="1" si="1160"/>
        <v>0</v>
      </c>
      <c r="JB195" s="115">
        <f t="shared" ca="1" si="1288"/>
        <v>0</v>
      </c>
      <c r="JC195" s="115">
        <f t="shared" ca="1" si="1288"/>
        <v>0</v>
      </c>
      <c r="JD195" s="115">
        <f t="shared" ca="1" si="1288"/>
        <v>0.75</v>
      </c>
      <c r="JE195" s="115">
        <f t="shared" ca="1" si="1288"/>
        <v>0</v>
      </c>
      <c r="JF195" s="553">
        <f t="shared" ca="1" si="1333"/>
        <v>0</v>
      </c>
      <c r="JG195" s="553">
        <f t="shared" ca="1" si="1333"/>
        <v>0</v>
      </c>
      <c r="JH195" s="553">
        <f t="shared" ca="1" si="1333"/>
        <v>0</v>
      </c>
      <c r="JI195" s="553">
        <f t="shared" ca="1" si="1333"/>
        <v>0</v>
      </c>
      <c r="JJ195" s="553">
        <f t="shared" ca="1" si="1333"/>
        <v>0</v>
      </c>
      <c r="JK195" s="553">
        <f t="shared" ca="1" si="1333"/>
        <v>0</v>
      </c>
      <c r="JL195" s="553">
        <f t="shared" ca="1" si="1333"/>
        <v>0</v>
      </c>
      <c r="JM195" s="553">
        <f t="shared" ca="1" si="1333"/>
        <v>0</v>
      </c>
      <c r="JN195" s="553">
        <f t="shared" ca="1" si="1333"/>
        <v>0</v>
      </c>
      <c r="JO195" s="553">
        <f t="shared" ca="1" si="1333"/>
        <v>0</v>
      </c>
      <c r="JP195" s="553">
        <f t="shared" ca="1" si="1334"/>
        <v>0</v>
      </c>
      <c r="JQ195" s="553">
        <f t="shared" ca="1" si="1334"/>
        <v>0</v>
      </c>
      <c r="JR195" s="553">
        <f t="shared" ca="1" si="1334"/>
        <v>0</v>
      </c>
      <c r="JS195" s="553">
        <f t="shared" ca="1" si="1334"/>
        <v>0</v>
      </c>
      <c r="JT195" s="553">
        <f t="shared" ca="1" si="1334"/>
        <v>0</v>
      </c>
      <c r="JU195" s="553">
        <f t="shared" ca="1" si="1334"/>
        <v>0</v>
      </c>
      <c r="JV195" s="553">
        <f t="shared" ca="1" si="1334"/>
        <v>0</v>
      </c>
      <c r="JW195" s="553">
        <f t="shared" ca="1" si="1334"/>
        <v>0</v>
      </c>
      <c r="JX195" s="553">
        <f t="shared" ca="1" si="1334"/>
        <v>0</v>
      </c>
      <c r="JY195" s="553">
        <f t="shared" ca="1" si="1334"/>
        <v>0</v>
      </c>
      <c r="JZ195" s="19">
        <f t="shared" ca="1" si="1299"/>
        <v>0</v>
      </c>
      <c r="KA195" s="5">
        <f t="shared" ca="1" si="1254"/>
        <v>67</v>
      </c>
      <c r="KB195" s="9"/>
      <c r="KC195" s="5">
        <f t="shared" ca="1" si="1335"/>
        <v>1</v>
      </c>
      <c r="KD195" s="5" t="b">
        <f t="shared" ca="1" si="1335"/>
        <v>0</v>
      </c>
      <c r="KE195" s="19">
        <f t="shared" ca="1" si="1315"/>
        <v>0</v>
      </c>
      <c r="KF195" s="5">
        <f t="shared" ca="1" si="1367"/>
        <v>0</v>
      </c>
      <c r="KG195" s="5">
        <f t="shared" ca="1" si="1255"/>
        <v>1.2500000000000001E-2</v>
      </c>
      <c r="KH195" s="19">
        <f t="shared" ca="1" si="1256"/>
        <v>0</v>
      </c>
      <c r="KI195" s="19">
        <f t="shared" ca="1" si="1256"/>
        <v>0</v>
      </c>
      <c r="KJ195" s="19" t="str">
        <f t="shared" ca="1" si="1256"/>
        <v>-</v>
      </c>
      <c r="KK195" s="19" t="str">
        <f t="shared" ca="1" si="1352"/>
        <v>-</v>
      </c>
      <c r="KL195" s="19" t="str">
        <f t="shared" ca="1" si="1352"/>
        <v>-</v>
      </c>
      <c r="KM195" s="19" t="str">
        <f t="shared" ca="1" si="1352"/>
        <v>-</v>
      </c>
      <c r="KN195" s="19" t="str">
        <f t="shared" ca="1" si="1352"/>
        <v>-</v>
      </c>
      <c r="KO195" s="19" t="str">
        <f t="shared" ca="1" si="1352"/>
        <v>-</v>
      </c>
      <c r="KP195" s="19" t="str">
        <f t="shared" ca="1" si="1352"/>
        <v>-</v>
      </c>
      <c r="KQ195" s="19" t="str">
        <f t="shared" ca="1" si="1352"/>
        <v>-</v>
      </c>
      <c r="KR195" s="19" t="str">
        <f t="shared" ca="1" si="1352"/>
        <v>-</v>
      </c>
      <c r="KS195" s="19" t="str">
        <f t="shared" ca="1" si="1352"/>
        <v>-</v>
      </c>
      <c r="KT195" s="19" t="str">
        <f t="shared" ca="1" si="1352"/>
        <v>-</v>
      </c>
      <c r="KU195" s="19" t="str">
        <f t="shared" ca="1" si="1352"/>
        <v>-</v>
      </c>
      <c r="KV195" s="19" t="str">
        <f t="shared" ca="1" si="1352"/>
        <v>-</v>
      </c>
      <c r="KW195" s="19">
        <f t="shared" ca="1" si="1346"/>
        <v>1</v>
      </c>
      <c r="KX195" s="19">
        <f t="shared" ca="1" si="1315"/>
        <v>0</v>
      </c>
      <c r="KY195" s="19">
        <f t="shared" ca="1" si="1069"/>
        <v>1</v>
      </c>
      <c r="KZ195" s="19">
        <f t="shared" ca="1" si="1346"/>
        <v>1</v>
      </c>
      <c r="LA195" s="19">
        <f t="shared" ca="1" si="1346"/>
        <v>1</v>
      </c>
      <c r="LB195" s="19">
        <f t="shared" ca="1" si="1346"/>
        <v>1</v>
      </c>
      <c r="LC195" s="19">
        <f t="shared" ca="1" si="1346"/>
        <v>0</v>
      </c>
      <c r="LD195" s="19">
        <f t="shared" ca="1" si="1346"/>
        <v>1</v>
      </c>
      <c r="LE195" s="19">
        <f t="shared" ca="1" si="1346"/>
        <v>0</v>
      </c>
      <c r="LF195" s="19">
        <f t="shared" ca="1" si="1346"/>
        <v>0</v>
      </c>
      <c r="LG195" s="19">
        <f t="shared" ca="1" si="1305"/>
        <v>1</v>
      </c>
      <c r="LH195" s="19">
        <f t="shared" ca="1" si="1305"/>
        <v>0</v>
      </c>
      <c r="LI195" s="19">
        <f t="shared" ca="1" si="1305"/>
        <v>0</v>
      </c>
      <c r="LJ195" s="19">
        <f t="shared" ca="1" si="1305"/>
        <v>0</v>
      </c>
      <c r="LK195" s="19">
        <f t="shared" ca="1" si="1305"/>
        <v>0</v>
      </c>
      <c r="LL195" s="19">
        <f t="shared" ca="1" si="1305"/>
        <v>1</v>
      </c>
      <c r="LM195" s="19">
        <f t="shared" ca="1" si="1305"/>
        <v>0</v>
      </c>
      <c r="LN195" s="19">
        <f t="shared" ca="1" si="1305"/>
        <v>1</v>
      </c>
      <c r="LO195" s="19">
        <f t="shared" ca="1" si="1315"/>
        <v>0</v>
      </c>
      <c r="LP195" s="19">
        <f t="shared" ca="1" si="1315"/>
        <v>0</v>
      </c>
      <c r="LQ195" s="19">
        <f t="shared" ca="1" si="1315"/>
        <v>0</v>
      </c>
      <c r="LR195" s="19">
        <f t="shared" ca="1" si="1315"/>
        <v>0</v>
      </c>
      <c r="LS195" s="19">
        <f t="shared" ca="1" si="1315"/>
        <v>0</v>
      </c>
      <c r="LT195" s="19">
        <f t="shared" ca="1" si="1315"/>
        <v>0</v>
      </c>
      <c r="LU195" s="19">
        <f t="shared" ca="1" si="1315"/>
        <v>0</v>
      </c>
      <c r="LV195" s="19">
        <f t="shared" ca="1" si="1315"/>
        <v>0</v>
      </c>
      <c r="LW195" s="19">
        <f t="shared" ca="1" si="1315"/>
        <v>0</v>
      </c>
      <c r="LX195" s="19">
        <f t="shared" ca="1" si="1315"/>
        <v>0</v>
      </c>
      <c r="LY195" s="19">
        <f t="shared" ca="1" si="1315"/>
        <v>0</v>
      </c>
      <c r="LZ195" s="19">
        <f t="shared" ca="1" si="1315"/>
        <v>0</v>
      </c>
      <c r="MA195" s="19">
        <f t="shared" ca="1" si="1315"/>
        <v>0</v>
      </c>
      <c r="MB195" s="19">
        <f t="shared" ca="1" si="1315"/>
        <v>0</v>
      </c>
      <c r="MC195" s="19">
        <f t="shared" ca="1" si="1315"/>
        <v>0</v>
      </c>
      <c r="MD195" s="19">
        <f t="shared" ca="1" si="1315"/>
        <v>0</v>
      </c>
      <c r="ME195" s="19">
        <f t="shared" ca="1" si="1315"/>
        <v>0</v>
      </c>
      <c r="MF195" s="19">
        <f t="shared" ca="1" si="1315"/>
        <v>0</v>
      </c>
      <c r="MG195" s="19">
        <f t="shared" ca="1" si="1315"/>
        <v>0</v>
      </c>
      <c r="MH195" s="19">
        <f t="shared" ca="1" si="1315"/>
        <v>0</v>
      </c>
      <c r="MI195" s="19">
        <f t="shared" ca="1" si="1315"/>
        <v>0</v>
      </c>
      <c r="MJ195" s="5">
        <f t="shared" ca="1" si="1336"/>
        <v>0</v>
      </c>
      <c r="MK195" s="5">
        <f t="shared" ca="1" si="1336"/>
        <v>6.25E-2</v>
      </c>
      <c r="ML195" s="5">
        <f t="shared" ca="1" si="1336"/>
        <v>6.25E-2</v>
      </c>
      <c r="MM195" s="5">
        <f t="shared" ca="1" si="1336"/>
        <v>6.25E-2</v>
      </c>
      <c r="MN195" s="19">
        <f t="shared" ca="1" si="1232"/>
        <v>0</v>
      </c>
      <c r="MO195" s="19">
        <f t="shared" ca="1" si="1315"/>
        <v>0</v>
      </c>
      <c r="MP195" s="19">
        <f t="shared" ca="1" si="1232"/>
        <v>0</v>
      </c>
      <c r="MQ195" s="19">
        <f t="shared" ca="1" si="1232"/>
        <v>0</v>
      </c>
      <c r="MR195" s="19">
        <f t="shared" ca="1" si="1208"/>
        <v>0</v>
      </c>
      <c r="MS195" s="19">
        <f t="shared" ca="1" si="1232"/>
        <v>0</v>
      </c>
      <c r="MT195" s="19">
        <f t="shared" ca="1" si="1315"/>
        <v>0</v>
      </c>
      <c r="MU195" s="19">
        <f t="shared" ca="1" si="1315"/>
        <v>1</v>
      </c>
      <c r="MV195" s="19">
        <f t="shared" ca="1" si="1208"/>
        <v>0</v>
      </c>
      <c r="MW195" s="19">
        <f t="shared" ca="1" si="1208"/>
        <v>0</v>
      </c>
      <c r="MX195" s="19">
        <f t="shared" ca="1" si="1208"/>
        <v>0</v>
      </c>
      <c r="MY195" s="19">
        <f t="shared" ca="1" si="1315"/>
        <v>0</v>
      </c>
      <c r="MZ195" s="19">
        <f t="shared" ca="1" si="1315"/>
        <v>1</v>
      </c>
      <c r="NA195" s="9"/>
      <c r="NB195" s="5" t="b">
        <f t="shared" ca="1" si="1368"/>
        <v>0</v>
      </c>
      <c r="NC195" s="19" t="str">
        <f t="shared" ca="1" si="1294"/>
        <v>-</v>
      </c>
      <c r="ND195" s="19" t="str">
        <f t="shared" ca="1" si="1294"/>
        <v>-</v>
      </c>
      <c r="NE195" s="5" t="b">
        <f t="shared" ca="1" si="1337"/>
        <v>0</v>
      </c>
      <c r="NF195" s="5" t="b">
        <f t="shared" ca="1" si="1337"/>
        <v>0</v>
      </c>
      <c r="NG195" s="5" t="b">
        <f t="shared" ca="1" si="1337"/>
        <v>1</v>
      </c>
      <c r="NH195" s="134">
        <f t="shared" ca="1" si="1338"/>
        <v>2</v>
      </c>
      <c r="NI195" s="134">
        <f t="shared" ca="1" si="1338"/>
        <v>2</v>
      </c>
      <c r="NJ195" s="5" t="b">
        <f t="shared" ca="1" si="1369"/>
        <v>0</v>
      </c>
      <c r="NK195" s="5" t="b">
        <f t="shared" ca="1" si="1369"/>
        <v>1</v>
      </c>
      <c r="NL195" s="5" t="b">
        <f t="shared" ca="1" si="1369"/>
        <v>1</v>
      </c>
      <c r="NM195" s="5" t="b">
        <f t="shared" ca="1" si="1369"/>
        <v>0</v>
      </c>
      <c r="NN195" s="5">
        <f t="shared" ca="1" si="1347"/>
        <v>1</v>
      </c>
      <c r="NO195" s="5">
        <f t="shared" ca="1" si="1347"/>
        <v>0</v>
      </c>
      <c r="NP195" s="5" t="b">
        <f t="shared" ca="1" si="1306"/>
        <v>0</v>
      </c>
      <c r="NQ195" s="5" t="str" cm="1">
        <f t="array" aca="1" ref="NQ195" ca="1">IF(OR(NR195:NY195&lt;&gt;"-"),TRUE,"-")</f>
        <v>-</v>
      </c>
      <c r="NR195" s="19" t="str">
        <f t="shared" ca="1" si="1235"/>
        <v>-</v>
      </c>
      <c r="NS195" s="19" t="str">
        <f t="shared" ca="1" si="1235"/>
        <v>-</v>
      </c>
      <c r="NT195" s="19" t="str">
        <f t="shared" ca="1" si="1235"/>
        <v>-</v>
      </c>
      <c r="NU195" s="19" t="str">
        <f t="shared" ca="1" si="1235"/>
        <v>-</v>
      </c>
      <c r="NV195" s="19" t="str">
        <f t="shared" ca="1" si="1235"/>
        <v>-</v>
      </c>
      <c r="NW195" s="19" t="str">
        <f t="shared" ca="1" si="1235"/>
        <v>-</v>
      </c>
      <c r="NX195" s="19" t="str">
        <f t="shared" ca="1" si="1235"/>
        <v>-</v>
      </c>
      <c r="NY195" s="19" t="str">
        <f t="shared" ca="1" si="1235"/>
        <v>-</v>
      </c>
      <c r="NZ195" s="5" t="b">
        <f t="array" aca="1" ref="NZ195" ca="1">IF(OR(OA195:OG195&lt;&gt;"-"),TRUE,"-")</f>
        <v>1</v>
      </c>
      <c r="OA195" s="19">
        <f t="shared" ca="1" si="1250"/>
        <v>0</v>
      </c>
      <c r="OB195" s="19">
        <f t="shared" ca="1" si="1250"/>
        <v>999999</v>
      </c>
      <c r="OC195" s="19">
        <f t="shared" ca="1" si="1250"/>
        <v>999999</v>
      </c>
      <c r="OD195" s="19">
        <f t="shared" ca="1" si="1250"/>
        <v>999999</v>
      </c>
      <c r="OE195" s="19">
        <f t="shared" ca="1" si="1250"/>
        <v>999999</v>
      </c>
      <c r="OF195" s="19">
        <f t="shared" ca="1" si="1250"/>
        <v>999999</v>
      </c>
      <c r="OG195" s="19">
        <f t="shared" ca="1" si="1250"/>
        <v>999999</v>
      </c>
      <c r="OH195" s="5" t="str">
        <f t="array" aca="1" ref="OH195" ca="1">IF(OR(OI195:OJ195&lt;&gt;"-"),TRUE,"-")</f>
        <v>-</v>
      </c>
      <c r="OI195" s="19" t="str">
        <f t="shared" ca="1" si="1121"/>
        <v>-</v>
      </c>
      <c r="OJ195" s="19" t="str">
        <f t="shared" ca="1" si="1203"/>
        <v>-</v>
      </c>
      <c r="OK195" s="19" t="b">
        <f t="shared" ca="1" si="1203"/>
        <v>1</v>
      </c>
      <c r="OL195" s="19">
        <f t="shared" ca="1" si="1203"/>
        <v>0</v>
      </c>
      <c r="OM195" s="5" t="str">
        <f t="shared" ca="1" si="1339"/>
        <v>-</v>
      </c>
      <c r="ON195" s="5" t="str">
        <f t="shared" ca="1" si="1339"/>
        <v>-</v>
      </c>
      <c r="OO195" s="5" t="str">
        <f t="shared" ca="1" si="1339"/>
        <v>-</v>
      </c>
      <c r="OP195" s="5" t="str">
        <f t="shared" ca="1" si="1339"/>
        <v>-</v>
      </c>
      <c r="OQ195" s="19" t="str">
        <f t="shared" ca="1" si="1350"/>
        <v>-</v>
      </c>
      <c r="OR195" s="19" t="str">
        <f t="shared" ca="1" si="1350"/>
        <v>-</v>
      </c>
      <c r="OS195" s="19" t="str">
        <f t="shared" ca="1" si="1350"/>
        <v>-</v>
      </c>
      <c r="OT195" s="19" t="str">
        <f t="shared" ca="1" si="1350"/>
        <v>-</v>
      </c>
      <c r="OU195" s="19">
        <f t="shared" ca="1" si="1350"/>
        <v>0</v>
      </c>
      <c r="OV195" s="19" t="str">
        <f t="shared" ca="1" si="1350"/>
        <v>-</v>
      </c>
      <c r="OW195" s="5" t="str">
        <f t="shared" ca="1" si="1307"/>
        <v>-</v>
      </c>
      <c r="OX195" s="5">
        <f t="shared" ca="1" si="1307"/>
        <v>500</v>
      </c>
      <c r="OY195" s="5">
        <f t="shared" ca="1" si="1307"/>
        <v>500</v>
      </c>
      <c r="OZ195" s="5" t="str">
        <f t="shared" ca="1" si="1307"/>
        <v>-</v>
      </c>
      <c r="PA195" s="5" t="str">
        <f t="shared" ca="1" si="1307"/>
        <v>-</v>
      </c>
      <c r="PB195" s="5" t="str">
        <f t="shared" ca="1" si="1307"/>
        <v>-</v>
      </c>
      <c r="PC195" s="5">
        <f t="shared" ca="1" si="1257"/>
        <v>1.5</v>
      </c>
      <c r="PD195" s="9"/>
      <c r="PE195" s="19">
        <f t="shared" ca="1" si="1051"/>
        <v>50</v>
      </c>
      <c r="PF195" s="19">
        <f t="shared" ca="1" si="1300"/>
        <v>50</v>
      </c>
      <c r="PG195" s="19">
        <f t="shared" ca="1" si="1300"/>
        <v>50</v>
      </c>
      <c r="PH195" s="19">
        <f t="shared" ca="1" si="1300"/>
        <v>50</v>
      </c>
      <c r="PI195" s="19">
        <f t="shared" ca="1" si="1300"/>
        <v>1</v>
      </c>
      <c r="PJ195" s="5">
        <f t="shared" ca="1" si="1258"/>
        <v>1</v>
      </c>
      <c r="PK195" s="19">
        <f t="shared" ca="1" si="494"/>
        <v>1</v>
      </c>
      <c r="PL195" s="9"/>
      <c r="PM195" s="19" t="b">
        <f t="shared" ca="1" si="1300"/>
        <v>0</v>
      </c>
      <c r="PN195" s="19" t="b">
        <f t="shared" ca="1" si="1300"/>
        <v>0</v>
      </c>
      <c r="PO195" s="19">
        <f t="shared" ca="1" si="1300"/>
        <v>1</v>
      </c>
      <c r="PP195" s="19">
        <f t="shared" ca="1" si="1300"/>
        <v>1</v>
      </c>
      <c r="PQ195" s="19">
        <f t="shared" ca="1" si="1300"/>
        <v>1</v>
      </c>
      <c r="PR195" s="19">
        <f t="shared" ca="1" si="1300"/>
        <v>1</v>
      </c>
      <c r="PS195" s="19">
        <f t="shared" ca="1" si="1300"/>
        <v>1</v>
      </c>
      <c r="PT195" s="19">
        <f t="shared" ca="1" si="1300"/>
        <v>1</v>
      </c>
      <c r="PU195" s="19">
        <f t="shared" ca="1" si="1300"/>
        <v>1</v>
      </c>
      <c r="PV195" s="19">
        <f t="shared" ca="1" si="1300"/>
        <v>1</v>
      </c>
      <c r="PW195" s="19">
        <f t="shared" ca="1" si="1300"/>
        <v>1</v>
      </c>
      <c r="PX195" s="9"/>
      <c r="PY195" s="12" t="str">
        <f t="shared" ca="1" si="1259"/>
        <v>-</v>
      </c>
      <c r="PZ195" s="19" t="str">
        <f t="shared" ca="1" si="1348"/>
        <v>-</v>
      </c>
      <c r="QA195" s="19" t="str">
        <f t="shared" ca="1" si="1348"/>
        <v>-</v>
      </c>
      <c r="QB195" s="19" t="str">
        <f t="shared" ca="1" si="1348"/>
        <v>-</v>
      </c>
      <c r="QC195" s="19" t="str">
        <f t="shared" ca="1" si="1348"/>
        <v>-</v>
      </c>
      <c r="QD195" s="19" t="str">
        <f t="shared" ca="1" si="1348"/>
        <v>-</v>
      </c>
      <c r="QE195" s="19" t="str">
        <f t="shared" ca="1" si="1348"/>
        <v>-</v>
      </c>
      <c r="QF195" s="19" t="str">
        <f t="shared" ca="1" si="1348"/>
        <v>-</v>
      </c>
      <c r="QG195" s="19" t="str">
        <f t="shared" ca="1" si="1348"/>
        <v>-</v>
      </c>
      <c r="QH195" s="19" t="str">
        <f t="shared" ca="1" si="1348"/>
        <v>-</v>
      </c>
      <c r="QI195" s="19" t="str">
        <f t="shared" ca="1" si="1348"/>
        <v>-</v>
      </c>
      <c r="QJ195" s="19" t="str">
        <f t="shared" ca="1" si="1348"/>
        <v>-</v>
      </c>
      <c r="QK195" s="19" t="str">
        <f t="shared" ca="1" si="1348"/>
        <v>-</v>
      </c>
      <c r="QL195" s="19" t="str">
        <f t="shared" ca="1" si="1348"/>
        <v>-</v>
      </c>
      <c r="QM195" s="19" t="str">
        <f t="shared" ca="1" si="1348"/>
        <v>-</v>
      </c>
      <c r="QN195" s="19" t="str">
        <f t="shared" ca="1" si="1348"/>
        <v>-</v>
      </c>
      <c r="QO195" s="19" t="str">
        <f t="shared" ca="1" si="1348"/>
        <v>-</v>
      </c>
      <c r="QP195" s="19" t="str">
        <f t="shared" ca="1" si="1348"/>
        <v>-</v>
      </c>
      <c r="QQ195" s="19" t="str">
        <f t="shared" ca="1" si="1348"/>
        <v>-</v>
      </c>
      <c r="QR195" s="19" t="str">
        <f t="shared" ca="1" si="1308"/>
        <v>-</v>
      </c>
      <c r="QS195" s="19" t="str">
        <f t="shared" ca="1" si="1308"/>
        <v>-</v>
      </c>
      <c r="QT195" s="19" t="str">
        <f t="shared" ca="1" si="1308"/>
        <v>-</v>
      </c>
      <c r="QU195" s="19" t="str">
        <f t="shared" ca="1" si="1308"/>
        <v>-</v>
      </c>
      <c r="QV195" s="19" t="str">
        <f t="shared" ca="1" si="1308"/>
        <v>-</v>
      </c>
      <c r="QW195" s="19" t="str">
        <f t="shared" ca="1" si="1308"/>
        <v>-</v>
      </c>
      <c r="QX195" s="19" t="str">
        <f t="shared" ca="1" si="1308"/>
        <v>-</v>
      </c>
      <c r="QY195" s="19" t="str">
        <f t="shared" ca="1" si="1308"/>
        <v>-</v>
      </c>
      <c r="QZ195" s="19" t="str">
        <f t="shared" ca="1" si="1308"/>
        <v>-</v>
      </c>
      <c r="RA195" s="19" t="str">
        <f t="shared" ca="1" si="1308"/>
        <v>-</v>
      </c>
      <c r="RB195" s="19" t="str">
        <f t="shared" ca="1" si="1308"/>
        <v>-</v>
      </c>
      <c r="RC195" s="19" t="str">
        <f t="shared" ca="1" si="1308"/>
        <v>-</v>
      </c>
      <c r="RD195" s="19" t="str">
        <f t="shared" ca="1" si="1308"/>
        <v>-</v>
      </c>
      <c r="RE195" s="19" t="str">
        <f t="shared" ca="1" si="1308"/>
        <v>-</v>
      </c>
      <c r="RF195" s="19" t="str">
        <f t="shared" ca="1" si="1308"/>
        <v>-</v>
      </c>
      <c r="RG195" s="19" t="str">
        <f t="shared" ca="1" si="1308"/>
        <v>-</v>
      </c>
      <c r="RH195" s="19" t="str">
        <f t="shared" ca="1" si="1308"/>
        <v>-</v>
      </c>
      <c r="RI195" s="19" t="str">
        <f t="shared" ca="1" si="1308"/>
        <v>-</v>
      </c>
      <c r="RJ195" s="19" t="str">
        <f t="shared" ca="1" si="1308"/>
        <v>-</v>
      </c>
      <c r="RK195" s="19" t="str">
        <f t="shared" ca="1" si="1308"/>
        <v>-</v>
      </c>
      <c r="RL195" s="19" t="str">
        <f t="shared" ca="1" si="1308"/>
        <v>-</v>
      </c>
      <c r="RM195" s="19" t="str">
        <f t="shared" ca="1" si="1308"/>
        <v>-</v>
      </c>
      <c r="RN195" s="19" t="str">
        <f t="shared" ca="1" si="1308"/>
        <v>-</v>
      </c>
      <c r="RO195" s="19" t="str">
        <f t="shared" ca="1" si="1308"/>
        <v>-</v>
      </c>
      <c r="RP195" s="19" t="str">
        <f t="shared" ca="1" si="1308"/>
        <v>-</v>
      </c>
      <c r="RQ195" s="19" t="str">
        <f t="shared" ca="1" si="1308"/>
        <v>-</v>
      </c>
      <c r="RR195" s="19" t="str">
        <f t="shared" ca="1" si="1353"/>
        <v>-</v>
      </c>
      <c r="RS195" s="19" t="str">
        <f t="shared" ca="1" si="1353"/>
        <v>-</v>
      </c>
      <c r="RT195" s="19" t="str">
        <f t="shared" ca="1" si="1353"/>
        <v>-</v>
      </c>
      <c r="RU195" s="19" t="str">
        <f t="shared" ca="1" si="1353"/>
        <v>-</v>
      </c>
      <c r="RV195" s="19" t="str">
        <f t="shared" ca="1" si="1353"/>
        <v>-</v>
      </c>
      <c r="RW195" s="19" t="str">
        <f t="shared" ca="1" si="1353"/>
        <v>-</v>
      </c>
      <c r="RX195" s="19" t="str">
        <f t="shared" ca="1" si="1353"/>
        <v>-</v>
      </c>
      <c r="RY195" s="19" t="str">
        <f t="shared" ca="1" si="1353"/>
        <v>-</v>
      </c>
      <c r="RZ195" s="19" t="str">
        <f t="shared" ca="1" si="1353"/>
        <v>-</v>
      </c>
      <c r="SA195" s="19" t="str">
        <f t="shared" ca="1" si="1353"/>
        <v>-</v>
      </c>
      <c r="SB195" s="19" t="str">
        <f t="shared" ca="1" si="1353"/>
        <v>-</v>
      </c>
      <c r="SC195" s="19" t="str">
        <f t="shared" ca="1" si="1353"/>
        <v>-</v>
      </c>
      <c r="SD195" s="19" t="str">
        <f t="shared" ca="1" si="1353"/>
        <v>-</v>
      </c>
      <c r="SE195" s="19" t="str">
        <f t="shared" ca="1" si="1353"/>
        <v>-</v>
      </c>
      <c r="SF195" s="19" t="str">
        <f t="shared" ca="1" si="1353"/>
        <v>-</v>
      </c>
      <c r="SG195" s="19" t="str">
        <f t="shared" ca="1" si="1351"/>
        <v>-</v>
      </c>
      <c r="SH195" s="19" t="str">
        <f t="shared" ca="1" si="1351"/>
        <v>-</v>
      </c>
      <c r="SI195" s="12" t="str">
        <f t="shared" ca="1" si="1260"/>
        <v>-</v>
      </c>
      <c r="SJ195" s="19" t="str">
        <f t="shared" ca="1" si="1351"/>
        <v>-</v>
      </c>
      <c r="SK195" s="19" t="str">
        <f t="shared" ca="1" si="1351"/>
        <v>-</v>
      </c>
      <c r="SL195" s="19" t="str">
        <f t="shared" ca="1" si="1351"/>
        <v>-</v>
      </c>
      <c r="SM195" s="19" t="str">
        <f t="shared" ca="1" si="1351"/>
        <v>-</v>
      </c>
      <c r="SN195" s="19" t="str">
        <f t="shared" ca="1" si="1351"/>
        <v>-</v>
      </c>
      <c r="SO195" s="19" t="str">
        <f t="shared" ca="1" si="1270"/>
        <v>-</v>
      </c>
      <c r="SP195" s="19" t="str">
        <f t="shared" ca="1" si="1270"/>
        <v>-</v>
      </c>
      <c r="SQ195" s="19" t="str">
        <f t="shared" ca="1" si="1270"/>
        <v>-</v>
      </c>
      <c r="SR195" s="19" t="str">
        <f t="shared" ca="1" si="1270"/>
        <v>-</v>
      </c>
      <c r="SS195" s="19" t="str">
        <f t="shared" ca="1" si="1270"/>
        <v>-</v>
      </c>
      <c r="ST195" s="19" t="str">
        <f t="shared" ca="1" si="1270"/>
        <v>-</v>
      </c>
      <c r="SU195" s="19" t="str">
        <f t="shared" ca="1" si="1270"/>
        <v>-</v>
      </c>
      <c r="SV195" s="19" t="str">
        <f t="shared" ca="1" si="1270"/>
        <v>-</v>
      </c>
      <c r="SW195" s="19" t="str">
        <f t="shared" ref="SW195:TC205" ca="1" si="1372">OFFSET(SW$5,$B195,0)</f>
        <v>-</v>
      </c>
      <c r="SX195" s="19" t="str">
        <f t="shared" ca="1" si="1372"/>
        <v>-</v>
      </c>
      <c r="SY195" s="19" t="str">
        <f t="shared" ca="1" si="1372"/>
        <v>-</v>
      </c>
      <c r="SZ195" s="19" t="str">
        <f t="shared" ca="1" si="1372"/>
        <v>-</v>
      </c>
      <c r="TA195" s="19" t="str">
        <f t="shared" ca="1" si="1372"/>
        <v>-</v>
      </c>
      <c r="TB195" s="19" t="str">
        <f t="shared" ca="1" si="1372"/>
        <v>-</v>
      </c>
      <c r="TC195" s="19" t="str">
        <f t="shared" ca="1" si="1372"/>
        <v>-</v>
      </c>
      <c r="TD195" s="19" t="str">
        <f t="shared" ca="1" si="1370"/>
        <v>-</v>
      </c>
      <c r="TE195" s="19" t="str">
        <f t="shared" ca="1" si="1370"/>
        <v>-</v>
      </c>
      <c r="TF195" s="19" t="str">
        <f t="shared" ca="1" si="1370"/>
        <v>-</v>
      </c>
      <c r="TG195" s="19" t="str">
        <f t="shared" ca="1" si="1370"/>
        <v>-</v>
      </c>
      <c r="TH195" s="19" t="str">
        <f t="shared" ca="1" si="1370"/>
        <v>-</v>
      </c>
      <c r="TI195" s="19" t="str">
        <f t="shared" ca="1" si="1370"/>
        <v>-</v>
      </c>
      <c r="TJ195" s="19" t="str">
        <f t="shared" ca="1" si="1370"/>
        <v>-</v>
      </c>
      <c r="TK195" s="19" t="str">
        <f t="shared" ca="1" si="1370"/>
        <v>-</v>
      </c>
      <c r="TL195" s="19" t="str">
        <f t="shared" ca="1" si="1370"/>
        <v>-</v>
      </c>
      <c r="TM195" s="19" t="str">
        <f t="shared" ca="1" si="1370"/>
        <v>-</v>
      </c>
      <c r="TN195" s="19" t="str">
        <f t="shared" ca="1" si="1370"/>
        <v>-</v>
      </c>
      <c r="TO195" s="19" t="str">
        <f t="shared" ca="1" si="1370"/>
        <v>-</v>
      </c>
      <c r="TP195" s="19" t="str">
        <f t="shared" ca="1" si="1370"/>
        <v>-</v>
      </c>
      <c r="TQ195" s="19" t="str">
        <f t="shared" ca="1" si="1370"/>
        <v>-</v>
      </c>
      <c r="TR195" s="19" t="str">
        <f t="shared" ca="1" si="1370"/>
        <v>-</v>
      </c>
      <c r="TS195" s="19" t="str">
        <f t="shared" ca="1" si="1370"/>
        <v>-</v>
      </c>
      <c r="TT195" s="19" t="str">
        <f t="shared" ca="1" si="1370"/>
        <v>-</v>
      </c>
      <c r="TU195" s="19" t="str">
        <f t="shared" ca="1" si="1370"/>
        <v>-</v>
      </c>
      <c r="TV195" s="19" t="str">
        <f t="shared" ca="1" si="1370"/>
        <v>-</v>
      </c>
      <c r="TW195" s="19" t="str">
        <f t="shared" ca="1" si="1370"/>
        <v>-</v>
      </c>
      <c r="TX195" s="19" t="str">
        <f t="shared" ca="1" si="1370"/>
        <v>-</v>
      </c>
      <c r="TY195" s="19" t="str">
        <f t="shared" ca="1" si="1370"/>
        <v>-</v>
      </c>
      <c r="TZ195" s="19" t="str">
        <f t="shared" ca="1" si="1302"/>
        <v>-</v>
      </c>
      <c r="UA195" s="19" t="str">
        <f t="shared" ca="1" si="1302"/>
        <v>-</v>
      </c>
      <c r="UB195" s="19" t="str">
        <f t="shared" ca="1" si="1302"/>
        <v>-</v>
      </c>
      <c r="UC195" s="19" t="str">
        <f t="shared" ca="1" si="1302"/>
        <v>-</v>
      </c>
      <c r="UD195" s="19" t="str">
        <f t="shared" ca="1" si="1302"/>
        <v>-</v>
      </c>
      <c r="UE195" s="19" t="str">
        <f t="shared" ca="1" si="1302"/>
        <v>-</v>
      </c>
      <c r="UF195" s="19" t="str">
        <f t="shared" ca="1" si="1302"/>
        <v>-</v>
      </c>
      <c r="UG195" s="19" t="str">
        <f t="shared" ca="1" si="1310"/>
        <v>-</v>
      </c>
      <c r="UH195" s="19" t="str">
        <f t="shared" ca="1" si="1310"/>
        <v>-</v>
      </c>
      <c r="UI195" s="19" t="str">
        <f t="shared" ca="1" si="1310"/>
        <v>-</v>
      </c>
      <c r="UJ195" s="19" t="str">
        <f t="shared" ca="1" si="1310"/>
        <v>-</v>
      </c>
      <c r="UK195" s="19" t="str">
        <f t="shared" ca="1" si="1310"/>
        <v>-</v>
      </c>
      <c r="UL195" s="19" t="str">
        <f t="shared" ca="1" si="1310"/>
        <v>-</v>
      </c>
      <c r="UM195" s="19" t="str">
        <f t="shared" ca="1" si="1310"/>
        <v>-</v>
      </c>
      <c r="UN195" s="19" t="str">
        <f t="shared" ca="1" si="1310"/>
        <v>-</v>
      </c>
      <c r="UO195" s="19" t="str">
        <f t="shared" ca="1" si="1310"/>
        <v>-</v>
      </c>
      <c r="UP195" s="19" t="str">
        <f t="shared" ca="1" si="1310"/>
        <v>-</v>
      </c>
      <c r="UQ195" s="19" t="str">
        <f t="shared" ca="1" si="1310"/>
        <v>-</v>
      </c>
      <c r="UR195" s="19" t="str">
        <f t="shared" ca="1" si="1310"/>
        <v>-</v>
      </c>
      <c r="US195" s="12" t="b">
        <f t="shared" ca="1" si="1261"/>
        <v>1</v>
      </c>
      <c r="UT195" s="19" t="str">
        <f t="shared" ref="UT195:WQ200" ca="1" si="1373">OFFSET(UT$5,$B195,0)</f>
        <v>-</v>
      </c>
      <c r="UU195" s="19" t="str">
        <f t="shared" ca="1" si="1373"/>
        <v>-</v>
      </c>
      <c r="UV195" s="19" t="str">
        <f t="shared" ca="1" si="1373"/>
        <v>-</v>
      </c>
      <c r="UW195" s="19" t="str">
        <f t="shared" ca="1" si="1373"/>
        <v>-</v>
      </c>
      <c r="UX195" s="19" t="str">
        <f t="shared" ca="1" si="1373"/>
        <v>-</v>
      </c>
      <c r="UY195" s="19" t="str">
        <f t="shared" ca="1" si="1373"/>
        <v>-</v>
      </c>
      <c r="UZ195" s="19" t="str">
        <f t="shared" ca="1" si="1373"/>
        <v>-</v>
      </c>
      <c r="VA195" s="19" t="str">
        <f t="shared" ca="1" si="1373"/>
        <v>-</v>
      </c>
      <c r="VB195" s="19" t="str">
        <f t="shared" ca="1" si="1373"/>
        <v>-</v>
      </c>
      <c r="VC195" s="19" t="str">
        <f t="shared" ca="1" si="1373"/>
        <v>-</v>
      </c>
      <c r="VD195" s="19" t="str">
        <f t="shared" ca="1" si="1373"/>
        <v>-</v>
      </c>
      <c r="VE195" s="19" t="str">
        <f t="shared" ca="1" si="1373"/>
        <v>-</v>
      </c>
      <c r="VF195" s="19" t="str">
        <f t="shared" ca="1" si="1373"/>
        <v>-</v>
      </c>
      <c r="VG195" s="19" t="str">
        <f t="shared" ca="1" si="1373"/>
        <v>-</v>
      </c>
      <c r="VH195" s="19" t="str">
        <f t="shared" ca="1" si="1373"/>
        <v>-</v>
      </c>
      <c r="VI195" s="19" t="str">
        <f t="shared" ca="1" si="1373"/>
        <v>-</v>
      </c>
      <c r="VJ195" s="19" t="str">
        <f t="shared" ca="1" si="1373"/>
        <v>-</v>
      </c>
      <c r="VK195" s="19" t="str">
        <f t="shared" ca="1" si="1373"/>
        <v>-</v>
      </c>
      <c r="VL195" s="19" t="str">
        <f t="shared" ca="1" si="1373"/>
        <v>-</v>
      </c>
      <c r="VM195" s="19" t="str">
        <f t="shared" ca="1" si="1373"/>
        <v>-</v>
      </c>
      <c r="VN195" s="19" t="str">
        <f t="shared" ca="1" si="1373"/>
        <v>-</v>
      </c>
      <c r="VO195" s="19" t="str">
        <f t="shared" ca="1" si="1373"/>
        <v>-</v>
      </c>
      <c r="VP195" s="19" t="str">
        <f t="shared" ca="1" si="1373"/>
        <v>-</v>
      </c>
      <c r="VQ195" s="19" t="str">
        <f t="shared" ca="1" si="1373"/>
        <v>-</v>
      </c>
      <c r="VR195" s="19" t="str">
        <f t="shared" ca="1" si="1373"/>
        <v>-</v>
      </c>
      <c r="VS195" s="19" t="str">
        <f t="shared" ca="1" si="1373"/>
        <v>-</v>
      </c>
      <c r="VT195" s="19" t="str">
        <f t="shared" ca="1" si="1373"/>
        <v>-</v>
      </c>
      <c r="VU195" s="19" t="str">
        <f t="shared" ca="1" si="1373"/>
        <v>-</v>
      </c>
      <c r="VV195" s="19" t="str">
        <f t="shared" ca="1" si="1373"/>
        <v>-</v>
      </c>
      <c r="VW195" s="19" t="str">
        <f t="shared" ca="1" si="1373"/>
        <v>-</v>
      </c>
      <c r="VX195" s="19" t="str">
        <f t="shared" ca="1" si="1373"/>
        <v>-</v>
      </c>
      <c r="VY195" s="19" t="str">
        <f t="shared" ca="1" si="1373"/>
        <v>-</v>
      </c>
      <c r="VZ195" s="19" t="str">
        <f t="shared" ca="1" si="1373"/>
        <v>-</v>
      </c>
      <c r="WA195" s="19" t="str">
        <f t="shared" ca="1" si="1373"/>
        <v>-</v>
      </c>
      <c r="WB195" s="19" t="str">
        <f t="shared" ca="1" si="1373"/>
        <v>-</v>
      </c>
      <c r="WC195" s="19" t="str">
        <f t="shared" ca="1" si="1373"/>
        <v>-</v>
      </c>
      <c r="WD195" s="19" t="str">
        <f t="shared" ca="1" si="1373"/>
        <v>-</v>
      </c>
      <c r="WE195" s="19" t="str">
        <f t="shared" ca="1" si="1373"/>
        <v>-</v>
      </c>
      <c r="WF195" s="19" t="str">
        <f t="shared" ca="1" si="1373"/>
        <v>-</v>
      </c>
      <c r="WG195" s="19" t="str">
        <f t="shared" ca="1" si="1373"/>
        <v>-</v>
      </c>
      <c r="WH195" s="19" t="str">
        <f t="shared" ca="1" si="1373"/>
        <v>-</v>
      </c>
      <c r="WI195" s="19" t="str">
        <f t="shared" ca="1" si="1373"/>
        <v>-</v>
      </c>
      <c r="WJ195" s="19" t="str">
        <f t="shared" ca="1" si="1373"/>
        <v>-</v>
      </c>
      <c r="WK195" s="19" t="str">
        <f t="shared" ca="1" si="1373"/>
        <v>-</v>
      </c>
      <c r="WL195" s="19" t="str">
        <f t="shared" ca="1" si="1373"/>
        <v>-</v>
      </c>
      <c r="WM195" s="19" t="str">
        <f t="shared" ca="1" si="1373"/>
        <v>-</v>
      </c>
      <c r="WN195" s="19" t="str">
        <f t="shared" ca="1" si="1373"/>
        <v>-</v>
      </c>
      <c r="WO195" s="19" t="str">
        <f t="shared" ca="1" si="1373"/>
        <v>-</v>
      </c>
      <c r="WP195" s="19" t="str">
        <f t="shared" ca="1" si="1373"/>
        <v>-</v>
      </c>
      <c r="WQ195" s="19" t="str">
        <f t="shared" ca="1" si="1373"/>
        <v>-</v>
      </c>
      <c r="WR195" s="19" t="str">
        <f t="shared" ca="1" si="1312"/>
        <v>-</v>
      </c>
      <c r="WS195" s="19" t="str">
        <f t="shared" ca="1" si="1312"/>
        <v>-</v>
      </c>
      <c r="WT195" s="19" t="str">
        <f t="shared" ca="1" si="1312"/>
        <v>-</v>
      </c>
      <c r="WU195" s="19" t="str">
        <f t="shared" ca="1" si="1312"/>
        <v>-</v>
      </c>
      <c r="WV195" s="19" t="str">
        <f t="shared" ca="1" si="1312"/>
        <v>-</v>
      </c>
      <c r="WW195" s="19" t="str">
        <f t="shared" ca="1" si="1312"/>
        <v>-</v>
      </c>
      <c r="WX195" s="19" t="str">
        <f t="shared" ca="1" si="1312"/>
        <v>-</v>
      </c>
      <c r="WY195" s="19" t="str">
        <f t="shared" ca="1" si="1312"/>
        <v>-</v>
      </c>
      <c r="WZ195" s="19" t="str">
        <f t="shared" ca="1" si="1312"/>
        <v>-</v>
      </c>
      <c r="XA195" s="19" t="str">
        <f t="shared" ca="1" si="1312"/>
        <v>-</v>
      </c>
      <c r="XB195" s="19" t="str">
        <f t="shared" ca="1" si="1312"/>
        <v>-</v>
      </c>
      <c r="XC195" s="19">
        <f t="shared" ca="1" si="1312"/>
        <v>0</v>
      </c>
      <c r="XD195" s="599">
        <v>0</v>
      </c>
    </row>
    <row r="196" spans="1:628" hidden="1" outlineLevel="2">
      <c r="A196" s="20">
        <f t="shared" si="659"/>
        <v>191</v>
      </c>
      <c r="B196" s="241">
        <f t="shared" si="1041"/>
        <v>121</v>
      </c>
      <c r="C196">
        <f>203</f>
        <v>203</v>
      </c>
      <c r="D196" s="531" t="str">
        <f t="shared" ca="1" si="1251"/>
        <v>GSW</v>
      </c>
      <c r="E196" s="532" t="b">
        <f t="shared" ca="1" si="1133"/>
        <v>1</v>
      </c>
      <c r="F196" t="b">
        <v>0</v>
      </c>
      <c r="G196" s="19" t="b">
        <f t="shared" ca="1" si="1010"/>
        <v>1</v>
      </c>
      <c r="H196" s="227">
        <f t="shared" ca="1" si="1058"/>
        <v>130</v>
      </c>
      <c r="I196" s="227">
        <f t="shared" ca="1" si="1303"/>
        <v>1</v>
      </c>
      <c r="J196" s="227">
        <f t="shared" ca="1" si="1303"/>
        <v>0</v>
      </c>
      <c r="K196" s="227" t="str">
        <f t="shared" ca="1" si="1303"/>
        <v/>
      </c>
      <c r="L196" s="227">
        <f t="shared" ca="1" si="1303"/>
        <v>1</v>
      </c>
      <c r="M196" s="227">
        <f t="shared" ca="1" si="1316"/>
        <v>2</v>
      </c>
      <c r="N196" s="227">
        <f t="shared" ca="1" si="1316"/>
        <v>2</v>
      </c>
      <c r="O196" s="227">
        <f t="shared" ca="1" si="1316"/>
        <v>2</v>
      </c>
      <c r="P196" s="227">
        <f t="shared" ca="1" si="1316"/>
        <v>3</v>
      </c>
      <c r="Q196" s="227">
        <f t="shared" ca="1" si="1316"/>
        <v>2</v>
      </c>
      <c r="R196" s="114">
        <f t="shared" ca="1" si="1354"/>
        <v>2</v>
      </c>
      <c r="S196" s="227">
        <f t="shared" ca="1" si="1316"/>
        <v>0</v>
      </c>
      <c r="T196" s="227">
        <f t="shared" ca="1" si="1316"/>
        <v>0</v>
      </c>
      <c r="U196" s="227">
        <f t="shared" ca="1" si="1316"/>
        <v>0</v>
      </c>
      <c r="V196" s="227">
        <f t="shared" ca="1" si="1316"/>
        <v>0</v>
      </c>
      <c r="W196" s="227">
        <f t="shared" ca="1" si="1316"/>
        <v>0</v>
      </c>
      <c r="X196" s="227">
        <f t="shared" ca="1" si="1316"/>
        <v>1</v>
      </c>
      <c r="Y196" s="227">
        <f t="shared" ca="1" si="1316"/>
        <v>1</v>
      </c>
      <c r="Z196" s="227">
        <f t="shared" ca="1" si="1316"/>
        <v>1</v>
      </c>
      <c r="AA196" s="264"/>
      <c r="AB196" s="264"/>
      <c r="AC196" s="264"/>
      <c r="AD196" s="264"/>
      <c r="AE196" s="264"/>
      <c r="AF196" s="227">
        <f t="shared" ca="1" si="1044"/>
        <v>0</v>
      </c>
      <c r="AG196" s="264"/>
      <c r="AH196" s="227">
        <f t="shared" ca="1" si="1344"/>
        <v>0</v>
      </c>
      <c r="AI196" s="227">
        <f t="shared" ca="1" si="1344"/>
        <v>0</v>
      </c>
      <c r="AJ196" s="227">
        <f t="shared" ca="1" si="1344"/>
        <v>0</v>
      </c>
      <c r="AK196" s="19">
        <f t="shared" ca="1" si="1119"/>
        <v>3</v>
      </c>
      <c r="AL196" s="19">
        <f t="shared" ca="1" si="1119"/>
        <v>0</v>
      </c>
      <c r="AM196" s="19">
        <f t="shared" ca="1" si="1119"/>
        <v>4</v>
      </c>
      <c r="AN196" s="19">
        <f t="shared" ca="1" si="1119"/>
        <v>0</v>
      </c>
      <c r="AO196" s="134">
        <f t="shared" ca="1" si="1252"/>
        <v>2</v>
      </c>
      <c r="AP196" s="134">
        <f ca="1">INDEX(CHOOSE($P196,DataAutumn!i.AdultDrys,DataWinter!i.AdultDrys,DataSpring!i.AdultDrys),1,$O196)</f>
        <v>3</v>
      </c>
      <c r="AQ196" s="5">
        <f t="shared" ca="1" si="1340"/>
        <v>2</v>
      </c>
      <c r="AR196" s="5">
        <f t="shared" ca="1" si="1340"/>
        <v>0</v>
      </c>
      <c r="AS196" s="5">
        <f t="shared" ca="1" si="1253"/>
        <v>6</v>
      </c>
      <c r="AT196">
        <f t="shared" ca="1" si="1292"/>
        <v>0</v>
      </c>
      <c r="AW196" s="353" t="str">
        <f t="shared" ca="1" si="1355"/>
        <v>TemplateFe 00130 GSW MWM     TOL204 Scan2 NFS RR+01% PI00% GP100% WP100% MP100% (T_F33N11)</v>
      </c>
      <c r="AX196" s="9" t="str">
        <f ca="1">IF(COUNTIF(AW$5:AW196,AW196)=1,"-","Dup")</f>
        <v>-</v>
      </c>
      <c r="AY196" s="9"/>
      <c r="AZ196" s="19" t="b">
        <f t="shared" ca="1" si="1244"/>
        <v>0</v>
      </c>
      <c r="BA196" s="19" t="b">
        <f t="shared" ca="1" si="1244"/>
        <v>0</v>
      </c>
      <c r="BB196" s="19" t="b">
        <f t="shared" ca="1" si="1244"/>
        <v>0</v>
      </c>
      <c r="BC196" s="19" t="b">
        <f t="shared" ca="1" si="1245"/>
        <v>0</v>
      </c>
      <c r="BD196" s="19" t="b">
        <f t="shared" ca="1" si="1244"/>
        <v>0</v>
      </c>
      <c r="BE196" s="19" t="b">
        <f t="shared" ca="1" si="1244"/>
        <v>0</v>
      </c>
      <c r="BF196" s="19" t="b">
        <f t="shared" ca="1" si="1244"/>
        <v>0</v>
      </c>
      <c r="BG196" s="19" t="b">
        <f t="shared" ca="1" si="1244"/>
        <v>0</v>
      </c>
      <c r="BH196" s="19" t="b">
        <f t="shared" ca="1" si="1244"/>
        <v>0</v>
      </c>
      <c r="BI196" s="9"/>
      <c r="BJ196" s="19" t="b">
        <f t="shared" ca="1" si="1197"/>
        <v>1</v>
      </c>
      <c r="BK196" s="19" t="str">
        <f t="shared" ca="1" si="1197"/>
        <v>-</v>
      </c>
      <c r="BL196" s="19" t="str">
        <f t="shared" ca="1" si="1197"/>
        <v>-</v>
      </c>
      <c r="BM196" s="19" t="str">
        <f t="shared" ca="1" si="1197"/>
        <v>-</v>
      </c>
      <c r="BN196" s="19" t="b">
        <f t="shared" ca="1" si="1197"/>
        <v>0</v>
      </c>
      <c r="BO196" s="19">
        <f t="shared" ca="1" si="1197"/>
        <v>0</v>
      </c>
      <c r="BP196" s="19" t="str">
        <f t="shared" ca="1" si="1356"/>
        <v>-</v>
      </c>
      <c r="BQ196" s="19" t="str">
        <f t="shared" ca="1" si="1356"/>
        <v>-</v>
      </c>
      <c r="BR196" s="19" t="b">
        <f t="shared" ca="1" si="1197"/>
        <v>1</v>
      </c>
      <c r="BS196" s="9"/>
      <c r="BT196" s="19" t="str">
        <f t="shared" ca="1" si="1357"/>
        <v>-</v>
      </c>
      <c r="BU196" s="5" t="str">
        <f t="shared" ca="1" si="1358"/>
        <v>-</v>
      </c>
      <c r="BV196" s="5">
        <f t="shared" ca="1" si="1359"/>
        <v>2</v>
      </c>
      <c r="BW196" s="5">
        <f t="shared" ca="1" si="1359"/>
        <v>2</v>
      </c>
      <c r="BX196" s="19" t="str">
        <f t="shared" ca="1" si="1241"/>
        <v>-</v>
      </c>
      <c r="BY196" s="19" t="str">
        <f t="shared" ca="1" si="1241"/>
        <v>-</v>
      </c>
      <c r="BZ196" s="19" t="str">
        <f t="shared" ca="1" si="1241"/>
        <v>-</v>
      </c>
      <c r="CA196" s="5" t="str">
        <f t="shared" ca="1" si="1360"/>
        <v>-</v>
      </c>
      <c r="CB196" s="5">
        <f t="shared" ca="1" si="1361"/>
        <v>2</v>
      </c>
      <c r="CC196" s="5">
        <f t="shared" ca="1" si="1361"/>
        <v>2</v>
      </c>
      <c r="CD196" s="19" t="str">
        <f t="shared" ca="1" si="449"/>
        <v>-</v>
      </c>
      <c r="CE196" s="5" t="str">
        <f t="shared" ca="1" si="1362"/>
        <v>-</v>
      </c>
      <c r="CF196" s="5">
        <f t="shared" ca="1" si="1363"/>
        <v>2</v>
      </c>
      <c r="CG196" s="19" t="str">
        <f t="shared" ca="1" si="1242"/>
        <v>-</v>
      </c>
      <c r="CH196" s="19" t="str">
        <f t="shared" ca="1" si="1242"/>
        <v>-</v>
      </c>
      <c r="CI196" s="5">
        <f t="shared" ca="1" si="1364"/>
        <v>2</v>
      </c>
      <c r="CJ196" s="19" t="str">
        <f t="shared" ca="1" si="1242"/>
        <v>-</v>
      </c>
      <c r="CK196" s="5" t="str">
        <f t="shared" ca="1" si="1365"/>
        <v>-</v>
      </c>
      <c r="CL196" s="5">
        <f t="shared" ca="1" si="1366"/>
        <v>2</v>
      </c>
      <c r="CM196" s="5">
        <f t="shared" ca="1" si="1366"/>
        <v>2</v>
      </c>
      <c r="CN196" s="9"/>
      <c r="CO196" s="19" t="str">
        <f t="shared" ca="1" si="1349"/>
        <v>-</v>
      </c>
      <c r="CP196" s="19" t="str">
        <f t="shared" ca="1" si="1349"/>
        <v>-</v>
      </c>
      <c r="CQ196" s="19">
        <f t="shared" ca="1" si="1104"/>
        <v>1</v>
      </c>
      <c r="CR196" s="19" t="str">
        <f t="shared" ca="1" si="1104"/>
        <v>-</v>
      </c>
      <c r="CS196" s="19" t="str">
        <f t="shared" ca="1" si="1349"/>
        <v>-</v>
      </c>
      <c r="CT196" s="19" t="str">
        <f t="shared" ca="1" si="1349"/>
        <v>-</v>
      </c>
      <c r="CU196" s="19" t="str">
        <f t="shared" ca="1" si="1349"/>
        <v>-</v>
      </c>
      <c r="CV196" s="19" t="str">
        <f t="shared" ca="1" si="1349"/>
        <v>-</v>
      </c>
      <c r="CW196" s="19" t="str">
        <f t="shared" ca="1" si="1349"/>
        <v>-</v>
      </c>
      <c r="CX196" s="19" t="str">
        <f t="shared" ca="1" si="1349"/>
        <v>-</v>
      </c>
      <c r="CY196" s="19" t="str">
        <f t="shared" ca="1" si="1349"/>
        <v>-</v>
      </c>
      <c r="CZ196" s="19" t="str">
        <f t="shared" ca="1" si="1349"/>
        <v>-</v>
      </c>
      <c r="DA196" s="19" t="str">
        <f t="shared" ca="1" si="1345"/>
        <v>-</v>
      </c>
      <c r="DB196" s="19" t="str">
        <f t="shared" ca="1" si="1345"/>
        <v>-</v>
      </c>
      <c r="DC196" s="19" t="str">
        <f t="shared" ca="1" si="1345"/>
        <v>-</v>
      </c>
      <c r="DD196" s="19" t="str">
        <f t="shared" ca="1" si="1345"/>
        <v>-</v>
      </c>
      <c r="DE196" s="19" t="str">
        <f t="shared" ca="1" si="1345"/>
        <v>-</v>
      </c>
      <c r="DF196" s="19" t="str">
        <f t="shared" ca="1" si="1345"/>
        <v>-</v>
      </c>
      <c r="DG196" s="19" t="str">
        <f t="shared" ca="1" si="1345"/>
        <v>-</v>
      </c>
      <c r="DH196" s="19" t="str">
        <f t="shared" ca="1" si="1345"/>
        <v>-</v>
      </c>
      <c r="DI196" s="19" t="str">
        <f t="shared" ca="1" si="1345"/>
        <v>-</v>
      </c>
      <c r="DJ196" s="9"/>
      <c r="DK196" s="19" t="b">
        <f t="shared" ca="1" si="1105"/>
        <v>1</v>
      </c>
      <c r="DL196" s="19" t="b">
        <f t="shared" ca="1" si="1105"/>
        <v>1</v>
      </c>
      <c r="DM196" s="19" t="b">
        <f t="shared" ca="1" si="1105"/>
        <v>1</v>
      </c>
      <c r="DN196" s="19">
        <f t="shared" ca="1" si="1272"/>
        <v>2232010000</v>
      </c>
      <c r="DO196" s="578" t="b">
        <f t="shared" ca="1" si="1120"/>
        <v>1</v>
      </c>
      <c r="DP196" s="578">
        <f t="shared" ca="1" si="1120"/>
        <v>0</v>
      </c>
      <c r="DQ196" s="578" t="b">
        <f t="shared" ca="1" si="1120"/>
        <v>0</v>
      </c>
      <c r="DR196" s="583">
        <f t="shared" ca="1" si="1168"/>
        <v>223221000059</v>
      </c>
      <c r="DS196" s="430">
        <f t="shared" ca="1" si="1317"/>
        <v>652</v>
      </c>
      <c r="DT196" s="430">
        <f t="shared" ca="1" si="1317"/>
        <v>686</v>
      </c>
      <c r="DU196" s="430">
        <f t="shared" ca="1" si="1317"/>
        <v>721</v>
      </c>
      <c r="DV196" s="142">
        <f t="shared" ca="1" si="1318"/>
        <v>378</v>
      </c>
      <c r="DW196" s="142">
        <f t="shared" ca="1" si="1318"/>
        <v>413</v>
      </c>
      <c r="DX196" s="142">
        <f t="shared" ca="1" si="1318"/>
        <v>448</v>
      </c>
      <c r="DY196" s="19" t="str">
        <f t="shared" ref="DY196:ED205" ca="1" si="1374">OFFSET(DY$5,$B196,0)</f>
        <v>-</v>
      </c>
      <c r="DZ196" s="19" t="str">
        <f t="shared" ca="1" si="1374"/>
        <v>-</v>
      </c>
      <c r="EA196" s="19" t="str">
        <f t="shared" ca="1" si="1374"/>
        <v>-</v>
      </c>
      <c r="EB196" s="19" t="str">
        <f t="shared" ca="1" si="1374"/>
        <v>-</v>
      </c>
      <c r="EC196" s="19" t="str">
        <f t="shared" ca="1" si="1374"/>
        <v>-</v>
      </c>
      <c r="ED196" s="19" t="str">
        <f t="shared" ca="1" si="1374"/>
        <v>-</v>
      </c>
      <c r="EE196" s="19">
        <f t="shared" ca="1" si="1296"/>
        <v>1</v>
      </c>
      <c r="EF196" s="19">
        <f t="shared" ca="1" si="1296"/>
        <v>1</v>
      </c>
      <c r="EG196" s="19">
        <f t="shared" ca="1" si="1296"/>
        <v>0</v>
      </c>
      <c r="EH196" s="19" t="str">
        <f t="shared" ca="1" si="1296"/>
        <v>-</v>
      </c>
      <c r="EI196" s="19" t="str">
        <f t="shared" ca="1" si="1296"/>
        <v>-</v>
      </c>
      <c r="EJ196" s="19" t="str">
        <f t="shared" ca="1" si="1296"/>
        <v>-</v>
      </c>
      <c r="EK196" s="19" t="str">
        <f t="shared" ca="1" si="1296"/>
        <v>-</v>
      </c>
      <c r="EL196" s="19" t="str">
        <f t="shared" ca="1" si="1296"/>
        <v>-</v>
      </c>
      <c r="EM196" s="19">
        <f t="shared" ca="1" si="1296"/>
        <v>0</v>
      </c>
      <c r="EN196" s="19" t="str">
        <f t="shared" ca="1" si="1296"/>
        <v>-</v>
      </c>
      <c r="EO196" s="19" t="str">
        <f t="shared" ca="1" si="1296"/>
        <v>-</v>
      </c>
      <c r="EP196" s="19" t="str">
        <f t="shared" ca="1" si="1296"/>
        <v>-</v>
      </c>
      <c r="EQ196" s="19">
        <f t="shared" ca="1" si="1296"/>
        <v>1</v>
      </c>
      <c r="ER196" s="19">
        <f t="shared" ca="1" si="1296"/>
        <v>1</v>
      </c>
      <c r="ES196" s="9"/>
      <c r="ET196" s="19" t="str">
        <f t="shared" ca="1" si="1304"/>
        <v>-</v>
      </c>
      <c r="EU196" s="19" t="str">
        <f t="shared" ca="1" si="1304"/>
        <v>-</v>
      </c>
      <c r="EV196" s="19" t="str">
        <f t="shared" ca="1" si="1304"/>
        <v>-</v>
      </c>
      <c r="EW196" s="19" t="str">
        <f t="shared" ca="1" si="1304"/>
        <v>-</v>
      </c>
      <c r="EX196" s="19" t="str">
        <f t="shared" ca="1" si="1304"/>
        <v>-</v>
      </c>
      <c r="EY196" s="19" t="str">
        <f t="shared" ca="1" si="1304"/>
        <v>-</v>
      </c>
      <c r="EZ196" s="19" t="str">
        <f t="shared" ca="1" si="1304"/>
        <v>-</v>
      </c>
      <c r="FA196" s="19" t="str">
        <f t="shared" ca="1" si="1304"/>
        <v>-</v>
      </c>
      <c r="FB196" s="19" t="str">
        <f t="shared" ca="1" si="1304"/>
        <v>-</v>
      </c>
      <c r="FC196" s="19" t="str">
        <f t="shared" ca="1" si="1304"/>
        <v>-</v>
      </c>
      <c r="FD196" s="19" t="str">
        <f t="shared" ca="1" si="1304"/>
        <v>-</v>
      </c>
      <c r="FE196" s="19" t="str">
        <f t="shared" ca="1" si="1304"/>
        <v>-</v>
      </c>
      <c r="FF196" s="19">
        <f t="shared" ca="1" si="1304"/>
        <v>0</v>
      </c>
      <c r="FG196" s="19">
        <f t="shared" ca="1" si="1304"/>
        <v>0</v>
      </c>
      <c r="FH196" s="19">
        <f t="shared" ca="1" si="1304"/>
        <v>0</v>
      </c>
      <c r="FI196" s="114">
        <f t="shared" ca="1" si="1319"/>
        <v>0</v>
      </c>
      <c r="FJ196" s="114">
        <f t="shared" ca="1" si="1319"/>
        <v>0</v>
      </c>
      <c r="FK196" s="114">
        <f t="shared" ca="1" si="1319"/>
        <v>0</v>
      </c>
      <c r="FL196" s="114">
        <f t="shared" ca="1" si="1319"/>
        <v>0</v>
      </c>
      <c r="FM196" s="114">
        <f t="shared" ca="1" si="1319"/>
        <v>0</v>
      </c>
      <c r="FN196" s="536">
        <f t="shared" ca="1" si="1135"/>
        <v>0</v>
      </c>
      <c r="FO196" s="114">
        <f t="shared" ca="1" si="1320"/>
        <v>0</v>
      </c>
      <c r="FP196" s="114">
        <f t="shared" ca="1" si="1320"/>
        <v>0</v>
      </c>
      <c r="FQ196" s="114">
        <f t="shared" ca="1" si="1320"/>
        <v>0</v>
      </c>
      <c r="FR196" s="114">
        <f t="shared" ca="1" si="1320"/>
        <v>0</v>
      </c>
      <c r="FS196" s="114">
        <f t="shared" ca="1" si="1320"/>
        <v>0</v>
      </c>
      <c r="FT196" s="536">
        <f t="shared" ca="1" si="1137"/>
        <v>0</v>
      </c>
      <c r="FU196" s="114">
        <f t="shared" ca="1" si="1321"/>
        <v>0</v>
      </c>
      <c r="FV196" s="114">
        <f t="shared" ca="1" si="1321"/>
        <v>0</v>
      </c>
      <c r="FW196" s="114">
        <f t="shared" ca="1" si="1321"/>
        <v>0</v>
      </c>
      <c r="FX196" s="114">
        <f t="shared" ca="1" si="1321"/>
        <v>0</v>
      </c>
      <c r="FY196" s="114">
        <f t="shared" ca="1" si="1321"/>
        <v>0</v>
      </c>
      <c r="FZ196" s="536">
        <f t="shared" ca="1" si="1139"/>
        <v>0</v>
      </c>
      <c r="GA196" s="114">
        <f t="shared" ca="1" si="1322"/>
        <v>0</v>
      </c>
      <c r="GB196" s="114">
        <f t="shared" ca="1" si="1322"/>
        <v>0</v>
      </c>
      <c r="GC196" s="114">
        <f t="shared" ca="1" si="1322"/>
        <v>0</v>
      </c>
      <c r="GD196" s="114">
        <f t="shared" ca="1" si="1322"/>
        <v>0</v>
      </c>
      <c r="GE196" s="114">
        <f t="shared" ca="1" si="1322"/>
        <v>0</v>
      </c>
      <c r="GF196" s="536">
        <f t="shared" ca="1" si="1141"/>
        <v>0</v>
      </c>
      <c r="GG196" s="114">
        <f t="shared" ca="1" si="1323"/>
        <v>0</v>
      </c>
      <c r="GH196" s="114">
        <f t="shared" ca="1" si="1323"/>
        <v>0</v>
      </c>
      <c r="GI196" s="114">
        <f t="shared" ca="1" si="1323"/>
        <v>0</v>
      </c>
      <c r="GJ196" s="114">
        <f t="shared" ca="1" si="1323"/>
        <v>0</v>
      </c>
      <c r="GK196" s="114">
        <f t="shared" ca="1" si="1323"/>
        <v>0</v>
      </c>
      <c r="GL196" s="536">
        <f t="shared" ca="1" si="1143"/>
        <v>0</v>
      </c>
      <c r="GM196" s="114">
        <f t="shared" ca="1" si="1324"/>
        <v>0</v>
      </c>
      <c r="GN196" s="114">
        <f t="shared" ca="1" si="1324"/>
        <v>0</v>
      </c>
      <c r="GO196" s="114">
        <f t="shared" ca="1" si="1324"/>
        <v>0</v>
      </c>
      <c r="GP196" s="114">
        <f t="shared" ca="1" si="1324"/>
        <v>0</v>
      </c>
      <c r="GQ196" s="114">
        <f t="shared" ca="1" si="1324"/>
        <v>0</v>
      </c>
      <c r="GR196" s="536">
        <f t="shared" ca="1" si="1145"/>
        <v>0</v>
      </c>
      <c r="GS196" s="115">
        <f t="shared" ca="1" si="1279"/>
        <v>0</v>
      </c>
      <c r="GT196" s="115">
        <f t="shared" ca="1" si="1279"/>
        <v>0</v>
      </c>
      <c r="GU196" s="115">
        <f t="shared" ca="1" si="1279"/>
        <v>0</v>
      </c>
      <c r="GV196" s="115">
        <f t="shared" ca="1" si="1279"/>
        <v>0</v>
      </c>
      <c r="GW196" s="553">
        <f t="shared" ca="1" si="1325"/>
        <v>0</v>
      </c>
      <c r="GX196" s="553">
        <f t="shared" ca="1" si="1325"/>
        <v>0</v>
      </c>
      <c r="GY196" s="553">
        <f t="shared" ca="1" si="1325"/>
        <v>0</v>
      </c>
      <c r="GZ196" s="553">
        <f t="shared" ca="1" si="1325"/>
        <v>0</v>
      </c>
      <c r="HA196" s="553">
        <f t="shared" ca="1" si="1325"/>
        <v>0</v>
      </c>
      <c r="HB196" s="553">
        <f t="shared" ca="1" si="1325"/>
        <v>0</v>
      </c>
      <c r="HC196" s="553">
        <f t="shared" ca="1" si="1325"/>
        <v>0</v>
      </c>
      <c r="HD196" s="553">
        <f t="shared" ca="1" si="1325"/>
        <v>0</v>
      </c>
      <c r="HE196" s="553">
        <f t="shared" ca="1" si="1325"/>
        <v>0</v>
      </c>
      <c r="HF196" s="553">
        <f t="shared" ca="1" si="1325"/>
        <v>0</v>
      </c>
      <c r="HG196" s="553">
        <f t="shared" ca="1" si="1326"/>
        <v>0</v>
      </c>
      <c r="HH196" s="553">
        <f t="shared" ca="1" si="1326"/>
        <v>0</v>
      </c>
      <c r="HI196" s="553">
        <f t="shared" ca="1" si="1326"/>
        <v>0</v>
      </c>
      <c r="HJ196" s="553">
        <f t="shared" ca="1" si="1326"/>
        <v>0</v>
      </c>
      <c r="HK196" s="553">
        <f t="shared" ca="1" si="1326"/>
        <v>0</v>
      </c>
      <c r="HL196" s="553">
        <f t="shared" ca="1" si="1326"/>
        <v>0</v>
      </c>
      <c r="HM196" s="553">
        <f t="shared" ca="1" si="1326"/>
        <v>0</v>
      </c>
      <c r="HN196" s="553">
        <f t="shared" ca="1" si="1326"/>
        <v>0</v>
      </c>
      <c r="HO196" s="553">
        <f t="shared" ca="1" si="1326"/>
        <v>0</v>
      </c>
      <c r="HP196" s="553">
        <f t="shared" ca="1" si="1326"/>
        <v>0</v>
      </c>
      <c r="HQ196" s="19">
        <f t="shared" ca="1" si="1246"/>
        <v>0</v>
      </c>
      <c r="HR196" s="114">
        <f t="shared" ca="1" si="1327"/>
        <v>0</v>
      </c>
      <c r="HS196" s="114">
        <f t="shared" ca="1" si="1327"/>
        <v>0</v>
      </c>
      <c r="HT196" s="114">
        <f t="shared" ca="1" si="1327"/>
        <v>0</v>
      </c>
      <c r="HU196" s="114">
        <f t="shared" ca="1" si="1327"/>
        <v>0</v>
      </c>
      <c r="HV196" s="114">
        <f t="shared" ca="1" si="1327"/>
        <v>0</v>
      </c>
      <c r="HW196" s="536">
        <f t="shared" ca="1" si="1150"/>
        <v>0</v>
      </c>
      <c r="HX196" s="114">
        <f t="shared" ca="1" si="1328"/>
        <v>0</v>
      </c>
      <c r="HY196" s="114">
        <f t="shared" ca="1" si="1328"/>
        <v>0</v>
      </c>
      <c r="HZ196" s="114">
        <f t="shared" ca="1" si="1328"/>
        <v>0</v>
      </c>
      <c r="IA196" s="114">
        <f t="shared" ca="1" si="1328"/>
        <v>0</v>
      </c>
      <c r="IB196" s="114">
        <f t="shared" ca="1" si="1328"/>
        <v>0</v>
      </c>
      <c r="IC196" s="536">
        <f t="shared" ca="1" si="1152"/>
        <v>0</v>
      </c>
      <c r="ID196" s="114">
        <f t="shared" ca="1" si="1329"/>
        <v>0</v>
      </c>
      <c r="IE196" s="114">
        <f t="shared" ca="1" si="1329"/>
        <v>0</v>
      </c>
      <c r="IF196" s="114">
        <f t="shared" ca="1" si="1329"/>
        <v>0</v>
      </c>
      <c r="IG196" s="114">
        <f t="shared" ca="1" si="1329"/>
        <v>0</v>
      </c>
      <c r="IH196" s="114">
        <f t="shared" ca="1" si="1329"/>
        <v>0</v>
      </c>
      <c r="II196" s="536">
        <f t="shared" ca="1" si="1154"/>
        <v>0</v>
      </c>
      <c r="IJ196" s="114">
        <f t="shared" ca="1" si="1330"/>
        <v>0</v>
      </c>
      <c r="IK196" s="114">
        <f t="shared" ca="1" si="1330"/>
        <v>0</v>
      </c>
      <c r="IL196" s="114">
        <f t="shared" ca="1" si="1330"/>
        <v>0</v>
      </c>
      <c r="IM196" s="114">
        <f t="shared" ca="1" si="1330"/>
        <v>0</v>
      </c>
      <c r="IN196" s="114">
        <f t="shared" ca="1" si="1330"/>
        <v>0</v>
      </c>
      <c r="IO196" s="536">
        <f t="shared" ca="1" si="1156"/>
        <v>0</v>
      </c>
      <c r="IP196" s="114">
        <f t="shared" ca="1" si="1331"/>
        <v>0</v>
      </c>
      <c r="IQ196" s="114">
        <f t="shared" ca="1" si="1331"/>
        <v>0</v>
      </c>
      <c r="IR196" s="114">
        <f t="shared" ca="1" si="1331"/>
        <v>0</v>
      </c>
      <c r="IS196" s="114">
        <f t="shared" ca="1" si="1331"/>
        <v>0</v>
      </c>
      <c r="IT196" s="114">
        <f t="shared" ca="1" si="1331"/>
        <v>0</v>
      </c>
      <c r="IU196" s="536">
        <f t="shared" ca="1" si="1158"/>
        <v>0</v>
      </c>
      <c r="IV196" s="114">
        <f t="shared" ca="1" si="1332"/>
        <v>0</v>
      </c>
      <c r="IW196" s="114">
        <f t="shared" ca="1" si="1332"/>
        <v>0</v>
      </c>
      <c r="IX196" s="114">
        <f t="shared" ca="1" si="1332"/>
        <v>0</v>
      </c>
      <c r="IY196" s="114">
        <f t="shared" ca="1" si="1332"/>
        <v>0</v>
      </c>
      <c r="IZ196" s="114">
        <f t="shared" ca="1" si="1332"/>
        <v>0</v>
      </c>
      <c r="JA196" s="536">
        <f t="shared" ca="1" si="1160"/>
        <v>0</v>
      </c>
      <c r="JB196" s="115">
        <f t="shared" ca="1" si="1288"/>
        <v>0</v>
      </c>
      <c r="JC196" s="115">
        <f t="shared" ca="1" si="1288"/>
        <v>0</v>
      </c>
      <c r="JD196" s="115">
        <f t="shared" ca="1" si="1288"/>
        <v>1.5</v>
      </c>
      <c r="JE196" s="115">
        <f t="shared" ca="1" si="1288"/>
        <v>0</v>
      </c>
      <c r="JF196" s="553">
        <f t="shared" ca="1" si="1333"/>
        <v>0</v>
      </c>
      <c r="JG196" s="553">
        <f t="shared" ca="1" si="1333"/>
        <v>0</v>
      </c>
      <c r="JH196" s="553">
        <f t="shared" ca="1" si="1333"/>
        <v>0</v>
      </c>
      <c r="JI196" s="553">
        <f t="shared" ca="1" si="1333"/>
        <v>0</v>
      </c>
      <c r="JJ196" s="553">
        <f t="shared" ca="1" si="1333"/>
        <v>0</v>
      </c>
      <c r="JK196" s="553">
        <f t="shared" ca="1" si="1333"/>
        <v>0</v>
      </c>
      <c r="JL196" s="553">
        <f t="shared" ca="1" si="1333"/>
        <v>0</v>
      </c>
      <c r="JM196" s="553">
        <f t="shared" ca="1" si="1333"/>
        <v>0</v>
      </c>
      <c r="JN196" s="553">
        <f t="shared" ca="1" si="1333"/>
        <v>0</v>
      </c>
      <c r="JO196" s="553">
        <f t="shared" ca="1" si="1333"/>
        <v>0</v>
      </c>
      <c r="JP196" s="553">
        <f t="shared" ca="1" si="1334"/>
        <v>0</v>
      </c>
      <c r="JQ196" s="553">
        <f t="shared" ca="1" si="1334"/>
        <v>0</v>
      </c>
      <c r="JR196" s="553">
        <f t="shared" ca="1" si="1334"/>
        <v>0</v>
      </c>
      <c r="JS196" s="553">
        <f t="shared" ca="1" si="1334"/>
        <v>0</v>
      </c>
      <c r="JT196" s="553">
        <f t="shared" ca="1" si="1334"/>
        <v>0</v>
      </c>
      <c r="JU196" s="553">
        <f t="shared" ca="1" si="1334"/>
        <v>0</v>
      </c>
      <c r="JV196" s="553">
        <f t="shared" ca="1" si="1334"/>
        <v>0</v>
      </c>
      <c r="JW196" s="553">
        <f t="shared" ca="1" si="1334"/>
        <v>0</v>
      </c>
      <c r="JX196" s="553">
        <f t="shared" ca="1" si="1334"/>
        <v>0</v>
      </c>
      <c r="JY196" s="553">
        <f t="shared" ca="1" si="1334"/>
        <v>0</v>
      </c>
      <c r="JZ196" s="19">
        <f t="shared" ca="1" si="1299"/>
        <v>0</v>
      </c>
      <c r="KA196" s="5">
        <f t="shared" ca="1" si="1254"/>
        <v>67</v>
      </c>
      <c r="KB196" s="9"/>
      <c r="KC196" s="5">
        <f t="shared" ca="1" si="1335"/>
        <v>1</v>
      </c>
      <c r="KD196" s="5" t="b">
        <f t="shared" ca="1" si="1335"/>
        <v>0</v>
      </c>
      <c r="KE196" s="19">
        <f t="shared" ca="1" si="1315"/>
        <v>0</v>
      </c>
      <c r="KF196" s="5">
        <f t="shared" ca="1" si="1367"/>
        <v>0</v>
      </c>
      <c r="KG196" s="5">
        <f t="shared" ca="1" si="1255"/>
        <v>1.2500000000000001E-2</v>
      </c>
      <c r="KH196" s="19">
        <f t="shared" ca="1" si="1256"/>
        <v>0</v>
      </c>
      <c r="KI196" s="19">
        <f t="shared" ca="1" si="1256"/>
        <v>0</v>
      </c>
      <c r="KJ196" s="19" t="str">
        <f t="shared" ca="1" si="1256"/>
        <v>-</v>
      </c>
      <c r="KK196" s="19" t="str">
        <f t="shared" ca="1" si="1352"/>
        <v>-</v>
      </c>
      <c r="KL196" s="19" t="str">
        <f t="shared" ca="1" si="1352"/>
        <v>-</v>
      </c>
      <c r="KM196" s="19" t="str">
        <f t="shared" ca="1" si="1352"/>
        <v>-</v>
      </c>
      <c r="KN196" s="19" t="str">
        <f t="shared" ca="1" si="1352"/>
        <v>-</v>
      </c>
      <c r="KO196" s="19" t="str">
        <f t="shared" ca="1" si="1352"/>
        <v>-</v>
      </c>
      <c r="KP196" s="19" t="str">
        <f t="shared" ca="1" si="1352"/>
        <v>-</v>
      </c>
      <c r="KQ196" s="19" t="str">
        <f t="shared" ca="1" si="1352"/>
        <v>-</v>
      </c>
      <c r="KR196" s="19" t="str">
        <f t="shared" ca="1" si="1352"/>
        <v>-</v>
      </c>
      <c r="KS196" s="19" t="str">
        <f t="shared" ca="1" si="1352"/>
        <v>-</v>
      </c>
      <c r="KT196" s="19" t="str">
        <f t="shared" ca="1" si="1352"/>
        <v>-</v>
      </c>
      <c r="KU196" s="19" t="str">
        <f t="shared" ca="1" si="1352"/>
        <v>-</v>
      </c>
      <c r="KV196" s="19" t="str">
        <f t="shared" ca="1" si="1352"/>
        <v>-</v>
      </c>
      <c r="KW196" s="19">
        <f t="shared" ca="1" si="1346"/>
        <v>1</v>
      </c>
      <c r="KX196" s="19">
        <f t="shared" ca="1" si="1315"/>
        <v>0</v>
      </c>
      <c r="KY196" s="19">
        <f t="shared" ca="1" si="1069"/>
        <v>1</v>
      </c>
      <c r="KZ196" s="19">
        <f t="shared" ca="1" si="1346"/>
        <v>1</v>
      </c>
      <c r="LA196" s="19">
        <f t="shared" ca="1" si="1346"/>
        <v>1</v>
      </c>
      <c r="LB196" s="19">
        <f t="shared" ca="1" si="1346"/>
        <v>1</v>
      </c>
      <c r="LC196" s="19">
        <f t="shared" ca="1" si="1346"/>
        <v>0</v>
      </c>
      <c r="LD196" s="19">
        <f t="shared" ca="1" si="1346"/>
        <v>1</v>
      </c>
      <c r="LE196" s="19">
        <f t="shared" ca="1" si="1346"/>
        <v>0</v>
      </c>
      <c r="LF196" s="19">
        <f t="shared" ca="1" si="1346"/>
        <v>0</v>
      </c>
      <c r="LG196" s="19">
        <f t="shared" ca="1" si="1305"/>
        <v>1</v>
      </c>
      <c r="LH196" s="19">
        <f t="shared" ca="1" si="1305"/>
        <v>0</v>
      </c>
      <c r="LI196" s="19">
        <f t="shared" ca="1" si="1305"/>
        <v>0</v>
      </c>
      <c r="LJ196" s="19">
        <f t="shared" ca="1" si="1305"/>
        <v>0</v>
      </c>
      <c r="LK196" s="19">
        <f t="shared" ca="1" si="1305"/>
        <v>0</v>
      </c>
      <c r="LL196" s="19">
        <f t="shared" ca="1" si="1305"/>
        <v>1</v>
      </c>
      <c r="LM196" s="19">
        <f t="shared" ca="1" si="1305"/>
        <v>0</v>
      </c>
      <c r="LN196" s="19">
        <f t="shared" ca="1" si="1305"/>
        <v>1</v>
      </c>
      <c r="LO196" s="19">
        <f t="shared" ca="1" si="1315"/>
        <v>0</v>
      </c>
      <c r="LP196" s="19">
        <f t="shared" ca="1" si="1315"/>
        <v>0</v>
      </c>
      <c r="LQ196" s="19">
        <f t="shared" ca="1" si="1315"/>
        <v>0</v>
      </c>
      <c r="LR196" s="19">
        <f t="shared" ca="1" si="1315"/>
        <v>0</v>
      </c>
      <c r="LS196" s="19">
        <f t="shared" ca="1" si="1315"/>
        <v>0</v>
      </c>
      <c r="LT196" s="19">
        <f t="shared" ca="1" si="1315"/>
        <v>0</v>
      </c>
      <c r="LU196" s="19">
        <f t="shared" ca="1" si="1315"/>
        <v>0</v>
      </c>
      <c r="LV196" s="19">
        <f t="shared" ca="1" si="1315"/>
        <v>0</v>
      </c>
      <c r="LW196" s="19">
        <f t="shared" ca="1" si="1315"/>
        <v>0</v>
      </c>
      <c r="LX196" s="19">
        <f t="shared" ca="1" si="1315"/>
        <v>0</v>
      </c>
      <c r="LY196" s="19">
        <f t="shared" ca="1" si="1315"/>
        <v>0</v>
      </c>
      <c r="LZ196" s="19">
        <f t="shared" ca="1" si="1315"/>
        <v>0</v>
      </c>
      <c r="MA196" s="19">
        <f t="shared" ca="1" si="1315"/>
        <v>0</v>
      </c>
      <c r="MB196" s="19">
        <f t="shared" ca="1" si="1315"/>
        <v>0</v>
      </c>
      <c r="MC196" s="19">
        <f t="shared" ca="1" si="1315"/>
        <v>0</v>
      </c>
      <c r="MD196" s="19">
        <f t="shared" ca="1" si="1315"/>
        <v>0</v>
      </c>
      <c r="ME196" s="19">
        <f t="shared" ca="1" si="1315"/>
        <v>0</v>
      </c>
      <c r="MF196" s="19">
        <f t="shared" ca="1" si="1315"/>
        <v>0</v>
      </c>
      <c r="MG196" s="19">
        <f t="shared" ca="1" si="1315"/>
        <v>0</v>
      </c>
      <c r="MH196" s="19">
        <f t="shared" ca="1" si="1315"/>
        <v>0</v>
      </c>
      <c r="MI196" s="19">
        <f t="shared" ca="1" si="1315"/>
        <v>0</v>
      </c>
      <c r="MJ196" s="5">
        <f t="shared" ca="1" si="1336"/>
        <v>0</v>
      </c>
      <c r="MK196" s="5">
        <f t="shared" ca="1" si="1336"/>
        <v>6.25E-2</v>
      </c>
      <c r="ML196" s="5">
        <f t="shared" ca="1" si="1336"/>
        <v>6.25E-2</v>
      </c>
      <c r="MM196" s="5">
        <f t="shared" ca="1" si="1336"/>
        <v>6.25E-2</v>
      </c>
      <c r="MN196" s="19">
        <f t="shared" ca="1" si="1232"/>
        <v>0</v>
      </c>
      <c r="MO196" s="19">
        <f t="shared" ca="1" si="1315"/>
        <v>0</v>
      </c>
      <c r="MP196" s="19">
        <f t="shared" ca="1" si="1232"/>
        <v>0</v>
      </c>
      <c r="MQ196" s="19">
        <f t="shared" ca="1" si="1232"/>
        <v>0</v>
      </c>
      <c r="MR196" s="19">
        <f t="shared" ca="1" si="1208"/>
        <v>0</v>
      </c>
      <c r="MS196" s="19">
        <f t="shared" ca="1" si="1232"/>
        <v>0</v>
      </c>
      <c r="MT196" s="19">
        <f t="shared" ca="1" si="1315"/>
        <v>0</v>
      </c>
      <c r="MU196" s="19">
        <f t="shared" ca="1" si="1315"/>
        <v>1</v>
      </c>
      <c r="MV196" s="19">
        <f t="shared" ca="1" si="1208"/>
        <v>0</v>
      </c>
      <c r="MW196" s="19">
        <f t="shared" ca="1" si="1208"/>
        <v>0</v>
      </c>
      <c r="MX196" s="19">
        <f t="shared" ca="1" si="1208"/>
        <v>0</v>
      </c>
      <c r="MY196" s="19">
        <f t="shared" ca="1" si="1315"/>
        <v>0</v>
      </c>
      <c r="MZ196" s="19">
        <f t="shared" ca="1" si="1315"/>
        <v>1</v>
      </c>
      <c r="NA196" s="9"/>
      <c r="NB196" s="5" t="b">
        <f t="shared" ca="1" si="1368"/>
        <v>0</v>
      </c>
      <c r="NC196" s="19" t="str">
        <f t="shared" ca="1" si="1294"/>
        <v>-</v>
      </c>
      <c r="ND196" s="19" t="str">
        <f t="shared" ca="1" si="1294"/>
        <v>-</v>
      </c>
      <c r="NE196" s="5" t="b">
        <f t="shared" ca="1" si="1337"/>
        <v>0</v>
      </c>
      <c r="NF196" s="5" t="b">
        <f t="shared" ca="1" si="1337"/>
        <v>0</v>
      </c>
      <c r="NG196" s="5" t="b">
        <f t="shared" ca="1" si="1337"/>
        <v>1</v>
      </c>
      <c r="NH196" s="134">
        <f t="shared" ca="1" si="1338"/>
        <v>2</v>
      </c>
      <c r="NI196" s="134">
        <f t="shared" ca="1" si="1338"/>
        <v>2</v>
      </c>
      <c r="NJ196" s="5" t="b">
        <f t="shared" ca="1" si="1369"/>
        <v>0</v>
      </c>
      <c r="NK196" s="5" t="b">
        <f t="shared" ca="1" si="1369"/>
        <v>1</v>
      </c>
      <c r="NL196" s="5" t="b">
        <f t="shared" ca="1" si="1369"/>
        <v>1</v>
      </c>
      <c r="NM196" s="5" t="b">
        <f t="shared" ca="1" si="1369"/>
        <v>0</v>
      </c>
      <c r="NN196" s="5">
        <f t="shared" ca="1" si="1347"/>
        <v>1</v>
      </c>
      <c r="NO196" s="5">
        <f t="shared" ca="1" si="1347"/>
        <v>0</v>
      </c>
      <c r="NP196" s="5" t="b">
        <f t="shared" ca="1" si="1306"/>
        <v>0</v>
      </c>
      <c r="NQ196" s="5" t="str" cm="1">
        <f t="array" aca="1" ref="NQ196" ca="1">IF(OR(NR196:NY196&lt;&gt;"-"),TRUE,"-")</f>
        <v>-</v>
      </c>
      <c r="NR196" s="19" t="str">
        <f t="shared" ca="1" si="1235"/>
        <v>-</v>
      </c>
      <c r="NS196" s="19" t="str">
        <f t="shared" ca="1" si="1235"/>
        <v>-</v>
      </c>
      <c r="NT196" s="19" t="str">
        <f t="shared" ca="1" si="1235"/>
        <v>-</v>
      </c>
      <c r="NU196" s="19" t="str">
        <f t="shared" ca="1" si="1235"/>
        <v>-</v>
      </c>
      <c r="NV196" s="19" t="str">
        <f t="shared" ca="1" si="1235"/>
        <v>-</v>
      </c>
      <c r="NW196" s="19" t="str">
        <f t="shared" ca="1" si="1235"/>
        <v>-</v>
      </c>
      <c r="NX196" s="19" t="str">
        <f t="shared" ca="1" si="1235"/>
        <v>-</v>
      </c>
      <c r="NY196" s="19" t="str">
        <f t="shared" ca="1" si="1235"/>
        <v>-</v>
      </c>
      <c r="NZ196" s="5" t="b">
        <f t="array" aca="1" ref="NZ196" ca="1">IF(OR(OA196:OG196&lt;&gt;"-"),TRUE,"-")</f>
        <v>1</v>
      </c>
      <c r="OA196" s="19">
        <f t="shared" ca="1" si="1250"/>
        <v>0</v>
      </c>
      <c r="OB196" s="19">
        <f t="shared" ca="1" si="1250"/>
        <v>999999</v>
      </c>
      <c r="OC196" s="19">
        <f t="shared" ca="1" si="1250"/>
        <v>999999</v>
      </c>
      <c r="OD196" s="19">
        <f t="shared" ca="1" si="1250"/>
        <v>999999</v>
      </c>
      <c r="OE196" s="19">
        <f t="shared" ca="1" si="1250"/>
        <v>999999</v>
      </c>
      <c r="OF196" s="19">
        <f t="shared" ca="1" si="1250"/>
        <v>999999</v>
      </c>
      <c r="OG196" s="19">
        <f t="shared" ca="1" si="1250"/>
        <v>999999</v>
      </c>
      <c r="OH196" s="5" t="str">
        <f t="array" aca="1" ref="OH196" ca="1">IF(OR(OI196:OJ196&lt;&gt;"-"),TRUE,"-")</f>
        <v>-</v>
      </c>
      <c r="OI196" s="19" t="str">
        <f t="shared" ca="1" si="1121"/>
        <v>-</v>
      </c>
      <c r="OJ196" s="19" t="str">
        <f t="shared" ca="1" si="1203"/>
        <v>-</v>
      </c>
      <c r="OK196" s="19" t="b">
        <f t="shared" ca="1" si="1203"/>
        <v>1</v>
      </c>
      <c r="OL196" s="19">
        <f t="shared" ca="1" si="1203"/>
        <v>0</v>
      </c>
      <c r="OM196" s="5" t="str">
        <f t="shared" ca="1" si="1339"/>
        <v>-</v>
      </c>
      <c r="ON196" s="5" t="str">
        <f t="shared" ca="1" si="1339"/>
        <v>-</v>
      </c>
      <c r="OO196" s="5" t="str">
        <f t="shared" ca="1" si="1339"/>
        <v>-</v>
      </c>
      <c r="OP196" s="5" t="str">
        <f t="shared" ca="1" si="1339"/>
        <v>-</v>
      </c>
      <c r="OQ196" s="19" t="str">
        <f t="shared" ca="1" si="1350"/>
        <v>-</v>
      </c>
      <c r="OR196" s="19" t="str">
        <f t="shared" ca="1" si="1350"/>
        <v>-</v>
      </c>
      <c r="OS196" s="19" t="str">
        <f t="shared" ca="1" si="1350"/>
        <v>-</v>
      </c>
      <c r="OT196" s="19" t="str">
        <f t="shared" ca="1" si="1350"/>
        <v>-</v>
      </c>
      <c r="OU196" s="19">
        <f t="shared" ca="1" si="1350"/>
        <v>0</v>
      </c>
      <c r="OV196" s="19" t="str">
        <f t="shared" ca="1" si="1350"/>
        <v>-</v>
      </c>
      <c r="OW196" s="5" t="str">
        <f t="shared" ca="1" si="1307"/>
        <v>-</v>
      </c>
      <c r="OX196" s="5">
        <f t="shared" ca="1" si="1307"/>
        <v>500</v>
      </c>
      <c r="OY196" s="5">
        <f t="shared" ca="1" si="1307"/>
        <v>500</v>
      </c>
      <c r="OZ196" s="5" t="str">
        <f t="shared" ca="1" si="1307"/>
        <v>-</v>
      </c>
      <c r="PA196" s="5" t="str">
        <f t="shared" ca="1" si="1307"/>
        <v>-</v>
      </c>
      <c r="PB196" s="5" t="str">
        <f t="shared" ca="1" si="1307"/>
        <v>-</v>
      </c>
      <c r="PC196" s="5">
        <f t="shared" ca="1" si="1257"/>
        <v>1.5</v>
      </c>
      <c r="PD196" s="9"/>
      <c r="PE196" s="19">
        <f t="shared" ca="1" si="1051"/>
        <v>50</v>
      </c>
      <c r="PF196" s="19">
        <f t="shared" ca="1" si="1300"/>
        <v>50</v>
      </c>
      <c r="PG196" s="19">
        <f t="shared" ca="1" si="1300"/>
        <v>50</v>
      </c>
      <c r="PH196" s="19">
        <f t="shared" ca="1" si="1300"/>
        <v>50</v>
      </c>
      <c r="PI196" s="19">
        <f t="shared" ca="1" si="1300"/>
        <v>1</v>
      </c>
      <c r="PJ196" s="5">
        <f t="shared" ca="1" si="1258"/>
        <v>1</v>
      </c>
      <c r="PK196" s="19">
        <f t="shared" ca="1" si="494"/>
        <v>1</v>
      </c>
      <c r="PL196" s="9"/>
      <c r="PM196" s="19" t="b">
        <f t="shared" ca="1" si="1300"/>
        <v>0</v>
      </c>
      <c r="PN196" s="19" t="b">
        <f t="shared" ca="1" si="1300"/>
        <v>0</v>
      </c>
      <c r="PO196" s="19">
        <f t="shared" ca="1" si="1300"/>
        <v>1</v>
      </c>
      <c r="PP196" s="19">
        <f t="shared" ca="1" si="1300"/>
        <v>1</v>
      </c>
      <c r="PQ196" s="19">
        <f t="shared" ca="1" si="1300"/>
        <v>1</v>
      </c>
      <c r="PR196" s="19">
        <f t="shared" ca="1" si="1300"/>
        <v>1</v>
      </c>
      <c r="PS196" s="19">
        <f t="shared" ca="1" si="1300"/>
        <v>1</v>
      </c>
      <c r="PT196" s="19">
        <f t="shared" ca="1" si="1300"/>
        <v>1</v>
      </c>
      <c r="PU196" s="19">
        <f t="shared" ca="1" si="1300"/>
        <v>1</v>
      </c>
      <c r="PV196" s="19">
        <f t="shared" ca="1" si="1300"/>
        <v>1</v>
      </c>
      <c r="PW196" s="19">
        <f t="shared" ca="1" si="1300"/>
        <v>1</v>
      </c>
      <c r="PX196" s="9"/>
      <c r="PY196" s="12" t="str">
        <f t="shared" ca="1" si="1259"/>
        <v>-</v>
      </c>
      <c r="PZ196" s="19" t="str">
        <f t="shared" ca="1" si="1348"/>
        <v>-</v>
      </c>
      <c r="QA196" s="19" t="str">
        <f t="shared" ca="1" si="1348"/>
        <v>-</v>
      </c>
      <c r="QB196" s="19" t="str">
        <f t="shared" ca="1" si="1348"/>
        <v>-</v>
      </c>
      <c r="QC196" s="19" t="str">
        <f t="shared" ca="1" si="1348"/>
        <v>-</v>
      </c>
      <c r="QD196" s="19" t="str">
        <f t="shared" ca="1" si="1348"/>
        <v>-</v>
      </c>
      <c r="QE196" s="19" t="str">
        <f t="shared" ca="1" si="1348"/>
        <v>-</v>
      </c>
      <c r="QF196" s="19" t="str">
        <f t="shared" ca="1" si="1348"/>
        <v>-</v>
      </c>
      <c r="QG196" s="19" t="str">
        <f t="shared" ca="1" si="1348"/>
        <v>-</v>
      </c>
      <c r="QH196" s="19" t="str">
        <f t="shared" ca="1" si="1348"/>
        <v>-</v>
      </c>
      <c r="QI196" s="19" t="str">
        <f t="shared" ca="1" si="1348"/>
        <v>-</v>
      </c>
      <c r="QJ196" s="19" t="str">
        <f t="shared" ca="1" si="1348"/>
        <v>-</v>
      </c>
      <c r="QK196" s="19" t="str">
        <f t="shared" ca="1" si="1348"/>
        <v>-</v>
      </c>
      <c r="QL196" s="19" t="str">
        <f t="shared" ca="1" si="1348"/>
        <v>-</v>
      </c>
      <c r="QM196" s="19" t="str">
        <f t="shared" ca="1" si="1348"/>
        <v>-</v>
      </c>
      <c r="QN196" s="19" t="str">
        <f t="shared" ca="1" si="1348"/>
        <v>-</v>
      </c>
      <c r="QO196" s="19" t="str">
        <f t="shared" ca="1" si="1348"/>
        <v>-</v>
      </c>
      <c r="QP196" s="19" t="str">
        <f t="shared" ca="1" si="1348"/>
        <v>-</v>
      </c>
      <c r="QQ196" s="19" t="str">
        <f t="shared" ca="1" si="1348"/>
        <v>-</v>
      </c>
      <c r="QR196" s="19" t="str">
        <f t="shared" ca="1" si="1308"/>
        <v>-</v>
      </c>
      <c r="QS196" s="19" t="str">
        <f t="shared" ca="1" si="1308"/>
        <v>-</v>
      </c>
      <c r="QT196" s="19" t="str">
        <f t="shared" ca="1" si="1308"/>
        <v>-</v>
      </c>
      <c r="QU196" s="19" t="str">
        <f t="shared" ca="1" si="1308"/>
        <v>-</v>
      </c>
      <c r="QV196" s="19" t="str">
        <f t="shared" ca="1" si="1308"/>
        <v>-</v>
      </c>
      <c r="QW196" s="19" t="str">
        <f t="shared" ca="1" si="1308"/>
        <v>-</v>
      </c>
      <c r="QX196" s="19" t="str">
        <f t="shared" ca="1" si="1308"/>
        <v>-</v>
      </c>
      <c r="QY196" s="19" t="str">
        <f t="shared" ca="1" si="1308"/>
        <v>-</v>
      </c>
      <c r="QZ196" s="19" t="str">
        <f t="shared" ca="1" si="1308"/>
        <v>-</v>
      </c>
      <c r="RA196" s="19" t="str">
        <f t="shared" ca="1" si="1308"/>
        <v>-</v>
      </c>
      <c r="RB196" s="19" t="str">
        <f t="shared" ca="1" si="1308"/>
        <v>-</v>
      </c>
      <c r="RC196" s="19" t="str">
        <f t="shared" ca="1" si="1308"/>
        <v>-</v>
      </c>
      <c r="RD196" s="19" t="str">
        <f t="shared" ca="1" si="1308"/>
        <v>-</v>
      </c>
      <c r="RE196" s="19" t="str">
        <f t="shared" ca="1" si="1308"/>
        <v>-</v>
      </c>
      <c r="RF196" s="19" t="str">
        <f t="shared" ca="1" si="1308"/>
        <v>-</v>
      </c>
      <c r="RG196" s="19" t="str">
        <f t="shared" ca="1" si="1308"/>
        <v>-</v>
      </c>
      <c r="RH196" s="19" t="str">
        <f t="shared" ca="1" si="1308"/>
        <v>-</v>
      </c>
      <c r="RI196" s="19" t="str">
        <f t="shared" ca="1" si="1308"/>
        <v>-</v>
      </c>
      <c r="RJ196" s="19" t="str">
        <f t="shared" ca="1" si="1308"/>
        <v>-</v>
      </c>
      <c r="RK196" s="19" t="str">
        <f t="shared" ca="1" si="1308"/>
        <v>-</v>
      </c>
      <c r="RL196" s="19" t="str">
        <f t="shared" ca="1" si="1308"/>
        <v>-</v>
      </c>
      <c r="RM196" s="19" t="str">
        <f t="shared" ca="1" si="1308"/>
        <v>-</v>
      </c>
      <c r="RN196" s="19" t="str">
        <f t="shared" ref="RN196:SF205" ca="1" si="1375">OFFSET(RN$5,$B196,0)</f>
        <v>-</v>
      </c>
      <c r="RO196" s="19" t="str">
        <f t="shared" ca="1" si="1375"/>
        <v>-</v>
      </c>
      <c r="RP196" s="19" t="str">
        <f t="shared" ca="1" si="1375"/>
        <v>-</v>
      </c>
      <c r="RQ196" s="19" t="str">
        <f t="shared" ca="1" si="1375"/>
        <v>-</v>
      </c>
      <c r="RR196" s="19" t="str">
        <f t="shared" ca="1" si="1375"/>
        <v>-</v>
      </c>
      <c r="RS196" s="19" t="str">
        <f t="shared" ca="1" si="1375"/>
        <v>-</v>
      </c>
      <c r="RT196" s="19" t="str">
        <f t="shared" ca="1" si="1375"/>
        <v>-</v>
      </c>
      <c r="RU196" s="19" t="str">
        <f t="shared" ca="1" si="1375"/>
        <v>-</v>
      </c>
      <c r="RV196" s="19" t="str">
        <f t="shared" ca="1" si="1375"/>
        <v>-</v>
      </c>
      <c r="RW196" s="19" t="str">
        <f t="shared" ca="1" si="1375"/>
        <v>-</v>
      </c>
      <c r="RX196" s="19" t="str">
        <f t="shared" ca="1" si="1375"/>
        <v>-</v>
      </c>
      <c r="RY196" s="19" t="str">
        <f t="shared" ca="1" si="1375"/>
        <v>-</v>
      </c>
      <c r="RZ196" s="19" t="str">
        <f t="shared" ca="1" si="1375"/>
        <v>-</v>
      </c>
      <c r="SA196" s="19" t="str">
        <f t="shared" ca="1" si="1375"/>
        <v>-</v>
      </c>
      <c r="SB196" s="19" t="str">
        <f t="shared" ca="1" si="1375"/>
        <v>-</v>
      </c>
      <c r="SC196" s="19" t="str">
        <f t="shared" ca="1" si="1375"/>
        <v>-</v>
      </c>
      <c r="SD196" s="19" t="str">
        <f t="shared" ca="1" si="1375"/>
        <v>-</v>
      </c>
      <c r="SE196" s="19" t="str">
        <f t="shared" ca="1" si="1375"/>
        <v>-</v>
      </c>
      <c r="SF196" s="19" t="str">
        <f t="shared" ca="1" si="1375"/>
        <v>-</v>
      </c>
      <c r="SG196" s="19" t="str">
        <f t="shared" ca="1" si="1351"/>
        <v>-</v>
      </c>
      <c r="SH196" s="19" t="str">
        <f t="shared" ca="1" si="1351"/>
        <v>-</v>
      </c>
      <c r="SI196" s="12" t="str">
        <f t="shared" ca="1" si="1260"/>
        <v>-</v>
      </c>
      <c r="SJ196" s="19" t="str">
        <f t="shared" ca="1" si="1351"/>
        <v>-</v>
      </c>
      <c r="SK196" s="19" t="str">
        <f t="shared" ca="1" si="1351"/>
        <v>-</v>
      </c>
      <c r="SL196" s="19" t="str">
        <f t="shared" ca="1" si="1351"/>
        <v>-</v>
      </c>
      <c r="SM196" s="19" t="str">
        <f t="shared" ca="1" si="1351"/>
        <v>-</v>
      </c>
      <c r="SN196" s="19" t="str">
        <f t="shared" ca="1" si="1351"/>
        <v>-</v>
      </c>
      <c r="SO196" s="19" t="str">
        <f t="shared" ca="1" si="1270"/>
        <v>-</v>
      </c>
      <c r="SP196" s="19" t="str">
        <f t="shared" ca="1" si="1270"/>
        <v>-</v>
      </c>
      <c r="SQ196" s="19" t="str">
        <f t="shared" ca="1" si="1270"/>
        <v>-</v>
      </c>
      <c r="SR196" s="19" t="str">
        <f t="shared" ca="1" si="1270"/>
        <v>-</v>
      </c>
      <c r="SS196" s="19" t="str">
        <f t="shared" ca="1" si="1270"/>
        <v>-</v>
      </c>
      <c r="ST196" s="19" t="str">
        <f t="shared" ca="1" si="1270"/>
        <v>-</v>
      </c>
      <c r="SU196" s="19" t="str">
        <f t="shared" ca="1" si="1270"/>
        <v>-</v>
      </c>
      <c r="SV196" s="19" t="str">
        <f t="shared" ca="1" si="1270"/>
        <v>-</v>
      </c>
      <c r="SW196" s="19" t="str">
        <f t="shared" ca="1" si="1372"/>
        <v>-</v>
      </c>
      <c r="SX196" s="19" t="str">
        <f t="shared" ca="1" si="1372"/>
        <v>-</v>
      </c>
      <c r="SY196" s="19" t="str">
        <f t="shared" ca="1" si="1372"/>
        <v>-</v>
      </c>
      <c r="SZ196" s="19" t="str">
        <f t="shared" ca="1" si="1372"/>
        <v>-</v>
      </c>
      <c r="TA196" s="19" t="str">
        <f t="shared" ca="1" si="1372"/>
        <v>-</v>
      </c>
      <c r="TB196" s="19" t="str">
        <f t="shared" ca="1" si="1372"/>
        <v>-</v>
      </c>
      <c r="TC196" s="19" t="str">
        <f t="shared" ca="1" si="1372"/>
        <v>-</v>
      </c>
      <c r="TD196" s="19" t="str">
        <f t="shared" ca="1" si="1370"/>
        <v>-</v>
      </c>
      <c r="TE196" s="19" t="str">
        <f t="shared" ca="1" si="1370"/>
        <v>-</v>
      </c>
      <c r="TF196" s="19" t="str">
        <f t="shared" ca="1" si="1370"/>
        <v>-</v>
      </c>
      <c r="TG196" s="19" t="str">
        <f t="shared" ca="1" si="1370"/>
        <v>-</v>
      </c>
      <c r="TH196" s="19" t="str">
        <f t="shared" ca="1" si="1370"/>
        <v>-</v>
      </c>
      <c r="TI196" s="19" t="str">
        <f t="shared" ca="1" si="1370"/>
        <v>-</v>
      </c>
      <c r="TJ196" s="19" t="str">
        <f t="shared" ca="1" si="1370"/>
        <v>-</v>
      </c>
      <c r="TK196" s="19" t="str">
        <f t="shared" ca="1" si="1370"/>
        <v>-</v>
      </c>
      <c r="TL196" s="19" t="str">
        <f t="shared" ca="1" si="1370"/>
        <v>-</v>
      </c>
      <c r="TM196" s="19" t="str">
        <f t="shared" ca="1" si="1370"/>
        <v>-</v>
      </c>
      <c r="TN196" s="19" t="str">
        <f t="shared" ca="1" si="1370"/>
        <v>-</v>
      </c>
      <c r="TO196" s="19" t="str">
        <f t="shared" ca="1" si="1370"/>
        <v>-</v>
      </c>
      <c r="TP196" s="19" t="str">
        <f t="shared" ca="1" si="1370"/>
        <v>-</v>
      </c>
      <c r="TQ196" s="19" t="str">
        <f t="shared" ca="1" si="1370"/>
        <v>-</v>
      </c>
      <c r="TR196" s="19" t="str">
        <f t="shared" ca="1" si="1370"/>
        <v>-</v>
      </c>
      <c r="TS196" s="19" t="str">
        <f t="shared" ca="1" si="1370"/>
        <v>-</v>
      </c>
      <c r="TT196" s="19" t="str">
        <f t="shared" ca="1" si="1370"/>
        <v>-</v>
      </c>
      <c r="TU196" s="19" t="str">
        <f t="shared" ca="1" si="1370"/>
        <v>-</v>
      </c>
      <c r="TV196" s="19" t="str">
        <f t="shared" ca="1" si="1370"/>
        <v>-</v>
      </c>
      <c r="TW196" s="19" t="str">
        <f t="shared" ca="1" si="1370"/>
        <v>-</v>
      </c>
      <c r="TX196" s="19" t="str">
        <f t="shared" ca="1" si="1370"/>
        <v>-</v>
      </c>
      <c r="TY196" s="19" t="str">
        <f t="shared" ca="1" si="1370"/>
        <v>-</v>
      </c>
      <c r="TZ196" s="19" t="str">
        <f t="shared" ca="1" si="1302"/>
        <v>-</v>
      </c>
      <c r="UA196" s="19" t="str">
        <f t="shared" ca="1" si="1302"/>
        <v>-</v>
      </c>
      <c r="UB196" s="19" t="str">
        <f t="shared" ca="1" si="1302"/>
        <v>-</v>
      </c>
      <c r="UC196" s="19" t="str">
        <f t="shared" ca="1" si="1302"/>
        <v>-</v>
      </c>
      <c r="UD196" s="19" t="str">
        <f t="shared" ca="1" si="1302"/>
        <v>-</v>
      </c>
      <c r="UE196" s="19" t="str">
        <f t="shared" ca="1" si="1302"/>
        <v>-</v>
      </c>
      <c r="UF196" s="19" t="str">
        <f t="shared" ca="1" si="1302"/>
        <v>-</v>
      </c>
      <c r="UG196" s="19" t="str">
        <f t="shared" ca="1" si="1310"/>
        <v>-</v>
      </c>
      <c r="UH196" s="19" t="str">
        <f t="shared" ca="1" si="1310"/>
        <v>-</v>
      </c>
      <c r="UI196" s="19" t="str">
        <f t="shared" ca="1" si="1310"/>
        <v>-</v>
      </c>
      <c r="UJ196" s="19" t="str">
        <f t="shared" ca="1" si="1310"/>
        <v>-</v>
      </c>
      <c r="UK196" s="19" t="str">
        <f t="shared" ca="1" si="1310"/>
        <v>-</v>
      </c>
      <c r="UL196" s="19" t="str">
        <f t="shared" ca="1" si="1310"/>
        <v>-</v>
      </c>
      <c r="UM196" s="19" t="str">
        <f t="shared" ca="1" si="1310"/>
        <v>-</v>
      </c>
      <c r="UN196" s="19" t="str">
        <f t="shared" ca="1" si="1310"/>
        <v>-</v>
      </c>
      <c r="UO196" s="19" t="str">
        <f t="shared" ca="1" si="1310"/>
        <v>-</v>
      </c>
      <c r="UP196" s="19" t="str">
        <f t="shared" ca="1" si="1310"/>
        <v>-</v>
      </c>
      <c r="UQ196" s="19" t="str">
        <f t="shared" ca="1" si="1310"/>
        <v>-</v>
      </c>
      <c r="UR196" s="19" t="str">
        <f t="shared" ca="1" si="1310"/>
        <v>-</v>
      </c>
      <c r="US196" s="12" t="b">
        <f t="shared" ca="1" si="1261"/>
        <v>1</v>
      </c>
      <c r="UT196" s="19" t="str">
        <f t="shared" ca="1" si="1373"/>
        <v>-</v>
      </c>
      <c r="UU196" s="19" t="str">
        <f t="shared" ca="1" si="1373"/>
        <v>-</v>
      </c>
      <c r="UV196" s="19" t="str">
        <f t="shared" ca="1" si="1373"/>
        <v>-</v>
      </c>
      <c r="UW196" s="19" t="str">
        <f t="shared" ca="1" si="1373"/>
        <v>-</v>
      </c>
      <c r="UX196" s="19" t="str">
        <f t="shared" ca="1" si="1373"/>
        <v>-</v>
      </c>
      <c r="UY196" s="19" t="str">
        <f t="shared" ca="1" si="1373"/>
        <v>-</v>
      </c>
      <c r="UZ196" s="19" t="str">
        <f t="shared" ca="1" si="1373"/>
        <v>-</v>
      </c>
      <c r="VA196" s="19" t="str">
        <f t="shared" ca="1" si="1373"/>
        <v>-</v>
      </c>
      <c r="VB196" s="19" t="str">
        <f t="shared" ca="1" si="1373"/>
        <v>-</v>
      </c>
      <c r="VC196" s="19" t="str">
        <f t="shared" ca="1" si="1373"/>
        <v>-</v>
      </c>
      <c r="VD196" s="19" t="str">
        <f t="shared" ca="1" si="1373"/>
        <v>-</v>
      </c>
      <c r="VE196" s="19" t="str">
        <f t="shared" ca="1" si="1373"/>
        <v>-</v>
      </c>
      <c r="VF196" s="19" t="str">
        <f t="shared" ca="1" si="1373"/>
        <v>-</v>
      </c>
      <c r="VG196" s="19" t="str">
        <f t="shared" ca="1" si="1373"/>
        <v>-</v>
      </c>
      <c r="VH196" s="19" t="str">
        <f t="shared" ca="1" si="1373"/>
        <v>-</v>
      </c>
      <c r="VI196" s="19" t="str">
        <f t="shared" ca="1" si="1373"/>
        <v>-</v>
      </c>
      <c r="VJ196" s="19" t="str">
        <f t="shared" ca="1" si="1373"/>
        <v>-</v>
      </c>
      <c r="VK196" s="19" t="str">
        <f t="shared" ca="1" si="1373"/>
        <v>-</v>
      </c>
      <c r="VL196" s="19" t="str">
        <f t="shared" ca="1" si="1373"/>
        <v>-</v>
      </c>
      <c r="VM196" s="19" t="str">
        <f t="shared" ca="1" si="1373"/>
        <v>-</v>
      </c>
      <c r="VN196" s="19" t="str">
        <f t="shared" ca="1" si="1373"/>
        <v>-</v>
      </c>
      <c r="VO196" s="19" t="str">
        <f t="shared" ca="1" si="1373"/>
        <v>-</v>
      </c>
      <c r="VP196" s="19" t="str">
        <f t="shared" ca="1" si="1373"/>
        <v>-</v>
      </c>
      <c r="VQ196" s="19" t="str">
        <f t="shared" ca="1" si="1373"/>
        <v>-</v>
      </c>
      <c r="VR196" s="19" t="str">
        <f t="shared" ca="1" si="1373"/>
        <v>-</v>
      </c>
      <c r="VS196" s="19" t="str">
        <f t="shared" ca="1" si="1373"/>
        <v>-</v>
      </c>
      <c r="VT196" s="19" t="str">
        <f t="shared" ca="1" si="1373"/>
        <v>-</v>
      </c>
      <c r="VU196" s="19" t="str">
        <f t="shared" ca="1" si="1373"/>
        <v>-</v>
      </c>
      <c r="VV196" s="19" t="str">
        <f t="shared" ca="1" si="1373"/>
        <v>-</v>
      </c>
      <c r="VW196" s="19" t="str">
        <f t="shared" ca="1" si="1373"/>
        <v>-</v>
      </c>
      <c r="VX196" s="19" t="str">
        <f t="shared" ca="1" si="1373"/>
        <v>-</v>
      </c>
      <c r="VY196" s="19" t="str">
        <f t="shared" ca="1" si="1373"/>
        <v>-</v>
      </c>
      <c r="VZ196" s="19" t="str">
        <f t="shared" ca="1" si="1373"/>
        <v>-</v>
      </c>
      <c r="WA196" s="19" t="str">
        <f t="shared" ca="1" si="1373"/>
        <v>-</v>
      </c>
      <c r="WB196" s="19" t="str">
        <f t="shared" ca="1" si="1373"/>
        <v>-</v>
      </c>
      <c r="WC196" s="19" t="str">
        <f t="shared" ca="1" si="1373"/>
        <v>-</v>
      </c>
      <c r="WD196" s="19" t="str">
        <f t="shared" ca="1" si="1373"/>
        <v>-</v>
      </c>
      <c r="WE196" s="19" t="str">
        <f t="shared" ca="1" si="1373"/>
        <v>-</v>
      </c>
      <c r="WF196" s="19" t="str">
        <f t="shared" ca="1" si="1373"/>
        <v>-</v>
      </c>
      <c r="WG196" s="19" t="str">
        <f t="shared" ca="1" si="1373"/>
        <v>-</v>
      </c>
      <c r="WH196" s="19" t="str">
        <f t="shared" ca="1" si="1373"/>
        <v>-</v>
      </c>
      <c r="WI196" s="19" t="str">
        <f t="shared" ca="1" si="1373"/>
        <v>-</v>
      </c>
      <c r="WJ196" s="19" t="str">
        <f t="shared" ca="1" si="1373"/>
        <v>-</v>
      </c>
      <c r="WK196" s="19" t="str">
        <f t="shared" ca="1" si="1373"/>
        <v>-</v>
      </c>
      <c r="WL196" s="19" t="str">
        <f t="shared" ca="1" si="1373"/>
        <v>-</v>
      </c>
      <c r="WM196" s="19" t="str">
        <f t="shared" ca="1" si="1373"/>
        <v>-</v>
      </c>
      <c r="WN196" s="19" t="str">
        <f t="shared" ca="1" si="1373"/>
        <v>-</v>
      </c>
      <c r="WO196" s="19" t="str">
        <f t="shared" ca="1" si="1373"/>
        <v>-</v>
      </c>
      <c r="WP196" s="19" t="str">
        <f t="shared" ca="1" si="1373"/>
        <v>-</v>
      </c>
      <c r="WQ196" s="19" t="str">
        <f t="shared" ca="1" si="1373"/>
        <v>-</v>
      </c>
      <c r="WR196" s="19" t="str">
        <f t="shared" ca="1" si="1312"/>
        <v>-</v>
      </c>
      <c r="WS196" s="19" t="str">
        <f t="shared" ca="1" si="1312"/>
        <v>-</v>
      </c>
      <c r="WT196" s="19" t="str">
        <f t="shared" ca="1" si="1312"/>
        <v>-</v>
      </c>
      <c r="WU196" s="19" t="str">
        <f t="shared" ca="1" si="1312"/>
        <v>-</v>
      </c>
      <c r="WV196" s="19" t="str">
        <f t="shared" ca="1" si="1312"/>
        <v>-</v>
      </c>
      <c r="WW196" s="19" t="str">
        <f t="shared" ca="1" si="1312"/>
        <v>-</v>
      </c>
      <c r="WX196" s="19" t="str">
        <f t="shared" ca="1" si="1312"/>
        <v>-</v>
      </c>
      <c r="WY196" s="19" t="str">
        <f t="shared" ca="1" si="1312"/>
        <v>-</v>
      </c>
      <c r="WZ196" s="19" t="str">
        <f t="shared" ca="1" si="1312"/>
        <v>-</v>
      </c>
      <c r="XA196" s="19" t="str">
        <f t="shared" ca="1" si="1312"/>
        <v>-</v>
      </c>
      <c r="XB196" s="19" t="str">
        <f t="shared" ca="1" si="1312"/>
        <v>-</v>
      </c>
      <c r="XC196" s="19">
        <f t="shared" ca="1" si="1312"/>
        <v>0</v>
      </c>
      <c r="XD196" s="599">
        <v>0</v>
      </c>
    </row>
    <row r="197" spans="1:628" hidden="1" outlineLevel="2">
      <c r="A197" s="20">
        <f t="shared" si="659"/>
        <v>192</v>
      </c>
      <c r="B197" s="241">
        <f t="shared" si="1041"/>
        <v>122</v>
      </c>
      <c r="C197">
        <f>203</f>
        <v>203</v>
      </c>
      <c r="D197" s="531" t="str">
        <f t="shared" ca="1" si="1251"/>
        <v>GSW</v>
      </c>
      <c r="E197" s="532" t="b">
        <f t="shared" ca="1" si="1133"/>
        <v>1</v>
      </c>
      <c r="F197" t="b">
        <v>0</v>
      </c>
      <c r="G197" s="19" t="b">
        <f t="shared" ca="1" si="1010"/>
        <v>1</v>
      </c>
      <c r="H197" s="227">
        <f t="shared" ca="1" si="1058"/>
        <v>131</v>
      </c>
      <c r="I197" s="227">
        <f t="shared" ca="1" si="1303"/>
        <v>1</v>
      </c>
      <c r="J197" s="227">
        <f t="shared" ca="1" si="1303"/>
        <v>0</v>
      </c>
      <c r="K197" s="227" t="str">
        <f t="shared" ca="1" si="1303"/>
        <v/>
      </c>
      <c r="L197" s="227">
        <f t="shared" ca="1" si="1303"/>
        <v>1</v>
      </c>
      <c r="M197" s="227">
        <f t="shared" ca="1" si="1316"/>
        <v>2</v>
      </c>
      <c r="N197" s="227">
        <f t="shared" ca="1" si="1316"/>
        <v>2</v>
      </c>
      <c r="O197" s="227">
        <f t="shared" ca="1" si="1316"/>
        <v>2</v>
      </c>
      <c r="P197" s="227">
        <f t="shared" ca="1" si="1316"/>
        <v>3</v>
      </c>
      <c r="Q197" s="227">
        <f t="shared" ca="1" si="1316"/>
        <v>2</v>
      </c>
      <c r="R197" s="114">
        <f t="shared" ca="1" si="1354"/>
        <v>2</v>
      </c>
      <c r="S197" s="227">
        <f t="shared" ca="1" si="1316"/>
        <v>0</v>
      </c>
      <c r="T197" s="227">
        <f t="shared" ca="1" si="1316"/>
        <v>0</v>
      </c>
      <c r="U197" s="227">
        <f t="shared" ca="1" si="1316"/>
        <v>0</v>
      </c>
      <c r="V197" s="227">
        <f t="shared" ca="1" si="1316"/>
        <v>0</v>
      </c>
      <c r="W197" s="227">
        <f t="shared" ca="1" si="1316"/>
        <v>0</v>
      </c>
      <c r="X197" s="227">
        <f t="shared" ca="1" si="1316"/>
        <v>1</v>
      </c>
      <c r="Y197" s="227">
        <f t="shared" ca="1" si="1316"/>
        <v>1</v>
      </c>
      <c r="Z197" s="227">
        <f t="shared" ca="1" si="1316"/>
        <v>1</v>
      </c>
      <c r="AA197" s="264"/>
      <c r="AB197" s="264"/>
      <c r="AC197" s="264"/>
      <c r="AD197" s="264"/>
      <c r="AE197" s="264"/>
      <c r="AF197" s="227">
        <f t="shared" ca="1" si="1044"/>
        <v>0</v>
      </c>
      <c r="AG197" s="264"/>
      <c r="AH197" s="227">
        <f t="shared" ca="1" si="1344"/>
        <v>0</v>
      </c>
      <c r="AI197" s="227">
        <f t="shared" ca="1" si="1344"/>
        <v>0</v>
      </c>
      <c r="AJ197" s="227">
        <f t="shared" ca="1" si="1344"/>
        <v>0</v>
      </c>
      <c r="AK197" s="19">
        <f t="shared" ca="1" si="1119"/>
        <v>3</v>
      </c>
      <c r="AL197" s="19">
        <f t="shared" ca="1" si="1119"/>
        <v>0</v>
      </c>
      <c r="AM197" s="19">
        <f t="shared" ca="1" si="1119"/>
        <v>5</v>
      </c>
      <c r="AN197" s="19">
        <f t="shared" ca="1" si="1119"/>
        <v>0</v>
      </c>
      <c r="AO197" s="134">
        <f t="shared" ca="1" si="1252"/>
        <v>2</v>
      </c>
      <c r="AP197" s="134">
        <f ca="1">INDEX(CHOOSE($P197,DataAutumn!i.AdultDrys,DataWinter!i.AdultDrys,DataSpring!i.AdultDrys),1,$O197)</f>
        <v>3</v>
      </c>
      <c r="AQ197" s="5">
        <f t="shared" ca="1" si="1340"/>
        <v>2</v>
      </c>
      <c r="AR197" s="5">
        <f t="shared" ca="1" si="1340"/>
        <v>0</v>
      </c>
      <c r="AS197" s="5">
        <f t="shared" ca="1" si="1253"/>
        <v>6</v>
      </c>
      <c r="AT197">
        <f t="shared" ca="1" si="1292"/>
        <v>0</v>
      </c>
      <c r="AW197" s="353" t="str">
        <f t="shared" ca="1" si="1355"/>
        <v>TemplateFe 00131 GSW MWM     TOL204 Scan2 NFS RR+01% PI00% GP100% WP100% MP100% (T_F33N11)</v>
      </c>
      <c r="AX197" s="9" t="str">
        <f ca="1">IF(COUNTIF(AW$5:AW197,AW197)=1,"-","Dup")</f>
        <v>-</v>
      </c>
      <c r="AY197" s="9"/>
      <c r="AZ197" s="19" t="b">
        <f t="shared" ca="1" si="1244"/>
        <v>0</v>
      </c>
      <c r="BA197" s="19" t="b">
        <f t="shared" ca="1" si="1244"/>
        <v>0</v>
      </c>
      <c r="BB197" s="19" t="b">
        <f t="shared" ca="1" si="1244"/>
        <v>0</v>
      </c>
      <c r="BC197" s="19" t="b">
        <f t="shared" ca="1" si="1245"/>
        <v>0</v>
      </c>
      <c r="BD197" s="19" t="b">
        <f t="shared" ca="1" si="1244"/>
        <v>0</v>
      </c>
      <c r="BE197" s="19" t="b">
        <f t="shared" ca="1" si="1244"/>
        <v>0</v>
      </c>
      <c r="BF197" s="19" t="b">
        <f t="shared" ca="1" si="1244"/>
        <v>0</v>
      </c>
      <c r="BG197" s="19" t="b">
        <f t="shared" ca="1" si="1244"/>
        <v>0</v>
      </c>
      <c r="BH197" s="19" t="b">
        <f t="shared" ca="1" si="1244"/>
        <v>0</v>
      </c>
      <c r="BI197" s="9"/>
      <c r="BJ197" s="19" t="b">
        <f t="shared" ca="1" si="1197"/>
        <v>1</v>
      </c>
      <c r="BK197" s="19" t="str">
        <f t="shared" ca="1" si="1197"/>
        <v>-</v>
      </c>
      <c r="BL197" s="19" t="str">
        <f t="shared" ca="1" si="1197"/>
        <v>-</v>
      </c>
      <c r="BM197" s="19" t="str">
        <f t="shared" ca="1" si="1197"/>
        <v>-</v>
      </c>
      <c r="BN197" s="19" t="b">
        <f t="shared" ca="1" si="1197"/>
        <v>0</v>
      </c>
      <c r="BO197" s="19">
        <f t="shared" ca="1" si="1197"/>
        <v>0</v>
      </c>
      <c r="BP197" s="19" t="str">
        <f t="shared" ca="1" si="1356"/>
        <v>-</v>
      </c>
      <c r="BQ197" s="19" t="str">
        <f t="shared" ca="1" si="1356"/>
        <v>-</v>
      </c>
      <c r="BR197" s="19" t="b">
        <f t="shared" ca="1" si="1197"/>
        <v>1</v>
      </c>
      <c r="BS197" s="9"/>
      <c r="BT197" s="19" t="str">
        <f t="shared" ca="1" si="1357"/>
        <v>-</v>
      </c>
      <c r="BU197" s="5" t="str">
        <f t="shared" ca="1" si="1358"/>
        <v>-</v>
      </c>
      <c r="BV197" s="5">
        <f t="shared" ca="1" si="1359"/>
        <v>2</v>
      </c>
      <c r="BW197" s="5">
        <f t="shared" ca="1" si="1359"/>
        <v>2</v>
      </c>
      <c r="BX197" s="19" t="str">
        <f t="shared" ca="1" si="1241"/>
        <v>-</v>
      </c>
      <c r="BY197" s="19" t="str">
        <f t="shared" ca="1" si="1241"/>
        <v>-</v>
      </c>
      <c r="BZ197" s="19" t="str">
        <f t="shared" ca="1" si="1241"/>
        <v>-</v>
      </c>
      <c r="CA197" s="5" t="str">
        <f t="shared" ca="1" si="1360"/>
        <v>-</v>
      </c>
      <c r="CB197" s="5">
        <f t="shared" ca="1" si="1361"/>
        <v>2</v>
      </c>
      <c r="CC197" s="5">
        <f t="shared" ca="1" si="1361"/>
        <v>2</v>
      </c>
      <c r="CD197" s="19" t="str">
        <f t="shared" ca="1" si="449"/>
        <v>-</v>
      </c>
      <c r="CE197" s="5" t="str">
        <f t="shared" ca="1" si="1362"/>
        <v>-</v>
      </c>
      <c r="CF197" s="5">
        <f t="shared" ca="1" si="1363"/>
        <v>2</v>
      </c>
      <c r="CG197" s="19" t="str">
        <f t="shared" ca="1" si="1242"/>
        <v>-</v>
      </c>
      <c r="CH197" s="19" t="str">
        <f t="shared" ca="1" si="1242"/>
        <v>-</v>
      </c>
      <c r="CI197" s="5">
        <f t="shared" ca="1" si="1364"/>
        <v>2</v>
      </c>
      <c r="CJ197" s="19" t="str">
        <f t="shared" ca="1" si="1242"/>
        <v>-</v>
      </c>
      <c r="CK197" s="5" t="str">
        <f t="shared" ca="1" si="1365"/>
        <v>-</v>
      </c>
      <c r="CL197" s="5">
        <f t="shared" ca="1" si="1366"/>
        <v>2</v>
      </c>
      <c r="CM197" s="5">
        <f t="shared" ca="1" si="1366"/>
        <v>2</v>
      </c>
      <c r="CN197" s="9"/>
      <c r="CO197" s="19" t="str">
        <f t="shared" ca="1" si="1349"/>
        <v>-</v>
      </c>
      <c r="CP197" s="19" t="str">
        <f t="shared" ca="1" si="1349"/>
        <v>-</v>
      </c>
      <c r="CQ197" s="19">
        <f t="shared" ca="1" si="1104"/>
        <v>1</v>
      </c>
      <c r="CR197" s="19" t="str">
        <f t="shared" ca="1" si="1104"/>
        <v>-</v>
      </c>
      <c r="CS197" s="19" t="str">
        <f t="shared" ca="1" si="1349"/>
        <v>-</v>
      </c>
      <c r="CT197" s="19" t="str">
        <f t="shared" ca="1" si="1349"/>
        <v>-</v>
      </c>
      <c r="CU197" s="19" t="str">
        <f t="shared" ca="1" si="1349"/>
        <v>-</v>
      </c>
      <c r="CV197" s="19" t="str">
        <f t="shared" ca="1" si="1349"/>
        <v>-</v>
      </c>
      <c r="CW197" s="19" t="str">
        <f t="shared" ca="1" si="1349"/>
        <v>-</v>
      </c>
      <c r="CX197" s="19" t="str">
        <f t="shared" ca="1" si="1349"/>
        <v>-</v>
      </c>
      <c r="CY197" s="19" t="str">
        <f t="shared" ca="1" si="1349"/>
        <v>-</v>
      </c>
      <c r="CZ197" s="19" t="str">
        <f t="shared" ca="1" si="1349"/>
        <v>-</v>
      </c>
      <c r="DA197" s="19" t="str">
        <f t="shared" ca="1" si="1345"/>
        <v>-</v>
      </c>
      <c r="DB197" s="19" t="str">
        <f t="shared" ca="1" si="1345"/>
        <v>-</v>
      </c>
      <c r="DC197" s="19" t="str">
        <f t="shared" ca="1" si="1345"/>
        <v>-</v>
      </c>
      <c r="DD197" s="19" t="str">
        <f t="shared" ca="1" si="1345"/>
        <v>-</v>
      </c>
      <c r="DE197" s="19" t="str">
        <f t="shared" ca="1" si="1345"/>
        <v>-</v>
      </c>
      <c r="DF197" s="19" t="str">
        <f t="shared" ca="1" si="1345"/>
        <v>-</v>
      </c>
      <c r="DG197" s="19" t="str">
        <f t="shared" ca="1" si="1345"/>
        <v>-</v>
      </c>
      <c r="DH197" s="19" t="str">
        <f t="shared" ca="1" si="1345"/>
        <v>-</v>
      </c>
      <c r="DI197" s="19" t="str">
        <f t="shared" ca="1" si="1345"/>
        <v>-</v>
      </c>
      <c r="DJ197" s="9"/>
      <c r="DK197" s="19" t="b">
        <f t="shared" ca="1" si="1105"/>
        <v>1</v>
      </c>
      <c r="DL197" s="19" t="b">
        <f t="shared" ca="1" si="1105"/>
        <v>1</v>
      </c>
      <c r="DM197" s="19" t="b">
        <f t="shared" ca="1" si="1105"/>
        <v>1</v>
      </c>
      <c r="DN197" s="19">
        <f t="shared" ca="1" si="1272"/>
        <v>2232010000</v>
      </c>
      <c r="DO197" s="578" t="b">
        <f t="shared" ca="1" si="1120"/>
        <v>1</v>
      </c>
      <c r="DP197" s="578">
        <f t="shared" ca="1" si="1120"/>
        <v>0</v>
      </c>
      <c r="DQ197" s="578" t="b">
        <f t="shared" ca="1" si="1120"/>
        <v>0</v>
      </c>
      <c r="DR197" s="583">
        <f t="shared" ca="1" si="1168"/>
        <v>223221000060</v>
      </c>
      <c r="DS197" s="430">
        <f t="shared" ca="1" si="1317"/>
        <v>652</v>
      </c>
      <c r="DT197" s="430">
        <f t="shared" ca="1" si="1317"/>
        <v>686</v>
      </c>
      <c r="DU197" s="430">
        <f t="shared" ca="1" si="1317"/>
        <v>721</v>
      </c>
      <c r="DV197" s="142">
        <f t="shared" ca="1" si="1318"/>
        <v>378</v>
      </c>
      <c r="DW197" s="142">
        <f t="shared" ca="1" si="1318"/>
        <v>413</v>
      </c>
      <c r="DX197" s="142">
        <f t="shared" ca="1" si="1318"/>
        <v>448</v>
      </c>
      <c r="DY197" s="19" t="str">
        <f t="shared" ca="1" si="1374"/>
        <v>-</v>
      </c>
      <c r="DZ197" s="19" t="str">
        <f t="shared" ca="1" si="1374"/>
        <v>-</v>
      </c>
      <c r="EA197" s="19" t="str">
        <f t="shared" ca="1" si="1374"/>
        <v>-</v>
      </c>
      <c r="EB197" s="19" t="str">
        <f t="shared" ca="1" si="1374"/>
        <v>-</v>
      </c>
      <c r="EC197" s="19" t="str">
        <f t="shared" ca="1" si="1374"/>
        <v>-</v>
      </c>
      <c r="ED197" s="19" t="str">
        <f t="shared" ca="1" si="1374"/>
        <v>-</v>
      </c>
      <c r="EE197" s="19">
        <f t="shared" ca="1" si="1296"/>
        <v>1</v>
      </c>
      <c r="EF197" s="19">
        <f t="shared" ca="1" si="1296"/>
        <v>1</v>
      </c>
      <c r="EG197" s="19">
        <f t="shared" ca="1" si="1296"/>
        <v>0</v>
      </c>
      <c r="EH197" s="19" t="str">
        <f t="shared" ca="1" si="1296"/>
        <v>-</v>
      </c>
      <c r="EI197" s="19" t="str">
        <f t="shared" ca="1" si="1296"/>
        <v>-</v>
      </c>
      <c r="EJ197" s="19" t="str">
        <f t="shared" ca="1" si="1296"/>
        <v>-</v>
      </c>
      <c r="EK197" s="19" t="str">
        <f t="shared" ca="1" si="1296"/>
        <v>-</v>
      </c>
      <c r="EL197" s="19" t="str">
        <f t="shared" ca="1" si="1296"/>
        <v>-</v>
      </c>
      <c r="EM197" s="19">
        <f t="shared" ca="1" si="1296"/>
        <v>0</v>
      </c>
      <c r="EN197" s="19" t="str">
        <f t="shared" ca="1" si="1296"/>
        <v>-</v>
      </c>
      <c r="EO197" s="19" t="str">
        <f t="shared" ca="1" si="1296"/>
        <v>-</v>
      </c>
      <c r="EP197" s="19" t="str">
        <f t="shared" ca="1" si="1296"/>
        <v>-</v>
      </c>
      <c r="EQ197" s="19">
        <f t="shared" ca="1" si="1296"/>
        <v>1</v>
      </c>
      <c r="ER197" s="19">
        <f t="shared" ca="1" si="1296"/>
        <v>1</v>
      </c>
      <c r="ES197" s="9"/>
      <c r="ET197" s="19" t="str">
        <f t="shared" ca="1" si="1304"/>
        <v>-</v>
      </c>
      <c r="EU197" s="19" t="str">
        <f t="shared" ca="1" si="1304"/>
        <v>-</v>
      </c>
      <c r="EV197" s="19" t="str">
        <f t="shared" ca="1" si="1304"/>
        <v>-</v>
      </c>
      <c r="EW197" s="19" t="str">
        <f t="shared" ca="1" si="1304"/>
        <v>-</v>
      </c>
      <c r="EX197" s="19" t="str">
        <f t="shared" ca="1" si="1304"/>
        <v>-</v>
      </c>
      <c r="EY197" s="19" t="str">
        <f t="shared" ca="1" si="1304"/>
        <v>-</v>
      </c>
      <c r="EZ197" s="19" t="str">
        <f t="shared" ca="1" si="1304"/>
        <v>-</v>
      </c>
      <c r="FA197" s="19" t="str">
        <f t="shared" ca="1" si="1304"/>
        <v>-</v>
      </c>
      <c r="FB197" s="19" t="str">
        <f t="shared" ca="1" si="1304"/>
        <v>-</v>
      </c>
      <c r="FC197" s="19" t="str">
        <f t="shared" ca="1" si="1304"/>
        <v>-</v>
      </c>
      <c r="FD197" s="19" t="str">
        <f t="shared" ca="1" si="1304"/>
        <v>-</v>
      </c>
      <c r="FE197" s="19" t="str">
        <f t="shared" ca="1" si="1304"/>
        <v>-</v>
      </c>
      <c r="FF197" s="19">
        <f t="shared" ca="1" si="1304"/>
        <v>0</v>
      </c>
      <c r="FG197" s="19">
        <f t="shared" ca="1" si="1304"/>
        <v>0</v>
      </c>
      <c r="FH197" s="19">
        <f t="shared" ca="1" si="1304"/>
        <v>0</v>
      </c>
      <c r="FI197" s="114">
        <f t="shared" ref="FI197:FM205" ca="1" si="1376">IF(AND($N197=FI$28,$P197=FI$30,$AK197=FI$27,OR($Q197=FI$31,FI$31=1),$AS197=FI$32),INDEX(i.FS_Strategy,$AL197+1,$AK197),0)</f>
        <v>0</v>
      </c>
      <c r="FJ197" s="114">
        <f t="shared" ca="1" si="1376"/>
        <v>0</v>
      </c>
      <c r="FK197" s="114">
        <f t="shared" ca="1" si="1376"/>
        <v>0</v>
      </c>
      <c r="FL197" s="114">
        <f t="shared" ca="1" si="1376"/>
        <v>0</v>
      </c>
      <c r="FM197" s="114">
        <f t="shared" ca="1" si="1376"/>
        <v>0</v>
      </c>
      <c r="FN197" s="536">
        <f t="shared" ca="1" si="1135"/>
        <v>0</v>
      </c>
      <c r="FO197" s="114">
        <f t="shared" ref="FO197:FS205" ca="1" si="1377">IF(AND($N197=FO$28,$P197=FO$30,$AK197=FO$27,OR($Q197=FO$31,FO$31=1),$AS197=FO$32),INDEX(i.FS_Strategy,$AL197+1,$AK197),0)</f>
        <v>0</v>
      </c>
      <c r="FP197" s="114">
        <f t="shared" ca="1" si="1377"/>
        <v>0</v>
      </c>
      <c r="FQ197" s="114">
        <f t="shared" ca="1" si="1377"/>
        <v>0</v>
      </c>
      <c r="FR197" s="114">
        <f t="shared" ca="1" si="1377"/>
        <v>0</v>
      </c>
      <c r="FS197" s="114">
        <f t="shared" ca="1" si="1377"/>
        <v>0</v>
      </c>
      <c r="FT197" s="536">
        <f t="shared" ca="1" si="1137"/>
        <v>0</v>
      </c>
      <c r="FU197" s="114">
        <f t="shared" ref="FU197:FY205" ca="1" si="1378">IF(AND($N197=FU$28,$P197=FU$30,$AK197=FU$27,OR($Q197=FU$31,FU$31=1),$AS197=FU$32),INDEX(i.FS_Strategy,$AL197+1,$AK197),0)</f>
        <v>0</v>
      </c>
      <c r="FV197" s="114">
        <f t="shared" ca="1" si="1378"/>
        <v>0</v>
      </c>
      <c r="FW197" s="114">
        <f t="shared" ca="1" si="1378"/>
        <v>0</v>
      </c>
      <c r="FX197" s="114">
        <f t="shared" ca="1" si="1378"/>
        <v>0</v>
      </c>
      <c r="FY197" s="114">
        <f t="shared" ca="1" si="1378"/>
        <v>0</v>
      </c>
      <c r="FZ197" s="536">
        <f t="shared" ca="1" si="1139"/>
        <v>0</v>
      </c>
      <c r="GA197" s="114">
        <f t="shared" ref="GA197:GE205" ca="1" si="1379">IF(AND($N197=GA$28,$P197=GA$30,$AK197=GA$27,OR($Q197=GA$31,GA$31=1),$AS197=GA$32),INDEX(i.FS_Strategy,$AL197+1,$AK197),0)</f>
        <v>0</v>
      </c>
      <c r="GB197" s="114">
        <f t="shared" ca="1" si="1379"/>
        <v>0</v>
      </c>
      <c r="GC197" s="114">
        <f t="shared" ca="1" si="1379"/>
        <v>0</v>
      </c>
      <c r="GD197" s="114">
        <f t="shared" ca="1" si="1379"/>
        <v>0</v>
      </c>
      <c r="GE197" s="114">
        <f t="shared" ca="1" si="1379"/>
        <v>0</v>
      </c>
      <c r="GF197" s="536">
        <f t="shared" ca="1" si="1141"/>
        <v>0</v>
      </c>
      <c r="GG197" s="114">
        <f t="shared" ref="GG197:GK205" ca="1" si="1380">IF(AND($N197=GG$28,$P197=GG$30,$AK197=GG$27,OR($Q197=GG$31,GG$31=1),$AS197=GG$32),INDEX(i.FS_Strategy,$AL197+1,$AK197),0)</f>
        <v>0</v>
      </c>
      <c r="GH197" s="114">
        <f t="shared" ca="1" si="1380"/>
        <v>0</v>
      </c>
      <c r="GI197" s="114">
        <f t="shared" ca="1" si="1380"/>
        <v>0</v>
      </c>
      <c r="GJ197" s="114">
        <f t="shared" ca="1" si="1380"/>
        <v>0</v>
      </c>
      <c r="GK197" s="114">
        <f t="shared" ca="1" si="1380"/>
        <v>0</v>
      </c>
      <c r="GL197" s="536">
        <f t="shared" ca="1" si="1143"/>
        <v>0</v>
      </c>
      <c r="GM197" s="114">
        <f t="shared" ref="GM197:GQ205" ca="1" si="1381">IF(AND($N197=GM$28,$P197=GM$30,$AK197=GM$27,OR($Q197=GM$31,GM$31=1),$AS197=GM$32),INDEX(i.FS_Strategy,$AL197+1,$AK197),0)</f>
        <v>0</v>
      </c>
      <c r="GN197" s="114">
        <f t="shared" ca="1" si="1381"/>
        <v>0</v>
      </c>
      <c r="GO197" s="114">
        <f t="shared" ca="1" si="1381"/>
        <v>0</v>
      </c>
      <c r="GP197" s="114">
        <f t="shared" ca="1" si="1381"/>
        <v>0</v>
      </c>
      <c r="GQ197" s="114">
        <f t="shared" ca="1" si="1381"/>
        <v>0</v>
      </c>
      <c r="GR197" s="536">
        <f t="shared" ca="1" si="1145"/>
        <v>0</v>
      </c>
      <c r="GS197" s="115">
        <f t="shared" ref="GS197:GV205" ca="1" si="1382">IF(AND($N197=GS$28,$P197=GS$30,$AK197=GS$27,OR($Q197=GS$31,GS$31=1)),INDEX(i.FS_Strategy,$AM197+1,$AK197),0)</f>
        <v>0</v>
      </c>
      <c r="GT197" s="115">
        <f t="shared" ca="1" si="1382"/>
        <v>0</v>
      </c>
      <c r="GU197" s="115">
        <f t="shared" ca="1" si="1382"/>
        <v>0</v>
      </c>
      <c r="GV197" s="115">
        <f t="shared" ca="1" si="1382"/>
        <v>0</v>
      </c>
      <c r="GW197" s="553">
        <f t="shared" ref="GW197:HF205" ca="1" si="1383">IF(AND($N197=GW$28,$P197=GW$30,$AK197=GW$27,OR($Q197=GW$31,GW$31=1)),INDEX(i.FS_Strategy,$AN197+1,$AK197),0)</f>
        <v>0</v>
      </c>
      <c r="GX197" s="553">
        <f t="shared" ca="1" si="1383"/>
        <v>0</v>
      </c>
      <c r="GY197" s="553">
        <f t="shared" ca="1" si="1383"/>
        <v>0</v>
      </c>
      <c r="GZ197" s="553">
        <f t="shared" ca="1" si="1383"/>
        <v>0</v>
      </c>
      <c r="HA197" s="553">
        <f t="shared" ca="1" si="1383"/>
        <v>0</v>
      </c>
      <c r="HB197" s="553">
        <f t="shared" ca="1" si="1383"/>
        <v>0</v>
      </c>
      <c r="HC197" s="553">
        <f t="shared" ca="1" si="1383"/>
        <v>0</v>
      </c>
      <c r="HD197" s="553">
        <f t="shared" ca="1" si="1383"/>
        <v>0</v>
      </c>
      <c r="HE197" s="553">
        <f t="shared" ca="1" si="1383"/>
        <v>0</v>
      </c>
      <c r="HF197" s="553">
        <f t="shared" ca="1" si="1383"/>
        <v>0</v>
      </c>
      <c r="HG197" s="553">
        <f t="shared" ref="HG197:HP205" ca="1" si="1384">IF(AND($N197=HG$28,$P197=HG$30,$AK197=HG$27,OR($Q197=HG$31,HG$31=1)),INDEX(i.FS_Strategy,$AN197+1,$AK197),0)</f>
        <v>0</v>
      </c>
      <c r="HH197" s="553">
        <f t="shared" ca="1" si="1384"/>
        <v>0</v>
      </c>
      <c r="HI197" s="553">
        <f t="shared" ca="1" si="1384"/>
        <v>0</v>
      </c>
      <c r="HJ197" s="553">
        <f t="shared" ca="1" si="1384"/>
        <v>0</v>
      </c>
      <c r="HK197" s="553">
        <f t="shared" ca="1" si="1384"/>
        <v>0</v>
      </c>
      <c r="HL197" s="553">
        <f t="shared" ca="1" si="1384"/>
        <v>0</v>
      </c>
      <c r="HM197" s="553">
        <f t="shared" ca="1" si="1384"/>
        <v>0</v>
      </c>
      <c r="HN197" s="553">
        <f t="shared" ca="1" si="1384"/>
        <v>0</v>
      </c>
      <c r="HO197" s="553">
        <f t="shared" ca="1" si="1384"/>
        <v>0</v>
      </c>
      <c r="HP197" s="553">
        <f t="shared" ca="1" si="1384"/>
        <v>0</v>
      </c>
      <c r="HQ197" s="19">
        <f t="shared" ca="1" si="1246"/>
        <v>0</v>
      </c>
      <c r="HR197" s="114">
        <f t="shared" ref="HR197:HV205" ca="1" si="1385">IF(AND($N197=HR$28,$P197=HR$30,$AK197=HR$27,OR($Q197=HR$31,HR$31=1),$AS197=HR$32),INDEX(i.FS_Strategy,$AL197+1,$AK197),0)</f>
        <v>0</v>
      </c>
      <c r="HS197" s="114">
        <f t="shared" ca="1" si="1385"/>
        <v>0</v>
      </c>
      <c r="HT197" s="114">
        <f t="shared" ca="1" si="1385"/>
        <v>0</v>
      </c>
      <c r="HU197" s="114">
        <f t="shared" ca="1" si="1385"/>
        <v>0</v>
      </c>
      <c r="HV197" s="114">
        <f t="shared" ca="1" si="1385"/>
        <v>0</v>
      </c>
      <c r="HW197" s="536">
        <f t="shared" ca="1" si="1150"/>
        <v>0</v>
      </c>
      <c r="HX197" s="114">
        <f t="shared" ref="HX197:IB205" ca="1" si="1386">IF(AND($N197=HX$28,$P197=HX$30,$AK197=HX$27,OR($Q197=HX$31,HX$31=1),$AS197=HX$32),INDEX(i.FS_Strategy,$AL197+1,$AK197),0)</f>
        <v>0</v>
      </c>
      <c r="HY197" s="114">
        <f t="shared" ca="1" si="1386"/>
        <v>0</v>
      </c>
      <c r="HZ197" s="114">
        <f t="shared" ca="1" si="1386"/>
        <v>0</v>
      </c>
      <c r="IA197" s="114">
        <f t="shared" ca="1" si="1386"/>
        <v>0</v>
      </c>
      <c r="IB197" s="114">
        <f t="shared" ca="1" si="1386"/>
        <v>0</v>
      </c>
      <c r="IC197" s="536">
        <f t="shared" ca="1" si="1152"/>
        <v>0</v>
      </c>
      <c r="ID197" s="114">
        <f t="shared" ref="ID197:IH205" ca="1" si="1387">IF(AND($N197=ID$28,$P197=ID$30,$AK197=ID$27,OR($Q197=ID$31,ID$31=1),$AS197=ID$32),INDEX(i.FS_Strategy,$AL197+1,$AK197),0)</f>
        <v>0</v>
      </c>
      <c r="IE197" s="114">
        <f t="shared" ca="1" si="1387"/>
        <v>0</v>
      </c>
      <c r="IF197" s="114">
        <f t="shared" ca="1" si="1387"/>
        <v>0</v>
      </c>
      <c r="IG197" s="114">
        <f t="shared" ca="1" si="1387"/>
        <v>0</v>
      </c>
      <c r="IH197" s="114">
        <f t="shared" ca="1" si="1387"/>
        <v>0</v>
      </c>
      <c r="II197" s="536">
        <f t="shared" ca="1" si="1154"/>
        <v>0</v>
      </c>
      <c r="IJ197" s="114">
        <f t="shared" ref="IJ197:IN205" ca="1" si="1388">IF(AND($N197=IJ$28,$P197=IJ$30,$AK197=IJ$27,OR($Q197=IJ$31,IJ$31=1),$AS197=IJ$32),INDEX(i.FS_Strategy,$AL197+1,$AK197),0)</f>
        <v>0</v>
      </c>
      <c r="IK197" s="114">
        <f t="shared" ca="1" si="1388"/>
        <v>0</v>
      </c>
      <c r="IL197" s="114">
        <f t="shared" ca="1" si="1388"/>
        <v>0</v>
      </c>
      <c r="IM197" s="114">
        <f t="shared" ca="1" si="1388"/>
        <v>0</v>
      </c>
      <c r="IN197" s="114">
        <f t="shared" ca="1" si="1388"/>
        <v>0</v>
      </c>
      <c r="IO197" s="536">
        <f t="shared" ca="1" si="1156"/>
        <v>0</v>
      </c>
      <c r="IP197" s="114">
        <f t="shared" ref="IP197:IT205" ca="1" si="1389">IF(AND($N197=IP$28,$P197=IP$30,$AK197=IP$27,OR($Q197=IP$31,IP$31=1),$AS197=IP$32),INDEX(i.FS_Strategy,$AL197+1,$AK197),0)</f>
        <v>0</v>
      </c>
      <c r="IQ197" s="114">
        <f t="shared" ca="1" si="1389"/>
        <v>0</v>
      </c>
      <c r="IR197" s="114">
        <f t="shared" ca="1" si="1389"/>
        <v>0</v>
      </c>
      <c r="IS197" s="114">
        <f t="shared" ca="1" si="1389"/>
        <v>0</v>
      </c>
      <c r="IT197" s="114">
        <f t="shared" ca="1" si="1389"/>
        <v>0</v>
      </c>
      <c r="IU197" s="536">
        <f t="shared" ca="1" si="1158"/>
        <v>0</v>
      </c>
      <c r="IV197" s="114">
        <f t="shared" ref="IV197:IZ205" ca="1" si="1390">IF(AND($N197=IV$28,$P197=IV$30,$AK197=IV$27,OR($Q197=IV$31,IV$31=1),$AS197=IV$32),INDEX(i.FS_Strategy,$AL197+1,$AK197),0)</f>
        <v>0</v>
      </c>
      <c r="IW197" s="114">
        <f t="shared" ca="1" si="1390"/>
        <v>0</v>
      </c>
      <c r="IX197" s="114">
        <f t="shared" ca="1" si="1390"/>
        <v>0</v>
      </c>
      <c r="IY197" s="114">
        <f t="shared" ca="1" si="1390"/>
        <v>0</v>
      </c>
      <c r="IZ197" s="114">
        <f t="shared" ca="1" si="1390"/>
        <v>0</v>
      </c>
      <c r="JA197" s="536">
        <f t="shared" ca="1" si="1160"/>
        <v>0</v>
      </c>
      <c r="JB197" s="115">
        <f t="shared" ref="JB197:JE205" ca="1" si="1391">IF(AND($N197=JB$28,$P197=JB$30,$AK197=JB$27,OR($Q197=JB$31,JB$31=1)),INDEX(i.FS_Strategy,$AM197+1,$AK197),0)</f>
        <v>0</v>
      </c>
      <c r="JC197" s="115">
        <f t="shared" ca="1" si="1391"/>
        <v>0</v>
      </c>
      <c r="JD197" s="115">
        <f t="shared" ca="1" si="1391"/>
        <v>3</v>
      </c>
      <c r="JE197" s="115">
        <f t="shared" ca="1" si="1391"/>
        <v>0</v>
      </c>
      <c r="JF197" s="553">
        <f t="shared" ref="JF197:JO205" ca="1" si="1392">IF(AND($N197=JF$28,$P197=JF$30,$AK197=JF$27,OR($Q197=JF$31,JF$31=1)),INDEX(i.FS_Strategy,$AN197+1,$AK197),0)</f>
        <v>0</v>
      </c>
      <c r="JG197" s="553">
        <f t="shared" ca="1" si="1392"/>
        <v>0</v>
      </c>
      <c r="JH197" s="553">
        <f t="shared" ca="1" si="1392"/>
        <v>0</v>
      </c>
      <c r="JI197" s="553">
        <f t="shared" ca="1" si="1392"/>
        <v>0</v>
      </c>
      <c r="JJ197" s="553">
        <f t="shared" ca="1" si="1392"/>
        <v>0</v>
      </c>
      <c r="JK197" s="553">
        <f t="shared" ca="1" si="1392"/>
        <v>0</v>
      </c>
      <c r="JL197" s="553">
        <f t="shared" ca="1" si="1392"/>
        <v>0</v>
      </c>
      <c r="JM197" s="553">
        <f t="shared" ca="1" si="1392"/>
        <v>0</v>
      </c>
      <c r="JN197" s="553">
        <f t="shared" ca="1" si="1392"/>
        <v>0</v>
      </c>
      <c r="JO197" s="553">
        <f t="shared" ca="1" si="1392"/>
        <v>0</v>
      </c>
      <c r="JP197" s="553">
        <f t="shared" ref="JP197:JY205" ca="1" si="1393">IF(AND($N197=JP$28,$P197=JP$30,$AK197=JP$27,OR($Q197=JP$31,JP$31=1)),INDEX(i.FS_Strategy,$AN197+1,$AK197),0)</f>
        <v>0</v>
      </c>
      <c r="JQ197" s="553">
        <f t="shared" ca="1" si="1393"/>
        <v>0</v>
      </c>
      <c r="JR197" s="553">
        <f t="shared" ca="1" si="1393"/>
        <v>0</v>
      </c>
      <c r="JS197" s="553">
        <f t="shared" ca="1" si="1393"/>
        <v>0</v>
      </c>
      <c r="JT197" s="553">
        <f t="shared" ca="1" si="1393"/>
        <v>0</v>
      </c>
      <c r="JU197" s="553">
        <f t="shared" ca="1" si="1393"/>
        <v>0</v>
      </c>
      <c r="JV197" s="553">
        <f t="shared" ca="1" si="1393"/>
        <v>0</v>
      </c>
      <c r="JW197" s="553">
        <f t="shared" ca="1" si="1393"/>
        <v>0</v>
      </c>
      <c r="JX197" s="553">
        <f t="shared" ca="1" si="1393"/>
        <v>0</v>
      </c>
      <c r="JY197" s="553">
        <f t="shared" ca="1" si="1393"/>
        <v>0</v>
      </c>
      <c r="JZ197" s="19">
        <f t="shared" ca="1" si="1299"/>
        <v>0</v>
      </c>
      <c r="KA197" s="5">
        <f t="shared" ca="1" si="1254"/>
        <v>67</v>
      </c>
      <c r="KB197" s="9"/>
      <c r="KC197" s="5">
        <f t="shared" ca="1" si="1335"/>
        <v>1</v>
      </c>
      <c r="KD197" s="5" t="b">
        <f t="shared" ca="1" si="1335"/>
        <v>0</v>
      </c>
      <c r="KE197" s="19">
        <f t="shared" ca="1" si="1315"/>
        <v>0</v>
      </c>
      <c r="KF197" s="5">
        <f t="shared" ca="1" si="1367"/>
        <v>0</v>
      </c>
      <c r="KG197" s="5">
        <f t="shared" ca="1" si="1255"/>
        <v>1.2500000000000001E-2</v>
      </c>
      <c r="KH197" s="19">
        <f t="shared" ca="1" si="1256"/>
        <v>0</v>
      </c>
      <c r="KI197" s="19">
        <f t="shared" ca="1" si="1256"/>
        <v>0</v>
      </c>
      <c r="KJ197" s="19" t="str">
        <f t="shared" ca="1" si="1256"/>
        <v>-</v>
      </c>
      <c r="KK197" s="19" t="str">
        <f t="shared" ca="1" si="1352"/>
        <v>-</v>
      </c>
      <c r="KL197" s="19" t="str">
        <f t="shared" ca="1" si="1352"/>
        <v>-</v>
      </c>
      <c r="KM197" s="19" t="str">
        <f t="shared" ca="1" si="1352"/>
        <v>-</v>
      </c>
      <c r="KN197" s="19" t="str">
        <f t="shared" ca="1" si="1352"/>
        <v>-</v>
      </c>
      <c r="KO197" s="19" t="str">
        <f t="shared" ca="1" si="1352"/>
        <v>-</v>
      </c>
      <c r="KP197" s="19" t="str">
        <f t="shared" ca="1" si="1352"/>
        <v>-</v>
      </c>
      <c r="KQ197" s="19" t="str">
        <f t="shared" ca="1" si="1352"/>
        <v>-</v>
      </c>
      <c r="KR197" s="19" t="str">
        <f t="shared" ca="1" si="1352"/>
        <v>-</v>
      </c>
      <c r="KS197" s="19" t="str">
        <f t="shared" ca="1" si="1352"/>
        <v>-</v>
      </c>
      <c r="KT197" s="19" t="str">
        <f t="shared" ca="1" si="1352"/>
        <v>-</v>
      </c>
      <c r="KU197" s="19" t="str">
        <f t="shared" ca="1" si="1352"/>
        <v>-</v>
      </c>
      <c r="KV197" s="19" t="str">
        <f t="shared" ca="1" si="1352"/>
        <v>-</v>
      </c>
      <c r="KW197" s="19">
        <f t="shared" ca="1" si="1346"/>
        <v>1</v>
      </c>
      <c r="KX197" s="19">
        <f t="shared" ca="1" si="1315"/>
        <v>0</v>
      </c>
      <c r="KY197" s="19">
        <f t="shared" ca="1" si="1069"/>
        <v>1</v>
      </c>
      <c r="KZ197" s="19">
        <f t="shared" ca="1" si="1346"/>
        <v>1</v>
      </c>
      <c r="LA197" s="19">
        <f t="shared" ca="1" si="1346"/>
        <v>1</v>
      </c>
      <c r="LB197" s="19">
        <f t="shared" ca="1" si="1346"/>
        <v>1</v>
      </c>
      <c r="LC197" s="19">
        <f t="shared" ca="1" si="1346"/>
        <v>0</v>
      </c>
      <c r="LD197" s="19">
        <f t="shared" ca="1" si="1346"/>
        <v>1</v>
      </c>
      <c r="LE197" s="19">
        <f t="shared" ca="1" si="1346"/>
        <v>0</v>
      </c>
      <c r="LF197" s="19">
        <f t="shared" ca="1" si="1346"/>
        <v>0</v>
      </c>
      <c r="LG197" s="19">
        <f t="shared" ca="1" si="1305"/>
        <v>1</v>
      </c>
      <c r="LH197" s="19">
        <f t="shared" ca="1" si="1305"/>
        <v>0</v>
      </c>
      <c r="LI197" s="19">
        <f t="shared" ca="1" si="1305"/>
        <v>0</v>
      </c>
      <c r="LJ197" s="19">
        <f t="shared" ca="1" si="1305"/>
        <v>0</v>
      </c>
      <c r="LK197" s="19">
        <f t="shared" ca="1" si="1305"/>
        <v>0</v>
      </c>
      <c r="LL197" s="19">
        <f t="shared" ca="1" si="1305"/>
        <v>1</v>
      </c>
      <c r="LM197" s="19">
        <f t="shared" ca="1" si="1305"/>
        <v>0</v>
      </c>
      <c r="LN197" s="19">
        <f t="shared" ca="1" si="1305"/>
        <v>1</v>
      </c>
      <c r="LO197" s="19">
        <f t="shared" ca="1" si="1315"/>
        <v>0</v>
      </c>
      <c r="LP197" s="19">
        <f t="shared" ca="1" si="1315"/>
        <v>0</v>
      </c>
      <c r="LQ197" s="19">
        <f t="shared" ca="1" si="1315"/>
        <v>0</v>
      </c>
      <c r="LR197" s="19">
        <f t="shared" ca="1" si="1315"/>
        <v>0</v>
      </c>
      <c r="LS197" s="19">
        <f t="shared" ca="1" si="1315"/>
        <v>0</v>
      </c>
      <c r="LT197" s="19">
        <f t="shared" ca="1" si="1315"/>
        <v>0</v>
      </c>
      <c r="LU197" s="19">
        <f t="shared" ca="1" si="1315"/>
        <v>0</v>
      </c>
      <c r="LV197" s="19">
        <f t="shared" ca="1" si="1315"/>
        <v>0</v>
      </c>
      <c r="LW197" s="19">
        <f t="shared" ca="1" si="1315"/>
        <v>0</v>
      </c>
      <c r="LX197" s="19">
        <f t="shared" ca="1" si="1315"/>
        <v>0</v>
      </c>
      <c r="LY197" s="19">
        <f t="shared" ca="1" si="1315"/>
        <v>0</v>
      </c>
      <c r="LZ197" s="19">
        <f t="shared" ca="1" si="1315"/>
        <v>0</v>
      </c>
      <c r="MA197" s="19">
        <f t="shared" ca="1" si="1315"/>
        <v>0</v>
      </c>
      <c r="MB197" s="19">
        <f t="shared" ca="1" si="1315"/>
        <v>0</v>
      </c>
      <c r="MC197" s="19">
        <f t="shared" ca="1" si="1315"/>
        <v>0</v>
      </c>
      <c r="MD197" s="19">
        <f t="shared" ca="1" si="1315"/>
        <v>0</v>
      </c>
      <c r="ME197" s="19">
        <f t="shared" ca="1" si="1315"/>
        <v>0</v>
      </c>
      <c r="MF197" s="19">
        <f t="shared" ca="1" si="1315"/>
        <v>0</v>
      </c>
      <c r="MG197" s="19">
        <f t="shared" ca="1" si="1315"/>
        <v>0</v>
      </c>
      <c r="MH197" s="19">
        <f t="shared" ca="1" si="1315"/>
        <v>0</v>
      </c>
      <c r="MI197" s="19">
        <f t="shared" ca="1" si="1315"/>
        <v>0</v>
      </c>
      <c r="MJ197" s="5">
        <f t="shared" ca="1" si="1336"/>
        <v>0</v>
      </c>
      <c r="MK197" s="5">
        <f t="shared" ca="1" si="1336"/>
        <v>6.25E-2</v>
      </c>
      <c r="ML197" s="5">
        <f t="shared" ca="1" si="1336"/>
        <v>6.25E-2</v>
      </c>
      <c r="MM197" s="5">
        <f t="shared" ca="1" si="1336"/>
        <v>6.25E-2</v>
      </c>
      <c r="MN197" s="19">
        <f t="shared" ca="1" si="1232"/>
        <v>0</v>
      </c>
      <c r="MO197" s="19">
        <f t="shared" ca="1" si="1315"/>
        <v>0</v>
      </c>
      <c r="MP197" s="19">
        <f t="shared" ca="1" si="1232"/>
        <v>0</v>
      </c>
      <c r="MQ197" s="19">
        <f t="shared" ca="1" si="1232"/>
        <v>0</v>
      </c>
      <c r="MR197" s="19">
        <f t="shared" ca="1" si="1208"/>
        <v>0</v>
      </c>
      <c r="MS197" s="19">
        <f t="shared" ca="1" si="1232"/>
        <v>0</v>
      </c>
      <c r="MT197" s="19">
        <f t="shared" ca="1" si="1315"/>
        <v>0</v>
      </c>
      <c r="MU197" s="19">
        <f t="shared" ca="1" si="1315"/>
        <v>1</v>
      </c>
      <c r="MV197" s="19">
        <f t="shared" ca="1" si="1208"/>
        <v>0</v>
      </c>
      <c r="MW197" s="19">
        <f t="shared" ca="1" si="1208"/>
        <v>0</v>
      </c>
      <c r="MX197" s="19">
        <f t="shared" ca="1" si="1208"/>
        <v>0</v>
      </c>
      <c r="MY197" s="19">
        <f t="shared" ca="1" si="1315"/>
        <v>0</v>
      </c>
      <c r="MZ197" s="19">
        <f t="shared" ca="1" si="1315"/>
        <v>1</v>
      </c>
      <c r="NA197" s="9"/>
      <c r="NB197" s="5" t="b">
        <f t="shared" ca="1" si="1368"/>
        <v>0</v>
      </c>
      <c r="NC197" s="19" t="str">
        <f t="shared" ca="1" si="1294"/>
        <v>-</v>
      </c>
      <c r="ND197" s="19" t="str">
        <f t="shared" ca="1" si="1294"/>
        <v>-</v>
      </c>
      <c r="NE197" s="5" t="b">
        <f t="shared" ca="1" si="1337"/>
        <v>0</v>
      </c>
      <c r="NF197" s="5" t="b">
        <f t="shared" ca="1" si="1337"/>
        <v>0</v>
      </c>
      <c r="NG197" s="5" t="b">
        <f t="shared" ca="1" si="1337"/>
        <v>1</v>
      </c>
      <c r="NH197" s="134">
        <f t="shared" ca="1" si="1338"/>
        <v>2</v>
      </c>
      <c r="NI197" s="134">
        <f t="shared" ca="1" si="1338"/>
        <v>2</v>
      </c>
      <c r="NJ197" s="5" t="b">
        <f t="shared" ca="1" si="1369"/>
        <v>0</v>
      </c>
      <c r="NK197" s="5" t="b">
        <f t="shared" ca="1" si="1369"/>
        <v>1</v>
      </c>
      <c r="NL197" s="5" t="b">
        <f t="shared" ca="1" si="1369"/>
        <v>1</v>
      </c>
      <c r="NM197" s="5" t="b">
        <f t="shared" ca="1" si="1369"/>
        <v>0</v>
      </c>
      <c r="NN197" s="5">
        <f t="shared" ca="1" si="1347"/>
        <v>1</v>
      </c>
      <c r="NO197" s="5">
        <f t="shared" ca="1" si="1347"/>
        <v>0</v>
      </c>
      <c r="NP197" s="5" t="b">
        <f t="shared" ca="1" si="1306"/>
        <v>0</v>
      </c>
      <c r="NQ197" s="5" t="str" cm="1">
        <f t="array" aca="1" ref="NQ197" ca="1">IF(OR(NR197:NY197&lt;&gt;"-"),TRUE,"-")</f>
        <v>-</v>
      </c>
      <c r="NR197" s="19" t="str">
        <f t="shared" ca="1" si="1235"/>
        <v>-</v>
      </c>
      <c r="NS197" s="19" t="str">
        <f t="shared" ca="1" si="1235"/>
        <v>-</v>
      </c>
      <c r="NT197" s="19" t="str">
        <f t="shared" ca="1" si="1235"/>
        <v>-</v>
      </c>
      <c r="NU197" s="19" t="str">
        <f t="shared" ca="1" si="1235"/>
        <v>-</v>
      </c>
      <c r="NV197" s="19" t="str">
        <f t="shared" ca="1" si="1235"/>
        <v>-</v>
      </c>
      <c r="NW197" s="19" t="str">
        <f t="shared" ca="1" si="1235"/>
        <v>-</v>
      </c>
      <c r="NX197" s="19" t="str">
        <f t="shared" ca="1" si="1235"/>
        <v>-</v>
      </c>
      <c r="NY197" s="19" t="str">
        <f t="shared" ca="1" si="1235"/>
        <v>-</v>
      </c>
      <c r="NZ197" s="5" t="b">
        <f t="array" aca="1" ref="NZ197" ca="1">IF(OR(OA197:OG197&lt;&gt;"-"),TRUE,"-")</f>
        <v>1</v>
      </c>
      <c r="OA197" s="19">
        <f t="shared" ca="1" si="1250"/>
        <v>0</v>
      </c>
      <c r="OB197" s="19">
        <f t="shared" ca="1" si="1250"/>
        <v>999999</v>
      </c>
      <c r="OC197" s="19">
        <f t="shared" ca="1" si="1250"/>
        <v>999999</v>
      </c>
      <c r="OD197" s="19">
        <f t="shared" ca="1" si="1250"/>
        <v>999999</v>
      </c>
      <c r="OE197" s="19">
        <f t="shared" ca="1" si="1250"/>
        <v>999999</v>
      </c>
      <c r="OF197" s="19">
        <f t="shared" ca="1" si="1250"/>
        <v>999999</v>
      </c>
      <c r="OG197" s="19">
        <f t="shared" ca="1" si="1250"/>
        <v>999999</v>
      </c>
      <c r="OH197" s="5" t="str">
        <f t="array" aca="1" ref="OH197" ca="1">IF(OR(OI197:OJ197&lt;&gt;"-"),TRUE,"-")</f>
        <v>-</v>
      </c>
      <c r="OI197" s="19" t="str">
        <f t="shared" ca="1" si="1121"/>
        <v>-</v>
      </c>
      <c r="OJ197" s="19" t="str">
        <f t="shared" ca="1" si="1203"/>
        <v>-</v>
      </c>
      <c r="OK197" s="19" t="b">
        <f t="shared" ca="1" si="1203"/>
        <v>1</v>
      </c>
      <c r="OL197" s="19">
        <f t="shared" ca="1" si="1203"/>
        <v>0</v>
      </c>
      <c r="OM197" s="5" t="str">
        <f t="shared" ca="1" si="1339"/>
        <v>-</v>
      </c>
      <c r="ON197" s="5" t="str">
        <f t="shared" ca="1" si="1339"/>
        <v>-</v>
      </c>
      <c r="OO197" s="5" t="str">
        <f t="shared" ca="1" si="1339"/>
        <v>-</v>
      </c>
      <c r="OP197" s="5" t="str">
        <f t="shared" ca="1" si="1339"/>
        <v>-</v>
      </c>
      <c r="OQ197" s="19" t="str">
        <f t="shared" ca="1" si="1350"/>
        <v>-</v>
      </c>
      <c r="OR197" s="19" t="str">
        <f t="shared" ca="1" si="1350"/>
        <v>-</v>
      </c>
      <c r="OS197" s="19" t="str">
        <f t="shared" ca="1" si="1350"/>
        <v>-</v>
      </c>
      <c r="OT197" s="19" t="str">
        <f t="shared" ca="1" si="1350"/>
        <v>-</v>
      </c>
      <c r="OU197" s="19">
        <f t="shared" ca="1" si="1350"/>
        <v>0</v>
      </c>
      <c r="OV197" s="19" t="str">
        <f t="shared" ca="1" si="1350"/>
        <v>-</v>
      </c>
      <c r="OW197" s="5" t="str">
        <f t="shared" ca="1" si="1307"/>
        <v>-</v>
      </c>
      <c r="OX197" s="5">
        <f t="shared" ca="1" si="1307"/>
        <v>500</v>
      </c>
      <c r="OY197" s="5">
        <f t="shared" ca="1" si="1307"/>
        <v>500</v>
      </c>
      <c r="OZ197" s="5" t="str">
        <f t="shared" ca="1" si="1307"/>
        <v>-</v>
      </c>
      <c r="PA197" s="5" t="str">
        <f t="shared" ca="1" si="1307"/>
        <v>-</v>
      </c>
      <c r="PB197" s="5" t="str">
        <f t="shared" ca="1" si="1307"/>
        <v>-</v>
      </c>
      <c r="PC197" s="5">
        <f t="shared" ca="1" si="1257"/>
        <v>1.5</v>
      </c>
      <c r="PD197" s="9"/>
      <c r="PE197" s="19">
        <f t="shared" ca="1" si="1051"/>
        <v>50</v>
      </c>
      <c r="PF197" s="19">
        <f t="shared" ca="1" si="1300"/>
        <v>50</v>
      </c>
      <c r="PG197" s="19">
        <f t="shared" ca="1" si="1300"/>
        <v>50</v>
      </c>
      <c r="PH197" s="19">
        <f t="shared" ca="1" si="1300"/>
        <v>50</v>
      </c>
      <c r="PI197" s="19">
        <f t="shared" ca="1" si="1300"/>
        <v>1</v>
      </c>
      <c r="PJ197" s="5">
        <f t="shared" ca="1" si="1258"/>
        <v>1</v>
      </c>
      <c r="PK197" s="19">
        <f t="shared" ca="1" si="494"/>
        <v>1</v>
      </c>
      <c r="PL197" s="9"/>
      <c r="PM197" s="19" t="b">
        <f t="shared" ca="1" si="1300"/>
        <v>0</v>
      </c>
      <c r="PN197" s="19" t="b">
        <f t="shared" ca="1" si="1300"/>
        <v>0</v>
      </c>
      <c r="PO197" s="19">
        <f t="shared" ca="1" si="1300"/>
        <v>1</v>
      </c>
      <c r="PP197" s="19">
        <f t="shared" ca="1" si="1300"/>
        <v>1</v>
      </c>
      <c r="PQ197" s="19">
        <f t="shared" ca="1" si="1300"/>
        <v>1</v>
      </c>
      <c r="PR197" s="19">
        <f t="shared" ca="1" si="1300"/>
        <v>1</v>
      </c>
      <c r="PS197" s="19">
        <f t="shared" ca="1" si="1300"/>
        <v>1</v>
      </c>
      <c r="PT197" s="19">
        <f t="shared" ca="1" si="1300"/>
        <v>1</v>
      </c>
      <c r="PU197" s="19">
        <f t="shared" ca="1" si="1300"/>
        <v>1</v>
      </c>
      <c r="PV197" s="19">
        <f t="shared" ca="1" si="1300"/>
        <v>1</v>
      </c>
      <c r="PW197" s="19">
        <f t="shared" ca="1" si="1300"/>
        <v>1</v>
      </c>
      <c r="PX197" s="9"/>
      <c r="PY197" s="12" t="str">
        <f t="shared" ca="1" si="1259"/>
        <v>-</v>
      </c>
      <c r="PZ197" s="19" t="str">
        <f t="shared" ca="1" si="1348"/>
        <v>-</v>
      </c>
      <c r="QA197" s="19" t="str">
        <f t="shared" ca="1" si="1348"/>
        <v>-</v>
      </c>
      <c r="QB197" s="19" t="str">
        <f t="shared" ca="1" si="1348"/>
        <v>-</v>
      </c>
      <c r="QC197" s="19" t="str">
        <f t="shared" ca="1" si="1348"/>
        <v>-</v>
      </c>
      <c r="QD197" s="19" t="str">
        <f t="shared" ca="1" si="1348"/>
        <v>-</v>
      </c>
      <c r="QE197" s="19" t="str">
        <f t="shared" ca="1" si="1348"/>
        <v>-</v>
      </c>
      <c r="QF197" s="19" t="str">
        <f t="shared" ca="1" si="1348"/>
        <v>-</v>
      </c>
      <c r="QG197" s="19" t="str">
        <f t="shared" ca="1" si="1348"/>
        <v>-</v>
      </c>
      <c r="QH197" s="19" t="str">
        <f t="shared" ca="1" si="1348"/>
        <v>-</v>
      </c>
      <c r="QI197" s="19" t="str">
        <f t="shared" ca="1" si="1348"/>
        <v>-</v>
      </c>
      <c r="QJ197" s="19" t="str">
        <f t="shared" ca="1" si="1348"/>
        <v>-</v>
      </c>
      <c r="QK197" s="19" t="str">
        <f t="shared" ca="1" si="1348"/>
        <v>-</v>
      </c>
      <c r="QL197" s="19" t="str">
        <f t="shared" ca="1" si="1348"/>
        <v>-</v>
      </c>
      <c r="QM197" s="19" t="str">
        <f t="shared" ca="1" si="1348"/>
        <v>-</v>
      </c>
      <c r="QN197" s="19" t="str">
        <f t="shared" ca="1" si="1348"/>
        <v>-</v>
      </c>
      <c r="QO197" s="19" t="str">
        <f t="shared" ca="1" si="1348"/>
        <v>-</v>
      </c>
      <c r="QP197" s="19" t="str">
        <f t="shared" ca="1" si="1348"/>
        <v>-</v>
      </c>
      <c r="QQ197" s="19" t="str">
        <f t="shared" ca="1" si="1348"/>
        <v>-</v>
      </c>
      <c r="QR197" s="19" t="str">
        <f t="shared" ref="QR197:RP205" ca="1" si="1394">OFFSET(QR$5,$B197,0)</f>
        <v>-</v>
      </c>
      <c r="QS197" s="19" t="str">
        <f t="shared" ca="1" si="1394"/>
        <v>-</v>
      </c>
      <c r="QT197" s="19" t="str">
        <f t="shared" ca="1" si="1394"/>
        <v>-</v>
      </c>
      <c r="QU197" s="19" t="str">
        <f t="shared" ca="1" si="1394"/>
        <v>-</v>
      </c>
      <c r="QV197" s="19" t="str">
        <f t="shared" ca="1" si="1394"/>
        <v>-</v>
      </c>
      <c r="QW197" s="19" t="str">
        <f t="shared" ca="1" si="1394"/>
        <v>-</v>
      </c>
      <c r="QX197" s="19" t="str">
        <f t="shared" ca="1" si="1394"/>
        <v>-</v>
      </c>
      <c r="QY197" s="19" t="str">
        <f t="shared" ca="1" si="1394"/>
        <v>-</v>
      </c>
      <c r="QZ197" s="19" t="str">
        <f t="shared" ca="1" si="1394"/>
        <v>-</v>
      </c>
      <c r="RA197" s="19" t="str">
        <f t="shared" ca="1" si="1394"/>
        <v>-</v>
      </c>
      <c r="RB197" s="19" t="str">
        <f t="shared" ca="1" si="1394"/>
        <v>-</v>
      </c>
      <c r="RC197" s="19" t="str">
        <f t="shared" ca="1" si="1394"/>
        <v>-</v>
      </c>
      <c r="RD197" s="19" t="str">
        <f t="shared" ca="1" si="1394"/>
        <v>-</v>
      </c>
      <c r="RE197" s="19" t="str">
        <f t="shared" ca="1" si="1394"/>
        <v>-</v>
      </c>
      <c r="RF197" s="19" t="str">
        <f t="shared" ca="1" si="1394"/>
        <v>-</v>
      </c>
      <c r="RG197" s="19" t="str">
        <f t="shared" ca="1" si="1394"/>
        <v>-</v>
      </c>
      <c r="RH197" s="19" t="str">
        <f t="shared" ca="1" si="1394"/>
        <v>-</v>
      </c>
      <c r="RI197" s="19" t="str">
        <f t="shared" ca="1" si="1394"/>
        <v>-</v>
      </c>
      <c r="RJ197" s="19" t="str">
        <f t="shared" ca="1" si="1394"/>
        <v>-</v>
      </c>
      <c r="RK197" s="19" t="str">
        <f t="shared" ca="1" si="1394"/>
        <v>-</v>
      </c>
      <c r="RL197" s="19" t="str">
        <f t="shared" ca="1" si="1394"/>
        <v>-</v>
      </c>
      <c r="RM197" s="19" t="str">
        <f t="shared" ca="1" si="1394"/>
        <v>-</v>
      </c>
      <c r="RN197" s="19" t="str">
        <f t="shared" ca="1" si="1394"/>
        <v>-</v>
      </c>
      <c r="RO197" s="19" t="str">
        <f t="shared" ca="1" si="1394"/>
        <v>-</v>
      </c>
      <c r="RP197" s="19" t="str">
        <f t="shared" ca="1" si="1394"/>
        <v>-</v>
      </c>
      <c r="RQ197" s="19" t="str">
        <f t="shared" ca="1" si="1375"/>
        <v>-</v>
      </c>
      <c r="RR197" s="19" t="str">
        <f t="shared" ca="1" si="1375"/>
        <v>-</v>
      </c>
      <c r="RS197" s="19" t="str">
        <f t="shared" ca="1" si="1375"/>
        <v>-</v>
      </c>
      <c r="RT197" s="19" t="str">
        <f t="shared" ca="1" si="1375"/>
        <v>-</v>
      </c>
      <c r="RU197" s="19" t="str">
        <f t="shared" ca="1" si="1375"/>
        <v>-</v>
      </c>
      <c r="RV197" s="19" t="str">
        <f t="shared" ca="1" si="1375"/>
        <v>-</v>
      </c>
      <c r="RW197" s="19" t="str">
        <f t="shared" ca="1" si="1375"/>
        <v>-</v>
      </c>
      <c r="RX197" s="19" t="str">
        <f t="shared" ca="1" si="1375"/>
        <v>-</v>
      </c>
      <c r="RY197" s="19" t="str">
        <f t="shared" ca="1" si="1375"/>
        <v>-</v>
      </c>
      <c r="RZ197" s="19" t="str">
        <f t="shared" ca="1" si="1375"/>
        <v>-</v>
      </c>
      <c r="SA197" s="19" t="str">
        <f t="shared" ca="1" si="1375"/>
        <v>-</v>
      </c>
      <c r="SB197" s="19" t="str">
        <f t="shared" ca="1" si="1375"/>
        <v>-</v>
      </c>
      <c r="SC197" s="19" t="str">
        <f t="shared" ca="1" si="1375"/>
        <v>-</v>
      </c>
      <c r="SD197" s="19" t="str">
        <f t="shared" ca="1" si="1375"/>
        <v>-</v>
      </c>
      <c r="SE197" s="19" t="str">
        <f t="shared" ca="1" si="1375"/>
        <v>-</v>
      </c>
      <c r="SF197" s="19" t="str">
        <f t="shared" ca="1" si="1375"/>
        <v>-</v>
      </c>
      <c r="SG197" s="19" t="str">
        <f t="shared" ca="1" si="1351"/>
        <v>-</v>
      </c>
      <c r="SH197" s="19" t="str">
        <f t="shared" ca="1" si="1351"/>
        <v>-</v>
      </c>
      <c r="SI197" s="12" t="str">
        <f t="shared" ca="1" si="1260"/>
        <v>-</v>
      </c>
      <c r="SJ197" s="19" t="str">
        <f t="shared" ca="1" si="1351"/>
        <v>-</v>
      </c>
      <c r="SK197" s="19" t="str">
        <f t="shared" ca="1" si="1351"/>
        <v>-</v>
      </c>
      <c r="SL197" s="19" t="str">
        <f t="shared" ca="1" si="1351"/>
        <v>-</v>
      </c>
      <c r="SM197" s="19" t="str">
        <f t="shared" ca="1" si="1351"/>
        <v>-</v>
      </c>
      <c r="SN197" s="19" t="str">
        <f t="shared" ca="1" si="1351"/>
        <v>-</v>
      </c>
      <c r="SO197" s="19" t="str">
        <f t="shared" ca="1" si="1270"/>
        <v>-</v>
      </c>
      <c r="SP197" s="19" t="str">
        <f t="shared" ca="1" si="1270"/>
        <v>-</v>
      </c>
      <c r="SQ197" s="19" t="str">
        <f t="shared" ca="1" si="1270"/>
        <v>-</v>
      </c>
      <c r="SR197" s="19" t="str">
        <f t="shared" ca="1" si="1270"/>
        <v>-</v>
      </c>
      <c r="SS197" s="19" t="str">
        <f t="shared" ca="1" si="1270"/>
        <v>-</v>
      </c>
      <c r="ST197" s="19" t="str">
        <f t="shared" ca="1" si="1270"/>
        <v>-</v>
      </c>
      <c r="SU197" s="19" t="str">
        <f t="shared" ca="1" si="1270"/>
        <v>-</v>
      </c>
      <c r="SV197" s="19" t="str">
        <f t="shared" ca="1" si="1270"/>
        <v>-</v>
      </c>
      <c r="SW197" s="19" t="str">
        <f t="shared" ca="1" si="1372"/>
        <v>-</v>
      </c>
      <c r="SX197" s="19" t="str">
        <f t="shared" ca="1" si="1372"/>
        <v>-</v>
      </c>
      <c r="SY197" s="19" t="str">
        <f t="shared" ca="1" si="1372"/>
        <v>-</v>
      </c>
      <c r="SZ197" s="19" t="str">
        <f t="shared" ca="1" si="1372"/>
        <v>-</v>
      </c>
      <c r="TA197" s="19" t="str">
        <f t="shared" ca="1" si="1372"/>
        <v>-</v>
      </c>
      <c r="TB197" s="19" t="str">
        <f t="shared" ca="1" si="1372"/>
        <v>-</v>
      </c>
      <c r="TC197" s="19" t="str">
        <f t="shared" ca="1" si="1372"/>
        <v>-</v>
      </c>
      <c r="TD197" s="19" t="str">
        <f t="shared" ca="1" si="1370"/>
        <v>-</v>
      </c>
      <c r="TE197" s="19" t="str">
        <f t="shared" ca="1" si="1370"/>
        <v>-</v>
      </c>
      <c r="TF197" s="19" t="str">
        <f t="shared" ca="1" si="1370"/>
        <v>-</v>
      </c>
      <c r="TG197" s="19" t="str">
        <f t="shared" ca="1" si="1370"/>
        <v>-</v>
      </c>
      <c r="TH197" s="19" t="str">
        <f t="shared" ca="1" si="1370"/>
        <v>-</v>
      </c>
      <c r="TI197" s="19" t="str">
        <f t="shared" ca="1" si="1370"/>
        <v>-</v>
      </c>
      <c r="TJ197" s="19" t="str">
        <f t="shared" ca="1" si="1370"/>
        <v>-</v>
      </c>
      <c r="TK197" s="19" t="str">
        <f t="shared" ca="1" si="1370"/>
        <v>-</v>
      </c>
      <c r="TL197" s="19" t="str">
        <f t="shared" ca="1" si="1370"/>
        <v>-</v>
      </c>
      <c r="TM197" s="19" t="str">
        <f t="shared" ca="1" si="1370"/>
        <v>-</v>
      </c>
      <c r="TN197" s="19" t="str">
        <f t="shared" ca="1" si="1370"/>
        <v>-</v>
      </c>
      <c r="TO197" s="19" t="str">
        <f t="shared" ca="1" si="1370"/>
        <v>-</v>
      </c>
      <c r="TP197" s="19" t="str">
        <f t="shared" ca="1" si="1370"/>
        <v>-</v>
      </c>
      <c r="TQ197" s="19" t="str">
        <f t="shared" ca="1" si="1370"/>
        <v>-</v>
      </c>
      <c r="TR197" s="19" t="str">
        <f t="shared" ca="1" si="1370"/>
        <v>-</v>
      </c>
      <c r="TS197" s="19" t="str">
        <f t="shared" ca="1" si="1370"/>
        <v>-</v>
      </c>
      <c r="TT197" s="19" t="str">
        <f t="shared" ca="1" si="1370"/>
        <v>-</v>
      </c>
      <c r="TU197" s="19" t="str">
        <f t="shared" ca="1" si="1370"/>
        <v>-</v>
      </c>
      <c r="TV197" s="19" t="str">
        <f t="shared" ca="1" si="1370"/>
        <v>-</v>
      </c>
      <c r="TW197" s="19" t="str">
        <f t="shared" ca="1" si="1370"/>
        <v>-</v>
      </c>
      <c r="TX197" s="19" t="str">
        <f t="shared" ca="1" si="1370"/>
        <v>-</v>
      </c>
      <c r="TY197" s="19" t="str">
        <f t="shared" ca="1" si="1370"/>
        <v>-</v>
      </c>
      <c r="TZ197" s="19" t="str">
        <f t="shared" ref="TZ197:UO205" ca="1" si="1395">OFFSET(TZ$5,$B197,0)</f>
        <v>-</v>
      </c>
      <c r="UA197" s="19" t="str">
        <f t="shared" ca="1" si="1395"/>
        <v>-</v>
      </c>
      <c r="UB197" s="19" t="str">
        <f t="shared" ca="1" si="1395"/>
        <v>-</v>
      </c>
      <c r="UC197" s="19" t="str">
        <f t="shared" ca="1" si="1395"/>
        <v>-</v>
      </c>
      <c r="UD197" s="19" t="str">
        <f t="shared" ca="1" si="1395"/>
        <v>-</v>
      </c>
      <c r="UE197" s="19" t="str">
        <f t="shared" ca="1" si="1395"/>
        <v>-</v>
      </c>
      <c r="UF197" s="19" t="str">
        <f t="shared" ca="1" si="1395"/>
        <v>-</v>
      </c>
      <c r="UG197" s="19" t="str">
        <f t="shared" ca="1" si="1395"/>
        <v>-</v>
      </c>
      <c r="UH197" s="19" t="str">
        <f t="shared" ca="1" si="1395"/>
        <v>-</v>
      </c>
      <c r="UI197" s="19" t="str">
        <f t="shared" ca="1" si="1395"/>
        <v>-</v>
      </c>
      <c r="UJ197" s="19" t="str">
        <f t="shared" ca="1" si="1395"/>
        <v>-</v>
      </c>
      <c r="UK197" s="19" t="str">
        <f t="shared" ca="1" si="1395"/>
        <v>-</v>
      </c>
      <c r="UL197" s="19" t="str">
        <f t="shared" ca="1" si="1395"/>
        <v>-</v>
      </c>
      <c r="UM197" s="19" t="str">
        <f t="shared" ca="1" si="1310"/>
        <v>-</v>
      </c>
      <c r="UN197" s="19" t="str">
        <f t="shared" ca="1" si="1310"/>
        <v>-</v>
      </c>
      <c r="UO197" s="19" t="str">
        <f t="shared" ca="1" si="1310"/>
        <v>-</v>
      </c>
      <c r="UP197" s="19" t="str">
        <f t="shared" ca="1" si="1310"/>
        <v>-</v>
      </c>
      <c r="UQ197" s="19" t="str">
        <f t="shared" ca="1" si="1310"/>
        <v>-</v>
      </c>
      <c r="UR197" s="19" t="str">
        <f t="shared" ca="1" si="1310"/>
        <v>-</v>
      </c>
      <c r="US197" s="12" t="b">
        <f t="shared" ca="1" si="1261"/>
        <v>1</v>
      </c>
      <c r="UT197" s="19" t="str">
        <f t="shared" ca="1" si="1373"/>
        <v>-</v>
      </c>
      <c r="UU197" s="19" t="str">
        <f t="shared" ca="1" si="1373"/>
        <v>-</v>
      </c>
      <c r="UV197" s="19" t="str">
        <f t="shared" ca="1" si="1373"/>
        <v>-</v>
      </c>
      <c r="UW197" s="19" t="str">
        <f t="shared" ca="1" si="1373"/>
        <v>-</v>
      </c>
      <c r="UX197" s="19" t="str">
        <f t="shared" ca="1" si="1373"/>
        <v>-</v>
      </c>
      <c r="UY197" s="19" t="str">
        <f t="shared" ca="1" si="1373"/>
        <v>-</v>
      </c>
      <c r="UZ197" s="19" t="str">
        <f t="shared" ca="1" si="1373"/>
        <v>-</v>
      </c>
      <c r="VA197" s="19" t="str">
        <f t="shared" ca="1" si="1373"/>
        <v>-</v>
      </c>
      <c r="VB197" s="19" t="str">
        <f t="shared" ca="1" si="1373"/>
        <v>-</v>
      </c>
      <c r="VC197" s="19" t="str">
        <f t="shared" ca="1" si="1373"/>
        <v>-</v>
      </c>
      <c r="VD197" s="19" t="str">
        <f t="shared" ca="1" si="1373"/>
        <v>-</v>
      </c>
      <c r="VE197" s="19" t="str">
        <f t="shared" ca="1" si="1373"/>
        <v>-</v>
      </c>
      <c r="VF197" s="19" t="str">
        <f t="shared" ca="1" si="1373"/>
        <v>-</v>
      </c>
      <c r="VG197" s="19" t="str">
        <f t="shared" ca="1" si="1373"/>
        <v>-</v>
      </c>
      <c r="VH197" s="19" t="str">
        <f t="shared" ca="1" si="1373"/>
        <v>-</v>
      </c>
      <c r="VI197" s="19" t="str">
        <f t="shared" ca="1" si="1373"/>
        <v>-</v>
      </c>
      <c r="VJ197" s="19" t="str">
        <f t="shared" ca="1" si="1373"/>
        <v>-</v>
      </c>
      <c r="VK197" s="19" t="str">
        <f t="shared" ca="1" si="1373"/>
        <v>-</v>
      </c>
      <c r="VL197" s="19" t="str">
        <f t="shared" ca="1" si="1373"/>
        <v>-</v>
      </c>
      <c r="VM197" s="19" t="str">
        <f t="shared" ca="1" si="1373"/>
        <v>-</v>
      </c>
      <c r="VN197" s="19" t="str">
        <f t="shared" ca="1" si="1373"/>
        <v>-</v>
      </c>
      <c r="VO197" s="19" t="str">
        <f t="shared" ca="1" si="1373"/>
        <v>-</v>
      </c>
      <c r="VP197" s="19" t="str">
        <f t="shared" ca="1" si="1373"/>
        <v>-</v>
      </c>
      <c r="VQ197" s="19" t="str">
        <f t="shared" ca="1" si="1373"/>
        <v>-</v>
      </c>
      <c r="VR197" s="19" t="str">
        <f t="shared" ca="1" si="1373"/>
        <v>-</v>
      </c>
      <c r="VS197" s="19" t="str">
        <f t="shared" ca="1" si="1373"/>
        <v>-</v>
      </c>
      <c r="VT197" s="19" t="str">
        <f t="shared" ca="1" si="1373"/>
        <v>-</v>
      </c>
      <c r="VU197" s="19" t="str">
        <f t="shared" ca="1" si="1373"/>
        <v>-</v>
      </c>
      <c r="VV197" s="19" t="str">
        <f t="shared" ca="1" si="1373"/>
        <v>-</v>
      </c>
      <c r="VW197" s="19" t="str">
        <f t="shared" ca="1" si="1373"/>
        <v>-</v>
      </c>
      <c r="VX197" s="19" t="str">
        <f t="shared" ca="1" si="1373"/>
        <v>-</v>
      </c>
      <c r="VY197" s="19" t="str">
        <f t="shared" ca="1" si="1373"/>
        <v>-</v>
      </c>
      <c r="VZ197" s="19" t="str">
        <f t="shared" ca="1" si="1373"/>
        <v>-</v>
      </c>
      <c r="WA197" s="19" t="str">
        <f t="shared" ca="1" si="1373"/>
        <v>-</v>
      </c>
      <c r="WB197" s="19" t="str">
        <f t="shared" ca="1" si="1373"/>
        <v>-</v>
      </c>
      <c r="WC197" s="19" t="str">
        <f t="shared" ca="1" si="1373"/>
        <v>-</v>
      </c>
      <c r="WD197" s="19" t="str">
        <f t="shared" ca="1" si="1373"/>
        <v>-</v>
      </c>
      <c r="WE197" s="19" t="str">
        <f t="shared" ca="1" si="1373"/>
        <v>-</v>
      </c>
      <c r="WF197" s="19" t="str">
        <f t="shared" ca="1" si="1373"/>
        <v>-</v>
      </c>
      <c r="WG197" s="19" t="str">
        <f t="shared" ca="1" si="1373"/>
        <v>-</v>
      </c>
      <c r="WH197" s="19" t="str">
        <f t="shared" ca="1" si="1373"/>
        <v>-</v>
      </c>
      <c r="WI197" s="19" t="str">
        <f t="shared" ca="1" si="1373"/>
        <v>-</v>
      </c>
      <c r="WJ197" s="19" t="str">
        <f t="shared" ca="1" si="1373"/>
        <v>-</v>
      </c>
      <c r="WK197" s="19" t="str">
        <f t="shared" ca="1" si="1373"/>
        <v>-</v>
      </c>
      <c r="WL197" s="19" t="str">
        <f t="shared" ca="1" si="1373"/>
        <v>-</v>
      </c>
      <c r="WM197" s="19" t="str">
        <f t="shared" ca="1" si="1373"/>
        <v>-</v>
      </c>
      <c r="WN197" s="19" t="str">
        <f t="shared" ca="1" si="1373"/>
        <v>-</v>
      </c>
      <c r="WO197" s="19" t="str">
        <f t="shared" ca="1" si="1373"/>
        <v>-</v>
      </c>
      <c r="WP197" s="19" t="str">
        <f t="shared" ca="1" si="1373"/>
        <v>-</v>
      </c>
      <c r="WQ197" s="19" t="str">
        <f t="shared" ca="1" si="1373"/>
        <v>-</v>
      </c>
      <c r="WR197" s="19" t="str">
        <f t="shared" ca="1" si="1312"/>
        <v>-</v>
      </c>
      <c r="WS197" s="19" t="str">
        <f t="shared" ca="1" si="1312"/>
        <v>-</v>
      </c>
      <c r="WT197" s="19" t="str">
        <f t="shared" ca="1" si="1312"/>
        <v>-</v>
      </c>
      <c r="WU197" s="19" t="str">
        <f t="shared" ca="1" si="1312"/>
        <v>-</v>
      </c>
      <c r="WV197" s="19" t="str">
        <f t="shared" ca="1" si="1312"/>
        <v>-</v>
      </c>
      <c r="WW197" s="19" t="str">
        <f t="shared" ca="1" si="1312"/>
        <v>-</v>
      </c>
      <c r="WX197" s="19" t="str">
        <f t="shared" ca="1" si="1312"/>
        <v>-</v>
      </c>
      <c r="WY197" s="19" t="str">
        <f t="shared" ca="1" si="1312"/>
        <v>-</v>
      </c>
      <c r="WZ197" s="19" t="str">
        <f t="shared" ca="1" si="1312"/>
        <v>-</v>
      </c>
      <c r="XA197" s="19" t="str">
        <f t="shared" ca="1" si="1312"/>
        <v>-</v>
      </c>
      <c r="XB197" s="19" t="str">
        <f t="shared" ca="1" si="1312"/>
        <v>-</v>
      </c>
      <c r="XC197" s="19">
        <f t="shared" ca="1" si="1312"/>
        <v>0</v>
      </c>
      <c r="XD197" s="599">
        <v>0</v>
      </c>
    </row>
    <row r="198" spans="1:628" hidden="1" outlineLevel="2">
      <c r="A198" s="20">
        <f t="shared" si="659"/>
        <v>193</v>
      </c>
      <c r="B198" s="241">
        <f t="shared" si="1041"/>
        <v>123</v>
      </c>
      <c r="C198">
        <f>203</f>
        <v>203</v>
      </c>
      <c r="D198" s="531" t="str">
        <f t="shared" ca="1" si="1251"/>
        <v>GSW</v>
      </c>
      <c r="E198" s="532" t="b">
        <f t="shared" ca="1" si="1133"/>
        <v>0</v>
      </c>
      <c r="F198" t="b">
        <v>0</v>
      </c>
      <c r="G198" s="19" t="b">
        <f t="shared" ca="1" si="1010"/>
        <v>0</v>
      </c>
      <c r="H198" s="227">
        <f t="shared" ca="1" si="1058"/>
        <v>132</v>
      </c>
      <c r="I198" s="227">
        <f t="shared" ref="I198:L205" ca="1" si="1396">OFFSET(I198,-1,0)</f>
        <v>1</v>
      </c>
      <c r="J198" s="227">
        <f t="shared" ca="1" si="1396"/>
        <v>0</v>
      </c>
      <c r="K198" s="227" t="str">
        <f t="shared" ca="1" si="1396"/>
        <v/>
      </c>
      <c r="L198" s="227">
        <f t="shared" ca="1" si="1396"/>
        <v>1</v>
      </c>
      <c r="M198" s="227">
        <f t="shared" ca="1" si="1316"/>
        <v>2</v>
      </c>
      <c r="N198" s="227">
        <f t="shared" ca="1" si="1316"/>
        <v>2</v>
      </c>
      <c r="O198" s="227">
        <f t="shared" ca="1" si="1316"/>
        <v>2</v>
      </c>
      <c r="P198" s="227">
        <f t="shared" ca="1" si="1316"/>
        <v>3</v>
      </c>
      <c r="Q198" s="227">
        <f t="shared" ca="1" si="1316"/>
        <v>2</v>
      </c>
      <c r="R198" s="114">
        <f t="shared" ca="1" si="1354"/>
        <v>2</v>
      </c>
      <c r="S198" s="227">
        <f t="shared" ca="1" si="1316"/>
        <v>0</v>
      </c>
      <c r="T198" s="227">
        <f t="shared" ca="1" si="1316"/>
        <v>0</v>
      </c>
      <c r="U198" s="227">
        <f t="shared" ca="1" si="1316"/>
        <v>0</v>
      </c>
      <c r="V198" s="227">
        <f t="shared" ca="1" si="1316"/>
        <v>0</v>
      </c>
      <c r="W198" s="227">
        <f t="shared" ca="1" si="1316"/>
        <v>0</v>
      </c>
      <c r="X198" s="227">
        <f t="shared" ca="1" si="1316"/>
        <v>1</v>
      </c>
      <c r="Y198" s="227">
        <f t="shared" ca="1" si="1316"/>
        <v>1</v>
      </c>
      <c r="Z198" s="227">
        <f t="shared" ca="1" si="1316"/>
        <v>1</v>
      </c>
      <c r="AA198" s="264"/>
      <c r="AB198" s="264"/>
      <c r="AC198" s="264"/>
      <c r="AD198" s="264"/>
      <c r="AE198" s="264"/>
      <c r="AF198" s="227">
        <f t="shared" ca="1" si="1044"/>
        <v>0</v>
      </c>
      <c r="AG198" s="264"/>
      <c r="AH198" s="227">
        <f t="shared" ca="1" si="1344"/>
        <v>0</v>
      </c>
      <c r="AI198" s="227">
        <f t="shared" ca="1" si="1344"/>
        <v>0</v>
      </c>
      <c r="AJ198" s="227">
        <f t="shared" ca="1" si="1344"/>
        <v>0</v>
      </c>
      <c r="AK198" s="19">
        <f t="shared" ca="1" si="1119"/>
        <v>3</v>
      </c>
      <c r="AL198" s="19">
        <f t="shared" ca="1" si="1119"/>
        <v>1</v>
      </c>
      <c r="AM198" s="19">
        <f t="shared" ca="1" si="1119"/>
        <v>0</v>
      </c>
      <c r="AN198" s="19">
        <f t="shared" ca="1" si="1119"/>
        <v>0</v>
      </c>
      <c r="AO198" s="134">
        <f t="shared" ca="1" si="1252"/>
        <v>2</v>
      </c>
      <c r="AP198" s="134">
        <f ca="1">INDEX(CHOOSE($P198,DataAutumn!i.AdultDrys,DataWinter!i.AdultDrys,DataSpring!i.AdultDrys),1,$O198)</f>
        <v>3</v>
      </c>
      <c r="AQ198" s="5">
        <f t="shared" ca="1" si="1340"/>
        <v>2</v>
      </c>
      <c r="AR198" s="5">
        <f t="shared" ca="1" si="1340"/>
        <v>0</v>
      </c>
      <c r="AS198" s="5">
        <f t="shared" ca="1" si="1253"/>
        <v>6</v>
      </c>
      <c r="AT198">
        <f t="shared" ca="1" si="1292"/>
        <v>0</v>
      </c>
      <c r="AW198" s="353" t="str">
        <f t="shared" ca="1" si="1355"/>
        <v>TemplateFe 00132 GSW MWM     TOL204 Scan2 NFS RR+01% PI00% GP100% WP100% MP100% (T_F33N11)</v>
      </c>
      <c r="AX198" s="9" t="str">
        <f ca="1">IF(COUNTIF(AW$5:AW198,AW198)=1,"-","Dup")</f>
        <v>-</v>
      </c>
      <c r="AY198" s="9"/>
      <c r="AZ198" s="19" t="b">
        <f t="shared" ca="1" si="1244"/>
        <v>0</v>
      </c>
      <c r="BA198" s="19" t="b">
        <f t="shared" ca="1" si="1244"/>
        <v>0</v>
      </c>
      <c r="BB198" s="19" t="b">
        <f t="shared" ca="1" si="1244"/>
        <v>0</v>
      </c>
      <c r="BC198" s="19" t="b">
        <f t="shared" ca="1" si="1245"/>
        <v>0</v>
      </c>
      <c r="BD198" s="19" t="b">
        <f t="shared" ca="1" si="1244"/>
        <v>0</v>
      </c>
      <c r="BE198" s="19" t="b">
        <f t="shared" ca="1" si="1244"/>
        <v>0</v>
      </c>
      <c r="BF198" s="19" t="b">
        <f t="shared" ca="1" si="1244"/>
        <v>0</v>
      </c>
      <c r="BG198" s="19" t="b">
        <f t="shared" ca="1" si="1244"/>
        <v>0</v>
      </c>
      <c r="BH198" s="19" t="b">
        <f t="shared" ca="1" si="1244"/>
        <v>0</v>
      </c>
      <c r="BI198" s="9"/>
      <c r="BJ198" s="19" t="b">
        <f t="shared" ca="1" si="1197"/>
        <v>1</v>
      </c>
      <c r="BK198" s="19" t="str">
        <f t="shared" ca="1" si="1197"/>
        <v>-</v>
      </c>
      <c r="BL198" s="19" t="str">
        <f t="shared" ca="1" si="1197"/>
        <v>-</v>
      </c>
      <c r="BM198" s="19" t="str">
        <f t="shared" ca="1" si="1197"/>
        <v>-</v>
      </c>
      <c r="BN198" s="19" t="b">
        <f t="shared" ca="1" si="1197"/>
        <v>0</v>
      </c>
      <c r="BO198" s="19">
        <f t="shared" ca="1" si="1197"/>
        <v>0</v>
      </c>
      <c r="BP198" s="19" t="str">
        <f t="shared" ca="1" si="1356"/>
        <v>-</v>
      </c>
      <c r="BQ198" s="19" t="str">
        <f t="shared" ca="1" si="1356"/>
        <v>-</v>
      </c>
      <c r="BR198" s="19" t="b">
        <f t="shared" ca="1" si="1197"/>
        <v>1</v>
      </c>
      <c r="BS198" s="9"/>
      <c r="BT198" s="19" t="str">
        <f t="shared" ca="1" si="1357"/>
        <v>-</v>
      </c>
      <c r="BU198" s="5" t="str">
        <f t="shared" ca="1" si="1358"/>
        <v>-</v>
      </c>
      <c r="BV198" s="5">
        <f t="shared" ca="1" si="1359"/>
        <v>2</v>
      </c>
      <c r="BW198" s="5">
        <f t="shared" ca="1" si="1359"/>
        <v>2</v>
      </c>
      <c r="BX198" s="19" t="str">
        <f t="shared" ca="1" si="1241"/>
        <v>-</v>
      </c>
      <c r="BY198" s="19" t="str">
        <f t="shared" ca="1" si="1241"/>
        <v>-</v>
      </c>
      <c r="BZ198" s="19" t="str">
        <f t="shared" ca="1" si="1241"/>
        <v>-</v>
      </c>
      <c r="CA198" s="5" t="str">
        <f t="shared" ca="1" si="1360"/>
        <v>-</v>
      </c>
      <c r="CB198" s="5">
        <f t="shared" ca="1" si="1361"/>
        <v>2</v>
      </c>
      <c r="CC198" s="5">
        <f t="shared" ca="1" si="1361"/>
        <v>2</v>
      </c>
      <c r="CD198" s="19" t="str">
        <f t="shared" ca="1" si="449"/>
        <v>-</v>
      </c>
      <c r="CE198" s="5" t="str">
        <f t="shared" ca="1" si="1362"/>
        <v>-</v>
      </c>
      <c r="CF198" s="5">
        <f t="shared" ca="1" si="1363"/>
        <v>2</v>
      </c>
      <c r="CG198" s="19" t="str">
        <f t="shared" ca="1" si="1242"/>
        <v>-</v>
      </c>
      <c r="CH198" s="19" t="str">
        <f t="shared" ca="1" si="1242"/>
        <v>-</v>
      </c>
      <c r="CI198" s="5">
        <f t="shared" ca="1" si="1364"/>
        <v>2</v>
      </c>
      <c r="CJ198" s="19" t="str">
        <f t="shared" ca="1" si="1242"/>
        <v>-</v>
      </c>
      <c r="CK198" s="5" t="str">
        <f t="shared" ca="1" si="1365"/>
        <v>-</v>
      </c>
      <c r="CL198" s="5">
        <f t="shared" ca="1" si="1366"/>
        <v>2</v>
      </c>
      <c r="CM198" s="5">
        <f t="shared" ca="1" si="1366"/>
        <v>2</v>
      </c>
      <c r="CN198" s="9"/>
      <c r="CO198" s="19" t="str">
        <f t="shared" ca="1" si="1349"/>
        <v>-</v>
      </c>
      <c r="CP198" s="19" t="str">
        <f t="shared" ca="1" si="1349"/>
        <v>-</v>
      </c>
      <c r="CQ198" s="19">
        <f t="shared" ca="1" si="1104"/>
        <v>1</v>
      </c>
      <c r="CR198" s="19" t="str">
        <f t="shared" ca="1" si="1104"/>
        <v>-</v>
      </c>
      <c r="CS198" s="19" t="str">
        <f t="shared" ca="1" si="1349"/>
        <v>-</v>
      </c>
      <c r="CT198" s="19" t="str">
        <f t="shared" ca="1" si="1349"/>
        <v>-</v>
      </c>
      <c r="CU198" s="19" t="str">
        <f t="shared" ca="1" si="1349"/>
        <v>-</v>
      </c>
      <c r="CV198" s="19" t="str">
        <f t="shared" ca="1" si="1349"/>
        <v>-</v>
      </c>
      <c r="CW198" s="19" t="str">
        <f t="shared" ca="1" si="1349"/>
        <v>-</v>
      </c>
      <c r="CX198" s="19" t="str">
        <f t="shared" ca="1" si="1349"/>
        <v>-</v>
      </c>
      <c r="CY198" s="19" t="str">
        <f t="shared" ca="1" si="1349"/>
        <v>-</v>
      </c>
      <c r="CZ198" s="19" t="str">
        <f t="shared" ca="1" si="1349"/>
        <v>-</v>
      </c>
      <c r="DA198" s="19" t="str">
        <f t="shared" ca="1" si="1345"/>
        <v>-</v>
      </c>
      <c r="DB198" s="19" t="str">
        <f t="shared" ca="1" si="1345"/>
        <v>-</v>
      </c>
      <c r="DC198" s="19" t="str">
        <f t="shared" ca="1" si="1345"/>
        <v>-</v>
      </c>
      <c r="DD198" s="19" t="str">
        <f t="shared" ca="1" si="1345"/>
        <v>-</v>
      </c>
      <c r="DE198" s="19" t="str">
        <f t="shared" ca="1" si="1345"/>
        <v>-</v>
      </c>
      <c r="DF198" s="19" t="str">
        <f t="shared" ca="1" si="1345"/>
        <v>-</v>
      </c>
      <c r="DG198" s="19" t="str">
        <f t="shared" ca="1" si="1345"/>
        <v>-</v>
      </c>
      <c r="DH198" s="19" t="str">
        <f t="shared" ca="1" si="1345"/>
        <v>-</v>
      </c>
      <c r="DI198" s="19" t="str">
        <f t="shared" ca="1" si="1345"/>
        <v>-</v>
      </c>
      <c r="DJ198" s="9"/>
      <c r="DK198" s="19" t="b">
        <f t="shared" ca="1" si="1105"/>
        <v>1</v>
      </c>
      <c r="DL198" s="19" t="b">
        <f t="shared" ca="1" si="1105"/>
        <v>1</v>
      </c>
      <c r="DM198" s="19" t="b">
        <f t="shared" ca="1" si="1105"/>
        <v>1</v>
      </c>
      <c r="DN198" s="19">
        <f t="shared" ca="1" si="1272"/>
        <v>2232010000</v>
      </c>
      <c r="DO198" s="578" t="b">
        <f t="shared" ca="1" si="1120"/>
        <v>1</v>
      </c>
      <c r="DP198" s="578">
        <f t="shared" ca="1" si="1120"/>
        <v>0</v>
      </c>
      <c r="DQ198" s="578" t="b">
        <f t="shared" ca="1" si="1120"/>
        <v>0</v>
      </c>
      <c r="DR198" s="583">
        <f t="shared" ca="1" si="1168"/>
        <v>223221000061</v>
      </c>
      <c r="DS198" s="430">
        <f t="shared" ca="1" si="1317"/>
        <v>652</v>
      </c>
      <c r="DT198" s="430">
        <f t="shared" ca="1" si="1317"/>
        <v>686</v>
      </c>
      <c r="DU198" s="430">
        <f t="shared" ca="1" si="1317"/>
        <v>721</v>
      </c>
      <c r="DV198" s="142">
        <f t="shared" ca="1" si="1318"/>
        <v>378</v>
      </c>
      <c r="DW198" s="142">
        <f t="shared" ca="1" si="1318"/>
        <v>413</v>
      </c>
      <c r="DX198" s="142">
        <f t="shared" ca="1" si="1318"/>
        <v>448</v>
      </c>
      <c r="DY198" s="19" t="str">
        <f t="shared" ca="1" si="1374"/>
        <v>-</v>
      </c>
      <c r="DZ198" s="19" t="str">
        <f t="shared" ca="1" si="1374"/>
        <v>-</v>
      </c>
      <c r="EA198" s="19" t="str">
        <f t="shared" ca="1" si="1374"/>
        <v>-</v>
      </c>
      <c r="EB198" s="19" t="str">
        <f t="shared" ca="1" si="1374"/>
        <v>-</v>
      </c>
      <c r="EC198" s="19" t="str">
        <f t="shared" ca="1" si="1374"/>
        <v>-</v>
      </c>
      <c r="ED198" s="19" t="str">
        <f t="shared" ca="1" si="1374"/>
        <v>-</v>
      </c>
      <c r="EE198" s="19">
        <f t="shared" ca="1" si="1296"/>
        <v>1</v>
      </c>
      <c r="EF198" s="19">
        <f t="shared" ca="1" si="1296"/>
        <v>1</v>
      </c>
      <c r="EG198" s="19">
        <f t="shared" ca="1" si="1296"/>
        <v>0</v>
      </c>
      <c r="EH198" s="19" t="str">
        <f t="shared" ca="1" si="1296"/>
        <v>-</v>
      </c>
      <c r="EI198" s="19" t="str">
        <f t="shared" ca="1" si="1296"/>
        <v>-</v>
      </c>
      <c r="EJ198" s="19" t="str">
        <f t="shared" ref="EE198:ER205" ca="1" si="1397">OFFSET(EJ$5,$B198,0)</f>
        <v>-</v>
      </c>
      <c r="EK198" s="19" t="str">
        <f t="shared" ca="1" si="1397"/>
        <v>-</v>
      </c>
      <c r="EL198" s="19" t="str">
        <f t="shared" ca="1" si="1397"/>
        <v>-</v>
      </c>
      <c r="EM198" s="19">
        <f t="shared" ca="1" si="1397"/>
        <v>0</v>
      </c>
      <c r="EN198" s="19" t="str">
        <f t="shared" ca="1" si="1397"/>
        <v>-</v>
      </c>
      <c r="EO198" s="19" t="str">
        <f t="shared" ca="1" si="1397"/>
        <v>-</v>
      </c>
      <c r="EP198" s="19" t="str">
        <f t="shared" ca="1" si="1397"/>
        <v>-</v>
      </c>
      <c r="EQ198" s="19">
        <f t="shared" ca="1" si="1397"/>
        <v>1</v>
      </c>
      <c r="ER198" s="19">
        <f t="shared" ca="1" si="1397"/>
        <v>1</v>
      </c>
      <c r="ES198" s="9"/>
      <c r="ET198" s="19" t="str">
        <f t="shared" ref="ET198:FH205" ca="1" si="1398">OFFSET(ET$5,$B198,0)</f>
        <v>-</v>
      </c>
      <c r="EU198" s="19" t="str">
        <f t="shared" ca="1" si="1398"/>
        <v>-</v>
      </c>
      <c r="EV198" s="19" t="str">
        <f t="shared" ca="1" si="1398"/>
        <v>-</v>
      </c>
      <c r="EW198" s="19" t="str">
        <f t="shared" ca="1" si="1398"/>
        <v>-</v>
      </c>
      <c r="EX198" s="19" t="str">
        <f t="shared" ca="1" si="1398"/>
        <v>-</v>
      </c>
      <c r="EY198" s="19" t="str">
        <f t="shared" ca="1" si="1398"/>
        <v>-</v>
      </c>
      <c r="EZ198" s="19" t="str">
        <f t="shared" ca="1" si="1398"/>
        <v>-</v>
      </c>
      <c r="FA198" s="19" t="str">
        <f t="shared" ca="1" si="1398"/>
        <v>-</v>
      </c>
      <c r="FB198" s="19" t="str">
        <f t="shared" ca="1" si="1398"/>
        <v>-</v>
      </c>
      <c r="FC198" s="19" t="str">
        <f t="shared" ca="1" si="1398"/>
        <v>-</v>
      </c>
      <c r="FD198" s="19" t="str">
        <f t="shared" ca="1" si="1398"/>
        <v>-</v>
      </c>
      <c r="FE198" s="19" t="str">
        <f t="shared" ca="1" si="1398"/>
        <v>-</v>
      </c>
      <c r="FF198" s="19">
        <f t="shared" ca="1" si="1398"/>
        <v>0</v>
      </c>
      <c r="FG198" s="19">
        <f t="shared" ca="1" si="1398"/>
        <v>0</v>
      </c>
      <c r="FH198" s="19">
        <f t="shared" ca="1" si="1398"/>
        <v>0</v>
      </c>
      <c r="FI198" s="114">
        <f t="shared" ca="1" si="1376"/>
        <v>0</v>
      </c>
      <c r="FJ198" s="114">
        <f t="shared" ca="1" si="1376"/>
        <v>0</v>
      </c>
      <c r="FK198" s="114">
        <f t="shared" ca="1" si="1376"/>
        <v>0</v>
      </c>
      <c r="FL198" s="114">
        <f t="shared" ca="1" si="1376"/>
        <v>0</v>
      </c>
      <c r="FM198" s="114">
        <f t="shared" ca="1" si="1376"/>
        <v>0</v>
      </c>
      <c r="FN198" s="536">
        <f t="shared" ca="1" si="1135"/>
        <v>0</v>
      </c>
      <c r="FO198" s="114">
        <f t="shared" ca="1" si="1377"/>
        <v>0</v>
      </c>
      <c r="FP198" s="114">
        <f t="shared" ca="1" si="1377"/>
        <v>0</v>
      </c>
      <c r="FQ198" s="114">
        <f t="shared" ca="1" si="1377"/>
        <v>0</v>
      </c>
      <c r="FR198" s="114">
        <f t="shared" ca="1" si="1377"/>
        <v>0</v>
      </c>
      <c r="FS198" s="114">
        <f t="shared" ca="1" si="1377"/>
        <v>0</v>
      </c>
      <c r="FT198" s="536">
        <f t="shared" ca="1" si="1137"/>
        <v>0</v>
      </c>
      <c r="FU198" s="114">
        <f t="shared" ca="1" si="1378"/>
        <v>0</v>
      </c>
      <c r="FV198" s="114">
        <f t="shared" ca="1" si="1378"/>
        <v>0</v>
      </c>
      <c r="FW198" s="114">
        <f t="shared" ca="1" si="1378"/>
        <v>0</v>
      </c>
      <c r="FX198" s="114">
        <f t="shared" ca="1" si="1378"/>
        <v>0</v>
      </c>
      <c r="FY198" s="114">
        <f t="shared" ca="1" si="1378"/>
        <v>0</v>
      </c>
      <c r="FZ198" s="536">
        <f t="shared" ca="1" si="1139"/>
        <v>0</v>
      </c>
      <c r="GA198" s="114">
        <f t="shared" ca="1" si="1379"/>
        <v>0</v>
      </c>
      <c r="GB198" s="114">
        <f t="shared" ca="1" si="1379"/>
        <v>0</v>
      </c>
      <c r="GC198" s="114">
        <f t="shared" ca="1" si="1379"/>
        <v>0</v>
      </c>
      <c r="GD198" s="114">
        <f t="shared" ca="1" si="1379"/>
        <v>0</v>
      </c>
      <c r="GE198" s="114">
        <f t="shared" ca="1" si="1379"/>
        <v>0</v>
      </c>
      <c r="GF198" s="536">
        <f t="shared" ca="1" si="1141"/>
        <v>0</v>
      </c>
      <c r="GG198" s="114">
        <f t="shared" ca="1" si="1380"/>
        <v>0</v>
      </c>
      <c r="GH198" s="114">
        <f t="shared" ca="1" si="1380"/>
        <v>0</v>
      </c>
      <c r="GI198" s="114">
        <f t="shared" ca="1" si="1380"/>
        <v>0</v>
      </c>
      <c r="GJ198" s="114">
        <f t="shared" ca="1" si="1380"/>
        <v>0</v>
      </c>
      <c r="GK198" s="114">
        <f t="shared" ca="1" si="1380"/>
        <v>0</v>
      </c>
      <c r="GL198" s="536">
        <f t="shared" ca="1" si="1143"/>
        <v>0</v>
      </c>
      <c r="GM198" s="114">
        <f t="shared" ca="1" si="1381"/>
        <v>0</v>
      </c>
      <c r="GN198" s="114">
        <f t="shared" ca="1" si="1381"/>
        <v>0</v>
      </c>
      <c r="GO198" s="114">
        <f t="shared" ca="1" si="1381"/>
        <v>0</v>
      </c>
      <c r="GP198" s="114">
        <f t="shared" ca="1" si="1381"/>
        <v>0</v>
      </c>
      <c r="GQ198" s="114">
        <f t="shared" ca="1" si="1381"/>
        <v>0</v>
      </c>
      <c r="GR198" s="536">
        <f t="shared" ca="1" si="1145"/>
        <v>0</v>
      </c>
      <c r="GS198" s="115">
        <f t="shared" ca="1" si="1382"/>
        <v>0</v>
      </c>
      <c r="GT198" s="115">
        <f t="shared" ca="1" si="1382"/>
        <v>0</v>
      </c>
      <c r="GU198" s="115">
        <f t="shared" ca="1" si="1382"/>
        <v>0</v>
      </c>
      <c r="GV198" s="115">
        <f t="shared" ca="1" si="1382"/>
        <v>0</v>
      </c>
      <c r="GW198" s="553">
        <f t="shared" ca="1" si="1383"/>
        <v>0</v>
      </c>
      <c r="GX198" s="553">
        <f t="shared" ca="1" si="1383"/>
        <v>0</v>
      </c>
      <c r="GY198" s="553">
        <f t="shared" ca="1" si="1383"/>
        <v>0</v>
      </c>
      <c r="GZ198" s="553">
        <f t="shared" ca="1" si="1383"/>
        <v>0</v>
      </c>
      <c r="HA198" s="553">
        <f t="shared" ca="1" si="1383"/>
        <v>0</v>
      </c>
      <c r="HB198" s="553">
        <f t="shared" ca="1" si="1383"/>
        <v>0</v>
      </c>
      <c r="HC198" s="553">
        <f t="shared" ca="1" si="1383"/>
        <v>0</v>
      </c>
      <c r="HD198" s="553">
        <f t="shared" ca="1" si="1383"/>
        <v>0</v>
      </c>
      <c r="HE198" s="553">
        <f t="shared" ca="1" si="1383"/>
        <v>0</v>
      </c>
      <c r="HF198" s="553">
        <f t="shared" ca="1" si="1383"/>
        <v>0</v>
      </c>
      <c r="HG198" s="553">
        <f t="shared" ca="1" si="1384"/>
        <v>0</v>
      </c>
      <c r="HH198" s="553">
        <f t="shared" ca="1" si="1384"/>
        <v>0</v>
      </c>
      <c r="HI198" s="553">
        <f t="shared" ca="1" si="1384"/>
        <v>0</v>
      </c>
      <c r="HJ198" s="553">
        <f t="shared" ca="1" si="1384"/>
        <v>0</v>
      </c>
      <c r="HK198" s="553">
        <f t="shared" ca="1" si="1384"/>
        <v>0</v>
      </c>
      <c r="HL198" s="553">
        <f t="shared" ca="1" si="1384"/>
        <v>0</v>
      </c>
      <c r="HM198" s="553">
        <f t="shared" ca="1" si="1384"/>
        <v>0</v>
      </c>
      <c r="HN198" s="553">
        <f t="shared" ca="1" si="1384"/>
        <v>0</v>
      </c>
      <c r="HO198" s="553">
        <f t="shared" ca="1" si="1384"/>
        <v>0</v>
      </c>
      <c r="HP198" s="553">
        <f t="shared" ca="1" si="1384"/>
        <v>0</v>
      </c>
      <c r="HQ198" s="19">
        <f t="shared" ca="1" si="1246"/>
        <v>0</v>
      </c>
      <c r="HR198" s="114">
        <f t="shared" ca="1" si="1385"/>
        <v>0</v>
      </c>
      <c r="HS198" s="114">
        <f t="shared" ca="1" si="1385"/>
        <v>0</v>
      </c>
      <c r="HT198" s="114">
        <f t="shared" ca="1" si="1385"/>
        <v>0</v>
      </c>
      <c r="HU198" s="114">
        <f t="shared" ca="1" si="1385"/>
        <v>0</v>
      </c>
      <c r="HV198" s="114">
        <f t="shared" ca="1" si="1385"/>
        <v>0</v>
      </c>
      <c r="HW198" s="536">
        <f t="shared" ca="1" si="1150"/>
        <v>0</v>
      </c>
      <c r="HX198" s="114">
        <f t="shared" ca="1" si="1386"/>
        <v>0</v>
      </c>
      <c r="HY198" s="114">
        <f t="shared" ca="1" si="1386"/>
        <v>0</v>
      </c>
      <c r="HZ198" s="114">
        <f t="shared" ca="1" si="1386"/>
        <v>0</v>
      </c>
      <c r="IA198" s="114">
        <f t="shared" ca="1" si="1386"/>
        <v>0</v>
      </c>
      <c r="IB198" s="114">
        <f t="shared" ca="1" si="1386"/>
        <v>0</v>
      </c>
      <c r="IC198" s="536">
        <f t="shared" ca="1" si="1152"/>
        <v>0</v>
      </c>
      <c r="ID198" s="114">
        <f t="shared" ca="1" si="1387"/>
        <v>0</v>
      </c>
      <c r="IE198" s="114">
        <f t="shared" ca="1" si="1387"/>
        <v>0</v>
      </c>
      <c r="IF198" s="114">
        <f t="shared" ca="1" si="1387"/>
        <v>0</v>
      </c>
      <c r="IG198" s="114">
        <f t="shared" ca="1" si="1387"/>
        <v>0</v>
      </c>
      <c r="IH198" s="114">
        <f t="shared" ca="1" si="1387"/>
        <v>0</v>
      </c>
      <c r="II198" s="536">
        <f t="shared" ca="1" si="1154"/>
        <v>0</v>
      </c>
      <c r="IJ198" s="114">
        <f t="shared" ca="1" si="1388"/>
        <v>0</v>
      </c>
      <c r="IK198" s="114">
        <f t="shared" ca="1" si="1388"/>
        <v>0</v>
      </c>
      <c r="IL198" s="114">
        <f t="shared" ca="1" si="1388"/>
        <v>0</v>
      </c>
      <c r="IM198" s="114">
        <f t="shared" ca="1" si="1388"/>
        <v>0</v>
      </c>
      <c r="IN198" s="114">
        <f t="shared" ca="1" si="1388"/>
        <v>0</v>
      </c>
      <c r="IO198" s="536">
        <f t="shared" ca="1" si="1156"/>
        <v>0</v>
      </c>
      <c r="IP198" s="114">
        <f t="shared" ca="1" si="1389"/>
        <v>0</v>
      </c>
      <c r="IQ198" s="114">
        <f t="shared" ca="1" si="1389"/>
        <v>0</v>
      </c>
      <c r="IR198" s="114">
        <f t="shared" ca="1" si="1389"/>
        <v>0</v>
      </c>
      <c r="IS198" s="114">
        <f t="shared" ca="1" si="1389"/>
        <v>0</v>
      </c>
      <c r="IT198" s="114">
        <f t="shared" ca="1" si="1389"/>
        <v>0</v>
      </c>
      <c r="IU198" s="536">
        <f t="shared" ca="1" si="1158"/>
        <v>0</v>
      </c>
      <c r="IV198" s="114">
        <f t="shared" ca="1" si="1390"/>
        <v>0</v>
      </c>
      <c r="IW198" s="114">
        <f t="shared" ca="1" si="1390"/>
        <v>0</v>
      </c>
      <c r="IX198" s="114">
        <f t="shared" ca="1" si="1390"/>
        <v>0</v>
      </c>
      <c r="IY198" s="114">
        <f t="shared" ca="1" si="1390"/>
        <v>-0.75</v>
      </c>
      <c r="IZ198" s="114">
        <f t="shared" ca="1" si="1390"/>
        <v>0</v>
      </c>
      <c r="JA198" s="536">
        <f t="shared" ca="1" si="1160"/>
        <v>0</v>
      </c>
      <c r="JB198" s="115">
        <f t="shared" ca="1" si="1391"/>
        <v>0</v>
      </c>
      <c r="JC198" s="115">
        <f t="shared" ca="1" si="1391"/>
        <v>0</v>
      </c>
      <c r="JD198" s="115">
        <f t="shared" ca="1" si="1391"/>
        <v>0</v>
      </c>
      <c r="JE198" s="115">
        <f t="shared" ca="1" si="1391"/>
        <v>0</v>
      </c>
      <c r="JF198" s="553">
        <f t="shared" ca="1" si="1392"/>
        <v>0</v>
      </c>
      <c r="JG198" s="553">
        <f t="shared" ca="1" si="1392"/>
        <v>0</v>
      </c>
      <c r="JH198" s="553">
        <f t="shared" ca="1" si="1392"/>
        <v>0</v>
      </c>
      <c r="JI198" s="553">
        <f t="shared" ca="1" si="1392"/>
        <v>0</v>
      </c>
      <c r="JJ198" s="553">
        <f t="shared" ca="1" si="1392"/>
        <v>0</v>
      </c>
      <c r="JK198" s="553">
        <f t="shared" ca="1" si="1392"/>
        <v>0</v>
      </c>
      <c r="JL198" s="553">
        <f t="shared" ca="1" si="1392"/>
        <v>0</v>
      </c>
      <c r="JM198" s="553">
        <f t="shared" ca="1" si="1392"/>
        <v>0</v>
      </c>
      <c r="JN198" s="553">
        <f t="shared" ca="1" si="1392"/>
        <v>0</v>
      </c>
      <c r="JO198" s="553">
        <f t="shared" ca="1" si="1392"/>
        <v>0</v>
      </c>
      <c r="JP198" s="553">
        <f t="shared" ca="1" si="1393"/>
        <v>0</v>
      </c>
      <c r="JQ198" s="553">
        <f t="shared" ca="1" si="1393"/>
        <v>0</v>
      </c>
      <c r="JR198" s="553">
        <f t="shared" ca="1" si="1393"/>
        <v>0</v>
      </c>
      <c r="JS198" s="553">
        <f t="shared" ca="1" si="1393"/>
        <v>0</v>
      </c>
      <c r="JT198" s="553">
        <f t="shared" ca="1" si="1393"/>
        <v>0</v>
      </c>
      <c r="JU198" s="553">
        <f t="shared" ca="1" si="1393"/>
        <v>0</v>
      </c>
      <c r="JV198" s="553">
        <f t="shared" ca="1" si="1393"/>
        <v>0</v>
      </c>
      <c r="JW198" s="553">
        <f t="shared" ca="1" si="1393"/>
        <v>0</v>
      </c>
      <c r="JX198" s="553">
        <f t="shared" ca="1" si="1393"/>
        <v>0</v>
      </c>
      <c r="JY198" s="553">
        <f t="shared" ca="1" si="1393"/>
        <v>0</v>
      </c>
      <c r="JZ198" s="19">
        <f t="shared" ca="1" si="1299"/>
        <v>0</v>
      </c>
      <c r="KA198" s="5">
        <f t="shared" ca="1" si="1254"/>
        <v>67</v>
      </c>
      <c r="KB198" s="9"/>
      <c r="KC198" s="5">
        <f t="shared" ca="1" si="1335"/>
        <v>1</v>
      </c>
      <c r="KD198" s="5" t="b">
        <f t="shared" ca="1" si="1335"/>
        <v>0</v>
      </c>
      <c r="KE198" s="19">
        <f t="shared" ref="KE198:MA205" ca="1" si="1399">OFFSET(KE$5,$B198,0)</f>
        <v>0</v>
      </c>
      <c r="KF198" s="5">
        <f t="shared" ca="1" si="1367"/>
        <v>0</v>
      </c>
      <c r="KG198" s="5">
        <f t="shared" ca="1" si="1255"/>
        <v>1.2500000000000001E-2</v>
      </c>
      <c r="KH198" s="19">
        <f t="shared" ca="1" si="1256"/>
        <v>0</v>
      </c>
      <c r="KI198" s="19">
        <f t="shared" ca="1" si="1256"/>
        <v>0</v>
      </c>
      <c r="KJ198" s="19" t="str">
        <f t="shared" ca="1" si="1256"/>
        <v>-</v>
      </c>
      <c r="KK198" s="19" t="str">
        <f t="shared" ca="1" si="1352"/>
        <v>-</v>
      </c>
      <c r="KL198" s="19" t="str">
        <f t="shared" ca="1" si="1352"/>
        <v>-</v>
      </c>
      <c r="KM198" s="19" t="str">
        <f t="shared" ca="1" si="1352"/>
        <v>-</v>
      </c>
      <c r="KN198" s="19" t="str">
        <f t="shared" ca="1" si="1352"/>
        <v>-</v>
      </c>
      <c r="KO198" s="19" t="str">
        <f t="shared" ca="1" si="1352"/>
        <v>-</v>
      </c>
      <c r="KP198" s="19" t="str">
        <f t="shared" ca="1" si="1352"/>
        <v>-</v>
      </c>
      <c r="KQ198" s="19" t="str">
        <f t="shared" ca="1" si="1352"/>
        <v>-</v>
      </c>
      <c r="KR198" s="19" t="str">
        <f t="shared" ca="1" si="1352"/>
        <v>-</v>
      </c>
      <c r="KS198" s="19" t="str">
        <f t="shared" ca="1" si="1352"/>
        <v>-</v>
      </c>
      <c r="KT198" s="19" t="str">
        <f t="shared" ca="1" si="1352"/>
        <v>-</v>
      </c>
      <c r="KU198" s="19" t="str">
        <f t="shared" ca="1" si="1352"/>
        <v>-</v>
      </c>
      <c r="KV198" s="19" t="str">
        <f t="shared" ca="1" si="1352"/>
        <v>-</v>
      </c>
      <c r="KW198" s="19">
        <f t="shared" ca="1" si="1399"/>
        <v>1</v>
      </c>
      <c r="KX198" s="19">
        <f t="shared" ca="1" si="1399"/>
        <v>0</v>
      </c>
      <c r="KY198" s="19">
        <f t="shared" ca="1" si="1399"/>
        <v>1</v>
      </c>
      <c r="KZ198" s="19">
        <f t="shared" ca="1" si="1399"/>
        <v>1</v>
      </c>
      <c r="LA198" s="19">
        <f t="shared" ca="1" si="1399"/>
        <v>1</v>
      </c>
      <c r="LB198" s="19">
        <f t="shared" ca="1" si="1399"/>
        <v>1</v>
      </c>
      <c r="LC198" s="19">
        <f t="shared" ca="1" si="1399"/>
        <v>0</v>
      </c>
      <c r="LD198" s="19">
        <f t="shared" ca="1" si="1399"/>
        <v>1</v>
      </c>
      <c r="LE198" s="19">
        <f t="shared" ca="1" si="1399"/>
        <v>0</v>
      </c>
      <c r="LF198" s="19">
        <f t="shared" ca="1" si="1399"/>
        <v>0</v>
      </c>
      <c r="LG198" s="19">
        <f t="shared" ca="1" si="1399"/>
        <v>1</v>
      </c>
      <c r="LH198" s="19">
        <f t="shared" ca="1" si="1399"/>
        <v>0</v>
      </c>
      <c r="LI198" s="19">
        <f t="shared" ca="1" si="1399"/>
        <v>0</v>
      </c>
      <c r="LJ198" s="19">
        <f t="shared" ca="1" si="1399"/>
        <v>0</v>
      </c>
      <c r="LK198" s="19">
        <f t="shared" ca="1" si="1399"/>
        <v>0</v>
      </c>
      <c r="LL198" s="19">
        <f t="shared" ca="1" si="1399"/>
        <v>1</v>
      </c>
      <c r="LM198" s="19">
        <f t="shared" ca="1" si="1399"/>
        <v>0</v>
      </c>
      <c r="LN198" s="19">
        <f t="shared" ca="1" si="1399"/>
        <v>1</v>
      </c>
      <c r="LO198" s="19">
        <f t="shared" ca="1" si="1399"/>
        <v>0</v>
      </c>
      <c r="LP198" s="19">
        <f t="shared" ca="1" si="1399"/>
        <v>0</v>
      </c>
      <c r="LQ198" s="19">
        <f t="shared" ca="1" si="1399"/>
        <v>0</v>
      </c>
      <c r="LR198" s="19">
        <f t="shared" ca="1" si="1399"/>
        <v>0</v>
      </c>
      <c r="LS198" s="19">
        <f t="shared" ca="1" si="1399"/>
        <v>0</v>
      </c>
      <c r="LT198" s="19">
        <f t="shared" ca="1" si="1399"/>
        <v>0</v>
      </c>
      <c r="LU198" s="19">
        <f t="shared" ca="1" si="1399"/>
        <v>0</v>
      </c>
      <c r="LV198" s="19">
        <f t="shared" ca="1" si="1399"/>
        <v>0</v>
      </c>
      <c r="LW198" s="19">
        <f t="shared" ca="1" si="1399"/>
        <v>0</v>
      </c>
      <c r="LX198" s="19">
        <f t="shared" ca="1" si="1399"/>
        <v>0</v>
      </c>
      <c r="LY198" s="19">
        <f t="shared" ca="1" si="1399"/>
        <v>0</v>
      </c>
      <c r="LZ198" s="19">
        <f t="shared" ca="1" si="1399"/>
        <v>0</v>
      </c>
      <c r="MA198" s="19">
        <f t="shared" ca="1" si="1399"/>
        <v>0</v>
      </c>
      <c r="MB198" s="19">
        <f t="shared" ref="MB198:MS205" ca="1" si="1400">OFFSET(MB$5,$B198,0)</f>
        <v>0</v>
      </c>
      <c r="MC198" s="19">
        <f t="shared" ca="1" si="1400"/>
        <v>0</v>
      </c>
      <c r="MD198" s="19">
        <f t="shared" ca="1" si="1400"/>
        <v>0</v>
      </c>
      <c r="ME198" s="19">
        <f t="shared" ca="1" si="1400"/>
        <v>0</v>
      </c>
      <c r="MF198" s="19">
        <f t="shared" ca="1" si="1400"/>
        <v>0</v>
      </c>
      <c r="MG198" s="19">
        <f t="shared" ca="1" si="1400"/>
        <v>0</v>
      </c>
      <c r="MH198" s="19">
        <f t="shared" ca="1" si="1400"/>
        <v>0</v>
      </c>
      <c r="MI198" s="19">
        <f t="shared" ca="1" si="1400"/>
        <v>0</v>
      </c>
      <c r="MJ198" s="5">
        <f t="shared" ca="1" si="1336"/>
        <v>0</v>
      </c>
      <c r="MK198" s="5">
        <f t="shared" ca="1" si="1336"/>
        <v>6.25E-2</v>
      </c>
      <c r="ML198" s="5">
        <f t="shared" ca="1" si="1336"/>
        <v>6.25E-2</v>
      </c>
      <c r="MM198" s="5">
        <f t="shared" ca="1" si="1336"/>
        <v>6.25E-2</v>
      </c>
      <c r="MN198" s="19">
        <f t="shared" ca="1" si="1232"/>
        <v>0</v>
      </c>
      <c r="MO198" s="19">
        <f t="shared" ca="1" si="1400"/>
        <v>0</v>
      </c>
      <c r="MP198" s="19">
        <f t="shared" ca="1" si="1232"/>
        <v>0</v>
      </c>
      <c r="MQ198" s="19">
        <f t="shared" ca="1" si="1232"/>
        <v>0</v>
      </c>
      <c r="MR198" s="19">
        <f t="shared" ca="1" si="1208"/>
        <v>0</v>
      </c>
      <c r="MS198" s="19">
        <f t="shared" ca="1" si="1232"/>
        <v>0</v>
      </c>
      <c r="MT198" s="19">
        <f t="shared" ca="1" si="1232"/>
        <v>0</v>
      </c>
      <c r="MU198" s="19">
        <f t="shared" ca="1" si="1232"/>
        <v>1</v>
      </c>
      <c r="MV198" s="19">
        <f t="shared" ca="1" si="1208"/>
        <v>0</v>
      </c>
      <c r="MW198" s="19">
        <f t="shared" ca="1" si="1208"/>
        <v>0</v>
      </c>
      <c r="MX198" s="19">
        <f t="shared" ca="1" si="1208"/>
        <v>0</v>
      </c>
      <c r="MY198" s="19">
        <f t="shared" ca="1" si="1232"/>
        <v>0</v>
      </c>
      <c r="MZ198" s="19">
        <f t="shared" ca="1" si="1232"/>
        <v>1</v>
      </c>
      <c r="NA198" s="9"/>
      <c r="NB198" s="5" t="b">
        <f t="shared" ca="1" si="1368"/>
        <v>0</v>
      </c>
      <c r="NC198" s="19" t="str">
        <f t="shared" ca="1" si="1294"/>
        <v>-</v>
      </c>
      <c r="ND198" s="19" t="str">
        <f t="shared" ca="1" si="1294"/>
        <v>-</v>
      </c>
      <c r="NE198" s="5" t="b">
        <f t="shared" ca="1" si="1337"/>
        <v>0</v>
      </c>
      <c r="NF198" s="5" t="b">
        <f t="shared" ca="1" si="1337"/>
        <v>0</v>
      </c>
      <c r="NG198" s="5" t="b">
        <f t="shared" ca="1" si="1337"/>
        <v>1</v>
      </c>
      <c r="NH198" s="134">
        <f t="shared" ca="1" si="1338"/>
        <v>2</v>
      </c>
      <c r="NI198" s="134">
        <f t="shared" ca="1" si="1338"/>
        <v>2</v>
      </c>
      <c r="NJ198" s="5" t="b">
        <f t="shared" ca="1" si="1369"/>
        <v>0</v>
      </c>
      <c r="NK198" s="5" t="b">
        <f t="shared" ca="1" si="1369"/>
        <v>1</v>
      </c>
      <c r="NL198" s="5" t="b">
        <f t="shared" ca="1" si="1369"/>
        <v>1</v>
      </c>
      <c r="NM198" s="5" t="b">
        <f t="shared" ca="1" si="1369"/>
        <v>0</v>
      </c>
      <c r="NN198" s="5">
        <f t="shared" ca="1" si="1347"/>
        <v>1</v>
      </c>
      <c r="NO198" s="5">
        <f t="shared" ca="1" si="1347"/>
        <v>0</v>
      </c>
      <c r="NP198" s="5" t="b">
        <f t="shared" ca="1" si="1306"/>
        <v>0</v>
      </c>
      <c r="NQ198" s="5" t="str" cm="1">
        <f t="array" aca="1" ref="NQ198" ca="1">IF(OR(NR198:NY198&lt;&gt;"-"),TRUE,"-")</f>
        <v>-</v>
      </c>
      <c r="NR198" s="19" t="str">
        <f t="shared" ca="1" si="1235"/>
        <v>-</v>
      </c>
      <c r="NS198" s="19" t="str">
        <f t="shared" ca="1" si="1235"/>
        <v>-</v>
      </c>
      <c r="NT198" s="19" t="str">
        <f t="shared" ca="1" si="1235"/>
        <v>-</v>
      </c>
      <c r="NU198" s="19" t="str">
        <f t="shared" ca="1" si="1235"/>
        <v>-</v>
      </c>
      <c r="NV198" s="19" t="str">
        <f t="shared" ca="1" si="1235"/>
        <v>-</v>
      </c>
      <c r="NW198" s="19" t="str">
        <f t="shared" ca="1" si="1235"/>
        <v>-</v>
      </c>
      <c r="NX198" s="19" t="str">
        <f t="shared" ca="1" si="1235"/>
        <v>-</v>
      </c>
      <c r="NY198" s="19" t="str">
        <f t="shared" ca="1" si="1235"/>
        <v>-</v>
      </c>
      <c r="NZ198" s="5" t="b">
        <f t="array" aca="1" ref="NZ198" ca="1">IF(OR(OA198:OG198&lt;&gt;"-"),TRUE,"-")</f>
        <v>1</v>
      </c>
      <c r="OA198" s="19">
        <f t="shared" ca="1" si="1250"/>
        <v>0</v>
      </c>
      <c r="OB198" s="19">
        <f t="shared" ca="1" si="1250"/>
        <v>999999</v>
      </c>
      <c r="OC198" s="19">
        <f t="shared" ca="1" si="1250"/>
        <v>999999</v>
      </c>
      <c r="OD198" s="19">
        <f t="shared" ca="1" si="1250"/>
        <v>999999</v>
      </c>
      <c r="OE198" s="19">
        <f t="shared" ca="1" si="1250"/>
        <v>999999</v>
      </c>
      <c r="OF198" s="19">
        <f t="shared" ca="1" si="1250"/>
        <v>999999</v>
      </c>
      <c r="OG198" s="19">
        <f t="shared" ca="1" si="1250"/>
        <v>999999</v>
      </c>
      <c r="OH198" s="5" t="str">
        <f t="array" aca="1" ref="OH198" ca="1">IF(OR(OI198:OJ198&lt;&gt;"-"),TRUE,"-")</f>
        <v>-</v>
      </c>
      <c r="OI198" s="19" t="str">
        <f t="shared" ca="1" si="1121"/>
        <v>-</v>
      </c>
      <c r="OJ198" s="19" t="str">
        <f t="shared" ca="1" si="1203"/>
        <v>-</v>
      </c>
      <c r="OK198" s="19" t="b">
        <f t="shared" ca="1" si="1203"/>
        <v>1</v>
      </c>
      <c r="OL198" s="19">
        <f t="shared" ca="1" si="1203"/>
        <v>0</v>
      </c>
      <c r="OM198" s="5" t="str">
        <f t="shared" ca="1" si="1339"/>
        <v>-</v>
      </c>
      <c r="ON198" s="5" t="str">
        <f t="shared" ca="1" si="1339"/>
        <v>-</v>
      </c>
      <c r="OO198" s="5" t="str">
        <f t="shared" ca="1" si="1339"/>
        <v>-</v>
      </c>
      <c r="OP198" s="5" t="str">
        <f t="shared" ca="1" si="1339"/>
        <v>-</v>
      </c>
      <c r="OQ198" s="19" t="str">
        <f t="shared" ca="1" si="1350"/>
        <v>-</v>
      </c>
      <c r="OR198" s="19" t="str">
        <f t="shared" ca="1" si="1350"/>
        <v>-</v>
      </c>
      <c r="OS198" s="19" t="str">
        <f t="shared" ca="1" si="1350"/>
        <v>-</v>
      </c>
      <c r="OT198" s="19" t="str">
        <f t="shared" ca="1" si="1350"/>
        <v>-</v>
      </c>
      <c r="OU198" s="19">
        <f t="shared" ca="1" si="1350"/>
        <v>0</v>
      </c>
      <c r="OV198" s="19" t="str">
        <f t="shared" ca="1" si="1350"/>
        <v>-</v>
      </c>
      <c r="OW198" s="5" t="str">
        <f t="shared" ref="OW198:PB205" ca="1" si="1401">INDEX(i.FlkStrctr,$O198,OW$26)</f>
        <v>-</v>
      </c>
      <c r="OX198" s="5">
        <f t="shared" ca="1" si="1401"/>
        <v>500</v>
      </c>
      <c r="OY198" s="5">
        <f t="shared" ca="1" si="1401"/>
        <v>500</v>
      </c>
      <c r="OZ198" s="5" t="str">
        <f t="shared" ca="1" si="1401"/>
        <v>-</v>
      </c>
      <c r="PA198" s="5" t="str">
        <f t="shared" ca="1" si="1401"/>
        <v>-</v>
      </c>
      <c r="PB198" s="5" t="str">
        <f t="shared" ca="1" si="1401"/>
        <v>-</v>
      </c>
      <c r="PC198" s="5">
        <f t="shared" ca="1" si="1257"/>
        <v>1.5</v>
      </c>
      <c r="PD198" s="9"/>
      <c r="PE198" s="19">
        <f t="shared" ca="1" si="1051"/>
        <v>50</v>
      </c>
      <c r="PF198" s="19">
        <f t="shared" ca="1" si="1300"/>
        <v>50</v>
      </c>
      <c r="PG198" s="19">
        <f t="shared" ca="1" si="1300"/>
        <v>50</v>
      </c>
      <c r="PH198" s="19">
        <f t="shared" ca="1" si="1300"/>
        <v>50</v>
      </c>
      <c r="PI198" s="19">
        <f t="shared" ref="PI198:PI202" ca="1" si="1402">OFFSET(PI$5,$B198,0)</f>
        <v>1</v>
      </c>
      <c r="PJ198" s="5">
        <f t="shared" ca="1" si="1258"/>
        <v>1</v>
      </c>
      <c r="PK198" s="19">
        <f t="shared" ca="1" si="494"/>
        <v>1</v>
      </c>
      <c r="PL198" s="9"/>
      <c r="PM198" s="19" t="b">
        <f t="shared" ref="PM198:PW205" ca="1" si="1403">OFFSET(PM$5,$B198,0)</f>
        <v>0</v>
      </c>
      <c r="PN198" s="19" t="b">
        <f t="shared" ca="1" si="1403"/>
        <v>0</v>
      </c>
      <c r="PO198" s="19">
        <f t="shared" ca="1" si="1403"/>
        <v>1</v>
      </c>
      <c r="PP198" s="19">
        <f t="shared" ca="1" si="1403"/>
        <v>1</v>
      </c>
      <c r="PQ198" s="19">
        <f t="shared" ca="1" si="1403"/>
        <v>1</v>
      </c>
      <c r="PR198" s="19">
        <f t="shared" ca="1" si="1403"/>
        <v>1</v>
      </c>
      <c r="PS198" s="19">
        <f t="shared" ca="1" si="1403"/>
        <v>1</v>
      </c>
      <c r="PT198" s="19">
        <f t="shared" ca="1" si="1403"/>
        <v>1</v>
      </c>
      <c r="PU198" s="19">
        <f t="shared" ca="1" si="1403"/>
        <v>1</v>
      </c>
      <c r="PV198" s="19">
        <f t="shared" ca="1" si="1403"/>
        <v>1</v>
      </c>
      <c r="PW198" s="19">
        <f t="shared" ca="1" si="1403"/>
        <v>1</v>
      </c>
      <c r="PX198" s="9"/>
      <c r="PY198" s="12" t="str">
        <f t="shared" ca="1" si="1259"/>
        <v>-</v>
      </c>
      <c r="PZ198" s="19" t="str">
        <f t="shared" ca="1" si="1348"/>
        <v>-</v>
      </c>
      <c r="QA198" s="19" t="str">
        <f t="shared" ca="1" si="1348"/>
        <v>-</v>
      </c>
      <c r="QB198" s="19" t="str">
        <f t="shared" ca="1" si="1348"/>
        <v>-</v>
      </c>
      <c r="QC198" s="19" t="str">
        <f t="shared" ca="1" si="1348"/>
        <v>-</v>
      </c>
      <c r="QD198" s="19" t="str">
        <f t="shared" ca="1" si="1348"/>
        <v>-</v>
      </c>
      <c r="QE198" s="19" t="str">
        <f t="shared" ca="1" si="1348"/>
        <v>-</v>
      </c>
      <c r="QF198" s="19" t="str">
        <f t="shared" ca="1" si="1348"/>
        <v>-</v>
      </c>
      <c r="QG198" s="19" t="str">
        <f t="shared" ca="1" si="1348"/>
        <v>-</v>
      </c>
      <c r="QH198" s="19" t="str">
        <f t="shared" ca="1" si="1348"/>
        <v>-</v>
      </c>
      <c r="QI198" s="19" t="str">
        <f t="shared" ca="1" si="1348"/>
        <v>-</v>
      </c>
      <c r="QJ198" s="19" t="str">
        <f t="shared" ca="1" si="1348"/>
        <v>-</v>
      </c>
      <c r="QK198" s="19" t="str">
        <f t="shared" ca="1" si="1348"/>
        <v>-</v>
      </c>
      <c r="QL198" s="19" t="str">
        <f t="shared" ca="1" si="1348"/>
        <v>-</v>
      </c>
      <c r="QM198" s="19" t="str">
        <f t="shared" ca="1" si="1348"/>
        <v>-</v>
      </c>
      <c r="QN198" s="19" t="str">
        <f t="shared" ca="1" si="1348"/>
        <v>-</v>
      </c>
      <c r="QO198" s="19" t="str">
        <f t="shared" ca="1" si="1348"/>
        <v>-</v>
      </c>
      <c r="QP198" s="19" t="str">
        <f t="shared" ca="1" si="1348"/>
        <v>-</v>
      </c>
      <c r="QQ198" s="19" t="str">
        <f t="shared" ca="1" si="1348"/>
        <v>-</v>
      </c>
      <c r="QR198" s="19" t="str">
        <f t="shared" ca="1" si="1394"/>
        <v>-</v>
      </c>
      <c r="QS198" s="19" t="str">
        <f t="shared" ca="1" si="1394"/>
        <v>-</v>
      </c>
      <c r="QT198" s="19" t="str">
        <f t="shared" ca="1" si="1394"/>
        <v>-</v>
      </c>
      <c r="QU198" s="19" t="str">
        <f t="shared" ca="1" si="1394"/>
        <v>-</v>
      </c>
      <c r="QV198" s="19" t="str">
        <f t="shared" ca="1" si="1394"/>
        <v>-</v>
      </c>
      <c r="QW198" s="19" t="str">
        <f t="shared" ca="1" si="1394"/>
        <v>-</v>
      </c>
      <c r="QX198" s="19" t="str">
        <f t="shared" ca="1" si="1394"/>
        <v>-</v>
      </c>
      <c r="QY198" s="19" t="str">
        <f t="shared" ca="1" si="1394"/>
        <v>-</v>
      </c>
      <c r="QZ198" s="19" t="str">
        <f t="shared" ca="1" si="1394"/>
        <v>-</v>
      </c>
      <c r="RA198" s="19" t="str">
        <f t="shared" ca="1" si="1394"/>
        <v>-</v>
      </c>
      <c r="RB198" s="19" t="str">
        <f t="shared" ca="1" si="1394"/>
        <v>-</v>
      </c>
      <c r="RC198" s="19" t="str">
        <f t="shared" ca="1" si="1394"/>
        <v>-</v>
      </c>
      <c r="RD198" s="19" t="str">
        <f t="shared" ca="1" si="1394"/>
        <v>-</v>
      </c>
      <c r="RE198" s="19" t="str">
        <f t="shared" ca="1" si="1394"/>
        <v>-</v>
      </c>
      <c r="RF198" s="19" t="str">
        <f t="shared" ca="1" si="1394"/>
        <v>-</v>
      </c>
      <c r="RG198" s="19" t="str">
        <f t="shared" ca="1" si="1394"/>
        <v>-</v>
      </c>
      <c r="RH198" s="19" t="str">
        <f t="shared" ca="1" si="1394"/>
        <v>-</v>
      </c>
      <c r="RI198" s="19" t="str">
        <f t="shared" ca="1" si="1394"/>
        <v>-</v>
      </c>
      <c r="RJ198" s="19" t="str">
        <f t="shared" ca="1" si="1394"/>
        <v>-</v>
      </c>
      <c r="RK198" s="19" t="str">
        <f t="shared" ca="1" si="1394"/>
        <v>-</v>
      </c>
      <c r="RL198" s="19" t="str">
        <f t="shared" ca="1" si="1394"/>
        <v>-</v>
      </c>
      <c r="RM198" s="19" t="str">
        <f t="shared" ca="1" si="1394"/>
        <v>-</v>
      </c>
      <c r="RN198" s="19" t="str">
        <f t="shared" ca="1" si="1394"/>
        <v>-</v>
      </c>
      <c r="RO198" s="19" t="str">
        <f t="shared" ca="1" si="1394"/>
        <v>-</v>
      </c>
      <c r="RP198" s="19" t="str">
        <f t="shared" ca="1" si="1394"/>
        <v>-</v>
      </c>
      <c r="RQ198" s="19" t="str">
        <f t="shared" ca="1" si="1375"/>
        <v>-</v>
      </c>
      <c r="RR198" s="19" t="str">
        <f t="shared" ca="1" si="1375"/>
        <v>-</v>
      </c>
      <c r="RS198" s="19" t="str">
        <f t="shared" ca="1" si="1375"/>
        <v>-</v>
      </c>
      <c r="RT198" s="19" t="str">
        <f t="shared" ca="1" si="1375"/>
        <v>-</v>
      </c>
      <c r="RU198" s="19" t="str">
        <f t="shared" ca="1" si="1375"/>
        <v>-</v>
      </c>
      <c r="RV198" s="19" t="str">
        <f t="shared" ca="1" si="1375"/>
        <v>-</v>
      </c>
      <c r="RW198" s="19" t="str">
        <f t="shared" ca="1" si="1375"/>
        <v>-</v>
      </c>
      <c r="RX198" s="19" t="str">
        <f t="shared" ca="1" si="1375"/>
        <v>-</v>
      </c>
      <c r="RY198" s="19" t="str">
        <f t="shared" ca="1" si="1375"/>
        <v>-</v>
      </c>
      <c r="RZ198" s="19" t="str">
        <f t="shared" ca="1" si="1375"/>
        <v>-</v>
      </c>
      <c r="SA198" s="19" t="str">
        <f t="shared" ca="1" si="1375"/>
        <v>-</v>
      </c>
      <c r="SB198" s="19" t="str">
        <f t="shared" ca="1" si="1375"/>
        <v>-</v>
      </c>
      <c r="SC198" s="19" t="str">
        <f t="shared" ca="1" si="1375"/>
        <v>-</v>
      </c>
      <c r="SD198" s="19" t="str">
        <f t="shared" ca="1" si="1375"/>
        <v>-</v>
      </c>
      <c r="SE198" s="19" t="str">
        <f t="shared" ca="1" si="1375"/>
        <v>-</v>
      </c>
      <c r="SF198" s="19" t="str">
        <f t="shared" ca="1" si="1375"/>
        <v>-</v>
      </c>
      <c r="SG198" s="19" t="str">
        <f t="shared" ca="1" si="1351"/>
        <v>-</v>
      </c>
      <c r="SH198" s="19" t="str">
        <f t="shared" ca="1" si="1351"/>
        <v>-</v>
      </c>
      <c r="SI198" s="12" t="str">
        <f t="shared" ca="1" si="1260"/>
        <v>-</v>
      </c>
      <c r="SJ198" s="19" t="str">
        <f t="shared" ca="1" si="1351"/>
        <v>-</v>
      </c>
      <c r="SK198" s="19" t="str">
        <f t="shared" ca="1" si="1351"/>
        <v>-</v>
      </c>
      <c r="SL198" s="19" t="str">
        <f t="shared" ca="1" si="1351"/>
        <v>-</v>
      </c>
      <c r="SM198" s="19" t="str">
        <f t="shared" ca="1" si="1351"/>
        <v>-</v>
      </c>
      <c r="SN198" s="19" t="str">
        <f t="shared" ca="1" si="1351"/>
        <v>-</v>
      </c>
      <c r="SO198" s="19" t="str">
        <f t="shared" ca="1" si="1270"/>
        <v>-</v>
      </c>
      <c r="SP198" s="19" t="str">
        <f t="shared" ca="1" si="1270"/>
        <v>-</v>
      </c>
      <c r="SQ198" s="19" t="str">
        <f t="shared" ca="1" si="1270"/>
        <v>-</v>
      </c>
      <c r="SR198" s="19" t="str">
        <f t="shared" ca="1" si="1270"/>
        <v>-</v>
      </c>
      <c r="SS198" s="19" t="str">
        <f t="shared" ca="1" si="1270"/>
        <v>-</v>
      </c>
      <c r="ST198" s="19" t="str">
        <f t="shared" ca="1" si="1270"/>
        <v>-</v>
      </c>
      <c r="SU198" s="19" t="str">
        <f t="shared" ca="1" si="1270"/>
        <v>-</v>
      </c>
      <c r="SV198" s="19" t="str">
        <f t="shared" ca="1" si="1270"/>
        <v>-</v>
      </c>
      <c r="SW198" s="19" t="str">
        <f t="shared" ca="1" si="1372"/>
        <v>-</v>
      </c>
      <c r="SX198" s="19" t="str">
        <f t="shared" ca="1" si="1372"/>
        <v>-</v>
      </c>
      <c r="SY198" s="19" t="str">
        <f t="shared" ca="1" si="1372"/>
        <v>-</v>
      </c>
      <c r="SZ198" s="19" t="str">
        <f t="shared" ca="1" si="1372"/>
        <v>-</v>
      </c>
      <c r="TA198" s="19" t="str">
        <f t="shared" ca="1" si="1372"/>
        <v>-</v>
      </c>
      <c r="TB198" s="19" t="str">
        <f t="shared" ca="1" si="1372"/>
        <v>-</v>
      </c>
      <c r="TC198" s="19" t="str">
        <f t="shared" ca="1" si="1372"/>
        <v>-</v>
      </c>
      <c r="TD198" s="19" t="str">
        <f t="shared" ca="1" si="1370"/>
        <v>-</v>
      </c>
      <c r="TE198" s="19" t="str">
        <f t="shared" ca="1" si="1370"/>
        <v>-</v>
      </c>
      <c r="TF198" s="19" t="str">
        <f t="shared" ca="1" si="1370"/>
        <v>-</v>
      </c>
      <c r="TG198" s="19" t="str">
        <f t="shared" ca="1" si="1370"/>
        <v>-</v>
      </c>
      <c r="TH198" s="19" t="str">
        <f t="shared" ca="1" si="1370"/>
        <v>-</v>
      </c>
      <c r="TI198" s="19" t="str">
        <f t="shared" ca="1" si="1370"/>
        <v>-</v>
      </c>
      <c r="TJ198" s="19" t="str">
        <f t="shared" ca="1" si="1370"/>
        <v>-</v>
      </c>
      <c r="TK198" s="19" t="str">
        <f t="shared" ca="1" si="1370"/>
        <v>-</v>
      </c>
      <c r="TL198" s="19" t="str">
        <f t="shared" ca="1" si="1370"/>
        <v>-</v>
      </c>
      <c r="TM198" s="19" t="str">
        <f t="shared" ca="1" si="1370"/>
        <v>-</v>
      </c>
      <c r="TN198" s="19" t="str">
        <f t="shared" ca="1" si="1370"/>
        <v>-</v>
      </c>
      <c r="TO198" s="19" t="str">
        <f t="shared" ca="1" si="1370"/>
        <v>-</v>
      </c>
      <c r="TP198" s="19" t="str">
        <f t="shared" ca="1" si="1370"/>
        <v>-</v>
      </c>
      <c r="TQ198" s="19" t="str">
        <f t="shared" ca="1" si="1370"/>
        <v>-</v>
      </c>
      <c r="TR198" s="19" t="str">
        <f t="shared" ca="1" si="1370"/>
        <v>-</v>
      </c>
      <c r="TS198" s="19" t="str">
        <f t="shared" ca="1" si="1370"/>
        <v>-</v>
      </c>
      <c r="TT198" s="19" t="str">
        <f t="shared" ca="1" si="1370"/>
        <v>-</v>
      </c>
      <c r="TU198" s="19" t="str">
        <f t="shared" ca="1" si="1370"/>
        <v>-</v>
      </c>
      <c r="TV198" s="19" t="str">
        <f t="shared" ca="1" si="1370"/>
        <v>-</v>
      </c>
      <c r="TW198" s="19" t="str">
        <f t="shared" ca="1" si="1370"/>
        <v>-</v>
      </c>
      <c r="TX198" s="19" t="str">
        <f t="shared" ca="1" si="1370"/>
        <v>-</v>
      </c>
      <c r="TY198" s="19" t="str">
        <f t="shared" ca="1" si="1370"/>
        <v>-</v>
      </c>
      <c r="TZ198" s="19" t="str">
        <f t="shared" ca="1" si="1395"/>
        <v>-</v>
      </c>
      <c r="UA198" s="19" t="str">
        <f t="shared" ca="1" si="1395"/>
        <v>-</v>
      </c>
      <c r="UB198" s="19" t="str">
        <f t="shared" ca="1" si="1395"/>
        <v>-</v>
      </c>
      <c r="UC198" s="19" t="str">
        <f t="shared" ca="1" si="1395"/>
        <v>-</v>
      </c>
      <c r="UD198" s="19" t="str">
        <f t="shared" ca="1" si="1395"/>
        <v>-</v>
      </c>
      <c r="UE198" s="19" t="str">
        <f t="shared" ca="1" si="1395"/>
        <v>-</v>
      </c>
      <c r="UF198" s="19" t="str">
        <f t="shared" ca="1" si="1395"/>
        <v>-</v>
      </c>
      <c r="UG198" s="19" t="str">
        <f t="shared" ca="1" si="1395"/>
        <v>-</v>
      </c>
      <c r="UH198" s="19" t="str">
        <f t="shared" ca="1" si="1395"/>
        <v>-</v>
      </c>
      <c r="UI198" s="19" t="str">
        <f t="shared" ca="1" si="1395"/>
        <v>-</v>
      </c>
      <c r="UJ198" s="19" t="str">
        <f t="shared" ca="1" si="1395"/>
        <v>-</v>
      </c>
      <c r="UK198" s="19" t="str">
        <f t="shared" ca="1" si="1395"/>
        <v>-</v>
      </c>
      <c r="UL198" s="19" t="str">
        <f t="shared" ca="1" si="1395"/>
        <v>-</v>
      </c>
      <c r="UM198" s="19" t="str">
        <f t="shared" ca="1" si="1310"/>
        <v>-</v>
      </c>
      <c r="UN198" s="19" t="str">
        <f t="shared" ca="1" si="1310"/>
        <v>-</v>
      </c>
      <c r="UO198" s="19" t="str">
        <f t="shared" ca="1" si="1310"/>
        <v>-</v>
      </c>
      <c r="UP198" s="19" t="str">
        <f t="shared" ca="1" si="1310"/>
        <v>-</v>
      </c>
      <c r="UQ198" s="19" t="str">
        <f t="shared" ca="1" si="1310"/>
        <v>-</v>
      </c>
      <c r="UR198" s="19" t="str">
        <f t="shared" ca="1" si="1310"/>
        <v>-</v>
      </c>
      <c r="US198" s="12" t="b">
        <f t="shared" ca="1" si="1261"/>
        <v>1</v>
      </c>
      <c r="UT198" s="19" t="str">
        <f t="shared" ca="1" si="1373"/>
        <v>-</v>
      </c>
      <c r="UU198" s="19" t="str">
        <f t="shared" ca="1" si="1373"/>
        <v>-</v>
      </c>
      <c r="UV198" s="19" t="str">
        <f t="shared" ca="1" si="1373"/>
        <v>-</v>
      </c>
      <c r="UW198" s="19" t="str">
        <f t="shared" ca="1" si="1373"/>
        <v>-</v>
      </c>
      <c r="UX198" s="19" t="str">
        <f t="shared" ca="1" si="1373"/>
        <v>-</v>
      </c>
      <c r="UY198" s="19" t="str">
        <f t="shared" ca="1" si="1373"/>
        <v>-</v>
      </c>
      <c r="UZ198" s="19" t="str">
        <f t="shared" ca="1" si="1373"/>
        <v>-</v>
      </c>
      <c r="VA198" s="19" t="str">
        <f t="shared" ca="1" si="1373"/>
        <v>-</v>
      </c>
      <c r="VB198" s="19" t="str">
        <f t="shared" ca="1" si="1373"/>
        <v>-</v>
      </c>
      <c r="VC198" s="19" t="str">
        <f t="shared" ca="1" si="1373"/>
        <v>-</v>
      </c>
      <c r="VD198" s="19" t="str">
        <f t="shared" ca="1" si="1373"/>
        <v>-</v>
      </c>
      <c r="VE198" s="19" t="str">
        <f t="shared" ca="1" si="1373"/>
        <v>-</v>
      </c>
      <c r="VF198" s="19" t="str">
        <f t="shared" ca="1" si="1373"/>
        <v>-</v>
      </c>
      <c r="VG198" s="19" t="str">
        <f t="shared" ca="1" si="1373"/>
        <v>-</v>
      </c>
      <c r="VH198" s="19" t="str">
        <f t="shared" ca="1" si="1373"/>
        <v>-</v>
      </c>
      <c r="VI198" s="19" t="str">
        <f t="shared" ca="1" si="1373"/>
        <v>-</v>
      </c>
      <c r="VJ198" s="19" t="str">
        <f t="shared" ca="1" si="1373"/>
        <v>-</v>
      </c>
      <c r="VK198" s="19" t="str">
        <f t="shared" ca="1" si="1373"/>
        <v>-</v>
      </c>
      <c r="VL198" s="19" t="str">
        <f t="shared" ca="1" si="1373"/>
        <v>-</v>
      </c>
      <c r="VM198" s="19" t="str">
        <f t="shared" ca="1" si="1373"/>
        <v>-</v>
      </c>
      <c r="VN198" s="19" t="str">
        <f t="shared" ca="1" si="1373"/>
        <v>-</v>
      </c>
      <c r="VO198" s="19" t="str">
        <f t="shared" ca="1" si="1373"/>
        <v>-</v>
      </c>
      <c r="VP198" s="19" t="str">
        <f t="shared" ca="1" si="1373"/>
        <v>-</v>
      </c>
      <c r="VQ198" s="19" t="str">
        <f t="shared" ca="1" si="1373"/>
        <v>-</v>
      </c>
      <c r="VR198" s="19" t="str">
        <f t="shared" ca="1" si="1373"/>
        <v>-</v>
      </c>
      <c r="VS198" s="19" t="str">
        <f t="shared" ca="1" si="1373"/>
        <v>-</v>
      </c>
      <c r="VT198" s="19" t="str">
        <f t="shared" ca="1" si="1373"/>
        <v>-</v>
      </c>
      <c r="VU198" s="19" t="str">
        <f t="shared" ca="1" si="1373"/>
        <v>-</v>
      </c>
      <c r="VV198" s="19" t="str">
        <f t="shared" ca="1" si="1373"/>
        <v>-</v>
      </c>
      <c r="VW198" s="19" t="str">
        <f t="shared" ca="1" si="1373"/>
        <v>-</v>
      </c>
      <c r="VX198" s="19" t="str">
        <f t="shared" ca="1" si="1373"/>
        <v>-</v>
      </c>
      <c r="VY198" s="19" t="str">
        <f t="shared" ca="1" si="1373"/>
        <v>-</v>
      </c>
      <c r="VZ198" s="19" t="str">
        <f t="shared" ca="1" si="1373"/>
        <v>-</v>
      </c>
      <c r="WA198" s="19" t="str">
        <f t="shared" ca="1" si="1373"/>
        <v>-</v>
      </c>
      <c r="WB198" s="19" t="str">
        <f t="shared" ca="1" si="1373"/>
        <v>-</v>
      </c>
      <c r="WC198" s="19" t="str">
        <f t="shared" ca="1" si="1373"/>
        <v>-</v>
      </c>
      <c r="WD198" s="19" t="str">
        <f t="shared" ca="1" si="1373"/>
        <v>-</v>
      </c>
      <c r="WE198" s="19" t="str">
        <f t="shared" ca="1" si="1373"/>
        <v>-</v>
      </c>
      <c r="WF198" s="19" t="str">
        <f t="shared" ca="1" si="1373"/>
        <v>-</v>
      </c>
      <c r="WG198" s="19" t="str">
        <f t="shared" ca="1" si="1373"/>
        <v>-</v>
      </c>
      <c r="WH198" s="19" t="str">
        <f t="shared" ca="1" si="1373"/>
        <v>-</v>
      </c>
      <c r="WI198" s="19" t="str">
        <f t="shared" ca="1" si="1373"/>
        <v>-</v>
      </c>
      <c r="WJ198" s="19" t="str">
        <f t="shared" ca="1" si="1373"/>
        <v>-</v>
      </c>
      <c r="WK198" s="19" t="str">
        <f t="shared" ca="1" si="1373"/>
        <v>-</v>
      </c>
      <c r="WL198" s="19" t="str">
        <f t="shared" ca="1" si="1373"/>
        <v>-</v>
      </c>
      <c r="WM198" s="19" t="str">
        <f t="shared" ca="1" si="1373"/>
        <v>-</v>
      </c>
      <c r="WN198" s="19" t="str">
        <f t="shared" ca="1" si="1373"/>
        <v>-</v>
      </c>
      <c r="WO198" s="19" t="str">
        <f t="shared" ca="1" si="1373"/>
        <v>-</v>
      </c>
      <c r="WP198" s="19" t="str">
        <f t="shared" ca="1" si="1373"/>
        <v>-</v>
      </c>
      <c r="WQ198" s="19" t="str">
        <f t="shared" ca="1" si="1373"/>
        <v>-</v>
      </c>
      <c r="WR198" s="19" t="str">
        <f t="shared" ca="1" si="1312"/>
        <v>-</v>
      </c>
      <c r="WS198" s="19" t="str">
        <f t="shared" ca="1" si="1312"/>
        <v>-</v>
      </c>
      <c r="WT198" s="19" t="str">
        <f t="shared" ca="1" si="1312"/>
        <v>-</v>
      </c>
      <c r="WU198" s="19" t="str">
        <f t="shared" ca="1" si="1312"/>
        <v>-</v>
      </c>
      <c r="WV198" s="19" t="str">
        <f t="shared" ca="1" si="1312"/>
        <v>-</v>
      </c>
      <c r="WW198" s="19" t="str">
        <f t="shared" ca="1" si="1312"/>
        <v>-</v>
      </c>
      <c r="WX198" s="19" t="str">
        <f t="shared" ca="1" si="1312"/>
        <v>-</v>
      </c>
      <c r="WY198" s="19" t="str">
        <f t="shared" ca="1" si="1312"/>
        <v>-</v>
      </c>
      <c r="WZ198" s="19" t="str">
        <f t="shared" ca="1" si="1312"/>
        <v>-</v>
      </c>
      <c r="XA198" s="19" t="str">
        <f t="shared" ca="1" si="1312"/>
        <v>-</v>
      </c>
      <c r="XB198" s="19" t="str">
        <f t="shared" ca="1" si="1312"/>
        <v>-</v>
      </c>
      <c r="XC198" s="19">
        <f t="shared" ca="1" si="1312"/>
        <v>0</v>
      </c>
      <c r="XD198" s="599">
        <v>0</v>
      </c>
    </row>
    <row r="199" spans="1:628" hidden="1" outlineLevel="2">
      <c r="A199" s="20">
        <f t="shared" si="659"/>
        <v>194</v>
      </c>
      <c r="B199" s="241">
        <f t="shared" si="1041"/>
        <v>124</v>
      </c>
      <c r="C199">
        <f>203</f>
        <v>203</v>
      </c>
      <c r="D199" s="531" t="str">
        <f t="shared" ca="1" si="1251"/>
        <v>GSW</v>
      </c>
      <c r="E199" s="532" t="b">
        <f t="shared" ca="1" si="1133"/>
        <v>0</v>
      </c>
      <c r="F199" t="b">
        <v>0</v>
      </c>
      <c r="G199" s="19" t="b">
        <f t="shared" ca="1" si="1010"/>
        <v>0</v>
      </c>
      <c r="H199" s="227">
        <f t="shared" ca="1" si="1058"/>
        <v>133</v>
      </c>
      <c r="I199" s="227">
        <f t="shared" ca="1" si="1396"/>
        <v>1</v>
      </c>
      <c r="J199" s="227">
        <f t="shared" ca="1" si="1396"/>
        <v>0</v>
      </c>
      <c r="K199" s="227" t="str">
        <f t="shared" ca="1" si="1396"/>
        <v/>
      </c>
      <c r="L199" s="227">
        <f t="shared" ca="1" si="1396"/>
        <v>1</v>
      </c>
      <c r="M199" s="227">
        <f t="shared" ca="1" si="1316"/>
        <v>2</v>
      </c>
      <c r="N199" s="227">
        <f t="shared" ca="1" si="1316"/>
        <v>2</v>
      </c>
      <c r="O199" s="227">
        <f t="shared" ca="1" si="1316"/>
        <v>2</v>
      </c>
      <c r="P199" s="227">
        <f t="shared" ca="1" si="1316"/>
        <v>3</v>
      </c>
      <c r="Q199" s="227">
        <f t="shared" ca="1" si="1316"/>
        <v>2</v>
      </c>
      <c r="R199" s="114">
        <f t="shared" ca="1" si="1354"/>
        <v>2</v>
      </c>
      <c r="S199" s="227">
        <f t="shared" ca="1" si="1316"/>
        <v>0</v>
      </c>
      <c r="T199" s="227">
        <f t="shared" ca="1" si="1316"/>
        <v>0</v>
      </c>
      <c r="U199" s="227">
        <f t="shared" ca="1" si="1316"/>
        <v>0</v>
      </c>
      <c r="V199" s="227">
        <f t="shared" ca="1" si="1316"/>
        <v>0</v>
      </c>
      <c r="W199" s="227">
        <f t="shared" ca="1" si="1316"/>
        <v>0</v>
      </c>
      <c r="X199" s="227">
        <f t="shared" ca="1" si="1316"/>
        <v>1</v>
      </c>
      <c r="Y199" s="227">
        <f t="shared" ca="1" si="1316"/>
        <v>1</v>
      </c>
      <c r="Z199" s="227">
        <f t="shared" ca="1" si="1316"/>
        <v>1</v>
      </c>
      <c r="AA199" s="264"/>
      <c r="AB199" s="264"/>
      <c r="AC199" s="264"/>
      <c r="AD199" s="264"/>
      <c r="AE199" s="264"/>
      <c r="AF199" s="227">
        <f t="shared" ca="1" si="1044"/>
        <v>0</v>
      </c>
      <c r="AG199" s="264"/>
      <c r="AH199" s="227">
        <f t="shared" ca="1" si="1344"/>
        <v>0</v>
      </c>
      <c r="AI199" s="227">
        <f t="shared" ca="1" si="1344"/>
        <v>0</v>
      </c>
      <c r="AJ199" s="227">
        <f t="shared" ca="1" si="1344"/>
        <v>0</v>
      </c>
      <c r="AK199" s="19">
        <f t="shared" ca="1" si="1119"/>
        <v>3</v>
      </c>
      <c r="AL199" s="19">
        <f t="shared" ca="1" si="1119"/>
        <v>2</v>
      </c>
      <c r="AM199" s="19">
        <f t="shared" ca="1" si="1119"/>
        <v>0</v>
      </c>
      <c r="AN199" s="19">
        <f t="shared" ca="1" si="1119"/>
        <v>0</v>
      </c>
      <c r="AO199" s="134">
        <f t="shared" ca="1" si="1252"/>
        <v>2</v>
      </c>
      <c r="AP199" s="134">
        <f ca="1">INDEX(CHOOSE($P199,DataAutumn!i.AdultDrys,DataWinter!i.AdultDrys,DataSpring!i.AdultDrys),1,$O199)</f>
        <v>3</v>
      </c>
      <c r="AQ199" s="5">
        <f t="shared" ca="1" si="1340"/>
        <v>2</v>
      </c>
      <c r="AR199" s="5">
        <f t="shared" ca="1" si="1340"/>
        <v>0</v>
      </c>
      <c r="AS199" s="5">
        <f t="shared" ca="1" si="1253"/>
        <v>6</v>
      </c>
      <c r="AT199">
        <f t="shared" ca="1" si="1292"/>
        <v>0</v>
      </c>
      <c r="AW199" s="353" t="str">
        <f t="shared" ca="1" si="1355"/>
        <v>TemplateFe 00133 GSW MWM     TOL204 Scan2 NFS RR+01% PI00% GP100% WP100% MP100% (T_F33N11)</v>
      </c>
      <c r="AX199" s="9" t="str">
        <f ca="1">IF(COUNTIF(AW$5:AW199,AW199)=1,"-","Dup")</f>
        <v>-</v>
      </c>
      <c r="AY199" s="9"/>
      <c r="AZ199" s="19" t="b">
        <f t="shared" ca="1" si="1244"/>
        <v>0</v>
      </c>
      <c r="BA199" s="19" t="b">
        <f t="shared" ca="1" si="1244"/>
        <v>0</v>
      </c>
      <c r="BB199" s="19" t="b">
        <f t="shared" ca="1" si="1244"/>
        <v>0</v>
      </c>
      <c r="BC199" s="19" t="b">
        <f t="shared" ca="1" si="1245"/>
        <v>0</v>
      </c>
      <c r="BD199" s="19" t="b">
        <f t="shared" ca="1" si="1244"/>
        <v>0</v>
      </c>
      <c r="BE199" s="19" t="b">
        <f t="shared" ca="1" si="1244"/>
        <v>0</v>
      </c>
      <c r="BF199" s="19" t="b">
        <f t="shared" ca="1" si="1244"/>
        <v>0</v>
      </c>
      <c r="BG199" s="19" t="b">
        <f t="shared" ca="1" si="1244"/>
        <v>0</v>
      </c>
      <c r="BH199" s="19" t="b">
        <f t="shared" ca="1" si="1244"/>
        <v>0</v>
      </c>
      <c r="BI199" s="9"/>
      <c r="BJ199" s="19" t="b">
        <f t="shared" ca="1" si="1197"/>
        <v>1</v>
      </c>
      <c r="BK199" s="19" t="str">
        <f t="shared" ca="1" si="1197"/>
        <v>-</v>
      </c>
      <c r="BL199" s="19" t="str">
        <f t="shared" ca="1" si="1197"/>
        <v>-</v>
      </c>
      <c r="BM199" s="19" t="str">
        <f t="shared" ca="1" si="1197"/>
        <v>-</v>
      </c>
      <c r="BN199" s="19" t="b">
        <f t="shared" ca="1" si="1197"/>
        <v>0</v>
      </c>
      <c r="BO199" s="19">
        <f t="shared" ca="1" si="1197"/>
        <v>0</v>
      </c>
      <c r="BP199" s="19" t="str">
        <f t="shared" ca="1" si="1356"/>
        <v>-</v>
      </c>
      <c r="BQ199" s="19" t="str">
        <f t="shared" ca="1" si="1356"/>
        <v>-</v>
      </c>
      <c r="BR199" s="19" t="b">
        <f t="shared" ca="1" si="1197"/>
        <v>1</v>
      </c>
      <c r="BS199" s="9"/>
      <c r="BT199" s="19" t="str">
        <f t="shared" ca="1" si="1357"/>
        <v>-</v>
      </c>
      <c r="BU199" s="5" t="str">
        <f t="shared" ca="1" si="1358"/>
        <v>-</v>
      </c>
      <c r="BV199" s="5">
        <f t="shared" ca="1" si="1359"/>
        <v>2</v>
      </c>
      <c r="BW199" s="5">
        <f t="shared" ca="1" si="1359"/>
        <v>2</v>
      </c>
      <c r="BX199" s="19" t="str">
        <f t="shared" ca="1" si="1241"/>
        <v>-</v>
      </c>
      <c r="BY199" s="19" t="str">
        <f t="shared" ca="1" si="1241"/>
        <v>-</v>
      </c>
      <c r="BZ199" s="19" t="str">
        <f t="shared" ca="1" si="1241"/>
        <v>-</v>
      </c>
      <c r="CA199" s="5" t="str">
        <f t="shared" ca="1" si="1360"/>
        <v>-</v>
      </c>
      <c r="CB199" s="5">
        <f t="shared" ca="1" si="1361"/>
        <v>2</v>
      </c>
      <c r="CC199" s="5">
        <f t="shared" ca="1" si="1361"/>
        <v>2</v>
      </c>
      <c r="CD199" s="19" t="str">
        <f t="shared" ca="1" si="449"/>
        <v>-</v>
      </c>
      <c r="CE199" s="5" t="str">
        <f t="shared" ca="1" si="1362"/>
        <v>-</v>
      </c>
      <c r="CF199" s="5">
        <f t="shared" ca="1" si="1363"/>
        <v>2</v>
      </c>
      <c r="CG199" s="19" t="str">
        <f t="shared" ca="1" si="1242"/>
        <v>-</v>
      </c>
      <c r="CH199" s="19" t="str">
        <f t="shared" ca="1" si="1242"/>
        <v>-</v>
      </c>
      <c r="CI199" s="5">
        <f t="shared" ca="1" si="1364"/>
        <v>2</v>
      </c>
      <c r="CJ199" s="19" t="str">
        <f t="shared" ca="1" si="1242"/>
        <v>-</v>
      </c>
      <c r="CK199" s="5" t="str">
        <f t="shared" ca="1" si="1365"/>
        <v>-</v>
      </c>
      <c r="CL199" s="5">
        <f t="shared" ca="1" si="1366"/>
        <v>2</v>
      </c>
      <c r="CM199" s="5">
        <f t="shared" ca="1" si="1366"/>
        <v>2</v>
      </c>
      <c r="CN199" s="9"/>
      <c r="CO199" s="19" t="str">
        <f t="shared" ca="1" si="1349"/>
        <v>-</v>
      </c>
      <c r="CP199" s="19" t="str">
        <f t="shared" ca="1" si="1349"/>
        <v>-</v>
      </c>
      <c r="CQ199" s="19">
        <f t="shared" ca="1" si="1104"/>
        <v>1</v>
      </c>
      <c r="CR199" s="19" t="str">
        <f t="shared" ca="1" si="1104"/>
        <v>-</v>
      </c>
      <c r="CS199" s="19" t="str">
        <f t="shared" ca="1" si="1349"/>
        <v>-</v>
      </c>
      <c r="CT199" s="19" t="str">
        <f t="shared" ca="1" si="1349"/>
        <v>-</v>
      </c>
      <c r="CU199" s="19" t="str">
        <f t="shared" ca="1" si="1349"/>
        <v>-</v>
      </c>
      <c r="CV199" s="19" t="str">
        <f t="shared" ca="1" si="1349"/>
        <v>-</v>
      </c>
      <c r="CW199" s="19" t="str">
        <f t="shared" ca="1" si="1349"/>
        <v>-</v>
      </c>
      <c r="CX199" s="19" t="str">
        <f t="shared" ca="1" si="1349"/>
        <v>-</v>
      </c>
      <c r="CY199" s="19" t="str">
        <f t="shared" ca="1" si="1349"/>
        <v>-</v>
      </c>
      <c r="CZ199" s="19" t="str">
        <f t="shared" ca="1" si="1349"/>
        <v>-</v>
      </c>
      <c r="DA199" s="19" t="str">
        <f t="shared" ca="1" si="1345"/>
        <v>-</v>
      </c>
      <c r="DB199" s="19" t="str">
        <f t="shared" ca="1" si="1345"/>
        <v>-</v>
      </c>
      <c r="DC199" s="19" t="str">
        <f t="shared" ca="1" si="1345"/>
        <v>-</v>
      </c>
      <c r="DD199" s="19" t="str">
        <f t="shared" ca="1" si="1345"/>
        <v>-</v>
      </c>
      <c r="DE199" s="19" t="str">
        <f t="shared" ca="1" si="1345"/>
        <v>-</v>
      </c>
      <c r="DF199" s="19" t="str">
        <f t="shared" ca="1" si="1345"/>
        <v>-</v>
      </c>
      <c r="DG199" s="19" t="str">
        <f t="shared" ca="1" si="1345"/>
        <v>-</v>
      </c>
      <c r="DH199" s="19" t="str">
        <f t="shared" ca="1" si="1345"/>
        <v>-</v>
      </c>
      <c r="DI199" s="19" t="str">
        <f t="shared" ca="1" si="1345"/>
        <v>-</v>
      </c>
      <c r="DJ199" s="9"/>
      <c r="DK199" s="19" t="b">
        <f t="shared" ca="1" si="1105"/>
        <v>1</v>
      </c>
      <c r="DL199" s="19" t="b">
        <f t="shared" ca="1" si="1105"/>
        <v>1</v>
      </c>
      <c r="DM199" s="19" t="b">
        <f t="shared" ca="1" si="1105"/>
        <v>1</v>
      </c>
      <c r="DN199" s="19">
        <f t="shared" ca="1" si="1272"/>
        <v>2232010000</v>
      </c>
      <c r="DO199" s="578" t="b">
        <f t="shared" ca="1" si="1120"/>
        <v>1</v>
      </c>
      <c r="DP199" s="578">
        <f t="shared" ca="1" si="1120"/>
        <v>0</v>
      </c>
      <c r="DQ199" s="578" t="b">
        <f t="shared" ca="1" si="1120"/>
        <v>0</v>
      </c>
      <c r="DR199" s="583">
        <f t="shared" ca="1" si="1168"/>
        <v>223221000062</v>
      </c>
      <c r="DS199" s="430">
        <f t="shared" ca="1" si="1317"/>
        <v>652</v>
      </c>
      <c r="DT199" s="430">
        <f t="shared" ca="1" si="1317"/>
        <v>686</v>
      </c>
      <c r="DU199" s="430">
        <f t="shared" ca="1" si="1317"/>
        <v>721</v>
      </c>
      <c r="DV199" s="142">
        <f t="shared" ca="1" si="1318"/>
        <v>378</v>
      </c>
      <c r="DW199" s="142">
        <f t="shared" ca="1" si="1318"/>
        <v>413</v>
      </c>
      <c r="DX199" s="142">
        <f t="shared" ca="1" si="1318"/>
        <v>448</v>
      </c>
      <c r="DY199" s="19" t="str">
        <f t="shared" ca="1" si="1374"/>
        <v>-</v>
      </c>
      <c r="DZ199" s="19" t="str">
        <f t="shared" ca="1" si="1374"/>
        <v>-</v>
      </c>
      <c r="EA199" s="19" t="str">
        <f t="shared" ca="1" si="1374"/>
        <v>-</v>
      </c>
      <c r="EB199" s="19" t="str">
        <f t="shared" ca="1" si="1374"/>
        <v>-</v>
      </c>
      <c r="EC199" s="19" t="str">
        <f t="shared" ca="1" si="1374"/>
        <v>-</v>
      </c>
      <c r="ED199" s="19" t="str">
        <f t="shared" ca="1" si="1374"/>
        <v>-</v>
      </c>
      <c r="EE199" s="19">
        <f t="shared" ca="1" si="1397"/>
        <v>1</v>
      </c>
      <c r="EF199" s="19">
        <f t="shared" ca="1" si="1397"/>
        <v>1</v>
      </c>
      <c r="EG199" s="19">
        <f t="shared" ca="1" si="1397"/>
        <v>0</v>
      </c>
      <c r="EH199" s="19" t="str">
        <f t="shared" ca="1" si="1397"/>
        <v>-</v>
      </c>
      <c r="EI199" s="19" t="str">
        <f t="shared" ca="1" si="1397"/>
        <v>-</v>
      </c>
      <c r="EJ199" s="19" t="str">
        <f t="shared" ca="1" si="1397"/>
        <v>-</v>
      </c>
      <c r="EK199" s="19" t="str">
        <f t="shared" ca="1" si="1397"/>
        <v>-</v>
      </c>
      <c r="EL199" s="19" t="str">
        <f t="shared" ca="1" si="1397"/>
        <v>-</v>
      </c>
      <c r="EM199" s="19">
        <f t="shared" ca="1" si="1397"/>
        <v>0</v>
      </c>
      <c r="EN199" s="19" t="str">
        <f t="shared" ca="1" si="1397"/>
        <v>-</v>
      </c>
      <c r="EO199" s="19" t="str">
        <f t="shared" ca="1" si="1397"/>
        <v>-</v>
      </c>
      <c r="EP199" s="19" t="str">
        <f t="shared" ca="1" si="1397"/>
        <v>-</v>
      </c>
      <c r="EQ199" s="19">
        <f t="shared" ca="1" si="1397"/>
        <v>1</v>
      </c>
      <c r="ER199" s="19">
        <f t="shared" ca="1" si="1397"/>
        <v>1</v>
      </c>
      <c r="ES199" s="9"/>
      <c r="ET199" s="19" t="str">
        <f t="shared" ca="1" si="1398"/>
        <v>-</v>
      </c>
      <c r="EU199" s="19" t="str">
        <f t="shared" ca="1" si="1398"/>
        <v>-</v>
      </c>
      <c r="EV199" s="19" t="str">
        <f t="shared" ca="1" si="1398"/>
        <v>-</v>
      </c>
      <c r="EW199" s="19" t="str">
        <f t="shared" ca="1" si="1398"/>
        <v>-</v>
      </c>
      <c r="EX199" s="19" t="str">
        <f t="shared" ca="1" si="1398"/>
        <v>-</v>
      </c>
      <c r="EY199" s="19" t="str">
        <f t="shared" ca="1" si="1398"/>
        <v>-</v>
      </c>
      <c r="EZ199" s="19" t="str">
        <f t="shared" ca="1" si="1398"/>
        <v>-</v>
      </c>
      <c r="FA199" s="19" t="str">
        <f t="shared" ca="1" si="1398"/>
        <v>-</v>
      </c>
      <c r="FB199" s="19" t="str">
        <f t="shared" ca="1" si="1398"/>
        <v>-</v>
      </c>
      <c r="FC199" s="19" t="str">
        <f t="shared" ca="1" si="1398"/>
        <v>-</v>
      </c>
      <c r="FD199" s="19" t="str">
        <f t="shared" ca="1" si="1398"/>
        <v>-</v>
      </c>
      <c r="FE199" s="19" t="str">
        <f t="shared" ca="1" si="1398"/>
        <v>-</v>
      </c>
      <c r="FF199" s="19">
        <f t="shared" ca="1" si="1398"/>
        <v>0</v>
      </c>
      <c r="FG199" s="19">
        <f t="shared" ca="1" si="1398"/>
        <v>0</v>
      </c>
      <c r="FH199" s="19">
        <f t="shared" ca="1" si="1398"/>
        <v>0</v>
      </c>
      <c r="FI199" s="114">
        <f t="shared" ca="1" si="1376"/>
        <v>0</v>
      </c>
      <c r="FJ199" s="114">
        <f t="shared" ca="1" si="1376"/>
        <v>0</v>
      </c>
      <c r="FK199" s="114">
        <f t="shared" ca="1" si="1376"/>
        <v>0</v>
      </c>
      <c r="FL199" s="114">
        <f t="shared" ca="1" si="1376"/>
        <v>0</v>
      </c>
      <c r="FM199" s="114">
        <f t="shared" ca="1" si="1376"/>
        <v>0</v>
      </c>
      <c r="FN199" s="536">
        <f t="shared" ca="1" si="1135"/>
        <v>0</v>
      </c>
      <c r="FO199" s="114">
        <f t="shared" ca="1" si="1377"/>
        <v>0</v>
      </c>
      <c r="FP199" s="114">
        <f t="shared" ca="1" si="1377"/>
        <v>0</v>
      </c>
      <c r="FQ199" s="114">
        <f t="shared" ca="1" si="1377"/>
        <v>0</v>
      </c>
      <c r="FR199" s="114">
        <f t="shared" ca="1" si="1377"/>
        <v>0</v>
      </c>
      <c r="FS199" s="114">
        <f t="shared" ca="1" si="1377"/>
        <v>0</v>
      </c>
      <c r="FT199" s="536">
        <f t="shared" ca="1" si="1137"/>
        <v>0</v>
      </c>
      <c r="FU199" s="114">
        <f t="shared" ca="1" si="1378"/>
        <v>0</v>
      </c>
      <c r="FV199" s="114">
        <f t="shared" ca="1" si="1378"/>
        <v>0</v>
      </c>
      <c r="FW199" s="114">
        <f t="shared" ca="1" si="1378"/>
        <v>0</v>
      </c>
      <c r="FX199" s="114">
        <f t="shared" ca="1" si="1378"/>
        <v>0</v>
      </c>
      <c r="FY199" s="114">
        <f t="shared" ca="1" si="1378"/>
        <v>0</v>
      </c>
      <c r="FZ199" s="536">
        <f t="shared" ca="1" si="1139"/>
        <v>0</v>
      </c>
      <c r="GA199" s="114">
        <f t="shared" ca="1" si="1379"/>
        <v>0</v>
      </c>
      <c r="GB199" s="114">
        <f t="shared" ca="1" si="1379"/>
        <v>0</v>
      </c>
      <c r="GC199" s="114">
        <f t="shared" ca="1" si="1379"/>
        <v>0</v>
      </c>
      <c r="GD199" s="114">
        <f t="shared" ca="1" si="1379"/>
        <v>0</v>
      </c>
      <c r="GE199" s="114">
        <f t="shared" ca="1" si="1379"/>
        <v>0</v>
      </c>
      <c r="GF199" s="536">
        <f t="shared" ca="1" si="1141"/>
        <v>0</v>
      </c>
      <c r="GG199" s="114">
        <f t="shared" ca="1" si="1380"/>
        <v>0</v>
      </c>
      <c r="GH199" s="114">
        <f t="shared" ca="1" si="1380"/>
        <v>0</v>
      </c>
      <c r="GI199" s="114">
        <f t="shared" ca="1" si="1380"/>
        <v>0</v>
      </c>
      <c r="GJ199" s="114">
        <f t="shared" ca="1" si="1380"/>
        <v>0</v>
      </c>
      <c r="GK199" s="114">
        <f t="shared" ca="1" si="1380"/>
        <v>0</v>
      </c>
      <c r="GL199" s="536">
        <f t="shared" ca="1" si="1143"/>
        <v>0</v>
      </c>
      <c r="GM199" s="114">
        <f t="shared" ca="1" si="1381"/>
        <v>0</v>
      </c>
      <c r="GN199" s="114">
        <f t="shared" ca="1" si="1381"/>
        <v>0</v>
      </c>
      <c r="GO199" s="114">
        <f t="shared" ca="1" si="1381"/>
        <v>0</v>
      </c>
      <c r="GP199" s="114">
        <f t="shared" ca="1" si="1381"/>
        <v>0</v>
      </c>
      <c r="GQ199" s="114">
        <f t="shared" ca="1" si="1381"/>
        <v>0</v>
      </c>
      <c r="GR199" s="536">
        <f t="shared" ca="1" si="1145"/>
        <v>0</v>
      </c>
      <c r="GS199" s="115">
        <f t="shared" ca="1" si="1382"/>
        <v>0</v>
      </c>
      <c r="GT199" s="115">
        <f t="shared" ca="1" si="1382"/>
        <v>0</v>
      </c>
      <c r="GU199" s="115">
        <f t="shared" ca="1" si="1382"/>
        <v>0</v>
      </c>
      <c r="GV199" s="115">
        <f t="shared" ca="1" si="1382"/>
        <v>0</v>
      </c>
      <c r="GW199" s="553">
        <f t="shared" ca="1" si="1383"/>
        <v>0</v>
      </c>
      <c r="GX199" s="553">
        <f t="shared" ca="1" si="1383"/>
        <v>0</v>
      </c>
      <c r="GY199" s="553">
        <f t="shared" ca="1" si="1383"/>
        <v>0</v>
      </c>
      <c r="GZ199" s="553">
        <f t="shared" ca="1" si="1383"/>
        <v>0</v>
      </c>
      <c r="HA199" s="553">
        <f t="shared" ca="1" si="1383"/>
        <v>0</v>
      </c>
      <c r="HB199" s="553">
        <f t="shared" ca="1" si="1383"/>
        <v>0</v>
      </c>
      <c r="HC199" s="553">
        <f t="shared" ca="1" si="1383"/>
        <v>0</v>
      </c>
      <c r="HD199" s="553">
        <f t="shared" ca="1" si="1383"/>
        <v>0</v>
      </c>
      <c r="HE199" s="553">
        <f t="shared" ca="1" si="1383"/>
        <v>0</v>
      </c>
      <c r="HF199" s="553">
        <f t="shared" ca="1" si="1383"/>
        <v>0</v>
      </c>
      <c r="HG199" s="553">
        <f t="shared" ca="1" si="1384"/>
        <v>0</v>
      </c>
      <c r="HH199" s="553">
        <f t="shared" ca="1" si="1384"/>
        <v>0</v>
      </c>
      <c r="HI199" s="553">
        <f t="shared" ca="1" si="1384"/>
        <v>0</v>
      </c>
      <c r="HJ199" s="553">
        <f t="shared" ca="1" si="1384"/>
        <v>0</v>
      </c>
      <c r="HK199" s="553">
        <f t="shared" ca="1" si="1384"/>
        <v>0</v>
      </c>
      <c r="HL199" s="553">
        <f t="shared" ca="1" si="1384"/>
        <v>0</v>
      </c>
      <c r="HM199" s="553">
        <f t="shared" ca="1" si="1384"/>
        <v>0</v>
      </c>
      <c r="HN199" s="553">
        <f t="shared" ca="1" si="1384"/>
        <v>0</v>
      </c>
      <c r="HO199" s="553">
        <f t="shared" ca="1" si="1384"/>
        <v>0</v>
      </c>
      <c r="HP199" s="553">
        <f t="shared" ca="1" si="1384"/>
        <v>0</v>
      </c>
      <c r="HQ199" s="19">
        <f t="shared" ca="1" si="1246"/>
        <v>0</v>
      </c>
      <c r="HR199" s="114">
        <f t="shared" ca="1" si="1385"/>
        <v>0</v>
      </c>
      <c r="HS199" s="114">
        <f t="shared" ca="1" si="1385"/>
        <v>0</v>
      </c>
      <c r="HT199" s="114">
        <f t="shared" ca="1" si="1385"/>
        <v>0</v>
      </c>
      <c r="HU199" s="114">
        <f t="shared" ca="1" si="1385"/>
        <v>0</v>
      </c>
      <c r="HV199" s="114">
        <f t="shared" ca="1" si="1385"/>
        <v>0</v>
      </c>
      <c r="HW199" s="536">
        <f t="shared" ca="1" si="1150"/>
        <v>0</v>
      </c>
      <c r="HX199" s="114">
        <f t="shared" ca="1" si="1386"/>
        <v>0</v>
      </c>
      <c r="HY199" s="114">
        <f t="shared" ca="1" si="1386"/>
        <v>0</v>
      </c>
      <c r="HZ199" s="114">
        <f t="shared" ca="1" si="1386"/>
        <v>0</v>
      </c>
      <c r="IA199" s="114">
        <f t="shared" ca="1" si="1386"/>
        <v>0</v>
      </c>
      <c r="IB199" s="114">
        <f t="shared" ca="1" si="1386"/>
        <v>0</v>
      </c>
      <c r="IC199" s="536">
        <f t="shared" ca="1" si="1152"/>
        <v>0</v>
      </c>
      <c r="ID199" s="114">
        <f t="shared" ca="1" si="1387"/>
        <v>0</v>
      </c>
      <c r="IE199" s="114">
        <f t="shared" ca="1" si="1387"/>
        <v>0</v>
      </c>
      <c r="IF199" s="114">
        <f t="shared" ca="1" si="1387"/>
        <v>0</v>
      </c>
      <c r="IG199" s="114">
        <f t="shared" ca="1" si="1387"/>
        <v>0</v>
      </c>
      <c r="IH199" s="114">
        <f t="shared" ca="1" si="1387"/>
        <v>0</v>
      </c>
      <c r="II199" s="536">
        <f t="shared" ca="1" si="1154"/>
        <v>0</v>
      </c>
      <c r="IJ199" s="114">
        <f t="shared" ca="1" si="1388"/>
        <v>0</v>
      </c>
      <c r="IK199" s="114">
        <f t="shared" ca="1" si="1388"/>
        <v>0</v>
      </c>
      <c r="IL199" s="114">
        <f t="shared" ca="1" si="1388"/>
        <v>0</v>
      </c>
      <c r="IM199" s="114">
        <f t="shared" ca="1" si="1388"/>
        <v>0</v>
      </c>
      <c r="IN199" s="114">
        <f t="shared" ca="1" si="1388"/>
        <v>0</v>
      </c>
      <c r="IO199" s="536">
        <f t="shared" ca="1" si="1156"/>
        <v>0</v>
      </c>
      <c r="IP199" s="114">
        <f t="shared" ca="1" si="1389"/>
        <v>0</v>
      </c>
      <c r="IQ199" s="114">
        <f t="shared" ca="1" si="1389"/>
        <v>0</v>
      </c>
      <c r="IR199" s="114">
        <f t="shared" ca="1" si="1389"/>
        <v>0</v>
      </c>
      <c r="IS199" s="114">
        <f t="shared" ca="1" si="1389"/>
        <v>0</v>
      </c>
      <c r="IT199" s="114">
        <f t="shared" ca="1" si="1389"/>
        <v>0</v>
      </c>
      <c r="IU199" s="536">
        <f t="shared" ca="1" si="1158"/>
        <v>0</v>
      </c>
      <c r="IV199" s="114">
        <f t="shared" ca="1" si="1390"/>
        <v>0</v>
      </c>
      <c r="IW199" s="114">
        <f t="shared" ca="1" si="1390"/>
        <v>0</v>
      </c>
      <c r="IX199" s="114">
        <f t="shared" ca="1" si="1390"/>
        <v>0</v>
      </c>
      <c r="IY199" s="114">
        <f t="shared" ca="1" si="1390"/>
        <v>-1.25</v>
      </c>
      <c r="IZ199" s="114">
        <f t="shared" ca="1" si="1390"/>
        <v>0</v>
      </c>
      <c r="JA199" s="536">
        <f t="shared" ca="1" si="1160"/>
        <v>0</v>
      </c>
      <c r="JB199" s="115">
        <f t="shared" ca="1" si="1391"/>
        <v>0</v>
      </c>
      <c r="JC199" s="115">
        <f t="shared" ca="1" si="1391"/>
        <v>0</v>
      </c>
      <c r="JD199" s="115">
        <f t="shared" ca="1" si="1391"/>
        <v>0</v>
      </c>
      <c r="JE199" s="115">
        <f t="shared" ca="1" si="1391"/>
        <v>0</v>
      </c>
      <c r="JF199" s="553">
        <f t="shared" ca="1" si="1392"/>
        <v>0</v>
      </c>
      <c r="JG199" s="553">
        <f t="shared" ca="1" si="1392"/>
        <v>0</v>
      </c>
      <c r="JH199" s="553">
        <f t="shared" ca="1" si="1392"/>
        <v>0</v>
      </c>
      <c r="JI199" s="553">
        <f t="shared" ca="1" si="1392"/>
        <v>0</v>
      </c>
      <c r="JJ199" s="553">
        <f t="shared" ca="1" si="1392"/>
        <v>0</v>
      </c>
      <c r="JK199" s="553">
        <f t="shared" ca="1" si="1392"/>
        <v>0</v>
      </c>
      <c r="JL199" s="553">
        <f t="shared" ca="1" si="1392"/>
        <v>0</v>
      </c>
      <c r="JM199" s="553">
        <f t="shared" ca="1" si="1392"/>
        <v>0</v>
      </c>
      <c r="JN199" s="553">
        <f t="shared" ca="1" si="1392"/>
        <v>0</v>
      </c>
      <c r="JO199" s="553">
        <f t="shared" ca="1" si="1392"/>
        <v>0</v>
      </c>
      <c r="JP199" s="553">
        <f t="shared" ca="1" si="1393"/>
        <v>0</v>
      </c>
      <c r="JQ199" s="553">
        <f t="shared" ca="1" si="1393"/>
        <v>0</v>
      </c>
      <c r="JR199" s="553">
        <f t="shared" ca="1" si="1393"/>
        <v>0</v>
      </c>
      <c r="JS199" s="553">
        <f t="shared" ca="1" si="1393"/>
        <v>0</v>
      </c>
      <c r="JT199" s="553">
        <f t="shared" ca="1" si="1393"/>
        <v>0</v>
      </c>
      <c r="JU199" s="553">
        <f t="shared" ca="1" si="1393"/>
        <v>0</v>
      </c>
      <c r="JV199" s="553">
        <f t="shared" ca="1" si="1393"/>
        <v>0</v>
      </c>
      <c r="JW199" s="553">
        <f t="shared" ca="1" si="1393"/>
        <v>0</v>
      </c>
      <c r="JX199" s="553">
        <f t="shared" ca="1" si="1393"/>
        <v>0</v>
      </c>
      <c r="JY199" s="553">
        <f t="shared" ca="1" si="1393"/>
        <v>0</v>
      </c>
      <c r="JZ199" s="19">
        <f t="shared" ca="1" si="1299"/>
        <v>0</v>
      </c>
      <c r="KA199" s="5">
        <f t="shared" ca="1" si="1254"/>
        <v>67</v>
      </c>
      <c r="KB199" s="9"/>
      <c r="KC199" s="5">
        <f t="shared" ca="1" si="1335"/>
        <v>1</v>
      </c>
      <c r="KD199" s="5" t="b">
        <f t="shared" ca="1" si="1335"/>
        <v>0</v>
      </c>
      <c r="KE199" s="19">
        <f t="shared" ca="1" si="1399"/>
        <v>0</v>
      </c>
      <c r="KF199" s="5">
        <f t="shared" ca="1" si="1367"/>
        <v>0</v>
      </c>
      <c r="KG199" s="5">
        <f t="shared" ca="1" si="1255"/>
        <v>1.2500000000000001E-2</v>
      </c>
      <c r="KH199" s="19">
        <f t="shared" ca="1" si="1256"/>
        <v>0</v>
      </c>
      <c r="KI199" s="19">
        <f t="shared" ca="1" si="1256"/>
        <v>0</v>
      </c>
      <c r="KJ199" s="19" t="str">
        <f t="shared" ca="1" si="1256"/>
        <v>-</v>
      </c>
      <c r="KK199" s="19" t="str">
        <f t="shared" ca="1" si="1352"/>
        <v>-</v>
      </c>
      <c r="KL199" s="19" t="str">
        <f t="shared" ca="1" si="1352"/>
        <v>-</v>
      </c>
      <c r="KM199" s="19" t="str">
        <f t="shared" ca="1" si="1352"/>
        <v>-</v>
      </c>
      <c r="KN199" s="19" t="str">
        <f t="shared" ca="1" si="1352"/>
        <v>-</v>
      </c>
      <c r="KO199" s="19" t="str">
        <f t="shared" ca="1" si="1352"/>
        <v>-</v>
      </c>
      <c r="KP199" s="19" t="str">
        <f t="shared" ca="1" si="1352"/>
        <v>-</v>
      </c>
      <c r="KQ199" s="19" t="str">
        <f t="shared" ca="1" si="1352"/>
        <v>-</v>
      </c>
      <c r="KR199" s="19" t="str">
        <f t="shared" ca="1" si="1352"/>
        <v>-</v>
      </c>
      <c r="KS199" s="19" t="str">
        <f t="shared" ca="1" si="1352"/>
        <v>-</v>
      </c>
      <c r="KT199" s="19" t="str">
        <f t="shared" ca="1" si="1352"/>
        <v>-</v>
      </c>
      <c r="KU199" s="19" t="str">
        <f t="shared" ca="1" si="1352"/>
        <v>-</v>
      </c>
      <c r="KV199" s="19" t="str">
        <f t="shared" ca="1" si="1352"/>
        <v>-</v>
      </c>
      <c r="KW199" s="19">
        <f t="shared" ca="1" si="1399"/>
        <v>1</v>
      </c>
      <c r="KX199" s="19">
        <f t="shared" ca="1" si="1399"/>
        <v>0</v>
      </c>
      <c r="KY199" s="19">
        <f t="shared" ca="1" si="1399"/>
        <v>1</v>
      </c>
      <c r="KZ199" s="19">
        <f t="shared" ca="1" si="1399"/>
        <v>1</v>
      </c>
      <c r="LA199" s="19">
        <f t="shared" ca="1" si="1399"/>
        <v>1</v>
      </c>
      <c r="LB199" s="19">
        <f t="shared" ca="1" si="1399"/>
        <v>1</v>
      </c>
      <c r="LC199" s="19">
        <f t="shared" ca="1" si="1399"/>
        <v>0</v>
      </c>
      <c r="LD199" s="19">
        <f t="shared" ca="1" si="1399"/>
        <v>1</v>
      </c>
      <c r="LE199" s="19">
        <f t="shared" ca="1" si="1399"/>
        <v>0</v>
      </c>
      <c r="LF199" s="19">
        <f t="shared" ca="1" si="1399"/>
        <v>0</v>
      </c>
      <c r="LG199" s="19">
        <f t="shared" ca="1" si="1399"/>
        <v>1</v>
      </c>
      <c r="LH199" s="19">
        <f t="shared" ca="1" si="1399"/>
        <v>0</v>
      </c>
      <c r="LI199" s="19">
        <f t="shared" ca="1" si="1399"/>
        <v>0</v>
      </c>
      <c r="LJ199" s="19">
        <f t="shared" ca="1" si="1399"/>
        <v>0</v>
      </c>
      <c r="LK199" s="19">
        <f t="shared" ca="1" si="1399"/>
        <v>0</v>
      </c>
      <c r="LL199" s="19">
        <f t="shared" ca="1" si="1399"/>
        <v>1</v>
      </c>
      <c r="LM199" s="19">
        <f t="shared" ca="1" si="1399"/>
        <v>0</v>
      </c>
      <c r="LN199" s="19">
        <f t="shared" ca="1" si="1399"/>
        <v>1</v>
      </c>
      <c r="LO199" s="19">
        <f t="shared" ca="1" si="1399"/>
        <v>0</v>
      </c>
      <c r="LP199" s="19">
        <f t="shared" ca="1" si="1399"/>
        <v>0</v>
      </c>
      <c r="LQ199" s="19">
        <f t="shared" ca="1" si="1399"/>
        <v>0</v>
      </c>
      <c r="LR199" s="19">
        <f t="shared" ca="1" si="1399"/>
        <v>0</v>
      </c>
      <c r="LS199" s="19">
        <f t="shared" ca="1" si="1399"/>
        <v>0</v>
      </c>
      <c r="LT199" s="19">
        <f t="shared" ca="1" si="1399"/>
        <v>0</v>
      </c>
      <c r="LU199" s="19">
        <f t="shared" ca="1" si="1399"/>
        <v>0</v>
      </c>
      <c r="LV199" s="19">
        <f t="shared" ca="1" si="1399"/>
        <v>0</v>
      </c>
      <c r="LW199" s="19">
        <f t="shared" ca="1" si="1399"/>
        <v>0</v>
      </c>
      <c r="LX199" s="19">
        <f t="shared" ca="1" si="1399"/>
        <v>0</v>
      </c>
      <c r="LY199" s="19">
        <f t="shared" ca="1" si="1399"/>
        <v>0</v>
      </c>
      <c r="LZ199" s="19">
        <f t="shared" ca="1" si="1399"/>
        <v>0</v>
      </c>
      <c r="MA199" s="19">
        <f t="shared" ca="1" si="1399"/>
        <v>0</v>
      </c>
      <c r="MB199" s="19">
        <f t="shared" ca="1" si="1400"/>
        <v>0</v>
      </c>
      <c r="MC199" s="19">
        <f t="shared" ca="1" si="1400"/>
        <v>0</v>
      </c>
      <c r="MD199" s="19">
        <f t="shared" ca="1" si="1400"/>
        <v>0</v>
      </c>
      <c r="ME199" s="19">
        <f t="shared" ca="1" si="1400"/>
        <v>0</v>
      </c>
      <c r="MF199" s="19">
        <f t="shared" ca="1" si="1400"/>
        <v>0</v>
      </c>
      <c r="MG199" s="19">
        <f t="shared" ca="1" si="1400"/>
        <v>0</v>
      </c>
      <c r="MH199" s="19">
        <f t="shared" ca="1" si="1400"/>
        <v>0</v>
      </c>
      <c r="MI199" s="19">
        <f t="shared" ca="1" si="1400"/>
        <v>0</v>
      </c>
      <c r="MJ199" s="5">
        <f t="shared" ca="1" si="1336"/>
        <v>0</v>
      </c>
      <c r="MK199" s="5">
        <f t="shared" ca="1" si="1336"/>
        <v>6.25E-2</v>
      </c>
      <c r="ML199" s="5">
        <f t="shared" ca="1" si="1336"/>
        <v>6.25E-2</v>
      </c>
      <c r="MM199" s="5">
        <f t="shared" ca="1" si="1336"/>
        <v>6.25E-2</v>
      </c>
      <c r="MN199" s="19">
        <f t="shared" ca="1" si="1400"/>
        <v>0</v>
      </c>
      <c r="MO199" s="19">
        <f t="shared" ca="1" si="1400"/>
        <v>0</v>
      </c>
      <c r="MP199" s="19">
        <f t="shared" ca="1" si="1400"/>
        <v>0</v>
      </c>
      <c r="MQ199" s="19">
        <f t="shared" ca="1" si="1400"/>
        <v>0</v>
      </c>
      <c r="MR199" s="19">
        <f t="shared" ca="1" si="1400"/>
        <v>0</v>
      </c>
      <c r="MS199" s="19">
        <f t="shared" ca="1" si="1400"/>
        <v>0</v>
      </c>
      <c r="MT199" s="19">
        <f t="shared" ca="1" si="1232"/>
        <v>0</v>
      </c>
      <c r="MU199" s="19">
        <f t="shared" ca="1" si="1232"/>
        <v>1</v>
      </c>
      <c r="MV199" s="19">
        <f t="shared" ca="1" si="1208"/>
        <v>0</v>
      </c>
      <c r="MW199" s="19">
        <f t="shared" ca="1" si="1208"/>
        <v>0</v>
      </c>
      <c r="MX199" s="19">
        <f t="shared" ca="1" si="1208"/>
        <v>0</v>
      </c>
      <c r="MY199" s="19">
        <f t="shared" ca="1" si="1232"/>
        <v>0</v>
      </c>
      <c r="MZ199" s="19">
        <f t="shared" ca="1" si="1232"/>
        <v>1</v>
      </c>
      <c r="NA199" s="9"/>
      <c r="NB199" s="5" t="b">
        <f t="shared" ca="1" si="1368"/>
        <v>0</v>
      </c>
      <c r="NC199" s="19" t="str">
        <f t="shared" ca="1" si="1294"/>
        <v>-</v>
      </c>
      <c r="ND199" s="19" t="str">
        <f t="shared" ca="1" si="1294"/>
        <v>-</v>
      </c>
      <c r="NE199" s="5" t="b">
        <f t="shared" ca="1" si="1337"/>
        <v>0</v>
      </c>
      <c r="NF199" s="5" t="b">
        <f t="shared" ca="1" si="1337"/>
        <v>0</v>
      </c>
      <c r="NG199" s="5" t="b">
        <f t="shared" ca="1" si="1337"/>
        <v>1</v>
      </c>
      <c r="NH199" s="134">
        <f t="shared" ca="1" si="1338"/>
        <v>2</v>
      </c>
      <c r="NI199" s="134">
        <f t="shared" ca="1" si="1338"/>
        <v>2</v>
      </c>
      <c r="NJ199" s="5" t="b">
        <f t="shared" ca="1" si="1369"/>
        <v>0</v>
      </c>
      <c r="NK199" s="5" t="b">
        <f t="shared" ca="1" si="1369"/>
        <v>1</v>
      </c>
      <c r="NL199" s="5" t="b">
        <f t="shared" ca="1" si="1369"/>
        <v>1</v>
      </c>
      <c r="NM199" s="5" t="b">
        <f t="shared" ca="1" si="1369"/>
        <v>0</v>
      </c>
      <c r="NN199" s="5">
        <f t="shared" ca="1" si="1347"/>
        <v>1</v>
      </c>
      <c r="NO199" s="5">
        <f t="shared" ca="1" si="1347"/>
        <v>0</v>
      </c>
      <c r="NP199" s="5" t="b">
        <f t="shared" ca="1" si="1306"/>
        <v>0</v>
      </c>
      <c r="NQ199" s="5" t="str" cm="1">
        <f t="array" aca="1" ref="NQ199" ca="1">IF(OR(NR199:NY199&lt;&gt;"-"),TRUE,"-")</f>
        <v>-</v>
      </c>
      <c r="NR199" s="19" t="str">
        <f t="shared" ca="1" si="1235"/>
        <v>-</v>
      </c>
      <c r="NS199" s="19" t="str">
        <f t="shared" ca="1" si="1235"/>
        <v>-</v>
      </c>
      <c r="NT199" s="19" t="str">
        <f t="shared" ca="1" si="1235"/>
        <v>-</v>
      </c>
      <c r="NU199" s="19" t="str">
        <f t="shared" ca="1" si="1235"/>
        <v>-</v>
      </c>
      <c r="NV199" s="19" t="str">
        <f t="shared" ca="1" si="1235"/>
        <v>-</v>
      </c>
      <c r="NW199" s="19" t="str">
        <f t="shared" ca="1" si="1235"/>
        <v>-</v>
      </c>
      <c r="NX199" s="19" t="str">
        <f t="shared" ref="NR199:NY205" ca="1" si="1404">OFFSET(NX$5,$B199,0)</f>
        <v>-</v>
      </c>
      <c r="NY199" s="19" t="str">
        <f t="shared" ca="1" si="1404"/>
        <v>-</v>
      </c>
      <c r="NZ199" s="5" t="b">
        <f t="array" aca="1" ref="NZ199" ca="1">IF(OR(OA199:OG199&lt;&gt;"-"),TRUE,"-")</f>
        <v>1</v>
      </c>
      <c r="OA199" s="19">
        <f t="shared" ca="1" si="1250"/>
        <v>0</v>
      </c>
      <c r="OB199" s="19">
        <f t="shared" ca="1" si="1250"/>
        <v>999999</v>
      </c>
      <c r="OC199" s="19">
        <f t="shared" ca="1" si="1250"/>
        <v>999999</v>
      </c>
      <c r="OD199" s="19">
        <f t="shared" ca="1" si="1250"/>
        <v>999999</v>
      </c>
      <c r="OE199" s="19">
        <f t="shared" ca="1" si="1250"/>
        <v>999999</v>
      </c>
      <c r="OF199" s="19">
        <f t="shared" ca="1" si="1250"/>
        <v>999999</v>
      </c>
      <c r="OG199" s="19">
        <f t="shared" ca="1" si="1250"/>
        <v>999999</v>
      </c>
      <c r="OH199" s="5" t="str">
        <f t="array" aca="1" ref="OH199" ca="1">IF(OR(OI199:OJ199&lt;&gt;"-"),TRUE,"-")</f>
        <v>-</v>
      </c>
      <c r="OI199" s="19" t="str">
        <f t="shared" ca="1" si="1121"/>
        <v>-</v>
      </c>
      <c r="OJ199" s="19" t="str">
        <f t="shared" ca="1" si="1203"/>
        <v>-</v>
      </c>
      <c r="OK199" s="19" t="b">
        <f t="shared" ca="1" si="1203"/>
        <v>1</v>
      </c>
      <c r="OL199" s="19">
        <f t="shared" ca="1" si="1203"/>
        <v>0</v>
      </c>
      <c r="OM199" s="5" t="str">
        <f t="shared" ca="1" si="1339"/>
        <v>-</v>
      </c>
      <c r="ON199" s="5" t="str">
        <f t="shared" ca="1" si="1339"/>
        <v>-</v>
      </c>
      <c r="OO199" s="5" t="str">
        <f t="shared" ca="1" si="1339"/>
        <v>-</v>
      </c>
      <c r="OP199" s="5" t="str">
        <f t="shared" ca="1" si="1339"/>
        <v>-</v>
      </c>
      <c r="OQ199" s="19" t="str">
        <f t="shared" ca="1" si="1350"/>
        <v>-</v>
      </c>
      <c r="OR199" s="19" t="str">
        <f t="shared" ca="1" si="1350"/>
        <v>-</v>
      </c>
      <c r="OS199" s="19" t="str">
        <f t="shared" ca="1" si="1350"/>
        <v>-</v>
      </c>
      <c r="OT199" s="19" t="str">
        <f t="shared" ca="1" si="1350"/>
        <v>-</v>
      </c>
      <c r="OU199" s="19">
        <f t="shared" ca="1" si="1350"/>
        <v>0</v>
      </c>
      <c r="OV199" s="19" t="str">
        <f t="shared" ca="1" si="1350"/>
        <v>-</v>
      </c>
      <c r="OW199" s="5" t="str">
        <f t="shared" ca="1" si="1401"/>
        <v>-</v>
      </c>
      <c r="OX199" s="5">
        <f t="shared" ca="1" si="1401"/>
        <v>500</v>
      </c>
      <c r="OY199" s="5">
        <f t="shared" ca="1" si="1401"/>
        <v>500</v>
      </c>
      <c r="OZ199" s="5" t="str">
        <f t="shared" ca="1" si="1401"/>
        <v>-</v>
      </c>
      <c r="PA199" s="5" t="str">
        <f t="shared" ca="1" si="1401"/>
        <v>-</v>
      </c>
      <c r="PB199" s="5" t="str">
        <f t="shared" ca="1" si="1401"/>
        <v>-</v>
      </c>
      <c r="PC199" s="5">
        <f t="shared" ca="1" si="1257"/>
        <v>1.5</v>
      </c>
      <c r="PD199" s="9"/>
      <c r="PE199" s="19">
        <f t="shared" ca="1" si="1051"/>
        <v>50</v>
      </c>
      <c r="PF199" s="19">
        <f t="shared" ref="PF199:PU205" ca="1" si="1405">OFFSET(PF$5,$B199,0)</f>
        <v>50</v>
      </c>
      <c r="PG199" s="19">
        <f t="shared" ca="1" si="1405"/>
        <v>50</v>
      </c>
      <c r="PH199" s="19">
        <f t="shared" ca="1" si="1405"/>
        <v>50</v>
      </c>
      <c r="PI199" s="19">
        <f t="shared" ca="1" si="1402"/>
        <v>1</v>
      </c>
      <c r="PJ199" s="5">
        <f t="shared" ca="1" si="1258"/>
        <v>1</v>
      </c>
      <c r="PK199" s="19">
        <f t="shared" ca="1" si="494"/>
        <v>1</v>
      </c>
      <c r="PL199" s="9"/>
      <c r="PM199" s="19" t="b">
        <f t="shared" ca="1" si="1405"/>
        <v>0</v>
      </c>
      <c r="PN199" s="19" t="b">
        <f t="shared" ca="1" si="1405"/>
        <v>0</v>
      </c>
      <c r="PO199" s="19">
        <f t="shared" ca="1" si="1405"/>
        <v>1</v>
      </c>
      <c r="PP199" s="19">
        <f t="shared" ca="1" si="1403"/>
        <v>1</v>
      </c>
      <c r="PQ199" s="19">
        <f t="shared" ca="1" si="1403"/>
        <v>1</v>
      </c>
      <c r="PR199" s="19">
        <f t="shared" ca="1" si="1403"/>
        <v>1</v>
      </c>
      <c r="PS199" s="19">
        <f t="shared" ca="1" si="1403"/>
        <v>1</v>
      </c>
      <c r="PT199" s="19">
        <f t="shared" ca="1" si="1403"/>
        <v>1</v>
      </c>
      <c r="PU199" s="19">
        <f t="shared" ca="1" si="1403"/>
        <v>1</v>
      </c>
      <c r="PV199" s="19">
        <f t="shared" ca="1" si="1403"/>
        <v>1</v>
      </c>
      <c r="PW199" s="19">
        <f t="shared" ca="1" si="1403"/>
        <v>1</v>
      </c>
      <c r="PX199" s="9"/>
      <c r="PY199" s="12" t="str">
        <f t="shared" ca="1" si="1259"/>
        <v>-</v>
      </c>
      <c r="PZ199" s="19" t="str">
        <f t="shared" ca="1" si="1348"/>
        <v>-</v>
      </c>
      <c r="QA199" s="19" t="str">
        <f t="shared" ca="1" si="1348"/>
        <v>-</v>
      </c>
      <c r="QB199" s="19" t="str">
        <f t="shared" ca="1" si="1348"/>
        <v>-</v>
      </c>
      <c r="QC199" s="19" t="str">
        <f t="shared" ca="1" si="1348"/>
        <v>-</v>
      </c>
      <c r="QD199" s="19" t="str">
        <f t="shared" ca="1" si="1348"/>
        <v>-</v>
      </c>
      <c r="QE199" s="19" t="str">
        <f t="shared" ca="1" si="1348"/>
        <v>-</v>
      </c>
      <c r="QF199" s="19" t="str">
        <f t="shared" ca="1" si="1348"/>
        <v>-</v>
      </c>
      <c r="QG199" s="19" t="str">
        <f t="shared" ca="1" si="1348"/>
        <v>-</v>
      </c>
      <c r="QH199" s="19" t="str">
        <f t="shared" ca="1" si="1348"/>
        <v>-</v>
      </c>
      <c r="QI199" s="19" t="str">
        <f t="shared" ca="1" si="1348"/>
        <v>-</v>
      </c>
      <c r="QJ199" s="19" t="str">
        <f t="shared" ca="1" si="1348"/>
        <v>-</v>
      </c>
      <c r="QK199" s="19" t="str">
        <f t="shared" ca="1" si="1348"/>
        <v>-</v>
      </c>
      <c r="QL199" s="19" t="str">
        <f t="shared" ca="1" si="1348"/>
        <v>-</v>
      </c>
      <c r="QM199" s="19" t="str">
        <f t="shared" ca="1" si="1348"/>
        <v>-</v>
      </c>
      <c r="QN199" s="19" t="str">
        <f t="shared" ca="1" si="1348"/>
        <v>-</v>
      </c>
      <c r="QO199" s="19" t="str">
        <f t="shared" ca="1" si="1348"/>
        <v>-</v>
      </c>
      <c r="QP199" s="19" t="str">
        <f t="shared" ca="1" si="1348"/>
        <v>-</v>
      </c>
      <c r="QQ199" s="19" t="str">
        <f t="shared" ca="1" si="1348"/>
        <v>-</v>
      </c>
      <c r="QR199" s="19" t="str">
        <f t="shared" ca="1" si="1394"/>
        <v>-</v>
      </c>
      <c r="QS199" s="19" t="str">
        <f t="shared" ca="1" si="1394"/>
        <v>-</v>
      </c>
      <c r="QT199" s="19" t="str">
        <f t="shared" ca="1" si="1394"/>
        <v>-</v>
      </c>
      <c r="QU199" s="19" t="str">
        <f t="shared" ca="1" si="1394"/>
        <v>-</v>
      </c>
      <c r="QV199" s="19" t="str">
        <f t="shared" ca="1" si="1394"/>
        <v>-</v>
      </c>
      <c r="QW199" s="19" t="str">
        <f t="shared" ca="1" si="1394"/>
        <v>-</v>
      </c>
      <c r="QX199" s="19" t="str">
        <f t="shared" ca="1" si="1394"/>
        <v>-</v>
      </c>
      <c r="QY199" s="19" t="str">
        <f t="shared" ca="1" si="1394"/>
        <v>-</v>
      </c>
      <c r="QZ199" s="19" t="str">
        <f t="shared" ca="1" si="1394"/>
        <v>-</v>
      </c>
      <c r="RA199" s="19" t="str">
        <f t="shared" ca="1" si="1394"/>
        <v>-</v>
      </c>
      <c r="RB199" s="19" t="str">
        <f t="shared" ca="1" si="1394"/>
        <v>-</v>
      </c>
      <c r="RC199" s="19" t="str">
        <f t="shared" ca="1" si="1394"/>
        <v>-</v>
      </c>
      <c r="RD199" s="19" t="str">
        <f t="shared" ca="1" si="1394"/>
        <v>-</v>
      </c>
      <c r="RE199" s="19" t="str">
        <f t="shared" ca="1" si="1394"/>
        <v>-</v>
      </c>
      <c r="RF199" s="19" t="str">
        <f t="shared" ca="1" si="1394"/>
        <v>-</v>
      </c>
      <c r="RG199" s="19" t="str">
        <f t="shared" ca="1" si="1394"/>
        <v>-</v>
      </c>
      <c r="RH199" s="19" t="str">
        <f t="shared" ca="1" si="1394"/>
        <v>-</v>
      </c>
      <c r="RI199" s="19" t="str">
        <f t="shared" ca="1" si="1394"/>
        <v>-</v>
      </c>
      <c r="RJ199" s="19" t="str">
        <f t="shared" ca="1" si="1394"/>
        <v>-</v>
      </c>
      <c r="RK199" s="19" t="str">
        <f t="shared" ca="1" si="1394"/>
        <v>-</v>
      </c>
      <c r="RL199" s="19" t="str">
        <f t="shared" ca="1" si="1394"/>
        <v>-</v>
      </c>
      <c r="RM199" s="19" t="str">
        <f t="shared" ca="1" si="1394"/>
        <v>-</v>
      </c>
      <c r="RN199" s="19" t="str">
        <f t="shared" ca="1" si="1394"/>
        <v>-</v>
      </c>
      <c r="RO199" s="19" t="str">
        <f t="shared" ca="1" si="1394"/>
        <v>-</v>
      </c>
      <c r="RP199" s="19" t="str">
        <f t="shared" ca="1" si="1394"/>
        <v>-</v>
      </c>
      <c r="RQ199" s="19" t="str">
        <f t="shared" ca="1" si="1375"/>
        <v>-</v>
      </c>
      <c r="RR199" s="19" t="str">
        <f t="shared" ca="1" si="1375"/>
        <v>-</v>
      </c>
      <c r="RS199" s="19" t="str">
        <f t="shared" ca="1" si="1375"/>
        <v>-</v>
      </c>
      <c r="RT199" s="19" t="str">
        <f t="shared" ca="1" si="1375"/>
        <v>-</v>
      </c>
      <c r="RU199" s="19" t="str">
        <f t="shared" ca="1" si="1375"/>
        <v>-</v>
      </c>
      <c r="RV199" s="19" t="str">
        <f t="shared" ca="1" si="1375"/>
        <v>-</v>
      </c>
      <c r="RW199" s="19" t="str">
        <f t="shared" ca="1" si="1375"/>
        <v>-</v>
      </c>
      <c r="RX199" s="19" t="str">
        <f t="shared" ca="1" si="1375"/>
        <v>-</v>
      </c>
      <c r="RY199" s="19" t="str">
        <f t="shared" ca="1" si="1375"/>
        <v>-</v>
      </c>
      <c r="RZ199" s="19" t="str">
        <f t="shared" ca="1" si="1375"/>
        <v>-</v>
      </c>
      <c r="SA199" s="19" t="str">
        <f t="shared" ca="1" si="1375"/>
        <v>-</v>
      </c>
      <c r="SB199" s="19" t="str">
        <f t="shared" ca="1" si="1375"/>
        <v>-</v>
      </c>
      <c r="SC199" s="19" t="str">
        <f t="shared" ca="1" si="1375"/>
        <v>-</v>
      </c>
      <c r="SD199" s="19" t="str">
        <f t="shared" ca="1" si="1375"/>
        <v>-</v>
      </c>
      <c r="SE199" s="19" t="str">
        <f t="shared" ca="1" si="1375"/>
        <v>-</v>
      </c>
      <c r="SF199" s="19" t="str">
        <f t="shared" ca="1" si="1375"/>
        <v>-</v>
      </c>
      <c r="SG199" s="19" t="str">
        <f t="shared" ca="1" si="1351"/>
        <v>-</v>
      </c>
      <c r="SH199" s="19" t="str">
        <f t="shared" ca="1" si="1351"/>
        <v>-</v>
      </c>
      <c r="SI199" s="12" t="str">
        <f t="shared" ca="1" si="1260"/>
        <v>-</v>
      </c>
      <c r="SJ199" s="19" t="str">
        <f t="shared" ca="1" si="1351"/>
        <v>-</v>
      </c>
      <c r="SK199" s="19" t="str">
        <f t="shared" ca="1" si="1351"/>
        <v>-</v>
      </c>
      <c r="SL199" s="19" t="str">
        <f t="shared" ca="1" si="1351"/>
        <v>-</v>
      </c>
      <c r="SM199" s="19" t="str">
        <f t="shared" ca="1" si="1351"/>
        <v>-</v>
      </c>
      <c r="SN199" s="19" t="str">
        <f t="shared" ca="1" si="1351"/>
        <v>-</v>
      </c>
      <c r="SO199" s="19" t="str">
        <f t="shared" ca="1" si="1270"/>
        <v>-</v>
      </c>
      <c r="SP199" s="19" t="str">
        <f t="shared" ca="1" si="1270"/>
        <v>-</v>
      </c>
      <c r="SQ199" s="19" t="str">
        <f t="shared" ca="1" si="1270"/>
        <v>-</v>
      </c>
      <c r="SR199" s="19" t="str">
        <f t="shared" ca="1" si="1270"/>
        <v>-</v>
      </c>
      <c r="SS199" s="19" t="str">
        <f t="shared" ca="1" si="1270"/>
        <v>-</v>
      </c>
      <c r="ST199" s="19" t="str">
        <f t="shared" ca="1" si="1270"/>
        <v>-</v>
      </c>
      <c r="SU199" s="19" t="str">
        <f t="shared" ca="1" si="1270"/>
        <v>-</v>
      </c>
      <c r="SV199" s="19" t="str">
        <f t="shared" ca="1" si="1270"/>
        <v>-</v>
      </c>
      <c r="SW199" s="19" t="str">
        <f t="shared" ca="1" si="1372"/>
        <v>-</v>
      </c>
      <c r="SX199" s="19" t="str">
        <f t="shared" ca="1" si="1372"/>
        <v>-</v>
      </c>
      <c r="SY199" s="19" t="str">
        <f t="shared" ca="1" si="1372"/>
        <v>-</v>
      </c>
      <c r="SZ199" s="19" t="str">
        <f t="shared" ca="1" si="1372"/>
        <v>-</v>
      </c>
      <c r="TA199" s="19" t="str">
        <f t="shared" ca="1" si="1372"/>
        <v>-</v>
      </c>
      <c r="TB199" s="19" t="str">
        <f t="shared" ca="1" si="1372"/>
        <v>-</v>
      </c>
      <c r="TC199" s="19" t="str">
        <f t="shared" ca="1" si="1372"/>
        <v>-</v>
      </c>
      <c r="TD199" s="19" t="str">
        <f t="shared" ca="1" si="1370"/>
        <v>-</v>
      </c>
      <c r="TE199" s="19" t="str">
        <f t="shared" ca="1" si="1370"/>
        <v>-</v>
      </c>
      <c r="TF199" s="19" t="str">
        <f t="shared" ca="1" si="1370"/>
        <v>-</v>
      </c>
      <c r="TG199" s="19" t="str">
        <f t="shared" ca="1" si="1370"/>
        <v>-</v>
      </c>
      <c r="TH199" s="19" t="str">
        <f t="shared" ca="1" si="1370"/>
        <v>-</v>
      </c>
      <c r="TI199" s="19" t="str">
        <f t="shared" ca="1" si="1370"/>
        <v>-</v>
      </c>
      <c r="TJ199" s="19" t="str">
        <f t="shared" ca="1" si="1370"/>
        <v>-</v>
      </c>
      <c r="TK199" s="19" t="str">
        <f t="shared" ca="1" si="1370"/>
        <v>-</v>
      </c>
      <c r="TL199" s="19" t="str">
        <f t="shared" ca="1" si="1370"/>
        <v>-</v>
      </c>
      <c r="TM199" s="19" t="str">
        <f t="shared" ca="1" si="1370"/>
        <v>-</v>
      </c>
      <c r="TN199" s="19" t="str">
        <f t="shared" ca="1" si="1370"/>
        <v>-</v>
      </c>
      <c r="TO199" s="19" t="str">
        <f t="shared" ca="1" si="1370"/>
        <v>-</v>
      </c>
      <c r="TP199" s="19" t="str">
        <f t="shared" ca="1" si="1370"/>
        <v>-</v>
      </c>
      <c r="TQ199" s="19" t="str">
        <f t="shared" ca="1" si="1370"/>
        <v>-</v>
      </c>
      <c r="TR199" s="19" t="str">
        <f t="shared" ca="1" si="1370"/>
        <v>-</v>
      </c>
      <c r="TS199" s="19" t="str">
        <f t="shared" ca="1" si="1370"/>
        <v>-</v>
      </c>
      <c r="TT199" s="19" t="str">
        <f t="shared" ca="1" si="1370"/>
        <v>-</v>
      </c>
      <c r="TU199" s="19" t="str">
        <f t="shared" ca="1" si="1370"/>
        <v>-</v>
      </c>
      <c r="TV199" s="19" t="str">
        <f t="shared" ca="1" si="1370"/>
        <v>-</v>
      </c>
      <c r="TW199" s="19" t="str">
        <f t="shared" ca="1" si="1370"/>
        <v>-</v>
      </c>
      <c r="TX199" s="19" t="str">
        <f t="shared" ca="1" si="1370"/>
        <v>-</v>
      </c>
      <c r="TY199" s="19" t="str">
        <f t="shared" ca="1" si="1370"/>
        <v>-</v>
      </c>
      <c r="TZ199" s="19" t="str">
        <f t="shared" ca="1" si="1395"/>
        <v>-</v>
      </c>
      <c r="UA199" s="19" t="str">
        <f t="shared" ca="1" si="1395"/>
        <v>-</v>
      </c>
      <c r="UB199" s="19" t="str">
        <f t="shared" ca="1" si="1395"/>
        <v>-</v>
      </c>
      <c r="UC199" s="19" t="str">
        <f t="shared" ca="1" si="1395"/>
        <v>-</v>
      </c>
      <c r="UD199" s="19" t="str">
        <f t="shared" ca="1" si="1395"/>
        <v>-</v>
      </c>
      <c r="UE199" s="19" t="str">
        <f t="shared" ca="1" si="1395"/>
        <v>-</v>
      </c>
      <c r="UF199" s="19" t="str">
        <f t="shared" ca="1" si="1395"/>
        <v>-</v>
      </c>
      <c r="UG199" s="19" t="str">
        <f t="shared" ca="1" si="1395"/>
        <v>-</v>
      </c>
      <c r="UH199" s="19" t="str">
        <f t="shared" ca="1" si="1395"/>
        <v>-</v>
      </c>
      <c r="UI199" s="19" t="str">
        <f t="shared" ca="1" si="1395"/>
        <v>-</v>
      </c>
      <c r="UJ199" s="19" t="str">
        <f t="shared" ca="1" si="1395"/>
        <v>-</v>
      </c>
      <c r="UK199" s="19" t="str">
        <f t="shared" ca="1" si="1395"/>
        <v>-</v>
      </c>
      <c r="UL199" s="19" t="str">
        <f t="shared" ca="1" si="1395"/>
        <v>-</v>
      </c>
      <c r="UM199" s="19" t="str">
        <f t="shared" ca="1" si="1310"/>
        <v>-</v>
      </c>
      <c r="UN199" s="19" t="str">
        <f t="shared" ca="1" si="1310"/>
        <v>-</v>
      </c>
      <c r="UO199" s="19" t="str">
        <f t="shared" ca="1" si="1310"/>
        <v>-</v>
      </c>
      <c r="UP199" s="19" t="str">
        <f t="shared" ca="1" si="1310"/>
        <v>-</v>
      </c>
      <c r="UQ199" s="19" t="str">
        <f t="shared" ca="1" si="1310"/>
        <v>-</v>
      </c>
      <c r="UR199" s="19" t="str">
        <f t="shared" ca="1" si="1310"/>
        <v>-</v>
      </c>
      <c r="US199" s="12" t="b">
        <f t="shared" ca="1" si="1261"/>
        <v>1</v>
      </c>
      <c r="UT199" s="19" t="str">
        <f t="shared" ca="1" si="1373"/>
        <v>-</v>
      </c>
      <c r="UU199" s="19" t="str">
        <f t="shared" ca="1" si="1373"/>
        <v>-</v>
      </c>
      <c r="UV199" s="19" t="str">
        <f t="shared" ca="1" si="1373"/>
        <v>-</v>
      </c>
      <c r="UW199" s="19" t="str">
        <f t="shared" ca="1" si="1373"/>
        <v>-</v>
      </c>
      <c r="UX199" s="19" t="str">
        <f t="shared" ca="1" si="1373"/>
        <v>-</v>
      </c>
      <c r="UY199" s="19" t="str">
        <f t="shared" ca="1" si="1373"/>
        <v>-</v>
      </c>
      <c r="UZ199" s="19" t="str">
        <f t="shared" ca="1" si="1373"/>
        <v>-</v>
      </c>
      <c r="VA199" s="19" t="str">
        <f t="shared" ca="1" si="1373"/>
        <v>-</v>
      </c>
      <c r="VB199" s="19" t="str">
        <f t="shared" ca="1" si="1373"/>
        <v>-</v>
      </c>
      <c r="VC199" s="19" t="str">
        <f t="shared" ca="1" si="1373"/>
        <v>-</v>
      </c>
      <c r="VD199" s="19" t="str">
        <f t="shared" ca="1" si="1373"/>
        <v>-</v>
      </c>
      <c r="VE199" s="19" t="str">
        <f t="shared" ca="1" si="1373"/>
        <v>-</v>
      </c>
      <c r="VF199" s="19" t="str">
        <f t="shared" ca="1" si="1373"/>
        <v>-</v>
      </c>
      <c r="VG199" s="19" t="str">
        <f t="shared" ca="1" si="1373"/>
        <v>-</v>
      </c>
      <c r="VH199" s="19" t="str">
        <f t="shared" ca="1" si="1373"/>
        <v>-</v>
      </c>
      <c r="VI199" s="19" t="str">
        <f t="shared" ca="1" si="1373"/>
        <v>-</v>
      </c>
      <c r="VJ199" s="19" t="str">
        <f t="shared" ca="1" si="1373"/>
        <v>-</v>
      </c>
      <c r="VK199" s="19" t="str">
        <f t="shared" ca="1" si="1373"/>
        <v>-</v>
      </c>
      <c r="VL199" s="19" t="str">
        <f t="shared" ca="1" si="1373"/>
        <v>-</v>
      </c>
      <c r="VM199" s="19" t="str">
        <f t="shared" ca="1" si="1373"/>
        <v>-</v>
      </c>
      <c r="VN199" s="19" t="str">
        <f t="shared" ca="1" si="1373"/>
        <v>-</v>
      </c>
      <c r="VO199" s="19" t="str">
        <f t="shared" ca="1" si="1373"/>
        <v>-</v>
      </c>
      <c r="VP199" s="19" t="str">
        <f t="shared" ca="1" si="1373"/>
        <v>-</v>
      </c>
      <c r="VQ199" s="19" t="str">
        <f t="shared" ca="1" si="1373"/>
        <v>-</v>
      </c>
      <c r="VR199" s="19" t="str">
        <f t="shared" ca="1" si="1373"/>
        <v>-</v>
      </c>
      <c r="VS199" s="19" t="str">
        <f t="shared" ca="1" si="1373"/>
        <v>-</v>
      </c>
      <c r="VT199" s="19" t="str">
        <f t="shared" ca="1" si="1373"/>
        <v>-</v>
      </c>
      <c r="VU199" s="19" t="str">
        <f t="shared" ca="1" si="1373"/>
        <v>-</v>
      </c>
      <c r="VV199" s="19" t="str">
        <f t="shared" ca="1" si="1373"/>
        <v>-</v>
      </c>
      <c r="VW199" s="19" t="str">
        <f t="shared" ca="1" si="1373"/>
        <v>-</v>
      </c>
      <c r="VX199" s="19" t="str">
        <f t="shared" ca="1" si="1373"/>
        <v>-</v>
      </c>
      <c r="VY199" s="19" t="str">
        <f t="shared" ca="1" si="1373"/>
        <v>-</v>
      </c>
      <c r="VZ199" s="19" t="str">
        <f t="shared" ca="1" si="1373"/>
        <v>-</v>
      </c>
      <c r="WA199" s="19" t="str">
        <f t="shared" ca="1" si="1373"/>
        <v>-</v>
      </c>
      <c r="WB199" s="19" t="str">
        <f t="shared" ca="1" si="1373"/>
        <v>-</v>
      </c>
      <c r="WC199" s="19" t="str">
        <f t="shared" ca="1" si="1373"/>
        <v>-</v>
      </c>
      <c r="WD199" s="19" t="str">
        <f t="shared" ca="1" si="1373"/>
        <v>-</v>
      </c>
      <c r="WE199" s="19" t="str">
        <f t="shared" ca="1" si="1373"/>
        <v>-</v>
      </c>
      <c r="WF199" s="19" t="str">
        <f t="shared" ca="1" si="1373"/>
        <v>-</v>
      </c>
      <c r="WG199" s="19" t="str">
        <f t="shared" ca="1" si="1373"/>
        <v>-</v>
      </c>
      <c r="WH199" s="19" t="str">
        <f t="shared" ca="1" si="1373"/>
        <v>-</v>
      </c>
      <c r="WI199" s="19" t="str">
        <f t="shared" ca="1" si="1373"/>
        <v>-</v>
      </c>
      <c r="WJ199" s="19" t="str">
        <f t="shared" ca="1" si="1373"/>
        <v>-</v>
      </c>
      <c r="WK199" s="19" t="str">
        <f t="shared" ca="1" si="1373"/>
        <v>-</v>
      </c>
      <c r="WL199" s="19" t="str">
        <f t="shared" ca="1" si="1373"/>
        <v>-</v>
      </c>
      <c r="WM199" s="19" t="str">
        <f t="shared" ca="1" si="1373"/>
        <v>-</v>
      </c>
      <c r="WN199" s="19" t="str">
        <f t="shared" ca="1" si="1373"/>
        <v>-</v>
      </c>
      <c r="WO199" s="19" t="str">
        <f t="shared" ca="1" si="1373"/>
        <v>-</v>
      </c>
      <c r="WP199" s="19" t="str">
        <f t="shared" ca="1" si="1373"/>
        <v>-</v>
      </c>
      <c r="WQ199" s="19" t="str">
        <f t="shared" ca="1" si="1373"/>
        <v>-</v>
      </c>
      <c r="WR199" s="19" t="str">
        <f t="shared" ref="WR199:XC205" ca="1" si="1406">OFFSET(WR$5,$B199,0)</f>
        <v>-</v>
      </c>
      <c r="WS199" s="19" t="str">
        <f t="shared" ca="1" si="1406"/>
        <v>-</v>
      </c>
      <c r="WT199" s="19" t="str">
        <f t="shared" ca="1" si="1406"/>
        <v>-</v>
      </c>
      <c r="WU199" s="19" t="str">
        <f t="shared" ca="1" si="1406"/>
        <v>-</v>
      </c>
      <c r="WV199" s="19" t="str">
        <f t="shared" ca="1" si="1406"/>
        <v>-</v>
      </c>
      <c r="WW199" s="19" t="str">
        <f t="shared" ca="1" si="1406"/>
        <v>-</v>
      </c>
      <c r="WX199" s="19" t="str">
        <f t="shared" ca="1" si="1406"/>
        <v>-</v>
      </c>
      <c r="WY199" s="19" t="str">
        <f t="shared" ca="1" si="1406"/>
        <v>-</v>
      </c>
      <c r="WZ199" s="19" t="str">
        <f t="shared" ca="1" si="1406"/>
        <v>-</v>
      </c>
      <c r="XA199" s="19" t="str">
        <f t="shared" ca="1" si="1406"/>
        <v>-</v>
      </c>
      <c r="XB199" s="19" t="str">
        <f t="shared" ca="1" si="1406"/>
        <v>-</v>
      </c>
      <c r="XC199" s="19">
        <f t="shared" ca="1" si="1406"/>
        <v>0</v>
      </c>
      <c r="XD199" s="599">
        <v>0</v>
      </c>
    </row>
    <row r="200" spans="1:628" hidden="1" outlineLevel="2">
      <c r="A200" s="20">
        <f t="shared" si="659"/>
        <v>195</v>
      </c>
      <c r="B200" s="241">
        <f t="shared" si="1041"/>
        <v>125</v>
      </c>
      <c r="C200">
        <f>203</f>
        <v>203</v>
      </c>
      <c r="D200" s="531" t="str">
        <f t="shared" ca="1" si="1251"/>
        <v>GSW</v>
      </c>
      <c r="E200" s="532" t="b">
        <f t="shared" ca="1" si="1133"/>
        <v>0</v>
      </c>
      <c r="F200" t="b">
        <v>0</v>
      </c>
      <c r="G200" s="19" t="b">
        <f t="shared" ref="G200:G205" ca="1" si="1407">OFFSET(G$5,$B200,0)</f>
        <v>0</v>
      </c>
      <c r="H200" s="227">
        <f t="shared" ca="1" si="1058"/>
        <v>134</v>
      </c>
      <c r="I200" s="227">
        <f t="shared" ca="1" si="1396"/>
        <v>1</v>
      </c>
      <c r="J200" s="227">
        <f t="shared" ca="1" si="1396"/>
        <v>0</v>
      </c>
      <c r="K200" s="227" t="str">
        <f t="shared" ca="1" si="1396"/>
        <v/>
      </c>
      <c r="L200" s="227">
        <f t="shared" ca="1" si="1396"/>
        <v>1</v>
      </c>
      <c r="M200" s="227">
        <f t="shared" ca="1" si="1316"/>
        <v>2</v>
      </c>
      <c r="N200" s="227">
        <f t="shared" ca="1" si="1316"/>
        <v>2</v>
      </c>
      <c r="O200" s="227">
        <f t="shared" ca="1" si="1316"/>
        <v>2</v>
      </c>
      <c r="P200" s="227">
        <f t="shared" ca="1" si="1316"/>
        <v>3</v>
      </c>
      <c r="Q200" s="227">
        <f t="shared" ca="1" si="1316"/>
        <v>2</v>
      </c>
      <c r="R200" s="114">
        <f t="shared" ca="1" si="1354"/>
        <v>2</v>
      </c>
      <c r="S200" s="227">
        <f t="shared" ca="1" si="1316"/>
        <v>0</v>
      </c>
      <c r="T200" s="227">
        <f t="shared" ca="1" si="1316"/>
        <v>0</v>
      </c>
      <c r="U200" s="227">
        <f t="shared" ca="1" si="1316"/>
        <v>0</v>
      </c>
      <c r="V200" s="227">
        <f t="shared" ca="1" si="1316"/>
        <v>0</v>
      </c>
      <c r="W200" s="227">
        <f t="shared" ca="1" si="1316"/>
        <v>0</v>
      </c>
      <c r="X200" s="227">
        <f t="shared" ca="1" si="1316"/>
        <v>1</v>
      </c>
      <c r="Y200" s="227">
        <f t="shared" ca="1" si="1316"/>
        <v>1</v>
      </c>
      <c r="Z200" s="227">
        <f t="shared" ca="1" si="1316"/>
        <v>1</v>
      </c>
      <c r="AA200" s="264"/>
      <c r="AB200" s="264"/>
      <c r="AC200" s="264"/>
      <c r="AD200" s="264"/>
      <c r="AE200" s="264"/>
      <c r="AF200" s="227">
        <f t="shared" ca="1" si="1044"/>
        <v>0</v>
      </c>
      <c r="AG200" s="264"/>
      <c r="AH200" s="227">
        <f t="shared" ca="1" si="1344"/>
        <v>0</v>
      </c>
      <c r="AI200" s="227">
        <f t="shared" ca="1" si="1344"/>
        <v>0</v>
      </c>
      <c r="AJ200" s="227">
        <f t="shared" ca="1" si="1344"/>
        <v>0</v>
      </c>
      <c r="AK200" s="19">
        <f t="shared" ca="1" si="1119"/>
        <v>3</v>
      </c>
      <c r="AL200" s="19">
        <f t="shared" ca="1" si="1119"/>
        <v>3</v>
      </c>
      <c r="AM200" s="19">
        <f t="shared" ca="1" si="1119"/>
        <v>0</v>
      </c>
      <c r="AN200" s="19">
        <f t="shared" ca="1" si="1119"/>
        <v>0</v>
      </c>
      <c r="AO200" s="134">
        <f t="shared" ca="1" si="1252"/>
        <v>2</v>
      </c>
      <c r="AP200" s="134">
        <f ca="1">INDEX(CHOOSE($P200,DataAutumn!i.AdultDrys,DataWinter!i.AdultDrys,DataSpring!i.AdultDrys),1,$O200)</f>
        <v>3</v>
      </c>
      <c r="AQ200" s="5">
        <f t="shared" ca="1" si="1340"/>
        <v>2</v>
      </c>
      <c r="AR200" s="5">
        <f t="shared" ca="1" si="1340"/>
        <v>0</v>
      </c>
      <c r="AS200" s="5">
        <f t="shared" ca="1" si="1253"/>
        <v>6</v>
      </c>
      <c r="AT200">
        <f t="shared" ca="1" si="1292"/>
        <v>0</v>
      </c>
      <c r="AW200" s="353" t="str">
        <f t="shared" ca="1" si="1355"/>
        <v>TemplateFe 00134 GSW MWM     TOL204 Scan2 NFS RR+01% PI00% GP100% WP100% MP100% (T_F33N11)</v>
      </c>
      <c r="AX200" s="9" t="str">
        <f ca="1">IF(COUNTIF(AW$5:AW200,AW200)=1,"-","Dup")</f>
        <v>-</v>
      </c>
      <c r="AY200" s="9"/>
      <c r="AZ200" s="19" t="b">
        <f t="shared" ca="1" si="1244"/>
        <v>0</v>
      </c>
      <c r="BA200" s="19" t="b">
        <f t="shared" ca="1" si="1244"/>
        <v>0</v>
      </c>
      <c r="BB200" s="19" t="b">
        <f t="shared" ca="1" si="1244"/>
        <v>0</v>
      </c>
      <c r="BC200" s="19" t="b">
        <f t="shared" ca="1" si="1245"/>
        <v>0</v>
      </c>
      <c r="BD200" s="19" t="b">
        <f t="shared" ca="1" si="1244"/>
        <v>0</v>
      </c>
      <c r="BE200" s="19" t="b">
        <f t="shared" ca="1" si="1244"/>
        <v>0</v>
      </c>
      <c r="BF200" s="19" t="b">
        <f t="shared" ca="1" si="1244"/>
        <v>0</v>
      </c>
      <c r="BG200" s="19" t="b">
        <f t="shared" ca="1" si="1244"/>
        <v>0</v>
      </c>
      <c r="BH200" s="19" t="b">
        <f t="shared" ca="1" si="1244"/>
        <v>0</v>
      </c>
      <c r="BI200" s="9"/>
      <c r="BJ200" s="19" t="b">
        <f t="shared" ca="1" si="1197"/>
        <v>1</v>
      </c>
      <c r="BK200" s="19" t="str">
        <f t="shared" ca="1" si="1197"/>
        <v>-</v>
      </c>
      <c r="BL200" s="19" t="str">
        <f t="shared" ca="1" si="1197"/>
        <v>-</v>
      </c>
      <c r="BM200" s="19" t="str">
        <f t="shared" ca="1" si="1197"/>
        <v>-</v>
      </c>
      <c r="BN200" s="19" t="b">
        <f t="shared" ca="1" si="1197"/>
        <v>0</v>
      </c>
      <c r="BO200" s="19">
        <f t="shared" ca="1" si="1197"/>
        <v>0</v>
      </c>
      <c r="BP200" s="19" t="str">
        <f t="shared" ca="1" si="1356"/>
        <v>-</v>
      </c>
      <c r="BQ200" s="19" t="str">
        <f t="shared" ca="1" si="1356"/>
        <v>-</v>
      </c>
      <c r="BR200" s="19" t="b">
        <f t="shared" ca="1" si="1197"/>
        <v>1</v>
      </c>
      <c r="BS200" s="9"/>
      <c r="BT200" s="19" t="str">
        <f t="shared" ca="1" si="1357"/>
        <v>-</v>
      </c>
      <c r="BU200" s="5" t="str">
        <f t="shared" ca="1" si="1358"/>
        <v>-</v>
      </c>
      <c r="BV200" s="5">
        <f t="shared" ca="1" si="1359"/>
        <v>2</v>
      </c>
      <c r="BW200" s="5">
        <f t="shared" ca="1" si="1359"/>
        <v>2</v>
      </c>
      <c r="BX200" s="19" t="str">
        <f t="shared" ca="1" si="1241"/>
        <v>-</v>
      </c>
      <c r="BY200" s="19" t="str">
        <f t="shared" ca="1" si="1241"/>
        <v>-</v>
      </c>
      <c r="BZ200" s="19" t="str">
        <f t="shared" ca="1" si="1241"/>
        <v>-</v>
      </c>
      <c r="CA200" s="5" t="str">
        <f t="shared" ca="1" si="1360"/>
        <v>-</v>
      </c>
      <c r="CB200" s="5">
        <f t="shared" ca="1" si="1361"/>
        <v>2</v>
      </c>
      <c r="CC200" s="5">
        <f t="shared" ca="1" si="1361"/>
        <v>2</v>
      </c>
      <c r="CD200" s="19" t="str">
        <f t="shared" ca="1" si="449"/>
        <v>-</v>
      </c>
      <c r="CE200" s="5" t="str">
        <f t="shared" ca="1" si="1362"/>
        <v>-</v>
      </c>
      <c r="CF200" s="5">
        <f t="shared" ca="1" si="1363"/>
        <v>2</v>
      </c>
      <c r="CG200" s="19" t="str">
        <f t="shared" ca="1" si="1242"/>
        <v>-</v>
      </c>
      <c r="CH200" s="19" t="str">
        <f t="shared" ca="1" si="1242"/>
        <v>-</v>
      </c>
      <c r="CI200" s="5">
        <f t="shared" ca="1" si="1364"/>
        <v>2</v>
      </c>
      <c r="CJ200" s="19" t="str">
        <f t="shared" ca="1" si="1242"/>
        <v>-</v>
      </c>
      <c r="CK200" s="5" t="str">
        <f t="shared" ca="1" si="1365"/>
        <v>-</v>
      </c>
      <c r="CL200" s="5">
        <f t="shared" ca="1" si="1366"/>
        <v>2</v>
      </c>
      <c r="CM200" s="5">
        <f t="shared" ca="1" si="1366"/>
        <v>2</v>
      </c>
      <c r="CN200" s="9"/>
      <c r="CO200" s="19" t="str">
        <f t="shared" ca="1" si="1349"/>
        <v>-</v>
      </c>
      <c r="CP200" s="19" t="str">
        <f t="shared" ca="1" si="1349"/>
        <v>-</v>
      </c>
      <c r="CQ200" s="19">
        <f t="shared" ca="1" si="1104"/>
        <v>1</v>
      </c>
      <c r="CR200" s="19" t="str">
        <f t="shared" ca="1" si="1104"/>
        <v>-</v>
      </c>
      <c r="CS200" s="19" t="str">
        <f t="shared" ca="1" si="1349"/>
        <v>-</v>
      </c>
      <c r="CT200" s="19" t="str">
        <f t="shared" ca="1" si="1349"/>
        <v>-</v>
      </c>
      <c r="CU200" s="19" t="str">
        <f t="shared" ca="1" si="1349"/>
        <v>-</v>
      </c>
      <c r="CV200" s="19" t="str">
        <f t="shared" ca="1" si="1349"/>
        <v>-</v>
      </c>
      <c r="CW200" s="19" t="str">
        <f t="shared" ca="1" si="1349"/>
        <v>-</v>
      </c>
      <c r="CX200" s="19" t="str">
        <f t="shared" ca="1" si="1349"/>
        <v>-</v>
      </c>
      <c r="CY200" s="19" t="str">
        <f t="shared" ca="1" si="1349"/>
        <v>-</v>
      </c>
      <c r="CZ200" s="19" t="str">
        <f t="shared" ca="1" si="1349"/>
        <v>-</v>
      </c>
      <c r="DA200" s="19" t="str">
        <f t="shared" ca="1" si="1345"/>
        <v>-</v>
      </c>
      <c r="DB200" s="19" t="str">
        <f t="shared" ca="1" si="1345"/>
        <v>-</v>
      </c>
      <c r="DC200" s="19" t="str">
        <f t="shared" ca="1" si="1345"/>
        <v>-</v>
      </c>
      <c r="DD200" s="19" t="str">
        <f t="shared" ca="1" si="1345"/>
        <v>-</v>
      </c>
      <c r="DE200" s="19" t="str">
        <f t="shared" ca="1" si="1345"/>
        <v>-</v>
      </c>
      <c r="DF200" s="19" t="str">
        <f t="shared" ca="1" si="1345"/>
        <v>-</v>
      </c>
      <c r="DG200" s="19" t="str">
        <f t="shared" ca="1" si="1345"/>
        <v>-</v>
      </c>
      <c r="DH200" s="19" t="str">
        <f t="shared" ca="1" si="1345"/>
        <v>-</v>
      </c>
      <c r="DI200" s="19" t="str">
        <f t="shared" ca="1" si="1345"/>
        <v>-</v>
      </c>
      <c r="DJ200" s="9"/>
      <c r="DK200" s="19" t="b">
        <f t="shared" ca="1" si="1105"/>
        <v>1</v>
      </c>
      <c r="DL200" s="19" t="b">
        <f t="shared" ca="1" si="1105"/>
        <v>1</v>
      </c>
      <c r="DM200" s="19" t="b">
        <f t="shared" ca="1" si="1105"/>
        <v>1</v>
      </c>
      <c r="DN200" s="19">
        <f t="shared" ca="1" si="1272"/>
        <v>2232010000</v>
      </c>
      <c r="DO200" s="578" t="b">
        <f t="shared" ca="1" si="1120"/>
        <v>1</v>
      </c>
      <c r="DP200" s="578">
        <f t="shared" ca="1" si="1120"/>
        <v>0</v>
      </c>
      <c r="DQ200" s="578" t="b">
        <f t="shared" ca="1" si="1120"/>
        <v>0</v>
      </c>
      <c r="DR200" s="583">
        <f t="shared" ca="1" si="1168"/>
        <v>223221000063</v>
      </c>
      <c r="DS200" s="430">
        <f t="shared" ca="1" si="1317"/>
        <v>652</v>
      </c>
      <c r="DT200" s="430">
        <f t="shared" ca="1" si="1317"/>
        <v>686</v>
      </c>
      <c r="DU200" s="430">
        <f t="shared" ca="1" si="1317"/>
        <v>721</v>
      </c>
      <c r="DV200" s="142">
        <f t="shared" ca="1" si="1318"/>
        <v>378</v>
      </c>
      <c r="DW200" s="142">
        <f t="shared" ca="1" si="1318"/>
        <v>413</v>
      </c>
      <c r="DX200" s="142">
        <f t="shared" ca="1" si="1318"/>
        <v>448</v>
      </c>
      <c r="DY200" s="19" t="str">
        <f t="shared" ca="1" si="1374"/>
        <v>-</v>
      </c>
      <c r="DZ200" s="19" t="str">
        <f t="shared" ca="1" si="1374"/>
        <v>-</v>
      </c>
      <c r="EA200" s="19" t="str">
        <f t="shared" ca="1" si="1374"/>
        <v>-</v>
      </c>
      <c r="EB200" s="19" t="str">
        <f t="shared" ca="1" si="1374"/>
        <v>-</v>
      </c>
      <c r="EC200" s="19" t="str">
        <f t="shared" ca="1" si="1374"/>
        <v>-</v>
      </c>
      <c r="ED200" s="19" t="str">
        <f t="shared" ca="1" si="1374"/>
        <v>-</v>
      </c>
      <c r="EE200" s="19">
        <f t="shared" ca="1" si="1397"/>
        <v>1</v>
      </c>
      <c r="EF200" s="19">
        <f t="shared" ca="1" si="1397"/>
        <v>1</v>
      </c>
      <c r="EG200" s="19">
        <f t="shared" ca="1" si="1397"/>
        <v>0</v>
      </c>
      <c r="EH200" s="19" t="str">
        <f t="shared" ca="1" si="1397"/>
        <v>-</v>
      </c>
      <c r="EI200" s="19" t="str">
        <f t="shared" ca="1" si="1397"/>
        <v>-</v>
      </c>
      <c r="EJ200" s="19" t="str">
        <f t="shared" ca="1" si="1397"/>
        <v>-</v>
      </c>
      <c r="EK200" s="19" t="str">
        <f t="shared" ca="1" si="1397"/>
        <v>-</v>
      </c>
      <c r="EL200" s="19" t="str">
        <f t="shared" ca="1" si="1397"/>
        <v>-</v>
      </c>
      <c r="EM200" s="19">
        <f t="shared" ca="1" si="1397"/>
        <v>0</v>
      </c>
      <c r="EN200" s="19" t="str">
        <f t="shared" ca="1" si="1397"/>
        <v>-</v>
      </c>
      <c r="EO200" s="19" t="str">
        <f t="shared" ca="1" si="1397"/>
        <v>-</v>
      </c>
      <c r="EP200" s="19" t="str">
        <f t="shared" ca="1" si="1397"/>
        <v>-</v>
      </c>
      <c r="EQ200" s="19">
        <f t="shared" ca="1" si="1397"/>
        <v>1</v>
      </c>
      <c r="ER200" s="19">
        <f t="shared" ca="1" si="1397"/>
        <v>1</v>
      </c>
      <c r="ES200" s="9"/>
      <c r="ET200" s="19" t="str">
        <f t="shared" ca="1" si="1398"/>
        <v>-</v>
      </c>
      <c r="EU200" s="19" t="str">
        <f t="shared" ca="1" si="1398"/>
        <v>-</v>
      </c>
      <c r="EV200" s="19" t="str">
        <f t="shared" ca="1" si="1398"/>
        <v>-</v>
      </c>
      <c r="EW200" s="19" t="str">
        <f t="shared" ca="1" si="1398"/>
        <v>-</v>
      </c>
      <c r="EX200" s="19" t="str">
        <f t="shared" ca="1" si="1398"/>
        <v>-</v>
      </c>
      <c r="EY200" s="19" t="str">
        <f t="shared" ca="1" si="1398"/>
        <v>-</v>
      </c>
      <c r="EZ200" s="19" t="str">
        <f t="shared" ca="1" si="1398"/>
        <v>-</v>
      </c>
      <c r="FA200" s="19" t="str">
        <f t="shared" ca="1" si="1398"/>
        <v>-</v>
      </c>
      <c r="FB200" s="19" t="str">
        <f t="shared" ca="1" si="1398"/>
        <v>-</v>
      </c>
      <c r="FC200" s="19" t="str">
        <f t="shared" ca="1" si="1398"/>
        <v>-</v>
      </c>
      <c r="FD200" s="19" t="str">
        <f t="shared" ca="1" si="1398"/>
        <v>-</v>
      </c>
      <c r="FE200" s="19" t="str">
        <f t="shared" ca="1" si="1398"/>
        <v>-</v>
      </c>
      <c r="FF200" s="19">
        <f t="shared" ca="1" si="1398"/>
        <v>0</v>
      </c>
      <c r="FG200" s="19">
        <f t="shared" ca="1" si="1398"/>
        <v>0</v>
      </c>
      <c r="FH200" s="19">
        <f t="shared" ca="1" si="1398"/>
        <v>0</v>
      </c>
      <c r="FI200" s="114">
        <f t="shared" ca="1" si="1376"/>
        <v>0</v>
      </c>
      <c r="FJ200" s="114">
        <f t="shared" ca="1" si="1376"/>
        <v>0</v>
      </c>
      <c r="FK200" s="114">
        <f t="shared" ca="1" si="1376"/>
        <v>0</v>
      </c>
      <c r="FL200" s="114">
        <f t="shared" ca="1" si="1376"/>
        <v>0</v>
      </c>
      <c r="FM200" s="114">
        <f t="shared" ca="1" si="1376"/>
        <v>0</v>
      </c>
      <c r="FN200" s="536">
        <f t="shared" ca="1" si="1135"/>
        <v>0</v>
      </c>
      <c r="FO200" s="114">
        <f t="shared" ca="1" si="1377"/>
        <v>0</v>
      </c>
      <c r="FP200" s="114">
        <f t="shared" ca="1" si="1377"/>
        <v>0</v>
      </c>
      <c r="FQ200" s="114">
        <f t="shared" ca="1" si="1377"/>
        <v>0</v>
      </c>
      <c r="FR200" s="114">
        <f t="shared" ca="1" si="1377"/>
        <v>0</v>
      </c>
      <c r="FS200" s="114">
        <f t="shared" ca="1" si="1377"/>
        <v>0</v>
      </c>
      <c r="FT200" s="536">
        <f t="shared" ca="1" si="1137"/>
        <v>0</v>
      </c>
      <c r="FU200" s="114">
        <f t="shared" ca="1" si="1378"/>
        <v>0</v>
      </c>
      <c r="FV200" s="114">
        <f t="shared" ca="1" si="1378"/>
        <v>0</v>
      </c>
      <c r="FW200" s="114">
        <f t="shared" ca="1" si="1378"/>
        <v>0</v>
      </c>
      <c r="FX200" s="114">
        <f t="shared" ca="1" si="1378"/>
        <v>0</v>
      </c>
      <c r="FY200" s="114">
        <f t="shared" ca="1" si="1378"/>
        <v>0</v>
      </c>
      <c r="FZ200" s="536">
        <f t="shared" ca="1" si="1139"/>
        <v>0</v>
      </c>
      <c r="GA200" s="114">
        <f t="shared" ca="1" si="1379"/>
        <v>0</v>
      </c>
      <c r="GB200" s="114">
        <f t="shared" ca="1" si="1379"/>
        <v>0</v>
      </c>
      <c r="GC200" s="114">
        <f t="shared" ca="1" si="1379"/>
        <v>0</v>
      </c>
      <c r="GD200" s="114">
        <f t="shared" ca="1" si="1379"/>
        <v>0</v>
      </c>
      <c r="GE200" s="114">
        <f t="shared" ca="1" si="1379"/>
        <v>0</v>
      </c>
      <c r="GF200" s="536">
        <f t="shared" ca="1" si="1141"/>
        <v>0</v>
      </c>
      <c r="GG200" s="114">
        <f t="shared" ca="1" si="1380"/>
        <v>0</v>
      </c>
      <c r="GH200" s="114">
        <f t="shared" ca="1" si="1380"/>
        <v>0</v>
      </c>
      <c r="GI200" s="114">
        <f t="shared" ca="1" si="1380"/>
        <v>0</v>
      </c>
      <c r="GJ200" s="114">
        <f t="shared" ca="1" si="1380"/>
        <v>0</v>
      </c>
      <c r="GK200" s="114">
        <f t="shared" ca="1" si="1380"/>
        <v>0</v>
      </c>
      <c r="GL200" s="536">
        <f t="shared" ca="1" si="1143"/>
        <v>0</v>
      </c>
      <c r="GM200" s="114">
        <f t="shared" ca="1" si="1381"/>
        <v>0</v>
      </c>
      <c r="GN200" s="114">
        <f t="shared" ca="1" si="1381"/>
        <v>0</v>
      </c>
      <c r="GO200" s="114">
        <f t="shared" ca="1" si="1381"/>
        <v>0</v>
      </c>
      <c r="GP200" s="114">
        <f t="shared" ca="1" si="1381"/>
        <v>0</v>
      </c>
      <c r="GQ200" s="114">
        <f t="shared" ca="1" si="1381"/>
        <v>0</v>
      </c>
      <c r="GR200" s="536">
        <f t="shared" ca="1" si="1145"/>
        <v>0</v>
      </c>
      <c r="GS200" s="115">
        <f t="shared" ca="1" si="1382"/>
        <v>0</v>
      </c>
      <c r="GT200" s="115">
        <f t="shared" ca="1" si="1382"/>
        <v>0</v>
      </c>
      <c r="GU200" s="115">
        <f t="shared" ca="1" si="1382"/>
        <v>0</v>
      </c>
      <c r="GV200" s="115">
        <f t="shared" ca="1" si="1382"/>
        <v>0</v>
      </c>
      <c r="GW200" s="553">
        <f t="shared" ca="1" si="1383"/>
        <v>0</v>
      </c>
      <c r="GX200" s="553">
        <f t="shared" ca="1" si="1383"/>
        <v>0</v>
      </c>
      <c r="GY200" s="553">
        <f t="shared" ca="1" si="1383"/>
        <v>0</v>
      </c>
      <c r="GZ200" s="553">
        <f t="shared" ca="1" si="1383"/>
        <v>0</v>
      </c>
      <c r="HA200" s="553">
        <f t="shared" ca="1" si="1383"/>
        <v>0</v>
      </c>
      <c r="HB200" s="553">
        <f t="shared" ca="1" si="1383"/>
        <v>0</v>
      </c>
      <c r="HC200" s="553">
        <f t="shared" ca="1" si="1383"/>
        <v>0</v>
      </c>
      <c r="HD200" s="553">
        <f t="shared" ca="1" si="1383"/>
        <v>0</v>
      </c>
      <c r="HE200" s="553">
        <f t="shared" ca="1" si="1383"/>
        <v>0</v>
      </c>
      <c r="HF200" s="553">
        <f t="shared" ca="1" si="1383"/>
        <v>0</v>
      </c>
      <c r="HG200" s="553">
        <f t="shared" ca="1" si="1384"/>
        <v>0</v>
      </c>
      <c r="HH200" s="553">
        <f t="shared" ca="1" si="1384"/>
        <v>0</v>
      </c>
      <c r="HI200" s="553">
        <f t="shared" ca="1" si="1384"/>
        <v>0</v>
      </c>
      <c r="HJ200" s="553">
        <f t="shared" ca="1" si="1384"/>
        <v>0</v>
      </c>
      <c r="HK200" s="553">
        <f t="shared" ca="1" si="1384"/>
        <v>0</v>
      </c>
      <c r="HL200" s="553">
        <f t="shared" ca="1" si="1384"/>
        <v>0</v>
      </c>
      <c r="HM200" s="553">
        <f t="shared" ca="1" si="1384"/>
        <v>0</v>
      </c>
      <c r="HN200" s="553">
        <f t="shared" ca="1" si="1384"/>
        <v>0</v>
      </c>
      <c r="HO200" s="553">
        <f t="shared" ca="1" si="1384"/>
        <v>0</v>
      </c>
      <c r="HP200" s="553">
        <f t="shared" ca="1" si="1384"/>
        <v>0</v>
      </c>
      <c r="HQ200" s="19">
        <f t="shared" ca="1" si="1246"/>
        <v>0</v>
      </c>
      <c r="HR200" s="114">
        <f t="shared" ca="1" si="1385"/>
        <v>0</v>
      </c>
      <c r="HS200" s="114">
        <f t="shared" ca="1" si="1385"/>
        <v>0</v>
      </c>
      <c r="HT200" s="114">
        <f t="shared" ca="1" si="1385"/>
        <v>0</v>
      </c>
      <c r="HU200" s="114">
        <f t="shared" ca="1" si="1385"/>
        <v>0</v>
      </c>
      <c r="HV200" s="114">
        <f t="shared" ca="1" si="1385"/>
        <v>0</v>
      </c>
      <c r="HW200" s="536">
        <f t="shared" ca="1" si="1150"/>
        <v>0</v>
      </c>
      <c r="HX200" s="114">
        <f t="shared" ca="1" si="1386"/>
        <v>0</v>
      </c>
      <c r="HY200" s="114">
        <f t="shared" ca="1" si="1386"/>
        <v>0</v>
      </c>
      <c r="HZ200" s="114">
        <f t="shared" ca="1" si="1386"/>
        <v>0</v>
      </c>
      <c r="IA200" s="114">
        <f t="shared" ca="1" si="1386"/>
        <v>0</v>
      </c>
      <c r="IB200" s="114">
        <f t="shared" ca="1" si="1386"/>
        <v>0</v>
      </c>
      <c r="IC200" s="536">
        <f t="shared" ca="1" si="1152"/>
        <v>0</v>
      </c>
      <c r="ID200" s="114">
        <f t="shared" ca="1" si="1387"/>
        <v>0</v>
      </c>
      <c r="IE200" s="114">
        <f t="shared" ca="1" si="1387"/>
        <v>0</v>
      </c>
      <c r="IF200" s="114">
        <f t="shared" ca="1" si="1387"/>
        <v>0</v>
      </c>
      <c r="IG200" s="114">
        <f t="shared" ca="1" si="1387"/>
        <v>0</v>
      </c>
      <c r="IH200" s="114">
        <f t="shared" ca="1" si="1387"/>
        <v>0</v>
      </c>
      <c r="II200" s="536">
        <f t="shared" ca="1" si="1154"/>
        <v>0</v>
      </c>
      <c r="IJ200" s="114">
        <f t="shared" ca="1" si="1388"/>
        <v>0</v>
      </c>
      <c r="IK200" s="114">
        <f t="shared" ca="1" si="1388"/>
        <v>0</v>
      </c>
      <c r="IL200" s="114">
        <f t="shared" ca="1" si="1388"/>
        <v>0</v>
      </c>
      <c r="IM200" s="114">
        <f t="shared" ca="1" si="1388"/>
        <v>0</v>
      </c>
      <c r="IN200" s="114">
        <f t="shared" ca="1" si="1388"/>
        <v>0</v>
      </c>
      <c r="IO200" s="536">
        <f t="shared" ca="1" si="1156"/>
        <v>0</v>
      </c>
      <c r="IP200" s="114">
        <f t="shared" ca="1" si="1389"/>
        <v>0</v>
      </c>
      <c r="IQ200" s="114">
        <f t="shared" ca="1" si="1389"/>
        <v>0</v>
      </c>
      <c r="IR200" s="114">
        <f t="shared" ca="1" si="1389"/>
        <v>0</v>
      </c>
      <c r="IS200" s="114">
        <f t="shared" ca="1" si="1389"/>
        <v>0</v>
      </c>
      <c r="IT200" s="114">
        <f t="shared" ca="1" si="1389"/>
        <v>0</v>
      </c>
      <c r="IU200" s="536">
        <f t="shared" ca="1" si="1158"/>
        <v>0</v>
      </c>
      <c r="IV200" s="114">
        <f t="shared" ca="1" si="1390"/>
        <v>0</v>
      </c>
      <c r="IW200" s="114">
        <f t="shared" ca="1" si="1390"/>
        <v>0</v>
      </c>
      <c r="IX200" s="114">
        <f t="shared" ca="1" si="1390"/>
        <v>0</v>
      </c>
      <c r="IY200" s="114">
        <f t="shared" ca="1" si="1390"/>
        <v>0.75</v>
      </c>
      <c r="IZ200" s="114">
        <f t="shared" ca="1" si="1390"/>
        <v>0</v>
      </c>
      <c r="JA200" s="536">
        <f t="shared" ca="1" si="1160"/>
        <v>0</v>
      </c>
      <c r="JB200" s="115">
        <f t="shared" ca="1" si="1391"/>
        <v>0</v>
      </c>
      <c r="JC200" s="115">
        <f t="shared" ca="1" si="1391"/>
        <v>0</v>
      </c>
      <c r="JD200" s="115">
        <f t="shared" ca="1" si="1391"/>
        <v>0</v>
      </c>
      <c r="JE200" s="115">
        <f t="shared" ca="1" si="1391"/>
        <v>0</v>
      </c>
      <c r="JF200" s="553">
        <f t="shared" ca="1" si="1392"/>
        <v>0</v>
      </c>
      <c r="JG200" s="553">
        <f t="shared" ca="1" si="1392"/>
        <v>0</v>
      </c>
      <c r="JH200" s="553">
        <f t="shared" ca="1" si="1392"/>
        <v>0</v>
      </c>
      <c r="JI200" s="553">
        <f t="shared" ca="1" si="1392"/>
        <v>0</v>
      </c>
      <c r="JJ200" s="553">
        <f t="shared" ca="1" si="1392"/>
        <v>0</v>
      </c>
      <c r="JK200" s="553">
        <f t="shared" ca="1" si="1392"/>
        <v>0</v>
      </c>
      <c r="JL200" s="553">
        <f t="shared" ca="1" si="1392"/>
        <v>0</v>
      </c>
      <c r="JM200" s="553">
        <f t="shared" ca="1" si="1392"/>
        <v>0</v>
      </c>
      <c r="JN200" s="553">
        <f t="shared" ca="1" si="1392"/>
        <v>0</v>
      </c>
      <c r="JO200" s="553">
        <f t="shared" ca="1" si="1392"/>
        <v>0</v>
      </c>
      <c r="JP200" s="553">
        <f t="shared" ca="1" si="1393"/>
        <v>0</v>
      </c>
      <c r="JQ200" s="553">
        <f t="shared" ca="1" si="1393"/>
        <v>0</v>
      </c>
      <c r="JR200" s="553">
        <f t="shared" ca="1" si="1393"/>
        <v>0</v>
      </c>
      <c r="JS200" s="553">
        <f t="shared" ca="1" si="1393"/>
        <v>0</v>
      </c>
      <c r="JT200" s="553">
        <f t="shared" ca="1" si="1393"/>
        <v>0</v>
      </c>
      <c r="JU200" s="553">
        <f t="shared" ca="1" si="1393"/>
        <v>0</v>
      </c>
      <c r="JV200" s="553">
        <f t="shared" ca="1" si="1393"/>
        <v>0</v>
      </c>
      <c r="JW200" s="553">
        <f t="shared" ca="1" si="1393"/>
        <v>0</v>
      </c>
      <c r="JX200" s="553">
        <f t="shared" ca="1" si="1393"/>
        <v>0</v>
      </c>
      <c r="JY200" s="553">
        <f t="shared" ca="1" si="1393"/>
        <v>0</v>
      </c>
      <c r="JZ200" s="19">
        <f t="shared" ca="1" si="1299"/>
        <v>0</v>
      </c>
      <c r="KA200" s="5">
        <f t="shared" ca="1" si="1254"/>
        <v>67</v>
      </c>
      <c r="KB200" s="9"/>
      <c r="KC200" s="5">
        <f t="shared" ca="1" si="1335"/>
        <v>1</v>
      </c>
      <c r="KD200" s="5" t="b">
        <f t="shared" ca="1" si="1335"/>
        <v>0</v>
      </c>
      <c r="KE200" s="19">
        <f t="shared" ca="1" si="1399"/>
        <v>0</v>
      </c>
      <c r="KF200" s="5">
        <f t="shared" ca="1" si="1367"/>
        <v>0</v>
      </c>
      <c r="KG200" s="5">
        <f t="shared" ca="1" si="1255"/>
        <v>1.2500000000000001E-2</v>
      </c>
      <c r="KH200" s="19">
        <f t="shared" ca="1" si="1256"/>
        <v>0</v>
      </c>
      <c r="KI200" s="19">
        <f t="shared" ca="1" si="1256"/>
        <v>0</v>
      </c>
      <c r="KJ200" s="19" t="str">
        <f t="shared" ca="1" si="1256"/>
        <v>-</v>
      </c>
      <c r="KK200" s="19" t="str">
        <f t="shared" ca="1" si="1352"/>
        <v>-</v>
      </c>
      <c r="KL200" s="19" t="str">
        <f t="shared" ca="1" si="1352"/>
        <v>-</v>
      </c>
      <c r="KM200" s="19" t="str">
        <f t="shared" ca="1" si="1352"/>
        <v>-</v>
      </c>
      <c r="KN200" s="19" t="str">
        <f t="shared" ca="1" si="1352"/>
        <v>-</v>
      </c>
      <c r="KO200" s="19" t="str">
        <f t="shared" ca="1" si="1352"/>
        <v>-</v>
      </c>
      <c r="KP200" s="19" t="str">
        <f t="shared" ca="1" si="1352"/>
        <v>-</v>
      </c>
      <c r="KQ200" s="19" t="str">
        <f t="shared" ca="1" si="1352"/>
        <v>-</v>
      </c>
      <c r="KR200" s="19" t="str">
        <f t="shared" ca="1" si="1352"/>
        <v>-</v>
      </c>
      <c r="KS200" s="19" t="str">
        <f t="shared" ca="1" si="1352"/>
        <v>-</v>
      </c>
      <c r="KT200" s="19" t="str">
        <f t="shared" ca="1" si="1352"/>
        <v>-</v>
      </c>
      <c r="KU200" s="19" t="str">
        <f t="shared" ca="1" si="1352"/>
        <v>-</v>
      </c>
      <c r="KV200" s="19" t="str">
        <f t="shared" ca="1" si="1352"/>
        <v>-</v>
      </c>
      <c r="KW200" s="19">
        <f t="shared" ca="1" si="1399"/>
        <v>1</v>
      </c>
      <c r="KX200" s="19">
        <f t="shared" ca="1" si="1399"/>
        <v>0</v>
      </c>
      <c r="KY200" s="19">
        <f t="shared" ca="1" si="1399"/>
        <v>1</v>
      </c>
      <c r="KZ200" s="19">
        <f t="shared" ca="1" si="1399"/>
        <v>1</v>
      </c>
      <c r="LA200" s="19">
        <f t="shared" ca="1" si="1399"/>
        <v>1</v>
      </c>
      <c r="LB200" s="19">
        <f t="shared" ca="1" si="1399"/>
        <v>1</v>
      </c>
      <c r="LC200" s="19">
        <f t="shared" ca="1" si="1399"/>
        <v>0</v>
      </c>
      <c r="LD200" s="19">
        <f t="shared" ca="1" si="1399"/>
        <v>1</v>
      </c>
      <c r="LE200" s="19">
        <f t="shared" ca="1" si="1399"/>
        <v>0</v>
      </c>
      <c r="LF200" s="19">
        <f t="shared" ca="1" si="1399"/>
        <v>0</v>
      </c>
      <c r="LG200" s="19">
        <f t="shared" ca="1" si="1399"/>
        <v>1</v>
      </c>
      <c r="LH200" s="19">
        <f t="shared" ca="1" si="1399"/>
        <v>0</v>
      </c>
      <c r="LI200" s="19">
        <f t="shared" ca="1" si="1399"/>
        <v>0</v>
      </c>
      <c r="LJ200" s="19">
        <f t="shared" ca="1" si="1399"/>
        <v>0</v>
      </c>
      <c r="LK200" s="19">
        <f t="shared" ca="1" si="1399"/>
        <v>0</v>
      </c>
      <c r="LL200" s="19">
        <f t="shared" ca="1" si="1399"/>
        <v>1</v>
      </c>
      <c r="LM200" s="19">
        <f t="shared" ca="1" si="1399"/>
        <v>0</v>
      </c>
      <c r="LN200" s="19">
        <f t="shared" ca="1" si="1399"/>
        <v>1</v>
      </c>
      <c r="LO200" s="19">
        <f t="shared" ca="1" si="1399"/>
        <v>0</v>
      </c>
      <c r="LP200" s="19">
        <f t="shared" ca="1" si="1399"/>
        <v>0</v>
      </c>
      <c r="LQ200" s="19">
        <f t="shared" ca="1" si="1399"/>
        <v>0</v>
      </c>
      <c r="LR200" s="19">
        <f t="shared" ca="1" si="1399"/>
        <v>0</v>
      </c>
      <c r="LS200" s="19">
        <f t="shared" ca="1" si="1399"/>
        <v>0</v>
      </c>
      <c r="LT200" s="19">
        <f t="shared" ca="1" si="1399"/>
        <v>0</v>
      </c>
      <c r="LU200" s="19">
        <f t="shared" ca="1" si="1399"/>
        <v>0</v>
      </c>
      <c r="LV200" s="19">
        <f t="shared" ca="1" si="1399"/>
        <v>0</v>
      </c>
      <c r="LW200" s="19">
        <f t="shared" ca="1" si="1399"/>
        <v>0</v>
      </c>
      <c r="LX200" s="19">
        <f t="shared" ca="1" si="1399"/>
        <v>0</v>
      </c>
      <c r="LY200" s="19">
        <f t="shared" ca="1" si="1399"/>
        <v>0</v>
      </c>
      <c r="LZ200" s="19">
        <f t="shared" ca="1" si="1399"/>
        <v>0</v>
      </c>
      <c r="MA200" s="19">
        <f t="shared" ca="1" si="1399"/>
        <v>0</v>
      </c>
      <c r="MB200" s="19">
        <f t="shared" ca="1" si="1400"/>
        <v>0</v>
      </c>
      <c r="MC200" s="19">
        <f t="shared" ca="1" si="1400"/>
        <v>0</v>
      </c>
      <c r="MD200" s="19">
        <f t="shared" ca="1" si="1400"/>
        <v>0</v>
      </c>
      <c r="ME200" s="19">
        <f t="shared" ca="1" si="1400"/>
        <v>0</v>
      </c>
      <c r="MF200" s="19">
        <f t="shared" ca="1" si="1400"/>
        <v>0</v>
      </c>
      <c r="MG200" s="19">
        <f t="shared" ca="1" si="1400"/>
        <v>0</v>
      </c>
      <c r="MH200" s="19">
        <f t="shared" ca="1" si="1400"/>
        <v>0</v>
      </c>
      <c r="MI200" s="19">
        <f t="shared" ca="1" si="1400"/>
        <v>0</v>
      </c>
      <c r="MJ200" s="5">
        <f t="shared" ca="1" si="1336"/>
        <v>0</v>
      </c>
      <c r="MK200" s="5">
        <f t="shared" ca="1" si="1336"/>
        <v>6.25E-2</v>
      </c>
      <c r="ML200" s="5">
        <f t="shared" ca="1" si="1336"/>
        <v>6.25E-2</v>
      </c>
      <c r="MM200" s="5">
        <f t="shared" ca="1" si="1336"/>
        <v>6.25E-2</v>
      </c>
      <c r="MN200" s="19">
        <f t="shared" ca="1" si="1400"/>
        <v>0</v>
      </c>
      <c r="MO200" s="19">
        <f t="shared" ca="1" si="1400"/>
        <v>0</v>
      </c>
      <c r="MP200" s="19">
        <f t="shared" ca="1" si="1400"/>
        <v>0</v>
      </c>
      <c r="MQ200" s="19">
        <f t="shared" ca="1" si="1400"/>
        <v>0</v>
      </c>
      <c r="MR200" s="19">
        <f t="shared" ca="1" si="1400"/>
        <v>0</v>
      </c>
      <c r="MS200" s="19">
        <f t="shared" ca="1" si="1400"/>
        <v>0</v>
      </c>
      <c r="MT200" s="19">
        <f t="shared" ca="1" si="1232"/>
        <v>0</v>
      </c>
      <c r="MU200" s="19">
        <f t="shared" ca="1" si="1232"/>
        <v>1</v>
      </c>
      <c r="MV200" s="19">
        <f t="shared" ca="1" si="1208"/>
        <v>0</v>
      </c>
      <c r="MW200" s="19">
        <f t="shared" ca="1" si="1208"/>
        <v>0</v>
      </c>
      <c r="MX200" s="19">
        <f t="shared" ca="1" si="1208"/>
        <v>0</v>
      </c>
      <c r="MY200" s="19">
        <f t="shared" ca="1" si="1232"/>
        <v>0</v>
      </c>
      <c r="MZ200" s="19">
        <f t="shared" ca="1" si="1232"/>
        <v>1</v>
      </c>
      <c r="NA200" s="9"/>
      <c r="NB200" s="5" t="b">
        <f t="shared" ca="1" si="1368"/>
        <v>0</v>
      </c>
      <c r="NC200" s="19" t="str">
        <f t="shared" ca="1" si="1294"/>
        <v>-</v>
      </c>
      <c r="ND200" s="19" t="str">
        <f t="shared" ca="1" si="1294"/>
        <v>-</v>
      </c>
      <c r="NE200" s="5" t="b">
        <f t="shared" ca="1" si="1337"/>
        <v>0</v>
      </c>
      <c r="NF200" s="5" t="b">
        <f t="shared" ca="1" si="1337"/>
        <v>0</v>
      </c>
      <c r="NG200" s="5" t="b">
        <f t="shared" ca="1" si="1337"/>
        <v>1</v>
      </c>
      <c r="NH200" s="134">
        <f t="shared" ca="1" si="1338"/>
        <v>2</v>
      </c>
      <c r="NI200" s="134">
        <f t="shared" ca="1" si="1338"/>
        <v>2</v>
      </c>
      <c r="NJ200" s="5" t="b">
        <f t="shared" ca="1" si="1369"/>
        <v>0</v>
      </c>
      <c r="NK200" s="5" t="b">
        <f t="shared" ca="1" si="1369"/>
        <v>1</v>
      </c>
      <c r="NL200" s="5" t="b">
        <f t="shared" ca="1" si="1369"/>
        <v>1</v>
      </c>
      <c r="NM200" s="5" t="b">
        <f t="shared" ca="1" si="1369"/>
        <v>0</v>
      </c>
      <c r="NN200" s="5">
        <f t="shared" ca="1" si="1347"/>
        <v>1</v>
      </c>
      <c r="NO200" s="5">
        <f t="shared" ca="1" si="1347"/>
        <v>0</v>
      </c>
      <c r="NP200" s="5" t="b">
        <f t="shared" ca="1" si="1306"/>
        <v>0</v>
      </c>
      <c r="NQ200" s="5" t="str" cm="1">
        <f t="array" aca="1" ref="NQ200" ca="1">IF(OR(NR200:NY200&lt;&gt;"-"),TRUE,"-")</f>
        <v>-</v>
      </c>
      <c r="NR200" s="19" t="str">
        <f t="shared" ca="1" si="1404"/>
        <v>-</v>
      </c>
      <c r="NS200" s="19" t="str">
        <f t="shared" ca="1" si="1404"/>
        <v>-</v>
      </c>
      <c r="NT200" s="19" t="str">
        <f t="shared" ca="1" si="1404"/>
        <v>-</v>
      </c>
      <c r="NU200" s="19" t="str">
        <f t="shared" ca="1" si="1404"/>
        <v>-</v>
      </c>
      <c r="NV200" s="19" t="str">
        <f t="shared" ca="1" si="1404"/>
        <v>-</v>
      </c>
      <c r="NW200" s="19" t="str">
        <f t="shared" ca="1" si="1404"/>
        <v>-</v>
      </c>
      <c r="NX200" s="19" t="str">
        <f t="shared" ca="1" si="1404"/>
        <v>-</v>
      </c>
      <c r="NY200" s="19" t="str">
        <f t="shared" ca="1" si="1404"/>
        <v>-</v>
      </c>
      <c r="NZ200" s="5" t="b">
        <f t="array" aca="1" ref="NZ200" ca="1">IF(OR(OA200:OG200&lt;&gt;"-"),TRUE,"-")</f>
        <v>1</v>
      </c>
      <c r="OA200" s="19">
        <f t="shared" ca="1" si="1250"/>
        <v>0</v>
      </c>
      <c r="OB200" s="19">
        <f t="shared" ca="1" si="1250"/>
        <v>999999</v>
      </c>
      <c r="OC200" s="19">
        <f t="shared" ca="1" si="1250"/>
        <v>999999</v>
      </c>
      <c r="OD200" s="19">
        <f t="shared" ca="1" si="1250"/>
        <v>999999</v>
      </c>
      <c r="OE200" s="19">
        <f t="shared" ca="1" si="1250"/>
        <v>999999</v>
      </c>
      <c r="OF200" s="19">
        <f t="shared" ca="1" si="1250"/>
        <v>999999</v>
      </c>
      <c r="OG200" s="19">
        <f t="shared" ca="1" si="1250"/>
        <v>999999</v>
      </c>
      <c r="OH200" s="5" t="str">
        <f t="array" aca="1" ref="OH200" ca="1">IF(OR(OI200:OJ200&lt;&gt;"-"),TRUE,"-")</f>
        <v>-</v>
      </c>
      <c r="OI200" s="19" t="str">
        <f t="shared" ca="1" si="1121"/>
        <v>-</v>
      </c>
      <c r="OJ200" s="19" t="str">
        <f t="shared" ca="1" si="1203"/>
        <v>-</v>
      </c>
      <c r="OK200" s="19" t="b">
        <f t="shared" ca="1" si="1203"/>
        <v>1</v>
      </c>
      <c r="OL200" s="19">
        <f t="shared" ca="1" si="1203"/>
        <v>0</v>
      </c>
      <c r="OM200" s="5" t="str">
        <f t="shared" ca="1" si="1339"/>
        <v>-</v>
      </c>
      <c r="ON200" s="5" t="str">
        <f t="shared" ca="1" si="1339"/>
        <v>-</v>
      </c>
      <c r="OO200" s="5" t="str">
        <f t="shared" ca="1" si="1339"/>
        <v>-</v>
      </c>
      <c r="OP200" s="5" t="str">
        <f t="shared" ca="1" si="1339"/>
        <v>-</v>
      </c>
      <c r="OQ200" s="19" t="str">
        <f t="shared" ca="1" si="1350"/>
        <v>-</v>
      </c>
      <c r="OR200" s="19" t="str">
        <f t="shared" ca="1" si="1350"/>
        <v>-</v>
      </c>
      <c r="OS200" s="19" t="str">
        <f t="shared" ca="1" si="1350"/>
        <v>-</v>
      </c>
      <c r="OT200" s="19" t="str">
        <f t="shared" ca="1" si="1350"/>
        <v>-</v>
      </c>
      <c r="OU200" s="19">
        <f t="shared" ca="1" si="1350"/>
        <v>0</v>
      </c>
      <c r="OV200" s="19" t="str">
        <f t="shared" ca="1" si="1350"/>
        <v>-</v>
      </c>
      <c r="OW200" s="5" t="str">
        <f t="shared" ca="1" si="1401"/>
        <v>-</v>
      </c>
      <c r="OX200" s="5">
        <f t="shared" ca="1" si="1401"/>
        <v>500</v>
      </c>
      <c r="OY200" s="5">
        <f t="shared" ca="1" si="1401"/>
        <v>500</v>
      </c>
      <c r="OZ200" s="5" t="str">
        <f t="shared" ca="1" si="1401"/>
        <v>-</v>
      </c>
      <c r="PA200" s="5" t="str">
        <f t="shared" ca="1" si="1401"/>
        <v>-</v>
      </c>
      <c r="PB200" s="5" t="str">
        <f t="shared" ca="1" si="1401"/>
        <v>-</v>
      </c>
      <c r="PC200" s="5">
        <f t="shared" ca="1" si="1257"/>
        <v>1.5</v>
      </c>
      <c r="PD200" s="9"/>
      <c r="PE200" s="19">
        <f t="shared" ca="1" si="1051"/>
        <v>50</v>
      </c>
      <c r="PF200" s="19">
        <f t="shared" ca="1" si="1405"/>
        <v>50</v>
      </c>
      <c r="PG200" s="19">
        <f t="shared" ca="1" si="1405"/>
        <v>50</v>
      </c>
      <c r="PH200" s="19">
        <f t="shared" ca="1" si="1405"/>
        <v>50</v>
      </c>
      <c r="PI200" s="19">
        <f t="shared" ca="1" si="1402"/>
        <v>1</v>
      </c>
      <c r="PJ200" s="5">
        <f t="shared" ca="1" si="1258"/>
        <v>1</v>
      </c>
      <c r="PK200" s="19">
        <f t="shared" ca="1" si="494"/>
        <v>1</v>
      </c>
      <c r="PL200" s="9"/>
      <c r="PM200" s="19" t="b">
        <f t="shared" ca="1" si="1405"/>
        <v>0</v>
      </c>
      <c r="PN200" s="19" t="b">
        <f t="shared" ca="1" si="1405"/>
        <v>0</v>
      </c>
      <c r="PO200" s="19">
        <f t="shared" ca="1" si="1405"/>
        <v>1</v>
      </c>
      <c r="PP200" s="19">
        <f t="shared" ca="1" si="1403"/>
        <v>1</v>
      </c>
      <c r="PQ200" s="19">
        <f t="shared" ca="1" si="1403"/>
        <v>1</v>
      </c>
      <c r="PR200" s="19">
        <f t="shared" ca="1" si="1403"/>
        <v>1</v>
      </c>
      <c r="PS200" s="19">
        <f t="shared" ca="1" si="1403"/>
        <v>1</v>
      </c>
      <c r="PT200" s="19">
        <f t="shared" ca="1" si="1403"/>
        <v>1</v>
      </c>
      <c r="PU200" s="19">
        <f t="shared" ca="1" si="1403"/>
        <v>1</v>
      </c>
      <c r="PV200" s="19">
        <f t="shared" ca="1" si="1403"/>
        <v>1</v>
      </c>
      <c r="PW200" s="19">
        <f t="shared" ca="1" si="1403"/>
        <v>1</v>
      </c>
      <c r="PX200" s="9"/>
      <c r="PY200" s="12" t="str">
        <f t="shared" ca="1" si="1259"/>
        <v>-</v>
      </c>
      <c r="PZ200" s="19" t="str">
        <f t="shared" ca="1" si="1348"/>
        <v>-</v>
      </c>
      <c r="QA200" s="19" t="str">
        <f t="shared" ca="1" si="1348"/>
        <v>-</v>
      </c>
      <c r="QB200" s="19" t="str">
        <f t="shared" ca="1" si="1348"/>
        <v>-</v>
      </c>
      <c r="QC200" s="19" t="str">
        <f t="shared" ca="1" si="1348"/>
        <v>-</v>
      </c>
      <c r="QD200" s="19" t="str">
        <f t="shared" ca="1" si="1348"/>
        <v>-</v>
      </c>
      <c r="QE200" s="19" t="str">
        <f t="shared" ca="1" si="1348"/>
        <v>-</v>
      </c>
      <c r="QF200" s="19" t="str">
        <f t="shared" ca="1" si="1348"/>
        <v>-</v>
      </c>
      <c r="QG200" s="19" t="str">
        <f t="shared" ca="1" si="1348"/>
        <v>-</v>
      </c>
      <c r="QH200" s="19" t="str">
        <f t="shared" ca="1" si="1348"/>
        <v>-</v>
      </c>
      <c r="QI200" s="19" t="str">
        <f t="shared" ca="1" si="1348"/>
        <v>-</v>
      </c>
      <c r="QJ200" s="19" t="str">
        <f t="shared" ca="1" si="1348"/>
        <v>-</v>
      </c>
      <c r="QK200" s="19" t="str">
        <f t="shared" ca="1" si="1348"/>
        <v>-</v>
      </c>
      <c r="QL200" s="19" t="str">
        <f t="shared" ca="1" si="1348"/>
        <v>-</v>
      </c>
      <c r="QM200" s="19" t="str">
        <f t="shared" ca="1" si="1348"/>
        <v>-</v>
      </c>
      <c r="QN200" s="19" t="str">
        <f t="shared" ca="1" si="1348"/>
        <v>-</v>
      </c>
      <c r="QO200" s="19" t="str">
        <f t="shared" ca="1" si="1348"/>
        <v>-</v>
      </c>
      <c r="QP200" s="19" t="str">
        <f t="shared" ca="1" si="1348"/>
        <v>-</v>
      </c>
      <c r="QQ200" s="19" t="str">
        <f t="shared" ca="1" si="1348"/>
        <v>-</v>
      </c>
      <c r="QR200" s="19" t="str">
        <f t="shared" ca="1" si="1394"/>
        <v>-</v>
      </c>
      <c r="QS200" s="19" t="str">
        <f t="shared" ca="1" si="1394"/>
        <v>-</v>
      </c>
      <c r="QT200" s="19" t="str">
        <f t="shared" ca="1" si="1394"/>
        <v>-</v>
      </c>
      <c r="QU200" s="19" t="str">
        <f t="shared" ca="1" si="1394"/>
        <v>-</v>
      </c>
      <c r="QV200" s="19" t="str">
        <f t="shared" ca="1" si="1394"/>
        <v>-</v>
      </c>
      <c r="QW200" s="19" t="str">
        <f t="shared" ca="1" si="1394"/>
        <v>-</v>
      </c>
      <c r="QX200" s="19" t="str">
        <f t="shared" ca="1" si="1394"/>
        <v>-</v>
      </c>
      <c r="QY200" s="19" t="str">
        <f t="shared" ca="1" si="1394"/>
        <v>-</v>
      </c>
      <c r="QZ200" s="19" t="str">
        <f t="shared" ca="1" si="1394"/>
        <v>-</v>
      </c>
      <c r="RA200" s="19" t="str">
        <f t="shared" ca="1" si="1394"/>
        <v>-</v>
      </c>
      <c r="RB200" s="19" t="str">
        <f t="shared" ca="1" si="1394"/>
        <v>-</v>
      </c>
      <c r="RC200" s="19" t="str">
        <f t="shared" ca="1" si="1394"/>
        <v>-</v>
      </c>
      <c r="RD200" s="19" t="str">
        <f t="shared" ca="1" si="1394"/>
        <v>-</v>
      </c>
      <c r="RE200" s="19" t="str">
        <f t="shared" ca="1" si="1394"/>
        <v>-</v>
      </c>
      <c r="RF200" s="19" t="str">
        <f t="shared" ca="1" si="1394"/>
        <v>-</v>
      </c>
      <c r="RG200" s="19" t="str">
        <f t="shared" ca="1" si="1394"/>
        <v>-</v>
      </c>
      <c r="RH200" s="19" t="str">
        <f t="shared" ca="1" si="1394"/>
        <v>-</v>
      </c>
      <c r="RI200" s="19" t="str">
        <f t="shared" ca="1" si="1394"/>
        <v>-</v>
      </c>
      <c r="RJ200" s="19" t="str">
        <f t="shared" ca="1" si="1394"/>
        <v>-</v>
      </c>
      <c r="RK200" s="19" t="str">
        <f t="shared" ca="1" si="1394"/>
        <v>-</v>
      </c>
      <c r="RL200" s="19" t="str">
        <f t="shared" ca="1" si="1394"/>
        <v>-</v>
      </c>
      <c r="RM200" s="19" t="str">
        <f t="shared" ca="1" si="1394"/>
        <v>-</v>
      </c>
      <c r="RN200" s="19" t="str">
        <f t="shared" ca="1" si="1394"/>
        <v>-</v>
      </c>
      <c r="RO200" s="19" t="str">
        <f t="shared" ca="1" si="1394"/>
        <v>-</v>
      </c>
      <c r="RP200" s="19" t="str">
        <f t="shared" ca="1" si="1394"/>
        <v>-</v>
      </c>
      <c r="RQ200" s="19" t="str">
        <f t="shared" ca="1" si="1375"/>
        <v>-</v>
      </c>
      <c r="RR200" s="19" t="str">
        <f t="shared" ca="1" si="1375"/>
        <v>-</v>
      </c>
      <c r="RS200" s="19" t="str">
        <f t="shared" ca="1" si="1375"/>
        <v>-</v>
      </c>
      <c r="RT200" s="19" t="str">
        <f t="shared" ca="1" si="1375"/>
        <v>-</v>
      </c>
      <c r="RU200" s="19" t="str">
        <f t="shared" ca="1" si="1375"/>
        <v>-</v>
      </c>
      <c r="RV200" s="19" t="str">
        <f t="shared" ca="1" si="1375"/>
        <v>-</v>
      </c>
      <c r="RW200" s="19" t="str">
        <f t="shared" ca="1" si="1375"/>
        <v>-</v>
      </c>
      <c r="RX200" s="19" t="str">
        <f t="shared" ca="1" si="1375"/>
        <v>-</v>
      </c>
      <c r="RY200" s="19" t="str">
        <f t="shared" ca="1" si="1375"/>
        <v>-</v>
      </c>
      <c r="RZ200" s="19" t="str">
        <f t="shared" ca="1" si="1375"/>
        <v>-</v>
      </c>
      <c r="SA200" s="19" t="str">
        <f t="shared" ca="1" si="1375"/>
        <v>-</v>
      </c>
      <c r="SB200" s="19" t="str">
        <f t="shared" ca="1" si="1375"/>
        <v>-</v>
      </c>
      <c r="SC200" s="19" t="str">
        <f t="shared" ca="1" si="1375"/>
        <v>-</v>
      </c>
      <c r="SD200" s="19" t="str">
        <f t="shared" ca="1" si="1375"/>
        <v>-</v>
      </c>
      <c r="SE200" s="19" t="str">
        <f t="shared" ca="1" si="1375"/>
        <v>-</v>
      </c>
      <c r="SF200" s="19" t="str">
        <f t="shared" ca="1" si="1375"/>
        <v>-</v>
      </c>
      <c r="SG200" s="19" t="str">
        <f t="shared" ca="1" si="1351"/>
        <v>-</v>
      </c>
      <c r="SH200" s="19" t="str">
        <f t="shared" ca="1" si="1351"/>
        <v>-</v>
      </c>
      <c r="SI200" s="12" t="str">
        <f t="shared" ca="1" si="1260"/>
        <v>-</v>
      </c>
      <c r="SJ200" s="19" t="str">
        <f t="shared" ca="1" si="1351"/>
        <v>-</v>
      </c>
      <c r="SK200" s="19" t="str">
        <f t="shared" ca="1" si="1351"/>
        <v>-</v>
      </c>
      <c r="SL200" s="19" t="str">
        <f t="shared" ca="1" si="1351"/>
        <v>-</v>
      </c>
      <c r="SM200" s="19" t="str">
        <f t="shared" ca="1" si="1351"/>
        <v>-</v>
      </c>
      <c r="SN200" s="19" t="str">
        <f t="shared" ca="1" si="1351"/>
        <v>-</v>
      </c>
      <c r="SO200" s="19" t="str">
        <f t="shared" ca="1" si="1270"/>
        <v>-</v>
      </c>
      <c r="SP200" s="19" t="str">
        <f t="shared" ca="1" si="1270"/>
        <v>-</v>
      </c>
      <c r="SQ200" s="19" t="str">
        <f t="shared" ca="1" si="1270"/>
        <v>-</v>
      </c>
      <c r="SR200" s="19" t="str">
        <f t="shared" ca="1" si="1270"/>
        <v>-</v>
      </c>
      <c r="SS200" s="19" t="str">
        <f t="shared" ca="1" si="1270"/>
        <v>-</v>
      </c>
      <c r="ST200" s="19" t="str">
        <f t="shared" ca="1" si="1270"/>
        <v>-</v>
      </c>
      <c r="SU200" s="19" t="str">
        <f t="shared" ca="1" si="1270"/>
        <v>-</v>
      </c>
      <c r="SV200" s="19" t="str">
        <f t="shared" ref="SV200:TA200" ca="1" si="1408">OFFSET(SV$5,$B200,0)</f>
        <v>-</v>
      </c>
      <c r="SW200" s="19" t="str">
        <f t="shared" ca="1" si="1408"/>
        <v>-</v>
      </c>
      <c r="SX200" s="19" t="str">
        <f t="shared" ca="1" si="1408"/>
        <v>-</v>
      </c>
      <c r="SY200" s="19" t="str">
        <f t="shared" ca="1" si="1408"/>
        <v>-</v>
      </c>
      <c r="SZ200" s="19" t="str">
        <f t="shared" ca="1" si="1408"/>
        <v>-</v>
      </c>
      <c r="TA200" s="19" t="str">
        <f t="shared" ca="1" si="1408"/>
        <v>-</v>
      </c>
      <c r="TB200" s="19" t="str">
        <f t="shared" ca="1" si="1372"/>
        <v>-</v>
      </c>
      <c r="TC200" s="19" t="str">
        <f t="shared" ca="1" si="1372"/>
        <v>-</v>
      </c>
      <c r="TD200" s="19" t="str">
        <f t="shared" ca="1" si="1370"/>
        <v>-</v>
      </c>
      <c r="TE200" s="19" t="str">
        <f t="shared" ca="1" si="1370"/>
        <v>-</v>
      </c>
      <c r="TF200" s="19" t="str">
        <f t="shared" ca="1" si="1370"/>
        <v>-</v>
      </c>
      <c r="TG200" s="19" t="str">
        <f t="shared" ca="1" si="1370"/>
        <v>-</v>
      </c>
      <c r="TH200" s="19" t="str">
        <f t="shared" ca="1" si="1370"/>
        <v>-</v>
      </c>
      <c r="TI200" s="19" t="str">
        <f t="shared" ca="1" si="1370"/>
        <v>-</v>
      </c>
      <c r="TJ200" s="19" t="str">
        <f t="shared" ca="1" si="1370"/>
        <v>-</v>
      </c>
      <c r="TK200" s="19" t="str">
        <f t="shared" ca="1" si="1370"/>
        <v>-</v>
      </c>
      <c r="TL200" s="19" t="str">
        <f t="shared" ca="1" si="1370"/>
        <v>-</v>
      </c>
      <c r="TM200" s="19" t="str">
        <f t="shared" ca="1" si="1370"/>
        <v>-</v>
      </c>
      <c r="TN200" s="19" t="str">
        <f t="shared" ca="1" si="1370"/>
        <v>-</v>
      </c>
      <c r="TO200" s="19" t="str">
        <f t="shared" ca="1" si="1370"/>
        <v>-</v>
      </c>
      <c r="TP200" s="19" t="str">
        <f t="shared" ca="1" si="1370"/>
        <v>-</v>
      </c>
      <c r="TQ200" s="19" t="str">
        <f t="shared" ca="1" si="1370"/>
        <v>-</v>
      </c>
      <c r="TR200" s="19" t="str">
        <f t="shared" ca="1" si="1370"/>
        <v>-</v>
      </c>
      <c r="TS200" s="19" t="str">
        <f t="shared" ca="1" si="1370"/>
        <v>-</v>
      </c>
      <c r="TT200" s="19" t="str">
        <f t="shared" ca="1" si="1370"/>
        <v>-</v>
      </c>
      <c r="TU200" s="19" t="str">
        <f t="shared" ca="1" si="1370"/>
        <v>-</v>
      </c>
      <c r="TV200" s="19" t="str">
        <f t="shared" ca="1" si="1370"/>
        <v>-</v>
      </c>
      <c r="TW200" s="19" t="str">
        <f t="shared" ca="1" si="1370"/>
        <v>-</v>
      </c>
      <c r="TX200" s="19" t="str">
        <f t="shared" ca="1" si="1370"/>
        <v>-</v>
      </c>
      <c r="TY200" s="19" t="str">
        <f t="shared" ca="1" si="1370"/>
        <v>-</v>
      </c>
      <c r="TZ200" s="19" t="str">
        <f t="shared" ca="1" si="1395"/>
        <v>-</v>
      </c>
      <c r="UA200" s="19" t="str">
        <f t="shared" ca="1" si="1395"/>
        <v>-</v>
      </c>
      <c r="UB200" s="19" t="str">
        <f t="shared" ca="1" si="1395"/>
        <v>-</v>
      </c>
      <c r="UC200" s="19" t="str">
        <f t="shared" ca="1" si="1395"/>
        <v>-</v>
      </c>
      <c r="UD200" s="19" t="str">
        <f t="shared" ca="1" si="1395"/>
        <v>-</v>
      </c>
      <c r="UE200" s="19" t="str">
        <f t="shared" ca="1" si="1395"/>
        <v>-</v>
      </c>
      <c r="UF200" s="19" t="str">
        <f t="shared" ca="1" si="1395"/>
        <v>-</v>
      </c>
      <c r="UG200" s="19" t="str">
        <f t="shared" ca="1" si="1395"/>
        <v>-</v>
      </c>
      <c r="UH200" s="19" t="str">
        <f t="shared" ca="1" si="1395"/>
        <v>-</v>
      </c>
      <c r="UI200" s="19" t="str">
        <f t="shared" ca="1" si="1395"/>
        <v>-</v>
      </c>
      <c r="UJ200" s="19" t="str">
        <f t="shared" ca="1" si="1395"/>
        <v>-</v>
      </c>
      <c r="UK200" s="19" t="str">
        <f t="shared" ca="1" si="1395"/>
        <v>-</v>
      </c>
      <c r="UL200" s="19" t="str">
        <f t="shared" ca="1" si="1395"/>
        <v>-</v>
      </c>
      <c r="UM200" s="19" t="str">
        <f t="shared" ca="1" si="1310"/>
        <v>-</v>
      </c>
      <c r="UN200" s="19" t="str">
        <f t="shared" ca="1" si="1310"/>
        <v>-</v>
      </c>
      <c r="UO200" s="19" t="str">
        <f t="shared" ca="1" si="1310"/>
        <v>-</v>
      </c>
      <c r="UP200" s="19" t="str">
        <f t="shared" ca="1" si="1310"/>
        <v>-</v>
      </c>
      <c r="UQ200" s="19" t="str">
        <f t="shared" ca="1" si="1310"/>
        <v>-</v>
      </c>
      <c r="UR200" s="19" t="str">
        <f t="shared" ca="1" si="1310"/>
        <v>-</v>
      </c>
      <c r="US200" s="12" t="b">
        <f t="shared" ca="1" si="1261"/>
        <v>1</v>
      </c>
      <c r="UT200" s="19" t="str">
        <f t="shared" ca="1" si="1373"/>
        <v>-</v>
      </c>
      <c r="UU200" s="19" t="str">
        <f t="shared" ca="1" si="1373"/>
        <v>-</v>
      </c>
      <c r="UV200" s="19" t="str">
        <f t="shared" ca="1" si="1373"/>
        <v>-</v>
      </c>
      <c r="UW200" s="19" t="str">
        <f t="shared" ca="1" si="1373"/>
        <v>-</v>
      </c>
      <c r="UX200" s="19" t="str">
        <f t="shared" ca="1" si="1373"/>
        <v>-</v>
      </c>
      <c r="UY200" s="19" t="str">
        <f t="shared" ref="UY200:WQ200" ca="1" si="1409">OFFSET(UY$5,$B200,0)</f>
        <v>-</v>
      </c>
      <c r="UZ200" s="19" t="str">
        <f t="shared" ca="1" si="1409"/>
        <v>-</v>
      </c>
      <c r="VA200" s="19" t="str">
        <f t="shared" ca="1" si="1409"/>
        <v>-</v>
      </c>
      <c r="VB200" s="19" t="str">
        <f t="shared" ca="1" si="1409"/>
        <v>-</v>
      </c>
      <c r="VC200" s="19" t="str">
        <f t="shared" ca="1" si="1409"/>
        <v>-</v>
      </c>
      <c r="VD200" s="19" t="str">
        <f t="shared" ca="1" si="1409"/>
        <v>-</v>
      </c>
      <c r="VE200" s="19" t="str">
        <f t="shared" ca="1" si="1409"/>
        <v>-</v>
      </c>
      <c r="VF200" s="19" t="str">
        <f t="shared" ca="1" si="1409"/>
        <v>-</v>
      </c>
      <c r="VG200" s="19" t="str">
        <f t="shared" ca="1" si="1409"/>
        <v>-</v>
      </c>
      <c r="VH200" s="19" t="str">
        <f t="shared" ca="1" si="1409"/>
        <v>-</v>
      </c>
      <c r="VI200" s="19" t="str">
        <f t="shared" ca="1" si="1409"/>
        <v>-</v>
      </c>
      <c r="VJ200" s="19" t="str">
        <f t="shared" ca="1" si="1409"/>
        <v>-</v>
      </c>
      <c r="VK200" s="19" t="str">
        <f t="shared" ca="1" si="1409"/>
        <v>-</v>
      </c>
      <c r="VL200" s="19" t="str">
        <f t="shared" ca="1" si="1409"/>
        <v>-</v>
      </c>
      <c r="VM200" s="19" t="str">
        <f t="shared" ca="1" si="1409"/>
        <v>-</v>
      </c>
      <c r="VN200" s="19" t="str">
        <f t="shared" ca="1" si="1409"/>
        <v>-</v>
      </c>
      <c r="VO200" s="19" t="str">
        <f t="shared" ca="1" si="1409"/>
        <v>-</v>
      </c>
      <c r="VP200" s="19" t="str">
        <f t="shared" ca="1" si="1409"/>
        <v>-</v>
      </c>
      <c r="VQ200" s="19" t="str">
        <f t="shared" ca="1" si="1409"/>
        <v>-</v>
      </c>
      <c r="VR200" s="19" t="str">
        <f t="shared" ca="1" si="1409"/>
        <v>-</v>
      </c>
      <c r="VS200" s="19" t="str">
        <f t="shared" ca="1" si="1409"/>
        <v>-</v>
      </c>
      <c r="VT200" s="19" t="str">
        <f t="shared" ca="1" si="1409"/>
        <v>-</v>
      </c>
      <c r="VU200" s="19" t="str">
        <f t="shared" ca="1" si="1409"/>
        <v>-</v>
      </c>
      <c r="VV200" s="19" t="str">
        <f t="shared" ca="1" si="1409"/>
        <v>-</v>
      </c>
      <c r="VW200" s="19" t="str">
        <f t="shared" ca="1" si="1409"/>
        <v>-</v>
      </c>
      <c r="VX200" s="19" t="str">
        <f t="shared" ca="1" si="1409"/>
        <v>-</v>
      </c>
      <c r="VY200" s="19" t="str">
        <f t="shared" ca="1" si="1409"/>
        <v>-</v>
      </c>
      <c r="VZ200" s="19" t="str">
        <f t="shared" ca="1" si="1409"/>
        <v>-</v>
      </c>
      <c r="WA200" s="19" t="str">
        <f t="shared" ca="1" si="1409"/>
        <v>-</v>
      </c>
      <c r="WB200" s="19" t="str">
        <f t="shared" ca="1" si="1409"/>
        <v>-</v>
      </c>
      <c r="WC200" s="19" t="str">
        <f t="shared" ca="1" si="1409"/>
        <v>-</v>
      </c>
      <c r="WD200" s="19" t="str">
        <f t="shared" ca="1" si="1409"/>
        <v>-</v>
      </c>
      <c r="WE200" s="19" t="str">
        <f t="shared" ca="1" si="1409"/>
        <v>-</v>
      </c>
      <c r="WF200" s="19" t="str">
        <f t="shared" ca="1" si="1409"/>
        <v>-</v>
      </c>
      <c r="WG200" s="19" t="str">
        <f t="shared" ca="1" si="1409"/>
        <v>-</v>
      </c>
      <c r="WH200" s="19" t="str">
        <f t="shared" ca="1" si="1409"/>
        <v>-</v>
      </c>
      <c r="WI200" s="19" t="str">
        <f t="shared" ca="1" si="1409"/>
        <v>-</v>
      </c>
      <c r="WJ200" s="19" t="str">
        <f t="shared" ca="1" si="1409"/>
        <v>-</v>
      </c>
      <c r="WK200" s="19" t="str">
        <f t="shared" ca="1" si="1409"/>
        <v>-</v>
      </c>
      <c r="WL200" s="19" t="str">
        <f t="shared" ca="1" si="1409"/>
        <v>-</v>
      </c>
      <c r="WM200" s="19" t="str">
        <f t="shared" ca="1" si="1409"/>
        <v>-</v>
      </c>
      <c r="WN200" s="19" t="str">
        <f t="shared" ca="1" si="1409"/>
        <v>-</v>
      </c>
      <c r="WO200" s="19" t="str">
        <f t="shared" ca="1" si="1409"/>
        <v>-</v>
      </c>
      <c r="WP200" s="19" t="str">
        <f t="shared" ca="1" si="1409"/>
        <v>-</v>
      </c>
      <c r="WQ200" s="19" t="str">
        <f t="shared" ca="1" si="1409"/>
        <v>-</v>
      </c>
      <c r="WR200" s="19" t="str">
        <f t="shared" ca="1" si="1406"/>
        <v>-</v>
      </c>
      <c r="WS200" s="19" t="str">
        <f t="shared" ca="1" si="1406"/>
        <v>-</v>
      </c>
      <c r="WT200" s="19" t="str">
        <f t="shared" ca="1" si="1406"/>
        <v>-</v>
      </c>
      <c r="WU200" s="19" t="str">
        <f t="shared" ca="1" si="1406"/>
        <v>-</v>
      </c>
      <c r="WV200" s="19" t="str">
        <f t="shared" ca="1" si="1406"/>
        <v>-</v>
      </c>
      <c r="WW200" s="19" t="str">
        <f t="shared" ca="1" si="1406"/>
        <v>-</v>
      </c>
      <c r="WX200" s="19" t="str">
        <f t="shared" ca="1" si="1406"/>
        <v>-</v>
      </c>
      <c r="WY200" s="19" t="str">
        <f t="shared" ca="1" si="1406"/>
        <v>-</v>
      </c>
      <c r="WZ200" s="19" t="str">
        <f t="shared" ca="1" si="1406"/>
        <v>-</v>
      </c>
      <c r="XA200" s="19" t="str">
        <f t="shared" ca="1" si="1406"/>
        <v>-</v>
      </c>
      <c r="XB200" s="19" t="str">
        <f t="shared" ca="1" si="1406"/>
        <v>-</v>
      </c>
      <c r="XC200" s="19">
        <f t="shared" ca="1" si="1406"/>
        <v>0</v>
      </c>
      <c r="XD200" s="599">
        <v>0</v>
      </c>
    </row>
    <row r="201" spans="1:628" hidden="1" outlineLevel="2">
      <c r="A201" s="20">
        <f t="shared" si="659"/>
        <v>196</v>
      </c>
      <c r="B201" s="241">
        <f t="shared" ref="B201:B205" si="1410">A131</f>
        <v>126</v>
      </c>
      <c r="C201">
        <f>203</f>
        <v>203</v>
      </c>
      <c r="D201" s="531" t="str">
        <f t="shared" ca="1" si="1251"/>
        <v>GSW</v>
      </c>
      <c r="E201" s="532" t="b">
        <f t="shared" ca="1" si="1133"/>
        <v>0</v>
      </c>
      <c r="F201" t="b">
        <v>0</v>
      </c>
      <c r="G201" s="19" t="b">
        <f t="shared" ca="1" si="1407"/>
        <v>0</v>
      </c>
      <c r="H201" s="227">
        <f t="shared" ca="1" si="1058"/>
        <v>135</v>
      </c>
      <c r="I201" s="227">
        <f t="shared" ca="1" si="1396"/>
        <v>1</v>
      </c>
      <c r="J201" s="227">
        <f t="shared" ca="1" si="1396"/>
        <v>0</v>
      </c>
      <c r="K201" s="227" t="str">
        <f t="shared" ca="1" si="1396"/>
        <v/>
      </c>
      <c r="L201" s="227">
        <f t="shared" ca="1" si="1396"/>
        <v>1</v>
      </c>
      <c r="M201" s="227">
        <f t="shared" ca="1" si="1316"/>
        <v>2</v>
      </c>
      <c r="N201" s="227">
        <f t="shared" ca="1" si="1316"/>
        <v>2</v>
      </c>
      <c r="O201" s="227">
        <f t="shared" ca="1" si="1316"/>
        <v>2</v>
      </c>
      <c r="P201" s="227">
        <f t="shared" ca="1" si="1316"/>
        <v>3</v>
      </c>
      <c r="Q201" s="227">
        <f t="shared" ca="1" si="1316"/>
        <v>2</v>
      </c>
      <c r="R201" s="114">
        <f t="shared" ca="1" si="1354"/>
        <v>2</v>
      </c>
      <c r="S201" s="227">
        <f t="shared" ca="1" si="1316"/>
        <v>0</v>
      </c>
      <c r="T201" s="227">
        <f t="shared" ca="1" si="1316"/>
        <v>0</v>
      </c>
      <c r="U201" s="227">
        <f t="shared" ca="1" si="1316"/>
        <v>0</v>
      </c>
      <c r="V201" s="227">
        <f t="shared" ca="1" si="1316"/>
        <v>0</v>
      </c>
      <c r="W201" s="227">
        <f t="shared" ca="1" si="1316"/>
        <v>0</v>
      </c>
      <c r="X201" s="227">
        <f t="shared" ca="1" si="1316"/>
        <v>1</v>
      </c>
      <c r="Y201" s="227">
        <f t="shared" ca="1" si="1316"/>
        <v>1</v>
      </c>
      <c r="Z201" s="227">
        <f t="shared" ca="1" si="1316"/>
        <v>1</v>
      </c>
      <c r="AA201" s="264"/>
      <c r="AB201" s="264"/>
      <c r="AC201" s="264"/>
      <c r="AD201" s="264"/>
      <c r="AE201" s="264"/>
      <c r="AF201" s="227">
        <f t="shared" ref="AF201:AF205" ca="1" si="1411">OFFSET(AF201,-1,0)</f>
        <v>0</v>
      </c>
      <c r="AG201" s="264"/>
      <c r="AH201" s="227">
        <f t="shared" ca="1" si="1344"/>
        <v>0</v>
      </c>
      <c r="AI201" s="227">
        <f t="shared" ca="1" si="1344"/>
        <v>0</v>
      </c>
      <c r="AJ201" s="227">
        <f t="shared" ca="1" si="1344"/>
        <v>0</v>
      </c>
      <c r="AK201" s="19">
        <f t="shared" ca="1" si="1119"/>
        <v>3</v>
      </c>
      <c r="AL201" s="19">
        <f t="shared" ca="1" si="1119"/>
        <v>4</v>
      </c>
      <c r="AM201" s="19">
        <f t="shared" ca="1" si="1119"/>
        <v>0</v>
      </c>
      <c r="AN201" s="19">
        <f t="shared" ca="1" si="1119"/>
        <v>0</v>
      </c>
      <c r="AO201" s="134">
        <f t="shared" ca="1" si="1252"/>
        <v>2</v>
      </c>
      <c r="AP201" s="134">
        <f ca="1">INDEX(CHOOSE($P201,DataAutumn!i.AdultDrys,DataWinter!i.AdultDrys,DataSpring!i.AdultDrys),1,$O201)</f>
        <v>3</v>
      </c>
      <c r="AQ201" s="5">
        <f t="shared" ca="1" si="1340"/>
        <v>2</v>
      </c>
      <c r="AR201" s="5">
        <f t="shared" ca="1" si="1340"/>
        <v>0</v>
      </c>
      <c r="AS201" s="5">
        <f t="shared" ca="1" si="1253"/>
        <v>6</v>
      </c>
      <c r="AT201">
        <f t="shared" ca="1" si="1292"/>
        <v>0</v>
      </c>
      <c r="AW201" s="353" t="str">
        <f t="shared" ca="1" si="1355"/>
        <v>TemplateFe 00135 GSW MWM     TOL204 Scan2 NFS RR+01% PI00% GP100% WP100% MP100% (T_F33N11)</v>
      </c>
      <c r="AX201" s="9" t="str">
        <f ca="1">IF(COUNTIF(AW$5:AW201,AW201)=1,"-","Dup")</f>
        <v>-</v>
      </c>
      <c r="AY201" s="9"/>
      <c r="AZ201" s="19" t="b">
        <f t="shared" ca="1" si="1244"/>
        <v>0</v>
      </c>
      <c r="BA201" s="19" t="b">
        <f t="shared" ca="1" si="1244"/>
        <v>0</v>
      </c>
      <c r="BB201" s="19" t="b">
        <f t="shared" ca="1" si="1244"/>
        <v>0</v>
      </c>
      <c r="BC201" s="19" t="b">
        <f t="shared" ca="1" si="1245"/>
        <v>0</v>
      </c>
      <c r="BD201" s="19" t="b">
        <f t="shared" ca="1" si="1244"/>
        <v>0</v>
      </c>
      <c r="BE201" s="19" t="b">
        <f t="shared" ca="1" si="1244"/>
        <v>0</v>
      </c>
      <c r="BF201" s="19" t="b">
        <f t="shared" ca="1" si="1244"/>
        <v>0</v>
      </c>
      <c r="BG201" s="19" t="b">
        <f t="shared" ca="1" si="1244"/>
        <v>0</v>
      </c>
      <c r="BH201" s="19" t="b">
        <f t="shared" ref="BH201" ca="1" si="1412">OFFSET(BH$5,$B201,0)</f>
        <v>0</v>
      </c>
      <c r="BI201" s="9"/>
      <c r="BJ201" s="19" t="b">
        <f t="shared" ca="1" si="1197"/>
        <v>1</v>
      </c>
      <c r="BK201" s="19" t="str">
        <f t="shared" ca="1" si="1197"/>
        <v>-</v>
      </c>
      <c r="BL201" s="19" t="str">
        <f t="shared" ca="1" si="1197"/>
        <v>-</v>
      </c>
      <c r="BM201" s="19" t="str">
        <f t="shared" ca="1" si="1197"/>
        <v>-</v>
      </c>
      <c r="BN201" s="19" t="b">
        <f t="shared" ca="1" si="1197"/>
        <v>0</v>
      </c>
      <c r="BO201" s="19">
        <f t="shared" ca="1" si="1197"/>
        <v>0</v>
      </c>
      <c r="BP201" s="19" t="str">
        <f t="shared" ca="1" si="1356"/>
        <v>-</v>
      </c>
      <c r="BQ201" s="19" t="str">
        <f t="shared" ca="1" si="1356"/>
        <v>-</v>
      </c>
      <c r="BR201" s="19" t="b">
        <f t="shared" ca="1" si="1197"/>
        <v>1</v>
      </c>
      <c r="BS201" s="9"/>
      <c r="BT201" s="19" t="str">
        <f t="shared" ca="1" si="1357"/>
        <v>-</v>
      </c>
      <c r="BU201" s="5" t="str">
        <f t="shared" ca="1" si="1358"/>
        <v>-</v>
      </c>
      <c r="BV201" s="5">
        <f t="shared" ca="1" si="1359"/>
        <v>2</v>
      </c>
      <c r="BW201" s="5">
        <f t="shared" ca="1" si="1359"/>
        <v>2</v>
      </c>
      <c r="BX201" s="19" t="str">
        <f t="shared" ca="1" si="1241"/>
        <v>-</v>
      </c>
      <c r="BY201" s="19" t="str">
        <f t="shared" ca="1" si="1241"/>
        <v>-</v>
      </c>
      <c r="BZ201" s="19" t="str">
        <f t="shared" ca="1" si="1241"/>
        <v>-</v>
      </c>
      <c r="CA201" s="5" t="str">
        <f t="shared" ca="1" si="1360"/>
        <v>-</v>
      </c>
      <c r="CB201" s="5">
        <f t="shared" ca="1" si="1361"/>
        <v>2</v>
      </c>
      <c r="CC201" s="5">
        <f t="shared" ca="1" si="1361"/>
        <v>2</v>
      </c>
      <c r="CD201" s="19" t="str">
        <f t="shared" ca="1" si="449"/>
        <v>-</v>
      </c>
      <c r="CE201" s="5" t="str">
        <f t="shared" ca="1" si="1362"/>
        <v>-</v>
      </c>
      <c r="CF201" s="5">
        <f t="shared" ca="1" si="1363"/>
        <v>2</v>
      </c>
      <c r="CG201" s="19" t="str">
        <f t="shared" ca="1" si="1242"/>
        <v>-</v>
      </c>
      <c r="CH201" s="19" t="str">
        <f t="shared" ca="1" si="1242"/>
        <v>-</v>
      </c>
      <c r="CI201" s="5">
        <f t="shared" ca="1" si="1364"/>
        <v>2</v>
      </c>
      <c r="CJ201" s="19" t="str">
        <f t="shared" ca="1" si="1242"/>
        <v>-</v>
      </c>
      <c r="CK201" s="5" t="str">
        <f t="shared" ca="1" si="1365"/>
        <v>-</v>
      </c>
      <c r="CL201" s="5">
        <f t="shared" ca="1" si="1366"/>
        <v>2</v>
      </c>
      <c r="CM201" s="5">
        <f t="shared" ca="1" si="1366"/>
        <v>2</v>
      </c>
      <c r="CN201" s="9"/>
      <c r="CO201" s="19" t="str">
        <f t="shared" ca="1" si="1349"/>
        <v>-</v>
      </c>
      <c r="CP201" s="19" t="str">
        <f t="shared" ca="1" si="1349"/>
        <v>-</v>
      </c>
      <c r="CQ201" s="19">
        <f t="shared" ca="1" si="1104"/>
        <v>1</v>
      </c>
      <c r="CR201" s="19" t="str">
        <f t="shared" ca="1" si="1104"/>
        <v>-</v>
      </c>
      <c r="CS201" s="19" t="str">
        <f t="shared" ca="1" si="1349"/>
        <v>-</v>
      </c>
      <c r="CT201" s="19" t="str">
        <f t="shared" ca="1" si="1349"/>
        <v>-</v>
      </c>
      <c r="CU201" s="19" t="str">
        <f t="shared" ca="1" si="1349"/>
        <v>-</v>
      </c>
      <c r="CV201" s="19" t="str">
        <f t="shared" ca="1" si="1349"/>
        <v>-</v>
      </c>
      <c r="CW201" s="19" t="str">
        <f t="shared" ca="1" si="1349"/>
        <v>-</v>
      </c>
      <c r="CX201" s="19" t="str">
        <f t="shared" ca="1" si="1349"/>
        <v>-</v>
      </c>
      <c r="CY201" s="19" t="str">
        <f t="shared" ca="1" si="1349"/>
        <v>-</v>
      </c>
      <c r="CZ201" s="19" t="str">
        <f t="shared" ca="1" si="1349"/>
        <v>-</v>
      </c>
      <c r="DA201" s="19" t="str">
        <f t="shared" ca="1" si="1345"/>
        <v>-</v>
      </c>
      <c r="DB201" s="19" t="str">
        <f t="shared" ca="1" si="1345"/>
        <v>-</v>
      </c>
      <c r="DC201" s="19" t="str">
        <f t="shared" ca="1" si="1345"/>
        <v>-</v>
      </c>
      <c r="DD201" s="19" t="str">
        <f t="shared" ca="1" si="1345"/>
        <v>-</v>
      </c>
      <c r="DE201" s="19" t="str">
        <f t="shared" ca="1" si="1345"/>
        <v>-</v>
      </c>
      <c r="DF201" s="19" t="str">
        <f t="shared" ca="1" si="1345"/>
        <v>-</v>
      </c>
      <c r="DG201" s="19" t="str">
        <f t="shared" ca="1" si="1345"/>
        <v>-</v>
      </c>
      <c r="DH201" s="19" t="str">
        <f t="shared" ca="1" si="1345"/>
        <v>-</v>
      </c>
      <c r="DI201" s="19" t="str">
        <f t="shared" ca="1" si="1345"/>
        <v>-</v>
      </c>
      <c r="DJ201" s="9"/>
      <c r="DK201" s="19" t="b">
        <f t="shared" ca="1" si="1105"/>
        <v>1</v>
      </c>
      <c r="DL201" s="19" t="b">
        <f t="shared" ca="1" si="1105"/>
        <v>1</v>
      </c>
      <c r="DM201" s="19" t="b">
        <f t="shared" ca="1" si="1105"/>
        <v>1</v>
      </c>
      <c r="DN201" s="19">
        <f t="shared" ca="1" si="1272"/>
        <v>2232010000</v>
      </c>
      <c r="DO201" s="578" t="b">
        <f t="shared" ca="1" si="1120"/>
        <v>1</v>
      </c>
      <c r="DP201" s="578">
        <f t="shared" ca="1" si="1120"/>
        <v>0</v>
      </c>
      <c r="DQ201" s="578" t="b">
        <f t="shared" ca="1" si="1120"/>
        <v>0</v>
      </c>
      <c r="DR201" s="583">
        <f t="shared" ca="1" si="1168"/>
        <v>223221000064</v>
      </c>
      <c r="DS201" s="430">
        <f t="shared" ca="1" si="1317"/>
        <v>652</v>
      </c>
      <c r="DT201" s="430">
        <f t="shared" ca="1" si="1317"/>
        <v>686</v>
      </c>
      <c r="DU201" s="430">
        <f t="shared" ca="1" si="1317"/>
        <v>721</v>
      </c>
      <c r="DV201" s="142">
        <f t="shared" ca="1" si="1318"/>
        <v>378</v>
      </c>
      <c r="DW201" s="142">
        <f t="shared" ca="1" si="1318"/>
        <v>413</v>
      </c>
      <c r="DX201" s="142">
        <f t="shared" ca="1" si="1318"/>
        <v>448</v>
      </c>
      <c r="DY201" s="19" t="str">
        <f t="shared" ca="1" si="1374"/>
        <v>-</v>
      </c>
      <c r="DZ201" s="19" t="str">
        <f t="shared" ca="1" si="1374"/>
        <v>-</v>
      </c>
      <c r="EA201" s="19" t="str">
        <f t="shared" ca="1" si="1374"/>
        <v>-</v>
      </c>
      <c r="EB201" s="19" t="str">
        <f t="shared" ca="1" si="1374"/>
        <v>-</v>
      </c>
      <c r="EC201" s="19" t="str">
        <f t="shared" ca="1" si="1374"/>
        <v>-</v>
      </c>
      <c r="ED201" s="19" t="str">
        <f t="shared" ca="1" si="1374"/>
        <v>-</v>
      </c>
      <c r="EE201" s="19">
        <f t="shared" ca="1" si="1397"/>
        <v>1</v>
      </c>
      <c r="EF201" s="19">
        <f t="shared" ca="1" si="1397"/>
        <v>1</v>
      </c>
      <c r="EG201" s="19">
        <f t="shared" ca="1" si="1397"/>
        <v>0</v>
      </c>
      <c r="EH201" s="19" t="str">
        <f t="shared" ca="1" si="1397"/>
        <v>-</v>
      </c>
      <c r="EI201" s="19" t="str">
        <f t="shared" ca="1" si="1397"/>
        <v>-</v>
      </c>
      <c r="EJ201" s="19" t="str">
        <f t="shared" ca="1" si="1397"/>
        <v>-</v>
      </c>
      <c r="EK201" s="19" t="str">
        <f t="shared" ca="1" si="1397"/>
        <v>-</v>
      </c>
      <c r="EL201" s="19" t="str">
        <f t="shared" ca="1" si="1397"/>
        <v>-</v>
      </c>
      <c r="EM201" s="19">
        <f t="shared" ca="1" si="1397"/>
        <v>0</v>
      </c>
      <c r="EN201" s="19" t="str">
        <f t="shared" ca="1" si="1397"/>
        <v>-</v>
      </c>
      <c r="EO201" s="19" t="str">
        <f t="shared" ca="1" si="1397"/>
        <v>-</v>
      </c>
      <c r="EP201" s="19" t="str">
        <f t="shared" ca="1" si="1397"/>
        <v>-</v>
      </c>
      <c r="EQ201" s="19">
        <f t="shared" ca="1" si="1397"/>
        <v>1</v>
      </c>
      <c r="ER201" s="19">
        <f t="shared" ca="1" si="1397"/>
        <v>1</v>
      </c>
      <c r="ES201" s="9"/>
      <c r="ET201" s="19" t="str">
        <f t="shared" ca="1" si="1398"/>
        <v>-</v>
      </c>
      <c r="EU201" s="19" t="str">
        <f t="shared" ca="1" si="1398"/>
        <v>-</v>
      </c>
      <c r="EV201" s="19" t="str">
        <f t="shared" ca="1" si="1398"/>
        <v>-</v>
      </c>
      <c r="EW201" s="19" t="str">
        <f t="shared" ca="1" si="1398"/>
        <v>-</v>
      </c>
      <c r="EX201" s="19" t="str">
        <f t="shared" ca="1" si="1398"/>
        <v>-</v>
      </c>
      <c r="EY201" s="19" t="str">
        <f t="shared" ca="1" si="1398"/>
        <v>-</v>
      </c>
      <c r="EZ201" s="19" t="str">
        <f t="shared" ca="1" si="1398"/>
        <v>-</v>
      </c>
      <c r="FA201" s="19" t="str">
        <f t="shared" ca="1" si="1398"/>
        <v>-</v>
      </c>
      <c r="FB201" s="19" t="str">
        <f t="shared" ca="1" si="1398"/>
        <v>-</v>
      </c>
      <c r="FC201" s="19" t="str">
        <f t="shared" ca="1" si="1398"/>
        <v>-</v>
      </c>
      <c r="FD201" s="19" t="str">
        <f t="shared" ca="1" si="1398"/>
        <v>-</v>
      </c>
      <c r="FE201" s="19" t="str">
        <f t="shared" ca="1" si="1398"/>
        <v>-</v>
      </c>
      <c r="FF201" s="19">
        <f t="shared" ca="1" si="1398"/>
        <v>0</v>
      </c>
      <c r="FG201" s="19">
        <f t="shared" ca="1" si="1398"/>
        <v>0</v>
      </c>
      <c r="FH201" s="19">
        <f t="shared" ca="1" si="1398"/>
        <v>0</v>
      </c>
      <c r="FI201" s="114">
        <f t="shared" ca="1" si="1376"/>
        <v>0</v>
      </c>
      <c r="FJ201" s="114">
        <f t="shared" ca="1" si="1376"/>
        <v>0</v>
      </c>
      <c r="FK201" s="114">
        <f t="shared" ca="1" si="1376"/>
        <v>0</v>
      </c>
      <c r="FL201" s="114">
        <f t="shared" ca="1" si="1376"/>
        <v>0</v>
      </c>
      <c r="FM201" s="114">
        <f t="shared" ca="1" si="1376"/>
        <v>0</v>
      </c>
      <c r="FN201" s="536">
        <f t="shared" ca="1" si="1135"/>
        <v>0</v>
      </c>
      <c r="FO201" s="114">
        <f t="shared" ca="1" si="1377"/>
        <v>0</v>
      </c>
      <c r="FP201" s="114">
        <f t="shared" ca="1" si="1377"/>
        <v>0</v>
      </c>
      <c r="FQ201" s="114">
        <f t="shared" ca="1" si="1377"/>
        <v>0</v>
      </c>
      <c r="FR201" s="114">
        <f t="shared" ca="1" si="1377"/>
        <v>0</v>
      </c>
      <c r="FS201" s="114">
        <f t="shared" ca="1" si="1377"/>
        <v>0</v>
      </c>
      <c r="FT201" s="536">
        <f t="shared" ca="1" si="1137"/>
        <v>0</v>
      </c>
      <c r="FU201" s="114">
        <f t="shared" ca="1" si="1378"/>
        <v>0</v>
      </c>
      <c r="FV201" s="114">
        <f t="shared" ca="1" si="1378"/>
        <v>0</v>
      </c>
      <c r="FW201" s="114">
        <f t="shared" ca="1" si="1378"/>
        <v>0</v>
      </c>
      <c r="FX201" s="114">
        <f t="shared" ca="1" si="1378"/>
        <v>0</v>
      </c>
      <c r="FY201" s="114">
        <f t="shared" ca="1" si="1378"/>
        <v>0</v>
      </c>
      <c r="FZ201" s="536">
        <f t="shared" ca="1" si="1139"/>
        <v>0</v>
      </c>
      <c r="GA201" s="114">
        <f t="shared" ca="1" si="1379"/>
        <v>0</v>
      </c>
      <c r="GB201" s="114">
        <f t="shared" ca="1" si="1379"/>
        <v>0</v>
      </c>
      <c r="GC201" s="114">
        <f t="shared" ca="1" si="1379"/>
        <v>0</v>
      </c>
      <c r="GD201" s="114">
        <f t="shared" ca="1" si="1379"/>
        <v>0</v>
      </c>
      <c r="GE201" s="114">
        <f t="shared" ca="1" si="1379"/>
        <v>0</v>
      </c>
      <c r="GF201" s="536">
        <f t="shared" ca="1" si="1141"/>
        <v>0</v>
      </c>
      <c r="GG201" s="114">
        <f t="shared" ca="1" si="1380"/>
        <v>0</v>
      </c>
      <c r="GH201" s="114">
        <f t="shared" ca="1" si="1380"/>
        <v>0</v>
      </c>
      <c r="GI201" s="114">
        <f t="shared" ca="1" si="1380"/>
        <v>0</v>
      </c>
      <c r="GJ201" s="114">
        <f t="shared" ca="1" si="1380"/>
        <v>0</v>
      </c>
      <c r="GK201" s="114">
        <f t="shared" ca="1" si="1380"/>
        <v>0</v>
      </c>
      <c r="GL201" s="536">
        <f t="shared" ca="1" si="1143"/>
        <v>0</v>
      </c>
      <c r="GM201" s="114">
        <f t="shared" ca="1" si="1381"/>
        <v>0</v>
      </c>
      <c r="GN201" s="114">
        <f t="shared" ca="1" si="1381"/>
        <v>0</v>
      </c>
      <c r="GO201" s="114">
        <f t="shared" ca="1" si="1381"/>
        <v>0</v>
      </c>
      <c r="GP201" s="114">
        <f t="shared" ca="1" si="1381"/>
        <v>0</v>
      </c>
      <c r="GQ201" s="114">
        <f t="shared" ca="1" si="1381"/>
        <v>0</v>
      </c>
      <c r="GR201" s="536">
        <f t="shared" ca="1" si="1145"/>
        <v>0</v>
      </c>
      <c r="GS201" s="115">
        <f t="shared" ca="1" si="1382"/>
        <v>0</v>
      </c>
      <c r="GT201" s="115">
        <f t="shared" ca="1" si="1382"/>
        <v>0</v>
      </c>
      <c r="GU201" s="115">
        <f t="shared" ca="1" si="1382"/>
        <v>0</v>
      </c>
      <c r="GV201" s="115">
        <f t="shared" ca="1" si="1382"/>
        <v>0</v>
      </c>
      <c r="GW201" s="553">
        <f t="shared" ca="1" si="1383"/>
        <v>0</v>
      </c>
      <c r="GX201" s="553">
        <f t="shared" ca="1" si="1383"/>
        <v>0</v>
      </c>
      <c r="GY201" s="553">
        <f t="shared" ca="1" si="1383"/>
        <v>0</v>
      </c>
      <c r="GZ201" s="553">
        <f t="shared" ca="1" si="1383"/>
        <v>0</v>
      </c>
      <c r="HA201" s="553">
        <f t="shared" ca="1" si="1383"/>
        <v>0</v>
      </c>
      <c r="HB201" s="553">
        <f t="shared" ca="1" si="1383"/>
        <v>0</v>
      </c>
      <c r="HC201" s="553">
        <f t="shared" ca="1" si="1383"/>
        <v>0</v>
      </c>
      <c r="HD201" s="553">
        <f t="shared" ca="1" si="1383"/>
        <v>0</v>
      </c>
      <c r="HE201" s="553">
        <f t="shared" ca="1" si="1383"/>
        <v>0</v>
      </c>
      <c r="HF201" s="553">
        <f t="shared" ca="1" si="1383"/>
        <v>0</v>
      </c>
      <c r="HG201" s="553">
        <f t="shared" ca="1" si="1384"/>
        <v>0</v>
      </c>
      <c r="HH201" s="553">
        <f t="shared" ca="1" si="1384"/>
        <v>0</v>
      </c>
      <c r="HI201" s="553">
        <f t="shared" ca="1" si="1384"/>
        <v>0</v>
      </c>
      <c r="HJ201" s="553">
        <f t="shared" ca="1" si="1384"/>
        <v>0</v>
      </c>
      <c r="HK201" s="553">
        <f t="shared" ca="1" si="1384"/>
        <v>0</v>
      </c>
      <c r="HL201" s="553">
        <f t="shared" ca="1" si="1384"/>
        <v>0</v>
      </c>
      <c r="HM201" s="553">
        <f t="shared" ca="1" si="1384"/>
        <v>0</v>
      </c>
      <c r="HN201" s="553">
        <f t="shared" ca="1" si="1384"/>
        <v>0</v>
      </c>
      <c r="HO201" s="553">
        <f t="shared" ca="1" si="1384"/>
        <v>0</v>
      </c>
      <c r="HP201" s="553">
        <f t="shared" ca="1" si="1384"/>
        <v>0</v>
      </c>
      <c r="HQ201" s="19">
        <f t="shared" ca="1" si="1246"/>
        <v>0</v>
      </c>
      <c r="HR201" s="114">
        <f t="shared" ca="1" si="1385"/>
        <v>0</v>
      </c>
      <c r="HS201" s="114">
        <f t="shared" ca="1" si="1385"/>
        <v>0</v>
      </c>
      <c r="HT201" s="114">
        <f t="shared" ca="1" si="1385"/>
        <v>0</v>
      </c>
      <c r="HU201" s="114">
        <f t="shared" ca="1" si="1385"/>
        <v>0</v>
      </c>
      <c r="HV201" s="114">
        <f t="shared" ca="1" si="1385"/>
        <v>0</v>
      </c>
      <c r="HW201" s="536">
        <f t="shared" ca="1" si="1150"/>
        <v>0</v>
      </c>
      <c r="HX201" s="114">
        <f t="shared" ca="1" si="1386"/>
        <v>0</v>
      </c>
      <c r="HY201" s="114">
        <f t="shared" ca="1" si="1386"/>
        <v>0</v>
      </c>
      <c r="HZ201" s="114">
        <f t="shared" ca="1" si="1386"/>
        <v>0</v>
      </c>
      <c r="IA201" s="114">
        <f t="shared" ca="1" si="1386"/>
        <v>0</v>
      </c>
      <c r="IB201" s="114">
        <f t="shared" ca="1" si="1386"/>
        <v>0</v>
      </c>
      <c r="IC201" s="536">
        <f t="shared" ca="1" si="1152"/>
        <v>0</v>
      </c>
      <c r="ID201" s="114">
        <f t="shared" ca="1" si="1387"/>
        <v>0</v>
      </c>
      <c r="IE201" s="114">
        <f t="shared" ca="1" si="1387"/>
        <v>0</v>
      </c>
      <c r="IF201" s="114">
        <f t="shared" ca="1" si="1387"/>
        <v>0</v>
      </c>
      <c r="IG201" s="114">
        <f t="shared" ca="1" si="1387"/>
        <v>0</v>
      </c>
      <c r="IH201" s="114">
        <f t="shared" ca="1" si="1387"/>
        <v>0</v>
      </c>
      <c r="II201" s="536">
        <f t="shared" ca="1" si="1154"/>
        <v>0</v>
      </c>
      <c r="IJ201" s="114">
        <f t="shared" ca="1" si="1388"/>
        <v>0</v>
      </c>
      <c r="IK201" s="114">
        <f t="shared" ca="1" si="1388"/>
        <v>0</v>
      </c>
      <c r="IL201" s="114">
        <f t="shared" ca="1" si="1388"/>
        <v>0</v>
      </c>
      <c r="IM201" s="114">
        <f t="shared" ca="1" si="1388"/>
        <v>0</v>
      </c>
      <c r="IN201" s="114">
        <f t="shared" ca="1" si="1388"/>
        <v>0</v>
      </c>
      <c r="IO201" s="536">
        <f t="shared" ca="1" si="1156"/>
        <v>0</v>
      </c>
      <c r="IP201" s="114">
        <f t="shared" ca="1" si="1389"/>
        <v>0</v>
      </c>
      <c r="IQ201" s="114">
        <f t="shared" ca="1" si="1389"/>
        <v>0</v>
      </c>
      <c r="IR201" s="114">
        <f t="shared" ca="1" si="1389"/>
        <v>0</v>
      </c>
      <c r="IS201" s="114">
        <f t="shared" ca="1" si="1389"/>
        <v>0</v>
      </c>
      <c r="IT201" s="114">
        <f t="shared" ca="1" si="1389"/>
        <v>0</v>
      </c>
      <c r="IU201" s="536">
        <f t="shared" ca="1" si="1158"/>
        <v>0</v>
      </c>
      <c r="IV201" s="114">
        <f t="shared" ca="1" si="1390"/>
        <v>0</v>
      </c>
      <c r="IW201" s="114">
        <f t="shared" ca="1" si="1390"/>
        <v>0</v>
      </c>
      <c r="IX201" s="114">
        <f t="shared" ca="1" si="1390"/>
        <v>0</v>
      </c>
      <c r="IY201" s="114">
        <f t="shared" ca="1" si="1390"/>
        <v>1.5</v>
      </c>
      <c r="IZ201" s="114">
        <f t="shared" ca="1" si="1390"/>
        <v>0</v>
      </c>
      <c r="JA201" s="536">
        <f t="shared" ca="1" si="1160"/>
        <v>0</v>
      </c>
      <c r="JB201" s="115">
        <f t="shared" ca="1" si="1391"/>
        <v>0</v>
      </c>
      <c r="JC201" s="115">
        <f t="shared" ca="1" si="1391"/>
        <v>0</v>
      </c>
      <c r="JD201" s="115">
        <f t="shared" ca="1" si="1391"/>
        <v>0</v>
      </c>
      <c r="JE201" s="115">
        <f t="shared" ca="1" si="1391"/>
        <v>0</v>
      </c>
      <c r="JF201" s="553">
        <f t="shared" ca="1" si="1392"/>
        <v>0</v>
      </c>
      <c r="JG201" s="553">
        <f t="shared" ca="1" si="1392"/>
        <v>0</v>
      </c>
      <c r="JH201" s="553">
        <f t="shared" ca="1" si="1392"/>
        <v>0</v>
      </c>
      <c r="JI201" s="553">
        <f t="shared" ca="1" si="1392"/>
        <v>0</v>
      </c>
      <c r="JJ201" s="553">
        <f t="shared" ca="1" si="1392"/>
        <v>0</v>
      </c>
      <c r="JK201" s="553">
        <f t="shared" ca="1" si="1392"/>
        <v>0</v>
      </c>
      <c r="JL201" s="553">
        <f t="shared" ca="1" si="1392"/>
        <v>0</v>
      </c>
      <c r="JM201" s="553">
        <f t="shared" ca="1" si="1392"/>
        <v>0</v>
      </c>
      <c r="JN201" s="553">
        <f t="shared" ca="1" si="1392"/>
        <v>0</v>
      </c>
      <c r="JO201" s="553">
        <f t="shared" ca="1" si="1392"/>
        <v>0</v>
      </c>
      <c r="JP201" s="553">
        <f t="shared" ca="1" si="1393"/>
        <v>0</v>
      </c>
      <c r="JQ201" s="553">
        <f t="shared" ca="1" si="1393"/>
        <v>0</v>
      </c>
      <c r="JR201" s="553">
        <f t="shared" ca="1" si="1393"/>
        <v>0</v>
      </c>
      <c r="JS201" s="553">
        <f t="shared" ca="1" si="1393"/>
        <v>0</v>
      </c>
      <c r="JT201" s="553">
        <f t="shared" ca="1" si="1393"/>
        <v>0</v>
      </c>
      <c r="JU201" s="553">
        <f t="shared" ca="1" si="1393"/>
        <v>0</v>
      </c>
      <c r="JV201" s="553">
        <f t="shared" ca="1" si="1393"/>
        <v>0</v>
      </c>
      <c r="JW201" s="553">
        <f t="shared" ca="1" si="1393"/>
        <v>0</v>
      </c>
      <c r="JX201" s="553">
        <f t="shared" ca="1" si="1393"/>
        <v>0</v>
      </c>
      <c r="JY201" s="553">
        <f t="shared" ca="1" si="1393"/>
        <v>0</v>
      </c>
      <c r="JZ201" s="19">
        <f t="shared" ca="1" si="1299"/>
        <v>0</v>
      </c>
      <c r="KA201" s="5">
        <f t="shared" ca="1" si="1254"/>
        <v>67</v>
      </c>
      <c r="KB201" s="9"/>
      <c r="KC201" s="5">
        <f t="shared" ca="1" si="1335"/>
        <v>1</v>
      </c>
      <c r="KD201" s="5" t="b">
        <f t="shared" ca="1" si="1335"/>
        <v>0</v>
      </c>
      <c r="KE201" s="19">
        <f t="shared" ca="1" si="1399"/>
        <v>0</v>
      </c>
      <c r="KF201" s="5">
        <f t="shared" ca="1" si="1367"/>
        <v>0</v>
      </c>
      <c r="KG201" s="5">
        <f t="shared" ca="1" si="1255"/>
        <v>1.2500000000000001E-2</v>
      </c>
      <c r="KH201" s="19">
        <f t="shared" ca="1" si="1256"/>
        <v>0</v>
      </c>
      <c r="KI201" s="19">
        <f t="shared" ca="1" si="1256"/>
        <v>0</v>
      </c>
      <c r="KJ201" s="19" t="str">
        <f t="shared" ca="1" si="1256"/>
        <v>-</v>
      </c>
      <c r="KK201" s="19" t="str">
        <f t="shared" ca="1" si="1352"/>
        <v>-</v>
      </c>
      <c r="KL201" s="19" t="str">
        <f t="shared" ca="1" si="1352"/>
        <v>-</v>
      </c>
      <c r="KM201" s="19" t="str">
        <f t="shared" ca="1" si="1352"/>
        <v>-</v>
      </c>
      <c r="KN201" s="19" t="str">
        <f t="shared" ca="1" si="1352"/>
        <v>-</v>
      </c>
      <c r="KO201" s="19" t="str">
        <f t="shared" ca="1" si="1352"/>
        <v>-</v>
      </c>
      <c r="KP201" s="19" t="str">
        <f t="shared" ca="1" si="1352"/>
        <v>-</v>
      </c>
      <c r="KQ201" s="19" t="str">
        <f t="shared" ca="1" si="1352"/>
        <v>-</v>
      </c>
      <c r="KR201" s="19" t="str">
        <f t="shared" ca="1" si="1352"/>
        <v>-</v>
      </c>
      <c r="KS201" s="19" t="str">
        <f t="shared" ca="1" si="1352"/>
        <v>-</v>
      </c>
      <c r="KT201" s="19" t="str">
        <f t="shared" ca="1" si="1352"/>
        <v>-</v>
      </c>
      <c r="KU201" s="19" t="str">
        <f t="shared" ca="1" si="1352"/>
        <v>-</v>
      </c>
      <c r="KV201" s="19" t="str">
        <f t="shared" ca="1" si="1352"/>
        <v>-</v>
      </c>
      <c r="KW201" s="19">
        <f t="shared" ca="1" si="1399"/>
        <v>1</v>
      </c>
      <c r="KX201" s="19">
        <f t="shared" ca="1" si="1399"/>
        <v>0</v>
      </c>
      <c r="KY201" s="19">
        <f t="shared" ca="1" si="1399"/>
        <v>1</v>
      </c>
      <c r="KZ201" s="19">
        <f t="shared" ca="1" si="1399"/>
        <v>1</v>
      </c>
      <c r="LA201" s="19">
        <f t="shared" ca="1" si="1399"/>
        <v>1</v>
      </c>
      <c r="LB201" s="19">
        <f t="shared" ca="1" si="1399"/>
        <v>1</v>
      </c>
      <c r="LC201" s="19">
        <f t="shared" ca="1" si="1399"/>
        <v>0</v>
      </c>
      <c r="LD201" s="19">
        <f t="shared" ca="1" si="1399"/>
        <v>1</v>
      </c>
      <c r="LE201" s="19">
        <f t="shared" ca="1" si="1399"/>
        <v>0</v>
      </c>
      <c r="LF201" s="19">
        <f t="shared" ca="1" si="1399"/>
        <v>0</v>
      </c>
      <c r="LG201" s="19">
        <f t="shared" ca="1" si="1399"/>
        <v>1</v>
      </c>
      <c r="LH201" s="19">
        <f t="shared" ca="1" si="1399"/>
        <v>0</v>
      </c>
      <c r="LI201" s="19">
        <f t="shared" ca="1" si="1399"/>
        <v>0</v>
      </c>
      <c r="LJ201" s="19">
        <f t="shared" ca="1" si="1399"/>
        <v>0</v>
      </c>
      <c r="LK201" s="19">
        <f t="shared" ca="1" si="1399"/>
        <v>0</v>
      </c>
      <c r="LL201" s="19">
        <f t="shared" ca="1" si="1399"/>
        <v>1</v>
      </c>
      <c r="LM201" s="19">
        <f t="shared" ca="1" si="1399"/>
        <v>0</v>
      </c>
      <c r="LN201" s="19">
        <f t="shared" ca="1" si="1399"/>
        <v>1</v>
      </c>
      <c r="LO201" s="19">
        <f t="shared" ca="1" si="1399"/>
        <v>0</v>
      </c>
      <c r="LP201" s="19">
        <f t="shared" ca="1" si="1399"/>
        <v>0</v>
      </c>
      <c r="LQ201" s="19">
        <f t="shared" ca="1" si="1399"/>
        <v>0</v>
      </c>
      <c r="LR201" s="19">
        <f t="shared" ca="1" si="1399"/>
        <v>0</v>
      </c>
      <c r="LS201" s="19">
        <f t="shared" ca="1" si="1399"/>
        <v>0</v>
      </c>
      <c r="LT201" s="19">
        <f t="shared" ca="1" si="1399"/>
        <v>0</v>
      </c>
      <c r="LU201" s="19">
        <f t="shared" ca="1" si="1399"/>
        <v>0</v>
      </c>
      <c r="LV201" s="19">
        <f t="shared" ca="1" si="1399"/>
        <v>0</v>
      </c>
      <c r="LW201" s="19">
        <f t="shared" ca="1" si="1399"/>
        <v>0</v>
      </c>
      <c r="LX201" s="19">
        <f t="shared" ca="1" si="1399"/>
        <v>0</v>
      </c>
      <c r="LY201" s="19">
        <f t="shared" ca="1" si="1399"/>
        <v>0</v>
      </c>
      <c r="LZ201" s="19">
        <f t="shared" ca="1" si="1399"/>
        <v>0</v>
      </c>
      <c r="MA201" s="19">
        <f t="shared" ca="1" si="1399"/>
        <v>0</v>
      </c>
      <c r="MB201" s="19">
        <f t="shared" ca="1" si="1400"/>
        <v>0</v>
      </c>
      <c r="MC201" s="19">
        <f t="shared" ca="1" si="1400"/>
        <v>0</v>
      </c>
      <c r="MD201" s="19">
        <f t="shared" ca="1" si="1400"/>
        <v>0</v>
      </c>
      <c r="ME201" s="19">
        <f t="shared" ca="1" si="1400"/>
        <v>0</v>
      </c>
      <c r="MF201" s="19">
        <f t="shared" ca="1" si="1400"/>
        <v>0</v>
      </c>
      <c r="MG201" s="19">
        <f t="shared" ca="1" si="1400"/>
        <v>0</v>
      </c>
      <c r="MH201" s="19">
        <f t="shared" ca="1" si="1400"/>
        <v>0</v>
      </c>
      <c r="MI201" s="19">
        <f t="shared" ca="1" si="1400"/>
        <v>0</v>
      </c>
      <c r="MJ201" s="5">
        <f t="shared" ca="1" si="1336"/>
        <v>0</v>
      </c>
      <c r="MK201" s="5">
        <f t="shared" ca="1" si="1336"/>
        <v>6.25E-2</v>
      </c>
      <c r="ML201" s="5">
        <f t="shared" ca="1" si="1336"/>
        <v>6.25E-2</v>
      </c>
      <c r="MM201" s="5">
        <f t="shared" ca="1" si="1336"/>
        <v>6.25E-2</v>
      </c>
      <c r="MN201" s="19">
        <f t="shared" ca="1" si="1400"/>
        <v>0</v>
      </c>
      <c r="MO201" s="19">
        <f t="shared" ca="1" si="1400"/>
        <v>0</v>
      </c>
      <c r="MP201" s="19">
        <f t="shared" ca="1" si="1400"/>
        <v>0</v>
      </c>
      <c r="MQ201" s="19">
        <f t="shared" ca="1" si="1400"/>
        <v>0</v>
      </c>
      <c r="MR201" s="19">
        <f t="shared" ca="1" si="1400"/>
        <v>0</v>
      </c>
      <c r="MS201" s="19">
        <f t="shared" ca="1" si="1400"/>
        <v>0</v>
      </c>
      <c r="MT201" s="19">
        <f t="shared" ca="1" si="1232"/>
        <v>0</v>
      </c>
      <c r="MU201" s="19">
        <f t="shared" ca="1" si="1232"/>
        <v>1</v>
      </c>
      <c r="MV201" s="19">
        <f t="shared" ca="1" si="1208"/>
        <v>0</v>
      </c>
      <c r="MW201" s="19">
        <f t="shared" ca="1" si="1208"/>
        <v>0</v>
      </c>
      <c r="MX201" s="19">
        <f t="shared" ca="1" si="1208"/>
        <v>0</v>
      </c>
      <c r="MY201" s="19">
        <f t="shared" ca="1" si="1232"/>
        <v>0</v>
      </c>
      <c r="MZ201" s="19">
        <f t="shared" ca="1" si="1232"/>
        <v>1</v>
      </c>
      <c r="NA201" s="9"/>
      <c r="NB201" s="5" t="b">
        <f t="shared" ca="1" si="1368"/>
        <v>0</v>
      </c>
      <c r="NC201" s="19" t="str">
        <f t="shared" ca="1" si="1294"/>
        <v>-</v>
      </c>
      <c r="ND201" s="19" t="str">
        <f t="shared" ca="1" si="1294"/>
        <v>-</v>
      </c>
      <c r="NE201" s="5" t="b">
        <f t="shared" ca="1" si="1337"/>
        <v>0</v>
      </c>
      <c r="NF201" s="5" t="b">
        <f t="shared" ca="1" si="1337"/>
        <v>0</v>
      </c>
      <c r="NG201" s="5" t="b">
        <f t="shared" ca="1" si="1337"/>
        <v>1</v>
      </c>
      <c r="NH201" s="134">
        <f t="shared" ca="1" si="1338"/>
        <v>2</v>
      </c>
      <c r="NI201" s="134">
        <f t="shared" ca="1" si="1338"/>
        <v>2</v>
      </c>
      <c r="NJ201" s="5" t="b">
        <f t="shared" ca="1" si="1369"/>
        <v>0</v>
      </c>
      <c r="NK201" s="5" t="b">
        <f t="shared" ca="1" si="1369"/>
        <v>1</v>
      </c>
      <c r="NL201" s="5" t="b">
        <f t="shared" ca="1" si="1369"/>
        <v>1</v>
      </c>
      <c r="NM201" s="5" t="b">
        <f t="shared" ca="1" si="1369"/>
        <v>0</v>
      </c>
      <c r="NN201" s="5">
        <f t="shared" ca="1" si="1347"/>
        <v>1</v>
      </c>
      <c r="NO201" s="5">
        <f t="shared" ca="1" si="1347"/>
        <v>0</v>
      </c>
      <c r="NP201" s="5" t="b">
        <f t="shared" ca="1" si="1306"/>
        <v>0</v>
      </c>
      <c r="NQ201" s="5" t="str" cm="1">
        <f t="array" aca="1" ref="NQ201" ca="1">IF(OR(NR201:NY201&lt;&gt;"-"),TRUE,"-")</f>
        <v>-</v>
      </c>
      <c r="NR201" s="19" t="str">
        <f t="shared" ca="1" si="1404"/>
        <v>-</v>
      </c>
      <c r="NS201" s="19" t="str">
        <f t="shared" ca="1" si="1404"/>
        <v>-</v>
      </c>
      <c r="NT201" s="19" t="str">
        <f t="shared" ca="1" si="1404"/>
        <v>-</v>
      </c>
      <c r="NU201" s="19" t="str">
        <f t="shared" ca="1" si="1404"/>
        <v>-</v>
      </c>
      <c r="NV201" s="19" t="str">
        <f t="shared" ca="1" si="1404"/>
        <v>-</v>
      </c>
      <c r="NW201" s="19" t="str">
        <f t="shared" ca="1" si="1404"/>
        <v>-</v>
      </c>
      <c r="NX201" s="19" t="str">
        <f t="shared" ca="1" si="1404"/>
        <v>-</v>
      </c>
      <c r="NY201" s="19" t="str">
        <f t="shared" ca="1" si="1404"/>
        <v>-</v>
      </c>
      <c r="NZ201" s="5" t="b">
        <f t="array" aca="1" ref="NZ201" ca="1">IF(OR(OA201:OG201&lt;&gt;"-"),TRUE,"-")</f>
        <v>1</v>
      </c>
      <c r="OA201" s="19">
        <f t="shared" ca="1" si="1250"/>
        <v>0</v>
      </c>
      <c r="OB201" s="19">
        <f t="shared" ca="1" si="1250"/>
        <v>999999</v>
      </c>
      <c r="OC201" s="19">
        <f t="shared" ca="1" si="1250"/>
        <v>999999</v>
      </c>
      <c r="OD201" s="19">
        <f t="shared" ca="1" si="1250"/>
        <v>999999</v>
      </c>
      <c r="OE201" s="19">
        <f t="shared" ca="1" si="1250"/>
        <v>999999</v>
      </c>
      <c r="OF201" s="19">
        <f t="shared" ca="1" si="1250"/>
        <v>999999</v>
      </c>
      <c r="OG201" s="19">
        <f t="shared" ca="1" si="1250"/>
        <v>999999</v>
      </c>
      <c r="OH201" s="5" t="str">
        <f t="array" aca="1" ref="OH201" ca="1">IF(OR(OI201:OJ201&lt;&gt;"-"),TRUE,"-")</f>
        <v>-</v>
      </c>
      <c r="OI201" s="19" t="str">
        <f t="shared" ca="1" si="1121"/>
        <v>-</v>
      </c>
      <c r="OJ201" s="19" t="str">
        <f t="shared" ca="1" si="1203"/>
        <v>-</v>
      </c>
      <c r="OK201" s="19" t="b">
        <f t="shared" ca="1" si="1203"/>
        <v>1</v>
      </c>
      <c r="OL201" s="19">
        <f t="shared" ca="1" si="1203"/>
        <v>0</v>
      </c>
      <c r="OM201" s="5" t="str">
        <f t="shared" ca="1" si="1339"/>
        <v>-</v>
      </c>
      <c r="ON201" s="5" t="str">
        <f t="shared" ca="1" si="1339"/>
        <v>-</v>
      </c>
      <c r="OO201" s="5" t="str">
        <f t="shared" ca="1" si="1339"/>
        <v>-</v>
      </c>
      <c r="OP201" s="5" t="str">
        <f t="shared" ca="1" si="1339"/>
        <v>-</v>
      </c>
      <c r="OQ201" s="19" t="str">
        <f t="shared" ca="1" si="1350"/>
        <v>-</v>
      </c>
      <c r="OR201" s="19" t="str">
        <f t="shared" ca="1" si="1350"/>
        <v>-</v>
      </c>
      <c r="OS201" s="19" t="str">
        <f t="shared" ca="1" si="1350"/>
        <v>-</v>
      </c>
      <c r="OT201" s="19" t="str">
        <f t="shared" ca="1" si="1350"/>
        <v>-</v>
      </c>
      <c r="OU201" s="19">
        <f t="shared" ca="1" si="1350"/>
        <v>0</v>
      </c>
      <c r="OV201" s="19" t="str">
        <f t="shared" ca="1" si="1350"/>
        <v>-</v>
      </c>
      <c r="OW201" s="5" t="str">
        <f t="shared" ca="1" si="1401"/>
        <v>-</v>
      </c>
      <c r="OX201" s="5">
        <f t="shared" ca="1" si="1401"/>
        <v>500</v>
      </c>
      <c r="OY201" s="5">
        <f t="shared" ca="1" si="1401"/>
        <v>500</v>
      </c>
      <c r="OZ201" s="5" t="str">
        <f t="shared" ca="1" si="1401"/>
        <v>-</v>
      </c>
      <c r="PA201" s="5" t="str">
        <f t="shared" ca="1" si="1401"/>
        <v>-</v>
      </c>
      <c r="PB201" s="5" t="str">
        <f t="shared" ca="1" si="1401"/>
        <v>-</v>
      </c>
      <c r="PC201" s="5">
        <f t="shared" ca="1" si="1257"/>
        <v>1.5</v>
      </c>
      <c r="PD201" s="9"/>
      <c r="PE201" s="19">
        <f t="shared" ca="1" si="1051"/>
        <v>50</v>
      </c>
      <c r="PF201" s="19">
        <f t="shared" ca="1" si="1405"/>
        <v>50</v>
      </c>
      <c r="PG201" s="19">
        <f t="shared" ca="1" si="1405"/>
        <v>50</v>
      </c>
      <c r="PH201" s="19">
        <f t="shared" ca="1" si="1405"/>
        <v>50</v>
      </c>
      <c r="PI201" s="19">
        <f t="shared" ca="1" si="1402"/>
        <v>1</v>
      </c>
      <c r="PJ201" s="5">
        <f t="shared" ca="1" si="1258"/>
        <v>1</v>
      </c>
      <c r="PK201" s="19">
        <f t="shared" ca="1" si="494"/>
        <v>1</v>
      </c>
      <c r="PL201" s="9"/>
      <c r="PM201" s="19" t="b">
        <f t="shared" ca="1" si="1405"/>
        <v>0</v>
      </c>
      <c r="PN201" s="19" t="b">
        <f t="shared" ca="1" si="1405"/>
        <v>0</v>
      </c>
      <c r="PO201" s="19">
        <f t="shared" ca="1" si="1405"/>
        <v>1</v>
      </c>
      <c r="PP201" s="19">
        <f t="shared" ca="1" si="1403"/>
        <v>1</v>
      </c>
      <c r="PQ201" s="19">
        <f t="shared" ca="1" si="1403"/>
        <v>1</v>
      </c>
      <c r="PR201" s="19">
        <f t="shared" ca="1" si="1403"/>
        <v>1</v>
      </c>
      <c r="PS201" s="19">
        <f t="shared" ca="1" si="1403"/>
        <v>1</v>
      </c>
      <c r="PT201" s="19">
        <f t="shared" ca="1" si="1403"/>
        <v>1</v>
      </c>
      <c r="PU201" s="19">
        <f t="shared" ca="1" si="1403"/>
        <v>1</v>
      </c>
      <c r="PV201" s="19">
        <f t="shared" ca="1" si="1403"/>
        <v>1</v>
      </c>
      <c r="PW201" s="19">
        <f t="shared" ca="1" si="1403"/>
        <v>1</v>
      </c>
      <c r="PX201" s="9"/>
      <c r="PY201" s="12" t="str">
        <f t="shared" ca="1" si="1259"/>
        <v>-</v>
      </c>
      <c r="PZ201" s="19" t="str">
        <f t="shared" ca="1" si="1348"/>
        <v>-</v>
      </c>
      <c r="QA201" s="19" t="str">
        <f t="shared" ca="1" si="1348"/>
        <v>-</v>
      </c>
      <c r="QB201" s="19" t="str">
        <f t="shared" ca="1" si="1348"/>
        <v>-</v>
      </c>
      <c r="QC201" s="19" t="str">
        <f t="shared" ca="1" si="1348"/>
        <v>-</v>
      </c>
      <c r="QD201" s="19" t="str">
        <f t="shared" ca="1" si="1348"/>
        <v>-</v>
      </c>
      <c r="QE201" s="19" t="str">
        <f t="shared" ca="1" si="1348"/>
        <v>-</v>
      </c>
      <c r="QF201" s="19" t="str">
        <f t="shared" ca="1" si="1348"/>
        <v>-</v>
      </c>
      <c r="QG201" s="19" t="str">
        <f t="shared" ca="1" si="1348"/>
        <v>-</v>
      </c>
      <c r="QH201" s="19" t="str">
        <f t="shared" ca="1" si="1348"/>
        <v>-</v>
      </c>
      <c r="QI201" s="19" t="str">
        <f t="shared" ca="1" si="1348"/>
        <v>-</v>
      </c>
      <c r="QJ201" s="19" t="str">
        <f t="shared" ca="1" si="1348"/>
        <v>-</v>
      </c>
      <c r="QK201" s="19" t="str">
        <f t="shared" ca="1" si="1348"/>
        <v>-</v>
      </c>
      <c r="QL201" s="19" t="str">
        <f t="shared" ca="1" si="1348"/>
        <v>-</v>
      </c>
      <c r="QM201" s="19" t="str">
        <f t="shared" ca="1" si="1348"/>
        <v>-</v>
      </c>
      <c r="QN201" s="19" t="str">
        <f t="shared" ca="1" si="1348"/>
        <v>-</v>
      </c>
      <c r="QO201" s="19" t="str">
        <f t="shared" ca="1" si="1348"/>
        <v>-</v>
      </c>
      <c r="QP201" s="19" t="str">
        <f t="shared" ca="1" si="1348"/>
        <v>-</v>
      </c>
      <c r="QQ201" s="19" t="str">
        <f t="shared" ca="1" si="1348"/>
        <v>-</v>
      </c>
      <c r="QR201" s="19" t="str">
        <f t="shared" ca="1" si="1394"/>
        <v>-</v>
      </c>
      <c r="QS201" s="19" t="str">
        <f t="shared" ca="1" si="1394"/>
        <v>-</v>
      </c>
      <c r="QT201" s="19" t="str">
        <f t="shared" ca="1" si="1394"/>
        <v>-</v>
      </c>
      <c r="QU201" s="19" t="str">
        <f t="shared" ca="1" si="1394"/>
        <v>-</v>
      </c>
      <c r="QV201" s="19" t="str">
        <f t="shared" ca="1" si="1394"/>
        <v>-</v>
      </c>
      <c r="QW201" s="19" t="str">
        <f t="shared" ca="1" si="1394"/>
        <v>-</v>
      </c>
      <c r="QX201" s="19" t="str">
        <f t="shared" ca="1" si="1394"/>
        <v>-</v>
      </c>
      <c r="QY201" s="19" t="str">
        <f t="shared" ca="1" si="1394"/>
        <v>-</v>
      </c>
      <c r="QZ201" s="19" t="str">
        <f t="shared" ca="1" si="1394"/>
        <v>-</v>
      </c>
      <c r="RA201" s="19" t="str">
        <f t="shared" ca="1" si="1394"/>
        <v>-</v>
      </c>
      <c r="RB201" s="19" t="str">
        <f t="shared" ca="1" si="1394"/>
        <v>-</v>
      </c>
      <c r="RC201" s="19" t="str">
        <f t="shared" ca="1" si="1394"/>
        <v>-</v>
      </c>
      <c r="RD201" s="19" t="str">
        <f t="shared" ca="1" si="1394"/>
        <v>-</v>
      </c>
      <c r="RE201" s="19" t="str">
        <f t="shared" ca="1" si="1394"/>
        <v>-</v>
      </c>
      <c r="RF201" s="19" t="str">
        <f t="shared" ca="1" si="1394"/>
        <v>-</v>
      </c>
      <c r="RG201" s="19" t="str">
        <f t="shared" ca="1" si="1394"/>
        <v>-</v>
      </c>
      <c r="RH201" s="19" t="str">
        <f t="shared" ca="1" si="1394"/>
        <v>-</v>
      </c>
      <c r="RI201" s="19" t="str">
        <f t="shared" ca="1" si="1394"/>
        <v>-</v>
      </c>
      <c r="RJ201" s="19" t="str">
        <f t="shared" ca="1" si="1394"/>
        <v>-</v>
      </c>
      <c r="RK201" s="19" t="str">
        <f t="shared" ca="1" si="1394"/>
        <v>-</v>
      </c>
      <c r="RL201" s="19" t="str">
        <f t="shared" ca="1" si="1394"/>
        <v>-</v>
      </c>
      <c r="RM201" s="19" t="str">
        <f t="shared" ca="1" si="1394"/>
        <v>-</v>
      </c>
      <c r="RN201" s="19" t="str">
        <f t="shared" ca="1" si="1394"/>
        <v>-</v>
      </c>
      <c r="RO201" s="19" t="str">
        <f t="shared" ca="1" si="1394"/>
        <v>-</v>
      </c>
      <c r="RP201" s="19" t="str">
        <f t="shared" ca="1" si="1394"/>
        <v>-</v>
      </c>
      <c r="RQ201" s="19" t="str">
        <f t="shared" ca="1" si="1375"/>
        <v>-</v>
      </c>
      <c r="RR201" s="19" t="str">
        <f t="shared" ca="1" si="1375"/>
        <v>-</v>
      </c>
      <c r="RS201" s="19" t="str">
        <f t="shared" ca="1" si="1375"/>
        <v>-</v>
      </c>
      <c r="RT201" s="19" t="str">
        <f t="shared" ca="1" si="1375"/>
        <v>-</v>
      </c>
      <c r="RU201" s="19" t="str">
        <f t="shared" ca="1" si="1375"/>
        <v>-</v>
      </c>
      <c r="RV201" s="19" t="str">
        <f t="shared" ca="1" si="1375"/>
        <v>-</v>
      </c>
      <c r="RW201" s="19" t="str">
        <f t="shared" ca="1" si="1375"/>
        <v>-</v>
      </c>
      <c r="RX201" s="19" t="str">
        <f t="shared" ca="1" si="1375"/>
        <v>-</v>
      </c>
      <c r="RY201" s="19" t="str">
        <f t="shared" ca="1" si="1375"/>
        <v>-</v>
      </c>
      <c r="RZ201" s="19" t="str">
        <f t="shared" ca="1" si="1375"/>
        <v>-</v>
      </c>
      <c r="SA201" s="19" t="str">
        <f t="shared" ca="1" si="1375"/>
        <v>-</v>
      </c>
      <c r="SB201" s="19" t="str">
        <f t="shared" ca="1" si="1375"/>
        <v>-</v>
      </c>
      <c r="SC201" s="19" t="str">
        <f t="shared" ca="1" si="1375"/>
        <v>-</v>
      </c>
      <c r="SD201" s="19" t="str">
        <f t="shared" ca="1" si="1375"/>
        <v>-</v>
      </c>
      <c r="SE201" s="19" t="str">
        <f t="shared" ca="1" si="1375"/>
        <v>-</v>
      </c>
      <c r="SF201" s="19" t="str">
        <f t="shared" ca="1" si="1375"/>
        <v>-</v>
      </c>
      <c r="SG201" s="19" t="str">
        <f t="shared" ca="1" si="1351"/>
        <v>-</v>
      </c>
      <c r="SH201" s="19" t="str">
        <f t="shared" ca="1" si="1351"/>
        <v>-</v>
      </c>
      <c r="SI201" s="12" t="str">
        <f t="shared" ca="1" si="1260"/>
        <v>-</v>
      </c>
      <c r="SJ201" s="19" t="str">
        <f t="shared" ca="1" si="1351"/>
        <v>-</v>
      </c>
      <c r="SK201" s="19" t="str">
        <f t="shared" ca="1" si="1351"/>
        <v>-</v>
      </c>
      <c r="SL201" s="19" t="str">
        <f t="shared" ca="1" si="1351"/>
        <v>-</v>
      </c>
      <c r="SM201" s="19" t="str">
        <f t="shared" ca="1" si="1351"/>
        <v>-</v>
      </c>
      <c r="SN201" s="19" t="str">
        <f t="shared" ca="1" si="1351"/>
        <v>-</v>
      </c>
      <c r="SO201" s="19" t="str">
        <f t="shared" ref="SO201:TA205" ca="1" si="1413">OFFSET(SO$5,$B201,0)</f>
        <v>-</v>
      </c>
      <c r="SP201" s="19" t="str">
        <f t="shared" ca="1" si="1413"/>
        <v>-</v>
      </c>
      <c r="SQ201" s="19" t="str">
        <f t="shared" ca="1" si="1413"/>
        <v>-</v>
      </c>
      <c r="SR201" s="19" t="str">
        <f t="shared" ca="1" si="1413"/>
        <v>-</v>
      </c>
      <c r="SS201" s="19" t="str">
        <f t="shared" ca="1" si="1413"/>
        <v>-</v>
      </c>
      <c r="ST201" s="19" t="str">
        <f t="shared" ca="1" si="1413"/>
        <v>-</v>
      </c>
      <c r="SU201" s="19" t="str">
        <f t="shared" ca="1" si="1413"/>
        <v>-</v>
      </c>
      <c r="SV201" s="19" t="str">
        <f t="shared" ca="1" si="1413"/>
        <v>-</v>
      </c>
      <c r="SW201" s="19" t="str">
        <f t="shared" ca="1" si="1413"/>
        <v>-</v>
      </c>
      <c r="SX201" s="19" t="str">
        <f t="shared" ca="1" si="1413"/>
        <v>-</v>
      </c>
      <c r="SY201" s="19" t="str">
        <f t="shared" ca="1" si="1413"/>
        <v>-</v>
      </c>
      <c r="SZ201" s="19" t="str">
        <f t="shared" ca="1" si="1413"/>
        <v>-</v>
      </c>
      <c r="TA201" s="19" t="str">
        <f t="shared" ca="1" si="1413"/>
        <v>-</v>
      </c>
      <c r="TB201" s="19" t="str">
        <f t="shared" ca="1" si="1372"/>
        <v>-</v>
      </c>
      <c r="TC201" s="19" t="str">
        <f t="shared" ca="1" si="1372"/>
        <v>-</v>
      </c>
      <c r="TD201" s="19" t="str">
        <f t="shared" ca="1" si="1370"/>
        <v>-</v>
      </c>
      <c r="TE201" s="19" t="str">
        <f t="shared" ca="1" si="1370"/>
        <v>-</v>
      </c>
      <c r="TF201" s="19" t="str">
        <f t="shared" ca="1" si="1370"/>
        <v>-</v>
      </c>
      <c r="TG201" s="19" t="str">
        <f t="shared" ca="1" si="1370"/>
        <v>-</v>
      </c>
      <c r="TH201" s="19" t="str">
        <f t="shared" ca="1" si="1370"/>
        <v>-</v>
      </c>
      <c r="TI201" s="19" t="str">
        <f t="shared" ca="1" si="1370"/>
        <v>-</v>
      </c>
      <c r="TJ201" s="19" t="str">
        <f t="shared" ca="1" si="1370"/>
        <v>-</v>
      </c>
      <c r="TK201" s="19" t="str">
        <f t="shared" ca="1" si="1370"/>
        <v>-</v>
      </c>
      <c r="TL201" s="19" t="str">
        <f t="shared" ca="1" si="1370"/>
        <v>-</v>
      </c>
      <c r="TM201" s="19" t="str">
        <f t="shared" ca="1" si="1370"/>
        <v>-</v>
      </c>
      <c r="TN201" s="19" t="str">
        <f t="shared" ca="1" si="1370"/>
        <v>-</v>
      </c>
      <c r="TO201" s="19" t="str">
        <f t="shared" ca="1" si="1370"/>
        <v>-</v>
      </c>
      <c r="TP201" s="19" t="str">
        <f t="shared" ca="1" si="1370"/>
        <v>-</v>
      </c>
      <c r="TQ201" s="19" t="str">
        <f t="shared" ca="1" si="1370"/>
        <v>-</v>
      </c>
      <c r="TR201" s="19" t="str">
        <f t="shared" ca="1" si="1370"/>
        <v>-</v>
      </c>
      <c r="TS201" s="19" t="str">
        <f t="shared" ca="1" si="1370"/>
        <v>-</v>
      </c>
      <c r="TT201" s="19" t="str">
        <f t="shared" ca="1" si="1370"/>
        <v>-</v>
      </c>
      <c r="TU201" s="19" t="str">
        <f t="shared" ca="1" si="1370"/>
        <v>-</v>
      </c>
      <c r="TV201" s="19" t="str">
        <f t="shared" ca="1" si="1370"/>
        <v>-</v>
      </c>
      <c r="TW201" s="19" t="str">
        <f t="shared" ca="1" si="1370"/>
        <v>-</v>
      </c>
      <c r="TX201" s="19" t="str">
        <f t="shared" ca="1" si="1370"/>
        <v>-</v>
      </c>
      <c r="TY201" s="19" t="str">
        <f t="shared" ca="1" si="1370"/>
        <v>-</v>
      </c>
      <c r="TZ201" s="19" t="str">
        <f t="shared" ca="1" si="1395"/>
        <v>-</v>
      </c>
      <c r="UA201" s="19" t="str">
        <f t="shared" ca="1" si="1395"/>
        <v>-</v>
      </c>
      <c r="UB201" s="19" t="str">
        <f t="shared" ca="1" si="1395"/>
        <v>-</v>
      </c>
      <c r="UC201" s="19" t="str">
        <f t="shared" ca="1" si="1395"/>
        <v>-</v>
      </c>
      <c r="UD201" s="19" t="str">
        <f t="shared" ca="1" si="1395"/>
        <v>-</v>
      </c>
      <c r="UE201" s="19" t="str">
        <f t="shared" ca="1" si="1395"/>
        <v>-</v>
      </c>
      <c r="UF201" s="19" t="str">
        <f t="shared" ca="1" si="1395"/>
        <v>-</v>
      </c>
      <c r="UG201" s="19" t="str">
        <f t="shared" ca="1" si="1395"/>
        <v>-</v>
      </c>
      <c r="UH201" s="19" t="str">
        <f t="shared" ca="1" si="1395"/>
        <v>-</v>
      </c>
      <c r="UI201" s="19" t="str">
        <f t="shared" ca="1" si="1395"/>
        <v>-</v>
      </c>
      <c r="UJ201" s="19" t="str">
        <f t="shared" ca="1" si="1395"/>
        <v>-</v>
      </c>
      <c r="UK201" s="19" t="str">
        <f t="shared" ca="1" si="1395"/>
        <v>-</v>
      </c>
      <c r="UL201" s="19" t="str">
        <f t="shared" ca="1" si="1395"/>
        <v>-</v>
      </c>
      <c r="UM201" s="19" t="str">
        <f t="shared" ca="1" si="1310"/>
        <v>-</v>
      </c>
      <c r="UN201" s="19" t="str">
        <f t="shared" ca="1" si="1310"/>
        <v>-</v>
      </c>
      <c r="UO201" s="19" t="str">
        <f t="shared" ca="1" si="1310"/>
        <v>-</v>
      </c>
      <c r="UP201" s="19" t="str">
        <f t="shared" ca="1" si="1310"/>
        <v>-</v>
      </c>
      <c r="UQ201" s="19" t="str">
        <f t="shared" ca="1" si="1310"/>
        <v>-</v>
      </c>
      <c r="UR201" s="19" t="str">
        <f t="shared" ca="1" si="1310"/>
        <v>-</v>
      </c>
      <c r="US201" s="12" t="b">
        <f t="shared" ca="1" si="1261"/>
        <v>1</v>
      </c>
      <c r="UT201" s="19" t="str">
        <f t="shared" ref="UT201:WQ205" ca="1" si="1414">OFFSET(UT$5,$B201,0)</f>
        <v>-</v>
      </c>
      <c r="UU201" s="19" t="str">
        <f t="shared" ca="1" si="1414"/>
        <v>-</v>
      </c>
      <c r="UV201" s="19" t="str">
        <f t="shared" ca="1" si="1414"/>
        <v>-</v>
      </c>
      <c r="UW201" s="19" t="str">
        <f t="shared" ca="1" si="1414"/>
        <v>-</v>
      </c>
      <c r="UX201" s="19" t="str">
        <f t="shared" ca="1" si="1414"/>
        <v>-</v>
      </c>
      <c r="UY201" s="19" t="str">
        <f t="shared" ca="1" si="1414"/>
        <v>-</v>
      </c>
      <c r="UZ201" s="19" t="str">
        <f t="shared" ca="1" si="1414"/>
        <v>-</v>
      </c>
      <c r="VA201" s="19" t="str">
        <f t="shared" ca="1" si="1414"/>
        <v>-</v>
      </c>
      <c r="VB201" s="19" t="str">
        <f t="shared" ca="1" si="1414"/>
        <v>-</v>
      </c>
      <c r="VC201" s="19" t="str">
        <f t="shared" ca="1" si="1414"/>
        <v>-</v>
      </c>
      <c r="VD201" s="19" t="str">
        <f t="shared" ca="1" si="1414"/>
        <v>-</v>
      </c>
      <c r="VE201" s="19" t="str">
        <f t="shared" ca="1" si="1414"/>
        <v>-</v>
      </c>
      <c r="VF201" s="19" t="str">
        <f t="shared" ca="1" si="1414"/>
        <v>-</v>
      </c>
      <c r="VG201" s="19" t="str">
        <f t="shared" ca="1" si="1414"/>
        <v>-</v>
      </c>
      <c r="VH201" s="19" t="str">
        <f t="shared" ca="1" si="1414"/>
        <v>-</v>
      </c>
      <c r="VI201" s="19" t="str">
        <f t="shared" ca="1" si="1414"/>
        <v>-</v>
      </c>
      <c r="VJ201" s="19" t="str">
        <f t="shared" ca="1" si="1414"/>
        <v>-</v>
      </c>
      <c r="VK201" s="19" t="str">
        <f t="shared" ca="1" si="1414"/>
        <v>-</v>
      </c>
      <c r="VL201" s="19" t="str">
        <f t="shared" ca="1" si="1414"/>
        <v>-</v>
      </c>
      <c r="VM201" s="19" t="str">
        <f t="shared" ca="1" si="1414"/>
        <v>-</v>
      </c>
      <c r="VN201" s="19" t="str">
        <f t="shared" ca="1" si="1414"/>
        <v>-</v>
      </c>
      <c r="VO201" s="19" t="str">
        <f t="shared" ca="1" si="1414"/>
        <v>-</v>
      </c>
      <c r="VP201" s="19" t="str">
        <f t="shared" ca="1" si="1414"/>
        <v>-</v>
      </c>
      <c r="VQ201" s="19" t="str">
        <f t="shared" ca="1" si="1414"/>
        <v>-</v>
      </c>
      <c r="VR201" s="19" t="str">
        <f t="shared" ca="1" si="1414"/>
        <v>-</v>
      </c>
      <c r="VS201" s="19" t="str">
        <f t="shared" ca="1" si="1414"/>
        <v>-</v>
      </c>
      <c r="VT201" s="19" t="str">
        <f t="shared" ca="1" si="1414"/>
        <v>-</v>
      </c>
      <c r="VU201" s="19" t="str">
        <f t="shared" ca="1" si="1414"/>
        <v>-</v>
      </c>
      <c r="VV201" s="19" t="str">
        <f t="shared" ca="1" si="1414"/>
        <v>-</v>
      </c>
      <c r="VW201" s="19" t="str">
        <f t="shared" ca="1" si="1414"/>
        <v>-</v>
      </c>
      <c r="VX201" s="19" t="str">
        <f t="shared" ca="1" si="1414"/>
        <v>-</v>
      </c>
      <c r="VY201" s="19" t="str">
        <f t="shared" ca="1" si="1414"/>
        <v>-</v>
      </c>
      <c r="VZ201" s="19" t="str">
        <f t="shared" ca="1" si="1414"/>
        <v>-</v>
      </c>
      <c r="WA201" s="19" t="str">
        <f t="shared" ca="1" si="1414"/>
        <v>-</v>
      </c>
      <c r="WB201" s="19" t="str">
        <f t="shared" ca="1" si="1414"/>
        <v>-</v>
      </c>
      <c r="WC201" s="19" t="str">
        <f t="shared" ca="1" si="1414"/>
        <v>-</v>
      </c>
      <c r="WD201" s="19" t="str">
        <f t="shared" ca="1" si="1414"/>
        <v>-</v>
      </c>
      <c r="WE201" s="19" t="str">
        <f t="shared" ca="1" si="1414"/>
        <v>-</v>
      </c>
      <c r="WF201" s="19" t="str">
        <f t="shared" ca="1" si="1414"/>
        <v>-</v>
      </c>
      <c r="WG201" s="19" t="str">
        <f t="shared" ca="1" si="1414"/>
        <v>-</v>
      </c>
      <c r="WH201" s="19" t="str">
        <f t="shared" ca="1" si="1414"/>
        <v>-</v>
      </c>
      <c r="WI201" s="19" t="str">
        <f t="shared" ca="1" si="1414"/>
        <v>-</v>
      </c>
      <c r="WJ201" s="19" t="str">
        <f t="shared" ca="1" si="1414"/>
        <v>-</v>
      </c>
      <c r="WK201" s="19" t="str">
        <f t="shared" ca="1" si="1414"/>
        <v>-</v>
      </c>
      <c r="WL201" s="19" t="str">
        <f t="shared" ca="1" si="1414"/>
        <v>-</v>
      </c>
      <c r="WM201" s="19" t="str">
        <f t="shared" ca="1" si="1414"/>
        <v>-</v>
      </c>
      <c r="WN201" s="19" t="str">
        <f t="shared" ca="1" si="1414"/>
        <v>-</v>
      </c>
      <c r="WO201" s="19" t="str">
        <f t="shared" ca="1" si="1414"/>
        <v>-</v>
      </c>
      <c r="WP201" s="19" t="str">
        <f t="shared" ca="1" si="1414"/>
        <v>-</v>
      </c>
      <c r="WQ201" s="19" t="str">
        <f t="shared" ca="1" si="1414"/>
        <v>-</v>
      </c>
      <c r="WR201" s="19" t="str">
        <f t="shared" ca="1" si="1406"/>
        <v>-</v>
      </c>
      <c r="WS201" s="19" t="str">
        <f t="shared" ca="1" si="1406"/>
        <v>-</v>
      </c>
      <c r="WT201" s="19" t="str">
        <f t="shared" ca="1" si="1406"/>
        <v>-</v>
      </c>
      <c r="WU201" s="19" t="str">
        <f t="shared" ca="1" si="1406"/>
        <v>-</v>
      </c>
      <c r="WV201" s="19" t="str">
        <f t="shared" ca="1" si="1406"/>
        <v>-</v>
      </c>
      <c r="WW201" s="19" t="str">
        <f t="shared" ca="1" si="1406"/>
        <v>-</v>
      </c>
      <c r="WX201" s="19" t="str">
        <f t="shared" ca="1" si="1406"/>
        <v>-</v>
      </c>
      <c r="WY201" s="19" t="str">
        <f t="shared" ca="1" si="1406"/>
        <v>-</v>
      </c>
      <c r="WZ201" s="19" t="str">
        <f t="shared" ca="1" si="1406"/>
        <v>-</v>
      </c>
      <c r="XA201" s="19" t="str">
        <f t="shared" ca="1" si="1406"/>
        <v>-</v>
      </c>
      <c r="XB201" s="19" t="str">
        <f t="shared" ca="1" si="1406"/>
        <v>-</v>
      </c>
      <c r="XC201" s="19">
        <f t="shared" ca="1" si="1406"/>
        <v>0</v>
      </c>
      <c r="XD201" s="599">
        <v>0</v>
      </c>
    </row>
    <row r="202" spans="1:628" hidden="1" outlineLevel="2">
      <c r="A202" s="20">
        <f t="shared" si="659"/>
        <v>197</v>
      </c>
      <c r="B202" s="241">
        <f t="shared" si="1410"/>
        <v>127</v>
      </c>
      <c r="C202">
        <f>203</f>
        <v>203</v>
      </c>
      <c r="D202" s="531" t="str">
        <f t="shared" ca="1" si="1251"/>
        <v>GSW</v>
      </c>
      <c r="E202" s="532" t="b">
        <f t="shared" ca="1" si="1133"/>
        <v>0</v>
      </c>
      <c r="F202" t="b">
        <v>0</v>
      </c>
      <c r="G202" s="19" t="b">
        <f t="shared" ca="1" si="1407"/>
        <v>0</v>
      </c>
      <c r="H202" s="227">
        <f t="shared" ca="1" si="1058"/>
        <v>136</v>
      </c>
      <c r="I202" s="227">
        <f t="shared" ca="1" si="1396"/>
        <v>1</v>
      </c>
      <c r="J202" s="227">
        <f t="shared" ca="1" si="1396"/>
        <v>0</v>
      </c>
      <c r="K202" s="227" t="str">
        <f t="shared" ca="1" si="1396"/>
        <v/>
      </c>
      <c r="L202" s="227">
        <f t="shared" ca="1" si="1396"/>
        <v>1</v>
      </c>
      <c r="M202" s="227">
        <f t="shared" ca="1" si="1316"/>
        <v>2</v>
      </c>
      <c r="N202" s="227">
        <f t="shared" ca="1" si="1316"/>
        <v>2</v>
      </c>
      <c r="O202" s="227">
        <f t="shared" ca="1" si="1316"/>
        <v>2</v>
      </c>
      <c r="P202" s="227">
        <f t="shared" ca="1" si="1316"/>
        <v>3</v>
      </c>
      <c r="Q202" s="227">
        <f t="shared" ca="1" si="1316"/>
        <v>2</v>
      </c>
      <c r="R202" s="114">
        <f t="shared" ca="1" si="1354"/>
        <v>2</v>
      </c>
      <c r="S202" s="227">
        <f t="shared" ca="1" si="1316"/>
        <v>0</v>
      </c>
      <c r="T202" s="227">
        <f t="shared" ca="1" si="1316"/>
        <v>0</v>
      </c>
      <c r="U202" s="227">
        <f t="shared" ca="1" si="1316"/>
        <v>0</v>
      </c>
      <c r="V202" s="227">
        <f t="shared" ca="1" si="1316"/>
        <v>0</v>
      </c>
      <c r="W202" s="227">
        <f t="shared" ca="1" si="1316"/>
        <v>0</v>
      </c>
      <c r="X202" s="227">
        <f t="shared" ca="1" si="1316"/>
        <v>1</v>
      </c>
      <c r="Y202" s="227">
        <f t="shared" ca="1" si="1316"/>
        <v>1</v>
      </c>
      <c r="Z202" s="227">
        <f t="shared" ca="1" si="1316"/>
        <v>1</v>
      </c>
      <c r="AA202" s="264"/>
      <c r="AB202" s="264"/>
      <c r="AC202" s="264"/>
      <c r="AD202" s="264"/>
      <c r="AE202" s="264"/>
      <c r="AF202" s="227">
        <f t="shared" ca="1" si="1411"/>
        <v>0</v>
      </c>
      <c r="AG202" s="264"/>
      <c r="AH202" s="227">
        <f t="shared" ca="1" si="1344"/>
        <v>0</v>
      </c>
      <c r="AI202" s="227">
        <f t="shared" ca="1" si="1344"/>
        <v>0</v>
      </c>
      <c r="AJ202" s="227">
        <f t="shared" ca="1" si="1344"/>
        <v>0</v>
      </c>
      <c r="AK202" s="19">
        <f t="shared" ca="1" si="1119"/>
        <v>3</v>
      </c>
      <c r="AL202" s="19">
        <f t="shared" ca="1" si="1119"/>
        <v>5</v>
      </c>
      <c r="AM202" s="19">
        <f t="shared" ca="1" si="1119"/>
        <v>0</v>
      </c>
      <c r="AN202" s="19">
        <f t="shared" ca="1" si="1119"/>
        <v>0</v>
      </c>
      <c r="AO202" s="134">
        <f t="shared" ca="1" si="1252"/>
        <v>2</v>
      </c>
      <c r="AP202" s="134">
        <f ca="1">INDEX(CHOOSE($P202,DataAutumn!i.AdultDrys,DataWinter!i.AdultDrys,DataSpring!i.AdultDrys),1,$O202)</f>
        <v>3</v>
      </c>
      <c r="AQ202" s="5">
        <f t="shared" ca="1" si="1340"/>
        <v>2</v>
      </c>
      <c r="AR202" s="5">
        <f t="shared" ca="1" si="1340"/>
        <v>0</v>
      </c>
      <c r="AS202" s="5">
        <f t="shared" ca="1" si="1253"/>
        <v>6</v>
      </c>
      <c r="AT202">
        <f t="shared" ca="1" si="1292"/>
        <v>0</v>
      </c>
      <c r="AW202" s="353" t="str">
        <f t="shared" ca="1" si="1355"/>
        <v>TemplateFe 00136 GSW MWM     TOL204 Scan2 NFS RR+01% PI00% GP100% WP100% MP100% (T_F33N11)</v>
      </c>
      <c r="AX202" s="9" t="str">
        <f ca="1">IF(COUNTIF(AW$5:AW202,AW202)=1,"-","Dup")</f>
        <v>-</v>
      </c>
      <c r="AY202" s="9"/>
      <c r="AZ202" s="19" t="b">
        <f t="shared" ref="AZ202:BH205" ca="1" si="1415">OFFSET(AZ$5,$B202,0)</f>
        <v>0</v>
      </c>
      <c r="BA202" s="19" t="b">
        <f t="shared" ca="1" si="1415"/>
        <v>0</v>
      </c>
      <c r="BB202" s="19" t="b">
        <f t="shared" ca="1" si="1415"/>
        <v>0</v>
      </c>
      <c r="BC202" s="19" t="b">
        <f t="shared" ca="1" si="1415"/>
        <v>0</v>
      </c>
      <c r="BD202" s="19" t="b">
        <f t="shared" ca="1" si="1415"/>
        <v>0</v>
      </c>
      <c r="BE202" s="19" t="b">
        <f t="shared" ca="1" si="1415"/>
        <v>0</v>
      </c>
      <c r="BF202" s="19" t="b">
        <f t="shared" ca="1" si="1415"/>
        <v>0</v>
      </c>
      <c r="BG202" s="19" t="b">
        <f t="shared" ca="1" si="1415"/>
        <v>0</v>
      </c>
      <c r="BH202" s="19" t="b">
        <f t="shared" ca="1" si="1415"/>
        <v>0</v>
      </c>
      <c r="BI202" s="9"/>
      <c r="BJ202" s="19" t="b">
        <f t="shared" ca="1" si="1197"/>
        <v>1</v>
      </c>
      <c r="BK202" s="19" t="str">
        <f t="shared" ca="1" si="1197"/>
        <v>-</v>
      </c>
      <c r="BL202" s="19" t="str">
        <f t="shared" ca="1" si="1197"/>
        <v>-</v>
      </c>
      <c r="BM202" s="19" t="str">
        <f t="shared" ca="1" si="1197"/>
        <v>-</v>
      </c>
      <c r="BN202" s="19" t="b">
        <f t="shared" ca="1" si="1197"/>
        <v>0</v>
      </c>
      <c r="BO202" s="19">
        <f t="shared" ca="1" si="1197"/>
        <v>0</v>
      </c>
      <c r="BP202" s="19" t="str">
        <f t="shared" ca="1" si="1356"/>
        <v>-</v>
      </c>
      <c r="BQ202" s="19" t="str">
        <f t="shared" ca="1" si="1356"/>
        <v>-</v>
      </c>
      <c r="BR202" s="19" t="b">
        <f t="shared" ca="1" si="1197"/>
        <v>1</v>
      </c>
      <c r="BS202" s="9"/>
      <c r="BT202" s="19" t="str">
        <f t="shared" ca="1" si="1357"/>
        <v>-</v>
      </c>
      <c r="BU202" s="5" t="str">
        <f t="shared" ca="1" si="1358"/>
        <v>-</v>
      </c>
      <c r="BV202" s="5">
        <f t="shared" ca="1" si="1359"/>
        <v>2</v>
      </c>
      <c r="BW202" s="5">
        <f t="shared" ca="1" si="1359"/>
        <v>2</v>
      </c>
      <c r="BX202" s="19" t="str">
        <f t="shared" ca="1" si="1241"/>
        <v>-</v>
      </c>
      <c r="BY202" s="19" t="str">
        <f t="shared" ca="1" si="1241"/>
        <v>-</v>
      </c>
      <c r="BZ202" s="19" t="str">
        <f t="shared" ca="1" si="1241"/>
        <v>-</v>
      </c>
      <c r="CA202" s="5" t="str">
        <f t="shared" ca="1" si="1360"/>
        <v>-</v>
      </c>
      <c r="CB202" s="5">
        <f t="shared" ca="1" si="1361"/>
        <v>2</v>
      </c>
      <c r="CC202" s="5">
        <f t="shared" ca="1" si="1361"/>
        <v>2</v>
      </c>
      <c r="CD202" s="19" t="str">
        <f t="shared" ca="1" si="449"/>
        <v>-</v>
      </c>
      <c r="CE202" s="5" t="str">
        <f t="shared" ca="1" si="1362"/>
        <v>-</v>
      </c>
      <c r="CF202" s="5">
        <f t="shared" ca="1" si="1363"/>
        <v>2</v>
      </c>
      <c r="CG202" s="19" t="str">
        <f t="shared" ca="1" si="1242"/>
        <v>-</v>
      </c>
      <c r="CH202" s="19" t="str">
        <f t="shared" ca="1" si="1242"/>
        <v>-</v>
      </c>
      <c r="CI202" s="5">
        <f t="shared" ca="1" si="1364"/>
        <v>2</v>
      </c>
      <c r="CJ202" s="19" t="str">
        <f t="shared" ca="1" si="1242"/>
        <v>-</v>
      </c>
      <c r="CK202" s="5" t="str">
        <f t="shared" ca="1" si="1365"/>
        <v>-</v>
      </c>
      <c r="CL202" s="5">
        <f t="shared" ca="1" si="1366"/>
        <v>2</v>
      </c>
      <c r="CM202" s="5">
        <f t="shared" ca="1" si="1366"/>
        <v>2</v>
      </c>
      <c r="CN202" s="9"/>
      <c r="CO202" s="19" t="str">
        <f t="shared" ca="1" si="1349"/>
        <v>-</v>
      </c>
      <c r="CP202" s="19" t="str">
        <f t="shared" ca="1" si="1349"/>
        <v>-</v>
      </c>
      <c r="CQ202" s="19">
        <f t="shared" ca="1" si="1104"/>
        <v>1</v>
      </c>
      <c r="CR202" s="19" t="str">
        <f t="shared" ca="1" si="1104"/>
        <v>-</v>
      </c>
      <c r="CS202" s="19" t="str">
        <f t="shared" ca="1" si="1349"/>
        <v>-</v>
      </c>
      <c r="CT202" s="19" t="str">
        <f t="shared" ca="1" si="1349"/>
        <v>-</v>
      </c>
      <c r="CU202" s="19" t="str">
        <f t="shared" ca="1" si="1349"/>
        <v>-</v>
      </c>
      <c r="CV202" s="19" t="str">
        <f t="shared" ca="1" si="1349"/>
        <v>-</v>
      </c>
      <c r="CW202" s="19" t="str">
        <f t="shared" ca="1" si="1349"/>
        <v>-</v>
      </c>
      <c r="CX202" s="19" t="str">
        <f t="shared" ca="1" si="1349"/>
        <v>-</v>
      </c>
      <c r="CY202" s="19" t="str">
        <f t="shared" ca="1" si="1349"/>
        <v>-</v>
      </c>
      <c r="CZ202" s="19" t="str">
        <f t="shared" ca="1" si="1349"/>
        <v>-</v>
      </c>
      <c r="DA202" s="19" t="str">
        <f t="shared" ca="1" si="1345"/>
        <v>-</v>
      </c>
      <c r="DB202" s="19" t="str">
        <f t="shared" ca="1" si="1345"/>
        <v>-</v>
      </c>
      <c r="DC202" s="19" t="str">
        <f t="shared" ca="1" si="1345"/>
        <v>-</v>
      </c>
      <c r="DD202" s="19" t="str">
        <f t="shared" ca="1" si="1345"/>
        <v>-</v>
      </c>
      <c r="DE202" s="19" t="str">
        <f t="shared" ca="1" si="1345"/>
        <v>-</v>
      </c>
      <c r="DF202" s="19" t="str">
        <f t="shared" ca="1" si="1345"/>
        <v>-</v>
      </c>
      <c r="DG202" s="19" t="str">
        <f t="shared" ca="1" si="1345"/>
        <v>-</v>
      </c>
      <c r="DH202" s="19" t="str">
        <f t="shared" ca="1" si="1345"/>
        <v>-</v>
      </c>
      <c r="DI202" s="19" t="str">
        <f t="shared" ca="1" si="1345"/>
        <v>-</v>
      </c>
      <c r="DJ202" s="9"/>
      <c r="DK202" s="19" t="b">
        <f t="shared" ca="1" si="1105"/>
        <v>1</v>
      </c>
      <c r="DL202" s="19" t="b">
        <f t="shared" ca="1" si="1105"/>
        <v>1</v>
      </c>
      <c r="DM202" s="19" t="b">
        <f t="shared" ca="1" si="1105"/>
        <v>1</v>
      </c>
      <c r="DN202" s="19">
        <f t="shared" ca="1" si="1272"/>
        <v>2232010000</v>
      </c>
      <c r="DO202" s="578" t="b">
        <f t="shared" ca="1" si="1120"/>
        <v>1</v>
      </c>
      <c r="DP202" s="578">
        <f t="shared" ca="1" si="1120"/>
        <v>0</v>
      </c>
      <c r="DQ202" s="578" t="b">
        <f t="shared" ca="1" si="1120"/>
        <v>0</v>
      </c>
      <c r="DR202" s="583">
        <f t="shared" ca="1" si="1168"/>
        <v>223221000065</v>
      </c>
      <c r="DS202" s="430">
        <f t="shared" ca="1" si="1317"/>
        <v>652</v>
      </c>
      <c r="DT202" s="430">
        <f t="shared" ca="1" si="1317"/>
        <v>686</v>
      </c>
      <c r="DU202" s="430">
        <f t="shared" ca="1" si="1317"/>
        <v>721</v>
      </c>
      <c r="DV202" s="142">
        <f t="shared" ca="1" si="1318"/>
        <v>378</v>
      </c>
      <c r="DW202" s="142">
        <f t="shared" ca="1" si="1318"/>
        <v>413</v>
      </c>
      <c r="DX202" s="142">
        <f t="shared" ca="1" si="1318"/>
        <v>448</v>
      </c>
      <c r="DY202" s="19" t="str">
        <f t="shared" ca="1" si="1374"/>
        <v>-</v>
      </c>
      <c r="DZ202" s="19" t="str">
        <f t="shared" ca="1" si="1374"/>
        <v>-</v>
      </c>
      <c r="EA202" s="19" t="str">
        <f t="shared" ca="1" si="1374"/>
        <v>-</v>
      </c>
      <c r="EB202" s="19" t="str">
        <f t="shared" ca="1" si="1374"/>
        <v>-</v>
      </c>
      <c r="EC202" s="19" t="str">
        <f t="shared" ca="1" si="1374"/>
        <v>-</v>
      </c>
      <c r="ED202" s="19" t="str">
        <f t="shared" ca="1" si="1374"/>
        <v>-</v>
      </c>
      <c r="EE202" s="19">
        <f t="shared" ca="1" si="1397"/>
        <v>1</v>
      </c>
      <c r="EF202" s="19">
        <f t="shared" ca="1" si="1397"/>
        <v>1</v>
      </c>
      <c r="EG202" s="19">
        <f t="shared" ca="1" si="1397"/>
        <v>0</v>
      </c>
      <c r="EH202" s="19" t="str">
        <f t="shared" ca="1" si="1397"/>
        <v>-</v>
      </c>
      <c r="EI202" s="19" t="str">
        <f t="shared" ca="1" si="1397"/>
        <v>-</v>
      </c>
      <c r="EJ202" s="19" t="str">
        <f t="shared" ca="1" si="1397"/>
        <v>-</v>
      </c>
      <c r="EK202" s="19" t="str">
        <f t="shared" ca="1" si="1397"/>
        <v>-</v>
      </c>
      <c r="EL202" s="19" t="str">
        <f t="shared" ca="1" si="1397"/>
        <v>-</v>
      </c>
      <c r="EM202" s="19">
        <f t="shared" ca="1" si="1397"/>
        <v>0</v>
      </c>
      <c r="EN202" s="19" t="str">
        <f t="shared" ca="1" si="1397"/>
        <v>-</v>
      </c>
      <c r="EO202" s="19" t="str">
        <f t="shared" ca="1" si="1397"/>
        <v>-</v>
      </c>
      <c r="EP202" s="19" t="str">
        <f t="shared" ca="1" si="1397"/>
        <v>-</v>
      </c>
      <c r="EQ202" s="19">
        <f t="shared" ca="1" si="1397"/>
        <v>1</v>
      </c>
      <c r="ER202" s="19">
        <f t="shared" ca="1" si="1397"/>
        <v>1</v>
      </c>
      <c r="ES202" s="9"/>
      <c r="ET202" s="19" t="str">
        <f t="shared" ca="1" si="1398"/>
        <v>-</v>
      </c>
      <c r="EU202" s="19" t="str">
        <f t="shared" ca="1" si="1398"/>
        <v>-</v>
      </c>
      <c r="EV202" s="19" t="str">
        <f t="shared" ca="1" si="1398"/>
        <v>-</v>
      </c>
      <c r="EW202" s="19" t="str">
        <f t="shared" ca="1" si="1398"/>
        <v>-</v>
      </c>
      <c r="EX202" s="19" t="str">
        <f t="shared" ca="1" si="1398"/>
        <v>-</v>
      </c>
      <c r="EY202" s="19" t="str">
        <f t="shared" ca="1" si="1398"/>
        <v>-</v>
      </c>
      <c r="EZ202" s="19" t="str">
        <f t="shared" ca="1" si="1398"/>
        <v>-</v>
      </c>
      <c r="FA202" s="19" t="str">
        <f t="shared" ca="1" si="1398"/>
        <v>-</v>
      </c>
      <c r="FB202" s="19" t="str">
        <f t="shared" ca="1" si="1398"/>
        <v>-</v>
      </c>
      <c r="FC202" s="19" t="str">
        <f t="shared" ca="1" si="1398"/>
        <v>-</v>
      </c>
      <c r="FD202" s="19" t="str">
        <f t="shared" ca="1" si="1398"/>
        <v>-</v>
      </c>
      <c r="FE202" s="19" t="str">
        <f t="shared" ca="1" si="1398"/>
        <v>-</v>
      </c>
      <c r="FF202" s="19">
        <f t="shared" ca="1" si="1398"/>
        <v>0</v>
      </c>
      <c r="FG202" s="19">
        <f t="shared" ca="1" si="1398"/>
        <v>0</v>
      </c>
      <c r="FH202" s="19">
        <f t="shared" ca="1" si="1398"/>
        <v>0</v>
      </c>
      <c r="FI202" s="114">
        <f t="shared" ca="1" si="1376"/>
        <v>0</v>
      </c>
      <c r="FJ202" s="114">
        <f t="shared" ca="1" si="1376"/>
        <v>0</v>
      </c>
      <c r="FK202" s="114">
        <f t="shared" ca="1" si="1376"/>
        <v>0</v>
      </c>
      <c r="FL202" s="114">
        <f t="shared" ca="1" si="1376"/>
        <v>0</v>
      </c>
      <c r="FM202" s="114">
        <f t="shared" ca="1" si="1376"/>
        <v>0</v>
      </c>
      <c r="FN202" s="536">
        <f t="shared" ca="1" si="1135"/>
        <v>0</v>
      </c>
      <c r="FO202" s="114">
        <f t="shared" ca="1" si="1377"/>
        <v>0</v>
      </c>
      <c r="FP202" s="114">
        <f t="shared" ca="1" si="1377"/>
        <v>0</v>
      </c>
      <c r="FQ202" s="114">
        <f t="shared" ca="1" si="1377"/>
        <v>0</v>
      </c>
      <c r="FR202" s="114">
        <f t="shared" ca="1" si="1377"/>
        <v>0</v>
      </c>
      <c r="FS202" s="114">
        <f t="shared" ca="1" si="1377"/>
        <v>0</v>
      </c>
      <c r="FT202" s="536">
        <f t="shared" ca="1" si="1137"/>
        <v>0</v>
      </c>
      <c r="FU202" s="114">
        <f t="shared" ca="1" si="1378"/>
        <v>0</v>
      </c>
      <c r="FV202" s="114">
        <f t="shared" ca="1" si="1378"/>
        <v>0</v>
      </c>
      <c r="FW202" s="114">
        <f t="shared" ca="1" si="1378"/>
        <v>0</v>
      </c>
      <c r="FX202" s="114">
        <f t="shared" ca="1" si="1378"/>
        <v>0</v>
      </c>
      <c r="FY202" s="114">
        <f t="shared" ca="1" si="1378"/>
        <v>0</v>
      </c>
      <c r="FZ202" s="536">
        <f t="shared" ca="1" si="1139"/>
        <v>0</v>
      </c>
      <c r="GA202" s="114">
        <f t="shared" ca="1" si="1379"/>
        <v>0</v>
      </c>
      <c r="GB202" s="114">
        <f t="shared" ca="1" si="1379"/>
        <v>0</v>
      </c>
      <c r="GC202" s="114">
        <f t="shared" ca="1" si="1379"/>
        <v>0</v>
      </c>
      <c r="GD202" s="114">
        <f t="shared" ca="1" si="1379"/>
        <v>0</v>
      </c>
      <c r="GE202" s="114">
        <f t="shared" ca="1" si="1379"/>
        <v>0</v>
      </c>
      <c r="GF202" s="536">
        <f t="shared" ca="1" si="1141"/>
        <v>0</v>
      </c>
      <c r="GG202" s="114">
        <f t="shared" ca="1" si="1380"/>
        <v>0</v>
      </c>
      <c r="GH202" s="114">
        <f t="shared" ca="1" si="1380"/>
        <v>0</v>
      </c>
      <c r="GI202" s="114">
        <f t="shared" ca="1" si="1380"/>
        <v>0</v>
      </c>
      <c r="GJ202" s="114">
        <f t="shared" ca="1" si="1380"/>
        <v>0</v>
      </c>
      <c r="GK202" s="114">
        <f t="shared" ca="1" si="1380"/>
        <v>0</v>
      </c>
      <c r="GL202" s="536">
        <f t="shared" ca="1" si="1143"/>
        <v>0</v>
      </c>
      <c r="GM202" s="114">
        <f t="shared" ca="1" si="1381"/>
        <v>0</v>
      </c>
      <c r="GN202" s="114">
        <f t="shared" ca="1" si="1381"/>
        <v>0</v>
      </c>
      <c r="GO202" s="114">
        <f t="shared" ca="1" si="1381"/>
        <v>0</v>
      </c>
      <c r="GP202" s="114">
        <f t="shared" ca="1" si="1381"/>
        <v>0</v>
      </c>
      <c r="GQ202" s="114">
        <f t="shared" ca="1" si="1381"/>
        <v>0</v>
      </c>
      <c r="GR202" s="536">
        <f t="shared" ca="1" si="1145"/>
        <v>0</v>
      </c>
      <c r="GS202" s="115">
        <f t="shared" ca="1" si="1382"/>
        <v>0</v>
      </c>
      <c r="GT202" s="115">
        <f t="shared" ca="1" si="1382"/>
        <v>0</v>
      </c>
      <c r="GU202" s="115">
        <f t="shared" ca="1" si="1382"/>
        <v>0</v>
      </c>
      <c r="GV202" s="115">
        <f t="shared" ca="1" si="1382"/>
        <v>0</v>
      </c>
      <c r="GW202" s="553">
        <f t="shared" ca="1" si="1383"/>
        <v>0</v>
      </c>
      <c r="GX202" s="553">
        <f t="shared" ca="1" si="1383"/>
        <v>0</v>
      </c>
      <c r="GY202" s="553">
        <f t="shared" ca="1" si="1383"/>
        <v>0</v>
      </c>
      <c r="GZ202" s="553">
        <f t="shared" ca="1" si="1383"/>
        <v>0</v>
      </c>
      <c r="HA202" s="553">
        <f t="shared" ca="1" si="1383"/>
        <v>0</v>
      </c>
      <c r="HB202" s="553">
        <f t="shared" ca="1" si="1383"/>
        <v>0</v>
      </c>
      <c r="HC202" s="553">
        <f t="shared" ca="1" si="1383"/>
        <v>0</v>
      </c>
      <c r="HD202" s="553">
        <f t="shared" ca="1" si="1383"/>
        <v>0</v>
      </c>
      <c r="HE202" s="553">
        <f t="shared" ca="1" si="1383"/>
        <v>0</v>
      </c>
      <c r="HF202" s="553">
        <f t="shared" ca="1" si="1383"/>
        <v>0</v>
      </c>
      <c r="HG202" s="553">
        <f t="shared" ca="1" si="1384"/>
        <v>0</v>
      </c>
      <c r="HH202" s="553">
        <f t="shared" ca="1" si="1384"/>
        <v>0</v>
      </c>
      <c r="HI202" s="553">
        <f t="shared" ca="1" si="1384"/>
        <v>0</v>
      </c>
      <c r="HJ202" s="553">
        <f t="shared" ca="1" si="1384"/>
        <v>0</v>
      </c>
      <c r="HK202" s="553">
        <f t="shared" ca="1" si="1384"/>
        <v>0</v>
      </c>
      <c r="HL202" s="553">
        <f t="shared" ca="1" si="1384"/>
        <v>0</v>
      </c>
      <c r="HM202" s="553">
        <f t="shared" ca="1" si="1384"/>
        <v>0</v>
      </c>
      <c r="HN202" s="553">
        <f t="shared" ca="1" si="1384"/>
        <v>0</v>
      </c>
      <c r="HO202" s="553">
        <f t="shared" ca="1" si="1384"/>
        <v>0</v>
      </c>
      <c r="HP202" s="553">
        <f t="shared" ca="1" si="1384"/>
        <v>0</v>
      </c>
      <c r="HQ202" s="19">
        <f t="shared" ca="1" si="1246"/>
        <v>0</v>
      </c>
      <c r="HR202" s="114">
        <f t="shared" ca="1" si="1385"/>
        <v>0</v>
      </c>
      <c r="HS202" s="114">
        <f t="shared" ca="1" si="1385"/>
        <v>0</v>
      </c>
      <c r="HT202" s="114">
        <f t="shared" ca="1" si="1385"/>
        <v>0</v>
      </c>
      <c r="HU202" s="114">
        <f t="shared" ca="1" si="1385"/>
        <v>0</v>
      </c>
      <c r="HV202" s="114">
        <f t="shared" ca="1" si="1385"/>
        <v>0</v>
      </c>
      <c r="HW202" s="536">
        <f t="shared" ca="1" si="1150"/>
        <v>0</v>
      </c>
      <c r="HX202" s="114">
        <f t="shared" ca="1" si="1386"/>
        <v>0</v>
      </c>
      <c r="HY202" s="114">
        <f t="shared" ca="1" si="1386"/>
        <v>0</v>
      </c>
      <c r="HZ202" s="114">
        <f t="shared" ca="1" si="1386"/>
        <v>0</v>
      </c>
      <c r="IA202" s="114">
        <f t="shared" ca="1" si="1386"/>
        <v>0</v>
      </c>
      <c r="IB202" s="114">
        <f t="shared" ca="1" si="1386"/>
        <v>0</v>
      </c>
      <c r="IC202" s="536">
        <f t="shared" ca="1" si="1152"/>
        <v>0</v>
      </c>
      <c r="ID202" s="114">
        <f t="shared" ca="1" si="1387"/>
        <v>0</v>
      </c>
      <c r="IE202" s="114">
        <f t="shared" ca="1" si="1387"/>
        <v>0</v>
      </c>
      <c r="IF202" s="114">
        <f t="shared" ca="1" si="1387"/>
        <v>0</v>
      </c>
      <c r="IG202" s="114">
        <f t="shared" ca="1" si="1387"/>
        <v>0</v>
      </c>
      <c r="IH202" s="114">
        <f t="shared" ca="1" si="1387"/>
        <v>0</v>
      </c>
      <c r="II202" s="536">
        <f t="shared" ca="1" si="1154"/>
        <v>0</v>
      </c>
      <c r="IJ202" s="114">
        <f t="shared" ca="1" si="1388"/>
        <v>0</v>
      </c>
      <c r="IK202" s="114">
        <f t="shared" ca="1" si="1388"/>
        <v>0</v>
      </c>
      <c r="IL202" s="114">
        <f t="shared" ca="1" si="1388"/>
        <v>0</v>
      </c>
      <c r="IM202" s="114">
        <f t="shared" ca="1" si="1388"/>
        <v>0</v>
      </c>
      <c r="IN202" s="114">
        <f t="shared" ca="1" si="1388"/>
        <v>0</v>
      </c>
      <c r="IO202" s="536">
        <f t="shared" ca="1" si="1156"/>
        <v>0</v>
      </c>
      <c r="IP202" s="114">
        <f t="shared" ca="1" si="1389"/>
        <v>0</v>
      </c>
      <c r="IQ202" s="114">
        <f t="shared" ca="1" si="1389"/>
        <v>0</v>
      </c>
      <c r="IR202" s="114">
        <f t="shared" ca="1" si="1389"/>
        <v>0</v>
      </c>
      <c r="IS202" s="114">
        <f t="shared" ca="1" si="1389"/>
        <v>0</v>
      </c>
      <c r="IT202" s="114">
        <f t="shared" ca="1" si="1389"/>
        <v>0</v>
      </c>
      <c r="IU202" s="536">
        <f t="shared" ca="1" si="1158"/>
        <v>0</v>
      </c>
      <c r="IV202" s="114">
        <f t="shared" ca="1" si="1390"/>
        <v>0</v>
      </c>
      <c r="IW202" s="114">
        <f t="shared" ca="1" si="1390"/>
        <v>0</v>
      </c>
      <c r="IX202" s="114">
        <f t="shared" ca="1" si="1390"/>
        <v>0</v>
      </c>
      <c r="IY202" s="114">
        <f t="shared" ca="1" si="1390"/>
        <v>3</v>
      </c>
      <c r="IZ202" s="114">
        <f t="shared" ca="1" si="1390"/>
        <v>0</v>
      </c>
      <c r="JA202" s="536">
        <f t="shared" ca="1" si="1160"/>
        <v>0</v>
      </c>
      <c r="JB202" s="115">
        <f t="shared" ca="1" si="1391"/>
        <v>0</v>
      </c>
      <c r="JC202" s="115">
        <f t="shared" ca="1" si="1391"/>
        <v>0</v>
      </c>
      <c r="JD202" s="115">
        <f t="shared" ca="1" si="1391"/>
        <v>0</v>
      </c>
      <c r="JE202" s="115">
        <f t="shared" ca="1" si="1391"/>
        <v>0</v>
      </c>
      <c r="JF202" s="553">
        <f t="shared" ca="1" si="1392"/>
        <v>0</v>
      </c>
      <c r="JG202" s="553">
        <f t="shared" ca="1" si="1392"/>
        <v>0</v>
      </c>
      <c r="JH202" s="553">
        <f t="shared" ca="1" si="1392"/>
        <v>0</v>
      </c>
      <c r="JI202" s="553">
        <f t="shared" ca="1" si="1392"/>
        <v>0</v>
      </c>
      <c r="JJ202" s="553">
        <f t="shared" ca="1" si="1392"/>
        <v>0</v>
      </c>
      <c r="JK202" s="553">
        <f t="shared" ca="1" si="1392"/>
        <v>0</v>
      </c>
      <c r="JL202" s="553">
        <f t="shared" ca="1" si="1392"/>
        <v>0</v>
      </c>
      <c r="JM202" s="553">
        <f t="shared" ca="1" si="1392"/>
        <v>0</v>
      </c>
      <c r="JN202" s="553">
        <f t="shared" ca="1" si="1392"/>
        <v>0</v>
      </c>
      <c r="JO202" s="553">
        <f t="shared" ca="1" si="1392"/>
        <v>0</v>
      </c>
      <c r="JP202" s="553">
        <f t="shared" ca="1" si="1393"/>
        <v>0</v>
      </c>
      <c r="JQ202" s="553">
        <f t="shared" ca="1" si="1393"/>
        <v>0</v>
      </c>
      <c r="JR202" s="553">
        <f t="shared" ca="1" si="1393"/>
        <v>0</v>
      </c>
      <c r="JS202" s="553">
        <f t="shared" ca="1" si="1393"/>
        <v>0</v>
      </c>
      <c r="JT202" s="553">
        <f t="shared" ca="1" si="1393"/>
        <v>0</v>
      </c>
      <c r="JU202" s="553">
        <f t="shared" ca="1" si="1393"/>
        <v>0</v>
      </c>
      <c r="JV202" s="553">
        <f t="shared" ca="1" si="1393"/>
        <v>0</v>
      </c>
      <c r="JW202" s="553">
        <f t="shared" ca="1" si="1393"/>
        <v>0</v>
      </c>
      <c r="JX202" s="553">
        <f t="shared" ca="1" si="1393"/>
        <v>0</v>
      </c>
      <c r="JY202" s="553">
        <f t="shared" ca="1" si="1393"/>
        <v>0</v>
      </c>
      <c r="JZ202" s="19">
        <f t="shared" ca="1" si="1299"/>
        <v>0</v>
      </c>
      <c r="KA202" s="5">
        <f t="shared" ca="1" si="1254"/>
        <v>67</v>
      </c>
      <c r="KB202" s="9"/>
      <c r="KC202" s="5">
        <f t="shared" ca="1" si="1335"/>
        <v>1</v>
      </c>
      <c r="KD202" s="5" t="b">
        <f t="shared" ca="1" si="1335"/>
        <v>0</v>
      </c>
      <c r="KE202" s="19">
        <f t="shared" ca="1" si="1399"/>
        <v>0</v>
      </c>
      <c r="KF202" s="5">
        <f t="shared" ca="1" si="1367"/>
        <v>0</v>
      </c>
      <c r="KG202" s="5">
        <f t="shared" ca="1" si="1255"/>
        <v>1.2500000000000001E-2</v>
      </c>
      <c r="KH202" s="19">
        <f t="shared" ca="1" si="1256"/>
        <v>0</v>
      </c>
      <c r="KI202" s="19">
        <f t="shared" ca="1" si="1256"/>
        <v>0</v>
      </c>
      <c r="KJ202" s="19" t="str">
        <f t="shared" ca="1" si="1256"/>
        <v>-</v>
      </c>
      <c r="KK202" s="19" t="str">
        <f t="shared" ca="1" si="1352"/>
        <v>-</v>
      </c>
      <c r="KL202" s="19" t="str">
        <f t="shared" ca="1" si="1352"/>
        <v>-</v>
      </c>
      <c r="KM202" s="19" t="str">
        <f t="shared" ca="1" si="1352"/>
        <v>-</v>
      </c>
      <c r="KN202" s="19" t="str">
        <f t="shared" ca="1" si="1352"/>
        <v>-</v>
      </c>
      <c r="KO202" s="19" t="str">
        <f t="shared" ca="1" si="1352"/>
        <v>-</v>
      </c>
      <c r="KP202" s="19" t="str">
        <f t="shared" ca="1" si="1352"/>
        <v>-</v>
      </c>
      <c r="KQ202" s="19" t="str">
        <f t="shared" ca="1" si="1352"/>
        <v>-</v>
      </c>
      <c r="KR202" s="19" t="str">
        <f t="shared" ca="1" si="1352"/>
        <v>-</v>
      </c>
      <c r="KS202" s="19" t="str">
        <f t="shared" ca="1" si="1352"/>
        <v>-</v>
      </c>
      <c r="KT202" s="19" t="str">
        <f t="shared" ca="1" si="1352"/>
        <v>-</v>
      </c>
      <c r="KU202" s="19" t="str">
        <f t="shared" ca="1" si="1352"/>
        <v>-</v>
      </c>
      <c r="KV202" s="19" t="str">
        <f t="shared" ca="1" si="1352"/>
        <v>-</v>
      </c>
      <c r="KW202" s="19">
        <f t="shared" ca="1" si="1399"/>
        <v>1</v>
      </c>
      <c r="KX202" s="19">
        <f t="shared" ca="1" si="1399"/>
        <v>0</v>
      </c>
      <c r="KY202" s="19">
        <f t="shared" ca="1" si="1399"/>
        <v>1</v>
      </c>
      <c r="KZ202" s="19">
        <f t="shared" ca="1" si="1399"/>
        <v>1</v>
      </c>
      <c r="LA202" s="19">
        <f t="shared" ca="1" si="1399"/>
        <v>1</v>
      </c>
      <c r="LB202" s="19">
        <f t="shared" ca="1" si="1399"/>
        <v>1</v>
      </c>
      <c r="LC202" s="19">
        <f t="shared" ca="1" si="1399"/>
        <v>0</v>
      </c>
      <c r="LD202" s="19">
        <f t="shared" ca="1" si="1399"/>
        <v>1</v>
      </c>
      <c r="LE202" s="19">
        <f t="shared" ca="1" si="1399"/>
        <v>0</v>
      </c>
      <c r="LF202" s="19">
        <f t="shared" ca="1" si="1399"/>
        <v>0</v>
      </c>
      <c r="LG202" s="19">
        <f t="shared" ca="1" si="1399"/>
        <v>1</v>
      </c>
      <c r="LH202" s="19">
        <f t="shared" ca="1" si="1399"/>
        <v>0</v>
      </c>
      <c r="LI202" s="19">
        <f t="shared" ca="1" si="1399"/>
        <v>0</v>
      </c>
      <c r="LJ202" s="19">
        <f t="shared" ca="1" si="1399"/>
        <v>0</v>
      </c>
      <c r="LK202" s="19">
        <f t="shared" ca="1" si="1399"/>
        <v>0</v>
      </c>
      <c r="LL202" s="19">
        <f t="shared" ca="1" si="1399"/>
        <v>1</v>
      </c>
      <c r="LM202" s="19">
        <f t="shared" ca="1" si="1399"/>
        <v>0</v>
      </c>
      <c r="LN202" s="19">
        <f t="shared" ca="1" si="1399"/>
        <v>1</v>
      </c>
      <c r="LO202" s="19">
        <f t="shared" ca="1" si="1399"/>
        <v>0</v>
      </c>
      <c r="LP202" s="19">
        <f t="shared" ca="1" si="1399"/>
        <v>0</v>
      </c>
      <c r="LQ202" s="19">
        <f t="shared" ca="1" si="1399"/>
        <v>0</v>
      </c>
      <c r="LR202" s="19">
        <f t="shared" ca="1" si="1399"/>
        <v>0</v>
      </c>
      <c r="LS202" s="19">
        <f t="shared" ca="1" si="1399"/>
        <v>0</v>
      </c>
      <c r="LT202" s="19">
        <f t="shared" ca="1" si="1399"/>
        <v>0</v>
      </c>
      <c r="LU202" s="19">
        <f t="shared" ca="1" si="1399"/>
        <v>0</v>
      </c>
      <c r="LV202" s="19">
        <f t="shared" ca="1" si="1399"/>
        <v>0</v>
      </c>
      <c r="LW202" s="19">
        <f t="shared" ca="1" si="1399"/>
        <v>0</v>
      </c>
      <c r="LX202" s="19">
        <f t="shared" ca="1" si="1399"/>
        <v>0</v>
      </c>
      <c r="LY202" s="19">
        <f t="shared" ca="1" si="1399"/>
        <v>0</v>
      </c>
      <c r="LZ202" s="19">
        <f t="shared" ca="1" si="1399"/>
        <v>0</v>
      </c>
      <c r="MA202" s="19">
        <f t="shared" ca="1" si="1399"/>
        <v>0</v>
      </c>
      <c r="MB202" s="19">
        <f t="shared" ca="1" si="1400"/>
        <v>0</v>
      </c>
      <c r="MC202" s="19">
        <f t="shared" ca="1" si="1400"/>
        <v>0</v>
      </c>
      <c r="MD202" s="19">
        <f t="shared" ca="1" si="1400"/>
        <v>0</v>
      </c>
      <c r="ME202" s="19">
        <f t="shared" ca="1" si="1400"/>
        <v>0</v>
      </c>
      <c r="MF202" s="19">
        <f t="shared" ca="1" si="1400"/>
        <v>0</v>
      </c>
      <c r="MG202" s="19">
        <f t="shared" ca="1" si="1400"/>
        <v>0</v>
      </c>
      <c r="MH202" s="19">
        <f t="shared" ca="1" si="1400"/>
        <v>0</v>
      </c>
      <c r="MI202" s="19">
        <f t="shared" ca="1" si="1400"/>
        <v>0</v>
      </c>
      <c r="MJ202" s="5">
        <f t="shared" ca="1" si="1336"/>
        <v>0</v>
      </c>
      <c r="MK202" s="5">
        <f t="shared" ca="1" si="1336"/>
        <v>6.25E-2</v>
      </c>
      <c r="ML202" s="5">
        <f t="shared" ca="1" si="1336"/>
        <v>6.25E-2</v>
      </c>
      <c r="MM202" s="5">
        <f t="shared" ca="1" si="1336"/>
        <v>6.25E-2</v>
      </c>
      <c r="MN202" s="19">
        <f t="shared" ca="1" si="1400"/>
        <v>0</v>
      </c>
      <c r="MO202" s="19">
        <f t="shared" ca="1" si="1400"/>
        <v>0</v>
      </c>
      <c r="MP202" s="19">
        <f t="shared" ca="1" si="1400"/>
        <v>0</v>
      </c>
      <c r="MQ202" s="19">
        <f t="shared" ca="1" si="1400"/>
        <v>0</v>
      </c>
      <c r="MR202" s="19">
        <f t="shared" ca="1" si="1400"/>
        <v>0</v>
      </c>
      <c r="MS202" s="19">
        <f t="shared" ca="1" si="1400"/>
        <v>0</v>
      </c>
      <c r="MT202" s="19">
        <f t="shared" ca="1" si="1232"/>
        <v>0</v>
      </c>
      <c r="MU202" s="19">
        <f t="shared" ca="1" si="1232"/>
        <v>1</v>
      </c>
      <c r="MV202" s="19">
        <f t="shared" ca="1" si="1208"/>
        <v>0</v>
      </c>
      <c r="MW202" s="19">
        <f t="shared" ca="1" si="1208"/>
        <v>0</v>
      </c>
      <c r="MX202" s="19">
        <f t="shared" ca="1" si="1208"/>
        <v>0</v>
      </c>
      <c r="MY202" s="19">
        <f t="shared" ca="1" si="1232"/>
        <v>0</v>
      </c>
      <c r="MZ202" s="19">
        <f t="shared" ca="1" si="1232"/>
        <v>1</v>
      </c>
      <c r="NA202" s="9"/>
      <c r="NB202" s="5" t="b">
        <f t="shared" ca="1" si="1368"/>
        <v>0</v>
      </c>
      <c r="NC202" s="19" t="str">
        <f t="shared" ca="1" si="1294"/>
        <v>-</v>
      </c>
      <c r="ND202" s="19" t="str">
        <f t="shared" ca="1" si="1294"/>
        <v>-</v>
      </c>
      <c r="NE202" s="5" t="b">
        <f t="shared" ca="1" si="1337"/>
        <v>0</v>
      </c>
      <c r="NF202" s="5" t="b">
        <f t="shared" ca="1" si="1337"/>
        <v>0</v>
      </c>
      <c r="NG202" s="5" t="b">
        <f t="shared" ca="1" si="1337"/>
        <v>1</v>
      </c>
      <c r="NH202" s="134">
        <f t="shared" ca="1" si="1338"/>
        <v>2</v>
      </c>
      <c r="NI202" s="134">
        <f t="shared" ca="1" si="1338"/>
        <v>2</v>
      </c>
      <c r="NJ202" s="5" t="b">
        <f t="shared" ca="1" si="1369"/>
        <v>0</v>
      </c>
      <c r="NK202" s="5" t="b">
        <f t="shared" ca="1" si="1369"/>
        <v>1</v>
      </c>
      <c r="NL202" s="5" t="b">
        <f t="shared" ca="1" si="1369"/>
        <v>1</v>
      </c>
      <c r="NM202" s="5" t="b">
        <f t="shared" ca="1" si="1369"/>
        <v>0</v>
      </c>
      <c r="NN202" s="5">
        <f t="shared" ca="1" si="1347"/>
        <v>1</v>
      </c>
      <c r="NO202" s="5">
        <f t="shared" ca="1" si="1347"/>
        <v>0</v>
      </c>
      <c r="NP202" s="5" t="b">
        <f t="shared" ca="1" si="1306"/>
        <v>0</v>
      </c>
      <c r="NQ202" s="5" t="str" cm="1">
        <f t="array" aca="1" ref="NQ202" ca="1">IF(OR(NR202:NY202&lt;&gt;"-"),TRUE,"-")</f>
        <v>-</v>
      </c>
      <c r="NR202" s="19" t="str">
        <f t="shared" ca="1" si="1404"/>
        <v>-</v>
      </c>
      <c r="NS202" s="19" t="str">
        <f t="shared" ca="1" si="1404"/>
        <v>-</v>
      </c>
      <c r="NT202" s="19" t="str">
        <f t="shared" ca="1" si="1404"/>
        <v>-</v>
      </c>
      <c r="NU202" s="19" t="str">
        <f t="shared" ca="1" si="1404"/>
        <v>-</v>
      </c>
      <c r="NV202" s="19" t="str">
        <f t="shared" ca="1" si="1404"/>
        <v>-</v>
      </c>
      <c r="NW202" s="19" t="str">
        <f t="shared" ca="1" si="1404"/>
        <v>-</v>
      </c>
      <c r="NX202" s="19" t="str">
        <f t="shared" ca="1" si="1404"/>
        <v>-</v>
      </c>
      <c r="NY202" s="19" t="str">
        <f t="shared" ca="1" si="1404"/>
        <v>-</v>
      </c>
      <c r="NZ202" s="5" t="b">
        <f t="array" aca="1" ref="NZ202" ca="1">IF(OR(OA202:OG202&lt;&gt;"-"),TRUE,"-")</f>
        <v>1</v>
      </c>
      <c r="OA202" s="19">
        <f t="shared" ca="1" si="1250"/>
        <v>0</v>
      </c>
      <c r="OB202" s="19">
        <f t="shared" ca="1" si="1250"/>
        <v>999999</v>
      </c>
      <c r="OC202" s="19">
        <f t="shared" ca="1" si="1250"/>
        <v>999999</v>
      </c>
      <c r="OD202" s="19">
        <f t="shared" ca="1" si="1250"/>
        <v>999999</v>
      </c>
      <c r="OE202" s="19">
        <f t="shared" ca="1" si="1250"/>
        <v>999999</v>
      </c>
      <c r="OF202" s="19">
        <f t="shared" ca="1" si="1250"/>
        <v>999999</v>
      </c>
      <c r="OG202" s="19">
        <f t="shared" ca="1" si="1250"/>
        <v>999999</v>
      </c>
      <c r="OH202" s="5" t="str">
        <f t="array" aca="1" ref="OH202" ca="1">IF(OR(OI202:OJ202&lt;&gt;"-"),TRUE,"-")</f>
        <v>-</v>
      </c>
      <c r="OI202" s="19" t="str">
        <f t="shared" ca="1" si="1121"/>
        <v>-</v>
      </c>
      <c r="OJ202" s="19" t="str">
        <f t="shared" ca="1" si="1203"/>
        <v>-</v>
      </c>
      <c r="OK202" s="19" t="b">
        <f t="shared" ca="1" si="1203"/>
        <v>1</v>
      </c>
      <c r="OL202" s="19">
        <f t="shared" ca="1" si="1203"/>
        <v>0</v>
      </c>
      <c r="OM202" s="5" t="str">
        <f t="shared" ca="1" si="1339"/>
        <v>-</v>
      </c>
      <c r="ON202" s="5" t="str">
        <f t="shared" ca="1" si="1339"/>
        <v>-</v>
      </c>
      <c r="OO202" s="5" t="str">
        <f t="shared" ca="1" si="1339"/>
        <v>-</v>
      </c>
      <c r="OP202" s="5" t="str">
        <f t="shared" ca="1" si="1339"/>
        <v>-</v>
      </c>
      <c r="OQ202" s="19" t="str">
        <f t="shared" ca="1" si="1350"/>
        <v>-</v>
      </c>
      <c r="OR202" s="19" t="str">
        <f t="shared" ca="1" si="1350"/>
        <v>-</v>
      </c>
      <c r="OS202" s="19" t="str">
        <f t="shared" ca="1" si="1350"/>
        <v>-</v>
      </c>
      <c r="OT202" s="19" t="str">
        <f t="shared" ca="1" si="1350"/>
        <v>-</v>
      </c>
      <c r="OU202" s="19">
        <f t="shared" ca="1" si="1350"/>
        <v>0</v>
      </c>
      <c r="OV202" s="19" t="str">
        <f t="shared" ca="1" si="1350"/>
        <v>-</v>
      </c>
      <c r="OW202" s="5" t="str">
        <f t="shared" ca="1" si="1401"/>
        <v>-</v>
      </c>
      <c r="OX202" s="5">
        <f t="shared" ca="1" si="1401"/>
        <v>500</v>
      </c>
      <c r="OY202" s="5">
        <f t="shared" ca="1" si="1401"/>
        <v>500</v>
      </c>
      <c r="OZ202" s="5" t="str">
        <f t="shared" ca="1" si="1401"/>
        <v>-</v>
      </c>
      <c r="PA202" s="5" t="str">
        <f t="shared" ca="1" si="1401"/>
        <v>-</v>
      </c>
      <c r="PB202" s="5" t="str">
        <f t="shared" ca="1" si="1401"/>
        <v>-</v>
      </c>
      <c r="PC202" s="5">
        <f t="shared" ca="1" si="1257"/>
        <v>1.5</v>
      </c>
      <c r="PD202" s="9"/>
      <c r="PE202" s="19">
        <f t="shared" ca="1" si="1051"/>
        <v>50</v>
      </c>
      <c r="PF202" s="19">
        <f t="shared" ca="1" si="1405"/>
        <v>50</v>
      </c>
      <c r="PG202" s="19">
        <f t="shared" ca="1" si="1405"/>
        <v>50</v>
      </c>
      <c r="PH202" s="19">
        <f t="shared" ca="1" si="1405"/>
        <v>50</v>
      </c>
      <c r="PI202" s="19">
        <f t="shared" ca="1" si="1402"/>
        <v>1</v>
      </c>
      <c r="PJ202" s="5">
        <f t="shared" ca="1" si="1258"/>
        <v>1</v>
      </c>
      <c r="PK202" s="19">
        <f t="shared" ca="1" si="494"/>
        <v>1</v>
      </c>
      <c r="PL202" s="9"/>
      <c r="PM202" s="19" t="b">
        <f t="shared" ca="1" si="1405"/>
        <v>0</v>
      </c>
      <c r="PN202" s="19" t="b">
        <f t="shared" ca="1" si="1405"/>
        <v>0</v>
      </c>
      <c r="PO202" s="19">
        <f t="shared" ca="1" si="1405"/>
        <v>1</v>
      </c>
      <c r="PP202" s="19">
        <f t="shared" ca="1" si="1403"/>
        <v>1</v>
      </c>
      <c r="PQ202" s="19">
        <f t="shared" ca="1" si="1403"/>
        <v>1</v>
      </c>
      <c r="PR202" s="19">
        <f t="shared" ca="1" si="1403"/>
        <v>1</v>
      </c>
      <c r="PS202" s="19">
        <f t="shared" ca="1" si="1403"/>
        <v>1</v>
      </c>
      <c r="PT202" s="19">
        <f t="shared" ca="1" si="1403"/>
        <v>1</v>
      </c>
      <c r="PU202" s="19">
        <f t="shared" ca="1" si="1403"/>
        <v>1</v>
      </c>
      <c r="PV202" s="19">
        <f t="shared" ca="1" si="1403"/>
        <v>1</v>
      </c>
      <c r="PW202" s="19">
        <f t="shared" ca="1" si="1403"/>
        <v>1</v>
      </c>
      <c r="PX202" s="9"/>
      <c r="PY202" s="12" t="str">
        <f t="shared" ca="1" si="1259"/>
        <v>-</v>
      </c>
      <c r="PZ202" s="19" t="str">
        <f t="shared" ca="1" si="1348"/>
        <v>-</v>
      </c>
      <c r="QA202" s="19" t="str">
        <f t="shared" ca="1" si="1348"/>
        <v>-</v>
      </c>
      <c r="QB202" s="19" t="str">
        <f t="shared" ca="1" si="1348"/>
        <v>-</v>
      </c>
      <c r="QC202" s="19" t="str">
        <f t="shared" ca="1" si="1348"/>
        <v>-</v>
      </c>
      <c r="QD202" s="19" t="str">
        <f t="shared" ca="1" si="1348"/>
        <v>-</v>
      </c>
      <c r="QE202" s="19" t="str">
        <f t="shared" ca="1" si="1348"/>
        <v>-</v>
      </c>
      <c r="QF202" s="19" t="str">
        <f t="shared" ca="1" si="1348"/>
        <v>-</v>
      </c>
      <c r="QG202" s="19" t="str">
        <f t="shared" ca="1" si="1348"/>
        <v>-</v>
      </c>
      <c r="QH202" s="19" t="str">
        <f t="shared" ca="1" si="1348"/>
        <v>-</v>
      </c>
      <c r="QI202" s="19" t="str">
        <f t="shared" ca="1" si="1348"/>
        <v>-</v>
      </c>
      <c r="QJ202" s="19" t="str">
        <f t="shared" ca="1" si="1348"/>
        <v>-</v>
      </c>
      <c r="QK202" s="19" t="str">
        <f t="shared" ca="1" si="1348"/>
        <v>-</v>
      </c>
      <c r="QL202" s="19" t="str">
        <f t="shared" ca="1" si="1348"/>
        <v>-</v>
      </c>
      <c r="QM202" s="19" t="str">
        <f t="shared" ca="1" si="1348"/>
        <v>-</v>
      </c>
      <c r="QN202" s="19" t="str">
        <f t="shared" ca="1" si="1348"/>
        <v>-</v>
      </c>
      <c r="QO202" s="19" t="str">
        <f t="shared" ca="1" si="1348"/>
        <v>-</v>
      </c>
      <c r="QP202" s="19" t="str">
        <f t="shared" ca="1" si="1348"/>
        <v>-</v>
      </c>
      <c r="QQ202" s="19" t="str">
        <f t="shared" ca="1" si="1348"/>
        <v>-</v>
      </c>
      <c r="QR202" s="19" t="str">
        <f t="shared" ca="1" si="1394"/>
        <v>-</v>
      </c>
      <c r="QS202" s="19" t="str">
        <f t="shared" ca="1" si="1394"/>
        <v>-</v>
      </c>
      <c r="QT202" s="19" t="str">
        <f t="shared" ca="1" si="1394"/>
        <v>-</v>
      </c>
      <c r="QU202" s="19" t="str">
        <f t="shared" ca="1" si="1394"/>
        <v>-</v>
      </c>
      <c r="QV202" s="19" t="str">
        <f t="shared" ca="1" si="1394"/>
        <v>-</v>
      </c>
      <c r="QW202" s="19" t="str">
        <f t="shared" ca="1" si="1394"/>
        <v>-</v>
      </c>
      <c r="QX202" s="19" t="str">
        <f t="shared" ca="1" si="1394"/>
        <v>-</v>
      </c>
      <c r="QY202" s="19" t="str">
        <f t="shared" ca="1" si="1394"/>
        <v>-</v>
      </c>
      <c r="QZ202" s="19" t="str">
        <f t="shared" ca="1" si="1394"/>
        <v>-</v>
      </c>
      <c r="RA202" s="19" t="str">
        <f t="shared" ca="1" si="1394"/>
        <v>-</v>
      </c>
      <c r="RB202" s="19" t="str">
        <f t="shared" ca="1" si="1394"/>
        <v>-</v>
      </c>
      <c r="RC202" s="19" t="str">
        <f t="shared" ca="1" si="1394"/>
        <v>-</v>
      </c>
      <c r="RD202" s="19" t="str">
        <f t="shared" ca="1" si="1394"/>
        <v>-</v>
      </c>
      <c r="RE202" s="19" t="str">
        <f t="shared" ca="1" si="1394"/>
        <v>-</v>
      </c>
      <c r="RF202" s="19" t="str">
        <f t="shared" ca="1" si="1394"/>
        <v>-</v>
      </c>
      <c r="RG202" s="19" t="str">
        <f t="shared" ca="1" si="1394"/>
        <v>-</v>
      </c>
      <c r="RH202" s="19" t="str">
        <f t="shared" ca="1" si="1394"/>
        <v>-</v>
      </c>
      <c r="RI202" s="19" t="str">
        <f t="shared" ca="1" si="1394"/>
        <v>-</v>
      </c>
      <c r="RJ202" s="19" t="str">
        <f t="shared" ca="1" si="1394"/>
        <v>-</v>
      </c>
      <c r="RK202" s="19" t="str">
        <f t="shared" ca="1" si="1394"/>
        <v>-</v>
      </c>
      <c r="RL202" s="19" t="str">
        <f t="shared" ca="1" si="1394"/>
        <v>-</v>
      </c>
      <c r="RM202" s="19" t="str">
        <f t="shared" ca="1" si="1394"/>
        <v>-</v>
      </c>
      <c r="RN202" s="19" t="str">
        <f t="shared" ca="1" si="1394"/>
        <v>-</v>
      </c>
      <c r="RO202" s="19" t="str">
        <f t="shared" ca="1" si="1394"/>
        <v>-</v>
      </c>
      <c r="RP202" s="19" t="str">
        <f t="shared" ca="1" si="1394"/>
        <v>-</v>
      </c>
      <c r="RQ202" s="19" t="str">
        <f t="shared" ca="1" si="1375"/>
        <v>-</v>
      </c>
      <c r="RR202" s="19" t="str">
        <f t="shared" ca="1" si="1375"/>
        <v>-</v>
      </c>
      <c r="RS202" s="19" t="str">
        <f t="shared" ca="1" si="1375"/>
        <v>-</v>
      </c>
      <c r="RT202" s="19" t="str">
        <f t="shared" ca="1" si="1375"/>
        <v>-</v>
      </c>
      <c r="RU202" s="19" t="str">
        <f t="shared" ca="1" si="1375"/>
        <v>-</v>
      </c>
      <c r="RV202" s="19" t="str">
        <f t="shared" ca="1" si="1375"/>
        <v>-</v>
      </c>
      <c r="RW202" s="19" t="str">
        <f t="shared" ca="1" si="1375"/>
        <v>-</v>
      </c>
      <c r="RX202" s="19" t="str">
        <f t="shared" ca="1" si="1375"/>
        <v>-</v>
      </c>
      <c r="RY202" s="19" t="str">
        <f t="shared" ca="1" si="1375"/>
        <v>-</v>
      </c>
      <c r="RZ202" s="19" t="str">
        <f t="shared" ca="1" si="1375"/>
        <v>-</v>
      </c>
      <c r="SA202" s="19" t="str">
        <f t="shared" ca="1" si="1375"/>
        <v>-</v>
      </c>
      <c r="SB202" s="19" t="str">
        <f t="shared" ca="1" si="1375"/>
        <v>-</v>
      </c>
      <c r="SC202" s="19" t="str">
        <f t="shared" ca="1" si="1375"/>
        <v>-</v>
      </c>
      <c r="SD202" s="19" t="str">
        <f t="shared" ca="1" si="1375"/>
        <v>-</v>
      </c>
      <c r="SE202" s="19" t="str">
        <f t="shared" ca="1" si="1375"/>
        <v>-</v>
      </c>
      <c r="SF202" s="19" t="str">
        <f t="shared" ca="1" si="1375"/>
        <v>-</v>
      </c>
      <c r="SG202" s="19" t="str">
        <f t="shared" ca="1" si="1351"/>
        <v>-</v>
      </c>
      <c r="SH202" s="19" t="str">
        <f t="shared" ca="1" si="1351"/>
        <v>-</v>
      </c>
      <c r="SI202" s="12" t="str">
        <f t="shared" ca="1" si="1260"/>
        <v>-</v>
      </c>
      <c r="SJ202" s="19" t="str">
        <f t="shared" ca="1" si="1351"/>
        <v>-</v>
      </c>
      <c r="SK202" s="19" t="str">
        <f t="shared" ca="1" si="1351"/>
        <v>-</v>
      </c>
      <c r="SL202" s="19" t="str">
        <f t="shared" ca="1" si="1351"/>
        <v>-</v>
      </c>
      <c r="SM202" s="19" t="str">
        <f t="shared" ca="1" si="1351"/>
        <v>-</v>
      </c>
      <c r="SN202" s="19" t="str">
        <f t="shared" ca="1" si="1351"/>
        <v>-</v>
      </c>
      <c r="SO202" s="19" t="str">
        <f t="shared" ca="1" si="1413"/>
        <v>-</v>
      </c>
      <c r="SP202" s="19" t="str">
        <f t="shared" ca="1" si="1413"/>
        <v>-</v>
      </c>
      <c r="SQ202" s="19" t="str">
        <f t="shared" ca="1" si="1413"/>
        <v>-</v>
      </c>
      <c r="SR202" s="19" t="str">
        <f t="shared" ca="1" si="1413"/>
        <v>-</v>
      </c>
      <c r="SS202" s="19" t="str">
        <f t="shared" ca="1" si="1413"/>
        <v>-</v>
      </c>
      <c r="ST202" s="19" t="str">
        <f t="shared" ca="1" si="1413"/>
        <v>-</v>
      </c>
      <c r="SU202" s="19" t="str">
        <f t="shared" ca="1" si="1413"/>
        <v>-</v>
      </c>
      <c r="SV202" s="19" t="str">
        <f t="shared" ca="1" si="1413"/>
        <v>-</v>
      </c>
      <c r="SW202" s="19" t="str">
        <f t="shared" ca="1" si="1413"/>
        <v>-</v>
      </c>
      <c r="SX202" s="19" t="str">
        <f t="shared" ca="1" si="1413"/>
        <v>-</v>
      </c>
      <c r="SY202" s="19" t="str">
        <f t="shared" ca="1" si="1413"/>
        <v>-</v>
      </c>
      <c r="SZ202" s="19" t="str">
        <f t="shared" ca="1" si="1413"/>
        <v>-</v>
      </c>
      <c r="TA202" s="19" t="str">
        <f t="shared" ca="1" si="1413"/>
        <v>-</v>
      </c>
      <c r="TB202" s="19" t="str">
        <f t="shared" ca="1" si="1372"/>
        <v>-</v>
      </c>
      <c r="TC202" s="19" t="str">
        <f t="shared" ca="1" si="1372"/>
        <v>-</v>
      </c>
      <c r="TD202" s="19" t="str">
        <f t="shared" ca="1" si="1370"/>
        <v>-</v>
      </c>
      <c r="TE202" s="19" t="str">
        <f t="shared" ca="1" si="1370"/>
        <v>-</v>
      </c>
      <c r="TF202" s="19" t="str">
        <f t="shared" ca="1" si="1370"/>
        <v>-</v>
      </c>
      <c r="TG202" s="19" t="str">
        <f t="shared" ca="1" si="1370"/>
        <v>-</v>
      </c>
      <c r="TH202" s="19" t="str">
        <f t="shared" ca="1" si="1370"/>
        <v>-</v>
      </c>
      <c r="TI202" s="19" t="str">
        <f t="shared" ca="1" si="1370"/>
        <v>-</v>
      </c>
      <c r="TJ202" s="19" t="str">
        <f t="shared" ca="1" si="1370"/>
        <v>-</v>
      </c>
      <c r="TK202" s="19" t="str">
        <f t="shared" ca="1" si="1370"/>
        <v>-</v>
      </c>
      <c r="TL202" s="19" t="str">
        <f t="shared" ca="1" si="1370"/>
        <v>-</v>
      </c>
      <c r="TM202" s="19" t="str">
        <f t="shared" ca="1" si="1370"/>
        <v>-</v>
      </c>
      <c r="TN202" s="19" t="str">
        <f t="shared" ca="1" si="1370"/>
        <v>-</v>
      </c>
      <c r="TO202" s="19" t="str">
        <f t="shared" ca="1" si="1370"/>
        <v>-</v>
      </c>
      <c r="TP202" s="19" t="str">
        <f t="shared" ca="1" si="1370"/>
        <v>-</v>
      </c>
      <c r="TQ202" s="19" t="str">
        <f t="shared" ca="1" si="1370"/>
        <v>-</v>
      </c>
      <c r="TR202" s="19" t="str">
        <f t="shared" ca="1" si="1370"/>
        <v>-</v>
      </c>
      <c r="TS202" s="19" t="str">
        <f t="shared" ca="1" si="1370"/>
        <v>-</v>
      </c>
      <c r="TT202" s="19" t="str">
        <f t="shared" ca="1" si="1370"/>
        <v>-</v>
      </c>
      <c r="TU202" s="19" t="str">
        <f t="shared" ca="1" si="1370"/>
        <v>-</v>
      </c>
      <c r="TV202" s="19" t="str">
        <f t="shared" ca="1" si="1370"/>
        <v>-</v>
      </c>
      <c r="TW202" s="19" t="str">
        <f t="shared" ca="1" si="1370"/>
        <v>-</v>
      </c>
      <c r="TX202" s="19" t="str">
        <f t="shared" ca="1" si="1370"/>
        <v>-</v>
      </c>
      <c r="TY202" s="19" t="str">
        <f t="shared" ca="1" si="1370"/>
        <v>-</v>
      </c>
      <c r="TZ202" s="19" t="str">
        <f t="shared" ca="1" si="1395"/>
        <v>-</v>
      </c>
      <c r="UA202" s="19" t="str">
        <f t="shared" ca="1" si="1395"/>
        <v>-</v>
      </c>
      <c r="UB202" s="19" t="str">
        <f t="shared" ca="1" si="1395"/>
        <v>-</v>
      </c>
      <c r="UC202" s="19" t="str">
        <f t="shared" ca="1" si="1395"/>
        <v>-</v>
      </c>
      <c r="UD202" s="19" t="str">
        <f t="shared" ca="1" si="1395"/>
        <v>-</v>
      </c>
      <c r="UE202" s="19" t="str">
        <f t="shared" ca="1" si="1395"/>
        <v>-</v>
      </c>
      <c r="UF202" s="19" t="str">
        <f t="shared" ca="1" si="1395"/>
        <v>-</v>
      </c>
      <c r="UG202" s="19" t="str">
        <f t="shared" ca="1" si="1395"/>
        <v>-</v>
      </c>
      <c r="UH202" s="19" t="str">
        <f t="shared" ca="1" si="1395"/>
        <v>-</v>
      </c>
      <c r="UI202" s="19" t="str">
        <f t="shared" ca="1" si="1395"/>
        <v>-</v>
      </c>
      <c r="UJ202" s="19" t="str">
        <f t="shared" ca="1" si="1395"/>
        <v>-</v>
      </c>
      <c r="UK202" s="19" t="str">
        <f t="shared" ca="1" si="1395"/>
        <v>-</v>
      </c>
      <c r="UL202" s="19" t="str">
        <f t="shared" ca="1" si="1395"/>
        <v>-</v>
      </c>
      <c r="UM202" s="19" t="str">
        <f t="shared" ca="1" si="1310"/>
        <v>-</v>
      </c>
      <c r="UN202" s="19" t="str">
        <f t="shared" ca="1" si="1310"/>
        <v>-</v>
      </c>
      <c r="UO202" s="19" t="str">
        <f t="shared" ca="1" si="1310"/>
        <v>-</v>
      </c>
      <c r="UP202" s="19" t="str">
        <f t="shared" ca="1" si="1310"/>
        <v>-</v>
      </c>
      <c r="UQ202" s="19" t="str">
        <f t="shared" ca="1" si="1310"/>
        <v>-</v>
      </c>
      <c r="UR202" s="19" t="str">
        <f t="shared" ca="1" si="1310"/>
        <v>-</v>
      </c>
      <c r="US202" s="12" t="b">
        <f t="shared" ca="1" si="1261"/>
        <v>1</v>
      </c>
      <c r="UT202" s="19" t="str">
        <f t="shared" ca="1" si="1414"/>
        <v>-</v>
      </c>
      <c r="UU202" s="19" t="str">
        <f t="shared" ca="1" si="1414"/>
        <v>-</v>
      </c>
      <c r="UV202" s="19" t="str">
        <f t="shared" ca="1" si="1414"/>
        <v>-</v>
      </c>
      <c r="UW202" s="19" t="str">
        <f t="shared" ca="1" si="1414"/>
        <v>-</v>
      </c>
      <c r="UX202" s="19" t="str">
        <f t="shared" ca="1" si="1414"/>
        <v>-</v>
      </c>
      <c r="UY202" s="19" t="str">
        <f t="shared" ca="1" si="1414"/>
        <v>-</v>
      </c>
      <c r="UZ202" s="19" t="str">
        <f t="shared" ca="1" si="1414"/>
        <v>-</v>
      </c>
      <c r="VA202" s="19" t="str">
        <f t="shared" ca="1" si="1414"/>
        <v>-</v>
      </c>
      <c r="VB202" s="19" t="str">
        <f t="shared" ca="1" si="1414"/>
        <v>-</v>
      </c>
      <c r="VC202" s="19" t="str">
        <f t="shared" ca="1" si="1414"/>
        <v>-</v>
      </c>
      <c r="VD202" s="19" t="str">
        <f t="shared" ca="1" si="1414"/>
        <v>-</v>
      </c>
      <c r="VE202" s="19" t="str">
        <f t="shared" ca="1" si="1414"/>
        <v>-</v>
      </c>
      <c r="VF202" s="19" t="str">
        <f t="shared" ca="1" si="1414"/>
        <v>-</v>
      </c>
      <c r="VG202" s="19" t="str">
        <f t="shared" ca="1" si="1414"/>
        <v>-</v>
      </c>
      <c r="VH202" s="19" t="str">
        <f t="shared" ca="1" si="1414"/>
        <v>-</v>
      </c>
      <c r="VI202" s="19" t="str">
        <f t="shared" ca="1" si="1414"/>
        <v>-</v>
      </c>
      <c r="VJ202" s="19" t="str">
        <f t="shared" ca="1" si="1414"/>
        <v>-</v>
      </c>
      <c r="VK202" s="19" t="str">
        <f t="shared" ca="1" si="1414"/>
        <v>-</v>
      </c>
      <c r="VL202" s="19" t="str">
        <f t="shared" ca="1" si="1414"/>
        <v>-</v>
      </c>
      <c r="VM202" s="19" t="str">
        <f t="shared" ca="1" si="1414"/>
        <v>-</v>
      </c>
      <c r="VN202" s="19" t="str">
        <f t="shared" ca="1" si="1414"/>
        <v>-</v>
      </c>
      <c r="VO202" s="19" t="str">
        <f t="shared" ca="1" si="1414"/>
        <v>-</v>
      </c>
      <c r="VP202" s="19" t="str">
        <f t="shared" ca="1" si="1414"/>
        <v>-</v>
      </c>
      <c r="VQ202" s="19" t="str">
        <f t="shared" ca="1" si="1414"/>
        <v>-</v>
      </c>
      <c r="VR202" s="19" t="str">
        <f t="shared" ca="1" si="1414"/>
        <v>-</v>
      </c>
      <c r="VS202" s="19" t="str">
        <f t="shared" ca="1" si="1414"/>
        <v>-</v>
      </c>
      <c r="VT202" s="19" t="str">
        <f t="shared" ca="1" si="1414"/>
        <v>-</v>
      </c>
      <c r="VU202" s="19" t="str">
        <f t="shared" ca="1" si="1414"/>
        <v>-</v>
      </c>
      <c r="VV202" s="19" t="str">
        <f t="shared" ca="1" si="1414"/>
        <v>-</v>
      </c>
      <c r="VW202" s="19" t="str">
        <f t="shared" ca="1" si="1414"/>
        <v>-</v>
      </c>
      <c r="VX202" s="19" t="str">
        <f t="shared" ca="1" si="1414"/>
        <v>-</v>
      </c>
      <c r="VY202" s="19" t="str">
        <f t="shared" ca="1" si="1414"/>
        <v>-</v>
      </c>
      <c r="VZ202" s="19" t="str">
        <f t="shared" ca="1" si="1414"/>
        <v>-</v>
      </c>
      <c r="WA202" s="19" t="str">
        <f t="shared" ca="1" si="1414"/>
        <v>-</v>
      </c>
      <c r="WB202" s="19" t="str">
        <f t="shared" ca="1" si="1414"/>
        <v>-</v>
      </c>
      <c r="WC202" s="19" t="str">
        <f t="shared" ca="1" si="1414"/>
        <v>-</v>
      </c>
      <c r="WD202" s="19" t="str">
        <f t="shared" ca="1" si="1414"/>
        <v>-</v>
      </c>
      <c r="WE202" s="19" t="str">
        <f t="shared" ca="1" si="1414"/>
        <v>-</v>
      </c>
      <c r="WF202" s="19" t="str">
        <f t="shared" ca="1" si="1414"/>
        <v>-</v>
      </c>
      <c r="WG202" s="19" t="str">
        <f t="shared" ca="1" si="1414"/>
        <v>-</v>
      </c>
      <c r="WH202" s="19" t="str">
        <f t="shared" ca="1" si="1414"/>
        <v>-</v>
      </c>
      <c r="WI202" s="19" t="str">
        <f t="shared" ca="1" si="1414"/>
        <v>-</v>
      </c>
      <c r="WJ202" s="19" t="str">
        <f t="shared" ca="1" si="1414"/>
        <v>-</v>
      </c>
      <c r="WK202" s="19" t="str">
        <f t="shared" ca="1" si="1414"/>
        <v>-</v>
      </c>
      <c r="WL202" s="19" t="str">
        <f t="shared" ca="1" si="1414"/>
        <v>-</v>
      </c>
      <c r="WM202" s="19" t="str">
        <f t="shared" ca="1" si="1414"/>
        <v>-</v>
      </c>
      <c r="WN202" s="19" t="str">
        <f t="shared" ca="1" si="1414"/>
        <v>-</v>
      </c>
      <c r="WO202" s="19" t="str">
        <f t="shared" ca="1" si="1414"/>
        <v>-</v>
      </c>
      <c r="WP202" s="19" t="str">
        <f t="shared" ca="1" si="1414"/>
        <v>-</v>
      </c>
      <c r="WQ202" s="19" t="str">
        <f t="shared" ca="1" si="1414"/>
        <v>-</v>
      </c>
      <c r="WR202" s="19" t="str">
        <f t="shared" ca="1" si="1406"/>
        <v>-</v>
      </c>
      <c r="WS202" s="19" t="str">
        <f t="shared" ca="1" si="1406"/>
        <v>-</v>
      </c>
      <c r="WT202" s="19" t="str">
        <f t="shared" ca="1" si="1406"/>
        <v>-</v>
      </c>
      <c r="WU202" s="19" t="str">
        <f t="shared" ca="1" si="1406"/>
        <v>-</v>
      </c>
      <c r="WV202" s="19" t="str">
        <f t="shared" ca="1" si="1406"/>
        <v>-</v>
      </c>
      <c r="WW202" s="19" t="str">
        <f t="shared" ca="1" si="1406"/>
        <v>-</v>
      </c>
      <c r="WX202" s="19" t="str">
        <f t="shared" ca="1" si="1406"/>
        <v>-</v>
      </c>
      <c r="WY202" s="19" t="str">
        <f t="shared" ca="1" si="1406"/>
        <v>-</v>
      </c>
      <c r="WZ202" s="19" t="str">
        <f t="shared" ca="1" si="1406"/>
        <v>-</v>
      </c>
      <c r="XA202" s="19" t="str">
        <f t="shared" ca="1" si="1406"/>
        <v>-</v>
      </c>
      <c r="XB202" s="19" t="str">
        <f t="shared" ca="1" si="1406"/>
        <v>-</v>
      </c>
      <c r="XC202" s="19">
        <f t="shared" ca="1" si="1406"/>
        <v>0</v>
      </c>
      <c r="XD202" s="599">
        <v>0</v>
      </c>
    </row>
    <row r="203" spans="1:628" hidden="1" outlineLevel="2">
      <c r="A203" s="20">
        <f t="shared" si="659"/>
        <v>198</v>
      </c>
      <c r="B203" s="241">
        <f t="shared" si="1410"/>
        <v>128</v>
      </c>
      <c r="C203">
        <f>204</f>
        <v>204</v>
      </c>
      <c r="D203" s="134" t="str">
        <f t="shared" ca="1" si="1251"/>
        <v>GSW</v>
      </c>
      <c r="E203" t="b">
        <v>1</v>
      </c>
      <c r="F203" t="b">
        <v>0</v>
      </c>
      <c r="G203" s="19" t="b">
        <f t="shared" ca="1" si="1407"/>
        <v>1</v>
      </c>
      <c r="H203" s="227">
        <f t="shared" ca="1" si="1058"/>
        <v>137</v>
      </c>
      <c r="I203" s="227">
        <f t="shared" ca="1" si="1396"/>
        <v>1</v>
      </c>
      <c r="J203" s="227">
        <f t="shared" ca="1" si="1396"/>
        <v>0</v>
      </c>
      <c r="K203" s="227" t="str">
        <f t="shared" ca="1" si="1396"/>
        <v/>
      </c>
      <c r="L203" s="227">
        <f t="shared" ca="1" si="1396"/>
        <v>1</v>
      </c>
      <c r="M203" s="227">
        <f t="shared" ca="1" si="1316"/>
        <v>2</v>
      </c>
      <c r="N203" s="227">
        <f t="shared" ca="1" si="1316"/>
        <v>2</v>
      </c>
      <c r="O203" s="227">
        <f t="shared" ca="1" si="1316"/>
        <v>2</v>
      </c>
      <c r="P203" s="227">
        <f t="shared" ca="1" si="1316"/>
        <v>3</v>
      </c>
      <c r="Q203" s="227">
        <f t="shared" ca="1" si="1316"/>
        <v>2</v>
      </c>
      <c r="R203" s="114">
        <f t="shared" ca="1" si="1354"/>
        <v>2</v>
      </c>
      <c r="S203" s="227">
        <f t="shared" ca="1" si="1316"/>
        <v>0</v>
      </c>
      <c r="T203" s="227">
        <f t="shared" ca="1" si="1316"/>
        <v>0</v>
      </c>
      <c r="U203" s="227">
        <f t="shared" ca="1" si="1316"/>
        <v>0</v>
      </c>
      <c r="V203" s="227">
        <f t="shared" ca="1" si="1316"/>
        <v>0</v>
      </c>
      <c r="W203" s="227">
        <f t="shared" ca="1" si="1316"/>
        <v>0</v>
      </c>
      <c r="X203" s="227">
        <f t="shared" ca="1" si="1316"/>
        <v>1</v>
      </c>
      <c r="Y203" s="227">
        <f t="shared" ca="1" si="1316"/>
        <v>1</v>
      </c>
      <c r="Z203" s="227">
        <f t="shared" ca="1" si="1316"/>
        <v>1</v>
      </c>
      <c r="AA203" s="264"/>
      <c r="AB203" s="264"/>
      <c r="AC203" s="264"/>
      <c r="AD203" s="264"/>
      <c r="AE203" s="264"/>
      <c r="AF203" s="227">
        <f t="shared" ca="1" si="1411"/>
        <v>0</v>
      </c>
      <c r="AG203" s="264"/>
      <c r="AH203" s="227">
        <f t="shared" ca="1" si="1344"/>
        <v>0</v>
      </c>
      <c r="AI203" s="227">
        <f t="shared" ca="1" si="1344"/>
        <v>0</v>
      </c>
      <c r="AJ203" s="227">
        <f t="shared" ca="1" si="1344"/>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52"/>
        <v>2</v>
      </c>
      <c r="AP203" s="134">
        <f ca="1">INDEX(CHOOSE($P203,DataAutumn!i.AdultDrys,DataWinter!i.AdultDrys,DataSpring!i.AdultDrys),1,$O203)</f>
        <v>3</v>
      </c>
      <c r="AQ203" s="5">
        <f t="shared" ca="1" si="1340"/>
        <v>2</v>
      </c>
      <c r="AR203" s="5">
        <f t="shared" ca="1" si="1340"/>
        <v>0</v>
      </c>
      <c r="AS203" s="5">
        <f t="shared" ca="1" si="1253"/>
        <v>6</v>
      </c>
      <c r="AT203">
        <f t="shared" ca="1" si="1292"/>
        <v>0</v>
      </c>
      <c r="AW203" s="353" t="str">
        <f t="shared" ca="1" si="1355"/>
        <v>TemplateFe 00137 GSW MWM     TOL204 Scan2 NFS RR+01% PI00% GP100% WP100% MP100% (T_F33N11)</v>
      </c>
      <c r="AX203" s="9" t="str">
        <f ca="1">IF(COUNTIF(AW$5:AW203,AW203)=1,"-","Dup")</f>
        <v>-</v>
      </c>
      <c r="AY203" s="9"/>
      <c r="AZ203" s="19" t="b">
        <f t="shared" ca="1" si="1415"/>
        <v>0</v>
      </c>
      <c r="BA203" s="19" t="b">
        <f t="shared" ca="1" si="1415"/>
        <v>0</v>
      </c>
      <c r="BB203" s="19" t="b">
        <f t="shared" ca="1" si="1415"/>
        <v>0</v>
      </c>
      <c r="BC203" s="19" t="b">
        <f t="shared" ca="1" si="1415"/>
        <v>0</v>
      </c>
      <c r="BD203" s="19" t="b">
        <f t="shared" ca="1" si="1415"/>
        <v>0</v>
      </c>
      <c r="BE203" s="19" t="b">
        <f t="shared" ca="1" si="1415"/>
        <v>0</v>
      </c>
      <c r="BF203" s="19" t="b">
        <f t="shared" ca="1" si="1415"/>
        <v>0</v>
      </c>
      <c r="BG203" s="19" t="b">
        <f t="shared" ca="1" si="1415"/>
        <v>0</v>
      </c>
      <c r="BH203" s="19" t="b">
        <f t="shared" ca="1" si="1415"/>
        <v>0</v>
      </c>
      <c r="BI203" s="9"/>
      <c r="BJ203" s="19" t="b">
        <f t="shared" ca="1" si="1197"/>
        <v>1</v>
      </c>
      <c r="BK203" s="19" t="str">
        <f t="shared" ca="1" si="1197"/>
        <v>-</v>
      </c>
      <c r="BL203" s="19" t="str">
        <f t="shared" ca="1" si="1197"/>
        <v>-</v>
      </c>
      <c r="BM203" s="19" t="str">
        <f t="shared" ca="1" si="1197"/>
        <v>-</v>
      </c>
      <c r="BN203" s="19" t="b">
        <f t="shared" ca="1" si="1197"/>
        <v>0</v>
      </c>
      <c r="BO203" s="19">
        <f t="shared" ca="1" si="1197"/>
        <v>0</v>
      </c>
      <c r="BP203" s="19" t="str">
        <f t="shared" ca="1" si="1356"/>
        <v>-</v>
      </c>
      <c r="BQ203" s="19" t="str">
        <f t="shared" ca="1" si="1356"/>
        <v>-</v>
      </c>
      <c r="BR203" s="19" t="b">
        <f t="shared" ca="1" si="1197"/>
        <v>1</v>
      </c>
      <c r="BS203" s="9"/>
      <c r="BT203" s="19" t="str">
        <f t="shared" ca="1" si="1357"/>
        <v>-</v>
      </c>
      <c r="BU203" s="5" t="str">
        <f t="shared" ca="1" si="1358"/>
        <v>-</v>
      </c>
      <c r="BV203" s="5">
        <f t="shared" ca="1" si="1359"/>
        <v>2</v>
      </c>
      <c r="BW203" s="5">
        <f t="shared" ca="1" si="1359"/>
        <v>2</v>
      </c>
      <c r="BX203" s="19" t="str">
        <f t="shared" ca="1" si="1241"/>
        <v>-</v>
      </c>
      <c r="BY203" s="19" t="str">
        <f t="shared" ca="1" si="1241"/>
        <v>-</v>
      </c>
      <c r="BZ203" s="19" t="str">
        <f t="shared" ca="1" si="1241"/>
        <v>-</v>
      </c>
      <c r="CA203" s="5" t="str">
        <f t="shared" ca="1" si="1360"/>
        <v>-</v>
      </c>
      <c r="CB203" s="5">
        <f t="shared" ca="1" si="1361"/>
        <v>2</v>
      </c>
      <c r="CC203" s="5">
        <f t="shared" ca="1" si="1361"/>
        <v>2</v>
      </c>
      <c r="CD203" s="19" t="str">
        <f t="shared" ca="1" si="449"/>
        <v>-</v>
      </c>
      <c r="CE203" s="5" t="str">
        <f t="shared" ca="1" si="1362"/>
        <v>-</v>
      </c>
      <c r="CF203" s="5">
        <f t="shared" ca="1" si="1363"/>
        <v>2</v>
      </c>
      <c r="CG203" s="19" t="str">
        <f t="shared" ca="1" si="1242"/>
        <v>-</v>
      </c>
      <c r="CH203" s="19" t="str">
        <f t="shared" ca="1" si="1242"/>
        <v>-</v>
      </c>
      <c r="CI203" s="5">
        <f t="shared" ca="1" si="1364"/>
        <v>2</v>
      </c>
      <c r="CJ203" s="19" t="str">
        <f t="shared" ca="1" si="1242"/>
        <v>-</v>
      </c>
      <c r="CK203" s="5" t="str">
        <f t="shared" ca="1" si="1365"/>
        <v>-</v>
      </c>
      <c r="CL203" s="5">
        <f t="shared" ca="1" si="1366"/>
        <v>2</v>
      </c>
      <c r="CM203" s="5">
        <f t="shared" ca="1" si="1366"/>
        <v>2</v>
      </c>
      <c r="CN203" s="9"/>
      <c r="CO203" s="19" t="str">
        <f t="shared" ca="1" si="1349"/>
        <v>-</v>
      </c>
      <c r="CP203" s="19" t="str">
        <f t="shared" ca="1" si="1349"/>
        <v>-</v>
      </c>
      <c r="CQ203" s="19">
        <f t="shared" ca="1" si="1104"/>
        <v>1</v>
      </c>
      <c r="CR203" s="19" t="str">
        <f t="shared" ca="1" si="1104"/>
        <v>-</v>
      </c>
      <c r="CS203" s="19" t="str">
        <f t="shared" ca="1" si="1349"/>
        <v>-</v>
      </c>
      <c r="CT203" s="19" t="str">
        <f t="shared" ca="1" si="1349"/>
        <v>-</v>
      </c>
      <c r="CU203" s="19" t="str">
        <f t="shared" ca="1" si="1349"/>
        <v>-</v>
      </c>
      <c r="CV203" s="19" t="str">
        <f t="shared" ca="1" si="1349"/>
        <v>-</v>
      </c>
      <c r="CW203" s="19" t="str">
        <f t="shared" ca="1" si="1349"/>
        <v>-</v>
      </c>
      <c r="CX203" s="19" t="str">
        <f t="shared" ca="1" si="1349"/>
        <v>-</v>
      </c>
      <c r="CY203" s="19" t="str">
        <f t="shared" ca="1" si="1349"/>
        <v>-</v>
      </c>
      <c r="CZ203" s="19" t="str">
        <f t="shared" ca="1" si="1349"/>
        <v>-</v>
      </c>
      <c r="DA203" s="19" t="str">
        <f t="shared" ca="1" si="1345"/>
        <v>-</v>
      </c>
      <c r="DB203" s="19" t="str">
        <f t="shared" ca="1" si="1345"/>
        <v>-</v>
      </c>
      <c r="DC203" s="19" t="str">
        <f t="shared" ca="1" si="1345"/>
        <v>-</v>
      </c>
      <c r="DD203" s="19" t="str">
        <f t="shared" ca="1" si="1345"/>
        <v>-</v>
      </c>
      <c r="DE203" s="19" t="str">
        <f t="shared" ca="1" si="1345"/>
        <v>-</v>
      </c>
      <c r="DF203" s="19" t="str">
        <f t="shared" ca="1" si="1345"/>
        <v>-</v>
      </c>
      <c r="DG203" s="19" t="str">
        <f t="shared" ca="1" si="1345"/>
        <v>-</v>
      </c>
      <c r="DH203" s="19" t="str">
        <f t="shared" ca="1" si="1345"/>
        <v>-</v>
      </c>
      <c r="DI203" s="19" t="str">
        <f t="shared" ca="1" si="1345"/>
        <v>-</v>
      </c>
      <c r="DJ203" s="9"/>
      <c r="DK203" s="19" t="b">
        <f t="shared" ca="1" si="1105"/>
        <v>1</v>
      </c>
      <c r="DL203" s="19" t="b">
        <f t="shared" ca="1" si="1105"/>
        <v>1</v>
      </c>
      <c r="DM203" s="19" t="b">
        <f t="shared" ca="1" si="1105"/>
        <v>1</v>
      </c>
      <c r="DN203" s="579">
        <f ca="1">VALUE($N203&amp;$O203&amp;$P203&amp;$Q203&amp;IFERROR(VALUE($R203),0)&amp;$Z203&amp;$S203&amp;$T203&amp;$U203&amp;$V203)</f>
        <v>2232210000</v>
      </c>
      <c r="DO203" s="578" t="b">
        <f t="shared" ca="1" si="1120"/>
        <v>1</v>
      </c>
      <c r="DP203" s="578">
        <f t="shared" ca="1" si="1120"/>
        <v>0</v>
      </c>
      <c r="DQ203" s="578" t="b">
        <f t="shared" ca="1" si="1120"/>
        <v>1</v>
      </c>
      <c r="DR203" s="589">
        <f ca="1">VALUE($N203&amp;$O203&amp;$P203&amp;$Q203&amp;IFERROR(VALUE($R203),0)&amp;$Z203&amp;$S203&amp;$T203&amp;$U203&amp;$V203&amp;"90")</f>
        <v>223221000090</v>
      </c>
      <c r="DS203" s="430">
        <f t="shared" ca="1" si="1317"/>
        <v>652</v>
      </c>
      <c r="DT203" s="430">
        <f t="shared" ca="1" si="1317"/>
        <v>686</v>
      </c>
      <c r="DU203" s="430">
        <f t="shared" ca="1" si="1317"/>
        <v>721</v>
      </c>
      <c r="DV203" s="142">
        <f t="shared" ca="1" si="1318"/>
        <v>378</v>
      </c>
      <c r="DW203" s="142">
        <f t="shared" ca="1" si="1318"/>
        <v>413</v>
      </c>
      <c r="DX203" s="142">
        <f t="shared" ca="1" si="1318"/>
        <v>448</v>
      </c>
      <c r="DY203" s="19" t="str">
        <f t="shared" ca="1" si="1374"/>
        <v>-</v>
      </c>
      <c r="DZ203" s="19" t="str">
        <f t="shared" ca="1" si="1374"/>
        <v>-</v>
      </c>
      <c r="EA203" s="19" t="str">
        <f t="shared" ca="1" si="1374"/>
        <v>-</v>
      </c>
      <c r="EB203" s="19" t="str">
        <f t="shared" ca="1" si="1374"/>
        <v>-</v>
      </c>
      <c r="EC203" s="19" t="str">
        <f t="shared" ca="1" si="1374"/>
        <v>-</v>
      </c>
      <c r="ED203" s="19" t="str">
        <f t="shared" ca="1" si="1374"/>
        <v>-</v>
      </c>
      <c r="EE203" s="19">
        <f t="shared" ca="1" si="1397"/>
        <v>1</v>
      </c>
      <c r="EF203" s="19">
        <f t="shared" ca="1" si="1397"/>
        <v>1</v>
      </c>
      <c r="EG203" s="19">
        <f t="shared" ca="1" si="1397"/>
        <v>0</v>
      </c>
      <c r="EH203" s="19" t="str">
        <f t="shared" ca="1" si="1397"/>
        <v>-</v>
      </c>
      <c r="EI203" s="19" t="str">
        <f t="shared" ca="1" si="1397"/>
        <v>-</v>
      </c>
      <c r="EJ203" s="19" t="str">
        <f t="shared" ca="1" si="1397"/>
        <v>-</v>
      </c>
      <c r="EK203" s="19" t="str">
        <f t="shared" ca="1" si="1397"/>
        <v>-</v>
      </c>
      <c r="EL203" s="19" t="str">
        <f t="shared" ca="1" si="1397"/>
        <v>-</v>
      </c>
      <c r="EM203" s="19">
        <f t="shared" ca="1" si="1397"/>
        <v>0</v>
      </c>
      <c r="EN203" s="19" t="str">
        <f t="shared" ca="1" si="1397"/>
        <v>-</v>
      </c>
      <c r="EO203" s="19" t="str">
        <f t="shared" ca="1" si="1397"/>
        <v>-</v>
      </c>
      <c r="EP203" s="19" t="str">
        <f t="shared" ca="1" si="1397"/>
        <v>-</v>
      </c>
      <c r="EQ203" s="19">
        <f t="shared" ca="1" si="1397"/>
        <v>1</v>
      </c>
      <c r="ER203" s="19">
        <f t="shared" ca="1" si="1397"/>
        <v>1</v>
      </c>
      <c r="ES203" s="9"/>
      <c r="ET203" s="19" t="str">
        <f t="shared" ca="1" si="1398"/>
        <v>-</v>
      </c>
      <c r="EU203" s="19" t="str">
        <f t="shared" ca="1" si="1398"/>
        <v>-</v>
      </c>
      <c r="EV203" s="19" t="str">
        <f t="shared" ca="1" si="1398"/>
        <v>-</v>
      </c>
      <c r="EW203" s="19" t="str">
        <f t="shared" ca="1" si="1398"/>
        <v>-</v>
      </c>
      <c r="EX203" s="19" t="str">
        <f t="shared" ca="1" si="1398"/>
        <v>-</v>
      </c>
      <c r="EY203" s="19" t="str">
        <f t="shared" ca="1" si="1398"/>
        <v>-</v>
      </c>
      <c r="EZ203" s="19" t="str">
        <f t="shared" ca="1" si="1398"/>
        <v>-</v>
      </c>
      <c r="FA203" s="19" t="str">
        <f t="shared" ca="1" si="1398"/>
        <v>-</v>
      </c>
      <c r="FB203" s="19" t="str">
        <f t="shared" ca="1" si="1398"/>
        <v>-</v>
      </c>
      <c r="FC203" s="19" t="str">
        <f t="shared" ca="1" si="1398"/>
        <v>-</v>
      </c>
      <c r="FD203" s="19" t="str">
        <f t="shared" ca="1" si="1398"/>
        <v>-</v>
      </c>
      <c r="FE203" s="19" t="str">
        <f t="shared" ca="1" si="1398"/>
        <v>-</v>
      </c>
      <c r="FF203" s="19">
        <f t="shared" ca="1" si="1398"/>
        <v>0</v>
      </c>
      <c r="FG203" s="19">
        <f t="shared" ca="1" si="1398"/>
        <v>0</v>
      </c>
      <c r="FH203" s="19">
        <f t="shared" ca="1" si="1398"/>
        <v>0</v>
      </c>
      <c r="FI203" s="114">
        <f t="shared" ca="1" si="1376"/>
        <v>0</v>
      </c>
      <c r="FJ203" s="114">
        <f t="shared" ca="1" si="1376"/>
        <v>0</v>
      </c>
      <c r="FK203" s="114">
        <f t="shared" ca="1" si="1376"/>
        <v>0</v>
      </c>
      <c r="FL203" s="114">
        <f t="shared" ca="1" si="1376"/>
        <v>0</v>
      </c>
      <c r="FM203" s="114">
        <f t="shared" ca="1" si="1376"/>
        <v>0</v>
      </c>
      <c r="FN203" s="536">
        <f t="shared" ca="1" si="1135"/>
        <v>0</v>
      </c>
      <c r="FO203" s="114">
        <f t="shared" ca="1" si="1377"/>
        <v>0</v>
      </c>
      <c r="FP203" s="114">
        <f t="shared" ca="1" si="1377"/>
        <v>0</v>
      </c>
      <c r="FQ203" s="114">
        <f t="shared" ca="1" si="1377"/>
        <v>0</v>
      </c>
      <c r="FR203" s="114">
        <f t="shared" ca="1" si="1377"/>
        <v>0</v>
      </c>
      <c r="FS203" s="114">
        <f t="shared" ca="1" si="1377"/>
        <v>0</v>
      </c>
      <c r="FT203" s="536">
        <f t="shared" ca="1" si="1137"/>
        <v>0</v>
      </c>
      <c r="FU203" s="114">
        <f t="shared" ca="1" si="1378"/>
        <v>0</v>
      </c>
      <c r="FV203" s="114">
        <f t="shared" ca="1" si="1378"/>
        <v>0</v>
      </c>
      <c r="FW203" s="114">
        <f t="shared" ca="1" si="1378"/>
        <v>0</v>
      </c>
      <c r="FX203" s="114">
        <f t="shared" ca="1" si="1378"/>
        <v>0</v>
      </c>
      <c r="FY203" s="114">
        <f t="shared" ca="1" si="1378"/>
        <v>0</v>
      </c>
      <c r="FZ203" s="536">
        <f t="shared" ca="1" si="1139"/>
        <v>0</v>
      </c>
      <c r="GA203" s="114">
        <f t="shared" ca="1" si="1379"/>
        <v>0</v>
      </c>
      <c r="GB203" s="114">
        <f t="shared" ca="1" si="1379"/>
        <v>0</v>
      </c>
      <c r="GC203" s="114">
        <f t="shared" ca="1" si="1379"/>
        <v>0</v>
      </c>
      <c r="GD203" s="114">
        <f t="shared" ca="1" si="1379"/>
        <v>0</v>
      </c>
      <c r="GE203" s="114">
        <f t="shared" ca="1" si="1379"/>
        <v>0</v>
      </c>
      <c r="GF203" s="536">
        <f t="shared" ca="1" si="1141"/>
        <v>0</v>
      </c>
      <c r="GG203" s="114">
        <f t="shared" ca="1" si="1380"/>
        <v>0</v>
      </c>
      <c r="GH203" s="114">
        <f t="shared" ca="1" si="1380"/>
        <v>0</v>
      </c>
      <c r="GI203" s="114">
        <f t="shared" ca="1" si="1380"/>
        <v>0</v>
      </c>
      <c r="GJ203" s="114">
        <f t="shared" ca="1" si="1380"/>
        <v>0</v>
      </c>
      <c r="GK203" s="114">
        <f t="shared" ca="1" si="1380"/>
        <v>0</v>
      </c>
      <c r="GL203" s="536">
        <f t="shared" ca="1" si="1143"/>
        <v>0</v>
      </c>
      <c r="GM203" s="114">
        <f t="shared" ca="1" si="1381"/>
        <v>0</v>
      </c>
      <c r="GN203" s="114">
        <f t="shared" ca="1" si="1381"/>
        <v>0</v>
      </c>
      <c r="GO203" s="114">
        <f t="shared" ca="1" si="1381"/>
        <v>0</v>
      </c>
      <c r="GP203" s="114">
        <f t="shared" ca="1" si="1381"/>
        <v>0</v>
      </c>
      <c r="GQ203" s="114">
        <f t="shared" ca="1" si="1381"/>
        <v>0</v>
      </c>
      <c r="GR203" s="536">
        <f t="shared" ca="1" si="1145"/>
        <v>0</v>
      </c>
      <c r="GS203" s="115">
        <f t="shared" ca="1" si="1382"/>
        <v>0</v>
      </c>
      <c r="GT203" s="115">
        <f t="shared" ca="1" si="1382"/>
        <v>0</v>
      </c>
      <c r="GU203" s="115">
        <f t="shared" ca="1" si="1382"/>
        <v>0</v>
      </c>
      <c r="GV203" s="115">
        <f t="shared" ca="1" si="1382"/>
        <v>0</v>
      </c>
      <c r="GW203" s="553">
        <f t="shared" ca="1" si="1383"/>
        <v>0</v>
      </c>
      <c r="GX203" s="553">
        <f t="shared" ca="1" si="1383"/>
        <v>0</v>
      </c>
      <c r="GY203" s="553">
        <f t="shared" ca="1" si="1383"/>
        <v>0</v>
      </c>
      <c r="GZ203" s="553">
        <f t="shared" ca="1" si="1383"/>
        <v>0</v>
      </c>
      <c r="HA203" s="553">
        <f t="shared" ca="1" si="1383"/>
        <v>0</v>
      </c>
      <c r="HB203" s="553">
        <f t="shared" ca="1" si="1383"/>
        <v>0</v>
      </c>
      <c r="HC203" s="553">
        <f t="shared" ca="1" si="1383"/>
        <v>0</v>
      </c>
      <c r="HD203" s="553">
        <f t="shared" ca="1" si="1383"/>
        <v>0</v>
      </c>
      <c r="HE203" s="553">
        <f t="shared" ca="1" si="1383"/>
        <v>0</v>
      </c>
      <c r="HF203" s="553">
        <f t="shared" ca="1" si="1383"/>
        <v>0</v>
      </c>
      <c r="HG203" s="553">
        <f t="shared" ca="1" si="1384"/>
        <v>0</v>
      </c>
      <c r="HH203" s="553">
        <f t="shared" ca="1" si="1384"/>
        <v>0</v>
      </c>
      <c r="HI203" s="553">
        <f t="shared" ca="1" si="1384"/>
        <v>0</v>
      </c>
      <c r="HJ203" s="553">
        <f t="shared" ca="1" si="1384"/>
        <v>0</v>
      </c>
      <c r="HK203" s="553">
        <f t="shared" ca="1" si="1384"/>
        <v>0</v>
      </c>
      <c r="HL203" s="553">
        <f t="shared" ca="1" si="1384"/>
        <v>0</v>
      </c>
      <c r="HM203" s="553">
        <f t="shared" ca="1" si="1384"/>
        <v>0</v>
      </c>
      <c r="HN203" s="553">
        <f t="shared" ca="1" si="1384"/>
        <v>0</v>
      </c>
      <c r="HO203" s="553">
        <f t="shared" ca="1" si="1384"/>
        <v>0</v>
      </c>
      <c r="HP203" s="553">
        <f t="shared" ca="1" si="1384"/>
        <v>0</v>
      </c>
      <c r="HQ203" s="19">
        <f t="shared" ca="1" si="1246"/>
        <v>0</v>
      </c>
      <c r="HR203" s="114">
        <f t="shared" ca="1" si="1385"/>
        <v>0</v>
      </c>
      <c r="HS203" s="114">
        <f t="shared" ca="1" si="1385"/>
        <v>0</v>
      </c>
      <c r="HT203" s="114">
        <f t="shared" ca="1" si="1385"/>
        <v>0</v>
      </c>
      <c r="HU203" s="114">
        <f t="shared" ca="1" si="1385"/>
        <v>0</v>
      </c>
      <c r="HV203" s="114">
        <f t="shared" ca="1" si="1385"/>
        <v>0</v>
      </c>
      <c r="HW203" s="536">
        <f t="shared" ca="1" si="1150"/>
        <v>0</v>
      </c>
      <c r="HX203" s="114">
        <f t="shared" ca="1" si="1386"/>
        <v>0</v>
      </c>
      <c r="HY203" s="114">
        <f t="shared" ca="1" si="1386"/>
        <v>0</v>
      </c>
      <c r="HZ203" s="114">
        <f t="shared" ca="1" si="1386"/>
        <v>0</v>
      </c>
      <c r="IA203" s="114">
        <f t="shared" ca="1" si="1386"/>
        <v>0</v>
      </c>
      <c r="IB203" s="114">
        <f t="shared" ca="1" si="1386"/>
        <v>0</v>
      </c>
      <c r="IC203" s="536">
        <f t="shared" ca="1" si="1152"/>
        <v>0</v>
      </c>
      <c r="ID203" s="114">
        <f t="shared" ca="1" si="1387"/>
        <v>0</v>
      </c>
      <c r="IE203" s="114">
        <f t="shared" ca="1" si="1387"/>
        <v>0</v>
      </c>
      <c r="IF203" s="114">
        <f t="shared" ca="1" si="1387"/>
        <v>0</v>
      </c>
      <c r="IG203" s="114">
        <f t="shared" ca="1" si="1387"/>
        <v>0</v>
      </c>
      <c r="IH203" s="114">
        <f t="shared" ca="1" si="1387"/>
        <v>0</v>
      </c>
      <c r="II203" s="536">
        <f t="shared" ca="1" si="1154"/>
        <v>0</v>
      </c>
      <c r="IJ203" s="114">
        <f t="shared" ca="1" si="1388"/>
        <v>0</v>
      </c>
      <c r="IK203" s="114">
        <f t="shared" ca="1" si="1388"/>
        <v>0</v>
      </c>
      <c r="IL203" s="114">
        <f t="shared" ca="1" si="1388"/>
        <v>0</v>
      </c>
      <c r="IM203" s="114">
        <f t="shared" ca="1" si="1388"/>
        <v>0</v>
      </c>
      <c r="IN203" s="114">
        <f t="shared" ca="1" si="1388"/>
        <v>0</v>
      </c>
      <c r="IO203" s="536">
        <f t="shared" ca="1" si="1156"/>
        <v>0</v>
      </c>
      <c r="IP203" s="114">
        <f t="shared" ca="1" si="1389"/>
        <v>0</v>
      </c>
      <c r="IQ203" s="114">
        <f t="shared" ca="1" si="1389"/>
        <v>0</v>
      </c>
      <c r="IR203" s="114">
        <f t="shared" ca="1" si="1389"/>
        <v>0</v>
      </c>
      <c r="IS203" s="114">
        <f t="shared" ca="1" si="1389"/>
        <v>0</v>
      </c>
      <c r="IT203" s="114">
        <f t="shared" ca="1" si="1389"/>
        <v>0</v>
      </c>
      <c r="IU203" s="536">
        <f t="shared" ca="1" si="1158"/>
        <v>0</v>
      </c>
      <c r="IV203" s="114">
        <f t="shared" ca="1" si="1390"/>
        <v>0</v>
      </c>
      <c r="IW203" s="114">
        <f t="shared" ca="1" si="1390"/>
        <v>0</v>
      </c>
      <c r="IX203" s="114">
        <f t="shared" ca="1" si="1390"/>
        <v>0</v>
      </c>
      <c r="IY203" s="114">
        <f t="shared" ca="1" si="1390"/>
        <v>0</v>
      </c>
      <c r="IZ203" s="114">
        <f t="shared" ca="1" si="1390"/>
        <v>0</v>
      </c>
      <c r="JA203" s="536">
        <f t="shared" ca="1" si="1160"/>
        <v>0</v>
      </c>
      <c r="JB203" s="115">
        <f t="shared" ca="1" si="1391"/>
        <v>0</v>
      </c>
      <c r="JC203" s="115">
        <f t="shared" ca="1" si="1391"/>
        <v>0</v>
      </c>
      <c r="JD203" s="115">
        <f t="shared" ca="1" si="1391"/>
        <v>0</v>
      </c>
      <c r="JE203" s="115">
        <f t="shared" ca="1" si="1391"/>
        <v>0</v>
      </c>
      <c r="JF203" s="553">
        <f t="shared" ca="1" si="1392"/>
        <v>0</v>
      </c>
      <c r="JG203" s="553">
        <f t="shared" ca="1" si="1392"/>
        <v>0</v>
      </c>
      <c r="JH203" s="553">
        <f t="shared" ca="1" si="1392"/>
        <v>0</v>
      </c>
      <c r="JI203" s="553">
        <f t="shared" ca="1" si="1392"/>
        <v>0</v>
      </c>
      <c r="JJ203" s="553">
        <f t="shared" ca="1" si="1392"/>
        <v>0</v>
      </c>
      <c r="JK203" s="553">
        <f t="shared" ca="1" si="1392"/>
        <v>0</v>
      </c>
      <c r="JL203" s="553">
        <f t="shared" ca="1" si="1392"/>
        <v>0</v>
      </c>
      <c r="JM203" s="553">
        <f t="shared" ca="1" si="1392"/>
        <v>0</v>
      </c>
      <c r="JN203" s="553">
        <f t="shared" ca="1" si="1392"/>
        <v>0</v>
      </c>
      <c r="JO203" s="553">
        <f t="shared" ca="1" si="1392"/>
        <v>0</v>
      </c>
      <c r="JP203" s="553">
        <f t="shared" ca="1" si="1393"/>
        <v>0</v>
      </c>
      <c r="JQ203" s="553">
        <f t="shared" ca="1" si="1393"/>
        <v>0</v>
      </c>
      <c r="JR203" s="553">
        <f t="shared" ca="1" si="1393"/>
        <v>0</v>
      </c>
      <c r="JS203" s="553">
        <f t="shared" ca="1" si="1393"/>
        <v>0</v>
      </c>
      <c r="JT203" s="553">
        <f t="shared" ca="1" si="1393"/>
        <v>0</v>
      </c>
      <c r="JU203" s="553">
        <f t="shared" ca="1" si="1393"/>
        <v>0</v>
      </c>
      <c r="JV203" s="553">
        <f t="shared" ca="1" si="1393"/>
        <v>0</v>
      </c>
      <c r="JW203" s="553">
        <f t="shared" ca="1" si="1393"/>
        <v>0</v>
      </c>
      <c r="JX203" s="553">
        <f t="shared" ca="1" si="1393"/>
        <v>0</v>
      </c>
      <c r="JY203" s="553">
        <f t="shared" ca="1" si="1393"/>
        <v>0</v>
      </c>
      <c r="JZ203" s="19">
        <f t="shared" ca="1" si="1299"/>
        <v>0</v>
      </c>
      <c r="KA203" s="5">
        <f t="shared" ca="1" si="1254"/>
        <v>67</v>
      </c>
      <c r="KB203" s="9"/>
      <c r="KC203" s="5">
        <f t="shared" ca="1" si="1335"/>
        <v>1</v>
      </c>
      <c r="KD203" s="5" t="b">
        <f t="shared" ca="1" si="1335"/>
        <v>0</v>
      </c>
      <c r="KE203" s="19">
        <f t="shared" ca="1" si="1399"/>
        <v>0</v>
      </c>
      <c r="KF203" s="5">
        <f t="shared" ca="1" si="1367"/>
        <v>0</v>
      </c>
      <c r="KG203" s="5">
        <f t="shared" ca="1" si="1255"/>
        <v>1.2500000000000001E-2</v>
      </c>
      <c r="KH203" s="19">
        <f t="shared" ca="1" si="1256"/>
        <v>0</v>
      </c>
      <c r="KI203" s="19">
        <f t="shared" ca="1" si="1256"/>
        <v>0</v>
      </c>
      <c r="KJ203" s="19" t="str">
        <f t="shared" ca="1" si="1256"/>
        <v>-</v>
      </c>
      <c r="KK203" s="19" t="str">
        <f t="shared" ca="1" si="1352"/>
        <v>-</v>
      </c>
      <c r="KL203" s="19" t="str">
        <f t="shared" ca="1" si="1352"/>
        <v>-</v>
      </c>
      <c r="KM203" s="19" t="str">
        <f t="shared" ca="1" si="1352"/>
        <v>-</v>
      </c>
      <c r="KN203" s="19" t="str">
        <f t="shared" ca="1" si="1352"/>
        <v>-</v>
      </c>
      <c r="KO203" s="19" t="str">
        <f t="shared" ca="1" si="1352"/>
        <v>-</v>
      </c>
      <c r="KP203" s="19" t="str">
        <f t="shared" ca="1" si="1352"/>
        <v>-</v>
      </c>
      <c r="KQ203" s="19" t="str">
        <f t="shared" ca="1" si="1352"/>
        <v>-</v>
      </c>
      <c r="KR203" s="19" t="str">
        <f t="shared" ca="1" si="1352"/>
        <v>-</v>
      </c>
      <c r="KS203" s="19" t="str">
        <f t="shared" ca="1" si="1352"/>
        <v>-</v>
      </c>
      <c r="KT203" s="19" t="str">
        <f t="shared" ca="1" si="1352"/>
        <v>-</v>
      </c>
      <c r="KU203" s="19" t="str">
        <f t="shared" ca="1" si="1352"/>
        <v>-</v>
      </c>
      <c r="KV203" s="19" t="str">
        <f t="shared" ca="1" si="1352"/>
        <v>-</v>
      </c>
      <c r="KW203" s="19">
        <f t="shared" ca="1" si="1399"/>
        <v>1</v>
      </c>
      <c r="KX203" s="19">
        <f t="shared" ca="1" si="1399"/>
        <v>0</v>
      </c>
      <c r="KY203" s="19">
        <f t="shared" ca="1" si="1399"/>
        <v>1</v>
      </c>
      <c r="KZ203" s="19">
        <f t="shared" ca="1" si="1399"/>
        <v>1</v>
      </c>
      <c r="LA203" s="19">
        <f t="shared" ca="1" si="1399"/>
        <v>1</v>
      </c>
      <c r="LB203" s="19">
        <f t="shared" ca="1" si="1399"/>
        <v>1</v>
      </c>
      <c r="LC203" s="19">
        <f t="shared" ca="1" si="1399"/>
        <v>0</v>
      </c>
      <c r="LD203" s="19">
        <f t="shared" ca="1" si="1399"/>
        <v>1</v>
      </c>
      <c r="LE203" s="19">
        <f t="shared" ca="1" si="1399"/>
        <v>0</v>
      </c>
      <c r="LF203" s="19">
        <f t="shared" ca="1" si="1399"/>
        <v>0</v>
      </c>
      <c r="LG203" s="19">
        <f t="shared" ca="1" si="1399"/>
        <v>1</v>
      </c>
      <c r="LH203" s="19">
        <f t="shared" ca="1" si="1399"/>
        <v>0</v>
      </c>
      <c r="LI203" s="19">
        <f t="shared" ca="1" si="1399"/>
        <v>0</v>
      </c>
      <c r="LJ203" s="19">
        <f t="shared" ca="1" si="1399"/>
        <v>0</v>
      </c>
      <c r="LK203" s="19">
        <f t="shared" ca="1" si="1399"/>
        <v>0</v>
      </c>
      <c r="LL203" s="19">
        <f t="shared" ca="1" si="1399"/>
        <v>1</v>
      </c>
      <c r="LM203" s="19">
        <f t="shared" ca="1" si="1399"/>
        <v>0</v>
      </c>
      <c r="LN203" s="19">
        <f t="shared" ca="1" si="1399"/>
        <v>1</v>
      </c>
      <c r="LO203" s="19">
        <f t="shared" ca="1" si="1399"/>
        <v>0</v>
      </c>
      <c r="LP203" s="19">
        <f t="shared" ca="1" si="1399"/>
        <v>0</v>
      </c>
      <c r="LQ203" s="19">
        <f t="shared" ca="1" si="1399"/>
        <v>0</v>
      </c>
      <c r="LR203" s="19">
        <f t="shared" ca="1" si="1399"/>
        <v>0</v>
      </c>
      <c r="LS203" s="19">
        <f t="shared" ca="1" si="1399"/>
        <v>0</v>
      </c>
      <c r="LT203" s="19">
        <f t="shared" ca="1" si="1399"/>
        <v>0</v>
      </c>
      <c r="LU203" s="19">
        <f t="shared" ca="1" si="1399"/>
        <v>0</v>
      </c>
      <c r="LV203" s="19">
        <f t="shared" ca="1" si="1399"/>
        <v>0</v>
      </c>
      <c r="LW203" s="19">
        <f t="shared" ca="1" si="1399"/>
        <v>0</v>
      </c>
      <c r="LX203" s="19">
        <f t="shared" ca="1" si="1399"/>
        <v>0</v>
      </c>
      <c r="LY203" s="19">
        <f t="shared" ca="1" si="1399"/>
        <v>0</v>
      </c>
      <c r="LZ203" s="19">
        <f t="shared" ca="1" si="1399"/>
        <v>0</v>
      </c>
      <c r="MA203" s="19">
        <f t="shared" ca="1" si="1399"/>
        <v>0</v>
      </c>
      <c r="MB203" s="19">
        <f t="shared" ca="1" si="1400"/>
        <v>0</v>
      </c>
      <c r="MC203" s="19">
        <f t="shared" ca="1" si="1400"/>
        <v>0</v>
      </c>
      <c r="MD203" s="19">
        <f t="shared" ca="1" si="1400"/>
        <v>0</v>
      </c>
      <c r="ME203" s="19">
        <f t="shared" ca="1" si="1400"/>
        <v>0</v>
      </c>
      <c r="MF203" s="19">
        <f t="shared" ca="1" si="1400"/>
        <v>0</v>
      </c>
      <c r="MG203" s="19">
        <f t="shared" ca="1" si="1400"/>
        <v>0</v>
      </c>
      <c r="MH203" s="19">
        <f t="shared" ca="1" si="1400"/>
        <v>0</v>
      </c>
      <c r="MI203" s="19">
        <f t="shared" ca="1" si="1400"/>
        <v>0</v>
      </c>
      <c r="MJ203" s="5">
        <f t="shared" ca="1" si="1336"/>
        <v>0</v>
      </c>
      <c r="MK203" s="5">
        <f t="shared" ca="1" si="1336"/>
        <v>6.25E-2</v>
      </c>
      <c r="ML203" s="5">
        <f t="shared" ca="1" si="1336"/>
        <v>6.25E-2</v>
      </c>
      <c r="MM203" s="5">
        <f t="shared" ca="1" si="1336"/>
        <v>6.25E-2</v>
      </c>
      <c r="MN203" s="19">
        <f t="shared" ca="1" si="1400"/>
        <v>0</v>
      </c>
      <c r="MO203" s="19">
        <f t="shared" ca="1" si="1400"/>
        <v>0</v>
      </c>
      <c r="MP203" s="19">
        <f t="shared" ca="1" si="1400"/>
        <v>0</v>
      </c>
      <c r="MQ203" s="19">
        <f t="shared" ca="1" si="1400"/>
        <v>0</v>
      </c>
      <c r="MR203" s="19">
        <f t="shared" ca="1" si="1400"/>
        <v>0</v>
      </c>
      <c r="MS203" s="19">
        <f t="shared" ca="1" si="1400"/>
        <v>0</v>
      </c>
      <c r="MT203" s="19">
        <f t="shared" ca="1" si="1232"/>
        <v>0</v>
      </c>
      <c r="MU203" s="19">
        <f t="shared" ca="1" si="1232"/>
        <v>1</v>
      </c>
      <c r="MV203" s="19">
        <f t="shared" ca="1" si="1208"/>
        <v>0</v>
      </c>
      <c r="MW203" s="19">
        <f t="shared" ca="1" si="1208"/>
        <v>0</v>
      </c>
      <c r="MX203" s="19">
        <f t="shared" ca="1" si="1208"/>
        <v>0</v>
      </c>
      <c r="MY203" s="19">
        <f t="shared" ca="1" si="1232"/>
        <v>0</v>
      </c>
      <c r="MZ203" s="19">
        <f t="shared" ca="1" si="1232"/>
        <v>1</v>
      </c>
      <c r="NA203" s="9"/>
      <c r="NB203" s="5" t="b">
        <f t="shared" ca="1" si="1368"/>
        <v>0</v>
      </c>
      <c r="NC203" s="19" t="str">
        <f t="shared" ca="1" si="1294"/>
        <v>-</v>
      </c>
      <c r="ND203" s="19" t="str">
        <f t="shared" ca="1" si="1294"/>
        <v>-</v>
      </c>
      <c r="NE203" s="5" t="b">
        <f t="shared" ca="1" si="1337"/>
        <v>0</v>
      </c>
      <c r="NF203" s="5" t="b">
        <f t="shared" ca="1" si="1337"/>
        <v>0</v>
      </c>
      <c r="NG203" s="5" t="b">
        <f t="shared" ca="1" si="1337"/>
        <v>1</v>
      </c>
      <c r="NH203" s="134">
        <f t="shared" ca="1" si="1338"/>
        <v>2</v>
      </c>
      <c r="NI203" s="134">
        <f t="shared" ca="1" si="1338"/>
        <v>2</v>
      </c>
      <c r="NJ203" s="5" t="b">
        <f t="shared" ca="1" si="1369"/>
        <v>0</v>
      </c>
      <c r="NK203" s="5" t="b">
        <f t="shared" ca="1" si="1369"/>
        <v>1</v>
      </c>
      <c r="NL203" s="5" t="b">
        <f t="shared" ca="1" si="1369"/>
        <v>1</v>
      </c>
      <c r="NM203" s="5" t="b">
        <f t="shared" ca="1" si="1369"/>
        <v>0</v>
      </c>
      <c r="NN203" s="5">
        <f t="shared" ca="1" si="1347"/>
        <v>1</v>
      </c>
      <c r="NO203" s="5">
        <f t="shared" ca="1" si="1347"/>
        <v>0</v>
      </c>
      <c r="NP203" s="5" t="b">
        <f t="shared" ca="1" si="1306"/>
        <v>0</v>
      </c>
      <c r="NQ203" s="5" t="str" cm="1">
        <f t="array" aca="1" ref="NQ203" ca="1">IF(OR(NR203:NY203&lt;&gt;"-"),TRUE,"-")</f>
        <v>-</v>
      </c>
      <c r="NR203" s="19" t="str">
        <f t="shared" ca="1" si="1404"/>
        <v>-</v>
      </c>
      <c r="NS203" s="19" t="str">
        <f t="shared" ca="1" si="1404"/>
        <v>-</v>
      </c>
      <c r="NT203" s="19" t="str">
        <f t="shared" ca="1" si="1404"/>
        <v>-</v>
      </c>
      <c r="NU203" s="19" t="str">
        <f t="shared" ca="1" si="1404"/>
        <v>-</v>
      </c>
      <c r="NV203" s="19" t="str">
        <f t="shared" ca="1" si="1404"/>
        <v>-</v>
      </c>
      <c r="NW203" s="19" t="str">
        <f t="shared" ca="1" si="1404"/>
        <v>-</v>
      </c>
      <c r="NX203" s="19" t="str">
        <f t="shared" ca="1" si="1404"/>
        <v>-</v>
      </c>
      <c r="NY203" s="19" t="str">
        <f t="shared" ca="1" si="1404"/>
        <v>-</v>
      </c>
      <c r="NZ203" s="5" t="b">
        <f t="array" aca="1" ref="NZ203" ca="1">IF(OR(OA203:OG203&lt;&gt;"-"),TRUE,"-")</f>
        <v>1</v>
      </c>
      <c r="OA203" s="19">
        <f t="shared" ca="1" si="1250"/>
        <v>0</v>
      </c>
      <c r="OB203" s="19">
        <f t="shared" ca="1" si="1250"/>
        <v>999999</v>
      </c>
      <c r="OC203" s="19">
        <f t="shared" ca="1" si="1250"/>
        <v>999999</v>
      </c>
      <c r="OD203" s="19">
        <f t="shared" ca="1" si="1250"/>
        <v>999999</v>
      </c>
      <c r="OE203" s="19">
        <f t="shared" ca="1" si="1250"/>
        <v>999999</v>
      </c>
      <c r="OF203" s="19">
        <f t="shared" ca="1" si="1250"/>
        <v>999999</v>
      </c>
      <c r="OG203" s="19">
        <f t="shared" ca="1" si="1250"/>
        <v>999999</v>
      </c>
      <c r="OH203" s="5" t="str">
        <f t="array" aca="1" ref="OH203" ca="1">IF(OR(OI203:OJ203&lt;&gt;"-"),TRUE,"-")</f>
        <v>-</v>
      </c>
      <c r="OI203" s="19" t="str">
        <f t="shared" ca="1" si="1121"/>
        <v>-</v>
      </c>
      <c r="OJ203" s="19" t="str">
        <f t="shared" ca="1" si="1203"/>
        <v>-</v>
      </c>
      <c r="OK203" s="19" t="b">
        <f t="shared" ca="1" si="1203"/>
        <v>1</v>
      </c>
      <c r="OL203" s="19">
        <f t="shared" ca="1" si="1203"/>
        <v>0</v>
      </c>
      <c r="OM203" s="5" t="str">
        <f t="shared" ca="1" si="1339"/>
        <v>-</v>
      </c>
      <c r="ON203" s="5" t="str">
        <f t="shared" ca="1" si="1339"/>
        <v>-</v>
      </c>
      <c r="OO203" s="5" t="str">
        <f t="shared" ca="1" si="1339"/>
        <v>-</v>
      </c>
      <c r="OP203" s="5" t="str">
        <f t="shared" ca="1" si="1339"/>
        <v>-</v>
      </c>
      <c r="OQ203" s="19" t="str">
        <f t="shared" ca="1" si="1350"/>
        <v>-</v>
      </c>
      <c r="OR203" s="19" t="str">
        <f t="shared" ca="1" si="1350"/>
        <v>-</v>
      </c>
      <c r="OS203" s="19" t="str">
        <f t="shared" ca="1" si="1350"/>
        <v>-</v>
      </c>
      <c r="OT203" s="19" t="str">
        <f t="shared" ca="1" si="1350"/>
        <v>-</v>
      </c>
      <c r="OU203" s="19">
        <f t="shared" ca="1" si="1350"/>
        <v>0</v>
      </c>
      <c r="OV203" s="19" t="str">
        <f t="shared" ca="1" si="1350"/>
        <v>-</v>
      </c>
      <c r="OW203" s="5" t="str">
        <f t="shared" ca="1" si="1401"/>
        <v>-</v>
      </c>
      <c r="OX203" s="5">
        <f t="shared" ca="1" si="1401"/>
        <v>500</v>
      </c>
      <c r="OY203" s="5">
        <f t="shared" ca="1" si="1401"/>
        <v>500</v>
      </c>
      <c r="OZ203" s="5" t="str">
        <f t="shared" ca="1" si="1401"/>
        <v>-</v>
      </c>
      <c r="PA203" s="5" t="str">
        <f t="shared" ca="1" si="1401"/>
        <v>-</v>
      </c>
      <c r="PB203" s="5" t="str">
        <f t="shared" ca="1" si="1401"/>
        <v>-</v>
      </c>
      <c r="PC203" s="5">
        <f t="shared" ca="1" si="1257"/>
        <v>1.5</v>
      </c>
      <c r="PD203" s="9"/>
      <c r="PE203" s="19">
        <f t="shared" ca="1" si="1051"/>
        <v>50</v>
      </c>
      <c r="PF203" s="19">
        <f t="shared" ca="1" si="1405"/>
        <v>50</v>
      </c>
      <c r="PG203" s="19">
        <f t="shared" ca="1" si="1405"/>
        <v>50</v>
      </c>
      <c r="PH203" s="19">
        <f t="shared" ca="1" si="1405"/>
        <v>50</v>
      </c>
      <c r="PI203" s="19">
        <f t="shared" ca="1" si="1405"/>
        <v>1</v>
      </c>
      <c r="PJ203" s="5">
        <f t="shared" ca="1" si="1258"/>
        <v>1</v>
      </c>
      <c r="PK203" s="19">
        <f t="shared" ca="1" si="494"/>
        <v>1</v>
      </c>
      <c r="PL203" s="9"/>
      <c r="PM203" s="19" t="b">
        <f t="shared" ca="1" si="1405"/>
        <v>0</v>
      </c>
      <c r="PN203" s="19" t="b">
        <f t="shared" ca="1" si="1405"/>
        <v>0</v>
      </c>
      <c r="PO203" s="19">
        <f t="shared" ca="1" si="1405"/>
        <v>1</v>
      </c>
      <c r="PP203" s="19">
        <f t="shared" ca="1" si="1405"/>
        <v>1</v>
      </c>
      <c r="PQ203" s="19">
        <f t="shared" ca="1" si="1405"/>
        <v>1</v>
      </c>
      <c r="PR203" s="19">
        <f t="shared" ca="1" si="1405"/>
        <v>1</v>
      </c>
      <c r="PS203" s="19">
        <f t="shared" ca="1" si="1405"/>
        <v>1</v>
      </c>
      <c r="PT203" s="19">
        <f t="shared" ca="1" si="1405"/>
        <v>1</v>
      </c>
      <c r="PU203" s="19">
        <f t="shared" ca="1" si="1405"/>
        <v>1</v>
      </c>
      <c r="PV203" s="19">
        <f t="shared" ca="1" si="1403"/>
        <v>1</v>
      </c>
      <c r="PW203" s="19">
        <f t="shared" ca="1" si="1403"/>
        <v>1</v>
      </c>
      <c r="PX203" s="9"/>
      <c r="PY203" s="12" t="str">
        <f t="shared" ca="1" si="1259"/>
        <v>-</v>
      </c>
      <c r="PZ203" s="19" t="str">
        <f t="shared" ca="1" si="1348"/>
        <v>-</v>
      </c>
      <c r="QA203" s="19" t="str">
        <f t="shared" ca="1" si="1348"/>
        <v>-</v>
      </c>
      <c r="QB203" s="19" t="str">
        <f t="shared" ca="1" si="1348"/>
        <v>-</v>
      </c>
      <c r="QC203" s="19" t="str">
        <f t="shared" ca="1" si="1348"/>
        <v>-</v>
      </c>
      <c r="QD203" s="19" t="str">
        <f t="shared" ca="1" si="1348"/>
        <v>-</v>
      </c>
      <c r="QE203" s="19" t="str">
        <f t="shared" ca="1" si="1348"/>
        <v>-</v>
      </c>
      <c r="QF203" s="19" t="str">
        <f t="shared" ca="1" si="1348"/>
        <v>-</v>
      </c>
      <c r="QG203" s="19" t="str">
        <f t="shared" ca="1" si="1348"/>
        <v>-</v>
      </c>
      <c r="QH203" s="19" t="str">
        <f t="shared" ca="1" si="1348"/>
        <v>-</v>
      </c>
      <c r="QI203" s="19" t="str">
        <f t="shared" ca="1" si="1348"/>
        <v>-</v>
      </c>
      <c r="QJ203" s="19" t="str">
        <f t="shared" ca="1" si="1348"/>
        <v>-</v>
      </c>
      <c r="QK203" s="19" t="str">
        <f t="shared" ca="1" si="1348"/>
        <v>-</v>
      </c>
      <c r="QL203" s="19" t="str">
        <f t="shared" ca="1" si="1348"/>
        <v>-</v>
      </c>
      <c r="QM203" s="19" t="str">
        <f t="shared" ca="1" si="1348"/>
        <v>-</v>
      </c>
      <c r="QN203" s="19" t="str">
        <f t="shared" ca="1" si="1348"/>
        <v>-</v>
      </c>
      <c r="QO203" s="19" t="str">
        <f t="shared" ca="1" si="1348"/>
        <v>-</v>
      </c>
      <c r="QP203" s="19" t="str">
        <f t="shared" ca="1" si="1348"/>
        <v>-</v>
      </c>
      <c r="QQ203" s="19" t="str">
        <f t="shared" ca="1" si="1348"/>
        <v>-</v>
      </c>
      <c r="QR203" s="19" t="str">
        <f t="shared" ca="1" si="1394"/>
        <v>-</v>
      </c>
      <c r="QS203" s="19" t="str">
        <f t="shared" ca="1" si="1394"/>
        <v>-</v>
      </c>
      <c r="QT203" s="19" t="str">
        <f t="shared" ca="1" si="1394"/>
        <v>-</v>
      </c>
      <c r="QU203" s="19" t="str">
        <f t="shared" ca="1" si="1394"/>
        <v>-</v>
      </c>
      <c r="QV203" s="19" t="str">
        <f t="shared" ca="1" si="1394"/>
        <v>-</v>
      </c>
      <c r="QW203" s="19" t="str">
        <f t="shared" ca="1" si="1394"/>
        <v>-</v>
      </c>
      <c r="QX203" s="19" t="str">
        <f t="shared" ca="1" si="1394"/>
        <v>-</v>
      </c>
      <c r="QY203" s="19" t="str">
        <f t="shared" ca="1" si="1394"/>
        <v>-</v>
      </c>
      <c r="QZ203" s="19" t="str">
        <f t="shared" ca="1" si="1394"/>
        <v>-</v>
      </c>
      <c r="RA203" s="19" t="str">
        <f t="shared" ca="1" si="1394"/>
        <v>-</v>
      </c>
      <c r="RB203" s="19" t="str">
        <f t="shared" ca="1" si="1394"/>
        <v>-</v>
      </c>
      <c r="RC203" s="19" t="str">
        <f t="shared" ca="1" si="1394"/>
        <v>-</v>
      </c>
      <c r="RD203" s="19" t="str">
        <f t="shared" ca="1" si="1394"/>
        <v>-</v>
      </c>
      <c r="RE203" s="19" t="str">
        <f t="shared" ca="1" si="1394"/>
        <v>-</v>
      </c>
      <c r="RF203" s="19" t="str">
        <f t="shared" ca="1" si="1394"/>
        <v>-</v>
      </c>
      <c r="RG203" s="19" t="str">
        <f t="shared" ca="1" si="1394"/>
        <v>-</v>
      </c>
      <c r="RH203" s="19" t="str">
        <f t="shared" ca="1" si="1394"/>
        <v>-</v>
      </c>
      <c r="RI203" s="19" t="str">
        <f t="shared" ca="1" si="1394"/>
        <v>-</v>
      </c>
      <c r="RJ203" s="19" t="str">
        <f t="shared" ca="1" si="1394"/>
        <v>-</v>
      </c>
      <c r="RK203" s="19" t="str">
        <f t="shared" ca="1" si="1394"/>
        <v>-</v>
      </c>
      <c r="RL203" s="19" t="str">
        <f t="shared" ca="1" si="1394"/>
        <v>-</v>
      </c>
      <c r="RM203" s="19" t="str">
        <f t="shared" ca="1" si="1394"/>
        <v>-</v>
      </c>
      <c r="RN203" s="19" t="str">
        <f t="shared" ca="1" si="1394"/>
        <v>-</v>
      </c>
      <c r="RO203" s="19" t="str">
        <f t="shared" ca="1" si="1394"/>
        <v>-</v>
      </c>
      <c r="RP203" s="19" t="str">
        <f t="shared" ca="1" si="1394"/>
        <v>-</v>
      </c>
      <c r="RQ203" s="19" t="str">
        <f t="shared" ca="1" si="1375"/>
        <v>-</v>
      </c>
      <c r="RR203" s="19" t="str">
        <f t="shared" ca="1" si="1375"/>
        <v>-</v>
      </c>
      <c r="RS203" s="19" t="str">
        <f t="shared" ca="1" si="1375"/>
        <v>-</v>
      </c>
      <c r="RT203" s="19" t="str">
        <f t="shared" ca="1" si="1375"/>
        <v>-</v>
      </c>
      <c r="RU203" s="19" t="str">
        <f t="shared" ca="1" si="1375"/>
        <v>-</v>
      </c>
      <c r="RV203" s="19" t="str">
        <f t="shared" ca="1" si="1375"/>
        <v>-</v>
      </c>
      <c r="RW203" s="19" t="str">
        <f t="shared" ca="1" si="1375"/>
        <v>-</v>
      </c>
      <c r="RX203" s="19" t="str">
        <f t="shared" ca="1" si="1375"/>
        <v>-</v>
      </c>
      <c r="RY203" s="19" t="str">
        <f t="shared" ca="1" si="1375"/>
        <v>-</v>
      </c>
      <c r="RZ203" s="19" t="str">
        <f t="shared" ca="1" si="1375"/>
        <v>-</v>
      </c>
      <c r="SA203" s="19" t="str">
        <f t="shared" ca="1" si="1375"/>
        <v>-</v>
      </c>
      <c r="SB203" s="19" t="str">
        <f t="shared" ca="1" si="1375"/>
        <v>-</v>
      </c>
      <c r="SC203" s="19" t="str">
        <f t="shared" ca="1" si="1375"/>
        <v>-</v>
      </c>
      <c r="SD203" s="19" t="str">
        <f t="shared" ca="1" si="1375"/>
        <v>-</v>
      </c>
      <c r="SE203" s="19" t="str">
        <f t="shared" ca="1" si="1375"/>
        <v>-</v>
      </c>
      <c r="SF203" s="19" t="str">
        <f t="shared" ca="1" si="1375"/>
        <v>-</v>
      </c>
      <c r="SG203" s="19" t="str">
        <f t="shared" ca="1" si="1351"/>
        <v>-</v>
      </c>
      <c r="SH203" s="19" t="str">
        <f t="shared" ca="1" si="1351"/>
        <v>-</v>
      </c>
      <c r="SI203" s="12" t="str">
        <f t="shared" ca="1" si="1260"/>
        <v>-</v>
      </c>
      <c r="SJ203" s="19" t="str">
        <f t="shared" ca="1" si="1351"/>
        <v>-</v>
      </c>
      <c r="SK203" s="19" t="str">
        <f t="shared" ca="1" si="1351"/>
        <v>-</v>
      </c>
      <c r="SL203" s="19" t="str">
        <f t="shared" ca="1" si="1351"/>
        <v>-</v>
      </c>
      <c r="SM203" s="19" t="str">
        <f t="shared" ca="1" si="1351"/>
        <v>-</v>
      </c>
      <c r="SN203" s="19" t="str">
        <f t="shared" ca="1" si="1351"/>
        <v>-</v>
      </c>
      <c r="SO203" s="19" t="str">
        <f t="shared" ca="1" si="1413"/>
        <v>-</v>
      </c>
      <c r="SP203" s="19" t="str">
        <f t="shared" ca="1" si="1413"/>
        <v>-</v>
      </c>
      <c r="SQ203" s="19" t="str">
        <f t="shared" ca="1" si="1413"/>
        <v>-</v>
      </c>
      <c r="SR203" s="19" t="str">
        <f t="shared" ca="1" si="1413"/>
        <v>-</v>
      </c>
      <c r="SS203" s="19" t="str">
        <f t="shared" ca="1" si="1413"/>
        <v>-</v>
      </c>
      <c r="ST203" s="19" t="str">
        <f t="shared" ca="1" si="1413"/>
        <v>-</v>
      </c>
      <c r="SU203" s="19" t="str">
        <f t="shared" ca="1" si="1413"/>
        <v>-</v>
      </c>
      <c r="SV203" s="19" t="str">
        <f t="shared" ca="1" si="1413"/>
        <v>-</v>
      </c>
      <c r="SW203" s="19" t="str">
        <f t="shared" ca="1" si="1413"/>
        <v>-</v>
      </c>
      <c r="SX203" s="19" t="str">
        <f t="shared" ca="1" si="1413"/>
        <v>-</v>
      </c>
      <c r="SY203" s="19" t="str">
        <f t="shared" ca="1" si="1413"/>
        <v>-</v>
      </c>
      <c r="SZ203" s="19" t="str">
        <f t="shared" ca="1" si="1413"/>
        <v>-</v>
      </c>
      <c r="TA203" s="19" t="str">
        <f t="shared" ca="1" si="1413"/>
        <v>-</v>
      </c>
      <c r="TB203" s="19" t="str">
        <f t="shared" ca="1" si="1372"/>
        <v>-</v>
      </c>
      <c r="TC203" s="19" t="str">
        <f t="shared" ca="1" si="1372"/>
        <v>-</v>
      </c>
      <c r="TD203" s="19" t="str">
        <f t="shared" ca="1" si="1370"/>
        <v>-</v>
      </c>
      <c r="TE203" s="19" t="str">
        <f t="shared" ca="1" si="1370"/>
        <v>-</v>
      </c>
      <c r="TF203" s="19" t="str">
        <f t="shared" ca="1" si="1370"/>
        <v>-</v>
      </c>
      <c r="TG203" s="19" t="str">
        <f t="shared" ca="1" si="1370"/>
        <v>-</v>
      </c>
      <c r="TH203" s="19" t="str">
        <f t="shared" ca="1" si="1370"/>
        <v>-</v>
      </c>
      <c r="TI203" s="19" t="str">
        <f t="shared" ca="1" si="1370"/>
        <v>-</v>
      </c>
      <c r="TJ203" s="19" t="str">
        <f t="shared" ca="1" si="1370"/>
        <v>-</v>
      </c>
      <c r="TK203" s="19" t="str">
        <f t="shared" ca="1" si="1370"/>
        <v>-</v>
      </c>
      <c r="TL203" s="19" t="str">
        <f t="shared" ca="1" si="1370"/>
        <v>-</v>
      </c>
      <c r="TM203" s="19" t="str">
        <f t="shared" ca="1" si="1370"/>
        <v>-</v>
      </c>
      <c r="TN203" s="19" t="str">
        <f t="shared" ca="1" si="1370"/>
        <v>-</v>
      </c>
      <c r="TO203" s="19" t="str">
        <f t="shared" ca="1" si="1370"/>
        <v>-</v>
      </c>
      <c r="TP203" s="19" t="str">
        <f t="shared" ca="1" si="1370"/>
        <v>-</v>
      </c>
      <c r="TQ203" s="19" t="str">
        <f t="shared" ca="1" si="1370"/>
        <v>-</v>
      </c>
      <c r="TR203" s="19" t="str">
        <f t="shared" ca="1" si="1370"/>
        <v>-</v>
      </c>
      <c r="TS203" s="19" t="str">
        <f t="shared" ca="1" si="1370"/>
        <v>-</v>
      </c>
      <c r="TT203" s="19" t="str">
        <f t="shared" ca="1" si="1370"/>
        <v>-</v>
      </c>
      <c r="TU203" s="19" t="str">
        <f t="shared" ca="1" si="1370"/>
        <v>-</v>
      </c>
      <c r="TV203" s="19" t="str">
        <f t="shared" ca="1" si="1370"/>
        <v>-</v>
      </c>
      <c r="TW203" s="19" t="str">
        <f t="shared" ca="1" si="1370"/>
        <v>-</v>
      </c>
      <c r="TX203" s="19" t="str">
        <f t="shared" ca="1" si="1370"/>
        <v>-</v>
      </c>
      <c r="TY203" s="19" t="str">
        <f t="shared" ca="1" si="1370"/>
        <v>-</v>
      </c>
      <c r="TZ203" s="19" t="str">
        <f t="shared" ca="1" si="1395"/>
        <v>-</v>
      </c>
      <c r="UA203" s="19" t="str">
        <f t="shared" ca="1" si="1395"/>
        <v>-</v>
      </c>
      <c r="UB203" s="19" t="str">
        <f t="shared" ca="1" si="1395"/>
        <v>-</v>
      </c>
      <c r="UC203" s="19" t="str">
        <f t="shared" ca="1" si="1395"/>
        <v>-</v>
      </c>
      <c r="UD203" s="19" t="str">
        <f t="shared" ca="1" si="1395"/>
        <v>-</v>
      </c>
      <c r="UE203" s="19" t="str">
        <f t="shared" ca="1" si="1395"/>
        <v>-</v>
      </c>
      <c r="UF203" s="19" t="str">
        <f t="shared" ca="1" si="1395"/>
        <v>-</v>
      </c>
      <c r="UG203" s="19" t="str">
        <f t="shared" ca="1" si="1395"/>
        <v>-</v>
      </c>
      <c r="UH203" s="19" t="str">
        <f t="shared" ca="1" si="1395"/>
        <v>-</v>
      </c>
      <c r="UI203" s="19" t="str">
        <f t="shared" ca="1" si="1395"/>
        <v>-</v>
      </c>
      <c r="UJ203" s="19" t="str">
        <f t="shared" ca="1" si="1395"/>
        <v>-</v>
      </c>
      <c r="UK203" s="19" t="str">
        <f t="shared" ca="1" si="1395"/>
        <v>-</v>
      </c>
      <c r="UL203" s="19" t="str">
        <f t="shared" ca="1" si="1395"/>
        <v>-</v>
      </c>
      <c r="UM203" s="19" t="str">
        <f t="shared" ca="1" si="1395"/>
        <v>-</v>
      </c>
      <c r="UN203" s="19" t="str">
        <f t="shared" ca="1" si="1395"/>
        <v>-</v>
      </c>
      <c r="UO203" s="19" t="str">
        <f t="shared" ca="1" si="1395"/>
        <v>-</v>
      </c>
      <c r="UP203" s="19" t="str">
        <f t="shared" ref="UP203:UR205" ca="1" si="1416">OFFSET(UP$5,$B203,0)</f>
        <v>-</v>
      </c>
      <c r="UQ203" s="19" t="str">
        <f t="shared" ca="1" si="1416"/>
        <v>-</v>
      </c>
      <c r="UR203" s="19" t="str">
        <f t="shared" ca="1" si="1416"/>
        <v>-</v>
      </c>
      <c r="US203" s="12" t="b">
        <f t="shared" ca="1" si="1261"/>
        <v>1</v>
      </c>
      <c r="UT203" s="19" t="str">
        <f t="shared" ca="1" si="1414"/>
        <v>-</v>
      </c>
      <c r="UU203" s="19" t="str">
        <f t="shared" ca="1" si="1414"/>
        <v>-</v>
      </c>
      <c r="UV203" s="19" t="str">
        <f t="shared" ca="1" si="1414"/>
        <v>-</v>
      </c>
      <c r="UW203" s="19" t="str">
        <f t="shared" ca="1" si="1414"/>
        <v>-</v>
      </c>
      <c r="UX203" s="19" t="str">
        <f t="shared" ca="1" si="1414"/>
        <v>-</v>
      </c>
      <c r="UY203" s="19" t="str">
        <f t="shared" ca="1" si="1414"/>
        <v>-</v>
      </c>
      <c r="UZ203" s="19" t="str">
        <f t="shared" ca="1" si="1414"/>
        <v>-</v>
      </c>
      <c r="VA203" s="19" t="str">
        <f t="shared" ca="1" si="1414"/>
        <v>-</v>
      </c>
      <c r="VB203" s="19" t="str">
        <f t="shared" ca="1" si="1414"/>
        <v>-</v>
      </c>
      <c r="VC203" s="19" t="str">
        <f t="shared" ca="1" si="1414"/>
        <v>-</v>
      </c>
      <c r="VD203" s="19" t="str">
        <f t="shared" ca="1" si="1414"/>
        <v>-</v>
      </c>
      <c r="VE203" s="19" t="str">
        <f t="shared" ca="1" si="1414"/>
        <v>-</v>
      </c>
      <c r="VF203" s="19" t="str">
        <f t="shared" ca="1" si="1414"/>
        <v>-</v>
      </c>
      <c r="VG203" s="19" t="str">
        <f t="shared" ca="1" si="1414"/>
        <v>-</v>
      </c>
      <c r="VH203" s="19" t="str">
        <f t="shared" ca="1" si="1414"/>
        <v>-</v>
      </c>
      <c r="VI203" s="19" t="str">
        <f t="shared" ca="1" si="1414"/>
        <v>-</v>
      </c>
      <c r="VJ203" s="19" t="str">
        <f t="shared" ca="1" si="1414"/>
        <v>-</v>
      </c>
      <c r="VK203" s="19" t="str">
        <f t="shared" ca="1" si="1414"/>
        <v>-</v>
      </c>
      <c r="VL203" s="19" t="str">
        <f t="shared" ca="1" si="1414"/>
        <v>-</v>
      </c>
      <c r="VM203" s="19" t="str">
        <f t="shared" ca="1" si="1414"/>
        <v>-</v>
      </c>
      <c r="VN203" s="19" t="str">
        <f t="shared" ca="1" si="1414"/>
        <v>-</v>
      </c>
      <c r="VO203" s="19" t="str">
        <f t="shared" ca="1" si="1414"/>
        <v>-</v>
      </c>
      <c r="VP203" s="19" t="str">
        <f t="shared" ca="1" si="1414"/>
        <v>-</v>
      </c>
      <c r="VQ203" s="19" t="str">
        <f t="shared" ca="1" si="1414"/>
        <v>-</v>
      </c>
      <c r="VR203" s="19" t="str">
        <f t="shared" ca="1" si="1414"/>
        <v>-</v>
      </c>
      <c r="VS203" s="19" t="str">
        <f t="shared" ca="1" si="1414"/>
        <v>-</v>
      </c>
      <c r="VT203" s="19" t="str">
        <f t="shared" ca="1" si="1414"/>
        <v>-</v>
      </c>
      <c r="VU203" s="19" t="str">
        <f t="shared" ca="1" si="1414"/>
        <v>-</v>
      </c>
      <c r="VV203" s="19" t="str">
        <f t="shared" ca="1" si="1414"/>
        <v>-</v>
      </c>
      <c r="VW203" s="19" t="str">
        <f t="shared" ca="1" si="1414"/>
        <v>-</v>
      </c>
      <c r="VX203" s="19" t="str">
        <f t="shared" ca="1" si="1414"/>
        <v>-</v>
      </c>
      <c r="VY203" s="19" t="str">
        <f t="shared" ca="1" si="1414"/>
        <v>-</v>
      </c>
      <c r="VZ203" s="19" t="str">
        <f t="shared" ca="1" si="1414"/>
        <v>-</v>
      </c>
      <c r="WA203" s="19" t="str">
        <f t="shared" ca="1" si="1414"/>
        <v>-</v>
      </c>
      <c r="WB203" s="19" t="str">
        <f t="shared" ca="1" si="1414"/>
        <v>-</v>
      </c>
      <c r="WC203" s="19" t="str">
        <f t="shared" ca="1" si="1414"/>
        <v>-</v>
      </c>
      <c r="WD203" s="19" t="str">
        <f t="shared" ca="1" si="1414"/>
        <v>-</v>
      </c>
      <c r="WE203" s="19" t="str">
        <f t="shared" ca="1" si="1414"/>
        <v>-</v>
      </c>
      <c r="WF203" s="19" t="str">
        <f t="shared" ca="1" si="1414"/>
        <v>-</v>
      </c>
      <c r="WG203" s="19" t="str">
        <f t="shared" ca="1" si="1414"/>
        <v>-</v>
      </c>
      <c r="WH203" s="19" t="str">
        <f t="shared" ca="1" si="1414"/>
        <v>-</v>
      </c>
      <c r="WI203" s="19" t="str">
        <f t="shared" ca="1" si="1414"/>
        <v>-</v>
      </c>
      <c r="WJ203" s="19" t="str">
        <f t="shared" ca="1" si="1414"/>
        <v>-</v>
      </c>
      <c r="WK203" s="19" t="str">
        <f t="shared" ca="1" si="1414"/>
        <v>-</v>
      </c>
      <c r="WL203" s="19" t="str">
        <f t="shared" ca="1" si="1414"/>
        <v>-</v>
      </c>
      <c r="WM203" s="19" t="str">
        <f t="shared" ca="1" si="1414"/>
        <v>-</v>
      </c>
      <c r="WN203" s="19" t="str">
        <f t="shared" ca="1" si="1414"/>
        <v>-</v>
      </c>
      <c r="WO203" s="19" t="str">
        <f t="shared" ca="1" si="1414"/>
        <v>-</v>
      </c>
      <c r="WP203" s="19" t="str">
        <f t="shared" ca="1" si="1414"/>
        <v>-</v>
      </c>
      <c r="WQ203" s="19" t="str">
        <f t="shared" ca="1" si="1414"/>
        <v>-</v>
      </c>
      <c r="WR203" s="19" t="str">
        <f t="shared" ca="1" si="1406"/>
        <v>-</v>
      </c>
      <c r="WS203" s="19" t="str">
        <f t="shared" ca="1" si="1406"/>
        <v>-</v>
      </c>
      <c r="WT203" s="19" t="str">
        <f t="shared" ca="1" si="1406"/>
        <v>-</v>
      </c>
      <c r="WU203" s="19" t="str">
        <f t="shared" ca="1" si="1406"/>
        <v>-</v>
      </c>
      <c r="WV203" s="19" t="str">
        <f t="shared" ca="1" si="1406"/>
        <v>-</v>
      </c>
      <c r="WW203" s="19" t="str">
        <f t="shared" ca="1" si="1406"/>
        <v>-</v>
      </c>
      <c r="WX203" s="19" t="str">
        <f t="shared" ca="1" si="1406"/>
        <v>-</v>
      </c>
      <c r="WY203" s="19" t="str">
        <f t="shared" ca="1" si="1406"/>
        <v>-</v>
      </c>
      <c r="WZ203" s="19" t="str">
        <f t="shared" ca="1" si="1406"/>
        <v>-</v>
      </c>
      <c r="XA203" s="19" t="str">
        <f t="shared" ca="1" si="1406"/>
        <v>-</v>
      </c>
      <c r="XB203" s="19" t="str">
        <f t="shared" ca="1" si="1406"/>
        <v>-</v>
      </c>
      <c r="XC203" s="19">
        <f t="shared" ca="1" si="1406"/>
        <v>0</v>
      </c>
      <c r="XD203" s="599">
        <v>0</v>
      </c>
    </row>
    <row r="204" spans="1:628" hidden="1" outlineLevel="2">
      <c r="A204" s="20">
        <f t="shared" si="659"/>
        <v>199</v>
      </c>
      <c r="B204" s="241">
        <f t="shared" si="1410"/>
        <v>129</v>
      </c>
      <c r="C204">
        <f>204</f>
        <v>204</v>
      </c>
      <c r="D204" s="134" t="str">
        <f t="shared" ca="1" si="1251"/>
        <v>GSW</v>
      </c>
      <c r="E204" t="b">
        <v>1</v>
      </c>
      <c r="F204" t="b">
        <v>0</v>
      </c>
      <c r="G204" s="19" t="b">
        <f t="shared" ca="1" si="1407"/>
        <v>1</v>
      </c>
      <c r="H204" s="227">
        <f t="shared" ca="1" si="1058"/>
        <v>138</v>
      </c>
      <c r="I204" s="227">
        <f t="shared" ca="1" si="1396"/>
        <v>1</v>
      </c>
      <c r="J204" s="227">
        <f t="shared" ca="1" si="1396"/>
        <v>0</v>
      </c>
      <c r="K204" s="227" t="str">
        <f t="shared" ca="1" si="1396"/>
        <v/>
      </c>
      <c r="L204" s="227">
        <f t="shared" ca="1" si="1396"/>
        <v>1</v>
      </c>
      <c r="M204" s="227">
        <f t="shared" ca="1" si="1316"/>
        <v>2</v>
      </c>
      <c r="N204" s="227">
        <f t="shared" ca="1" si="1316"/>
        <v>2</v>
      </c>
      <c r="O204" s="227">
        <f t="shared" ca="1" si="1316"/>
        <v>2</v>
      </c>
      <c r="P204" s="227">
        <f t="shared" ca="1" si="1316"/>
        <v>3</v>
      </c>
      <c r="Q204" s="227">
        <f t="shared" ca="1" si="1316"/>
        <v>2</v>
      </c>
      <c r="R204" s="114">
        <f t="shared" ca="1" si="1354"/>
        <v>2</v>
      </c>
      <c r="S204" s="227">
        <f t="shared" ca="1" si="1316"/>
        <v>0</v>
      </c>
      <c r="T204" s="227">
        <f t="shared" ca="1" si="1316"/>
        <v>0</v>
      </c>
      <c r="U204" s="227">
        <f t="shared" ca="1" si="1316"/>
        <v>0</v>
      </c>
      <c r="V204" s="227">
        <f t="shared" ca="1" si="1316"/>
        <v>0</v>
      </c>
      <c r="W204" s="227">
        <f t="shared" ca="1" si="1316"/>
        <v>0</v>
      </c>
      <c r="X204" s="227">
        <f t="shared" ca="1" si="1316"/>
        <v>1</v>
      </c>
      <c r="Y204" s="227">
        <f t="shared" ca="1" si="1316"/>
        <v>1</v>
      </c>
      <c r="Z204" s="227">
        <f t="shared" ca="1" si="1316"/>
        <v>1</v>
      </c>
      <c r="AA204" s="264"/>
      <c r="AB204" s="264"/>
      <c r="AC204" s="264"/>
      <c r="AD204" s="264"/>
      <c r="AE204" s="264"/>
      <c r="AF204" s="227">
        <f t="shared" ca="1" si="1411"/>
        <v>0</v>
      </c>
      <c r="AG204" s="264"/>
      <c r="AH204" s="227">
        <f t="shared" ca="1" si="1344"/>
        <v>0</v>
      </c>
      <c r="AI204" s="227">
        <f t="shared" ca="1" si="1344"/>
        <v>0</v>
      </c>
      <c r="AJ204" s="227">
        <f t="shared" ca="1" si="1344"/>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52"/>
        <v>2</v>
      </c>
      <c r="AP204" s="134">
        <f ca="1">INDEX(CHOOSE($P204,DataAutumn!i.AdultDrys,DataWinter!i.AdultDrys,DataSpring!i.AdultDrys),1,$O204)</f>
        <v>3</v>
      </c>
      <c r="AQ204" s="5">
        <f t="shared" ca="1" si="1340"/>
        <v>2</v>
      </c>
      <c r="AR204" s="5">
        <f t="shared" ca="1" si="1340"/>
        <v>0</v>
      </c>
      <c r="AS204" s="5">
        <f t="shared" ca="1" si="1253"/>
        <v>6</v>
      </c>
      <c r="AT204">
        <f t="shared" ca="1" si="1292"/>
        <v>90</v>
      </c>
      <c r="AW204" s="353" t="str">
        <f t="shared" ca="1" si="1355"/>
        <v>TemplateFe 00138 GSW MWM     TOL204 Scan2 NFS RR+01% PI00% GP100% WP100% MP100% (T_F33N11)</v>
      </c>
      <c r="AX204" s="9" t="str">
        <f ca="1">IF(COUNTIF(AW$5:AW204,AW204)=1,"-","Dup")</f>
        <v>-</v>
      </c>
      <c r="AY204" s="9"/>
      <c r="AZ204" s="19" t="b">
        <f t="shared" ca="1" si="1415"/>
        <v>0</v>
      </c>
      <c r="BA204" s="19" t="b">
        <f t="shared" ca="1" si="1415"/>
        <v>0</v>
      </c>
      <c r="BB204" s="19" t="b">
        <f t="shared" ca="1" si="1415"/>
        <v>0</v>
      </c>
      <c r="BC204" s="19" t="b">
        <f t="shared" ca="1" si="1415"/>
        <v>0</v>
      </c>
      <c r="BD204" s="19" t="b">
        <f t="shared" ca="1" si="1415"/>
        <v>0</v>
      </c>
      <c r="BE204" s="19" t="b">
        <f t="shared" ca="1" si="1415"/>
        <v>0</v>
      </c>
      <c r="BF204" s="19" t="b">
        <f t="shared" ca="1" si="1415"/>
        <v>0</v>
      </c>
      <c r="BG204" s="19" t="b">
        <f t="shared" ca="1" si="1415"/>
        <v>0</v>
      </c>
      <c r="BH204" s="19" t="b">
        <f t="shared" ca="1" si="1415"/>
        <v>0</v>
      </c>
      <c r="BI204" s="9"/>
      <c r="BJ204" s="19" t="b">
        <f t="shared" ca="1" si="1197"/>
        <v>1</v>
      </c>
      <c r="BK204" s="19" t="str">
        <f t="shared" ca="1" si="1197"/>
        <v>-</v>
      </c>
      <c r="BL204" s="19" t="str">
        <f t="shared" ca="1" si="1197"/>
        <v>-</v>
      </c>
      <c r="BM204" s="19" t="str">
        <f t="shared" ca="1" si="1197"/>
        <v>-</v>
      </c>
      <c r="BN204" s="19" t="b">
        <f t="shared" ca="1" si="1197"/>
        <v>0</v>
      </c>
      <c r="BO204" s="19">
        <f t="shared" ca="1" si="1197"/>
        <v>0</v>
      </c>
      <c r="BP204" s="19" t="str">
        <f t="shared" ca="1" si="1356"/>
        <v>-</v>
      </c>
      <c r="BQ204" s="19" t="str">
        <f t="shared" ca="1" si="1356"/>
        <v>-</v>
      </c>
      <c r="BR204" s="19" t="b">
        <f t="shared" ca="1" si="1197"/>
        <v>1</v>
      </c>
      <c r="BS204" s="9"/>
      <c r="BT204" s="19" t="str">
        <f t="shared" ca="1" si="1357"/>
        <v>-</v>
      </c>
      <c r="BU204" s="5" t="str">
        <f t="shared" ca="1" si="1358"/>
        <v>-</v>
      </c>
      <c r="BV204" s="5">
        <f t="shared" ca="1" si="1359"/>
        <v>2</v>
      </c>
      <c r="BW204" s="5">
        <f t="shared" ca="1" si="1359"/>
        <v>2</v>
      </c>
      <c r="BX204" s="19" t="str">
        <f t="shared" ca="1" si="1241"/>
        <v>-</v>
      </c>
      <c r="BY204" s="19" t="str">
        <f t="shared" ca="1" si="1241"/>
        <v>-</v>
      </c>
      <c r="BZ204" s="19" t="str">
        <f t="shared" ca="1" si="1241"/>
        <v>-</v>
      </c>
      <c r="CA204" s="5" t="str">
        <f t="shared" ca="1" si="1360"/>
        <v>-</v>
      </c>
      <c r="CB204" s="5">
        <f t="shared" ca="1" si="1361"/>
        <v>2</v>
      </c>
      <c r="CC204" s="5">
        <f t="shared" ca="1" si="1361"/>
        <v>2</v>
      </c>
      <c r="CD204" s="19" t="str">
        <f t="shared" ca="1" si="449"/>
        <v>-</v>
      </c>
      <c r="CE204" s="5" t="str">
        <f t="shared" ca="1" si="1362"/>
        <v>-</v>
      </c>
      <c r="CF204" s="5">
        <f t="shared" ca="1" si="1363"/>
        <v>2</v>
      </c>
      <c r="CG204" s="19" t="str">
        <f t="shared" ca="1" si="1242"/>
        <v>-</v>
      </c>
      <c r="CH204" s="19" t="str">
        <f t="shared" ca="1" si="1242"/>
        <v>-</v>
      </c>
      <c r="CI204" s="5">
        <f t="shared" ca="1" si="1364"/>
        <v>2</v>
      </c>
      <c r="CJ204" s="19" t="str">
        <f t="shared" ca="1" si="1242"/>
        <v>-</v>
      </c>
      <c r="CK204" s="5" t="str">
        <f t="shared" ca="1" si="1365"/>
        <v>-</v>
      </c>
      <c r="CL204" s="5">
        <f t="shared" ca="1" si="1366"/>
        <v>2</v>
      </c>
      <c r="CM204" s="5">
        <f t="shared" ca="1" si="1366"/>
        <v>2</v>
      </c>
      <c r="CN204" s="9"/>
      <c r="CO204" s="19" t="str">
        <f t="shared" ca="1" si="1349"/>
        <v>-</v>
      </c>
      <c r="CP204" s="19" t="str">
        <f t="shared" ca="1" si="1349"/>
        <v>-</v>
      </c>
      <c r="CQ204" s="19">
        <f t="shared" ca="1" si="1104"/>
        <v>1</v>
      </c>
      <c r="CR204" s="19" t="str">
        <f t="shared" ca="1" si="1104"/>
        <v>-</v>
      </c>
      <c r="CS204" s="19" t="str">
        <f t="shared" ca="1" si="1349"/>
        <v>-</v>
      </c>
      <c r="CT204" s="19" t="str">
        <f t="shared" ca="1" si="1349"/>
        <v>-</v>
      </c>
      <c r="CU204" s="19" t="str">
        <f t="shared" ca="1" si="1349"/>
        <v>-</v>
      </c>
      <c r="CV204" s="19" t="str">
        <f t="shared" ca="1" si="1349"/>
        <v>-</v>
      </c>
      <c r="CW204" s="19" t="str">
        <f t="shared" ca="1" si="1349"/>
        <v>-</v>
      </c>
      <c r="CX204" s="19" t="str">
        <f t="shared" ca="1" si="1349"/>
        <v>-</v>
      </c>
      <c r="CY204" s="19" t="str">
        <f t="shared" ca="1" si="1349"/>
        <v>-</v>
      </c>
      <c r="CZ204" s="19" t="str">
        <f t="shared" ca="1" si="1349"/>
        <v>-</v>
      </c>
      <c r="DA204" s="19" t="str">
        <f t="shared" ca="1" si="1345"/>
        <v>-</v>
      </c>
      <c r="DB204" s="19" t="str">
        <f t="shared" ca="1" si="1345"/>
        <v>-</v>
      </c>
      <c r="DC204" s="19" t="str">
        <f t="shared" ca="1" si="1345"/>
        <v>-</v>
      </c>
      <c r="DD204" s="19" t="str">
        <f t="shared" ca="1" si="1345"/>
        <v>-</v>
      </c>
      <c r="DE204" s="19" t="str">
        <f t="shared" ca="1" si="1345"/>
        <v>-</v>
      </c>
      <c r="DF204" s="19" t="str">
        <f t="shared" ca="1" si="1345"/>
        <v>-</v>
      </c>
      <c r="DG204" s="19" t="str">
        <f t="shared" ca="1" si="1345"/>
        <v>-</v>
      </c>
      <c r="DH204" s="19" t="str">
        <f t="shared" ca="1" si="1345"/>
        <v>-</v>
      </c>
      <c r="DI204" s="19" t="str">
        <f t="shared" ca="1" si="1345"/>
        <v>-</v>
      </c>
      <c r="DJ204" s="9"/>
      <c r="DK204" s="19" t="b">
        <f t="shared" ca="1" si="1105"/>
        <v>1</v>
      </c>
      <c r="DL204" s="19" t="b">
        <f t="shared" ca="1" si="1105"/>
        <v>1</v>
      </c>
      <c r="DM204" s="19" t="b">
        <f t="shared" ca="1" si="1105"/>
        <v>1</v>
      </c>
      <c r="DN204" s="584">
        <f ca="1">OFFSET($DR204,-1,0)</f>
        <v>223221000090</v>
      </c>
      <c r="DO204" s="578" t="b">
        <f t="shared" ca="1" si="1120"/>
        <v>1</v>
      </c>
      <c r="DP204" s="578">
        <f t="shared" ca="1" si="1120"/>
        <v>0</v>
      </c>
      <c r="DQ204" s="578" t="b">
        <f t="shared" ca="1" si="1120"/>
        <v>1</v>
      </c>
      <c r="DR204" s="583">
        <f t="shared" ref="DR204" ca="1" si="1417">OFFSET(DR204,-1,0)+1</f>
        <v>223221000091</v>
      </c>
      <c r="DS204" s="430">
        <f t="shared" ca="1" si="1317"/>
        <v>652</v>
      </c>
      <c r="DT204" s="430">
        <f t="shared" ca="1" si="1317"/>
        <v>686</v>
      </c>
      <c r="DU204" s="430">
        <f t="shared" ca="1" si="1317"/>
        <v>721</v>
      </c>
      <c r="DV204" s="142">
        <f t="shared" ca="1" si="1318"/>
        <v>378</v>
      </c>
      <c r="DW204" s="142">
        <f t="shared" ca="1" si="1318"/>
        <v>413</v>
      </c>
      <c r="DX204" s="142">
        <f t="shared" ca="1" si="1318"/>
        <v>448</v>
      </c>
      <c r="DY204" s="19" t="str">
        <f t="shared" ca="1" si="1374"/>
        <v>-</v>
      </c>
      <c r="DZ204" s="19" t="str">
        <f t="shared" ca="1" si="1374"/>
        <v>-</v>
      </c>
      <c r="EA204" s="19" t="str">
        <f t="shared" ca="1" si="1374"/>
        <v>-</v>
      </c>
      <c r="EB204" s="19" t="str">
        <f t="shared" ca="1" si="1374"/>
        <v>-</v>
      </c>
      <c r="EC204" s="19" t="str">
        <f t="shared" ca="1" si="1374"/>
        <v>-</v>
      </c>
      <c r="ED204" s="19" t="str">
        <f t="shared" ca="1" si="1374"/>
        <v>-</v>
      </c>
      <c r="EE204" s="19">
        <f t="shared" ca="1" si="1397"/>
        <v>1</v>
      </c>
      <c r="EF204" s="19">
        <f t="shared" ca="1" si="1397"/>
        <v>1</v>
      </c>
      <c r="EG204" s="19">
        <f t="shared" ca="1" si="1397"/>
        <v>0</v>
      </c>
      <c r="EH204" s="19" t="str">
        <f t="shared" ca="1" si="1397"/>
        <v>-</v>
      </c>
      <c r="EI204" s="19" t="str">
        <f t="shared" ca="1" si="1397"/>
        <v>-</v>
      </c>
      <c r="EJ204" s="19" t="str">
        <f t="shared" ca="1" si="1397"/>
        <v>-</v>
      </c>
      <c r="EK204" s="19" t="str">
        <f t="shared" ca="1" si="1397"/>
        <v>-</v>
      </c>
      <c r="EL204" s="19" t="str">
        <f t="shared" ca="1" si="1397"/>
        <v>-</v>
      </c>
      <c r="EM204" s="19">
        <f t="shared" ca="1" si="1397"/>
        <v>0</v>
      </c>
      <c r="EN204" s="19" t="str">
        <f t="shared" ca="1" si="1397"/>
        <v>-</v>
      </c>
      <c r="EO204" s="19" t="str">
        <f t="shared" ca="1" si="1397"/>
        <v>-</v>
      </c>
      <c r="EP204" s="19" t="str">
        <f t="shared" ca="1" si="1397"/>
        <v>-</v>
      </c>
      <c r="EQ204" s="19">
        <f t="shared" ca="1" si="1397"/>
        <v>1</v>
      </c>
      <c r="ER204" s="19">
        <f t="shared" ca="1" si="1397"/>
        <v>1</v>
      </c>
      <c r="ES204" s="9"/>
      <c r="ET204" s="19" t="str">
        <f t="shared" ca="1" si="1398"/>
        <v>-</v>
      </c>
      <c r="EU204" s="19" t="str">
        <f t="shared" ca="1" si="1398"/>
        <v>-</v>
      </c>
      <c r="EV204" s="19" t="str">
        <f t="shared" ca="1" si="1398"/>
        <v>-</v>
      </c>
      <c r="EW204" s="19" t="str">
        <f t="shared" ca="1" si="1398"/>
        <v>-</v>
      </c>
      <c r="EX204" s="19" t="str">
        <f t="shared" ca="1" si="1398"/>
        <v>-</v>
      </c>
      <c r="EY204" s="19" t="str">
        <f t="shared" ca="1" si="1398"/>
        <v>-</v>
      </c>
      <c r="EZ204" s="19" t="str">
        <f t="shared" ca="1" si="1398"/>
        <v>-</v>
      </c>
      <c r="FA204" s="19" t="str">
        <f t="shared" ca="1" si="1398"/>
        <v>-</v>
      </c>
      <c r="FB204" s="19" t="str">
        <f t="shared" ca="1" si="1398"/>
        <v>-</v>
      </c>
      <c r="FC204" s="19" t="str">
        <f t="shared" ca="1" si="1398"/>
        <v>-</v>
      </c>
      <c r="FD204" s="19" t="str">
        <f t="shared" ca="1" si="1398"/>
        <v>-</v>
      </c>
      <c r="FE204" s="19" t="str">
        <f t="shared" ca="1" si="1398"/>
        <v>-</v>
      </c>
      <c r="FF204" s="19">
        <f t="shared" ca="1" si="1398"/>
        <v>0</v>
      </c>
      <c r="FG204" s="19">
        <f t="shared" ca="1" si="1398"/>
        <v>0</v>
      </c>
      <c r="FH204" s="19">
        <f t="shared" ca="1" si="1398"/>
        <v>0</v>
      </c>
      <c r="FI204" s="114">
        <f t="shared" ca="1" si="1376"/>
        <v>0</v>
      </c>
      <c r="FJ204" s="114">
        <f t="shared" ca="1" si="1376"/>
        <v>0</v>
      </c>
      <c r="FK204" s="114">
        <f t="shared" ca="1" si="1376"/>
        <v>0</v>
      </c>
      <c r="FL204" s="114">
        <f t="shared" ca="1" si="1376"/>
        <v>0</v>
      </c>
      <c r="FM204" s="114">
        <f t="shared" ca="1" si="1376"/>
        <v>0</v>
      </c>
      <c r="FN204" s="536">
        <f t="shared" ca="1" si="1135"/>
        <v>0</v>
      </c>
      <c r="FO204" s="114">
        <f t="shared" ca="1" si="1377"/>
        <v>0</v>
      </c>
      <c r="FP204" s="114">
        <f t="shared" ca="1" si="1377"/>
        <v>0</v>
      </c>
      <c r="FQ204" s="114">
        <f t="shared" ca="1" si="1377"/>
        <v>0</v>
      </c>
      <c r="FR204" s="114">
        <f t="shared" ca="1" si="1377"/>
        <v>0</v>
      </c>
      <c r="FS204" s="114">
        <f t="shared" ca="1" si="1377"/>
        <v>0</v>
      </c>
      <c r="FT204" s="536">
        <f t="shared" ca="1" si="1137"/>
        <v>0</v>
      </c>
      <c r="FU204" s="114">
        <f t="shared" ca="1" si="1378"/>
        <v>0</v>
      </c>
      <c r="FV204" s="114">
        <f t="shared" ca="1" si="1378"/>
        <v>0</v>
      </c>
      <c r="FW204" s="114">
        <f t="shared" ca="1" si="1378"/>
        <v>0</v>
      </c>
      <c r="FX204" s="114">
        <f t="shared" ca="1" si="1378"/>
        <v>0</v>
      </c>
      <c r="FY204" s="114">
        <f t="shared" ca="1" si="1378"/>
        <v>0</v>
      </c>
      <c r="FZ204" s="536">
        <f t="shared" ca="1" si="1139"/>
        <v>0</v>
      </c>
      <c r="GA204" s="114">
        <f t="shared" ca="1" si="1379"/>
        <v>0</v>
      </c>
      <c r="GB204" s="114">
        <f t="shared" ca="1" si="1379"/>
        <v>0</v>
      </c>
      <c r="GC204" s="114">
        <f t="shared" ca="1" si="1379"/>
        <v>0</v>
      </c>
      <c r="GD204" s="114">
        <f t="shared" ca="1" si="1379"/>
        <v>0</v>
      </c>
      <c r="GE204" s="114">
        <f t="shared" ca="1" si="1379"/>
        <v>0</v>
      </c>
      <c r="GF204" s="536">
        <f t="shared" ca="1" si="1141"/>
        <v>0</v>
      </c>
      <c r="GG204" s="114">
        <f t="shared" ca="1" si="1380"/>
        <v>0</v>
      </c>
      <c r="GH204" s="114">
        <f t="shared" ca="1" si="1380"/>
        <v>0</v>
      </c>
      <c r="GI204" s="114">
        <f t="shared" ca="1" si="1380"/>
        <v>0</v>
      </c>
      <c r="GJ204" s="114">
        <f t="shared" ca="1" si="1380"/>
        <v>0</v>
      </c>
      <c r="GK204" s="114">
        <f t="shared" ca="1" si="1380"/>
        <v>0</v>
      </c>
      <c r="GL204" s="536">
        <f t="shared" ca="1" si="1143"/>
        <v>0</v>
      </c>
      <c r="GM204" s="114">
        <f t="shared" ca="1" si="1381"/>
        <v>0</v>
      </c>
      <c r="GN204" s="114">
        <f t="shared" ca="1" si="1381"/>
        <v>0</v>
      </c>
      <c r="GO204" s="114">
        <f t="shared" ca="1" si="1381"/>
        <v>0</v>
      </c>
      <c r="GP204" s="114">
        <f t="shared" ca="1" si="1381"/>
        <v>0</v>
      </c>
      <c r="GQ204" s="114">
        <f t="shared" ca="1" si="1381"/>
        <v>0</v>
      </c>
      <c r="GR204" s="536">
        <f t="shared" ca="1" si="1145"/>
        <v>0</v>
      </c>
      <c r="GS204" s="115">
        <f t="shared" ca="1" si="1382"/>
        <v>0</v>
      </c>
      <c r="GT204" s="115">
        <f t="shared" ca="1" si="1382"/>
        <v>0</v>
      </c>
      <c r="GU204" s="115">
        <f t="shared" ca="1" si="1382"/>
        <v>0</v>
      </c>
      <c r="GV204" s="115">
        <f t="shared" ca="1" si="1382"/>
        <v>0</v>
      </c>
      <c r="GW204" s="553">
        <f t="shared" ca="1" si="1383"/>
        <v>0</v>
      </c>
      <c r="GX204" s="553">
        <f t="shared" ca="1" si="1383"/>
        <v>0</v>
      </c>
      <c r="GY204" s="553">
        <f t="shared" ca="1" si="1383"/>
        <v>0</v>
      </c>
      <c r="GZ204" s="553">
        <f t="shared" ca="1" si="1383"/>
        <v>0</v>
      </c>
      <c r="HA204" s="553">
        <f t="shared" ca="1" si="1383"/>
        <v>0</v>
      </c>
      <c r="HB204" s="553">
        <f t="shared" ca="1" si="1383"/>
        <v>0</v>
      </c>
      <c r="HC204" s="553">
        <f t="shared" ca="1" si="1383"/>
        <v>0</v>
      </c>
      <c r="HD204" s="553">
        <f t="shared" ca="1" si="1383"/>
        <v>0</v>
      </c>
      <c r="HE204" s="553">
        <f t="shared" ca="1" si="1383"/>
        <v>0</v>
      </c>
      <c r="HF204" s="553">
        <f t="shared" ca="1" si="1383"/>
        <v>0</v>
      </c>
      <c r="HG204" s="553">
        <f t="shared" ca="1" si="1384"/>
        <v>0</v>
      </c>
      <c r="HH204" s="553">
        <f t="shared" ca="1" si="1384"/>
        <v>0</v>
      </c>
      <c r="HI204" s="553">
        <f t="shared" ca="1" si="1384"/>
        <v>0</v>
      </c>
      <c r="HJ204" s="553">
        <f t="shared" ca="1" si="1384"/>
        <v>0</v>
      </c>
      <c r="HK204" s="553">
        <f t="shared" ca="1" si="1384"/>
        <v>0</v>
      </c>
      <c r="HL204" s="553">
        <f t="shared" ca="1" si="1384"/>
        <v>0</v>
      </c>
      <c r="HM204" s="553">
        <f t="shared" ca="1" si="1384"/>
        <v>0</v>
      </c>
      <c r="HN204" s="553">
        <f t="shared" ca="1" si="1384"/>
        <v>0</v>
      </c>
      <c r="HO204" s="553">
        <f t="shared" ca="1" si="1384"/>
        <v>0</v>
      </c>
      <c r="HP204" s="553">
        <f t="shared" ca="1" si="1384"/>
        <v>0</v>
      </c>
      <c r="HQ204" s="19">
        <f t="shared" ca="1" si="1246"/>
        <v>0</v>
      </c>
      <c r="HR204" s="114">
        <f t="shared" ca="1" si="1385"/>
        <v>0</v>
      </c>
      <c r="HS204" s="114">
        <f t="shared" ca="1" si="1385"/>
        <v>0</v>
      </c>
      <c r="HT204" s="114">
        <f t="shared" ca="1" si="1385"/>
        <v>0</v>
      </c>
      <c r="HU204" s="114">
        <f t="shared" ca="1" si="1385"/>
        <v>0</v>
      </c>
      <c r="HV204" s="114">
        <f t="shared" ca="1" si="1385"/>
        <v>0</v>
      </c>
      <c r="HW204" s="536">
        <f t="shared" ca="1" si="1150"/>
        <v>0</v>
      </c>
      <c r="HX204" s="114">
        <f t="shared" ca="1" si="1386"/>
        <v>0</v>
      </c>
      <c r="HY204" s="114">
        <f t="shared" ca="1" si="1386"/>
        <v>0</v>
      </c>
      <c r="HZ204" s="114">
        <f t="shared" ca="1" si="1386"/>
        <v>0</v>
      </c>
      <c r="IA204" s="114">
        <f t="shared" ca="1" si="1386"/>
        <v>0</v>
      </c>
      <c r="IB204" s="114">
        <f t="shared" ca="1" si="1386"/>
        <v>0</v>
      </c>
      <c r="IC204" s="536">
        <f t="shared" ca="1" si="1152"/>
        <v>0</v>
      </c>
      <c r="ID204" s="114">
        <f t="shared" ca="1" si="1387"/>
        <v>0</v>
      </c>
      <c r="IE204" s="114">
        <f t="shared" ca="1" si="1387"/>
        <v>0</v>
      </c>
      <c r="IF204" s="114">
        <f t="shared" ca="1" si="1387"/>
        <v>0</v>
      </c>
      <c r="IG204" s="114">
        <f t="shared" ca="1" si="1387"/>
        <v>0</v>
      </c>
      <c r="IH204" s="114">
        <f t="shared" ca="1" si="1387"/>
        <v>0</v>
      </c>
      <c r="II204" s="536">
        <f t="shared" ca="1" si="1154"/>
        <v>0</v>
      </c>
      <c r="IJ204" s="114">
        <f t="shared" ca="1" si="1388"/>
        <v>0</v>
      </c>
      <c r="IK204" s="114">
        <f t="shared" ca="1" si="1388"/>
        <v>0</v>
      </c>
      <c r="IL204" s="114">
        <f t="shared" ca="1" si="1388"/>
        <v>0</v>
      </c>
      <c r="IM204" s="114">
        <f t="shared" ca="1" si="1388"/>
        <v>0</v>
      </c>
      <c r="IN204" s="114">
        <f t="shared" ca="1" si="1388"/>
        <v>0</v>
      </c>
      <c r="IO204" s="536">
        <f t="shared" ca="1" si="1156"/>
        <v>0</v>
      </c>
      <c r="IP204" s="114">
        <f t="shared" ca="1" si="1389"/>
        <v>0</v>
      </c>
      <c r="IQ204" s="114">
        <f t="shared" ca="1" si="1389"/>
        <v>0</v>
      </c>
      <c r="IR204" s="114">
        <f t="shared" ca="1" si="1389"/>
        <v>0</v>
      </c>
      <c r="IS204" s="114">
        <f t="shared" ca="1" si="1389"/>
        <v>0</v>
      </c>
      <c r="IT204" s="114">
        <f t="shared" ca="1" si="1389"/>
        <v>0</v>
      </c>
      <c r="IU204" s="536">
        <f t="shared" ca="1" si="1158"/>
        <v>0</v>
      </c>
      <c r="IV204" s="114">
        <f t="shared" ca="1" si="1390"/>
        <v>0</v>
      </c>
      <c r="IW204" s="114">
        <f t="shared" ca="1" si="1390"/>
        <v>0</v>
      </c>
      <c r="IX204" s="114">
        <f t="shared" ca="1" si="1390"/>
        <v>0</v>
      </c>
      <c r="IY204" s="114">
        <f t="shared" ca="1" si="1390"/>
        <v>0</v>
      </c>
      <c r="IZ204" s="114">
        <f t="shared" ca="1" si="1390"/>
        <v>0</v>
      </c>
      <c r="JA204" s="536">
        <f t="shared" ca="1" si="1160"/>
        <v>0</v>
      </c>
      <c r="JB204" s="115">
        <f t="shared" ca="1" si="1391"/>
        <v>0</v>
      </c>
      <c r="JC204" s="115">
        <f t="shared" ca="1" si="1391"/>
        <v>0</v>
      </c>
      <c r="JD204" s="115">
        <f t="shared" ca="1" si="1391"/>
        <v>0</v>
      </c>
      <c r="JE204" s="115">
        <f t="shared" ca="1" si="1391"/>
        <v>0</v>
      </c>
      <c r="JF204" s="553">
        <f t="shared" ca="1" si="1392"/>
        <v>0</v>
      </c>
      <c r="JG204" s="553">
        <f t="shared" ca="1" si="1392"/>
        <v>0</v>
      </c>
      <c r="JH204" s="553">
        <f t="shared" ca="1" si="1392"/>
        <v>0</v>
      </c>
      <c r="JI204" s="553">
        <f t="shared" ca="1" si="1392"/>
        <v>0</v>
      </c>
      <c r="JJ204" s="553">
        <f t="shared" ca="1" si="1392"/>
        <v>0</v>
      </c>
      <c r="JK204" s="553">
        <f t="shared" ca="1" si="1392"/>
        <v>0</v>
      </c>
      <c r="JL204" s="553">
        <f t="shared" ca="1" si="1392"/>
        <v>0</v>
      </c>
      <c r="JM204" s="553">
        <f t="shared" ca="1" si="1392"/>
        <v>0</v>
      </c>
      <c r="JN204" s="553">
        <f t="shared" ca="1" si="1392"/>
        <v>0</v>
      </c>
      <c r="JO204" s="553">
        <f t="shared" ca="1" si="1392"/>
        <v>0</v>
      </c>
      <c r="JP204" s="553">
        <f t="shared" ca="1" si="1393"/>
        <v>0</v>
      </c>
      <c r="JQ204" s="553">
        <f t="shared" ca="1" si="1393"/>
        <v>0</v>
      </c>
      <c r="JR204" s="553">
        <f t="shared" ca="1" si="1393"/>
        <v>0</v>
      </c>
      <c r="JS204" s="553">
        <f t="shared" ca="1" si="1393"/>
        <v>0</v>
      </c>
      <c r="JT204" s="553">
        <f t="shared" ca="1" si="1393"/>
        <v>0</v>
      </c>
      <c r="JU204" s="553">
        <f t="shared" ca="1" si="1393"/>
        <v>0</v>
      </c>
      <c r="JV204" s="553">
        <f t="shared" ca="1" si="1393"/>
        <v>0</v>
      </c>
      <c r="JW204" s="553">
        <f t="shared" ca="1" si="1393"/>
        <v>0</v>
      </c>
      <c r="JX204" s="553">
        <f t="shared" ca="1" si="1393"/>
        <v>0</v>
      </c>
      <c r="JY204" s="553">
        <f t="shared" ca="1" si="1393"/>
        <v>0</v>
      </c>
      <c r="JZ204" s="19">
        <f t="shared" ca="1" si="1299"/>
        <v>0</v>
      </c>
      <c r="KA204" s="5">
        <f t="shared" ca="1" si="1254"/>
        <v>67</v>
      </c>
      <c r="KB204" s="9"/>
      <c r="KC204" s="5">
        <f t="shared" ca="1" si="1335"/>
        <v>1</v>
      </c>
      <c r="KD204" s="5" t="b">
        <f t="shared" ca="1" si="1335"/>
        <v>0</v>
      </c>
      <c r="KE204" s="19">
        <f t="shared" ca="1" si="1399"/>
        <v>0</v>
      </c>
      <c r="KF204" s="5">
        <f t="shared" ca="1" si="1367"/>
        <v>0</v>
      </c>
      <c r="KG204" s="5">
        <f t="shared" ca="1" si="1255"/>
        <v>1.2500000000000001E-2</v>
      </c>
      <c r="KH204" s="19">
        <f t="shared" ca="1" si="1256"/>
        <v>0</v>
      </c>
      <c r="KI204" s="19">
        <f t="shared" ca="1" si="1256"/>
        <v>0</v>
      </c>
      <c r="KJ204" s="19" t="str">
        <f t="shared" ca="1" si="1256"/>
        <v>-</v>
      </c>
      <c r="KK204" s="19" t="str">
        <f t="shared" ca="1" si="1352"/>
        <v>-</v>
      </c>
      <c r="KL204" s="19" t="str">
        <f t="shared" ca="1" si="1352"/>
        <v>-</v>
      </c>
      <c r="KM204" s="19" t="str">
        <f t="shared" ca="1" si="1352"/>
        <v>-</v>
      </c>
      <c r="KN204" s="19" t="str">
        <f t="shared" ca="1" si="1352"/>
        <v>-</v>
      </c>
      <c r="KO204" s="19" t="str">
        <f t="shared" ca="1" si="1352"/>
        <v>-</v>
      </c>
      <c r="KP204" s="19" t="str">
        <f t="shared" ca="1" si="1352"/>
        <v>-</v>
      </c>
      <c r="KQ204" s="19" t="str">
        <f t="shared" ca="1" si="1352"/>
        <v>-</v>
      </c>
      <c r="KR204" s="19" t="str">
        <f t="shared" ca="1" si="1352"/>
        <v>-</v>
      </c>
      <c r="KS204" s="19" t="str">
        <f t="shared" ca="1" si="1352"/>
        <v>-</v>
      </c>
      <c r="KT204" s="19" t="str">
        <f t="shared" ca="1" si="1352"/>
        <v>-</v>
      </c>
      <c r="KU204" s="19" t="str">
        <f t="shared" ca="1" si="1352"/>
        <v>-</v>
      </c>
      <c r="KV204" s="19" t="str">
        <f t="shared" ca="1" si="1352"/>
        <v>-</v>
      </c>
      <c r="KW204" s="19">
        <f t="shared" ca="1" si="1399"/>
        <v>1</v>
      </c>
      <c r="KX204" s="19">
        <f t="shared" ca="1" si="1399"/>
        <v>0</v>
      </c>
      <c r="KY204" s="19">
        <f t="shared" ca="1" si="1399"/>
        <v>1</v>
      </c>
      <c r="KZ204" s="19">
        <f t="shared" ca="1" si="1399"/>
        <v>1</v>
      </c>
      <c r="LA204" s="19">
        <f t="shared" ca="1" si="1399"/>
        <v>1</v>
      </c>
      <c r="LB204" s="19">
        <f t="shared" ca="1" si="1399"/>
        <v>1</v>
      </c>
      <c r="LC204" s="19">
        <f t="shared" ca="1" si="1399"/>
        <v>0</v>
      </c>
      <c r="LD204" s="19">
        <f t="shared" ca="1" si="1399"/>
        <v>1</v>
      </c>
      <c r="LE204" s="19">
        <f t="shared" ca="1" si="1399"/>
        <v>0</v>
      </c>
      <c r="LF204" s="19">
        <f t="shared" ca="1" si="1399"/>
        <v>0</v>
      </c>
      <c r="LG204" s="19">
        <f t="shared" ca="1" si="1399"/>
        <v>1</v>
      </c>
      <c r="LH204" s="19">
        <f t="shared" ca="1" si="1399"/>
        <v>0</v>
      </c>
      <c r="LI204" s="19">
        <f t="shared" ca="1" si="1399"/>
        <v>0</v>
      </c>
      <c r="LJ204" s="19">
        <f t="shared" ca="1" si="1399"/>
        <v>0</v>
      </c>
      <c r="LK204" s="19">
        <f t="shared" ca="1" si="1399"/>
        <v>0</v>
      </c>
      <c r="LL204" s="19">
        <f t="shared" ca="1" si="1399"/>
        <v>1</v>
      </c>
      <c r="LM204" s="19">
        <f t="shared" ca="1" si="1399"/>
        <v>0</v>
      </c>
      <c r="LN204" s="19">
        <f t="shared" ca="1" si="1399"/>
        <v>1</v>
      </c>
      <c r="LO204" s="19">
        <f t="shared" ca="1" si="1399"/>
        <v>0</v>
      </c>
      <c r="LP204" s="19">
        <f t="shared" ca="1" si="1399"/>
        <v>0</v>
      </c>
      <c r="LQ204" s="19">
        <f t="shared" ca="1" si="1399"/>
        <v>0</v>
      </c>
      <c r="LR204" s="19">
        <f t="shared" ca="1" si="1399"/>
        <v>0</v>
      </c>
      <c r="LS204" s="19">
        <f t="shared" ca="1" si="1399"/>
        <v>0</v>
      </c>
      <c r="LT204" s="19">
        <f t="shared" ca="1" si="1399"/>
        <v>0</v>
      </c>
      <c r="LU204" s="19">
        <f t="shared" ca="1" si="1399"/>
        <v>0</v>
      </c>
      <c r="LV204" s="19">
        <f t="shared" ca="1" si="1399"/>
        <v>0</v>
      </c>
      <c r="LW204" s="19">
        <f t="shared" ca="1" si="1399"/>
        <v>0</v>
      </c>
      <c r="LX204" s="19">
        <f t="shared" ca="1" si="1399"/>
        <v>0</v>
      </c>
      <c r="LY204" s="19">
        <f t="shared" ca="1" si="1399"/>
        <v>0</v>
      </c>
      <c r="LZ204" s="19">
        <f t="shared" ca="1" si="1399"/>
        <v>0</v>
      </c>
      <c r="MA204" s="19">
        <f t="shared" ca="1" si="1399"/>
        <v>0</v>
      </c>
      <c r="MB204" s="19">
        <f t="shared" ca="1" si="1400"/>
        <v>0</v>
      </c>
      <c r="MC204" s="19">
        <f t="shared" ca="1" si="1400"/>
        <v>0</v>
      </c>
      <c r="MD204" s="19">
        <f t="shared" ca="1" si="1400"/>
        <v>0</v>
      </c>
      <c r="ME204" s="19">
        <f t="shared" ca="1" si="1400"/>
        <v>0</v>
      </c>
      <c r="MF204" s="19">
        <f t="shared" ca="1" si="1400"/>
        <v>0</v>
      </c>
      <c r="MG204" s="19">
        <f t="shared" ca="1" si="1400"/>
        <v>0</v>
      </c>
      <c r="MH204" s="19">
        <f t="shared" ca="1" si="1400"/>
        <v>0</v>
      </c>
      <c r="MI204" s="19">
        <f t="shared" ca="1" si="1400"/>
        <v>0</v>
      </c>
      <c r="MJ204" s="5">
        <f t="shared" ca="1" si="1336"/>
        <v>0</v>
      </c>
      <c r="MK204" s="5">
        <f t="shared" ca="1" si="1336"/>
        <v>6.25E-2</v>
      </c>
      <c r="ML204" s="5">
        <f t="shared" ca="1" si="1336"/>
        <v>6.25E-2</v>
      </c>
      <c r="MM204" s="5">
        <f t="shared" ca="1" si="1336"/>
        <v>6.25E-2</v>
      </c>
      <c r="MN204" s="19">
        <f t="shared" ca="1" si="1400"/>
        <v>0</v>
      </c>
      <c r="MO204" s="19">
        <f t="shared" ca="1" si="1400"/>
        <v>0</v>
      </c>
      <c r="MP204" s="19">
        <f t="shared" ca="1" si="1400"/>
        <v>0</v>
      </c>
      <c r="MQ204" s="19">
        <f t="shared" ca="1" si="1400"/>
        <v>0</v>
      </c>
      <c r="MR204" s="19">
        <f t="shared" ca="1" si="1400"/>
        <v>0</v>
      </c>
      <c r="MS204" s="19">
        <f t="shared" ca="1" si="1400"/>
        <v>0</v>
      </c>
      <c r="MT204" s="19">
        <f t="shared" ca="1" si="1232"/>
        <v>0</v>
      </c>
      <c r="MU204" s="19">
        <f t="shared" ca="1" si="1232"/>
        <v>1</v>
      </c>
      <c r="MV204" s="19">
        <f t="shared" ca="1" si="1208"/>
        <v>0</v>
      </c>
      <c r="MW204" s="19">
        <f t="shared" ca="1" si="1208"/>
        <v>0</v>
      </c>
      <c r="MX204" s="19">
        <f t="shared" ca="1" si="1208"/>
        <v>0</v>
      </c>
      <c r="MY204" s="19">
        <f t="shared" ca="1" si="1232"/>
        <v>0</v>
      </c>
      <c r="MZ204" s="19">
        <f t="shared" ca="1" si="1232"/>
        <v>1</v>
      </c>
      <c r="NA204" s="9"/>
      <c r="NB204" s="5" t="b">
        <f t="shared" ca="1" si="1368"/>
        <v>0</v>
      </c>
      <c r="NC204" s="19" t="str">
        <f t="shared" ca="1" si="1294"/>
        <v>-</v>
      </c>
      <c r="ND204" s="19" t="str">
        <f t="shared" ca="1" si="1294"/>
        <v>-</v>
      </c>
      <c r="NE204" s="5" t="b">
        <f t="shared" ca="1" si="1337"/>
        <v>0</v>
      </c>
      <c r="NF204" s="5" t="b">
        <f t="shared" ca="1" si="1337"/>
        <v>0</v>
      </c>
      <c r="NG204" s="5" t="b">
        <f t="shared" ca="1" si="1337"/>
        <v>1</v>
      </c>
      <c r="NH204" s="134">
        <f t="shared" ca="1" si="1338"/>
        <v>2</v>
      </c>
      <c r="NI204" s="134">
        <f t="shared" ca="1" si="1338"/>
        <v>2</v>
      </c>
      <c r="NJ204" s="5" t="b">
        <f t="shared" ca="1" si="1369"/>
        <v>0</v>
      </c>
      <c r="NK204" s="5" t="b">
        <f t="shared" ca="1" si="1369"/>
        <v>1</v>
      </c>
      <c r="NL204" s="5" t="b">
        <f t="shared" ca="1" si="1369"/>
        <v>1</v>
      </c>
      <c r="NM204" s="5" t="b">
        <f t="shared" ca="1" si="1369"/>
        <v>0</v>
      </c>
      <c r="NN204" s="5">
        <f t="shared" ca="1" si="1347"/>
        <v>1</v>
      </c>
      <c r="NO204" s="5">
        <f t="shared" ca="1" si="1347"/>
        <v>0</v>
      </c>
      <c r="NP204" s="5" t="b">
        <f t="shared" ca="1" si="1306"/>
        <v>0</v>
      </c>
      <c r="NQ204" s="5" t="str" cm="1">
        <f t="array" aca="1" ref="NQ204" ca="1">IF(OR(NR204:NY204&lt;&gt;"-"),TRUE,"-")</f>
        <v>-</v>
      </c>
      <c r="NR204" s="19" t="str">
        <f t="shared" ca="1" si="1404"/>
        <v>-</v>
      </c>
      <c r="NS204" s="19" t="str">
        <f t="shared" ca="1" si="1404"/>
        <v>-</v>
      </c>
      <c r="NT204" s="19" t="str">
        <f t="shared" ca="1" si="1404"/>
        <v>-</v>
      </c>
      <c r="NU204" s="19" t="str">
        <f t="shared" ca="1" si="1404"/>
        <v>-</v>
      </c>
      <c r="NV204" s="19" t="str">
        <f t="shared" ca="1" si="1404"/>
        <v>-</v>
      </c>
      <c r="NW204" s="19" t="str">
        <f t="shared" ca="1" si="1404"/>
        <v>-</v>
      </c>
      <c r="NX204" s="19" t="str">
        <f t="shared" ca="1" si="1404"/>
        <v>-</v>
      </c>
      <c r="NY204" s="19" t="str">
        <f t="shared" ca="1" si="1404"/>
        <v>-</v>
      </c>
      <c r="NZ204" s="5" t="b">
        <f t="array" aca="1" ref="NZ204" ca="1">IF(OR(OA204:OG204&lt;&gt;"-"),TRUE,"-")</f>
        <v>1</v>
      </c>
      <c r="OA204" s="19">
        <f t="shared" ca="1" si="1250"/>
        <v>0</v>
      </c>
      <c r="OB204" s="19">
        <f t="shared" ca="1" si="1250"/>
        <v>999999</v>
      </c>
      <c r="OC204" s="19">
        <f t="shared" ca="1" si="1250"/>
        <v>999999</v>
      </c>
      <c r="OD204" s="19">
        <f t="shared" ca="1" si="1250"/>
        <v>999999</v>
      </c>
      <c r="OE204" s="19">
        <f t="shared" ca="1" si="1250"/>
        <v>999999</v>
      </c>
      <c r="OF204" s="19">
        <f t="shared" ca="1" si="1250"/>
        <v>999999</v>
      </c>
      <c r="OG204" s="19">
        <f t="shared" ca="1" si="1250"/>
        <v>999999</v>
      </c>
      <c r="OH204" s="5" t="str">
        <f t="array" aca="1" ref="OH204" ca="1">IF(OR(OI204:OJ204&lt;&gt;"-"),TRUE,"-")</f>
        <v>-</v>
      </c>
      <c r="OI204" s="19" t="str">
        <f t="shared" ca="1" si="1121"/>
        <v>-</v>
      </c>
      <c r="OJ204" s="19" t="str">
        <f t="shared" ca="1" si="1203"/>
        <v>-</v>
      </c>
      <c r="OK204" s="19" t="b">
        <f t="shared" ca="1" si="1203"/>
        <v>1</v>
      </c>
      <c r="OL204" s="19">
        <f t="shared" ca="1" si="1203"/>
        <v>0</v>
      </c>
      <c r="OM204" s="5" t="str">
        <f t="shared" ca="1" si="1339"/>
        <v>-</v>
      </c>
      <c r="ON204" s="5" t="str">
        <f t="shared" ca="1" si="1339"/>
        <v>-</v>
      </c>
      <c r="OO204" s="5" t="str">
        <f t="shared" ca="1" si="1339"/>
        <v>-</v>
      </c>
      <c r="OP204" s="5" t="str">
        <f t="shared" ca="1" si="1339"/>
        <v>-</v>
      </c>
      <c r="OQ204" s="19" t="str">
        <f t="shared" ca="1" si="1350"/>
        <v>-</v>
      </c>
      <c r="OR204" s="19" t="str">
        <f t="shared" ca="1" si="1350"/>
        <v>-</v>
      </c>
      <c r="OS204" s="19" t="str">
        <f t="shared" ca="1" si="1350"/>
        <v>-</v>
      </c>
      <c r="OT204" s="19" t="str">
        <f t="shared" ca="1" si="1350"/>
        <v>-</v>
      </c>
      <c r="OU204" s="19">
        <f t="shared" ca="1" si="1350"/>
        <v>0</v>
      </c>
      <c r="OV204" s="19" t="str">
        <f t="shared" ca="1" si="1350"/>
        <v>-</v>
      </c>
      <c r="OW204" s="5" t="str">
        <f t="shared" ca="1" si="1401"/>
        <v>-</v>
      </c>
      <c r="OX204" s="5">
        <f t="shared" ca="1" si="1401"/>
        <v>500</v>
      </c>
      <c r="OY204" s="5">
        <f t="shared" ca="1" si="1401"/>
        <v>500</v>
      </c>
      <c r="OZ204" s="5" t="str">
        <f t="shared" ca="1" si="1401"/>
        <v>-</v>
      </c>
      <c r="PA204" s="5" t="str">
        <f t="shared" ca="1" si="1401"/>
        <v>-</v>
      </c>
      <c r="PB204" s="5" t="str">
        <f t="shared" ca="1" si="1401"/>
        <v>-</v>
      </c>
      <c r="PC204" s="5">
        <f t="shared" ca="1" si="1257"/>
        <v>1.5</v>
      </c>
      <c r="PD204" s="9"/>
      <c r="PE204" s="19">
        <f t="shared" ca="1" si="1051"/>
        <v>50</v>
      </c>
      <c r="PF204" s="19">
        <f t="shared" ca="1" si="1405"/>
        <v>50</v>
      </c>
      <c r="PG204" s="19">
        <f t="shared" ca="1" si="1405"/>
        <v>50</v>
      </c>
      <c r="PH204" s="19">
        <f t="shared" ca="1" si="1405"/>
        <v>50</v>
      </c>
      <c r="PI204" s="19">
        <f t="shared" ca="1" si="1405"/>
        <v>1</v>
      </c>
      <c r="PJ204" s="5">
        <f t="shared" ca="1" si="1258"/>
        <v>1</v>
      </c>
      <c r="PK204" s="19">
        <f t="shared" ca="1" si="494"/>
        <v>1</v>
      </c>
      <c r="PL204" s="9"/>
      <c r="PM204" s="19" t="b">
        <f t="shared" ca="1" si="1405"/>
        <v>0</v>
      </c>
      <c r="PN204" s="19" t="b">
        <f t="shared" ca="1" si="1405"/>
        <v>0</v>
      </c>
      <c r="PO204" s="19">
        <f t="shared" ca="1" si="1405"/>
        <v>1</v>
      </c>
      <c r="PP204" s="19">
        <f t="shared" ca="1" si="1405"/>
        <v>1</v>
      </c>
      <c r="PQ204" s="19">
        <f t="shared" ca="1" si="1405"/>
        <v>1</v>
      </c>
      <c r="PR204" s="19">
        <f t="shared" ca="1" si="1405"/>
        <v>1</v>
      </c>
      <c r="PS204" s="19">
        <f t="shared" ca="1" si="1405"/>
        <v>1</v>
      </c>
      <c r="PT204" s="19">
        <f t="shared" ca="1" si="1405"/>
        <v>1</v>
      </c>
      <c r="PU204" s="19">
        <f t="shared" ca="1" si="1405"/>
        <v>1</v>
      </c>
      <c r="PV204" s="19">
        <f t="shared" ca="1" si="1403"/>
        <v>1</v>
      </c>
      <c r="PW204" s="19">
        <f t="shared" ca="1" si="1403"/>
        <v>1</v>
      </c>
      <c r="PX204" s="9"/>
      <c r="PY204" s="12" t="str">
        <f t="shared" ca="1" si="1259"/>
        <v>-</v>
      </c>
      <c r="PZ204" s="19" t="str">
        <f t="shared" ca="1" si="1348"/>
        <v>-</v>
      </c>
      <c r="QA204" s="19" t="str">
        <f t="shared" ca="1" si="1348"/>
        <v>-</v>
      </c>
      <c r="QB204" s="19" t="str">
        <f t="shared" ca="1" si="1348"/>
        <v>-</v>
      </c>
      <c r="QC204" s="19" t="str">
        <f t="shared" ca="1" si="1348"/>
        <v>-</v>
      </c>
      <c r="QD204" s="19" t="str">
        <f t="shared" ca="1" si="1348"/>
        <v>-</v>
      </c>
      <c r="QE204" s="19" t="str">
        <f t="shared" ca="1" si="1348"/>
        <v>-</v>
      </c>
      <c r="QF204" s="19" t="str">
        <f t="shared" ca="1" si="1348"/>
        <v>-</v>
      </c>
      <c r="QG204" s="19" t="str">
        <f t="shared" ca="1" si="1348"/>
        <v>-</v>
      </c>
      <c r="QH204" s="19" t="str">
        <f t="shared" ref="QH204:QQ204" ca="1" si="1418">OFFSET(QH$5,$B204,0)</f>
        <v>-</v>
      </c>
      <c r="QI204" s="19" t="str">
        <f t="shared" ca="1" si="1418"/>
        <v>-</v>
      </c>
      <c r="QJ204" s="19" t="str">
        <f t="shared" ca="1" si="1418"/>
        <v>-</v>
      </c>
      <c r="QK204" s="19" t="str">
        <f t="shared" ca="1" si="1418"/>
        <v>-</v>
      </c>
      <c r="QL204" s="19" t="str">
        <f t="shared" ca="1" si="1418"/>
        <v>-</v>
      </c>
      <c r="QM204" s="19" t="str">
        <f t="shared" ca="1" si="1418"/>
        <v>-</v>
      </c>
      <c r="QN204" s="19" t="str">
        <f t="shared" ca="1" si="1418"/>
        <v>-</v>
      </c>
      <c r="QO204" s="19" t="str">
        <f t="shared" ca="1" si="1418"/>
        <v>-</v>
      </c>
      <c r="QP204" s="19" t="str">
        <f t="shared" ca="1" si="1418"/>
        <v>-</v>
      </c>
      <c r="QQ204" s="19" t="str">
        <f t="shared" ca="1" si="1418"/>
        <v>-</v>
      </c>
      <c r="QR204" s="19" t="str">
        <f t="shared" ca="1" si="1394"/>
        <v>-</v>
      </c>
      <c r="QS204" s="19" t="str">
        <f t="shared" ca="1" si="1394"/>
        <v>-</v>
      </c>
      <c r="QT204" s="19" t="str">
        <f t="shared" ca="1" si="1394"/>
        <v>-</v>
      </c>
      <c r="QU204" s="19" t="str">
        <f t="shared" ca="1" si="1394"/>
        <v>-</v>
      </c>
      <c r="QV204" s="19" t="str">
        <f t="shared" ca="1" si="1394"/>
        <v>-</v>
      </c>
      <c r="QW204" s="19" t="str">
        <f t="shared" ca="1" si="1394"/>
        <v>-</v>
      </c>
      <c r="QX204" s="19" t="str">
        <f t="shared" ca="1" si="1394"/>
        <v>-</v>
      </c>
      <c r="QY204" s="19" t="str">
        <f t="shared" ca="1" si="1394"/>
        <v>-</v>
      </c>
      <c r="QZ204" s="19" t="str">
        <f t="shared" ca="1" si="1394"/>
        <v>-</v>
      </c>
      <c r="RA204" s="19" t="str">
        <f t="shared" ca="1" si="1394"/>
        <v>-</v>
      </c>
      <c r="RB204" s="19" t="str">
        <f t="shared" ca="1" si="1394"/>
        <v>-</v>
      </c>
      <c r="RC204" s="19" t="str">
        <f t="shared" ca="1" si="1394"/>
        <v>-</v>
      </c>
      <c r="RD204" s="19" t="str">
        <f t="shared" ca="1" si="1394"/>
        <v>-</v>
      </c>
      <c r="RE204" s="19" t="str">
        <f t="shared" ca="1" si="1394"/>
        <v>-</v>
      </c>
      <c r="RF204" s="19" t="str">
        <f t="shared" ca="1" si="1394"/>
        <v>-</v>
      </c>
      <c r="RG204" s="19" t="str">
        <f t="shared" ca="1" si="1394"/>
        <v>-</v>
      </c>
      <c r="RH204" s="19" t="str">
        <f t="shared" ca="1" si="1394"/>
        <v>-</v>
      </c>
      <c r="RI204" s="19" t="str">
        <f t="shared" ca="1" si="1394"/>
        <v>-</v>
      </c>
      <c r="RJ204" s="19" t="str">
        <f t="shared" ca="1" si="1394"/>
        <v>-</v>
      </c>
      <c r="RK204" s="19" t="str">
        <f t="shared" ca="1" si="1394"/>
        <v>-</v>
      </c>
      <c r="RL204" s="19" t="str">
        <f t="shared" ca="1" si="1394"/>
        <v>-</v>
      </c>
      <c r="RM204" s="19" t="str">
        <f t="shared" ca="1" si="1394"/>
        <v>-</v>
      </c>
      <c r="RN204" s="19" t="str">
        <f t="shared" ca="1" si="1394"/>
        <v>-</v>
      </c>
      <c r="RO204" s="19" t="str">
        <f t="shared" ca="1" si="1394"/>
        <v>-</v>
      </c>
      <c r="RP204" s="19" t="str">
        <f t="shared" ca="1" si="1394"/>
        <v>-</v>
      </c>
      <c r="RQ204" s="19" t="str">
        <f t="shared" ca="1" si="1375"/>
        <v>-</v>
      </c>
      <c r="RR204" s="19" t="str">
        <f t="shared" ca="1" si="1375"/>
        <v>-</v>
      </c>
      <c r="RS204" s="19" t="str">
        <f t="shared" ca="1" si="1375"/>
        <v>-</v>
      </c>
      <c r="RT204" s="19" t="str">
        <f t="shared" ca="1" si="1375"/>
        <v>-</v>
      </c>
      <c r="RU204" s="19" t="str">
        <f t="shared" ca="1" si="1375"/>
        <v>-</v>
      </c>
      <c r="RV204" s="19" t="str">
        <f t="shared" ca="1" si="1375"/>
        <v>-</v>
      </c>
      <c r="RW204" s="19" t="str">
        <f t="shared" ca="1" si="1375"/>
        <v>-</v>
      </c>
      <c r="RX204" s="19" t="str">
        <f t="shared" ca="1" si="1375"/>
        <v>-</v>
      </c>
      <c r="RY204" s="19" t="str">
        <f t="shared" ca="1" si="1375"/>
        <v>-</v>
      </c>
      <c r="RZ204" s="19" t="str">
        <f t="shared" ca="1" si="1375"/>
        <v>-</v>
      </c>
      <c r="SA204" s="19" t="str">
        <f t="shared" ca="1" si="1375"/>
        <v>-</v>
      </c>
      <c r="SB204" s="19" t="str">
        <f t="shared" ca="1" si="1375"/>
        <v>-</v>
      </c>
      <c r="SC204" s="19" t="str">
        <f t="shared" ca="1" si="1375"/>
        <v>-</v>
      </c>
      <c r="SD204" s="19" t="str">
        <f t="shared" ca="1" si="1375"/>
        <v>-</v>
      </c>
      <c r="SE204" s="19" t="str">
        <f t="shared" ca="1" si="1375"/>
        <v>-</v>
      </c>
      <c r="SF204" s="19" t="str">
        <f t="shared" ca="1" si="1375"/>
        <v>-</v>
      </c>
      <c r="SG204" s="19" t="str">
        <f t="shared" ca="1" si="1351"/>
        <v>-</v>
      </c>
      <c r="SH204" s="19" t="str">
        <f t="shared" ca="1" si="1351"/>
        <v>-</v>
      </c>
      <c r="SI204" s="12" t="str">
        <f t="shared" ca="1" si="1260"/>
        <v>-</v>
      </c>
      <c r="SJ204" s="19" t="str">
        <f t="shared" ca="1" si="1351"/>
        <v>-</v>
      </c>
      <c r="SK204" s="19" t="str">
        <f t="shared" ca="1" si="1351"/>
        <v>-</v>
      </c>
      <c r="SL204" s="19" t="str">
        <f t="shared" ca="1" si="1351"/>
        <v>-</v>
      </c>
      <c r="SM204" s="19" t="str">
        <f t="shared" ca="1" si="1351"/>
        <v>-</v>
      </c>
      <c r="SN204" s="19" t="str">
        <f t="shared" ca="1" si="1351"/>
        <v>-</v>
      </c>
      <c r="SO204" s="19" t="str">
        <f t="shared" ca="1" si="1413"/>
        <v>-</v>
      </c>
      <c r="SP204" s="19" t="str">
        <f t="shared" ca="1" si="1413"/>
        <v>-</v>
      </c>
      <c r="SQ204" s="19" t="str">
        <f t="shared" ca="1" si="1413"/>
        <v>-</v>
      </c>
      <c r="SR204" s="19" t="str">
        <f t="shared" ca="1" si="1413"/>
        <v>-</v>
      </c>
      <c r="SS204" s="19" t="str">
        <f t="shared" ca="1" si="1413"/>
        <v>-</v>
      </c>
      <c r="ST204" s="19" t="str">
        <f t="shared" ca="1" si="1413"/>
        <v>-</v>
      </c>
      <c r="SU204" s="19" t="str">
        <f t="shared" ca="1" si="1413"/>
        <v>-</v>
      </c>
      <c r="SV204" s="19" t="str">
        <f t="shared" ca="1" si="1413"/>
        <v>-</v>
      </c>
      <c r="SW204" s="19" t="str">
        <f t="shared" ca="1" si="1413"/>
        <v>-</v>
      </c>
      <c r="SX204" s="19" t="str">
        <f t="shared" ca="1" si="1413"/>
        <v>-</v>
      </c>
      <c r="SY204" s="19" t="str">
        <f t="shared" ca="1" si="1413"/>
        <v>-</v>
      </c>
      <c r="SZ204" s="19" t="str">
        <f t="shared" ca="1" si="1413"/>
        <v>-</v>
      </c>
      <c r="TA204" s="19" t="str">
        <f t="shared" ca="1" si="1413"/>
        <v>-</v>
      </c>
      <c r="TB204" s="19" t="str">
        <f t="shared" ca="1" si="1372"/>
        <v>-</v>
      </c>
      <c r="TC204" s="19" t="str">
        <f t="shared" ca="1" si="1372"/>
        <v>-</v>
      </c>
      <c r="TD204" s="19" t="str">
        <f t="shared" ca="1" si="1370"/>
        <v>-</v>
      </c>
      <c r="TE204" s="19" t="str">
        <f t="shared" ca="1" si="1370"/>
        <v>-</v>
      </c>
      <c r="TF204" s="19" t="str">
        <f t="shared" ca="1" si="1370"/>
        <v>-</v>
      </c>
      <c r="TG204" s="19" t="str">
        <f t="shared" ca="1" si="1370"/>
        <v>-</v>
      </c>
      <c r="TH204" s="19" t="str">
        <f t="shared" ca="1" si="1370"/>
        <v>-</v>
      </c>
      <c r="TI204" s="19" t="str">
        <f t="shared" ca="1" si="1370"/>
        <v>-</v>
      </c>
      <c r="TJ204" s="19" t="str">
        <f t="shared" ca="1" si="1370"/>
        <v>-</v>
      </c>
      <c r="TK204" s="19" t="str">
        <f t="shared" ca="1" si="1370"/>
        <v>-</v>
      </c>
      <c r="TL204" s="19" t="str">
        <f t="shared" ca="1" si="1370"/>
        <v>-</v>
      </c>
      <c r="TM204" s="19" t="str">
        <f t="shared" ca="1" si="1370"/>
        <v>-</v>
      </c>
      <c r="TN204" s="19" t="str">
        <f t="shared" ca="1" si="1370"/>
        <v>-</v>
      </c>
      <c r="TO204" s="19" t="str">
        <f t="shared" ca="1" si="1370"/>
        <v>-</v>
      </c>
      <c r="TP204" s="19" t="str">
        <f t="shared" ca="1" si="1370"/>
        <v>-</v>
      </c>
      <c r="TQ204" s="19" t="str">
        <f t="shared" ca="1" si="1370"/>
        <v>-</v>
      </c>
      <c r="TR204" s="19" t="str">
        <f t="shared" ca="1" si="1370"/>
        <v>-</v>
      </c>
      <c r="TS204" s="19" t="str">
        <f t="shared" ca="1" si="1370"/>
        <v>-</v>
      </c>
      <c r="TT204" s="19" t="str">
        <f t="shared" ca="1" si="1370"/>
        <v>-</v>
      </c>
      <c r="TU204" s="19" t="str">
        <f t="shared" ca="1" si="1370"/>
        <v>-</v>
      </c>
      <c r="TV204" s="19" t="str">
        <f t="shared" ca="1" si="1370"/>
        <v>-</v>
      </c>
      <c r="TW204" s="19" t="str">
        <f t="shared" ca="1" si="1370"/>
        <v>-</v>
      </c>
      <c r="TX204" s="19" t="str">
        <f t="shared" ca="1" si="1370"/>
        <v>-</v>
      </c>
      <c r="TY204" s="19" t="str">
        <f t="shared" ca="1" si="1370"/>
        <v>-</v>
      </c>
      <c r="TZ204" s="19" t="str">
        <f t="shared" ca="1" si="1395"/>
        <v>-</v>
      </c>
      <c r="UA204" s="19" t="str">
        <f t="shared" ca="1" si="1395"/>
        <v>-</v>
      </c>
      <c r="UB204" s="19" t="str">
        <f t="shared" ca="1" si="1395"/>
        <v>-</v>
      </c>
      <c r="UC204" s="19" t="str">
        <f t="shared" ca="1" si="1395"/>
        <v>-</v>
      </c>
      <c r="UD204" s="19" t="str">
        <f t="shared" ca="1" si="1395"/>
        <v>-</v>
      </c>
      <c r="UE204" s="19" t="str">
        <f t="shared" ca="1" si="1395"/>
        <v>-</v>
      </c>
      <c r="UF204" s="19" t="str">
        <f t="shared" ca="1" si="1395"/>
        <v>-</v>
      </c>
      <c r="UG204" s="19" t="str">
        <f t="shared" ca="1" si="1395"/>
        <v>-</v>
      </c>
      <c r="UH204" s="19" t="str">
        <f t="shared" ca="1" si="1395"/>
        <v>-</v>
      </c>
      <c r="UI204" s="19" t="str">
        <f t="shared" ca="1" si="1395"/>
        <v>-</v>
      </c>
      <c r="UJ204" s="19" t="str">
        <f t="shared" ca="1" si="1395"/>
        <v>-</v>
      </c>
      <c r="UK204" s="19" t="str">
        <f t="shared" ca="1" si="1395"/>
        <v>-</v>
      </c>
      <c r="UL204" s="19" t="str">
        <f t="shared" ca="1" si="1395"/>
        <v>-</v>
      </c>
      <c r="UM204" s="19" t="str">
        <f t="shared" ca="1" si="1395"/>
        <v>-</v>
      </c>
      <c r="UN204" s="19" t="str">
        <f t="shared" ca="1" si="1395"/>
        <v>-</v>
      </c>
      <c r="UO204" s="19" t="str">
        <f t="shared" ca="1" si="1395"/>
        <v>-</v>
      </c>
      <c r="UP204" s="19" t="str">
        <f t="shared" ca="1" si="1416"/>
        <v>-</v>
      </c>
      <c r="UQ204" s="19" t="str">
        <f t="shared" ca="1" si="1416"/>
        <v>-</v>
      </c>
      <c r="UR204" s="19" t="str">
        <f t="shared" ca="1" si="1416"/>
        <v>-</v>
      </c>
      <c r="US204" s="12" t="b">
        <f t="shared" ca="1" si="1261"/>
        <v>1</v>
      </c>
      <c r="UT204" s="19" t="str">
        <f t="shared" ca="1" si="1414"/>
        <v>-</v>
      </c>
      <c r="UU204" s="19" t="str">
        <f t="shared" ca="1" si="1414"/>
        <v>-</v>
      </c>
      <c r="UV204" s="19" t="str">
        <f t="shared" ca="1" si="1414"/>
        <v>-</v>
      </c>
      <c r="UW204" s="19" t="str">
        <f t="shared" ca="1" si="1414"/>
        <v>-</v>
      </c>
      <c r="UX204" s="19" t="str">
        <f t="shared" ca="1" si="1414"/>
        <v>-</v>
      </c>
      <c r="UY204" s="19" t="str">
        <f t="shared" ca="1" si="1414"/>
        <v>-</v>
      </c>
      <c r="UZ204" s="19" t="str">
        <f t="shared" ca="1" si="1414"/>
        <v>-</v>
      </c>
      <c r="VA204" s="19" t="str">
        <f t="shared" ca="1" si="1414"/>
        <v>-</v>
      </c>
      <c r="VB204" s="19" t="str">
        <f t="shared" ca="1" si="1414"/>
        <v>-</v>
      </c>
      <c r="VC204" s="19" t="str">
        <f t="shared" ca="1" si="1414"/>
        <v>-</v>
      </c>
      <c r="VD204" s="19" t="str">
        <f t="shared" ca="1" si="1414"/>
        <v>-</v>
      </c>
      <c r="VE204" s="19" t="str">
        <f t="shared" ca="1" si="1414"/>
        <v>-</v>
      </c>
      <c r="VF204" s="19" t="str">
        <f t="shared" ca="1" si="1414"/>
        <v>-</v>
      </c>
      <c r="VG204" s="19" t="str">
        <f t="shared" ca="1" si="1414"/>
        <v>-</v>
      </c>
      <c r="VH204" s="19" t="str">
        <f t="shared" ca="1" si="1414"/>
        <v>-</v>
      </c>
      <c r="VI204" s="19" t="str">
        <f t="shared" ca="1" si="1414"/>
        <v>-</v>
      </c>
      <c r="VJ204" s="19" t="str">
        <f t="shared" ca="1" si="1414"/>
        <v>-</v>
      </c>
      <c r="VK204" s="19" t="str">
        <f t="shared" ca="1" si="1414"/>
        <v>-</v>
      </c>
      <c r="VL204" s="19" t="str">
        <f t="shared" ca="1" si="1414"/>
        <v>-</v>
      </c>
      <c r="VM204" s="19" t="str">
        <f t="shared" ca="1" si="1414"/>
        <v>-</v>
      </c>
      <c r="VN204" s="19" t="str">
        <f t="shared" ca="1" si="1414"/>
        <v>-</v>
      </c>
      <c r="VO204" s="19" t="str">
        <f t="shared" ca="1" si="1414"/>
        <v>-</v>
      </c>
      <c r="VP204" s="19" t="str">
        <f t="shared" ca="1" si="1414"/>
        <v>-</v>
      </c>
      <c r="VQ204" s="19" t="str">
        <f t="shared" ca="1" si="1414"/>
        <v>-</v>
      </c>
      <c r="VR204" s="19" t="str">
        <f t="shared" ca="1" si="1414"/>
        <v>-</v>
      </c>
      <c r="VS204" s="19" t="str">
        <f t="shared" ca="1" si="1414"/>
        <v>-</v>
      </c>
      <c r="VT204" s="19" t="str">
        <f t="shared" ca="1" si="1414"/>
        <v>-</v>
      </c>
      <c r="VU204" s="19" t="str">
        <f t="shared" ca="1" si="1414"/>
        <v>-</v>
      </c>
      <c r="VV204" s="19" t="str">
        <f t="shared" ca="1" si="1414"/>
        <v>-</v>
      </c>
      <c r="VW204" s="19" t="str">
        <f t="shared" ca="1" si="1414"/>
        <v>-</v>
      </c>
      <c r="VX204" s="19" t="str">
        <f t="shared" ca="1" si="1414"/>
        <v>-</v>
      </c>
      <c r="VY204" s="19" t="str">
        <f t="shared" ca="1" si="1414"/>
        <v>-</v>
      </c>
      <c r="VZ204" s="19" t="str">
        <f t="shared" ca="1" si="1414"/>
        <v>-</v>
      </c>
      <c r="WA204" s="19" t="str">
        <f t="shared" ca="1" si="1414"/>
        <v>-</v>
      </c>
      <c r="WB204" s="19" t="str">
        <f t="shared" ca="1" si="1414"/>
        <v>-</v>
      </c>
      <c r="WC204" s="19" t="str">
        <f t="shared" ca="1" si="1414"/>
        <v>-</v>
      </c>
      <c r="WD204" s="19" t="str">
        <f t="shared" ca="1" si="1414"/>
        <v>-</v>
      </c>
      <c r="WE204" s="19" t="str">
        <f t="shared" ca="1" si="1414"/>
        <v>-</v>
      </c>
      <c r="WF204" s="19" t="str">
        <f t="shared" ca="1" si="1414"/>
        <v>-</v>
      </c>
      <c r="WG204" s="19" t="str">
        <f t="shared" ca="1" si="1414"/>
        <v>-</v>
      </c>
      <c r="WH204" s="19" t="str">
        <f t="shared" ca="1" si="1414"/>
        <v>-</v>
      </c>
      <c r="WI204" s="19" t="str">
        <f t="shared" ca="1" si="1414"/>
        <v>-</v>
      </c>
      <c r="WJ204" s="19" t="str">
        <f t="shared" ca="1" si="1414"/>
        <v>-</v>
      </c>
      <c r="WK204" s="19" t="str">
        <f t="shared" ca="1" si="1414"/>
        <v>-</v>
      </c>
      <c r="WL204" s="19" t="str">
        <f t="shared" ca="1" si="1414"/>
        <v>-</v>
      </c>
      <c r="WM204" s="19" t="str">
        <f t="shared" ca="1" si="1414"/>
        <v>-</v>
      </c>
      <c r="WN204" s="19" t="str">
        <f t="shared" ca="1" si="1414"/>
        <v>-</v>
      </c>
      <c r="WO204" s="19" t="str">
        <f t="shared" ca="1" si="1414"/>
        <v>-</v>
      </c>
      <c r="WP204" s="19" t="str">
        <f t="shared" ca="1" si="1414"/>
        <v>-</v>
      </c>
      <c r="WQ204" s="19" t="str">
        <f t="shared" ca="1" si="1414"/>
        <v>-</v>
      </c>
      <c r="WR204" s="19" t="str">
        <f t="shared" ca="1" si="1406"/>
        <v>-</v>
      </c>
      <c r="WS204" s="19" t="str">
        <f t="shared" ca="1" si="1406"/>
        <v>-</v>
      </c>
      <c r="WT204" s="19" t="str">
        <f t="shared" ca="1" si="1406"/>
        <v>-</v>
      </c>
      <c r="WU204" s="19" t="str">
        <f t="shared" ca="1" si="1406"/>
        <v>-</v>
      </c>
      <c r="WV204" s="19" t="str">
        <f t="shared" ca="1" si="1406"/>
        <v>-</v>
      </c>
      <c r="WW204" s="19" t="str">
        <f t="shared" ca="1" si="1406"/>
        <v>-</v>
      </c>
      <c r="WX204" s="19" t="str">
        <f t="shared" ca="1" si="1406"/>
        <v>-</v>
      </c>
      <c r="WY204" s="19" t="str">
        <f t="shared" ca="1" si="1406"/>
        <v>-</v>
      </c>
      <c r="WZ204" s="19" t="str">
        <f t="shared" ca="1" si="1406"/>
        <v>-</v>
      </c>
      <c r="XA204" s="19" t="str">
        <f t="shared" ca="1" si="1406"/>
        <v>-</v>
      </c>
      <c r="XB204" s="19" t="str">
        <f t="shared" ca="1" si="1406"/>
        <v>-</v>
      </c>
      <c r="XC204" s="19">
        <f t="shared" ca="1" si="1406"/>
        <v>0</v>
      </c>
      <c r="XD204" s="599">
        <v>0</v>
      </c>
    </row>
    <row r="205" spans="1:628" hidden="1" outlineLevel="2">
      <c r="A205" s="20">
        <f t="shared" si="659"/>
        <v>200</v>
      </c>
      <c r="B205" s="241">
        <f t="shared" si="1410"/>
        <v>130</v>
      </c>
      <c r="C205">
        <f>204</f>
        <v>204</v>
      </c>
      <c r="D205" s="134" t="str">
        <f t="shared" ca="1" si="1251"/>
        <v>GSW</v>
      </c>
      <c r="E205" t="b">
        <v>1</v>
      </c>
      <c r="F205" t="b">
        <v>0</v>
      </c>
      <c r="G205" s="19" t="b">
        <f t="shared" ca="1" si="1407"/>
        <v>1</v>
      </c>
      <c r="H205" s="227">
        <f t="shared" ca="1" si="1058"/>
        <v>139</v>
      </c>
      <c r="I205" s="227">
        <f t="shared" ca="1" si="1396"/>
        <v>1</v>
      </c>
      <c r="J205" s="227">
        <f t="shared" ca="1" si="1396"/>
        <v>0</v>
      </c>
      <c r="K205" s="227" t="str">
        <f t="shared" ca="1" si="1396"/>
        <v/>
      </c>
      <c r="L205" s="227">
        <f t="shared" ca="1" si="1396"/>
        <v>1</v>
      </c>
      <c r="M205" s="227">
        <f t="shared" ca="1" si="1316"/>
        <v>2</v>
      </c>
      <c r="N205" s="227">
        <f t="shared" ca="1" si="1316"/>
        <v>2</v>
      </c>
      <c r="O205" s="227">
        <f t="shared" ca="1" si="1316"/>
        <v>2</v>
      </c>
      <c r="P205" s="227">
        <f t="shared" ca="1" si="1316"/>
        <v>3</v>
      </c>
      <c r="Q205" s="227">
        <f t="shared" ca="1" si="1316"/>
        <v>2</v>
      </c>
      <c r="R205" s="114">
        <f t="shared" ca="1" si="1354"/>
        <v>2</v>
      </c>
      <c r="S205" s="227">
        <f t="shared" ca="1" si="1316"/>
        <v>0</v>
      </c>
      <c r="T205" s="227">
        <f t="shared" ca="1" si="1316"/>
        <v>0</v>
      </c>
      <c r="U205" s="227">
        <f t="shared" ca="1" si="1316"/>
        <v>0</v>
      </c>
      <c r="V205" s="227">
        <f t="shared" ca="1" si="1316"/>
        <v>0</v>
      </c>
      <c r="W205" s="227">
        <f t="shared" ca="1" si="1316"/>
        <v>0</v>
      </c>
      <c r="X205" s="227">
        <f t="shared" ca="1" si="1316"/>
        <v>1</v>
      </c>
      <c r="Y205" s="227">
        <f t="shared" ca="1" si="1316"/>
        <v>1</v>
      </c>
      <c r="Z205" s="227">
        <f t="shared" ca="1" si="1316"/>
        <v>1</v>
      </c>
      <c r="AA205" s="264"/>
      <c r="AB205" s="264"/>
      <c r="AC205" s="264"/>
      <c r="AD205" s="264"/>
      <c r="AE205" s="264"/>
      <c r="AF205" s="227">
        <f t="shared" ca="1" si="1411"/>
        <v>0</v>
      </c>
      <c r="AG205" s="264"/>
      <c r="AH205" s="227">
        <f t="shared" ca="1" si="1344"/>
        <v>0</v>
      </c>
      <c r="AI205" s="227">
        <f t="shared" ca="1" si="1344"/>
        <v>0</v>
      </c>
      <c r="AJ205" s="227">
        <f t="shared" ca="1" si="1344"/>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52"/>
        <v>2</v>
      </c>
      <c r="AP205" s="134">
        <f ca="1">INDEX(CHOOSE($P205,DataAutumn!i.AdultDrys,DataWinter!i.AdultDrys,DataSpring!i.AdultDrys),1,$O205)</f>
        <v>3</v>
      </c>
      <c r="AQ205" s="5">
        <f t="shared" ca="1" si="1340"/>
        <v>2</v>
      </c>
      <c r="AR205" s="5">
        <f t="shared" ca="1" si="1340"/>
        <v>0</v>
      </c>
      <c r="AS205" s="5">
        <f t="shared" ca="1" si="1253"/>
        <v>6</v>
      </c>
      <c r="AT205">
        <f t="shared" ca="1" si="1292"/>
        <v>91</v>
      </c>
      <c r="AW205" s="353" t="str">
        <f t="shared" ca="1" si="1355"/>
        <v>TemplateFe 00139 GSW MWM     TOL204 Scan2 NFS RR+01% PI00% GP100% WP100% MP100% (T_F33N11)</v>
      </c>
      <c r="AX205" s="9" t="str">
        <f ca="1">IF(COUNTIF(AW$5:AW205,AW205)=1,"-","Dup")</f>
        <v>-</v>
      </c>
      <c r="AY205" s="9"/>
      <c r="AZ205" s="19" t="b">
        <f t="shared" ca="1" si="1415"/>
        <v>0</v>
      </c>
      <c r="BA205" s="19" t="b">
        <f t="shared" ca="1" si="1415"/>
        <v>0</v>
      </c>
      <c r="BB205" s="19" t="b">
        <f t="shared" ca="1" si="1415"/>
        <v>0</v>
      </c>
      <c r="BC205" s="19" t="b">
        <f t="shared" ca="1" si="1415"/>
        <v>0</v>
      </c>
      <c r="BD205" s="19" t="b">
        <f t="shared" ca="1" si="1415"/>
        <v>0</v>
      </c>
      <c r="BE205" s="19" t="b">
        <f t="shared" ca="1" si="1415"/>
        <v>0</v>
      </c>
      <c r="BF205" s="19" t="b">
        <f t="shared" ca="1" si="1415"/>
        <v>0</v>
      </c>
      <c r="BG205" s="19" t="b">
        <f t="shared" ca="1" si="1415"/>
        <v>0</v>
      </c>
      <c r="BH205" s="19" t="b">
        <f t="shared" ca="1" si="1415"/>
        <v>0</v>
      </c>
      <c r="BI205" s="9"/>
      <c r="BJ205" s="19" t="b">
        <f t="shared" ref="BJ205:BR205" ca="1" si="1419">OFFSET(BJ$5,$B205,0)</f>
        <v>1</v>
      </c>
      <c r="BK205" s="19" t="str">
        <f t="shared" ca="1" si="1419"/>
        <v>-</v>
      </c>
      <c r="BL205" s="19" t="str">
        <f t="shared" ca="1" si="1419"/>
        <v>-</v>
      </c>
      <c r="BM205" s="19" t="str">
        <f t="shared" ca="1" si="1419"/>
        <v>-</v>
      </c>
      <c r="BN205" s="19" t="b">
        <f t="shared" ca="1" si="1419"/>
        <v>0</v>
      </c>
      <c r="BO205" s="19">
        <f t="shared" ca="1" si="1419"/>
        <v>0</v>
      </c>
      <c r="BP205" s="19" t="str">
        <f t="shared" ca="1" si="1419"/>
        <v>-</v>
      </c>
      <c r="BQ205" s="19" t="str">
        <f t="shared" ca="1" si="1419"/>
        <v>-</v>
      </c>
      <c r="BR205" s="19" t="b">
        <f t="shared" ca="1" si="1419"/>
        <v>1</v>
      </c>
      <c r="BS205" s="9"/>
      <c r="BT205" s="19" t="str">
        <f t="shared" ca="1" si="1357"/>
        <v>-</v>
      </c>
      <c r="BU205" s="5" t="str">
        <f t="shared" ca="1" si="1358"/>
        <v>-</v>
      </c>
      <c r="BV205" s="5">
        <f t="shared" ca="1" si="1359"/>
        <v>2</v>
      </c>
      <c r="BW205" s="5">
        <f t="shared" ca="1" si="1359"/>
        <v>2</v>
      </c>
      <c r="BX205" s="19" t="str">
        <f t="shared" ca="1" si="1241"/>
        <v>-</v>
      </c>
      <c r="BY205" s="19" t="str">
        <f t="shared" ca="1" si="1241"/>
        <v>-</v>
      </c>
      <c r="BZ205" s="19" t="str">
        <f t="shared" ca="1" si="1241"/>
        <v>-</v>
      </c>
      <c r="CA205" s="5" t="str">
        <f t="shared" ca="1" si="1360"/>
        <v>-</v>
      </c>
      <c r="CB205" s="5">
        <f t="shared" ca="1" si="1361"/>
        <v>2</v>
      </c>
      <c r="CC205" s="5">
        <f t="shared" ca="1" si="1361"/>
        <v>2</v>
      </c>
      <c r="CD205" s="19" t="str">
        <f t="shared" ca="1" si="449"/>
        <v>-</v>
      </c>
      <c r="CE205" s="5" t="str">
        <f t="shared" ca="1" si="1362"/>
        <v>-</v>
      </c>
      <c r="CF205" s="5">
        <f t="shared" ca="1" si="1363"/>
        <v>2</v>
      </c>
      <c r="CG205" s="19" t="str">
        <f t="shared" ca="1" si="1242"/>
        <v>-</v>
      </c>
      <c r="CH205" s="19" t="str">
        <f t="shared" ca="1" si="1242"/>
        <v>-</v>
      </c>
      <c r="CI205" s="5">
        <f t="shared" ca="1" si="1364"/>
        <v>2</v>
      </c>
      <c r="CJ205" s="19" t="str">
        <f t="shared" ca="1" si="1242"/>
        <v>-</v>
      </c>
      <c r="CK205" s="5" t="str">
        <f t="shared" ca="1" si="1365"/>
        <v>-</v>
      </c>
      <c r="CL205" s="5">
        <f t="shared" ca="1" si="1366"/>
        <v>2</v>
      </c>
      <c r="CM205" s="5">
        <f t="shared" ca="1" si="1366"/>
        <v>2</v>
      </c>
      <c r="CN205" s="9"/>
      <c r="CO205" s="19" t="str">
        <f t="shared" ca="1" si="1349"/>
        <v>-</v>
      </c>
      <c r="CP205" s="19" t="str">
        <f t="shared" ca="1" si="1349"/>
        <v>-</v>
      </c>
      <c r="CQ205" s="19">
        <f t="shared" ca="1" si="1104"/>
        <v>1</v>
      </c>
      <c r="CR205" s="19" t="str">
        <f t="shared" ca="1" si="1104"/>
        <v>-</v>
      </c>
      <c r="CS205" s="19" t="str">
        <f t="shared" ca="1" si="1349"/>
        <v>-</v>
      </c>
      <c r="CT205" s="19" t="str">
        <f t="shared" ca="1" si="1349"/>
        <v>-</v>
      </c>
      <c r="CU205" s="19" t="str">
        <f t="shared" ca="1" si="1349"/>
        <v>-</v>
      </c>
      <c r="CV205" s="19" t="str">
        <f t="shared" ca="1" si="1349"/>
        <v>-</v>
      </c>
      <c r="CW205" s="19" t="str">
        <f t="shared" ca="1" si="1349"/>
        <v>-</v>
      </c>
      <c r="CX205" s="19" t="str">
        <f t="shared" ca="1" si="1349"/>
        <v>-</v>
      </c>
      <c r="CY205" s="19" t="str">
        <f t="shared" ca="1" si="1349"/>
        <v>-</v>
      </c>
      <c r="CZ205" s="19" t="str">
        <f t="shared" ca="1" si="1349"/>
        <v>-</v>
      </c>
      <c r="DA205" s="19" t="str">
        <f t="shared" ca="1" si="1345"/>
        <v>-</v>
      </c>
      <c r="DB205" s="19" t="str">
        <f t="shared" ca="1" si="1345"/>
        <v>-</v>
      </c>
      <c r="DC205" s="19" t="str">
        <f t="shared" ca="1" si="1345"/>
        <v>-</v>
      </c>
      <c r="DD205" s="19" t="str">
        <f t="shared" ca="1" si="1345"/>
        <v>-</v>
      </c>
      <c r="DE205" s="19" t="str">
        <f t="shared" ca="1" si="1345"/>
        <v>-</v>
      </c>
      <c r="DF205" s="19" t="str">
        <f t="shared" ca="1" si="1345"/>
        <v>-</v>
      </c>
      <c r="DG205" s="19" t="str">
        <f t="shared" ca="1" si="1345"/>
        <v>-</v>
      </c>
      <c r="DH205" s="19" t="str">
        <f t="shared" ca="1" si="1345"/>
        <v>-</v>
      </c>
      <c r="DI205" s="19" t="str">
        <f t="shared" ca="1" si="1345"/>
        <v>-</v>
      </c>
      <c r="DJ205" s="9"/>
      <c r="DK205" s="19" t="b">
        <f t="shared" ca="1" si="1105"/>
        <v>1</v>
      </c>
      <c r="DL205" s="19" t="b">
        <f t="shared" ca="1" si="1105"/>
        <v>1</v>
      </c>
      <c r="DM205" s="19" t="b">
        <f t="shared" ca="1" si="1105"/>
        <v>1</v>
      </c>
      <c r="DN205" s="584">
        <f ca="1">OFFSET($DR205,-1,0)</f>
        <v>223221000091</v>
      </c>
      <c r="DO205" s="578" t="b">
        <f t="shared" ca="1" si="1120"/>
        <v>1</v>
      </c>
      <c r="DP205" s="578">
        <f t="shared" ca="1" si="1120"/>
        <v>0</v>
      </c>
      <c r="DQ205" s="578" t="b">
        <f t="shared" ca="1" si="1120"/>
        <v>1</v>
      </c>
      <c r="DR205" s="589">
        <f ca="1">VALUE($N205&amp;$O205&amp;$P205&amp;$Q205&amp;IFERROR(VALUE($R205),0)&amp;$Z205&amp;$S205&amp;$T205&amp;$U205&amp;$V205&amp;"99")</f>
        <v>223221000099</v>
      </c>
      <c r="DS205" s="430">
        <f t="shared" ca="1" si="1317"/>
        <v>652</v>
      </c>
      <c r="DT205" s="430">
        <f t="shared" ca="1" si="1317"/>
        <v>686</v>
      </c>
      <c r="DU205" s="430">
        <f t="shared" ca="1" si="1317"/>
        <v>721</v>
      </c>
      <c r="DV205" s="142">
        <f t="shared" ca="1" si="1318"/>
        <v>378</v>
      </c>
      <c r="DW205" s="142">
        <f t="shared" ca="1" si="1318"/>
        <v>413</v>
      </c>
      <c r="DX205" s="142">
        <f t="shared" ca="1" si="1318"/>
        <v>448</v>
      </c>
      <c r="DY205" s="19" t="str">
        <f t="shared" ca="1" si="1374"/>
        <v>-</v>
      </c>
      <c r="DZ205" s="19" t="str">
        <f t="shared" ca="1" si="1374"/>
        <v>-</v>
      </c>
      <c r="EA205" s="19" t="str">
        <f t="shared" ca="1" si="1374"/>
        <v>-</v>
      </c>
      <c r="EB205" s="19" t="str">
        <f t="shared" ca="1" si="1374"/>
        <v>-</v>
      </c>
      <c r="EC205" s="19" t="str">
        <f t="shared" ca="1" si="1374"/>
        <v>-</v>
      </c>
      <c r="ED205" s="19" t="str">
        <f t="shared" ca="1" si="1374"/>
        <v>-</v>
      </c>
      <c r="EE205" s="19">
        <f t="shared" ca="1" si="1397"/>
        <v>1</v>
      </c>
      <c r="EF205" s="19">
        <f t="shared" ca="1" si="1397"/>
        <v>1</v>
      </c>
      <c r="EG205" s="19">
        <f t="shared" ca="1" si="1397"/>
        <v>0</v>
      </c>
      <c r="EH205" s="19" t="str">
        <f t="shared" ca="1" si="1397"/>
        <v>-</v>
      </c>
      <c r="EI205" s="19" t="str">
        <f t="shared" ca="1" si="1397"/>
        <v>-</v>
      </c>
      <c r="EJ205" s="19" t="str">
        <f t="shared" ca="1" si="1397"/>
        <v>-</v>
      </c>
      <c r="EK205" s="19" t="str">
        <f t="shared" ca="1" si="1397"/>
        <v>-</v>
      </c>
      <c r="EL205" s="19" t="str">
        <f t="shared" ca="1" si="1397"/>
        <v>-</v>
      </c>
      <c r="EM205" s="19">
        <f t="shared" ca="1" si="1397"/>
        <v>0</v>
      </c>
      <c r="EN205" s="19" t="str">
        <f t="shared" ca="1" si="1397"/>
        <v>-</v>
      </c>
      <c r="EO205" s="19" t="str">
        <f t="shared" ca="1" si="1397"/>
        <v>-</v>
      </c>
      <c r="EP205" s="19" t="str">
        <f t="shared" ca="1" si="1397"/>
        <v>-</v>
      </c>
      <c r="EQ205" s="19">
        <f t="shared" ca="1" si="1397"/>
        <v>1</v>
      </c>
      <c r="ER205" s="19">
        <f t="shared" ca="1" si="1397"/>
        <v>1</v>
      </c>
      <c r="ES205" s="9"/>
      <c r="ET205" s="19" t="str">
        <f t="shared" ca="1" si="1398"/>
        <v>-</v>
      </c>
      <c r="EU205" s="19" t="str">
        <f t="shared" ca="1" si="1398"/>
        <v>-</v>
      </c>
      <c r="EV205" s="19" t="str">
        <f t="shared" ca="1" si="1398"/>
        <v>-</v>
      </c>
      <c r="EW205" s="19" t="str">
        <f t="shared" ca="1" si="1398"/>
        <v>-</v>
      </c>
      <c r="EX205" s="19" t="str">
        <f t="shared" ca="1" si="1398"/>
        <v>-</v>
      </c>
      <c r="EY205" s="19" t="str">
        <f t="shared" ca="1" si="1398"/>
        <v>-</v>
      </c>
      <c r="EZ205" s="19" t="str">
        <f t="shared" ca="1" si="1398"/>
        <v>-</v>
      </c>
      <c r="FA205" s="19" t="str">
        <f t="shared" ca="1" si="1398"/>
        <v>-</v>
      </c>
      <c r="FB205" s="19" t="str">
        <f t="shared" ca="1" si="1398"/>
        <v>-</v>
      </c>
      <c r="FC205" s="19" t="str">
        <f t="shared" ca="1" si="1398"/>
        <v>-</v>
      </c>
      <c r="FD205" s="19" t="str">
        <f t="shared" ca="1" si="1398"/>
        <v>-</v>
      </c>
      <c r="FE205" s="19" t="str">
        <f t="shared" ca="1" si="1398"/>
        <v>-</v>
      </c>
      <c r="FF205" s="19">
        <f t="shared" ca="1" si="1398"/>
        <v>0</v>
      </c>
      <c r="FG205" s="19">
        <f t="shared" ca="1" si="1398"/>
        <v>0</v>
      </c>
      <c r="FH205" s="19">
        <f t="shared" ca="1" si="1398"/>
        <v>0</v>
      </c>
      <c r="FI205" s="114">
        <f t="shared" ca="1" si="1376"/>
        <v>0</v>
      </c>
      <c r="FJ205" s="114">
        <f t="shared" ca="1" si="1376"/>
        <v>0</v>
      </c>
      <c r="FK205" s="114">
        <f t="shared" ca="1" si="1376"/>
        <v>0</v>
      </c>
      <c r="FL205" s="114">
        <f t="shared" ca="1" si="1376"/>
        <v>0</v>
      </c>
      <c r="FM205" s="114">
        <f t="shared" ca="1" si="1376"/>
        <v>0</v>
      </c>
      <c r="FN205" s="536">
        <f t="shared" ca="1" si="1135"/>
        <v>0</v>
      </c>
      <c r="FO205" s="114">
        <f t="shared" ca="1" si="1377"/>
        <v>0</v>
      </c>
      <c r="FP205" s="114">
        <f t="shared" ca="1" si="1377"/>
        <v>0</v>
      </c>
      <c r="FQ205" s="114">
        <f t="shared" ca="1" si="1377"/>
        <v>0</v>
      </c>
      <c r="FR205" s="114">
        <f t="shared" ca="1" si="1377"/>
        <v>0</v>
      </c>
      <c r="FS205" s="114">
        <f t="shared" ca="1" si="1377"/>
        <v>0</v>
      </c>
      <c r="FT205" s="536">
        <f t="shared" ca="1" si="1137"/>
        <v>0</v>
      </c>
      <c r="FU205" s="114">
        <f t="shared" ca="1" si="1378"/>
        <v>0</v>
      </c>
      <c r="FV205" s="114">
        <f t="shared" ca="1" si="1378"/>
        <v>0</v>
      </c>
      <c r="FW205" s="114">
        <f t="shared" ca="1" si="1378"/>
        <v>0</v>
      </c>
      <c r="FX205" s="114">
        <f t="shared" ca="1" si="1378"/>
        <v>0</v>
      </c>
      <c r="FY205" s="114">
        <f t="shared" ca="1" si="1378"/>
        <v>0</v>
      </c>
      <c r="FZ205" s="536">
        <f t="shared" ca="1" si="1139"/>
        <v>0</v>
      </c>
      <c r="GA205" s="114">
        <f t="shared" ca="1" si="1379"/>
        <v>0</v>
      </c>
      <c r="GB205" s="114">
        <f t="shared" ca="1" si="1379"/>
        <v>0</v>
      </c>
      <c r="GC205" s="114">
        <f t="shared" ca="1" si="1379"/>
        <v>0</v>
      </c>
      <c r="GD205" s="114">
        <f t="shared" ca="1" si="1379"/>
        <v>0</v>
      </c>
      <c r="GE205" s="114">
        <f t="shared" ca="1" si="1379"/>
        <v>0</v>
      </c>
      <c r="GF205" s="536">
        <f t="shared" ca="1" si="1141"/>
        <v>0</v>
      </c>
      <c r="GG205" s="114">
        <f t="shared" ca="1" si="1380"/>
        <v>0</v>
      </c>
      <c r="GH205" s="114">
        <f t="shared" ca="1" si="1380"/>
        <v>0</v>
      </c>
      <c r="GI205" s="114">
        <f t="shared" ca="1" si="1380"/>
        <v>0</v>
      </c>
      <c r="GJ205" s="114">
        <f t="shared" ca="1" si="1380"/>
        <v>0</v>
      </c>
      <c r="GK205" s="114">
        <f t="shared" ca="1" si="1380"/>
        <v>0</v>
      </c>
      <c r="GL205" s="536">
        <f t="shared" ca="1" si="1143"/>
        <v>0</v>
      </c>
      <c r="GM205" s="114">
        <f t="shared" ca="1" si="1381"/>
        <v>0</v>
      </c>
      <c r="GN205" s="114">
        <f t="shared" ca="1" si="1381"/>
        <v>0</v>
      </c>
      <c r="GO205" s="114">
        <f t="shared" ca="1" si="1381"/>
        <v>0</v>
      </c>
      <c r="GP205" s="114">
        <f t="shared" ca="1" si="1381"/>
        <v>0</v>
      </c>
      <c r="GQ205" s="114">
        <f t="shared" ca="1" si="1381"/>
        <v>0</v>
      </c>
      <c r="GR205" s="536">
        <f t="shared" ca="1" si="1145"/>
        <v>0</v>
      </c>
      <c r="GS205" s="115">
        <f t="shared" ca="1" si="1382"/>
        <v>0</v>
      </c>
      <c r="GT205" s="115">
        <f t="shared" ca="1" si="1382"/>
        <v>0</v>
      </c>
      <c r="GU205" s="115">
        <f t="shared" ca="1" si="1382"/>
        <v>0</v>
      </c>
      <c r="GV205" s="115">
        <f t="shared" ca="1" si="1382"/>
        <v>0</v>
      </c>
      <c r="GW205" s="553">
        <f t="shared" ca="1" si="1383"/>
        <v>0</v>
      </c>
      <c r="GX205" s="553">
        <f t="shared" ca="1" si="1383"/>
        <v>0</v>
      </c>
      <c r="GY205" s="553">
        <f t="shared" ca="1" si="1383"/>
        <v>0</v>
      </c>
      <c r="GZ205" s="553">
        <f t="shared" ca="1" si="1383"/>
        <v>0</v>
      </c>
      <c r="HA205" s="553">
        <f t="shared" ca="1" si="1383"/>
        <v>0</v>
      </c>
      <c r="HB205" s="553">
        <f t="shared" ca="1" si="1383"/>
        <v>0</v>
      </c>
      <c r="HC205" s="553">
        <f t="shared" ca="1" si="1383"/>
        <v>0</v>
      </c>
      <c r="HD205" s="553">
        <f t="shared" ca="1" si="1383"/>
        <v>0</v>
      </c>
      <c r="HE205" s="553">
        <f t="shared" ca="1" si="1383"/>
        <v>0</v>
      </c>
      <c r="HF205" s="553">
        <f t="shared" ca="1" si="1383"/>
        <v>0</v>
      </c>
      <c r="HG205" s="553">
        <f t="shared" ca="1" si="1384"/>
        <v>0</v>
      </c>
      <c r="HH205" s="553">
        <f t="shared" ca="1" si="1384"/>
        <v>0</v>
      </c>
      <c r="HI205" s="553">
        <f t="shared" ca="1" si="1384"/>
        <v>0</v>
      </c>
      <c r="HJ205" s="553">
        <f t="shared" ca="1" si="1384"/>
        <v>0</v>
      </c>
      <c r="HK205" s="553">
        <f t="shared" ca="1" si="1384"/>
        <v>0</v>
      </c>
      <c r="HL205" s="553">
        <f t="shared" ca="1" si="1384"/>
        <v>0</v>
      </c>
      <c r="HM205" s="553">
        <f t="shared" ca="1" si="1384"/>
        <v>0</v>
      </c>
      <c r="HN205" s="553">
        <f t="shared" ca="1" si="1384"/>
        <v>0</v>
      </c>
      <c r="HO205" s="553">
        <f t="shared" ca="1" si="1384"/>
        <v>0</v>
      </c>
      <c r="HP205" s="553">
        <f t="shared" ca="1" si="1384"/>
        <v>0</v>
      </c>
      <c r="HQ205" s="19">
        <f t="shared" ca="1" si="1246"/>
        <v>0</v>
      </c>
      <c r="HR205" s="114">
        <f t="shared" ca="1" si="1385"/>
        <v>0</v>
      </c>
      <c r="HS205" s="114">
        <f t="shared" ca="1" si="1385"/>
        <v>0</v>
      </c>
      <c r="HT205" s="114">
        <f t="shared" ca="1" si="1385"/>
        <v>0</v>
      </c>
      <c r="HU205" s="114">
        <f t="shared" ca="1" si="1385"/>
        <v>0</v>
      </c>
      <c r="HV205" s="114">
        <f t="shared" ca="1" si="1385"/>
        <v>0</v>
      </c>
      <c r="HW205" s="536">
        <f t="shared" ca="1" si="1150"/>
        <v>0</v>
      </c>
      <c r="HX205" s="114">
        <f t="shared" ca="1" si="1386"/>
        <v>0</v>
      </c>
      <c r="HY205" s="114">
        <f t="shared" ca="1" si="1386"/>
        <v>0</v>
      </c>
      <c r="HZ205" s="114">
        <f t="shared" ca="1" si="1386"/>
        <v>0</v>
      </c>
      <c r="IA205" s="114">
        <f t="shared" ca="1" si="1386"/>
        <v>0</v>
      </c>
      <c r="IB205" s="114">
        <f t="shared" ca="1" si="1386"/>
        <v>0</v>
      </c>
      <c r="IC205" s="536">
        <f t="shared" ca="1" si="1152"/>
        <v>0</v>
      </c>
      <c r="ID205" s="114">
        <f t="shared" ca="1" si="1387"/>
        <v>0</v>
      </c>
      <c r="IE205" s="114">
        <f t="shared" ca="1" si="1387"/>
        <v>0</v>
      </c>
      <c r="IF205" s="114">
        <f t="shared" ca="1" si="1387"/>
        <v>0</v>
      </c>
      <c r="IG205" s="114">
        <f t="shared" ca="1" si="1387"/>
        <v>0</v>
      </c>
      <c r="IH205" s="114">
        <f t="shared" ca="1" si="1387"/>
        <v>0</v>
      </c>
      <c r="II205" s="536">
        <f t="shared" ca="1" si="1154"/>
        <v>0</v>
      </c>
      <c r="IJ205" s="114">
        <f t="shared" ca="1" si="1388"/>
        <v>0</v>
      </c>
      <c r="IK205" s="114">
        <f t="shared" ca="1" si="1388"/>
        <v>0</v>
      </c>
      <c r="IL205" s="114">
        <f t="shared" ca="1" si="1388"/>
        <v>0</v>
      </c>
      <c r="IM205" s="114">
        <f t="shared" ca="1" si="1388"/>
        <v>0</v>
      </c>
      <c r="IN205" s="114">
        <f t="shared" ca="1" si="1388"/>
        <v>0</v>
      </c>
      <c r="IO205" s="536">
        <f t="shared" ca="1" si="1156"/>
        <v>0</v>
      </c>
      <c r="IP205" s="114">
        <f t="shared" ca="1" si="1389"/>
        <v>0</v>
      </c>
      <c r="IQ205" s="114">
        <f t="shared" ca="1" si="1389"/>
        <v>0</v>
      </c>
      <c r="IR205" s="114">
        <f t="shared" ca="1" si="1389"/>
        <v>0</v>
      </c>
      <c r="IS205" s="114">
        <f t="shared" ca="1" si="1389"/>
        <v>0</v>
      </c>
      <c r="IT205" s="114">
        <f t="shared" ca="1" si="1389"/>
        <v>0</v>
      </c>
      <c r="IU205" s="536">
        <f t="shared" ca="1" si="1158"/>
        <v>0</v>
      </c>
      <c r="IV205" s="114">
        <f t="shared" ca="1" si="1390"/>
        <v>0</v>
      </c>
      <c r="IW205" s="114">
        <f t="shared" ca="1" si="1390"/>
        <v>0</v>
      </c>
      <c r="IX205" s="114">
        <f t="shared" ca="1" si="1390"/>
        <v>0</v>
      </c>
      <c r="IY205" s="114">
        <f t="shared" ca="1" si="1390"/>
        <v>0</v>
      </c>
      <c r="IZ205" s="114">
        <f t="shared" ca="1" si="1390"/>
        <v>0</v>
      </c>
      <c r="JA205" s="536">
        <f t="shared" ca="1" si="1160"/>
        <v>0</v>
      </c>
      <c r="JB205" s="115">
        <f t="shared" ca="1" si="1391"/>
        <v>0</v>
      </c>
      <c r="JC205" s="115">
        <f t="shared" ca="1" si="1391"/>
        <v>0</v>
      </c>
      <c r="JD205" s="115">
        <f t="shared" ca="1" si="1391"/>
        <v>0</v>
      </c>
      <c r="JE205" s="115">
        <f t="shared" ca="1" si="1391"/>
        <v>0</v>
      </c>
      <c r="JF205" s="553">
        <f t="shared" ca="1" si="1392"/>
        <v>0</v>
      </c>
      <c r="JG205" s="553">
        <f t="shared" ca="1" si="1392"/>
        <v>0</v>
      </c>
      <c r="JH205" s="553">
        <f t="shared" ca="1" si="1392"/>
        <v>0</v>
      </c>
      <c r="JI205" s="553">
        <f t="shared" ca="1" si="1392"/>
        <v>0</v>
      </c>
      <c r="JJ205" s="553">
        <f t="shared" ca="1" si="1392"/>
        <v>0</v>
      </c>
      <c r="JK205" s="553">
        <f t="shared" ca="1" si="1392"/>
        <v>0</v>
      </c>
      <c r="JL205" s="553">
        <f t="shared" ca="1" si="1392"/>
        <v>0</v>
      </c>
      <c r="JM205" s="553">
        <f t="shared" ca="1" si="1392"/>
        <v>0</v>
      </c>
      <c r="JN205" s="553">
        <f t="shared" ca="1" si="1392"/>
        <v>0</v>
      </c>
      <c r="JO205" s="553">
        <f t="shared" ca="1" si="1392"/>
        <v>0</v>
      </c>
      <c r="JP205" s="553">
        <f t="shared" ca="1" si="1393"/>
        <v>0</v>
      </c>
      <c r="JQ205" s="553">
        <f t="shared" ca="1" si="1393"/>
        <v>0</v>
      </c>
      <c r="JR205" s="553">
        <f t="shared" ca="1" si="1393"/>
        <v>0</v>
      </c>
      <c r="JS205" s="553">
        <f t="shared" ca="1" si="1393"/>
        <v>0</v>
      </c>
      <c r="JT205" s="553">
        <f t="shared" ca="1" si="1393"/>
        <v>0</v>
      </c>
      <c r="JU205" s="553">
        <f t="shared" ca="1" si="1393"/>
        <v>0</v>
      </c>
      <c r="JV205" s="553">
        <f t="shared" ca="1" si="1393"/>
        <v>0</v>
      </c>
      <c r="JW205" s="553">
        <f t="shared" ca="1" si="1393"/>
        <v>0</v>
      </c>
      <c r="JX205" s="553">
        <f t="shared" ca="1" si="1393"/>
        <v>0</v>
      </c>
      <c r="JY205" s="553">
        <f t="shared" ca="1" si="1393"/>
        <v>0</v>
      </c>
      <c r="JZ205" s="19">
        <f t="shared" ca="1" si="1299"/>
        <v>0</v>
      </c>
      <c r="KA205" s="5">
        <f t="shared" ca="1" si="1254"/>
        <v>67</v>
      </c>
      <c r="KB205" s="9"/>
      <c r="KC205" s="5">
        <f t="shared" ca="1" si="1335"/>
        <v>1</v>
      </c>
      <c r="KD205" s="5" t="b">
        <f t="shared" ca="1" si="1335"/>
        <v>0</v>
      </c>
      <c r="KE205" s="19">
        <f t="shared" ca="1" si="1399"/>
        <v>0</v>
      </c>
      <c r="KF205" s="5">
        <f t="shared" ca="1" si="1367"/>
        <v>0</v>
      </c>
      <c r="KG205" s="5">
        <f t="shared" ca="1" si="1255"/>
        <v>1.2500000000000001E-2</v>
      </c>
      <c r="KH205" s="19">
        <f t="shared" ca="1" si="1256"/>
        <v>0</v>
      </c>
      <c r="KI205" s="19">
        <f t="shared" ca="1" si="1256"/>
        <v>0</v>
      </c>
      <c r="KJ205" s="19" t="str">
        <f t="shared" ca="1" si="1256"/>
        <v>-</v>
      </c>
      <c r="KK205" s="19" t="str">
        <f t="shared" ca="1" si="1352"/>
        <v>-</v>
      </c>
      <c r="KL205" s="19" t="str">
        <f t="shared" ca="1" si="1352"/>
        <v>-</v>
      </c>
      <c r="KM205" s="19" t="str">
        <f t="shared" ca="1" si="1352"/>
        <v>-</v>
      </c>
      <c r="KN205" s="19" t="str">
        <f t="shared" ca="1" si="1352"/>
        <v>-</v>
      </c>
      <c r="KO205" s="19" t="str">
        <f t="shared" ca="1" si="1352"/>
        <v>-</v>
      </c>
      <c r="KP205" s="19" t="str">
        <f t="shared" ca="1" si="1352"/>
        <v>-</v>
      </c>
      <c r="KQ205" s="19" t="str">
        <f t="shared" ca="1" si="1352"/>
        <v>-</v>
      </c>
      <c r="KR205" s="19" t="str">
        <f t="shared" ca="1" si="1352"/>
        <v>-</v>
      </c>
      <c r="KS205" s="19" t="str">
        <f t="shared" ca="1" si="1352"/>
        <v>-</v>
      </c>
      <c r="KT205" s="19" t="str">
        <f t="shared" ca="1" si="1352"/>
        <v>-</v>
      </c>
      <c r="KU205" s="19" t="str">
        <f t="shared" ca="1" si="1352"/>
        <v>-</v>
      </c>
      <c r="KV205" s="19" t="str">
        <f t="shared" ca="1" si="1352"/>
        <v>-</v>
      </c>
      <c r="KW205" s="19">
        <f t="shared" ca="1" si="1399"/>
        <v>1</v>
      </c>
      <c r="KX205" s="19">
        <f t="shared" ca="1" si="1399"/>
        <v>0</v>
      </c>
      <c r="KY205" s="19">
        <f t="shared" ca="1" si="1399"/>
        <v>1</v>
      </c>
      <c r="KZ205" s="19">
        <f t="shared" ca="1" si="1399"/>
        <v>1</v>
      </c>
      <c r="LA205" s="19">
        <f t="shared" ca="1" si="1399"/>
        <v>1</v>
      </c>
      <c r="LB205" s="19">
        <f t="shared" ca="1" si="1399"/>
        <v>1</v>
      </c>
      <c r="LC205" s="19">
        <f t="shared" ref="LC205" ca="1" si="1420">OFFSET(LC$5,$B205,0)</f>
        <v>0</v>
      </c>
      <c r="LD205" s="19">
        <f t="shared" ca="1" si="1399"/>
        <v>1</v>
      </c>
      <c r="LE205" s="19">
        <f t="shared" ca="1" si="1399"/>
        <v>0</v>
      </c>
      <c r="LF205" s="19">
        <f t="shared" ca="1" si="1399"/>
        <v>0</v>
      </c>
      <c r="LG205" s="19">
        <f t="shared" ca="1" si="1399"/>
        <v>1</v>
      </c>
      <c r="LH205" s="19">
        <f t="shared" ca="1" si="1399"/>
        <v>0</v>
      </c>
      <c r="LI205" s="19">
        <f t="shared" ca="1" si="1399"/>
        <v>0</v>
      </c>
      <c r="LJ205" s="19">
        <f t="shared" ca="1" si="1399"/>
        <v>0</v>
      </c>
      <c r="LK205" s="19">
        <f t="shared" ca="1" si="1399"/>
        <v>0</v>
      </c>
      <c r="LL205" s="19">
        <f t="shared" ca="1" si="1399"/>
        <v>1</v>
      </c>
      <c r="LM205" s="19">
        <f t="shared" ca="1" si="1399"/>
        <v>0</v>
      </c>
      <c r="LN205" s="19">
        <f t="shared" ca="1" si="1399"/>
        <v>1</v>
      </c>
      <c r="LO205" s="19">
        <f t="shared" ca="1" si="1399"/>
        <v>0</v>
      </c>
      <c r="LP205" s="19">
        <f t="shared" ca="1" si="1399"/>
        <v>0</v>
      </c>
      <c r="LQ205" s="19">
        <f t="shared" ca="1" si="1399"/>
        <v>0</v>
      </c>
      <c r="LR205" s="19">
        <f t="shared" ca="1" si="1399"/>
        <v>0</v>
      </c>
      <c r="LS205" s="19">
        <f t="shared" ca="1" si="1399"/>
        <v>0</v>
      </c>
      <c r="LT205" s="19">
        <f t="shared" ca="1" si="1399"/>
        <v>0</v>
      </c>
      <c r="LU205" s="19">
        <f t="shared" ca="1" si="1399"/>
        <v>0</v>
      </c>
      <c r="LV205" s="19">
        <f t="shared" ca="1" si="1399"/>
        <v>0</v>
      </c>
      <c r="LW205" s="19">
        <f t="shared" ca="1" si="1399"/>
        <v>0</v>
      </c>
      <c r="LX205" s="19">
        <f t="shared" ca="1" si="1399"/>
        <v>0</v>
      </c>
      <c r="LY205" s="19">
        <f t="shared" ca="1" si="1399"/>
        <v>0</v>
      </c>
      <c r="LZ205" s="19">
        <f t="shared" ca="1" si="1399"/>
        <v>0</v>
      </c>
      <c r="MA205" s="19">
        <f t="shared" ca="1" si="1399"/>
        <v>0</v>
      </c>
      <c r="MB205" s="19">
        <f t="shared" ca="1" si="1400"/>
        <v>0</v>
      </c>
      <c r="MC205" s="19">
        <f t="shared" ca="1" si="1400"/>
        <v>0</v>
      </c>
      <c r="MD205" s="19">
        <f t="shared" ca="1" si="1400"/>
        <v>0</v>
      </c>
      <c r="ME205" s="19">
        <f t="shared" ca="1" si="1400"/>
        <v>0</v>
      </c>
      <c r="MF205" s="19">
        <f t="shared" ca="1" si="1400"/>
        <v>0</v>
      </c>
      <c r="MG205" s="19">
        <f t="shared" ca="1" si="1400"/>
        <v>0</v>
      </c>
      <c r="MH205" s="19">
        <f t="shared" ca="1" si="1400"/>
        <v>0</v>
      </c>
      <c r="MI205" s="19">
        <f t="shared" ca="1" si="1400"/>
        <v>0</v>
      </c>
      <c r="MJ205" s="5">
        <f t="shared" ca="1" si="1336"/>
        <v>0</v>
      </c>
      <c r="MK205" s="5">
        <f t="shared" ca="1" si="1336"/>
        <v>6.25E-2</v>
      </c>
      <c r="ML205" s="5">
        <f t="shared" ca="1" si="1336"/>
        <v>6.25E-2</v>
      </c>
      <c r="MM205" s="5">
        <f t="shared" ca="1" si="1336"/>
        <v>6.25E-2</v>
      </c>
      <c r="MN205" s="19">
        <f t="shared" ca="1" si="1400"/>
        <v>0</v>
      </c>
      <c r="MO205" s="19">
        <f t="shared" ca="1" si="1400"/>
        <v>0</v>
      </c>
      <c r="MP205" s="19">
        <f t="shared" ca="1" si="1400"/>
        <v>0</v>
      </c>
      <c r="MQ205" s="19">
        <f t="shared" ca="1" si="1400"/>
        <v>0</v>
      </c>
      <c r="MR205" s="19">
        <f t="shared" ca="1" si="1400"/>
        <v>0</v>
      </c>
      <c r="MS205" s="19">
        <f t="shared" ca="1" si="1400"/>
        <v>0</v>
      </c>
      <c r="MT205" s="19">
        <f t="shared" ca="1" si="1232"/>
        <v>0</v>
      </c>
      <c r="MU205" s="19">
        <f t="shared" ca="1" si="1232"/>
        <v>1</v>
      </c>
      <c r="MV205" s="19">
        <f t="shared" ca="1" si="1208"/>
        <v>0</v>
      </c>
      <c r="MW205" s="19">
        <f t="shared" ca="1" si="1208"/>
        <v>0</v>
      </c>
      <c r="MX205" s="19">
        <f t="shared" ca="1" si="1208"/>
        <v>0</v>
      </c>
      <c r="MY205" s="19">
        <f t="shared" ca="1" si="1232"/>
        <v>0</v>
      </c>
      <c r="MZ205" s="19">
        <f t="shared" ca="1" si="1232"/>
        <v>1</v>
      </c>
      <c r="NA205" s="9"/>
      <c r="NB205" s="5" t="b">
        <f t="shared" ca="1" si="1368"/>
        <v>0</v>
      </c>
      <c r="NC205" s="19" t="str">
        <f t="shared" ca="1" si="1294"/>
        <v>-</v>
      </c>
      <c r="ND205" s="19" t="str">
        <f t="shared" ca="1" si="1294"/>
        <v>-</v>
      </c>
      <c r="NE205" s="5" t="b">
        <f t="shared" ca="1" si="1337"/>
        <v>0</v>
      </c>
      <c r="NF205" s="5" t="b">
        <f t="shared" ca="1" si="1337"/>
        <v>0</v>
      </c>
      <c r="NG205" s="5" t="b">
        <f t="shared" ca="1" si="1337"/>
        <v>1</v>
      </c>
      <c r="NH205" s="134">
        <f t="shared" ca="1" si="1338"/>
        <v>2</v>
      </c>
      <c r="NI205" s="134">
        <f t="shared" ca="1" si="1338"/>
        <v>2</v>
      </c>
      <c r="NJ205" s="5" t="b">
        <f t="shared" ca="1" si="1369"/>
        <v>0</v>
      </c>
      <c r="NK205" s="5" t="b">
        <f t="shared" ca="1" si="1369"/>
        <v>1</v>
      </c>
      <c r="NL205" s="5" t="b">
        <f t="shared" ca="1" si="1369"/>
        <v>1</v>
      </c>
      <c r="NM205" s="5" t="b">
        <f t="shared" ca="1" si="1369"/>
        <v>0</v>
      </c>
      <c r="NN205" s="5">
        <f t="shared" ca="1" si="1347"/>
        <v>1</v>
      </c>
      <c r="NO205" s="5">
        <f t="shared" ca="1" si="1347"/>
        <v>0</v>
      </c>
      <c r="NP205" s="5" t="b">
        <f t="shared" ca="1" si="1306"/>
        <v>0</v>
      </c>
      <c r="NQ205" s="5" t="str" cm="1">
        <f t="array" aca="1" ref="NQ205" ca="1">IF(OR(NR205:NY205&lt;&gt;"-"),TRUE,"-")</f>
        <v>-</v>
      </c>
      <c r="NR205" s="19" t="str">
        <f t="shared" ca="1" si="1404"/>
        <v>-</v>
      </c>
      <c r="NS205" s="19" t="str">
        <f t="shared" ca="1" si="1404"/>
        <v>-</v>
      </c>
      <c r="NT205" s="19" t="str">
        <f t="shared" ca="1" si="1404"/>
        <v>-</v>
      </c>
      <c r="NU205" s="19" t="str">
        <f t="shared" ca="1" si="1404"/>
        <v>-</v>
      </c>
      <c r="NV205" s="19" t="str">
        <f t="shared" ca="1" si="1404"/>
        <v>-</v>
      </c>
      <c r="NW205" s="19" t="str">
        <f t="shared" ca="1" si="1404"/>
        <v>-</v>
      </c>
      <c r="NX205" s="19" t="str">
        <f t="shared" ca="1" si="1404"/>
        <v>-</v>
      </c>
      <c r="NY205" s="19" t="str">
        <f t="shared" ca="1" si="1404"/>
        <v>-</v>
      </c>
      <c r="NZ205" s="5" t="b">
        <f t="array" aca="1" ref="NZ205" ca="1">IF(OR(OA205:OG205&lt;&gt;"-"),TRUE,"-")</f>
        <v>1</v>
      </c>
      <c r="OA205" s="19">
        <f t="shared" ca="1" si="1250"/>
        <v>0</v>
      </c>
      <c r="OB205" s="19">
        <f t="shared" ca="1" si="1250"/>
        <v>999999</v>
      </c>
      <c r="OC205" s="19">
        <f t="shared" ca="1" si="1250"/>
        <v>999999</v>
      </c>
      <c r="OD205" s="19">
        <f t="shared" ca="1" si="1250"/>
        <v>999999</v>
      </c>
      <c r="OE205" s="19">
        <f t="shared" ca="1" si="1250"/>
        <v>999999</v>
      </c>
      <c r="OF205" s="19">
        <f t="shared" ca="1" si="1250"/>
        <v>999999</v>
      </c>
      <c r="OG205" s="19">
        <f t="shared" ca="1" si="1250"/>
        <v>999999</v>
      </c>
      <c r="OH205" s="5" t="str">
        <f t="array" aca="1" ref="OH205" ca="1">IF(OR(OI205:OJ205&lt;&gt;"-"),TRUE,"-")</f>
        <v>-</v>
      </c>
      <c r="OI205" s="19" t="str">
        <f t="shared" ca="1" si="1121"/>
        <v>-</v>
      </c>
      <c r="OJ205" s="19" t="str">
        <f t="shared" ca="1" si="1203"/>
        <v>-</v>
      </c>
      <c r="OK205" s="19" t="b">
        <f t="shared" ca="1" si="1203"/>
        <v>1</v>
      </c>
      <c r="OL205" s="19">
        <f t="shared" ca="1" si="1203"/>
        <v>0</v>
      </c>
      <c r="OM205" s="5" t="str">
        <f t="shared" ca="1" si="1339"/>
        <v>-</v>
      </c>
      <c r="ON205" s="5" t="str">
        <f t="shared" ca="1" si="1339"/>
        <v>-</v>
      </c>
      <c r="OO205" s="5" t="str">
        <f t="shared" ca="1" si="1339"/>
        <v>-</v>
      </c>
      <c r="OP205" s="5" t="str">
        <f t="shared" ca="1" si="1339"/>
        <v>-</v>
      </c>
      <c r="OQ205" s="19" t="str">
        <f t="shared" ca="1" si="1350"/>
        <v>-</v>
      </c>
      <c r="OR205" s="19" t="str">
        <f t="shared" ca="1" si="1350"/>
        <v>-</v>
      </c>
      <c r="OS205" s="19" t="str">
        <f t="shared" ca="1" si="1350"/>
        <v>-</v>
      </c>
      <c r="OT205" s="19" t="str">
        <f t="shared" ca="1" si="1350"/>
        <v>-</v>
      </c>
      <c r="OU205" s="19">
        <f t="shared" ca="1" si="1350"/>
        <v>0</v>
      </c>
      <c r="OV205" s="19" t="str">
        <f t="shared" ca="1" si="1350"/>
        <v>-</v>
      </c>
      <c r="OW205" s="5" t="str">
        <f t="shared" ca="1" si="1401"/>
        <v>-</v>
      </c>
      <c r="OX205" s="5">
        <f t="shared" ca="1" si="1401"/>
        <v>500</v>
      </c>
      <c r="OY205" s="5">
        <f t="shared" ca="1" si="1401"/>
        <v>500</v>
      </c>
      <c r="OZ205" s="5" t="str">
        <f t="shared" ca="1" si="1401"/>
        <v>-</v>
      </c>
      <c r="PA205" s="5" t="str">
        <f t="shared" ca="1" si="1401"/>
        <v>-</v>
      </c>
      <c r="PB205" s="5" t="str">
        <f t="shared" ca="1" si="1401"/>
        <v>-</v>
      </c>
      <c r="PC205" s="5">
        <f t="shared" ca="1" si="1257"/>
        <v>1.5</v>
      </c>
      <c r="PD205" s="9"/>
      <c r="PE205" s="19">
        <f t="shared" ca="1" si="1051"/>
        <v>50</v>
      </c>
      <c r="PF205" s="19">
        <f t="shared" ca="1" si="1405"/>
        <v>50</v>
      </c>
      <c r="PG205" s="19">
        <f t="shared" ca="1" si="1405"/>
        <v>50</v>
      </c>
      <c r="PH205" s="19">
        <f t="shared" ca="1" si="1405"/>
        <v>50</v>
      </c>
      <c r="PI205" s="19">
        <f t="shared" ca="1" si="1405"/>
        <v>1</v>
      </c>
      <c r="PJ205" s="5">
        <f t="shared" ca="1" si="1258"/>
        <v>1</v>
      </c>
      <c r="PK205" s="19">
        <f t="shared" ca="1" si="494"/>
        <v>1</v>
      </c>
      <c r="PL205" s="9"/>
      <c r="PM205" s="19" t="b">
        <f t="shared" ca="1" si="1405"/>
        <v>0</v>
      </c>
      <c r="PN205" s="19" t="b">
        <f t="shared" ca="1" si="1405"/>
        <v>0</v>
      </c>
      <c r="PO205" s="19">
        <f t="shared" ca="1" si="1405"/>
        <v>1</v>
      </c>
      <c r="PP205" s="19">
        <f t="shared" ca="1" si="1405"/>
        <v>1</v>
      </c>
      <c r="PQ205" s="19">
        <f t="shared" ca="1" si="1405"/>
        <v>1</v>
      </c>
      <c r="PR205" s="19">
        <f t="shared" ca="1" si="1405"/>
        <v>1</v>
      </c>
      <c r="PS205" s="19">
        <f t="shared" ca="1" si="1405"/>
        <v>1</v>
      </c>
      <c r="PT205" s="19">
        <f t="shared" ca="1" si="1405"/>
        <v>1</v>
      </c>
      <c r="PU205" s="19">
        <f t="shared" ca="1" si="1405"/>
        <v>1</v>
      </c>
      <c r="PV205" s="19">
        <f t="shared" ca="1" si="1403"/>
        <v>1</v>
      </c>
      <c r="PW205" s="19">
        <f t="shared" ca="1" si="1403"/>
        <v>1</v>
      </c>
      <c r="PX205" s="9"/>
      <c r="PY205" s="12" t="str">
        <f t="shared" ca="1" si="1259"/>
        <v>-</v>
      </c>
      <c r="PZ205" s="19" t="str">
        <f t="shared" ref="PZ205:QQ205" ca="1" si="1421">OFFSET(PZ$5,$B205,0)</f>
        <v>-</v>
      </c>
      <c r="QA205" s="19" t="str">
        <f t="shared" ca="1" si="1421"/>
        <v>-</v>
      </c>
      <c r="QB205" s="19" t="str">
        <f t="shared" ca="1" si="1421"/>
        <v>-</v>
      </c>
      <c r="QC205" s="19" t="str">
        <f t="shared" ca="1" si="1421"/>
        <v>-</v>
      </c>
      <c r="QD205" s="19" t="str">
        <f t="shared" ca="1" si="1421"/>
        <v>-</v>
      </c>
      <c r="QE205" s="19" t="str">
        <f t="shared" ca="1" si="1421"/>
        <v>-</v>
      </c>
      <c r="QF205" s="19" t="str">
        <f t="shared" ca="1" si="1421"/>
        <v>-</v>
      </c>
      <c r="QG205" s="19" t="str">
        <f t="shared" ca="1" si="1421"/>
        <v>-</v>
      </c>
      <c r="QH205" s="19" t="str">
        <f t="shared" ca="1" si="1421"/>
        <v>-</v>
      </c>
      <c r="QI205" s="19" t="str">
        <f t="shared" ca="1" si="1421"/>
        <v>-</v>
      </c>
      <c r="QJ205" s="19" t="str">
        <f t="shared" ca="1" si="1421"/>
        <v>-</v>
      </c>
      <c r="QK205" s="19" t="str">
        <f t="shared" ca="1" si="1421"/>
        <v>-</v>
      </c>
      <c r="QL205" s="19" t="str">
        <f t="shared" ca="1" si="1421"/>
        <v>-</v>
      </c>
      <c r="QM205" s="19" t="str">
        <f t="shared" ca="1" si="1421"/>
        <v>-</v>
      </c>
      <c r="QN205" s="19" t="str">
        <f t="shared" ca="1" si="1421"/>
        <v>-</v>
      </c>
      <c r="QO205" s="19" t="str">
        <f t="shared" ca="1" si="1421"/>
        <v>-</v>
      </c>
      <c r="QP205" s="19" t="str">
        <f t="shared" ca="1" si="1421"/>
        <v>-</v>
      </c>
      <c r="QQ205" s="19" t="str">
        <f t="shared" ca="1" si="1421"/>
        <v>-</v>
      </c>
      <c r="QR205" s="19" t="str">
        <f t="shared" ca="1" si="1394"/>
        <v>-</v>
      </c>
      <c r="QS205" s="19" t="str">
        <f t="shared" ca="1" si="1394"/>
        <v>-</v>
      </c>
      <c r="QT205" s="19" t="str">
        <f t="shared" ca="1" si="1394"/>
        <v>-</v>
      </c>
      <c r="QU205" s="19" t="str">
        <f t="shared" ca="1" si="1394"/>
        <v>-</v>
      </c>
      <c r="QV205" s="19" t="str">
        <f t="shared" ca="1" si="1394"/>
        <v>-</v>
      </c>
      <c r="QW205" s="19" t="str">
        <f t="shared" ca="1" si="1394"/>
        <v>-</v>
      </c>
      <c r="QX205" s="19" t="str">
        <f t="shared" ca="1" si="1394"/>
        <v>-</v>
      </c>
      <c r="QY205" s="19" t="str">
        <f t="shared" ca="1" si="1394"/>
        <v>-</v>
      </c>
      <c r="QZ205" s="19" t="str">
        <f t="shared" ca="1" si="1394"/>
        <v>-</v>
      </c>
      <c r="RA205" s="19" t="str">
        <f t="shared" ca="1" si="1394"/>
        <v>-</v>
      </c>
      <c r="RB205" s="19" t="str">
        <f t="shared" ca="1" si="1394"/>
        <v>-</v>
      </c>
      <c r="RC205" s="19" t="str">
        <f t="shared" ca="1" si="1394"/>
        <v>-</v>
      </c>
      <c r="RD205" s="19" t="str">
        <f t="shared" ca="1" si="1394"/>
        <v>-</v>
      </c>
      <c r="RE205" s="19" t="str">
        <f t="shared" ca="1" si="1394"/>
        <v>-</v>
      </c>
      <c r="RF205" s="19" t="str">
        <f t="shared" ca="1" si="1394"/>
        <v>-</v>
      </c>
      <c r="RG205" s="19" t="str">
        <f t="shared" ca="1" si="1394"/>
        <v>-</v>
      </c>
      <c r="RH205" s="19" t="str">
        <f t="shared" ca="1" si="1394"/>
        <v>-</v>
      </c>
      <c r="RI205" s="19" t="str">
        <f t="shared" ca="1" si="1394"/>
        <v>-</v>
      </c>
      <c r="RJ205" s="19" t="str">
        <f t="shared" ca="1" si="1394"/>
        <v>-</v>
      </c>
      <c r="RK205" s="19" t="str">
        <f t="shared" ca="1" si="1394"/>
        <v>-</v>
      </c>
      <c r="RL205" s="19" t="str">
        <f t="shared" ca="1" si="1394"/>
        <v>-</v>
      </c>
      <c r="RM205" s="19" t="str">
        <f t="shared" ca="1" si="1394"/>
        <v>-</v>
      </c>
      <c r="RN205" s="19" t="str">
        <f t="shared" ca="1" si="1394"/>
        <v>-</v>
      </c>
      <c r="RO205" s="19" t="str">
        <f t="shared" ca="1" si="1394"/>
        <v>-</v>
      </c>
      <c r="RP205" s="19" t="str">
        <f t="shared" ca="1" si="1394"/>
        <v>-</v>
      </c>
      <c r="RQ205" s="19" t="str">
        <f t="shared" ca="1" si="1375"/>
        <v>-</v>
      </c>
      <c r="RR205" s="19" t="str">
        <f t="shared" ca="1" si="1375"/>
        <v>-</v>
      </c>
      <c r="RS205" s="19" t="str">
        <f t="shared" ca="1" si="1375"/>
        <v>-</v>
      </c>
      <c r="RT205" s="19" t="str">
        <f t="shared" ca="1" si="1375"/>
        <v>-</v>
      </c>
      <c r="RU205" s="19" t="str">
        <f t="shared" ca="1" si="1375"/>
        <v>-</v>
      </c>
      <c r="RV205" s="19" t="str">
        <f t="shared" ca="1" si="1375"/>
        <v>-</v>
      </c>
      <c r="RW205" s="19" t="str">
        <f t="shared" ca="1" si="1375"/>
        <v>-</v>
      </c>
      <c r="RX205" s="19" t="str">
        <f t="shared" ca="1" si="1375"/>
        <v>-</v>
      </c>
      <c r="RY205" s="19" t="str">
        <f t="shared" ca="1" si="1375"/>
        <v>-</v>
      </c>
      <c r="RZ205" s="19" t="str">
        <f t="shared" ca="1" si="1375"/>
        <v>-</v>
      </c>
      <c r="SA205" s="19" t="str">
        <f t="shared" ca="1" si="1375"/>
        <v>-</v>
      </c>
      <c r="SB205" s="19" t="str">
        <f t="shared" ca="1" si="1375"/>
        <v>-</v>
      </c>
      <c r="SC205" s="19" t="str">
        <f t="shared" ca="1" si="1375"/>
        <v>-</v>
      </c>
      <c r="SD205" s="19" t="str">
        <f t="shared" ca="1" si="1375"/>
        <v>-</v>
      </c>
      <c r="SE205" s="19" t="str">
        <f t="shared" ca="1" si="1375"/>
        <v>-</v>
      </c>
      <c r="SF205" s="19" t="str">
        <f t="shared" ca="1" si="1375"/>
        <v>-</v>
      </c>
      <c r="SG205" s="19" t="str">
        <f t="shared" ca="1" si="1351"/>
        <v>-</v>
      </c>
      <c r="SH205" s="19" t="str">
        <f t="shared" ca="1" si="1351"/>
        <v>-</v>
      </c>
      <c r="SI205" s="12" t="str">
        <f t="shared" ca="1" si="1260"/>
        <v>-</v>
      </c>
      <c r="SJ205" s="19" t="str">
        <f t="shared" ca="1" si="1351"/>
        <v>-</v>
      </c>
      <c r="SK205" s="19" t="str">
        <f t="shared" ca="1" si="1351"/>
        <v>-</v>
      </c>
      <c r="SL205" s="19" t="str">
        <f t="shared" ca="1" si="1351"/>
        <v>-</v>
      </c>
      <c r="SM205" s="19" t="str">
        <f t="shared" ca="1" si="1351"/>
        <v>-</v>
      </c>
      <c r="SN205" s="19" t="str">
        <f t="shared" ca="1" si="1351"/>
        <v>-</v>
      </c>
      <c r="SO205" s="19" t="str">
        <f t="shared" ca="1" si="1413"/>
        <v>-</v>
      </c>
      <c r="SP205" s="19" t="str">
        <f t="shared" ca="1" si="1413"/>
        <v>-</v>
      </c>
      <c r="SQ205" s="19" t="str">
        <f t="shared" ca="1" si="1413"/>
        <v>-</v>
      </c>
      <c r="SR205" s="19" t="str">
        <f t="shared" ca="1" si="1413"/>
        <v>-</v>
      </c>
      <c r="SS205" s="19" t="str">
        <f t="shared" ca="1" si="1413"/>
        <v>-</v>
      </c>
      <c r="ST205" s="19" t="str">
        <f t="shared" ca="1" si="1413"/>
        <v>-</v>
      </c>
      <c r="SU205" s="19" t="str">
        <f t="shared" ca="1" si="1413"/>
        <v>-</v>
      </c>
      <c r="SV205" s="19" t="str">
        <f t="shared" ca="1" si="1413"/>
        <v>-</v>
      </c>
      <c r="SW205" s="19" t="str">
        <f t="shared" ca="1" si="1413"/>
        <v>-</v>
      </c>
      <c r="SX205" s="19" t="str">
        <f t="shared" ca="1" si="1413"/>
        <v>-</v>
      </c>
      <c r="SY205" s="19" t="str">
        <f t="shared" ca="1" si="1413"/>
        <v>-</v>
      </c>
      <c r="SZ205" s="19" t="str">
        <f t="shared" ca="1" si="1413"/>
        <v>-</v>
      </c>
      <c r="TA205" s="19" t="str">
        <f t="shared" ca="1" si="1413"/>
        <v>-</v>
      </c>
      <c r="TB205" s="19" t="str">
        <f t="shared" ca="1" si="1372"/>
        <v>-</v>
      </c>
      <c r="TC205" s="19" t="str">
        <f t="shared" ca="1" si="1372"/>
        <v>-</v>
      </c>
      <c r="TD205" s="19" t="str">
        <f t="shared" ca="1" si="1370"/>
        <v>-</v>
      </c>
      <c r="TE205" s="19" t="str">
        <f t="shared" ca="1" si="1370"/>
        <v>-</v>
      </c>
      <c r="TF205" s="19" t="str">
        <f t="shared" ca="1" si="1370"/>
        <v>-</v>
      </c>
      <c r="TG205" s="19" t="str">
        <f t="shared" ca="1" si="1370"/>
        <v>-</v>
      </c>
      <c r="TH205" s="19" t="str">
        <f t="shared" ca="1" si="1370"/>
        <v>-</v>
      </c>
      <c r="TI205" s="19" t="str">
        <f t="shared" ca="1" si="1370"/>
        <v>-</v>
      </c>
      <c r="TJ205" s="19" t="str">
        <f t="shared" ca="1" si="1370"/>
        <v>-</v>
      </c>
      <c r="TK205" s="19" t="str">
        <f t="shared" ca="1" si="1370"/>
        <v>-</v>
      </c>
      <c r="TL205" s="19" t="str">
        <f t="shared" ca="1" si="1370"/>
        <v>-</v>
      </c>
      <c r="TM205" s="19" t="str">
        <f t="shared" ca="1" si="1370"/>
        <v>-</v>
      </c>
      <c r="TN205" s="19" t="str">
        <f t="shared" ca="1" si="1370"/>
        <v>-</v>
      </c>
      <c r="TO205" s="19" t="str">
        <f t="shared" ca="1" si="1370"/>
        <v>-</v>
      </c>
      <c r="TP205" s="19" t="str">
        <f t="shared" ca="1" si="1370"/>
        <v>-</v>
      </c>
      <c r="TQ205" s="19" t="str">
        <f t="shared" ref="TQ205:UG205" ca="1" si="1422">OFFSET(TQ$5,$B205,0)</f>
        <v>-</v>
      </c>
      <c r="TR205" s="19" t="str">
        <f t="shared" ca="1" si="1422"/>
        <v>-</v>
      </c>
      <c r="TS205" s="19" t="str">
        <f t="shared" ca="1" si="1422"/>
        <v>-</v>
      </c>
      <c r="TT205" s="19" t="str">
        <f t="shared" ca="1" si="1422"/>
        <v>-</v>
      </c>
      <c r="TU205" s="19" t="str">
        <f t="shared" ca="1" si="1422"/>
        <v>-</v>
      </c>
      <c r="TV205" s="19" t="str">
        <f t="shared" ca="1" si="1422"/>
        <v>-</v>
      </c>
      <c r="TW205" s="19" t="str">
        <f t="shared" ca="1" si="1422"/>
        <v>-</v>
      </c>
      <c r="TX205" s="19" t="str">
        <f t="shared" ca="1" si="1422"/>
        <v>-</v>
      </c>
      <c r="TY205" s="19" t="str">
        <f t="shared" ca="1" si="1422"/>
        <v>-</v>
      </c>
      <c r="TZ205" s="19" t="str">
        <f t="shared" ca="1" si="1422"/>
        <v>-</v>
      </c>
      <c r="UA205" s="19" t="str">
        <f t="shared" ca="1" si="1422"/>
        <v>-</v>
      </c>
      <c r="UB205" s="19" t="str">
        <f t="shared" ca="1" si="1422"/>
        <v>-</v>
      </c>
      <c r="UC205" s="19" t="str">
        <f t="shared" ca="1" si="1422"/>
        <v>-</v>
      </c>
      <c r="UD205" s="19" t="str">
        <f t="shared" ca="1" si="1422"/>
        <v>-</v>
      </c>
      <c r="UE205" s="19" t="str">
        <f t="shared" ca="1" si="1422"/>
        <v>-</v>
      </c>
      <c r="UF205" s="19" t="str">
        <f t="shared" ca="1" si="1422"/>
        <v>-</v>
      </c>
      <c r="UG205" s="19" t="str">
        <f t="shared" ca="1" si="1422"/>
        <v>-</v>
      </c>
      <c r="UH205" s="19" t="str">
        <f t="shared" ca="1" si="1395"/>
        <v>-</v>
      </c>
      <c r="UI205" s="19" t="str">
        <f t="shared" ca="1" si="1395"/>
        <v>-</v>
      </c>
      <c r="UJ205" s="19" t="str">
        <f t="shared" ca="1" si="1395"/>
        <v>-</v>
      </c>
      <c r="UK205" s="19" t="str">
        <f t="shared" ca="1" si="1395"/>
        <v>-</v>
      </c>
      <c r="UL205" s="19" t="str">
        <f t="shared" ca="1" si="1395"/>
        <v>-</v>
      </c>
      <c r="UM205" s="19" t="str">
        <f t="shared" ca="1" si="1395"/>
        <v>-</v>
      </c>
      <c r="UN205" s="19" t="str">
        <f t="shared" ca="1" si="1395"/>
        <v>-</v>
      </c>
      <c r="UO205" s="19" t="str">
        <f t="shared" ca="1" si="1395"/>
        <v>-</v>
      </c>
      <c r="UP205" s="19" t="str">
        <f t="shared" ca="1" si="1416"/>
        <v>-</v>
      </c>
      <c r="UQ205" s="19" t="str">
        <f t="shared" ca="1" si="1416"/>
        <v>-</v>
      </c>
      <c r="UR205" s="19" t="str">
        <f t="shared" ca="1" si="1416"/>
        <v>-</v>
      </c>
      <c r="US205" s="12" t="b">
        <f t="shared" ca="1" si="1261"/>
        <v>1</v>
      </c>
      <c r="UT205" s="19" t="str">
        <f t="shared" ca="1" si="1414"/>
        <v>-</v>
      </c>
      <c r="UU205" s="19" t="str">
        <f t="shared" ca="1" si="1414"/>
        <v>-</v>
      </c>
      <c r="UV205" s="19" t="str">
        <f t="shared" ca="1" si="1414"/>
        <v>-</v>
      </c>
      <c r="UW205" s="19" t="str">
        <f t="shared" ca="1" si="1414"/>
        <v>-</v>
      </c>
      <c r="UX205" s="19" t="str">
        <f t="shared" ca="1" si="1414"/>
        <v>-</v>
      </c>
      <c r="UY205" s="19" t="str">
        <f t="shared" ca="1" si="1414"/>
        <v>-</v>
      </c>
      <c r="UZ205" s="19" t="str">
        <f t="shared" ca="1" si="1414"/>
        <v>-</v>
      </c>
      <c r="VA205" s="19" t="str">
        <f t="shared" ca="1" si="1414"/>
        <v>-</v>
      </c>
      <c r="VB205" s="19" t="str">
        <f t="shared" ca="1" si="1414"/>
        <v>-</v>
      </c>
      <c r="VC205" s="19" t="str">
        <f t="shared" ca="1" si="1414"/>
        <v>-</v>
      </c>
      <c r="VD205" s="19" t="str">
        <f t="shared" ca="1" si="1414"/>
        <v>-</v>
      </c>
      <c r="VE205" s="19" t="str">
        <f t="shared" ca="1" si="1414"/>
        <v>-</v>
      </c>
      <c r="VF205" s="19" t="str">
        <f t="shared" ca="1" si="1414"/>
        <v>-</v>
      </c>
      <c r="VG205" s="19" t="str">
        <f t="shared" ca="1" si="1414"/>
        <v>-</v>
      </c>
      <c r="VH205" s="19" t="str">
        <f t="shared" ca="1" si="1414"/>
        <v>-</v>
      </c>
      <c r="VI205" s="19" t="str">
        <f t="shared" ca="1" si="1414"/>
        <v>-</v>
      </c>
      <c r="VJ205" s="19" t="str">
        <f t="shared" ca="1" si="1414"/>
        <v>-</v>
      </c>
      <c r="VK205" s="19" t="str">
        <f t="shared" ca="1" si="1414"/>
        <v>-</v>
      </c>
      <c r="VL205" s="19" t="str">
        <f t="shared" ca="1" si="1414"/>
        <v>-</v>
      </c>
      <c r="VM205" s="19" t="str">
        <f t="shared" ca="1" si="1414"/>
        <v>-</v>
      </c>
      <c r="VN205" s="19" t="str">
        <f t="shared" ca="1" si="1414"/>
        <v>-</v>
      </c>
      <c r="VO205" s="19" t="str">
        <f t="shared" ca="1" si="1414"/>
        <v>-</v>
      </c>
      <c r="VP205" s="19" t="str">
        <f t="shared" ca="1" si="1414"/>
        <v>-</v>
      </c>
      <c r="VQ205" s="19" t="str">
        <f t="shared" ca="1" si="1414"/>
        <v>-</v>
      </c>
      <c r="VR205" s="19" t="str">
        <f t="shared" ca="1" si="1414"/>
        <v>-</v>
      </c>
      <c r="VS205" s="19" t="str">
        <f t="shared" ca="1" si="1414"/>
        <v>-</v>
      </c>
      <c r="VT205" s="19" t="str">
        <f t="shared" ca="1" si="1414"/>
        <v>-</v>
      </c>
      <c r="VU205" s="19" t="str">
        <f t="shared" ca="1" si="1414"/>
        <v>-</v>
      </c>
      <c r="VV205" s="19" t="str">
        <f t="shared" ca="1" si="1414"/>
        <v>-</v>
      </c>
      <c r="VW205" s="19" t="str">
        <f t="shared" ca="1" si="1414"/>
        <v>-</v>
      </c>
      <c r="VX205" s="19" t="str">
        <f t="shared" ca="1" si="1414"/>
        <v>-</v>
      </c>
      <c r="VY205" s="19" t="str">
        <f t="shared" ca="1" si="1414"/>
        <v>-</v>
      </c>
      <c r="VZ205" s="19" t="str">
        <f t="shared" ca="1" si="1414"/>
        <v>-</v>
      </c>
      <c r="WA205" s="19" t="str">
        <f t="shared" ca="1" si="1414"/>
        <v>-</v>
      </c>
      <c r="WB205" s="19" t="str">
        <f t="shared" ca="1" si="1414"/>
        <v>-</v>
      </c>
      <c r="WC205" s="19" t="str">
        <f t="shared" ca="1" si="1414"/>
        <v>-</v>
      </c>
      <c r="WD205" s="19" t="str">
        <f t="shared" ca="1" si="1414"/>
        <v>-</v>
      </c>
      <c r="WE205" s="19" t="str">
        <f t="shared" ca="1" si="1414"/>
        <v>-</v>
      </c>
      <c r="WF205" s="19" t="str">
        <f t="shared" ca="1" si="1414"/>
        <v>-</v>
      </c>
      <c r="WG205" s="19" t="str">
        <f t="shared" ca="1" si="1414"/>
        <v>-</v>
      </c>
      <c r="WH205" s="19" t="str">
        <f t="shared" ca="1" si="1414"/>
        <v>-</v>
      </c>
      <c r="WI205" s="19" t="str">
        <f t="shared" ca="1" si="1414"/>
        <v>-</v>
      </c>
      <c r="WJ205" s="19" t="str">
        <f t="shared" ca="1" si="1414"/>
        <v>-</v>
      </c>
      <c r="WK205" s="19" t="str">
        <f t="shared" ca="1" si="1414"/>
        <v>-</v>
      </c>
      <c r="WL205" s="19" t="str">
        <f t="shared" ca="1" si="1414"/>
        <v>-</v>
      </c>
      <c r="WM205" s="19" t="str">
        <f t="shared" ca="1" si="1414"/>
        <v>-</v>
      </c>
      <c r="WN205" s="19" t="str">
        <f t="shared" ca="1" si="1414"/>
        <v>-</v>
      </c>
      <c r="WO205" s="19" t="str">
        <f t="shared" ca="1" si="1414"/>
        <v>-</v>
      </c>
      <c r="WP205" s="19" t="str">
        <f t="shared" ca="1" si="1414"/>
        <v>-</v>
      </c>
      <c r="WQ205" s="19" t="str">
        <f t="shared" ca="1" si="1414"/>
        <v>-</v>
      </c>
      <c r="WR205" s="19" t="str">
        <f t="shared" ca="1" si="1406"/>
        <v>-</v>
      </c>
      <c r="WS205" s="19" t="str">
        <f t="shared" ca="1" si="1406"/>
        <v>-</v>
      </c>
      <c r="WT205" s="19" t="str">
        <f t="shared" ca="1" si="1406"/>
        <v>-</v>
      </c>
      <c r="WU205" s="19" t="str">
        <f t="shared" ca="1" si="1406"/>
        <v>-</v>
      </c>
      <c r="WV205" s="19" t="str">
        <f t="shared" ca="1" si="1406"/>
        <v>-</v>
      </c>
      <c r="WW205" s="19" t="str">
        <f t="shared" ca="1" si="1406"/>
        <v>-</v>
      </c>
      <c r="WX205" s="19" t="str">
        <f t="shared" ca="1" si="1406"/>
        <v>-</v>
      </c>
      <c r="WY205" s="19" t="str">
        <f t="shared" ca="1" si="1406"/>
        <v>-</v>
      </c>
      <c r="WZ205" s="19" t="str">
        <f t="shared" ca="1" si="1406"/>
        <v>-</v>
      </c>
      <c r="XA205" s="19" t="str">
        <f t="shared" ca="1" si="1406"/>
        <v>-</v>
      </c>
      <c r="XB205" s="19" t="str">
        <f t="shared" ca="1" si="1406"/>
        <v>-</v>
      </c>
      <c r="XC205" s="19">
        <f t="shared" ca="1" si="1406"/>
        <v>0</v>
      </c>
      <c r="XD205" s="599">
        <v>0</v>
      </c>
    </row>
    <row r="206" spans="1:628" hidden="1" outlineLevel="2">
      <c r="A206" s="20">
        <f t="shared" si="659"/>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0.2782</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9"/>
      <c r="DK206" s="14"/>
      <c r="DL206" s="14"/>
      <c r="DM206" s="14"/>
      <c r="DN206" s="575"/>
      <c r="DO206" s="14"/>
      <c r="DP206" s="14"/>
      <c r="DQ206" s="14"/>
      <c r="DR206" s="575"/>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9"/>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9"/>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9"/>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9"/>
      <c r="PE206" s="14"/>
      <c r="PF206" s="14"/>
      <c r="PG206" s="14"/>
      <c r="PH206" s="14"/>
      <c r="PI206" s="14"/>
      <c r="PJ206" s="14"/>
      <c r="PK206" s="14"/>
      <c r="PL206" s="9"/>
      <c r="PM206" s="14"/>
      <c r="PN206" s="14"/>
      <c r="PO206" s="14"/>
      <c r="PP206" s="14"/>
      <c r="PQ206" s="14"/>
      <c r="PR206" s="14"/>
      <c r="PS206" s="14"/>
      <c r="PT206" s="14"/>
      <c r="PU206" s="14"/>
      <c r="PV206" s="14"/>
      <c r="PW206" s="14"/>
      <c r="PX206" s="9"/>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599">
        <v>0</v>
      </c>
    </row>
    <row r="207" spans="1:628">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9"/>
      <c r="DK207" s="501"/>
      <c r="DL207" s="501"/>
      <c r="DM207" s="501"/>
      <c r="DN207" s="580"/>
      <c r="DO207" s="501"/>
      <c r="DP207" s="501"/>
      <c r="DQ207" s="501"/>
      <c r="DR207" s="580"/>
      <c r="DS207" s="501"/>
      <c r="DT207" s="501"/>
      <c r="DU207" s="501"/>
      <c r="DV207" s="501"/>
      <c r="DW207" s="501"/>
      <c r="DX207" s="501"/>
      <c r="DY207" s="501"/>
      <c r="DZ207" s="501"/>
      <c r="EA207" s="501"/>
      <c r="EB207" s="501"/>
      <c r="EC207" s="501"/>
      <c r="ED207" s="501"/>
      <c r="EE207" s="501"/>
      <c r="EF207" s="501"/>
      <c r="EG207" s="501"/>
      <c r="EH207" s="501"/>
      <c r="EI207" s="501"/>
      <c r="EJ207" s="501"/>
      <c r="EK207" s="501"/>
      <c r="EL207" s="501"/>
      <c r="EM207" s="501"/>
      <c r="EN207" s="501"/>
      <c r="EO207" s="501"/>
      <c r="EP207" s="501"/>
      <c r="EQ207" s="501"/>
      <c r="ER207" s="501"/>
      <c r="ES207" s="9"/>
      <c r="ET207" s="501"/>
      <c r="EU207" s="501"/>
      <c r="EV207" s="501"/>
      <c r="EW207" s="501"/>
      <c r="EX207" s="501"/>
      <c r="EY207" s="501"/>
      <c r="EZ207" s="501"/>
      <c r="FA207" s="501"/>
      <c r="FB207" s="501"/>
      <c r="FC207" s="501"/>
      <c r="FD207" s="501"/>
      <c r="FE207" s="501"/>
      <c r="FF207" s="502"/>
      <c r="FG207" s="501"/>
      <c r="FH207" s="501"/>
      <c r="FI207" s="501"/>
      <c r="FJ207" s="501"/>
      <c r="FK207" s="501"/>
      <c r="FL207" s="501"/>
      <c r="FM207" s="501"/>
      <c r="FN207" s="501"/>
      <c r="FO207" s="501"/>
      <c r="FP207" s="501"/>
      <c r="FQ207" s="501"/>
      <c r="FR207" s="501"/>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9"/>
      <c r="KC207" s="501"/>
      <c r="KD207" s="501"/>
      <c r="KE207" s="501"/>
      <c r="KF207" s="501"/>
      <c r="KG207" s="501"/>
      <c r="KH207" s="501"/>
      <c r="KI207" s="501"/>
      <c r="KJ207" s="501"/>
      <c r="KK207" s="501"/>
      <c r="KL207" s="501"/>
      <c r="KM207" s="501"/>
      <c r="KN207" s="501"/>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9"/>
      <c r="NB207" s="501"/>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9"/>
      <c r="PE207" s="501"/>
      <c r="PF207" s="501"/>
      <c r="PG207" s="501"/>
      <c r="PH207" s="501"/>
      <c r="PI207" s="501"/>
      <c r="PJ207" s="501"/>
      <c r="PK207" s="501"/>
      <c r="PL207" s="9"/>
      <c r="PM207" s="501"/>
      <c r="PN207" s="501"/>
      <c r="PO207" s="501"/>
      <c r="PP207" s="501"/>
      <c r="PQ207" s="501"/>
      <c r="PR207" s="501"/>
      <c r="PS207" s="501"/>
      <c r="PT207" s="501"/>
      <c r="PU207" s="501"/>
      <c r="PV207" s="501"/>
      <c r="PW207" s="501"/>
      <c r="PX207" s="9"/>
      <c r="PY207" s="501"/>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99">
        <v>0</v>
      </c>
    </row>
    <row r="208" spans="1:628"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9"/>
      <c r="DK208" s="501"/>
      <c r="DL208" s="501"/>
      <c r="DM208" s="501"/>
      <c r="DN208" s="580"/>
      <c r="DO208" s="501"/>
      <c r="DP208" s="501"/>
      <c r="DQ208" s="501"/>
      <c r="DR208" s="580"/>
      <c r="DS208" s="501"/>
      <c r="DT208" s="501"/>
      <c r="DU208" s="501"/>
      <c r="DV208" s="501"/>
      <c r="DW208" s="501"/>
      <c r="DX208" s="501"/>
      <c r="DY208" s="501"/>
      <c r="DZ208" s="501"/>
      <c r="EA208" s="501"/>
      <c r="EB208" s="501"/>
      <c r="EC208" s="501"/>
      <c r="ED208" s="501"/>
      <c r="EE208" s="501"/>
      <c r="EF208" s="501"/>
      <c r="EG208" s="501"/>
      <c r="EH208" s="501"/>
      <c r="EI208" s="501"/>
      <c r="EJ208" s="501"/>
      <c r="EK208" s="501"/>
      <c r="EL208" s="501"/>
      <c r="EM208" s="501"/>
      <c r="EN208" s="501"/>
      <c r="EO208" s="501"/>
      <c r="EP208" s="501"/>
      <c r="EQ208" s="501"/>
      <c r="ER208" s="501"/>
      <c r="ES208" s="9"/>
      <c r="ET208" s="501"/>
      <c r="EU208" s="501"/>
      <c r="EV208" s="501"/>
      <c r="EW208" s="501"/>
      <c r="EX208" s="501"/>
      <c r="EY208" s="501"/>
      <c r="EZ208" s="501"/>
      <c r="FA208" s="501"/>
      <c r="FB208" s="501"/>
      <c r="FC208" s="501"/>
      <c r="FD208" s="501"/>
      <c r="FE208" s="501"/>
      <c r="FF208" s="502"/>
      <c r="FG208" s="501"/>
      <c r="FH208" s="501"/>
      <c r="FI208" s="501"/>
      <c r="FJ208" s="501"/>
      <c r="FK208" s="501"/>
      <c r="FL208" s="501"/>
      <c r="FM208" s="501"/>
      <c r="FN208" s="501"/>
      <c r="FO208" s="501"/>
      <c r="FP208" s="501"/>
      <c r="FQ208" s="501"/>
      <c r="FR208" s="501"/>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9"/>
      <c r="KC208" s="501"/>
      <c r="KD208" s="501"/>
      <c r="KE208" s="501"/>
      <c r="KF208" s="501"/>
      <c r="KG208" s="501"/>
      <c r="KH208" s="501"/>
      <c r="KI208" s="501"/>
      <c r="KJ208" s="501"/>
      <c r="KK208" s="501"/>
      <c r="KL208" s="501"/>
      <c r="KM208" s="501"/>
      <c r="KN208" s="501"/>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9"/>
      <c r="NB208" s="501"/>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9"/>
      <c r="PE208" s="501"/>
      <c r="PF208" s="501"/>
      <c r="PG208" s="501"/>
      <c r="PH208" s="501"/>
      <c r="PI208" s="501"/>
      <c r="PJ208" s="501"/>
      <c r="PK208" s="501"/>
      <c r="PL208" s="9"/>
      <c r="PM208" s="501"/>
      <c r="PN208" s="501"/>
      <c r="PO208" s="501"/>
      <c r="PP208" s="501"/>
      <c r="PQ208" s="501"/>
      <c r="PR208" s="501"/>
      <c r="PS208" s="501"/>
      <c r="PT208" s="501"/>
      <c r="PU208" s="501"/>
      <c r="PV208" s="501"/>
      <c r="PW208" s="501"/>
      <c r="PX208" s="9"/>
      <c r="PY208" s="501"/>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99">
        <v>0</v>
      </c>
    </row>
    <row r="209" spans="1:628" outlineLevel="1">
      <c r="A209" s="20">
        <f t="shared" ref="A209:A272" si="1423">ROW(A209)-5</f>
        <v>204</v>
      </c>
      <c r="B209" s="25">
        <f>$A$34</f>
        <v>29</v>
      </c>
      <c r="C209" s="114">
        <v>301</v>
      </c>
      <c r="D209" s="134" t="str">
        <f t="shared" ref="D209:D248" ca="1" si="1424">INDEX(i.Region_Desc,$N209,1)</f>
        <v>GSW</v>
      </c>
      <c r="E209" t="b">
        <v>1</v>
      </c>
      <c r="F209" t="b">
        <v>0</v>
      </c>
      <c r="G209" t="b">
        <f t="shared" ref="G209:G230" si="1425">E209</f>
        <v>1</v>
      </c>
      <c r="H209" s="25">
        <v>0</v>
      </c>
      <c r="I209" s="19">
        <f t="shared" ref="I209:N272" ca="1" si="1426">OFFSET(I$5,$B209,0)</f>
        <v>1</v>
      </c>
      <c r="J209" s="19">
        <f t="shared" ca="1" si="1426"/>
        <v>0</v>
      </c>
      <c r="K209" s="114">
        <f t="shared" ref="K209:L222" si="1427">INDEX(K$7:K$24,MOD(INT($H209/K$208),K$207)+1,1)</f>
        <v>-1</v>
      </c>
      <c r="L209" s="12">
        <v>1</v>
      </c>
      <c r="M209" s="19">
        <f t="shared" ca="1" si="1426"/>
        <v>2</v>
      </c>
      <c r="N209" s="19">
        <f t="shared" ca="1" si="1426"/>
        <v>2</v>
      </c>
      <c r="O209" s="114">
        <f t="shared" ref="O209:O248" si="1428">INDEX(O$7:O$24,MOD(INT($H209/O$208),O$207)+1,1)</f>
        <v>1</v>
      </c>
      <c r="P209" s="19">
        <f t="shared" ref="P209:P215" ca="1" si="1429">OFFSET(P$5,$B209,0)</f>
        <v>3</v>
      </c>
      <c r="Q209" s="19">
        <f t="shared" ref="Q209:Z244" ca="1" si="1430">OFFSET(Q$5,$B209,0)</f>
        <v>2</v>
      </c>
      <c r="R209" s="19">
        <f t="shared" ca="1" si="1430"/>
        <v>1</v>
      </c>
      <c r="S209" s="19">
        <f t="shared" ca="1" si="1430"/>
        <v>0</v>
      </c>
      <c r="T209" s="19">
        <f t="shared" ca="1" si="1430"/>
        <v>0</v>
      </c>
      <c r="U209" s="19">
        <f t="shared" ca="1" si="1430"/>
        <v>0</v>
      </c>
      <c r="V209" s="19">
        <f t="shared" ca="1" si="1430"/>
        <v>0</v>
      </c>
      <c r="W209" s="19">
        <f t="shared" ca="1" si="1430"/>
        <v>0</v>
      </c>
      <c r="X209" s="19">
        <f t="shared" ca="1" si="1430"/>
        <v>1</v>
      </c>
      <c r="Y209" s="19">
        <f t="shared" ca="1" si="1430"/>
        <v>1</v>
      </c>
      <c r="Z209" s="19">
        <f t="shared" ca="1" si="1430"/>
        <v>1</v>
      </c>
      <c r="AA209" s="209"/>
      <c r="AB209" s="209"/>
      <c r="AC209" s="209"/>
      <c r="AD209" s="209"/>
      <c r="AE209" s="209"/>
      <c r="AF209" s="19">
        <f t="shared" ref="AF209:AF214" ca="1" si="1431">OFFSET(AF$5,$B209,0)</f>
        <v>0</v>
      </c>
      <c r="AG209" s="209"/>
      <c r="AH209" s="209"/>
      <c r="AI209" s="209"/>
      <c r="AJ209" s="209"/>
      <c r="AK209" s="209"/>
      <c r="AL209" s="209"/>
      <c r="AM209" s="209"/>
      <c r="AN209" s="209"/>
      <c r="AO209" s="134">
        <f t="shared" ref="AO209:AO248" ca="1" si="1432">INDEX(i.StdELMan,($N209-1)*12+($O209-1)*3+$P209,AO$27)</f>
        <v>2</v>
      </c>
      <c r="AP209" s="134">
        <f ca="1">INDEX(CHOOSE($P209,DataAutumn!i.AdultDrys,DataWinter!i.AdultDrys,DataSpring!i.AdultDrys),1,$O209)</f>
        <v>4</v>
      </c>
      <c r="AQ209" s="5">
        <f t="shared" ref="AQ209:AR234" si="1433">INDEX(i.FlkStrctr,$O209,AQ$26)</f>
        <v>2</v>
      </c>
      <c r="AR209" s="5">
        <f t="shared" si="1433"/>
        <v>0</v>
      </c>
      <c r="AS209" s="5">
        <f t="shared" ref="AS209:AS248" ca="1" si="1434">INDEX(i.StdELMan,($N209-1)*12+($O209-1)*3+$P209,AS$26)</f>
        <v>6</v>
      </c>
      <c r="AT209" s="209"/>
      <c r="AU209" s="209"/>
      <c r="AV209" s="209"/>
      <c r="AW209" s="353" t="str">
        <f t="shared" ref="AW209:AW244" ca="1" si="1435">LEFT(OFFSET(AW209,-1,0),10)        &amp; TEXT($H209," 00000 ")
&amp; $D209        &amp; IF($KC209=0," FWM","")&amp;IF($KC209=1," MWM","")&amp;IF($KC209=5," Mat","")&amp;IF($KD209=TRUE,"&amp;BBT","    ")        &amp; " TOL"&amp;INDEX(i.DOY,$P209,1)
&amp; " Scan"&amp;$Q209&amp;       CHOOSE($R209+1," CFS"," GFS"," NFS")&amp;"_"&amp;IF($DM209,MID($DN209,7,1)," ")       &amp; " RR"&amp;TEXT(SUM($KF209:$KG209),"+00%;-00%;    ;@")
&amp;" REV"&amp;TEXT($K209,"00;-0;00;  @")&amp;"_"&amp;TEXT($CS209,"0")&amp;"_"&amp;TEXT($L209,"0")        &amp; " PI"&amp;TEXT($LL209-1,"00.0%")       &amp;" Part"&amp;TEXT($LH209,"0")&amp;IF($CR209=TRUE,"F"," ")
&amp; " GP"&amp;TEXT($PK209,"?00%")        &amp;    " WP"&amp;TEXT($PI209,"?00%")        &amp;     " MP"&amp;TEXT($PJ209,"?00%")
&amp; IF(NOT($DM209)," (E_F",IF($DK209," (T_F"," (t_F"))        &amp;     3+COUNTIF($DZ209:$EC209,TRUE)&amp;3&amp;"N"&amp;$EE209&amp;$EF209&amp;"L"&amp;$EQ209&amp;$ER209&amp;")"</f>
        <v>TemplateRE 00000 GSW FWM     TOL204 Scan2 GFS_1 RR+01% REV-1_1_1 PI00.0% Part0  GP100% WP100% MP100% (T_F33N11L00)</v>
      </c>
      <c r="AX209" s="9" t="str">
        <f ca="1">IF(COUNTIF(AW$5:AW209,AW209)=1,"-","Dup")</f>
        <v>-</v>
      </c>
      <c r="AY209" s="9"/>
      <c r="AZ209" s="19" t="str">
        <f t="shared" ref="AZ209:BH260" ca="1" si="1436">OFFSET(AZ$5,$B209,0)</f>
        <v>-</v>
      </c>
      <c r="BA209" s="19" t="str">
        <f t="shared" ca="1" si="1436"/>
        <v>-</v>
      </c>
      <c r="BB209" s="19" t="str">
        <f t="shared" ca="1" si="1436"/>
        <v>-</v>
      </c>
      <c r="BC209" s="19" t="str">
        <f t="shared" ref="BC209:BC260" ca="1" si="1437">OFFSET(BC$5,$B209,0)</f>
        <v>-</v>
      </c>
      <c r="BD209" s="19" t="str">
        <f t="shared" ca="1" si="1436"/>
        <v>-</v>
      </c>
      <c r="BE209" s="19" t="str">
        <f t="shared" ca="1" si="1436"/>
        <v>-</v>
      </c>
      <c r="BF209" s="19" t="str">
        <f t="shared" ca="1" si="1436"/>
        <v>-</v>
      </c>
      <c r="BG209" s="19" t="str">
        <f t="shared" ca="1" si="1436"/>
        <v>-</v>
      </c>
      <c r="BH209" s="19" t="str">
        <f t="shared" ca="1" si="1436"/>
        <v>-</v>
      </c>
      <c r="BI209" s="9"/>
      <c r="BJ209" s="19" t="b">
        <f t="shared" ref="BJ209:BR265" ca="1" si="1438">OFFSET(BJ$5,$B209,0)</f>
        <v>1</v>
      </c>
      <c r="BK209" s="19" t="str">
        <f t="shared" ca="1" si="1438"/>
        <v>-</v>
      </c>
      <c r="BL209" s="19" t="str">
        <f t="shared" ca="1" si="1438"/>
        <v>-</v>
      </c>
      <c r="BM209" s="19" t="str">
        <f t="shared" ca="1" si="1438"/>
        <v>-</v>
      </c>
      <c r="BN209" s="19" t="b">
        <f t="shared" ca="1" si="1438"/>
        <v>0</v>
      </c>
      <c r="BO209" s="19">
        <f t="shared" ca="1" si="1438"/>
        <v>0</v>
      </c>
      <c r="BP209" s="19" t="str">
        <f t="shared" ref="BP209:BQ265" ca="1" si="1439">OFFSET(BP$5,$B209,0)</f>
        <v>-</v>
      </c>
      <c r="BQ209" s="19" t="str">
        <f t="shared" ca="1" si="1439"/>
        <v>-</v>
      </c>
      <c r="BR209" s="19" t="b">
        <f t="shared" ca="1" si="1438"/>
        <v>1</v>
      </c>
      <c r="BS209" s="9"/>
      <c r="BT209" s="19" t="str">
        <f t="shared" ref="BT209:BT272" ca="1" si="1440">OFFSET(BT$5,$B209,0)</f>
        <v>-</v>
      </c>
      <c r="BU209" s="5" t="str">
        <f t="shared" ref="BU209:BU216" ca="1" si="1441">IF($O209&lt;&gt;4,OFFSET(BU$5,$B209,0),1)</f>
        <v>-</v>
      </c>
      <c r="BV209" s="5">
        <f t="shared" ref="BV209:BW230" ca="1" si="1442">$R209</f>
        <v>1</v>
      </c>
      <c r="BW209" s="5">
        <f t="shared" ca="1" si="1442"/>
        <v>1</v>
      </c>
      <c r="BX209" s="19" t="str">
        <f t="shared" ref="BX209:BZ272" ca="1" si="1443">OFFSET(BX$5,$B209,0)</f>
        <v>-</v>
      </c>
      <c r="BY209" s="19" t="str">
        <f t="shared" ca="1" si="1443"/>
        <v>-</v>
      </c>
      <c r="BZ209" s="19" t="str">
        <f t="shared" ca="1" si="1443"/>
        <v>-</v>
      </c>
      <c r="CA209" s="5" t="str">
        <f t="shared" ref="CA209:CA216" ca="1" si="1444">IF($O209&lt;&gt;4,OFFSET(CA$5,$B209,0),1)</f>
        <v>-</v>
      </c>
      <c r="CB209" s="5">
        <f t="shared" ref="CB209:CC216" ca="1" si="1445">$R209</f>
        <v>1</v>
      </c>
      <c r="CC209" s="5">
        <f t="shared" ca="1" si="1445"/>
        <v>1</v>
      </c>
      <c r="CD209" s="19" t="str">
        <f t="shared" ref="CD209:CD272" ca="1" si="1446">OFFSET(CD$5,$B209,0)</f>
        <v>-</v>
      </c>
      <c r="CE209" s="5" t="str">
        <f t="shared" ref="CE209:CE216" ca="1" si="1447">IF($O209&lt;&gt;4,OFFSET(CE$5,$B209,0),1)</f>
        <v>-</v>
      </c>
      <c r="CF209" s="5">
        <f t="shared" ref="CF209:CF216" ca="1" si="1448">$R209</f>
        <v>1</v>
      </c>
      <c r="CG209" s="19" t="str">
        <f t="shared" ref="CG209:CJ272" ca="1" si="1449">OFFSET(CG$5,$B209,0)</f>
        <v>-</v>
      </c>
      <c r="CH209" s="19" t="str">
        <f t="shared" ca="1" si="1449"/>
        <v>-</v>
      </c>
      <c r="CI209" s="5">
        <f t="shared" ref="CI209:CI272" ca="1" si="1450">$R209</f>
        <v>1</v>
      </c>
      <c r="CJ209" s="19" t="str">
        <f t="shared" ca="1" si="1449"/>
        <v>-</v>
      </c>
      <c r="CK209" s="5" t="str">
        <f t="shared" ref="CK209:CK216" ca="1" si="1451">IF($O209&lt;&gt;4,OFFSET(CK$5,$B209,0),1)</f>
        <v>-</v>
      </c>
      <c r="CL209" s="5">
        <f t="shared" ref="CL209:CM230" ca="1" si="1452">$R209</f>
        <v>1</v>
      </c>
      <c r="CM209" s="5">
        <f t="shared" ca="1" si="1452"/>
        <v>1</v>
      </c>
      <c r="CN209" s="9"/>
      <c r="CO209" s="5" t="b">
        <f t="shared" ref="CO209:CO272" si="1453">$K209&lt;0</f>
        <v>1</v>
      </c>
      <c r="CP209" s="12">
        <f t="shared" ref="CP209:CP240" ca="1" si="1454">VALUE($N209&amp;$O209&amp;$P209&amp;$Q209&amp;VALUE($R209)&amp;$Z209&amp;$EE209)</f>
        <v>2132111</v>
      </c>
      <c r="CQ209" s="19">
        <f t="shared" ref="CQ209:CR272" ca="1" si="1455">OFFSET(CQ$5,$B209,0)</f>
        <v>1</v>
      </c>
      <c r="CR209" s="19" t="str">
        <f t="shared" ca="1" si="1455"/>
        <v>-</v>
      </c>
      <c r="CS209" s="143">
        <f t="shared" ref="CS209:CS216" si="1456">IF($K209="",CS$5,IF($CO209,ABS($K209),IF($K209=CS$26,0,CS$27)))</f>
        <v>1</v>
      </c>
      <c r="CT209" s="143">
        <f t="shared" ref="CT209:CT216" si="1457">IF($K209="",CT$5,IF($CO209,ABS($K209),IF($K209=CT$26,0,CT$27)))</f>
        <v>1</v>
      </c>
      <c r="CU209" s="143">
        <f t="shared" ref="CU209:CY212" si="1458">IF($K209="",CU$5,IF($CO209,ABS($K209),IF($K209=CU$26,0,CU$27)))</f>
        <v>1</v>
      </c>
      <c r="CV209" s="143">
        <f t="shared" si="1458"/>
        <v>1</v>
      </c>
      <c r="CW209" s="143">
        <f t="shared" si="1458"/>
        <v>1</v>
      </c>
      <c r="CX209" s="143">
        <f t="shared" si="1458"/>
        <v>1</v>
      </c>
      <c r="CY209" s="143">
        <f t="shared" si="1458"/>
        <v>1</v>
      </c>
      <c r="CZ209" s="143">
        <f t="shared" ref="CZ209:DI212" si="1459">IF($K209="",CZ$5,IF($CO209,ABS($K209),IF($K209=CZ$26,0,CZ$27)))</f>
        <v>1</v>
      </c>
      <c r="DA209" s="143">
        <f t="shared" si="1459"/>
        <v>1</v>
      </c>
      <c r="DB209" s="143">
        <f t="shared" si="1459"/>
        <v>1</v>
      </c>
      <c r="DC209" s="143">
        <f t="shared" si="1459"/>
        <v>1</v>
      </c>
      <c r="DD209" s="143">
        <f t="shared" si="1459"/>
        <v>1</v>
      </c>
      <c r="DE209" s="143">
        <f t="shared" si="1459"/>
        <v>1</v>
      </c>
      <c r="DF209" s="143">
        <f t="shared" si="1459"/>
        <v>1</v>
      </c>
      <c r="DG209" s="143">
        <f t="shared" si="1459"/>
        <v>1</v>
      </c>
      <c r="DH209" s="143">
        <f t="shared" si="1459"/>
        <v>1</v>
      </c>
      <c r="DI209" s="143">
        <f t="shared" si="1459"/>
        <v>1</v>
      </c>
      <c r="DJ209" s="9"/>
      <c r="DK209" s="19" t="b">
        <f t="shared" ref="DK209:DM272" ca="1" si="1460">OFFSET(DK$5,$B209,0)</f>
        <v>1</v>
      </c>
      <c r="DL209" s="19" t="b">
        <f t="shared" ca="1" si="1460"/>
        <v>1</v>
      </c>
      <c r="DM209" s="19" t="b">
        <f t="shared" ca="1" si="1460"/>
        <v>1</v>
      </c>
      <c r="DN209" s="468">
        <f ca="1">VALUE($N209&amp;$O209&amp;$P209&amp;$Q209&amp;IFERROR(VALUE($R209),0)&amp;$Z209&amp;IF($LH209=0,1,2)&amp;1)</f>
        <v>21321111</v>
      </c>
      <c r="DO209" s="19" t="b">
        <f t="shared" ref="DO209:ER266" ca="1" si="1461">OFFSET(DO$5,$B209,0)</f>
        <v>1</v>
      </c>
      <c r="DP209" s="19">
        <f t="shared" ca="1" si="1461"/>
        <v>0</v>
      </c>
      <c r="DQ209" s="19" t="str">
        <f t="shared" ca="1" si="1461"/>
        <v>-</v>
      </c>
      <c r="DR209" s="578" t="str">
        <f t="shared" ca="1" si="261"/>
        <v>-</v>
      </c>
      <c r="DS209" s="430">
        <f t="shared" ref="DS209:DU234" ca="1" si="1462">INDEX(i.UserPeriod0,$AS209,DS$26)</f>
        <v>652</v>
      </c>
      <c r="DT209" s="430">
        <f t="shared" ca="1" si="1462"/>
        <v>686</v>
      </c>
      <c r="DU209" s="430">
        <f t="shared" ca="1" si="1462"/>
        <v>721</v>
      </c>
      <c r="DV209" s="142">
        <f t="shared" ref="DV209:DX234" ca="1" si="1463">7*INDEX(i.end_joining,1,DV$26+($AS209-1)*3)</f>
        <v>378</v>
      </c>
      <c r="DW209" s="142">
        <f t="shared" ca="1" si="1463"/>
        <v>413</v>
      </c>
      <c r="DX209" s="142">
        <f t="shared" ca="1" si="1463"/>
        <v>448</v>
      </c>
      <c r="DY209" s="19" t="str">
        <f t="shared" ref="DY209:EO233" ca="1" si="1464">OFFSET(DY$5,$B209,0)</f>
        <v>-</v>
      </c>
      <c r="DZ209" s="19" t="str">
        <f t="shared" ca="1" si="1464"/>
        <v>-</v>
      </c>
      <c r="EA209" s="19" t="str">
        <f t="shared" ca="1" si="1464"/>
        <v>-</v>
      </c>
      <c r="EB209" s="19" t="str">
        <f t="shared" ca="1" si="1464"/>
        <v>-</v>
      </c>
      <c r="EC209" s="19" t="str">
        <f t="shared" ca="1" si="1464"/>
        <v>-</v>
      </c>
      <c r="ED209" s="19" t="str">
        <f t="shared" ca="1" si="1464"/>
        <v>-</v>
      </c>
      <c r="EE209" s="620">
        <v>1</v>
      </c>
      <c r="EF209" s="620">
        <v>1</v>
      </c>
      <c r="EG209" s="19">
        <f t="shared" ref="EE209:EO216" ca="1" si="1465">OFFSET(EG$5,$B209,0)</f>
        <v>0</v>
      </c>
      <c r="EH209" s="12">
        <v>1</v>
      </c>
      <c r="EI209" s="12">
        <v>-1</v>
      </c>
      <c r="EJ209" s="19" t="str">
        <f t="shared" ca="1" si="1465"/>
        <v>-</v>
      </c>
      <c r="EK209" s="19" t="str">
        <f t="shared" ca="1" si="1465"/>
        <v>-</v>
      </c>
      <c r="EL209" s="19" t="str">
        <f t="shared" ca="1" si="1465"/>
        <v>-</v>
      </c>
      <c r="EM209" s="240">
        <f t="shared" ref="EM209" ca="1" si="1466">EG209</f>
        <v>0</v>
      </c>
      <c r="EN209" s="240">
        <f>EH209</f>
        <v>1</v>
      </c>
      <c r="EO209" s="240">
        <f t="shared" ref="EO209" si="1467">EI209</f>
        <v>-1</v>
      </c>
      <c r="EP209" s="19" t="str">
        <f t="shared" ca="1" si="261"/>
        <v>-</v>
      </c>
      <c r="EQ209" s="19">
        <f t="shared" ca="1" si="1461"/>
        <v>0</v>
      </c>
      <c r="ER209" s="19">
        <f t="shared" ca="1" si="1461"/>
        <v>0</v>
      </c>
      <c r="ES209" s="9"/>
      <c r="ET209" s="19" t="str">
        <f t="shared" ref="ET209:FF238" ca="1" si="1468">OFFSET(ET$5,$B209,0)</f>
        <v>-</v>
      </c>
      <c r="EU209" s="19" t="str">
        <f t="shared" ca="1" si="1468"/>
        <v>-</v>
      </c>
      <c r="EV209" s="19" t="str">
        <f t="shared" ca="1" si="1468"/>
        <v>-</v>
      </c>
      <c r="EW209" s="19" t="str">
        <f t="shared" ca="1" si="1468"/>
        <v>-</v>
      </c>
      <c r="EX209" s="19" t="str">
        <f t="shared" ca="1" si="1468"/>
        <v>-</v>
      </c>
      <c r="EY209" s="19" t="str">
        <f t="shared" ca="1" si="1468"/>
        <v>-</v>
      </c>
      <c r="EZ209" s="19" t="str">
        <f t="shared" ca="1" si="1468"/>
        <v>-</v>
      </c>
      <c r="FA209" s="19" t="str">
        <f t="shared" ca="1" si="1468"/>
        <v>-</v>
      </c>
      <c r="FB209" s="19" t="str">
        <f t="shared" ca="1" si="1468"/>
        <v>-</v>
      </c>
      <c r="FC209" s="19" t="str">
        <f t="shared" ca="1" si="1468"/>
        <v>-</v>
      </c>
      <c r="FD209" s="19" t="str">
        <f t="shared" ca="1" si="1468"/>
        <v>-</v>
      </c>
      <c r="FE209" s="19" t="str">
        <f t="shared" ca="1" si="1468"/>
        <v>-</v>
      </c>
      <c r="FF209" s="19">
        <f t="shared" ca="1" si="1468"/>
        <v>0</v>
      </c>
      <c r="FG209" s="430">
        <f t="shared" ref="FG209:FH234" ca="1" si="1469">IF(AND($P209=FG$30,$AH209&lt;&gt;0,$AS209=FG$32),INDEX(i.LTWFeedLevels,$AH209,MOD(FG$26-1,7)+1),0)</f>
        <v>0</v>
      </c>
      <c r="FH209" s="430">
        <f t="shared" ca="1" si="1469"/>
        <v>0</v>
      </c>
      <c r="FI209" s="114">
        <f t="shared" ref="FI209:FM222" ca="1" si="1470">IF(AND($N209=FI$28,$P209=FI$30,$AK209=FI$27,OR($Q209=FI$31,FI$31=1),$AS209=FI$32),INDEX(i.FS_Strategy,$AL209+1,$AK209),0)</f>
        <v>0</v>
      </c>
      <c r="FJ209" s="114">
        <f t="shared" ca="1" si="1470"/>
        <v>0</v>
      </c>
      <c r="FK209" s="114">
        <f t="shared" ca="1" si="1470"/>
        <v>0</v>
      </c>
      <c r="FL209" s="114">
        <f t="shared" ca="1" si="1470"/>
        <v>0</v>
      </c>
      <c r="FM209" s="114">
        <f t="shared" ca="1" si="1470"/>
        <v>0</v>
      </c>
      <c r="FN209" s="536">
        <f t="shared" ref="FN209:FN248" ca="1" si="1471">IF(AND($N209=FN$28,$P209=FN$30,$AK209=FN$27,OR($Q209=FN$31,FN$31=1),$AS209=FN$32),INDEX(i.FS_Strategy,$AM209+1,$AK209),0)</f>
        <v>0</v>
      </c>
      <c r="FO209" s="114">
        <f t="shared" ref="FO209:FS222" ca="1" si="1472">IF(AND($N209=FO$28,$P209=FO$30,$AK209=FO$27,OR($Q209=FO$31,FO$31=1),$AS209=FO$32),INDEX(i.FS_Strategy,$AL209+1,$AK209),0)</f>
        <v>0</v>
      </c>
      <c r="FP209" s="114">
        <f t="shared" ca="1" si="1472"/>
        <v>0</v>
      </c>
      <c r="FQ209" s="114">
        <f t="shared" ca="1" si="1472"/>
        <v>0</v>
      </c>
      <c r="FR209" s="114">
        <f t="shared" ca="1" si="1472"/>
        <v>0</v>
      </c>
      <c r="FS209" s="114">
        <f t="shared" ca="1" si="1472"/>
        <v>0</v>
      </c>
      <c r="FT209" s="536">
        <f t="shared" ref="FT209:FT248" ca="1" si="1473">IF(AND($N209=FT$28,$P209=FT$30,$AK209=FT$27,OR($Q209=FT$31,FT$31=1),$AS209=FT$32),INDEX(i.FS_Strategy,$AM209+1,$AK209),0)</f>
        <v>0</v>
      </c>
      <c r="FU209" s="114">
        <f t="shared" ref="FU209:FY222" ca="1" si="1474">IF(AND($N209=FU$28,$P209=FU$30,$AK209=FU$27,OR($Q209=FU$31,FU$31=1),$AS209=FU$32),INDEX(i.FS_Strategy,$AL209+1,$AK209),0)</f>
        <v>0</v>
      </c>
      <c r="FV209" s="114">
        <f t="shared" ca="1" si="1474"/>
        <v>0</v>
      </c>
      <c r="FW209" s="114">
        <f t="shared" ca="1" si="1474"/>
        <v>0</v>
      </c>
      <c r="FX209" s="114">
        <f t="shared" ca="1" si="1474"/>
        <v>0</v>
      </c>
      <c r="FY209" s="114">
        <f t="shared" ca="1" si="1474"/>
        <v>0</v>
      </c>
      <c r="FZ209" s="536">
        <f t="shared" ref="FZ209:FZ248" ca="1" si="1475">IF(AND($N209=FZ$28,$P209=FZ$30,$AK209=FZ$27,OR($Q209=FZ$31,FZ$31=1),$AS209=FZ$32),INDEX(i.FS_Strategy,$AM209+1,$AK209),0)</f>
        <v>0</v>
      </c>
      <c r="GA209" s="114">
        <f t="shared" ref="GA209:GE222" ca="1" si="1476">IF(AND($N209=GA$28,$P209=GA$30,$AK209=GA$27,OR($Q209=GA$31,GA$31=1),$AS209=GA$32),INDEX(i.FS_Strategy,$AL209+1,$AK209),0)</f>
        <v>0</v>
      </c>
      <c r="GB209" s="114">
        <f t="shared" ca="1" si="1476"/>
        <v>0</v>
      </c>
      <c r="GC209" s="114">
        <f t="shared" ca="1" si="1476"/>
        <v>0</v>
      </c>
      <c r="GD209" s="114">
        <f t="shared" ca="1" si="1476"/>
        <v>0</v>
      </c>
      <c r="GE209" s="114">
        <f t="shared" ca="1" si="1476"/>
        <v>0</v>
      </c>
      <c r="GF209" s="536">
        <f t="shared" ref="GF209:GF248" ca="1" si="1477">IF(AND($N209=GF$28,$P209=GF$30,$AK209=GF$27,OR($Q209=GF$31,GF$31=1),$AS209=GF$32),INDEX(i.FS_Strategy,$AM209+1,$AK209),0)</f>
        <v>0</v>
      </c>
      <c r="GG209" s="114">
        <f t="shared" ref="GG209:GK222" ca="1" si="1478">IF(AND($N209=GG$28,$P209=GG$30,$AK209=GG$27,OR($Q209=GG$31,GG$31=1),$AS209=GG$32),INDEX(i.FS_Strategy,$AL209+1,$AK209),0)</f>
        <v>0</v>
      </c>
      <c r="GH209" s="114">
        <f t="shared" ca="1" si="1478"/>
        <v>0</v>
      </c>
      <c r="GI209" s="114">
        <f t="shared" ca="1" si="1478"/>
        <v>0</v>
      </c>
      <c r="GJ209" s="114">
        <f t="shared" ca="1" si="1478"/>
        <v>0</v>
      </c>
      <c r="GK209" s="114">
        <f t="shared" ca="1" si="1478"/>
        <v>0</v>
      </c>
      <c r="GL209" s="536">
        <f t="shared" ref="GL209:GL248" ca="1" si="1479">IF(AND($N209=GL$28,$P209=GL$30,$AK209=GL$27,OR($Q209=GL$31,GL$31=1),$AS209=GL$32),INDEX(i.FS_Strategy,$AM209+1,$AK209),0)</f>
        <v>0</v>
      </c>
      <c r="GM209" s="114">
        <f t="shared" ref="GM209:GQ222" ca="1" si="1480">IF(AND($N209=GM$28,$P209=GM$30,$AK209=GM$27,OR($Q209=GM$31,GM$31=1),$AS209=GM$32),INDEX(i.FS_Strategy,$AL209+1,$AK209),0)</f>
        <v>0</v>
      </c>
      <c r="GN209" s="114">
        <f t="shared" ca="1" si="1480"/>
        <v>0</v>
      </c>
      <c r="GO209" s="114">
        <f t="shared" ca="1" si="1480"/>
        <v>0</v>
      </c>
      <c r="GP209" s="114">
        <f t="shared" ca="1" si="1480"/>
        <v>0</v>
      </c>
      <c r="GQ209" s="114">
        <f t="shared" ca="1" si="1480"/>
        <v>0</v>
      </c>
      <c r="GR209" s="536">
        <f t="shared" ref="GR209:GR248" ca="1" si="1481">IF(AND($N209=GR$28,$P209=GR$30,$AK209=GR$27,OR($Q209=GR$31,GR$31=1),$AS209=GR$32),INDEX(i.FS_Strategy,$AM209+1,$AK209),0)</f>
        <v>0</v>
      </c>
      <c r="GS209" s="115">
        <f t="shared" ref="GS209:GV234" ca="1" si="1482">IF(AND($N209=GS$28,$P209=GS$30,$AK209=GS$27,OR($Q209=GS$31,GS$31=1)),INDEX(i.FS_Strategy,$AM209+1,$AK209),0)</f>
        <v>0</v>
      </c>
      <c r="GT209" s="115">
        <f t="shared" ca="1" si="1482"/>
        <v>0</v>
      </c>
      <c r="GU209" s="115">
        <f t="shared" ca="1" si="1482"/>
        <v>0</v>
      </c>
      <c r="GV209" s="115">
        <f t="shared" ca="1" si="1482"/>
        <v>0</v>
      </c>
      <c r="GW209" s="553">
        <f t="shared" ref="GW209:HL234" ca="1" si="1483">IF(AND($N209=GW$28,$P209=GW$30,$AK209=GW$27,OR($Q209=GW$31,GW$31=1)),INDEX(i.FS_Strategy,$AN209+1,$AK209),0)</f>
        <v>0</v>
      </c>
      <c r="GX209" s="553">
        <f t="shared" ca="1" si="1483"/>
        <v>0</v>
      </c>
      <c r="GY209" s="553">
        <f t="shared" ca="1" si="1483"/>
        <v>0</v>
      </c>
      <c r="GZ209" s="553">
        <f t="shared" ca="1" si="1483"/>
        <v>0</v>
      </c>
      <c r="HA209" s="553">
        <f t="shared" ca="1" si="1483"/>
        <v>0</v>
      </c>
      <c r="HB209" s="553">
        <f t="shared" ca="1" si="1483"/>
        <v>0</v>
      </c>
      <c r="HC209" s="553">
        <f t="shared" ca="1" si="1483"/>
        <v>0</v>
      </c>
      <c r="HD209" s="553">
        <f t="shared" ca="1" si="1483"/>
        <v>0</v>
      </c>
      <c r="HE209" s="553">
        <f t="shared" ca="1" si="1483"/>
        <v>0</v>
      </c>
      <c r="HF209" s="553">
        <f t="shared" ca="1" si="1483"/>
        <v>0</v>
      </c>
      <c r="HG209" s="553">
        <f t="shared" ca="1" si="1483"/>
        <v>0</v>
      </c>
      <c r="HH209" s="553">
        <f t="shared" ca="1" si="1483"/>
        <v>0</v>
      </c>
      <c r="HI209" s="553">
        <f t="shared" ca="1" si="1483"/>
        <v>0</v>
      </c>
      <c r="HJ209" s="553">
        <f t="shared" ca="1" si="1483"/>
        <v>0</v>
      </c>
      <c r="HK209" s="553">
        <f t="shared" ca="1" si="1483"/>
        <v>0</v>
      </c>
      <c r="HL209" s="553">
        <f t="shared" ca="1" si="1483"/>
        <v>0</v>
      </c>
      <c r="HM209" s="553">
        <f t="shared" ref="HM209:HP234" ca="1" si="1484">IF(AND($N209=HM$28,$P209=HM$30,$AK209=HM$27,OR($Q209=HM$31,HM$31=1)),INDEX(i.FS_Strategy,$AN209+1,$AK209),0)</f>
        <v>0</v>
      </c>
      <c r="HN209" s="553">
        <f t="shared" ca="1" si="1484"/>
        <v>0</v>
      </c>
      <c r="HO209" s="553">
        <f t="shared" ca="1" si="1484"/>
        <v>0</v>
      </c>
      <c r="HP209" s="553">
        <f t="shared" ca="1" si="1484"/>
        <v>0</v>
      </c>
      <c r="HQ209" s="19">
        <f t="shared" ref="HQ209:HQ272" ca="1" si="1485">OFFSET(HQ$5,$B209,0)</f>
        <v>0</v>
      </c>
      <c r="HR209" s="114">
        <f t="shared" ref="HR209:HV222" ca="1" si="1486">IF(AND($N209=HR$28,$P209=HR$30,$AK209=HR$27,OR($Q209=HR$31,HR$31=1),$AS209=HR$32),INDEX(i.FS_Strategy,$AL209+1,$AK209),0)</f>
        <v>0</v>
      </c>
      <c r="HS209" s="114">
        <f t="shared" ca="1" si="1486"/>
        <v>0</v>
      </c>
      <c r="HT209" s="114">
        <f t="shared" ca="1" si="1486"/>
        <v>0</v>
      </c>
      <c r="HU209" s="114">
        <f t="shared" ca="1" si="1486"/>
        <v>0</v>
      </c>
      <c r="HV209" s="114">
        <f t="shared" ca="1" si="1486"/>
        <v>0</v>
      </c>
      <c r="HW209" s="536">
        <f t="shared" ref="HW209:HW248" ca="1" si="1487">IF(AND($N209=HW$28,$P209=HW$30,$AK209=HW$27,OR($Q209=HW$31,HW$31=1),$AS209=HW$32),INDEX(i.FS_Strategy,$AM209+1,$AK209),0)</f>
        <v>0</v>
      </c>
      <c r="HX209" s="114">
        <f t="shared" ref="HX209:IB222" ca="1" si="1488">IF(AND($N209=HX$28,$P209=HX$30,$AK209=HX$27,OR($Q209=HX$31,HX$31=1),$AS209=HX$32),INDEX(i.FS_Strategy,$AL209+1,$AK209),0)</f>
        <v>0</v>
      </c>
      <c r="HY209" s="114">
        <f t="shared" ca="1" si="1488"/>
        <v>0</v>
      </c>
      <c r="HZ209" s="114">
        <f t="shared" ca="1" si="1488"/>
        <v>0</v>
      </c>
      <c r="IA209" s="114">
        <f t="shared" ca="1" si="1488"/>
        <v>0</v>
      </c>
      <c r="IB209" s="114">
        <f t="shared" ca="1" si="1488"/>
        <v>0</v>
      </c>
      <c r="IC209" s="536">
        <f t="shared" ref="IC209:IC248" ca="1" si="1489">IF(AND($N209=IC$28,$P209=IC$30,$AK209=IC$27,OR($Q209=IC$31,IC$31=1),$AS209=IC$32),INDEX(i.FS_Strategy,$AM209+1,$AK209),0)</f>
        <v>0</v>
      </c>
      <c r="ID209" s="114">
        <f t="shared" ref="ID209:IH222" ca="1" si="1490">IF(AND($N209=ID$28,$P209=ID$30,$AK209=ID$27,OR($Q209=ID$31,ID$31=1),$AS209=ID$32),INDEX(i.FS_Strategy,$AL209+1,$AK209),0)</f>
        <v>0</v>
      </c>
      <c r="IE209" s="114">
        <f t="shared" ca="1" si="1490"/>
        <v>0</v>
      </c>
      <c r="IF209" s="114">
        <f t="shared" ca="1" si="1490"/>
        <v>0</v>
      </c>
      <c r="IG209" s="114">
        <f t="shared" ca="1" si="1490"/>
        <v>0</v>
      </c>
      <c r="IH209" s="114">
        <f t="shared" ca="1" si="1490"/>
        <v>0</v>
      </c>
      <c r="II209" s="536">
        <f t="shared" ref="II209:II248" ca="1" si="1491">IF(AND($N209=II$28,$P209=II$30,$AK209=II$27,OR($Q209=II$31,II$31=1),$AS209=II$32),INDEX(i.FS_Strategy,$AM209+1,$AK209),0)</f>
        <v>0</v>
      </c>
      <c r="IJ209" s="114">
        <f t="shared" ref="IJ209:IN222" ca="1" si="1492">IF(AND($N209=IJ$28,$P209=IJ$30,$AK209=IJ$27,OR($Q209=IJ$31,IJ$31=1),$AS209=IJ$32),INDEX(i.FS_Strategy,$AL209+1,$AK209),0)</f>
        <v>0</v>
      </c>
      <c r="IK209" s="114">
        <f t="shared" ca="1" si="1492"/>
        <v>0</v>
      </c>
      <c r="IL209" s="114">
        <f t="shared" ca="1" si="1492"/>
        <v>0</v>
      </c>
      <c r="IM209" s="114">
        <f t="shared" ca="1" si="1492"/>
        <v>0</v>
      </c>
      <c r="IN209" s="114">
        <f t="shared" ca="1" si="1492"/>
        <v>0</v>
      </c>
      <c r="IO209" s="536">
        <f t="shared" ref="IO209:IO248" ca="1" si="1493">IF(AND($N209=IO$28,$P209=IO$30,$AK209=IO$27,OR($Q209=IO$31,IO$31=1),$AS209=IO$32),INDEX(i.FS_Strategy,$AM209+1,$AK209),0)</f>
        <v>0</v>
      </c>
      <c r="IP209" s="114">
        <f t="shared" ref="IP209:IT222" ca="1" si="1494">IF(AND($N209=IP$28,$P209=IP$30,$AK209=IP$27,OR($Q209=IP$31,IP$31=1),$AS209=IP$32),INDEX(i.FS_Strategy,$AL209+1,$AK209),0)</f>
        <v>0</v>
      </c>
      <c r="IQ209" s="114">
        <f t="shared" ca="1" si="1494"/>
        <v>0</v>
      </c>
      <c r="IR209" s="114">
        <f t="shared" ca="1" si="1494"/>
        <v>0</v>
      </c>
      <c r="IS209" s="114">
        <f t="shared" ca="1" si="1494"/>
        <v>0</v>
      </c>
      <c r="IT209" s="114">
        <f t="shared" ca="1" si="1494"/>
        <v>0</v>
      </c>
      <c r="IU209" s="536">
        <f t="shared" ref="IU209:IU248" ca="1" si="1495">IF(AND($N209=IU$28,$P209=IU$30,$AK209=IU$27,OR($Q209=IU$31,IU$31=1),$AS209=IU$32),INDEX(i.FS_Strategy,$AM209+1,$AK209),0)</f>
        <v>0</v>
      </c>
      <c r="IV209" s="114">
        <f t="shared" ref="IV209:IZ222" ca="1" si="1496">IF(AND($N209=IV$28,$P209=IV$30,$AK209=IV$27,OR($Q209=IV$31,IV$31=1),$AS209=IV$32),INDEX(i.FS_Strategy,$AL209+1,$AK209),0)</f>
        <v>0</v>
      </c>
      <c r="IW209" s="114">
        <f t="shared" ca="1" si="1496"/>
        <v>0</v>
      </c>
      <c r="IX209" s="114">
        <f t="shared" ca="1" si="1496"/>
        <v>0</v>
      </c>
      <c r="IY209" s="114">
        <f t="shared" ca="1" si="1496"/>
        <v>0</v>
      </c>
      <c r="IZ209" s="114">
        <f t="shared" ca="1" si="1496"/>
        <v>0</v>
      </c>
      <c r="JA209" s="536">
        <f t="shared" ref="JA209:JA248" ca="1" si="1497">IF(AND($N209=JA$28,$P209=JA$30,$AK209=JA$27,OR($Q209=JA$31,JA$31=1),$AS209=JA$32),INDEX(i.FS_Strategy,$AM209+1,$AK209),0)</f>
        <v>0</v>
      </c>
      <c r="JB209" s="115">
        <f t="shared" ref="JB209:JE234" ca="1" si="1498">IF(AND($N209=JB$28,$P209=JB$30,$AK209=JB$27,OR($Q209=JB$31,JB$31=1)),INDEX(i.FS_Strategy,$AM209+1,$AK209),0)</f>
        <v>0</v>
      </c>
      <c r="JC209" s="115">
        <f t="shared" ca="1" si="1498"/>
        <v>0</v>
      </c>
      <c r="JD209" s="115">
        <f t="shared" ca="1" si="1498"/>
        <v>0</v>
      </c>
      <c r="JE209" s="115">
        <f t="shared" ca="1" si="1498"/>
        <v>0</v>
      </c>
      <c r="JF209" s="553">
        <f t="shared" ref="JF209:JU234" ca="1" si="1499">IF(AND($N209=JF$28,$P209=JF$30,$AK209=JF$27,OR($Q209=JF$31,JF$31=1)),INDEX(i.FS_Strategy,$AN209+1,$AK209),0)</f>
        <v>0</v>
      </c>
      <c r="JG209" s="553">
        <f t="shared" ca="1" si="1499"/>
        <v>0</v>
      </c>
      <c r="JH209" s="553">
        <f t="shared" ca="1" si="1499"/>
        <v>0</v>
      </c>
      <c r="JI209" s="553">
        <f t="shared" ca="1" si="1499"/>
        <v>0</v>
      </c>
      <c r="JJ209" s="553">
        <f t="shared" ca="1" si="1499"/>
        <v>0</v>
      </c>
      <c r="JK209" s="553">
        <f t="shared" ca="1" si="1499"/>
        <v>0</v>
      </c>
      <c r="JL209" s="553">
        <f t="shared" ca="1" si="1499"/>
        <v>0</v>
      </c>
      <c r="JM209" s="553">
        <f t="shared" ca="1" si="1499"/>
        <v>0</v>
      </c>
      <c r="JN209" s="553">
        <f t="shared" ca="1" si="1499"/>
        <v>0</v>
      </c>
      <c r="JO209" s="553">
        <f t="shared" ca="1" si="1499"/>
        <v>0</v>
      </c>
      <c r="JP209" s="553">
        <f t="shared" ca="1" si="1499"/>
        <v>0</v>
      </c>
      <c r="JQ209" s="553">
        <f t="shared" ca="1" si="1499"/>
        <v>0</v>
      </c>
      <c r="JR209" s="553">
        <f t="shared" ca="1" si="1499"/>
        <v>0</v>
      </c>
      <c r="JS209" s="553">
        <f t="shared" ca="1" si="1499"/>
        <v>0</v>
      </c>
      <c r="JT209" s="553">
        <f t="shared" ca="1" si="1499"/>
        <v>0</v>
      </c>
      <c r="JU209" s="553">
        <f t="shared" ca="1" si="1499"/>
        <v>0</v>
      </c>
      <c r="JV209" s="553">
        <f t="shared" ref="JV209:JY234" ca="1" si="1500">IF(AND($N209=JV$28,$P209=JV$30,$AK209=JV$27,OR($Q209=JV$31,JV$31=1)),INDEX(i.FS_Strategy,$AN209+1,$AK209),0)</f>
        <v>0</v>
      </c>
      <c r="JW209" s="553">
        <f t="shared" ca="1" si="1500"/>
        <v>0</v>
      </c>
      <c r="JX209" s="553">
        <f t="shared" ca="1" si="1500"/>
        <v>0</v>
      </c>
      <c r="JY209" s="553">
        <f t="shared" ca="1" si="1500"/>
        <v>0</v>
      </c>
      <c r="JZ209" s="19">
        <f t="shared" ref="JZ209:JZ272" ca="1" si="1501">OFFSET(JZ$5,$B209,0)</f>
        <v>0</v>
      </c>
      <c r="KA209" s="5">
        <f t="shared" ref="KA209:KA248" ca="1" si="1502">INDEX(i.TOL,$P209,KA$26)</f>
        <v>67</v>
      </c>
      <c r="KB209" s="9"/>
      <c r="KC209" s="5">
        <f t="shared" ref="KC209:KD234" si="1503">INDEX(i.FlkStrctr,$O209,KC$26)</f>
        <v>0</v>
      </c>
      <c r="KD209" s="5" t="b">
        <f t="shared" si="1503"/>
        <v>0</v>
      </c>
      <c r="KE209" s="19">
        <f t="shared" ref="KE209:MZ226" ca="1" si="1504">OFFSET(KE$5,$B209,0)</f>
        <v>0</v>
      </c>
      <c r="KF209" s="5">
        <f t="shared" ref="KF209:KF248" ca="1" si="1505">IF($W209=0,KF$5,INDEX(i.RR_scenario,$W209,$O209))</f>
        <v>0</v>
      </c>
      <c r="KG209" s="5">
        <f t="shared" ref="KG209:KG248" ca="1" si="1506">INDEX(i.dryman,($AP209-1)*4+$AO209,KG$26)</f>
        <v>0.01</v>
      </c>
      <c r="KH209" s="5">
        <f t="shared" ref="KH209:KH248" si="1507">INDEX(i.Triplets_mortality,$AE209+1,KH$26)</f>
        <v>0</v>
      </c>
      <c r="KI209" s="19">
        <f t="shared" ca="1" si="1504"/>
        <v>0</v>
      </c>
      <c r="KJ209" s="5">
        <f t="shared" ref="KJ209:KJ248" si="1508">INDEX(i.FlkStrctr,$O209,KJ$26)</f>
        <v>50</v>
      </c>
      <c r="KK209" s="19" t="str">
        <f t="shared" ref="KK209:KV230" ca="1" si="1509">OFFSET(KK$5,$B209,0)</f>
        <v>-</v>
      </c>
      <c r="KL209" s="19" t="str">
        <f t="shared" ca="1" si="1509"/>
        <v>-</v>
      </c>
      <c r="KM209" s="19" t="str">
        <f t="shared" ca="1" si="1509"/>
        <v>-</v>
      </c>
      <c r="KN209" s="19" t="str">
        <f t="shared" ca="1" si="1509"/>
        <v>-</v>
      </c>
      <c r="KO209" s="19" t="str">
        <f t="shared" ca="1" si="1509"/>
        <v>-</v>
      </c>
      <c r="KP209" s="19" t="str">
        <f t="shared" ca="1" si="1509"/>
        <v>-</v>
      </c>
      <c r="KQ209" s="19" t="str">
        <f t="shared" ca="1" si="1509"/>
        <v>-</v>
      </c>
      <c r="KR209" s="19" t="str">
        <f t="shared" ca="1" si="1509"/>
        <v>-</v>
      </c>
      <c r="KS209" s="19" t="str">
        <f t="shared" ca="1" si="1509"/>
        <v>-</v>
      </c>
      <c r="KT209" s="19" t="str">
        <f t="shared" ca="1" si="1509"/>
        <v>-</v>
      </c>
      <c r="KU209" s="19" t="str">
        <f t="shared" ca="1" si="1509"/>
        <v>-</v>
      </c>
      <c r="KV209" s="19" t="str">
        <f t="shared" ca="1" si="1509"/>
        <v>-</v>
      </c>
      <c r="KW209" s="5">
        <f t="shared" ref="KW209:KW248" si="1510">INDEX(i.Triplet_pi_yatf,$AG209+1,KW$26)</f>
        <v>1</v>
      </c>
      <c r="KX209" s="5">
        <f t="shared" ref="KX209:LN210" si="1511">IF(OR($K209="",$K209&lt;&gt;KX$26),KX$5,INDEX(i.REVsSA,$L209,KX$26+1))</f>
        <v>0</v>
      </c>
      <c r="KY209" s="5">
        <f t="shared" si="1511"/>
        <v>1</v>
      </c>
      <c r="KZ209" s="5">
        <f t="shared" si="1511"/>
        <v>1</v>
      </c>
      <c r="LA209" s="5">
        <f t="shared" si="1511"/>
        <v>1</v>
      </c>
      <c r="LB209" s="5">
        <f t="shared" si="1511"/>
        <v>1</v>
      </c>
      <c r="LC209" s="5">
        <f t="shared" si="1511"/>
        <v>0</v>
      </c>
      <c r="LD209" s="5">
        <f t="shared" si="1511"/>
        <v>1</v>
      </c>
      <c r="LE209" s="5">
        <f t="shared" si="1511"/>
        <v>0</v>
      </c>
      <c r="LF209" s="5">
        <f t="shared" si="1511"/>
        <v>0</v>
      </c>
      <c r="LG209" s="5">
        <f t="shared" si="1511"/>
        <v>1</v>
      </c>
      <c r="LH209" s="5">
        <f t="shared" si="1511"/>
        <v>0</v>
      </c>
      <c r="LI209" s="5">
        <f t="shared" si="1511"/>
        <v>0</v>
      </c>
      <c r="LJ209" s="5">
        <f t="shared" si="1511"/>
        <v>0</v>
      </c>
      <c r="LK209" s="5">
        <f t="shared" si="1511"/>
        <v>0</v>
      </c>
      <c r="LL209" s="5">
        <f t="shared" si="1511"/>
        <v>1</v>
      </c>
      <c r="LM209" s="5">
        <f t="shared" si="1511"/>
        <v>0</v>
      </c>
      <c r="LN209" s="5">
        <f t="shared" si="1511"/>
        <v>1</v>
      </c>
      <c r="LO209" s="19">
        <f t="shared" ca="1" si="1504"/>
        <v>0</v>
      </c>
      <c r="LP209" s="19">
        <f t="shared" ca="1" si="1504"/>
        <v>0</v>
      </c>
      <c r="LQ209" s="19">
        <f t="shared" ca="1" si="1504"/>
        <v>0</v>
      </c>
      <c r="LR209" s="19">
        <f t="shared" ca="1" si="1504"/>
        <v>0</v>
      </c>
      <c r="LS209" s="19">
        <f t="shared" ca="1" si="1504"/>
        <v>0</v>
      </c>
      <c r="LT209" s="19">
        <f t="shared" ca="1" si="1504"/>
        <v>0</v>
      </c>
      <c r="LU209" s="19">
        <f t="shared" ca="1" si="1504"/>
        <v>0</v>
      </c>
      <c r="LV209" s="19">
        <f t="shared" ca="1" si="1504"/>
        <v>0</v>
      </c>
      <c r="LW209" s="19">
        <f t="shared" ca="1" si="1504"/>
        <v>0</v>
      </c>
      <c r="LX209" s="19">
        <f t="shared" ca="1" si="1504"/>
        <v>0</v>
      </c>
      <c r="LY209" s="19">
        <f t="shared" ca="1" si="1504"/>
        <v>0</v>
      </c>
      <c r="LZ209" s="19">
        <f t="shared" ca="1" si="1504"/>
        <v>0</v>
      </c>
      <c r="MA209" s="19">
        <f t="shared" ca="1" si="1504"/>
        <v>0</v>
      </c>
      <c r="MB209" s="19">
        <f t="shared" ca="1" si="1504"/>
        <v>0</v>
      </c>
      <c r="MC209" s="19">
        <f t="shared" ca="1" si="1504"/>
        <v>0</v>
      </c>
      <c r="MD209" s="19">
        <f t="shared" ca="1" si="1504"/>
        <v>0</v>
      </c>
      <c r="ME209" s="19">
        <f t="shared" ca="1" si="1504"/>
        <v>0</v>
      </c>
      <c r="MF209" s="19">
        <f t="shared" ca="1" si="1504"/>
        <v>0</v>
      </c>
      <c r="MG209" s="19">
        <f t="shared" ca="1" si="1504"/>
        <v>0</v>
      </c>
      <c r="MH209" s="19">
        <f t="shared" ca="1" si="1504"/>
        <v>0</v>
      </c>
      <c r="MI209" s="19">
        <f t="shared" ca="1" si="1504"/>
        <v>0</v>
      </c>
      <c r="MJ209" s="5">
        <f t="shared" ref="MJ209:MM234" ca="1" si="1512">INDEX(i.dryman,($AP209-1)*4+$AO209,MJ$27)</f>
        <v>0</v>
      </c>
      <c r="MK209" s="5">
        <f t="shared" ca="1" si="1512"/>
        <v>0</v>
      </c>
      <c r="ML209" s="5">
        <f t="shared" ca="1" si="1512"/>
        <v>0.05</v>
      </c>
      <c r="MM209" s="5">
        <f t="shared" ca="1" si="1512"/>
        <v>0.05</v>
      </c>
      <c r="MN209" s="5">
        <f t="shared" ref="MN209:MS222" si="1513">IF(OR($K209="",$K209&lt;&gt;MN$26),MN$5,INDEX(i.REVsSA,$L209,MN$26+1))</f>
        <v>0</v>
      </c>
      <c r="MO209" s="5">
        <f t="shared" si="1513"/>
        <v>0</v>
      </c>
      <c r="MP209" s="5">
        <f t="shared" si="1513"/>
        <v>0</v>
      </c>
      <c r="MQ209" s="5">
        <f t="shared" si="1513"/>
        <v>0</v>
      </c>
      <c r="MR209" s="5">
        <f t="shared" si="1513"/>
        <v>0</v>
      </c>
      <c r="MS209" s="5">
        <f t="shared" si="1513"/>
        <v>0</v>
      </c>
      <c r="MT209" s="19">
        <f t="shared" ca="1" si="1504"/>
        <v>0</v>
      </c>
      <c r="MU209" s="19">
        <f t="shared" ca="1" si="1504"/>
        <v>1</v>
      </c>
      <c r="MV209" s="19">
        <f t="shared" ca="1" si="1504"/>
        <v>0</v>
      </c>
      <c r="MW209" s="19">
        <f t="shared" ca="1" si="1504"/>
        <v>0</v>
      </c>
      <c r="MX209" s="19">
        <f t="shared" ca="1" si="1504"/>
        <v>0</v>
      </c>
      <c r="MY209" s="19">
        <f t="shared" ca="1" si="1504"/>
        <v>0</v>
      </c>
      <c r="MZ209" s="19">
        <f t="shared" ca="1" si="1504"/>
        <v>1</v>
      </c>
      <c r="NA209" s="9"/>
      <c r="NB209" s="5" t="b">
        <f t="shared" ref="NB209:NB248" ca="1" si="1514">IF($M209&lt;&gt;0,INDEX(i.cropgraze_inc,$M209,NB$26),OFFSET(NB$5,$B209,0))</f>
        <v>0</v>
      </c>
      <c r="NC209" s="19" t="str">
        <f t="shared" ref="NC209:NC272" ca="1" si="1515">OFFSET(NC$5,$B209,0)</f>
        <v>-</v>
      </c>
      <c r="ND209" s="5">
        <f t="shared" ref="ND209:ND244" ca="1" si="1516">INDEX(IF($O209&lt;&gt;4,i.ProdnCal_Mer,i.ProdnCal_Mat),$P209,($N209-1)*10+ND$26)</f>
        <v>0.5</v>
      </c>
      <c r="NE209" s="5" t="b">
        <f t="shared" ref="NE209:NG216" ca="1" si="1517">($P209=NE$30)</f>
        <v>0</v>
      </c>
      <c r="NF209" s="5" t="b">
        <f t="shared" ca="1" si="1517"/>
        <v>0</v>
      </c>
      <c r="NG209" s="5" t="b">
        <f t="shared" ca="1" si="1517"/>
        <v>1</v>
      </c>
      <c r="NH209" s="134">
        <f t="shared" ref="NH209:NI216" ca="1" si="1518">$Q209</f>
        <v>2</v>
      </c>
      <c r="NI209" s="134">
        <f t="shared" ca="1" si="1518"/>
        <v>2</v>
      </c>
      <c r="NJ209" s="5" t="b">
        <f t="shared" ref="NJ209:NM234" ca="1" si="1519">INDEX(i.dryman,($AP209-1)*4+$AO209,NJ$26)</f>
        <v>0</v>
      </c>
      <c r="NK209" s="5" t="b">
        <f t="shared" ca="1" si="1519"/>
        <v>0</v>
      </c>
      <c r="NL209" s="5" t="b">
        <f t="shared" ca="1" si="1519"/>
        <v>1</v>
      </c>
      <c r="NM209" s="5" t="b">
        <f t="shared" ca="1" si="1519"/>
        <v>0</v>
      </c>
      <c r="NN209" s="5">
        <f t="shared" ref="NN209:NO234" ca="1" si="1520">INDEX(i.dryman,($AP209-1)*4+$AO209,NN$26+$O209-1)</f>
        <v>1</v>
      </c>
      <c r="NO209" s="5">
        <f t="shared" ca="1" si="1520"/>
        <v>0.66</v>
      </c>
      <c r="NP209" s="5" t="b">
        <f t="shared" ref="NP209:NP244" ca="1" si="1521">AND(INDEX(i.dryman,($AP209-1)*4+$AO209,NP$26),($NI209&gt;0))</f>
        <v>1</v>
      </c>
      <c r="NQ209" s="5" t="str" cm="1">
        <f t="array" aca="1" ref="NQ209" ca="1">IF(OR(NR209:NY209&lt;&gt;"-"),TRUE,"-")</f>
        <v>-</v>
      </c>
      <c r="NR209" s="19" t="str">
        <f t="shared" ref="NR209:NY260" ca="1" si="1522">OFFSET(NR$5,$B209,0)</f>
        <v>-</v>
      </c>
      <c r="NS209" s="19" t="str">
        <f t="shared" ca="1" si="1522"/>
        <v>-</v>
      </c>
      <c r="NT209" s="19" t="str">
        <f t="shared" ca="1" si="1522"/>
        <v>-</v>
      </c>
      <c r="NU209" s="19" t="str">
        <f t="shared" ca="1" si="1522"/>
        <v>-</v>
      </c>
      <c r="NV209" s="19" t="str">
        <f t="shared" ca="1" si="1522"/>
        <v>-</v>
      </c>
      <c r="NW209" s="19" t="str">
        <f t="shared" ca="1" si="1522"/>
        <v>-</v>
      </c>
      <c r="NX209" s="19" t="str">
        <f t="shared" ca="1" si="1522"/>
        <v>-</v>
      </c>
      <c r="NY209" s="19" t="str">
        <f t="shared" ca="1" si="1522"/>
        <v>-</v>
      </c>
      <c r="NZ209" s="5" t="b">
        <f t="array" aca="1" ref="NZ209" ca="1">IF(OR(OA209:OG209&lt;&gt;"-"),TRUE,"-")</f>
        <v>1</v>
      </c>
      <c r="OA209" s="19">
        <f t="shared" ref="OA209:OL241" ca="1" si="1523">OFFSET(OA$5,$B209,0)</f>
        <v>0</v>
      </c>
      <c r="OB209" s="19">
        <f t="shared" ca="1" si="1523"/>
        <v>999999</v>
      </c>
      <c r="OC209" s="19">
        <f t="shared" ca="1" si="1523"/>
        <v>999999</v>
      </c>
      <c r="OD209" s="19">
        <f t="shared" ca="1" si="1523"/>
        <v>999999</v>
      </c>
      <c r="OE209" s="19">
        <f t="shared" ca="1" si="1523"/>
        <v>999999</v>
      </c>
      <c r="OF209" s="19">
        <f t="shared" ca="1" si="1523"/>
        <v>999999</v>
      </c>
      <c r="OG209" s="19">
        <f t="shared" ca="1" si="1523"/>
        <v>999999</v>
      </c>
      <c r="OH209" s="19" t="str">
        <f t="shared" ca="1" si="383"/>
        <v>-</v>
      </c>
      <c r="OI209" s="19" t="str">
        <f ca="1">OFFSET(OI$5,$B209,0)</f>
        <v>-</v>
      </c>
      <c r="OJ209" s="19" t="str">
        <f ca="1">OFFSET(OJ$5,$B209,0)</f>
        <v>-</v>
      </c>
      <c r="OK209" s="19" t="b">
        <f t="shared" ca="1" si="384"/>
        <v>1</v>
      </c>
      <c r="OL209" s="19">
        <f t="shared" ca="1" si="384"/>
        <v>0</v>
      </c>
      <c r="OM209" s="5" t="str">
        <f t="shared" ref="OM209:OP234" si="1524">INDEX(i.FlkStrctr,$O209,OM$26)</f>
        <v>-</v>
      </c>
      <c r="ON209" s="5" t="str">
        <f t="shared" si="1524"/>
        <v>-</v>
      </c>
      <c r="OO209" s="5" t="str">
        <f t="shared" si="1524"/>
        <v>-</v>
      </c>
      <c r="OP209" s="5" t="str">
        <f t="shared" si="1524"/>
        <v>-</v>
      </c>
      <c r="OQ209" s="19" t="str">
        <f t="shared" ca="1" si="386"/>
        <v>-</v>
      </c>
      <c r="OR209" s="19" t="str">
        <f t="shared" ca="1" si="386"/>
        <v>-</v>
      </c>
      <c r="OS209" s="19" t="str">
        <f t="shared" ca="1" si="386"/>
        <v>-</v>
      </c>
      <c r="OT209" s="19" t="str">
        <f t="shared" ca="1" si="386"/>
        <v>-</v>
      </c>
      <c r="OU209" s="5">
        <f t="shared" ref="OU209:OU240" si="1525">IF($KC209=5,0.75,0)</f>
        <v>0</v>
      </c>
      <c r="OV209" s="19" t="str">
        <f t="shared" ca="1" si="386"/>
        <v>-</v>
      </c>
      <c r="OW209" s="5" t="str">
        <f t="shared" ref="OW209:PB222" si="1526">INDEX(i.FlkStrctr,$O209,OW$26)</f>
        <v>-</v>
      </c>
      <c r="OX209" s="5">
        <f t="shared" si="1526"/>
        <v>500</v>
      </c>
      <c r="OY209" s="5">
        <f t="shared" si="1526"/>
        <v>500</v>
      </c>
      <c r="OZ209" s="5" t="str">
        <f t="shared" si="1526"/>
        <v>-</v>
      </c>
      <c r="PA209" s="5" t="str">
        <f t="shared" si="1526"/>
        <v>-</v>
      </c>
      <c r="PB209" s="5" t="str">
        <f t="shared" si="1526"/>
        <v>-</v>
      </c>
      <c r="PC209" s="5">
        <f t="shared" ref="PC209:PC248" ca="1" si="1527">INDEX(i.conservation,$AF209+1,$P209)</f>
        <v>1.5</v>
      </c>
      <c r="PD209" s="9"/>
      <c r="PE209" s="19">
        <f t="shared" ref="PE209:XC266" ca="1" si="1528">OFFSET(PE$5,$B209,0)</f>
        <v>50</v>
      </c>
      <c r="PF209" s="19">
        <f t="shared" ca="1" si="1528"/>
        <v>50</v>
      </c>
      <c r="PG209" s="19">
        <f t="shared" ca="1" si="1528"/>
        <v>50</v>
      </c>
      <c r="PH209" s="19">
        <f t="shared" ca="1" si="1528"/>
        <v>50</v>
      </c>
      <c r="PI209" s="5">
        <f t="shared" ref="PI209:PI248" ca="1" si="1529">INDEX(i.WoolPrices,$Y209,PI$26)</f>
        <v>1</v>
      </c>
      <c r="PJ209" s="5">
        <f t="shared" ref="PJ209:PJ248" ca="1" si="1530">INDEX(i.MeatPrices,$Z209,PJ$26)</f>
        <v>1</v>
      </c>
      <c r="PK209" s="5">
        <f t="shared" ref="PK209:PK248" ca="1" si="1531">INDEX(i.GrainPrices,$X209,PK$26)</f>
        <v>1</v>
      </c>
      <c r="PL209" s="9"/>
      <c r="PM209" s="19" t="b">
        <f t="shared" ca="1" si="394"/>
        <v>0</v>
      </c>
      <c r="PN209" s="19" t="b">
        <f t="shared" ca="1" si="394"/>
        <v>0</v>
      </c>
      <c r="PO209" s="19">
        <f t="shared" ca="1" si="1528"/>
        <v>1</v>
      </c>
      <c r="PP209" s="134">
        <f t="shared" ref="PP209:PW260" ca="1" si="1532">INDEX(i.PGRscalar,1,($N209-1)*10+PP$26)</f>
        <v>1</v>
      </c>
      <c r="PQ209" s="134">
        <f t="shared" ca="1" si="1532"/>
        <v>1</v>
      </c>
      <c r="PR209" s="134">
        <f t="shared" ca="1" si="1532"/>
        <v>1</v>
      </c>
      <c r="PS209" s="134">
        <f t="shared" ca="1" si="1532"/>
        <v>1</v>
      </c>
      <c r="PT209" s="134">
        <f t="shared" ca="1" si="1532"/>
        <v>1</v>
      </c>
      <c r="PU209" s="134">
        <f t="shared" ca="1" si="1532"/>
        <v>1</v>
      </c>
      <c r="PV209" s="134">
        <f t="shared" ca="1" si="1532"/>
        <v>1</v>
      </c>
      <c r="PW209" s="134">
        <f t="shared" ca="1" si="1532"/>
        <v>1</v>
      </c>
      <c r="PX209" s="9"/>
      <c r="PY209" s="537" t="str">
        <f t="shared" ref="PY209:QN234" ca="1" si="1533">IF(AND($P209=PY$30, $AS209=PY$32),TRUE,"-")</f>
        <v>-</v>
      </c>
      <c r="PZ209" s="537" t="str">
        <f t="shared" ca="1" si="1533"/>
        <v>-</v>
      </c>
      <c r="QA209" s="537" t="str">
        <f t="shared" ca="1" si="1533"/>
        <v>-</v>
      </c>
      <c r="QB209" s="537" t="str">
        <f t="shared" ca="1" si="1533"/>
        <v>-</v>
      </c>
      <c r="QC209" s="537" t="str">
        <f t="shared" ca="1" si="1533"/>
        <v>-</v>
      </c>
      <c r="QD209" s="537" t="str">
        <f t="shared" ca="1" si="1533"/>
        <v>-</v>
      </c>
      <c r="QE209" s="537" t="str">
        <f t="shared" ca="1" si="1533"/>
        <v>-</v>
      </c>
      <c r="QF209" s="537" t="str">
        <f t="shared" ca="1" si="1533"/>
        <v>-</v>
      </c>
      <c r="QG209" s="537" t="str">
        <f t="shared" ca="1" si="1533"/>
        <v>-</v>
      </c>
      <c r="QH209" s="537" t="str">
        <f t="shared" ca="1" si="1533"/>
        <v>-</v>
      </c>
      <c r="QI209" s="537" t="str">
        <f t="shared" ca="1" si="1533"/>
        <v>-</v>
      </c>
      <c r="QJ209" s="537" t="str">
        <f t="shared" ca="1" si="1533"/>
        <v>-</v>
      </c>
      <c r="QK209" s="537" t="str">
        <f t="shared" ca="1" si="1533"/>
        <v>-</v>
      </c>
      <c r="QL209" s="537" t="str">
        <f t="shared" ca="1" si="1533"/>
        <v>-</v>
      </c>
      <c r="QM209" s="537" t="str">
        <f t="shared" ca="1" si="1533"/>
        <v>-</v>
      </c>
      <c r="QN209" s="537" t="str">
        <f t="shared" ca="1" si="1533"/>
        <v>-</v>
      </c>
      <c r="QO209" s="537" t="str">
        <f t="shared" ref="QO209:RD234" ca="1" si="1534">IF(AND($P209=QO$30, $AS209=QO$32),TRUE,"-")</f>
        <v>-</v>
      </c>
      <c r="QP209" s="537" t="str">
        <f t="shared" ca="1" si="1534"/>
        <v>-</v>
      </c>
      <c r="QQ209" s="537" t="str">
        <f t="shared" ca="1" si="1534"/>
        <v>-</v>
      </c>
      <c r="QR209" s="537" t="str">
        <f t="shared" ca="1" si="1534"/>
        <v>-</v>
      </c>
      <c r="QS209" s="537" t="str">
        <f t="shared" ca="1" si="1534"/>
        <v>-</v>
      </c>
      <c r="QT209" s="537" t="str">
        <f t="shared" ca="1" si="1534"/>
        <v>-</v>
      </c>
      <c r="QU209" s="537" t="str">
        <f t="shared" ca="1" si="1534"/>
        <v>-</v>
      </c>
      <c r="QV209" s="537" t="str">
        <f t="shared" ca="1" si="1534"/>
        <v>-</v>
      </c>
      <c r="QW209" s="537" t="str">
        <f t="shared" ca="1" si="1534"/>
        <v>-</v>
      </c>
      <c r="QX209" s="537" t="str">
        <f t="shared" ca="1" si="1534"/>
        <v>-</v>
      </c>
      <c r="QY209" s="537" t="str">
        <f t="shared" ca="1" si="1534"/>
        <v>-</v>
      </c>
      <c r="QZ209" s="537" t="str">
        <f t="shared" ca="1" si="1534"/>
        <v>-</v>
      </c>
      <c r="RA209" s="537" t="str">
        <f t="shared" ca="1" si="1534"/>
        <v>-</v>
      </c>
      <c r="RB209" s="537" t="str">
        <f t="shared" ca="1" si="1534"/>
        <v>-</v>
      </c>
      <c r="RC209" s="537" t="str">
        <f t="shared" ca="1" si="1534"/>
        <v>-</v>
      </c>
      <c r="RD209" s="537" t="str">
        <f t="shared" ca="1" si="1534"/>
        <v>-</v>
      </c>
      <c r="RE209" s="537" t="str">
        <f t="shared" ref="RE209:RH216" ca="1" si="1535">IF(AND($P209=RE$30, $AS209=RE$32),TRUE,"-")</f>
        <v>-</v>
      </c>
      <c r="RF209" s="537" t="str">
        <f t="shared" ca="1" si="1535"/>
        <v>-</v>
      </c>
      <c r="RG209" s="537" t="str">
        <f t="shared" ca="1" si="1535"/>
        <v>-</v>
      </c>
      <c r="RH209" s="537" t="str">
        <f t="shared" ca="1" si="1535"/>
        <v>-</v>
      </c>
      <c r="RI209" s="547" t="str">
        <f t="shared" ref="RI209:RX234" ca="1" si="1536">IF($P209=RI$30,TRUE,"-")</f>
        <v>-</v>
      </c>
      <c r="RJ209" s="547" t="str">
        <f t="shared" ca="1" si="1536"/>
        <v>-</v>
      </c>
      <c r="RK209" s="547" t="str">
        <f t="shared" ca="1" si="1536"/>
        <v>-</v>
      </c>
      <c r="RL209" s="547" t="str">
        <f t="shared" ca="1" si="1536"/>
        <v>-</v>
      </c>
      <c r="RM209" s="547" t="str">
        <f t="shared" ca="1" si="1536"/>
        <v>-</v>
      </c>
      <c r="RN209" s="547" t="str">
        <f t="shared" ca="1" si="1536"/>
        <v>-</v>
      </c>
      <c r="RO209" s="547" t="str">
        <f t="shared" ca="1" si="1536"/>
        <v>-</v>
      </c>
      <c r="RP209" s="547" t="str">
        <f t="shared" ca="1" si="1536"/>
        <v>-</v>
      </c>
      <c r="RQ209" s="547" t="str">
        <f t="shared" ca="1" si="1536"/>
        <v>-</v>
      </c>
      <c r="RR209" s="547" t="str">
        <f t="shared" ca="1" si="1536"/>
        <v>-</v>
      </c>
      <c r="RS209" s="547" t="str">
        <f t="shared" ca="1" si="1536"/>
        <v>-</v>
      </c>
      <c r="RT209" s="547" t="str">
        <f t="shared" ca="1" si="1536"/>
        <v>-</v>
      </c>
      <c r="RU209" s="547" t="str">
        <f t="shared" ca="1" si="1536"/>
        <v>-</v>
      </c>
      <c r="RV209" s="547" t="str">
        <f t="shared" ca="1" si="1536"/>
        <v>-</v>
      </c>
      <c r="RW209" s="547" t="str">
        <f t="shared" ca="1" si="1536"/>
        <v>-</v>
      </c>
      <c r="RX209" s="547" t="str">
        <f t="shared" ca="1" si="1536"/>
        <v>-</v>
      </c>
      <c r="RY209" s="547" t="str">
        <f t="shared" ref="RY209:SH244" ca="1" si="1537">IF($P209=RY$30,TRUE,"-")</f>
        <v>-</v>
      </c>
      <c r="RZ209" s="547" t="str">
        <f t="shared" ca="1" si="1537"/>
        <v>-</v>
      </c>
      <c r="SA209" s="547" t="str">
        <f t="shared" ca="1" si="1537"/>
        <v>-</v>
      </c>
      <c r="SB209" s="547" t="str">
        <f t="shared" ca="1" si="1537"/>
        <v>-</v>
      </c>
      <c r="SC209" s="547" t="str">
        <f t="shared" ca="1" si="1537"/>
        <v>-</v>
      </c>
      <c r="SD209" s="547" t="str">
        <f t="shared" ca="1" si="1537"/>
        <v>-</v>
      </c>
      <c r="SE209" s="547" t="str">
        <f t="shared" ca="1" si="1537"/>
        <v>-</v>
      </c>
      <c r="SF209" s="547" t="str">
        <f t="shared" ca="1" si="1537"/>
        <v>-</v>
      </c>
      <c r="SG209" s="547" t="str">
        <f t="shared" ca="1" si="1537"/>
        <v>-</v>
      </c>
      <c r="SH209" s="547" t="str">
        <f t="shared" ca="1" si="1537"/>
        <v>-</v>
      </c>
      <c r="SI209" s="537" t="str">
        <f t="shared" ref="SI209:SX234" ca="1" si="1538">IF(AND($P209=SI$30, $AS209=SI$32),TRUE,"-")</f>
        <v>-</v>
      </c>
      <c r="SJ209" s="537" t="str">
        <f t="shared" ca="1" si="1538"/>
        <v>-</v>
      </c>
      <c r="SK209" s="537" t="str">
        <f t="shared" ca="1" si="1538"/>
        <v>-</v>
      </c>
      <c r="SL209" s="537" t="str">
        <f t="shared" ca="1" si="1538"/>
        <v>-</v>
      </c>
      <c r="SM209" s="537" t="str">
        <f t="shared" ca="1" si="1538"/>
        <v>-</v>
      </c>
      <c r="SN209" s="537" t="str">
        <f t="shared" ca="1" si="1538"/>
        <v>-</v>
      </c>
      <c r="SO209" s="537" t="str">
        <f t="shared" ca="1" si="1538"/>
        <v>-</v>
      </c>
      <c r="SP209" s="537" t="str">
        <f t="shared" ca="1" si="1538"/>
        <v>-</v>
      </c>
      <c r="SQ209" s="537" t="str">
        <f t="shared" ca="1" si="1538"/>
        <v>-</v>
      </c>
      <c r="SR209" s="537" t="str">
        <f t="shared" ca="1" si="1538"/>
        <v>-</v>
      </c>
      <c r="SS209" s="537" t="str">
        <f t="shared" ca="1" si="1538"/>
        <v>-</v>
      </c>
      <c r="ST209" s="537" t="str">
        <f t="shared" ca="1" si="1538"/>
        <v>-</v>
      </c>
      <c r="SU209" s="537" t="str">
        <f t="shared" ca="1" si="1538"/>
        <v>-</v>
      </c>
      <c r="SV209" s="537" t="str">
        <f t="shared" ca="1" si="1538"/>
        <v>-</v>
      </c>
      <c r="SW209" s="537" t="str">
        <f t="shared" ca="1" si="1538"/>
        <v>-</v>
      </c>
      <c r="SX209" s="537" t="str">
        <f t="shared" ca="1" si="1538"/>
        <v>-</v>
      </c>
      <c r="SY209" s="537" t="str">
        <f t="shared" ref="SY209:TN234" ca="1" si="1539">IF(AND($P209=SY$30, $AS209=SY$32),TRUE,"-")</f>
        <v>-</v>
      </c>
      <c r="SZ209" s="537" t="str">
        <f t="shared" ca="1" si="1539"/>
        <v>-</v>
      </c>
      <c r="TA209" s="537" t="str">
        <f t="shared" ca="1" si="1539"/>
        <v>-</v>
      </c>
      <c r="TB209" s="537" t="str">
        <f t="shared" ca="1" si="1539"/>
        <v>-</v>
      </c>
      <c r="TC209" s="537" t="str">
        <f t="shared" ca="1" si="1539"/>
        <v>-</v>
      </c>
      <c r="TD209" s="537" t="str">
        <f t="shared" ca="1" si="1539"/>
        <v>-</v>
      </c>
      <c r="TE209" s="537" t="str">
        <f t="shared" ca="1" si="1539"/>
        <v>-</v>
      </c>
      <c r="TF209" s="537" t="str">
        <f t="shared" ca="1" si="1539"/>
        <v>-</v>
      </c>
      <c r="TG209" s="537" t="str">
        <f t="shared" ca="1" si="1539"/>
        <v>-</v>
      </c>
      <c r="TH209" s="537" t="str">
        <f t="shared" ca="1" si="1539"/>
        <v>-</v>
      </c>
      <c r="TI209" s="537" t="str">
        <f t="shared" ca="1" si="1539"/>
        <v>-</v>
      </c>
      <c r="TJ209" s="537" t="str">
        <f t="shared" ca="1" si="1539"/>
        <v>-</v>
      </c>
      <c r="TK209" s="537" t="str">
        <f t="shared" ca="1" si="1539"/>
        <v>-</v>
      </c>
      <c r="TL209" s="537" t="str">
        <f t="shared" ca="1" si="1539"/>
        <v>-</v>
      </c>
      <c r="TM209" s="537" t="str">
        <f t="shared" ca="1" si="1539"/>
        <v>-</v>
      </c>
      <c r="TN209" s="537" t="str">
        <f t="shared" ca="1" si="1539"/>
        <v>-</v>
      </c>
      <c r="TO209" s="537" t="str">
        <f t="shared" ref="TO209:TR216" ca="1" si="1540">IF(AND($P209=TO$30, $AS209=TO$32),TRUE,"-")</f>
        <v>-</v>
      </c>
      <c r="TP209" s="537" t="str">
        <f t="shared" ca="1" si="1540"/>
        <v>-</v>
      </c>
      <c r="TQ209" s="537" t="str">
        <f t="shared" ca="1" si="1540"/>
        <v>-</v>
      </c>
      <c r="TR209" s="537" t="str">
        <f t="shared" ca="1" si="1540"/>
        <v>-</v>
      </c>
      <c r="TS209" s="547" t="str">
        <f t="shared" ref="TS209:UH234" ca="1" si="1541">IF($P209=TS$30,TRUE,"-")</f>
        <v>-</v>
      </c>
      <c r="TT209" s="547" t="str">
        <f t="shared" ca="1" si="1541"/>
        <v>-</v>
      </c>
      <c r="TU209" s="547" t="str">
        <f t="shared" ca="1" si="1541"/>
        <v>-</v>
      </c>
      <c r="TV209" s="547" t="str">
        <f t="shared" ca="1" si="1541"/>
        <v>-</v>
      </c>
      <c r="TW209" s="547" t="str">
        <f t="shared" ca="1" si="1541"/>
        <v>-</v>
      </c>
      <c r="TX209" s="547" t="str">
        <f t="shared" ca="1" si="1541"/>
        <v>-</v>
      </c>
      <c r="TY209" s="547" t="str">
        <f t="shared" ca="1" si="1541"/>
        <v>-</v>
      </c>
      <c r="TZ209" s="547" t="str">
        <f t="shared" ca="1" si="1541"/>
        <v>-</v>
      </c>
      <c r="UA209" s="547" t="str">
        <f t="shared" ca="1" si="1541"/>
        <v>-</v>
      </c>
      <c r="UB209" s="547" t="str">
        <f t="shared" ca="1" si="1541"/>
        <v>-</v>
      </c>
      <c r="UC209" s="547" t="str">
        <f t="shared" ca="1" si="1541"/>
        <v>-</v>
      </c>
      <c r="UD209" s="547" t="str">
        <f t="shared" ca="1" si="1541"/>
        <v>-</v>
      </c>
      <c r="UE209" s="547" t="str">
        <f t="shared" ca="1" si="1541"/>
        <v>-</v>
      </c>
      <c r="UF209" s="547" t="str">
        <f t="shared" ca="1" si="1541"/>
        <v>-</v>
      </c>
      <c r="UG209" s="547" t="str">
        <f t="shared" ca="1" si="1541"/>
        <v>-</v>
      </c>
      <c r="UH209" s="547" t="str">
        <f t="shared" ca="1" si="1541"/>
        <v>-</v>
      </c>
      <c r="UI209" s="547" t="str">
        <f t="shared" ref="UI209:UR244" ca="1" si="1542">IF($P209=UI$30,TRUE,"-")</f>
        <v>-</v>
      </c>
      <c r="UJ209" s="547" t="str">
        <f t="shared" ca="1" si="1542"/>
        <v>-</v>
      </c>
      <c r="UK209" s="547" t="str">
        <f t="shared" ca="1" si="1542"/>
        <v>-</v>
      </c>
      <c r="UL209" s="547" t="str">
        <f t="shared" ca="1" si="1542"/>
        <v>-</v>
      </c>
      <c r="UM209" s="547" t="str">
        <f t="shared" ca="1" si="1542"/>
        <v>-</v>
      </c>
      <c r="UN209" s="547" t="str">
        <f t="shared" ca="1" si="1542"/>
        <v>-</v>
      </c>
      <c r="UO209" s="547" t="str">
        <f t="shared" ca="1" si="1542"/>
        <v>-</v>
      </c>
      <c r="UP209" s="547" t="str">
        <f t="shared" ca="1" si="1542"/>
        <v>-</v>
      </c>
      <c r="UQ209" s="547" t="str">
        <f t="shared" ca="1" si="1542"/>
        <v>-</v>
      </c>
      <c r="UR209" s="547" t="str">
        <f t="shared" ca="1" si="1542"/>
        <v>-</v>
      </c>
      <c r="US209" s="537" t="str">
        <f t="shared" ref="US209:VH234" ca="1" si="1543">IF(AND($P209=US$30, $AS209=US$32),TRUE,"-")</f>
        <v>-</v>
      </c>
      <c r="UT209" s="537" t="str">
        <f t="shared" ca="1" si="1543"/>
        <v>-</v>
      </c>
      <c r="UU209" s="537" t="str">
        <f t="shared" ca="1" si="1543"/>
        <v>-</v>
      </c>
      <c r="UV209" s="537" t="str">
        <f t="shared" ca="1" si="1543"/>
        <v>-</v>
      </c>
      <c r="UW209" s="537" t="str">
        <f t="shared" ca="1" si="1543"/>
        <v>-</v>
      </c>
      <c r="UX209" s="537" t="str">
        <f t="shared" ca="1" si="1543"/>
        <v>-</v>
      </c>
      <c r="UY209" s="537" t="str">
        <f t="shared" ca="1" si="1543"/>
        <v>-</v>
      </c>
      <c r="UZ209" s="537" t="str">
        <f t="shared" ca="1" si="1543"/>
        <v>-</v>
      </c>
      <c r="VA209" s="537" t="str">
        <f t="shared" ca="1" si="1543"/>
        <v>-</v>
      </c>
      <c r="VB209" s="537" t="str">
        <f t="shared" ca="1" si="1543"/>
        <v>-</v>
      </c>
      <c r="VC209" s="537" t="str">
        <f t="shared" ca="1" si="1543"/>
        <v>-</v>
      </c>
      <c r="VD209" s="537" t="str">
        <f t="shared" ca="1" si="1543"/>
        <v>-</v>
      </c>
      <c r="VE209" s="537" t="str">
        <f t="shared" ca="1" si="1543"/>
        <v>-</v>
      </c>
      <c r="VF209" s="537" t="str">
        <f t="shared" ca="1" si="1543"/>
        <v>-</v>
      </c>
      <c r="VG209" s="537" t="str">
        <f t="shared" ca="1" si="1543"/>
        <v>-</v>
      </c>
      <c r="VH209" s="537" t="str">
        <f t="shared" ca="1" si="1543"/>
        <v>-</v>
      </c>
      <c r="VI209" s="537" t="str">
        <f t="shared" ref="VI209:VX234" ca="1" si="1544">IF(AND($P209=VI$30, $AS209=VI$32),TRUE,"-")</f>
        <v>-</v>
      </c>
      <c r="VJ209" s="537" t="str">
        <f t="shared" ca="1" si="1544"/>
        <v>-</v>
      </c>
      <c r="VK209" s="537" t="str">
        <f t="shared" ca="1" si="1544"/>
        <v>-</v>
      </c>
      <c r="VL209" s="537" t="str">
        <f t="shared" ca="1" si="1544"/>
        <v>-</v>
      </c>
      <c r="VM209" s="537" t="str">
        <f t="shared" ca="1" si="1544"/>
        <v>-</v>
      </c>
      <c r="VN209" s="537" t="str">
        <f t="shared" ca="1" si="1544"/>
        <v>-</v>
      </c>
      <c r="VO209" s="537" t="str">
        <f t="shared" ca="1" si="1544"/>
        <v>-</v>
      </c>
      <c r="VP209" s="537" t="str">
        <f t="shared" ca="1" si="1544"/>
        <v>-</v>
      </c>
      <c r="VQ209" s="537" t="str">
        <f t="shared" ca="1" si="1544"/>
        <v>-</v>
      </c>
      <c r="VR209" s="537" t="str">
        <f t="shared" ca="1" si="1544"/>
        <v>-</v>
      </c>
      <c r="VS209" s="537" t="str">
        <f t="shared" ca="1" si="1544"/>
        <v>-</v>
      </c>
      <c r="VT209" s="537" t="str">
        <f t="shared" ca="1" si="1544"/>
        <v>-</v>
      </c>
      <c r="VU209" s="537" t="str">
        <f t="shared" ca="1" si="1544"/>
        <v>-</v>
      </c>
      <c r="VV209" s="537" t="str">
        <f t="shared" ca="1" si="1544"/>
        <v>-</v>
      </c>
      <c r="VW209" s="537" t="b">
        <f t="shared" ca="1" si="1544"/>
        <v>1</v>
      </c>
      <c r="VX209" s="537" t="b">
        <f t="shared" ca="1" si="1544"/>
        <v>1</v>
      </c>
      <c r="VY209" s="537" t="b">
        <f t="shared" ref="VY209:WB216" ca="1" si="1545">IF(AND($P209=VY$30, $AS209=VY$32),TRUE,"-")</f>
        <v>1</v>
      </c>
      <c r="VZ209" s="537" t="b">
        <f t="shared" ca="1" si="1545"/>
        <v>1</v>
      </c>
      <c r="WA209" s="537" t="b">
        <f t="shared" ca="1" si="1545"/>
        <v>1</v>
      </c>
      <c r="WB209" s="537" t="b">
        <f t="shared" ca="1" si="1545"/>
        <v>1</v>
      </c>
      <c r="WC209" s="547" t="b">
        <f t="shared" ref="WC209:WR234" ca="1" si="1546">IF($P209=WC$30,TRUE,"-")</f>
        <v>1</v>
      </c>
      <c r="WD209" s="547" t="b">
        <f t="shared" ca="1" si="1546"/>
        <v>1</v>
      </c>
      <c r="WE209" s="547" t="b">
        <f t="shared" ca="1" si="1546"/>
        <v>1</v>
      </c>
      <c r="WF209" s="547" t="b">
        <f t="shared" ca="1" si="1546"/>
        <v>1</v>
      </c>
      <c r="WG209" s="547" t="b">
        <f t="shared" ca="1" si="1546"/>
        <v>1</v>
      </c>
      <c r="WH209" s="547" t="b">
        <f t="shared" ca="1" si="1546"/>
        <v>1</v>
      </c>
      <c r="WI209" s="547" t="b">
        <f t="shared" ca="1" si="1546"/>
        <v>1</v>
      </c>
      <c r="WJ209" s="547" t="b">
        <f t="shared" ca="1" si="1546"/>
        <v>1</v>
      </c>
      <c r="WK209" s="547" t="b">
        <f t="shared" ca="1" si="1546"/>
        <v>1</v>
      </c>
      <c r="WL209" s="547" t="b">
        <f t="shared" ca="1" si="1546"/>
        <v>1</v>
      </c>
      <c r="WM209" s="547" t="b">
        <f t="shared" ca="1" si="1546"/>
        <v>1</v>
      </c>
      <c r="WN209" s="547" t="b">
        <f t="shared" ca="1" si="1546"/>
        <v>1</v>
      </c>
      <c r="WO209" s="547" t="b">
        <f t="shared" ca="1" si="1546"/>
        <v>1</v>
      </c>
      <c r="WP209" s="547" t="b">
        <f t="shared" ca="1" si="1546"/>
        <v>1</v>
      </c>
      <c r="WQ209" s="547" t="b">
        <f t="shared" ca="1" si="1546"/>
        <v>1</v>
      </c>
      <c r="WR209" s="547" t="b">
        <f t="shared" ca="1" si="1546"/>
        <v>1</v>
      </c>
      <c r="WS209" s="547" t="b">
        <f t="shared" ref="WS209:XB244" ca="1" si="1547">IF($P209=WS$30,TRUE,"-")</f>
        <v>1</v>
      </c>
      <c r="WT209" s="547" t="b">
        <f t="shared" ca="1" si="1547"/>
        <v>1</v>
      </c>
      <c r="WU209" s="547" t="b">
        <f t="shared" ca="1" si="1547"/>
        <v>1</v>
      </c>
      <c r="WV209" s="547" t="b">
        <f t="shared" ca="1" si="1547"/>
        <v>1</v>
      </c>
      <c r="WW209" s="547" t="b">
        <f t="shared" ca="1" si="1547"/>
        <v>1</v>
      </c>
      <c r="WX209" s="547" t="b">
        <f t="shared" ca="1" si="1547"/>
        <v>1</v>
      </c>
      <c r="WY209" s="547" t="b">
        <f t="shared" ca="1" si="1547"/>
        <v>1</v>
      </c>
      <c r="WZ209" s="547" t="b">
        <f t="shared" ca="1" si="1547"/>
        <v>1</v>
      </c>
      <c r="XA209" s="547" t="b">
        <f t="shared" ca="1" si="1547"/>
        <v>1</v>
      </c>
      <c r="XB209" s="547" t="b">
        <f t="shared" ca="1" si="1547"/>
        <v>1</v>
      </c>
      <c r="XC209" s="19">
        <f t="shared" ca="1" si="1528"/>
        <v>0</v>
      </c>
      <c r="XD209" s="599">
        <v>0</v>
      </c>
    </row>
    <row r="210" spans="1:628" outlineLevel="2">
      <c r="A210" s="20">
        <f t="shared" si="1423"/>
        <v>205</v>
      </c>
      <c r="B210" s="25">
        <f>$A$34</f>
        <v>29</v>
      </c>
      <c r="C210" s="114">
        <v>301</v>
      </c>
      <c r="D210" s="134" t="str">
        <f t="shared" ca="1" si="1424"/>
        <v>GSW</v>
      </c>
      <c r="E210" t="b">
        <v>1</v>
      </c>
      <c r="F210" t="b">
        <v>0</v>
      </c>
      <c r="G210" t="b">
        <f t="shared" si="1425"/>
        <v>1</v>
      </c>
      <c r="H210" s="213">
        <f ca="1">OFFSET(H210,-1,0)+1</f>
        <v>1</v>
      </c>
      <c r="I210" s="19">
        <f t="shared" ca="1" si="1426"/>
        <v>1</v>
      </c>
      <c r="J210" s="19">
        <f t="shared" ca="1" si="1426"/>
        <v>0</v>
      </c>
      <c r="K210" s="114">
        <f t="shared" ca="1" si="1427"/>
        <v>-1</v>
      </c>
      <c r="L210" s="12">
        <v>1</v>
      </c>
      <c r="M210" s="19">
        <f t="shared" ca="1" si="1426"/>
        <v>2</v>
      </c>
      <c r="N210" s="19">
        <f t="shared" ca="1" si="1426"/>
        <v>2</v>
      </c>
      <c r="O210" s="114">
        <f t="shared" ca="1" si="1428"/>
        <v>1</v>
      </c>
      <c r="P210" s="19">
        <f t="shared" ca="1" si="1429"/>
        <v>3</v>
      </c>
      <c r="Q210" s="19">
        <f t="shared" ca="1" si="1430"/>
        <v>2</v>
      </c>
      <c r="R210" s="19">
        <f t="shared" ca="1" si="1430"/>
        <v>1</v>
      </c>
      <c r="S210" s="19">
        <f t="shared" ca="1" si="1430"/>
        <v>0</v>
      </c>
      <c r="T210" s="19">
        <f t="shared" ca="1" si="1430"/>
        <v>0</v>
      </c>
      <c r="U210" s="19">
        <f t="shared" ca="1" si="1430"/>
        <v>0</v>
      </c>
      <c r="V210" s="19">
        <f t="shared" ca="1" si="1430"/>
        <v>0</v>
      </c>
      <c r="W210" s="19">
        <f t="shared" ca="1" si="1430"/>
        <v>0</v>
      </c>
      <c r="X210" s="19">
        <f t="shared" ca="1" si="1430"/>
        <v>1</v>
      </c>
      <c r="Y210" s="19">
        <f t="shared" ca="1" si="1430"/>
        <v>1</v>
      </c>
      <c r="Z210" s="19">
        <f t="shared" ca="1" si="1430"/>
        <v>1</v>
      </c>
      <c r="AA210" s="209"/>
      <c r="AB210" s="209"/>
      <c r="AC210" s="209"/>
      <c r="AD210" s="209"/>
      <c r="AE210" s="209"/>
      <c r="AF210" s="19">
        <f t="shared" ca="1" si="1431"/>
        <v>0</v>
      </c>
      <c r="AG210" s="209"/>
      <c r="AH210" s="209"/>
      <c r="AI210" s="209"/>
      <c r="AJ210" s="209"/>
      <c r="AK210" s="209"/>
      <c r="AL210" s="209"/>
      <c r="AM210" s="209"/>
      <c r="AN210" s="209"/>
      <c r="AO210" s="134">
        <f t="shared" ca="1" si="1432"/>
        <v>2</v>
      </c>
      <c r="AP210" s="134">
        <f ca="1">INDEX(CHOOSE($P210,DataAutumn!i.AdultDrys,DataWinter!i.AdultDrys,DataSpring!i.AdultDrys),1,$O210)</f>
        <v>4</v>
      </c>
      <c r="AQ210" s="5">
        <f t="shared" ca="1" si="1433"/>
        <v>2</v>
      </c>
      <c r="AR210" s="5">
        <f t="shared" ca="1" si="1433"/>
        <v>0</v>
      </c>
      <c r="AS210" s="5">
        <f t="shared" ca="1" si="1434"/>
        <v>6</v>
      </c>
      <c r="AT210" s="209"/>
      <c r="AU210" s="209"/>
      <c r="AV210" s="209"/>
      <c r="AW210" s="353" t="str">
        <f t="shared" ca="1" si="1435"/>
        <v>TemplateRE 00001 GSW FWM     TOL204 Scan2 GFS_1 RR+01% REV-1_1_1 PI00.0% Part0  GP100% WP100% MP100% (T_F33N11L00)</v>
      </c>
      <c r="AX210" s="9" t="str">
        <f ca="1">IF(COUNTIF(AW$5:AW210,AW210)=1,"-","Dup")</f>
        <v>-</v>
      </c>
      <c r="AY210" s="9"/>
      <c r="AZ210" s="19" t="str">
        <f t="shared" ca="1" si="1436"/>
        <v>-</v>
      </c>
      <c r="BA210" s="19" t="str">
        <f t="shared" ca="1" si="1436"/>
        <v>-</v>
      </c>
      <c r="BB210" s="19" t="str">
        <f t="shared" ca="1" si="1436"/>
        <v>-</v>
      </c>
      <c r="BC210" s="19" t="str">
        <f t="shared" ca="1" si="1437"/>
        <v>-</v>
      </c>
      <c r="BD210" s="19" t="str">
        <f t="shared" ca="1" si="1436"/>
        <v>-</v>
      </c>
      <c r="BE210" s="19" t="str">
        <f t="shared" ca="1" si="1436"/>
        <v>-</v>
      </c>
      <c r="BF210" s="19" t="str">
        <f t="shared" ca="1" si="1436"/>
        <v>-</v>
      </c>
      <c r="BG210" s="19" t="str">
        <f t="shared" ca="1" si="1436"/>
        <v>-</v>
      </c>
      <c r="BH210" s="19" t="str">
        <f t="shared" ca="1" si="1436"/>
        <v>-</v>
      </c>
      <c r="BI210" s="9"/>
      <c r="BJ210" s="19" t="b">
        <f t="shared" ca="1" si="1438"/>
        <v>1</v>
      </c>
      <c r="BK210" s="19" t="str">
        <f t="shared" ca="1" si="1438"/>
        <v>-</v>
      </c>
      <c r="BL210" s="19" t="str">
        <f t="shared" ca="1" si="1438"/>
        <v>-</v>
      </c>
      <c r="BM210" s="19" t="str">
        <f t="shared" ca="1" si="1438"/>
        <v>-</v>
      </c>
      <c r="BN210" s="19" t="b">
        <f t="shared" ca="1" si="1438"/>
        <v>0</v>
      </c>
      <c r="BO210" s="19">
        <f t="shared" ca="1" si="1438"/>
        <v>0</v>
      </c>
      <c r="BP210" s="19" t="str">
        <f t="shared" ca="1" si="1439"/>
        <v>-</v>
      </c>
      <c r="BQ210" s="19" t="str">
        <f t="shared" ca="1" si="1439"/>
        <v>-</v>
      </c>
      <c r="BR210" s="19" t="b">
        <f t="shared" ca="1" si="1438"/>
        <v>1</v>
      </c>
      <c r="BS210" s="9"/>
      <c r="BT210" s="19" t="str">
        <f t="shared" ca="1" si="1440"/>
        <v>-</v>
      </c>
      <c r="BU210" s="5" t="str">
        <f t="shared" ca="1" si="1441"/>
        <v>-</v>
      </c>
      <c r="BV210" s="5">
        <f t="shared" ca="1" si="1442"/>
        <v>1</v>
      </c>
      <c r="BW210" s="5">
        <f t="shared" ca="1" si="1442"/>
        <v>1</v>
      </c>
      <c r="BX210" s="19" t="str">
        <f t="shared" ca="1" si="1443"/>
        <v>-</v>
      </c>
      <c r="BY210" s="19" t="str">
        <f t="shared" ca="1" si="1443"/>
        <v>-</v>
      </c>
      <c r="BZ210" s="19" t="str">
        <f t="shared" ca="1" si="1443"/>
        <v>-</v>
      </c>
      <c r="CA210" s="5" t="str">
        <f t="shared" ca="1" si="1444"/>
        <v>-</v>
      </c>
      <c r="CB210" s="5">
        <f t="shared" ca="1" si="1445"/>
        <v>1</v>
      </c>
      <c r="CC210" s="5">
        <f t="shared" ca="1" si="1445"/>
        <v>1</v>
      </c>
      <c r="CD210" s="19" t="str">
        <f t="shared" ca="1" si="1446"/>
        <v>-</v>
      </c>
      <c r="CE210" s="5" t="str">
        <f t="shared" ca="1" si="1447"/>
        <v>-</v>
      </c>
      <c r="CF210" s="5">
        <f t="shared" ca="1" si="1448"/>
        <v>1</v>
      </c>
      <c r="CG210" s="19" t="str">
        <f t="shared" ca="1" si="1449"/>
        <v>-</v>
      </c>
      <c r="CH210" s="19" t="str">
        <f t="shared" ca="1" si="1449"/>
        <v>-</v>
      </c>
      <c r="CI210" s="5">
        <f t="shared" ca="1" si="1450"/>
        <v>1</v>
      </c>
      <c r="CJ210" s="19" t="str">
        <f t="shared" ca="1" si="1449"/>
        <v>-</v>
      </c>
      <c r="CK210" s="5" t="str">
        <f t="shared" ca="1" si="1451"/>
        <v>-</v>
      </c>
      <c r="CL210" s="5">
        <f t="shared" ca="1" si="1452"/>
        <v>1</v>
      </c>
      <c r="CM210" s="5">
        <f t="shared" ca="1" si="1452"/>
        <v>1</v>
      </c>
      <c r="CN210" s="9"/>
      <c r="CO210" s="5" t="b">
        <f t="shared" ca="1" si="1453"/>
        <v>1</v>
      </c>
      <c r="CP210" s="12">
        <f t="shared" ca="1" si="1454"/>
        <v>2132111</v>
      </c>
      <c r="CQ210" s="19">
        <f t="shared" ca="1" si="1455"/>
        <v>1</v>
      </c>
      <c r="CR210" s="19" t="str">
        <f t="shared" ca="1" si="1455"/>
        <v>-</v>
      </c>
      <c r="CS210" s="143">
        <f t="shared" ca="1" si="1456"/>
        <v>1</v>
      </c>
      <c r="CT210" s="143">
        <f t="shared" ca="1" si="1457"/>
        <v>1</v>
      </c>
      <c r="CU210" s="143">
        <f t="shared" ca="1" si="1458"/>
        <v>1</v>
      </c>
      <c r="CV210" s="143">
        <f t="shared" ca="1" si="1458"/>
        <v>1</v>
      </c>
      <c r="CW210" s="143">
        <f t="shared" ca="1" si="1458"/>
        <v>1</v>
      </c>
      <c r="CX210" s="143">
        <f t="shared" ca="1" si="1458"/>
        <v>1</v>
      </c>
      <c r="CY210" s="143">
        <f t="shared" ca="1" si="1458"/>
        <v>1</v>
      </c>
      <c r="CZ210" s="143">
        <f t="shared" ca="1" si="1459"/>
        <v>1</v>
      </c>
      <c r="DA210" s="143">
        <f t="shared" ca="1" si="1459"/>
        <v>1</v>
      </c>
      <c r="DB210" s="143">
        <f t="shared" ca="1" si="1459"/>
        <v>1</v>
      </c>
      <c r="DC210" s="143">
        <f t="shared" ca="1" si="1459"/>
        <v>1</v>
      </c>
      <c r="DD210" s="143">
        <f t="shared" ca="1" si="1459"/>
        <v>1</v>
      </c>
      <c r="DE210" s="143">
        <f t="shared" ca="1" si="1459"/>
        <v>1</v>
      </c>
      <c r="DF210" s="143">
        <f t="shared" ca="1" si="1459"/>
        <v>1</v>
      </c>
      <c r="DG210" s="143">
        <f t="shared" ca="1" si="1459"/>
        <v>1</v>
      </c>
      <c r="DH210" s="143">
        <f t="shared" ca="1" si="1459"/>
        <v>1</v>
      </c>
      <c r="DI210" s="143">
        <f t="shared" ca="1" si="1459"/>
        <v>1</v>
      </c>
      <c r="DJ210" s="9"/>
      <c r="DK210" s="19" t="b">
        <f t="shared" ca="1" si="1460"/>
        <v>1</v>
      </c>
      <c r="DL210" s="19" t="b">
        <f t="shared" ca="1" si="1460"/>
        <v>1</v>
      </c>
      <c r="DM210" s="19" t="b">
        <f t="shared" ca="1" si="1460"/>
        <v>1</v>
      </c>
      <c r="DN210" s="468">
        <f ca="1">VALUE($N210&amp;$O210&amp;$P210&amp;$Q210&amp;IFERROR(VALUE($R210),0)&amp;$Z210&amp;IF($LH210=0,1,2)&amp;1)</f>
        <v>21321111</v>
      </c>
      <c r="DO210" s="19" t="b">
        <f t="shared" ca="1" si="1461"/>
        <v>1</v>
      </c>
      <c r="DP210" s="19">
        <f t="shared" ca="1" si="1461"/>
        <v>0</v>
      </c>
      <c r="DQ210" s="19" t="str">
        <f t="shared" ca="1" si="1461"/>
        <v>-</v>
      </c>
      <c r="DR210" s="578" t="str">
        <f t="shared" ca="1" si="261"/>
        <v>-</v>
      </c>
      <c r="DS210" s="430">
        <f t="shared" ca="1" si="1462"/>
        <v>652</v>
      </c>
      <c r="DT210" s="430">
        <f t="shared" ca="1" si="1462"/>
        <v>686</v>
      </c>
      <c r="DU210" s="430">
        <f t="shared" ca="1" si="1462"/>
        <v>721</v>
      </c>
      <c r="DV210" s="142">
        <f t="shared" ca="1" si="1463"/>
        <v>378</v>
      </c>
      <c r="DW210" s="142">
        <f t="shared" ca="1" si="1463"/>
        <v>413</v>
      </c>
      <c r="DX210" s="142">
        <f t="shared" ca="1" si="1463"/>
        <v>448</v>
      </c>
      <c r="DY210" s="19" t="str">
        <f t="shared" ca="1" si="1464"/>
        <v>-</v>
      </c>
      <c r="DZ210" s="19" t="str">
        <f t="shared" ca="1" si="1464"/>
        <v>-</v>
      </c>
      <c r="EA210" s="19" t="str">
        <f t="shared" ca="1" si="1464"/>
        <v>-</v>
      </c>
      <c r="EB210" s="19" t="str">
        <f t="shared" ca="1" si="1464"/>
        <v>-</v>
      </c>
      <c r="EC210" s="19" t="str">
        <f t="shared" ca="1" si="1464"/>
        <v>-</v>
      </c>
      <c r="ED210" s="19" t="str">
        <f t="shared" ca="1" si="1464"/>
        <v>-</v>
      </c>
      <c r="EE210" s="19">
        <f t="shared" ca="1" si="1465"/>
        <v>1</v>
      </c>
      <c r="EF210" s="19">
        <f t="shared" ca="1" si="1465"/>
        <v>1</v>
      </c>
      <c r="EG210" s="19">
        <f t="shared" ca="1" si="1465"/>
        <v>0</v>
      </c>
      <c r="EH210" s="19" t="str">
        <f t="shared" ca="1" si="1465"/>
        <v>-</v>
      </c>
      <c r="EI210" s="19" t="str">
        <f t="shared" ca="1" si="1465"/>
        <v>-</v>
      </c>
      <c r="EJ210" s="19" t="str">
        <f t="shared" ca="1" si="1465"/>
        <v>-</v>
      </c>
      <c r="EK210" s="19" t="str">
        <f t="shared" ca="1" si="1465"/>
        <v>-</v>
      </c>
      <c r="EL210" s="19" t="str">
        <f t="shared" ca="1" si="1465"/>
        <v>-</v>
      </c>
      <c r="EM210" s="19">
        <f t="shared" ca="1" si="1465"/>
        <v>0</v>
      </c>
      <c r="EN210" s="19" t="str">
        <f t="shared" ca="1" si="1465"/>
        <v>-</v>
      </c>
      <c r="EO210" s="19" t="str">
        <f t="shared" ca="1" si="1465"/>
        <v>-</v>
      </c>
      <c r="EP210" s="19" t="str">
        <f t="shared" ca="1" si="261"/>
        <v>-</v>
      </c>
      <c r="EQ210" s="19">
        <f t="shared" ca="1" si="1461"/>
        <v>0</v>
      </c>
      <c r="ER210" s="19">
        <f t="shared" ca="1" si="1461"/>
        <v>0</v>
      </c>
      <c r="ES210" s="9"/>
      <c r="ET210" s="19" t="str">
        <f t="shared" ca="1" si="1468"/>
        <v>-</v>
      </c>
      <c r="EU210" s="19" t="str">
        <f t="shared" ca="1" si="1468"/>
        <v>-</v>
      </c>
      <c r="EV210" s="19" t="str">
        <f t="shared" ca="1" si="1468"/>
        <v>-</v>
      </c>
      <c r="EW210" s="19" t="str">
        <f t="shared" ca="1" si="1468"/>
        <v>-</v>
      </c>
      <c r="EX210" s="19" t="str">
        <f t="shared" ca="1" si="1468"/>
        <v>-</v>
      </c>
      <c r="EY210" s="19" t="str">
        <f t="shared" ca="1" si="1468"/>
        <v>-</v>
      </c>
      <c r="EZ210" s="19" t="str">
        <f t="shared" ca="1" si="1468"/>
        <v>-</v>
      </c>
      <c r="FA210" s="19" t="str">
        <f t="shared" ca="1" si="1468"/>
        <v>-</v>
      </c>
      <c r="FB210" s="19" t="str">
        <f t="shared" ca="1" si="1468"/>
        <v>-</v>
      </c>
      <c r="FC210" s="19" t="str">
        <f t="shared" ca="1" si="1468"/>
        <v>-</v>
      </c>
      <c r="FD210" s="19" t="str">
        <f t="shared" ca="1" si="1468"/>
        <v>-</v>
      </c>
      <c r="FE210" s="19" t="str">
        <f t="shared" ca="1" si="1468"/>
        <v>-</v>
      </c>
      <c r="FF210" s="19">
        <f t="shared" ca="1" si="1468"/>
        <v>0</v>
      </c>
      <c r="FG210" s="430">
        <f t="shared" ca="1" si="1469"/>
        <v>0</v>
      </c>
      <c r="FH210" s="430">
        <f t="shared" ca="1" si="1469"/>
        <v>0</v>
      </c>
      <c r="FI210" s="114">
        <f t="shared" ca="1" si="1470"/>
        <v>0</v>
      </c>
      <c r="FJ210" s="114">
        <f t="shared" ca="1" si="1470"/>
        <v>0</v>
      </c>
      <c r="FK210" s="114">
        <f t="shared" ca="1" si="1470"/>
        <v>0</v>
      </c>
      <c r="FL210" s="114">
        <f t="shared" ca="1" si="1470"/>
        <v>0</v>
      </c>
      <c r="FM210" s="114">
        <f t="shared" ca="1" si="1470"/>
        <v>0</v>
      </c>
      <c r="FN210" s="536">
        <f t="shared" ca="1" si="1471"/>
        <v>0</v>
      </c>
      <c r="FO210" s="114">
        <f t="shared" ca="1" si="1472"/>
        <v>0</v>
      </c>
      <c r="FP210" s="114">
        <f t="shared" ca="1" si="1472"/>
        <v>0</v>
      </c>
      <c r="FQ210" s="114">
        <f t="shared" ca="1" si="1472"/>
        <v>0</v>
      </c>
      <c r="FR210" s="114">
        <f t="shared" ca="1" si="1472"/>
        <v>0</v>
      </c>
      <c r="FS210" s="114">
        <f t="shared" ca="1" si="1472"/>
        <v>0</v>
      </c>
      <c r="FT210" s="536">
        <f t="shared" ca="1" si="1473"/>
        <v>0</v>
      </c>
      <c r="FU210" s="114">
        <f t="shared" ca="1" si="1474"/>
        <v>0</v>
      </c>
      <c r="FV210" s="114">
        <f t="shared" ca="1" si="1474"/>
        <v>0</v>
      </c>
      <c r="FW210" s="114">
        <f t="shared" ca="1" si="1474"/>
        <v>0</v>
      </c>
      <c r="FX210" s="114">
        <f t="shared" ca="1" si="1474"/>
        <v>0</v>
      </c>
      <c r="FY210" s="114">
        <f t="shared" ca="1" si="1474"/>
        <v>0</v>
      </c>
      <c r="FZ210" s="536">
        <f t="shared" ca="1" si="1475"/>
        <v>0</v>
      </c>
      <c r="GA210" s="114">
        <f t="shared" ca="1" si="1476"/>
        <v>0</v>
      </c>
      <c r="GB210" s="114">
        <f t="shared" ca="1" si="1476"/>
        <v>0</v>
      </c>
      <c r="GC210" s="114">
        <f t="shared" ca="1" si="1476"/>
        <v>0</v>
      </c>
      <c r="GD210" s="114">
        <f t="shared" ca="1" si="1476"/>
        <v>0</v>
      </c>
      <c r="GE210" s="114">
        <f t="shared" ca="1" si="1476"/>
        <v>0</v>
      </c>
      <c r="GF210" s="536">
        <f t="shared" ca="1" si="1477"/>
        <v>0</v>
      </c>
      <c r="GG210" s="114">
        <f t="shared" ca="1" si="1478"/>
        <v>0</v>
      </c>
      <c r="GH210" s="114">
        <f t="shared" ca="1" si="1478"/>
        <v>0</v>
      </c>
      <c r="GI210" s="114">
        <f t="shared" ca="1" si="1478"/>
        <v>0</v>
      </c>
      <c r="GJ210" s="114">
        <f t="shared" ca="1" si="1478"/>
        <v>0</v>
      </c>
      <c r="GK210" s="114">
        <f t="shared" ca="1" si="1478"/>
        <v>0</v>
      </c>
      <c r="GL210" s="536">
        <f t="shared" ca="1" si="1479"/>
        <v>0</v>
      </c>
      <c r="GM210" s="114">
        <f t="shared" ca="1" si="1480"/>
        <v>0</v>
      </c>
      <c r="GN210" s="114">
        <f t="shared" ca="1" si="1480"/>
        <v>0</v>
      </c>
      <c r="GO210" s="114">
        <f t="shared" ca="1" si="1480"/>
        <v>0</v>
      </c>
      <c r="GP210" s="114">
        <f t="shared" ca="1" si="1480"/>
        <v>0</v>
      </c>
      <c r="GQ210" s="114">
        <f t="shared" ca="1" si="1480"/>
        <v>0</v>
      </c>
      <c r="GR210" s="536">
        <f t="shared" ca="1" si="1481"/>
        <v>0</v>
      </c>
      <c r="GS210" s="115">
        <f t="shared" ca="1" si="1482"/>
        <v>0</v>
      </c>
      <c r="GT210" s="115">
        <f t="shared" ca="1" si="1482"/>
        <v>0</v>
      </c>
      <c r="GU210" s="115">
        <f t="shared" ca="1" si="1482"/>
        <v>0</v>
      </c>
      <c r="GV210" s="115">
        <f t="shared" ca="1" si="1482"/>
        <v>0</v>
      </c>
      <c r="GW210" s="553">
        <f t="shared" ca="1" si="1483"/>
        <v>0</v>
      </c>
      <c r="GX210" s="553">
        <f t="shared" ca="1" si="1483"/>
        <v>0</v>
      </c>
      <c r="GY210" s="553">
        <f t="shared" ca="1" si="1483"/>
        <v>0</v>
      </c>
      <c r="GZ210" s="553">
        <f t="shared" ca="1" si="1483"/>
        <v>0</v>
      </c>
      <c r="HA210" s="553">
        <f t="shared" ca="1" si="1483"/>
        <v>0</v>
      </c>
      <c r="HB210" s="553">
        <f t="shared" ca="1" si="1483"/>
        <v>0</v>
      </c>
      <c r="HC210" s="553">
        <f t="shared" ca="1" si="1483"/>
        <v>0</v>
      </c>
      <c r="HD210" s="553">
        <f t="shared" ca="1" si="1483"/>
        <v>0</v>
      </c>
      <c r="HE210" s="553">
        <f t="shared" ca="1" si="1483"/>
        <v>0</v>
      </c>
      <c r="HF210" s="553">
        <f t="shared" ca="1" si="1483"/>
        <v>0</v>
      </c>
      <c r="HG210" s="553">
        <f t="shared" ca="1" si="1483"/>
        <v>0</v>
      </c>
      <c r="HH210" s="553">
        <f t="shared" ca="1" si="1483"/>
        <v>0</v>
      </c>
      <c r="HI210" s="553">
        <f t="shared" ca="1" si="1483"/>
        <v>0</v>
      </c>
      <c r="HJ210" s="553">
        <f t="shared" ca="1" si="1483"/>
        <v>0</v>
      </c>
      <c r="HK210" s="553">
        <f t="shared" ca="1" si="1483"/>
        <v>0</v>
      </c>
      <c r="HL210" s="553">
        <f t="shared" ca="1" si="1483"/>
        <v>0</v>
      </c>
      <c r="HM210" s="553">
        <f t="shared" ca="1" si="1484"/>
        <v>0</v>
      </c>
      <c r="HN210" s="553">
        <f t="shared" ca="1" si="1484"/>
        <v>0</v>
      </c>
      <c r="HO210" s="553">
        <f t="shared" ca="1" si="1484"/>
        <v>0</v>
      </c>
      <c r="HP210" s="553">
        <f t="shared" ca="1" si="1484"/>
        <v>0</v>
      </c>
      <c r="HQ210" s="19">
        <f t="shared" ca="1" si="1485"/>
        <v>0</v>
      </c>
      <c r="HR210" s="114">
        <f t="shared" ca="1" si="1486"/>
        <v>0</v>
      </c>
      <c r="HS210" s="114">
        <f t="shared" ca="1" si="1486"/>
        <v>0</v>
      </c>
      <c r="HT210" s="114">
        <f t="shared" ca="1" si="1486"/>
        <v>0</v>
      </c>
      <c r="HU210" s="114">
        <f t="shared" ca="1" si="1486"/>
        <v>0</v>
      </c>
      <c r="HV210" s="114">
        <f t="shared" ca="1" si="1486"/>
        <v>0</v>
      </c>
      <c r="HW210" s="536">
        <f t="shared" ca="1" si="1487"/>
        <v>0</v>
      </c>
      <c r="HX210" s="114">
        <f t="shared" ca="1" si="1488"/>
        <v>0</v>
      </c>
      <c r="HY210" s="114">
        <f t="shared" ca="1" si="1488"/>
        <v>0</v>
      </c>
      <c r="HZ210" s="114">
        <f t="shared" ca="1" si="1488"/>
        <v>0</v>
      </c>
      <c r="IA210" s="114">
        <f t="shared" ca="1" si="1488"/>
        <v>0</v>
      </c>
      <c r="IB210" s="114">
        <f t="shared" ca="1" si="1488"/>
        <v>0</v>
      </c>
      <c r="IC210" s="536">
        <f t="shared" ca="1" si="1489"/>
        <v>0</v>
      </c>
      <c r="ID210" s="114">
        <f t="shared" ca="1" si="1490"/>
        <v>0</v>
      </c>
      <c r="IE210" s="114">
        <f t="shared" ca="1" si="1490"/>
        <v>0</v>
      </c>
      <c r="IF210" s="114">
        <f t="shared" ca="1" si="1490"/>
        <v>0</v>
      </c>
      <c r="IG210" s="114">
        <f t="shared" ca="1" si="1490"/>
        <v>0</v>
      </c>
      <c r="IH210" s="114">
        <f t="shared" ca="1" si="1490"/>
        <v>0</v>
      </c>
      <c r="II210" s="536">
        <f t="shared" ca="1" si="1491"/>
        <v>0</v>
      </c>
      <c r="IJ210" s="114">
        <f t="shared" ca="1" si="1492"/>
        <v>0</v>
      </c>
      <c r="IK210" s="114">
        <f t="shared" ca="1" si="1492"/>
        <v>0</v>
      </c>
      <c r="IL210" s="114">
        <f t="shared" ca="1" si="1492"/>
        <v>0</v>
      </c>
      <c r="IM210" s="114">
        <f t="shared" ca="1" si="1492"/>
        <v>0</v>
      </c>
      <c r="IN210" s="114">
        <f t="shared" ca="1" si="1492"/>
        <v>0</v>
      </c>
      <c r="IO210" s="536">
        <f t="shared" ca="1" si="1493"/>
        <v>0</v>
      </c>
      <c r="IP210" s="114">
        <f t="shared" ca="1" si="1494"/>
        <v>0</v>
      </c>
      <c r="IQ210" s="114">
        <f t="shared" ca="1" si="1494"/>
        <v>0</v>
      </c>
      <c r="IR210" s="114">
        <f t="shared" ca="1" si="1494"/>
        <v>0</v>
      </c>
      <c r="IS210" s="114">
        <f t="shared" ca="1" si="1494"/>
        <v>0</v>
      </c>
      <c r="IT210" s="114">
        <f t="shared" ca="1" si="1494"/>
        <v>0</v>
      </c>
      <c r="IU210" s="536">
        <f t="shared" ca="1" si="1495"/>
        <v>0</v>
      </c>
      <c r="IV210" s="114">
        <f t="shared" ca="1" si="1496"/>
        <v>0</v>
      </c>
      <c r="IW210" s="114">
        <f t="shared" ca="1" si="1496"/>
        <v>0</v>
      </c>
      <c r="IX210" s="114">
        <f t="shared" ca="1" si="1496"/>
        <v>0</v>
      </c>
      <c r="IY210" s="114">
        <f t="shared" ca="1" si="1496"/>
        <v>0</v>
      </c>
      <c r="IZ210" s="114">
        <f t="shared" ca="1" si="1496"/>
        <v>0</v>
      </c>
      <c r="JA210" s="536">
        <f t="shared" ca="1" si="1497"/>
        <v>0</v>
      </c>
      <c r="JB210" s="115">
        <f t="shared" ca="1" si="1498"/>
        <v>0</v>
      </c>
      <c r="JC210" s="115">
        <f t="shared" ca="1" si="1498"/>
        <v>0</v>
      </c>
      <c r="JD210" s="115">
        <f t="shared" ca="1" si="1498"/>
        <v>0</v>
      </c>
      <c r="JE210" s="115">
        <f t="shared" ca="1" si="1498"/>
        <v>0</v>
      </c>
      <c r="JF210" s="553">
        <f t="shared" ca="1" si="1499"/>
        <v>0</v>
      </c>
      <c r="JG210" s="553">
        <f t="shared" ca="1" si="1499"/>
        <v>0</v>
      </c>
      <c r="JH210" s="553">
        <f t="shared" ca="1" si="1499"/>
        <v>0</v>
      </c>
      <c r="JI210" s="553">
        <f t="shared" ca="1" si="1499"/>
        <v>0</v>
      </c>
      <c r="JJ210" s="553">
        <f t="shared" ca="1" si="1499"/>
        <v>0</v>
      </c>
      <c r="JK210" s="553">
        <f t="shared" ca="1" si="1499"/>
        <v>0</v>
      </c>
      <c r="JL210" s="553">
        <f t="shared" ca="1" si="1499"/>
        <v>0</v>
      </c>
      <c r="JM210" s="553">
        <f t="shared" ca="1" si="1499"/>
        <v>0</v>
      </c>
      <c r="JN210" s="553">
        <f t="shared" ca="1" si="1499"/>
        <v>0</v>
      </c>
      <c r="JO210" s="553">
        <f t="shared" ca="1" si="1499"/>
        <v>0</v>
      </c>
      <c r="JP210" s="553">
        <f t="shared" ca="1" si="1499"/>
        <v>0</v>
      </c>
      <c r="JQ210" s="553">
        <f t="shared" ca="1" si="1499"/>
        <v>0</v>
      </c>
      <c r="JR210" s="553">
        <f t="shared" ca="1" si="1499"/>
        <v>0</v>
      </c>
      <c r="JS210" s="553">
        <f t="shared" ca="1" si="1499"/>
        <v>0</v>
      </c>
      <c r="JT210" s="553">
        <f t="shared" ca="1" si="1499"/>
        <v>0</v>
      </c>
      <c r="JU210" s="553">
        <f t="shared" ca="1" si="1499"/>
        <v>0</v>
      </c>
      <c r="JV210" s="553">
        <f t="shared" ca="1" si="1500"/>
        <v>0</v>
      </c>
      <c r="JW210" s="553">
        <f t="shared" ca="1" si="1500"/>
        <v>0</v>
      </c>
      <c r="JX210" s="553">
        <f t="shared" ca="1" si="1500"/>
        <v>0</v>
      </c>
      <c r="JY210" s="553">
        <f t="shared" ca="1" si="1500"/>
        <v>0</v>
      </c>
      <c r="JZ210" s="19">
        <f t="shared" ca="1" si="1501"/>
        <v>0</v>
      </c>
      <c r="KA210" s="5">
        <f t="shared" ca="1" si="1502"/>
        <v>67</v>
      </c>
      <c r="KB210" s="9"/>
      <c r="KC210" s="5">
        <f t="shared" ca="1" si="1503"/>
        <v>0</v>
      </c>
      <c r="KD210" s="5" t="b">
        <f t="shared" ca="1" si="1503"/>
        <v>0</v>
      </c>
      <c r="KE210" s="19">
        <f t="shared" ca="1" si="1504"/>
        <v>0</v>
      </c>
      <c r="KF210" s="5">
        <f t="shared" ca="1" si="1505"/>
        <v>0</v>
      </c>
      <c r="KG210" s="5">
        <f t="shared" ca="1" si="1506"/>
        <v>0.01</v>
      </c>
      <c r="KH210" s="5">
        <f t="shared" si="1507"/>
        <v>0</v>
      </c>
      <c r="KI210" s="19">
        <f t="shared" ca="1" si="1504"/>
        <v>0</v>
      </c>
      <c r="KJ210" s="5">
        <f t="shared" ca="1" si="1508"/>
        <v>50</v>
      </c>
      <c r="KK210" s="19" t="str">
        <f t="shared" ca="1" si="1509"/>
        <v>-</v>
      </c>
      <c r="KL210" s="19" t="str">
        <f t="shared" ca="1" si="1509"/>
        <v>-</v>
      </c>
      <c r="KM210" s="19" t="str">
        <f t="shared" ca="1" si="1509"/>
        <v>-</v>
      </c>
      <c r="KN210" s="19" t="str">
        <f t="shared" ca="1" si="1509"/>
        <v>-</v>
      </c>
      <c r="KO210" s="19" t="str">
        <f t="shared" ca="1" si="1509"/>
        <v>-</v>
      </c>
      <c r="KP210" s="19" t="str">
        <f t="shared" ca="1" si="1509"/>
        <v>-</v>
      </c>
      <c r="KQ210" s="19" t="str">
        <f t="shared" ca="1" si="1509"/>
        <v>-</v>
      </c>
      <c r="KR210" s="19" t="str">
        <f t="shared" ca="1" si="1509"/>
        <v>-</v>
      </c>
      <c r="KS210" s="19" t="str">
        <f t="shared" ca="1" si="1509"/>
        <v>-</v>
      </c>
      <c r="KT210" s="19" t="str">
        <f t="shared" ca="1" si="1509"/>
        <v>-</v>
      </c>
      <c r="KU210" s="19" t="str">
        <f t="shared" ca="1" si="1509"/>
        <v>-</v>
      </c>
      <c r="KV210" s="19" t="str">
        <f t="shared" ca="1" si="1509"/>
        <v>-</v>
      </c>
      <c r="KW210" s="5">
        <f t="shared" si="1510"/>
        <v>1</v>
      </c>
      <c r="KX210" s="5">
        <f t="shared" ca="1" si="1511"/>
        <v>0</v>
      </c>
      <c r="KY210" s="5">
        <f t="shared" ca="1" si="1511"/>
        <v>1</v>
      </c>
      <c r="KZ210" s="5">
        <f t="shared" ca="1" si="1511"/>
        <v>1</v>
      </c>
      <c r="LA210" s="5">
        <f t="shared" ca="1" si="1511"/>
        <v>1</v>
      </c>
      <c r="LB210" s="5">
        <f t="shared" ca="1" si="1511"/>
        <v>1</v>
      </c>
      <c r="LC210" s="5">
        <f t="shared" ca="1" si="1511"/>
        <v>0</v>
      </c>
      <c r="LD210" s="5">
        <f t="shared" ca="1" si="1511"/>
        <v>1</v>
      </c>
      <c r="LE210" s="5">
        <f t="shared" ca="1" si="1511"/>
        <v>0</v>
      </c>
      <c r="LF210" s="5">
        <f t="shared" ca="1" si="1511"/>
        <v>0</v>
      </c>
      <c r="LG210" s="5">
        <f t="shared" ca="1" si="1511"/>
        <v>1</v>
      </c>
      <c r="LH210" s="5">
        <f t="shared" ca="1" si="1511"/>
        <v>0</v>
      </c>
      <c r="LI210" s="5">
        <f t="shared" ca="1" si="1511"/>
        <v>0</v>
      </c>
      <c r="LJ210" s="5">
        <f t="shared" ca="1" si="1511"/>
        <v>0</v>
      </c>
      <c r="LK210" s="5">
        <f t="shared" ca="1" si="1511"/>
        <v>0</v>
      </c>
      <c r="LL210" s="5">
        <f t="shared" ca="1" si="1511"/>
        <v>1</v>
      </c>
      <c r="LM210" s="5">
        <f t="shared" ca="1" si="1511"/>
        <v>0</v>
      </c>
      <c r="LN210" s="5">
        <f t="shared" ca="1" si="1511"/>
        <v>1</v>
      </c>
      <c r="LO210" s="19">
        <f t="shared" ca="1" si="1504"/>
        <v>0</v>
      </c>
      <c r="LP210" s="19">
        <f t="shared" ca="1" si="1504"/>
        <v>0</v>
      </c>
      <c r="LQ210" s="19">
        <f t="shared" ca="1" si="1504"/>
        <v>0</v>
      </c>
      <c r="LR210" s="19">
        <f t="shared" ca="1" si="1504"/>
        <v>0</v>
      </c>
      <c r="LS210" s="19">
        <f t="shared" ca="1" si="1504"/>
        <v>0</v>
      </c>
      <c r="LT210" s="19">
        <f t="shared" ca="1" si="1504"/>
        <v>0</v>
      </c>
      <c r="LU210" s="19">
        <f t="shared" ca="1" si="1504"/>
        <v>0</v>
      </c>
      <c r="LV210" s="19">
        <f t="shared" ca="1" si="1504"/>
        <v>0</v>
      </c>
      <c r="LW210" s="19">
        <f t="shared" ca="1" si="1504"/>
        <v>0</v>
      </c>
      <c r="LX210" s="19">
        <f t="shared" ca="1" si="1504"/>
        <v>0</v>
      </c>
      <c r="LY210" s="19">
        <f t="shared" ca="1" si="1504"/>
        <v>0</v>
      </c>
      <c r="LZ210" s="19">
        <f t="shared" ca="1" si="1504"/>
        <v>0</v>
      </c>
      <c r="MA210" s="19">
        <f t="shared" ca="1" si="1504"/>
        <v>0</v>
      </c>
      <c r="MB210" s="19">
        <f t="shared" ca="1" si="1504"/>
        <v>0</v>
      </c>
      <c r="MC210" s="19">
        <f t="shared" ca="1" si="1504"/>
        <v>0</v>
      </c>
      <c r="MD210" s="19">
        <f t="shared" ca="1" si="1504"/>
        <v>0</v>
      </c>
      <c r="ME210" s="19">
        <f t="shared" ca="1" si="1504"/>
        <v>0</v>
      </c>
      <c r="MF210" s="19">
        <f t="shared" ca="1" si="1504"/>
        <v>0</v>
      </c>
      <c r="MG210" s="19">
        <f t="shared" ca="1" si="1504"/>
        <v>0</v>
      </c>
      <c r="MH210" s="19">
        <f t="shared" ca="1" si="1504"/>
        <v>0</v>
      </c>
      <c r="MI210" s="19">
        <f t="shared" ca="1" si="1504"/>
        <v>0</v>
      </c>
      <c r="MJ210" s="5">
        <f t="shared" ca="1" si="1512"/>
        <v>0</v>
      </c>
      <c r="MK210" s="5">
        <f t="shared" ca="1" si="1512"/>
        <v>0</v>
      </c>
      <c r="ML210" s="5">
        <f t="shared" ca="1" si="1512"/>
        <v>0.05</v>
      </c>
      <c r="MM210" s="5">
        <f t="shared" ca="1" si="1512"/>
        <v>0.05</v>
      </c>
      <c r="MN210" s="5">
        <f t="shared" ca="1" si="1513"/>
        <v>0</v>
      </c>
      <c r="MO210" s="5">
        <f t="shared" ca="1" si="1513"/>
        <v>0</v>
      </c>
      <c r="MP210" s="5">
        <f t="shared" ca="1" si="1513"/>
        <v>0</v>
      </c>
      <c r="MQ210" s="5">
        <f t="shared" ca="1" si="1513"/>
        <v>0</v>
      </c>
      <c r="MR210" s="5">
        <f t="shared" ca="1" si="1513"/>
        <v>0</v>
      </c>
      <c r="MS210" s="5">
        <f t="shared" ca="1" si="1513"/>
        <v>0</v>
      </c>
      <c r="MT210" s="19">
        <f t="shared" ca="1" si="1504"/>
        <v>0</v>
      </c>
      <c r="MU210" s="19">
        <f t="shared" ca="1" si="1504"/>
        <v>1</v>
      </c>
      <c r="MV210" s="19">
        <f t="shared" ca="1" si="1504"/>
        <v>0</v>
      </c>
      <c r="MW210" s="19">
        <f t="shared" ca="1" si="1504"/>
        <v>0</v>
      </c>
      <c r="MX210" s="19">
        <f t="shared" ca="1" si="1504"/>
        <v>0</v>
      </c>
      <c r="MY210" s="19">
        <f t="shared" ca="1" si="1504"/>
        <v>0</v>
      </c>
      <c r="MZ210" s="19">
        <f t="shared" ca="1" si="1504"/>
        <v>1</v>
      </c>
      <c r="NA210" s="9"/>
      <c r="NB210" s="5" t="b">
        <f t="shared" ca="1" si="1514"/>
        <v>0</v>
      </c>
      <c r="NC210" s="19" t="str">
        <f t="shared" ca="1" si="1515"/>
        <v>-</v>
      </c>
      <c r="ND210" s="5">
        <f t="shared" ca="1" si="1516"/>
        <v>0.5</v>
      </c>
      <c r="NE210" s="5" t="b">
        <f t="shared" ca="1" si="1517"/>
        <v>0</v>
      </c>
      <c r="NF210" s="5" t="b">
        <f t="shared" ca="1" si="1517"/>
        <v>0</v>
      </c>
      <c r="NG210" s="5" t="b">
        <f t="shared" ca="1" si="1517"/>
        <v>1</v>
      </c>
      <c r="NH210" s="134">
        <f t="shared" ca="1" si="1518"/>
        <v>2</v>
      </c>
      <c r="NI210" s="134">
        <f t="shared" ca="1" si="1518"/>
        <v>2</v>
      </c>
      <c r="NJ210" s="5" t="b">
        <f t="shared" ca="1" si="1519"/>
        <v>0</v>
      </c>
      <c r="NK210" s="5" t="b">
        <f t="shared" ca="1" si="1519"/>
        <v>0</v>
      </c>
      <c r="NL210" s="5" t="b">
        <f t="shared" ca="1" si="1519"/>
        <v>1</v>
      </c>
      <c r="NM210" s="5" t="b">
        <f t="shared" ca="1" si="1519"/>
        <v>0</v>
      </c>
      <c r="NN210" s="5">
        <f t="shared" ca="1" si="1520"/>
        <v>1</v>
      </c>
      <c r="NO210" s="5">
        <f t="shared" ca="1" si="1520"/>
        <v>0.66</v>
      </c>
      <c r="NP210" s="5" t="b">
        <f t="shared" ca="1" si="1521"/>
        <v>1</v>
      </c>
      <c r="NQ210" s="5" t="str" cm="1">
        <f t="array" aca="1" ref="NQ210" ca="1">IF(OR(NR210:NY210&lt;&gt;"-"),TRUE,"-")</f>
        <v>-</v>
      </c>
      <c r="NR210" s="19" t="str">
        <f t="shared" ca="1" si="1522"/>
        <v>-</v>
      </c>
      <c r="NS210" s="19" t="str">
        <f t="shared" ca="1" si="1522"/>
        <v>-</v>
      </c>
      <c r="NT210" s="19" t="str">
        <f t="shared" ca="1" si="1522"/>
        <v>-</v>
      </c>
      <c r="NU210" s="19" t="str">
        <f t="shared" ca="1" si="1522"/>
        <v>-</v>
      </c>
      <c r="NV210" s="19" t="str">
        <f t="shared" ca="1" si="1522"/>
        <v>-</v>
      </c>
      <c r="NW210" s="19" t="str">
        <f t="shared" ca="1" si="1522"/>
        <v>-</v>
      </c>
      <c r="NX210" s="19" t="str">
        <f t="shared" ca="1" si="1522"/>
        <v>-</v>
      </c>
      <c r="NY210" s="19" t="str">
        <f t="shared" ca="1" si="1522"/>
        <v>-</v>
      </c>
      <c r="NZ210" s="5" t="b">
        <f t="array" aca="1" ref="NZ210" ca="1">IF(OR(OA210:OG210&lt;&gt;"-"),TRUE,"-")</f>
        <v>1</v>
      </c>
      <c r="OA210" s="19">
        <f t="shared" ca="1" si="1523"/>
        <v>0</v>
      </c>
      <c r="OB210" s="19">
        <f t="shared" ca="1" si="1523"/>
        <v>999999</v>
      </c>
      <c r="OC210" s="19">
        <f t="shared" ca="1" si="1523"/>
        <v>999999</v>
      </c>
      <c r="OD210" s="19">
        <f t="shared" ca="1" si="1523"/>
        <v>999999</v>
      </c>
      <c r="OE210" s="19">
        <f t="shared" ca="1" si="1523"/>
        <v>999999</v>
      </c>
      <c r="OF210" s="19">
        <f t="shared" ca="1" si="1523"/>
        <v>999999</v>
      </c>
      <c r="OG210" s="19">
        <f t="shared" ca="1" si="1523"/>
        <v>999999</v>
      </c>
      <c r="OH210" s="19" t="str">
        <f t="shared" ca="1" si="383"/>
        <v>-</v>
      </c>
      <c r="OI210" s="19" t="str">
        <f ca="1">OFFSET(OI$5,$B210,0)</f>
        <v>-</v>
      </c>
      <c r="OJ210" s="19" t="str">
        <f ca="1">OFFSET(OJ$5,$B210,0)</f>
        <v>-</v>
      </c>
      <c r="OK210" s="19" t="b">
        <f t="shared" ca="1" si="384"/>
        <v>1</v>
      </c>
      <c r="OL210" s="19">
        <f t="shared" ca="1" si="384"/>
        <v>0</v>
      </c>
      <c r="OM210" s="5" t="str">
        <f t="shared" ca="1" si="1524"/>
        <v>-</v>
      </c>
      <c r="ON210" s="5" t="str">
        <f t="shared" ca="1" si="1524"/>
        <v>-</v>
      </c>
      <c r="OO210" s="5" t="str">
        <f t="shared" ca="1" si="1524"/>
        <v>-</v>
      </c>
      <c r="OP210" s="5" t="str">
        <f t="shared" ca="1" si="1524"/>
        <v>-</v>
      </c>
      <c r="OQ210" s="19" t="str">
        <f t="shared" ref="OQ210:PF261" ca="1" si="1548">OFFSET(OQ$5,$B210,0)</f>
        <v>-</v>
      </c>
      <c r="OR210" s="19" t="str">
        <f t="shared" ca="1" si="1548"/>
        <v>-</v>
      </c>
      <c r="OS210" s="19" t="str">
        <f t="shared" ca="1" si="1548"/>
        <v>-</v>
      </c>
      <c r="OT210" s="19" t="str">
        <f t="shared" ca="1" si="1548"/>
        <v>-</v>
      </c>
      <c r="OU210" s="5">
        <f t="shared" ca="1" si="1525"/>
        <v>0</v>
      </c>
      <c r="OV210" s="19" t="str">
        <f t="shared" ca="1" si="1548"/>
        <v>-</v>
      </c>
      <c r="OW210" s="5" t="str">
        <f t="shared" ca="1" si="1526"/>
        <v>-</v>
      </c>
      <c r="OX210" s="5">
        <f t="shared" ca="1" si="1526"/>
        <v>500</v>
      </c>
      <c r="OY210" s="5">
        <f t="shared" ca="1" si="1526"/>
        <v>500</v>
      </c>
      <c r="OZ210" s="5" t="str">
        <f t="shared" ca="1" si="1526"/>
        <v>-</v>
      </c>
      <c r="PA210" s="5" t="str">
        <f t="shared" ca="1" si="1526"/>
        <v>-</v>
      </c>
      <c r="PB210" s="5" t="str">
        <f t="shared" ca="1" si="1526"/>
        <v>-</v>
      </c>
      <c r="PC210" s="5">
        <f t="shared" ca="1" si="1527"/>
        <v>1.5</v>
      </c>
      <c r="PD210" s="9"/>
      <c r="PE210" s="19">
        <f t="shared" ca="1" si="1548"/>
        <v>50</v>
      </c>
      <c r="PF210" s="19">
        <f t="shared" ca="1" si="1528"/>
        <v>50</v>
      </c>
      <c r="PG210" s="19">
        <f t="shared" ca="1" si="1528"/>
        <v>50</v>
      </c>
      <c r="PH210" s="19">
        <f t="shared" ca="1" si="1528"/>
        <v>50</v>
      </c>
      <c r="PI210" s="5">
        <f t="shared" ca="1" si="1529"/>
        <v>1</v>
      </c>
      <c r="PJ210" s="5">
        <f t="shared" ca="1" si="1530"/>
        <v>1</v>
      </c>
      <c r="PK210" s="5">
        <f t="shared" ca="1" si="1531"/>
        <v>1</v>
      </c>
      <c r="PL210" s="9"/>
      <c r="PM210" s="19" t="b">
        <f t="shared" ca="1" si="394"/>
        <v>0</v>
      </c>
      <c r="PN210" s="19" t="b">
        <f t="shared" ca="1" si="394"/>
        <v>0</v>
      </c>
      <c r="PO210" s="19">
        <f t="shared" ca="1" si="1528"/>
        <v>1</v>
      </c>
      <c r="PP210" s="134">
        <f t="shared" ca="1" si="1532"/>
        <v>1</v>
      </c>
      <c r="PQ210" s="134">
        <f t="shared" ca="1" si="1532"/>
        <v>1</v>
      </c>
      <c r="PR210" s="134">
        <f t="shared" ca="1" si="1532"/>
        <v>1</v>
      </c>
      <c r="PS210" s="134">
        <f t="shared" ca="1" si="1532"/>
        <v>1</v>
      </c>
      <c r="PT210" s="134">
        <f t="shared" ca="1" si="1532"/>
        <v>1</v>
      </c>
      <c r="PU210" s="134">
        <f t="shared" ca="1" si="1532"/>
        <v>1</v>
      </c>
      <c r="PV210" s="134">
        <f t="shared" ca="1" si="1532"/>
        <v>1</v>
      </c>
      <c r="PW210" s="134">
        <f t="shared" ca="1" si="1532"/>
        <v>1</v>
      </c>
      <c r="PX210" s="9"/>
      <c r="PY210" s="537" t="str">
        <f t="shared" ca="1" si="1533"/>
        <v>-</v>
      </c>
      <c r="PZ210" s="537" t="str">
        <f t="shared" ca="1" si="1533"/>
        <v>-</v>
      </c>
      <c r="QA210" s="537" t="str">
        <f t="shared" ca="1" si="1533"/>
        <v>-</v>
      </c>
      <c r="QB210" s="537" t="str">
        <f t="shared" ca="1" si="1533"/>
        <v>-</v>
      </c>
      <c r="QC210" s="537" t="str">
        <f t="shared" ca="1" si="1533"/>
        <v>-</v>
      </c>
      <c r="QD210" s="537" t="str">
        <f t="shared" ca="1" si="1533"/>
        <v>-</v>
      </c>
      <c r="QE210" s="537" t="str">
        <f t="shared" ca="1" si="1533"/>
        <v>-</v>
      </c>
      <c r="QF210" s="537" t="str">
        <f t="shared" ca="1" si="1533"/>
        <v>-</v>
      </c>
      <c r="QG210" s="537" t="str">
        <f t="shared" ca="1" si="1533"/>
        <v>-</v>
      </c>
      <c r="QH210" s="537" t="str">
        <f t="shared" ca="1" si="1533"/>
        <v>-</v>
      </c>
      <c r="QI210" s="537" t="str">
        <f t="shared" ca="1" si="1533"/>
        <v>-</v>
      </c>
      <c r="QJ210" s="537" t="str">
        <f t="shared" ca="1" si="1533"/>
        <v>-</v>
      </c>
      <c r="QK210" s="537" t="str">
        <f t="shared" ca="1" si="1533"/>
        <v>-</v>
      </c>
      <c r="QL210" s="537" t="str">
        <f t="shared" ca="1" si="1533"/>
        <v>-</v>
      </c>
      <c r="QM210" s="537" t="str">
        <f t="shared" ca="1" si="1533"/>
        <v>-</v>
      </c>
      <c r="QN210" s="537" t="str">
        <f t="shared" ca="1" si="1533"/>
        <v>-</v>
      </c>
      <c r="QO210" s="537" t="str">
        <f t="shared" ca="1" si="1534"/>
        <v>-</v>
      </c>
      <c r="QP210" s="537" t="str">
        <f t="shared" ca="1" si="1534"/>
        <v>-</v>
      </c>
      <c r="QQ210" s="537" t="str">
        <f t="shared" ca="1" si="1534"/>
        <v>-</v>
      </c>
      <c r="QR210" s="537" t="str">
        <f t="shared" ca="1" si="1534"/>
        <v>-</v>
      </c>
      <c r="QS210" s="537" t="str">
        <f t="shared" ca="1" si="1534"/>
        <v>-</v>
      </c>
      <c r="QT210" s="537" t="str">
        <f t="shared" ca="1" si="1534"/>
        <v>-</v>
      </c>
      <c r="QU210" s="537" t="str">
        <f t="shared" ca="1" si="1534"/>
        <v>-</v>
      </c>
      <c r="QV210" s="537" t="str">
        <f t="shared" ca="1" si="1534"/>
        <v>-</v>
      </c>
      <c r="QW210" s="537" t="str">
        <f t="shared" ca="1" si="1534"/>
        <v>-</v>
      </c>
      <c r="QX210" s="537" t="str">
        <f t="shared" ca="1" si="1534"/>
        <v>-</v>
      </c>
      <c r="QY210" s="537" t="str">
        <f t="shared" ca="1" si="1534"/>
        <v>-</v>
      </c>
      <c r="QZ210" s="537" t="str">
        <f t="shared" ca="1" si="1534"/>
        <v>-</v>
      </c>
      <c r="RA210" s="537" t="str">
        <f t="shared" ca="1" si="1534"/>
        <v>-</v>
      </c>
      <c r="RB210" s="537" t="str">
        <f t="shared" ca="1" si="1534"/>
        <v>-</v>
      </c>
      <c r="RC210" s="537" t="str">
        <f t="shared" ca="1" si="1534"/>
        <v>-</v>
      </c>
      <c r="RD210" s="537" t="str">
        <f t="shared" ca="1" si="1534"/>
        <v>-</v>
      </c>
      <c r="RE210" s="537" t="str">
        <f t="shared" ca="1" si="1535"/>
        <v>-</v>
      </c>
      <c r="RF210" s="537" t="str">
        <f t="shared" ca="1" si="1535"/>
        <v>-</v>
      </c>
      <c r="RG210" s="537" t="str">
        <f t="shared" ca="1" si="1535"/>
        <v>-</v>
      </c>
      <c r="RH210" s="537" t="str">
        <f t="shared" ca="1" si="1535"/>
        <v>-</v>
      </c>
      <c r="RI210" s="547" t="str">
        <f t="shared" ca="1" si="1536"/>
        <v>-</v>
      </c>
      <c r="RJ210" s="547" t="str">
        <f t="shared" ca="1" si="1536"/>
        <v>-</v>
      </c>
      <c r="RK210" s="547" t="str">
        <f t="shared" ca="1" si="1536"/>
        <v>-</v>
      </c>
      <c r="RL210" s="547" t="str">
        <f t="shared" ca="1" si="1536"/>
        <v>-</v>
      </c>
      <c r="RM210" s="547" t="str">
        <f t="shared" ca="1" si="1536"/>
        <v>-</v>
      </c>
      <c r="RN210" s="547" t="str">
        <f t="shared" ca="1" si="1536"/>
        <v>-</v>
      </c>
      <c r="RO210" s="547" t="str">
        <f t="shared" ca="1" si="1536"/>
        <v>-</v>
      </c>
      <c r="RP210" s="547" t="str">
        <f t="shared" ca="1" si="1536"/>
        <v>-</v>
      </c>
      <c r="RQ210" s="547" t="str">
        <f t="shared" ca="1" si="1536"/>
        <v>-</v>
      </c>
      <c r="RR210" s="547" t="str">
        <f t="shared" ca="1" si="1536"/>
        <v>-</v>
      </c>
      <c r="RS210" s="547" t="str">
        <f t="shared" ca="1" si="1536"/>
        <v>-</v>
      </c>
      <c r="RT210" s="547" t="str">
        <f t="shared" ca="1" si="1536"/>
        <v>-</v>
      </c>
      <c r="RU210" s="547" t="str">
        <f t="shared" ca="1" si="1536"/>
        <v>-</v>
      </c>
      <c r="RV210" s="547" t="str">
        <f t="shared" ca="1" si="1536"/>
        <v>-</v>
      </c>
      <c r="RW210" s="547" t="str">
        <f t="shared" ca="1" si="1536"/>
        <v>-</v>
      </c>
      <c r="RX210" s="547" t="str">
        <f t="shared" ca="1" si="1536"/>
        <v>-</v>
      </c>
      <c r="RY210" s="547" t="str">
        <f t="shared" ca="1" si="1537"/>
        <v>-</v>
      </c>
      <c r="RZ210" s="547" t="str">
        <f t="shared" ca="1" si="1537"/>
        <v>-</v>
      </c>
      <c r="SA210" s="547" t="str">
        <f t="shared" ca="1" si="1537"/>
        <v>-</v>
      </c>
      <c r="SB210" s="547" t="str">
        <f t="shared" ca="1" si="1537"/>
        <v>-</v>
      </c>
      <c r="SC210" s="547" t="str">
        <f t="shared" ca="1" si="1537"/>
        <v>-</v>
      </c>
      <c r="SD210" s="547" t="str">
        <f t="shared" ca="1" si="1537"/>
        <v>-</v>
      </c>
      <c r="SE210" s="547" t="str">
        <f t="shared" ca="1" si="1537"/>
        <v>-</v>
      </c>
      <c r="SF210" s="547" t="str">
        <f t="shared" ca="1" si="1537"/>
        <v>-</v>
      </c>
      <c r="SG210" s="547" t="str">
        <f t="shared" ca="1" si="1537"/>
        <v>-</v>
      </c>
      <c r="SH210" s="547" t="str">
        <f t="shared" ca="1" si="1537"/>
        <v>-</v>
      </c>
      <c r="SI210" s="537" t="str">
        <f t="shared" ca="1" si="1538"/>
        <v>-</v>
      </c>
      <c r="SJ210" s="537" t="str">
        <f t="shared" ca="1" si="1538"/>
        <v>-</v>
      </c>
      <c r="SK210" s="537" t="str">
        <f t="shared" ca="1" si="1538"/>
        <v>-</v>
      </c>
      <c r="SL210" s="537" t="str">
        <f t="shared" ca="1" si="1538"/>
        <v>-</v>
      </c>
      <c r="SM210" s="537" t="str">
        <f t="shared" ca="1" si="1538"/>
        <v>-</v>
      </c>
      <c r="SN210" s="537" t="str">
        <f t="shared" ca="1" si="1538"/>
        <v>-</v>
      </c>
      <c r="SO210" s="537" t="str">
        <f t="shared" ca="1" si="1538"/>
        <v>-</v>
      </c>
      <c r="SP210" s="537" t="str">
        <f t="shared" ca="1" si="1538"/>
        <v>-</v>
      </c>
      <c r="SQ210" s="537" t="str">
        <f t="shared" ca="1" si="1538"/>
        <v>-</v>
      </c>
      <c r="SR210" s="537" t="str">
        <f t="shared" ca="1" si="1538"/>
        <v>-</v>
      </c>
      <c r="SS210" s="537" t="str">
        <f t="shared" ca="1" si="1538"/>
        <v>-</v>
      </c>
      <c r="ST210" s="537" t="str">
        <f t="shared" ca="1" si="1538"/>
        <v>-</v>
      </c>
      <c r="SU210" s="537" t="str">
        <f t="shared" ca="1" si="1538"/>
        <v>-</v>
      </c>
      <c r="SV210" s="537" t="str">
        <f t="shared" ca="1" si="1538"/>
        <v>-</v>
      </c>
      <c r="SW210" s="537" t="str">
        <f t="shared" ca="1" si="1538"/>
        <v>-</v>
      </c>
      <c r="SX210" s="537" t="str">
        <f t="shared" ca="1" si="1538"/>
        <v>-</v>
      </c>
      <c r="SY210" s="537" t="str">
        <f t="shared" ca="1" si="1539"/>
        <v>-</v>
      </c>
      <c r="SZ210" s="537" t="str">
        <f t="shared" ca="1" si="1539"/>
        <v>-</v>
      </c>
      <c r="TA210" s="537" t="str">
        <f t="shared" ca="1" si="1539"/>
        <v>-</v>
      </c>
      <c r="TB210" s="537" t="str">
        <f t="shared" ca="1" si="1539"/>
        <v>-</v>
      </c>
      <c r="TC210" s="537" t="str">
        <f t="shared" ca="1" si="1539"/>
        <v>-</v>
      </c>
      <c r="TD210" s="537" t="str">
        <f t="shared" ca="1" si="1539"/>
        <v>-</v>
      </c>
      <c r="TE210" s="537" t="str">
        <f t="shared" ca="1" si="1539"/>
        <v>-</v>
      </c>
      <c r="TF210" s="537" t="str">
        <f t="shared" ca="1" si="1539"/>
        <v>-</v>
      </c>
      <c r="TG210" s="537" t="str">
        <f t="shared" ca="1" si="1539"/>
        <v>-</v>
      </c>
      <c r="TH210" s="537" t="str">
        <f t="shared" ca="1" si="1539"/>
        <v>-</v>
      </c>
      <c r="TI210" s="537" t="str">
        <f t="shared" ca="1" si="1539"/>
        <v>-</v>
      </c>
      <c r="TJ210" s="537" t="str">
        <f t="shared" ca="1" si="1539"/>
        <v>-</v>
      </c>
      <c r="TK210" s="537" t="str">
        <f t="shared" ca="1" si="1539"/>
        <v>-</v>
      </c>
      <c r="TL210" s="537" t="str">
        <f t="shared" ca="1" si="1539"/>
        <v>-</v>
      </c>
      <c r="TM210" s="537" t="str">
        <f t="shared" ca="1" si="1539"/>
        <v>-</v>
      </c>
      <c r="TN210" s="537" t="str">
        <f t="shared" ca="1" si="1539"/>
        <v>-</v>
      </c>
      <c r="TO210" s="537" t="str">
        <f t="shared" ca="1" si="1540"/>
        <v>-</v>
      </c>
      <c r="TP210" s="537" t="str">
        <f t="shared" ca="1" si="1540"/>
        <v>-</v>
      </c>
      <c r="TQ210" s="537" t="str">
        <f t="shared" ca="1" si="1540"/>
        <v>-</v>
      </c>
      <c r="TR210" s="537" t="str">
        <f t="shared" ca="1" si="1540"/>
        <v>-</v>
      </c>
      <c r="TS210" s="547" t="str">
        <f t="shared" ca="1" si="1541"/>
        <v>-</v>
      </c>
      <c r="TT210" s="547" t="str">
        <f t="shared" ca="1" si="1541"/>
        <v>-</v>
      </c>
      <c r="TU210" s="547" t="str">
        <f t="shared" ca="1" si="1541"/>
        <v>-</v>
      </c>
      <c r="TV210" s="547" t="str">
        <f t="shared" ca="1" si="1541"/>
        <v>-</v>
      </c>
      <c r="TW210" s="547" t="str">
        <f t="shared" ca="1" si="1541"/>
        <v>-</v>
      </c>
      <c r="TX210" s="547" t="str">
        <f t="shared" ca="1" si="1541"/>
        <v>-</v>
      </c>
      <c r="TY210" s="547" t="str">
        <f t="shared" ca="1" si="1541"/>
        <v>-</v>
      </c>
      <c r="TZ210" s="547" t="str">
        <f t="shared" ca="1" si="1541"/>
        <v>-</v>
      </c>
      <c r="UA210" s="547" t="str">
        <f t="shared" ca="1" si="1541"/>
        <v>-</v>
      </c>
      <c r="UB210" s="547" t="str">
        <f t="shared" ca="1" si="1541"/>
        <v>-</v>
      </c>
      <c r="UC210" s="547" t="str">
        <f t="shared" ca="1" si="1541"/>
        <v>-</v>
      </c>
      <c r="UD210" s="547" t="str">
        <f t="shared" ca="1" si="1541"/>
        <v>-</v>
      </c>
      <c r="UE210" s="547" t="str">
        <f t="shared" ca="1" si="1541"/>
        <v>-</v>
      </c>
      <c r="UF210" s="547" t="str">
        <f t="shared" ca="1" si="1541"/>
        <v>-</v>
      </c>
      <c r="UG210" s="547" t="str">
        <f t="shared" ca="1" si="1541"/>
        <v>-</v>
      </c>
      <c r="UH210" s="547" t="str">
        <f t="shared" ca="1" si="1541"/>
        <v>-</v>
      </c>
      <c r="UI210" s="547" t="str">
        <f t="shared" ca="1" si="1542"/>
        <v>-</v>
      </c>
      <c r="UJ210" s="547" t="str">
        <f t="shared" ca="1" si="1542"/>
        <v>-</v>
      </c>
      <c r="UK210" s="547" t="str">
        <f t="shared" ca="1" si="1542"/>
        <v>-</v>
      </c>
      <c r="UL210" s="547" t="str">
        <f t="shared" ca="1" si="1542"/>
        <v>-</v>
      </c>
      <c r="UM210" s="547" t="str">
        <f t="shared" ca="1" si="1542"/>
        <v>-</v>
      </c>
      <c r="UN210" s="547" t="str">
        <f t="shared" ca="1" si="1542"/>
        <v>-</v>
      </c>
      <c r="UO210" s="547" t="str">
        <f t="shared" ca="1" si="1542"/>
        <v>-</v>
      </c>
      <c r="UP210" s="547" t="str">
        <f t="shared" ca="1" si="1542"/>
        <v>-</v>
      </c>
      <c r="UQ210" s="547" t="str">
        <f t="shared" ca="1" si="1542"/>
        <v>-</v>
      </c>
      <c r="UR210" s="547" t="str">
        <f t="shared" ca="1" si="1542"/>
        <v>-</v>
      </c>
      <c r="US210" s="537" t="str">
        <f t="shared" ca="1" si="1543"/>
        <v>-</v>
      </c>
      <c r="UT210" s="537" t="str">
        <f t="shared" ca="1" si="1543"/>
        <v>-</v>
      </c>
      <c r="UU210" s="537" t="str">
        <f t="shared" ca="1" si="1543"/>
        <v>-</v>
      </c>
      <c r="UV210" s="537" t="str">
        <f t="shared" ca="1" si="1543"/>
        <v>-</v>
      </c>
      <c r="UW210" s="537" t="str">
        <f t="shared" ca="1" si="1543"/>
        <v>-</v>
      </c>
      <c r="UX210" s="537" t="str">
        <f t="shared" ca="1" si="1543"/>
        <v>-</v>
      </c>
      <c r="UY210" s="537" t="str">
        <f t="shared" ca="1" si="1543"/>
        <v>-</v>
      </c>
      <c r="UZ210" s="537" t="str">
        <f t="shared" ca="1" si="1543"/>
        <v>-</v>
      </c>
      <c r="VA210" s="537" t="str">
        <f t="shared" ca="1" si="1543"/>
        <v>-</v>
      </c>
      <c r="VB210" s="537" t="str">
        <f t="shared" ca="1" si="1543"/>
        <v>-</v>
      </c>
      <c r="VC210" s="537" t="str">
        <f t="shared" ca="1" si="1543"/>
        <v>-</v>
      </c>
      <c r="VD210" s="537" t="str">
        <f t="shared" ca="1" si="1543"/>
        <v>-</v>
      </c>
      <c r="VE210" s="537" t="str">
        <f t="shared" ca="1" si="1543"/>
        <v>-</v>
      </c>
      <c r="VF210" s="537" t="str">
        <f t="shared" ca="1" si="1543"/>
        <v>-</v>
      </c>
      <c r="VG210" s="537" t="str">
        <f t="shared" ca="1" si="1543"/>
        <v>-</v>
      </c>
      <c r="VH210" s="537" t="str">
        <f t="shared" ca="1" si="1543"/>
        <v>-</v>
      </c>
      <c r="VI210" s="537" t="str">
        <f t="shared" ca="1" si="1544"/>
        <v>-</v>
      </c>
      <c r="VJ210" s="537" t="str">
        <f t="shared" ca="1" si="1544"/>
        <v>-</v>
      </c>
      <c r="VK210" s="537" t="str">
        <f t="shared" ca="1" si="1544"/>
        <v>-</v>
      </c>
      <c r="VL210" s="537" t="str">
        <f t="shared" ca="1" si="1544"/>
        <v>-</v>
      </c>
      <c r="VM210" s="537" t="str">
        <f t="shared" ca="1" si="1544"/>
        <v>-</v>
      </c>
      <c r="VN210" s="537" t="str">
        <f t="shared" ca="1" si="1544"/>
        <v>-</v>
      </c>
      <c r="VO210" s="537" t="str">
        <f t="shared" ca="1" si="1544"/>
        <v>-</v>
      </c>
      <c r="VP210" s="537" t="str">
        <f t="shared" ca="1" si="1544"/>
        <v>-</v>
      </c>
      <c r="VQ210" s="537" t="str">
        <f t="shared" ca="1" si="1544"/>
        <v>-</v>
      </c>
      <c r="VR210" s="537" t="str">
        <f t="shared" ca="1" si="1544"/>
        <v>-</v>
      </c>
      <c r="VS210" s="537" t="str">
        <f t="shared" ca="1" si="1544"/>
        <v>-</v>
      </c>
      <c r="VT210" s="537" t="str">
        <f t="shared" ca="1" si="1544"/>
        <v>-</v>
      </c>
      <c r="VU210" s="537" t="str">
        <f t="shared" ca="1" si="1544"/>
        <v>-</v>
      </c>
      <c r="VV210" s="537" t="str">
        <f t="shared" ca="1" si="1544"/>
        <v>-</v>
      </c>
      <c r="VW210" s="537" t="b">
        <f t="shared" ca="1" si="1544"/>
        <v>1</v>
      </c>
      <c r="VX210" s="537" t="b">
        <f t="shared" ca="1" si="1544"/>
        <v>1</v>
      </c>
      <c r="VY210" s="537" t="b">
        <f t="shared" ca="1" si="1545"/>
        <v>1</v>
      </c>
      <c r="VZ210" s="537" t="b">
        <f t="shared" ca="1" si="1545"/>
        <v>1</v>
      </c>
      <c r="WA210" s="537" t="b">
        <f t="shared" ca="1" si="1545"/>
        <v>1</v>
      </c>
      <c r="WB210" s="537" t="b">
        <f t="shared" ca="1" si="1545"/>
        <v>1</v>
      </c>
      <c r="WC210" s="547" t="b">
        <f t="shared" ca="1" si="1546"/>
        <v>1</v>
      </c>
      <c r="WD210" s="547" t="b">
        <f t="shared" ca="1" si="1546"/>
        <v>1</v>
      </c>
      <c r="WE210" s="547" t="b">
        <f t="shared" ca="1" si="1546"/>
        <v>1</v>
      </c>
      <c r="WF210" s="547" t="b">
        <f t="shared" ca="1" si="1546"/>
        <v>1</v>
      </c>
      <c r="WG210" s="547" t="b">
        <f t="shared" ca="1" si="1546"/>
        <v>1</v>
      </c>
      <c r="WH210" s="547" t="b">
        <f t="shared" ca="1" si="1546"/>
        <v>1</v>
      </c>
      <c r="WI210" s="547" t="b">
        <f t="shared" ca="1" si="1546"/>
        <v>1</v>
      </c>
      <c r="WJ210" s="547" t="b">
        <f t="shared" ca="1" si="1546"/>
        <v>1</v>
      </c>
      <c r="WK210" s="547" t="b">
        <f t="shared" ca="1" si="1546"/>
        <v>1</v>
      </c>
      <c r="WL210" s="547" t="b">
        <f t="shared" ca="1" si="1546"/>
        <v>1</v>
      </c>
      <c r="WM210" s="547" t="b">
        <f t="shared" ca="1" si="1546"/>
        <v>1</v>
      </c>
      <c r="WN210" s="547" t="b">
        <f t="shared" ca="1" si="1546"/>
        <v>1</v>
      </c>
      <c r="WO210" s="547" t="b">
        <f t="shared" ca="1" si="1546"/>
        <v>1</v>
      </c>
      <c r="WP210" s="547" t="b">
        <f t="shared" ca="1" si="1546"/>
        <v>1</v>
      </c>
      <c r="WQ210" s="547" t="b">
        <f t="shared" ca="1" si="1546"/>
        <v>1</v>
      </c>
      <c r="WR210" s="547" t="b">
        <f t="shared" ca="1" si="1546"/>
        <v>1</v>
      </c>
      <c r="WS210" s="547" t="b">
        <f t="shared" ca="1" si="1547"/>
        <v>1</v>
      </c>
      <c r="WT210" s="547" t="b">
        <f t="shared" ca="1" si="1547"/>
        <v>1</v>
      </c>
      <c r="WU210" s="547" t="b">
        <f t="shared" ca="1" si="1547"/>
        <v>1</v>
      </c>
      <c r="WV210" s="547" t="b">
        <f t="shared" ca="1" si="1547"/>
        <v>1</v>
      </c>
      <c r="WW210" s="547" t="b">
        <f t="shared" ca="1" si="1547"/>
        <v>1</v>
      </c>
      <c r="WX210" s="547" t="b">
        <f t="shared" ca="1" si="1547"/>
        <v>1</v>
      </c>
      <c r="WY210" s="547" t="b">
        <f t="shared" ca="1" si="1547"/>
        <v>1</v>
      </c>
      <c r="WZ210" s="547" t="b">
        <f t="shared" ca="1" si="1547"/>
        <v>1</v>
      </c>
      <c r="XA210" s="547" t="b">
        <f t="shared" ca="1" si="1547"/>
        <v>1</v>
      </c>
      <c r="XB210" s="547" t="b">
        <f t="shared" ca="1" si="1547"/>
        <v>1</v>
      </c>
      <c r="XC210" s="19">
        <f t="shared" ca="1" si="1528"/>
        <v>0</v>
      </c>
      <c r="XD210" s="599">
        <v>0</v>
      </c>
    </row>
    <row r="211" spans="1:628" outlineLevel="2">
      <c r="A211" s="20">
        <f t="shared" si="1423"/>
        <v>206</v>
      </c>
      <c r="B211" s="258">
        <f ca="1">OFFSET(B211,0,-1)-1</f>
        <v>205</v>
      </c>
      <c r="C211" s="114">
        <v>301</v>
      </c>
      <c r="D211" s="134" t="str">
        <f t="shared" ca="1" si="1424"/>
        <v>GSW</v>
      </c>
      <c r="E211" t="b">
        <v>1</v>
      </c>
      <c r="F211" t="b">
        <v>0</v>
      </c>
      <c r="G211" t="b">
        <f t="shared" si="1425"/>
        <v>1</v>
      </c>
      <c r="H211" s="213">
        <f t="shared" ref="H211:H272" ca="1" si="1549">OFFSET(H211,-1,0)+1</f>
        <v>2</v>
      </c>
      <c r="I211" s="19">
        <f t="shared" ca="1" si="1426"/>
        <v>1</v>
      </c>
      <c r="J211" s="19">
        <f t="shared" ca="1" si="1426"/>
        <v>0</v>
      </c>
      <c r="K211" s="114">
        <f t="shared" ca="1" si="1427"/>
        <v>-2</v>
      </c>
      <c r="L211" s="12">
        <v>1</v>
      </c>
      <c r="M211" s="19">
        <f t="shared" ca="1" si="1426"/>
        <v>2</v>
      </c>
      <c r="N211" s="19">
        <f t="shared" ca="1" si="1426"/>
        <v>2</v>
      </c>
      <c r="O211" s="114">
        <f t="shared" ca="1" si="1428"/>
        <v>1</v>
      </c>
      <c r="P211" s="19">
        <f t="shared" ca="1" si="1429"/>
        <v>3</v>
      </c>
      <c r="Q211" s="19">
        <f t="shared" ca="1" si="1430"/>
        <v>2</v>
      </c>
      <c r="R211" s="19">
        <f t="shared" ca="1" si="1430"/>
        <v>1</v>
      </c>
      <c r="S211" s="19">
        <f t="shared" ca="1" si="1430"/>
        <v>0</v>
      </c>
      <c r="T211" s="19">
        <f t="shared" ca="1" si="1430"/>
        <v>0</v>
      </c>
      <c r="U211" s="19">
        <f t="shared" ca="1" si="1430"/>
        <v>0</v>
      </c>
      <c r="V211" s="19">
        <f t="shared" ca="1" si="1430"/>
        <v>0</v>
      </c>
      <c r="W211" s="19">
        <f t="shared" ca="1" si="1430"/>
        <v>0</v>
      </c>
      <c r="X211" s="19">
        <f t="shared" ca="1" si="1430"/>
        <v>1</v>
      </c>
      <c r="Y211" s="19">
        <f t="shared" ca="1" si="1430"/>
        <v>1</v>
      </c>
      <c r="Z211" s="19">
        <f t="shared" ca="1" si="1430"/>
        <v>1</v>
      </c>
      <c r="AA211" s="209"/>
      <c r="AB211" s="209"/>
      <c r="AC211" s="209"/>
      <c r="AD211" s="209"/>
      <c r="AE211" s="209"/>
      <c r="AF211" s="19">
        <f t="shared" ca="1" si="1431"/>
        <v>0</v>
      </c>
      <c r="AG211" s="209"/>
      <c r="AH211" s="209"/>
      <c r="AI211" s="209"/>
      <c r="AJ211" s="209"/>
      <c r="AK211" s="209"/>
      <c r="AL211" s="209"/>
      <c r="AM211" s="209"/>
      <c r="AN211" s="209"/>
      <c r="AO211" s="134">
        <f t="shared" ca="1" si="1432"/>
        <v>2</v>
      </c>
      <c r="AP211" s="134">
        <f ca="1">INDEX(CHOOSE($P211,DataAutumn!i.AdultDrys,DataWinter!i.AdultDrys,DataSpring!i.AdultDrys),1,$O211)</f>
        <v>4</v>
      </c>
      <c r="AQ211" s="5">
        <f t="shared" ca="1" si="1433"/>
        <v>2</v>
      </c>
      <c r="AR211" s="5">
        <f t="shared" ca="1" si="1433"/>
        <v>0</v>
      </c>
      <c r="AS211" s="5">
        <f t="shared" ca="1" si="1434"/>
        <v>6</v>
      </c>
      <c r="AT211" s="209"/>
      <c r="AU211" s="209"/>
      <c r="AV211" s="209"/>
      <c r="AW211" s="353" t="str">
        <f t="shared" ca="1" si="1435"/>
        <v>TemplateRE 00002 GSW FWM     TOL204 Scan2 GFS_2 RR+01% REV-2_2_1 PI00.0% Part0  GP100% WP100% MP100% (T_F33N11L00)</v>
      </c>
      <c r="AX211" s="9" t="str">
        <f ca="1">IF(COUNTIF(AW$5:AW211,AW211)=1,"-","Dup")</f>
        <v>-</v>
      </c>
      <c r="AY211" s="9"/>
      <c r="AZ211" s="19" t="str">
        <f t="shared" ca="1" si="1436"/>
        <v>-</v>
      </c>
      <c r="BA211" s="19" t="str">
        <f t="shared" ca="1" si="1436"/>
        <v>-</v>
      </c>
      <c r="BB211" s="19" t="str">
        <f t="shared" ca="1" si="1436"/>
        <v>-</v>
      </c>
      <c r="BC211" s="19" t="str">
        <f t="shared" ca="1" si="1437"/>
        <v>-</v>
      </c>
      <c r="BD211" s="19" t="str">
        <f t="shared" ca="1" si="1436"/>
        <v>-</v>
      </c>
      <c r="BE211" s="19" t="str">
        <f t="shared" ca="1" si="1436"/>
        <v>-</v>
      </c>
      <c r="BF211" s="19" t="str">
        <f t="shared" ca="1" si="1436"/>
        <v>-</v>
      </c>
      <c r="BG211" s="19" t="str">
        <f t="shared" ca="1" si="1436"/>
        <v>-</v>
      </c>
      <c r="BH211" s="19" t="str">
        <f t="shared" ca="1" si="1436"/>
        <v>-</v>
      </c>
      <c r="BI211" s="9"/>
      <c r="BJ211" s="19" t="b">
        <f t="shared" ca="1" si="1438"/>
        <v>1</v>
      </c>
      <c r="BK211" s="19" t="str">
        <f t="shared" ca="1" si="1438"/>
        <v>-</v>
      </c>
      <c r="BL211" s="19" t="str">
        <f t="shared" ca="1" si="1438"/>
        <v>-</v>
      </c>
      <c r="BM211" s="19" t="str">
        <f t="shared" ca="1" si="1438"/>
        <v>-</v>
      </c>
      <c r="BN211" s="19" t="b">
        <f t="shared" ca="1" si="1438"/>
        <v>0</v>
      </c>
      <c r="BO211" s="19">
        <f t="shared" ca="1" si="1438"/>
        <v>0</v>
      </c>
      <c r="BP211" s="19" t="str">
        <f t="shared" ca="1" si="1439"/>
        <v>-</v>
      </c>
      <c r="BQ211" s="19" t="str">
        <f t="shared" ca="1" si="1439"/>
        <v>-</v>
      </c>
      <c r="BR211" s="19" t="b">
        <f t="shared" ca="1" si="1438"/>
        <v>1</v>
      </c>
      <c r="BS211" s="9"/>
      <c r="BT211" s="19" t="str">
        <f t="shared" ca="1" si="1440"/>
        <v>-</v>
      </c>
      <c r="BU211" s="5" t="str">
        <f t="shared" ca="1" si="1441"/>
        <v>-</v>
      </c>
      <c r="BV211" s="5">
        <f t="shared" ca="1" si="1442"/>
        <v>1</v>
      </c>
      <c r="BW211" s="5">
        <f t="shared" ca="1" si="1442"/>
        <v>1</v>
      </c>
      <c r="BX211" s="19" t="str">
        <f t="shared" ca="1" si="1443"/>
        <v>-</v>
      </c>
      <c r="BY211" s="19" t="str">
        <f t="shared" ca="1" si="1443"/>
        <v>-</v>
      </c>
      <c r="BZ211" s="19" t="str">
        <f t="shared" ca="1" si="1443"/>
        <v>-</v>
      </c>
      <c r="CA211" s="5" t="str">
        <f t="shared" ca="1" si="1444"/>
        <v>-</v>
      </c>
      <c r="CB211" s="5">
        <f t="shared" ca="1" si="1445"/>
        <v>1</v>
      </c>
      <c r="CC211" s="5">
        <f t="shared" ca="1" si="1445"/>
        <v>1</v>
      </c>
      <c r="CD211" s="19" t="str">
        <f t="shared" ca="1" si="1446"/>
        <v>-</v>
      </c>
      <c r="CE211" s="5" t="str">
        <f t="shared" ca="1" si="1447"/>
        <v>-</v>
      </c>
      <c r="CF211" s="5">
        <f t="shared" ca="1" si="1448"/>
        <v>1</v>
      </c>
      <c r="CG211" s="19" t="str">
        <f t="shared" ca="1" si="1449"/>
        <v>-</v>
      </c>
      <c r="CH211" s="19" t="str">
        <f t="shared" ca="1" si="1449"/>
        <v>-</v>
      </c>
      <c r="CI211" s="5">
        <f t="shared" ca="1" si="1450"/>
        <v>1</v>
      </c>
      <c r="CJ211" s="19" t="str">
        <f t="shared" ca="1" si="1449"/>
        <v>-</v>
      </c>
      <c r="CK211" s="5" t="str">
        <f t="shared" ca="1" si="1451"/>
        <v>-</v>
      </c>
      <c r="CL211" s="5">
        <f t="shared" ca="1" si="1452"/>
        <v>1</v>
      </c>
      <c r="CM211" s="5">
        <f t="shared" ca="1" si="1452"/>
        <v>1</v>
      </c>
      <c r="CN211" s="9"/>
      <c r="CO211" s="5" t="b">
        <f t="shared" ca="1" si="1453"/>
        <v>1</v>
      </c>
      <c r="CP211" s="12">
        <f t="shared" ca="1" si="1454"/>
        <v>2132111</v>
      </c>
      <c r="CQ211" s="19">
        <f t="shared" ca="1" si="1455"/>
        <v>1</v>
      </c>
      <c r="CR211" s="19" t="str">
        <f t="shared" ca="1" si="1455"/>
        <v>-</v>
      </c>
      <c r="CS211" s="143">
        <f t="shared" ca="1" si="1456"/>
        <v>2</v>
      </c>
      <c r="CT211" s="143">
        <f t="shared" ca="1" si="1457"/>
        <v>2</v>
      </c>
      <c r="CU211" s="143">
        <f t="shared" ca="1" si="1458"/>
        <v>2</v>
      </c>
      <c r="CV211" s="143">
        <f t="shared" ca="1" si="1458"/>
        <v>2</v>
      </c>
      <c r="CW211" s="143">
        <f t="shared" ca="1" si="1458"/>
        <v>2</v>
      </c>
      <c r="CX211" s="143">
        <f t="shared" ca="1" si="1458"/>
        <v>2</v>
      </c>
      <c r="CY211" s="143">
        <f t="shared" ca="1" si="1458"/>
        <v>2</v>
      </c>
      <c r="CZ211" s="143">
        <f t="shared" ca="1" si="1459"/>
        <v>2</v>
      </c>
      <c r="DA211" s="143">
        <f t="shared" ca="1" si="1459"/>
        <v>2</v>
      </c>
      <c r="DB211" s="143">
        <f t="shared" ca="1" si="1459"/>
        <v>2</v>
      </c>
      <c r="DC211" s="143">
        <f t="shared" ca="1" si="1459"/>
        <v>2</v>
      </c>
      <c r="DD211" s="143">
        <f t="shared" ca="1" si="1459"/>
        <v>2</v>
      </c>
      <c r="DE211" s="143">
        <f t="shared" ca="1" si="1459"/>
        <v>2</v>
      </c>
      <c r="DF211" s="143">
        <f t="shared" ca="1" si="1459"/>
        <v>2</v>
      </c>
      <c r="DG211" s="143">
        <f t="shared" ca="1" si="1459"/>
        <v>2</v>
      </c>
      <c r="DH211" s="143">
        <f t="shared" ca="1" si="1459"/>
        <v>2</v>
      </c>
      <c r="DI211" s="143">
        <f t="shared" ca="1" si="1459"/>
        <v>2</v>
      </c>
      <c r="DJ211" s="9"/>
      <c r="DK211" s="19" t="b">
        <f t="shared" ca="1" si="1460"/>
        <v>1</v>
      </c>
      <c r="DL211" s="19" t="b">
        <f t="shared" ca="1" si="1460"/>
        <v>1</v>
      </c>
      <c r="DM211" s="19" t="b">
        <f t="shared" ca="1" si="1460"/>
        <v>1</v>
      </c>
      <c r="DN211" s="579">
        <f ca="1">VALUE($N211&amp;$O211&amp;$P211&amp;$Q211&amp;IFERROR(VALUE($R211),0)&amp;$Z211&amp;2&amp;1)</f>
        <v>21321121</v>
      </c>
      <c r="DO211" s="19" t="b">
        <f t="shared" ca="1" si="1461"/>
        <v>1</v>
      </c>
      <c r="DP211" s="19">
        <f t="shared" ca="1" si="1461"/>
        <v>0</v>
      </c>
      <c r="DQ211" s="19" t="str">
        <f t="shared" ca="1" si="1461"/>
        <v>-</v>
      </c>
      <c r="DR211" s="578" t="str">
        <f t="shared" ca="1" si="1461"/>
        <v>-</v>
      </c>
      <c r="DS211" s="430">
        <f t="shared" ca="1" si="1462"/>
        <v>652</v>
      </c>
      <c r="DT211" s="430">
        <f t="shared" ca="1" si="1462"/>
        <v>686</v>
      </c>
      <c r="DU211" s="430">
        <f t="shared" ca="1" si="1462"/>
        <v>721</v>
      </c>
      <c r="DV211" s="142">
        <f t="shared" ca="1" si="1463"/>
        <v>378</v>
      </c>
      <c r="DW211" s="142">
        <f t="shared" ca="1" si="1463"/>
        <v>413</v>
      </c>
      <c r="DX211" s="142">
        <f t="shared" ca="1" si="1463"/>
        <v>448</v>
      </c>
      <c r="DY211" s="19" t="str">
        <f t="shared" ca="1" si="1464"/>
        <v>-</v>
      </c>
      <c r="DZ211" s="19" t="str">
        <f t="shared" ca="1" si="1464"/>
        <v>-</v>
      </c>
      <c r="EA211" s="19" t="str">
        <f t="shared" ca="1" si="1464"/>
        <v>-</v>
      </c>
      <c r="EB211" s="19" t="str">
        <f t="shared" ca="1" si="1464"/>
        <v>-</v>
      </c>
      <c r="EC211" s="19" t="str">
        <f t="shared" ca="1" si="1464"/>
        <v>-</v>
      </c>
      <c r="ED211" s="19" t="str">
        <f t="shared" ca="1" si="1464"/>
        <v>-</v>
      </c>
      <c r="EE211" s="620">
        <v>1</v>
      </c>
      <c r="EF211" s="620">
        <v>1</v>
      </c>
      <c r="EG211" s="19">
        <f t="shared" ca="1" si="1465"/>
        <v>0</v>
      </c>
      <c r="EH211" s="12">
        <v>1</v>
      </c>
      <c r="EI211" s="12">
        <v>-1</v>
      </c>
      <c r="EJ211" s="19" t="str">
        <f t="shared" ca="1" si="1465"/>
        <v>-</v>
      </c>
      <c r="EK211" s="19" t="str">
        <f t="shared" ca="1" si="1465"/>
        <v>-</v>
      </c>
      <c r="EL211" s="19" t="str">
        <f t="shared" ca="1" si="1465"/>
        <v>-</v>
      </c>
      <c r="EM211" s="240">
        <f t="shared" ref="EM211" ca="1" si="1550">EG211</f>
        <v>0</v>
      </c>
      <c r="EN211" s="240">
        <f>EH211</f>
        <v>1</v>
      </c>
      <c r="EO211" s="240">
        <f t="shared" ref="EO211" si="1551">EI211</f>
        <v>-1</v>
      </c>
      <c r="EP211" s="19" t="str">
        <f t="shared" ca="1" si="1461"/>
        <v>-</v>
      </c>
      <c r="EQ211" s="19">
        <f t="shared" ca="1" si="1461"/>
        <v>0</v>
      </c>
      <c r="ER211" s="19">
        <f t="shared" ca="1" si="1461"/>
        <v>0</v>
      </c>
      <c r="ES211" s="9"/>
      <c r="ET211" s="19" t="str">
        <f t="shared" ca="1" si="1468"/>
        <v>-</v>
      </c>
      <c r="EU211" s="19" t="str">
        <f t="shared" ca="1" si="1468"/>
        <v>-</v>
      </c>
      <c r="EV211" s="19" t="str">
        <f t="shared" ca="1" si="1468"/>
        <v>-</v>
      </c>
      <c r="EW211" s="19" t="str">
        <f t="shared" ca="1" si="1468"/>
        <v>-</v>
      </c>
      <c r="EX211" s="19" t="str">
        <f t="shared" ca="1" si="1468"/>
        <v>-</v>
      </c>
      <c r="EY211" s="19" t="str">
        <f t="shared" ca="1" si="1468"/>
        <v>-</v>
      </c>
      <c r="EZ211" s="19" t="str">
        <f t="shared" ca="1" si="1468"/>
        <v>-</v>
      </c>
      <c r="FA211" s="19" t="str">
        <f t="shared" ca="1" si="1468"/>
        <v>-</v>
      </c>
      <c r="FB211" s="19" t="str">
        <f t="shared" ca="1" si="1468"/>
        <v>-</v>
      </c>
      <c r="FC211" s="19" t="str">
        <f t="shared" ca="1" si="1468"/>
        <v>-</v>
      </c>
      <c r="FD211" s="19" t="str">
        <f t="shared" ca="1" si="1468"/>
        <v>-</v>
      </c>
      <c r="FE211" s="19" t="str">
        <f t="shared" ca="1" si="1468"/>
        <v>-</v>
      </c>
      <c r="FF211" s="19">
        <f t="shared" ca="1" si="1468"/>
        <v>0</v>
      </c>
      <c r="FG211" s="430">
        <f t="shared" ca="1" si="1469"/>
        <v>0</v>
      </c>
      <c r="FH211" s="430">
        <f t="shared" ca="1" si="1469"/>
        <v>0</v>
      </c>
      <c r="FI211" s="114">
        <f t="shared" ca="1" si="1470"/>
        <v>0</v>
      </c>
      <c r="FJ211" s="114">
        <f t="shared" ca="1" si="1470"/>
        <v>0</v>
      </c>
      <c r="FK211" s="114">
        <f t="shared" ca="1" si="1470"/>
        <v>0</v>
      </c>
      <c r="FL211" s="114">
        <f t="shared" ca="1" si="1470"/>
        <v>0</v>
      </c>
      <c r="FM211" s="114">
        <f t="shared" ca="1" si="1470"/>
        <v>0</v>
      </c>
      <c r="FN211" s="536">
        <f t="shared" ca="1" si="1471"/>
        <v>0</v>
      </c>
      <c r="FO211" s="114">
        <f t="shared" ca="1" si="1472"/>
        <v>0</v>
      </c>
      <c r="FP211" s="114">
        <f t="shared" ca="1" si="1472"/>
        <v>0</v>
      </c>
      <c r="FQ211" s="114">
        <f t="shared" ca="1" si="1472"/>
        <v>0</v>
      </c>
      <c r="FR211" s="114">
        <f t="shared" ca="1" si="1472"/>
        <v>0</v>
      </c>
      <c r="FS211" s="114">
        <f t="shared" ca="1" si="1472"/>
        <v>0</v>
      </c>
      <c r="FT211" s="536">
        <f t="shared" ca="1" si="1473"/>
        <v>0</v>
      </c>
      <c r="FU211" s="114">
        <f t="shared" ca="1" si="1474"/>
        <v>0</v>
      </c>
      <c r="FV211" s="114">
        <f t="shared" ca="1" si="1474"/>
        <v>0</v>
      </c>
      <c r="FW211" s="114">
        <f t="shared" ca="1" si="1474"/>
        <v>0</v>
      </c>
      <c r="FX211" s="114">
        <f t="shared" ca="1" si="1474"/>
        <v>0</v>
      </c>
      <c r="FY211" s="114">
        <f t="shared" ca="1" si="1474"/>
        <v>0</v>
      </c>
      <c r="FZ211" s="536">
        <f t="shared" ca="1" si="1475"/>
        <v>0</v>
      </c>
      <c r="GA211" s="114">
        <f t="shared" ca="1" si="1476"/>
        <v>0</v>
      </c>
      <c r="GB211" s="114">
        <f t="shared" ca="1" si="1476"/>
        <v>0</v>
      </c>
      <c r="GC211" s="114">
        <f t="shared" ca="1" si="1476"/>
        <v>0</v>
      </c>
      <c r="GD211" s="114">
        <f t="shared" ca="1" si="1476"/>
        <v>0</v>
      </c>
      <c r="GE211" s="114">
        <f t="shared" ca="1" si="1476"/>
        <v>0</v>
      </c>
      <c r="GF211" s="536">
        <f t="shared" ca="1" si="1477"/>
        <v>0</v>
      </c>
      <c r="GG211" s="114">
        <f t="shared" ca="1" si="1478"/>
        <v>0</v>
      </c>
      <c r="GH211" s="114">
        <f t="shared" ca="1" si="1478"/>
        <v>0</v>
      </c>
      <c r="GI211" s="114">
        <f t="shared" ca="1" si="1478"/>
        <v>0</v>
      </c>
      <c r="GJ211" s="114">
        <f t="shared" ca="1" si="1478"/>
        <v>0</v>
      </c>
      <c r="GK211" s="114">
        <f t="shared" ca="1" si="1478"/>
        <v>0</v>
      </c>
      <c r="GL211" s="536">
        <f t="shared" ca="1" si="1479"/>
        <v>0</v>
      </c>
      <c r="GM211" s="114">
        <f t="shared" ca="1" si="1480"/>
        <v>0</v>
      </c>
      <c r="GN211" s="114">
        <f t="shared" ca="1" si="1480"/>
        <v>0</v>
      </c>
      <c r="GO211" s="114">
        <f t="shared" ca="1" si="1480"/>
        <v>0</v>
      </c>
      <c r="GP211" s="114">
        <f t="shared" ca="1" si="1480"/>
        <v>0</v>
      </c>
      <c r="GQ211" s="114">
        <f t="shared" ca="1" si="1480"/>
        <v>0</v>
      </c>
      <c r="GR211" s="536">
        <f t="shared" ca="1" si="1481"/>
        <v>0</v>
      </c>
      <c r="GS211" s="115">
        <f t="shared" ca="1" si="1482"/>
        <v>0</v>
      </c>
      <c r="GT211" s="115">
        <f t="shared" ca="1" si="1482"/>
        <v>0</v>
      </c>
      <c r="GU211" s="115">
        <f t="shared" ca="1" si="1482"/>
        <v>0</v>
      </c>
      <c r="GV211" s="115">
        <f t="shared" ca="1" si="1482"/>
        <v>0</v>
      </c>
      <c r="GW211" s="553">
        <f t="shared" ca="1" si="1483"/>
        <v>0</v>
      </c>
      <c r="GX211" s="553">
        <f t="shared" ca="1" si="1483"/>
        <v>0</v>
      </c>
      <c r="GY211" s="553">
        <f t="shared" ca="1" si="1483"/>
        <v>0</v>
      </c>
      <c r="GZ211" s="553">
        <f t="shared" ca="1" si="1483"/>
        <v>0</v>
      </c>
      <c r="HA211" s="553">
        <f t="shared" ca="1" si="1483"/>
        <v>0</v>
      </c>
      <c r="HB211" s="553">
        <f t="shared" ca="1" si="1483"/>
        <v>0</v>
      </c>
      <c r="HC211" s="553">
        <f t="shared" ca="1" si="1483"/>
        <v>0</v>
      </c>
      <c r="HD211" s="553">
        <f t="shared" ca="1" si="1483"/>
        <v>0</v>
      </c>
      <c r="HE211" s="553">
        <f t="shared" ca="1" si="1483"/>
        <v>0</v>
      </c>
      <c r="HF211" s="553">
        <f t="shared" ca="1" si="1483"/>
        <v>0</v>
      </c>
      <c r="HG211" s="553">
        <f t="shared" ca="1" si="1483"/>
        <v>0</v>
      </c>
      <c r="HH211" s="553">
        <f t="shared" ca="1" si="1483"/>
        <v>0</v>
      </c>
      <c r="HI211" s="553">
        <f t="shared" ca="1" si="1483"/>
        <v>0</v>
      </c>
      <c r="HJ211" s="553">
        <f t="shared" ca="1" si="1483"/>
        <v>0</v>
      </c>
      <c r="HK211" s="553">
        <f t="shared" ca="1" si="1483"/>
        <v>0</v>
      </c>
      <c r="HL211" s="553">
        <f t="shared" ca="1" si="1483"/>
        <v>0</v>
      </c>
      <c r="HM211" s="553">
        <f t="shared" ca="1" si="1484"/>
        <v>0</v>
      </c>
      <c r="HN211" s="553">
        <f t="shared" ca="1" si="1484"/>
        <v>0</v>
      </c>
      <c r="HO211" s="553">
        <f t="shared" ca="1" si="1484"/>
        <v>0</v>
      </c>
      <c r="HP211" s="553">
        <f t="shared" ca="1" si="1484"/>
        <v>0</v>
      </c>
      <c r="HQ211" s="19">
        <f t="shared" ca="1" si="1485"/>
        <v>0</v>
      </c>
      <c r="HR211" s="114">
        <f t="shared" ca="1" si="1486"/>
        <v>0</v>
      </c>
      <c r="HS211" s="114">
        <f t="shared" ca="1" si="1486"/>
        <v>0</v>
      </c>
      <c r="HT211" s="114">
        <f t="shared" ca="1" si="1486"/>
        <v>0</v>
      </c>
      <c r="HU211" s="114">
        <f t="shared" ca="1" si="1486"/>
        <v>0</v>
      </c>
      <c r="HV211" s="114">
        <f t="shared" ca="1" si="1486"/>
        <v>0</v>
      </c>
      <c r="HW211" s="536">
        <f t="shared" ca="1" si="1487"/>
        <v>0</v>
      </c>
      <c r="HX211" s="114">
        <f t="shared" ca="1" si="1488"/>
        <v>0</v>
      </c>
      <c r="HY211" s="114">
        <f t="shared" ca="1" si="1488"/>
        <v>0</v>
      </c>
      <c r="HZ211" s="114">
        <f t="shared" ca="1" si="1488"/>
        <v>0</v>
      </c>
      <c r="IA211" s="114">
        <f t="shared" ca="1" si="1488"/>
        <v>0</v>
      </c>
      <c r="IB211" s="114">
        <f t="shared" ca="1" si="1488"/>
        <v>0</v>
      </c>
      <c r="IC211" s="536">
        <f t="shared" ca="1" si="1489"/>
        <v>0</v>
      </c>
      <c r="ID211" s="114">
        <f t="shared" ca="1" si="1490"/>
        <v>0</v>
      </c>
      <c r="IE211" s="114">
        <f t="shared" ca="1" si="1490"/>
        <v>0</v>
      </c>
      <c r="IF211" s="114">
        <f t="shared" ca="1" si="1490"/>
        <v>0</v>
      </c>
      <c r="IG211" s="114">
        <f t="shared" ca="1" si="1490"/>
        <v>0</v>
      </c>
      <c r="IH211" s="114">
        <f t="shared" ca="1" si="1490"/>
        <v>0</v>
      </c>
      <c r="II211" s="536">
        <f t="shared" ca="1" si="1491"/>
        <v>0</v>
      </c>
      <c r="IJ211" s="114">
        <f t="shared" ca="1" si="1492"/>
        <v>0</v>
      </c>
      <c r="IK211" s="114">
        <f t="shared" ca="1" si="1492"/>
        <v>0</v>
      </c>
      <c r="IL211" s="114">
        <f t="shared" ca="1" si="1492"/>
        <v>0</v>
      </c>
      <c r="IM211" s="114">
        <f t="shared" ca="1" si="1492"/>
        <v>0</v>
      </c>
      <c r="IN211" s="114">
        <f t="shared" ca="1" si="1492"/>
        <v>0</v>
      </c>
      <c r="IO211" s="536">
        <f t="shared" ca="1" si="1493"/>
        <v>0</v>
      </c>
      <c r="IP211" s="114">
        <f t="shared" ca="1" si="1494"/>
        <v>0</v>
      </c>
      <c r="IQ211" s="114">
        <f t="shared" ca="1" si="1494"/>
        <v>0</v>
      </c>
      <c r="IR211" s="114">
        <f t="shared" ca="1" si="1494"/>
        <v>0</v>
      </c>
      <c r="IS211" s="114">
        <f t="shared" ca="1" si="1494"/>
        <v>0</v>
      </c>
      <c r="IT211" s="114">
        <f t="shared" ca="1" si="1494"/>
        <v>0</v>
      </c>
      <c r="IU211" s="536">
        <f t="shared" ca="1" si="1495"/>
        <v>0</v>
      </c>
      <c r="IV211" s="114">
        <f t="shared" ca="1" si="1496"/>
        <v>0</v>
      </c>
      <c r="IW211" s="114">
        <f t="shared" ca="1" si="1496"/>
        <v>0</v>
      </c>
      <c r="IX211" s="114">
        <f t="shared" ca="1" si="1496"/>
        <v>0</v>
      </c>
      <c r="IY211" s="114">
        <f t="shared" ca="1" si="1496"/>
        <v>0</v>
      </c>
      <c r="IZ211" s="114">
        <f t="shared" ca="1" si="1496"/>
        <v>0</v>
      </c>
      <c r="JA211" s="536">
        <f t="shared" ca="1" si="1497"/>
        <v>0</v>
      </c>
      <c r="JB211" s="115">
        <f t="shared" ca="1" si="1498"/>
        <v>0</v>
      </c>
      <c r="JC211" s="115">
        <f t="shared" ca="1" si="1498"/>
        <v>0</v>
      </c>
      <c r="JD211" s="115">
        <f t="shared" ca="1" si="1498"/>
        <v>0</v>
      </c>
      <c r="JE211" s="115">
        <f t="shared" ca="1" si="1498"/>
        <v>0</v>
      </c>
      <c r="JF211" s="553">
        <f t="shared" ca="1" si="1499"/>
        <v>0</v>
      </c>
      <c r="JG211" s="553">
        <f t="shared" ca="1" si="1499"/>
        <v>0</v>
      </c>
      <c r="JH211" s="553">
        <f t="shared" ca="1" si="1499"/>
        <v>0</v>
      </c>
      <c r="JI211" s="553">
        <f t="shared" ca="1" si="1499"/>
        <v>0</v>
      </c>
      <c r="JJ211" s="553">
        <f t="shared" ca="1" si="1499"/>
        <v>0</v>
      </c>
      <c r="JK211" s="553">
        <f t="shared" ca="1" si="1499"/>
        <v>0</v>
      </c>
      <c r="JL211" s="553">
        <f t="shared" ca="1" si="1499"/>
        <v>0</v>
      </c>
      <c r="JM211" s="553">
        <f t="shared" ca="1" si="1499"/>
        <v>0</v>
      </c>
      <c r="JN211" s="553">
        <f t="shared" ca="1" si="1499"/>
        <v>0</v>
      </c>
      <c r="JO211" s="553">
        <f t="shared" ca="1" si="1499"/>
        <v>0</v>
      </c>
      <c r="JP211" s="553">
        <f t="shared" ca="1" si="1499"/>
        <v>0</v>
      </c>
      <c r="JQ211" s="553">
        <f t="shared" ca="1" si="1499"/>
        <v>0</v>
      </c>
      <c r="JR211" s="553">
        <f t="shared" ca="1" si="1499"/>
        <v>0</v>
      </c>
      <c r="JS211" s="553">
        <f t="shared" ca="1" si="1499"/>
        <v>0</v>
      </c>
      <c r="JT211" s="553">
        <f t="shared" ca="1" si="1499"/>
        <v>0</v>
      </c>
      <c r="JU211" s="553">
        <f t="shared" ca="1" si="1499"/>
        <v>0</v>
      </c>
      <c r="JV211" s="553">
        <f t="shared" ca="1" si="1500"/>
        <v>0</v>
      </c>
      <c r="JW211" s="553">
        <f t="shared" ca="1" si="1500"/>
        <v>0</v>
      </c>
      <c r="JX211" s="553">
        <f t="shared" ca="1" si="1500"/>
        <v>0</v>
      </c>
      <c r="JY211" s="553">
        <f t="shared" ca="1" si="1500"/>
        <v>0</v>
      </c>
      <c r="JZ211" s="19">
        <f t="shared" ca="1" si="1501"/>
        <v>0</v>
      </c>
      <c r="KA211" s="5">
        <f t="shared" ca="1" si="1502"/>
        <v>67</v>
      </c>
      <c r="KB211" s="9"/>
      <c r="KC211" s="5">
        <f t="shared" ca="1" si="1503"/>
        <v>0</v>
      </c>
      <c r="KD211" s="5" t="b">
        <f t="shared" ca="1" si="1503"/>
        <v>0</v>
      </c>
      <c r="KE211" s="19">
        <f t="shared" ca="1" si="1504"/>
        <v>0</v>
      </c>
      <c r="KF211" s="5">
        <f t="shared" ca="1" si="1505"/>
        <v>0</v>
      </c>
      <c r="KG211" s="5">
        <f t="shared" ca="1" si="1506"/>
        <v>0.01</v>
      </c>
      <c r="KH211" s="5">
        <f t="shared" si="1507"/>
        <v>0</v>
      </c>
      <c r="KI211" s="19">
        <f t="shared" ca="1" si="1504"/>
        <v>0</v>
      </c>
      <c r="KJ211" s="5">
        <f t="shared" ca="1" si="1508"/>
        <v>50</v>
      </c>
      <c r="KK211" s="19" t="str">
        <f t="shared" ca="1" si="1509"/>
        <v>-</v>
      </c>
      <c r="KL211" s="19" t="str">
        <f t="shared" ca="1" si="1509"/>
        <v>-</v>
      </c>
      <c r="KM211" s="19" t="str">
        <f t="shared" ca="1" si="1509"/>
        <v>-</v>
      </c>
      <c r="KN211" s="19" t="str">
        <f t="shared" ca="1" si="1509"/>
        <v>-</v>
      </c>
      <c r="KO211" s="19" t="str">
        <f t="shared" ca="1" si="1509"/>
        <v>-</v>
      </c>
      <c r="KP211" s="19" t="str">
        <f t="shared" ca="1" si="1509"/>
        <v>-</v>
      </c>
      <c r="KQ211" s="19" t="str">
        <f t="shared" ca="1" si="1509"/>
        <v>-</v>
      </c>
      <c r="KR211" s="19" t="str">
        <f t="shared" ca="1" si="1509"/>
        <v>-</v>
      </c>
      <c r="KS211" s="19" t="str">
        <f t="shared" ca="1" si="1509"/>
        <v>-</v>
      </c>
      <c r="KT211" s="19" t="str">
        <f t="shared" ca="1" si="1509"/>
        <v>-</v>
      </c>
      <c r="KU211" s="19" t="str">
        <f t="shared" ca="1" si="1509"/>
        <v>-</v>
      </c>
      <c r="KV211" s="19" t="str">
        <f t="shared" ca="1" si="1509"/>
        <v>-</v>
      </c>
      <c r="KW211" s="5">
        <f t="shared" si="1510"/>
        <v>1</v>
      </c>
      <c r="KX211" s="5">
        <f t="shared" ref="KX211:LN226" ca="1" si="1552">IF(OR($K211="",$K211&lt;&gt;KX$26),KX$5,INDEX(i.REVsSA,$L211,KX$26+1))</f>
        <v>0</v>
      </c>
      <c r="KY211" s="5">
        <f t="shared" ca="1" si="1552"/>
        <v>1</v>
      </c>
      <c r="KZ211" s="5">
        <f t="shared" ca="1" si="1552"/>
        <v>1</v>
      </c>
      <c r="LA211" s="5">
        <f t="shared" ca="1" si="1552"/>
        <v>1</v>
      </c>
      <c r="LB211" s="5">
        <f t="shared" ca="1" si="1552"/>
        <v>1</v>
      </c>
      <c r="LC211" s="5">
        <f t="shared" ca="1" si="1552"/>
        <v>0</v>
      </c>
      <c r="LD211" s="5">
        <f t="shared" ca="1" si="1552"/>
        <v>1</v>
      </c>
      <c r="LE211" s="5">
        <f t="shared" ca="1" si="1552"/>
        <v>0</v>
      </c>
      <c r="LF211" s="5">
        <f t="shared" ca="1" si="1552"/>
        <v>0</v>
      </c>
      <c r="LG211" s="5">
        <f t="shared" ca="1" si="1552"/>
        <v>1</v>
      </c>
      <c r="LH211" s="5">
        <f t="shared" ca="1" si="1552"/>
        <v>0</v>
      </c>
      <c r="LI211" s="5">
        <f t="shared" ca="1" si="1552"/>
        <v>0</v>
      </c>
      <c r="LJ211" s="5">
        <f t="shared" ca="1" si="1552"/>
        <v>0</v>
      </c>
      <c r="LK211" s="5">
        <f t="shared" ca="1" si="1552"/>
        <v>0</v>
      </c>
      <c r="LL211" s="5">
        <f t="shared" ca="1" si="1552"/>
        <v>1</v>
      </c>
      <c r="LM211" s="5">
        <f t="shared" ca="1" si="1552"/>
        <v>0</v>
      </c>
      <c r="LN211" s="5">
        <f t="shared" ca="1" si="1552"/>
        <v>1</v>
      </c>
      <c r="LO211" s="19">
        <f t="shared" ca="1" si="1504"/>
        <v>0</v>
      </c>
      <c r="LP211" s="19">
        <f t="shared" ca="1" si="1504"/>
        <v>0</v>
      </c>
      <c r="LQ211" s="19">
        <f t="shared" ca="1" si="1504"/>
        <v>0</v>
      </c>
      <c r="LR211" s="19">
        <f t="shared" ca="1" si="1504"/>
        <v>0</v>
      </c>
      <c r="LS211" s="19">
        <f t="shared" ca="1" si="1504"/>
        <v>0</v>
      </c>
      <c r="LT211" s="19">
        <f t="shared" ca="1" si="1504"/>
        <v>0</v>
      </c>
      <c r="LU211" s="19">
        <f t="shared" ca="1" si="1504"/>
        <v>0</v>
      </c>
      <c r="LV211" s="19">
        <f t="shared" ca="1" si="1504"/>
        <v>0</v>
      </c>
      <c r="LW211" s="19">
        <f t="shared" ca="1" si="1504"/>
        <v>0</v>
      </c>
      <c r="LX211" s="19">
        <f t="shared" ca="1" si="1504"/>
        <v>0</v>
      </c>
      <c r="LY211" s="19">
        <f t="shared" ca="1" si="1504"/>
        <v>0</v>
      </c>
      <c r="LZ211" s="19">
        <f t="shared" ca="1" si="1504"/>
        <v>0</v>
      </c>
      <c r="MA211" s="19">
        <f t="shared" ca="1" si="1504"/>
        <v>0</v>
      </c>
      <c r="MB211" s="19">
        <f t="shared" ca="1" si="1504"/>
        <v>0</v>
      </c>
      <c r="MC211" s="19">
        <f t="shared" ca="1" si="1504"/>
        <v>0</v>
      </c>
      <c r="MD211" s="19">
        <f t="shared" ca="1" si="1504"/>
        <v>0</v>
      </c>
      <c r="ME211" s="19">
        <f t="shared" ca="1" si="1504"/>
        <v>0</v>
      </c>
      <c r="MF211" s="19">
        <f t="shared" ca="1" si="1504"/>
        <v>0</v>
      </c>
      <c r="MG211" s="19">
        <f t="shared" ca="1" si="1504"/>
        <v>0</v>
      </c>
      <c r="MH211" s="19">
        <f t="shared" ca="1" si="1504"/>
        <v>0</v>
      </c>
      <c r="MI211" s="19">
        <f t="shared" ca="1" si="1504"/>
        <v>0</v>
      </c>
      <c r="MJ211" s="5">
        <f t="shared" ca="1" si="1512"/>
        <v>0</v>
      </c>
      <c r="MK211" s="5">
        <f t="shared" ca="1" si="1512"/>
        <v>0</v>
      </c>
      <c r="ML211" s="5">
        <f t="shared" ca="1" si="1512"/>
        <v>0.05</v>
      </c>
      <c r="MM211" s="5">
        <f t="shared" ca="1" si="1512"/>
        <v>0.05</v>
      </c>
      <c r="MN211" s="5">
        <f t="shared" ca="1" si="1513"/>
        <v>0</v>
      </c>
      <c r="MO211" s="5">
        <f t="shared" ca="1" si="1513"/>
        <v>0</v>
      </c>
      <c r="MP211" s="5">
        <f t="shared" ca="1" si="1513"/>
        <v>0</v>
      </c>
      <c r="MQ211" s="5">
        <f t="shared" ca="1" si="1513"/>
        <v>0</v>
      </c>
      <c r="MR211" s="5">
        <f t="shared" ca="1" si="1513"/>
        <v>0</v>
      </c>
      <c r="MS211" s="5">
        <f t="shared" ca="1" si="1513"/>
        <v>0</v>
      </c>
      <c r="MT211" s="19">
        <f t="shared" ca="1" si="1504"/>
        <v>0</v>
      </c>
      <c r="MU211" s="19">
        <f t="shared" ca="1" si="1504"/>
        <v>1</v>
      </c>
      <c r="MV211" s="19">
        <f t="shared" ca="1" si="1504"/>
        <v>0</v>
      </c>
      <c r="MW211" s="19">
        <f t="shared" ca="1" si="1504"/>
        <v>0</v>
      </c>
      <c r="MX211" s="19">
        <f t="shared" ca="1" si="1504"/>
        <v>0</v>
      </c>
      <c r="MY211" s="19">
        <f t="shared" ca="1" si="1504"/>
        <v>0</v>
      </c>
      <c r="MZ211" s="19">
        <f t="shared" ca="1" si="1504"/>
        <v>1</v>
      </c>
      <c r="NA211" s="9"/>
      <c r="NB211" s="5" t="b">
        <f t="shared" ca="1" si="1514"/>
        <v>0</v>
      </c>
      <c r="NC211" s="19" t="str">
        <f t="shared" ca="1" si="1515"/>
        <v>-</v>
      </c>
      <c r="ND211" s="5">
        <f t="shared" ca="1" si="1516"/>
        <v>0.5</v>
      </c>
      <c r="NE211" s="5" t="b">
        <f t="shared" ca="1" si="1517"/>
        <v>0</v>
      </c>
      <c r="NF211" s="5" t="b">
        <f t="shared" ca="1" si="1517"/>
        <v>0</v>
      </c>
      <c r="NG211" s="5" t="b">
        <f t="shared" ca="1" si="1517"/>
        <v>1</v>
      </c>
      <c r="NH211" s="134">
        <f t="shared" ca="1" si="1518"/>
        <v>2</v>
      </c>
      <c r="NI211" s="134">
        <f t="shared" ca="1" si="1518"/>
        <v>2</v>
      </c>
      <c r="NJ211" s="5" t="b">
        <f t="shared" ca="1" si="1519"/>
        <v>0</v>
      </c>
      <c r="NK211" s="5" t="b">
        <f t="shared" ca="1" si="1519"/>
        <v>0</v>
      </c>
      <c r="NL211" s="5" t="b">
        <f t="shared" ca="1" si="1519"/>
        <v>1</v>
      </c>
      <c r="NM211" s="5" t="b">
        <f t="shared" ca="1" si="1519"/>
        <v>0</v>
      </c>
      <c r="NN211" s="5">
        <f t="shared" ca="1" si="1520"/>
        <v>1</v>
      </c>
      <c r="NO211" s="5">
        <f t="shared" ca="1" si="1520"/>
        <v>0.66</v>
      </c>
      <c r="NP211" s="5" t="b">
        <f t="shared" ca="1" si="1521"/>
        <v>1</v>
      </c>
      <c r="NQ211" s="5" t="str" cm="1">
        <f t="array" aca="1" ref="NQ211" ca="1">IF(OR(NR211:NY211&lt;&gt;"-"),TRUE,"-")</f>
        <v>-</v>
      </c>
      <c r="NR211" s="19" t="str">
        <f t="shared" ca="1" si="1522"/>
        <v>-</v>
      </c>
      <c r="NS211" s="19" t="str">
        <f t="shared" ca="1" si="1522"/>
        <v>-</v>
      </c>
      <c r="NT211" s="19" t="str">
        <f t="shared" ca="1" si="1522"/>
        <v>-</v>
      </c>
      <c r="NU211" s="19" t="str">
        <f t="shared" ca="1" si="1522"/>
        <v>-</v>
      </c>
      <c r="NV211" s="19" t="str">
        <f t="shared" ca="1" si="1522"/>
        <v>-</v>
      </c>
      <c r="NW211" s="19" t="str">
        <f t="shared" ca="1" si="1522"/>
        <v>-</v>
      </c>
      <c r="NX211" s="19" t="str">
        <f t="shared" ca="1" si="1522"/>
        <v>-</v>
      </c>
      <c r="NY211" s="19" t="str">
        <f t="shared" ca="1" si="1522"/>
        <v>-</v>
      </c>
      <c r="NZ211" s="5" t="b">
        <f t="array" aca="1" ref="NZ211" ca="1">IF(OR(OA211:OG211&lt;&gt;"-"),TRUE,"-")</f>
        <v>1</v>
      </c>
      <c r="OA211" s="19">
        <f t="shared" ca="1" si="1523"/>
        <v>0</v>
      </c>
      <c r="OB211" s="19">
        <f t="shared" ca="1" si="1523"/>
        <v>999999</v>
      </c>
      <c r="OC211" s="19">
        <f t="shared" ca="1" si="1523"/>
        <v>999999</v>
      </c>
      <c r="OD211" s="19">
        <f t="shared" ca="1" si="1523"/>
        <v>999999</v>
      </c>
      <c r="OE211" s="19">
        <f t="shared" ca="1" si="1523"/>
        <v>999999</v>
      </c>
      <c r="OF211" s="19">
        <f t="shared" ca="1" si="1523"/>
        <v>999999</v>
      </c>
      <c r="OG211" s="19">
        <f t="shared" ca="1" si="1523"/>
        <v>999999</v>
      </c>
      <c r="OH211" s="19" t="str">
        <f t="shared" ca="1" si="383"/>
        <v>-</v>
      </c>
      <c r="OI211" s="19" t="str">
        <f t="shared" ca="1" si="383"/>
        <v>-</v>
      </c>
      <c r="OJ211" s="19" t="str">
        <f t="shared" ca="1" si="383"/>
        <v>-</v>
      </c>
      <c r="OK211" s="19" t="b">
        <f t="shared" ca="1" si="384"/>
        <v>1</v>
      </c>
      <c r="OL211" s="19">
        <f t="shared" ca="1" si="384"/>
        <v>0</v>
      </c>
      <c r="OM211" s="5" t="str">
        <f t="shared" ca="1" si="1524"/>
        <v>-</v>
      </c>
      <c r="ON211" s="5" t="str">
        <f t="shared" ca="1" si="1524"/>
        <v>-</v>
      </c>
      <c r="OO211" s="5" t="str">
        <f t="shared" ca="1" si="1524"/>
        <v>-</v>
      </c>
      <c r="OP211" s="5" t="str">
        <f t="shared" ca="1" si="1524"/>
        <v>-</v>
      </c>
      <c r="OQ211" s="19" t="str">
        <f t="shared" ca="1" si="1548"/>
        <v>-</v>
      </c>
      <c r="OR211" s="19" t="str">
        <f t="shared" ca="1" si="1548"/>
        <v>-</v>
      </c>
      <c r="OS211" s="19" t="str">
        <f t="shared" ca="1" si="1548"/>
        <v>-</v>
      </c>
      <c r="OT211" s="19" t="str">
        <f t="shared" ca="1" si="1548"/>
        <v>-</v>
      </c>
      <c r="OU211" s="5">
        <f t="shared" ca="1" si="1525"/>
        <v>0</v>
      </c>
      <c r="OV211" s="19" t="str">
        <f t="shared" ca="1" si="1548"/>
        <v>-</v>
      </c>
      <c r="OW211" s="5" t="str">
        <f t="shared" ca="1" si="1526"/>
        <v>-</v>
      </c>
      <c r="OX211" s="5">
        <f t="shared" ca="1" si="1526"/>
        <v>500</v>
      </c>
      <c r="OY211" s="5">
        <f t="shared" ca="1" si="1526"/>
        <v>500</v>
      </c>
      <c r="OZ211" s="5" t="str">
        <f t="shared" ca="1" si="1526"/>
        <v>-</v>
      </c>
      <c r="PA211" s="5" t="str">
        <f t="shared" ca="1" si="1526"/>
        <v>-</v>
      </c>
      <c r="PB211" s="5" t="str">
        <f t="shared" ca="1" si="1526"/>
        <v>-</v>
      </c>
      <c r="PC211" s="5">
        <f t="shared" ca="1" si="1527"/>
        <v>1.5</v>
      </c>
      <c r="PD211" s="9"/>
      <c r="PE211" s="19">
        <f t="shared" ca="1" si="1548"/>
        <v>50</v>
      </c>
      <c r="PF211" s="19">
        <f t="shared" ca="1" si="1528"/>
        <v>50</v>
      </c>
      <c r="PG211" s="19">
        <f t="shared" ca="1" si="1528"/>
        <v>50</v>
      </c>
      <c r="PH211" s="19">
        <f t="shared" ca="1" si="1528"/>
        <v>50</v>
      </c>
      <c r="PI211" s="5">
        <f t="shared" ca="1" si="1529"/>
        <v>1</v>
      </c>
      <c r="PJ211" s="5">
        <f t="shared" ca="1" si="1530"/>
        <v>1</v>
      </c>
      <c r="PK211" s="5">
        <f t="shared" ca="1" si="1531"/>
        <v>1</v>
      </c>
      <c r="PL211" s="9"/>
      <c r="PM211" s="19" t="b">
        <f t="shared" ca="1" si="1528"/>
        <v>0</v>
      </c>
      <c r="PN211" s="19" t="b">
        <f t="shared" ca="1" si="1528"/>
        <v>0</v>
      </c>
      <c r="PO211" s="19">
        <f t="shared" ca="1" si="1528"/>
        <v>1</v>
      </c>
      <c r="PP211" s="134">
        <f t="shared" ca="1" si="1532"/>
        <v>1</v>
      </c>
      <c r="PQ211" s="134">
        <f t="shared" ca="1" si="1532"/>
        <v>1</v>
      </c>
      <c r="PR211" s="134">
        <f t="shared" ca="1" si="1532"/>
        <v>1</v>
      </c>
      <c r="PS211" s="134">
        <f t="shared" ca="1" si="1532"/>
        <v>1</v>
      </c>
      <c r="PT211" s="134">
        <f t="shared" ca="1" si="1532"/>
        <v>1</v>
      </c>
      <c r="PU211" s="134">
        <f t="shared" ca="1" si="1532"/>
        <v>1</v>
      </c>
      <c r="PV211" s="134">
        <f t="shared" ca="1" si="1532"/>
        <v>1</v>
      </c>
      <c r="PW211" s="134">
        <f t="shared" ca="1" si="1532"/>
        <v>1</v>
      </c>
      <c r="PX211" s="9"/>
      <c r="PY211" s="537" t="str">
        <f t="shared" ca="1" si="1533"/>
        <v>-</v>
      </c>
      <c r="PZ211" s="537" t="str">
        <f t="shared" ca="1" si="1533"/>
        <v>-</v>
      </c>
      <c r="QA211" s="537" t="str">
        <f t="shared" ca="1" si="1533"/>
        <v>-</v>
      </c>
      <c r="QB211" s="537" t="str">
        <f t="shared" ca="1" si="1533"/>
        <v>-</v>
      </c>
      <c r="QC211" s="537" t="str">
        <f t="shared" ca="1" si="1533"/>
        <v>-</v>
      </c>
      <c r="QD211" s="537" t="str">
        <f t="shared" ca="1" si="1533"/>
        <v>-</v>
      </c>
      <c r="QE211" s="537" t="str">
        <f t="shared" ca="1" si="1533"/>
        <v>-</v>
      </c>
      <c r="QF211" s="537" t="str">
        <f t="shared" ca="1" si="1533"/>
        <v>-</v>
      </c>
      <c r="QG211" s="537" t="str">
        <f t="shared" ca="1" si="1533"/>
        <v>-</v>
      </c>
      <c r="QH211" s="537" t="str">
        <f t="shared" ca="1" si="1533"/>
        <v>-</v>
      </c>
      <c r="QI211" s="537" t="str">
        <f t="shared" ca="1" si="1533"/>
        <v>-</v>
      </c>
      <c r="QJ211" s="537" t="str">
        <f t="shared" ca="1" si="1533"/>
        <v>-</v>
      </c>
      <c r="QK211" s="537" t="str">
        <f t="shared" ca="1" si="1533"/>
        <v>-</v>
      </c>
      <c r="QL211" s="537" t="str">
        <f t="shared" ca="1" si="1533"/>
        <v>-</v>
      </c>
      <c r="QM211" s="537" t="str">
        <f t="shared" ca="1" si="1533"/>
        <v>-</v>
      </c>
      <c r="QN211" s="537" t="str">
        <f t="shared" ca="1" si="1533"/>
        <v>-</v>
      </c>
      <c r="QO211" s="537" t="str">
        <f t="shared" ca="1" si="1534"/>
        <v>-</v>
      </c>
      <c r="QP211" s="537" t="str">
        <f t="shared" ca="1" si="1534"/>
        <v>-</v>
      </c>
      <c r="QQ211" s="537" t="str">
        <f t="shared" ca="1" si="1534"/>
        <v>-</v>
      </c>
      <c r="QR211" s="537" t="str">
        <f t="shared" ca="1" si="1534"/>
        <v>-</v>
      </c>
      <c r="QS211" s="537" t="str">
        <f t="shared" ca="1" si="1534"/>
        <v>-</v>
      </c>
      <c r="QT211" s="537" t="str">
        <f t="shared" ca="1" si="1534"/>
        <v>-</v>
      </c>
      <c r="QU211" s="537" t="str">
        <f t="shared" ca="1" si="1534"/>
        <v>-</v>
      </c>
      <c r="QV211" s="537" t="str">
        <f t="shared" ca="1" si="1534"/>
        <v>-</v>
      </c>
      <c r="QW211" s="537" t="str">
        <f t="shared" ca="1" si="1534"/>
        <v>-</v>
      </c>
      <c r="QX211" s="537" t="str">
        <f t="shared" ca="1" si="1534"/>
        <v>-</v>
      </c>
      <c r="QY211" s="537" t="str">
        <f t="shared" ca="1" si="1534"/>
        <v>-</v>
      </c>
      <c r="QZ211" s="537" t="str">
        <f t="shared" ca="1" si="1534"/>
        <v>-</v>
      </c>
      <c r="RA211" s="537" t="str">
        <f t="shared" ca="1" si="1534"/>
        <v>-</v>
      </c>
      <c r="RB211" s="537" t="str">
        <f t="shared" ca="1" si="1534"/>
        <v>-</v>
      </c>
      <c r="RC211" s="537" t="str">
        <f t="shared" ca="1" si="1534"/>
        <v>-</v>
      </c>
      <c r="RD211" s="537" t="str">
        <f t="shared" ca="1" si="1534"/>
        <v>-</v>
      </c>
      <c r="RE211" s="537" t="str">
        <f t="shared" ca="1" si="1535"/>
        <v>-</v>
      </c>
      <c r="RF211" s="537" t="str">
        <f t="shared" ca="1" si="1535"/>
        <v>-</v>
      </c>
      <c r="RG211" s="537" t="str">
        <f t="shared" ca="1" si="1535"/>
        <v>-</v>
      </c>
      <c r="RH211" s="537" t="str">
        <f t="shared" ca="1" si="1535"/>
        <v>-</v>
      </c>
      <c r="RI211" s="547" t="str">
        <f t="shared" ca="1" si="1536"/>
        <v>-</v>
      </c>
      <c r="RJ211" s="547" t="str">
        <f t="shared" ca="1" si="1536"/>
        <v>-</v>
      </c>
      <c r="RK211" s="547" t="str">
        <f t="shared" ca="1" si="1536"/>
        <v>-</v>
      </c>
      <c r="RL211" s="547" t="str">
        <f t="shared" ca="1" si="1536"/>
        <v>-</v>
      </c>
      <c r="RM211" s="547" t="str">
        <f t="shared" ca="1" si="1536"/>
        <v>-</v>
      </c>
      <c r="RN211" s="547" t="str">
        <f t="shared" ca="1" si="1536"/>
        <v>-</v>
      </c>
      <c r="RO211" s="547" t="str">
        <f t="shared" ca="1" si="1536"/>
        <v>-</v>
      </c>
      <c r="RP211" s="547" t="str">
        <f t="shared" ca="1" si="1536"/>
        <v>-</v>
      </c>
      <c r="RQ211" s="547" t="str">
        <f t="shared" ca="1" si="1536"/>
        <v>-</v>
      </c>
      <c r="RR211" s="547" t="str">
        <f t="shared" ca="1" si="1536"/>
        <v>-</v>
      </c>
      <c r="RS211" s="547" t="str">
        <f t="shared" ca="1" si="1536"/>
        <v>-</v>
      </c>
      <c r="RT211" s="547" t="str">
        <f t="shared" ca="1" si="1536"/>
        <v>-</v>
      </c>
      <c r="RU211" s="547" t="str">
        <f t="shared" ca="1" si="1536"/>
        <v>-</v>
      </c>
      <c r="RV211" s="547" t="str">
        <f t="shared" ca="1" si="1536"/>
        <v>-</v>
      </c>
      <c r="RW211" s="547" t="str">
        <f t="shared" ca="1" si="1536"/>
        <v>-</v>
      </c>
      <c r="RX211" s="547" t="str">
        <f t="shared" ca="1" si="1536"/>
        <v>-</v>
      </c>
      <c r="RY211" s="547" t="str">
        <f t="shared" ca="1" si="1537"/>
        <v>-</v>
      </c>
      <c r="RZ211" s="547" t="str">
        <f t="shared" ca="1" si="1537"/>
        <v>-</v>
      </c>
      <c r="SA211" s="547" t="str">
        <f t="shared" ca="1" si="1537"/>
        <v>-</v>
      </c>
      <c r="SB211" s="547" t="str">
        <f t="shared" ca="1" si="1537"/>
        <v>-</v>
      </c>
      <c r="SC211" s="547" t="str">
        <f t="shared" ca="1" si="1537"/>
        <v>-</v>
      </c>
      <c r="SD211" s="547" t="str">
        <f t="shared" ca="1" si="1537"/>
        <v>-</v>
      </c>
      <c r="SE211" s="547" t="str">
        <f t="shared" ca="1" si="1537"/>
        <v>-</v>
      </c>
      <c r="SF211" s="547" t="str">
        <f t="shared" ca="1" si="1537"/>
        <v>-</v>
      </c>
      <c r="SG211" s="547" t="str">
        <f t="shared" ca="1" si="1537"/>
        <v>-</v>
      </c>
      <c r="SH211" s="547" t="str">
        <f t="shared" ca="1" si="1537"/>
        <v>-</v>
      </c>
      <c r="SI211" s="537" t="str">
        <f t="shared" ca="1" si="1538"/>
        <v>-</v>
      </c>
      <c r="SJ211" s="537" t="str">
        <f t="shared" ca="1" si="1538"/>
        <v>-</v>
      </c>
      <c r="SK211" s="537" t="str">
        <f t="shared" ca="1" si="1538"/>
        <v>-</v>
      </c>
      <c r="SL211" s="537" t="str">
        <f t="shared" ca="1" si="1538"/>
        <v>-</v>
      </c>
      <c r="SM211" s="537" t="str">
        <f t="shared" ca="1" si="1538"/>
        <v>-</v>
      </c>
      <c r="SN211" s="537" t="str">
        <f t="shared" ca="1" si="1538"/>
        <v>-</v>
      </c>
      <c r="SO211" s="537" t="str">
        <f t="shared" ca="1" si="1538"/>
        <v>-</v>
      </c>
      <c r="SP211" s="537" t="str">
        <f t="shared" ca="1" si="1538"/>
        <v>-</v>
      </c>
      <c r="SQ211" s="537" t="str">
        <f t="shared" ca="1" si="1538"/>
        <v>-</v>
      </c>
      <c r="SR211" s="537" t="str">
        <f t="shared" ca="1" si="1538"/>
        <v>-</v>
      </c>
      <c r="SS211" s="537" t="str">
        <f t="shared" ca="1" si="1538"/>
        <v>-</v>
      </c>
      <c r="ST211" s="537" t="str">
        <f t="shared" ca="1" si="1538"/>
        <v>-</v>
      </c>
      <c r="SU211" s="537" t="str">
        <f t="shared" ca="1" si="1538"/>
        <v>-</v>
      </c>
      <c r="SV211" s="537" t="str">
        <f t="shared" ca="1" si="1538"/>
        <v>-</v>
      </c>
      <c r="SW211" s="537" t="str">
        <f t="shared" ca="1" si="1538"/>
        <v>-</v>
      </c>
      <c r="SX211" s="537" t="str">
        <f t="shared" ca="1" si="1538"/>
        <v>-</v>
      </c>
      <c r="SY211" s="537" t="str">
        <f t="shared" ca="1" si="1539"/>
        <v>-</v>
      </c>
      <c r="SZ211" s="537" t="str">
        <f t="shared" ca="1" si="1539"/>
        <v>-</v>
      </c>
      <c r="TA211" s="537" t="str">
        <f t="shared" ca="1" si="1539"/>
        <v>-</v>
      </c>
      <c r="TB211" s="537" t="str">
        <f t="shared" ca="1" si="1539"/>
        <v>-</v>
      </c>
      <c r="TC211" s="537" t="str">
        <f t="shared" ca="1" si="1539"/>
        <v>-</v>
      </c>
      <c r="TD211" s="537" t="str">
        <f t="shared" ca="1" si="1539"/>
        <v>-</v>
      </c>
      <c r="TE211" s="537" t="str">
        <f t="shared" ca="1" si="1539"/>
        <v>-</v>
      </c>
      <c r="TF211" s="537" t="str">
        <f t="shared" ca="1" si="1539"/>
        <v>-</v>
      </c>
      <c r="TG211" s="537" t="str">
        <f t="shared" ca="1" si="1539"/>
        <v>-</v>
      </c>
      <c r="TH211" s="537" t="str">
        <f t="shared" ca="1" si="1539"/>
        <v>-</v>
      </c>
      <c r="TI211" s="537" t="str">
        <f t="shared" ca="1" si="1539"/>
        <v>-</v>
      </c>
      <c r="TJ211" s="537" t="str">
        <f t="shared" ca="1" si="1539"/>
        <v>-</v>
      </c>
      <c r="TK211" s="537" t="str">
        <f t="shared" ca="1" si="1539"/>
        <v>-</v>
      </c>
      <c r="TL211" s="537" t="str">
        <f t="shared" ca="1" si="1539"/>
        <v>-</v>
      </c>
      <c r="TM211" s="537" t="str">
        <f t="shared" ca="1" si="1539"/>
        <v>-</v>
      </c>
      <c r="TN211" s="537" t="str">
        <f t="shared" ca="1" si="1539"/>
        <v>-</v>
      </c>
      <c r="TO211" s="537" t="str">
        <f t="shared" ca="1" si="1540"/>
        <v>-</v>
      </c>
      <c r="TP211" s="537" t="str">
        <f t="shared" ca="1" si="1540"/>
        <v>-</v>
      </c>
      <c r="TQ211" s="537" t="str">
        <f t="shared" ca="1" si="1540"/>
        <v>-</v>
      </c>
      <c r="TR211" s="537" t="str">
        <f t="shared" ca="1" si="1540"/>
        <v>-</v>
      </c>
      <c r="TS211" s="547" t="str">
        <f t="shared" ca="1" si="1541"/>
        <v>-</v>
      </c>
      <c r="TT211" s="547" t="str">
        <f t="shared" ca="1" si="1541"/>
        <v>-</v>
      </c>
      <c r="TU211" s="547" t="str">
        <f t="shared" ca="1" si="1541"/>
        <v>-</v>
      </c>
      <c r="TV211" s="547" t="str">
        <f t="shared" ca="1" si="1541"/>
        <v>-</v>
      </c>
      <c r="TW211" s="547" t="str">
        <f t="shared" ca="1" si="1541"/>
        <v>-</v>
      </c>
      <c r="TX211" s="547" t="str">
        <f t="shared" ca="1" si="1541"/>
        <v>-</v>
      </c>
      <c r="TY211" s="547" t="str">
        <f t="shared" ca="1" si="1541"/>
        <v>-</v>
      </c>
      <c r="TZ211" s="547" t="str">
        <f t="shared" ca="1" si="1541"/>
        <v>-</v>
      </c>
      <c r="UA211" s="547" t="str">
        <f t="shared" ca="1" si="1541"/>
        <v>-</v>
      </c>
      <c r="UB211" s="547" t="str">
        <f t="shared" ca="1" si="1541"/>
        <v>-</v>
      </c>
      <c r="UC211" s="547" t="str">
        <f t="shared" ca="1" si="1541"/>
        <v>-</v>
      </c>
      <c r="UD211" s="547" t="str">
        <f t="shared" ca="1" si="1541"/>
        <v>-</v>
      </c>
      <c r="UE211" s="547" t="str">
        <f t="shared" ca="1" si="1541"/>
        <v>-</v>
      </c>
      <c r="UF211" s="547" t="str">
        <f t="shared" ca="1" si="1541"/>
        <v>-</v>
      </c>
      <c r="UG211" s="547" t="str">
        <f t="shared" ca="1" si="1541"/>
        <v>-</v>
      </c>
      <c r="UH211" s="547" t="str">
        <f t="shared" ca="1" si="1541"/>
        <v>-</v>
      </c>
      <c r="UI211" s="547" t="str">
        <f t="shared" ca="1" si="1542"/>
        <v>-</v>
      </c>
      <c r="UJ211" s="547" t="str">
        <f t="shared" ca="1" si="1542"/>
        <v>-</v>
      </c>
      <c r="UK211" s="547" t="str">
        <f t="shared" ca="1" si="1542"/>
        <v>-</v>
      </c>
      <c r="UL211" s="547" t="str">
        <f t="shared" ca="1" si="1542"/>
        <v>-</v>
      </c>
      <c r="UM211" s="547" t="str">
        <f t="shared" ca="1" si="1542"/>
        <v>-</v>
      </c>
      <c r="UN211" s="547" t="str">
        <f t="shared" ca="1" si="1542"/>
        <v>-</v>
      </c>
      <c r="UO211" s="547" t="str">
        <f t="shared" ca="1" si="1542"/>
        <v>-</v>
      </c>
      <c r="UP211" s="547" t="str">
        <f t="shared" ca="1" si="1542"/>
        <v>-</v>
      </c>
      <c r="UQ211" s="547" t="str">
        <f t="shared" ca="1" si="1542"/>
        <v>-</v>
      </c>
      <c r="UR211" s="547" t="str">
        <f t="shared" ca="1" si="1542"/>
        <v>-</v>
      </c>
      <c r="US211" s="537" t="str">
        <f t="shared" ca="1" si="1543"/>
        <v>-</v>
      </c>
      <c r="UT211" s="537" t="str">
        <f t="shared" ca="1" si="1543"/>
        <v>-</v>
      </c>
      <c r="UU211" s="537" t="str">
        <f t="shared" ca="1" si="1543"/>
        <v>-</v>
      </c>
      <c r="UV211" s="537" t="str">
        <f t="shared" ca="1" si="1543"/>
        <v>-</v>
      </c>
      <c r="UW211" s="537" t="str">
        <f t="shared" ca="1" si="1543"/>
        <v>-</v>
      </c>
      <c r="UX211" s="537" t="str">
        <f t="shared" ca="1" si="1543"/>
        <v>-</v>
      </c>
      <c r="UY211" s="537" t="str">
        <f t="shared" ca="1" si="1543"/>
        <v>-</v>
      </c>
      <c r="UZ211" s="537" t="str">
        <f t="shared" ca="1" si="1543"/>
        <v>-</v>
      </c>
      <c r="VA211" s="537" t="str">
        <f t="shared" ca="1" si="1543"/>
        <v>-</v>
      </c>
      <c r="VB211" s="537" t="str">
        <f t="shared" ca="1" si="1543"/>
        <v>-</v>
      </c>
      <c r="VC211" s="537" t="str">
        <f t="shared" ca="1" si="1543"/>
        <v>-</v>
      </c>
      <c r="VD211" s="537" t="str">
        <f t="shared" ca="1" si="1543"/>
        <v>-</v>
      </c>
      <c r="VE211" s="537" t="str">
        <f t="shared" ca="1" si="1543"/>
        <v>-</v>
      </c>
      <c r="VF211" s="537" t="str">
        <f t="shared" ca="1" si="1543"/>
        <v>-</v>
      </c>
      <c r="VG211" s="537" t="str">
        <f t="shared" ca="1" si="1543"/>
        <v>-</v>
      </c>
      <c r="VH211" s="537" t="str">
        <f t="shared" ca="1" si="1543"/>
        <v>-</v>
      </c>
      <c r="VI211" s="537" t="str">
        <f t="shared" ca="1" si="1544"/>
        <v>-</v>
      </c>
      <c r="VJ211" s="537" t="str">
        <f t="shared" ca="1" si="1544"/>
        <v>-</v>
      </c>
      <c r="VK211" s="537" t="str">
        <f t="shared" ca="1" si="1544"/>
        <v>-</v>
      </c>
      <c r="VL211" s="537" t="str">
        <f t="shared" ca="1" si="1544"/>
        <v>-</v>
      </c>
      <c r="VM211" s="537" t="str">
        <f t="shared" ca="1" si="1544"/>
        <v>-</v>
      </c>
      <c r="VN211" s="537" t="str">
        <f t="shared" ca="1" si="1544"/>
        <v>-</v>
      </c>
      <c r="VO211" s="537" t="str">
        <f t="shared" ca="1" si="1544"/>
        <v>-</v>
      </c>
      <c r="VP211" s="537" t="str">
        <f t="shared" ca="1" si="1544"/>
        <v>-</v>
      </c>
      <c r="VQ211" s="537" t="str">
        <f t="shared" ca="1" si="1544"/>
        <v>-</v>
      </c>
      <c r="VR211" s="537" t="str">
        <f t="shared" ca="1" si="1544"/>
        <v>-</v>
      </c>
      <c r="VS211" s="537" t="str">
        <f t="shared" ca="1" si="1544"/>
        <v>-</v>
      </c>
      <c r="VT211" s="537" t="str">
        <f t="shared" ca="1" si="1544"/>
        <v>-</v>
      </c>
      <c r="VU211" s="537" t="str">
        <f t="shared" ca="1" si="1544"/>
        <v>-</v>
      </c>
      <c r="VV211" s="537" t="str">
        <f t="shared" ca="1" si="1544"/>
        <v>-</v>
      </c>
      <c r="VW211" s="537" t="b">
        <f t="shared" ca="1" si="1544"/>
        <v>1</v>
      </c>
      <c r="VX211" s="537" t="b">
        <f t="shared" ca="1" si="1544"/>
        <v>1</v>
      </c>
      <c r="VY211" s="537" t="b">
        <f t="shared" ca="1" si="1545"/>
        <v>1</v>
      </c>
      <c r="VZ211" s="537" t="b">
        <f t="shared" ca="1" si="1545"/>
        <v>1</v>
      </c>
      <c r="WA211" s="537" t="b">
        <f t="shared" ca="1" si="1545"/>
        <v>1</v>
      </c>
      <c r="WB211" s="537" t="b">
        <f t="shared" ca="1" si="1545"/>
        <v>1</v>
      </c>
      <c r="WC211" s="547" t="b">
        <f t="shared" ca="1" si="1546"/>
        <v>1</v>
      </c>
      <c r="WD211" s="547" t="b">
        <f t="shared" ca="1" si="1546"/>
        <v>1</v>
      </c>
      <c r="WE211" s="547" t="b">
        <f t="shared" ca="1" si="1546"/>
        <v>1</v>
      </c>
      <c r="WF211" s="547" t="b">
        <f t="shared" ca="1" si="1546"/>
        <v>1</v>
      </c>
      <c r="WG211" s="547" t="b">
        <f t="shared" ca="1" si="1546"/>
        <v>1</v>
      </c>
      <c r="WH211" s="547" t="b">
        <f t="shared" ca="1" si="1546"/>
        <v>1</v>
      </c>
      <c r="WI211" s="547" t="b">
        <f t="shared" ca="1" si="1546"/>
        <v>1</v>
      </c>
      <c r="WJ211" s="547" t="b">
        <f t="shared" ca="1" si="1546"/>
        <v>1</v>
      </c>
      <c r="WK211" s="547" t="b">
        <f t="shared" ca="1" si="1546"/>
        <v>1</v>
      </c>
      <c r="WL211" s="547" t="b">
        <f t="shared" ca="1" si="1546"/>
        <v>1</v>
      </c>
      <c r="WM211" s="547" t="b">
        <f t="shared" ca="1" si="1546"/>
        <v>1</v>
      </c>
      <c r="WN211" s="547" t="b">
        <f t="shared" ca="1" si="1546"/>
        <v>1</v>
      </c>
      <c r="WO211" s="547" t="b">
        <f t="shared" ca="1" si="1546"/>
        <v>1</v>
      </c>
      <c r="WP211" s="547" t="b">
        <f t="shared" ca="1" si="1546"/>
        <v>1</v>
      </c>
      <c r="WQ211" s="547" t="b">
        <f t="shared" ca="1" si="1546"/>
        <v>1</v>
      </c>
      <c r="WR211" s="547" t="b">
        <f t="shared" ca="1" si="1546"/>
        <v>1</v>
      </c>
      <c r="WS211" s="547" t="b">
        <f t="shared" ca="1" si="1547"/>
        <v>1</v>
      </c>
      <c r="WT211" s="547" t="b">
        <f t="shared" ca="1" si="1547"/>
        <v>1</v>
      </c>
      <c r="WU211" s="547" t="b">
        <f t="shared" ca="1" si="1547"/>
        <v>1</v>
      </c>
      <c r="WV211" s="547" t="b">
        <f t="shared" ca="1" si="1547"/>
        <v>1</v>
      </c>
      <c r="WW211" s="547" t="b">
        <f t="shared" ca="1" si="1547"/>
        <v>1</v>
      </c>
      <c r="WX211" s="547" t="b">
        <f t="shared" ca="1" si="1547"/>
        <v>1</v>
      </c>
      <c r="WY211" s="547" t="b">
        <f t="shared" ca="1" si="1547"/>
        <v>1</v>
      </c>
      <c r="WZ211" s="547" t="b">
        <f t="shared" ca="1" si="1547"/>
        <v>1</v>
      </c>
      <c r="XA211" s="547" t="b">
        <f t="shared" ca="1" si="1547"/>
        <v>1</v>
      </c>
      <c r="XB211" s="547" t="b">
        <f t="shared" ca="1" si="1547"/>
        <v>1</v>
      </c>
      <c r="XC211" s="19">
        <f t="shared" ca="1" si="1528"/>
        <v>0</v>
      </c>
      <c r="XD211" s="599">
        <v>0</v>
      </c>
    </row>
    <row r="212" spans="1:628" outlineLevel="2">
      <c r="A212" s="20">
        <f t="shared" si="1423"/>
        <v>207</v>
      </c>
      <c r="B212" s="213">
        <f t="shared" ref="B212:B240" ca="1" si="1553">OFFSET(B212,-1,0)</f>
        <v>205</v>
      </c>
      <c r="C212" s="114">
        <v>301</v>
      </c>
      <c r="D212" s="134" t="str">
        <f t="shared" ca="1" si="1424"/>
        <v>GSW</v>
      </c>
      <c r="E212" t="b">
        <v>1</v>
      </c>
      <c r="F212" t="b">
        <v>0</v>
      </c>
      <c r="G212" t="b">
        <f t="shared" si="1425"/>
        <v>1</v>
      </c>
      <c r="H212" s="213">
        <f t="shared" ca="1" si="1549"/>
        <v>3</v>
      </c>
      <c r="I212" s="19">
        <f t="shared" ca="1" si="1426"/>
        <v>1</v>
      </c>
      <c r="J212" s="19">
        <f t="shared" ca="1" si="1426"/>
        <v>0</v>
      </c>
      <c r="K212" s="114">
        <f t="shared" ca="1" si="1427"/>
        <v>-2</v>
      </c>
      <c r="L212" s="12">
        <v>1</v>
      </c>
      <c r="M212" s="19">
        <f t="shared" ca="1" si="1426"/>
        <v>2</v>
      </c>
      <c r="N212" s="19">
        <f t="shared" ca="1" si="1426"/>
        <v>2</v>
      </c>
      <c r="O212" s="114">
        <f t="shared" ca="1" si="1428"/>
        <v>1</v>
      </c>
      <c r="P212" s="19">
        <f t="shared" ca="1" si="1429"/>
        <v>3</v>
      </c>
      <c r="Q212" s="19">
        <f t="shared" ca="1" si="1430"/>
        <v>2</v>
      </c>
      <c r="R212" s="19">
        <f t="shared" ca="1" si="1430"/>
        <v>1</v>
      </c>
      <c r="S212" s="19">
        <f t="shared" ca="1" si="1430"/>
        <v>0</v>
      </c>
      <c r="T212" s="19">
        <f t="shared" ca="1" si="1430"/>
        <v>0</v>
      </c>
      <c r="U212" s="19">
        <f t="shared" ca="1" si="1430"/>
        <v>0</v>
      </c>
      <c r="V212" s="19">
        <f t="shared" ca="1" si="1430"/>
        <v>0</v>
      </c>
      <c r="W212" s="19">
        <f t="shared" ca="1" si="1430"/>
        <v>0</v>
      </c>
      <c r="X212" s="19">
        <f t="shared" ca="1" si="1430"/>
        <v>1</v>
      </c>
      <c r="Y212" s="19">
        <f t="shared" ca="1" si="1430"/>
        <v>1</v>
      </c>
      <c r="Z212" s="19">
        <f t="shared" ca="1" si="1430"/>
        <v>1</v>
      </c>
      <c r="AA212" s="209"/>
      <c r="AB212" s="209"/>
      <c r="AC212" s="209"/>
      <c r="AD212" s="209"/>
      <c r="AE212" s="209"/>
      <c r="AF212" s="19">
        <f t="shared" ca="1" si="1431"/>
        <v>0</v>
      </c>
      <c r="AG212" s="209"/>
      <c r="AH212" s="209"/>
      <c r="AI212" s="209"/>
      <c r="AJ212" s="209"/>
      <c r="AK212" s="209"/>
      <c r="AL212" s="209"/>
      <c r="AM212" s="209"/>
      <c r="AN212" s="209"/>
      <c r="AO212" s="134">
        <f t="shared" ca="1" si="1432"/>
        <v>2</v>
      </c>
      <c r="AP212" s="134">
        <f ca="1">INDEX(CHOOSE($P212,DataAutumn!i.AdultDrys,DataWinter!i.AdultDrys,DataSpring!i.AdultDrys),1,$O212)</f>
        <v>4</v>
      </c>
      <c r="AQ212" s="5">
        <f t="shared" ca="1" si="1433"/>
        <v>2</v>
      </c>
      <c r="AR212" s="5">
        <f t="shared" ca="1" si="1433"/>
        <v>0</v>
      </c>
      <c r="AS212" s="5">
        <f t="shared" ca="1" si="1434"/>
        <v>6</v>
      </c>
      <c r="AT212" s="209"/>
      <c r="AU212" s="209"/>
      <c r="AV212" s="209"/>
      <c r="AW212" s="353" t="str">
        <f t="shared" ca="1" si="1435"/>
        <v>TemplateRE 00003 GSW FWM     TOL204 Scan2 GFS_2 RR+01% REV-2_2_1 PI00.0% Part0  GP100% WP100% MP100% (T_F33N11L00)</v>
      </c>
      <c r="AX212" s="9" t="str">
        <f ca="1">IF(COUNTIF(AW$5:AW212,AW212)=1,"-","Dup")</f>
        <v>-</v>
      </c>
      <c r="AY212" s="9"/>
      <c r="AZ212" s="19" t="str">
        <f t="shared" ca="1" si="1436"/>
        <v>-</v>
      </c>
      <c r="BA212" s="19" t="str">
        <f t="shared" ca="1" si="1436"/>
        <v>-</v>
      </c>
      <c r="BB212" s="19" t="str">
        <f t="shared" ca="1" si="1436"/>
        <v>-</v>
      </c>
      <c r="BC212" s="19" t="str">
        <f t="shared" ca="1" si="1437"/>
        <v>-</v>
      </c>
      <c r="BD212" s="19" t="str">
        <f t="shared" ca="1" si="1436"/>
        <v>-</v>
      </c>
      <c r="BE212" s="19" t="str">
        <f t="shared" ca="1" si="1436"/>
        <v>-</v>
      </c>
      <c r="BF212" s="19" t="str">
        <f t="shared" ca="1" si="1436"/>
        <v>-</v>
      </c>
      <c r="BG212" s="19" t="str">
        <f t="shared" ca="1" si="1436"/>
        <v>-</v>
      </c>
      <c r="BH212" s="19" t="str">
        <f t="shared" ca="1" si="1436"/>
        <v>-</v>
      </c>
      <c r="BI212" s="9"/>
      <c r="BJ212" s="19" t="b">
        <f t="shared" ca="1" si="1438"/>
        <v>1</v>
      </c>
      <c r="BK212" s="19" t="str">
        <f t="shared" ca="1" si="1438"/>
        <v>-</v>
      </c>
      <c r="BL212" s="19" t="str">
        <f t="shared" ca="1" si="1438"/>
        <v>-</v>
      </c>
      <c r="BM212" s="19" t="str">
        <f t="shared" ca="1" si="1438"/>
        <v>-</v>
      </c>
      <c r="BN212" s="19" t="b">
        <f t="shared" ca="1" si="1438"/>
        <v>0</v>
      </c>
      <c r="BO212" s="19">
        <f t="shared" ca="1" si="1438"/>
        <v>0</v>
      </c>
      <c r="BP212" s="19" t="str">
        <f t="shared" ca="1" si="1439"/>
        <v>-</v>
      </c>
      <c r="BQ212" s="19" t="str">
        <f t="shared" ca="1" si="1439"/>
        <v>-</v>
      </c>
      <c r="BR212" s="19" t="b">
        <f t="shared" ca="1" si="1438"/>
        <v>1</v>
      </c>
      <c r="BS212" s="9"/>
      <c r="BT212" s="19" t="str">
        <f t="shared" ca="1" si="1440"/>
        <v>-</v>
      </c>
      <c r="BU212" s="5" t="str">
        <f t="shared" ca="1" si="1441"/>
        <v>-</v>
      </c>
      <c r="BV212" s="5">
        <f t="shared" ca="1" si="1442"/>
        <v>1</v>
      </c>
      <c r="BW212" s="5">
        <f t="shared" ca="1" si="1442"/>
        <v>1</v>
      </c>
      <c r="BX212" s="19" t="str">
        <f t="shared" ca="1" si="1443"/>
        <v>-</v>
      </c>
      <c r="BY212" s="19" t="str">
        <f t="shared" ca="1" si="1443"/>
        <v>-</v>
      </c>
      <c r="BZ212" s="19" t="str">
        <f t="shared" ca="1" si="1443"/>
        <v>-</v>
      </c>
      <c r="CA212" s="5" t="str">
        <f t="shared" ca="1" si="1444"/>
        <v>-</v>
      </c>
      <c r="CB212" s="5">
        <f t="shared" ca="1" si="1445"/>
        <v>1</v>
      </c>
      <c r="CC212" s="5">
        <f t="shared" ca="1" si="1445"/>
        <v>1</v>
      </c>
      <c r="CD212" s="19" t="str">
        <f t="shared" ca="1" si="1446"/>
        <v>-</v>
      </c>
      <c r="CE212" s="5" t="str">
        <f t="shared" ca="1" si="1447"/>
        <v>-</v>
      </c>
      <c r="CF212" s="5">
        <f t="shared" ca="1" si="1448"/>
        <v>1</v>
      </c>
      <c r="CG212" s="19" t="str">
        <f t="shared" ca="1" si="1449"/>
        <v>-</v>
      </c>
      <c r="CH212" s="19" t="str">
        <f t="shared" ca="1" si="1449"/>
        <v>-</v>
      </c>
      <c r="CI212" s="5">
        <f t="shared" ca="1" si="1450"/>
        <v>1</v>
      </c>
      <c r="CJ212" s="19" t="str">
        <f t="shared" ca="1" si="1449"/>
        <v>-</v>
      </c>
      <c r="CK212" s="5" t="str">
        <f t="shared" ca="1" si="1451"/>
        <v>-</v>
      </c>
      <c r="CL212" s="5">
        <f t="shared" ca="1" si="1452"/>
        <v>1</v>
      </c>
      <c r="CM212" s="5">
        <f t="shared" ca="1" si="1452"/>
        <v>1</v>
      </c>
      <c r="CN212" s="9"/>
      <c r="CO212" s="5" t="b">
        <f t="shared" ca="1" si="1453"/>
        <v>1</v>
      </c>
      <c r="CP212" s="12">
        <f t="shared" ca="1" si="1454"/>
        <v>2132111</v>
      </c>
      <c r="CQ212" s="19">
        <f t="shared" ca="1" si="1455"/>
        <v>1</v>
      </c>
      <c r="CR212" s="19" t="str">
        <f t="shared" ca="1" si="1455"/>
        <v>-</v>
      </c>
      <c r="CS212" s="143">
        <f t="shared" ca="1" si="1456"/>
        <v>2</v>
      </c>
      <c r="CT212" s="143">
        <f t="shared" ca="1" si="1457"/>
        <v>2</v>
      </c>
      <c r="CU212" s="143">
        <f t="shared" ca="1" si="1458"/>
        <v>2</v>
      </c>
      <c r="CV212" s="143">
        <f t="shared" ca="1" si="1458"/>
        <v>2</v>
      </c>
      <c r="CW212" s="143">
        <f t="shared" ca="1" si="1458"/>
        <v>2</v>
      </c>
      <c r="CX212" s="143">
        <f t="shared" ca="1" si="1458"/>
        <v>2</v>
      </c>
      <c r="CY212" s="143">
        <f t="shared" ca="1" si="1458"/>
        <v>2</v>
      </c>
      <c r="CZ212" s="143">
        <f t="shared" ca="1" si="1459"/>
        <v>2</v>
      </c>
      <c r="DA212" s="143">
        <f t="shared" ca="1" si="1459"/>
        <v>2</v>
      </c>
      <c r="DB212" s="143">
        <f t="shared" ca="1" si="1459"/>
        <v>2</v>
      </c>
      <c r="DC212" s="143">
        <f t="shared" ca="1" si="1459"/>
        <v>2</v>
      </c>
      <c r="DD212" s="143">
        <f t="shared" ca="1" si="1459"/>
        <v>2</v>
      </c>
      <c r="DE212" s="143">
        <f t="shared" ca="1" si="1459"/>
        <v>2</v>
      </c>
      <c r="DF212" s="143">
        <f t="shared" ca="1" si="1459"/>
        <v>2</v>
      </c>
      <c r="DG212" s="143">
        <f t="shared" ca="1" si="1459"/>
        <v>2</v>
      </c>
      <c r="DH212" s="143">
        <f t="shared" ca="1" si="1459"/>
        <v>2</v>
      </c>
      <c r="DI212" s="143">
        <f t="shared" ca="1" si="1459"/>
        <v>2</v>
      </c>
      <c r="DJ212" s="9"/>
      <c r="DK212" s="19" t="b">
        <f t="shared" ca="1" si="1460"/>
        <v>1</v>
      </c>
      <c r="DL212" s="19" t="b">
        <f t="shared" ca="1" si="1460"/>
        <v>1</v>
      </c>
      <c r="DM212" s="19" t="b">
        <f t="shared" ca="1" si="1460"/>
        <v>1</v>
      </c>
      <c r="DN212" s="579">
        <f ca="1">VALUE($N212&amp;$O212&amp;$P212&amp;$Q212&amp;IFERROR(VALUE($R212),0)&amp;$Z212&amp;2&amp;1)</f>
        <v>21321121</v>
      </c>
      <c r="DO212" s="19" t="b">
        <f t="shared" ca="1" si="1461"/>
        <v>1</v>
      </c>
      <c r="DP212" s="19">
        <f t="shared" ca="1" si="1461"/>
        <v>0</v>
      </c>
      <c r="DQ212" s="19" t="str">
        <f t="shared" ca="1" si="1461"/>
        <v>-</v>
      </c>
      <c r="DR212" s="578" t="str">
        <f t="shared" ca="1" si="1461"/>
        <v>-</v>
      </c>
      <c r="DS212" s="430">
        <f t="shared" ca="1" si="1462"/>
        <v>652</v>
      </c>
      <c r="DT212" s="430">
        <f t="shared" ca="1" si="1462"/>
        <v>686</v>
      </c>
      <c r="DU212" s="430">
        <f t="shared" ca="1" si="1462"/>
        <v>721</v>
      </c>
      <c r="DV212" s="142">
        <f t="shared" ca="1" si="1463"/>
        <v>378</v>
      </c>
      <c r="DW212" s="142">
        <f t="shared" ca="1" si="1463"/>
        <v>413</v>
      </c>
      <c r="DX212" s="142">
        <f t="shared" ca="1" si="1463"/>
        <v>448</v>
      </c>
      <c r="DY212" s="19" t="str">
        <f t="shared" ca="1" si="1464"/>
        <v>-</v>
      </c>
      <c r="DZ212" s="19" t="str">
        <f t="shared" ca="1" si="1464"/>
        <v>-</v>
      </c>
      <c r="EA212" s="19" t="str">
        <f t="shared" ca="1" si="1464"/>
        <v>-</v>
      </c>
      <c r="EB212" s="19" t="str">
        <f t="shared" ca="1" si="1464"/>
        <v>-</v>
      </c>
      <c r="EC212" s="19" t="str">
        <f t="shared" ca="1" si="1464"/>
        <v>-</v>
      </c>
      <c r="ED212" s="19" t="str">
        <f t="shared" ca="1" si="1464"/>
        <v>-</v>
      </c>
      <c r="EE212" s="19">
        <f t="shared" ca="1" si="1465"/>
        <v>1</v>
      </c>
      <c r="EF212" s="19">
        <f t="shared" ca="1" si="1465"/>
        <v>1</v>
      </c>
      <c r="EG212" s="19">
        <f t="shared" ca="1" si="1465"/>
        <v>0</v>
      </c>
      <c r="EH212" s="19" t="str">
        <f t="shared" ca="1" si="1465"/>
        <v>-</v>
      </c>
      <c r="EI212" s="19" t="str">
        <f t="shared" ca="1" si="1465"/>
        <v>-</v>
      </c>
      <c r="EJ212" s="19" t="str">
        <f t="shared" ca="1" si="1465"/>
        <v>-</v>
      </c>
      <c r="EK212" s="19" t="str">
        <f t="shared" ca="1" si="1465"/>
        <v>-</v>
      </c>
      <c r="EL212" s="19" t="str">
        <f t="shared" ca="1" si="1465"/>
        <v>-</v>
      </c>
      <c r="EM212" s="19">
        <f t="shared" ca="1" si="1465"/>
        <v>0</v>
      </c>
      <c r="EN212" s="19" t="str">
        <f t="shared" ca="1" si="1465"/>
        <v>-</v>
      </c>
      <c r="EO212" s="19" t="str">
        <f t="shared" ca="1" si="1465"/>
        <v>-</v>
      </c>
      <c r="EP212" s="19" t="str">
        <f t="shared" ca="1" si="1461"/>
        <v>-</v>
      </c>
      <c r="EQ212" s="19">
        <f t="shared" ca="1" si="1461"/>
        <v>0</v>
      </c>
      <c r="ER212" s="19">
        <f t="shared" ca="1" si="1461"/>
        <v>0</v>
      </c>
      <c r="ES212" s="9"/>
      <c r="ET212" s="19" t="str">
        <f t="shared" ca="1" si="1468"/>
        <v>-</v>
      </c>
      <c r="EU212" s="19" t="str">
        <f t="shared" ca="1" si="1468"/>
        <v>-</v>
      </c>
      <c r="EV212" s="19" t="str">
        <f t="shared" ca="1" si="1468"/>
        <v>-</v>
      </c>
      <c r="EW212" s="19" t="str">
        <f t="shared" ca="1" si="1468"/>
        <v>-</v>
      </c>
      <c r="EX212" s="19" t="str">
        <f t="shared" ca="1" si="1468"/>
        <v>-</v>
      </c>
      <c r="EY212" s="19" t="str">
        <f t="shared" ca="1" si="1468"/>
        <v>-</v>
      </c>
      <c r="EZ212" s="19" t="str">
        <f t="shared" ca="1" si="1468"/>
        <v>-</v>
      </c>
      <c r="FA212" s="19" t="str">
        <f t="shared" ca="1" si="1468"/>
        <v>-</v>
      </c>
      <c r="FB212" s="19" t="str">
        <f t="shared" ca="1" si="1468"/>
        <v>-</v>
      </c>
      <c r="FC212" s="19" t="str">
        <f t="shared" ca="1" si="1468"/>
        <v>-</v>
      </c>
      <c r="FD212" s="19" t="str">
        <f t="shared" ca="1" si="1468"/>
        <v>-</v>
      </c>
      <c r="FE212" s="19" t="str">
        <f t="shared" ca="1" si="1468"/>
        <v>-</v>
      </c>
      <c r="FF212" s="19">
        <f t="shared" ca="1" si="1468"/>
        <v>0</v>
      </c>
      <c r="FG212" s="430">
        <f t="shared" ca="1" si="1469"/>
        <v>0</v>
      </c>
      <c r="FH212" s="430">
        <f t="shared" ca="1" si="1469"/>
        <v>0</v>
      </c>
      <c r="FI212" s="114">
        <f t="shared" ca="1" si="1470"/>
        <v>0</v>
      </c>
      <c r="FJ212" s="114">
        <f t="shared" ca="1" si="1470"/>
        <v>0</v>
      </c>
      <c r="FK212" s="114">
        <f t="shared" ca="1" si="1470"/>
        <v>0</v>
      </c>
      <c r="FL212" s="114">
        <f t="shared" ca="1" si="1470"/>
        <v>0</v>
      </c>
      <c r="FM212" s="114">
        <f t="shared" ca="1" si="1470"/>
        <v>0</v>
      </c>
      <c r="FN212" s="536">
        <f t="shared" ca="1" si="1471"/>
        <v>0</v>
      </c>
      <c r="FO212" s="114">
        <f t="shared" ca="1" si="1472"/>
        <v>0</v>
      </c>
      <c r="FP212" s="114">
        <f t="shared" ca="1" si="1472"/>
        <v>0</v>
      </c>
      <c r="FQ212" s="114">
        <f t="shared" ca="1" si="1472"/>
        <v>0</v>
      </c>
      <c r="FR212" s="114">
        <f t="shared" ca="1" si="1472"/>
        <v>0</v>
      </c>
      <c r="FS212" s="114">
        <f t="shared" ca="1" si="1472"/>
        <v>0</v>
      </c>
      <c r="FT212" s="536">
        <f t="shared" ca="1" si="1473"/>
        <v>0</v>
      </c>
      <c r="FU212" s="114">
        <f t="shared" ca="1" si="1474"/>
        <v>0</v>
      </c>
      <c r="FV212" s="114">
        <f t="shared" ca="1" si="1474"/>
        <v>0</v>
      </c>
      <c r="FW212" s="114">
        <f t="shared" ca="1" si="1474"/>
        <v>0</v>
      </c>
      <c r="FX212" s="114">
        <f t="shared" ca="1" si="1474"/>
        <v>0</v>
      </c>
      <c r="FY212" s="114">
        <f t="shared" ca="1" si="1474"/>
        <v>0</v>
      </c>
      <c r="FZ212" s="536">
        <f t="shared" ca="1" si="1475"/>
        <v>0</v>
      </c>
      <c r="GA212" s="114">
        <f t="shared" ca="1" si="1476"/>
        <v>0</v>
      </c>
      <c r="GB212" s="114">
        <f t="shared" ca="1" si="1476"/>
        <v>0</v>
      </c>
      <c r="GC212" s="114">
        <f t="shared" ca="1" si="1476"/>
        <v>0</v>
      </c>
      <c r="GD212" s="114">
        <f t="shared" ca="1" si="1476"/>
        <v>0</v>
      </c>
      <c r="GE212" s="114">
        <f t="shared" ca="1" si="1476"/>
        <v>0</v>
      </c>
      <c r="GF212" s="536">
        <f t="shared" ca="1" si="1477"/>
        <v>0</v>
      </c>
      <c r="GG212" s="114">
        <f t="shared" ca="1" si="1478"/>
        <v>0</v>
      </c>
      <c r="GH212" s="114">
        <f t="shared" ca="1" si="1478"/>
        <v>0</v>
      </c>
      <c r="GI212" s="114">
        <f t="shared" ca="1" si="1478"/>
        <v>0</v>
      </c>
      <c r="GJ212" s="114">
        <f t="shared" ca="1" si="1478"/>
        <v>0</v>
      </c>
      <c r="GK212" s="114">
        <f t="shared" ca="1" si="1478"/>
        <v>0</v>
      </c>
      <c r="GL212" s="536">
        <f t="shared" ca="1" si="1479"/>
        <v>0</v>
      </c>
      <c r="GM212" s="114">
        <f t="shared" ca="1" si="1480"/>
        <v>0</v>
      </c>
      <c r="GN212" s="114">
        <f t="shared" ca="1" si="1480"/>
        <v>0</v>
      </c>
      <c r="GO212" s="114">
        <f t="shared" ca="1" si="1480"/>
        <v>0</v>
      </c>
      <c r="GP212" s="114">
        <f t="shared" ca="1" si="1480"/>
        <v>0</v>
      </c>
      <c r="GQ212" s="114">
        <f t="shared" ca="1" si="1480"/>
        <v>0</v>
      </c>
      <c r="GR212" s="536">
        <f t="shared" ca="1" si="1481"/>
        <v>0</v>
      </c>
      <c r="GS212" s="115">
        <f t="shared" ca="1" si="1482"/>
        <v>0</v>
      </c>
      <c r="GT212" s="115">
        <f t="shared" ca="1" si="1482"/>
        <v>0</v>
      </c>
      <c r="GU212" s="115">
        <f t="shared" ca="1" si="1482"/>
        <v>0</v>
      </c>
      <c r="GV212" s="115">
        <f t="shared" ca="1" si="1482"/>
        <v>0</v>
      </c>
      <c r="GW212" s="553">
        <f t="shared" ca="1" si="1483"/>
        <v>0</v>
      </c>
      <c r="GX212" s="553">
        <f t="shared" ca="1" si="1483"/>
        <v>0</v>
      </c>
      <c r="GY212" s="553">
        <f t="shared" ca="1" si="1483"/>
        <v>0</v>
      </c>
      <c r="GZ212" s="553">
        <f t="shared" ca="1" si="1483"/>
        <v>0</v>
      </c>
      <c r="HA212" s="553">
        <f t="shared" ca="1" si="1483"/>
        <v>0</v>
      </c>
      <c r="HB212" s="553">
        <f t="shared" ca="1" si="1483"/>
        <v>0</v>
      </c>
      <c r="HC212" s="553">
        <f t="shared" ca="1" si="1483"/>
        <v>0</v>
      </c>
      <c r="HD212" s="553">
        <f t="shared" ca="1" si="1483"/>
        <v>0</v>
      </c>
      <c r="HE212" s="553">
        <f t="shared" ca="1" si="1483"/>
        <v>0</v>
      </c>
      <c r="HF212" s="553">
        <f t="shared" ca="1" si="1483"/>
        <v>0</v>
      </c>
      <c r="HG212" s="553">
        <f t="shared" ca="1" si="1483"/>
        <v>0</v>
      </c>
      <c r="HH212" s="553">
        <f t="shared" ca="1" si="1483"/>
        <v>0</v>
      </c>
      <c r="HI212" s="553">
        <f t="shared" ca="1" si="1483"/>
        <v>0</v>
      </c>
      <c r="HJ212" s="553">
        <f t="shared" ca="1" si="1483"/>
        <v>0</v>
      </c>
      <c r="HK212" s="553">
        <f t="shared" ca="1" si="1483"/>
        <v>0</v>
      </c>
      <c r="HL212" s="553">
        <f t="shared" ca="1" si="1483"/>
        <v>0</v>
      </c>
      <c r="HM212" s="553">
        <f t="shared" ca="1" si="1484"/>
        <v>0</v>
      </c>
      <c r="HN212" s="553">
        <f t="shared" ca="1" si="1484"/>
        <v>0</v>
      </c>
      <c r="HO212" s="553">
        <f t="shared" ca="1" si="1484"/>
        <v>0</v>
      </c>
      <c r="HP212" s="553">
        <f t="shared" ca="1" si="1484"/>
        <v>0</v>
      </c>
      <c r="HQ212" s="19">
        <f t="shared" ca="1" si="1485"/>
        <v>0</v>
      </c>
      <c r="HR212" s="114">
        <f t="shared" ca="1" si="1486"/>
        <v>0</v>
      </c>
      <c r="HS212" s="114">
        <f t="shared" ca="1" si="1486"/>
        <v>0</v>
      </c>
      <c r="HT212" s="114">
        <f t="shared" ca="1" si="1486"/>
        <v>0</v>
      </c>
      <c r="HU212" s="114">
        <f t="shared" ca="1" si="1486"/>
        <v>0</v>
      </c>
      <c r="HV212" s="114">
        <f t="shared" ca="1" si="1486"/>
        <v>0</v>
      </c>
      <c r="HW212" s="536">
        <f t="shared" ca="1" si="1487"/>
        <v>0</v>
      </c>
      <c r="HX212" s="114">
        <f t="shared" ca="1" si="1488"/>
        <v>0</v>
      </c>
      <c r="HY212" s="114">
        <f t="shared" ca="1" si="1488"/>
        <v>0</v>
      </c>
      <c r="HZ212" s="114">
        <f t="shared" ca="1" si="1488"/>
        <v>0</v>
      </c>
      <c r="IA212" s="114">
        <f t="shared" ca="1" si="1488"/>
        <v>0</v>
      </c>
      <c r="IB212" s="114">
        <f t="shared" ca="1" si="1488"/>
        <v>0</v>
      </c>
      <c r="IC212" s="536">
        <f t="shared" ca="1" si="1489"/>
        <v>0</v>
      </c>
      <c r="ID212" s="114">
        <f t="shared" ca="1" si="1490"/>
        <v>0</v>
      </c>
      <c r="IE212" s="114">
        <f t="shared" ca="1" si="1490"/>
        <v>0</v>
      </c>
      <c r="IF212" s="114">
        <f t="shared" ca="1" si="1490"/>
        <v>0</v>
      </c>
      <c r="IG212" s="114">
        <f t="shared" ca="1" si="1490"/>
        <v>0</v>
      </c>
      <c r="IH212" s="114">
        <f t="shared" ca="1" si="1490"/>
        <v>0</v>
      </c>
      <c r="II212" s="536">
        <f t="shared" ca="1" si="1491"/>
        <v>0</v>
      </c>
      <c r="IJ212" s="114">
        <f t="shared" ca="1" si="1492"/>
        <v>0</v>
      </c>
      <c r="IK212" s="114">
        <f t="shared" ca="1" si="1492"/>
        <v>0</v>
      </c>
      <c r="IL212" s="114">
        <f t="shared" ca="1" si="1492"/>
        <v>0</v>
      </c>
      <c r="IM212" s="114">
        <f t="shared" ca="1" si="1492"/>
        <v>0</v>
      </c>
      <c r="IN212" s="114">
        <f t="shared" ca="1" si="1492"/>
        <v>0</v>
      </c>
      <c r="IO212" s="536">
        <f t="shared" ca="1" si="1493"/>
        <v>0</v>
      </c>
      <c r="IP212" s="114">
        <f t="shared" ca="1" si="1494"/>
        <v>0</v>
      </c>
      <c r="IQ212" s="114">
        <f t="shared" ca="1" si="1494"/>
        <v>0</v>
      </c>
      <c r="IR212" s="114">
        <f t="shared" ca="1" si="1494"/>
        <v>0</v>
      </c>
      <c r="IS212" s="114">
        <f t="shared" ca="1" si="1494"/>
        <v>0</v>
      </c>
      <c r="IT212" s="114">
        <f t="shared" ca="1" si="1494"/>
        <v>0</v>
      </c>
      <c r="IU212" s="536">
        <f t="shared" ca="1" si="1495"/>
        <v>0</v>
      </c>
      <c r="IV212" s="114">
        <f t="shared" ca="1" si="1496"/>
        <v>0</v>
      </c>
      <c r="IW212" s="114">
        <f t="shared" ca="1" si="1496"/>
        <v>0</v>
      </c>
      <c r="IX212" s="114">
        <f t="shared" ca="1" si="1496"/>
        <v>0</v>
      </c>
      <c r="IY212" s="114">
        <f t="shared" ca="1" si="1496"/>
        <v>0</v>
      </c>
      <c r="IZ212" s="114">
        <f t="shared" ca="1" si="1496"/>
        <v>0</v>
      </c>
      <c r="JA212" s="536">
        <f t="shared" ca="1" si="1497"/>
        <v>0</v>
      </c>
      <c r="JB212" s="115">
        <f t="shared" ca="1" si="1498"/>
        <v>0</v>
      </c>
      <c r="JC212" s="115">
        <f t="shared" ca="1" si="1498"/>
        <v>0</v>
      </c>
      <c r="JD212" s="115">
        <f t="shared" ca="1" si="1498"/>
        <v>0</v>
      </c>
      <c r="JE212" s="115">
        <f t="shared" ca="1" si="1498"/>
        <v>0</v>
      </c>
      <c r="JF212" s="553">
        <f t="shared" ca="1" si="1499"/>
        <v>0</v>
      </c>
      <c r="JG212" s="553">
        <f t="shared" ca="1" si="1499"/>
        <v>0</v>
      </c>
      <c r="JH212" s="553">
        <f t="shared" ca="1" si="1499"/>
        <v>0</v>
      </c>
      <c r="JI212" s="553">
        <f t="shared" ca="1" si="1499"/>
        <v>0</v>
      </c>
      <c r="JJ212" s="553">
        <f t="shared" ca="1" si="1499"/>
        <v>0</v>
      </c>
      <c r="JK212" s="553">
        <f t="shared" ca="1" si="1499"/>
        <v>0</v>
      </c>
      <c r="JL212" s="553">
        <f t="shared" ca="1" si="1499"/>
        <v>0</v>
      </c>
      <c r="JM212" s="553">
        <f t="shared" ca="1" si="1499"/>
        <v>0</v>
      </c>
      <c r="JN212" s="553">
        <f t="shared" ca="1" si="1499"/>
        <v>0</v>
      </c>
      <c r="JO212" s="553">
        <f t="shared" ca="1" si="1499"/>
        <v>0</v>
      </c>
      <c r="JP212" s="553">
        <f t="shared" ca="1" si="1499"/>
        <v>0</v>
      </c>
      <c r="JQ212" s="553">
        <f t="shared" ca="1" si="1499"/>
        <v>0</v>
      </c>
      <c r="JR212" s="553">
        <f t="shared" ca="1" si="1499"/>
        <v>0</v>
      </c>
      <c r="JS212" s="553">
        <f t="shared" ca="1" si="1499"/>
        <v>0</v>
      </c>
      <c r="JT212" s="553">
        <f t="shared" ca="1" si="1499"/>
        <v>0</v>
      </c>
      <c r="JU212" s="553">
        <f t="shared" ca="1" si="1499"/>
        <v>0</v>
      </c>
      <c r="JV212" s="553">
        <f t="shared" ca="1" si="1500"/>
        <v>0</v>
      </c>
      <c r="JW212" s="553">
        <f t="shared" ca="1" si="1500"/>
        <v>0</v>
      </c>
      <c r="JX212" s="553">
        <f t="shared" ca="1" si="1500"/>
        <v>0</v>
      </c>
      <c r="JY212" s="553">
        <f t="shared" ca="1" si="1500"/>
        <v>0</v>
      </c>
      <c r="JZ212" s="19">
        <f t="shared" ca="1" si="1501"/>
        <v>0</v>
      </c>
      <c r="KA212" s="5">
        <f t="shared" ca="1" si="1502"/>
        <v>67</v>
      </c>
      <c r="KB212" s="9"/>
      <c r="KC212" s="5">
        <f t="shared" ca="1" si="1503"/>
        <v>0</v>
      </c>
      <c r="KD212" s="5" t="b">
        <f t="shared" ca="1" si="1503"/>
        <v>0</v>
      </c>
      <c r="KE212" s="19">
        <f t="shared" ca="1" si="1504"/>
        <v>0</v>
      </c>
      <c r="KF212" s="5">
        <f t="shared" ca="1" si="1505"/>
        <v>0</v>
      </c>
      <c r="KG212" s="5">
        <f t="shared" ca="1" si="1506"/>
        <v>0.01</v>
      </c>
      <c r="KH212" s="5">
        <f t="shared" si="1507"/>
        <v>0</v>
      </c>
      <c r="KI212" s="19">
        <f t="shared" ca="1" si="1504"/>
        <v>0</v>
      </c>
      <c r="KJ212" s="5">
        <f t="shared" ca="1" si="1508"/>
        <v>50</v>
      </c>
      <c r="KK212" s="19" t="str">
        <f t="shared" ca="1" si="1509"/>
        <v>-</v>
      </c>
      <c r="KL212" s="19" t="str">
        <f t="shared" ca="1" si="1509"/>
        <v>-</v>
      </c>
      <c r="KM212" s="19" t="str">
        <f t="shared" ca="1" si="1509"/>
        <v>-</v>
      </c>
      <c r="KN212" s="19" t="str">
        <f t="shared" ca="1" si="1509"/>
        <v>-</v>
      </c>
      <c r="KO212" s="19" t="str">
        <f t="shared" ca="1" si="1509"/>
        <v>-</v>
      </c>
      <c r="KP212" s="19" t="str">
        <f t="shared" ca="1" si="1509"/>
        <v>-</v>
      </c>
      <c r="KQ212" s="19" t="str">
        <f t="shared" ca="1" si="1509"/>
        <v>-</v>
      </c>
      <c r="KR212" s="19" t="str">
        <f t="shared" ca="1" si="1509"/>
        <v>-</v>
      </c>
      <c r="KS212" s="19" t="str">
        <f t="shared" ca="1" si="1509"/>
        <v>-</v>
      </c>
      <c r="KT212" s="19" t="str">
        <f t="shared" ca="1" si="1509"/>
        <v>-</v>
      </c>
      <c r="KU212" s="19" t="str">
        <f t="shared" ca="1" si="1509"/>
        <v>-</v>
      </c>
      <c r="KV212" s="19" t="str">
        <f t="shared" ca="1" si="1509"/>
        <v>-</v>
      </c>
      <c r="KW212" s="5">
        <f t="shared" si="1510"/>
        <v>1</v>
      </c>
      <c r="KX212" s="5">
        <f t="shared" ca="1" si="1552"/>
        <v>0</v>
      </c>
      <c r="KY212" s="5">
        <f t="shared" ca="1" si="1552"/>
        <v>1</v>
      </c>
      <c r="KZ212" s="5">
        <f t="shared" ca="1" si="1552"/>
        <v>1</v>
      </c>
      <c r="LA212" s="5">
        <f t="shared" ca="1" si="1552"/>
        <v>1</v>
      </c>
      <c r="LB212" s="5">
        <f t="shared" ca="1" si="1552"/>
        <v>1</v>
      </c>
      <c r="LC212" s="5">
        <f t="shared" ca="1" si="1552"/>
        <v>0</v>
      </c>
      <c r="LD212" s="5">
        <f t="shared" ca="1" si="1552"/>
        <v>1</v>
      </c>
      <c r="LE212" s="5">
        <f t="shared" ca="1" si="1552"/>
        <v>0</v>
      </c>
      <c r="LF212" s="5">
        <f t="shared" ca="1" si="1552"/>
        <v>0</v>
      </c>
      <c r="LG212" s="5">
        <f t="shared" ca="1" si="1552"/>
        <v>1</v>
      </c>
      <c r="LH212" s="5">
        <f t="shared" ca="1" si="1552"/>
        <v>0</v>
      </c>
      <c r="LI212" s="5">
        <f t="shared" ca="1" si="1552"/>
        <v>0</v>
      </c>
      <c r="LJ212" s="5">
        <f t="shared" ca="1" si="1552"/>
        <v>0</v>
      </c>
      <c r="LK212" s="5">
        <f t="shared" ca="1" si="1552"/>
        <v>0</v>
      </c>
      <c r="LL212" s="5">
        <f t="shared" ca="1" si="1552"/>
        <v>1</v>
      </c>
      <c r="LM212" s="5">
        <f t="shared" ca="1" si="1552"/>
        <v>0</v>
      </c>
      <c r="LN212" s="5">
        <f t="shared" ca="1" si="1552"/>
        <v>1</v>
      </c>
      <c r="LO212" s="19">
        <f t="shared" ca="1" si="1504"/>
        <v>0</v>
      </c>
      <c r="LP212" s="19">
        <f t="shared" ca="1" si="1504"/>
        <v>0</v>
      </c>
      <c r="LQ212" s="19">
        <f t="shared" ca="1" si="1504"/>
        <v>0</v>
      </c>
      <c r="LR212" s="19">
        <f t="shared" ca="1" si="1504"/>
        <v>0</v>
      </c>
      <c r="LS212" s="19">
        <f t="shared" ca="1" si="1504"/>
        <v>0</v>
      </c>
      <c r="LT212" s="19">
        <f t="shared" ca="1" si="1504"/>
        <v>0</v>
      </c>
      <c r="LU212" s="19">
        <f t="shared" ca="1" si="1504"/>
        <v>0</v>
      </c>
      <c r="LV212" s="19">
        <f t="shared" ca="1" si="1504"/>
        <v>0</v>
      </c>
      <c r="LW212" s="19">
        <f t="shared" ca="1" si="1504"/>
        <v>0</v>
      </c>
      <c r="LX212" s="19">
        <f t="shared" ca="1" si="1504"/>
        <v>0</v>
      </c>
      <c r="LY212" s="19">
        <f t="shared" ca="1" si="1504"/>
        <v>0</v>
      </c>
      <c r="LZ212" s="19">
        <f t="shared" ca="1" si="1504"/>
        <v>0</v>
      </c>
      <c r="MA212" s="19">
        <f t="shared" ca="1" si="1504"/>
        <v>0</v>
      </c>
      <c r="MB212" s="19">
        <f t="shared" ca="1" si="1504"/>
        <v>0</v>
      </c>
      <c r="MC212" s="19">
        <f t="shared" ca="1" si="1504"/>
        <v>0</v>
      </c>
      <c r="MD212" s="19">
        <f t="shared" ca="1" si="1504"/>
        <v>0</v>
      </c>
      <c r="ME212" s="19">
        <f t="shared" ca="1" si="1504"/>
        <v>0</v>
      </c>
      <c r="MF212" s="19">
        <f t="shared" ca="1" si="1504"/>
        <v>0</v>
      </c>
      <c r="MG212" s="19">
        <f t="shared" ca="1" si="1504"/>
        <v>0</v>
      </c>
      <c r="MH212" s="19">
        <f t="shared" ca="1" si="1504"/>
        <v>0</v>
      </c>
      <c r="MI212" s="19">
        <f t="shared" ca="1" si="1504"/>
        <v>0</v>
      </c>
      <c r="MJ212" s="5">
        <f t="shared" ca="1" si="1512"/>
        <v>0</v>
      </c>
      <c r="MK212" s="5">
        <f t="shared" ca="1" si="1512"/>
        <v>0</v>
      </c>
      <c r="ML212" s="5">
        <f t="shared" ca="1" si="1512"/>
        <v>0.05</v>
      </c>
      <c r="MM212" s="5">
        <f t="shared" ca="1" si="1512"/>
        <v>0.05</v>
      </c>
      <c r="MN212" s="5">
        <f t="shared" ca="1" si="1513"/>
        <v>0</v>
      </c>
      <c r="MO212" s="5">
        <f t="shared" ca="1" si="1513"/>
        <v>0</v>
      </c>
      <c r="MP212" s="5">
        <f t="shared" ca="1" si="1513"/>
        <v>0</v>
      </c>
      <c r="MQ212" s="5">
        <f t="shared" ca="1" si="1513"/>
        <v>0</v>
      </c>
      <c r="MR212" s="5">
        <f t="shared" ca="1" si="1513"/>
        <v>0</v>
      </c>
      <c r="MS212" s="5">
        <f t="shared" ca="1" si="1513"/>
        <v>0</v>
      </c>
      <c r="MT212" s="19">
        <f t="shared" ca="1" si="1504"/>
        <v>0</v>
      </c>
      <c r="MU212" s="19">
        <f t="shared" ca="1" si="1504"/>
        <v>1</v>
      </c>
      <c r="MV212" s="19">
        <f t="shared" ca="1" si="1504"/>
        <v>0</v>
      </c>
      <c r="MW212" s="19">
        <f t="shared" ca="1" si="1504"/>
        <v>0</v>
      </c>
      <c r="MX212" s="19">
        <f t="shared" ca="1" si="1504"/>
        <v>0</v>
      </c>
      <c r="MY212" s="19">
        <f t="shared" ca="1" si="1504"/>
        <v>0</v>
      </c>
      <c r="MZ212" s="19">
        <f t="shared" ca="1" si="1504"/>
        <v>1</v>
      </c>
      <c r="NA212" s="9"/>
      <c r="NB212" s="5" t="b">
        <f t="shared" ca="1" si="1514"/>
        <v>0</v>
      </c>
      <c r="NC212" s="19" t="str">
        <f t="shared" ca="1" si="1515"/>
        <v>-</v>
      </c>
      <c r="ND212" s="5">
        <f t="shared" ca="1" si="1516"/>
        <v>0.5</v>
      </c>
      <c r="NE212" s="5" t="b">
        <f t="shared" ca="1" si="1517"/>
        <v>0</v>
      </c>
      <c r="NF212" s="5" t="b">
        <f t="shared" ca="1" si="1517"/>
        <v>0</v>
      </c>
      <c r="NG212" s="5" t="b">
        <f t="shared" ca="1" si="1517"/>
        <v>1</v>
      </c>
      <c r="NH212" s="134">
        <f t="shared" ca="1" si="1518"/>
        <v>2</v>
      </c>
      <c r="NI212" s="134">
        <f t="shared" ca="1" si="1518"/>
        <v>2</v>
      </c>
      <c r="NJ212" s="5" t="b">
        <f t="shared" ca="1" si="1519"/>
        <v>0</v>
      </c>
      <c r="NK212" s="5" t="b">
        <f t="shared" ca="1" si="1519"/>
        <v>0</v>
      </c>
      <c r="NL212" s="5" t="b">
        <f t="shared" ca="1" si="1519"/>
        <v>1</v>
      </c>
      <c r="NM212" s="5" t="b">
        <f t="shared" ca="1" si="1519"/>
        <v>0</v>
      </c>
      <c r="NN212" s="5">
        <f t="shared" ca="1" si="1520"/>
        <v>1</v>
      </c>
      <c r="NO212" s="5">
        <f t="shared" ca="1" si="1520"/>
        <v>0.66</v>
      </c>
      <c r="NP212" s="5" t="b">
        <f t="shared" ca="1" si="1521"/>
        <v>1</v>
      </c>
      <c r="NQ212" s="5" t="str" cm="1">
        <f t="array" aca="1" ref="NQ212" ca="1">IF(OR(NR212:NY212&lt;&gt;"-"),TRUE,"-")</f>
        <v>-</v>
      </c>
      <c r="NR212" s="19" t="str">
        <f t="shared" ca="1" si="1522"/>
        <v>-</v>
      </c>
      <c r="NS212" s="19" t="str">
        <f t="shared" ca="1" si="1522"/>
        <v>-</v>
      </c>
      <c r="NT212" s="19" t="str">
        <f t="shared" ca="1" si="1522"/>
        <v>-</v>
      </c>
      <c r="NU212" s="19" t="str">
        <f t="shared" ca="1" si="1522"/>
        <v>-</v>
      </c>
      <c r="NV212" s="19" t="str">
        <f t="shared" ca="1" si="1522"/>
        <v>-</v>
      </c>
      <c r="NW212" s="19" t="str">
        <f t="shared" ca="1" si="1522"/>
        <v>-</v>
      </c>
      <c r="NX212" s="19" t="str">
        <f t="shared" ca="1" si="1522"/>
        <v>-</v>
      </c>
      <c r="NY212" s="19" t="str">
        <f t="shared" ca="1" si="1522"/>
        <v>-</v>
      </c>
      <c r="NZ212" s="5" t="b">
        <f t="array" aca="1" ref="NZ212" ca="1">IF(OR(OA212:OG212&lt;&gt;"-"),TRUE,"-")</f>
        <v>1</v>
      </c>
      <c r="OA212" s="19">
        <f t="shared" ca="1" si="1523"/>
        <v>0</v>
      </c>
      <c r="OB212" s="19">
        <f t="shared" ca="1" si="1523"/>
        <v>999999</v>
      </c>
      <c r="OC212" s="19">
        <f t="shared" ca="1" si="1523"/>
        <v>999999</v>
      </c>
      <c r="OD212" s="19">
        <f t="shared" ca="1" si="1523"/>
        <v>999999</v>
      </c>
      <c r="OE212" s="19">
        <f t="shared" ca="1" si="1523"/>
        <v>999999</v>
      </c>
      <c r="OF212" s="19">
        <f t="shared" ca="1" si="1523"/>
        <v>999999</v>
      </c>
      <c r="OG212" s="19">
        <f t="shared" ca="1" si="1523"/>
        <v>999999</v>
      </c>
      <c r="OH212" s="19" t="str">
        <f t="shared" ca="1" si="1523"/>
        <v>-</v>
      </c>
      <c r="OI212" s="19" t="str">
        <f t="shared" ca="1" si="1523"/>
        <v>-</v>
      </c>
      <c r="OJ212" s="19" t="str">
        <f t="shared" ca="1" si="1523"/>
        <v>-</v>
      </c>
      <c r="OK212" s="19" t="b">
        <f t="shared" ca="1" si="1523"/>
        <v>1</v>
      </c>
      <c r="OL212" s="19">
        <f t="shared" ca="1" si="1523"/>
        <v>0</v>
      </c>
      <c r="OM212" s="5" t="str">
        <f t="shared" ca="1" si="1524"/>
        <v>-</v>
      </c>
      <c r="ON212" s="5" t="str">
        <f t="shared" ca="1" si="1524"/>
        <v>-</v>
      </c>
      <c r="OO212" s="5" t="str">
        <f t="shared" ca="1" si="1524"/>
        <v>-</v>
      </c>
      <c r="OP212" s="5" t="str">
        <f t="shared" ca="1" si="1524"/>
        <v>-</v>
      </c>
      <c r="OQ212" s="19" t="str">
        <f t="shared" ca="1" si="1548"/>
        <v>-</v>
      </c>
      <c r="OR212" s="19" t="str">
        <f t="shared" ca="1" si="1548"/>
        <v>-</v>
      </c>
      <c r="OS212" s="19" t="str">
        <f t="shared" ca="1" si="1548"/>
        <v>-</v>
      </c>
      <c r="OT212" s="19" t="str">
        <f t="shared" ca="1" si="1548"/>
        <v>-</v>
      </c>
      <c r="OU212" s="5">
        <f t="shared" ca="1" si="1525"/>
        <v>0</v>
      </c>
      <c r="OV212" s="19" t="str">
        <f t="shared" ca="1" si="1548"/>
        <v>-</v>
      </c>
      <c r="OW212" s="5" t="str">
        <f t="shared" ca="1" si="1526"/>
        <v>-</v>
      </c>
      <c r="OX212" s="5">
        <f t="shared" ca="1" si="1526"/>
        <v>500</v>
      </c>
      <c r="OY212" s="5">
        <f t="shared" ca="1" si="1526"/>
        <v>500</v>
      </c>
      <c r="OZ212" s="5" t="str">
        <f t="shared" ca="1" si="1526"/>
        <v>-</v>
      </c>
      <c r="PA212" s="5" t="str">
        <f t="shared" ca="1" si="1526"/>
        <v>-</v>
      </c>
      <c r="PB212" s="5" t="str">
        <f t="shared" ca="1" si="1526"/>
        <v>-</v>
      </c>
      <c r="PC212" s="5">
        <f t="shared" ca="1" si="1527"/>
        <v>1.5</v>
      </c>
      <c r="PD212" s="9"/>
      <c r="PE212" s="19">
        <f t="shared" ca="1" si="1548"/>
        <v>50</v>
      </c>
      <c r="PF212" s="19">
        <f t="shared" ca="1" si="1528"/>
        <v>50</v>
      </c>
      <c r="PG212" s="19">
        <f t="shared" ca="1" si="1528"/>
        <v>50</v>
      </c>
      <c r="PH212" s="19">
        <f t="shared" ca="1" si="1528"/>
        <v>50</v>
      </c>
      <c r="PI212" s="5">
        <f t="shared" ca="1" si="1529"/>
        <v>1</v>
      </c>
      <c r="PJ212" s="5">
        <f t="shared" ca="1" si="1530"/>
        <v>1</v>
      </c>
      <c r="PK212" s="5">
        <f t="shared" ca="1" si="1531"/>
        <v>1</v>
      </c>
      <c r="PL212" s="9"/>
      <c r="PM212" s="19" t="b">
        <f t="shared" ca="1" si="1528"/>
        <v>0</v>
      </c>
      <c r="PN212" s="19" t="b">
        <f t="shared" ca="1" si="1528"/>
        <v>0</v>
      </c>
      <c r="PO212" s="19">
        <f t="shared" ca="1" si="1528"/>
        <v>1</v>
      </c>
      <c r="PP212" s="134">
        <f t="shared" ca="1" si="1532"/>
        <v>1</v>
      </c>
      <c r="PQ212" s="134">
        <f t="shared" ca="1" si="1532"/>
        <v>1</v>
      </c>
      <c r="PR212" s="134">
        <f t="shared" ca="1" si="1532"/>
        <v>1</v>
      </c>
      <c r="PS212" s="134">
        <f t="shared" ca="1" si="1532"/>
        <v>1</v>
      </c>
      <c r="PT212" s="134">
        <f t="shared" ca="1" si="1532"/>
        <v>1</v>
      </c>
      <c r="PU212" s="134">
        <f t="shared" ca="1" si="1532"/>
        <v>1</v>
      </c>
      <c r="PV212" s="134">
        <f t="shared" ca="1" si="1532"/>
        <v>1</v>
      </c>
      <c r="PW212" s="134">
        <f t="shared" ca="1" si="1532"/>
        <v>1</v>
      </c>
      <c r="PX212" s="9"/>
      <c r="PY212" s="537" t="str">
        <f t="shared" ca="1" si="1533"/>
        <v>-</v>
      </c>
      <c r="PZ212" s="537" t="str">
        <f t="shared" ca="1" si="1533"/>
        <v>-</v>
      </c>
      <c r="QA212" s="537" t="str">
        <f t="shared" ca="1" si="1533"/>
        <v>-</v>
      </c>
      <c r="QB212" s="537" t="str">
        <f t="shared" ca="1" si="1533"/>
        <v>-</v>
      </c>
      <c r="QC212" s="537" t="str">
        <f t="shared" ca="1" si="1533"/>
        <v>-</v>
      </c>
      <c r="QD212" s="537" t="str">
        <f t="shared" ca="1" si="1533"/>
        <v>-</v>
      </c>
      <c r="QE212" s="537" t="str">
        <f t="shared" ca="1" si="1533"/>
        <v>-</v>
      </c>
      <c r="QF212" s="537" t="str">
        <f t="shared" ca="1" si="1533"/>
        <v>-</v>
      </c>
      <c r="QG212" s="537" t="str">
        <f t="shared" ca="1" si="1533"/>
        <v>-</v>
      </c>
      <c r="QH212" s="537" t="str">
        <f t="shared" ca="1" si="1533"/>
        <v>-</v>
      </c>
      <c r="QI212" s="537" t="str">
        <f t="shared" ca="1" si="1533"/>
        <v>-</v>
      </c>
      <c r="QJ212" s="537" t="str">
        <f t="shared" ca="1" si="1533"/>
        <v>-</v>
      </c>
      <c r="QK212" s="537" t="str">
        <f t="shared" ca="1" si="1533"/>
        <v>-</v>
      </c>
      <c r="QL212" s="537" t="str">
        <f t="shared" ca="1" si="1533"/>
        <v>-</v>
      </c>
      <c r="QM212" s="537" t="str">
        <f t="shared" ca="1" si="1533"/>
        <v>-</v>
      </c>
      <c r="QN212" s="537" t="str">
        <f t="shared" ca="1" si="1533"/>
        <v>-</v>
      </c>
      <c r="QO212" s="537" t="str">
        <f t="shared" ca="1" si="1534"/>
        <v>-</v>
      </c>
      <c r="QP212" s="537" t="str">
        <f t="shared" ca="1" si="1534"/>
        <v>-</v>
      </c>
      <c r="QQ212" s="537" t="str">
        <f t="shared" ca="1" si="1534"/>
        <v>-</v>
      </c>
      <c r="QR212" s="537" t="str">
        <f t="shared" ca="1" si="1534"/>
        <v>-</v>
      </c>
      <c r="QS212" s="537" t="str">
        <f t="shared" ca="1" si="1534"/>
        <v>-</v>
      </c>
      <c r="QT212" s="537" t="str">
        <f t="shared" ca="1" si="1534"/>
        <v>-</v>
      </c>
      <c r="QU212" s="537" t="str">
        <f t="shared" ca="1" si="1534"/>
        <v>-</v>
      </c>
      <c r="QV212" s="537" t="str">
        <f t="shared" ca="1" si="1534"/>
        <v>-</v>
      </c>
      <c r="QW212" s="537" t="str">
        <f t="shared" ca="1" si="1534"/>
        <v>-</v>
      </c>
      <c r="QX212" s="537" t="str">
        <f t="shared" ca="1" si="1534"/>
        <v>-</v>
      </c>
      <c r="QY212" s="537" t="str">
        <f t="shared" ca="1" si="1534"/>
        <v>-</v>
      </c>
      <c r="QZ212" s="537" t="str">
        <f t="shared" ca="1" si="1534"/>
        <v>-</v>
      </c>
      <c r="RA212" s="537" t="str">
        <f t="shared" ca="1" si="1534"/>
        <v>-</v>
      </c>
      <c r="RB212" s="537" t="str">
        <f t="shared" ca="1" si="1534"/>
        <v>-</v>
      </c>
      <c r="RC212" s="537" t="str">
        <f t="shared" ca="1" si="1534"/>
        <v>-</v>
      </c>
      <c r="RD212" s="537" t="str">
        <f t="shared" ca="1" si="1534"/>
        <v>-</v>
      </c>
      <c r="RE212" s="537" t="str">
        <f t="shared" ca="1" si="1535"/>
        <v>-</v>
      </c>
      <c r="RF212" s="537" t="str">
        <f t="shared" ca="1" si="1535"/>
        <v>-</v>
      </c>
      <c r="RG212" s="537" t="str">
        <f t="shared" ca="1" si="1535"/>
        <v>-</v>
      </c>
      <c r="RH212" s="537" t="str">
        <f t="shared" ca="1" si="1535"/>
        <v>-</v>
      </c>
      <c r="RI212" s="547" t="str">
        <f t="shared" ca="1" si="1536"/>
        <v>-</v>
      </c>
      <c r="RJ212" s="547" t="str">
        <f t="shared" ca="1" si="1536"/>
        <v>-</v>
      </c>
      <c r="RK212" s="547" t="str">
        <f t="shared" ca="1" si="1536"/>
        <v>-</v>
      </c>
      <c r="RL212" s="547" t="str">
        <f t="shared" ca="1" si="1536"/>
        <v>-</v>
      </c>
      <c r="RM212" s="547" t="str">
        <f t="shared" ca="1" si="1536"/>
        <v>-</v>
      </c>
      <c r="RN212" s="547" t="str">
        <f t="shared" ca="1" si="1536"/>
        <v>-</v>
      </c>
      <c r="RO212" s="547" t="str">
        <f t="shared" ca="1" si="1536"/>
        <v>-</v>
      </c>
      <c r="RP212" s="547" t="str">
        <f t="shared" ca="1" si="1536"/>
        <v>-</v>
      </c>
      <c r="RQ212" s="547" t="str">
        <f t="shared" ca="1" si="1536"/>
        <v>-</v>
      </c>
      <c r="RR212" s="547" t="str">
        <f t="shared" ca="1" si="1536"/>
        <v>-</v>
      </c>
      <c r="RS212" s="547" t="str">
        <f t="shared" ca="1" si="1536"/>
        <v>-</v>
      </c>
      <c r="RT212" s="547" t="str">
        <f t="shared" ca="1" si="1536"/>
        <v>-</v>
      </c>
      <c r="RU212" s="547" t="str">
        <f t="shared" ca="1" si="1536"/>
        <v>-</v>
      </c>
      <c r="RV212" s="547" t="str">
        <f t="shared" ca="1" si="1536"/>
        <v>-</v>
      </c>
      <c r="RW212" s="547" t="str">
        <f t="shared" ca="1" si="1536"/>
        <v>-</v>
      </c>
      <c r="RX212" s="547" t="str">
        <f t="shared" ca="1" si="1536"/>
        <v>-</v>
      </c>
      <c r="RY212" s="547" t="str">
        <f t="shared" ca="1" si="1537"/>
        <v>-</v>
      </c>
      <c r="RZ212" s="547" t="str">
        <f t="shared" ca="1" si="1537"/>
        <v>-</v>
      </c>
      <c r="SA212" s="547" t="str">
        <f t="shared" ca="1" si="1537"/>
        <v>-</v>
      </c>
      <c r="SB212" s="547" t="str">
        <f t="shared" ca="1" si="1537"/>
        <v>-</v>
      </c>
      <c r="SC212" s="547" t="str">
        <f t="shared" ca="1" si="1537"/>
        <v>-</v>
      </c>
      <c r="SD212" s="547" t="str">
        <f t="shared" ca="1" si="1537"/>
        <v>-</v>
      </c>
      <c r="SE212" s="547" t="str">
        <f t="shared" ca="1" si="1537"/>
        <v>-</v>
      </c>
      <c r="SF212" s="547" t="str">
        <f t="shared" ca="1" si="1537"/>
        <v>-</v>
      </c>
      <c r="SG212" s="547" t="str">
        <f t="shared" ca="1" si="1537"/>
        <v>-</v>
      </c>
      <c r="SH212" s="547" t="str">
        <f t="shared" ca="1" si="1537"/>
        <v>-</v>
      </c>
      <c r="SI212" s="537" t="str">
        <f t="shared" ca="1" si="1538"/>
        <v>-</v>
      </c>
      <c r="SJ212" s="537" t="str">
        <f t="shared" ca="1" si="1538"/>
        <v>-</v>
      </c>
      <c r="SK212" s="537" t="str">
        <f t="shared" ca="1" si="1538"/>
        <v>-</v>
      </c>
      <c r="SL212" s="537" t="str">
        <f t="shared" ca="1" si="1538"/>
        <v>-</v>
      </c>
      <c r="SM212" s="537" t="str">
        <f t="shared" ca="1" si="1538"/>
        <v>-</v>
      </c>
      <c r="SN212" s="537" t="str">
        <f t="shared" ca="1" si="1538"/>
        <v>-</v>
      </c>
      <c r="SO212" s="537" t="str">
        <f t="shared" ca="1" si="1538"/>
        <v>-</v>
      </c>
      <c r="SP212" s="537" t="str">
        <f t="shared" ca="1" si="1538"/>
        <v>-</v>
      </c>
      <c r="SQ212" s="537" t="str">
        <f t="shared" ca="1" si="1538"/>
        <v>-</v>
      </c>
      <c r="SR212" s="537" t="str">
        <f t="shared" ca="1" si="1538"/>
        <v>-</v>
      </c>
      <c r="SS212" s="537" t="str">
        <f t="shared" ca="1" si="1538"/>
        <v>-</v>
      </c>
      <c r="ST212" s="537" t="str">
        <f t="shared" ca="1" si="1538"/>
        <v>-</v>
      </c>
      <c r="SU212" s="537" t="str">
        <f t="shared" ca="1" si="1538"/>
        <v>-</v>
      </c>
      <c r="SV212" s="537" t="str">
        <f t="shared" ca="1" si="1538"/>
        <v>-</v>
      </c>
      <c r="SW212" s="537" t="str">
        <f t="shared" ca="1" si="1538"/>
        <v>-</v>
      </c>
      <c r="SX212" s="537" t="str">
        <f t="shared" ca="1" si="1538"/>
        <v>-</v>
      </c>
      <c r="SY212" s="537" t="str">
        <f t="shared" ca="1" si="1539"/>
        <v>-</v>
      </c>
      <c r="SZ212" s="537" t="str">
        <f t="shared" ca="1" si="1539"/>
        <v>-</v>
      </c>
      <c r="TA212" s="537" t="str">
        <f t="shared" ca="1" si="1539"/>
        <v>-</v>
      </c>
      <c r="TB212" s="537" t="str">
        <f t="shared" ca="1" si="1539"/>
        <v>-</v>
      </c>
      <c r="TC212" s="537" t="str">
        <f t="shared" ca="1" si="1539"/>
        <v>-</v>
      </c>
      <c r="TD212" s="537" t="str">
        <f t="shared" ca="1" si="1539"/>
        <v>-</v>
      </c>
      <c r="TE212" s="537" t="str">
        <f t="shared" ca="1" si="1539"/>
        <v>-</v>
      </c>
      <c r="TF212" s="537" t="str">
        <f t="shared" ca="1" si="1539"/>
        <v>-</v>
      </c>
      <c r="TG212" s="537" t="str">
        <f t="shared" ca="1" si="1539"/>
        <v>-</v>
      </c>
      <c r="TH212" s="537" t="str">
        <f t="shared" ca="1" si="1539"/>
        <v>-</v>
      </c>
      <c r="TI212" s="537" t="str">
        <f t="shared" ca="1" si="1539"/>
        <v>-</v>
      </c>
      <c r="TJ212" s="537" t="str">
        <f t="shared" ca="1" si="1539"/>
        <v>-</v>
      </c>
      <c r="TK212" s="537" t="str">
        <f t="shared" ca="1" si="1539"/>
        <v>-</v>
      </c>
      <c r="TL212" s="537" t="str">
        <f t="shared" ca="1" si="1539"/>
        <v>-</v>
      </c>
      <c r="TM212" s="537" t="str">
        <f t="shared" ca="1" si="1539"/>
        <v>-</v>
      </c>
      <c r="TN212" s="537" t="str">
        <f t="shared" ca="1" si="1539"/>
        <v>-</v>
      </c>
      <c r="TO212" s="537" t="str">
        <f t="shared" ca="1" si="1540"/>
        <v>-</v>
      </c>
      <c r="TP212" s="537" t="str">
        <f t="shared" ca="1" si="1540"/>
        <v>-</v>
      </c>
      <c r="TQ212" s="537" t="str">
        <f t="shared" ca="1" si="1540"/>
        <v>-</v>
      </c>
      <c r="TR212" s="537" t="str">
        <f t="shared" ca="1" si="1540"/>
        <v>-</v>
      </c>
      <c r="TS212" s="547" t="str">
        <f t="shared" ca="1" si="1541"/>
        <v>-</v>
      </c>
      <c r="TT212" s="547" t="str">
        <f t="shared" ca="1" si="1541"/>
        <v>-</v>
      </c>
      <c r="TU212" s="547" t="str">
        <f t="shared" ca="1" si="1541"/>
        <v>-</v>
      </c>
      <c r="TV212" s="547" t="str">
        <f t="shared" ca="1" si="1541"/>
        <v>-</v>
      </c>
      <c r="TW212" s="547" t="str">
        <f t="shared" ca="1" si="1541"/>
        <v>-</v>
      </c>
      <c r="TX212" s="547" t="str">
        <f t="shared" ca="1" si="1541"/>
        <v>-</v>
      </c>
      <c r="TY212" s="547" t="str">
        <f t="shared" ca="1" si="1541"/>
        <v>-</v>
      </c>
      <c r="TZ212" s="547" t="str">
        <f t="shared" ca="1" si="1541"/>
        <v>-</v>
      </c>
      <c r="UA212" s="547" t="str">
        <f t="shared" ca="1" si="1541"/>
        <v>-</v>
      </c>
      <c r="UB212" s="547" t="str">
        <f t="shared" ca="1" si="1541"/>
        <v>-</v>
      </c>
      <c r="UC212" s="547" t="str">
        <f t="shared" ca="1" si="1541"/>
        <v>-</v>
      </c>
      <c r="UD212" s="547" t="str">
        <f t="shared" ca="1" si="1541"/>
        <v>-</v>
      </c>
      <c r="UE212" s="547" t="str">
        <f t="shared" ca="1" si="1541"/>
        <v>-</v>
      </c>
      <c r="UF212" s="547" t="str">
        <f t="shared" ca="1" si="1541"/>
        <v>-</v>
      </c>
      <c r="UG212" s="547" t="str">
        <f t="shared" ca="1" si="1541"/>
        <v>-</v>
      </c>
      <c r="UH212" s="547" t="str">
        <f t="shared" ca="1" si="1541"/>
        <v>-</v>
      </c>
      <c r="UI212" s="547" t="str">
        <f t="shared" ca="1" si="1542"/>
        <v>-</v>
      </c>
      <c r="UJ212" s="547" t="str">
        <f t="shared" ca="1" si="1542"/>
        <v>-</v>
      </c>
      <c r="UK212" s="547" t="str">
        <f t="shared" ca="1" si="1542"/>
        <v>-</v>
      </c>
      <c r="UL212" s="547" t="str">
        <f t="shared" ca="1" si="1542"/>
        <v>-</v>
      </c>
      <c r="UM212" s="547" t="str">
        <f t="shared" ca="1" si="1542"/>
        <v>-</v>
      </c>
      <c r="UN212" s="547" t="str">
        <f t="shared" ca="1" si="1542"/>
        <v>-</v>
      </c>
      <c r="UO212" s="547" t="str">
        <f t="shared" ca="1" si="1542"/>
        <v>-</v>
      </c>
      <c r="UP212" s="547" t="str">
        <f t="shared" ca="1" si="1542"/>
        <v>-</v>
      </c>
      <c r="UQ212" s="547" t="str">
        <f t="shared" ca="1" si="1542"/>
        <v>-</v>
      </c>
      <c r="UR212" s="547" t="str">
        <f t="shared" ca="1" si="1542"/>
        <v>-</v>
      </c>
      <c r="US212" s="537" t="str">
        <f t="shared" ca="1" si="1543"/>
        <v>-</v>
      </c>
      <c r="UT212" s="537" t="str">
        <f t="shared" ca="1" si="1543"/>
        <v>-</v>
      </c>
      <c r="UU212" s="537" t="str">
        <f t="shared" ca="1" si="1543"/>
        <v>-</v>
      </c>
      <c r="UV212" s="537" t="str">
        <f t="shared" ca="1" si="1543"/>
        <v>-</v>
      </c>
      <c r="UW212" s="537" t="str">
        <f t="shared" ca="1" si="1543"/>
        <v>-</v>
      </c>
      <c r="UX212" s="537" t="str">
        <f t="shared" ca="1" si="1543"/>
        <v>-</v>
      </c>
      <c r="UY212" s="537" t="str">
        <f t="shared" ca="1" si="1543"/>
        <v>-</v>
      </c>
      <c r="UZ212" s="537" t="str">
        <f t="shared" ca="1" si="1543"/>
        <v>-</v>
      </c>
      <c r="VA212" s="537" t="str">
        <f t="shared" ca="1" si="1543"/>
        <v>-</v>
      </c>
      <c r="VB212" s="537" t="str">
        <f t="shared" ca="1" si="1543"/>
        <v>-</v>
      </c>
      <c r="VC212" s="537" t="str">
        <f t="shared" ca="1" si="1543"/>
        <v>-</v>
      </c>
      <c r="VD212" s="537" t="str">
        <f t="shared" ca="1" si="1543"/>
        <v>-</v>
      </c>
      <c r="VE212" s="537" t="str">
        <f t="shared" ca="1" si="1543"/>
        <v>-</v>
      </c>
      <c r="VF212" s="537" t="str">
        <f t="shared" ca="1" si="1543"/>
        <v>-</v>
      </c>
      <c r="VG212" s="537" t="str">
        <f t="shared" ca="1" si="1543"/>
        <v>-</v>
      </c>
      <c r="VH212" s="537" t="str">
        <f t="shared" ca="1" si="1543"/>
        <v>-</v>
      </c>
      <c r="VI212" s="537" t="str">
        <f t="shared" ca="1" si="1544"/>
        <v>-</v>
      </c>
      <c r="VJ212" s="537" t="str">
        <f t="shared" ca="1" si="1544"/>
        <v>-</v>
      </c>
      <c r="VK212" s="537" t="str">
        <f t="shared" ca="1" si="1544"/>
        <v>-</v>
      </c>
      <c r="VL212" s="537" t="str">
        <f t="shared" ca="1" si="1544"/>
        <v>-</v>
      </c>
      <c r="VM212" s="537" t="str">
        <f t="shared" ca="1" si="1544"/>
        <v>-</v>
      </c>
      <c r="VN212" s="537" t="str">
        <f t="shared" ca="1" si="1544"/>
        <v>-</v>
      </c>
      <c r="VO212" s="537" t="str">
        <f t="shared" ca="1" si="1544"/>
        <v>-</v>
      </c>
      <c r="VP212" s="537" t="str">
        <f t="shared" ca="1" si="1544"/>
        <v>-</v>
      </c>
      <c r="VQ212" s="537" t="str">
        <f t="shared" ca="1" si="1544"/>
        <v>-</v>
      </c>
      <c r="VR212" s="537" t="str">
        <f t="shared" ca="1" si="1544"/>
        <v>-</v>
      </c>
      <c r="VS212" s="537" t="str">
        <f t="shared" ca="1" si="1544"/>
        <v>-</v>
      </c>
      <c r="VT212" s="537" t="str">
        <f t="shared" ca="1" si="1544"/>
        <v>-</v>
      </c>
      <c r="VU212" s="537" t="str">
        <f t="shared" ca="1" si="1544"/>
        <v>-</v>
      </c>
      <c r="VV212" s="537" t="str">
        <f t="shared" ca="1" si="1544"/>
        <v>-</v>
      </c>
      <c r="VW212" s="537" t="b">
        <f t="shared" ca="1" si="1544"/>
        <v>1</v>
      </c>
      <c r="VX212" s="537" t="b">
        <f t="shared" ca="1" si="1544"/>
        <v>1</v>
      </c>
      <c r="VY212" s="537" t="b">
        <f t="shared" ca="1" si="1545"/>
        <v>1</v>
      </c>
      <c r="VZ212" s="537" t="b">
        <f t="shared" ca="1" si="1545"/>
        <v>1</v>
      </c>
      <c r="WA212" s="537" t="b">
        <f t="shared" ca="1" si="1545"/>
        <v>1</v>
      </c>
      <c r="WB212" s="537" t="b">
        <f t="shared" ca="1" si="1545"/>
        <v>1</v>
      </c>
      <c r="WC212" s="547" t="b">
        <f t="shared" ca="1" si="1546"/>
        <v>1</v>
      </c>
      <c r="WD212" s="547" t="b">
        <f t="shared" ca="1" si="1546"/>
        <v>1</v>
      </c>
      <c r="WE212" s="547" t="b">
        <f t="shared" ca="1" si="1546"/>
        <v>1</v>
      </c>
      <c r="WF212" s="547" t="b">
        <f t="shared" ca="1" si="1546"/>
        <v>1</v>
      </c>
      <c r="WG212" s="547" t="b">
        <f t="shared" ca="1" si="1546"/>
        <v>1</v>
      </c>
      <c r="WH212" s="547" t="b">
        <f t="shared" ca="1" si="1546"/>
        <v>1</v>
      </c>
      <c r="WI212" s="547" t="b">
        <f t="shared" ca="1" si="1546"/>
        <v>1</v>
      </c>
      <c r="WJ212" s="547" t="b">
        <f t="shared" ca="1" si="1546"/>
        <v>1</v>
      </c>
      <c r="WK212" s="547" t="b">
        <f t="shared" ca="1" si="1546"/>
        <v>1</v>
      </c>
      <c r="WL212" s="547" t="b">
        <f t="shared" ca="1" si="1546"/>
        <v>1</v>
      </c>
      <c r="WM212" s="547" t="b">
        <f t="shared" ca="1" si="1546"/>
        <v>1</v>
      </c>
      <c r="WN212" s="547" t="b">
        <f t="shared" ca="1" si="1546"/>
        <v>1</v>
      </c>
      <c r="WO212" s="547" t="b">
        <f t="shared" ca="1" si="1546"/>
        <v>1</v>
      </c>
      <c r="WP212" s="547" t="b">
        <f t="shared" ca="1" si="1546"/>
        <v>1</v>
      </c>
      <c r="WQ212" s="547" t="b">
        <f t="shared" ca="1" si="1546"/>
        <v>1</v>
      </c>
      <c r="WR212" s="547" t="b">
        <f t="shared" ca="1" si="1546"/>
        <v>1</v>
      </c>
      <c r="WS212" s="547" t="b">
        <f t="shared" ca="1" si="1547"/>
        <v>1</v>
      </c>
      <c r="WT212" s="547" t="b">
        <f t="shared" ca="1" si="1547"/>
        <v>1</v>
      </c>
      <c r="WU212" s="547" t="b">
        <f t="shared" ca="1" si="1547"/>
        <v>1</v>
      </c>
      <c r="WV212" s="547" t="b">
        <f t="shared" ca="1" si="1547"/>
        <v>1</v>
      </c>
      <c r="WW212" s="547" t="b">
        <f t="shared" ca="1" si="1547"/>
        <v>1</v>
      </c>
      <c r="WX212" s="547" t="b">
        <f t="shared" ca="1" si="1547"/>
        <v>1</v>
      </c>
      <c r="WY212" s="547" t="b">
        <f t="shared" ca="1" si="1547"/>
        <v>1</v>
      </c>
      <c r="WZ212" s="547" t="b">
        <f t="shared" ca="1" si="1547"/>
        <v>1</v>
      </c>
      <c r="XA212" s="547" t="b">
        <f t="shared" ca="1" si="1547"/>
        <v>1</v>
      </c>
      <c r="XB212" s="547" t="b">
        <f t="shared" ca="1" si="1547"/>
        <v>1</v>
      </c>
      <c r="XC212" s="19">
        <f t="shared" ca="1" si="1528"/>
        <v>0</v>
      </c>
      <c r="XD212" s="599">
        <v>0</v>
      </c>
    </row>
    <row r="213" spans="1:628" outlineLevel="2">
      <c r="A213" s="20">
        <f t="shared" si="1423"/>
        <v>208</v>
      </c>
      <c r="B213" s="213">
        <f t="shared" ca="1" si="1553"/>
        <v>205</v>
      </c>
      <c r="C213" s="115">
        <v>302</v>
      </c>
      <c r="D213" s="134" t="str">
        <f t="shared" ca="1" si="1424"/>
        <v>GSW</v>
      </c>
      <c r="E213" t="b">
        <v>1</v>
      </c>
      <c r="F213" t="b">
        <v>0</v>
      </c>
      <c r="G213" t="b">
        <f t="shared" ref="G213" si="1554">E213</f>
        <v>1</v>
      </c>
      <c r="H213" s="213">
        <f t="shared" ca="1" si="1549"/>
        <v>4</v>
      </c>
      <c r="I213" s="19">
        <f t="shared" ca="1" si="1426"/>
        <v>1</v>
      </c>
      <c r="J213" s="19">
        <f t="shared" ca="1" si="1426"/>
        <v>0</v>
      </c>
      <c r="K213" s="114" t="str">
        <f t="shared" ca="1" si="1427"/>
        <v/>
      </c>
      <c r="L213" s="114">
        <f t="shared" ca="1" si="1427"/>
        <v>2</v>
      </c>
      <c r="M213" s="19">
        <f t="shared" ca="1" si="1426"/>
        <v>2</v>
      </c>
      <c r="N213" s="19">
        <f t="shared" ca="1" si="1426"/>
        <v>2</v>
      </c>
      <c r="O213" s="114">
        <f t="shared" ca="1" si="1428"/>
        <v>1</v>
      </c>
      <c r="P213" s="19">
        <f t="shared" ca="1" si="1429"/>
        <v>3</v>
      </c>
      <c r="Q213" s="19">
        <f t="shared" ref="Q213:Z214" ca="1" si="1555">OFFSET(Q$5,$B213,0)</f>
        <v>2</v>
      </c>
      <c r="R213" s="19">
        <f t="shared" ca="1" si="1555"/>
        <v>1</v>
      </c>
      <c r="S213" s="19">
        <f t="shared" ca="1" si="1555"/>
        <v>0</v>
      </c>
      <c r="T213" s="19">
        <f t="shared" ca="1" si="1555"/>
        <v>0</v>
      </c>
      <c r="U213" s="19">
        <f t="shared" ca="1" si="1555"/>
        <v>0</v>
      </c>
      <c r="V213" s="19">
        <f t="shared" ca="1" si="1555"/>
        <v>0</v>
      </c>
      <c r="W213" s="19">
        <f t="shared" ca="1" si="1555"/>
        <v>0</v>
      </c>
      <c r="X213" s="19">
        <f t="shared" ca="1" si="1555"/>
        <v>1</v>
      </c>
      <c r="Y213" s="19">
        <f t="shared" ca="1" si="1555"/>
        <v>1</v>
      </c>
      <c r="Z213" s="19">
        <f t="shared" ca="1" si="1555"/>
        <v>1</v>
      </c>
      <c r="AA213" s="209"/>
      <c r="AB213" s="209"/>
      <c r="AC213" s="209"/>
      <c r="AD213" s="209"/>
      <c r="AE213" s="209"/>
      <c r="AF213" s="19">
        <f t="shared" ca="1" si="1431"/>
        <v>0</v>
      </c>
      <c r="AG213" s="209"/>
      <c r="AH213" s="209"/>
      <c r="AI213" s="209"/>
      <c r="AJ213" s="209"/>
      <c r="AK213" s="209"/>
      <c r="AL213" s="209"/>
      <c r="AM213" s="209"/>
      <c r="AN213" s="209"/>
      <c r="AO213" s="134">
        <f t="shared" ca="1" si="1432"/>
        <v>2</v>
      </c>
      <c r="AP213" s="134">
        <f ca="1">INDEX(CHOOSE($P213,DataAutumn!i.AdultDrys,DataWinter!i.AdultDrys,DataSpring!i.AdultDrys),1,$O213)</f>
        <v>4</v>
      </c>
      <c r="AQ213" s="5">
        <f t="shared" ca="1" si="1433"/>
        <v>2</v>
      </c>
      <c r="AR213" s="5">
        <f t="shared" ca="1" si="1433"/>
        <v>0</v>
      </c>
      <c r="AS213" s="5">
        <f t="shared" ca="1" si="1434"/>
        <v>6</v>
      </c>
      <c r="AT213" s="209"/>
      <c r="AU213" s="209"/>
      <c r="AV213" s="209"/>
      <c r="AW213" s="353" t="str">
        <f t="shared" ca="1" si="1435"/>
        <v>TemplateRE 00004 GSW FWM     TOL204 Scan2 GFS_2 RR+01% REV  _-_2 PI00.0% Part1  GP100% WP100% MP100% (T_F33N11L00)</v>
      </c>
      <c r="AX213" s="9" t="str">
        <f ca="1">IF(COUNTIF(AW$5:AW213,AW213)=1,"-","Dup")</f>
        <v>-</v>
      </c>
      <c r="AY213" s="9"/>
      <c r="AZ213" s="19" t="str">
        <f t="shared" ref="AZ213:BH214" ca="1" si="1556">OFFSET(AZ$5,$B213,0)</f>
        <v>-</v>
      </c>
      <c r="BA213" s="19" t="str">
        <f t="shared" ca="1" si="1556"/>
        <v>-</v>
      </c>
      <c r="BB213" s="19" t="str">
        <f t="shared" ca="1" si="1556"/>
        <v>-</v>
      </c>
      <c r="BC213" s="19" t="str">
        <f t="shared" ca="1" si="1556"/>
        <v>-</v>
      </c>
      <c r="BD213" s="19" t="str">
        <f t="shared" ca="1" si="1556"/>
        <v>-</v>
      </c>
      <c r="BE213" s="19" t="str">
        <f t="shared" ca="1" si="1556"/>
        <v>-</v>
      </c>
      <c r="BF213" s="19" t="str">
        <f t="shared" ca="1" si="1556"/>
        <v>-</v>
      </c>
      <c r="BG213" s="19" t="str">
        <f t="shared" ca="1" si="1556"/>
        <v>-</v>
      </c>
      <c r="BH213" s="19" t="str">
        <f t="shared" ca="1" si="1556"/>
        <v>-</v>
      </c>
      <c r="BI213" s="9"/>
      <c r="BJ213" s="19" t="b">
        <f t="shared" ref="BJ213:BR214" ca="1" si="1557">OFFSET(BJ$5,$B213,0)</f>
        <v>1</v>
      </c>
      <c r="BK213" s="19" t="str">
        <f t="shared" ca="1" si="1557"/>
        <v>-</v>
      </c>
      <c r="BL213" s="19" t="str">
        <f t="shared" ca="1" si="1557"/>
        <v>-</v>
      </c>
      <c r="BM213" s="19" t="str">
        <f t="shared" ca="1" si="1557"/>
        <v>-</v>
      </c>
      <c r="BN213" s="19" t="b">
        <f t="shared" ca="1" si="1557"/>
        <v>0</v>
      </c>
      <c r="BO213" s="19">
        <f t="shared" ca="1" si="1557"/>
        <v>0</v>
      </c>
      <c r="BP213" s="19" t="str">
        <f t="shared" ca="1" si="1439"/>
        <v>-</v>
      </c>
      <c r="BQ213" s="19" t="str">
        <f t="shared" ca="1" si="1439"/>
        <v>-</v>
      </c>
      <c r="BR213" s="19" t="b">
        <f t="shared" ca="1" si="1557"/>
        <v>1</v>
      </c>
      <c r="BS213" s="9"/>
      <c r="BT213" s="19" t="str">
        <f t="shared" ca="1" si="1440"/>
        <v>-</v>
      </c>
      <c r="BU213" s="5" t="str">
        <f t="shared" ca="1" si="1441"/>
        <v>-</v>
      </c>
      <c r="BV213" s="5">
        <f t="shared" ca="1" si="1442"/>
        <v>1</v>
      </c>
      <c r="BW213" s="5">
        <f t="shared" ca="1" si="1442"/>
        <v>1</v>
      </c>
      <c r="BX213" s="19" t="str">
        <f t="shared" ca="1" si="1443"/>
        <v>-</v>
      </c>
      <c r="BY213" s="19" t="str">
        <f t="shared" ca="1" si="1443"/>
        <v>-</v>
      </c>
      <c r="BZ213" s="19" t="str">
        <f t="shared" ca="1" si="1443"/>
        <v>-</v>
      </c>
      <c r="CA213" s="5" t="str">
        <f t="shared" ca="1" si="1444"/>
        <v>-</v>
      </c>
      <c r="CB213" s="5">
        <f t="shared" ca="1" si="1445"/>
        <v>1</v>
      </c>
      <c r="CC213" s="5">
        <f t="shared" ca="1" si="1445"/>
        <v>1</v>
      </c>
      <c r="CD213" s="19" t="str">
        <f t="shared" ca="1" si="1446"/>
        <v>-</v>
      </c>
      <c r="CE213" s="5" t="str">
        <f t="shared" ca="1" si="1447"/>
        <v>-</v>
      </c>
      <c r="CF213" s="5">
        <f t="shared" ca="1" si="1448"/>
        <v>1</v>
      </c>
      <c r="CG213" s="19" t="str">
        <f t="shared" ca="1" si="1449"/>
        <v>-</v>
      </c>
      <c r="CH213" s="19" t="str">
        <f t="shared" ca="1" si="1449"/>
        <v>-</v>
      </c>
      <c r="CI213" s="5">
        <f t="shared" ca="1" si="1450"/>
        <v>1</v>
      </c>
      <c r="CJ213" s="19" t="str">
        <f t="shared" ca="1" si="1449"/>
        <v>-</v>
      </c>
      <c r="CK213" s="5" t="str">
        <f t="shared" ca="1" si="1451"/>
        <v>-</v>
      </c>
      <c r="CL213" s="5">
        <f t="shared" ca="1" si="1452"/>
        <v>1</v>
      </c>
      <c r="CM213" s="5">
        <f t="shared" ca="1" si="1452"/>
        <v>1</v>
      </c>
      <c r="CN213" s="9"/>
      <c r="CO213" s="5" t="b">
        <f t="shared" ca="1" si="1453"/>
        <v>0</v>
      </c>
      <c r="CP213" s="12">
        <f t="shared" ca="1" si="1454"/>
        <v>2132111</v>
      </c>
      <c r="CQ213" s="19">
        <f t="shared" ca="1" si="1455"/>
        <v>1</v>
      </c>
      <c r="CR213" s="19" t="str">
        <f t="shared" ca="1" si="1455"/>
        <v>-</v>
      </c>
      <c r="CS213" s="143" t="str">
        <f t="shared" ca="1" si="1456"/>
        <v>-</v>
      </c>
      <c r="CT213" s="143" t="str">
        <f t="shared" ca="1" si="1457"/>
        <v>-</v>
      </c>
      <c r="CU213" s="12">
        <v>0</v>
      </c>
      <c r="CV213" s="143" t="str">
        <f t="shared" ref="CV213:CX216" ca="1" si="1558">IF($K213="",CV$5,IF($CO213,ABS($K213),IF($K213=CV$26,0,CV$27)))</f>
        <v>-</v>
      </c>
      <c r="CW213" s="143" t="str">
        <f t="shared" ca="1" si="1558"/>
        <v>-</v>
      </c>
      <c r="CX213" s="143" t="str">
        <f t="shared" ca="1" si="1558"/>
        <v>-</v>
      </c>
      <c r="CY213" s="12">
        <v>0</v>
      </c>
      <c r="CZ213" s="12">
        <v>0</v>
      </c>
      <c r="DA213" s="143" t="str">
        <f t="shared" ref="DA213:DI216" ca="1" si="1559">IF($K213="",DA$5,IF($CO213,ABS($K213),IF($K213=DA$26,0,DA$27)))</f>
        <v>-</v>
      </c>
      <c r="DB213" s="143" t="str">
        <f t="shared" ca="1" si="1559"/>
        <v>-</v>
      </c>
      <c r="DC213" s="143" t="str">
        <f t="shared" ca="1" si="1559"/>
        <v>-</v>
      </c>
      <c r="DD213" s="143" t="str">
        <f t="shared" ca="1" si="1559"/>
        <v>-</v>
      </c>
      <c r="DE213" s="143" t="str">
        <f t="shared" ca="1" si="1559"/>
        <v>-</v>
      </c>
      <c r="DF213" s="143" t="str">
        <f t="shared" ca="1" si="1559"/>
        <v>-</v>
      </c>
      <c r="DG213" s="143" t="str">
        <f t="shared" ca="1" si="1559"/>
        <v>-</v>
      </c>
      <c r="DH213" s="143" t="str">
        <f t="shared" ca="1" si="1559"/>
        <v>-</v>
      </c>
      <c r="DI213" s="143" t="str">
        <f t="shared" ca="1" si="1559"/>
        <v>-</v>
      </c>
      <c r="DJ213" s="9"/>
      <c r="DK213" s="19" t="b">
        <f t="shared" ca="1" si="1460"/>
        <v>1</v>
      </c>
      <c r="DL213" s="19" t="b">
        <f t="shared" ca="1" si="1460"/>
        <v>1</v>
      </c>
      <c r="DM213" s="19" t="b">
        <f t="shared" ca="1" si="1460"/>
        <v>1</v>
      </c>
      <c r="DN213" s="468">
        <f ca="1">VALUE($N213&amp;$O213&amp;$P213&amp;$Q213&amp;IFERROR(VALUE($R213),0)&amp;$Z213&amp;IF($LH213=0,1,2)&amp;1)</f>
        <v>21321121</v>
      </c>
      <c r="DO213" s="19" t="b">
        <f t="shared" ref="DO213:ER214" ca="1" si="1560">OFFSET(DO$5,$B213,0)</f>
        <v>1</v>
      </c>
      <c r="DP213" s="19">
        <f t="shared" ca="1" si="1560"/>
        <v>0</v>
      </c>
      <c r="DQ213" s="19" t="str">
        <f t="shared" ca="1" si="1560"/>
        <v>-</v>
      </c>
      <c r="DR213" s="578" t="str">
        <f t="shared" ca="1" si="1560"/>
        <v>-</v>
      </c>
      <c r="DS213" s="430">
        <f t="shared" ca="1" si="1462"/>
        <v>652</v>
      </c>
      <c r="DT213" s="430">
        <f t="shared" ca="1" si="1462"/>
        <v>686</v>
      </c>
      <c r="DU213" s="430">
        <f t="shared" ca="1" si="1462"/>
        <v>721</v>
      </c>
      <c r="DV213" s="142">
        <f t="shared" ca="1" si="1463"/>
        <v>378</v>
      </c>
      <c r="DW213" s="142">
        <f t="shared" ca="1" si="1463"/>
        <v>413</v>
      </c>
      <c r="DX213" s="142">
        <f t="shared" ca="1" si="1463"/>
        <v>448</v>
      </c>
      <c r="DY213" s="19" t="str">
        <f t="shared" ca="1" si="1464"/>
        <v>-</v>
      </c>
      <c r="DZ213" s="19" t="str">
        <f t="shared" ca="1" si="1464"/>
        <v>-</v>
      </c>
      <c r="EA213" s="19" t="str">
        <f t="shared" ca="1" si="1464"/>
        <v>-</v>
      </c>
      <c r="EB213" s="19" t="str">
        <f t="shared" ca="1" si="1464"/>
        <v>-</v>
      </c>
      <c r="EC213" s="19" t="str">
        <f t="shared" ca="1" si="1464"/>
        <v>-</v>
      </c>
      <c r="ED213" s="19" t="str">
        <f t="shared" ca="1" si="1464"/>
        <v>-</v>
      </c>
      <c r="EE213" s="621">
        <f t="shared" ca="1" si="1465"/>
        <v>1</v>
      </c>
      <c r="EF213" s="621">
        <f t="shared" ca="1" si="1465"/>
        <v>1</v>
      </c>
      <c r="EG213" s="19">
        <f t="shared" ca="1" si="1465"/>
        <v>0</v>
      </c>
      <c r="EH213" s="19" t="str">
        <f t="shared" ca="1" si="1465"/>
        <v>-</v>
      </c>
      <c r="EI213" s="19" t="str">
        <f t="shared" ca="1" si="1465"/>
        <v>-</v>
      </c>
      <c r="EJ213" s="19" t="str">
        <f t="shared" ca="1" si="1465"/>
        <v>-</v>
      </c>
      <c r="EK213" s="19" t="str">
        <f t="shared" ca="1" si="1465"/>
        <v>-</v>
      </c>
      <c r="EL213" s="19" t="str">
        <f t="shared" ca="1" si="1465"/>
        <v>-</v>
      </c>
      <c r="EM213" s="240">
        <f t="shared" ref="EM213" ca="1" si="1561">EG213</f>
        <v>0</v>
      </c>
      <c r="EN213" s="240" t="str">
        <f ca="1">EH213</f>
        <v>-</v>
      </c>
      <c r="EO213" s="240" t="str">
        <f t="shared" ref="EO213" ca="1" si="1562">EI213</f>
        <v>-</v>
      </c>
      <c r="EP213" s="19" t="str">
        <f t="shared" ca="1" si="1560"/>
        <v>-</v>
      </c>
      <c r="EQ213" s="19">
        <f t="shared" ca="1" si="1560"/>
        <v>0</v>
      </c>
      <c r="ER213" s="19">
        <f t="shared" ca="1" si="1560"/>
        <v>0</v>
      </c>
      <c r="ES213" s="9"/>
      <c r="ET213" s="19" t="str">
        <f t="shared" ref="ET213:FF214" ca="1" si="1563">OFFSET(ET$5,$B213,0)</f>
        <v>-</v>
      </c>
      <c r="EU213" s="19" t="str">
        <f t="shared" ca="1" si="1563"/>
        <v>-</v>
      </c>
      <c r="EV213" s="19" t="str">
        <f t="shared" ca="1" si="1563"/>
        <v>-</v>
      </c>
      <c r="EW213" s="19" t="str">
        <f t="shared" ca="1" si="1563"/>
        <v>-</v>
      </c>
      <c r="EX213" s="19" t="str">
        <f t="shared" ca="1" si="1563"/>
        <v>-</v>
      </c>
      <c r="EY213" s="19" t="str">
        <f t="shared" ca="1" si="1563"/>
        <v>-</v>
      </c>
      <c r="EZ213" s="19" t="str">
        <f t="shared" ca="1" si="1563"/>
        <v>-</v>
      </c>
      <c r="FA213" s="19" t="str">
        <f t="shared" ca="1" si="1563"/>
        <v>-</v>
      </c>
      <c r="FB213" s="19" t="str">
        <f t="shared" ca="1" si="1563"/>
        <v>-</v>
      </c>
      <c r="FC213" s="19" t="str">
        <f t="shared" ca="1" si="1563"/>
        <v>-</v>
      </c>
      <c r="FD213" s="19" t="str">
        <f t="shared" ca="1" si="1563"/>
        <v>-</v>
      </c>
      <c r="FE213" s="19" t="str">
        <f t="shared" ca="1" si="1563"/>
        <v>-</v>
      </c>
      <c r="FF213" s="19">
        <f t="shared" ca="1" si="1563"/>
        <v>0</v>
      </c>
      <c r="FG213" s="430">
        <f t="shared" ca="1" si="1469"/>
        <v>0</v>
      </c>
      <c r="FH213" s="430">
        <f t="shared" ca="1" si="1469"/>
        <v>0</v>
      </c>
      <c r="FI213" s="114">
        <f t="shared" ca="1" si="1470"/>
        <v>0</v>
      </c>
      <c r="FJ213" s="114">
        <f t="shared" ca="1" si="1470"/>
        <v>0</v>
      </c>
      <c r="FK213" s="114">
        <f t="shared" ca="1" si="1470"/>
        <v>0</v>
      </c>
      <c r="FL213" s="114">
        <f t="shared" ca="1" si="1470"/>
        <v>0</v>
      </c>
      <c r="FM213" s="114">
        <f t="shared" ca="1" si="1470"/>
        <v>0</v>
      </c>
      <c r="FN213" s="536">
        <f t="shared" ca="1" si="1471"/>
        <v>0</v>
      </c>
      <c r="FO213" s="114">
        <f t="shared" ca="1" si="1472"/>
        <v>0</v>
      </c>
      <c r="FP213" s="114">
        <f t="shared" ca="1" si="1472"/>
        <v>0</v>
      </c>
      <c r="FQ213" s="114">
        <f t="shared" ca="1" si="1472"/>
        <v>0</v>
      </c>
      <c r="FR213" s="114">
        <f t="shared" ca="1" si="1472"/>
        <v>0</v>
      </c>
      <c r="FS213" s="114">
        <f t="shared" ca="1" si="1472"/>
        <v>0</v>
      </c>
      <c r="FT213" s="536">
        <f t="shared" ca="1" si="1473"/>
        <v>0</v>
      </c>
      <c r="FU213" s="114">
        <f t="shared" ca="1" si="1474"/>
        <v>0</v>
      </c>
      <c r="FV213" s="114">
        <f t="shared" ca="1" si="1474"/>
        <v>0</v>
      </c>
      <c r="FW213" s="114">
        <f t="shared" ca="1" si="1474"/>
        <v>0</v>
      </c>
      <c r="FX213" s="114">
        <f t="shared" ca="1" si="1474"/>
        <v>0</v>
      </c>
      <c r="FY213" s="114">
        <f t="shared" ca="1" si="1474"/>
        <v>0</v>
      </c>
      <c r="FZ213" s="536">
        <f t="shared" ca="1" si="1475"/>
        <v>0</v>
      </c>
      <c r="GA213" s="114">
        <f t="shared" ca="1" si="1476"/>
        <v>0</v>
      </c>
      <c r="GB213" s="114">
        <f t="shared" ca="1" si="1476"/>
        <v>0</v>
      </c>
      <c r="GC213" s="114">
        <f t="shared" ca="1" si="1476"/>
        <v>0</v>
      </c>
      <c r="GD213" s="114">
        <f t="shared" ca="1" si="1476"/>
        <v>0</v>
      </c>
      <c r="GE213" s="114">
        <f t="shared" ca="1" si="1476"/>
        <v>0</v>
      </c>
      <c r="GF213" s="536">
        <f t="shared" ca="1" si="1477"/>
        <v>0</v>
      </c>
      <c r="GG213" s="114">
        <f t="shared" ca="1" si="1478"/>
        <v>0</v>
      </c>
      <c r="GH213" s="114">
        <f t="shared" ca="1" si="1478"/>
        <v>0</v>
      </c>
      <c r="GI213" s="114">
        <f t="shared" ca="1" si="1478"/>
        <v>0</v>
      </c>
      <c r="GJ213" s="114">
        <f t="shared" ca="1" si="1478"/>
        <v>0</v>
      </c>
      <c r="GK213" s="114">
        <f t="shared" ca="1" si="1478"/>
        <v>0</v>
      </c>
      <c r="GL213" s="536">
        <f t="shared" ca="1" si="1479"/>
        <v>0</v>
      </c>
      <c r="GM213" s="114">
        <f t="shared" ca="1" si="1480"/>
        <v>0</v>
      </c>
      <c r="GN213" s="114">
        <f t="shared" ca="1" si="1480"/>
        <v>0</v>
      </c>
      <c r="GO213" s="114">
        <f t="shared" ca="1" si="1480"/>
        <v>0</v>
      </c>
      <c r="GP213" s="114">
        <f t="shared" ca="1" si="1480"/>
        <v>0</v>
      </c>
      <c r="GQ213" s="114">
        <f t="shared" ca="1" si="1480"/>
        <v>0</v>
      </c>
      <c r="GR213" s="536">
        <f t="shared" ca="1" si="1481"/>
        <v>0</v>
      </c>
      <c r="GS213" s="115">
        <f t="shared" ca="1" si="1482"/>
        <v>0</v>
      </c>
      <c r="GT213" s="115">
        <f t="shared" ca="1" si="1482"/>
        <v>0</v>
      </c>
      <c r="GU213" s="115">
        <f t="shared" ca="1" si="1482"/>
        <v>0</v>
      </c>
      <c r="GV213" s="115">
        <f t="shared" ca="1" si="1482"/>
        <v>0</v>
      </c>
      <c r="GW213" s="553">
        <f t="shared" ref="GW213:HL214" ca="1" si="1564">IF(AND($N213=GW$28,$P213=GW$30,$AK213=GW$27,OR($Q213=GW$31,GW$31=1)),INDEX(i.FS_Strategy,$AN213+1,$AK213),0)</f>
        <v>0</v>
      </c>
      <c r="GX213" s="553">
        <f t="shared" ca="1" si="1564"/>
        <v>0</v>
      </c>
      <c r="GY213" s="553">
        <f t="shared" ca="1" si="1564"/>
        <v>0</v>
      </c>
      <c r="GZ213" s="553">
        <f t="shared" ca="1" si="1564"/>
        <v>0</v>
      </c>
      <c r="HA213" s="553">
        <f t="shared" ca="1" si="1564"/>
        <v>0</v>
      </c>
      <c r="HB213" s="553">
        <f t="shared" ca="1" si="1564"/>
        <v>0</v>
      </c>
      <c r="HC213" s="553">
        <f t="shared" ca="1" si="1564"/>
        <v>0</v>
      </c>
      <c r="HD213" s="553">
        <f t="shared" ca="1" si="1564"/>
        <v>0</v>
      </c>
      <c r="HE213" s="553">
        <f t="shared" ca="1" si="1564"/>
        <v>0</v>
      </c>
      <c r="HF213" s="553">
        <f t="shared" ca="1" si="1564"/>
        <v>0</v>
      </c>
      <c r="HG213" s="553">
        <f t="shared" ca="1" si="1564"/>
        <v>0</v>
      </c>
      <c r="HH213" s="553">
        <f t="shared" ca="1" si="1564"/>
        <v>0</v>
      </c>
      <c r="HI213" s="553">
        <f t="shared" ca="1" si="1564"/>
        <v>0</v>
      </c>
      <c r="HJ213" s="553">
        <f t="shared" ca="1" si="1564"/>
        <v>0</v>
      </c>
      <c r="HK213" s="553">
        <f t="shared" ca="1" si="1564"/>
        <v>0</v>
      </c>
      <c r="HL213" s="553">
        <f t="shared" ca="1" si="1564"/>
        <v>0</v>
      </c>
      <c r="HM213" s="553">
        <f t="shared" ca="1" si="1484"/>
        <v>0</v>
      </c>
      <c r="HN213" s="553">
        <f t="shared" ca="1" si="1484"/>
        <v>0</v>
      </c>
      <c r="HO213" s="553">
        <f t="shared" ca="1" si="1484"/>
        <v>0</v>
      </c>
      <c r="HP213" s="553">
        <f t="shared" ca="1" si="1484"/>
        <v>0</v>
      </c>
      <c r="HQ213" s="19">
        <f t="shared" ca="1" si="1485"/>
        <v>0</v>
      </c>
      <c r="HR213" s="114">
        <f t="shared" ca="1" si="1486"/>
        <v>0</v>
      </c>
      <c r="HS213" s="114">
        <f t="shared" ca="1" si="1486"/>
        <v>0</v>
      </c>
      <c r="HT213" s="114">
        <f t="shared" ca="1" si="1486"/>
        <v>0</v>
      </c>
      <c r="HU213" s="114">
        <f t="shared" ca="1" si="1486"/>
        <v>0</v>
      </c>
      <c r="HV213" s="114">
        <f t="shared" ca="1" si="1486"/>
        <v>0</v>
      </c>
      <c r="HW213" s="536">
        <f t="shared" ca="1" si="1487"/>
        <v>0</v>
      </c>
      <c r="HX213" s="114">
        <f t="shared" ca="1" si="1488"/>
        <v>0</v>
      </c>
      <c r="HY213" s="114">
        <f t="shared" ca="1" si="1488"/>
        <v>0</v>
      </c>
      <c r="HZ213" s="114">
        <f t="shared" ca="1" si="1488"/>
        <v>0</v>
      </c>
      <c r="IA213" s="114">
        <f t="shared" ca="1" si="1488"/>
        <v>0</v>
      </c>
      <c r="IB213" s="114">
        <f t="shared" ca="1" si="1488"/>
        <v>0</v>
      </c>
      <c r="IC213" s="536">
        <f t="shared" ca="1" si="1489"/>
        <v>0</v>
      </c>
      <c r="ID213" s="114">
        <f t="shared" ca="1" si="1490"/>
        <v>0</v>
      </c>
      <c r="IE213" s="114">
        <f t="shared" ca="1" si="1490"/>
        <v>0</v>
      </c>
      <c r="IF213" s="114">
        <f t="shared" ca="1" si="1490"/>
        <v>0</v>
      </c>
      <c r="IG213" s="114">
        <f t="shared" ca="1" si="1490"/>
        <v>0</v>
      </c>
      <c r="IH213" s="114">
        <f t="shared" ca="1" si="1490"/>
        <v>0</v>
      </c>
      <c r="II213" s="536">
        <f t="shared" ca="1" si="1491"/>
        <v>0</v>
      </c>
      <c r="IJ213" s="114">
        <f t="shared" ca="1" si="1492"/>
        <v>0</v>
      </c>
      <c r="IK213" s="114">
        <f t="shared" ca="1" si="1492"/>
        <v>0</v>
      </c>
      <c r="IL213" s="114">
        <f t="shared" ca="1" si="1492"/>
        <v>0</v>
      </c>
      <c r="IM213" s="114">
        <f t="shared" ca="1" si="1492"/>
        <v>0</v>
      </c>
      <c r="IN213" s="114">
        <f t="shared" ca="1" si="1492"/>
        <v>0</v>
      </c>
      <c r="IO213" s="536">
        <f t="shared" ca="1" si="1493"/>
        <v>0</v>
      </c>
      <c r="IP213" s="114">
        <f t="shared" ca="1" si="1494"/>
        <v>0</v>
      </c>
      <c r="IQ213" s="114">
        <f t="shared" ca="1" si="1494"/>
        <v>0</v>
      </c>
      <c r="IR213" s="114">
        <f t="shared" ca="1" si="1494"/>
        <v>0</v>
      </c>
      <c r="IS213" s="114">
        <f t="shared" ca="1" si="1494"/>
        <v>0</v>
      </c>
      <c r="IT213" s="114">
        <f t="shared" ca="1" si="1494"/>
        <v>0</v>
      </c>
      <c r="IU213" s="536">
        <f t="shared" ca="1" si="1495"/>
        <v>0</v>
      </c>
      <c r="IV213" s="114">
        <f t="shared" ca="1" si="1496"/>
        <v>0</v>
      </c>
      <c r="IW213" s="114">
        <f t="shared" ca="1" si="1496"/>
        <v>0</v>
      </c>
      <c r="IX213" s="114">
        <f t="shared" ca="1" si="1496"/>
        <v>0</v>
      </c>
      <c r="IY213" s="114">
        <f t="shared" ca="1" si="1496"/>
        <v>0</v>
      </c>
      <c r="IZ213" s="114">
        <f t="shared" ca="1" si="1496"/>
        <v>0</v>
      </c>
      <c r="JA213" s="536">
        <f t="shared" ca="1" si="1497"/>
        <v>0</v>
      </c>
      <c r="JB213" s="115">
        <f t="shared" ca="1" si="1498"/>
        <v>0</v>
      </c>
      <c r="JC213" s="115">
        <f t="shared" ca="1" si="1498"/>
        <v>0</v>
      </c>
      <c r="JD213" s="115">
        <f t="shared" ca="1" si="1498"/>
        <v>0</v>
      </c>
      <c r="JE213" s="115">
        <f t="shared" ca="1" si="1498"/>
        <v>0</v>
      </c>
      <c r="JF213" s="553">
        <f t="shared" ref="JF213:JU214" ca="1" si="1565">IF(AND($N213=JF$28,$P213=JF$30,$AK213=JF$27,OR($Q213=JF$31,JF$31=1)),INDEX(i.FS_Strategy,$AN213+1,$AK213),0)</f>
        <v>0</v>
      </c>
      <c r="JG213" s="553">
        <f t="shared" ca="1" si="1565"/>
        <v>0</v>
      </c>
      <c r="JH213" s="553">
        <f t="shared" ca="1" si="1565"/>
        <v>0</v>
      </c>
      <c r="JI213" s="553">
        <f t="shared" ca="1" si="1565"/>
        <v>0</v>
      </c>
      <c r="JJ213" s="553">
        <f t="shared" ca="1" si="1565"/>
        <v>0</v>
      </c>
      <c r="JK213" s="553">
        <f t="shared" ca="1" si="1565"/>
        <v>0</v>
      </c>
      <c r="JL213" s="553">
        <f t="shared" ca="1" si="1565"/>
        <v>0</v>
      </c>
      <c r="JM213" s="553">
        <f t="shared" ca="1" si="1565"/>
        <v>0</v>
      </c>
      <c r="JN213" s="553">
        <f t="shared" ca="1" si="1565"/>
        <v>0</v>
      </c>
      <c r="JO213" s="553">
        <f t="shared" ca="1" si="1565"/>
        <v>0</v>
      </c>
      <c r="JP213" s="553">
        <f t="shared" ca="1" si="1565"/>
        <v>0</v>
      </c>
      <c r="JQ213" s="553">
        <f t="shared" ca="1" si="1565"/>
        <v>0</v>
      </c>
      <c r="JR213" s="553">
        <f t="shared" ca="1" si="1565"/>
        <v>0</v>
      </c>
      <c r="JS213" s="553">
        <f t="shared" ca="1" si="1565"/>
        <v>0</v>
      </c>
      <c r="JT213" s="553">
        <f t="shared" ca="1" si="1565"/>
        <v>0</v>
      </c>
      <c r="JU213" s="553">
        <f t="shared" ca="1" si="1565"/>
        <v>0</v>
      </c>
      <c r="JV213" s="553">
        <f t="shared" ca="1" si="1500"/>
        <v>0</v>
      </c>
      <c r="JW213" s="553">
        <f t="shared" ca="1" si="1500"/>
        <v>0</v>
      </c>
      <c r="JX213" s="553">
        <f t="shared" ca="1" si="1500"/>
        <v>0</v>
      </c>
      <c r="JY213" s="553">
        <f t="shared" ca="1" si="1500"/>
        <v>0</v>
      </c>
      <c r="JZ213" s="19">
        <f t="shared" ca="1" si="1501"/>
        <v>0</v>
      </c>
      <c r="KA213" s="5">
        <f t="shared" ca="1" si="1502"/>
        <v>67</v>
      </c>
      <c r="KB213" s="9"/>
      <c r="KC213" s="5">
        <f t="shared" ca="1" si="1503"/>
        <v>0</v>
      </c>
      <c r="KD213" s="5" t="b">
        <f t="shared" ca="1" si="1503"/>
        <v>0</v>
      </c>
      <c r="KE213" s="19">
        <f t="shared" ref="KE213:MZ214" ca="1" si="1566">OFFSET(KE$5,$B213,0)</f>
        <v>0</v>
      </c>
      <c r="KF213" s="5">
        <f t="shared" ca="1" si="1505"/>
        <v>0</v>
      </c>
      <c r="KG213" s="5">
        <f t="shared" ca="1" si="1506"/>
        <v>0.01</v>
      </c>
      <c r="KH213" s="5">
        <f t="shared" si="1507"/>
        <v>0</v>
      </c>
      <c r="KI213" s="19">
        <f t="shared" ca="1" si="1566"/>
        <v>0</v>
      </c>
      <c r="KJ213" s="5">
        <f t="shared" ca="1" si="1508"/>
        <v>50</v>
      </c>
      <c r="KK213" s="19" t="str">
        <f t="shared" ca="1" si="1509"/>
        <v>-</v>
      </c>
      <c r="KL213" s="19" t="str">
        <f t="shared" ca="1" si="1509"/>
        <v>-</v>
      </c>
      <c r="KM213" s="19" t="str">
        <f t="shared" ca="1" si="1509"/>
        <v>-</v>
      </c>
      <c r="KN213" s="19" t="str">
        <f t="shared" ca="1" si="1509"/>
        <v>-</v>
      </c>
      <c r="KO213" s="19" t="str">
        <f t="shared" ca="1" si="1509"/>
        <v>-</v>
      </c>
      <c r="KP213" s="19" t="str">
        <f t="shared" ca="1" si="1509"/>
        <v>-</v>
      </c>
      <c r="KQ213" s="19" t="str">
        <f t="shared" ca="1" si="1509"/>
        <v>-</v>
      </c>
      <c r="KR213" s="19" t="str">
        <f t="shared" ca="1" si="1509"/>
        <v>-</v>
      </c>
      <c r="KS213" s="19" t="str">
        <f t="shared" ca="1" si="1509"/>
        <v>-</v>
      </c>
      <c r="KT213" s="19" t="str">
        <f t="shared" ca="1" si="1509"/>
        <v>-</v>
      </c>
      <c r="KU213" s="19" t="str">
        <f t="shared" ca="1" si="1509"/>
        <v>-</v>
      </c>
      <c r="KV213" s="19" t="str">
        <f t="shared" ca="1" si="1509"/>
        <v>-</v>
      </c>
      <c r="KW213" s="5">
        <f t="shared" si="1510"/>
        <v>1</v>
      </c>
      <c r="KX213" s="5">
        <f t="shared" ca="1" si="1552"/>
        <v>0</v>
      </c>
      <c r="KY213" s="5">
        <f t="shared" ca="1" si="1552"/>
        <v>1</v>
      </c>
      <c r="KZ213" s="5">
        <f t="shared" ca="1" si="1552"/>
        <v>1</v>
      </c>
      <c r="LA213" s="5">
        <f t="shared" ca="1" si="1552"/>
        <v>1</v>
      </c>
      <c r="LB213" s="5">
        <f t="shared" ca="1" si="1552"/>
        <v>1</v>
      </c>
      <c r="LC213" s="5">
        <f t="shared" ca="1" si="1552"/>
        <v>0</v>
      </c>
      <c r="LD213" s="5">
        <f t="shared" ca="1" si="1552"/>
        <v>1</v>
      </c>
      <c r="LE213" s="5">
        <f t="shared" ca="1" si="1552"/>
        <v>0</v>
      </c>
      <c r="LF213" s="5">
        <f t="shared" ca="1" si="1552"/>
        <v>0</v>
      </c>
      <c r="LG213" s="5">
        <f t="shared" ca="1" si="1552"/>
        <v>1</v>
      </c>
      <c r="LH213" s="12">
        <v>1</v>
      </c>
      <c r="LI213" s="5">
        <f t="shared" ca="1" si="1552"/>
        <v>0</v>
      </c>
      <c r="LJ213" s="5">
        <f t="shared" ca="1" si="1552"/>
        <v>0</v>
      </c>
      <c r="LK213" s="5">
        <f t="shared" ca="1" si="1552"/>
        <v>0</v>
      </c>
      <c r="LL213" s="5">
        <f t="shared" ca="1" si="1552"/>
        <v>1</v>
      </c>
      <c r="LM213" s="5">
        <f t="shared" ca="1" si="1552"/>
        <v>0</v>
      </c>
      <c r="LN213" s="5">
        <f t="shared" ca="1" si="1552"/>
        <v>1</v>
      </c>
      <c r="LO213" s="19">
        <f t="shared" ca="1" si="1566"/>
        <v>0</v>
      </c>
      <c r="LP213" s="19">
        <f t="shared" ca="1" si="1566"/>
        <v>0</v>
      </c>
      <c r="LQ213" s="19">
        <f t="shared" ca="1" si="1566"/>
        <v>0</v>
      </c>
      <c r="LR213" s="19">
        <f t="shared" ca="1" si="1566"/>
        <v>0</v>
      </c>
      <c r="LS213" s="19">
        <f t="shared" ca="1" si="1566"/>
        <v>0</v>
      </c>
      <c r="LT213" s="19">
        <f t="shared" ca="1" si="1566"/>
        <v>0</v>
      </c>
      <c r="LU213" s="19">
        <f t="shared" ca="1" si="1566"/>
        <v>0</v>
      </c>
      <c r="LV213" s="19">
        <f t="shared" ca="1" si="1566"/>
        <v>0</v>
      </c>
      <c r="LW213" s="19">
        <f t="shared" ca="1" si="1566"/>
        <v>0</v>
      </c>
      <c r="LX213" s="19">
        <f t="shared" ca="1" si="1566"/>
        <v>0</v>
      </c>
      <c r="LY213" s="19">
        <f t="shared" ca="1" si="1566"/>
        <v>0</v>
      </c>
      <c r="LZ213" s="19">
        <f t="shared" ca="1" si="1566"/>
        <v>0</v>
      </c>
      <c r="MA213" s="19">
        <f t="shared" ca="1" si="1566"/>
        <v>0</v>
      </c>
      <c r="MB213" s="19">
        <f t="shared" ca="1" si="1566"/>
        <v>0</v>
      </c>
      <c r="MC213" s="19">
        <f t="shared" ca="1" si="1566"/>
        <v>0</v>
      </c>
      <c r="MD213" s="19">
        <f t="shared" ca="1" si="1566"/>
        <v>0</v>
      </c>
      <c r="ME213" s="19">
        <f t="shared" ca="1" si="1566"/>
        <v>0</v>
      </c>
      <c r="MF213" s="19">
        <f t="shared" ca="1" si="1566"/>
        <v>0</v>
      </c>
      <c r="MG213" s="19">
        <f t="shared" ca="1" si="1566"/>
        <v>0</v>
      </c>
      <c r="MH213" s="19">
        <f t="shared" ca="1" si="1566"/>
        <v>0</v>
      </c>
      <c r="MI213" s="19">
        <f t="shared" ca="1" si="1566"/>
        <v>0</v>
      </c>
      <c r="MJ213" s="5">
        <f t="shared" ca="1" si="1512"/>
        <v>0</v>
      </c>
      <c r="MK213" s="5">
        <f t="shared" ca="1" si="1512"/>
        <v>0</v>
      </c>
      <c r="ML213" s="5">
        <f t="shared" ca="1" si="1512"/>
        <v>0.05</v>
      </c>
      <c r="MM213" s="5">
        <f t="shared" ca="1" si="1512"/>
        <v>0.05</v>
      </c>
      <c r="MN213" s="5">
        <f t="shared" ca="1" si="1513"/>
        <v>0</v>
      </c>
      <c r="MO213" s="5">
        <f t="shared" ca="1" si="1513"/>
        <v>0</v>
      </c>
      <c r="MP213" s="5">
        <f t="shared" ca="1" si="1513"/>
        <v>0</v>
      </c>
      <c r="MQ213" s="5">
        <f t="shared" ca="1" si="1513"/>
        <v>0</v>
      </c>
      <c r="MR213" s="5">
        <f t="shared" ca="1" si="1513"/>
        <v>0</v>
      </c>
      <c r="MS213" s="5">
        <f t="shared" ca="1" si="1513"/>
        <v>0</v>
      </c>
      <c r="MT213" s="19">
        <f t="shared" ca="1" si="1566"/>
        <v>0</v>
      </c>
      <c r="MU213" s="19">
        <f t="shared" ca="1" si="1566"/>
        <v>1</v>
      </c>
      <c r="MV213" s="19">
        <f t="shared" ca="1" si="1566"/>
        <v>0</v>
      </c>
      <c r="MW213" s="19">
        <f t="shared" ca="1" si="1566"/>
        <v>0</v>
      </c>
      <c r="MX213" s="19">
        <f t="shared" ca="1" si="1566"/>
        <v>0</v>
      </c>
      <c r="MY213" s="19">
        <f t="shared" ca="1" si="1566"/>
        <v>0</v>
      </c>
      <c r="MZ213" s="19">
        <f t="shared" ca="1" si="1566"/>
        <v>1</v>
      </c>
      <c r="NA213" s="9"/>
      <c r="NB213" s="5" t="b">
        <f t="shared" ca="1" si="1514"/>
        <v>0</v>
      </c>
      <c r="NC213" s="19" t="str">
        <f t="shared" ca="1" si="1515"/>
        <v>-</v>
      </c>
      <c r="ND213" s="5">
        <f t="shared" ca="1" si="1516"/>
        <v>0.5</v>
      </c>
      <c r="NE213" s="5" t="b">
        <f t="shared" ca="1" si="1517"/>
        <v>0</v>
      </c>
      <c r="NF213" s="5" t="b">
        <f t="shared" ca="1" si="1517"/>
        <v>0</v>
      </c>
      <c r="NG213" s="5" t="b">
        <f t="shared" ca="1" si="1517"/>
        <v>1</v>
      </c>
      <c r="NH213" s="134">
        <f t="shared" ca="1" si="1518"/>
        <v>2</v>
      </c>
      <c r="NI213" s="134">
        <f t="shared" ca="1" si="1518"/>
        <v>2</v>
      </c>
      <c r="NJ213" s="5" t="b">
        <f t="shared" ca="1" si="1519"/>
        <v>0</v>
      </c>
      <c r="NK213" s="5" t="b">
        <f t="shared" ca="1" si="1519"/>
        <v>0</v>
      </c>
      <c r="NL213" s="5" t="b">
        <f t="shared" ca="1" si="1519"/>
        <v>1</v>
      </c>
      <c r="NM213" s="5" t="b">
        <f t="shared" ca="1" si="1519"/>
        <v>0</v>
      </c>
      <c r="NN213" s="5">
        <f t="shared" ca="1" si="1520"/>
        <v>1</v>
      </c>
      <c r="NO213" s="5">
        <f t="shared" ca="1" si="1520"/>
        <v>0.66</v>
      </c>
      <c r="NP213" s="5" t="b">
        <f t="shared" ca="1" si="1521"/>
        <v>1</v>
      </c>
      <c r="NQ213" s="5" t="str" cm="1">
        <f t="array" aca="1" ref="NQ213" ca="1">IF(OR(NR213:NY213&lt;&gt;"-"),TRUE,"-")</f>
        <v>-</v>
      </c>
      <c r="NR213" s="19" t="str">
        <f t="shared" ref="NR213:NY214" ca="1" si="1567">OFFSET(NR$5,$B213,0)</f>
        <v>-</v>
      </c>
      <c r="NS213" s="19" t="str">
        <f t="shared" ca="1" si="1567"/>
        <v>-</v>
      </c>
      <c r="NT213" s="19" t="str">
        <f t="shared" ca="1" si="1567"/>
        <v>-</v>
      </c>
      <c r="NU213" s="19" t="str">
        <f t="shared" ca="1" si="1567"/>
        <v>-</v>
      </c>
      <c r="NV213" s="19" t="str">
        <f t="shared" ca="1" si="1567"/>
        <v>-</v>
      </c>
      <c r="NW213" s="19" t="str">
        <f t="shared" ca="1" si="1567"/>
        <v>-</v>
      </c>
      <c r="NX213" s="19" t="str">
        <f t="shared" ca="1" si="1567"/>
        <v>-</v>
      </c>
      <c r="NY213" s="19" t="str">
        <f t="shared" ca="1" si="1567"/>
        <v>-</v>
      </c>
      <c r="NZ213" s="5" t="b">
        <f t="array" aca="1" ref="NZ213" ca="1">IF(OR(OA213:OG213&lt;&gt;"-"),TRUE,"-")</f>
        <v>1</v>
      </c>
      <c r="OA213" s="19">
        <f t="shared" ref="OA213:OL214" ca="1" si="1568">OFFSET(OA$5,$B213,0)</f>
        <v>0</v>
      </c>
      <c r="OB213" s="19">
        <f t="shared" ca="1" si="1568"/>
        <v>999999</v>
      </c>
      <c r="OC213" s="19">
        <f t="shared" ca="1" si="1568"/>
        <v>999999</v>
      </c>
      <c r="OD213" s="19">
        <f t="shared" ca="1" si="1568"/>
        <v>999999</v>
      </c>
      <c r="OE213" s="19">
        <f t="shared" ca="1" si="1568"/>
        <v>999999</v>
      </c>
      <c r="OF213" s="19">
        <f t="shared" ca="1" si="1568"/>
        <v>999999</v>
      </c>
      <c r="OG213" s="19">
        <f t="shared" ca="1" si="1568"/>
        <v>999999</v>
      </c>
      <c r="OH213" s="19" t="str">
        <f t="shared" ca="1" si="1568"/>
        <v>-</v>
      </c>
      <c r="OI213" s="19" t="str">
        <f t="shared" ca="1" si="1568"/>
        <v>-</v>
      </c>
      <c r="OJ213" s="19" t="str">
        <f t="shared" ca="1" si="1568"/>
        <v>-</v>
      </c>
      <c r="OK213" s="19" t="b">
        <f t="shared" ca="1" si="1568"/>
        <v>1</v>
      </c>
      <c r="OL213" s="19">
        <f t="shared" ca="1" si="1568"/>
        <v>0</v>
      </c>
      <c r="OM213" s="5" t="str">
        <f t="shared" ca="1" si="1524"/>
        <v>-</v>
      </c>
      <c r="ON213" s="5" t="str">
        <f t="shared" ca="1" si="1524"/>
        <v>-</v>
      </c>
      <c r="OO213" s="5" t="str">
        <f t="shared" ca="1" si="1524"/>
        <v>-</v>
      </c>
      <c r="OP213" s="5" t="str">
        <f t="shared" ca="1" si="1524"/>
        <v>-</v>
      </c>
      <c r="OQ213" s="19" t="str">
        <f t="shared" ca="1" si="1548"/>
        <v>-</v>
      </c>
      <c r="OR213" s="19" t="str">
        <f t="shared" ca="1" si="1548"/>
        <v>-</v>
      </c>
      <c r="OS213" s="19" t="str">
        <f t="shared" ca="1" si="1548"/>
        <v>-</v>
      </c>
      <c r="OT213" s="19" t="str">
        <f t="shared" ca="1" si="1548"/>
        <v>-</v>
      </c>
      <c r="OU213" s="5">
        <f t="shared" ca="1" si="1525"/>
        <v>0</v>
      </c>
      <c r="OV213" s="19" t="str">
        <f t="shared" ca="1" si="1548"/>
        <v>-</v>
      </c>
      <c r="OW213" s="5" t="str">
        <f t="shared" ca="1" si="1526"/>
        <v>-</v>
      </c>
      <c r="OX213" s="5">
        <f t="shared" ca="1" si="1526"/>
        <v>500</v>
      </c>
      <c r="OY213" s="5">
        <f t="shared" ca="1" si="1526"/>
        <v>500</v>
      </c>
      <c r="OZ213" s="5" t="str">
        <f t="shared" ca="1" si="1526"/>
        <v>-</v>
      </c>
      <c r="PA213" s="5" t="str">
        <f t="shared" ca="1" si="1526"/>
        <v>-</v>
      </c>
      <c r="PB213" s="5" t="str">
        <f t="shared" ca="1" si="1526"/>
        <v>-</v>
      </c>
      <c r="PC213" s="5">
        <f t="shared" ca="1" si="1527"/>
        <v>1.5</v>
      </c>
      <c r="PD213" s="9"/>
      <c r="PE213" s="19">
        <f t="shared" ca="1" si="1548"/>
        <v>50</v>
      </c>
      <c r="PF213" s="19">
        <f t="shared" ca="1" si="1548"/>
        <v>50</v>
      </c>
      <c r="PG213" s="19">
        <f t="shared" ref="PG213:XC214" ca="1" si="1569">OFFSET(PG$5,$B213,0)</f>
        <v>50</v>
      </c>
      <c r="PH213" s="19">
        <f t="shared" ca="1" si="1569"/>
        <v>50</v>
      </c>
      <c r="PI213" s="5">
        <f t="shared" ca="1" si="1529"/>
        <v>1</v>
      </c>
      <c r="PJ213" s="5">
        <f t="shared" ca="1" si="1530"/>
        <v>1</v>
      </c>
      <c r="PK213" s="5">
        <f t="shared" ca="1" si="1531"/>
        <v>1</v>
      </c>
      <c r="PL213" s="9"/>
      <c r="PM213" s="19" t="b">
        <f t="shared" ca="1" si="1569"/>
        <v>0</v>
      </c>
      <c r="PN213" s="19" t="b">
        <f t="shared" ca="1" si="1569"/>
        <v>0</v>
      </c>
      <c r="PO213" s="19">
        <f t="shared" ca="1" si="1569"/>
        <v>1</v>
      </c>
      <c r="PP213" s="134">
        <f t="shared" ref="PP213:PW214" ca="1" si="1570">INDEX(i.PGRscalar,1,($N213-1)*10+PP$26)</f>
        <v>1</v>
      </c>
      <c r="PQ213" s="134">
        <f t="shared" ca="1" si="1570"/>
        <v>1</v>
      </c>
      <c r="PR213" s="134">
        <f t="shared" ca="1" si="1570"/>
        <v>1</v>
      </c>
      <c r="PS213" s="134">
        <f t="shared" ca="1" si="1570"/>
        <v>1</v>
      </c>
      <c r="PT213" s="134">
        <f t="shared" ca="1" si="1570"/>
        <v>1</v>
      </c>
      <c r="PU213" s="134">
        <f t="shared" ca="1" si="1570"/>
        <v>1</v>
      </c>
      <c r="PV213" s="134">
        <f t="shared" ca="1" si="1570"/>
        <v>1</v>
      </c>
      <c r="PW213" s="134">
        <f t="shared" ca="1" si="1570"/>
        <v>1</v>
      </c>
      <c r="PX213" s="9"/>
      <c r="PY213" s="537" t="str">
        <f t="shared" ref="PY213:RD214" ca="1" si="1571">IF(AND($P213=PY$30, $AS213=PY$32),TRUE,"-")</f>
        <v>-</v>
      </c>
      <c r="PZ213" s="537" t="str">
        <f t="shared" ca="1" si="1571"/>
        <v>-</v>
      </c>
      <c r="QA213" s="537" t="str">
        <f t="shared" ca="1" si="1571"/>
        <v>-</v>
      </c>
      <c r="QB213" s="537" t="str">
        <f t="shared" ca="1" si="1571"/>
        <v>-</v>
      </c>
      <c r="QC213" s="537" t="str">
        <f t="shared" ca="1" si="1571"/>
        <v>-</v>
      </c>
      <c r="QD213" s="537" t="str">
        <f t="shared" ca="1" si="1571"/>
        <v>-</v>
      </c>
      <c r="QE213" s="537" t="str">
        <f t="shared" ca="1" si="1571"/>
        <v>-</v>
      </c>
      <c r="QF213" s="537" t="str">
        <f t="shared" ca="1" si="1571"/>
        <v>-</v>
      </c>
      <c r="QG213" s="537" t="str">
        <f t="shared" ca="1" si="1571"/>
        <v>-</v>
      </c>
      <c r="QH213" s="537" t="str">
        <f t="shared" ca="1" si="1571"/>
        <v>-</v>
      </c>
      <c r="QI213" s="537" t="str">
        <f t="shared" ca="1" si="1571"/>
        <v>-</v>
      </c>
      <c r="QJ213" s="537" t="str">
        <f t="shared" ca="1" si="1571"/>
        <v>-</v>
      </c>
      <c r="QK213" s="537" t="str">
        <f t="shared" ca="1" si="1571"/>
        <v>-</v>
      </c>
      <c r="QL213" s="537" t="str">
        <f t="shared" ca="1" si="1571"/>
        <v>-</v>
      </c>
      <c r="QM213" s="537" t="str">
        <f t="shared" ca="1" si="1571"/>
        <v>-</v>
      </c>
      <c r="QN213" s="537" t="str">
        <f t="shared" ca="1" si="1571"/>
        <v>-</v>
      </c>
      <c r="QO213" s="537" t="str">
        <f t="shared" ca="1" si="1571"/>
        <v>-</v>
      </c>
      <c r="QP213" s="537" t="str">
        <f t="shared" ca="1" si="1571"/>
        <v>-</v>
      </c>
      <c r="QQ213" s="537" t="str">
        <f t="shared" ca="1" si="1571"/>
        <v>-</v>
      </c>
      <c r="QR213" s="537" t="str">
        <f t="shared" ca="1" si="1571"/>
        <v>-</v>
      </c>
      <c r="QS213" s="537" t="str">
        <f t="shared" ca="1" si="1571"/>
        <v>-</v>
      </c>
      <c r="QT213" s="537" t="str">
        <f t="shared" ca="1" si="1571"/>
        <v>-</v>
      </c>
      <c r="QU213" s="537" t="str">
        <f t="shared" ca="1" si="1571"/>
        <v>-</v>
      </c>
      <c r="QV213" s="537" t="str">
        <f t="shared" ca="1" si="1571"/>
        <v>-</v>
      </c>
      <c r="QW213" s="537" t="str">
        <f t="shared" ca="1" si="1571"/>
        <v>-</v>
      </c>
      <c r="QX213" s="537" t="str">
        <f t="shared" ca="1" si="1571"/>
        <v>-</v>
      </c>
      <c r="QY213" s="537" t="str">
        <f t="shared" ca="1" si="1571"/>
        <v>-</v>
      </c>
      <c r="QZ213" s="537" t="str">
        <f t="shared" ca="1" si="1571"/>
        <v>-</v>
      </c>
      <c r="RA213" s="537" t="str">
        <f t="shared" ca="1" si="1571"/>
        <v>-</v>
      </c>
      <c r="RB213" s="537" t="str">
        <f t="shared" ca="1" si="1571"/>
        <v>-</v>
      </c>
      <c r="RC213" s="537" t="str">
        <f t="shared" ca="1" si="1571"/>
        <v>-</v>
      </c>
      <c r="RD213" s="537" t="str">
        <f t="shared" ca="1" si="1571"/>
        <v>-</v>
      </c>
      <c r="RE213" s="537" t="str">
        <f t="shared" ca="1" si="1535"/>
        <v>-</v>
      </c>
      <c r="RF213" s="537" t="str">
        <f t="shared" ca="1" si="1535"/>
        <v>-</v>
      </c>
      <c r="RG213" s="537" t="str">
        <f t="shared" ca="1" si="1535"/>
        <v>-</v>
      </c>
      <c r="RH213" s="537" t="str">
        <f t="shared" ca="1" si="1535"/>
        <v>-</v>
      </c>
      <c r="RI213" s="547" t="str">
        <f t="shared" ref="RI213:SH214" ca="1" si="1572">IF($P213=RI$30,TRUE,"-")</f>
        <v>-</v>
      </c>
      <c r="RJ213" s="547" t="str">
        <f t="shared" ca="1" si="1572"/>
        <v>-</v>
      </c>
      <c r="RK213" s="547" t="str">
        <f t="shared" ca="1" si="1572"/>
        <v>-</v>
      </c>
      <c r="RL213" s="547" t="str">
        <f t="shared" ca="1" si="1572"/>
        <v>-</v>
      </c>
      <c r="RM213" s="547" t="str">
        <f t="shared" ca="1" si="1572"/>
        <v>-</v>
      </c>
      <c r="RN213" s="547" t="str">
        <f t="shared" ca="1" si="1572"/>
        <v>-</v>
      </c>
      <c r="RO213" s="547" t="str">
        <f t="shared" ca="1" si="1572"/>
        <v>-</v>
      </c>
      <c r="RP213" s="547" t="str">
        <f t="shared" ca="1" si="1572"/>
        <v>-</v>
      </c>
      <c r="RQ213" s="547" t="str">
        <f t="shared" ca="1" si="1572"/>
        <v>-</v>
      </c>
      <c r="RR213" s="547" t="str">
        <f t="shared" ca="1" si="1572"/>
        <v>-</v>
      </c>
      <c r="RS213" s="547" t="str">
        <f t="shared" ca="1" si="1572"/>
        <v>-</v>
      </c>
      <c r="RT213" s="547" t="str">
        <f t="shared" ca="1" si="1572"/>
        <v>-</v>
      </c>
      <c r="RU213" s="547" t="str">
        <f t="shared" ca="1" si="1572"/>
        <v>-</v>
      </c>
      <c r="RV213" s="547" t="str">
        <f t="shared" ca="1" si="1572"/>
        <v>-</v>
      </c>
      <c r="RW213" s="547" t="str">
        <f t="shared" ca="1" si="1572"/>
        <v>-</v>
      </c>
      <c r="RX213" s="547" t="str">
        <f t="shared" ca="1" si="1572"/>
        <v>-</v>
      </c>
      <c r="RY213" s="547" t="str">
        <f t="shared" ca="1" si="1572"/>
        <v>-</v>
      </c>
      <c r="RZ213" s="547" t="str">
        <f t="shared" ca="1" si="1572"/>
        <v>-</v>
      </c>
      <c r="SA213" s="547" t="str">
        <f t="shared" ca="1" si="1572"/>
        <v>-</v>
      </c>
      <c r="SB213" s="547" t="str">
        <f t="shared" ca="1" si="1572"/>
        <v>-</v>
      </c>
      <c r="SC213" s="547" t="str">
        <f t="shared" ca="1" si="1572"/>
        <v>-</v>
      </c>
      <c r="SD213" s="547" t="str">
        <f t="shared" ca="1" si="1572"/>
        <v>-</v>
      </c>
      <c r="SE213" s="547" t="str">
        <f t="shared" ca="1" si="1572"/>
        <v>-</v>
      </c>
      <c r="SF213" s="547" t="str">
        <f t="shared" ca="1" si="1572"/>
        <v>-</v>
      </c>
      <c r="SG213" s="547" t="str">
        <f t="shared" ca="1" si="1572"/>
        <v>-</v>
      </c>
      <c r="SH213" s="547" t="str">
        <f t="shared" ca="1" si="1572"/>
        <v>-</v>
      </c>
      <c r="SI213" s="537" t="str">
        <f t="shared" ref="SI213:TN214" ca="1" si="1573">IF(AND($P213=SI$30, $AS213=SI$32),TRUE,"-")</f>
        <v>-</v>
      </c>
      <c r="SJ213" s="537" t="str">
        <f t="shared" ca="1" si="1573"/>
        <v>-</v>
      </c>
      <c r="SK213" s="537" t="str">
        <f t="shared" ca="1" si="1573"/>
        <v>-</v>
      </c>
      <c r="SL213" s="537" t="str">
        <f t="shared" ca="1" si="1573"/>
        <v>-</v>
      </c>
      <c r="SM213" s="537" t="str">
        <f t="shared" ca="1" si="1573"/>
        <v>-</v>
      </c>
      <c r="SN213" s="537" t="str">
        <f t="shared" ca="1" si="1573"/>
        <v>-</v>
      </c>
      <c r="SO213" s="537" t="str">
        <f t="shared" ca="1" si="1573"/>
        <v>-</v>
      </c>
      <c r="SP213" s="537" t="str">
        <f t="shared" ca="1" si="1573"/>
        <v>-</v>
      </c>
      <c r="SQ213" s="537" t="str">
        <f t="shared" ca="1" si="1573"/>
        <v>-</v>
      </c>
      <c r="SR213" s="537" t="str">
        <f t="shared" ca="1" si="1573"/>
        <v>-</v>
      </c>
      <c r="SS213" s="537" t="str">
        <f t="shared" ca="1" si="1573"/>
        <v>-</v>
      </c>
      <c r="ST213" s="537" t="str">
        <f t="shared" ca="1" si="1573"/>
        <v>-</v>
      </c>
      <c r="SU213" s="537" t="str">
        <f t="shared" ca="1" si="1573"/>
        <v>-</v>
      </c>
      <c r="SV213" s="537" t="str">
        <f t="shared" ca="1" si="1573"/>
        <v>-</v>
      </c>
      <c r="SW213" s="537" t="str">
        <f t="shared" ca="1" si="1573"/>
        <v>-</v>
      </c>
      <c r="SX213" s="537" t="str">
        <f t="shared" ca="1" si="1573"/>
        <v>-</v>
      </c>
      <c r="SY213" s="537" t="str">
        <f t="shared" ca="1" si="1573"/>
        <v>-</v>
      </c>
      <c r="SZ213" s="537" t="str">
        <f t="shared" ca="1" si="1573"/>
        <v>-</v>
      </c>
      <c r="TA213" s="537" t="str">
        <f t="shared" ca="1" si="1573"/>
        <v>-</v>
      </c>
      <c r="TB213" s="537" t="str">
        <f t="shared" ca="1" si="1573"/>
        <v>-</v>
      </c>
      <c r="TC213" s="537" t="str">
        <f t="shared" ca="1" si="1573"/>
        <v>-</v>
      </c>
      <c r="TD213" s="537" t="str">
        <f t="shared" ca="1" si="1573"/>
        <v>-</v>
      </c>
      <c r="TE213" s="537" t="str">
        <f t="shared" ca="1" si="1573"/>
        <v>-</v>
      </c>
      <c r="TF213" s="537" t="str">
        <f t="shared" ca="1" si="1573"/>
        <v>-</v>
      </c>
      <c r="TG213" s="537" t="str">
        <f t="shared" ca="1" si="1573"/>
        <v>-</v>
      </c>
      <c r="TH213" s="537" t="str">
        <f t="shared" ca="1" si="1573"/>
        <v>-</v>
      </c>
      <c r="TI213" s="537" t="str">
        <f t="shared" ca="1" si="1573"/>
        <v>-</v>
      </c>
      <c r="TJ213" s="537" t="str">
        <f t="shared" ca="1" si="1573"/>
        <v>-</v>
      </c>
      <c r="TK213" s="537" t="str">
        <f t="shared" ca="1" si="1573"/>
        <v>-</v>
      </c>
      <c r="TL213" s="537" t="str">
        <f t="shared" ca="1" si="1573"/>
        <v>-</v>
      </c>
      <c r="TM213" s="537" t="str">
        <f t="shared" ca="1" si="1573"/>
        <v>-</v>
      </c>
      <c r="TN213" s="537" t="str">
        <f t="shared" ca="1" si="1573"/>
        <v>-</v>
      </c>
      <c r="TO213" s="537" t="str">
        <f t="shared" ca="1" si="1540"/>
        <v>-</v>
      </c>
      <c r="TP213" s="537" t="str">
        <f t="shared" ca="1" si="1540"/>
        <v>-</v>
      </c>
      <c r="TQ213" s="537" t="str">
        <f t="shared" ca="1" si="1540"/>
        <v>-</v>
      </c>
      <c r="TR213" s="537" t="str">
        <f t="shared" ca="1" si="1540"/>
        <v>-</v>
      </c>
      <c r="TS213" s="547" t="str">
        <f t="shared" ref="TS213:UR214" ca="1" si="1574">IF($P213=TS$30,TRUE,"-")</f>
        <v>-</v>
      </c>
      <c r="TT213" s="547" t="str">
        <f t="shared" ca="1" si="1574"/>
        <v>-</v>
      </c>
      <c r="TU213" s="547" t="str">
        <f t="shared" ca="1" si="1574"/>
        <v>-</v>
      </c>
      <c r="TV213" s="547" t="str">
        <f t="shared" ca="1" si="1574"/>
        <v>-</v>
      </c>
      <c r="TW213" s="547" t="str">
        <f t="shared" ca="1" si="1574"/>
        <v>-</v>
      </c>
      <c r="TX213" s="547" t="str">
        <f t="shared" ca="1" si="1574"/>
        <v>-</v>
      </c>
      <c r="TY213" s="547" t="str">
        <f t="shared" ca="1" si="1574"/>
        <v>-</v>
      </c>
      <c r="TZ213" s="547" t="str">
        <f t="shared" ca="1" si="1574"/>
        <v>-</v>
      </c>
      <c r="UA213" s="547" t="str">
        <f t="shared" ca="1" si="1574"/>
        <v>-</v>
      </c>
      <c r="UB213" s="547" t="str">
        <f t="shared" ca="1" si="1574"/>
        <v>-</v>
      </c>
      <c r="UC213" s="547" t="str">
        <f t="shared" ca="1" si="1574"/>
        <v>-</v>
      </c>
      <c r="UD213" s="547" t="str">
        <f t="shared" ca="1" si="1574"/>
        <v>-</v>
      </c>
      <c r="UE213" s="547" t="str">
        <f t="shared" ca="1" si="1574"/>
        <v>-</v>
      </c>
      <c r="UF213" s="547" t="str">
        <f t="shared" ca="1" si="1574"/>
        <v>-</v>
      </c>
      <c r="UG213" s="547" t="str">
        <f t="shared" ca="1" si="1574"/>
        <v>-</v>
      </c>
      <c r="UH213" s="547" t="str">
        <f t="shared" ca="1" si="1574"/>
        <v>-</v>
      </c>
      <c r="UI213" s="547" t="str">
        <f t="shared" ca="1" si="1574"/>
        <v>-</v>
      </c>
      <c r="UJ213" s="547" t="str">
        <f t="shared" ca="1" si="1574"/>
        <v>-</v>
      </c>
      <c r="UK213" s="547" t="str">
        <f t="shared" ca="1" si="1574"/>
        <v>-</v>
      </c>
      <c r="UL213" s="547" t="str">
        <f t="shared" ca="1" si="1574"/>
        <v>-</v>
      </c>
      <c r="UM213" s="547" t="str">
        <f t="shared" ca="1" si="1574"/>
        <v>-</v>
      </c>
      <c r="UN213" s="547" t="str">
        <f t="shared" ca="1" si="1574"/>
        <v>-</v>
      </c>
      <c r="UO213" s="547" t="str">
        <f t="shared" ca="1" si="1574"/>
        <v>-</v>
      </c>
      <c r="UP213" s="547" t="str">
        <f t="shared" ca="1" si="1574"/>
        <v>-</v>
      </c>
      <c r="UQ213" s="547" t="str">
        <f t="shared" ca="1" si="1574"/>
        <v>-</v>
      </c>
      <c r="UR213" s="547" t="str">
        <f t="shared" ca="1" si="1574"/>
        <v>-</v>
      </c>
      <c r="US213" s="537" t="str">
        <f t="shared" ref="US213:VX214" ca="1" si="1575">IF(AND($P213=US$30, $AS213=US$32),TRUE,"-")</f>
        <v>-</v>
      </c>
      <c r="UT213" s="537" t="str">
        <f t="shared" ca="1" si="1575"/>
        <v>-</v>
      </c>
      <c r="UU213" s="537" t="str">
        <f t="shared" ca="1" si="1575"/>
        <v>-</v>
      </c>
      <c r="UV213" s="537" t="str">
        <f t="shared" ca="1" si="1575"/>
        <v>-</v>
      </c>
      <c r="UW213" s="537" t="str">
        <f t="shared" ca="1" si="1575"/>
        <v>-</v>
      </c>
      <c r="UX213" s="537" t="str">
        <f t="shared" ca="1" si="1575"/>
        <v>-</v>
      </c>
      <c r="UY213" s="537" t="str">
        <f t="shared" ca="1" si="1575"/>
        <v>-</v>
      </c>
      <c r="UZ213" s="537" t="str">
        <f t="shared" ca="1" si="1575"/>
        <v>-</v>
      </c>
      <c r="VA213" s="537" t="str">
        <f t="shared" ca="1" si="1575"/>
        <v>-</v>
      </c>
      <c r="VB213" s="537" t="str">
        <f t="shared" ca="1" si="1575"/>
        <v>-</v>
      </c>
      <c r="VC213" s="537" t="str">
        <f t="shared" ca="1" si="1575"/>
        <v>-</v>
      </c>
      <c r="VD213" s="537" t="str">
        <f t="shared" ca="1" si="1575"/>
        <v>-</v>
      </c>
      <c r="VE213" s="537" t="str">
        <f t="shared" ca="1" si="1575"/>
        <v>-</v>
      </c>
      <c r="VF213" s="537" t="str">
        <f t="shared" ca="1" si="1575"/>
        <v>-</v>
      </c>
      <c r="VG213" s="537" t="str">
        <f t="shared" ca="1" si="1575"/>
        <v>-</v>
      </c>
      <c r="VH213" s="537" t="str">
        <f t="shared" ca="1" si="1575"/>
        <v>-</v>
      </c>
      <c r="VI213" s="537" t="str">
        <f t="shared" ca="1" si="1575"/>
        <v>-</v>
      </c>
      <c r="VJ213" s="537" t="str">
        <f t="shared" ca="1" si="1575"/>
        <v>-</v>
      </c>
      <c r="VK213" s="537" t="str">
        <f t="shared" ca="1" si="1575"/>
        <v>-</v>
      </c>
      <c r="VL213" s="537" t="str">
        <f t="shared" ca="1" si="1575"/>
        <v>-</v>
      </c>
      <c r="VM213" s="537" t="str">
        <f t="shared" ca="1" si="1575"/>
        <v>-</v>
      </c>
      <c r="VN213" s="537" t="str">
        <f t="shared" ca="1" si="1575"/>
        <v>-</v>
      </c>
      <c r="VO213" s="537" t="str">
        <f t="shared" ca="1" si="1575"/>
        <v>-</v>
      </c>
      <c r="VP213" s="537" t="str">
        <f t="shared" ca="1" si="1575"/>
        <v>-</v>
      </c>
      <c r="VQ213" s="537" t="str">
        <f t="shared" ca="1" si="1575"/>
        <v>-</v>
      </c>
      <c r="VR213" s="537" t="str">
        <f t="shared" ca="1" si="1575"/>
        <v>-</v>
      </c>
      <c r="VS213" s="537" t="str">
        <f t="shared" ca="1" si="1575"/>
        <v>-</v>
      </c>
      <c r="VT213" s="537" t="str">
        <f t="shared" ca="1" si="1575"/>
        <v>-</v>
      </c>
      <c r="VU213" s="537" t="str">
        <f t="shared" ca="1" si="1575"/>
        <v>-</v>
      </c>
      <c r="VV213" s="537" t="str">
        <f t="shared" ca="1" si="1575"/>
        <v>-</v>
      </c>
      <c r="VW213" s="537" t="b">
        <f t="shared" ca="1" si="1575"/>
        <v>1</v>
      </c>
      <c r="VX213" s="537" t="b">
        <f t="shared" ca="1" si="1575"/>
        <v>1</v>
      </c>
      <c r="VY213" s="537" t="b">
        <f t="shared" ca="1" si="1545"/>
        <v>1</v>
      </c>
      <c r="VZ213" s="537" t="b">
        <f t="shared" ca="1" si="1545"/>
        <v>1</v>
      </c>
      <c r="WA213" s="537" t="b">
        <f t="shared" ca="1" si="1545"/>
        <v>1</v>
      </c>
      <c r="WB213" s="537" t="b">
        <f t="shared" ca="1" si="1545"/>
        <v>1</v>
      </c>
      <c r="WC213" s="547" t="b">
        <f t="shared" ref="WC213:XB214" ca="1" si="1576">IF($P213=WC$30,TRUE,"-")</f>
        <v>1</v>
      </c>
      <c r="WD213" s="547" t="b">
        <f t="shared" ca="1" si="1576"/>
        <v>1</v>
      </c>
      <c r="WE213" s="547" t="b">
        <f t="shared" ca="1" si="1576"/>
        <v>1</v>
      </c>
      <c r="WF213" s="547" t="b">
        <f t="shared" ca="1" si="1576"/>
        <v>1</v>
      </c>
      <c r="WG213" s="547" t="b">
        <f t="shared" ca="1" si="1576"/>
        <v>1</v>
      </c>
      <c r="WH213" s="547" t="b">
        <f t="shared" ca="1" si="1576"/>
        <v>1</v>
      </c>
      <c r="WI213" s="547" t="b">
        <f t="shared" ca="1" si="1576"/>
        <v>1</v>
      </c>
      <c r="WJ213" s="547" t="b">
        <f t="shared" ca="1" si="1576"/>
        <v>1</v>
      </c>
      <c r="WK213" s="547" t="b">
        <f t="shared" ca="1" si="1576"/>
        <v>1</v>
      </c>
      <c r="WL213" s="547" t="b">
        <f t="shared" ca="1" si="1576"/>
        <v>1</v>
      </c>
      <c r="WM213" s="547" t="b">
        <f t="shared" ca="1" si="1576"/>
        <v>1</v>
      </c>
      <c r="WN213" s="547" t="b">
        <f t="shared" ca="1" si="1576"/>
        <v>1</v>
      </c>
      <c r="WO213" s="547" t="b">
        <f t="shared" ca="1" si="1576"/>
        <v>1</v>
      </c>
      <c r="WP213" s="547" t="b">
        <f t="shared" ca="1" si="1576"/>
        <v>1</v>
      </c>
      <c r="WQ213" s="547" t="b">
        <f t="shared" ca="1" si="1576"/>
        <v>1</v>
      </c>
      <c r="WR213" s="547" t="b">
        <f t="shared" ca="1" si="1576"/>
        <v>1</v>
      </c>
      <c r="WS213" s="547" t="b">
        <f t="shared" ca="1" si="1576"/>
        <v>1</v>
      </c>
      <c r="WT213" s="547" t="b">
        <f t="shared" ca="1" si="1576"/>
        <v>1</v>
      </c>
      <c r="WU213" s="547" t="b">
        <f t="shared" ca="1" si="1576"/>
        <v>1</v>
      </c>
      <c r="WV213" s="547" t="b">
        <f t="shared" ca="1" si="1576"/>
        <v>1</v>
      </c>
      <c r="WW213" s="547" t="b">
        <f t="shared" ca="1" si="1576"/>
        <v>1</v>
      </c>
      <c r="WX213" s="547" t="b">
        <f t="shared" ca="1" si="1576"/>
        <v>1</v>
      </c>
      <c r="WY213" s="547" t="b">
        <f t="shared" ca="1" si="1576"/>
        <v>1</v>
      </c>
      <c r="WZ213" s="547" t="b">
        <f t="shared" ca="1" si="1576"/>
        <v>1</v>
      </c>
      <c r="XA213" s="547" t="b">
        <f t="shared" ca="1" si="1576"/>
        <v>1</v>
      </c>
      <c r="XB213" s="547" t="b">
        <f t="shared" ca="1" si="1576"/>
        <v>1</v>
      </c>
      <c r="XC213" s="19">
        <f t="shared" ca="1" si="1569"/>
        <v>0</v>
      </c>
      <c r="XD213" s="599">
        <v>0</v>
      </c>
    </row>
    <row r="214" spans="1:628" outlineLevel="2">
      <c r="A214" s="20">
        <f t="shared" si="1423"/>
        <v>209</v>
      </c>
      <c r="B214" s="213">
        <f t="shared" ca="1" si="1553"/>
        <v>205</v>
      </c>
      <c r="C214" s="115">
        <v>302</v>
      </c>
      <c r="D214" s="134" t="str">
        <f t="shared" ca="1" si="1424"/>
        <v>GSW</v>
      </c>
      <c r="E214" t="b">
        <v>1</v>
      </c>
      <c r="F214" t="b">
        <v>0</v>
      </c>
      <c r="G214" t="b">
        <f t="shared" ref="G214" si="1577">E214</f>
        <v>1</v>
      </c>
      <c r="H214" s="213">
        <f t="shared" ca="1" si="1549"/>
        <v>5</v>
      </c>
      <c r="I214" s="19">
        <f t="shared" ca="1" si="1426"/>
        <v>1</v>
      </c>
      <c r="J214" s="19">
        <f t="shared" ca="1" si="1426"/>
        <v>0</v>
      </c>
      <c r="K214" s="114" t="str">
        <f t="shared" ca="1" si="1427"/>
        <v/>
      </c>
      <c r="L214" s="114">
        <f t="shared" ca="1" si="1427"/>
        <v>3</v>
      </c>
      <c r="M214" s="19">
        <f t="shared" ca="1" si="1426"/>
        <v>2</v>
      </c>
      <c r="N214" s="19">
        <f t="shared" ca="1" si="1426"/>
        <v>2</v>
      </c>
      <c r="O214" s="114">
        <f t="shared" ca="1" si="1428"/>
        <v>1</v>
      </c>
      <c r="P214" s="19">
        <f t="shared" ca="1" si="1429"/>
        <v>3</v>
      </c>
      <c r="Q214" s="19">
        <f t="shared" ca="1" si="1555"/>
        <v>2</v>
      </c>
      <c r="R214" s="19">
        <f t="shared" ca="1" si="1555"/>
        <v>1</v>
      </c>
      <c r="S214" s="19">
        <f t="shared" ca="1" si="1555"/>
        <v>0</v>
      </c>
      <c r="T214" s="19">
        <f t="shared" ca="1" si="1555"/>
        <v>0</v>
      </c>
      <c r="U214" s="19">
        <f t="shared" ca="1" si="1555"/>
        <v>0</v>
      </c>
      <c r="V214" s="19">
        <f t="shared" ca="1" si="1555"/>
        <v>0</v>
      </c>
      <c r="W214" s="19">
        <f t="shared" ca="1" si="1555"/>
        <v>0</v>
      </c>
      <c r="X214" s="19">
        <f t="shared" ca="1" si="1555"/>
        <v>1</v>
      </c>
      <c r="Y214" s="19">
        <f t="shared" ca="1" si="1555"/>
        <v>1</v>
      </c>
      <c r="Z214" s="19">
        <f t="shared" ca="1" si="1555"/>
        <v>1</v>
      </c>
      <c r="AA214" s="209"/>
      <c r="AB214" s="209"/>
      <c r="AC214" s="209"/>
      <c r="AD214" s="209"/>
      <c r="AE214" s="209"/>
      <c r="AF214" s="19">
        <f t="shared" ca="1" si="1431"/>
        <v>0</v>
      </c>
      <c r="AG214" s="209"/>
      <c r="AH214" s="209"/>
      <c r="AI214" s="209"/>
      <c r="AJ214" s="209"/>
      <c r="AK214" s="209"/>
      <c r="AL214" s="209"/>
      <c r="AM214" s="209"/>
      <c r="AN214" s="209"/>
      <c r="AO214" s="134">
        <f t="shared" ca="1" si="1432"/>
        <v>2</v>
      </c>
      <c r="AP214" s="134">
        <f ca="1">INDEX(CHOOSE($P214,DataAutumn!i.AdultDrys,DataWinter!i.AdultDrys,DataSpring!i.AdultDrys),1,$O214)</f>
        <v>4</v>
      </c>
      <c r="AQ214" s="5">
        <f t="shared" ca="1" si="1433"/>
        <v>2</v>
      </c>
      <c r="AR214" s="5">
        <f t="shared" ca="1" si="1433"/>
        <v>0</v>
      </c>
      <c r="AS214" s="5">
        <f t="shared" ca="1" si="1434"/>
        <v>6</v>
      </c>
      <c r="AT214" s="209"/>
      <c r="AU214" s="209"/>
      <c r="AV214" s="209"/>
      <c r="AW214" s="353" t="str">
        <f t="shared" ca="1" si="1435"/>
        <v>TemplateRE 00005 GSW FWM     TOL204 Scan2 GFS_2 RR+01% REV  _-_3 PI00.0% Part2  GP100% WP100% MP100% (T_F33N11L00)</v>
      </c>
      <c r="AX214" s="9" t="str">
        <f ca="1">IF(COUNTIF(AW$5:AW214,AW214)=1,"-","Dup")</f>
        <v>-</v>
      </c>
      <c r="AY214" s="9"/>
      <c r="AZ214" s="19" t="str">
        <f t="shared" ca="1" si="1556"/>
        <v>-</v>
      </c>
      <c r="BA214" s="19" t="str">
        <f t="shared" ca="1" si="1556"/>
        <v>-</v>
      </c>
      <c r="BB214" s="19" t="str">
        <f t="shared" ca="1" si="1556"/>
        <v>-</v>
      </c>
      <c r="BC214" s="19" t="str">
        <f t="shared" ca="1" si="1556"/>
        <v>-</v>
      </c>
      <c r="BD214" s="19" t="str">
        <f t="shared" ca="1" si="1556"/>
        <v>-</v>
      </c>
      <c r="BE214" s="19" t="str">
        <f t="shared" ca="1" si="1556"/>
        <v>-</v>
      </c>
      <c r="BF214" s="19" t="str">
        <f t="shared" ca="1" si="1556"/>
        <v>-</v>
      </c>
      <c r="BG214" s="19" t="str">
        <f t="shared" ca="1" si="1556"/>
        <v>-</v>
      </c>
      <c r="BH214" s="19" t="str">
        <f t="shared" ca="1" si="1556"/>
        <v>-</v>
      </c>
      <c r="BI214" s="9"/>
      <c r="BJ214" s="19" t="b">
        <f t="shared" ca="1" si="1557"/>
        <v>1</v>
      </c>
      <c r="BK214" s="19" t="str">
        <f t="shared" ca="1" si="1557"/>
        <v>-</v>
      </c>
      <c r="BL214" s="19" t="str">
        <f t="shared" ca="1" si="1557"/>
        <v>-</v>
      </c>
      <c r="BM214" s="19" t="str">
        <f t="shared" ca="1" si="1557"/>
        <v>-</v>
      </c>
      <c r="BN214" s="19" t="b">
        <f t="shared" ca="1" si="1557"/>
        <v>0</v>
      </c>
      <c r="BO214" s="19">
        <f t="shared" ca="1" si="1557"/>
        <v>0</v>
      </c>
      <c r="BP214" s="19" t="str">
        <f t="shared" ca="1" si="1439"/>
        <v>-</v>
      </c>
      <c r="BQ214" s="19" t="str">
        <f t="shared" ca="1" si="1439"/>
        <v>-</v>
      </c>
      <c r="BR214" s="19" t="b">
        <f t="shared" ca="1" si="1557"/>
        <v>1</v>
      </c>
      <c r="BS214" s="9"/>
      <c r="BT214" s="19" t="str">
        <f t="shared" ca="1" si="1440"/>
        <v>-</v>
      </c>
      <c r="BU214" s="5" t="str">
        <f t="shared" ca="1" si="1441"/>
        <v>-</v>
      </c>
      <c r="BV214" s="5">
        <f t="shared" ca="1" si="1442"/>
        <v>1</v>
      </c>
      <c r="BW214" s="5">
        <f t="shared" ca="1" si="1442"/>
        <v>1</v>
      </c>
      <c r="BX214" s="19" t="str">
        <f t="shared" ca="1" si="1443"/>
        <v>-</v>
      </c>
      <c r="BY214" s="19" t="str">
        <f t="shared" ca="1" si="1443"/>
        <v>-</v>
      </c>
      <c r="BZ214" s="19" t="str">
        <f t="shared" ca="1" si="1443"/>
        <v>-</v>
      </c>
      <c r="CA214" s="5" t="str">
        <f t="shared" ca="1" si="1444"/>
        <v>-</v>
      </c>
      <c r="CB214" s="5">
        <f t="shared" ca="1" si="1445"/>
        <v>1</v>
      </c>
      <c r="CC214" s="5">
        <f t="shared" ca="1" si="1445"/>
        <v>1</v>
      </c>
      <c r="CD214" s="19" t="str">
        <f t="shared" ca="1" si="1446"/>
        <v>-</v>
      </c>
      <c r="CE214" s="5" t="str">
        <f t="shared" ca="1" si="1447"/>
        <v>-</v>
      </c>
      <c r="CF214" s="5">
        <f t="shared" ca="1" si="1448"/>
        <v>1</v>
      </c>
      <c r="CG214" s="19" t="str">
        <f t="shared" ca="1" si="1449"/>
        <v>-</v>
      </c>
      <c r="CH214" s="19" t="str">
        <f t="shared" ca="1" si="1449"/>
        <v>-</v>
      </c>
      <c r="CI214" s="5">
        <f t="shared" ca="1" si="1450"/>
        <v>1</v>
      </c>
      <c r="CJ214" s="19" t="str">
        <f t="shared" ca="1" si="1449"/>
        <v>-</v>
      </c>
      <c r="CK214" s="5" t="str">
        <f t="shared" ca="1" si="1451"/>
        <v>-</v>
      </c>
      <c r="CL214" s="5">
        <f t="shared" ca="1" si="1452"/>
        <v>1</v>
      </c>
      <c r="CM214" s="5">
        <f t="shared" ca="1" si="1452"/>
        <v>1</v>
      </c>
      <c r="CN214" s="9"/>
      <c r="CO214" s="5" t="b">
        <f t="shared" ca="1" si="1453"/>
        <v>0</v>
      </c>
      <c r="CP214" s="12">
        <f t="shared" ca="1" si="1454"/>
        <v>2132111</v>
      </c>
      <c r="CQ214" s="19">
        <f t="shared" ca="1" si="1455"/>
        <v>1</v>
      </c>
      <c r="CR214" s="19" t="str">
        <f t="shared" ca="1" si="1455"/>
        <v>-</v>
      </c>
      <c r="CS214" s="143" t="str">
        <f t="shared" ca="1" si="1456"/>
        <v>-</v>
      </c>
      <c r="CT214" s="143" t="str">
        <f t="shared" ca="1" si="1457"/>
        <v>-</v>
      </c>
      <c r="CU214" s="12">
        <v>0</v>
      </c>
      <c r="CV214" s="143" t="str">
        <f t="shared" ca="1" si="1558"/>
        <v>-</v>
      </c>
      <c r="CW214" s="143" t="str">
        <f t="shared" ca="1" si="1558"/>
        <v>-</v>
      </c>
      <c r="CX214" s="143" t="str">
        <f t="shared" ca="1" si="1558"/>
        <v>-</v>
      </c>
      <c r="CY214" s="12">
        <v>0</v>
      </c>
      <c r="CZ214" s="12">
        <v>0</v>
      </c>
      <c r="DA214" s="143" t="str">
        <f t="shared" ca="1" si="1559"/>
        <v>-</v>
      </c>
      <c r="DB214" s="143" t="str">
        <f t="shared" ca="1" si="1559"/>
        <v>-</v>
      </c>
      <c r="DC214" s="143" t="str">
        <f t="shared" ca="1" si="1559"/>
        <v>-</v>
      </c>
      <c r="DD214" s="143" t="str">
        <f t="shared" ca="1" si="1559"/>
        <v>-</v>
      </c>
      <c r="DE214" s="143" t="str">
        <f t="shared" ca="1" si="1559"/>
        <v>-</v>
      </c>
      <c r="DF214" s="143" t="str">
        <f t="shared" ca="1" si="1559"/>
        <v>-</v>
      </c>
      <c r="DG214" s="143" t="str">
        <f t="shared" ca="1" si="1559"/>
        <v>-</v>
      </c>
      <c r="DH214" s="143" t="str">
        <f t="shared" ca="1" si="1559"/>
        <v>-</v>
      </c>
      <c r="DI214" s="143" t="str">
        <f t="shared" ca="1" si="1559"/>
        <v>-</v>
      </c>
      <c r="DJ214" s="9"/>
      <c r="DK214" s="19" t="b">
        <f t="shared" ca="1" si="1460"/>
        <v>1</v>
      </c>
      <c r="DL214" s="19" t="b">
        <f t="shared" ca="1" si="1460"/>
        <v>1</v>
      </c>
      <c r="DM214" s="19" t="b">
        <f t="shared" ca="1" si="1460"/>
        <v>1</v>
      </c>
      <c r="DN214" s="468">
        <f ca="1">VALUE($N214&amp;$O214&amp;$P214&amp;$Q214&amp;IFERROR(VALUE($R214),0)&amp;$Z214&amp;IF($LH214=0,1,2)&amp;1)</f>
        <v>21321121</v>
      </c>
      <c r="DO214" s="19" t="b">
        <f t="shared" ca="1" si="1560"/>
        <v>1</v>
      </c>
      <c r="DP214" s="19">
        <f t="shared" ca="1" si="1560"/>
        <v>0</v>
      </c>
      <c r="DQ214" s="19" t="str">
        <f t="shared" ca="1" si="1560"/>
        <v>-</v>
      </c>
      <c r="DR214" s="578" t="str">
        <f t="shared" ca="1" si="1560"/>
        <v>-</v>
      </c>
      <c r="DS214" s="430">
        <f t="shared" ca="1" si="1462"/>
        <v>652</v>
      </c>
      <c r="DT214" s="430">
        <f t="shared" ca="1" si="1462"/>
        <v>686</v>
      </c>
      <c r="DU214" s="430">
        <f t="shared" ca="1" si="1462"/>
        <v>721</v>
      </c>
      <c r="DV214" s="142">
        <f t="shared" ca="1" si="1463"/>
        <v>378</v>
      </c>
      <c r="DW214" s="142">
        <f t="shared" ca="1" si="1463"/>
        <v>413</v>
      </c>
      <c r="DX214" s="142">
        <f t="shared" ca="1" si="1463"/>
        <v>448</v>
      </c>
      <c r="DY214" s="19" t="str">
        <f t="shared" ca="1" si="1464"/>
        <v>-</v>
      </c>
      <c r="DZ214" s="19" t="str">
        <f t="shared" ca="1" si="1464"/>
        <v>-</v>
      </c>
      <c r="EA214" s="19" t="str">
        <f t="shared" ca="1" si="1464"/>
        <v>-</v>
      </c>
      <c r="EB214" s="19" t="str">
        <f t="shared" ca="1" si="1464"/>
        <v>-</v>
      </c>
      <c r="EC214" s="19" t="str">
        <f t="shared" ca="1" si="1464"/>
        <v>-</v>
      </c>
      <c r="ED214" s="19" t="str">
        <f t="shared" ca="1" si="1464"/>
        <v>-</v>
      </c>
      <c r="EE214" s="19">
        <f t="shared" ca="1" si="1465"/>
        <v>1</v>
      </c>
      <c r="EF214" s="19">
        <f t="shared" ca="1" si="1465"/>
        <v>1</v>
      </c>
      <c r="EG214" s="19">
        <f t="shared" ca="1" si="1465"/>
        <v>0</v>
      </c>
      <c r="EH214" s="19" t="str">
        <f t="shared" ca="1" si="1465"/>
        <v>-</v>
      </c>
      <c r="EI214" s="19" t="str">
        <f t="shared" ca="1" si="1465"/>
        <v>-</v>
      </c>
      <c r="EJ214" s="19" t="str">
        <f t="shared" ca="1" si="1465"/>
        <v>-</v>
      </c>
      <c r="EK214" s="19" t="str">
        <f t="shared" ca="1" si="1465"/>
        <v>-</v>
      </c>
      <c r="EL214" s="19" t="str">
        <f t="shared" ca="1" si="1465"/>
        <v>-</v>
      </c>
      <c r="EM214" s="19">
        <f t="shared" ca="1" si="1465"/>
        <v>0</v>
      </c>
      <c r="EN214" s="19" t="str">
        <f t="shared" ca="1" si="1465"/>
        <v>-</v>
      </c>
      <c r="EO214" s="19" t="str">
        <f t="shared" ca="1" si="1465"/>
        <v>-</v>
      </c>
      <c r="EP214" s="19" t="str">
        <f t="shared" ca="1" si="1560"/>
        <v>-</v>
      </c>
      <c r="EQ214" s="19">
        <f t="shared" ca="1" si="1560"/>
        <v>0</v>
      </c>
      <c r="ER214" s="19">
        <f t="shared" ca="1" si="1560"/>
        <v>0</v>
      </c>
      <c r="ES214" s="9"/>
      <c r="ET214" s="19" t="str">
        <f t="shared" ca="1" si="1563"/>
        <v>-</v>
      </c>
      <c r="EU214" s="19" t="str">
        <f t="shared" ca="1" si="1563"/>
        <v>-</v>
      </c>
      <c r="EV214" s="19" t="str">
        <f t="shared" ca="1" si="1563"/>
        <v>-</v>
      </c>
      <c r="EW214" s="19" t="str">
        <f t="shared" ca="1" si="1563"/>
        <v>-</v>
      </c>
      <c r="EX214" s="19" t="str">
        <f t="shared" ca="1" si="1563"/>
        <v>-</v>
      </c>
      <c r="EY214" s="19" t="str">
        <f t="shared" ca="1" si="1563"/>
        <v>-</v>
      </c>
      <c r="EZ214" s="19" t="str">
        <f t="shared" ca="1" si="1563"/>
        <v>-</v>
      </c>
      <c r="FA214" s="19" t="str">
        <f t="shared" ca="1" si="1563"/>
        <v>-</v>
      </c>
      <c r="FB214" s="19" t="str">
        <f t="shared" ca="1" si="1563"/>
        <v>-</v>
      </c>
      <c r="FC214" s="19" t="str">
        <f t="shared" ca="1" si="1563"/>
        <v>-</v>
      </c>
      <c r="FD214" s="19" t="str">
        <f t="shared" ca="1" si="1563"/>
        <v>-</v>
      </c>
      <c r="FE214" s="19" t="str">
        <f t="shared" ca="1" si="1563"/>
        <v>-</v>
      </c>
      <c r="FF214" s="19">
        <f t="shared" ca="1" si="1563"/>
        <v>0</v>
      </c>
      <c r="FG214" s="430">
        <f t="shared" ca="1" si="1469"/>
        <v>0</v>
      </c>
      <c r="FH214" s="430">
        <f t="shared" ca="1" si="1469"/>
        <v>0</v>
      </c>
      <c r="FI214" s="114">
        <f t="shared" ca="1" si="1470"/>
        <v>0</v>
      </c>
      <c r="FJ214" s="114">
        <f t="shared" ca="1" si="1470"/>
        <v>0</v>
      </c>
      <c r="FK214" s="114">
        <f t="shared" ca="1" si="1470"/>
        <v>0</v>
      </c>
      <c r="FL214" s="114">
        <f t="shared" ca="1" si="1470"/>
        <v>0</v>
      </c>
      <c r="FM214" s="114">
        <f t="shared" ca="1" si="1470"/>
        <v>0</v>
      </c>
      <c r="FN214" s="536">
        <f t="shared" ca="1" si="1471"/>
        <v>0</v>
      </c>
      <c r="FO214" s="114">
        <f t="shared" ca="1" si="1472"/>
        <v>0</v>
      </c>
      <c r="FP214" s="114">
        <f t="shared" ca="1" si="1472"/>
        <v>0</v>
      </c>
      <c r="FQ214" s="114">
        <f t="shared" ca="1" si="1472"/>
        <v>0</v>
      </c>
      <c r="FR214" s="114">
        <f t="shared" ca="1" si="1472"/>
        <v>0</v>
      </c>
      <c r="FS214" s="114">
        <f t="shared" ca="1" si="1472"/>
        <v>0</v>
      </c>
      <c r="FT214" s="536">
        <f t="shared" ca="1" si="1473"/>
        <v>0</v>
      </c>
      <c r="FU214" s="114">
        <f t="shared" ca="1" si="1474"/>
        <v>0</v>
      </c>
      <c r="FV214" s="114">
        <f t="shared" ca="1" si="1474"/>
        <v>0</v>
      </c>
      <c r="FW214" s="114">
        <f t="shared" ca="1" si="1474"/>
        <v>0</v>
      </c>
      <c r="FX214" s="114">
        <f t="shared" ca="1" si="1474"/>
        <v>0</v>
      </c>
      <c r="FY214" s="114">
        <f t="shared" ca="1" si="1474"/>
        <v>0</v>
      </c>
      <c r="FZ214" s="536">
        <f t="shared" ca="1" si="1475"/>
        <v>0</v>
      </c>
      <c r="GA214" s="114">
        <f t="shared" ca="1" si="1476"/>
        <v>0</v>
      </c>
      <c r="GB214" s="114">
        <f t="shared" ca="1" si="1476"/>
        <v>0</v>
      </c>
      <c r="GC214" s="114">
        <f t="shared" ca="1" si="1476"/>
        <v>0</v>
      </c>
      <c r="GD214" s="114">
        <f t="shared" ca="1" si="1476"/>
        <v>0</v>
      </c>
      <c r="GE214" s="114">
        <f t="shared" ca="1" si="1476"/>
        <v>0</v>
      </c>
      <c r="GF214" s="536">
        <f t="shared" ca="1" si="1477"/>
        <v>0</v>
      </c>
      <c r="GG214" s="114">
        <f t="shared" ca="1" si="1478"/>
        <v>0</v>
      </c>
      <c r="GH214" s="114">
        <f t="shared" ca="1" si="1478"/>
        <v>0</v>
      </c>
      <c r="GI214" s="114">
        <f t="shared" ca="1" si="1478"/>
        <v>0</v>
      </c>
      <c r="GJ214" s="114">
        <f t="shared" ca="1" si="1478"/>
        <v>0</v>
      </c>
      <c r="GK214" s="114">
        <f t="shared" ca="1" si="1478"/>
        <v>0</v>
      </c>
      <c r="GL214" s="536">
        <f t="shared" ca="1" si="1479"/>
        <v>0</v>
      </c>
      <c r="GM214" s="114">
        <f t="shared" ca="1" si="1480"/>
        <v>0</v>
      </c>
      <c r="GN214" s="114">
        <f t="shared" ca="1" si="1480"/>
        <v>0</v>
      </c>
      <c r="GO214" s="114">
        <f t="shared" ca="1" si="1480"/>
        <v>0</v>
      </c>
      <c r="GP214" s="114">
        <f t="shared" ca="1" si="1480"/>
        <v>0</v>
      </c>
      <c r="GQ214" s="114">
        <f t="shared" ca="1" si="1480"/>
        <v>0</v>
      </c>
      <c r="GR214" s="536">
        <f t="shared" ca="1" si="1481"/>
        <v>0</v>
      </c>
      <c r="GS214" s="115">
        <f t="shared" ca="1" si="1482"/>
        <v>0</v>
      </c>
      <c r="GT214" s="115">
        <f t="shared" ca="1" si="1482"/>
        <v>0</v>
      </c>
      <c r="GU214" s="115">
        <f t="shared" ca="1" si="1482"/>
        <v>0</v>
      </c>
      <c r="GV214" s="115">
        <f t="shared" ca="1" si="1482"/>
        <v>0</v>
      </c>
      <c r="GW214" s="553">
        <f t="shared" ca="1" si="1564"/>
        <v>0</v>
      </c>
      <c r="GX214" s="553">
        <f t="shared" ca="1" si="1564"/>
        <v>0</v>
      </c>
      <c r="GY214" s="553">
        <f t="shared" ca="1" si="1564"/>
        <v>0</v>
      </c>
      <c r="GZ214" s="553">
        <f t="shared" ca="1" si="1564"/>
        <v>0</v>
      </c>
      <c r="HA214" s="553">
        <f t="shared" ca="1" si="1564"/>
        <v>0</v>
      </c>
      <c r="HB214" s="553">
        <f t="shared" ca="1" si="1564"/>
        <v>0</v>
      </c>
      <c r="HC214" s="553">
        <f t="shared" ca="1" si="1564"/>
        <v>0</v>
      </c>
      <c r="HD214" s="553">
        <f t="shared" ca="1" si="1564"/>
        <v>0</v>
      </c>
      <c r="HE214" s="553">
        <f t="shared" ca="1" si="1564"/>
        <v>0</v>
      </c>
      <c r="HF214" s="553">
        <f t="shared" ca="1" si="1564"/>
        <v>0</v>
      </c>
      <c r="HG214" s="553">
        <f t="shared" ca="1" si="1564"/>
        <v>0</v>
      </c>
      <c r="HH214" s="553">
        <f t="shared" ca="1" si="1564"/>
        <v>0</v>
      </c>
      <c r="HI214" s="553">
        <f t="shared" ca="1" si="1564"/>
        <v>0</v>
      </c>
      <c r="HJ214" s="553">
        <f t="shared" ca="1" si="1564"/>
        <v>0</v>
      </c>
      <c r="HK214" s="553">
        <f t="shared" ca="1" si="1564"/>
        <v>0</v>
      </c>
      <c r="HL214" s="553">
        <f t="shared" ca="1" si="1564"/>
        <v>0</v>
      </c>
      <c r="HM214" s="553">
        <f t="shared" ca="1" si="1484"/>
        <v>0</v>
      </c>
      <c r="HN214" s="553">
        <f t="shared" ca="1" si="1484"/>
        <v>0</v>
      </c>
      <c r="HO214" s="553">
        <f t="shared" ca="1" si="1484"/>
        <v>0</v>
      </c>
      <c r="HP214" s="553">
        <f t="shared" ca="1" si="1484"/>
        <v>0</v>
      </c>
      <c r="HQ214" s="19">
        <f t="shared" ca="1" si="1485"/>
        <v>0</v>
      </c>
      <c r="HR214" s="114">
        <f t="shared" ca="1" si="1486"/>
        <v>0</v>
      </c>
      <c r="HS214" s="114">
        <f t="shared" ca="1" si="1486"/>
        <v>0</v>
      </c>
      <c r="HT214" s="114">
        <f t="shared" ca="1" si="1486"/>
        <v>0</v>
      </c>
      <c r="HU214" s="114">
        <f t="shared" ca="1" si="1486"/>
        <v>0</v>
      </c>
      <c r="HV214" s="114">
        <f t="shared" ca="1" si="1486"/>
        <v>0</v>
      </c>
      <c r="HW214" s="536">
        <f t="shared" ca="1" si="1487"/>
        <v>0</v>
      </c>
      <c r="HX214" s="114">
        <f t="shared" ca="1" si="1488"/>
        <v>0</v>
      </c>
      <c r="HY214" s="114">
        <f t="shared" ca="1" si="1488"/>
        <v>0</v>
      </c>
      <c r="HZ214" s="114">
        <f t="shared" ca="1" si="1488"/>
        <v>0</v>
      </c>
      <c r="IA214" s="114">
        <f t="shared" ca="1" si="1488"/>
        <v>0</v>
      </c>
      <c r="IB214" s="114">
        <f t="shared" ca="1" si="1488"/>
        <v>0</v>
      </c>
      <c r="IC214" s="536">
        <f t="shared" ca="1" si="1489"/>
        <v>0</v>
      </c>
      <c r="ID214" s="114">
        <f t="shared" ca="1" si="1490"/>
        <v>0</v>
      </c>
      <c r="IE214" s="114">
        <f t="shared" ca="1" si="1490"/>
        <v>0</v>
      </c>
      <c r="IF214" s="114">
        <f t="shared" ca="1" si="1490"/>
        <v>0</v>
      </c>
      <c r="IG214" s="114">
        <f t="shared" ca="1" si="1490"/>
        <v>0</v>
      </c>
      <c r="IH214" s="114">
        <f t="shared" ca="1" si="1490"/>
        <v>0</v>
      </c>
      <c r="II214" s="536">
        <f t="shared" ca="1" si="1491"/>
        <v>0</v>
      </c>
      <c r="IJ214" s="114">
        <f t="shared" ca="1" si="1492"/>
        <v>0</v>
      </c>
      <c r="IK214" s="114">
        <f t="shared" ca="1" si="1492"/>
        <v>0</v>
      </c>
      <c r="IL214" s="114">
        <f t="shared" ca="1" si="1492"/>
        <v>0</v>
      </c>
      <c r="IM214" s="114">
        <f t="shared" ca="1" si="1492"/>
        <v>0</v>
      </c>
      <c r="IN214" s="114">
        <f t="shared" ca="1" si="1492"/>
        <v>0</v>
      </c>
      <c r="IO214" s="536">
        <f t="shared" ca="1" si="1493"/>
        <v>0</v>
      </c>
      <c r="IP214" s="114">
        <f t="shared" ca="1" si="1494"/>
        <v>0</v>
      </c>
      <c r="IQ214" s="114">
        <f t="shared" ca="1" si="1494"/>
        <v>0</v>
      </c>
      <c r="IR214" s="114">
        <f t="shared" ca="1" si="1494"/>
        <v>0</v>
      </c>
      <c r="IS214" s="114">
        <f t="shared" ca="1" si="1494"/>
        <v>0</v>
      </c>
      <c r="IT214" s="114">
        <f t="shared" ca="1" si="1494"/>
        <v>0</v>
      </c>
      <c r="IU214" s="536">
        <f t="shared" ca="1" si="1495"/>
        <v>0</v>
      </c>
      <c r="IV214" s="114">
        <f t="shared" ca="1" si="1496"/>
        <v>0</v>
      </c>
      <c r="IW214" s="114">
        <f t="shared" ca="1" si="1496"/>
        <v>0</v>
      </c>
      <c r="IX214" s="114">
        <f t="shared" ca="1" si="1496"/>
        <v>0</v>
      </c>
      <c r="IY214" s="114">
        <f t="shared" ca="1" si="1496"/>
        <v>0</v>
      </c>
      <c r="IZ214" s="114">
        <f t="shared" ca="1" si="1496"/>
        <v>0</v>
      </c>
      <c r="JA214" s="536">
        <f t="shared" ca="1" si="1497"/>
        <v>0</v>
      </c>
      <c r="JB214" s="115">
        <f t="shared" ca="1" si="1498"/>
        <v>0</v>
      </c>
      <c r="JC214" s="115">
        <f t="shared" ca="1" si="1498"/>
        <v>0</v>
      </c>
      <c r="JD214" s="115">
        <f t="shared" ca="1" si="1498"/>
        <v>0</v>
      </c>
      <c r="JE214" s="115">
        <f t="shared" ca="1" si="1498"/>
        <v>0</v>
      </c>
      <c r="JF214" s="553">
        <f t="shared" ca="1" si="1565"/>
        <v>0</v>
      </c>
      <c r="JG214" s="553">
        <f t="shared" ca="1" si="1565"/>
        <v>0</v>
      </c>
      <c r="JH214" s="553">
        <f t="shared" ca="1" si="1565"/>
        <v>0</v>
      </c>
      <c r="JI214" s="553">
        <f t="shared" ca="1" si="1565"/>
        <v>0</v>
      </c>
      <c r="JJ214" s="553">
        <f t="shared" ca="1" si="1565"/>
        <v>0</v>
      </c>
      <c r="JK214" s="553">
        <f t="shared" ca="1" si="1565"/>
        <v>0</v>
      </c>
      <c r="JL214" s="553">
        <f t="shared" ca="1" si="1565"/>
        <v>0</v>
      </c>
      <c r="JM214" s="553">
        <f t="shared" ca="1" si="1565"/>
        <v>0</v>
      </c>
      <c r="JN214" s="553">
        <f t="shared" ca="1" si="1565"/>
        <v>0</v>
      </c>
      <c r="JO214" s="553">
        <f t="shared" ca="1" si="1565"/>
        <v>0</v>
      </c>
      <c r="JP214" s="553">
        <f t="shared" ca="1" si="1565"/>
        <v>0</v>
      </c>
      <c r="JQ214" s="553">
        <f t="shared" ca="1" si="1565"/>
        <v>0</v>
      </c>
      <c r="JR214" s="553">
        <f t="shared" ca="1" si="1565"/>
        <v>0</v>
      </c>
      <c r="JS214" s="553">
        <f t="shared" ca="1" si="1565"/>
        <v>0</v>
      </c>
      <c r="JT214" s="553">
        <f t="shared" ca="1" si="1565"/>
        <v>0</v>
      </c>
      <c r="JU214" s="553">
        <f t="shared" ca="1" si="1565"/>
        <v>0</v>
      </c>
      <c r="JV214" s="553">
        <f t="shared" ca="1" si="1500"/>
        <v>0</v>
      </c>
      <c r="JW214" s="553">
        <f t="shared" ca="1" si="1500"/>
        <v>0</v>
      </c>
      <c r="JX214" s="553">
        <f t="shared" ca="1" si="1500"/>
        <v>0</v>
      </c>
      <c r="JY214" s="553">
        <f t="shared" ca="1" si="1500"/>
        <v>0</v>
      </c>
      <c r="JZ214" s="19">
        <f t="shared" ca="1" si="1501"/>
        <v>0</v>
      </c>
      <c r="KA214" s="5">
        <f t="shared" ca="1" si="1502"/>
        <v>67</v>
      </c>
      <c r="KB214" s="9"/>
      <c r="KC214" s="5">
        <f t="shared" ca="1" si="1503"/>
        <v>0</v>
      </c>
      <c r="KD214" s="5" t="b">
        <f t="shared" ca="1" si="1503"/>
        <v>0</v>
      </c>
      <c r="KE214" s="19">
        <f t="shared" ca="1" si="1566"/>
        <v>0</v>
      </c>
      <c r="KF214" s="5">
        <f t="shared" ca="1" si="1505"/>
        <v>0</v>
      </c>
      <c r="KG214" s="5">
        <f t="shared" ca="1" si="1506"/>
        <v>0.01</v>
      </c>
      <c r="KH214" s="5">
        <f t="shared" si="1507"/>
        <v>0</v>
      </c>
      <c r="KI214" s="19">
        <f t="shared" ca="1" si="1566"/>
        <v>0</v>
      </c>
      <c r="KJ214" s="5">
        <f t="shared" ca="1" si="1508"/>
        <v>50</v>
      </c>
      <c r="KK214" s="19" t="str">
        <f t="shared" ca="1" si="1509"/>
        <v>-</v>
      </c>
      <c r="KL214" s="19" t="str">
        <f t="shared" ca="1" si="1509"/>
        <v>-</v>
      </c>
      <c r="KM214" s="19" t="str">
        <f t="shared" ca="1" si="1509"/>
        <v>-</v>
      </c>
      <c r="KN214" s="19" t="str">
        <f t="shared" ca="1" si="1509"/>
        <v>-</v>
      </c>
      <c r="KO214" s="19" t="str">
        <f t="shared" ca="1" si="1509"/>
        <v>-</v>
      </c>
      <c r="KP214" s="19" t="str">
        <f t="shared" ca="1" si="1509"/>
        <v>-</v>
      </c>
      <c r="KQ214" s="19" t="str">
        <f t="shared" ca="1" si="1509"/>
        <v>-</v>
      </c>
      <c r="KR214" s="19" t="str">
        <f t="shared" ca="1" si="1509"/>
        <v>-</v>
      </c>
      <c r="KS214" s="19" t="str">
        <f t="shared" ca="1" si="1509"/>
        <v>-</v>
      </c>
      <c r="KT214" s="19" t="str">
        <f t="shared" ca="1" si="1509"/>
        <v>-</v>
      </c>
      <c r="KU214" s="19" t="str">
        <f t="shared" ca="1" si="1509"/>
        <v>-</v>
      </c>
      <c r="KV214" s="19" t="str">
        <f t="shared" ca="1" si="1509"/>
        <v>-</v>
      </c>
      <c r="KW214" s="5">
        <f t="shared" si="1510"/>
        <v>1</v>
      </c>
      <c r="KX214" s="5">
        <f t="shared" ca="1" si="1552"/>
        <v>0</v>
      </c>
      <c r="KY214" s="5">
        <f t="shared" ca="1" si="1552"/>
        <v>1</v>
      </c>
      <c r="KZ214" s="5">
        <f t="shared" ca="1" si="1552"/>
        <v>1</v>
      </c>
      <c r="LA214" s="5">
        <f t="shared" ca="1" si="1552"/>
        <v>1</v>
      </c>
      <c r="LB214" s="5">
        <f t="shared" ca="1" si="1552"/>
        <v>1</v>
      </c>
      <c r="LC214" s="5">
        <f t="shared" ca="1" si="1552"/>
        <v>0</v>
      </c>
      <c r="LD214" s="5">
        <f t="shared" ca="1" si="1552"/>
        <v>1</v>
      </c>
      <c r="LE214" s="5">
        <f t="shared" ca="1" si="1552"/>
        <v>0</v>
      </c>
      <c r="LF214" s="5">
        <f t="shared" ca="1" si="1552"/>
        <v>0</v>
      </c>
      <c r="LG214" s="5">
        <f t="shared" ca="1" si="1552"/>
        <v>1</v>
      </c>
      <c r="LH214" s="12">
        <v>2</v>
      </c>
      <c r="LI214" s="5">
        <f t="shared" ca="1" si="1552"/>
        <v>0</v>
      </c>
      <c r="LJ214" s="5">
        <f t="shared" ca="1" si="1552"/>
        <v>0</v>
      </c>
      <c r="LK214" s="5">
        <f t="shared" ca="1" si="1552"/>
        <v>0</v>
      </c>
      <c r="LL214" s="5">
        <f t="shared" ca="1" si="1552"/>
        <v>1</v>
      </c>
      <c r="LM214" s="5">
        <f t="shared" ca="1" si="1552"/>
        <v>0</v>
      </c>
      <c r="LN214" s="5">
        <f t="shared" ca="1" si="1552"/>
        <v>1</v>
      </c>
      <c r="LO214" s="19">
        <f t="shared" ca="1" si="1566"/>
        <v>0</v>
      </c>
      <c r="LP214" s="19">
        <f t="shared" ca="1" si="1566"/>
        <v>0</v>
      </c>
      <c r="LQ214" s="19">
        <f t="shared" ca="1" si="1566"/>
        <v>0</v>
      </c>
      <c r="LR214" s="19">
        <f t="shared" ca="1" si="1566"/>
        <v>0</v>
      </c>
      <c r="LS214" s="19">
        <f t="shared" ca="1" si="1566"/>
        <v>0</v>
      </c>
      <c r="LT214" s="19">
        <f t="shared" ca="1" si="1566"/>
        <v>0</v>
      </c>
      <c r="LU214" s="19">
        <f t="shared" ca="1" si="1566"/>
        <v>0</v>
      </c>
      <c r="LV214" s="19">
        <f t="shared" ca="1" si="1566"/>
        <v>0</v>
      </c>
      <c r="LW214" s="19">
        <f t="shared" ca="1" si="1566"/>
        <v>0</v>
      </c>
      <c r="LX214" s="19">
        <f t="shared" ca="1" si="1566"/>
        <v>0</v>
      </c>
      <c r="LY214" s="19">
        <f t="shared" ca="1" si="1566"/>
        <v>0</v>
      </c>
      <c r="LZ214" s="19">
        <f t="shared" ca="1" si="1566"/>
        <v>0</v>
      </c>
      <c r="MA214" s="19">
        <f t="shared" ca="1" si="1566"/>
        <v>0</v>
      </c>
      <c r="MB214" s="19">
        <f t="shared" ca="1" si="1566"/>
        <v>0</v>
      </c>
      <c r="MC214" s="19">
        <f t="shared" ca="1" si="1566"/>
        <v>0</v>
      </c>
      <c r="MD214" s="19">
        <f t="shared" ca="1" si="1566"/>
        <v>0</v>
      </c>
      <c r="ME214" s="19">
        <f t="shared" ca="1" si="1566"/>
        <v>0</v>
      </c>
      <c r="MF214" s="19">
        <f t="shared" ca="1" si="1566"/>
        <v>0</v>
      </c>
      <c r="MG214" s="19">
        <f t="shared" ca="1" si="1566"/>
        <v>0</v>
      </c>
      <c r="MH214" s="19">
        <f t="shared" ca="1" si="1566"/>
        <v>0</v>
      </c>
      <c r="MI214" s="19">
        <f t="shared" ca="1" si="1566"/>
        <v>0</v>
      </c>
      <c r="MJ214" s="5">
        <f t="shared" ca="1" si="1512"/>
        <v>0</v>
      </c>
      <c r="MK214" s="5">
        <f t="shared" ca="1" si="1512"/>
        <v>0</v>
      </c>
      <c r="ML214" s="5">
        <f t="shared" ca="1" si="1512"/>
        <v>0.05</v>
      </c>
      <c r="MM214" s="5">
        <f t="shared" ca="1" si="1512"/>
        <v>0.05</v>
      </c>
      <c r="MN214" s="5">
        <f t="shared" ca="1" si="1513"/>
        <v>0</v>
      </c>
      <c r="MO214" s="5">
        <f t="shared" ca="1" si="1513"/>
        <v>0</v>
      </c>
      <c r="MP214" s="5">
        <f t="shared" ca="1" si="1513"/>
        <v>0</v>
      </c>
      <c r="MQ214" s="5">
        <f t="shared" ca="1" si="1513"/>
        <v>0</v>
      </c>
      <c r="MR214" s="5">
        <f t="shared" ca="1" si="1513"/>
        <v>0</v>
      </c>
      <c r="MS214" s="5">
        <f t="shared" ca="1" si="1513"/>
        <v>0</v>
      </c>
      <c r="MT214" s="19">
        <f t="shared" ca="1" si="1566"/>
        <v>0</v>
      </c>
      <c r="MU214" s="19">
        <f t="shared" ca="1" si="1566"/>
        <v>1</v>
      </c>
      <c r="MV214" s="19">
        <f t="shared" ca="1" si="1566"/>
        <v>0</v>
      </c>
      <c r="MW214" s="19">
        <f t="shared" ca="1" si="1566"/>
        <v>0</v>
      </c>
      <c r="MX214" s="19">
        <f t="shared" ca="1" si="1566"/>
        <v>0</v>
      </c>
      <c r="MY214" s="19">
        <f t="shared" ca="1" si="1566"/>
        <v>0</v>
      </c>
      <c r="MZ214" s="19">
        <f t="shared" ca="1" si="1566"/>
        <v>1</v>
      </c>
      <c r="NA214" s="9"/>
      <c r="NB214" s="5" t="b">
        <f t="shared" ca="1" si="1514"/>
        <v>0</v>
      </c>
      <c r="NC214" s="19" t="str">
        <f t="shared" ca="1" si="1515"/>
        <v>-</v>
      </c>
      <c r="ND214" s="5">
        <f t="shared" ca="1" si="1516"/>
        <v>0.5</v>
      </c>
      <c r="NE214" s="5" t="b">
        <f t="shared" ca="1" si="1517"/>
        <v>0</v>
      </c>
      <c r="NF214" s="5" t="b">
        <f t="shared" ca="1" si="1517"/>
        <v>0</v>
      </c>
      <c r="NG214" s="5" t="b">
        <f t="shared" ca="1" si="1517"/>
        <v>1</v>
      </c>
      <c r="NH214" s="134">
        <f t="shared" ca="1" si="1518"/>
        <v>2</v>
      </c>
      <c r="NI214" s="134">
        <f t="shared" ca="1" si="1518"/>
        <v>2</v>
      </c>
      <c r="NJ214" s="5" t="b">
        <f t="shared" ca="1" si="1519"/>
        <v>0</v>
      </c>
      <c r="NK214" s="5" t="b">
        <f t="shared" ca="1" si="1519"/>
        <v>0</v>
      </c>
      <c r="NL214" s="5" t="b">
        <f t="shared" ca="1" si="1519"/>
        <v>1</v>
      </c>
      <c r="NM214" s="5" t="b">
        <f t="shared" ca="1" si="1519"/>
        <v>0</v>
      </c>
      <c r="NN214" s="5">
        <f t="shared" ca="1" si="1520"/>
        <v>1</v>
      </c>
      <c r="NO214" s="5">
        <f t="shared" ca="1" si="1520"/>
        <v>0.66</v>
      </c>
      <c r="NP214" s="5" t="b">
        <f t="shared" ca="1" si="1521"/>
        <v>1</v>
      </c>
      <c r="NQ214" s="5" t="str" cm="1">
        <f t="array" aca="1" ref="NQ214" ca="1">IF(OR(NR214:NY214&lt;&gt;"-"),TRUE,"-")</f>
        <v>-</v>
      </c>
      <c r="NR214" s="19" t="str">
        <f t="shared" ca="1" si="1567"/>
        <v>-</v>
      </c>
      <c r="NS214" s="19" t="str">
        <f t="shared" ca="1" si="1567"/>
        <v>-</v>
      </c>
      <c r="NT214" s="19" t="str">
        <f t="shared" ca="1" si="1567"/>
        <v>-</v>
      </c>
      <c r="NU214" s="19" t="str">
        <f t="shared" ca="1" si="1567"/>
        <v>-</v>
      </c>
      <c r="NV214" s="19" t="str">
        <f t="shared" ca="1" si="1567"/>
        <v>-</v>
      </c>
      <c r="NW214" s="19" t="str">
        <f t="shared" ca="1" si="1567"/>
        <v>-</v>
      </c>
      <c r="NX214" s="19" t="str">
        <f t="shared" ca="1" si="1567"/>
        <v>-</v>
      </c>
      <c r="NY214" s="19" t="str">
        <f t="shared" ca="1" si="1567"/>
        <v>-</v>
      </c>
      <c r="NZ214" s="5" t="b">
        <f t="array" aca="1" ref="NZ214" ca="1">IF(OR(OA214:OG214&lt;&gt;"-"),TRUE,"-")</f>
        <v>1</v>
      </c>
      <c r="OA214" s="19">
        <f t="shared" ca="1" si="1568"/>
        <v>0</v>
      </c>
      <c r="OB214" s="19">
        <f t="shared" ca="1" si="1568"/>
        <v>999999</v>
      </c>
      <c r="OC214" s="19">
        <f t="shared" ca="1" si="1568"/>
        <v>999999</v>
      </c>
      <c r="OD214" s="19">
        <f t="shared" ca="1" si="1568"/>
        <v>999999</v>
      </c>
      <c r="OE214" s="19">
        <f t="shared" ca="1" si="1568"/>
        <v>999999</v>
      </c>
      <c r="OF214" s="19">
        <f t="shared" ca="1" si="1568"/>
        <v>999999</v>
      </c>
      <c r="OG214" s="19">
        <f t="shared" ca="1" si="1568"/>
        <v>999999</v>
      </c>
      <c r="OH214" s="19" t="str">
        <f t="shared" ca="1" si="1568"/>
        <v>-</v>
      </c>
      <c r="OI214" s="19" t="str">
        <f t="shared" ca="1" si="1568"/>
        <v>-</v>
      </c>
      <c r="OJ214" s="19" t="str">
        <f t="shared" ca="1" si="1568"/>
        <v>-</v>
      </c>
      <c r="OK214" s="19" t="b">
        <f t="shared" ca="1" si="1568"/>
        <v>1</v>
      </c>
      <c r="OL214" s="19">
        <f t="shared" ca="1" si="1568"/>
        <v>0</v>
      </c>
      <c r="OM214" s="5" t="str">
        <f t="shared" ca="1" si="1524"/>
        <v>-</v>
      </c>
      <c r="ON214" s="5" t="str">
        <f t="shared" ca="1" si="1524"/>
        <v>-</v>
      </c>
      <c r="OO214" s="5" t="str">
        <f t="shared" ca="1" si="1524"/>
        <v>-</v>
      </c>
      <c r="OP214" s="5" t="str">
        <f t="shared" ca="1" si="1524"/>
        <v>-</v>
      </c>
      <c r="OQ214" s="19" t="str">
        <f t="shared" ca="1" si="1548"/>
        <v>-</v>
      </c>
      <c r="OR214" s="19" t="str">
        <f t="shared" ca="1" si="1548"/>
        <v>-</v>
      </c>
      <c r="OS214" s="19" t="str">
        <f t="shared" ca="1" si="1548"/>
        <v>-</v>
      </c>
      <c r="OT214" s="19" t="str">
        <f t="shared" ca="1" si="1548"/>
        <v>-</v>
      </c>
      <c r="OU214" s="5">
        <f t="shared" ca="1" si="1525"/>
        <v>0</v>
      </c>
      <c r="OV214" s="19" t="str">
        <f t="shared" ca="1" si="1548"/>
        <v>-</v>
      </c>
      <c r="OW214" s="5" t="str">
        <f t="shared" ca="1" si="1526"/>
        <v>-</v>
      </c>
      <c r="OX214" s="5">
        <f t="shared" ca="1" si="1526"/>
        <v>500</v>
      </c>
      <c r="OY214" s="5">
        <f t="shared" ca="1" si="1526"/>
        <v>500</v>
      </c>
      <c r="OZ214" s="5" t="str">
        <f t="shared" ca="1" si="1526"/>
        <v>-</v>
      </c>
      <c r="PA214" s="5" t="str">
        <f t="shared" ca="1" si="1526"/>
        <v>-</v>
      </c>
      <c r="PB214" s="5" t="str">
        <f t="shared" ca="1" si="1526"/>
        <v>-</v>
      </c>
      <c r="PC214" s="5">
        <f t="shared" ca="1" si="1527"/>
        <v>1.5</v>
      </c>
      <c r="PD214" s="9"/>
      <c r="PE214" s="19">
        <f t="shared" ca="1" si="1548"/>
        <v>50</v>
      </c>
      <c r="PF214" s="19">
        <f t="shared" ca="1" si="1548"/>
        <v>50</v>
      </c>
      <c r="PG214" s="19">
        <f t="shared" ca="1" si="1569"/>
        <v>50</v>
      </c>
      <c r="PH214" s="19">
        <f t="shared" ca="1" si="1569"/>
        <v>50</v>
      </c>
      <c r="PI214" s="5">
        <f t="shared" ca="1" si="1529"/>
        <v>1</v>
      </c>
      <c r="PJ214" s="5">
        <f t="shared" ca="1" si="1530"/>
        <v>1</v>
      </c>
      <c r="PK214" s="5">
        <f t="shared" ca="1" si="1531"/>
        <v>1</v>
      </c>
      <c r="PL214" s="9"/>
      <c r="PM214" s="19" t="b">
        <f t="shared" ca="1" si="1569"/>
        <v>0</v>
      </c>
      <c r="PN214" s="19" t="b">
        <f t="shared" ca="1" si="1569"/>
        <v>0</v>
      </c>
      <c r="PO214" s="19">
        <f t="shared" ca="1" si="1569"/>
        <v>1</v>
      </c>
      <c r="PP214" s="134">
        <f t="shared" ca="1" si="1570"/>
        <v>1</v>
      </c>
      <c r="PQ214" s="134">
        <f t="shared" ca="1" si="1570"/>
        <v>1</v>
      </c>
      <c r="PR214" s="134">
        <f t="shared" ca="1" si="1570"/>
        <v>1</v>
      </c>
      <c r="PS214" s="134">
        <f t="shared" ca="1" si="1570"/>
        <v>1</v>
      </c>
      <c r="PT214" s="134">
        <f t="shared" ca="1" si="1570"/>
        <v>1</v>
      </c>
      <c r="PU214" s="134">
        <f t="shared" ca="1" si="1570"/>
        <v>1</v>
      </c>
      <c r="PV214" s="134">
        <f t="shared" ca="1" si="1570"/>
        <v>1</v>
      </c>
      <c r="PW214" s="134">
        <f t="shared" ca="1" si="1570"/>
        <v>1</v>
      </c>
      <c r="PX214" s="9"/>
      <c r="PY214" s="537" t="str">
        <f t="shared" ca="1" si="1571"/>
        <v>-</v>
      </c>
      <c r="PZ214" s="537" t="str">
        <f t="shared" ca="1" si="1571"/>
        <v>-</v>
      </c>
      <c r="QA214" s="537" t="str">
        <f t="shared" ca="1" si="1571"/>
        <v>-</v>
      </c>
      <c r="QB214" s="537" t="str">
        <f t="shared" ca="1" si="1571"/>
        <v>-</v>
      </c>
      <c r="QC214" s="537" t="str">
        <f t="shared" ca="1" si="1571"/>
        <v>-</v>
      </c>
      <c r="QD214" s="537" t="str">
        <f t="shared" ca="1" si="1571"/>
        <v>-</v>
      </c>
      <c r="QE214" s="537" t="str">
        <f t="shared" ca="1" si="1571"/>
        <v>-</v>
      </c>
      <c r="QF214" s="537" t="str">
        <f t="shared" ca="1" si="1571"/>
        <v>-</v>
      </c>
      <c r="QG214" s="537" t="str">
        <f t="shared" ca="1" si="1571"/>
        <v>-</v>
      </c>
      <c r="QH214" s="537" t="str">
        <f t="shared" ca="1" si="1571"/>
        <v>-</v>
      </c>
      <c r="QI214" s="537" t="str">
        <f t="shared" ca="1" si="1571"/>
        <v>-</v>
      </c>
      <c r="QJ214" s="537" t="str">
        <f t="shared" ca="1" si="1571"/>
        <v>-</v>
      </c>
      <c r="QK214" s="537" t="str">
        <f t="shared" ca="1" si="1571"/>
        <v>-</v>
      </c>
      <c r="QL214" s="537" t="str">
        <f t="shared" ca="1" si="1571"/>
        <v>-</v>
      </c>
      <c r="QM214" s="537" t="str">
        <f t="shared" ca="1" si="1571"/>
        <v>-</v>
      </c>
      <c r="QN214" s="537" t="str">
        <f t="shared" ca="1" si="1571"/>
        <v>-</v>
      </c>
      <c r="QO214" s="537" t="str">
        <f t="shared" ca="1" si="1571"/>
        <v>-</v>
      </c>
      <c r="QP214" s="537" t="str">
        <f t="shared" ca="1" si="1571"/>
        <v>-</v>
      </c>
      <c r="QQ214" s="537" t="str">
        <f t="shared" ca="1" si="1571"/>
        <v>-</v>
      </c>
      <c r="QR214" s="537" t="str">
        <f t="shared" ca="1" si="1571"/>
        <v>-</v>
      </c>
      <c r="QS214" s="537" t="str">
        <f t="shared" ca="1" si="1571"/>
        <v>-</v>
      </c>
      <c r="QT214" s="537" t="str">
        <f t="shared" ca="1" si="1571"/>
        <v>-</v>
      </c>
      <c r="QU214" s="537" t="str">
        <f t="shared" ca="1" si="1571"/>
        <v>-</v>
      </c>
      <c r="QV214" s="537" t="str">
        <f t="shared" ca="1" si="1571"/>
        <v>-</v>
      </c>
      <c r="QW214" s="537" t="str">
        <f t="shared" ca="1" si="1571"/>
        <v>-</v>
      </c>
      <c r="QX214" s="537" t="str">
        <f t="shared" ca="1" si="1571"/>
        <v>-</v>
      </c>
      <c r="QY214" s="537" t="str">
        <f t="shared" ca="1" si="1571"/>
        <v>-</v>
      </c>
      <c r="QZ214" s="537" t="str">
        <f t="shared" ca="1" si="1571"/>
        <v>-</v>
      </c>
      <c r="RA214" s="537" t="str">
        <f t="shared" ca="1" si="1571"/>
        <v>-</v>
      </c>
      <c r="RB214" s="537" t="str">
        <f t="shared" ca="1" si="1571"/>
        <v>-</v>
      </c>
      <c r="RC214" s="537" t="str">
        <f t="shared" ca="1" si="1571"/>
        <v>-</v>
      </c>
      <c r="RD214" s="537" t="str">
        <f t="shared" ca="1" si="1571"/>
        <v>-</v>
      </c>
      <c r="RE214" s="537" t="str">
        <f t="shared" ca="1" si="1535"/>
        <v>-</v>
      </c>
      <c r="RF214" s="537" t="str">
        <f t="shared" ca="1" si="1535"/>
        <v>-</v>
      </c>
      <c r="RG214" s="537" t="str">
        <f t="shared" ca="1" si="1535"/>
        <v>-</v>
      </c>
      <c r="RH214" s="537" t="str">
        <f t="shared" ca="1" si="1535"/>
        <v>-</v>
      </c>
      <c r="RI214" s="547" t="str">
        <f t="shared" ca="1" si="1572"/>
        <v>-</v>
      </c>
      <c r="RJ214" s="547" t="str">
        <f t="shared" ca="1" si="1572"/>
        <v>-</v>
      </c>
      <c r="RK214" s="547" t="str">
        <f t="shared" ca="1" si="1572"/>
        <v>-</v>
      </c>
      <c r="RL214" s="547" t="str">
        <f t="shared" ca="1" si="1572"/>
        <v>-</v>
      </c>
      <c r="RM214" s="547" t="str">
        <f t="shared" ca="1" si="1572"/>
        <v>-</v>
      </c>
      <c r="RN214" s="547" t="str">
        <f t="shared" ca="1" si="1572"/>
        <v>-</v>
      </c>
      <c r="RO214" s="547" t="str">
        <f t="shared" ca="1" si="1572"/>
        <v>-</v>
      </c>
      <c r="RP214" s="547" t="str">
        <f t="shared" ca="1" si="1572"/>
        <v>-</v>
      </c>
      <c r="RQ214" s="547" t="str">
        <f t="shared" ca="1" si="1572"/>
        <v>-</v>
      </c>
      <c r="RR214" s="547" t="str">
        <f t="shared" ca="1" si="1572"/>
        <v>-</v>
      </c>
      <c r="RS214" s="547" t="str">
        <f t="shared" ca="1" si="1572"/>
        <v>-</v>
      </c>
      <c r="RT214" s="547" t="str">
        <f t="shared" ca="1" si="1572"/>
        <v>-</v>
      </c>
      <c r="RU214" s="547" t="str">
        <f t="shared" ca="1" si="1572"/>
        <v>-</v>
      </c>
      <c r="RV214" s="547" t="str">
        <f t="shared" ca="1" si="1572"/>
        <v>-</v>
      </c>
      <c r="RW214" s="547" t="str">
        <f t="shared" ca="1" si="1572"/>
        <v>-</v>
      </c>
      <c r="RX214" s="547" t="str">
        <f t="shared" ca="1" si="1572"/>
        <v>-</v>
      </c>
      <c r="RY214" s="547" t="str">
        <f t="shared" ca="1" si="1572"/>
        <v>-</v>
      </c>
      <c r="RZ214" s="547" t="str">
        <f t="shared" ca="1" si="1572"/>
        <v>-</v>
      </c>
      <c r="SA214" s="547" t="str">
        <f t="shared" ca="1" si="1572"/>
        <v>-</v>
      </c>
      <c r="SB214" s="547" t="str">
        <f t="shared" ca="1" si="1572"/>
        <v>-</v>
      </c>
      <c r="SC214" s="547" t="str">
        <f t="shared" ca="1" si="1572"/>
        <v>-</v>
      </c>
      <c r="SD214" s="547" t="str">
        <f t="shared" ca="1" si="1572"/>
        <v>-</v>
      </c>
      <c r="SE214" s="547" t="str">
        <f t="shared" ca="1" si="1572"/>
        <v>-</v>
      </c>
      <c r="SF214" s="547" t="str">
        <f t="shared" ca="1" si="1572"/>
        <v>-</v>
      </c>
      <c r="SG214" s="547" t="str">
        <f t="shared" ca="1" si="1572"/>
        <v>-</v>
      </c>
      <c r="SH214" s="547" t="str">
        <f t="shared" ca="1" si="1572"/>
        <v>-</v>
      </c>
      <c r="SI214" s="537" t="str">
        <f t="shared" ca="1" si="1573"/>
        <v>-</v>
      </c>
      <c r="SJ214" s="537" t="str">
        <f t="shared" ca="1" si="1573"/>
        <v>-</v>
      </c>
      <c r="SK214" s="537" t="str">
        <f t="shared" ca="1" si="1573"/>
        <v>-</v>
      </c>
      <c r="SL214" s="537" t="str">
        <f t="shared" ca="1" si="1573"/>
        <v>-</v>
      </c>
      <c r="SM214" s="537" t="str">
        <f t="shared" ca="1" si="1573"/>
        <v>-</v>
      </c>
      <c r="SN214" s="537" t="str">
        <f t="shared" ca="1" si="1573"/>
        <v>-</v>
      </c>
      <c r="SO214" s="537" t="str">
        <f t="shared" ca="1" si="1573"/>
        <v>-</v>
      </c>
      <c r="SP214" s="537" t="str">
        <f t="shared" ca="1" si="1573"/>
        <v>-</v>
      </c>
      <c r="SQ214" s="537" t="str">
        <f t="shared" ca="1" si="1573"/>
        <v>-</v>
      </c>
      <c r="SR214" s="537" t="str">
        <f t="shared" ca="1" si="1573"/>
        <v>-</v>
      </c>
      <c r="SS214" s="537" t="str">
        <f t="shared" ca="1" si="1573"/>
        <v>-</v>
      </c>
      <c r="ST214" s="537" t="str">
        <f t="shared" ca="1" si="1573"/>
        <v>-</v>
      </c>
      <c r="SU214" s="537" t="str">
        <f t="shared" ca="1" si="1573"/>
        <v>-</v>
      </c>
      <c r="SV214" s="537" t="str">
        <f t="shared" ca="1" si="1573"/>
        <v>-</v>
      </c>
      <c r="SW214" s="537" t="str">
        <f t="shared" ca="1" si="1573"/>
        <v>-</v>
      </c>
      <c r="SX214" s="537" t="str">
        <f t="shared" ca="1" si="1573"/>
        <v>-</v>
      </c>
      <c r="SY214" s="537" t="str">
        <f t="shared" ca="1" si="1573"/>
        <v>-</v>
      </c>
      <c r="SZ214" s="537" t="str">
        <f t="shared" ca="1" si="1573"/>
        <v>-</v>
      </c>
      <c r="TA214" s="537" t="str">
        <f t="shared" ca="1" si="1573"/>
        <v>-</v>
      </c>
      <c r="TB214" s="537" t="str">
        <f t="shared" ca="1" si="1573"/>
        <v>-</v>
      </c>
      <c r="TC214" s="537" t="str">
        <f t="shared" ca="1" si="1573"/>
        <v>-</v>
      </c>
      <c r="TD214" s="537" t="str">
        <f t="shared" ca="1" si="1573"/>
        <v>-</v>
      </c>
      <c r="TE214" s="537" t="str">
        <f t="shared" ca="1" si="1573"/>
        <v>-</v>
      </c>
      <c r="TF214" s="537" t="str">
        <f t="shared" ca="1" si="1573"/>
        <v>-</v>
      </c>
      <c r="TG214" s="537" t="str">
        <f t="shared" ca="1" si="1573"/>
        <v>-</v>
      </c>
      <c r="TH214" s="537" t="str">
        <f t="shared" ca="1" si="1573"/>
        <v>-</v>
      </c>
      <c r="TI214" s="537" t="str">
        <f t="shared" ca="1" si="1573"/>
        <v>-</v>
      </c>
      <c r="TJ214" s="537" t="str">
        <f t="shared" ca="1" si="1573"/>
        <v>-</v>
      </c>
      <c r="TK214" s="537" t="str">
        <f t="shared" ca="1" si="1573"/>
        <v>-</v>
      </c>
      <c r="TL214" s="537" t="str">
        <f t="shared" ca="1" si="1573"/>
        <v>-</v>
      </c>
      <c r="TM214" s="537" t="str">
        <f t="shared" ca="1" si="1573"/>
        <v>-</v>
      </c>
      <c r="TN214" s="537" t="str">
        <f t="shared" ca="1" si="1573"/>
        <v>-</v>
      </c>
      <c r="TO214" s="537" t="str">
        <f t="shared" ca="1" si="1540"/>
        <v>-</v>
      </c>
      <c r="TP214" s="537" t="str">
        <f t="shared" ca="1" si="1540"/>
        <v>-</v>
      </c>
      <c r="TQ214" s="537" t="str">
        <f t="shared" ca="1" si="1540"/>
        <v>-</v>
      </c>
      <c r="TR214" s="537" t="str">
        <f t="shared" ca="1" si="1540"/>
        <v>-</v>
      </c>
      <c r="TS214" s="547" t="str">
        <f t="shared" ca="1" si="1574"/>
        <v>-</v>
      </c>
      <c r="TT214" s="547" t="str">
        <f t="shared" ca="1" si="1574"/>
        <v>-</v>
      </c>
      <c r="TU214" s="547" t="str">
        <f t="shared" ca="1" si="1574"/>
        <v>-</v>
      </c>
      <c r="TV214" s="547" t="str">
        <f t="shared" ca="1" si="1574"/>
        <v>-</v>
      </c>
      <c r="TW214" s="547" t="str">
        <f t="shared" ca="1" si="1574"/>
        <v>-</v>
      </c>
      <c r="TX214" s="547" t="str">
        <f t="shared" ca="1" si="1574"/>
        <v>-</v>
      </c>
      <c r="TY214" s="547" t="str">
        <f t="shared" ca="1" si="1574"/>
        <v>-</v>
      </c>
      <c r="TZ214" s="547" t="str">
        <f t="shared" ca="1" si="1574"/>
        <v>-</v>
      </c>
      <c r="UA214" s="547" t="str">
        <f t="shared" ca="1" si="1574"/>
        <v>-</v>
      </c>
      <c r="UB214" s="547" t="str">
        <f t="shared" ca="1" si="1574"/>
        <v>-</v>
      </c>
      <c r="UC214" s="547" t="str">
        <f t="shared" ca="1" si="1574"/>
        <v>-</v>
      </c>
      <c r="UD214" s="547" t="str">
        <f t="shared" ca="1" si="1574"/>
        <v>-</v>
      </c>
      <c r="UE214" s="547" t="str">
        <f t="shared" ca="1" si="1574"/>
        <v>-</v>
      </c>
      <c r="UF214" s="547" t="str">
        <f t="shared" ca="1" si="1574"/>
        <v>-</v>
      </c>
      <c r="UG214" s="547" t="str">
        <f t="shared" ca="1" si="1574"/>
        <v>-</v>
      </c>
      <c r="UH214" s="547" t="str">
        <f t="shared" ca="1" si="1574"/>
        <v>-</v>
      </c>
      <c r="UI214" s="547" t="str">
        <f t="shared" ca="1" si="1574"/>
        <v>-</v>
      </c>
      <c r="UJ214" s="547" t="str">
        <f t="shared" ca="1" si="1574"/>
        <v>-</v>
      </c>
      <c r="UK214" s="547" t="str">
        <f t="shared" ca="1" si="1574"/>
        <v>-</v>
      </c>
      <c r="UL214" s="547" t="str">
        <f t="shared" ca="1" si="1574"/>
        <v>-</v>
      </c>
      <c r="UM214" s="547" t="str">
        <f t="shared" ca="1" si="1574"/>
        <v>-</v>
      </c>
      <c r="UN214" s="547" t="str">
        <f t="shared" ca="1" si="1574"/>
        <v>-</v>
      </c>
      <c r="UO214" s="547" t="str">
        <f t="shared" ca="1" si="1574"/>
        <v>-</v>
      </c>
      <c r="UP214" s="547" t="str">
        <f t="shared" ca="1" si="1574"/>
        <v>-</v>
      </c>
      <c r="UQ214" s="547" t="str">
        <f t="shared" ca="1" si="1574"/>
        <v>-</v>
      </c>
      <c r="UR214" s="547" t="str">
        <f t="shared" ca="1" si="1574"/>
        <v>-</v>
      </c>
      <c r="US214" s="537" t="str">
        <f t="shared" ca="1" si="1575"/>
        <v>-</v>
      </c>
      <c r="UT214" s="537" t="str">
        <f t="shared" ca="1" si="1575"/>
        <v>-</v>
      </c>
      <c r="UU214" s="537" t="str">
        <f t="shared" ca="1" si="1575"/>
        <v>-</v>
      </c>
      <c r="UV214" s="537" t="str">
        <f t="shared" ca="1" si="1575"/>
        <v>-</v>
      </c>
      <c r="UW214" s="537" t="str">
        <f t="shared" ca="1" si="1575"/>
        <v>-</v>
      </c>
      <c r="UX214" s="537" t="str">
        <f t="shared" ca="1" si="1575"/>
        <v>-</v>
      </c>
      <c r="UY214" s="537" t="str">
        <f t="shared" ca="1" si="1575"/>
        <v>-</v>
      </c>
      <c r="UZ214" s="537" t="str">
        <f t="shared" ca="1" si="1575"/>
        <v>-</v>
      </c>
      <c r="VA214" s="537" t="str">
        <f t="shared" ca="1" si="1575"/>
        <v>-</v>
      </c>
      <c r="VB214" s="537" t="str">
        <f t="shared" ca="1" si="1575"/>
        <v>-</v>
      </c>
      <c r="VC214" s="537" t="str">
        <f t="shared" ca="1" si="1575"/>
        <v>-</v>
      </c>
      <c r="VD214" s="537" t="str">
        <f t="shared" ca="1" si="1575"/>
        <v>-</v>
      </c>
      <c r="VE214" s="537" t="str">
        <f t="shared" ca="1" si="1575"/>
        <v>-</v>
      </c>
      <c r="VF214" s="537" t="str">
        <f t="shared" ca="1" si="1575"/>
        <v>-</v>
      </c>
      <c r="VG214" s="537" t="str">
        <f t="shared" ca="1" si="1575"/>
        <v>-</v>
      </c>
      <c r="VH214" s="537" t="str">
        <f t="shared" ca="1" si="1575"/>
        <v>-</v>
      </c>
      <c r="VI214" s="537" t="str">
        <f t="shared" ca="1" si="1575"/>
        <v>-</v>
      </c>
      <c r="VJ214" s="537" t="str">
        <f t="shared" ca="1" si="1575"/>
        <v>-</v>
      </c>
      <c r="VK214" s="537" t="str">
        <f t="shared" ca="1" si="1575"/>
        <v>-</v>
      </c>
      <c r="VL214" s="537" t="str">
        <f t="shared" ca="1" si="1575"/>
        <v>-</v>
      </c>
      <c r="VM214" s="537" t="str">
        <f t="shared" ca="1" si="1575"/>
        <v>-</v>
      </c>
      <c r="VN214" s="537" t="str">
        <f t="shared" ca="1" si="1575"/>
        <v>-</v>
      </c>
      <c r="VO214" s="537" t="str">
        <f t="shared" ca="1" si="1575"/>
        <v>-</v>
      </c>
      <c r="VP214" s="537" t="str">
        <f t="shared" ca="1" si="1575"/>
        <v>-</v>
      </c>
      <c r="VQ214" s="537" t="str">
        <f t="shared" ca="1" si="1575"/>
        <v>-</v>
      </c>
      <c r="VR214" s="537" t="str">
        <f t="shared" ca="1" si="1575"/>
        <v>-</v>
      </c>
      <c r="VS214" s="537" t="str">
        <f t="shared" ca="1" si="1575"/>
        <v>-</v>
      </c>
      <c r="VT214" s="537" t="str">
        <f t="shared" ca="1" si="1575"/>
        <v>-</v>
      </c>
      <c r="VU214" s="537" t="str">
        <f t="shared" ca="1" si="1575"/>
        <v>-</v>
      </c>
      <c r="VV214" s="537" t="str">
        <f t="shared" ca="1" si="1575"/>
        <v>-</v>
      </c>
      <c r="VW214" s="537" t="b">
        <f t="shared" ca="1" si="1575"/>
        <v>1</v>
      </c>
      <c r="VX214" s="537" t="b">
        <f t="shared" ca="1" si="1575"/>
        <v>1</v>
      </c>
      <c r="VY214" s="537" t="b">
        <f t="shared" ca="1" si="1545"/>
        <v>1</v>
      </c>
      <c r="VZ214" s="537" t="b">
        <f t="shared" ca="1" si="1545"/>
        <v>1</v>
      </c>
      <c r="WA214" s="537" t="b">
        <f t="shared" ca="1" si="1545"/>
        <v>1</v>
      </c>
      <c r="WB214" s="537" t="b">
        <f t="shared" ca="1" si="1545"/>
        <v>1</v>
      </c>
      <c r="WC214" s="547" t="b">
        <f t="shared" ca="1" si="1576"/>
        <v>1</v>
      </c>
      <c r="WD214" s="547" t="b">
        <f t="shared" ca="1" si="1576"/>
        <v>1</v>
      </c>
      <c r="WE214" s="547" t="b">
        <f t="shared" ca="1" si="1576"/>
        <v>1</v>
      </c>
      <c r="WF214" s="547" t="b">
        <f t="shared" ca="1" si="1576"/>
        <v>1</v>
      </c>
      <c r="WG214" s="547" t="b">
        <f t="shared" ca="1" si="1576"/>
        <v>1</v>
      </c>
      <c r="WH214" s="547" t="b">
        <f t="shared" ca="1" si="1576"/>
        <v>1</v>
      </c>
      <c r="WI214" s="547" t="b">
        <f t="shared" ca="1" si="1576"/>
        <v>1</v>
      </c>
      <c r="WJ214" s="547" t="b">
        <f t="shared" ca="1" si="1576"/>
        <v>1</v>
      </c>
      <c r="WK214" s="547" t="b">
        <f t="shared" ca="1" si="1576"/>
        <v>1</v>
      </c>
      <c r="WL214" s="547" t="b">
        <f t="shared" ca="1" si="1576"/>
        <v>1</v>
      </c>
      <c r="WM214" s="547" t="b">
        <f t="shared" ca="1" si="1576"/>
        <v>1</v>
      </c>
      <c r="WN214" s="547" t="b">
        <f t="shared" ca="1" si="1576"/>
        <v>1</v>
      </c>
      <c r="WO214" s="547" t="b">
        <f t="shared" ca="1" si="1576"/>
        <v>1</v>
      </c>
      <c r="WP214" s="547" t="b">
        <f t="shared" ca="1" si="1576"/>
        <v>1</v>
      </c>
      <c r="WQ214" s="547" t="b">
        <f t="shared" ca="1" si="1576"/>
        <v>1</v>
      </c>
      <c r="WR214" s="547" t="b">
        <f t="shared" ca="1" si="1576"/>
        <v>1</v>
      </c>
      <c r="WS214" s="547" t="b">
        <f t="shared" ca="1" si="1576"/>
        <v>1</v>
      </c>
      <c r="WT214" s="547" t="b">
        <f t="shared" ca="1" si="1576"/>
        <v>1</v>
      </c>
      <c r="WU214" s="547" t="b">
        <f t="shared" ca="1" si="1576"/>
        <v>1</v>
      </c>
      <c r="WV214" s="547" t="b">
        <f t="shared" ca="1" si="1576"/>
        <v>1</v>
      </c>
      <c r="WW214" s="547" t="b">
        <f t="shared" ca="1" si="1576"/>
        <v>1</v>
      </c>
      <c r="WX214" s="547" t="b">
        <f t="shared" ca="1" si="1576"/>
        <v>1</v>
      </c>
      <c r="WY214" s="547" t="b">
        <f t="shared" ca="1" si="1576"/>
        <v>1</v>
      </c>
      <c r="WZ214" s="547" t="b">
        <f t="shared" ca="1" si="1576"/>
        <v>1</v>
      </c>
      <c r="XA214" s="547" t="b">
        <f t="shared" ca="1" si="1576"/>
        <v>1</v>
      </c>
      <c r="XB214" s="547" t="b">
        <f t="shared" ca="1" si="1576"/>
        <v>1</v>
      </c>
      <c r="XC214" s="19">
        <f t="shared" ca="1" si="1569"/>
        <v>0</v>
      </c>
      <c r="XD214" s="599">
        <v>0</v>
      </c>
    </row>
    <row r="215" spans="1:628" outlineLevel="2">
      <c r="A215" s="20">
        <f t="shared" si="1423"/>
        <v>210</v>
      </c>
      <c r="B215" s="213">
        <f t="shared" ca="1" si="1553"/>
        <v>205</v>
      </c>
      <c r="C215" s="115">
        <v>302</v>
      </c>
      <c r="D215" s="134" t="str">
        <f t="shared" ca="1" si="1424"/>
        <v>GSW</v>
      </c>
      <c r="E215" t="b">
        <v>1</v>
      </c>
      <c r="F215" t="b">
        <v>0</v>
      </c>
      <c r="G215" t="b">
        <f t="shared" si="1425"/>
        <v>1</v>
      </c>
      <c r="H215" s="213">
        <f t="shared" ca="1" si="1549"/>
        <v>6</v>
      </c>
      <c r="I215" s="19">
        <f t="shared" ca="1" si="1426"/>
        <v>1</v>
      </c>
      <c r="J215" s="19">
        <f t="shared" ca="1" si="1426"/>
        <v>0</v>
      </c>
      <c r="K215" s="114">
        <f t="shared" ca="1" si="1427"/>
        <v>6</v>
      </c>
      <c r="L215" s="114">
        <f t="shared" ca="1" si="1427"/>
        <v>2</v>
      </c>
      <c r="M215" s="19">
        <f t="shared" ca="1" si="1426"/>
        <v>2</v>
      </c>
      <c r="N215" s="19">
        <f t="shared" ca="1" si="1426"/>
        <v>2</v>
      </c>
      <c r="O215" s="114">
        <f t="shared" ca="1" si="1428"/>
        <v>1</v>
      </c>
      <c r="P215" s="19">
        <f t="shared" ca="1" si="1429"/>
        <v>3</v>
      </c>
      <c r="Q215" s="19">
        <f t="shared" ca="1" si="1430"/>
        <v>2</v>
      </c>
      <c r="R215" s="19">
        <f t="shared" ca="1" si="1430"/>
        <v>1</v>
      </c>
      <c r="S215" s="19">
        <f t="shared" ca="1" si="1430"/>
        <v>0</v>
      </c>
      <c r="T215" s="19">
        <f t="shared" ca="1" si="1430"/>
        <v>0</v>
      </c>
      <c r="U215" s="19">
        <f t="shared" ca="1" si="1430"/>
        <v>0</v>
      </c>
      <c r="V215" s="19">
        <f t="shared" ca="1" si="1430"/>
        <v>0</v>
      </c>
      <c r="W215" s="19">
        <f t="shared" ca="1" si="1430"/>
        <v>0</v>
      </c>
      <c r="X215" s="19">
        <f t="shared" ca="1" si="1430"/>
        <v>1</v>
      </c>
      <c r="Y215" s="19">
        <f t="shared" ca="1" si="1430"/>
        <v>1</v>
      </c>
      <c r="Z215" s="19">
        <f t="shared" ca="1" si="1430"/>
        <v>1</v>
      </c>
      <c r="AA215" s="209"/>
      <c r="AB215" s="209"/>
      <c r="AC215" s="209"/>
      <c r="AD215" s="209"/>
      <c r="AE215" s="209"/>
      <c r="AF215" s="19">
        <f t="shared" ref="AF215:AF226" ca="1" si="1578">OFFSET(AF$5,$B215,0)</f>
        <v>0</v>
      </c>
      <c r="AG215" s="209"/>
      <c r="AH215" s="209"/>
      <c r="AI215" s="209"/>
      <c r="AJ215" s="209"/>
      <c r="AK215" s="209"/>
      <c r="AL215" s="209"/>
      <c r="AM215" s="209"/>
      <c r="AN215" s="209"/>
      <c r="AO215" s="134">
        <f t="shared" ca="1" si="1432"/>
        <v>2</v>
      </c>
      <c r="AP215" s="134">
        <f ca="1">INDEX(CHOOSE($P215,DataAutumn!i.AdultDrys,DataWinter!i.AdultDrys,DataSpring!i.AdultDrys),1,$O215)</f>
        <v>4</v>
      </c>
      <c r="AQ215" s="5">
        <f t="shared" ca="1" si="1433"/>
        <v>2</v>
      </c>
      <c r="AR215" s="5">
        <f t="shared" ca="1" si="1433"/>
        <v>0</v>
      </c>
      <c r="AS215" s="5">
        <f t="shared" ca="1" si="1434"/>
        <v>6</v>
      </c>
      <c r="AT215" s="209"/>
      <c r="AU215" s="209"/>
      <c r="AV215" s="209"/>
      <c r="AW215" s="353" t="str">
        <f t="shared" ca="1" si="1435"/>
        <v>TemplateRE 00006 GSW FWM     TOL204 Scan2 GFS_1 RR+01% REV06_1_2 PI00.0% Part1  GP100% WP100% MP100% (T_F33N11L00)</v>
      </c>
      <c r="AX215" s="9" t="str">
        <f ca="1">IF(COUNTIF(AW$5:AW215,AW215)=1,"-","Dup")</f>
        <v>-</v>
      </c>
      <c r="AY215" s="9"/>
      <c r="AZ215" s="19" t="str">
        <f t="shared" ca="1" si="1436"/>
        <v>-</v>
      </c>
      <c r="BA215" s="19" t="str">
        <f t="shared" ca="1" si="1436"/>
        <v>-</v>
      </c>
      <c r="BB215" s="19" t="str">
        <f t="shared" ca="1" si="1436"/>
        <v>-</v>
      </c>
      <c r="BC215" s="19" t="str">
        <f t="shared" ca="1" si="1437"/>
        <v>-</v>
      </c>
      <c r="BD215" s="19" t="str">
        <f t="shared" ca="1" si="1436"/>
        <v>-</v>
      </c>
      <c r="BE215" s="19" t="str">
        <f t="shared" ca="1" si="1436"/>
        <v>-</v>
      </c>
      <c r="BF215" s="19" t="str">
        <f t="shared" ca="1" si="1436"/>
        <v>-</v>
      </c>
      <c r="BG215" s="19" t="str">
        <f t="shared" ca="1" si="1436"/>
        <v>-</v>
      </c>
      <c r="BH215" s="19" t="str">
        <f t="shared" ca="1" si="1436"/>
        <v>-</v>
      </c>
      <c r="BI215" s="9"/>
      <c r="BJ215" s="19" t="b">
        <f t="shared" ca="1" si="1438"/>
        <v>1</v>
      </c>
      <c r="BK215" s="19" t="str">
        <f t="shared" ca="1" si="1438"/>
        <v>-</v>
      </c>
      <c r="BL215" s="19" t="str">
        <f t="shared" ca="1" si="1438"/>
        <v>-</v>
      </c>
      <c r="BM215" s="19" t="str">
        <f t="shared" ca="1" si="1438"/>
        <v>-</v>
      </c>
      <c r="BN215" s="19" t="b">
        <f t="shared" ca="1" si="1438"/>
        <v>0</v>
      </c>
      <c r="BO215" s="19">
        <f t="shared" ca="1" si="1438"/>
        <v>0</v>
      </c>
      <c r="BP215" s="19" t="str">
        <f t="shared" ca="1" si="1439"/>
        <v>-</v>
      </c>
      <c r="BQ215" s="19" t="str">
        <f t="shared" ca="1" si="1439"/>
        <v>-</v>
      </c>
      <c r="BR215" s="19" t="b">
        <f t="shared" ca="1" si="1438"/>
        <v>1</v>
      </c>
      <c r="BS215" s="9"/>
      <c r="BT215" s="19" t="str">
        <f t="shared" ca="1" si="1440"/>
        <v>-</v>
      </c>
      <c r="BU215" s="5" t="str">
        <f t="shared" ca="1" si="1441"/>
        <v>-</v>
      </c>
      <c r="BV215" s="5">
        <f t="shared" ca="1" si="1442"/>
        <v>1</v>
      </c>
      <c r="BW215" s="5">
        <f t="shared" ca="1" si="1442"/>
        <v>1</v>
      </c>
      <c r="BX215" s="19" t="str">
        <f t="shared" ca="1" si="1443"/>
        <v>-</v>
      </c>
      <c r="BY215" s="19" t="str">
        <f t="shared" ca="1" si="1443"/>
        <v>-</v>
      </c>
      <c r="BZ215" s="19" t="str">
        <f t="shared" ca="1" si="1443"/>
        <v>-</v>
      </c>
      <c r="CA215" s="5" t="str">
        <f t="shared" ca="1" si="1444"/>
        <v>-</v>
      </c>
      <c r="CB215" s="5">
        <f t="shared" ca="1" si="1445"/>
        <v>1</v>
      </c>
      <c r="CC215" s="5">
        <f t="shared" ca="1" si="1445"/>
        <v>1</v>
      </c>
      <c r="CD215" s="19" t="str">
        <f t="shared" ca="1" si="1446"/>
        <v>-</v>
      </c>
      <c r="CE215" s="5" t="str">
        <f t="shared" ca="1" si="1447"/>
        <v>-</v>
      </c>
      <c r="CF215" s="5">
        <f t="shared" ca="1" si="1448"/>
        <v>1</v>
      </c>
      <c r="CG215" s="19" t="str">
        <f t="shared" ca="1" si="1449"/>
        <v>-</v>
      </c>
      <c r="CH215" s="19" t="str">
        <f t="shared" ca="1" si="1449"/>
        <v>-</v>
      </c>
      <c r="CI215" s="5">
        <f t="shared" ca="1" si="1450"/>
        <v>1</v>
      </c>
      <c r="CJ215" s="19" t="str">
        <f t="shared" ca="1" si="1449"/>
        <v>-</v>
      </c>
      <c r="CK215" s="5" t="str">
        <f t="shared" ca="1" si="1451"/>
        <v>-</v>
      </c>
      <c r="CL215" s="5">
        <f t="shared" ca="1" si="1452"/>
        <v>1</v>
      </c>
      <c r="CM215" s="5">
        <f t="shared" ca="1" si="1452"/>
        <v>1</v>
      </c>
      <c r="CN215" s="9"/>
      <c r="CO215" s="5" t="b">
        <f t="shared" ca="1" si="1453"/>
        <v>0</v>
      </c>
      <c r="CP215" s="12">
        <f t="shared" ca="1" si="1454"/>
        <v>2132111</v>
      </c>
      <c r="CQ215" s="19">
        <f t="shared" ca="1" si="1455"/>
        <v>1</v>
      </c>
      <c r="CR215" s="19" t="str">
        <f t="shared" ca="1" si="1455"/>
        <v>-</v>
      </c>
      <c r="CS215" s="143">
        <f t="shared" ca="1" si="1456"/>
        <v>1</v>
      </c>
      <c r="CT215" s="143">
        <f t="shared" ca="1" si="1457"/>
        <v>1</v>
      </c>
      <c r="CU215" s="12">
        <v>0</v>
      </c>
      <c r="CV215" s="143">
        <f t="shared" ca="1" si="1558"/>
        <v>0</v>
      </c>
      <c r="CW215" s="143">
        <f t="shared" ca="1" si="1558"/>
        <v>1</v>
      </c>
      <c r="CX215" s="143">
        <f t="shared" ca="1" si="1558"/>
        <v>1</v>
      </c>
      <c r="CY215" s="12">
        <v>0</v>
      </c>
      <c r="CZ215" s="12">
        <v>0</v>
      </c>
      <c r="DA215" s="143">
        <f t="shared" ca="1" si="1559"/>
        <v>1</v>
      </c>
      <c r="DB215" s="143">
        <f t="shared" ca="1" si="1559"/>
        <v>1</v>
      </c>
      <c r="DC215" s="143">
        <f t="shared" ca="1" si="1559"/>
        <v>1</v>
      </c>
      <c r="DD215" s="143">
        <f t="shared" ca="1" si="1559"/>
        <v>1</v>
      </c>
      <c r="DE215" s="143">
        <f t="shared" ca="1" si="1559"/>
        <v>1</v>
      </c>
      <c r="DF215" s="143">
        <f t="shared" ca="1" si="1559"/>
        <v>1</v>
      </c>
      <c r="DG215" s="143">
        <f t="shared" ca="1" si="1559"/>
        <v>1</v>
      </c>
      <c r="DH215" s="143">
        <f t="shared" ca="1" si="1559"/>
        <v>1</v>
      </c>
      <c r="DI215" s="143">
        <f t="shared" ca="1" si="1559"/>
        <v>1</v>
      </c>
      <c r="DJ215" s="9"/>
      <c r="DK215" s="19" t="b">
        <f t="shared" ca="1" si="1460"/>
        <v>1</v>
      </c>
      <c r="DL215" s="19" t="b">
        <f t="shared" ca="1" si="1460"/>
        <v>1</v>
      </c>
      <c r="DM215" s="19" t="b">
        <f t="shared" ca="1" si="1460"/>
        <v>1</v>
      </c>
      <c r="DN215" s="587">
        <f t="shared" ref="DN215:DN216" ca="1" si="1579">VALUE($N215&amp;$O215&amp;$P215&amp;$Q215&amp;IFERROR(VALUE($R215),0)&amp;$Z215&amp;1&amp;1)</f>
        <v>21321111</v>
      </c>
      <c r="DO215" s="19" t="b">
        <f t="shared" ca="1" si="1461"/>
        <v>1</v>
      </c>
      <c r="DP215" s="19">
        <f t="shared" ca="1" si="1461"/>
        <v>0</v>
      </c>
      <c r="DQ215" s="19" t="str">
        <f t="shared" ca="1" si="1461"/>
        <v>-</v>
      </c>
      <c r="DR215" s="578" t="str">
        <f t="shared" ca="1" si="1461"/>
        <v>-</v>
      </c>
      <c r="DS215" s="430">
        <f t="shared" ca="1" si="1462"/>
        <v>652</v>
      </c>
      <c r="DT215" s="430">
        <f t="shared" ca="1" si="1462"/>
        <v>686</v>
      </c>
      <c r="DU215" s="430">
        <f t="shared" ca="1" si="1462"/>
        <v>721</v>
      </c>
      <c r="DV215" s="142">
        <f t="shared" ca="1" si="1463"/>
        <v>378</v>
      </c>
      <c r="DW215" s="142">
        <f t="shared" ca="1" si="1463"/>
        <v>413</v>
      </c>
      <c r="DX215" s="142">
        <f t="shared" ca="1" si="1463"/>
        <v>448</v>
      </c>
      <c r="DY215" s="19" t="str">
        <f t="shared" ca="1" si="1464"/>
        <v>-</v>
      </c>
      <c r="DZ215" s="19" t="str">
        <f t="shared" ca="1" si="1464"/>
        <v>-</v>
      </c>
      <c r="EA215" s="19" t="str">
        <f t="shared" ca="1" si="1464"/>
        <v>-</v>
      </c>
      <c r="EB215" s="19" t="str">
        <f t="shared" ca="1" si="1464"/>
        <v>-</v>
      </c>
      <c r="EC215" s="19" t="str">
        <f t="shared" ca="1" si="1464"/>
        <v>-</v>
      </c>
      <c r="ED215" s="19" t="str">
        <f t="shared" ca="1" si="1464"/>
        <v>-</v>
      </c>
      <c r="EE215" s="19">
        <f t="shared" ca="1" si="1465"/>
        <v>1</v>
      </c>
      <c r="EF215" s="19">
        <f t="shared" ca="1" si="1465"/>
        <v>1</v>
      </c>
      <c r="EG215" s="19">
        <f t="shared" ca="1" si="1465"/>
        <v>0</v>
      </c>
      <c r="EH215" s="19" t="str">
        <f t="shared" ca="1" si="1465"/>
        <v>-</v>
      </c>
      <c r="EI215" s="19" t="str">
        <f t="shared" ca="1" si="1465"/>
        <v>-</v>
      </c>
      <c r="EJ215" s="19" t="str">
        <f t="shared" ca="1" si="1465"/>
        <v>-</v>
      </c>
      <c r="EK215" s="19" t="str">
        <f t="shared" ca="1" si="1465"/>
        <v>-</v>
      </c>
      <c r="EL215" s="19" t="str">
        <f t="shared" ca="1" si="1465"/>
        <v>-</v>
      </c>
      <c r="EM215" s="19">
        <f t="shared" ca="1" si="1465"/>
        <v>0</v>
      </c>
      <c r="EN215" s="19" t="str">
        <f t="shared" ca="1" si="1465"/>
        <v>-</v>
      </c>
      <c r="EO215" s="19" t="str">
        <f t="shared" ca="1" si="1465"/>
        <v>-</v>
      </c>
      <c r="EP215" s="19" t="str">
        <f t="shared" ca="1" si="1461"/>
        <v>-</v>
      </c>
      <c r="EQ215" s="19">
        <f t="shared" ca="1" si="1461"/>
        <v>0</v>
      </c>
      <c r="ER215" s="19">
        <f t="shared" ca="1" si="1461"/>
        <v>0</v>
      </c>
      <c r="ES215" s="9"/>
      <c r="ET215" s="19" t="str">
        <f t="shared" ca="1" si="1468"/>
        <v>-</v>
      </c>
      <c r="EU215" s="19" t="str">
        <f t="shared" ca="1" si="1468"/>
        <v>-</v>
      </c>
      <c r="EV215" s="19" t="str">
        <f t="shared" ca="1" si="1468"/>
        <v>-</v>
      </c>
      <c r="EW215" s="19" t="str">
        <f t="shared" ca="1" si="1468"/>
        <v>-</v>
      </c>
      <c r="EX215" s="19" t="str">
        <f t="shared" ca="1" si="1468"/>
        <v>-</v>
      </c>
      <c r="EY215" s="19" t="str">
        <f t="shared" ca="1" si="1468"/>
        <v>-</v>
      </c>
      <c r="EZ215" s="19" t="str">
        <f t="shared" ca="1" si="1468"/>
        <v>-</v>
      </c>
      <c r="FA215" s="19" t="str">
        <f t="shared" ca="1" si="1468"/>
        <v>-</v>
      </c>
      <c r="FB215" s="19" t="str">
        <f t="shared" ca="1" si="1468"/>
        <v>-</v>
      </c>
      <c r="FC215" s="19" t="str">
        <f t="shared" ca="1" si="1468"/>
        <v>-</v>
      </c>
      <c r="FD215" s="19" t="str">
        <f t="shared" ca="1" si="1468"/>
        <v>-</v>
      </c>
      <c r="FE215" s="19" t="str">
        <f t="shared" ca="1" si="1468"/>
        <v>-</v>
      </c>
      <c r="FF215" s="19">
        <f t="shared" ca="1" si="1468"/>
        <v>0</v>
      </c>
      <c r="FG215" s="430">
        <f t="shared" ca="1" si="1469"/>
        <v>0</v>
      </c>
      <c r="FH215" s="430">
        <f t="shared" ca="1" si="1469"/>
        <v>0</v>
      </c>
      <c r="FI215" s="114">
        <f t="shared" ca="1" si="1470"/>
        <v>0</v>
      </c>
      <c r="FJ215" s="114">
        <f t="shared" ca="1" si="1470"/>
        <v>0</v>
      </c>
      <c r="FK215" s="114">
        <f t="shared" ca="1" si="1470"/>
        <v>0</v>
      </c>
      <c r="FL215" s="114">
        <f t="shared" ca="1" si="1470"/>
        <v>0</v>
      </c>
      <c r="FM215" s="114">
        <f t="shared" ca="1" si="1470"/>
        <v>0</v>
      </c>
      <c r="FN215" s="536">
        <f t="shared" ca="1" si="1471"/>
        <v>0</v>
      </c>
      <c r="FO215" s="114">
        <f t="shared" ca="1" si="1472"/>
        <v>0</v>
      </c>
      <c r="FP215" s="114">
        <f t="shared" ca="1" si="1472"/>
        <v>0</v>
      </c>
      <c r="FQ215" s="114">
        <f t="shared" ca="1" si="1472"/>
        <v>0</v>
      </c>
      <c r="FR215" s="114">
        <f t="shared" ca="1" si="1472"/>
        <v>0</v>
      </c>
      <c r="FS215" s="114">
        <f t="shared" ca="1" si="1472"/>
        <v>0</v>
      </c>
      <c r="FT215" s="536">
        <f t="shared" ca="1" si="1473"/>
        <v>0</v>
      </c>
      <c r="FU215" s="114">
        <f t="shared" ca="1" si="1474"/>
        <v>0</v>
      </c>
      <c r="FV215" s="114">
        <f t="shared" ca="1" si="1474"/>
        <v>0</v>
      </c>
      <c r="FW215" s="114">
        <f t="shared" ca="1" si="1474"/>
        <v>0</v>
      </c>
      <c r="FX215" s="114">
        <f t="shared" ca="1" si="1474"/>
        <v>0</v>
      </c>
      <c r="FY215" s="114">
        <f t="shared" ca="1" si="1474"/>
        <v>0</v>
      </c>
      <c r="FZ215" s="536">
        <f t="shared" ca="1" si="1475"/>
        <v>0</v>
      </c>
      <c r="GA215" s="114">
        <f t="shared" ca="1" si="1476"/>
        <v>0</v>
      </c>
      <c r="GB215" s="114">
        <f t="shared" ca="1" si="1476"/>
        <v>0</v>
      </c>
      <c r="GC215" s="114">
        <f t="shared" ca="1" si="1476"/>
        <v>0</v>
      </c>
      <c r="GD215" s="114">
        <f t="shared" ca="1" si="1476"/>
        <v>0</v>
      </c>
      <c r="GE215" s="114">
        <f t="shared" ca="1" si="1476"/>
        <v>0</v>
      </c>
      <c r="GF215" s="536">
        <f t="shared" ca="1" si="1477"/>
        <v>0</v>
      </c>
      <c r="GG215" s="114">
        <f t="shared" ca="1" si="1478"/>
        <v>0</v>
      </c>
      <c r="GH215" s="114">
        <f t="shared" ca="1" si="1478"/>
        <v>0</v>
      </c>
      <c r="GI215" s="114">
        <f t="shared" ca="1" si="1478"/>
        <v>0</v>
      </c>
      <c r="GJ215" s="114">
        <f t="shared" ca="1" si="1478"/>
        <v>0</v>
      </c>
      <c r="GK215" s="114">
        <f t="shared" ca="1" si="1478"/>
        <v>0</v>
      </c>
      <c r="GL215" s="536">
        <f t="shared" ca="1" si="1479"/>
        <v>0</v>
      </c>
      <c r="GM215" s="114">
        <f t="shared" ca="1" si="1480"/>
        <v>0</v>
      </c>
      <c r="GN215" s="114">
        <f t="shared" ca="1" si="1480"/>
        <v>0</v>
      </c>
      <c r="GO215" s="114">
        <f t="shared" ca="1" si="1480"/>
        <v>0</v>
      </c>
      <c r="GP215" s="114">
        <f t="shared" ca="1" si="1480"/>
        <v>0</v>
      </c>
      <c r="GQ215" s="114">
        <f t="shared" ca="1" si="1480"/>
        <v>0</v>
      </c>
      <c r="GR215" s="536">
        <f t="shared" ca="1" si="1481"/>
        <v>0</v>
      </c>
      <c r="GS215" s="115">
        <f t="shared" ca="1" si="1482"/>
        <v>0</v>
      </c>
      <c r="GT215" s="115">
        <f t="shared" ca="1" si="1482"/>
        <v>0</v>
      </c>
      <c r="GU215" s="115">
        <f t="shared" ca="1" si="1482"/>
        <v>0</v>
      </c>
      <c r="GV215" s="115">
        <f t="shared" ca="1" si="1482"/>
        <v>0</v>
      </c>
      <c r="GW215" s="553">
        <f t="shared" ca="1" si="1483"/>
        <v>0</v>
      </c>
      <c r="GX215" s="553">
        <f t="shared" ca="1" si="1483"/>
        <v>0</v>
      </c>
      <c r="GY215" s="553">
        <f t="shared" ca="1" si="1483"/>
        <v>0</v>
      </c>
      <c r="GZ215" s="553">
        <f t="shared" ca="1" si="1483"/>
        <v>0</v>
      </c>
      <c r="HA215" s="553">
        <f t="shared" ca="1" si="1483"/>
        <v>0</v>
      </c>
      <c r="HB215" s="553">
        <f t="shared" ca="1" si="1483"/>
        <v>0</v>
      </c>
      <c r="HC215" s="553">
        <f t="shared" ca="1" si="1483"/>
        <v>0</v>
      </c>
      <c r="HD215" s="553">
        <f t="shared" ca="1" si="1483"/>
        <v>0</v>
      </c>
      <c r="HE215" s="553">
        <f t="shared" ca="1" si="1483"/>
        <v>0</v>
      </c>
      <c r="HF215" s="553">
        <f t="shared" ca="1" si="1483"/>
        <v>0</v>
      </c>
      <c r="HG215" s="553">
        <f t="shared" ca="1" si="1483"/>
        <v>0</v>
      </c>
      <c r="HH215" s="553">
        <f t="shared" ca="1" si="1483"/>
        <v>0</v>
      </c>
      <c r="HI215" s="553">
        <f t="shared" ca="1" si="1483"/>
        <v>0</v>
      </c>
      <c r="HJ215" s="553">
        <f t="shared" ca="1" si="1483"/>
        <v>0</v>
      </c>
      <c r="HK215" s="553">
        <f t="shared" ca="1" si="1483"/>
        <v>0</v>
      </c>
      <c r="HL215" s="553">
        <f t="shared" ca="1" si="1483"/>
        <v>0</v>
      </c>
      <c r="HM215" s="553">
        <f t="shared" ca="1" si="1484"/>
        <v>0</v>
      </c>
      <c r="HN215" s="553">
        <f t="shared" ca="1" si="1484"/>
        <v>0</v>
      </c>
      <c r="HO215" s="553">
        <f t="shared" ca="1" si="1484"/>
        <v>0</v>
      </c>
      <c r="HP215" s="553">
        <f t="shared" ca="1" si="1484"/>
        <v>0</v>
      </c>
      <c r="HQ215" s="19">
        <f t="shared" ca="1" si="1485"/>
        <v>0</v>
      </c>
      <c r="HR215" s="114">
        <f t="shared" ca="1" si="1486"/>
        <v>0</v>
      </c>
      <c r="HS215" s="114">
        <f t="shared" ca="1" si="1486"/>
        <v>0</v>
      </c>
      <c r="HT215" s="114">
        <f t="shared" ca="1" si="1486"/>
        <v>0</v>
      </c>
      <c r="HU215" s="114">
        <f t="shared" ca="1" si="1486"/>
        <v>0</v>
      </c>
      <c r="HV215" s="114">
        <f t="shared" ca="1" si="1486"/>
        <v>0</v>
      </c>
      <c r="HW215" s="536">
        <f t="shared" ca="1" si="1487"/>
        <v>0</v>
      </c>
      <c r="HX215" s="114">
        <f t="shared" ca="1" si="1488"/>
        <v>0</v>
      </c>
      <c r="HY215" s="114">
        <f t="shared" ca="1" si="1488"/>
        <v>0</v>
      </c>
      <c r="HZ215" s="114">
        <f t="shared" ca="1" si="1488"/>
        <v>0</v>
      </c>
      <c r="IA215" s="114">
        <f t="shared" ca="1" si="1488"/>
        <v>0</v>
      </c>
      <c r="IB215" s="114">
        <f t="shared" ca="1" si="1488"/>
        <v>0</v>
      </c>
      <c r="IC215" s="536">
        <f t="shared" ca="1" si="1489"/>
        <v>0</v>
      </c>
      <c r="ID215" s="114">
        <f t="shared" ca="1" si="1490"/>
        <v>0</v>
      </c>
      <c r="IE215" s="114">
        <f t="shared" ca="1" si="1490"/>
        <v>0</v>
      </c>
      <c r="IF215" s="114">
        <f t="shared" ca="1" si="1490"/>
        <v>0</v>
      </c>
      <c r="IG215" s="114">
        <f t="shared" ca="1" si="1490"/>
        <v>0</v>
      </c>
      <c r="IH215" s="114">
        <f t="shared" ca="1" si="1490"/>
        <v>0</v>
      </c>
      <c r="II215" s="536">
        <f t="shared" ca="1" si="1491"/>
        <v>0</v>
      </c>
      <c r="IJ215" s="114">
        <f t="shared" ca="1" si="1492"/>
        <v>0</v>
      </c>
      <c r="IK215" s="114">
        <f t="shared" ca="1" si="1492"/>
        <v>0</v>
      </c>
      <c r="IL215" s="114">
        <f t="shared" ca="1" si="1492"/>
        <v>0</v>
      </c>
      <c r="IM215" s="114">
        <f t="shared" ca="1" si="1492"/>
        <v>0</v>
      </c>
      <c r="IN215" s="114">
        <f t="shared" ca="1" si="1492"/>
        <v>0</v>
      </c>
      <c r="IO215" s="536">
        <f t="shared" ca="1" si="1493"/>
        <v>0</v>
      </c>
      <c r="IP215" s="114">
        <f t="shared" ca="1" si="1494"/>
        <v>0</v>
      </c>
      <c r="IQ215" s="114">
        <f t="shared" ca="1" si="1494"/>
        <v>0</v>
      </c>
      <c r="IR215" s="114">
        <f t="shared" ca="1" si="1494"/>
        <v>0</v>
      </c>
      <c r="IS215" s="114">
        <f t="shared" ca="1" si="1494"/>
        <v>0</v>
      </c>
      <c r="IT215" s="114">
        <f t="shared" ca="1" si="1494"/>
        <v>0</v>
      </c>
      <c r="IU215" s="536">
        <f t="shared" ca="1" si="1495"/>
        <v>0</v>
      </c>
      <c r="IV215" s="114">
        <f t="shared" ca="1" si="1496"/>
        <v>0</v>
      </c>
      <c r="IW215" s="114">
        <f t="shared" ca="1" si="1496"/>
        <v>0</v>
      </c>
      <c r="IX215" s="114">
        <f t="shared" ca="1" si="1496"/>
        <v>0</v>
      </c>
      <c r="IY215" s="114">
        <f t="shared" ca="1" si="1496"/>
        <v>0</v>
      </c>
      <c r="IZ215" s="114">
        <f t="shared" ca="1" si="1496"/>
        <v>0</v>
      </c>
      <c r="JA215" s="536">
        <f t="shared" ca="1" si="1497"/>
        <v>0</v>
      </c>
      <c r="JB215" s="115">
        <f t="shared" ca="1" si="1498"/>
        <v>0</v>
      </c>
      <c r="JC215" s="115">
        <f t="shared" ca="1" si="1498"/>
        <v>0</v>
      </c>
      <c r="JD215" s="115">
        <f t="shared" ca="1" si="1498"/>
        <v>0</v>
      </c>
      <c r="JE215" s="115">
        <f t="shared" ca="1" si="1498"/>
        <v>0</v>
      </c>
      <c r="JF215" s="553">
        <f t="shared" ca="1" si="1499"/>
        <v>0</v>
      </c>
      <c r="JG215" s="553">
        <f t="shared" ca="1" si="1499"/>
        <v>0</v>
      </c>
      <c r="JH215" s="553">
        <f t="shared" ca="1" si="1499"/>
        <v>0</v>
      </c>
      <c r="JI215" s="553">
        <f t="shared" ca="1" si="1499"/>
        <v>0</v>
      </c>
      <c r="JJ215" s="553">
        <f t="shared" ca="1" si="1499"/>
        <v>0</v>
      </c>
      <c r="JK215" s="553">
        <f t="shared" ca="1" si="1499"/>
        <v>0</v>
      </c>
      <c r="JL215" s="553">
        <f t="shared" ca="1" si="1499"/>
        <v>0</v>
      </c>
      <c r="JM215" s="553">
        <f t="shared" ca="1" si="1499"/>
        <v>0</v>
      </c>
      <c r="JN215" s="553">
        <f t="shared" ca="1" si="1499"/>
        <v>0</v>
      </c>
      <c r="JO215" s="553">
        <f t="shared" ca="1" si="1499"/>
        <v>0</v>
      </c>
      <c r="JP215" s="553">
        <f t="shared" ca="1" si="1499"/>
        <v>0</v>
      </c>
      <c r="JQ215" s="553">
        <f t="shared" ca="1" si="1499"/>
        <v>0</v>
      </c>
      <c r="JR215" s="553">
        <f t="shared" ca="1" si="1499"/>
        <v>0</v>
      </c>
      <c r="JS215" s="553">
        <f t="shared" ca="1" si="1499"/>
        <v>0</v>
      </c>
      <c r="JT215" s="553">
        <f t="shared" ca="1" si="1499"/>
        <v>0</v>
      </c>
      <c r="JU215" s="553">
        <f t="shared" ca="1" si="1499"/>
        <v>0</v>
      </c>
      <c r="JV215" s="553">
        <f t="shared" ca="1" si="1500"/>
        <v>0</v>
      </c>
      <c r="JW215" s="553">
        <f t="shared" ca="1" si="1500"/>
        <v>0</v>
      </c>
      <c r="JX215" s="553">
        <f t="shared" ca="1" si="1500"/>
        <v>0</v>
      </c>
      <c r="JY215" s="553">
        <f t="shared" ca="1" si="1500"/>
        <v>0</v>
      </c>
      <c r="JZ215" s="19">
        <f t="shared" ca="1" si="1501"/>
        <v>0</v>
      </c>
      <c r="KA215" s="5">
        <f t="shared" ca="1" si="1502"/>
        <v>67</v>
      </c>
      <c r="KB215" s="9"/>
      <c r="KC215" s="5">
        <f t="shared" ca="1" si="1503"/>
        <v>0</v>
      </c>
      <c r="KD215" s="5" t="b">
        <f t="shared" ca="1" si="1503"/>
        <v>0</v>
      </c>
      <c r="KE215" s="19">
        <f t="shared" ca="1" si="1504"/>
        <v>0</v>
      </c>
      <c r="KF215" s="5">
        <f t="shared" ca="1" si="1505"/>
        <v>0</v>
      </c>
      <c r="KG215" s="5">
        <f t="shared" ca="1" si="1506"/>
        <v>0.01</v>
      </c>
      <c r="KH215" s="5">
        <f t="shared" si="1507"/>
        <v>0</v>
      </c>
      <c r="KI215" s="19">
        <f t="shared" ca="1" si="1504"/>
        <v>0</v>
      </c>
      <c r="KJ215" s="5">
        <f t="shared" ca="1" si="1508"/>
        <v>50</v>
      </c>
      <c r="KK215" s="19" t="str">
        <f t="shared" ca="1" si="1509"/>
        <v>-</v>
      </c>
      <c r="KL215" s="19" t="str">
        <f t="shared" ca="1" si="1509"/>
        <v>-</v>
      </c>
      <c r="KM215" s="19" t="str">
        <f t="shared" ca="1" si="1509"/>
        <v>-</v>
      </c>
      <c r="KN215" s="19" t="str">
        <f t="shared" ca="1" si="1509"/>
        <v>-</v>
      </c>
      <c r="KO215" s="19" t="str">
        <f t="shared" ca="1" si="1509"/>
        <v>-</v>
      </c>
      <c r="KP215" s="19" t="str">
        <f t="shared" ca="1" si="1509"/>
        <v>-</v>
      </c>
      <c r="KQ215" s="19" t="str">
        <f t="shared" ca="1" si="1509"/>
        <v>-</v>
      </c>
      <c r="KR215" s="19" t="str">
        <f t="shared" ca="1" si="1509"/>
        <v>-</v>
      </c>
      <c r="KS215" s="19" t="str">
        <f t="shared" ca="1" si="1509"/>
        <v>-</v>
      </c>
      <c r="KT215" s="19" t="str">
        <f t="shared" ca="1" si="1509"/>
        <v>-</v>
      </c>
      <c r="KU215" s="19" t="str">
        <f t="shared" ca="1" si="1509"/>
        <v>-</v>
      </c>
      <c r="KV215" s="19" t="str">
        <f t="shared" ca="1" si="1509"/>
        <v>-</v>
      </c>
      <c r="KW215" s="5">
        <f t="shared" si="1510"/>
        <v>1</v>
      </c>
      <c r="KX215" s="5">
        <f t="shared" ref="KX215:KZ245" ca="1" si="1580">IF(OR($K215="",$K215&lt;&gt;KX$26),KX$5,INDEX(i.REVsSA,$L215,KX$26+1))</f>
        <v>0</v>
      </c>
      <c r="KY215" s="5">
        <f t="shared" ca="1" si="1580"/>
        <v>1</v>
      </c>
      <c r="KZ215" s="5">
        <f t="shared" ca="1" si="1580"/>
        <v>1</v>
      </c>
      <c r="LA215" s="5">
        <f t="shared" ca="1" si="1552"/>
        <v>1</v>
      </c>
      <c r="LB215" s="5">
        <f t="shared" ca="1" si="1552"/>
        <v>1</v>
      </c>
      <c r="LC215" s="5">
        <f t="shared" ca="1" si="1552"/>
        <v>0</v>
      </c>
      <c r="LD215" s="5">
        <f t="shared" ca="1" si="1552"/>
        <v>1</v>
      </c>
      <c r="LE215" s="5">
        <f t="shared" ca="1" si="1552"/>
        <v>0</v>
      </c>
      <c r="LF215" s="5">
        <f t="shared" ca="1" si="1552"/>
        <v>0</v>
      </c>
      <c r="LG215" s="5">
        <f t="shared" ca="1" si="1552"/>
        <v>1</v>
      </c>
      <c r="LH215" s="5">
        <f t="shared" ca="1" si="1552"/>
        <v>1</v>
      </c>
      <c r="LI215" s="5">
        <f t="shared" ca="1" si="1552"/>
        <v>0</v>
      </c>
      <c r="LJ215" s="5">
        <f t="shared" ca="1" si="1552"/>
        <v>0</v>
      </c>
      <c r="LK215" s="5">
        <f t="shared" ca="1" si="1552"/>
        <v>0</v>
      </c>
      <c r="LL215" s="5">
        <f t="shared" ca="1" si="1552"/>
        <v>1</v>
      </c>
      <c r="LM215" s="5">
        <f t="shared" ca="1" si="1552"/>
        <v>0</v>
      </c>
      <c r="LN215" s="5">
        <f t="shared" ca="1" si="1552"/>
        <v>1</v>
      </c>
      <c r="LO215" s="19">
        <f t="shared" ca="1" si="1504"/>
        <v>0</v>
      </c>
      <c r="LP215" s="19">
        <f t="shared" ca="1" si="1504"/>
        <v>0</v>
      </c>
      <c r="LQ215" s="19">
        <f t="shared" ca="1" si="1504"/>
        <v>0</v>
      </c>
      <c r="LR215" s="19">
        <f t="shared" ca="1" si="1504"/>
        <v>0</v>
      </c>
      <c r="LS215" s="19">
        <f t="shared" ca="1" si="1504"/>
        <v>0</v>
      </c>
      <c r="LT215" s="19">
        <f t="shared" ca="1" si="1504"/>
        <v>0</v>
      </c>
      <c r="LU215" s="19">
        <f t="shared" ca="1" si="1504"/>
        <v>0</v>
      </c>
      <c r="LV215" s="19">
        <f t="shared" ca="1" si="1504"/>
        <v>0</v>
      </c>
      <c r="LW215" s="19">
        <f t="shared" ca="1" si="1504"/>
        <v>0</v>
      </c>
      <c r="LX215" s="19">
        <f t="shared" ca="1" si="1504"/>
        <v>0</v>
      </c>
      <c r="LY215" s="19">
        <f t="shared" ca="1" si="1504"/>
        <v>0</v>
      </c>
      <c r="LZ215" s="19">
        <f t="shared" ca="1" si="1504"/>
        <v>0</v>
      </c>
      <c r="MA215" s="19">
        <f t="shared" ca="1" si="1504"/>
        <v>0</v>
      </c>
      <c r="MB215" s="19">
        <f t="shared" ca="1" si="1504"/>
        <v>0</v>
      </c>
      <c r="MC215" s="19">
        <f t="shared" ca="1" si="1504"/>
        <v>0</v>
      </c>
      <c r="MD215" s="19">
        <f t="shared" ca="1" si="1504"/>
        <v>0</v>
      </c>
      <c r="ME215" s="19">
        <f t="shared" ca="1" si="1504"/>
        <v>0</v>
      </c>
      <c r="MF215" s="19">
        <f t="shared" ca="1" si="1504"/>
        <v>0</v>
      </c>
      <c r="MG215" s="19">
        <f t="shared" ca="1" si="1504"/>
        <v>0</v>
      </c>
      <c r="MH215" s="19">
        <f t="shared" ca="1" si="1504"/>
        <v>0</v>
      </c>
      <c r="MI215" s="19">
        <f t="shared" ca="1" si="1504"/>
        <v>0</v>
      </c>
      <c r="MJ215" s="5">
        <f t="shared" ca="1" si="1512"/>
        <v>0</v>
      </c>
      <c r="MK215" s="5">
        <f t="shared" ca="1" si="1512"/>
        <v>0</v>
      </c>
      <c r="ML215" s="5">
        <f t="shared" ca="1" si="1512"/>
        <v>0.05</v>
      </c>
      <c r="MM215" s="5">
        <f t="shared" ca="1" si="1512"/>
        <v>0.05</v>
      </c>
      <c r="MN215" s="5">
        <f t="shared" ca="1" si="1513"/>
        <v>0</v>
      </c>
      <c r="MO215" s="5">
        <f t="shared" ca="1" si="1513"/>
        <v>0</v>
      </c>
      <c r="MP215" s="5">
        <f t="shared" ca="1" si="1513"/>
        <v>0</v>
      </c>
      <c r="MQ215" s="5">
        <f t="shared" ca="1" si="1513"/>
        <v>0</v>
      </c>
      <c r="MR215" s="5">
        <f t="shared" ca="1" si="1513"/>
        <v>0</v>
      </c>
      <c r="MS215" s="5">
        <f t="shared" ca="1" si="1513"/>
        <v>0</v>
      </c>
      <c r="MT215" s="19">
        <f t="shared" ca="1" si="1504"/>
        <v>0</v>
      </c>
      <c r="MU215" s="19">
        <f t="shared" ca="1" si="1504"/>
        <v>1</v>
      </c>
      <c r="MV215" s="19">
        <f t="shared" ca="1" si="1504"/>
        <v>0</v>
      </c>
      <c r="MW215" s="19">
        <f t="shared" ca="1" si="1504"/>
        <v>0</v>
      </c>
      <c r="MX215" s="19">
        <f t="shared" ca="1" si="1504"/>
        <v>0</v>
      </c>
      <c r="MY215" s="19">
        <f t="shared" ca="1" si="1504"/>
        <v>0</v>
      </c>
      <c r="MZ215" s="19">
        <f t="shared" ca="1" si="1504"/>
        <v>1</v>
      </c>
      <c r="NA215" s="9"/>
      <c r="NB215" s="5" t="b">
        <f t="shared" ca="1" si="1514"/>
        <v>0</v>
      </c>
      <c r="NC215" s="19" t="str">
        <f t="shared" ca="1" si="1515"/>
        <v>-</v>
      </c>
      <c r="ND215" s="5">
        <f t="shared" ca="1" si="1516"/>
        <v>0.5</v>
      </c>
      <c r="NE215" s="5" t="b">
        <f t="shared" ca="1" si="1517"/>
        <v>0</v>
      </c>
      <c r="NF215" s="5" t="b">
        <f t="shared" ca="1" si="1517"/>
        <v>0</v>
      </c>
      <c r="NG215" s="5" t="b">
        <f t="shared" ca="1" si="1517"/>
        <v>1</v>
      </c>
      <c r="NH215" s="134">
        <f t="shared" ca="1" si="1518"/>
        <v>2</v>
      </c>
      <c r="NI215" s="134">
        <f t="shared" ca="1" si="1518"/>
        <v>2</v>
      </c>
      <c r="NJ215" s="5" t="b">
        <f t="shared" ca="1" si="1519"/>
        <v>0</v>
      </c>
      <c r="NK215" s="5" t="b">
        <f t="shared" ca="1" si="1519"/>
        <v>0</v>
      </c>
      <c r="NL215" s="5" t="b">
        <f t="shared" ca="1" si="1519"/>
        <v>1</v>
      </c>
      <c r="NM215" s="5" t="b">
        <f t="shared" ca="1" si="1519"/>
        <v>0</v>
      </c>
      <c r="NN215" s="5">
        <f t="shared" ca="1" si="1520"/>
        <v>1</v>
      </c>
      <c r="NO215" s="5">
        <f t="shared" ca="1" si="1520"/>
        <v>0.66</v>
      </c>
      <c r="NP215" s="5" t="b">
        <f t="shared" ca="1" si="1521"/>
        <v>1</v>
      </c>
      <c r="NQ215" s="5" t="str" cm="1">
        <f t="array" aca="1" ref="NQ215" ca="1">IF(OR(NR215:NY215&lt;&gt;"-"),TRUE,"-")</f>
        <v>-</v>
      </c>
      <c r="NR215" s="19" t="str">
        <f t="shared" ca="1" si="1522"/>
        <v>-</v>
      </c>
      <c r="NS215" s="19" t="str">
        <f t="shared" ca="1" si="1522"/>
        <v>-</v>
      </c>
      <c r="NT215" s="19" t="str">
        <f t="shared" ca="1" si="1522"/>
        <v>-</v>
      </c>
      <c r="NU215" s="19" t="str">
        <f t="shared" ca="1" si="1522"/>
        <v>-</v>
      </c>
      <c r="NV215" s="19" t="str">
        <f t="shared" ca="1" si="1522"/>
        <v>-</v>
      </c>
      <c r="NW215" s="19" t="str">
        <f t="shared" ca="1" si="1522"/>
        <v>-</v>
      </c>
      <c r="NX215" s="19" t="str">
        <f t="shared" ca="1" si="1522"/>
        <v>-</v>
      </c>
      <c r="NY215" s="19" t="str">
        <f t="shared" ca="1" si="1522"/>
        <v>-</v>
      </c>
      <c r="NZ215" s="5" t="b">
        <f t="array" aca="1" ref="NZ215" ca="1">IF(OR(OA215:OG215&lt;&gt;"-"),TRUE,"-")</f>
        <v>1</v>
      </c>
      <c r="OA215" s="19">
        <f t="shared" ca="1" si="1523"/>
        <v>0</v>
      </c>
      <c r="OB215" s="19">
        <f t="shared" ca="1" si="1523"/>
        <v>999999</v>
      </c>
      <c r="OC215" s="19">
        <f t="shared" ca="1" si="1523"/>
        <v>999999</v>
      </c>
      <c r="OD215" s="19">
        <f t="shared" ca="1" si="1523"/>
        <v>999999</v>
      </c>
      <c r="OE215" s="19">
        <f t="shared" ca="1" si="1523"/>
        <v>999999</v>
      </c>
      <c r="OF215" s="19">
        <f t="shared" ca="1" si="1523"/>
        <v>999999</v>
      </c>
      <c r="OG215" s="19">
        <f t="shared" ca="1" si="1523"/>
        <v>999999</v>
      </c>
      <c r="OH215" s="19" t="str">
        <f t="shared" ca="1" si="1523"/>
        <v>-</v>
      </c>
      <c r="OI215" s="19" t="str">
        <f t="shared" ca="1" si="1523"/>
        <v>-</v>
      </c>
      <c r="OJ215" s="19" t="str">
        <f t="shared" ca="1" si="1523"/>
        <v>-</v>
      </c>
      <c r="OK215" s="19" t="b">
        <f t="shared" ca="1" si="1523"/>
        <v>1</v>
      </c>
      <c r="OL215" s="19">
        <f t="shared" ca="1" si="1523"/>
        <v>0</v>
      </c>
      <c r="OM215" s="5" t="str">
        <f t="shared" ca="1" si="1524"/>
        <v>-</v>
      </c>
      <c r="ON215" s="5" t="str">
        <f t="shared" ca="1" si="1524"/>
        <v>-</v>
      </c>
      <c r="OO215" s="5" t="str">
        <f t="shared" ca="1" si="1524"/>
        <v>-</v>
      </c>
      <c r="OP215" s="5" t="str">
        <f t="shared" ca="1" si="1524"/>
        <v>-</v>
      </c>
      <c r="OQ215" s="19" t="str">
        <f t="shared" ca="1" si="1548"/>
        <v>-</v>
      </c>
      <c r="OR215" s="19" t="str">
        <f t="shared" ca="1" si="1548"/>
        <v>-</v>
      </c>
      <c r="OS215" s="19" t="str">
        <f t="shared" ca="1" si="1548"/>
        <v>-</v>
      </c>
      <c r="OT215" s="19" t="str">
        <f t="shared" ca="1" si="1548"/>
        <v>-</v>
      </c>
      <c r="OU215" s="5">
        <f t="shared" ca="1" si="1525"/>
        <v>0</v>
      </c>
      <c r="OV215" s="19" t="str">
        <f t="shared" ca="1" si="1548"/>
        <v>-</v>
      </c>
      <c r="OW215" s="5" t="str">
        <f t="shared" ca="1" si="1526"/>
        <v>-</v>
      </c>
      <c r="OX215" s="5">
        <f t="shared" ca="1" si="1526"/>
        <v>500</v>
      </c>
      <c r="OY215" s="5">
        <f t="shared" ca="1" si="1526"/>
        <v>500</v>
      </c>
      <c r="OZ215" s="5" t="str">
        <f t="shared" ca="1" si="1526"/>
        <v>-</v>
      </c>
      <c r="PA215" s="5" t="str">
        <f t="shared" ca="1" si="1526"/>
        <v>-</v>
      </c>
      <c r="PB215" s="5" t="str">
        <f t="shared" ca="1" si="1526"/>
        <v>-</v>
      </c>
      <c r="PC215" s="5">
        <f t="shared" ca="1" si="1527"/>
        <v>1.5</v>
      </c>
      <c r="PD215" s="9"/>
      <c r="PE215" s="19">
        <f t="shared" ca="1" si="1548"/>
        <v>50</v>
      </c>
      <c r="PF215" s="19">
        <f t="shared" ca="1" si="1528"/>
        <v>50</v>
      </c>
      <c r="PG215" s="19">
        <f t="shared" ca="1" si="1528"/>
        <v>50</v>
      </c>
      <c r="PH215" s="19">
        <f t="shared" ca="1" si="1528"/>
        <v>50</v>
      </c>
      <c r="PI215" s="5">
        <f t="shared" ca="1" si="1529"/>
        <v>1</v>
      </c>
      <c r="PJ215" s="5">
        <f t="shared" ca="1" si="1530"/>
        <v>1</v>
      </c>
      <c r="PK215" s="5">
        <f t="shared" ca="1" si="1531"/>
        <v>1</v>
      </c>
      <c r="PL215" s="9"/>
      <c r="PM215" s="19" t="b">
        <f t="shared" ca="1" si="1528"/>
        <v>0</v>
      </c>
      <c r="PN215" s="19" t="b">
        <f t="shared" ca="1" si="1528"/>
        <v>0</v>
      </c>
      <c r="PO215" s="19">
        <f t="shared" ca="1" si="1528"/>
        <v>1</v>
      </c>
      <c r="PP215" s="134">
        <f t="shared" ca="1" si="1532"/>
        <v>1</v>
      </c>
      <c r="PQ215" s="134">
        <f t="shared" ca="1" si="1532"/>
        <v>1</v>
      </c>
      <c r="PR215" s="134">
        <f t="shared" ca="1" si="1532"/>
        <v>1</v>
      </c>
      <c r="PS215" s="134">
        <f t="shared" ca="1" si="1532"/>
        <v>1</v>
      </c>
      <c r="PT215" s="134">
        <f t="shared" ca="1" si="1532"/>
        <v>1</v>
      </c>
      <c r="PU215" s="134">
        <f t="shared" ca="1" si="1532"/>
        <v>1</v>
      </c>
      <c r="PV215" s="134">
        <f t="shared" ca="1" si="1532"/>
        <v>1</v>
      </c>
      <c r="PW215" s="134">
        <f t="shared" ca="1" si="1532"/>
        <v>1</v>
      </c>
      <c r="PX215" s="9"/>
      <c r="PY215" s="537" t="str">
        <f t="shared" ca="1" si="1533"/>
        <v>-</v>
      </c>
      <c r="PZ215" s="537" t="str">
        <f t="shared" ca="1" si="1533"/>
        <v>-</v>
      </c>
      <c r="QA215" s="537" t="str">
        <f t="shared" ca="1" si="1533"/>
        <v>-</v>
      </c>
      <c r="QB215" s="537" t="str">
        <f t="shared" ca="1" si="1533"/>
        <v>-</v>
      </c>
      <c r="QC215" s="537" t="str">
        <f t="shared" ca="1" si="1533"/>
        <v>-</v>
      </c>
      <c r="QD215" s="537" t="str">
        <f t="shared" ca="1" si="1533"/>
        <v>-</v>
      </c>
      <c r="QE215" s="537" t="str">
        <f t="shared" ca="1" si="1533"/>
        <v>-</v>
      </c>
      <c r="QF215" s="537" t="str">
        <f t="shared" ca="1" si="1533"/>
        <v>-</v>
      </c>
      <c r="QG215" s="537" t="str">
        <f t="shared" ca="1" si="1533"/>
        <v>-</v>
      </c>
      <c r="QH215" s="537" t="str">
        <f t="shared" ca="1" si="1533"/>
        <v>-</v>
      </c>
      <c r="QI215" s="537" t="str">
        <f t="shared" ca="1" si="1533"/>
        <v>-</v>
      </c>
      <c r="QJ215" s="537" t="str">
        <f t="shared" ca="1" si="1533"/>
        <v>-</v>
      </c>
      <c r="QK215" s="537" t="str">
        <f t="shared" ca="1" si="1533"/>
        <v>-</v>
      </c>
      <c r="QL215" s="537" t="str">
        <f t="shared" ca="1" si="1533"/>
        <v>-</v>
      </c>
      <c r="QM215" s="537" t="str">
        <f t="shared" ca="1" si="1533"/>
        <v>-</v>
      </c>
      <c r="QN215" s="537" t="str">
        <f t="shared" ca="1" si="1533"/>
        <v>-</v>
      </c>
      <c r="QO215" s="537" t="str">
        <f t="shared" ca="1" si="1534"/>
        <v>-</v>
      </c>
      <c r="QP215" s="537" t="str">
        <f t="shared" ca="1" si="1534"/>
        <v>-</v>
      </c>
      <c r="QQ215" s="537" t="str">
        <f t="shared" ca="1" si="1534"/>
        <v>-</v>
      </c>
      <c r="QR215" s="537" t="str">
        <f t="shared" ca="1" si="1534"/>
        <v>-</v>
      </c>
      <c r="QS215" s="537" t="str">
        <f t="shared" ca="1" si="1534"/>
        <v>-</v>
      </c>
      <c r="QT215" s="537" t="str">
        <f t="shared" ca="1" si="1534"/>
        <v>-</v>
      </c>
      <c r="QU215" s="537" t="str">
        <f t="shared" ca="1" si="1534"/>
        <v>-</v>
      </c>
      <c r="QV215" s="537" t="str">
        <f t="shared" ca="1" si="1534"/>
        <v>-</v>
      </c>
      <c r="QW215" s="537" t="str">
        <f t="shared" ca="1" si="1534"/>
        <v>-</v>
      </c>
      <c r="QX215" s="537" t="str">
        <f t="shared" ca="1" si="1534"/>
        <v>-</v>
      </c>
      <c r="QY215" s="537" t="str">
        <f t="shared" ca="1" si="1534"/>
        <v>-</v>
      </c>
      <c r="QZ215" s="537" t="str">
        <f t="shared" ca="1" si="1534"/>
        <v>-</v>
      </c>
      <c r="RA215" s="537" t="str">
        <f t="shared" ca="1" si="1534"/>
        <v>-</v>
      </c>
      <c r="RB215" s="537" t="str">
        <f t="shared" ca="1" si="1534"/>
        <v>-</v>
      </c>
      <c r="RC215" s="537" t="str">
        <f t="shared" ca="1" si="1534"/>
        <v>-</v>
      </c>
      <c r="RD215" s="537" t="str">
        <f t="shared" ca="1" si="1534"/>
        <v>-</v>
      </c>
      <c r="RE215" s="537" t="str">
        <f t="shared" ca="1" si="1535"/>
        <v>-</v>
      </c>
      <c r="RF215" s="537" t="str">
        <f t="shared" ca="1" si="1535"/>
        <v>-</v>
      </c>
      <c r="RG215" s="537" t="str">
        <f t="shared" ca="1" si="1535"/>
        <v>-</v>
      </c>
      <c r="RH215" s="537" t="str">
        <f t="shared" ca="1" si="1535"/>
        <v>-</v>
      </c>
      <c r="RI215" s="547" t="str">
        <f t="shared" ca="1" si="1536"/>
        <v>-</v>
      </c>
      <c r="RJ215" s="547" t="str">
        <f t="shared" ca="1" si="1536"/>
        <v>-</v>
      </c>
      <c r="RK215" s="547" t="str">
        <f t="shared" ca="1" si="1536"/>
        <v>-</v>
      </c>
      <c r="RL215" s="547" t="str">
        <f t="shared" ca="1" si="1536"/>
        <v>-</v>
      </c>
      <c r="RM215" s="547" t="str">
        <f t="shared" ca="1" si="1536"/>
        <v>-</v>
      </c>
      <c r="RN215" s="547" t="str">
        <f t="shared" ca="1" si="1536"/>
        <v>-</v>
      </c>
      <c r="RO215" s="547" t="str">
        <f t="shared" ca="1" si="1536"/>
        <v>-</v>
      </c>
      <c r="RP215" s="547" t="str">
        <f t="shared" ca="1" si="1536"/>
        <v>-</v>
      </c>
      <c r="RQ215" s="547" t="str">
        <f t="shared" ca="1" si="1536"/>
        <v>-</v>
      </c>
      <c r="RR215" s="547" t="str">
        <f t="shared" ca="1" si="1536"/>
        <v>-</v>
      </c>
      <c r="RS215" s="547" t="str">
        <f t="shared" ca="1" si="1536"/>
        <v>-</v>
      </c>
      <c r="RT215" s="547" t="str">
        <f t="shared" ca="1" si="1536"/>
        <v>-</v>
      </c>
      <c r="RU215" s="547" t="str">
        <f t="shared" ca="1" si="1536"/>
        <v>-</v>
      </c>
      <c r="RV215" s="547" t="str">
        <f t="shared" ca="1" si="1536"/>
        <v>-</v>
      </c>
      <c r="RW215" s="547" t="str">
        <f t="shared" ca="1" si="1536"/>
        <v>-</v>
      </c>
      <c r="RX215" s="547" t="str">
        <f t="shared" ca="1" si="1536"/>
        <v>-</v>
      </c>
      <c r="RY215" s="547" t="str">
        <f t="shared" ca="1" si="1537"/>
        <v>-</v>
      </c>
      <c r="RZ215" s="547" t="str">
        <f t="shared" ca="1" si="1537"/>
        <v>-</v>
      </c>
      <c r="SA215" s="547" t="str">
        <f t="shared" ca="1" si="1537"/>
        <v>-</v>
      </c>
      <c r="SB215" s="547" t="str">
        <f t="shared" ca="1" si="1537"/>
        <v>-</v>
      </c>
      <c r="SC215" s="547" t="str">
        <f t="shared" ca="1" si="1537"/>
        <v>-</v>
      </c>
      <c r="SD215" s="547" t="str">
        <f t="shared" ca="1" si="1537"/>
        <v>-</v>
      </c>
      <c r="SE215" s="547" t="str">
        <f t="shared" ca="1" si="1537"/>
        <v>-</v>
      </c>
      <c r="SF215" s="547" t="str">
        <f t="shared" ca="1" si="1537"/>
        <v>-</v>
      </c>
      <c r="SG215" s="547" t="str">
        <f t="shared" ca="1" si="1537"/>
        <v>-</v>
      </c>
      <c r="SH215" s="547" t="str">
        <f t="shared" ca="1" si="1537"/>
        <v>-</v>
      </c>
      <c r="SI215" s="537" t="str">
        <f t="shared" ca="1" si="1538"/>
        <v>-</v>
      </c>
      <c r="SJ215" s="537" t="str">
        <f t="shared" ca="1" si="1538"/>
        <v>-</v>
      </c>
      <c r="SK215" s="537" t="str">
        <f t="shared" ca="1" si="1538"/>
        <v>-</v>
      </c>
      <c r="SL215" s="537" t="str">
        <f t="shared" ca="1" si="1538"/>
        <v>-</v>
      </c>
      <c r="SM215" s="537" t="str">
        <f t="shared" ca="1" si="1538"/>
        <v>-</v>
      </c>
      <c r="SN215" s="537" t="str">
        <f t="shared" ca="1" si="1538"/>
        <v>-</v>
      </c>
      <c r="SO215" s="537" t="str">
        <f t="shared" ca="1" si="1538"/>
        <v>-</v>
      </c>
      <c r="SP215" s="537" t="str">
        <f t="shared" ca="1" si="1538"/>
        <v>-</v>
      </c>
      <c r="SQ215" s="537" t="str">
        <f t="shared" ca="1" si="1538"/>
        <v>-</v>
      </c>
      <c r="SR215" s="537" t="str">
        <f t="shared" ca="1" si="1538"/>
        <v>-</v>
      </c>
      <c r="SS215" s="537" t="str">
        <f t="shared" ca="1" si="1538"/>
        <v>-</v>
      </c>
      <c r="ST215" s="537" t="str">
        <f t="shared" ca="1" si="1538"/>
        <v>-</v>
      </c>
      <c r="SU215" s="537" t="str">
        <f t="shared" ca="1" si="1538"/>
        <v>-</v>
      </c>
      <c r="SV215" s="537" t="str">
        <f t="shared" ca="1" si="1538"/>
        <v>-</v>
      </c>
      <c r="SW215" s="537" t="str">
        <f t="shared" ca="1" si="1538"/>
        <v>-</v>
      </c>
      <c r="SX215" s="537" t="str">
        <f t="shared" ca="1" si="1538"/>
        <v>-</v>
      </c>
      <c r="SY215" s="537" t="str">
        <f t="shared" ca="1" si="1539"/>
        <v>-</v>
      </c>
      <c r="SZ215" s="537" t="str">
        <f t="shared" ca="1" si="1539"/>
        <v>-</v>
      </c>
      <c r="TA215" s="537" t="str">
        <f t="shared" ca="1" si="1539"/>
        <v>-</v>
      </c>
      <c r="TB215" s="537" t="str">
        <f t="shared" ca="1" si="1539"/>
        <v>-</v>
      </c>
      <c r="TC215" s="537" t="str">
        <f t="shared" ca="1" si="1539"/>
        <v>-</v>
      </c>
      <c r="TD215" s="537" t="str">
        <f t="shared" ca="1" si="1539"/>
        <v>-</v>
      </c>
      <c r="TE215" s="537" t="str">
        <f t="shared" ca="1" si="1539"/>
        <v>-</v>
      </c>
      <c r="TF215" s="537" t="str">
        <f t="shared" ca="1" si="1539"/>
        <v>-</v>
      </c>
      <c r="TG215" s="537" t="str">
        <f t="shared" ca="1" si="1539"/>
        <v>-</v>
      </c>
      <c r="TH215" s="537" t="str">
        <f t="shared" ca="1" si="1539"/>
        <v>-</v>
      </c>
      <c r="TI215" s="537" t="str">
        <f t="shared" ca="1" si="1539"/>
        <v>-</v>
      </c>
      <c r="TJ215" s="537" t="str">
        <f t="shared" ca="1" si="1539"/>
        <v>-</v>
      </c>
      <c r="TK215" s="537" t="str">
        <f t="shared" ca="1" si="1539"/>
        <v>-</v>
      </c>
      <c r="TL215" s="537" t="str">
        <f t="shared" ca="1" si="1539"/>
        <v>-</v>
      </c>
      <c r="TM215" s="537" t="str">
        <f t="shared" ca="1" si="1539"/>
        <v>-</v>
      </c>
      <c r="TN215" s="537" t="str">
        <f t="shared" ca="1" si="1539"/>
        <v>-</v>
      </c>
      <c r="TO215" s="537" t="str">
        <f t="shared" ca="1" si="1540"/>
        <v>-</v>
      </c>
      <c r="TP215" s="537" t="str">
        <f t="shared" ca="1" si="1540"/>
        <v>-</v>
      </c>
      <c r="TQ215" s="537" t="str">
        <f t="shared" ca="1" si="1540"/>
        <v>-</v>
      </c>
      <c r="TR215" s="537" t="str">
        <f t="shared" ca="1" si="1540"/>
        <v>-</v>
      </c>
      <c r="TS215" s="547" t="str">
        <f t="shared" ca="1" si="1541"/>
        <v>-</v>
      </c>
      <c r="TT215" s="547" t="str">
        <f t="shared" ca="1" si="1541"/>
        <v>-</v>
      </c>
      <c r="TU215" s="547" t="str">
        <f t="shared" ca="1" si="1541"/>
        <v>-</v>
      </c>
      <c r="TV215" s="547" t="str">
        <f t="shared" ca="1" si="1541"/>
        <v>-</v>
      </c>
      <c r="TW215" s="547" t="str">
        <f t="shared" ca="1" si="1541"/>
        <v>-</v>
      </c>
      <c r="TX215" s="547" t="str">
        <f t="shared" ca="1" si="1541"/>
        <v>-</v>
      </c>
      <c r="TY215" s="547" t="str">
        <f t="shared" ca="1" si="1541"/>
        <v>-</v>
      </c>
      <c r="TZ215" s="547" t="str">
        <f t="shared" ca="1" si="1541"/>
        <v>-</v>
      </c>
      <c r="UA215" s="547" t="str">
        <f t="shared" ca="1" si="1541"/>
        <v>-</v>
      </c>
      <c r="UB215" s="547" t="str">
        <f t="shared" ca="1" si="1541"/>
        <v>-</v>
      </c>
      <c r="UC215" s="547" t="str">
        <f t="shared" ca="1" si="1541"/>
        <v>-</v>
      </c>
      <c r="UD215" s="547" t="str">
        <f t="shared" ca="1" si="1541"/>
        <v>-</v>
      </c>
      <c r="UE215" s="547" t="str">
        <f t="shared" ca="1" si="1541"/>
        <v>-</v>
      </c>
      <c r="UF215" s="547" t="str">
        <f t="shared" ca="1" si="1541"/>
        <v>-</v>
      </c>
      <c r="UG215" s="547" t="str">
        <f t="shared" ca="1" si="1541"/>
        <v>-</v>
      </c>
      <c r="UH215" s="547" t="str">
        <f t="shared" ca="1" si="1541"/>
        <v>-</v>
      </c>
      <c r="UI215" s="547" t="str">
        <f t="shared" ca="1" si="1542"/>
        <v>-</v>
      </c>
      <c r="UJ215" s="547" t="str">
        <f t="shared" ca="1" si="1542"/>
        <v>-</v>
      </c>
      <c r="UK215" s="547" t="str">
        <f t="shared" ca="1" si="1542"/>
        <v>-</v>
      </c>
      <c r="UL215" s="547" t="str">
        <f t="shared" ca="1" si="1542"/>
        <v>-</v>
      </c>
      <c r="UM215" s="547" t="str">
        <f t="shared" ca="1" si="1542"/>
        <v>-</v>
      </c>
      <c r="UN215" s="547" t="str">
        <f t="shared" ca="1" si="1542"/>
        <v>-</v>
      </c>
      <c r="UO215" s="547" t="str">
        <f t="shared" ca="1" si="1542"/>
        <v>-</v>
      </c>
      <c r="UP215" s="547" t="str">
        <f t="shared" ca="1" si="1542"/>
        <v>-</v>
      </c>
      <c r="UQ215" s="547" t="str">
        <f t="shared" ca="1" si="1542"/>
        <v>-</v>
      </c>
      <c r="UR215" s="547" t="str">
        <f t="shared" ca="1" si="1542"/>
        <v>-</v>
      </c>
      <c r="US215" s="537" t="str">
        <f t="shared" ca="1" si="1543"/>
        <v>-</v>
      </c>
      <c r="UT215" s="537" t="str">
        <f t="shared" ca="1" si="1543"/>
        <v>-</v>
      </c>
      <c r="UU215" s="537" t="str">
        <f t="shared" ca="1" si="1543"/>
        <v>-</v>
      </c>
      <c r="UV215" s="537" t="str">
        <f t="shared" ca="1" si="1543"/>
        <v>-</v>
      </c>
      <c r="UW215" s="537" t="str">
        <f t="shared" ca="1" si="1543"/>
        <v>-</v>
      </c>
      <c r="UX215" s="537" t="str">
        <f t="shared" ca="1" si="1543"/>
        <v>-</v>
      </c>
      <c r="UY215" s="537" t="str">
        <f t="shared" ca="1" si="1543"/>
        <v>-</v>
      </c>
      <c r="UZ215" s="537" t="str">
        <f t="shared" ca="1" si="1543"/>
        <v>-</v>
      </c>
      <c r="VA215" s="537" t="str">
        <f t="shared" ca="1" si="1543"/>
        <v>-</v>
      </c>
      <c r="VB215" s="537" t="str">
        <f t="shared" ca="1" si="1543"/>
        <v>-</v>
      </c>
      <c r="VC215" s="537" t="str">
        <f t="shared" ca="1" si="1543"/>
        <v>-</v>
      </c>
      <c r="VD215" s="537" t="str">
        <f t="shared" ca="1" si="1543"/>
        <v>-</v>
      </c>
      <c r="VE215" s="537" t="str">
        <f t="shared" ca="1" si="1543"/>
        <v>-</v>
      </c>
      <c r="VF215" s="537" t="str">
        <f t="shared" ca="1" si="1543"/>
        <v>-</v>
      </c>
      <c r="VG215" s="537" t="str">
        <f t="shared" ca="1" si="1543"/>
        <v>-</v>
      </c>
      <c r="VH215" s="537" t="str">
        <f t="shared" ca="1" si="1543"/>
        <v>-</v>
      </c>
      <c r="VI215" s="537" t="str">
        <f t="shared" ca="1" si="1544"/>
        <v>-</v>
      </c>
      <c r="VJ215" s="537" t="str">
        <f t="shared" ca="1" si="1544"/>
        <v>-</v>
      </c>
      <c r="VK215" s="537" t="str">
        <f t="shared" ca="1" si="1544"/>
        <v>-</v>
      </c>
      <c r="VL215" s="537" t="str">
        <f t="shared" ca="1" si="1544"/>
        <v>-</v>
      </c>
      <c r="VM215" s="537" t="str">
        <f t="shared" ca="1" si="1544"/>
        <v>-</v>
      </c>
      <c r="VN215" s="537" t="str">
        <f t="shared" ca="1" si="1544"/>
        <v>-</v>
      </c>
      <c r="VO215" s="537" t="str">
        <f t="shared" ca="1" si="1544"/>
        <v>-</v>
      </c>
      <c r="VP215" s="537" t="str">
        <f t="shared" ca="1" si="1544"/>
        <v>-</v>
      </c>
      <c r="VQ215" s="537" t="str">
        <f t="shared" ca="1" si="1544"/>
        <v>-</v>
      </c>
      <c r="VR215" s="537" t="str">
        <f t="shared" ca="1" si="1544"/>
        <v>-</v>
      </c>
      <c r="VS215" s="537" t="str">
        <f t="shared" ca="1" si="1544"/>
        <v>-</v>
      </c>
      <c r="VT215" s="537" t="str">
        <f t="shared" ca="1" si="1544"/>
        <v>-</v>
      </c>
      <c r="VU215" s="537" t="str">
        <f t="shared" ca="1" si="1544"/>
        <v>-</v>
      </c>
      <c r="VV215" s="537" t="str">
        <f t="shared" ca="1" si="1544"/>
        <v>-</v>
      </c>
      <c r="VW215" s="537" t="b">
        <f t="shared" ca="1" si="1544"/>
        <v>1</v>
      </c>
      <c r="VX215" s="537" t="b">
        <f t="shared" ca="1" si="1544"/>
        <v>1</v>
      </c>
      <c r="VY215" s="537" t="b">
        <f t="shared" ca="1" si="1545"/>
        <v>1</v>
      </c>
      <c r="VZ215" s="537" t="b">
        <f t="shared" ca="1" si="1545"/>
        <v>1</v>
      </c>
      <c r="WA215" s="537" t="b">
        <f t="shared" ca="1" si="1545"/>
        <v>1</v>
      </c>
      <c r="WB215" s="537" t="b">
        <f t="shared" ca="1" si="1545"/>
        <v>1</v>
      </c>
      <c r="WC215" s="547" t="b">
        <f t="shared" ca="1" si="1546"/>
        <v>1</v>
      </c>
      <c r="WD215" s="547" t="b">
        <f t="shared" ca="1" si="1546"/>
        <v>1</v>
      </c>
      <c r="WE215" s="547" t="b">
        <f t="shared" ca="1" si="1546"/>
        <v>1</v>
      </c>
      <c r="WF215" s="547" t="b">
        <f t="shared" ca="1" si="1546"/>
        <v>1</v>
      </c>
      <c r="WG215" s="547" t="b">
        <f t="shared" ca="1" si="1546"/>
        <v>1</v>
      </c>
      <c r="WH215" s="547" t="b">
        <f t="shared" ca="1" si="1546"/>
        <v>1</v>
      </c>
      <c r="WI215" s="547" t="b">
        <f t="shared" ca="1" si="1546"/>
        <v>1</v>
      </c>
      <c r="WJ215" s="547" t="b">
        <f t="shared" ca="1" si="1546"/>
        <v>1</v>
      </c>
      <c r="WK215" s="547" t="b">
        <f t="shared" ca="1" si="1546"/>
        <v>1</v>
      </c>
      <c r="WL215" s="547" t="b">
        <f t="shared" ca="1" si="1546"/>
        <v>1</v>
      </c>
      <c r="WM215" s="547" t="b">
        <f t="shared" ca="1" si="1546"/>
        <v>1</v>
      </c>
      <c r="WN215" s="547" t="b">
        <f t="shared" ca="1" si="1546"/>
        <v>1</v>
      </c>
      <c r="WO215" s="547" t="b">
        <f t="shared" ca="1" si="1546"/>
        <v>1</v>
      </c>
      <c r="WP215" s="547" t="b">
        <f t="shared" ca="1" si="1546"/>
        <v>1</v>
      </c>
      <c r="WQ215" s="547" t="b">
        <f t="shared" ca="1" si="1546"/>
        <v>1</v>
      </c>
      <c r="WR215" s="547" t="b">
        <f t="shared" ca="1" si="1546"/>
        <v>1</v>
      </c>
      <c r="WS215" s="547" t="b">
        <f t="shared" ca="1" si="1547"/>
        <v>1</v>
      </c>
      <c r="WT215" s="547" t="b">
        <f t="shared" ca="1" si="1547"/>
        <v>1</v>
      </c>
      <c r="WU215" s="547" t="b">
        <f t="shared" ca="1" si="1547"/>
        <v>1</v>
      </c>
      <c r="WV215" s="547" t="b">
        <f t="shared" ca="1" si="1547"/>
        <v>1</v>
      </c>
      <c r="WW215" s="547" t="b">
        <f t="shared" ca="1" si="1547"/>
        <v>1</v>
      </c>
      <c r="WX215" s="547" t="b">
        <f t="shared" ca="1" si="1547"/>
        <v>1</v>
      </c>
      <c r="WY215" s="547" t="b">
        <f t="shared" ca="1" si="1547"/>
        <v>1</v>
      </c>
      <c r="WZ215" s="547" t="b">
        <f t="shared" ca="1" si="1547"/>
        <v>1</v>
      </c>
      <c r="XA215" s="547" t="b">
        <f t="shared" ca="1" si="1547"/>
        <v>1</v>
      </c>
      <c r="XB215" s="547" t="b">
        <f t="shared" ca="1" si="1547"/>
        <v>1</v>
      </c>
      <c r="XC215" s="19">
        <f t="shared" ca="1" si="1528"/>
        <v>0</v>
      </c>
      <c r="XD215" s="599">
        <v>0</v>
      </c>
    </row>
    <row r="216" spans="1:628" outlineLevel="2">
      <c r="A216" s="20">
        <f t="shared" si="1423"/>
        <v>211</v>
      </c>
      <c r="B216" s="213">
        <f t="shared" ca="1" si="1553"/>
        <v>205</v>
      </c>
      <c r="C216" s="115">
        <v>302</v>
      </c>
      <c r="D216" s="134" t="str">
        <f t="shared" ca="1" si="1424"/>
        <v>GSW</v>
      </c>
      <c r="E216" t="b">
        <v>1</v>
      </c>
      <c r="F216" t="b">
        <v>0</v>
      </c>
      <c r="G216" t="b">
        <f t="shared" si="1425"/>
        <v>1</v>
      </c>
      <c r="H216" s="213">
        <f t="shared" ca="1" si="1549"/>
        <v>7</v>
      </c>
      <c r="I216" s="19">
        <f t="shared" ca="1" si="1426"/>
        <v>1</v>
      </c>
      <c r="J216" s="19">
        <f t="shared" ca="1" si="1426"/>
        <v>0</v>
      </c>
      <c r="K216" s="114">
        <f t="shared" ca="1" si="1427"/>
        <v>6</v>
      </c>
      <c r="L216" s="114">
        <f t="shared" ca="1" si="1427"/>
        <v>3</v>
      </c>
      <c r="M216" s="19">
        <f t="shared" ca="1" si="1426"/>
        <v>2</v>
      </c>
      <c r="N216" s="19">
        <f t="shared" ca="1" si="1426"/>
        <v>2</v>
      </c>
      <c r="O216" s="114">
        <f t="shared" ca="1" si="1428"/>
        <v>1</v>
      </c>
      <c r="P216" s="19">
        <f t="shared" ref="P216:Z226" ca="1" si="1581">OFFSET(P$5,$B216,0)</f>
        <v>3</v>
      </c>
      <c r="Q216" s="19">
        <f t="shared" ca="1" si="1430"/>
        <v>2</v>
      </c>
      <c r="R216" s="19">
        <f t="shared" ca="1" si="1430"/>
        <v>1</v>
      </c>
      <c r="S216" s="19">
        <f t="shared" ca="1" si="1430"/>
        <v>0</v>
      </c>
      <c r="T216" s="19">
        <f t="shared" ca="1" si="1430"/>
        <v>0</v>
      </c>
      <c r="U216" s="19">
        <f t="shared" ca="1" si="1430"/>
        <v>0</v>
      </c>
      <c r="V216" s="19">
        <f t="shared" ca="1" si="1430"/>
        <v>0</v>
      </c>
      <c r="W216" s="19">
        <f t="shared" ca="1" si="1430"/>
        <v>0</v>
      </c>
      <c r="X216" s="19">
        <f t="shared" ca="1" si="1430"/>
        <v>1</v>
      </c>
      <c r="Y216" s="19">
        <f t="shared" ca="1" si="1430"/>
        <v>1</v>
      </c>
      <c r="Z216" s="19">
        <f t="shared" ca="1" si="1430"/>
        <v>1</v>
      </c>
      <c r="AA216" s="209"/>
      <c r="AB216" s="209"/>
      <c r="AC216" s="209"/>
      <c r="AD216" s="209"/>
      <c r="AE216" s="209"/>
      <c r="AF216" s="19">
        <f t="shared" ca="1" si="1578"/>
        <v>0</v>
      </c>
      <c r="AG216" s="209"/>
      <c r="AH216" s="209"/>
      <c r="AI216" s="209"/>
      <c r="AJ216" s="209"/>
      <c r="AK216" s="209"/>
      <c r="AL216" s="209"/>
      <c r="AM216" s="209"/>
      <c r="AN216" s="209"/>
      <c r="AO216" s="134">
        <f t="shared" ca="1" si="1432"/>
        <v>2</v>
      </c>
      <c r="AP216" s="134">
        <f ca="1">INDEX(CHOOSE($P216,DataAutumn!i.AdultDrys,DataWinter!i.AdultDrys,DataSpring!i.AdultDrys),1,$O216)</f>
        <v>4</v>
      </c>
      <c r="AQ216" s="5">
        <f t="shared" ca="1" si="1433"/>
        <v>2</v>
      </c>
      <c r="AR216" s="5">
        <f t="shared" ca="1" si="1433"/>
        <v>0</v>
      </c>
      <c r="AS216" s="5">
        <f t="shared" ca="1" si="1434"/>
        <v>6</v>
      </c>
      <c r="AT216" s="209"/>
      <c r="AU216" s="209"/>
      <c r="AV216" s="209"/>
      <c r="AW216" s="353" t="str">
        <f t="shared" ca="1" si="1435"/>
        <v>TemplateRE 00007 GSW FWM     TOL204 Scan2 GFS_1 RR+01% REV06_1_3 PI00.0% Part2  GP100% WP100% MP100% (T_F33N11L00)</v>
      </c>
      <c r="AX216" s="9" t="str">
        <f ca="1">IF(COUNTIF(AW$5:AW216,AW216)=1,"-","Dup")</f>
        <v>-</v>
      </c>
      <c r="AY216" s="9"/>
      <c r="AZ216" s="19" t="str">
        <f t="shared" ca="1" si="1436"/>
        <v>-</v>
      </c>
      <c r="BA216" s="19" t="str">
        <f t="shared" ca="1" si="1436"/>
        <v>-</v>
      </c>
      <c r="BB216" s="19" t="str">
        <f t="shared" ca="1" si="1436"/>
        <v>-</v>
      </c>
      <c r="BC216" s="19" t="str">
        <f t="shared" ca="1" si="1437"/>
        <v>-</v>
      </c>
      <c r="BD216" s="19" t="str">
        <f t="shared" ca="1" si="1436"/>
        <v>-</v>
      </c>
      <c r="BE216" s="19" t="str">
        <f t="shared" ca="1" si="1436"/>
        <v>-</v>
      </c>
      <c r="BF216" s="19" t="str">
        <f t="shared" ca="1" si="1436"/>
        <v>-</v>
      </c>
      <c r="BG216" s="19" t="str">
        <f t="shared" ca="1" si="1436"/>
        <v>-</v>
      </c>
      <c r="BH216" s="19" t="str">
        <f t="shared" ca="1" si="1436"/>
        <v>-</v>
      </c>
      <c r="BI216" s="9"/>
      <c r="BJ216" s="19" t="b">
        <f t="shared" ca="1" si="1438"/>
        <v>1</v>
      </c>
      <c r="BK216" s="19" t="str">
        <f t="shared" ca="1" si="1438"/>
        <v>-</v>
      </c>
      <c r="BL216" s="19" t="str">
        <f t="shared" ca="1" si="1438"/>
        <v>-</v>
      </c>
      <c r="BM216" s="19" t="str">
        <f t="shared" ca="1" si="1438"/>
        <v>-</v>
      </c>
      <c r="BN216" s="19" t="b">
        <f t="shared" ca="1" si="1438"/>
        <v>0</v>
      </c>
      <c r="BO216" s="19">
        <f t="shared" ca="1" si="1438"/>
        <v>0</v>
      </c>
      <c r="BP216" s="19" t="str">
        <f t="shared" ca="1" si="1439"/>
        <v>-</v>
      </c>
      <c r="BQ216" s="19" t="str">
        <f t="shared" ca="1" si="1439"/>
        <v>-</v>
      </c>
      <c r="BR216" s="19" t="b">
        <f t="shared" ca="1" si="1438"/>
        <v>1</v>
      </c>
      <c r="BS216" s="9"/>
      <c r="BT216" s="19" t="str">
        <f t="shared" ca="1" si="1440"/>
        <v>-</v>
      </c>
      <c r="BU216" s="5" t="str">
        <f t="shared" ca="1" si="1441"/>
        <v>-</v>
      </c>
      <c r="BV216" s="5">
        <f t="shared" ca="1" si="1442"/>
        <v>1</v>
      </c>
      <c r="BW216" s="5">
        <f t="shared" ca="1" si="1442"/>
        <v>1</v>
      </c>
      <c r="BX216" s="19" t="str">
        <f t="shared" ca="1" si="1443"/>
        <v>-</v>
      </c>
      <c r="BY216" s="19" t="str">
        <f t="shared" ca="1" si="1443"/>
        <v>-</v>
      </c>
      <c r="BZ216" s="19" t="str">
        <f t="shared" ca="1" si="1443"/>
        <v>-</v>
      </c>
      <c r="CA216" s="5" t="str">
        <f t="shared" ca="1" si="1444"/>
        <v>-</v>
      </c>
      <c r="CB216" s="5">
        <f t="shared" ca="1" si="1445"/>
        <v>1</v>
      </c>
      <c r="CC216" s="5">
        <f t="shared" ca="1" si="1445"/>
        <v>1</v>
      </c>
      <c r="CD216" s="19" t="str">
        <f t="shared" ca="1" si="1446"/>
        <v>-</v>
      </c>
      <c r="CE216" s="5" t="str">
        <f t="shared" ca="1" si="1447"/>
        <v>-</v>
      </c>
      <c r="CF216" s="5">
        <f t="shared" ca="1" si="1448"/>
        <v>1</v>
      </c>
      <c r="CG216" s="19" t="str">
        <f t="shared" ca="1" si="1449"/>
        <v>-</v>
      </c>
      <c r="CH216" s="19" t="str">
        <f t="shared" ca="1" si="1449"/>
        <v>-</v>
      </c>
      <c r="CI216" s="5">
        <f t="shared" ca="1" si="1450"/>
        <v>1</v>
      </c>
      <c r="CJ216" s="19" t="str">
        <f t="shared" ca="1" si="1449"/>
        <v>-</v>
      </c>
      <c r="CK216" s="5" t="str">
        <f t="shared" ca="1" si="1451"/>
        <v>-</v>
      </c>
      <c r="CL216" s="5">
        <f t="shared" ca="1" si="1452"/>
        <v>1</v>
      </c>
      <c r="CM216" s="5">
        <f t="shared" ca="1" si="1452"/>
        <v>1</v>
      </c>
      <c r="CN216" s="9"/>
      <c r="CO216" s="5" t="b">
        <f t="shared" ca="1" si="1453"/>
        <v>0</v>
      </c>
      <c r="CP216" s="12">
        <f t="shared" ca="1" si="1454"/>
        <v>2132111</v>
      </c>
      <c r="CQ216" s="19">
        <f t="shared" ca="1" si="1455"/>
        <v>1</v>
      </c>
      <c r="CR216" s="19" t="str">
        <f t="shared" ca="1" si="1455"/>
        <v>-</v>
      </c>
      <c r="CS216" s="143">
        <f t="shared" ca="1" si="1456"/>
        <v>1</v>
      </c>
      <c r="CT216" s="143">
        <f t="shared" ca="1" si="1457"/>
        <v>1</v>
      </c>
      <c r="CU216" s="12">
        <v>0</v>
      </c>
      <c r="CV216" s="143">
        <f t="shared" ca="1" si="1558"/>
        <v>0</v>
      </c>
      <c r="CW216" s="143">
        <f t="shared" ca="1" si="1558"/>
        <v>1</v>
      </c>
      <c r="CX216" s="143">
        <f t="shared" ca="1" si="1558"/>
        <v>1</v>
      </c>
      <c r="CY216" s="12">
        <v>0</v>
      </c>
      <c r="CZ216" s="12">
        <v>0</v>
      </c>
      <c r="DA216" s="143">
        <f t="shared" ca="1" si="1559"/>
        <v>1</v>
      </c>
      <c r="DB216" s="143">
        <f t="shared" ca="1" si="1559"/>
        <v>1</v>
      </c>
      <c r="DC216" s="143">
        <f t="shared" ca="1" si="1559"/>
        <v>1</v>
      </c>
      <c r="DD216" s="143">
        <f t="shared" ca="1" si="1559"/>
        <v>1</v>
      </c>
      <c r="DE216" s="143">
        <f t="shared" ca="1" si="1559"/>
        <v>1</v>
      </c>
      <c r="DF216" s="143">
        <f t="shared" ca="1" si="1559"/>
        <v>1</v>
      </c>
      <c r="DG216" s="143">
        <f t="shared" ca="1" si="1559"/>
        <v>1</v>
      </c>
      <c r="DH216" s="143">
        <f t="shared" ca="1" si="1559"/>
        <v>1</v>
      </c>
      <c r="DI216" s="143">
        <f t="shared" ca="1" si="1559"/>
        <v>1</v>
      </c>
      <c r="DJ216" s="9"/>
      <c r="DK216" s="19" t="b">
        <f t="shared" ca="1" si="1460"/>
        <v>1</v>
      </c>
      <c r="DL216" s="19" t="b">
        <f t="shared" ca="1" si="1460"/>
        <v>1</v>
      </c>
      <c r="DM216" s="19" t="b">
        <f t="shared" ca="1" si="1460"/>
        <v>1</v>
      </c>
      <c r="DN216" s="587">
        <f t="shared" ca="1" si="1579"/>
        <v>21321111</v>
      </c>
      <c r="DO216" s="19" t="b">
        <f t="shared" ca="1" si="1461"/>
        <v>1</v>
      </c>
      <c r="DP216" s="19">
        <f t="shared" ca="1" si="1461"/>
        <v>0</v>
      </c>
      <c r="DQ216" s="19" t="str">
        <f t="shared" ca="1" si="1461"/>
        <v>-</v>
      </c>
      <c r="DR216" s="578" t="str">
        <f t="shared" ca="1" si="1461"/>
        <v>-</v>
      </c>
      <c r="DS216" s="430">
        <f t="shared" ca="1" si="1462"/>
        <v>652</v>
      </c>
      <c r="DT216" s="430">
        <f t="shared" ca="1" si="1462"/>
        <v>686</v>
      </c>
      <c r="DU216" s="430">
        <f t="shared" ca="1" si="1462"/>
        <v>721</v>
      </c>
      <c r="DV216" s="142">
        <f t="shared" ca="1" si="1463"/>
        <v>378</v>
      </c>
      <c r="DW216" s="142">
        <f t="shared" ca="1" si="1463"/>
        <v>413</v>
      </c>
      <c r="DX216" s="142">
        <f t="shared" ca="1" si="1463"/>
        <v>448</v>
      </c>
      <c r="DY216" s="19" t="str">
        <f t="shared" ca="1" si="1464"/>
        <v>-</v>
      </c>
      <c r="DZ216" s="19" t="str">
        <f t="shared" ca="1" si="1464"/>
        <v>-</v>
      </c>
      <c r="EA216" s="19" t="str">
        <f t="shared" ca="1" si="1464"/>
        <v>-</v>
      </c>
      <c r="EB216" s="19" t="str">
        <f t="shared" ca="1" si="1464"/>
        <v>-</v>
      </c>
      <c r="EC216" s="19" t="str">
        <f t="shared" ca="1" si="1464"/>
        <v>-</v>
      </c>
      <c r="ED216" s="19" t="str">
        <f t="shared" ca="1" si="1464"/>
        <v>-</v>
      </c>
      <c r="EE216" s="19">
        <f t="shared" ca="1" si="1465"/>
        <v>1</v>
      </c>
      <c r="EF216" s="19">
        <f t="shared" ca="1" si="1465"/>
        <v>1</v>
      </c>
      <c r="EG216" s="19">
        <f t="shared" ca="1" si="1465"/>
        <v>0</v>
      </c>
      <c r="EH216" s="19" t="str">
        <f t="shared" ca="1" si="1465"/>
        <v>-</v>
      </c>
      <c r="EI216" s="19" t="str">
        <f t="shared" ca="1" si="1465"/>
        <v>-</v>
      </c>
      <c r="EJ216" s="19" t="str">
        <f t="shared" ca="1" si="1465"/>
        <v>-</v>
      </c>
      <c r="EK216" s="19" t="str">
        <f t="shared" ca="1" si="1465"/>
        <v>-</v>
      </c>
      <c r="EL216" s="19" t="str">
        <f t="shared" ca="1" si="1465"/>
        <v>-</v>
      </c>
      <c r="EM216" s="19">
        <f t="shared" ca="1" si="1465"/>
        <v>0</v>
      </c>
      <c r="EN216" s="19" t="str">
        <f t="shared" ca="1" si="1465"/>
        <v>-</v>
      </c>
      <c r="EO216" s="19" t="str">
        <f t="shared" ca="1" si="1465"/>
        <v>-</v>
      </c>
      <c r="EP216" s="19" t="str">
        <f t="shared" ca="1" si="1461"/>
        <v>-</v>
      </c>
      <c r="EQ216" s="19">
        <f t="shared" ca="1" si="1461"/>
        <v>0</v>
      </c>
      <c r="ER216" s="19">
        <f t="shared" ca="1" si="1461"/>
        <v>0</v>
      </c>
      <c r="ES216" s="9"/>
      <c r="ET216" s="19" t="str">
        <f t="shared" ca="1" si="1468"/>
        <v>-</v>
      </c>
      <c r="EU216" s="19" t="str">
        <f t="shared" ca="1" si="1468"/>
        <v>-</v>
      </c>
      <c r="EV216" s="19" t="str">
        <f t="shared" ca="1" si="1468"/>
        <v>-</v>
      </c>
      <c r="EW216" s="19" t="str">
        <f t="shared" ca="1" si="1468"/>
        <v>-</v>
      </c>
      <c r="EX216" s="19" t="str">
        <f t="shared" ca="1" si="1468"/>
        <v>-</v>
      </c>
      <c r="EY216" s="19" t="str">
        <f t="shared" ca="1" si="1468"/>
        <v>-</v>
      </c>
      <c r="EZ216" s="19" t="str">
        <f t="shared" ca="1" si="1468"/>
        <v>-</v>
      </c>
      <c r="FA216" s="19" t="str">
        <f t="shared" ca="1" si="1468"/>
        <v>-</v>
      </c>
      <c r="FB216" s="19" t="str">
        <f t="shared" ca="1" si="1468"/>
        <v>-</v>
      </c>
      <c r="FC216" s="19" t="str">
        <f t="shared" ca="1" si="1468"/>
        <v>-</v>
      </c>
      <c r="FD216" s="19" t="str">
        <f t="shared" ca="1" si="1468"/>
        <v>-</v>
      </c>
      <c r="FE216" s="19" t="str">
        <f t="shared" ca="1" si="1468"/>
        <v>-</v>
      </c>
      <c r="FF216" s="19">
        <f t="shared" ca="1" si="1468"/>
        <v>0</v>
      </c>
      <c r="FG216" s="430">
        <f t="shared" ca="1" si="1469"/>
        <v>0</v>
      </c>
      <c r="FH216" s="430">
        <f t="shared" ca="1" si="1469"/>
        <v>0</v>
      </c>
      <c r="FI216" s="114">
        <f t="shared" ca="1" si="1470"/>
        <v>0</v>
      </c>
      <c r="FJ216" s="114">
        <f t="shared" ca="1" si="1470"/>
        <v>0</v>
      </c>
      <c r="FK216" s="114">
        <f t="shared" ca="1" si="1470"/>
        <v>0</v>
      </c>
      <c r="FL216" s="114">
        <f t="shared" ca="1" si="1470"/>
        <v>0</v>
      </c>
      <c r="FM216" s="114">
        <f t="shared" ca="1" si="1470"/>
        <v>0</v>
      </c>
      <c r="FN216" s="536">
        <f t="shared" ca="1" si="1471"/>
        <v>0</v>
      </c>
      <c r="FO216" s="114">
        <f t="shared" ca="1" si="1472"/>
        <v>0</v>
      </c>
      <c r="FP216" s="114">
        <f t="shared" ca="1" si="1472"/>
        <v>0</v>
      </c>
      <c r="FQ216" s="114">
        <f t="shared" ca="1" si="1472"/>
        <v>0</v>
      </c>
      <c r="FR216" s="114">
        <f t="shared" ca="1" si="1472"/>
        <v>0</v>
      </c>
      <c r="FS216" s="114">
        <f t="shared" ca="1" si="1472"/>
        <v>0</v>
      </c>
      <c r="FT216" s="536">
        <f t="shared" ca="1" si="1473"/>
        <v>0</v>
      </c>
      <c r="FU216" s="114">
        <f t="shared" ca="1" si="1474"/>
        <v>0</v>
      </c>
      <c r="FV216" s="114">
        <f t="shared" ca="1" si="1474"/>
        <v>0</v>
      </c>
      <c r="FW216" s="114">
        <f t="shared" ca="1" si="1474"/>
        <v>0</v>
      </c>
      <c r="FX216" s="114">
        <f t="shared" ca="1" si="1474"/>
        <v>0</v>
      </c>
      <c r="FY216" s="114">
        <f t="shared" ca="1" si="1474"/>
        <v>0</v>
      </c>
      <c r="FZ216" s="536">
        <f t="shared" ca="1" si="1475"/>
        <v>0</v>
      </c>
      <c r="GA216" s="114">
        <f t="shared" ca="1" si="1476"/>
        <v>0</v>
      </c>
      <c r="GB216" s="114">
        <f t="shared" ca="1" si="1476"/>
        <v>0</v>
      </c>
      <c r="GC216" s="114">
        <f t="shared" ca="1" si="1476"/>
        <v>0</v>
      </c>
      <c r="GD216" s="114">
        <f t="shared" ca="1" si="1476"/>
        <v>0</v>
      </c>
      <c r="GE216" s="114">
        <f t="shared" ca="1" si="1476"/>
        <v>0</v>
      </c>
      <c r="GF216" s="536">
        <f t="shared" ca="1" si="1477"/>
        <v>0</v>
      </c>
      <c r="GG216" s="114">
        <f t="shared" ca="1" si="1478"/>
        <v>0</v>
      </c>
      <c r="GH216" s="114">
        <f t="shared" ca="1" si="1478"/>
        <v>0</v>
      </c>
      <c r="GI216" s="114">
        <f t="shared" ca="1" si="1478"/>
        <v>0</v>
      </c>
      <c r="GJ216" s="114">
        <f t="shared" ca="1" si="1478"/>
        <v>0</v>
      </c>
      <c r="GK216" s="114">
        <f t="shared" ca="1" si="1478"/>
        <v>0</v>
      </c>
      <c r="GL216" s="536">
        <f t="shared" ca="1" si="1479"/>
        <v>0</v>
      </c>
      <c r="GM216" s="114">
        <f t="shared" ca="1" si="1480"/>
        <v>0</v>
      </c>
      <c r="GN216" s="114">
        <f t="shared" ca="1" si="1480"/>
        <v>0</v>
      </c>
      <c r="GO216" s="114">
        <f t="shared" ca="1" si="1480"/>
        <v>0</v>
      </c>
      <c r="GP216" s="114">
        <f t="shared" ca="1" si="1480"/>
        <v>0</v>
      </c>
      <c r="GQ216" s="114">
        <f t="shared" ca="1" si="1480"/>
        <v>0</v>
      </c>
      <c r="GR216" s="536">
        <f t="shared" ca="1" si="1481"/>
        <v>0</v>
      </c>
      <c r="GS216" s="115">
        <f t="shared" ca="1" si="1482"/>
        <v>0</v>
      </c>
      <c r="GT216" s="115">
        <f t="shared" ca="1" si="1482"/>
        <v>0</v>
      </c>
      <c r="GU216" s="115">
        <f t="shared" ca="1" si="1482"/>
        <v>0</v>
      </c>
      <c r="GV216" s="115">
        <f t="shared" ca="1" si="1482"/>
        <v>0</v>
      </c>
      <c r="GW216" s="553">
        <f t="shared" ca="1" si="1483"/>
        <v>0</v>
      </c>
      <c r="GX216" s="553">
        <f t="shared" ca="1" si="1483"/>
        <v>0</v>
      </c>
      <c r="GY216" s="553">
        <f t="shared" ca="1" si="1483"/>
        <v>0</v>
      </c>
      <c r="GZ216" s="553">
        <f t="shared" ca="1" si="1483"/>
        <v>0</v>
      </c>
      <c r="HA216" s="553">
        <f t="shared" ca="1" si="1483"/>
        <v>0</v>
      </c>
      <c r="HB216" s="553">
        <f t="shared" ca="1" si="1483"/>
        <v>0</v>
      </c>
      <c r="HC216" s="553">
        <f t="shared" ca="1" si="1483"/>
        <v>0</v>
      </c>
      <c r="HD216" s="553">
        <f t="shared" ca="1" si="1483"/>
        <v>0</v>
      </c>
      <c r="HE216" s="553">
        <f t="shared" ca="1" si="1483"/>
        <v>0</v>
      </c>
      <c r="HF216" s="553">
        <f t="shared" ca="1" si="1483"/>
        <v>0</v>
      </c>
      <c r="HG216" s="553">
        <f t="shared" ca="1" si="1483"/>
        <v>0</v>
      </c>
      <c r="HH216" s="553">
        <f t="shared" ca="1" si="1483"/>
        <v>0</v>
      </c>
      <c r="HI216" s="553">
        <f t="shared" ca="1" si="1483"/>
        <v>0</v>
      </c>
      <c r="HJ216" s="553">
        <f t="shared" ca="1" si="1483"/>
        <v>0</v>
      </c>
      <c r="HK216" s="553">
        <f t="shared" ca="1" si="1483"/>
        <v>0</v>
      </c>
      <c r="HL216" s="553">
        <f t="shared" ca="1" si="1483"/>
        <v>0</v>
      </c>
      <c r="HM216" s="553">
        <f t="shared" ca="1" si="1484"/>
        <v>0</v>
      </c>
      <c r="HN216" s="553">
        <f t="shared" ca="1" si="1484"/>
        <v>0</v>
      </c>
      <c r="HO216" s="553">
        <f t="shared" ca="1" si="1484"/>
        <v>0</v>
      </c>
      <c r="HP216" s="553">
        <f t="shared" ca="1" si="1484"/>
        <v>0</v>
      </c>
      <c r="HQ216" s="19">
        <f t="shared" ca="1" si="1485"/>
        <v>0</v>
      </c>
      <c r="HR216" s="114">
        <f t="shared" ca="1" si="1486"/>
        <v>0</v>
      </c>
      <c r="HS216" s="114">
        <f t="shared" ca="1" si="1486"/>
        <v>0</v>
      </c>
      <c r="HT216" s="114">
        <f t="shared" ca="1" si="1486"/>
        <v>0</v>
      </c>
      <c r="HU216" s="114">
        <f t="shared" ca="1" si="1486"/>
        <v>0</v>
      </c>
      <c r="HV216" s="114">
        <f t="shared" ca="1" si="1486"/>
        <v>0</v>
      </c>
      <c r="HW216" s="536">
        <f t="shared" ca="1" si="1487"/>
        <v>0</v>
      </c>
      <c r="HX216" s="114">
        <f t="shared" ca="1" si="1488"/>
        <v>0</v>
      </c>
      <c r="HY216" s="114">
        <f t="shared" ca="1" si="1488"/>
        <v>0</v>
      </c>
      <c r="HZ216" s="114">
        <f t="shared" ca="1" si="1488"/>
        <v>0</v>
      </c>
      <c r="IA216" s="114">
        <f t="shared" ca="1" si="1488"/>
        <v>0</v>
      </c>
      <c r="IB216" s="114">
        <f t="shared" ca="1" si="1488"/>
        <v>0</v>
      </c>
      <c r="IC216" s="536">
        <f t="shared" ca="1" si="1489"/>
        <v>0</v>
      </c>
      <c r="ID216" s="114">
        <f t="shared" ca="1" si="1490"/>
        <v>0</v>
      </c>
      <c r="IE216" s="114">
        <f t="shared" ca="1" si="1490"/>
        <v>0</v>
      </c>
      <c r="IF216" s="114">
        <f t="shared" ca="1" si="1490"/>
        <v>0</v>
      </c>
      <c r="IG216" s="114">
        <f t="shared" ca="1" si="1490"/>
        <v>0</v>
      </c>
      <c r="IH216" s="114">
        <f t="shared" ca="1" si="1490"/>
        <v>0</v>
      </c>
      <c r="II216" s="536">
        <f t="shared" ca="1" si="1491"/>
        <v>0</v>
      </c>
      <c r="IJ216" s="114">
        <f t="shared" ca="1" si="1492"/>
        <v>0</v>
      </c>
      <c r="IK216" s="114">
        <f t="shared" ca="1" si="1492"/>
        <v>0</v>
      </c>
      <c r="IL216" s="114">
        <f t="shared" ca="1" si="1492"/>
        <v>0</v>
      </c>
      <c r="IM216" s="114">
        <f t="shared" ca="1" si="1492"/>
        <v>0</v>
      </c>
      <c r="IN216" s="114">
        <f t="shared" ca="1" si="1492"/>
        <v>0</v>
      </c>
      <c r="IO216" s="536">
        <f t="shared" ca="1" si="1493"/>
        <v>0</v>
      </c>
      <c r="IP216" s="114">
        <f t="shared" ca="1" si="1494"/>
        <v>0</v>
      </c>
      <c r="IQ216" s="114">
        <f t="shared" ca="1" si="1494"/>
        <v>0</v>
      </c>
      <c r="IR216" s="114">
        <f t="shared" ca="1" si="1494"/>
        <v>0</v>
      </c>
      <c r="IS216" s="114">
        <f t="shared" ca="1" si="1494"/>
        <v>0</v>
      </c>
      <c r="IT216" s="114">
        <f t="shared" ca="1" si="1494"/>
        <v>0</v>
      </c>
      <c r="IU216" s="536">
        <f t="shared" ca="1" si="1495"/>
        <v>0</v>
      </c>
      <c r="IV216" s="114">
        <f t="shared" ca="1" si="1496"/>
        <v>0</v>
      </c>
      <c r="IW216" s="114">
        <f t="shared" ca="1" si="1496"/>
        <v>0</v>
      </c>
      <c r="IX216" s="114">
        <f t="shared" ca="1" si="1496"/>
        <v>0</v>
      </c>
      <c r="IY216" s="114">
        <f t="shared" ca="1" si="1496"/>
        <v>0</v>
      </c>
      <c r="IZ216" s="114">
        <f t="shared" ca="1" si="1496"/>
        <v>0</v>
      </c>
      <c r="JA216" s="536">
        <f t="shared" ca="1" si="1497"/>
        <v>0</v>
      </c>
      <c r="JB216" s="115">
        <f t="shared" ca="1" si="1498"/>
        <v>0</v>
      </c>
      <c r="JC216" s="115">
        <f t="shared" ca="1" si="1498"/>
        <v>0</v>
      </c>
      <c r="JD216" s="115">
        <f t="shared" ca="1" si="1498"/>
        <v>0</v>
      </c>
      <c r="JE216" s="115">
        <f t="shared" ca="1" si="1498"/>
        <v>0</v>
      </c>
      <c r="JF216" s="553">
        <f t="shared" ca="1" si="1499"/>
        <v>0</v>
      </c>
      <c r="JG216" s="553">
        <f t="shared" ca="1" si="1499"/>
        <v>0</v>
      </c>
      <c r="JH216" s="553">
        <f t="shared" ca="1" si="1499"/>
        <v>0</v>
      </c>
      <c r="JI216" s="553">
        <f t="shared" ca="1" si="1499"/>
        <v>0</v>
      </c>
      <c r="JJ216" s="553">
        <f t="shared" ca="1" si="1499"/>
        <v>0</v>
      </c>
      <c r="JK216" s="553">
        <f t="shared" ca="1" si="1499"/>
        <v>0</v>
      </c>
      <c r="JL216" s="553">
        <f t="shared" ca="1" si="1499"/>
        <v>0</v>
      </c>
      <c r="JM216" s="553">
        <f t="shared" ca="1" si="1499"/>
        <v>0</v>
      </c>
      <c r="JN216" s="553">
        <f t="shared" ca="1" si="1499"/>
        <v>0</v>
      </c>
      <c r="JO216" s="553">
        <f t="shared" ca="1" si="1499"/>
        <v>0</v>
      </c>
      <c r="JP216" s="553">
        <f t="shared" ca="1" si="1499"/>
        <v>0</v>
      </c>
      <c r="JQ216" s="553">
        <f t="shared" ca="1" si="1499"/>
        <v>0</v>
      </c>
      <c r="JR216" s="553">
        <f t="shared" ca="1" si="1499"/>
        <v>0</v>
      </c>
      <c r="JS216" s="553">
        <f t="shared" ca="1" si="1499"/>
        <v>0</v>
      </c>
      <c r="JT216" s="553">
        <f t="shared" ca="1" si="1499"/>
        <v>0</v>
      </c>
      <c r="JU216" s="553">
        <f t="shared" ca="1" si="1499"/>
        <v>0</v>
      </c>
      <c r="JV216" s="553">
        <f t="shared" ca="1" si="1500"/>
        <v>0</v>
      </c>
      <c r="JW216" s="553">
        <f t="shared" ca="1" si="1500"/>
        <v>0</v>
      </c>
      <c r="JX216" s="553">
        <f t="shared" ca="1" si="1500"/>
        <v>0</v>
      </c>
      <c r="JY216" s="553">
        <f t="shared" ca="1" si="1500"/>
        <v>0</v>
      </c>
      <c r="JZ216" s="19">
        <f t="shared" ca="1" si="1501"/>
        <v>0</v>
      </c>
      <c r="KA216" s="5">
        <f t="shared" ca="1" si="1502"/>
        <v>67</v>
      </c>
      <c r="KB216" s="9"/>
      <c r="KC216" s="5">
        <f t="shared" ca="1" si="1503"/>
        <v>0</v>
      </c>
      <c r="KD216" s="5" t="b">
        <f t="shared" ca="1" si="1503"/>
        <v>0</v>
      </c>
      <c r="KE216" s="19">
        <f t="shared" ca="1" si="1504"/>
        <v>0</v>
      </c>
      <c r="KF216" s="5">
        <f t="shared" ca="1" si="1505"/>
        <v>0</v>
      </c>
      <c r="KG216" s="5">
        <f t="shared" ca="1" si="1506"/>
        <v>0.01</v>
      </c>
      <c r="KH216" s="5">
        <f t="shared" si="1507"/>
        <v>0</v>
      </c>
      <c r="KI216" s="19">
        <f t="shared" ca="1" si="1504"/>
        <v>0</v>
      </c>
      <c r="KJ216" s="5">
        <f t="shared" ca="1" si="1508"/>
        <v>50</v>
      </c>
      <c r="KK216" s="19" t="str">
        <f t="shared" ca="1" si="1509"/>
        <v>-</v>
      </c>
      <c r="KL216" s="19" t="str">
        <f t="shared" ca="1" si="1509"/>
        <v>-</v>
      </c>
      <c r="KM216" s="19" t="str">
        <f t="shared" ca="1" si="1509"/>
        <v>-</v>
      </c>
      <c r="KN216" s="19" t="str">
        <f t="shared" ca="1" si="1509"/>
        <v>-</v>
      </c>
      <c r="KO216" s="19" t="str">
        <f t="shared" ca="1" si="1509"/>
        <v>-</v>
      </c>
      <c r="KP216" s="19" t="str">
        <f t="shared" ca="1" si="1509"/>
        <v>-</v>
      </c>
      <c r="KQ216" s="19" t="str">
        <f t="shared" ca="1" si="1509"/>
        <v>-</v>
      </c>
      <c r="KR216" s="19" t="str">
        <f t="shared" ca="1" si="1509"/>
        <v>-</v>
      </c>
      <c r="KS216" s="19" t="str">
        <f t="shared" ca="1" si="1509"/>
        <v>-</v>
      </c>
      <c r="KT216" s="19" t="str">
        <f t="shared" ca="1" si="1509"/>
        <v>-</v>
      </c>
      <c r="KU216" s="19" t="str">
        <f t="shared" ca="1" si="1509"/>
        <v>-</v>
      </c>
      <c r="KV216" s="19" t="str">
        <f t="shared" ca="1" si="1509"/>
        <v>-</v>
      </c>
      <c r="KW216" s="5">
        <f t="shared" si="1510"/>
        <v>1</v>
      </c>
      <c r="KX216" s="5">
        <f t="shared" ca="1" si="1580"/>
        <v>0</v>
      </c>
      <c r="KY216" s="5">
        <f t="shared" ca="1" si="1580"/>
        <v>1</v>
      </c>
      <c r="KZ216" s="5">
        <f t="shared" ca="1" si="1580"/>
        <v>1</v>
      </c>
      <c r="LA216" s="5">
        <f t="shared" ca="1" si="1552"/>
        <v>1</v>
      </c>
      <c r="LB216" s="5">
        <f t="shared" ca="1" si="1552"/>
        <v>1</v>
      </c>
      <c r="LC216" s="5">
        <f t="shared" ca="1" si="1552"/>
        <v>0</v>
      </c>
      <c r="LD216" s="5">
        <f t="shared" ca="1" si="1552"/>
        <v>1</v>
      </c>
      <c r="LE216" s="5">
        <f t="shared" ca="1" si="1552"/>
        <v>0</v>
      </c>
      <c r="LF216" s="5">
        <f t="shared" ca="1" si="1552"/>
        <v>0</v>
      </c>
      <c r="LG216" s="5">
        <f t="shared" ca="1" si="1552"/>
        <v>1</v>
      </c>
      <c r="LH216" s="5">
        <f t="shared" ca="1" si="1552"/>
        <v>2</v>
      </c>
      <c r="LI216" s="5">
        <f t="shared" ca="1" si="1552"/>
        <v>0</v>
      </c>
      <c r="LJ216" s="5">
        <f t="shared" ca="1" si="1552"/>
        <v>0</v>
      </c>
      <c r="LK216" s="5">
        <f t="shared" ca="1" si="1552"/>
        <v>0</v>
      </c>
      <c r="LL216" s="5">
        <f t="shared" ca="1" si="1552"/>
        <v>1</v>
      </c>
      <c r="LM216" s="5">
        <f t="shared" ca="1" si="1552"/>
        <v>0</v>
      </c>
      <c r="LN216" s="5">
        <f t="shared" ca="1" si="1552"/>
        <v>1</v>
      </c>
      <c r="LO216" s="19">
        <f t="shared" ca="1" si="1504"/>
        <v>0</v>
      </c>
      <c r="LP216" s="19">
        <f t="shared" ca="1" si="1504"/>
        <v>0</v>
      </c>
      <c r="LQ216" s="19">
        <f t="shared" ca="1" si="1504"/>
        <v>0</v>
      </c>
      <c r="LR216" s="19">
        <f t="shared" ca="1" si="1504"/>
        <v>0</v>
      </c>
      <c r="LS216" s="19">
        <f t="shared" ca="1" si="1504"/>
        <v>0</v>
      </c>
      <c r="LT216" s="19">
        <f t="shared" ca="1" si="1504"/>
        <v>0</v>
      </c>
      <c r="LU216" s="19">
        <f t="shared" ca="1" si="1504"/>
        <v>0</v>
      </c>
      <c r="LV216" s="19">
        <f t="shared" ca="1" si="1504"/>
        <v>0</v>
      </c>
      <c r="LW216" s="19">
        <f t="shared" ca="1" si="1504"/>
        <v>0</v>
      </c>
      <c r="LX216" s="19">
        <f t="shared" ca="1" si="1504"/>
        <v>0</v>
      </c>
      <c r="LY216" s="19">
        <f t="shared" ca="1" si="1504"/>
        <v>0</v>
      </c>
      <c r="LZ216" s="19">
        <f t="shared" ca="1" si="1504"/>
        <v>0</v>
      </c>
      <c r="MA216" s="19">
        <f t="shared" ca="1" si="1504"/>
        <v>0</v>
      </c>
      <c r="MB216" s="19">
        <f t="shared" ca="1" si="1504"/>
        <v>0</v>
      </c>
      <c r="MC216" s="19">
        <f t="shared" ca="1" si="1504"/>
        <v>0</v>
      </c>
      <c r="MD216" s="19">
        <f t="shared" ca="1" si="1504"/>
        <v>0</v>
      </c>
      <c r="ME216" s="19">
        <f t="shared" ca="1" si="1504"/>
        <v>0</v>
      </c>
      <c r="MF216" s="19">
        <f t="shared" ca="1" si="1504"/>
        <v>0</v>
      </c>
      <c r="MG216" s="19">
        <f t="shared" ca="1" si="1504"/>
        <v>0</v>
      </c>
      <c r="MH216" s="19">
        <f t="shared" ca="1" si="1504"/>
        <v>0</v>
      </c>
      <c r="MI216" s="19">
        <f t="shared" ca="1" si="1504"/>
        <v>0</v>
      </c>
      <c r="MJ216" s="5">
        <f t="shared" ca="1" si="1512"/>
        <v>0</v>
      </c>
      <c r="MK216" s="5">
        <f t="shared" ca="1" si="1512"/>
        <v>0</v>
      </c>
      <c r="ML216" s="5">
        <f t="shared" ca="1" si="1512"/>
        <v>0.05</v>
      </c>
      <c r="MM216" s="5">
        <f t="shared" ca="1" si="1512"/>
        <v>0.05</v>
      </c>
      <c r="MN216" s="5">
        <f t="shared" ca="1" si="1513"/>
        <v>0</v>
      </c>
      <c r="MO216" s="5">
        <f t="shared" ca="1" si="1513"/>
        <v>0</v>
      </c>
      <c r="MP216" s="5">
        <f t="shared" ca="1" si="1513"/>
        <v>0</v>
      </c>
      <c r="MQ216" s="5">
        <f t="shared" ca="1" si="1513"/>
        <v>0</v>
      </c>
      <c r="MR216" s="5">
        <f t="shared" ca="1" si="1513"/>
        <v>0</v>
      </c>
      <c r="MS216" s="5">
        <f t="shared" ca="1" si="1513"/>
        <v>0</v>
      </c>
      <c r="MT216" s="19">
        <f t="shared" ca="1" si="1504"/>
        <v>0</v>
      </c>
      <c r="MU216" s="19">
        <f t="shared" ca="1" si="1504"/>
        <v>1</v>
      </c>
      <c r="MV216" s="19">
        <f t="shared" ca="1" si="1504"/>
        <v>0</v>
      </c>
      <c r="MW216" s="19">
        <f t="shared" ca="1" si="1504"/>
        <v>0</v>
      </c>
      <c r="MX216" s="19">
        <f t="shared" ca="1" si="1504"/>
        <v>0</v>
      </c>
      <c r="MY216" s="19">
        <f t="shared" ca="1" si="1504"/>
        <v>0</v>
      </c>
      <c r="MZ216" s="19">
        <f t="shared" ca="1" si="1504"/>
        <v>1</v>
      </c>
      <c r="NA216" s="9"/>
      <c r="NB216" s="5" t="b">
        <f t="shared" ca="1" si="1514"/>
        <v>0</v>
      </c>
      <c r="NC216" s="19" t="str">
        <f t="shared" ca="1" si="1515"/>
        <v>-</v>
      </c>
      <c r="ND216" s="5">
        <f t="shared" ca="1" si="1516"/>
        <v>0.5</v>
      </c>
      <c r="NE216" s="5" t="b">
        <f t="shared" ca="1" si="1517"/>
        <v>0</v>
      </c>
      <c r="NF216" s="5" t="b">
        <f t="shared" ca="1" si="1517"/>
        <v>0</v>
      </c>
      <c r="NG216" s="5" t="b">
        <f t="shared" ca="1" si="1517"/>
        <v>1</v>
      </c>
      <c r="NH216" s="134">
        <f t="shared" ca="1" si="1518"/>
        <v>2</v>
      </c>
      <c r="NI216" s="134">
        <f t="shared" ca="1" si="1518"/>
        <v>2</v>
      </c>
      <c r="NJ216" s="5" t="b">
        <f t="shared" ca="1" si="1519"/>
        <v>0</v>
      </c>
      <c r="NK216" s="5" t="b">
        <f t="shared" ca="1" si="1519"/>
        <v>0</v>
      </c>
      <c r="NL216" s="5" t="b">
        <f t="shared" ca="1" si="1519"/>
        <v>1</v>
      </c>
      <c r="NM216" s="5" t="b">
        <f t="shared" ca="1" si="1519"/>
        <v>0</v>
      </c>
      <c r="NN216" s="5">
        <f t="shared" ca="1" si="1520"/>
        <v>1</v>
      </c>
      <c r="NO216" s="5">
        <f t="shared" ca="1" si="1520"/>
        <v>0.66</v>
      </c>
      <c r="NP216" s="5" t="b">
        <f t="shared" ca="1" si="1521"/>
        <v>1</v>
      </c>
      <c r="NQ216" s="5" t="str" cm="1">
        <f t="array" aca="1" ref="NQ216" ca="1">IF(OR(NR216:NY216&lt;&gt;"-"),TRUE,"-")</f>
        <v>-</v>
      </c>
      <c r="NR216" s="19" t="str">
        <f t="shared" ca="1" si="1522"/>
        <v>-</v>
      </c>
      <c r="NS216" s="19" t="str">
        <f t="shared" ca="1" si="1522"/>
        <v>-</v>
      </c>
      <c r="NT216" s="19" t="str">
        <f t="shared" ca="1" si="1522"/>
        <v>-</v>
      </c>
      <c r="NU216" s="19" t="str">
        <f t="shared" ca="1" si="1522"/>
        <v>-</v>
      </c>
      <c r="NV216" s="19" t="str">
        <f t="shared" ca="1" si="1522"/>
        <v>-</v>
      </c>
      <c r="NW216" s="19" t="str">
        <f t="shared" ca="1" si="1522"/>
        <v>-</v>
      </c>
      <c r="NX216" s="19" t="str">
        <f t="shared" ca="1" si="1522"/>
        <v>-</v>
      </c>
      <c r="NY216" s="19" t="str">
        <f t="shared" ca="1" si="1522"/>
        <v>-</v>
      </c>
      <c r="NZ216" s="5" t="b">
        <f t="array" aca="1" ref="NZ216" ca="1">IF(OR(OA216:OG216&lt;&gt;"-"),TRUE,"-")</f>
        <v>1</v>
      </c>
      <c r="OA216" s="19">
        <f t="shared" ca="1" si="1523"/>
        <v>0</v>
      </c>
      <c r="OB216" s="19">
        <f t="shared" ca="1" si="1523"/>
        <v>999999</v>
      </c>
      <c r="OC216" s="19">
        <f t="shared" ca="1" si="1523"/>
        <v>999999</v>
      </c>
      <c r="OD216" s="19">
        <f t="shared" ca="1" si="1523"/>
        <v>999999</v>
      </c>
      <c r="OE216" s="19">
        <f t="shared" ca="1" si="1523"/>
        <v>999999</v>
      </c>
      <c r="OF216" s="19">
        <f t="shared" ca="1" si="1523"/>
        <v>999999</v>
      </c>
      <c r="OG216" s="19">
        <f t="shared" ca="1" si="1523"/>
        <v>999999</v>
      </c>
      <c r="OH216" s="19" t="str">
        <f t="shared" ca="1" si="1523"/>
        <v>-</v>
      </c>
      <c r="OI216" s="19" t="str">
        <f t="shared" ca="1" si="1523"/>
        <v>-</v>
      </c>
      <c r="OJ216" s="19" t="str">
        <f t="shared" ca="1" si="1523"/>
        <v>-</v>
      </c>
      <c r="OK216" s="19" t="b">
        <f t="shared" ca="1" si="1523"/>
        <v>1</v>
      </c>
      <c r="OL216" s="19">
        <f t="shared" ca="1" si="1523"/>
        <v>0</v>
      </c>
      <c r="OM216" s="5" t="str">
        <f t="shared" ca="1" si="1524"/>
        <v>-</v>
      </c>
      <c r="ON216" s="5" t="str">
        <f t="shared" ca="1" si="1524"/>
        <v>-</v>
      </c>
      <c r="OO216" s="5" t="str">
        <f t="shared" ca="1" si="1524"/>
        <v>-</v>
      </c>
      <c r="OP216" s="5" t="str">
        <f t="shared" ca="1" si="1524"/>
        <v>-</v>
      </c>
      <c r="OQ216" s="19" t="str">
        <f t="shared" ca="1" si="1548"/>
        <v>-</v>
      </c>
      <c r="OR216" s="19" t="str">
        <f t="shared" ca="1" si="1548"/>
        <v>-</v>
      </c>
      <c r="OS216" s="19" t="str">
        <f t="shared" ca="1" si="1548"/>
        <v>-</v>
      </c>
      <c r="OT216" s="19" t="str">
        <f t="shared" ca="1" si="1548"/>
        <v>-</v>
      </c>
      <c r="OU216" s="5">
        <f t="shared" ca="1" si="1525"/>
        <v>0</v>
      </c>
      <c r="OV216" s="19" t="str">
        <f t="shared" ca="1" si="1548"/>
        <v>-</v>
      </c>
      <c r="OW216" s="5" t="str">
        <f t="shared" ca="1" si="1526"/>
        <v>-</v>
      </c>
      <c r="OX216" s="5">
        <f t="shared" ca="1" si="1526"/>
        <v>500</v>
      </c>
      <c r="OY216" s="5">
        <f t="shared" ca="1" si="1526"/>
        <v>500</v>
      </c>
      <c r="OZ216" s="5" t="str">
        <f t="shared" ca="1" si="1526"/>
        <v>-</v>
      </c>
      <c r="PA216" s="5" t="str">
        <f t="shared" ca="1" si="1526"/>
        <v>-</v>
      </c>
      <c r="PB216" s="5" t="str">
        <f t="shared" ca="1" si="1526"/>
        <v>-</v>
      </c>
      <c r="PC216" s="5">
        <f t="shared" ca="1" si="1527"/>
        <v>1.5</v>
      </c>
      <c r="PD216" s="9"/>
      <c r="PE216" s="19">
        <f t="shared" ca="1" si="1548"/>
        <v>50</v>
      </c>
      <c r="PF216" s="19">
        <f t="shared" ca="1" si="1528"/>
        <v>50</v>
      </c>
      <c r="PG216" s="19">
        <f t="shared" ca="1" si="1528"/>
        <v>50</v>
      </c>
      <c r="PH216" s="19">
        <f t="shared" ca="1" si="1528"/>
        <v>50</v>
      </c>
      <c r="PI216" s="5">
        <f t="shared" ca="1" si="1529"/>
        <v>1</v>
      </c>
      <c r="PJ216" s="5">
        <f t="shared" ca="1" si="1530"/>
        <v>1</v>
      </c>
      <c r="PK216" s="5">
        <f t="shared" ca="1" si="1531"/>
        <v>1</v>
      </c>
      <c r="PL216" s="9"/>
      <c r="PM216" s="19" t="b">
        <f t="shared" ca="1" si="1528"/>
        <v>0</v>
      </c>
      <c r="PN216" s="19" t="b">
        <f t="shared" ca="1" si="1528"/>
        <v>0</v>
      </c>
      <c r="PO216" s="19">
        <f t="shared" ca="1" si="1528"/>
        <v>1</v>
      </c>
      <c r="PP216" s="134">
        <f t="shared" ca="1" si="1532"/>
        <v>1</v>
      </c>
      <c r="PQ216" s="134">
        <f t="shared" ca="1" si="1532"/>
        <v>1</v>
      </c>
      <c r="PR216" s="134">
        <f t="shared" ca="1" si="1532"/>
        <v>1</v>
      </c>
      <c r="PS216" s="134">
        <f t="shared" ca="1" si="1532"/>
        <v>1</v>
      </c>
      <c r="PT216" s="134">
        <f t="shared" ca="1" si="1532"/>
        <v>1</v>
      </c>
      <c r="PU216" s="134">
        <f t="shared" ca="1" si="1532"/>
        <v>1</v>
      </c>
      <c r="PV216" s="134">
        <f t="shared" ca="1" si="1532"/>
        <v>1</v>
      </c>
      <c r="PW216" s="134">
        <f t="shared" ca="1" si="1532"/>
        <v>1</v>
      </c>
      <c r="PX216" s="9"/>
      <c r="PY216" s="537" t="str">
        <f t="shared" ca="1" si="1533"/>
        <v>-</v>
      </c>
      <c r="PZ216" s="537" t="str">
        <f t="shared" ca="1" si="1533"/>
        <v>-</v>
      </c>
      <c r="QA216" s="537" t="str">
        <f t="shared" ca="1" si="1533"/>
        <v>-</v>
      </c>
      <c r="QB216" s="537" t="str">
        <f t="shared" ca="1" si="1533"/>
        <v>-</v>
      </c>
      <c r="QC216" s="537" t="str">
        <f t="shared" ca="1" si="1533"/>
        <v>-</v>
      </c>
      <c r="QD216" s="537" t="str">
        <f t="shared" ca="1" si="1533"/>
        <v>-</v>
      </c>
      <c r="QE216" s="537" t="str">
        <f t="shared" ca="1" si="1533"/>
        <v>-</v>
      </c>
      <c r="QF216" s="537" t="str">
        <f t="shared" ca="1" si="1533"/>
        <v>-</v>
      </c>
      <c r="QG216" s="537" t="str">
        <f t="shared" ca="1" si="1533"/>
        <v>-</v>
      </c>
      <c r="QH216" s="537" t="str">
        <f t="shared" ca="1" si="1533"/>
        <v>-</v>
      </c>
      <c r="QI216" s="537" t="str">
        <f t="shared" ca="1" si="1533"/>
        <v>-</v>
      </c>
      <c r="QJ216" s="537" t="str">
        <f t="shared" ca="1" si="1533"/>
        <v>-</v>
      </c>
      <c r="QK216" s="537" t="str">
        <f t="shared" ca="1" si="1533"/>
        <v>-</v>
      </c>
      <c r="QL216" s="537" t="str">
        <f t="shared" ca="1" si="1533"/>
        <v>-</v>
      </c>
      <c r="QM216" s="537" t="str">
        <f t="shared" ca="1" si="1533"/>
        <v>-</v>
      </c>
      <c r="QN216" s="537" t="str">
        <f t="shared" ca="1" si="1533"/>
        <v>-</v>
      </c>
      <c r="QO216" s="537" t="str">
        <f t="shared" ca="1" si="1534"/>
        <v>-</v>
      </c>
      <c r="QP216" s="537" t="str">
        <f t="shared" ca="1" si="1534"/>
        <v>-</v>
      </c>
      <c r="QQ216" s="537" t="str">
        <f t="shared" ca="1" si="1534"/>
        <v>-</v>
      </c>
      <c r="QR216" s="537" t="str">
        <f t="shared" ca="1" si="1534"/>
        <v>-</v>
      </c>
      <c r="QS216" s="537" t="str">
        <f t="shared" ca="1" si="1534"/>
        <v>-</v>
      </c>
      <c r="QT216" s="537" t="str">
        <f t="shared" ca="1" si="1534"/>
        <v>-</v>
      </c>
      <c r="QU216" s="537" t="str">
        <f t="shared" ca="1" si="1534"/>
        <v>-</v>
      </c>
      <c r="QV216" s="537" t="str">
        <f t="shared" ca="1" si="1534"/>
        <v>-</v>
      </c>
      <c r="QW216" s="537" t="str">
        <f t="shared" ca="1" si="1534"/>
        <v>-</v>
      </c>
      <c r="QX216" s="537" t="str">
        <f t="shared" ca="1" si="1534"/>
        <v>-</v>
      </c>
      <c r="QY216" s="537" t="str">
        <f t="shared" ca="1" si="1534"/>
        <v>-</v>
      </c>
      <c r="QZ216" s="537" t="str">
        <f t="shared" ca="1" si="1534"/>
        <v>-</v>
      </c>
      <c r="RA216" s="537" t="str">
        <f t="shared" ca="1" si="1534"/>
        <v>-</v>
      </c>
      <c r="RB216" s="537" t="str">
        <f t="shared" ca="1" si="1534"/>
        <v>-</v>
      </c>
      <c r="RC216" s="537" t="str">
        <f t="shared" ca="1" si="1534"/>
        <v>-</v>
      </c>
      <c r="RD216" s="537" t="str">
        <f t="shared" ca="1" si="1534"/>
        <v>-</v>
      </c>
      <c r="RE216" s="537" t="str">
        <f t="shared" ca="1" si="1535"/>
        <v>-</v>
      </c>
      <c r="RF216" s="537" t="str">
        <f t="shared" ca="1" si="1535"/>
        <v>-</v>
      </c>
      <c r="RG216" s="537" t="str">
        <f t="shared" ca="1" si="1535"/>
        <v>-</v>
      </c>
      <c r="RH216" s="537" t="str">
        <f t="shared" ca="1" si="1535"/>
        <v>-</v>
      </c>
      <c r="RI216" s="547" t="str">
        <f t="shared" ca="1" si="1536"/>
        <v>-</v>
      </c>
      <c r="RJ216" s="547" t="str">
        <f t="shared" ca="1" si="1536"/>
        <v>-</v>
      </c>
      <c r="RK216" s="547" t="str">
        <f t="shared" ca="1" si="1536"/>
        <v>-</v>
      </c>
      <c r="RL216" s="547" t="str">
        <f t="shared" ca="1" si="1536"/>
        <v>-</v>
      </c>
      <c r="RM216" s="547" t="str">
        <f t="shared" ca="1" si="1536"/>
        <v>-</v>
      </c>
      <c r="RN216" s="547" t="str">
        <f t="shared" ca="1" si="1536"/>
        <v>-</v>
      </c>
      <c r="RO216" s="547" t="str">
        <f t="shared" ca="1" si="1536"/>
        <v>-</v>
      </c>
      <c r="RP216" s="547" t="str">
        <f t="shared" ca="1" si="1536"/>
        <v>-</v>
      </c>
      <c r="RQ216" s="547" t="str">
        <f t="shared" ca="1" si="1536"/>
        <v>-</v>
      </c>
      <c r="RR216" s="547" t="str">
        <f t="shared" ca="1" si="1536"/>
        <v>-</v>
      </c>
      <c r="RS216" s="547" t="str">
        <f t="shared" ca="1" si="1536"/>
        <v>-</v>
      </c>
      <c r="RT216" s="547" t="str">
        <f t="shared" ca="1" si="1536"/>
        <v>-</v>
      </c>
      <c r="RU216" s="547" t="str">
        <f t="shared" ca="1" si="1536"/>
        <v>-</v>
      </c>
      <c r="RV216" s="547" t="str">
        <f t="shared" ca="1" si="1536"/>
        <v>-</v>
      </c>
      <c r="RW216" s="547" t="str">
        <f t="shared" ca="1" si="1536"/>
        <v>-</v>
      </c>
      <c r="RX216" s="547" t="str">
        <f t="shared" ca="1" si="1536"/>
        <v>-</v>
      </c>
      <c r="RY216" s="547" t="str">
        <f t="shared" ca="1" si="1537"/>
        <v>-</v>
      </c>
      <c r="RZ216" s="547" t="str">
        <f t="shared" ca="1" si="1537"/>
        <v>-</v>
      </c>
      <c r="SA216" s="547" t="str">
        <f t="shared" ca="1" si="1537"/>
        <v>-</v>
      </c>
      <c r="SB216" s="547" t="str">
        <f t="shared" ca="1" si="1537"/>
        <v>-</v>
      </c>
      <c r="SC216" s="547" t="str">
        <f t="shared" ca="1" si="1537"/>
        <v>-</v>
      </c>
      <c r="SD216" s="547" t="str">
        <f t="shared" ca="1" si="1537"/>
        <v>-</v>
      </c>
      <c r="SE216" s="547" t="str">
        <f t="shared" ca="1" si="1537"/>
        <v>-</v>
      </c>
      <c r="SF216" s="547" t="str">
        <f t="shared" ca="1" si="1537"/>
        <v>-</v>
      </c>
      <c r="SG216" s="547" t="str">
        <f t="shared" ca="1" si="1537"/>
        <v>-</v>
      </c>
      <c r="SH216" s="547" t="str">
        <f t="shared" ca="1" si="1537"/>
        <v>-</v>
      </c>
      <c r="SI216" s="537" t="str">
        <f t="shared" ca="1" si="1538"/>
        <v>-</v>
      </c>
      <c r="SJ216" s="537" t="str">
        <f t="shared" ca="1" si="1538"/>
        <v>-</v>
      </c>
      <c r="SK216" s="537" t="str">
        <f t="shared" ca="1" si="1538"/>
        <v>-</v>
      </c>
      <c r="SL216" s="537" t="str">
        <f t="shared" ca="1" si="1538"/>
        <v>-</v>
      </c>
      <c r="SM216" s="537" t="str">
        <f t="shared" ca="1" si="1538"/>
        <v>-</v>
      </c>
      <c r="SN216" s="537" t="str">
        <f t="shared" ca="1" si="1538"/>
        <v>-</v>
      </c>
      <c r="SO216" s="537" t="str">
        <f t="shared" ca="1" si="1538"/>
        <v>-</v>
      </c>
      <c r="SP216" s="537" t="str">
        <f t="shared" ca="1" si="1538"/>
        <v>-</v>
      </c>
      <c r="SQ216" s="537" t="str">
        <f t="shared" ca="1" si="1538"/>
        <v>-</v>
      </c>
      <c r="SR216" s="537" t="str">
        <f t="shared" ca="1" si="1538"/>
        <v>-</v>
      </c>
      <c r="SS216" s="537" t="str">
        <f t="shared" ca="1" si="1538"/>
        <v>-</v>
      </c>
      <c r="ST216" s="537" t="str">
        <f t="shared" ca="1" si="1538"/>
        <v>-</v>
      </c>
      <c r="SU216" s="537" t="str">
        <f t="shared" ca="1" si="1538"/>
        <v>-</v>
      </c>
      <c r="SV216" s="537" t="str">
        <f t="shared" ca="1" si="1538"/>
        <v>-</v>
      </c>
      <c r="SW216" s="537" t="str">
        <f t="shared" ca="1" si="1538"/>
        <v>-</v>
      </c>
      <c r="SX216" s="537" t="str">
        <f t="shared" ca="1" si="1538"/>
        <v>-</v>
      </c>
      <c r="SY216" s="537" t="str">
        <f t="shared" ca="1" si="1539"/>
        <v>-</v>
      </c>
      <c r="SZ216" s="537" t="str">
        <f t="shared" ca="1" si="1539"/>
        <v>-</v>
      </c>
      <c r="TA216" s="537" t="str">
        <f t="shared" ca="1" si="1539"/>
        <v>-</v>
      </c>
      <c r="TB216" s="537" t="str">
        <f t="shared" ca="1" si="1539"/>
        <v>-</v>
      </c>
      <c r="TC216" s="537" t="str">
        <f t="shared" ca="1" si="1539"/>
        <v>-</v>
      </c>
      <c r="TD216" s="537" t="str">
        <f t="shared" ca="1" si="1539"/>
        <v>-</v>
      </c>
      <c r="TE216" s="537" t="str">
        <f t="shared" ca="1" si="1539"/>
        <v>-</v>
      </c>
      <c r="TF216" s="537" t="str">
        <f t="shared" ca="1" si="1539"/>
        <v>-</v>
      </c>
      <c r="TG216" s="537" t="str">
        <f t="shared" ca="1" si="1539"/>
        <v>-</v>
      </c>
      <c r="TH216" s="537" t="str">
        <f t="shared" ca="1" si="1539"/>
        <v>-</v>
      </c>
      <c r="TI216" s="537" t="str">
        <f t="shared" ca="1" si="1539"/>
        <v>-</v>
      </c>
      <c r="TJ216" s="537" t="str">
        <f t="shared" ca="1" si="1539"/>
        <v>-</v>
      </c>
      <c r="TK216" s="537" t="str">
        <f t="shared" ca="1" si="1539"/>
        <v>-</v>
      </c>
      <c r="TL216" s="537" t="str">
        <f t="shared" ca="1" si="1539"/>
        <v>-</v>
      </c>
      <c r="TM216" s="537" t="str">
        <f t="shared" ca="1" si="1539"/>
        <v>-</v>
      </c>
      <c r="TN216" s="537" t="str">
        <f t="shared" ca="1" si="1539"/>
        <v>-</v>
      </c>
      <c r="TO216" s="537" t="str">
        <f t="shared" ca="1" si="1540"/>
        <v>-</v>
      </c>
      <c r="TP216" s="537" t="str">
        <f t="shared" ca="1" si="1540"/>
        <v>-</v>
      </c>
      <c r="TQ216" s="537" t="str">
        <f t="shared" ca="1" si="1540"/>
        <v>-</v>
      </c>
      <c r="TR216" s="537" t="str">
        <f t="shared" ca="1" si="1540"/>
        <v>-</v>
      </c>
      <c r="TS216" s="547" t="str">
        <f t="shared" ca="1" si="1541"/>
        <v>-</v>
      </c>
      <c r="TT216" s="547" t="str">
        <f t="shared" ca="1" si="1541"/>
        <v>-</v>
      </c>
      <c r="TU216" s="547" t="str">
        <f t="shared" ca="1" si="1541"/>
        <v>-</v>
      </c>
      <c r="TV216" s="547" t="str">
        <f t="shared" ca="1" si="1541"/>
        <v>-</v>
      </c>
      <c r="TW216" s="547" t="str">
        <f t="shared" ca="1" si="1541"/>
        <v>-</v>
      </c>
      <c r="TX216" s="547" t="str">
        <f t="shared" ca="1" si="1541"/>
        <v>-</v>
      </c>
      <c r="TY216" s="547" t="str">
        <f t="shared" ca="1" si="1541"/>
        <v>-</v>
      </c>
      <c r="TZ216" s="547" t="str">
        <f t="shared" ca="1" si="1541"/>
        <v>-</v>
      </c>
      <c r="UA216" s="547" t="str">
        <f t="shared" ca="1" si="1541"/>
        <v>-</v>
      </c>
      <c r="UB216" s="547" t="str">
        <f t="shared" ca="1" si="1541"/>
        <v>-</v>
      </c>
      <c r="UC216" s="547" t="str">
        <f t="shared" ca="1" si="1541"/>
        <v>-</v>
      </c>
      <c r="UD216" s="547" t="str">
        <f t="shared" ca="1" si="1541"/>
        <v>-</v>
      </c>
      <c r="UE216" s="547" t="str">
        <f t="shared" ca="1" si="1541"/>
        <v>-</v>
      </c>
      <c r="UF216" s="547" t="str">
        <f t="shared" ca="1" si="1541"/>
        <v>-</v>
      </c>
      <c r="UG216" s="547" t="str">
        <f t="shared" ca="1" si="1541"/>
        <v>-</v>
      </c>
      <c r="UH216" s="547" t="str">
        <f t="shared" ca="1" si="1541"/>
        <v>-</v>
      </c>
      <c r="UI216" s="547" t="str">
        <f t="shared" ca="1" si="1542"/>
        <v>-</v>
      </c>
      <c r="UJ216" s="547" t="str">
        <f t="shared" ca="1" si="1542"/>
        <v>-</v>
      </c>
      <c r="UK216" s="547" t="str">
        <f t="shared" ca="1" si="1542"/>
        <v>-</v>
      </c>
      <c r="UL216" s="547" t="str">
        <f t="shared" ca="1" si="1542"/>
        <v>-</v>
      </c>
      <c r="UM216" s="547" t="str">
        <f t="shared" ca="1" si="1542"/>
        <v>-</v>
      </c>
      <c r="UN216" s="547" t="str">
        <f t="shared" ca="1" si="1542"/>
        <v>-</v>
      </c>
      <c r="UO216" s="547" t="str">
        <f t="shared" ca="1" si="1542"/>
        <v>-</v>
      </c>
      <c r="UP216" s="547" t="str">
        <f t="shared" ca="1" si="1542"/>
        <v>-</v>
      </c>
      <c r="UQ216" s="547" t="str">
        <f t="shared" ca="1" si="1542"/>
        <v>-</v>
      </c>
      <c r="UR216" s="547" t="str">
        <f t="shared" ca="1" si="1542"/>
        <v>-</v>
      </c>
      <c r="US216" s="537" t="str">
        <f t="shared" ca="1" si="1543"/>
        <v>-</v>
      </c>
      <c r="UT216" s="537" t="str">
        <f t="shared" ca="1" si="1543"/>
        <v>-</v>
      </c>
      <c r="UU216" s="537" t="str">
        <f t="shared" ca="1" si="1543"/>
        <v>-</v>
      </c>
      <c r="UV216" s="537" t="str">
        <f t="shared" ca="1" si="1543"/>
        <v>-</v>
      </c>
      <c r="UW216" s="537" t="str">
        <f t="shared" ca="1" si="1543"/>
        <v>-</v>
      </c>
      <c r="UX216" s="537" t="str">
        <f t="shared" ca="1" si="1543"/>
        <v>-</v>
      </c>
      <c r="UY216" s="537" t="str">
        <f t="shared" ca="1" si="1543"/>
        <v>-</v>
      </c>
      <c r="UZ216" s="537" t="str">
        <f t="shared" ca="1" si="1543"/>
        <v>-</v>
      </c>
      <c r="VA216" s="537" t="str">
        <f t="shared" ca="1" si="1543"/>
        <v>-</v>
      </c>
      <c r="VB216" s="537" t="str">
        <f t="shared" ca="1" si="1543"/>
        <v>-</v>
      </c>
      <c r="VC216" s="537" t="str">
        <f t="shared" ca="1" si="1543"/>
        <v>-</v>
      </c>
      <c r="VD216" s="537" t="str">
        <f t="shared" ca="1" si="1543"/>
        <v>-</v>
      </c>
      <c r="VE216" s="537" t="str">
        <f t="shared" ca="1" si="1543"/>
        <v>-</v>
      </c>
      <c r="VF216" s="537" t="str">
        <f t="shared" ca="1" si="1543"/>
        <v>-</v>
      </c>
      <c r="VG216" s="537" t="str">
        <f t="shared" ca="1" si="1543"/>
        <v>-</v>
      </c>
      <c r="VH216" s="537" t="str">
        <f t="shared" ca="1" si="1543"/>
        <v>-</v>
      </c>
      <c r="VI216" s="537" t="str">
        <f t="shared" ca="1" si="1544"/>
        <v>-</v>
      </c>
      <c r="VJ216" s="537" t="str">
        <f t="shared" ca="1" si="1544"/>
        <v>-</v>
      </c>
      <c r="VK216" s="537" t="str">
        <f t="shared" ca="1" si="1544"/>
        <v>-</v>
      </c>
      <c r="VL216" s="537" t="str">
        <f t="shared" ca="1" si="1544"/>
        <v>-</v>
      </c>
      <c r="VM216" s="537" t="str">
        <f t="shared" ca="1" si="1544"/>
        <v>-</v>
      </c>
      <c r="VN216" s="537" t="str">
        <f t="shared" ca="1" si="1544"/>
        <v>-</v>
      </c>
      <c r="VO216" s="537" t="str">
        <f t="shared" ca="1" si="1544"/>
        <v>-</v>
      </c>
      <c r="VP216" s="537" t="str">
        <f t="shared" ca="1" si="1544"/>
        <v>-</v>
      </c>
      <c r="VQ216" s="537" t="str">
        <f t="shared" ca="1" si="1544"/>
        <v>-</v>
      </c>
      <c r="VR216" s="537" t="str">
        <f t="shared" ca="1" si="1544"/>
        <v>-</v>
      </c>
      <c r="VS216" s="537" t="str">
        <f t="shared" ca="1" si="1544"/>
        <v>-</v>
      </c>
      <c r="VT216" s="537" t="str">
        <f t="shared" ca="1" si="1544"/>
        <v>-</v>
      </c>
      <c r="VU216" s="537" t="str">
        <f t="shared" ca="1" si="1544"/>
        <v>-</v>
      </c>
      <c r="VV216" s="537" t="str">
        <f t="shared" ca="1" si="1544"/>
        <v>-</v>
      </c>
      <c r="VW216" s="537" t="b">
        <f t="shared" ca="1" si="1544"/>
        <v>1</v>
      </c>
      <c r="VX216" s="537" t="b">
        <f t="shared" ca="1" si="1544"/>
        <v>1</v>
      </c>
      <c r="VY216" s="537" t="b">
        <f t="shared" ca="1" si="1545"/>
        <v>1</v>
      </c>
      <c r="VZ216" s="537" t="b">
        <f t="shared" ca="1" si="1545"/>
        <v>1</v>
      </c>
      <c r="WA216" s="537" t="b">
        <f t="shared" ca="1" si="1545"/>
        <v>1</v>
      </c>
      <c r="WB216" s="537" t="b">
        <f t="shared" ca="1" si="1545"/>
        <v>1</v>
      </c>
      <c r="WC216" s="547" t="b">
        <f t="shared" ca="1" si="1546"/>
        <v>1</v>
      </c>
      <c r="WD216" s="547" t="b">
        <f t="shared" ca="1" si="1546"/>
        <v>1</v>
      </c>
      <c r="WE216" s="547" t="b">
        <f t="shared" ca="1" si="1546"/>
        <v>1</v>
      </c>
      <c r="WF216" s="547" t="b">
        <f t="shared" ca="1" si="1546"/>
        <v>1</v>
      </c>
      <c r="WG216" s="547" t="b">
        <f t="shared" ca="1" si="1546"/>
        <v>1</v>
      </c>
      <c r="WH216" s="547" t="b">
        <f t="shared" ca="1" si="1546"/>
        <v>1</v>
      </c>
      <c r="WI216" s="547" t="b">
        <f t="shared" ca="1" si="1546"/>
        <v>1</v>
      </c>
      <c r="WJ216" s="547" t="b">
        <f t="shared" ca="1" si="1546"/>
        <v>1</v>
      </c>
      <c r="WK216" s="547" t="b">
        <f t="shared" ca="1" si="1546"/>
        <v>1</v>
      </c>
      <c r="WL216" s="547" t="b">
        <f t="shared" ca="1" si="1546"/>
        <v>1</v>
      </c>
      <c r="WM216" s="547" t="b">
        <f t="shared" ca="1" si="1546"/>
        <v>1</v>
      </c>
      <c r="WN216" s="547" t="b">
        <f t="shared" ca="1" si="1546"/>
        <v>1</v>
      </c>
      <c r="WO216" s="547" t="b">
        <f t="shared" ca="1" si="1546"/>
        <v>1</v>
      </c>
      <c r="WP216" s="547" t="b">
        <f t="shared" ca="1" si="1546"/>
        <v>1</v>
      </c>
      <c r="WQ216" s="547" t="b">
        <f t="shared" ca="1" si="1546"/>
        <v>1</v>
      </c>
      <c r="WR216" s="547" t="b">
        <f t="shared" ca="1" si="1546"/>
        <v>1</v>
      </c>
      <c r="WS216" s="547" t="b">
        <f t="shared" ca="1" si="1547"/>
        <v>1</v>
      </c>
      <c r="WT216" s="547" t="b">
        <f t="shared" ca="1" si="1547"/>
        <v>1</v>
      </c>
      <c r="WU216" s="547" t="b">
        <f t="shared" ca="1" si="1547"/>
        <v>1</v>
      </c>
      <c r="WV216" s="547" t="b">
        <f t="shared" ca="1" si="1547"/>
        <v>1</v>
      </c>
      <c r="WW216" s="547" t="b">
        <f t="shared" ca="1" si="1547"/>
        <v>1</v>
      </c>
      <c r="WX216" s="547" t="b">
        <f t="shared" ca="1" si="1547"/>
        <v>1</v>
      </c>
      <c r="WY216" s="547" t="b">
        <f t="shared" ca="1" si="1547"/>
        <v>1</v>
      </c>
      <c r="WZ216" s="547" t="b">
        <f t="shared" ca="1" si="1547"/>
        <v>1</v>
      </c>
      <c r="XA216" s="547" t="b">
        <f t="shared" ca="1" si="1547"/>
        <v>1</v>
      </c>
      <c r="XB216" s="547" t="b">
        <f t="shared" ca="1" si="1547"/>
        <v>1</v>
      </c>
      <c r="XC216" s="19">
        <f t="shared" ca="1" si="1528"/>
        <v>0</v>
      </c>
      <c r="XD216" s="599">
        <v>0</v>
      </c>
    </row>
    <row r="217" spans="1:628" outlineLevel="2">
      <c r="A217" s="20">
        <f t="shared" si="1423"/>
        <v>212</v>
      </c>
      <c r="B217" s="213">
        <f t="shared" ca="1" si="1553"/>
        <v>205</v>
      </c>
      <c r="C217" s="115">
        <v>302</v>
      </c>
      <c r="D217" s="134" t="str">
        <f t="shared" ca="1" si="1424"/>
        <v>GSW</v>
      </c>
      <c r="E217" t="b">
        <v>1</v>
      </c>
      <c r="F217" t="b">
        <v>0</v>
      </c>
      <c r="G217" t="b">
        <f t="shared" ref="G217:G220" si="1582">E217</f>
        <v>1</v>
      </c>
      <c r="H217" s="213">
        <f t="shared" ca="1" si="1549"/>
        <v>8</v>
      </c>
      <c r="I217" s="19">
        <f t="shared" ca="1" si="1426"/>
        <v>1</v>
      </c>
      <c r="J217" s="19">
        <f t="shared" ca="1" si="1426"/>
        <v>0</v>
      </c>
      <c r="K217" s="114">
        <f t="shared" ca="1" si="1427"/>
        <v>6</v>
      </c>
      <c r="L217" s="114">
        <f t="shared" ca="1" si="1427"/>
        <v>2</v>
      </c>
      <c r="M217" s="19">
        <f t="shared" ca="1" si="1426"/>
        <v>2</v>
      </c>
      <c r="N217" s="19">
        <f t="shared" ca="1" si="1426"/>
        <v>2</v>
      </c>
      <c r="O217" s="114">
        <f t="shared" ca="1" si="1428"/>
        <v>1</v>
      </c>
      <c r="P217" s="19">
        <f t="shared" ca="1" si="1581"/>
        <v>3</v>
      </c>
      <c r="Q217" s="19">
        <f t="shared" ca="1" si="1581"/>
        <v>2</v>
      </c>
      <c r="R217" s="19">
        <f t="shared" ca="1" si="1581"/>
        <v>1</v>
      </c>
      <c r="S217" s="19">
        <f t="shared" ca="1" si="1581"/>
        <v>0</v>
      </c>
      <c r="T217" s="19">
        <f t="shared" ca="1" si="1581"/>
        <v>0</v>
      </c>
      <c r="U217" s="19">
        <f t="shared" ca="1" si="1581"/>
        <v>0</v>
      </c>
      <c r="V217" s="19">
        <f t="shared" ca="1" si="1581"/>
        <v>0</v>
      </c>
      <c r="W217" s="19">
        <f t="shared" ca="1" si="1581"/>
        <v>0</v>
      </c>
      <c r="X217" s="19">
        <f t="shared" ca="1" si="1581"/>
        <v>1</v>
      </c>
      <c r="Y217" s="19">
        <f t="shared" ca="1" si="1581"/>
        <v>1</v>
      </c>
      <c r="Z217" s="19">
        <f t="shared" ca="1" si="1581"/>
        <v>1</v>
      </c>
      <c r="AA217" s="209"/>
      <c r="AB217" s="209"/>
      <c r="AC217" s="209"/>
      <c r="AD217" s="209"/>
      <c r="AE217" s="209"/>
      <c r="AF217" s="19">
        <f t="shared" ca="1" si="1578"/>
        <v>0</v>
      </c>
      <c r="AG217" s="209"/>
      <c r="AH217" s="209"/>
      <c r="AI217" s="209"/>
      <c r="AJ217" s="209"/>
      <c r="AK217" s="209"/>
      <c r="AL217" s="209"/>
      <c r="AM217" s="209"/>
      <c r="AN217" s="209"/>
      <c r="AO217" s="134">
        <f t="shared" ca="1" si="1432"/>
        <v>2</v>
      </c>
      <c r="AP217" s="134">
        <f ca="1">INDEX(CHOOSE($P217,DataAutumn!i.AdultDrys,DataWinter!i.AdultDrys,DataSpring!i.AdultDrys),1,$O217)</f>
        <v>4</v>
      </c>
      <c r="AQ217" s="5">
        <f t="shared" ca="1" si="1433"/>
        <v>2</v>
      </c>
      <c r="AR217" s="5">
        <f t="shared" ca="1" si="1433"/>
        <v>0</v>
      </c>
      <c r="AS217" s="5">
        <f t="shared" ca="1" si="1434"/>
        <v>6</v>
      </c>
      <c r="AT217" s="209"/>
      <c r="AU217" s="209"/>
      <c r="AV217" s="209"/>
      <c r="AW217" s="353" t="str">
        <f t="shared" ca="1" si="1435"/>
        <v>TemplateRE 00008 GSW FWM     TOL204 Scan2 GFS_2 RR+01% REV06_2_2 PI00.0% Part1  GP100% WP100% MP100% (T_F33N11L00)</v>
      </c>
      <c r="AX217" s="9" t="str">
        <f ca="1">IF(COUNTIF(AW$5:AW217,AW217)=1,"-","Dup")</f>
        <v>-</v>
      </c>
      <c r="AY217" s="9"/>
      <c r="AZ217" s="19" t="str">
        <f t="shared" ref="AZ217:BH224" ca="1" si="1583">OFFSET(AZ$5,$B217,0)</f>
        <v>-</v>
      </c>
      <c r="BA217" s="19" t="str">
        <f t="shared" ca="1" si="1583"/>
        <v>-</v>
      </c>
      <c r="BB217" s="19" t="str">
        <f t="shared" ca="1" si="1583"/>
        <v>-</v>
      </c>
      <c r="BC217" s="19" t="str">
        <f t="shared" ca="1" si="1583"/>
        <v>-</v>
      </c>
      <c r="BD217" s="19" t="str">
        <f t="shared" ca="1" si="1583"/>
        <v>-</v>
      </c>
      <c r="BE217" s="19" t="str">
        <f t="shared" ca="1" si="1583"/>
        <v>-</v>
      </c>
      <c r="BF217" s="19" t="str">
        <f t="shared" ca="1" si="1583"/>
        <v>-</v>
      </c>
      <c r="BG217" s="19" t="str">
        <f t="shared" ca="1" si="1583"/>
        <v>-</v>
      </c>
      <c r="BH217" s="19" t="str">
        <f t="shared" ca="1" si="1583"/>
        <v>-</v>
      </c>
      <c r="BI217" s="9"/>
      <c r="BJ217" s="19" t="b">
        <f t="shared" ref="BJ217:BR224" ca="1" si="1584">OFFSET(BJ$5,$B217,0)</f>
        <v>1</v>
      </c>
      <c r="BK217" s="19" t="str">
        <f t="shared" ca="1" si="1584"/>
        <v>-</v>
      </c>
      <c r="BL217" s="19" t="str">
        <f t="shared" ca="1" si="1584"/>
        <v>-</v>
      </c>
      <c r="BM217" s="19" t="str">
        <f t="shared" ca="1" si="1584"/>
        <v>-</v>
      </c>
      <c r="BN217" s="19" t="b">
        <f t="shared" ca="1" si="1584"/>
        <v>0</v>
      </c>
      <c r="BO217" s="19">
        <f t="shared" ca="1" si="1584"/>
        <v>0</v>
      </c>
      <c r="BP217" s="19" t="str">
        <f t="shared" ca="1" si="1584"/>
        <v>-</v>
      </c>
      <c r="BQ217" s="19" t="str">
        <f t="shared" ca="1" si="1584"/>
        <v>-</v>
      </c>
      <c r="BR217" s="19" t="b">
        <f t="shared" ca="1" si="1584"/>
        <v>1</v>
      </c>
      <c r="BS217" s="9"/>
      <c r="BT217" s="19" t="str">
        <f t="shared" ca="1" si="1440"/>
        <v>-</v>
      </c>
      <c r="BU217" s="5" t="str">
        <f t="shared" ref="BU217:BU222" ca="1" si="1585">IF($O217&lt;&gt;4,OFFSET(BU$5,$B217,0),1)</f>
        <v>-</v>
      </c>
      <c r="BV217" s="5">
        <f t="shared" ref="BV217:BV222" ca="1" si="1586">$R217</f>
        <v>1</v>
      </c>
      <c r="BW217" s="5">
        <f t="shared" ca="1" si="1442"/>
        <v>1</v>
      </c>
      <c r="BX217" s="19" t="str">
        <f t="shared" ca="1" si="1443"/>
        <v>-</v>
      </c>
      <c r="BY217" s="19" t="str">
        <f t="shared" ca="1" si="1443"/>
        <v>-</v>
      </c>
      <c r="BZ217" s="19" t="str">
        <f t="shared" ca="1" si="1443"/>
        <v>-</v>
      </c>
      <c r="CA217" s="5" t="str">
        <f t="shared" ref="CA217:CA222" ca="1" si="1587">IF($O217&lt;&gt;4,OFFSET(CA$5,$B217,0),1)</f>
        <v>-</v>
      </c>
      <c r="CB217" s="5">
        <f t="shared" ref="CB217:CC222" ca="1" si="1588">$R217</f>
        <v>1</v>
      </c>
      <c r="CC217" s="5">
        <f t="shared" ca="1" si="1588"/>
        <v>1</v>
      </c>
      <c r="CD217" s="19" t="str">
        <f t="shared" ca="1" si="1446"/>
        <v>-</v>
      </c>
      <c r="CE217" s="5" t="str">
        <f t="shared" ref="CE217:CE222" ca="1" si="1589">IF($O217&lt;&gt;4,OFFSET(CE$5,$B217,0),1)</f>
        <v>-</v>
      </c>
      <c r="CF217" s="5">
        <f t="shared" ref="CF217:CF222" ca="1" si="1590">$R217</f>
        <v>1</v>
      </c>
      <c r="CG217" s="19" t="str">
        <f t="shared" ca="1" si="1449"/>
        <v>-</v>
      </c>
      <c r="CH217" s="19" t="str">
        <f t="shared" ca="1" si="1449"/>
        <v>-</v>
      </c>
      <c r="CI217" s="5">
        <f t="shared" ca="1" si="1450"/>
        <v>1</v>
      </c>
      <c r="CJ217" s="19" t="str">
        <f t="shared" ca="1" si="1449"/>
        <v>-</v>
      </c>
      <c r="CK217" s="5" t="str">
        <f t="shared" ref="CK217:CK222" ca="1" si="1591">IF($O217&lt;&gt;4,OFFSET(CK$5,$B217,0),1)</f>
        <v>-</v>
      </c>
      <c r="CL217" s="5">
        <f t="shared" ref="CL217:CL222" ca="1" si="1592">$R217</f>
        <v>1</v>
      </c>
      <c r="CM217" s="5">
        <f t="shared" ca="1" si="1452"/>
        <v>1</v>
      </c>
      <c r="CN217" s="9"/>
      <c r="CO217" s="5" t="b">
        <f t="shared" ca="1" si="1453"/>
        <v>0</v>
      </c>
      <c r="CP217" s="12">
        <f t="shared" ca="1" si="1454"/>
        <v>2132111</v>
      </c>
      <c r="CQ217" s="19">
        <f t="shared" ca="1" si="1455"/>
        <v>1</v>
      </c>
      <c r="CR217" s="19" t="str">
        <f t="shared" ca="1" si="1455"/>
        <v>-</v>
      </c>
      <c r="CS217" s="142">
        <f ca="1">IF($K217="",CS$5,IF($CO217,ABS($K217),IF($K217=CS$26,0,CS$28)))</f>
        <v>2</v>
      </c>
      <c r="CT217" s="142">
        <f ca="1">IF($K217="",CT$5,IF($CO217,ABS($K217),IF($K217=CT$26,0,CT$28)))</f>
        <v>2</v>
      </c>
      <c r="CU217" s="12">
        <v>0</v>
      </c>
      <c r="CV217" s="142">
        <f t="shared" ref="CV217:CX220" ca="1" si="1593">IF($K217="",CV$5,IF($CO217,ABS($K217),IF($K217=CV$26,0,CV$28)))</f>
        <v>0</v>
      </c>
      <c r="CW217" s="142">
        <f t="shared" ca="1" si="1593"/>
        <v>2</v>
      </c>
      <c r="CX217" s="142">
        <f t="shared" ca="1" si="1593"/>
        <v>2</v>
      </c>
      <c r="CY217" s="12">
        <v>0</v>
      </c>
      <c r="CZ217" s="12">
        <v>0</v>
      </c>
      <c r="DA217" s="142">
        <f t="shared" ref="DA217:DI220" ca="1" si="1594">IF($K217="",DA$5,IF($CO217,ABS($K217),IF($K217=DA$26,0,DA$28)))</f>
        <v>2</v>
      </c>
      <c r="DB217" s="142">
        <f t="shared" ca="1" si="1594"/>
        <v>2</v>
      </c>
      <c r="DC217" s="142">
        <f t="shared" ca="1" si="1594"/>
        <v>2</v>
      </c>
      <c r="DD217" s="142">
        <f t="shared" ca="1" si="1594"/>
        <v>2</v>
      </c>
      <c r="DE217" s="142">
        <f t="shared" ca="1" si="1594"/>
        <v>2</v>
      </c>
      <c r="DF217" s="142">
        <f t="shared" ca="1" si="1594"/>
        <v>2</v>
      </c>
      <c r="DG217" s="142">
        <f t="shared" ca="1" si="1594"/>
        <v>2</v>
      </c>
      <c r="DH217" s="142">
        <f t="shared" ca="1" si="1594"/>
        <v>2</v>
      </c>
      <c r="DI217" s="142">
        <f t="shared" ca="1" si="1594"/>
        <v>2</v>
      </c>
      <c r="DJ217" s="9"/>
      <c r="DK217" s="19" t="b">
        <f t="shared" ca="1" si="1460"/>
        <v>1</v>
      </c>
      <c r="DL217" s="19" t="b">
        <f t="shared" ca="1" si="1460"/>
        <v>1</v>
      </c>
      <c r="DM217" s="19" t="b">
        <f t="shared" ca="1" si="1460"/>
        <v>1</v>
      </c>
      <c r="DN217" s="585">
        <f ca="1">VALUE($N217&amp;$O217&amp;$P217&amp;$Q217&amp;IFERROR(VALUE($R217),0)&amp;$Z217&amp;2&amp;1)</f>
        <v>21321121</v>
      </c>
      <c r="DO217" s="19" t="b">
        <f t="shared" ref="DO217:DR224" ca="1" si="1595">OFFSET(DO$5,$B217,0)</f>
        <v>1</v>
      </c>
      <c r="DP217" s="19">
        <f t="shared" ca="1" si="1595"/>
        <v>0</v>
      </c>
      <c r="DQ217" s="19" t="str">
        <f t="shared" ca="1" si="1595"/>
        <v>-</v>
      </c>
      <c r="DR217" s="578" t="str">
        <f t="shared" ca="1" si="1595"/>
        <v>-</v>
      </c>
      <c r="DS217" s="430">
        <f t="shared" ca="1" si="1462"/>
        <v>652</v>
      </c>
      <c r="DT217" s="430">
        <f t="shared" ca="1" si="1462"/>
        <v>686</v>
      </c>
      <c r="DU217" s="430">
        <f t="shared" ca="1" si="1462"/>
        <v>721</v>
      </c>
      <c r="DV217" s="142">
        <f t="shared" ca="1" si="1463"/>
        <v>378</v>
      </c>
      <c r="DW217" s="142">
        <f t="shared" ca="1" si="1463"/>
        <v>413</v>
      </c>
      <c r="DX217" s="142">
        <f t="shared" ca="1" si="1463"/>
        <v>448</v>
      </c>
      <c r="DY217" s="19" t="str">
        <f t="shared" ca="1" si="1464"/>
        <v>-</v>
      </c>
      <c r="DZ217" s="19">
        <v>0</v>
      </c>
      <c r="EA217" s="19" t="str">
        <f t="shared" ca="1" si="1464"/>
        <v>-</v>
      </c>
      <c r="EB217" s="19" t="str">
        <f t="shared" ca="1" si="1464"/>
        <v>-</v>
      </c>
      <c r="EC217" s="19" t="str">
        <f t="shared" ca="1" si="1464"/>
        <v>-</v>
      </c>
      <c r="ED217" s="19" t="str">
        <f t="shared" ca="1" si="1464"/>
        <v>-</v>
      </c>
      <c r="EE217" s="620">
        <v>1</v>
      </c>
      <c r="EF217" s="620">
        <v>1</v>
      </c>
      <c r="EG217" s="19">
        <f t="shared" ca="1" si="1464"/>
        <v>0</v>
      </c>
      <c r="EH217" s="12">
        <v>1</v>
      </c>
      <c r="EI217" s="12">
        <v>-1</v>
      </c>
      <c r="EJ217" s="19" t="str">
        <f t="shared" ca="1" si="1464"/>
        <v>-</v>
      </c>
      <c r="EK217" s="19" t="str">
        <f t="shared" ca="1" si="1464"/>
        <v>-</v>
      </c>
      <c r="EL217" s="19" t="str">
        <f t="shared" ca="1" si="1464"/>
        <v>-</v>
      </c>
      <c r="EM217" s="240">
        <f t="shared" ref="EM217:EM220" ca="1" si="1596">EG217</f>
        <v>0</v>
      </c>
      <c r="EN217" s="240">
        <f t="shared" ref="EN217:EN220" si="1597">EH217</f>
        <v>1</v>
      </c>
      <c r="EO217" s="240">
        <f t="shared" ref="EO217:EO220" si="1598">EI217</f>
        <v>-1</v>
      </c>
      <c r="EP217" s="19" t="str">
        <f t="shared" ref="EP217:ER224" ca="1" si="1599">OFFSET(EP$5,$B217,0)</f>
        <v>-</v>
      </c>
      <c r="EQ217" s="19">
        <f t="shared" ca="1" si="1599"/>
        <v>0</v>
      </c>
      <c r="ER217" s="19">
        <f t="shared" ca="1" si="1599"/>
        <v>0</v>
      </c>
      <c r="ES217" s="9"/>
      <c r="ET217" s="19" t="str">
        <f t="shared" ref="ET217:FF224" ca="1" si="1600">OFFSET(ET$5,$B217,0)</f>
        <v>-</v>
      </c>
      <c r="EU217" s="19" t="str">
        <f t="shared" ca="1" si="1600"/>
        <v>-</v>
      </c>
      <c r="EV217" s="19" t="str">
        <f t="shared" ca="1" si="1600"/>
        <v>-</v>
      </c>
      <c r="EW217" s="19" t="str">
        <f t="shared" ca="1" si="1600"/>
        <v>-</v>
      </c>
      <c r="EX217" s="19" t="str">
        <f t="shared" ca="1" si="1600"/>
        <v>-</v>
      </c>
      <c r="EY217" s="19" t="str">
        <f t="shared" ca="1" si="1600"/>
        <v>-</v>
      </c>
      <c r="EZ217" s="19" t="str">
        <f t="shared" ca="1" si="1600"/>
        <v>-</v>
      </c>
      <c r="FA217" s="19" t="str">
        <f t="shared" ca="1" si="1600"/>
        <v>-</v>
      </c>
      <c r="FB217" s="19" t="str">
        <f t="shared" ca="1" si="1600"/>
        <v>-</v>
      </c>
      <c r="FC217" s="19" t="str">
        <f t="shared" ca="1" si="1600"/>
        <v>-</v>
      </c>
      <c r="FD217" s="19" t="str">
        <f t="shared" ca="1" si="1600"/>
        <v>-</v>
      </c>
      <c r="FE217" s="19" t="str">
        <f t="shared" ca="1" si="1600"/>
        <v>-</v>
      </c>
      <c r="FF217" s="19">
        <f t="shared" ca="1" si="1600"/>
        <v>0</v>
      </c>
      <c r="FG217" s="430">
        <f t="shared" ca="1" si="1469"/>
        <v>0</v>
      </c>
      <c r="FH217" s="430">
        <f t="shared" ca="1" si="1469"/>
        <v>0</v>
      </c>
      <c r="FI217" s="114">
        <f t="shared" ca="1" si="1470"/>
        <v>0</v>
      </c>
      <c r="FJ217" s="114">
        <f t="shared" ca="1" si="1470"/>
        <v>0</v>
      </c>
      <c r="FK217" s="114">
        <f t="shared" ca="1" si="1470"/>
        <v>0</v>
      </c>
      <c r="FL217" s="114">
        <f t="shared" ca="1" si="1470"/>
        <v>0</v>
      </c>
      <c r="FM217" s="114">
        <f t="shared" ca="1" si="1470"/>
        <v>0</v>
      </c>
      <c r="FN217" s="536">
        <f t="shared" ca="1" si="1471"/>
        <v>0</v>
      </c>
      <c r="FO217" s="114">
        <f t="shared" ca="1" si="1472"/>
        <v>0</v>
      </c>
      <c r="FP217" s="114">
        <f t="shared" ca="1" si="1472"/>
        <v>0</v>
      </c>
      <c r="FQ217" s="114">
        <f t="shared" ca="1" si="1472"/>
        <v>0</v>
      </c>
      <c r="FR217" s="114">
        <f t="shared" ca="1" si="1472"/>
        <v>0</v>
      </c>
      <c r="FS217" s="114">
        <f t="shared" ca="1" si="1472"/>
        <v>0</v>
      </c>
      <c r="FT217" s="536">
        <f t="shared" ca="1" si="1473"/>
        <v>0</v>
      </c>
      <c r="FU217" s="114">
        <f t="shared" ca="1" si="1474"/>
        <v>0</v>
      </c>
      <c r="FV217" s="114">
        <f t="shared" ca="1" si="1474"/>
        <v>0</v>
      </c>
      <c r="FW217" s="114">
        <f t="shared" ca="1" si="1474"/>
        <v>0</v>
      </c>
      <c r="FX217" s="114">
        <f t="shared" ca="1" si="1474"/>
        <v>0</v>
      </c>
      <c r="FY217" s="114">
        <f t="shared" ca="1" si="1474"/>
        <v>0</v>
      </c>
      <c r="FZ217" s="536">
        <f t="shared" ca="1" si="1475"/>
        <v>0</v>
      </c>
      <c r="GA217" s="114">
        <f t="shared" ca="1" si="1476"/>
        <v>0</v>
      </c>
      <c r="GB217" s="114">
        <f t="shared" ca="1" si="1476"/>
        <v>0</v>
      </c>
      <c r="GC217" s="114">
        <f t="shared" ca="1" si="1476"/>
        <v>0</v>
      </c>
      <c r="GD217" s="114">
        <f t="shared" ca="1" si="1476"/>
        <v>0</v>
      </c>
      <c r="GE217" s="114">
        <f t="shared" ca="1" si="1476"/>
        <v>0</v>
      </c>
      <c r="GF217" s="536">
        <f t="shared" ca="1" si="1477"/>
        <v>0</v>
      </c>
      <c r="GG217" s="114">
        <f t="shared" ca="1" si="1478"/>
        <v>0</v>
      </c>
      <c r="GH217" s="114">
        <f t="shared" ca="1" si="1478"/>
        <v>0</v>
      </c>
      <c r="GI217" s="114">
        <f t="shared" ca="1" si="1478"/>
        <v>0</v>
      </c>
      <c r="GJ217" s="114">
        <f t="shared" ca="1" si="1478"/>
        <v>0</v>
      </c>
      <c r="GK217" s="114">
        <f t="shared" ca="1" si="1478"/>
        <v>0</v>
      </c>
      <c r="GL217" s="536">
        <f t="shared" ca="1" si="1479"/>
        <v>0</v>
      </c>
      <c r="GM217" s="114">
        <f t="shared" ca="1" si="1480"/>
        <v>0</v>
      </c>
      <c r="GN217" s="114">
        <f t="shared" ca="1" si="1480"/>
        <v>0</v>
      </c>
      <c r="GO217" s="114">
        <f t="shared" ca="1" si="1480"/>
        <v>0</v>
      </c>
      <c r="GP217" s="114">
        <f t="shared" ca="1" si="1480"/>
        <v>0</v>
      </c>
      <c r="GQ217" s="114">
        <f t="shared" ca="1" si="1480"/>
        <v>0</v>
      </c>
      <c r="GR217" s="536">
        <f t="shared" ca="1" si="1481"/>
        <v>0</v>
      </c>
      <c r="GS217" s="115">
        <f t="shared" ca="1" si="1482"/>
        <v>0</v>
      </c>
      <c r="GT217" s="115">
        <f t="shared" ca="1" si="1482"/>
        <v>0</v>
      </c>
      <c r="GU217" s="115">
        <f t="shared" ca="1" si="1482"/>
        <v>0</v>
      </c>
      <c r="GV217" s="115">
        <f t="shared" ca="1" si="1482"/>
        <v>0</v>
      </c>
      <c r="GW217" s="553">
        <f t="shared" ref="GW217:HL224" ca="1" si="1601">IF(AND($N217=GW$28,$P217=GW$30,$AK217=GW$27,OR($Q217=GW$31,GW$31=1)),INDEX(i.FS_Strategy,$AN217+1,$AK217),0)</f>
        <v>0</v>
      </c>
      <c r="GX217" s="553">
        <f t="shared" ca="1" si="1601"/>
        <v>0</v>
      </c>
      <c r="GY217" s="553">
        <f t="shared" ca="1" si="1601"/>
        <v>0</v>
      </c>
      <c r="GZ217" s="553">
        <f t="shared" ca="1" si="1601"/>
        <v>0</v>
      </c>
      <c r="HA217" s="553">
        <f t="shared" ca="1" si="1601"/>
        <v>0</v>
      </c>
      <c r="HB217" s="553">
        <f t="shared" ca="1" si="1601"/>
        <v>0</v>
      </c>
      <c r="HC217" s="553">
        <f t="shared" ca="1" si="1601"/>
        <v>0</v>
      </c>
      <c r="HD217" s="553">
        <f t="shared" ca="1" si="1601"/>
        <v>0</v>
      </c>
      <c r="HE217" s="553">
        <f t="shared" ca="1" si="1601"/>
        <v>0</v>
      </c>
      <c r="HF217" s="553">
        <f t="shared" ca="1" si="1601"/>
        <v>0</v>
      </c>
      <c r="HG217" s="553">
        <f t="shared" ca="1" si="1601"/>
        <v>0</v>
      </c>
      <c r="HH217" s="553">
        <f t="shared" ca="1" si="1601"/>
        <v>0</v>
      </c>
      <c r="HI217" s="553">
        <f t="shared" ca="1" si="1601"/>
        <v>0</v>
      </c>
      <c r="HJ217" s="553">
        <f t="shared" ca="1" si="1601"/>
        <v>0</v>
      </c>
      <c r="HK217" s="553">
        <f t="shared" ca="1" si="1601"/>
        <v>0</v>
      </c>
      <c r="HL217" s="553">
        <f t="shared" ca="1" si="1601"/>
        <v>0</v>
      </c>
      <c r="HM217" s="553">
        <f t="shared" ca="1" si="1484"/>
        <v>0</v>
      </c>
      <c r="HN217" s="553">
        <f t="shared" ca="1" si="1484"/>
        <v>0</v>
      </c>
      <c r="HO217" s="553">
        <f t="shared" ca="1" si="1484"/>
        <v>0</v>
      </c>
      <c r="HP217" s="553">
        <f t="shared" ca="1" si="1484"/>
        <v>0</v>
      </c>
      <c r="HQ217" s="19">
        <f t="shared" ca="1" si="1485"/>
        <v>0</v>
      </c>
      <c r="HR217" s="114">
        <f t="shared" ca="1" si="1486"/>
        <v>0</v>
      </c>
      <c r="HS217" s="114">
        <f t="shared" ca="1" si="1486"/>
        <v>0</v>
      </c>
      <c r="HT217" s="114">
        <f t="shared" ca="1" si="1486"/>
        <v>0</v>
      </c>
      <c r="HU217" s="114">
        <f t="shared" ca="1" si="1486"/>
        <v>0</v>
      </c>
      <c r="HV217" s="114">
        <f t="shared" ca="1" si="1486"/>
        <v>0</v>
      </c>
      <c r="HW217" s="536">
        <f t="shared" ca="1" si="1487"/>
        <v>0</v>
      </c>
      <c r="HX217" s="114">
        <f t="shared" ca="1" si="1488"/>
        <v>0</v>
      </c>
      <c r="HY217" s="114">
        <f t="shared" ca="1" si="1488"/>
        <v>0</v>
      </c>
      <c r="HZ217" s="114">
        <f t="shared" ca="1" si="1488"/>
        <v>0</v>
      </c>
      <c r="IA217" s="114">
        <f t="shared" ca="1" si="1488"/>
        <v>0</v>
      </c>
      <c r="IB217" s="114">
        <f t="shared" ca="1" si="1488"/>
        <v>0</v>
      </c>
      <c r="IC217" s="536">
        <f t="shared" ca="1" si="1489"/>
        <v>0</v>
      </c>
      <c r="ID217" s="114">
        <f t="shared" ca="1" si="1490"/>
        <v>0</v>
      </c>
      <c r="IE217" s="114">
        <f t="shared" ca="1" si="1490"/>
        <v>0</v>
      </c>
      <c r="IF217" s="114">
        <f t="shared" ca="1" si="1490"/>
        <v>0</v>
      </c>
      <c r="IG217" s="114">
        <f t="shared" ca="1" si="1490"/>
        <v>0</v>
      </c>
      <c r="IH217" s="114">
        <f t="shared" ca="1" si="1490"/>
        <v>0</v>
      </c>
      <c r="II217" s="536">
        <f t="shared" ca="1" si="1491"/>
        <v>0</v>
      </c>
      <c r="IJ217" s="114">
        <f t="shared" ca="1" si="1492"/>
        <v>0</v>
      </c>
      <c r="IK217" s="114">
        <f t="shared" ca="1" si="1492"/>
        <v>0</v>
      </c>
      <c r="IL217" s="114">
        <f t="shared" ca="1" si="1492"/>
        <v>0</v>
      </c>
      <c r="IM217" s="114">
        <f t="shared" ca="1" si="1492"/>
        <v>0</v>
      </c>
      <c r="IN217" s="114">
        <f t="shared" ca="1" si="1492"/>
        <v>0</v>
      </c>
      <c r="IO217" s="536">
        <f t="shared" ca="1" si="1493"/>
        <v>0</v>
      </c>
      <c r="IP217" s="114">
        <f t="shared" ca="1" si="1494"/>
        <v>0</v>
      </c>
      <c r="IQ217" s="114">
        <f t="shared" ca="1" si="1494"/>
        <v>0</v>
      </c>
      <c r="IR217" s="114">
        <f t="shared" ca="1" si="1494"/>
        <v>0</v>
      </c>
      <c r="IS217" s="114">
        <f t="shared" ca="1" si="1494"/>
        <v>0</v>
      </c>
      <c r="IT217" s="114">
        <f t="shared" ca="1" si="1494"/>
        <v>0</v>
      </c>
      <c r="IU217" s="536">
        <f t="shared" ca="1" si="1495"/>
        <v>0</v>
      </c>
      <c r="IV217" s="114">
        <f t="shared" ca="1" si="1496"/>
        <v>0</v>
      </c>
      <c r="IW217" s="114">
        <f t="shared" ca="1" si="1496"/>
        <v>0</v>
      </c>
      <c r="IX217" s="114">
        <f t="shared" ca="1" si="1496"/>
        <v>0</v>
      </c>
      <c r="IY217" s="114">
        <f t="shared" ca="1" si="1496"/>
        <v>0</v>
      </c>
      <c r="IZ217" s="114">
        <f t="shared" ca="1" si="1496"/>
        <v>0</v>
      </c>
      <c r="JA217" s="536">
        <f t="shared" ca="1" si="1497"/>
        <v>0</v>
      </c>
      <c r="JB217" s="115">
        <f t="shared" ca="1" si="1498"/>
        <v>0</v>
      </c>
      <c r="JC217" s="115">
        <f t="shared" ca="1" si="1498"/>
        <v>0</v>
      </c>
      <c r="JD217" s="115">
        <f t="shared" ca="1" si="1498"/>
        <v>0</v>
      </c>
      <c r="JE217" s="115">
        <f t="shared" ca="1" si="1498"/>
        <v>0</v>
      </c>
      <c r="JF217" s="553">
        <f t="shared" ref="JF217:JU224" ca="1" si="1602">IF(AND($N217=JF$28,$P217=JF$30,$AK217=JF$27,OR($Q217=JF$31,JF$31=1)),INDEX(i.FS_Strategy,$AN217+1,$AK217),0)</f>
        <v>0</v>
      </c>
      <c r="JG217" s="553">
        <f t="shared" ca="1" si="1602"/>
        <v>0</v>
      </c>
      <c r="JH217" s="553">
        <f t="shared" ca="1" si="1602"/>
        <v>0</v>
      </c>
      <c r="JI217" s="553">
        <f t="shared" ca="1" si="1602"/>
        <v>0</v>
      </c>
      <c r="JJ217" s="553">
        <f t="shared" ca="1" si="1602"/>
        <v>0</v>
      </c>
      <c r="JK217" s="553">
        <f t="shared" ca="1" si="1602"/>
        <v>0</v>
      </c>
      <c r="JL217" s="553">
        <f t="shared" ca="1" si="1602"/>
        <v>0</v>
      </c>
      <c r="JM217" s="553">
        <f t="shared" ca="1" si="1602"/>
        <v>0</v>
      </c>
      <c r="JN217" s="553">
        <f t="shared" ca="1" si="1602"/>
        <v>0</v>
      </c>
      <c r="JO217" s="553">
        <f t="shared" ca="1" si="1602"/>
        <v>0</v>
      </c>
      <c r="JP217" s="553">
        <f t="shared" ca="1" si="1602"/>
        <v>0</v>
      </c>
      <c r="JQ217" s="553">
        <f t="shared" ca="1" si="1602"/>
        <v>0</v>
      </c>
      <c r="JR217" s="553">
        <f t="shared" ca="1" si="1602"/>
        <v>0</v>
      </c>
      <c r="JS217" s="553">
        <f t="shared" ca="1" si="1602"/>
        <v>0</v>
      </c>
      <c r="JT217" s="553">
        <f t="shared" ca="1" si="1602"/>
        <v>0</v>
      </c>
      <c r="JU217" s="553">
        <f t="shared" ca="1" si="1602"/>
        <v>0</v>
      </c>
      <c r="JV217" s="553">
        <f t="shared" ca="1" si="1500"/>
        <v>0</v>
      </c>
      <c r="JW217" s="553">
        <f t="shared" ca="1" si="1500"/>
        <v>0</v>
      </c>
      <c r="JX217" s="553">
        <f t="shared" ca="1" si="1500"/>
        <v>0</v>
      </c>
      <c r="JY217" s="553">
        <f t="shared" ca="1" si="1500"/>
        <v>0</v>
      </c>
      <c r="JZ217" s="19">
        <f t="shared" ca="1" si="1501"/>
        <v>0</v>
      </c>
      <c r="KA217" s="5">
        <f t="shared" ca="1" si="1502"/>
        <v>67</v>
      </c>
      <c r="KB217" s="9"/>
      <c r="KC217" s="5">
        <f t="shared" ca="1" si="1503"/>
        <v>0</v>
      </c>
      <c r="KD217" s="5" t="b">
        <f t="shared" ca="1" si="1503"/>
        <v>0</v>
      </c>
      <c r="KE217" s="19">
        <f t="shared" ca="1" si="1504"/>
        <v>0</v>
      </c>
      <c r="KF217" s="5">
        <f t="shared" ca="1" si="1505"/>
        <v>0</v>
      </c>
      <c r="KG217" s="5">
        <f t="shared" ca="1" si="1506"/>
        <v>0.01</v>
      </c>
      <c r="KH217" s="5">
        <f t="shared" si="1507"/>
        <v>0</v>
      </c>
      <c r="KI217" s="19">
        <f t="shared" ca="1" si="1504"/>
        <v>0</v>
      </c>
      <c r="KJ217" s="5">
        <f t="shared" ca="1" si="1508"/>
        <v>50</v>
      </c>
      <c r="KK217" s="19" t="str">
        <f t="shared" ca="1" si="1509"/>
        <v>-</v>
      </c>
      <c r="KL217" s="19" t="str">
        <f t="shared" ca="1" si="1509"/>
        <v>-</v>
      </c>
      <c r="KM217" s="19" t="str">
        <f t="shared" ca="1" si="1509"/>
        <v>-</v>
      </c>
      <c r="KN217" s="19" t="str">
        <f t="shared" ca="1" si="1509"/>
        <v>-</v>
      </c>
      <c r="KO217" s="19" t="str">
        <f t="shared" ca="1" si="1509"/>
        <v>-</v>
      </c>
      <c r="KP217" s="19" t="str">
        <f t="shared" ca="1" si="1509"/>
        <v>-</v>
      </c>
      <c r="KQ217" s="19" t="str">
        <f t="shared" ca="1" si="1509"/>
        <v>-</v>
      </c>
      <c r="KR217" s="19" t="str">
        <f t="shared" ca="1" si="1509"/>
        <v>-</v>
      </c>
      <c r="KS217" s="19" t="str">
        <f t="shared" ca="1" si="1509"/>
        <v>-</v>
      </c>
      <c r="KT217" s="19" t="str">
        <f t="shared" ca="1" si="1509"/>
        <v>-</v>
      </c>
      <c r="KU217" s="19" t="str">
        <f t="shared" ca="1" si="1509"/>
        <v>-</v>
      </c>
      <c r="KV217" s="19" t="str">
        <f t="shared" ca="1" si="1509"/>
        <v>-</v>
      </c>
      <c r="KW217" s="5">
        <f t="shared" si="1510"/>
        <v>1</v>
      </c>
      <c r="KX217" s="5">
        <f t="shared" ca="1" si="1580"/>
        <v>0</v>
      </c>
      <c r="KY217" s="5">
        <f t="shared" ca="1" si="1580"/>
        <v>1</v>
      </c>
      <c r="KZ217" s="5">
        <f t="shared" ca="1" si="1580"/>
        <v>1</v>
      </c>
      <c r="LA217" s="5">
        <f t="shared" ca="1" si="1552"/>
        <v>1</v>
      </c>
      <c r="LB217" s="5">
        <f t="shared" ca="1" si="1552"/>
        <v>1</v>
      </c>
      <c r="LC217" s="5">
        <f t="shared" ca="1" si="1552"/>
        <v>0</v>
      </c>
      <c r="LD217" s="5">
        <f t="shared" ca="1" si="1552"/>
        <v>1</v>
      </c>
      <c r="LE217" s="5">
        <f t="shared" ca="1" si="1552"/>
        <v>0</v>
      </c>
      <c r="LF217" s="5">
        <f t="shared" ca="1" si="1552"/>
        <v>0</v>
      </c>
      <c r="LG217" s="5">
        <f t="shared" ca="1" si="1552"/>
        <v>1</v>
      </c>
      <c r="LH217" s="5">
        <f t="shared" ca="1" si="1552"/>
        <v>1</v>
      </c>
      <c r="LI217" s="5">
        <f t="shared" ca="1" si="1552"/>
        <v>0</v>
      </c>
      <c r="LJ217" s="5">
        <f t="shared" ca="1" si="1552"/>
        <v>0</v>
      </c>
      <c r="LK217" s="5">
        <f t="shared" ca="1" si="1552"/>
        <v>0</v>
      </c>
      <c r="LL217" s="5">
        <f t="shared" ca="1" si="1552"/>
        <v>1</v>
      </c>
      <c r="LM217" s="5">
        <f t="shared" ca="1" si="1552"/>
        <v>0</v>
      </c>
      <c r="LN217" s="5">
        <f t="shared" ca="1" si="1552"/>
        <v>1</v>
      </c>
      <c r="LO217" s="19">
        <f t="shared" ca="1" si="1504"/>
        <v>0</v>
      </c>
      <c r="LP217" s="19">
        <f t="shared" ca="1" si="1504"/>
        <v>0</v>
      </c>
      <c r="LQ217" s="19">
        <f t="shared" ca="1" si="1504"/>
        <v>0</v>
      </c>
      <c r="LR217" s="19">
        <f t="shared" ca="1" si="1504"/>
        <v>0</v>
      </c>
      <c r="LS217" s="19">
        <f t="shared" ca="1" si="1504"/>
        <v>0</v>
      </c>
      <c r="LT217" s="19">
        <f t="shared" ca="1" si="1504"/>
        <v>0</v>
      </c>
      <c r="LU217" s="19">
        <f t="shared" ca="1" si="1504"/>
        <v>0</v>
      </c>
      <c r="LV217" s="19">
        <f t="shared" ca="1" si="1504"/>
        <v>0</v>
      </c>
      <c r="LW217" s="19">
        <f t="shared" ca="1" si="1504"/>
        <v>0</v>
      </c>
      <c r="LX217" s="19">
        <f t="shared" ca="1" si="1504"/>
        <v>0</v>
      </c>
      <c r="LY217" s="19">
        <f t="shared" ca="1" si="1504"/>
        <v>0</v>
      </c>
      <c r="LZ217" s="19">
        <f t="shared" ca="1" si="1504"/>
        <v>0</v>
      </c>
      <c r="MA217" s="19">
        <f t="shared" ca="1" si="1504"/>
        <v>0</v>
      </c>
      <c r="MB217" s="19">
        <f t="shared" ca="1" si="1504"/>
        <v>0</v>
      </c>
      <c r="MC217" s="19">
        <f t="shared" ca="1" si="1504"/>
        <v>0</v>
      </c>
      <c r="MD217" s="19">
        <f t="shared" ca="1" si="1504"/>
        <v>0</v>
      </c>
      <c r="ME217" s="19">
        <f t="shared" ca="1" si="1504"/>
        <v>0</v>
      </c>
      <c r="MF217" s="19">
        <f t="shared" ca="1" si="1504"/>
        <v>0</v>
      </c>
      <c r="MG217" s="19">
        <f t="shared" ca="1" si="1504"/>
        <v>0</v>
      </c>
      <c r="MH217" s="19">
        <f t="shared" ca="1" si="1504"/>
        <v>0</v>
      </c>
      <c r="MI217" s="19">
        <f t="shared" ca="1" si="1504"/>
        <v>0</v>
      </c>
      <c r="MJ217" s="5">
        <f t="shared" ca="1" si="1512"/>
        <v>0</v>
      </c>
      <c r="MK217" s="5">
        <f t="shared" ca="1" si="1512"/>
        <v>0</v>
      </c>
      <c r="ML217" s="5">
        <f t="shared" ca="1" si="1512"/>
        <v>0.05</v>
      </c>
      <c r="MM217" s="5">
        <f t="shared" ca="1" si="1512"/>
        <v>0.05</v>
      </c>
      <c r="MN217" s="5">
        <f t="shared" ca="1" si="1513"/>
        <v>0</v>
      </c>
      <c r="MO217" s="5">
        <f t="shared" ca="1" si="1513"/>
        <v>0</v>
      </c>
      <c r="MP217" s="5">
        <f t="shared" ca="1" si="1513"/>
        <v>0</v>
      </c>
      <c r="MQ217" s="5">
        <f t="shared" ca="1" si="1513"/>
        <v>0</v>
      </c>
      <c r="MR217" s="5">
        <f t="shared" ca="1" si="1513"/>
        <v>0</v>
      </c>
      <c r="MS217" s="5">
        <f t="shared" ca="1" si="1513"/>
        <v>0</v>
      </c>
      <c r="MT217" s="19">
        <f t="shared" ca="1" si="1504"/>
        <v>0</v>
      </c>
      <c r="MU217" s="19">
        <f t="shared" ca="1" si="1504"/>
        <v>1</v>
      </c>
      <c r="MV217" s="19">
        <f t="shared" ca="1" si="1504"/>
        <v>0</v>
      </c>
      <c r="MW217" s="19">
        <f t="shared" ca="1" si="1504"/>
        <v>0</v>
      </c>
      <c r="MX217" s="19">
        <f t="shared" ca="1" si="1504"/>
        <v>0</v>
      </c>
      <c r="MY217" s="19">
        <f t="shared" ca="1" si="1504"/>
        <v>0</v>
      </c>
      <c r="MZ217" s="19">
        <f t="shared" ca="1" si="1504"/>
        <v>1</v>
      </c>
      <c r="NA217" s="9"/>
      <c r="NB217" s="5" t="b">
        <f t="shared" ca="1" si="1514"/>
        <v>0</v>
      </c>
      <c r="NC217" s="19" t="str">
        <f t="shared" ca="1" si="1515"/>
        <v>-</v>
      </c>
      <c r="ND217" s="5">
        <f t="shared" ca="1" si="1516"/>
        <v>0.5</v>
      </c>
      <c r="NE217" s="5" t="b">
        <f t="shared" ref="NE217:NG222" ca="1" si="1603">($P217=NE$30)</f>
        <v>0</v>
      </c>
      <c r="NF217" s="5" t="b">
        <f t="shared" ca="1" si="1603"/>
        <v>0</v>
      </c>
      <c r="NG217" s="5" t="b">
        <f t="shared" ca="1" si="1603"/>
        <v>1</v>
      </c>
      <c r="NH217" s="134">
        <f t="shared" ref="NH217:NI222" ca="1" si="1604">$Q217</f>
        <v>2</v>
      </c>
      <c r="NI217" s="134">
        <f t="shared" ca="1" si="1604"/>
        <v>2</v>
      </c>
      <c r="NJ217" s="5" t="b">
        <f t="shared" ca="1" si="1519"/>
        <v>0</v>
      </c>
      <c r="NK217" s="5" t="b">
        <f t="shared" ca="1" si="1519"/>
        <v>0</v>
      </c>
      <c r="NL217" s="5" t="b">
        <f t="shared" ca="1" si="1519"/>
        <v>1</v>
      </c>
      <c r="NM217" s="5" t="b">
        <f t="shared" ca="1" si="1519"/>
        <v>0</v>
      </c>
      <c r="NN217" s="5">
        <f t="shared" ca="1" si="1520"/>
        <v>1</v>
      </c>
      <c r="NO217" s="5">
        <f t="shared" ca="1" si="1520"/>
        <v>0.66</v>
      </c>
      <c r="NP217" s="5" t="b">
        <f t="shared" ca="1" si="1521"/>
        <v>1</v>
      </c>
      <c r="NQ217" s="5" t="str" cm="1">
        <f t="array" aca="1" ref="NQ217" ca="1">IF(OR(NR217:NY217&lt;&gt;"-"),TRUE,"-")</f>
        <v>-</v>
      </c>
      <c r="NR217" s="19" t="str">
        <f t="shared" ref="NR217:NY224" ca="1" si="1605">OFFSET(NR$5,$B217,0)</f>
        <v>-</v>
      </c>
      <c r="NS217" s="19" t="str">
        <f t="shared" ca="1" si="1605"/>
        <v>-</v>
      </c>
      <c r="NT217" s="19" t="str">
        <f t="shared" ca="1" si="1605"/>
        <v>-</v>
      </c>
      <c r="NU217" s="19" t="str">
        <f t="shared" ca="1" si="1605"/>
        <v>-</v>
      </c>
      <c r="NV217" s="19" t="str">
        <f t="shared" ca="1" si="1605"/>
        <v>-</v>
      </c>
      <c r="NW217" s="19" t="str">
        <f t="shared" ca="1" si="1605"/>
        <v>-</v>
      </c>
      <c r="NX217" s="19" t="str">
        <f t="shared" ca="1" si="1605"/>
        <v>-</v>
      </c>
      <c r="NY217" s="19" t="str">
        <f t="shared" ca="1" si="1605"/>
        <v>-</v>
      </c>
      <c r="NZ217" s="5" t="b">
        <f t="array" aca="1" ref="NZ217" ca="1">IF(OR(OA217:OG217&lt;&gt;"-"),TRUE,"-")</f>
        <v>1</v>
      </c>
      <c r="OA217" s="19">
        <f t="shared" ref="OA217:OL224" ca="1" si="1606">OFFSET(OA$5,$B217,0)</f>
        <v>0</v>
      </c>
      <c r="OB217" s="19">
        <f t="shared" ca="1" si="1606"/>
        <v>999999</v>
      </c>
      <c r="OC217" s="19">
        <f t="shared" ca="1" si="1606"/>
        <v>999999</v>
      </c>
      <c r="OD217" s="19">
        <f t="shared" ca="1" si="1606"/>
        <v>999999</v>
      </c>
      <c r="OE217" s="19">
        <f t="shared" ca="1" si="1606"/>
        <v>999999</v>
      </c>
      <c r="OF217" s="19">
        <f t="shared" ca="1" si="1606"/>
        <v>999999</v>
      </c>
      <c r="OG217" s="19">
        <f t="shared" ca="1" si="1606"/>
        <v>999999</v>
      </c>
      <c r="OH217" s="19" t="str">
        <f t="shared" ca="1" si="1606"/>
        <v>-</v>
      </c>
      <c r="OI217" s="19" t="str">
        <f t="shared" ca="1" si="1606"/>
        <v>-</v>
      </c>
      <c r="OJ217" s="19" t="str">
        <f t="shared" ca="1" si="1606"/>
        <v>-</v>
      </c>
      <c r="OK217" s="19" t="b">
        <f t="shared" ca="1" si="1606"/>
        <v>1</v>
      </c>
      <c r="OL217" s="19">
        <f t="shared" ca="1" si="1606"/>
        <v>0</v>
      </c>
      <c r="OM217" s="5" t="str">
        <f t="shared" ca="1" si="1524"/>
        <v>-</v>
      </c>
      <c r="ON217" s="5" t="str">
        <f t="shared" ca="1" si="1524"/>
        <v>-</v>
      </c>
      <c r="OO217" s="5" t="str">
        <f t="shared" ca="1" si="1524"/>
        <v>-</v>
      </c>
      <c r="OP217" s="5" t="str">
        <f t="shared" ca="1" si="1524"/>
        <v>-</v>
      </c>
      <c r="OQ217" s="19" t="str">
        <f t="shared" ref="OQ217:PE222" ca="1" si="1607">OFFSET(OQ$5,$B217,0)</f>
        <v>-</v>
      </c>
      <c r="OR217" s="19" t="str">
        <f t="shared" ca="1" si="1607"/>
        <v>-</v>
      </c>
      <c r="OS217" s="19" t="str">
        <f t="shared" ca="1" si="1607"/>
        <v>-</v>
      </c>
      <c r="OT217" s="19" t="str">
        <f t="shared" ca="1" si="1607"/>
        <v>-</v>
      </c>
      <c r="OU217" s="5">
        <f t="shared" ca="1" si="1525"/>
        <v>0</v>
      </c>
      <c r="OV217" s="19" t="str">
        <f t="shared" ca="1" si="1607"/>
        <v>-</v>
      </c>
      <c r="OW217" s="5" t="str">
        <f t="shared" ca="1" si="1526"/>
        <v>-</v>
      </c>
      <c r="OX217" s="5">
        <f t="shared" ca="1" si="1526"/>
        <v>500</v>
      </c>
      <c r="OY217" s="5">
        <f t="shared" ca="1" si="1526"/>
        <v>500</v>
      </c>
      <c r="OZ217" s="5" t="str">
        <f t="shared" ca="1" si="1526"/>
        <v>-</v>
      </c>
      <c r="PA217" s="5" t="str">
        <f t="shared" ca="1" si="1526"/>
        <v>-</v>
      </c>
      <c r="PB217" s="5" t="str">
        <f t="shared" ca="1" si="1526"/>
        <v>-</v>
      </c>
      <c r="PC217" s="5">
        <f t="shared" ca="1" si="1527"/>
        <v>1.5</v>
      </c>
      <c r="PD217" s="9"/>
      <c r="PE217" s="19">
        <f t="shared" ca="1" si="1607"/>
        <v>50</v>
      </c>
      <c r="PF217" s="19">
        <f t="shared" ref="PF217:PO224" ca="1" si="1608">OFFSET(PF$5,$B217,0)</f>
        <v>50</v>
      </c>
      <c r="PG217" s="19">
        <f t="shared" ca="1" si="1608"/>
        <v>50</v>
      </c>
      <c r="PH217" s="19">
        <f t="shared" ca="1" si="1608"/>
        <v>50</v>
      </c>
      <c r="PI217" s="5">
        <f t="shared" ca="1" si="1529"/>
        <v>1</v>
      </c>
      <c r="PJ217" s="5">
        <f t="shared" ca="1" si="1530"/>
        <v>1</v>
      </c>
      <c r="PK217" s="5">
        <f t="shared" ca="1" si="1531"/>
        <v>1</v>
      </c>
      <c r="PL217" s="9"/>
      <c r="PM217" s="19" t="b">
        <f t="shared" ca="1" si="1608"/>
        <v>0</v>
      </c>
      <c r="PN217" s="19" t="b">
        <f t="shared" ca="1" si="1608"/>
        <v>0</v>
      </c>
      <c r="PO217" s="19">
        <f t="shared" ca="1" si="1608"/>
        <v>1</v>
      </c>
      <c r="PP217" s="134">
        <f t="shared" ref="PP217:PW224" ca="1" si="1609">INDEX(i.PGRscalar,1,($N217-1)*10+PP$26)</f>
        <v>1</v>
      </c>
      <c r="PQ217" s="134">
        <f t="shared" ca="1" si="1609"/>
        <v>1</v>
      </c>
      <c r="PR217" s="134">
        <f t="shared" ca="1" si="1609"/>
        <v>1</v>
      </c>
      <c r="PS217" s="134">
        <f t="shared" ca="1" si="1609"/>
        <v>1</v>
      </c>
      <c r="PT217" s="134">
        <f t="shared" ca="1" si="1609"/>
        <v>1</v>
      </c>
      <c r="PU217" s="134">
        <f t="shared" ca="1" si="1609"/>
        <v>1</v>
      </c>
      <c r="PV217" s="134">
        <f t="shared" ca="1" si="1609"/>
        <v>1</v>
      </c>
      <c r="PW217" s="134">
        <f t="shared" ca="1" si="1609"/>
        <v>1</v>
      </c>
      <c r="PX217" s="9"/>
      <c r="PY217" s="537" t="str">
        <f t="shared" ref="PY217:QN224" ca="1" si="1610">IF(AND($P217=PY$30, $AS217=PY$32),TRUE,"-")</f>
        <v>-</v>
      </c>
      <c r="PZ217" s="537" t="str">
        <f t="shared" ca="1" si="1610"/>
        <v>-</v>
      </c>
      <c r="QA217" s="537" t="str">
        <f t="shared" ca="1" si="1610"/>
        <v>-</v>
      </c>
      <c r="QB217" s="537" t="str">
        <f t="shared" ca="1" si="1610"/>
        <v>-</v>
      </c>
      <c r="QC217" s="537" t="str">
        <f t="shared" ca="1" si="1610"/>
        <v>-</v>
      </c>
      <c r="QD217" s="537" t="str">
        <f t="shared" ca="1" si="1610"/>
        <v>-</v>
      </c>
      <c r="QE217" s="537" t="str">
        <f t="shared" ca="1" si="1610"/>
        <v>-</v>
      </c>
      <c r="QF217" s="537" t="str">
        <f t="shared" ca="1" si="1610"/>
        <v>-</v>
      </c>
      <c r="QG217" s="537" t="str">
        <f t="shared" ca="1" si="1610"/>
        <v>-</v>
      </c>
      <c r="QH217" s="537" t="str">
        <f t="shared" ca="1" si="1610"/>
        <v>-</v>
      </c>
      <c r="QI217" s="537" t="str">
        <f t="shared" ca="1" si="1610"/>
        <v>-</v>
      </c>
      <c r="QJ217" s="537" t="str">
        <f t="shared" ca="1" si="1610"/>
        <v>-</v>
      </c>
      <c r="QK217" s="537" t="str">
        <f t="shared" ca="1" si="1610"/>
        <v>-</v>
      </c>
      <c r="QL217" s="537" t="str">
        <f t="shared" ca="1" si="1610"/>
        <v>-</v>
      </c>
      <c r="QM217" s="537" t="str">
        <f t="shared" ca="1" si="1610"/>
        <v>-</v>
      </c>
      <c r="QN217" s="537" t="str">
        <f t="shared" ca="1" si="1610"/>
        <v>-</v>
      </c>
      <c r="QO217" s="537" t="str">
        <f t="shared" ref="QO217:RD224" ca="1" si="1611">IF(AND($P217=QO$30, $AS217=QO$32),TRUE,"-")</f>
        <v>-</v>
      </c>
      <c r="QP217" s="537" t="str">
        <f t="shared" ca="1" si="1611"/>
        <v>-</v>
      </c>
      <c r="QQ217" s="537" t="str">
        <f t="shared" ca="1" si="1611"/>
        <v>-</v>
      </c>
      <c r="QR217" s="537" t="str">
        <f t="shared" ca="1" si="1611"/>
        <v>-</v>
      </c>
      <c r="QS217" s="537" t="str">
        <f t="shared" ca="1" si="1611"/>
        <v>-</v>
      </c>
      <c r="QT217" s="537" t="str">
        <f t="shared" ca="1" si="1611"/>
        <v>-</v>
      </c>
      <c r="QU217" s="537" t="str">
        <f t="shared" ca="1" si="1611"/>
        <v>-</v>
      </c>
      <c r="QV217" s="537" t="str">
        <f t="shared" ca="1" si="1611"/>
        <v>-</v>
      </c>
      <c r="QW217" s="537" t="str">
        <f t="shared" ca="1" si="1611"/>
        <v>-</v>
      </c>
      <c r="QX217" s="537" t="str">
        <f t="shared" ca="1" si="1611"/>
        <v>-</v>
      </c>
      <c r="QY217" s="537" t="str">
        <f t="shared" ca="1" si="1611"/>
        <v>-</v>
      </c>
      <c r="QZ217" s="537" t="str">
        <f t="shared" ca="1" si="1611"/>
        <v>-</v>
      </c>
      <c r="RA217" s="537" t="str">
        <f t="shared" ca="1" si="1611"/>
        <v>-</v>
      </c>
      <c r="RB217" s="537" t="str">
        <f t="shared" ca="1" si="1611"/>
        <v>-</v>
      </c>
      <c r="RC217" s="537" t="str">
        <f t="shared" ca="1" si="1611"/>
        <v>-</v>
      </c>
      <c r="RD217" s="537" t="str">
        <f t="shared" ca="1" si="1611"/>
        <v>-</v>
      </c>
      <c r="RE217" s="537" t="str">
        <f t="shared" ref="RE217:RH222" ca="1" si="1612">IF(AND($P217=RE$30, $AS217=RE$32),TRUE,"-")</f>
        <v>-</v>
      </c>
      <c r="RF217" s="537" t="str">
        <f t="shared" ca="1" si="1612"/>
        <v>-</v>
      </c>
      <c r="RG217" s="537" t="str">
        <f t="shared" ca="1" si="1612"/>
        <v>-</v>
      </c>
      <c r="RH217" s="537" t="str">
        <f t="shared" ca="1" si="1612"/>
        <v>-</v>
      </c>
      <c r="RI217" s="547" t="str">
        <f t="shared" ref="RI217:RX224" ca="1" si="1613">IF($P217=RI$30,TRUE,"-")</f>
        <v>-</v>
      </c>
      <c r="RJ217" s="547" t="str">
        <f t="shared" ca="1" si="1613"/>
        <v>-</v>
      </c>
      <c r="RK217" s="547" t="str">
        <f t="shared" ca="1" si="1613"/>
        <v>-</v>
      </c>
      <c r="RL217" s="547" t="str">
        <f t="shared" ca="1" si="1613"/>
        <v>-</v>
      </c>
      <c r="RM217" s="547" t="str">
        <f t="shared" ca="1" si="1613"/>
        <v>-</v>
      </c>
      <c r="RN217" s="547" t="str">
        <f t="shared" ca="1" si="1613"/>
        <v>-</v>
      </c>
      <c r="RO217" s="547" t="str">
        <f t="shared" ca="1" si="1613"/>
        <v>-</v>
      </c>
      <c r="RP217" s="547" t="str">
        <f t="shared" ca="1" si="1613"/>
        <v>-</v>
      </c>
      <c r="RQ217" s="547" t="str">
        <f t="shared" ca="1" si="1613"/>
        <v>-</v>
      </c>
      <c r="RR217" s="547" t="str">
        <f t="shared" ca="1" si="1613"/>
        <v>-</v>
      </c>
      <c r="RS217" s="547" t="str">
        <f t="shared" ca="1" si="1613"/>
        <v>-</v>
      </c>
      <c r="RT217" s="547" t="str">
        <f t="shared" ca="1" si="1613"/>
        <v>-</v>
      </c>
      <c r="RU217" s="547" t="str">
        <f t="shared" ca="1" si="1613"/>
        <v>-</v>
      </c>
      <c r="RV217" s="547" t="str">
        <f t="shared" ca="1" si="1613"/>
        <v>-</v>
      </c>
      <c r="RW217" s="547" t="str">
        <f t="shared" ca="1" si="1613"/>
        <v>-</v>
      </c>
      <c r="RX217" s="547" t="str">
        <f t="shared" ca="1" si="1613"/>
        <v>-</v>
      </c>
      <c r="RY217" s="547" t="str">
        <f t="shared" ref="RY217:SH224" ca="1" si="1614">IF($P217=RY$30,TRUE,"-")</f>
        <v>-</v>
      </c>
      <c r="RZ217" s="547" t="str">
        <f t="shared" ca="1" si="1614"/>
        <v>-</v>
      </c>
      <c r="SA217" s="547" t="str">
        <f t="shared" ca="1" si="1614"/>
        <v>-</v>
      </c>
      <c r="SB217" s="547" t="str">
        <f t="shared" ca="1" si="1614"/>
        <v>-</v>
      </c>
      <c r="SC217" s="547" t="str">
        <f t="shared" ca="1" si="1614"/>
        <v>-</v>
      </c>
      <c r="SD217" s="547" t="str">
        <f t="shared" ca="1" si="1614"/>
        <v>-</v>
      </c>
      <c r="SE217" s="547" t="str">
        <f t="shared" ca="1" si="1614"/>
        <v>-</v>
      </c>
      <c r="SF217" s="547" t="str">
        <f t="shared" ca="1" si="1614"/>
        <v>-</v>
      </c>
      <c r="SG217" s="547" t="str">
        <f t="shared" ca="1" si="1614"/>
        <v>-</v>
      </c>
      <c r="SH217" s="547" t="str">
        <f t="shared" ca="1" si="1614"/>
        <v>-</v>
      </c>
      <c r="SI217" s="537" t="str">
        <f t="shared" ref="SI217:SX224" ca="1" si="1615">IF(AND($P217=SI$30, $AS217=SI$32),TRUE,"-")</f>
        <v>-</v>
      </c>
      <c r="SJ217" s="537" t="str">
        <f t="shared" ca="1" si="1615"/>
        <v>-</v>
      </c>
      <c r="SK217" s="537" t="str">
        <f t="shared" ca="1" si="1615"/>
        <v>-</v>
      </c>
      <c r="SL217" s="537" t="str">
        <f t="shared" ca="1" si="1615"/>
        <v>-</v>
      </c>
      <c r="SM217" s="537" t="str">
        <f t="shared" ca="1" si="1615"/>
        <v>-</v>
      </c>
      <c r="SN217" s="537" t="str">
        <f t="shared" ca="1" si="1615"/>
        <v>-</v>
      </c>
      <c r="SO217" s="537" t="str">
        <f t="shared" ca="1" si="1615"/>
        <v>-</v>
      </c>
      <c r="SP217" s="537" t="str">
        <f t="shared" ca="1" si="1615"/>
        <v>-</v>
      </c>
      <c r="SQ217" s="537" t="str">
        <f t="shared" ca="1" si="1615"/>
        <v>-</v>
      </c>
      <c r="SR217" s="537" t="str">
        <f t="shared" ca="1" si="1615"/>
        <v>-</v>
      </c>
      <c r="SS217" s="537" t="str">
        <f t="shared" ca="1" si="1615"/>
        <v>-</v>
      </c>
      <c r="ST217" s="537" t="str">
        <f t="shared" ca="1" si="1615"/>
        <v>-</v>
      </c>
      <c r="SU217" s="537" t="str">
        <f t="shared" ca="1" si="1615"/>
        <v>-</v>
      </c>
      <c r="SV217" s="537" t="str">
        <f t="shared" ca="1" si="1615"/>
        <v>-</v>
      </c>
      <c r="SW217" s="537" t="str">
        <f t="shared" ca="1" si="1615"/>
        <v>-</v>
      </c>
      <c r="SX217" s="537" t="str">
        <f t="shared" ca="1" si="1615"/>
        <v>-</v>
      </c>
      <c r="SY217" s="537" t="str">
        <f t="shared" ref="SY217:TN224" ca="1" si="1616">IF(AND($P217=SY$30, $AS217=SY$32),TRUE,"-")</f>
        <v>-</v>
      </c>
      <c r="SZ217" s="537" t="str">
        <f t="shared" ca="1" si="1616"/>
        <v>-</v>
      </c>
      <c r="TA217" s="537" t="str">
        <f t="shared" ca="1" si="1616"/>
        <v>-</v>
      </c>
      <c r="TB217" s="537" t="str">
        <f t="shared" ca="1" si="1616"/>
        <v>-</v>
      </c>
      <c r="TC217" s="537" t="str">
        <f t="shared" ca="1" si="1616"/>
        <v>-</v>
      </c>
      <c r="TD217" s="537" t="str">
        <f t="shared" ca="1" si="1616"/>
        <v>-</v>
      </c>
      <c r="TE217" s="537" t="str">
        <f t="shared" ca="1" si="1616"/>
        <v>-</v>
      </c>
      <c r="TF217" s="537" t="str">
        <f t="shared" ca="1" si="1616"/>
        <v>-</v>
      </c>
      <c r="TG217" s="537" t="str">
        <f t="shared" ca="1" si="1616"/>
        <v>-</v>
      </c>
      <c r="TH217" s="537" t="str">
        <f t="shared" ca="1" si="1616"/>
        <v>-</v>
      </c>
      <c r="TI217" s="537" t="str">
        <f t="shared" ca="1" si="1616"/>
        <v>-</v>
      </c>
      <c r="TJ217" s="537" t="str">
        <f t="shared" ca="1" si="1616"/>
        <v>-</v>
      </c>
      <c r="TK217" s="537" t="str">
        <f t="shared" ca="1" si="1616"/>
        <v>-</v>
      </c>
      <c r="TL217" s="537" t="str">
        <f t="shared" ca="1" si="1616"/>
        <v>-</v>
      </c>
      <c r="TM217" s="537" t="str">
        <f t="shared" ca="1" si="1616"/>
        <v>-</v>
      </c>
      <c r="TN217" s="537" t="str">
        <f t="shared" ca="1" si="1616"/>
        <v>-</v>
      </c>
      <c r="TO217" s="537" t="str">
        <f t="shared" ref="TO217:TR222" ca="1" si="1617">IF(AND($P217=TO$30, $AS217=TO$32),TRUE,"-")</f>
        <v>-</v>
      </c>
      <c r="TP217" s="537" t="str">
        <f t="shared" ca="1" si="1617"/>
        <v>-</v>
      </c>
      <c r="TQ217" s="537" t="str">
        <f t="shared" ca="1" si="1617"/>
        <v>-</v>
      </c>
      <c r="TR217" s="537" t="str">
        <f t="shared" ca="1" si="1617"/>
        <v>-</v>
      </c>
      <c r="TS217" s="547" t="str">
        <f t="shared" ref="TS217:UH224" ca="1" si="1618">IF($P217=TS$30,TRUE,"-")</f>
        <v>-</v>
      </c>
      <c r="TT217" s="547" t="str">
        <f t="shared" ca="1" si="1618"/>
        <v>-</v>
      </c>
      <c r="TU217" s="547" t="str">
        <f t="shared" ca="1" si="1618"/>
        <v>-</v>
      </c>
      <c r="TV217" s="547" t="str">
        <f t="shared" ca="1" si="1618"/>
        <v>-</v>
      </c>
      <c r="TW217" s="547" t="str">
        <f t="shared" ca="1" si="1618"/>
        <v>-</v>
      </c>
      <c r="TX217" s="547" t="str">
        <f t="shared" ca="1" si="1618"/>
        <v>-</v>
      </c>
      <c r="TY217" s="547" t="str">
        <f t="shared" ca="1" si="1618"/>
        <v>-</v>
      </c>
      <c r="TZ217" s="547" t="str">
        <f t="shared" ca="1" si="1618"/>
        <v>-</v>
      </c>
      <c r="UA217" s="547" t="str">
        <f t="shared" ca="1" si="1618"/>
        <v>-</v>
      </c>
      <c r="UB217" s="547" t="str">
        <f t="shared" ca="1" si="1618"/>
        <v>-</v>
      </c>
      <c r="UC217" s="547" t="str">
        <f t="shared" ca="1" si="1618"/>
        <v>-</v>
      </c>
      <c r="UD217" s="547" t="str">
        <f t="shared" ca="1" si="1618"/>
        <v>-</v>
      </c>
      <c r="UE217" s="547" t="str">
        <f t="shared" ca="1" si="1618"/>
        <v>-</v>
      </c>
      <c r="UF217" s="547" t="str">
        <f t="shared" ca="1" si="1618"/>
        <v>-</v>
      </c>
      <c r="UG217" s="547" t="str">
        <f t="shared" ca="1" si="1618"/>
        <v>-</v>
      </c>
      <c r="UH217" s="547" t="str">
        <f t="shared" ca="1" si="1618"/>
        <v>-</v>
      </c>
      <c r="UI217" s="547" t="str">
        <f t="shared" ref="UI217:UR224" ca="1" si="1619">IF($P217=UI$30,TRUE,"-")</f>
        <v>-</v>
      </c>
      <c r="UJ217" s="547" t="str">
        <f t="shared" ca="1" si="1619"/>
        <v>-</v>
      </c>
      <c r="UK217" s="547" t="str">
        <f t="shared" ca="1" si="1619"/>
        <v>-</v>
      </c>
      <c r="UL217" s="547" t="str">
        <f t="shared" ca="1" si="1619"/>
        <v>-</v>
      </c>
      <c r="UM217" s="547" t="str">
        <f t="shared" ca="1" si="1619"/>
        <v>-</v>
      </c>
      <c r="UN217" s="547" t="str">
        <f t="shared" ca="1" si="1619"/>
        <v>-</v>
      </c>
      <c r="UO217" s="547" t="str">
        <f t="shared" ca="1" si="1619"/>
        <v>-</v>
      </c>
      <c r="UP217" s="547" t="str">
        <f t="shared" ca="1" si="1619"/>
        <v>-</v>
      </c>
      <c r="UQ217" s="547" t="str">
        <f t="shared" ca="1" si="1619"/>
        <v>-</v>
      </c>
      <c r="UR217" s="547" t="str">
        <f t="shared" ca="1" si="1619"/>
        <v>-</v>
      </c>
      <c r="US217" s="537" t="str">
        <f t="shared" ref="US217:VH224" ca="1" si="1620">IF(AND($P217=US$30, $AS217=US$32),TRUE,"-")</f>
        <v>-</v>
      </c>
      <c r="UT217" s="537" t="str">
        <f t="shared" ca="1" si="1620"/>
        <v>-</v>
      </c>
      <c r="UU217" s="537" t="str">
        <f t="shared" ca="1" si="1620"/>
        <v>-</v>
      </c>
      <c r="UV217" s="537" t="str">
        <f t="shared" ca="1" si="1620"/>
        <v>-</v>
      </c>
      <c r="UW217" s="537" t="str">
        <f t="shared" ca="1" si="1620"/>
        <v>-</v>
      </c>
      <c r="UX217" s="537" t="str">
        <f t="shared" ca="1" si="1620"/>
        <v>-</v>
      </c>
      <c r="UY217" s="537" t="str">
        <f t="shared" ca="1" si="1620"/>
        <v>-</v>
      </c>
      <c r="UZ217" s="537" t="str">
        <f t="shared" ca="1" si="1620"/>
        <v>-</v>
      </c>
      <c r="VA217" s="537" t="str">
        <f t="shared" ca="1" si="1620"/>
        <v>-</v>
      </c>
      <c r="VB217" s="537" t="str">
        <f t="shared" ca="1" si="1620"/>
        <v>-</v>
      </c>
      <c r="VC217" s="537" t="str">
        <f t="shared" ca="1" si="1620"/>
        <v>-</v>
      </c>
      <c r="VD217" s="537" t="str">
        <f t="shared" ca="1" si="1620"/>
        <v>-</v>
      </c>
      <c r="VE217" s="537" t="str">
        <f t="shared" ca="1" si="1620"/>
        <v>-</v>
      </c>
      <c r="VF217" s="537" t="str">
        <f t="shared" ca="1" si="1620"/>
        <v>-</v>
      </c>
      <c r="VG217" s="537" t="str">
        <f t="shared" ca="1" si="1620"/>
        <v>-</v>
      </c>
      <c r="VH217" s="537" t="str">
        <f t="shared" ca="1" si="1620"/>
        <v>-</v>
      </c>
      <c r="VI217" s="537" t="str">
        <f t="shared" ref="VI217:VX224" ca="1" si="1621">IF(AND($P217=VI$30, $AS217=VI$32),TRUE,"-")</f>
        <v>-</v>
      </c>
      <c r="VJ217" s="537" t="str">
        <f t="shared" ca="1" si="1621"/>
        <v>-</v>
      </c>
      <c r="VK217" s="537" t="str">
        <f t="shared" ca="1" si="1621"/>
        <v>-</v>
      </c>
      <c r="VL217" s="537" t="str">
        <f t="shared" ca="1" si="1621"/>
        <v>-</v>
      </c>
      <c r="VM217" s="537" t="str">
        <f t="shared" ca="1" si="1621"/>
        <v>-</v>
      </c>
      <c r="VN217" s="537" t="str">
        <f t="shared" ca="1" si="1621"/>
        <v>-</v>
      </c>
      <c r="VO217" s="537" t="str">
        <f t="shared" ca="1" si="1621"/>
        <v>-</v>
      </c>
      <c r="VP217" s="537" t="str">
        <f t="shared" ca="1" si="1621"/>
        <v>-</v>
      </c>
      <c r="VQ217" s="537" t="str">
        <f t="shared" ca="1" si="1621"/>
        <v>-</v>
      </c>
      <c r="VR217" s="537" t="str">
        <f t="shared" ca="1" si="1621"/>
        <v>-</v>
      </c>
      <c r="VS217" s="537" t="str">
        <f t="shared" ca="1" si="1621"/>
        <v>-</v>
      </c>
      <c r="VT217" s="537" t="str">
        <f t="shared" ca="1" si="1621"/>
        <v>-</v>
      </c>
      <c r="VU217" s="537" t="str">
        <f t="shared" ca="1" si="1621"/>
        <v>-</v>
      </c>
      <c r="VV217" s="537" t="str">
        <f t="shared" ca="1" si="1621"/>
        <v>-</v>
      </c>
      <c r="VW217" s="537" t="b">
        <f t="shared" ca="1" si="1621"/>
        <v>1</v>
      </c>
      <c r="VX217" s="537" t="b">
        <f t="shared" ca="1" si="1621"/>
        <v>1</v>
      </c>
      <c r="VY217" s="537" t="b">
        <f t="shared" ref="VY217:WB222" ca="1" si="1622">IF(AND($P217=VY$30, $AS217=VY$32),TRUE,"-")</f>
        <v>1</v>
      </c>
      <c r="VZ217" s="537" t="b">
        <f t="shared" ca="1" si="1622"/>
        <v>1</v>
      </c>
      <c r="WA217" s="537" t="b">
        <f t="shared" ca="1" si="1622"/>
        <v>1</v>
      </c>
      <c r="WB217" s="537" t="b">
        <f t="shared" ca="1" si="1622"/>
        <v>1</v>
      </c>
      <c r="WC217" s="547" t="b">
        <f t="shared" ref="WC217:WR224" ca="1" si="1623">IF($P217=WC$30,TRUE,"-")</f>
        <v>1</v>
      </c>
      <c r="WD217" s="547" t="b">
        <f t="shared" ca="1" si="1623"/>
        <v>1</v>
      </c>
      <c r="WE217" s="547" t="b">
        <f t="shared" ca="1" si="1623"/>
        <v>1</v>
      </c>
      <c r="WF217" s="547" t="b">
        <f t="shared" ca="1" si="1623"/>
        <v>1</v>
      </c>
      <c r="WG217" s="547" t="b">
        <f t="shared" ca="1" si="1623"/>
        <v>1</v>
      </c>
      <c r="WH217" s="547" t="b">
        <f t="shared" ca="1" si="1623"/>
        <v>1</v>
      </c>
      <c r="WI217" s="547" t="b">
        <f t="shared" ca="1" si="1623"/>
        <v>1</v>
      </c>
      <c r="WJ217" s="547" t="b">
        <f t="shared" ca="1" si="1623"/>
        <v>1</v>
      </c>
      <c r="WK217" s="547" t="b">
        <f t="shared" ca="1" si="1623"/>
        <v>1</v>
      </c>
      <c r="WL217" s="547" t="b">
        <f t="shared" ca="1" si="1623"/>
        <v>1</v>
      </c>
      <c r="WM217" s="547" t="b">
        <f t="shared" ca="1" si="1623"/>
        <v>1</v>
      </c>
      <c r="WN217" s="547" t="b">
        <f t="shared" ca="1" si="1623"/>
        <v>1</v>
      </c>
      <c r="WO217" s="547" t="b">
        <f t="shared" ca="1" si="1623"/>
        <v>1</v>
      </c>
      <c r="WP217" s="547" t="b">
        <f t="shared" ca="1" si="1623"/>
        <v>1</v>
      </c>
      <c r="WQ217" s="547" t="b">
        <f t="shared" ca="1" si="1623"/>
        <v>1</v>
      </c>
      <c r="WR217" s="547" t="b">
        <f t="shared" ca="1" si="1623"/>
        <v>1</v>
      </c>
      <c r="WS217" s="547" t="b">
        <f t="shared" ref="WS217:XB224" ca="1" si="1624">IF($P217=WS$30,TRUE,"-")</f>
        <v>1</v>
      </c>
      <c r="WT217" s="547" t="b">
        <f t="shared" ca="1" si="1624"/>
        <v>1</v>
      </c>
      <c r="WU217" s="547" t="b">
        <f t="shared" ca="1" si="1624"/>
        <v>1</v>
      </c>
      <c r="WV217" s="547" t="b">
        <f t="shared" ca="1" si="1624"/>
        <v>1</v>
      </c>
      <c r="WW217" s="547" t="b">
        <f t="shared" ca="1" si="1624"/>
        <v>1</v>
      </c>
      <c r="WX217" s="547" t="b">
        <f t="shared" ca="1" si="1624"/>
        <v>1</v>
      </c>
      <c r="WY217" s="547" t="b">
        <f t="shared" ca="1" si="1624"/>
        <v>1</v>
      </c>
      <c r="WZ217" s="547" t="b">
        <f t="shared" ca="1" si="1624"/>
        <v>1</v>
      </c>
      <c r="XA217" s="547" t="b">
        <f t="shared" ca="1" si="1624"/>
        <v>1</v>
      </c>
      <c r="XB217" s="547" t="b">
        <f t="shared" ca="1" si="1624"/>
        <v>1</v>
      </c>
      <c r="XC217" s="19">
        <f t="shared" ref="XC217:XC224" ca="1" si="1625">OFFSET(XC$5,$B217,0)</f>
        <v>0</v>
      </c>
      <c r="XD217" s="599">
        <v>0</v>
      </c>
    </row>
    <row r="218" spans="1:628" outlineLevel="2">
      <c r="A218" s="20">
        <f t="shared" si="1423"/>
        <v>213</v>
      </c>
      <c r="B218" s="213">
        <f t="shared" ca="1" si="1553"/>
        <v>205</v>
      </c>
      <c r="C218" s="115">
        <v>302</v>
      </c>
      <c r="D218" s="134" t="str">
        <f t="shared" ca="1" si="1424"/>
        <v>GSW</v>
      </c>
      <c r="E218" t="b">
        <v>1</v>
      </c>
      <c r="F218" t="b">
        <v>0</v>
      </c>
      <c r="G218" t="b">
        <f t="shared" si="1582"/>
        <v>1</v>
      </c>
      <c r="H218" s="213">
        <f t="shared" ca="1" si="1549"/>
        <v>9</v>
      </c>
      <c r="I218" s="19">
        <f t="shared" ca="1" si="1426"/>
        <v>1</v>
      </c>
      <c r="J218" s="19">
        <f t="shared" ca="1" si="1426"/>
        <v>0</v>
      </c>
      <c r="K218" s="114">
        <f t="shared" ca="1" si="1427"/>
        <v>6</v>
      </c>
      <c r="L218" s="114">
        <f t="shared" ca="1" si="1427"/>
        <v>3</v>
      </c>
      <c r="M218" s="19">
        <f t="shared" ca="1" si="1426"/>
        <v>2</v>
      </c>
      <c r="N218" s="19">
        <f t="shared" ca="1" si="1426"/>
        <v>2</v>
      </c>
      <c r="O218" s="114">
        <f t="shared" ca="1" si="1428"/>
        <v>1</v>
      </c>
      <c r="P218" s="19">
        <f t="shared" ca="1" si="1581"/>
        <v>3</v>
      </c>
      <c r="Q218" s="19">
        <f t="shared" ca="1" si="1581"/>
        <v>2</v>
      </c>
      <c r="R218" s="19">
        <f t="shared" ca="1" si="1581"/>
        <v>1</v>
      </c>
      <c r="S218" s="19">
        <f t="shared" ca="1" si="1581"/>
        <v>0</v>
      </c>
      <c r="T218" s="19">
        <f t="shared" ca="1" si="1581"/>
        <v>0</v>
      </c>
      <c r="U218" s="19">
        <f t="shared" ca="1" si="1581"/>
        <v>0</v>
      </c>
      <c r="V218" s="19">
        <f t="shared" ca="1" si="1581"/>
        <v>0</v>
      </c>
      <c r="W218" s="19">
        <f t="shared" ca="1" si="1581"/>
        <v>0</v>
      </c>
      <c r="X218" s="19">
        <f t="shared" ca="1" si="1581"/>
        <v>1</v>
      </c>
      <c r="Y218" s="19">
        <f t="shared" ca="1" si="1581"/>
        <v>1</v>
      </c>
      <c r="Z218" s="19">
        <f t="shared" ca="1" si="1581"/>
        <v>1</v>
      </c>
      <c r="AA218" s="209"/>
      <c r="AB218" s="209"/>
      <c r="AC218" s="209"/>
      <c r="AD218" s="209"/>
      <c r="AE218" s="209"/>
      <c r="AF218" s="19">
        <f t="shared" ca="1" si="1578"/>
        <v>0</v>
      </c>
      <c r="AG218" s="209"/>
      <c r="AH218" s="209"/>
      <c r="AI218" s="209"/>
      <c r="AJ218" s="209"/>
      <c r="AK218" s="209"/>
      <c r="AL218" s="209"/>
      <c r="AM218" s="209"/>
      <c r="AN218" s="209"/>
      <c r="AO218" s="134">
        <f t="shared" ca="1" si="1432"/>
        <v>2</v>
      </c>
      <c r="AP218" s="134">
        <f ca="1">INDEX(CHOOSE($P218,DataAutumn!i.AdultDrys,DataWinter!i.AdultDrys,DataSpring!i.AdultDrys),1,$O218)</f>
        <v>4</v>
      </c>
      <c r="AQ218" s="5">
        <f t="shared" ca="1" si="1433"/>
        <v>2</v>
      </c>
      <c r="AR218" s="5">
        <f t="shared" ca="1" si="1433"/>
        <v>0</v>
      </c>
      <c r="AS218" s="5">
        <f t="shared" ca="1" si="1434"/>
        <v>6</v>
      </c>
      <c r="AT218" s="209"/>
      <c r="AU218" s="209"/>
      <c r="AV218" s="209"/>
      <c r="AW218" s="353" t="str">
        <f t="shared" ca="1" si="1435"/>
        <v>TemplateRE 00009 GSW FWM     TOL204 Scan2 GFS_2 RR+01% REV06_2_3 PI00.0% Part2  GP100% WP100% MP100% (T_F33N11L00)</v>
      </c>
      <c r="AX218" s="9" t="str">
        <f ca="1">IF(COUNTIF(AW$5:AW218,AW218)=1,"-","Dup")</f>
        <v>-</v>
      </c>
      <c r="AY218" s="9"/>
      <c r="AZ218" s="19" t="str">
        <f t="shared" ca="1" si="1583"/>
        <v>-</v>
      </c>
      <c r="BA218" s="19" t="str">
        <f t="shared" ca="1" si="1583"/>
        <v>-</v>
      </c>
      <c r="BB218" s="19" t="str">
        <f t="shared" ca="1" si="1583"/>
        <v>-</v>
      </c>
      <c r="BC218" s="19" t="str">
        <f t="shared" ca="1" si="1583"/>
        <v>-</v>
      </c>
      <c r="BD218" s="19" t="str">
        <f t="shared" ca="1" si="1583"/>
        <v>-</v>
      </c>
      <c r="BE218" s="19" t="str">
        <f t="shared" ca="1" si="1583"/>
        <v>-</v>
      </c>
      <c r="BF218" s="19" t="str">
        <f t="shared" ca="1" si="1583"/>
        <v>-</v>
      </c>
      <c r="BG218" s="19" t="str">
        <f t="shared" ca="1" si="1583"/>
        <v>-</v>
      </c>
      <c r="BH218" s="19" t="str">
        <f t="shared" ca="1" si="1583"/>
        <v>-</v>
      </c>
      <c r="BI218" s="9"/>
      <c r="BJ218" s="19" t="b">
        <f t="shared" ca="1" si="1584"/>
        <v>1</v>
      </c>
      <c r="BK218" s="19" t="str">
        <f t="shared" ca="1" si="1584"/>
        <v>-</v>
      </c>
      <c r="BL218" s="19" t="str">
        <f t="shared" ca="1" si="1584"/>
        <v>-</v>
      </c>
      <c r="BM218" s="19" t="str">
        <f t="shared" ca="1" si="1584"/>
        <v>-</v>
      </c>
      <c r="BN218" s="19" t="b">
        <f t="shared" ca="1" si="1584"/>
        <v>0</v>
      </c>
      <c r="BO218" s="19">
        <f t="shared" ca="1" si="1584"/>
        <v>0</v>
      </c>
      <c r="BP218" s="19" t="str">
        <f t="shared" ca="1" si="1584"/>
        <v>-</v>
      </c>
      <c r="BQ218" s="19" t="str">
        <f t="shared" ca="1" si="1584"/>
        <v>-</v>
      </c>
      <c r="BR218" s="19" t="b">
        <f t="shared" ca="1" si="1584"/>
        <v>1</v>
      </c>
      <c r="BS218" s="9"/>
      <c r="BT218" s="19" t="str">
        <f t="shared" ca="1" si="1440"/>
        <v>-</v>
      </c>
      <c r="BU218" s="5" t="str">
        <f t="shared" ca="1" si="1585"/>
        <v>-</v>
      </c>
      <c r="BV218" s="5">
        <f t="shared" ca="1" si="1586"/>
        <v>1</v>
      </c>
      <c r="BW218" s="5">
        <f t="shared" ca="1" si="1442"/>
        <v>1</v>
      </c>
      <c r="BX218" s="19" t="str">
        <f t="shared" ca="1" si="1443"/>
        <v>-</v>
      </c>
      <c r="BY218" s="19" t="str">
        <f t="shared" ca="1" si="1443"/>
        <v>-</v>
      </c>
      <c r="BZ218" s="19" t="str">
        <f t="shared" ca="1" si="1443"/>
        <v>-</v>
      </c>
      <c r="CA218" s="5" t="str">
        <f t="shared" ca="1" si="1587"/>
        <v>-</v>
      </c>
      <c r="CB218" s="5">
        <f t="shared" ca="1" si="1588"/>
        <v>1</v>
      </c>
      <c r="CC218" s="5">
        <f t="shared" ca="1" si="1588"/>
        <v>1</v>
      </c>
      <c r="CD218" s="19" t="str">
        <f t="shared" ca="1" si="1446"/>
        <v>-</v>
      </c>
      <c r="CE218" s="5" t="str">
        <f t="shared" ca="1" si="1589"/>
        <v>-</v>
      </c>
      <c r="CF218" s="5">
        <f t="shared" ca="1" si="1590"/>
        <v>1</v>
      </c>
      <c r="CG218" s="19" t="str">
        <f t="shared" ca="1" si="1449"/>
        <v>-</v>
      </c>
      <c r="CH218" s="19" t="str">
        <f t="shared" ca="1" si="1449"/>
        <v>-</v>
      </c>
      <c r="CI218" s="5">
        <f t="shared" ca="1" si="1450"/>
        <v>1</v>
      </c>
      <c r="CJ218" s="19" t="str">
        <f t="shared" ca="1" si="1449"/>
        <v>-</v>
      </c>
      <c r="CK218" s="5" t="str">
        <f t="shared" ca="1" si="1591"/>
        <v>-</v>
      </c>
      <c r="CL218" s="5">
        <f t="shared" ca="1" si="1592"/>
        <v>1</v>
      </c>
      <c r="CM218" s="5">
        <f t="shared" ca="1" si="1452"/>
        <v>1</v>
      </c>
      <c r="CN218" s="9"/>
      <c r="CO218" s="5" t="b">
        <f t="shared" ca="1" si="1453"/>
        <v>0</v>
      </c>
      <c r="CP218" s="12">
        <f t="shared" ca="1" si="1454"/>
        <v>2132111</v>
      </c>
      <c r="CQ218" s="19">
        <f t="shared" ca="1" si="1455"/>
        <v>1</v>
      </c>
      <c r="CR218" s="19" t="str">
        <f t="shared" ca="1" si="1455"/>
        <v>-</v>
      </c>
      <c r="CS218" s="142">
        <f t="shared" ref="CS218:CS220" ca="1" si="1626">IF($K218="",CS$5,IF($CO218,ABS($K218),IF($K218=CS$26,0,CS$28)))</f>
        <v>2</v>
      </c>
      <c r="CT218" s="142">
        <f ca="1">IF($K218="",CT$5,IF($CO218,ABS($K218),IF($K218=CT$26,0,CT$28)))</f>
        <v>2</v>
      </c>
      <c r="CU218" s="12">
        <v>0</v>
      </c>
      <c r="CV218" s="142">
        <f t="shared" ca="1" si="1593"/>
        <v>0</v>
      </c>
      <c r="CW218" s="142">
        <f t="shared" ca="1" si="1593"/>
        <v>2</v>
      </c>
      <c r="CX218" s="142">
        <f t="shared" ca="1" si="1593"/>
        <v>2</v>
      </c>
      <c r="CY218" s="12">
        <v>0</v>
      </c>
      <c r="CZ218" s="12">
        <v>0</v>
      </c>
      <c r="DA218" s="142">
        <f t="shared" ca="1" si="1594"/>
        <v>2</v>
      </c>
      <c r="DB218" s="142">
        <f t="shared" ca="1" si="1594"/>
        <v>2</v>
      </c>
      <c r="DC218" s="142">
        <f t="shared" ca="1" si="1594"/>
        <v>2</v>
      </c>
      <c r="DD218" s="142">
        <f t="shared" ca="1" si="1594"/>
        <v>2</v>
      </c>
      <c r="DE218" s="142">
        <f t="shared" ca="1" si="1594"/>
        <v>2</v>
      </c>
      <c r="DF218" s="142">
        <f t="shared" ca="1" si="1594"/>
        <v>2</v>
      </c>
      <c r="DG218" s="142">
        <f t="shared" ca="1" si="1594"/>
        <v>2</v>
      </c>
      <c r="DH218" s="142">
        <f t="shared" ca="1" si="1594"/>
        <v>2</v>
      </c>
      <c r="DI218" s="142">
        <f t="shared" ca="1" si="1594"/>
        <v>2</v>
      </c>
      <c r="DJ218" s="9"/>
      <c r="DK218" s="19" t="b">
        <f t="shared" ca="1" si="1460"/>
        <v>1</v>
      </c>
      <c r="DL218" s="19" t="b">
        <f t="shared" ca="1" si="1460"/>
        <v>1</v>
      </c>
      <c r="DM218" s="19" t="b">
        <f t="shared" ca="1" si="1460"/>
        <v>1</v>
      </c>
      <c r="DN218" s="585">
        <f ca="1">VALUE($N218&amp;$O218&amp;$P218&amp;$Q218&amp;IFERROR(VALUE($R218),0)&amp;$Z218&amp;2&amp;1)</f>
        <v>21321121</v>
      </c>
      <c r="DO218" s="19" t="b">
        <f t="shared" ca="1" si="1595"/>
        <v>1</v>
      </c>
      <c r="DP218" s="19">
        <f t="shared" ca="1" si="1595"/>
        <v>0</v>
      </c>
      <c r="DQ218" s="19" t="str">
        <f t="shared" ca="1" si="1595"/>
        <v>-</v>
      </c>
      <c r="DR218" s="578" t="str">
        <f t="shared" ca="1" si="1595"/>
        <v>-</v>
      </c>
      <c r="DS218" s="430">
        <f t="shared" ca="1" si="1462"/>
        <v>652</v>
      </c>
      <c r="DT218" s="430">
        <f t="shared" ca="1" si="1462"/>
        <v>686</v>
      </c>
      <c r="DU218" s="430">
        <f t="shared" ca="1" si="1462"/>
        <v>721</v>
      </c>
      <c r="DV218" s="142">
        <f t="shared" ca="1" si="1463"/>
        <v>378</v>
      </c>
      <c r="DW218" s="142">
        <f t="shared" ca="1" si="1463"/>
        <v>413</v>
      </c>
      <c r="DX218" s="142">
        <f t="shared" ca="1" si="1463"/>
        <v>448</v>
      </c>
      <c r="DY218" s="19" t="str">
        <f t="shared" ca="1" si="1464"/>
        <v>-</v>
      </c>
      <c r="DZ218" s="19" t="str">
        <f t="shared" ca="1" si="1464"/>
        <v>-</v>
      </c>
      <c r="EA218" s="19" t="str">
        <f t="shared" ca="1" si="1464"/>
        <v>-</v>
      </c>
      <c r="EB218" s="19" t="str">
        <f t="shared" ca="1" si="1464"/>
        <v>-</v>
      </c>
      <c r="EC218" s="19" t="str">
        <f t="shared" ca="1" si="1464"/>
        <v>-</v>
      </c>
      <c r="ED218" s="19" t="str">
        <f t="shared" ca="1" si="1464"/>
        <v>-</v>
      </c>
      <c r="EE218" s="620">
        <v>1</v>
      </c>
      <c r="EF218" s="620">
        <v>1</v>
      </c>
      <c r="EG218" s="19">
        <f t="shared" ca="1" si="1464"/>
        <v>0</v>
      </c>
      <c r="EH218" s="12">
        <v>1</v>
      </c>
      <c r="EI218" s="12">
        <v>-1</v>
      </c>
      <c r="EJ218" s="19" t="str">
        <f t="shared" ca="1" si="1464"/>
        <v>-</v>
      </c>
      <c r="EK218" s="19" t="str">
        <f t="shared" ca="1" si="1464"/>
        <v>-</v>
      </c>
      <c r="EL218" s="19" t="str">
        <f t="shared" ca="1" si="1464"/>
        <v>-</v>
      </c>
      <c r="EM218" s="240">
        <f t="shared" ca="1" si="1596"/>
        <v>0</v>
      </c>
      <c r="EN218" s="240">
        <f t="shared" si="1597"/>
        <v>1</v>
      </c>
      <c r="EO218" s="240">
        <f t="shared" si="1598"/>
        <v>-1</v>
      </c>
      <c r="EP218" s="19" t="str">
        <f t="shared" ca="1" si="1599"/>
        <v>-</v>
      </c>
      <c r="EQ218" s="19">
        <f t="shared" ca="1" si="1599"/>
        <v>0</v>
      </c>
      <c r="ER218" s="19">
        <f t="shared" ca="1" si="1599"/>
        <v>0</v>
      </c>
      <c r="ES218" s="9"/>
      <c r="ET218" s="19" t="str">
        <f t="shared" ca="1" si="1600"/>
        <v>-</v>
      </c>
      <c r="EU218" s="19" t="str">
        <f t="shared" ca="1" si="1600"/>
        <v>-</v>
      </c>
      <c r="EV218" s="19" t="str">
        <f t="shared" ca="1" si="1600"/>
        <v>-</v>
      </c>
      <c r="EW218" s="19" t="str">
        <f t="shared" ca="1" si="1600"/>
        <v>-</v>
      </c>
      <c r="EX218" s="19" t="str">
        <f t="shared" ca="1" si="1600"/>
        <v>-</v>
      </c>
      <c r="EY218" s="19" t="str">
        <f t="shared" ca="1" si="1600"/>
        <v>-</v>
      </c>
      <c r="EZ218" s="19" t="str">
        <f t="shared" ca="1" si="1600"/>
        <v>-</v>
      </c>
      <c r="FA218" s="19" t="str">
        <f t="shared" ca="1" si="1600"/>
        <v>-</v>
      </c>
      <c r="FB218" s="19" t="str">
        <f t="shared" ca="1" si="1600"/>
        <v>-</v>
      </c>
      <c r="FC218" s="19" t="str">
        <f t="shared" ca="1" si="1600"/>
        <v>-</v>
      </c>
      <c r="FD218" s="19" t="str">
        <f t="shared" ca="1" si="1600"/>
        <v>-</v>
      </c>
      <c r="FE218" s="19" t="str">
        <f t="shared" ca="1" si="1600"/>
        <v>-</v>
      </c>
      <c r="FF218" s="19">
        <f t="shared" ca="1" si="1600"/>
        <v>0</v>
      </c>
      <c r="FG218" s="430">
        <f t="shared" ca="1" si="1469"/>
        <v>0</v>
      </c>
      <c r="FH218" s="430">
        <f t="shared" ca="1" si="1469"/>
        <v>0</v>
      </c>
      <c r="FI218" s="114">
        <f t="shared" ca="1" si="1470"/>
        <v>0</v>
      </c>
      <c r="FJ218" s="114">
        <f t="shared" ca="1" si="1470"/>
        <v>0</v>
      </c>
      <c r="FK218" s="114">
        <f t="shared" ca="1" si="1470"/>
        <v>0</v>
      </c>
      <c r="FL218" s="114">
        <f t="shared" ca="1" si="1470"/>
        <v>0</v>
      </c>
      <c r="FM218" s="114">
        <f t="shared" ca="1" si="1470"/>
        <v>0</v>
      </c>
      <c r="FN218" s="536">
        <f t="shared" ca="1" si="1471"/>
        <v>0</v>
      </c>
      <c r="FO218" s="114">
        <f t="shared" ca="1" si="1472"/>
        <v>0</v>
      </c>
      <c r="FP218" s="114">
        <f t="shared" ca="1" si="1472"/>
        <v>0</v>
      </c>
      <c r="FQ218" s="114">
        <f t="shared" ca="1" si="1472"/>
        <v>0</v>
      </c>
      <c r="FR218" s="114">
        <f t="shared" ca="1" si="1472"/>
        <v>0</v>
      </c>
      <c r="FS218" s="114">
        <f t="shared" ca="1" si="1472"/>
        <v>0</v>
      </c>
      <c r="FT218" s="536">
        <f t="shared" ca="1" si="1473"/>
        <v>0</v>
      </c>
      <c r="FU218" s="114">
        <f t="shared" ca="1" si="1474"/>
        <v>0</v>
      </c>
      <c r="FV218" s="114">
        <f t="shared" ca="1" si="1474"/>
        <v>0</v>
      </c>
      <c r="FW218" s="114">
        <f t="shared" ca="1" si="1474"/>
        <v>0</v>
      </c>
      <c r="FX218" s="114">
        <f t="shared" ca="1" si="1474"/>
        <v>0</v>
      </c>
      <c r="FY218" s="114">
        <f t="shared" ca="1" si="1474"/>
        <v>0</v>
      </c>
      <c r="FZ218" s="536">
        <f t="shared" ca="1" si="1475"/>
        <v>0</v>
      </c>
      <c r="GA218" s="114">
        <f t="shared" ca="1" si="1476"/>
        <v>0</v>
      </c>
      <c r="GB218" s="114">
        <f t="shared" ca="1" si="1476"/>
        <v>0</v>
      </c>
      <c r="GC218" s="114">
        <f t="shared" ca="1" si="1476"/>
        <v>0</v>
      </c>
      <c r="GD218" s="114">
        <f t="shared" ca="1" si="1476"/>
        <v>0</v>
      </c>
      <c r="GE218" s="114">
        <f t="shared" ca="1" si="1476"/>
        <v>0</v>
      </c>
      <c r="GF218" s="536">
        <f t="shared" ca="1" si="1477"/>
        <v>0</v>
      </c>
      <c r="GG218" s="114">
        <f t="shared" ca="1" si="1478"/>
        <v>0</v>
      </c>
      <c r="GH218" s="114">
        <f t="shared" ca="1" si="1478"/>
        <v>0</v>
      </c>
      <c r="GI218" s="114">
        <f t="shared" ca="1" si="1478"/>
        <v>0</v>
      </c>
      <c r="GJ218" s="114">
        <f t="shared" ca="1" si="1478"/>
        <v>0</v>
      </c>
      <c r="GK218" s="114">
        <f t="shared" ca="1" si="1478"/>
        <v>0</v>
      </c>
      <c r="GL218" s="536">
        <f t="shared" ca="1" si="1479"/>
        <v>0</v>
      </c>
      <c r="GM218" s="114">
        <f t="shared" ca="1" si="1480"/>
        <v>0</v>
      </c>
      <c r="GN218" s="114">
        <f t="shared" ca="1" si="1480"/>
        <v>0</v>
      </c>
      <c r="GO218" s="114">
        <f t="shared" ca="1" si="1480"/>
        <v>0</v>
      </c>
      <c r="GP218" s="114">
        <f t="shared" ca="1" si="1480"/>
        <v>0</v>
      </c>
      <c r="GQ218" s="114">
        <f t="shared" ca="1" si="1480"/>
        <v>0</v>
      </c>
      <c r="GR218" s="536">
        <f t="shared" ca="1" si="1481"/>
        <v>0</v>
      </c>
      <c r="GS218" s="115">
        <f t="shared" ca="1" si="1482"/>
        <v>0</v>
      </c>
      <c r="GT218" s="115">
        <f t="shared" ca="1" si="1482"/>
        <v>0</v>
      </c>
      <c r="GU218" s="115">
        <f t="shared" ca="1" si="1482"/>
        <v>0</v>
      </c>
      <c r="GV218" s="115">
        <f t="shared" ca="1" si="1482"/>
        <v>0</v>
      </c>
      <c r="GW218" s="553">
        <f t="shared" ca="1" si="1601"/>
        <v>0</v>
      </c>
      <c r="GX218" s="553">
        <f t="shared" ca="1" si="1601"/>
        <v>0</v>
      </c>
      <c r="GY218" s="553">
        <f t="shared" ca="1" si="1601"/>
        <v>0</v>
      </c>
      <c r="GZ218" s="553">
        <f t="shared" ca="1" si="1601"/>
        <v>0</v>
      </c>
      <c r="HA218" s="553">
        <f t="shared" ca="1" si="1601"/>
        <v>0</v>
      </c>
      <c r="HB218" s="553">
        <f t="shared" ca="1" si="1601"/>
        <v>0</v>
      </c>
      <c r="HC218" s="553">
        <f t="shared" ca="1" si="1601"/>
        <v>0</v>
      </c>
      <c r="HD218" s="553">
        <f t="shared" ca="1" si="1601"/>
        <v>0</v>
      </c>
      <c r="HE218" s="553">
        <f t="shared" ca="1" si="1601"/>
        <v>0</v>
      </c>
      <c r="HF218" s="553">
        <f t="shared" ca="1" si="1601"/>
        <v>0</v>
      </c>
      <c r="HG218" s="553">
        <f t="shared" ca="1" si="1601"/>
        <v>0</v>
      </c>
      <c r="HH218" s="553">
        <f t="shared" ca="1" si="1601"/>
        <v>0</v>
      </c>
      <c r="HI218" s="553">
        <f t="shared" ca="1" si="1601"/>
        <v>0</v>
      </c>
      <c r="HJ218" s="553">
        <f t="shared" ca="1" si="1601"/>
        <v>0</v>
      </c>
      <c r="HK218" s="553">
        <f t="shared" ca="1" si="1601"/>
        <v>0</v>
      </c>
      <c r="HL218" s="553">
        <f t="shared" ca="1" si="1601"/>
        <v>0</v>
      </c>
      <c r="HM218" s="553">
        <f t="shared" ca="1" si="1484"/>
        <v>0</v>
      </c>
      <c r="HN218" s="553">
        <f t="shared" ca="1" si="1484"/>
        <v>0</v>
      </c>
      <c r="HO218" s="553">
        <f t="shared" ca="1" si="1484"/>
        <v>0</v>
      </c>
      <c r="HP218" s="553">
        <f t="shared" ca="1" si="1484"/>
        <v>0</v>
      </c>
      <c r="HQ218" s="19">
        <f t="shared" ca="1" si="1485"/>
        <v>0</v>
      </c>
      <c r="HR218" s="114">
        <f t="shared" ca="1" si="1486"/>
        <v>0</v>
      </c>
      <c r="HS218" s="114">
        <f t="shared" ca="1" si="1486"/>
        <v>0</v>
      </c>
      <c r="HT218" s="114">
        <f t="shared" ca="1" si="1486"/>
        <v>0</v>
      </c>
      <c r="HU218" s="114">
        <f t="shared" ca="1" si="1486"/>
        <v>0</v>
      </c>
      <c r="HV218" s="114">
        <f t="shared" ca="1" si="1486"/>
        <v>0</v>
      </c>
      <c r="HW218" s="536">
        <f t="shared" ca="1" si="1487"/>
        <v>0</v>
      </c>
      <c r="HX218" s="114">
        <f t="shared" ca="1" si="1488"/>
        <v>0</v>
      </c>
      <c r="HY218" s="114">
        <f t="shared" ca="1" si="1488"/>
        <v>0</v>
      </c>
      <c r="HZ218" s="114">
        <f t="shared" ca="1" si="1488"/>
        <v>0</v>
      </c>
      <c r="IA218" s="114">
        <f t="shared" ca="1" si="1488"/>
        <v>0</v>
      </c>
      <c r="IB218" s="114">
        <f t="shared" ca="1" si="1488"/>
        <v>0</v>
      </c>
      <c r="IC218" s="536">
        <f t="shared" ca="1" si="1489"/>
        <v>0</v>
      </c>
      <c r="ID218" s="114">
        <f t="shared" ca="1" si="1490"/>
        <v>0</v>
      </c>
      <c r="IE218" s="114">
        <f t="shared" ca="1" si="1490"/>
        <v>0</v>
      </c>
      <c r="IF218" s="114">
        <f t="shared" ca="1" si="1490"/>
        <v>0</v>
      </c>
      <c r="IG218" s="114">
        <f t="shared" ca="1" si="1490"/>
        <v>0</v>
      </c>
      <c r="IH218" s="114">
        <f t="shared" ca="1" si="1490"/>
        <v>0</v>
      </c>
      <c r="II218" s="536">
        <f t="shared" ca="1" si="1491"/>
        <v>0</v>
      </c>
      <c r="IJ218" s="114">
        <f t="shared" ca="1" si="1492"/>
        <v>0</v>
      </c>
      <c r="IK218" s="114">
        <f t="shared" ca="1" si="1492"/>
        <v>0</v>
      </c>
      <c r="IL218" s="114">
        <f t="shared" ca="1" si="1492"/>
        <v>0</v>
      </c>
      <c r="IM218" s="114">
        <f t="shared" ca="1" si="1492"/>
        <v>0</v>
      </c>
      <c r="IN218" s="114">
        <f t="shared" ca="1" si="1492"/>
        <v>0</v>
      </c>
      <c r="IO218" s="536">
        <f t="shared" ca="1" si="1493"/>
        <v>0</v>
      </c>
      <c r="IP218" s="114">
        <f t="shared" ca="1" si="1494"/>
        <v>0</v>
      </c>
      <c r="IQ218" s="114">
        <f t="shared" ca="1" si="1494"/>
        <v>0</v>
      </c>
      <c r="IR218" s="114">
        <f t="shared" ca="1" si="1494"/>
        <v>0</v>
      </c>
      <c r="IS218" s="114">
        <f t="shared" ca="1" si="1494"/>
        <v>0</v>
      </c>
      <c r="IT218" s="114">
        <f t="shared" ca="1" si="1494"/>
        <v>0</v>
      </c>
      <c r="IU218" s="536">
        <f t="shared" ca="1" si="1495"/>
        <v>0</v>
      </c>
      <c r="IV218" s="114">
        <f t="shared" ca="1" si="1496"/>
        <v>0</v>
      </c>
      <c r="IW218" s="114">
        <f t="shared" ca="1" si="1496"/>
        <v>0</v>
      </c>
      <c r="IX218" s="114">
        <f t="shared" ca="1" si="1496"/>
        <v>0</v>
      </c>
      <c r="IY218" s="114">
        <f t="shared" ca="1" si="1496"/>
        <v>0</v>
      </c>
      <c r="IZ218" s="114">
        <f t="shared" ca="1" si="1496"/>
        <v>0</v>
      </c>
      <c r="JA218" s="536">
        <f t="shared" ca="1" si="1497"/>
        <v>0</v>
      </c>
      <c r="JB218" s="115">
        <f t="shared" ca="1" si="1498"/>
        <v>0</v>
      </c>
      <c r="JC218" s="115">
        <f t="shared" ca="1" si="1498"/>
        <v>0</v>
      </c>
      <c r="JD218" s="115">
        <f t="shared" ca="1" si="1498"/>
        <v>0</v>
      </c>
      <c r="JE218" s="115">
        <f t="shared" ca="1" si="1498"/>
        <v>0</v>
      </c>
      <c r="JF218" s="553">
        <f t="shared" ca="1" si="1602"/>
        <v>0</v>
      </c>
      <c r="JG218" s="553">
        <f t="shared" ca="1" si="1602"/>
        <v>0</v>
      </c>
      <c r="JH218" s="553">
        <f t="shared" ca="1" si="1602"/>
        <v>0</v>
      </c>
      <c r="JI218" s="553">
        <f t="shared" ca="1" si="1602"/>
        <v>0</v>
      </c>
      <c r="JJ218" s="553">
        <f t="shared" ca="1" si="1602"/>
        <v>0</v>
      </c>
      <c r="JK218" s="553">
        <f t="shared" ca="1" si="1602"/>
        <v>0</v>
      </c>
      <c r="JL218" s="553">
        <f t="shared" ca="1" si="1602"/>
        <v>0</v>
      </c>
      <c r="JM218" s="553">
        <f t="shared" ca="1" si="1602"/>
        <v>0</v>
      </c>
      <c r="JN218" s="553">
        <f t="shared" ca="1" si="1602"/>
        <v>0</v>
      </c>
      <c r="JO218" s="553">
        <f t="shared" ca="1" si="1602"/>
        <v>0</v>
      </c>
      <c r="JP218" s="553">
        <f t="shared" ca="1" si="1602"/>
        <v>0</v>
      </c>
      <c r="JQ218" s="553">
        <f t="shared" ca="1" si="1602"/>
        <v>0</v>
      </c>
      <c r="JR218" s="553">
        <f t="shared" ca="1" si="1602"/>
        <v>0</v>
      </c>
      <c r="JS218" s="553">
        <f t="shared" ca="1" si="1602"/>
        <v>0</v>
      </c>
      <c r="JT218" s="553">
        <f t="shared" ca="1" si="1602"/>
        <v>0</v>
      </c>
      <c r="JU218" s="553">
        <f t="shared" ca="1" si="1602"/>
        <v>0</v>
      </c>
      <c r="JV218" s="553">
        <f t="shared" ca="1" si="1500"/>
        <v>0</v>
      </c>
      <c r="JW218" s="553">
        <f t="shared" ca="1" si="1500"/>
        <v>0</v>
      </c>
      <c r="JX218" s="553">
        <f t="shared" ca="1" si="1500"/>
        <v>0</v>
      </c>
      <c r="JY218" s="553">
        <f t="shared" ca="1" si="1500"/>
        <v>0</v>
      </c>
      <c r="JZ218" s="19">
        <f t="shared" ca="1" si="1501"/>
        <v>0</v>
      </c>
      <c r="KA218" s="5">
        <f t="shared" ca="1" si="1502"/>
        <v>67</v>
      </c>
      <c r="KB218" s="9"/>
      <c r="KC218" s="5">
        <f t="shared" ca="1" si="1503"/>
        <v>0</v>
      </c>
      <c r="KD218" s="5" t="b">
        <f t="shared" ca="1" si="1503"/>
        <v>0</v>
      </c>
      <c r="KE218" s="19">
        <f t="shared" ca="1" si="1504"/>
        <v>0</v>
      </c>
      <c r="KF218" s="5">
        <f t="shared" ca="1" si="1505"/>
        <v>0</v>
      </c>
      <c r="KG218" s="5">
        <f t="shared" ca="1" si="1506"/>
        <v>0.01</v>
      </c>
      <c r="KH218" s="5">
        <f t="shared" si="1507"/>
        <v>0</v>
      </c>
      <c r="KI218" s="19">
        <f t="shared" ca="1" si="1504"/>
        <v>0</v>
      </c>
      <c r="KJ218" s="5">
        <f t="shared" ca="1" si="1508"/>
        <v>50</v>
      </c>
      <c r="KK218" s="19" t="str">
        <f t="shared" ca="1" si="1509"/>
        <v>-</v>
      </c>
      <c r="KL218" s="19" t="str">
        <f t="shared" ca="1" si="1509"/>
        <v>-</v>
      </c>
      <c r="KM218" s="19" t="str">
        <f t="shared" ca="1" si="1509"/>
        <v>-</v>
      </c>
      <c r="KN218" s="19" t="str">
        <f t="shared" ca="1" si="1509"/>
        <v>-</v>
      </c>
      <c r="KO218" s="19" t="str">
        <f t="shared" ca="1" si="1509"/>
        <v>-</v>
      </c>
      <c r="KP218" s="19" t="str">
        <f t="shared" ca="1" si="1509"/>
        <v>-</v>
      </c>
      <c r="KQ218" s="19" t="str">
        <f t="shared" ca="1" si="1509"/>
        <v>-</v>
      </c>
      <c r="KR218" s="19" t="str">
        <f t="shared" ca="1" si="1509"/>
        <v>-</v>
      </c>
      <c r="KS218" s="19" t="str">
        <f t="shared" ca="1" si="1509"/>
        <v>-</v>
      </c>
      <c r="KT218" s="19" t="str">
        <f t="shared" ca="1" si="1509"/>
        <v>-</v>
      </c>
      <c r="KU218" s="19" t="str">
        <f t="shared" ca="1" si="1509"/>
        <v>-</v>
      </c>
      <c r="KV218" s="19" t="str">
        <f t="shared" ca="1" si="1509"/>
        <v>-</v>
      </c>
      <c r="KW218" s="5">
        <f t="shared" si="1510"/>
        <v>1</v>
      </c>
      <c r="KX218" s="5">
        <f t="shared" ca="1" si="1580"/>
        <v>0</v>
      </c>
      <c r="KY218" s="5">
        <f t="shared" ca="1" si="1580"/>
        <v>1</v>
      </c>
      <c r="KZ218" s="5">
        <f t="shared" ca="1" si="1580"/>
        <v>1</v>
      </c>
      <c r="LA218" s="5">
        <f t="shared" ca="1" si="1552"/>
        <v>1</v>
      </c>
      <c r="LB218" s="5">
        <f t="shared" ca="1" si="1552"/>
        <v>1</v>
      </c>
      <c r="LC218" s="5">
        <f t="shared" ca="1" si="1552"/>
        <v>0</v>
      </c>
      <c r="LD218" s="5">
        <f t="shared" ca="1" si="1552"/>
        <v>1</v>
      </c>
      <c r="LE218" s="5">
        <f t="shared" ca="1" si="1552"/>
        <v>0</v>
      </c>
      <c r="LF218" s="5">
        <f t="shared" ca="1" si="1552"/>
        <v>0</v>
      </c>
      <c r="LG218" s="5">
        <f t="shared" ca="1" si="1552"/>
        <v>1</v>
      </c>
      <c r="LH218" s="5">
        <f t="shared" ca="1" si="1552"/>
        <v>2</v>
      </c>
      <c r="LI218" s="5">
        <f t="shared" ca="1" si="1552"/>
        <v>0</v>
      </c>
      <c r="LJ218" s="5">
        <f t="shared" ca="1" si="1552"/>
        <v>0</v>
      </c>
      <c r="LK218" s="5">
        <f t="shared" ca="1" si="1552"/>
        <v>0</v>
      </c>
      <c r="LL218" s="5">
        <f t="shared" ca="1" si="1552"/>
        <v>1</v>
      </c>
      <c r="LM218" s="5">
        <f t="shared" ca="1" si="1552"/>
        <v>0</v>
      </c>
      <c r="LN218" s="5">
        <f t="shared" ca="1" si="1552"/>
        <v>1</v>
      </c>
      <c r="LO218" s="19">
        <f t="shared" ca="1" si="1504"/>
        <v>0</v>
      </c>
      <c r="LP218" s="19">
        <f t="shared" ca="1" si="1504"/>
        <v>0</v>
      </c>
      <c r="LQ218" s="19">
        <f t="shared" ca="1" si="1504"/>
        <v>0</v>
      </c>
      <c r="LR218" s="19">
        <f t="shared" ref="LR218:MG223" ca="1" si="1627">OFFSET(LR$5,$B218,0)</f>
        <v>0</v>
      </c>
      <c r="LS218" s="19">
        <f t="shared" ca="1" si="1627"/>
        <v>0</v>
      </c>
      <c r="LT218" s="19">
        <f t="shared" ca="1" si="1627"/>
        <v>0</v>
      </c>
      <c r="LU218" s="19">
        <f t="shared" ca="1" si="1627"/>
        <v>0</v>
      </c>
      <c r="LV218" s="19">
        <f t="shared" ca="1" si="1627"/>
        <v>0</v>
      </c>
      <c r="LW218" s="19">
        <f t="shared" ca="1" si="1627"/>
        <v>0</v>
      </c>
      <c r="LX218" s="19">
        <f t="shared" ca="1" si="1627"/>
        <v>0</v>
      </c>
      <c r="LY218" s="19">
        <f t="shared" ca="1" si="1627"/>
        <v>0</v>
      </c>
      <c r="LZ218" s="19">
        <f t="shared" ca="1" si="1627"/>
        <v>0</v>
      </c>
      <c r="MA218" s="19">
        <f t="shared" ca="1" si="1627"/>
        <v>0</v>
      </c>
      <c r="MB218" s="19">
        <f t="shared" ca="1" si="1627"/>
        <v>0</v>
      </c>
      <c r="MC218" s="19">
        <f t="shared" ca="1" si="1627"/>
        <v>0</v>
      </c>
      <c r="MD218" s="19">
        <f t="shared" ca="1" si="1627"/>
        <v>0</v>
      </c>
      <c r="ME218" s="19">
        <f t="shared" ca="1" si="1627"/>
        <v>0</v>
      </c>
      <c r="MF218" s="19">
        <f t="shared" ca="1" si="1627"/>
        <v>0</v>
      </c>
      <c r="MG218" s="19">
        <f t="shared" ca="1" si="1627"/>
        <v>0</v>
      </c>
      <c r="MH218" s="19">
        <f t="shared" ref="MH218:MW223" ca="1" si="1628">OFFSET(MH$5,$B218,0)</f>
        <v>0</v>
      </c>
      <c r="MI218" s="19">
        <f t="shared" ca="1" si="1628"/>
        <v>0</v>
      </c>
      <c r="MJ218" s="5">
        <f t="shared" ca="1" si="1512"/>
        <v>0</v>
      </c>
      <c r="MK218" s="5">
        <f t="shared" ca="1" si="1512"/>
        <v>0</v>
      </c>
      <c r="ML218" s="5">
        <f t="shared" ca="1" si="1512"/>
        <v>0.05</v>
      </c>
      <c r="MM218" s="5">
        <f t="shared" ca="1" si="1512"/>
        <v>0.05</v>
      </c>
      <c r="MN218" s="5">
        <f t="shared" ca="1" si="1513"/>
        <v>0</v>
      </c>
      <c r="MO218" s="5">
        <f t="shared" ca="1" si="1513"/>
        <v>0</v>
      </c>
      <c r="MP218" s="5">
        <f t="shared" ca="1" si="1513"/>
        <v>0</v>
      </c>
      <c r="MQ218" s="5">
        <f t="shared" ca="1" si="1513"/>
        <v>0</v>
      </c>
      <c r="MR218" s="5">
        <f t="shared" ca="1" si="1513"/>
        <v>0</v>
      </c>
      <c r="MS218" s="5">
        <f t="shared" ca="1" si="1513"/>
        <v>0</v>
      </c>
      <c r="MT218" s="19">
        <f t="shared" ca="1" si="1628"/>
        <v>0</v>
      </c>
      <c r="MU218" s="19">
        <f t="shared" ca="1" si="1628"/>
        <v>1</v>
      </c>
      <c r="MV218" s="19">
        <f t="shared" ca="1" si="1628"/>
        <v>0</v>
      </c>
      <c r="MW218" s="19">
        <f t="shared" ca="1" si="1628"/>
        <v>0</v>
      </c>
      <c r="MX218" s="19">
        <f t="shared" ref="MX218:MZ223" ca="1" si="1629">OFFSET(MX$5,$B218,0)</f>
        <v>0</v>
      </c>
      <c r="MY218" s="19">
        <f t="shared" ca="1" si="1629"/>
        <v>0</v>
      </c>
      <c r="MZ218" s="19">
        <f t="shared" ca="1" si="1629"/>
        <v>1</v>
      </c>
      <c r="NA218" s="9"/>
      <c r="NB218" s="5" t="b">
        <f t="shared" ca="1" si="1514"/>
        <v>0</v>
      </c>
      <c r="NC218" s="19" t="str">
        <f t="shared" ca="1" si="1515"/>
        <v>-</v>
      </c>
      <c r="ND218" s="5">
        <f t="shared" ca="1" si="1516"/>
        <v>0.5</v>
      </c>
      <c r="NE218" s="5" t="b">
        <f t="shared" ca="1" si="1603"/>
        <v>0</v>
      </c>
      <c r="NF218" s="5" t="b">
        <f t="shared" ca="1" si="1603"/>
        <v>0</v>
      </c>
      <c r="NG218" s="5" t="b">
        <f t="shared" ca="1" si="1603"/>
        <v>1</v>
      </c>
      <c r="NH218" s="134">
        <f t="shared" ca="1" si="1604"/>
        <v>2</v>
      </c>
      <c r="NI218" s="134">
        <f t="shared" ca="1" si="1604"/>
        <v>2</v>
      </c>
      <c r="NJ218" s="5" t="b">
        <f t="shared" ca="1" si="1519"/>
        <v>0</v>
      </c>
      <c r="NK218" s="5" t="b">
        <f t="shared" ca="1" si="1519"/>
        <v>0</v>
      </c>
      <c r="NL218" s="5" t="b">
        <f t="shared" ca="1" si="1519"/>
        <v>1</v>
      </c>
      <c r="NM218" s="5" t="b">
        <f t="shared" ca="1" si="1519"/>
        <v>0</v>
      </c>
      <c r="NN218" s="5">
        <f t="shared" ca="1" si="1520"/>
        <v>1</v>
      </c>
      <c r="NO218" s="5">
        <f t="shared" ca="1" si="1520"/>
        <v>0.66</v>
      </c>
      <c r="NP218" s="5" t="b">
        <f t="shared" ca="1" si="1521"/>
        <v>1</v>
      </c>
      <c r="NQ218" s="5" t="str" cm="1">
        <f t="array" aca="1" ref="NQ218" ca="1">IF(OR(NR218:NY218&lt;&gt;"-"),TRUE,"-")</f>
        <v>-</v>
      </c>
      <c r="NR218" s="19" t="str">
        <f t="shared" ca="1" si="1605"/>
        <v>-</v>
      </c>
      <c r="NS218" s="19" t="str">
        <f t="shared" ca="1" si="1605"/>
        <v>-</v>
      </c>
      <c r="NT218" s="19" t="str">
        <f t="shared" ca="1" si="1605"/>
        <v>-</v>
      </c>
      <c r="NU218" s="19" t="str">
        <f t="shared" ca="1" si="1605"/>
        <v>-</v>
      </c>
      <c r="NV218" s="19" t="str">
        <f t="shared" ca="1" si="1605"/>
        <v>-</v>
      </c>
      <c r="NW218" s="19" t="str">
        <f t="shared" ca="1" si="1605"/>
        <v>-</v>
      </c>
      <c r="NX218" s="19" t="str">
        <f t="shared" ca="1" si="1605"/>
        <v>-</v>
      </c>
      <c r="NY218" s="19" t="str">
        <f t="shared" ca="1" si="1605"/>
        <v>-</v>
      </c>
      <c r="NZ218" s="5" t="b">
        <f t="array" aca="1" ref="NZ218" ca="1">IF(OR(OA218:OG218&lt;&gt;"-"),TRUE,"-")</f>
        <v>1</v>
      </c>
      <c r="OA218" s="19">
        <f t="shared" ca="1" si="1606"/>
        <v>0</v>
      </c>
      <c r="OB218" s="19">
        <f t="shared" ca="1" si="1606"/>
        <v>999999</v>
      </c>
      <c r="OC218" s="19">
        <f t="shared" ca="1" si="1606"/>
        <v>999999</v>
      </c>
      <c r="OD218" s="19">
        <f t="shared" ca="1" si="1606"/>
        <v>999999</v>
      </c>
      <c r="OE218" s="19">
        <f t="shared" ca="1" si="1606"/>
        <v>999999</v>
      </c>
      <c r="OF218" s="19">
        <f t="shared" ca="1" si="1606"/>
        <v>999999</v>
      </c>
      <c r="OG218" s="19">
        <f t="shared" ca="1" si="1606"/>
        <v>999999</v>
      </c>
      <c r="OH218" s="19" t="str">
        <f t="shared" ca="1" si="1606"/>
        <v>-</v>
      </c>
      <c r="OI218" s="19" t="str">
        <f t="shared" ca="1" si="1606"/>
        <v>-</v>
      </c>
      <c r="OJ218" s="19" t="str">
        <f t="shared" ca="1" si="1606"/>
        <v>-</v>
      </c>
      <c r="OK218" s="19" t="b">
        <f t="shared" ca="1" si="1606"/>
        <v>1</v>
      </c>
      <c r="OL218" s="19">
        <f t="shared" ca="1" si="1606"/>
        <v>0</v>
      </c>
      <c r="OM218" s="5" t="str">
        <f t="shared" ca="1" si="1524"/>
        <v>-</v>
      </c>
      <c r="ON218" s="5" t="str">
        <f t="shared" ca="1" si="1524"/>
        <v>-</v>
      </c>
      <c r="OO218" s="5" t="str">
        <f t="shared" ca="1" si="1524"/>
        <v>-</v>
      </c>
      <c r="OP218" s="5" t="str">
        <f t="shared" ca="1" si="1524"/>
        <v>-</v>
      </c>
      <c r="OQ218" s="19" t="str">
        <f t="shared" ca="1" si="1607"/>
        <v>-</v>
      </c>
      <c r="OR218" s="19" t="str">
        <f t="shared" ca="1" si="1607"/>
        <v>-</v>
      </c>
      <c r="OS218" s="19" t="str">
        <f t="shared" ca="1" si="1607"/>
        <v>-</v>
      </c>
      <c r="OT218" s="19" t="str">
        <f t="shared" ca="1" si="1607"/>
        <v>-</v>
      </c>
      <c r="OU218" s="5">
        <f t="shared" ca="1" si="1525"/>
        <v>0</v>
      </c>
      <c r="OV218" s="19" t="str">
        <f t="shared" ca="1" si="1607"/>
        <v>-</v>
      </c>
      <c r="OW218" s="5" t="str">
        <f t="shared" ca="1" si="1526"/>
        <v>-</v>
      </c>
      <c r="OX218" s="5">
        <f t="shared" ca="1" si="1526"/>
        <v>500</v>
      </c>
      <c r="OY218" s="5">
        <f t="shared" ca="1" si="1526"/>
        <v>500</v>
      </c>
      <c r="OZ218" s="5" t="str">
        <f t="shared" ca="1" si="1526"/>
        <v>-</v>
      </c>
      <c r="PA218" s="5" t="str">
        <f t="shared" ca="1" si="1526"/>
        <v>-</v>
      </c>
      <c r="PB218" s="5" t="str">
        <f t="shared" ca="1" si="1526"/>
        <v>-</v>
      </c>
      <c r="PC218" s="5">
        <f t="shared" ca="1" si="1527"/>
        <v>1.5</v>
      </c>
      <c r="PD218" s="9"/>
      <c r="PE218" s="19">
        <f t="shared" ca="1" si="1607"/>
        <v>50</v>
      </c>
      <c r="PF218" s="19">
        <f t="shared" ca="1" si="1608"/>
        <v>50</v>
      </c>
      <c r="PG218" s="19">
        <f t="shared" ca="1" si="1608"/>
        <v>50</v>
      </c>
      <c r="PH218" s="19">
        <f t="shared" ca="1" si="1608"/>
        <v>50</v>
      </c>
      <c r="PI218" s="5">
        <f t="shared" ca="1" si="1529"/>
        <v>1</v>
      </c>
      <c r="PJ218" s="5">
        <f t="shared" ca="1" si="1530"/>
        <v>1</v>
      </c>
      <c r="PK218" s="5">
        <f t="shared" ca="1" si="1531"/>
        <v>1</v>
      </c>
      <c r="PL218" s="9"/>
      <c r="PM218" s="19" t="b">
        <f t="shared" ca="1" si="1608"/>
        <v>0</v>
      </c>
      <c r="PN218" s="19" t="b">
        <f t="shared" ca="1" si="1608"/>
        <v>0</v>
      </c>
      <c r="PO218" s="19">
        <f t="shared" ca="1" si="1608"/>
        <v>1</v>
      </c>
      <c r="PP218" s="134">
        <f t="shared" ca="1" si="1609"/>
        <v>1</v>
      </c>
      <c r="PQ218" s="134">
        <f t="shared" ca="1" si="1609"/>
        <v>1</v>
      </c>
      <c r="PR218" s="134">
        <f t="shared" ca="1" si="1609"/>
        <v>1</v>
      </c>
      <c r="PS218" s="134">
        <f t="shared" ca="1" si="1609"/>
        <v>1</v>
      </c>
      <c r="PT218" s="134">
        <f t="shared" ca="1" si="1609"/>
        <v>1</v>
      </c>
      <c r="PU218" s="134">
        <f t="shared" ca="1" si="1609"/>
        <v>1</v>
      </c>
      <c r="PV218" s="134">
        <f t="shared" ca="1" si="1609"/>
        <v>1</v>
      </c>
      <c r="PW218" s="134">
        <f t="shared" ca="1" si="1609"/>
        <v>1</v>
      </c>
      <c r="PX218" s="9"/>
      <c r="PY218" s="537" t="str">
        <f t="shared" ca="1" si="1610"/>
        <v>-</v>
      </c>
      <c r="PZ218" s="537" t="str">
        <f t="shared" ca="1" si="1610"/>
        <v>-</v>
      </c>
      <c r="QA218" s="537" t="str">
        <f t="shared" ca="1" si="1610"/>
        <v>-</v>
      </c>
      <c r="QB218" s="537" t="str">
        <f t="shared" ca="1" si="1610"/>
        <v>-</v>
      </c>
      <c r="QC218" s="537" t="str">
        <f t="shared" ca="1" si="1610"/>
        <v>-</v>
      </c>
      <c r="QD218" s="537" t="str">
        <f t="shared" ca="1" si="1610"/>
        <v>-</v>
      </c>
      <c r="QE218" s="537" t="str">
        <f t="shared" ca="1" si="1610"/>
        <v>-</v>
      </c>
      <c r="QF218" s="537" t="str">
        <f t="shared" ca="1" si="1610"/>
        <v>-</v>
      </c>
      <c r="QG218" s="537" t="str">
        <f t="shared" ca="1" si="1610"/>
        <v>-</v>
      </c>
      <c r="QH218" s="537" t="str">
        <f t="shared" ca="1" si="1610"/>
        <v>-</v>
      </c>
      <c r="QI218" s="537" t="str">
        <f t="shared" ca="1" si="1610"/>
        <v>-</v>
      </c>
      <c r="QJ218" s="537" t="str">
        <f t="shared" ca="1" si="1610"/>
        <v>-</v>
      </c>
      <c r="QK218" s="537" t="str">
        <f t="shared" ca="1" si="1610"/>
        <v>-</v>
      </c>
      <c r="QL218" s="537" t="str">
        <f t="shared" ca="1" si="1610"/>
        <v>-</v>
      </c>
      <c r="QM218" s="537" t="str">
        <f t="shared" ca="1" si="1610"/>
        <v>-</v>
      </c>
      <c r="QN218" s="537" t="str">
        <f t="shared" ca="1" si="1610"/>
        <v>-</v>
      </c>
      <c r="QO218" s="537" t="str">
        <f t="shared" ca="1" si="1611"/>
        <v>-</v>
      </c>
      <c r="QP218" s="537" t="str">
        <f t="shared" ca="1" si="1611"/>
        <v>-</v>
      </c>
      <c r="QQ218" s="537" t="str">
        <f t="shared" ca="1" si="1611"/>
        <v>-</v>
      </c>
      <c r="QR218" s="537" t="str">
        <f t="shared" ca="1" si="1611"/>
        <v>-</v>
      </c>
      <c r="QS218" s="537" t="str">
        <f t="shared" ca="1" si="1611"/>
        <v>-</v>
      </c>
      <c r="QT218" s="537" t="str">
        <f t="shared" ca="1" si="1611"/>
        <v>-</v>
      </c>
      <c r="QU218" s="537" t="str">
        <f t="shared" ca="1" si="1611"/>
        <v>-</v>
      </c>
      <c r="QV218" s="537" t="str">
        <f t="shared" ca="1" si="1611"/>
        <v>-</v>
      </c>
      <c r="QW218" s="537" t="str">
        <f t="shared" ca="1" si="1611"/>
        <v>-</v>
      </c>
      <c r="QX218" s="537" t="str">
        <f t="shared" ca="1" si="1611"/>
        <v>-</v>
      </c>
      <c r="QY218" s="537" t="str">
        <f t="shared" ca="1" si="1611"/>
        <v>-</v>
      </c>
      <c r="QZ218" s="537" t="str">
        <f t="shared" ca="1" si="1611"/>
        <v>-</v>
      </c>
      <c r="RA218" s="537" t="str">
        <f t="shared" ca="1" si="1611"/>
        <v>-</v>
      </c>
      <c r="RB218" s="537" t="str">
        <f t="shared" ca="1" si="1611"/>
        <v>-</v>
      </c>
      <c r="RC218" s="537" t="str">
        <f t="shared" ca="1" si="1611"/>
        <v>-</v>
      </c>
      <c r="RD218" s="537" t="str">
        <f t="shared" ca="1" si="1611"/>
        <v>-</v>
      </c>
      <c r="RE218" s="537" t="str">
        <f t="shared" ca="1" si="1612"/>
        <v>-</v>
      </c>
      <c r="RF218" s="537" t="str">
        <f t="shared" ca="1" si="1612"/>
        <v>-</v>
      </c>
      <c r="RG218" s="537" t="str">
        <f t="shared" ca="1" si="1612"/>
        <v>-</v>
      </c>
      <c r="RH218" s="537" t="str">
        <f t="shared" ca="1" si="1612"/>
        <v>-</v>
      </c>
      <c r="RI218" s="547" t="str">
        <f t="shared" ca="1" si="1613"/>
        <v>-</v>
      </c>
      <c r="RJ218" s="547" t="str">
        <f t="shared" ca="1" si="1613"/>
        <v>-</v>
      </c>
      <c r="RK218" s="547" t="str">
        <f t="shared" ca="1" si="1613"/>
        <v>-</v>
      </c>
      <c r="RL218" s="547" t="str">
        <f t="shared" ca="1" si="1613"/>
        <v>-</v>
      </c>
      <c r="RM218" s="547" t="str">
        <f t="shared" ca="1" si="1613"/>
        <v>-</v>
      </c>
      <c r="RN218" s="547" t="str">
        <f t="shared" ca="1" si="1613"/>
        <v>-</v>
      </c>
      <c r="RO218" s="547" t="str">
        <f t="shared" ca="1" si="1613"/>
        <v>-</v>
      </c>
      <c r="RP218" s="547" t="str">
        <f t="shared" ca="1" si="1613"/>
        <v>-</v>
      </c>
      <c r="RQ218" s="547" t="str">
        <f t="shared" ca="1" si="1613"/>
        <v>-</v>
      </c>
      <c r="RR218" s="547" t="str">
        <f t="shared" ca="1" si="1613"/>
        <v>-</v>
      </c>
      <c r="RS218" s="547" t="str">
        <f t="shared" ca="1" si="1613"/>
        <v>-</v>
      </c>
      <c r="RT218" s="547" t="str">
        <f t="shared" ca="1" si="1613"/>
        <v>-</v>
      </c>
      <c r="RU218" s="547" t="str">
        <f t="shared" ca="1" si="1613"/>
        <v>-</v>
      </c>
      <c r="RV218" s="547" t="str">
        <f t="shared" ca="1" si="1613"/>
        <v>-</v>
      </c>
      <c r="RW218" s="547" t="str">
        <f t="shared" ca="1" si="1613"/>
        <v>-</v>
      </c>
      <c r="RX218" s="547" t="str">
        <f t="shared" ca="1" si="1613"/>
        <v>-</v>
      </c>
      <c r="RY218" s="547" t="str">
        <f t="shared" ca="1" si="1614"/>
        <v>-</v>
      </c>
      <c r="RZ218" s="547" t="str">
        <f t="shared" ca="1" si="1614"/>
        <v>-</v>
      </c>
      <c r="SA218" s="547" t="str">
        <f t="shared" ca="1" si="1614"/>
        <v>-</v>
      </c>
      <c r="SB218" s="547" t="str">
        <f t="shared" ca="1" si="1614"/>
        <v>-</v>
      </c>
      <c r="SC218" s="547" t="str">
        <f t="shared" ca="1" si="1614"/>
        <v>-</v>
      </c>
      <c r="SD218" s="547" t="str">
        <f t="shared" ca="1" si="1614"/>
        <v>-</v>
      </c>
      <c r="SE218" s="547" t="str">
        <f t="shared" ca="1" si="1614"/>
        <v>-</v>
      </c>
      <c r="SF218" s="547" t="str">
        <f t="shared" ca="1" si="1614"/>
        <v>-</v>
      </c>
      <c r="SG218" s="547" t="str">
        <f t="shared" ca="1" si="1614"/>
        <v>-</v>
      </c>
      <c r="SH218" s="547" t="str">
        <f t="shared" ca="1" si="1614"/>
        <v>-</v>
      </c>
      <c r="SI218" s="537" t="str">
        <f t="shared" ca="1" si="1615"/>
        <v>-</v>
      </c>
      <c r="SJ218" s="537" t="str">
        <f t="shared" ca="1" si="1615"/>
        <v>-</v>
      </c>
      <c r="SK218" s="537" t="str">
        <f t="shared" ca="1" si="1615"/>
        <v>-</v>
      </c>
      <c r="SL218" s="537" t="str">
        <f t="shared" ca="1" si="1615"/>
        <v>-</v>
      </c>
      <c r="SM218" s="537" t="str">
        <f t="shared" ca="1" si="1615"/>
        <v>-</v>
      </c>
      <c r="SN218" s="537" t="str">
        <f t="shared" ca="1" si="1615"/>
        <v>-</v>
      </c>
      <c r="SO218" s="537" t="str">
        <f t="shared" ca="1" si="1615"/>
        <v>-</v>
      </c>
      <c r="SP218" s="537" t="str">
        <f t="shared" ca="1" si="1615"/>
        <v>-</v>
      </c>
      <c r="SQ218" s="537" t="str">
        <f t="shared" ca="1" si="1615"/>
        <v>-</v>
      </c>
      <c r="SR218" s="537" t="str">
        <f t="shared" ca="1" si="1615"/>
        <v>-</v>
      </c>
      <c r="SS218" s="537" t="str">
        <f t="shared" ca="1" si="1615"/>
        <v>-</v>
      </c>
      <c r="ST218" s="537" t="str">
        <f t="shared" ca="1" si="1615"/>
        <v>-</v>
      </c>
      <c r="SU218" s="537" t="str">
        <f t="shared" ca="1" si="1615"/>
        <v>-</v>
      </c>
      <c r="SV218" s="537" t="str">
        <f t="shared" ca="1" si="1615"/>
        <v>-</v>
      </c>
      <c r="SW218" s="537" t="str">
        <f t="shared" ca="1" si="1615"/>
        <v>-</v>
      </c>
      <c r="SX218" s="537" t="str">
        <f t="shared" ca="1" si="1615"/>
        <v>-</v>
      </c>
      <c r="SY218" s="537" t="str">
        <f t="shared" ca="1" si="1616"/>
        <v>-</v>
      </c>
      <c r="SZ218" s="537" t="str">
        <f t="shared" ca="1" si="1616"/>
        <v>-</v>
      </c>
      <c r="TA218" s="537" t="str">
        <f t="shared" ca="1" si="1616"/>
        <v>-</v>
      </c>
      <c r="TB218" s="537" t="str">
        <f t="shared" ca="1" si="1616"/>
        <v>-</v>
      </c>
      <c r="TC218" s="537" t="str">
        <f t="shared" ca="1" si="1616"/>
        <v>-</v>
      </c>
      <c r="TD218" s="537" t="str">
        <f t="shared" ca="1" si="1616"/>
        <v>-</v>
      </c>
      <c r="TE218" s="537" t="str">
        <f t="shared" ca="1" si="1616"/>
        <v>-</v>
      </c>
      <c r="TF218" s="537" t="str">
        <f t="shared" ca="1" si="1616"/>
        <v>-</v>
      </c>
      <c r="TG218" s="537" t="str">
        <f t="shared" ca="1" si="1616"/>
        <v>-</v>
      </c>
      <c r="TH218" s="537" t="str">
        <f t="shared" ca="1" si="1616"/>
        <v>-</v>
      </c>
      <c r="TI218" s="537" t="str">
        <f t="shared" ca="1" si="1616"/>
        <v>-</v>
      </c>
      <c r="TJ218" s="537" t="str">
        <f t="shared" ca="1" si="1616"/>
        <v>-</v>
      </c>
      <c r="TK218" s="537" t="str">
        <f t="shared" ca="1" si="1616"/>
        <v>-</v>
      </c>
      <c r="TL218" s="537" t="str">
        <f t="shared" ca="1" si="1616"/>
        <v>-</v>
      </c>
      <c r="TM218" s="537" t="str">
        <f t="shared" ca="1" si="1616"/>
        <v>-</v>
      </c>
      <c r="TN218" s="537" t="str">
        <f t="shared" ca="1" si="1616"/>
        <v>-</v>
      </c>
      <c r="TO218" s="537" t="str">
        <f t="shared" ca="1" si="1617"/>
        <v>-</v>
      </c>
      <c r="TP218" s="537" t="str">
        <f t="shared" ca="1" si="1617"/>
        <v>-</v>
      </c>
      <c r="TQ218" s="537" t="str">
        <f t="shared" ca="1" si="1617"/>
        <v>-</v>
      </c>
      <c r="TR218" s="537" t="str">
        <f t="shared" ca="1" si="1617"/>
        <v>-</v>
      </c>
      <c r="TS218" s="547" t="str">
        <f t="shared" ca="1" si="1618"/>
        <v>-</v>
      </c>
      <c r="TT218" s="547" t="str">
        <f t="shared" ca="1" si="1618"/>
        <v>-</v>
      </c>
      <c r="TU218" s="547" t="str">
        <f t="shared" ca="1" si="1618"/>
        <v>-</v>
      </c>
      <c r="TV218" s="547" t="str">
        <f t="shared" ca="1" si="1618"/>
        <v>-</v>
      </c>
      <c r="TW218" s="547" t="str">
        <f t="shared" ca="1" si="1618"/>
        <v>-</v>
      </c>
      <c r="TX218" s="547" t="str">
        <f t="shared" ca="1" si="1618"/>
        <v>-</v>
      </c>
      <c r="TY218" s="547" t="str">
        <f t="shared" ca="1" si="1618"/>
        <v>-</v>
      </c>
      <c r="TZ218" s="547" t="str">
        <f t="shared" ca="1" si="1618"/>
        <v>-</v>
      </c>
      <c r="UA218" s="547" t="str">
        <f t="shared" ca="1" si="1618"/>
        <v>-</v>
      </c>
      <c r="UB218" s="547" t="str">
        <f t="shared" ca="1" si="1618"/>
        <v>-</v>
      </c>
      <c r="UC218" s="547" t="str">
        <f t="shared" ca="1" si="1618"/>
        <v>-</v>
      </c>
      <c r="UD218" s="547" t="str">
        <f t="shared" ca="1" si="1618"/>
        <v>-</v>
      </c>
      <c r="UE218" s="547" t="str">
        <f t="shared" ca="1" si="1618"/>
        <v>-</v>
      </c>
      <c r="UF218" s="547" t="str">
        <f t="shared" ca="1" si="1618"/>
        <v>-</v>
      </c>
      <c r="UG218" s="547" t="str">
        <f t="shared" ca="1" si="1618"/>
        <v>-</v>
      </c>
      <c r="UH218" s="547" t="str">
        <f t="shared" ca="1" si="1618"/>
        <v>-</v>
      </c>
      <c r="UI218" s="547" t="str">
        <f t="shared" ca="1" si="1619"/>
        <v>-</v>
      </c>
      <c r="UJ218" s="547" t="str">
        <f t="shared" ca="1" si="1619"/>
        <v>-</v>
      </c>
      <c r="UK218" s="547" t="str">
        <f t="shared" ca="1" si="1619"/>
        <v>-</v>
      </c>
      <c r="UL218" s="547" t="str">
        <f t="shared" ca="1" si="1619"/>
        <v>-</v>
      </c>
      <c r="UM218" s="547" t="str">
        <f t="shared" ca="1" si="1619"/>
        <v>-</v>
      </c>
      <c r="UN218" s="547" t="str">
        <f t="shared" ca="1" si="1619"/>
        <v>-</v>
      </c>
      <c r="UO218" s="547" t="str">
        <f t="shared" ca="1" si="1619"/>
        <v>-</v>
      </c>
      <c r="UP218" s="547" t="str">
        <f t="shared" ca="1" si="1619"/>
        <v>-</v>
      </c>
      <c r="UQ218" s="547" t="str">
        <f t="shared" ca="1" si="1619"/>
        <v>-</v>
      </c>
      <c r="UR218" s="547" t="str">
        <f t="shared" ca="1" si="1619"/>
        <v>-</v>
      </c>
      <c r="US218" s="537" t="str">
        <f t="shared" ca="1" si="1620"/>
        <v>-</v>
      </c>
      <c r="UT218" s="537" t="str">
        <f t="shared" ca="1" si="1620"/>
        <v>-</v>
      </c>
      <c r="UU218" s="537" t="str">
        <f t="shared" ca="1" si="1620"/>
        <v>-</v>
      </c>
      <c r="UV218" s="537" t="str">
        <f t="shared" ca="1" si="1620"/>
        <v>-</v>
      </c>
      <c r="UW218" s="537" t="str">
        <f t="shared" ca="1" si="1620"/>
        <v>-</v>
      </c>
      <c r="UX218" s="537" t="str">
        <f t="shared" ca="1" si="1620"/>
        <v>-</v>
      </c>
      <c r="UY218" s="537" t="str">
        <f t="shared" ca="1" si="1620"/>
        <v>-</v>
      </c>
      <c r="UZ218" s="537" t="str">
        <f t="shared" ca="1" si="1620"/>
        <v>-</v>
      </c>
      <c r="VA218" s="537" t="str">
        <f t="shared" ca="1" si="1620"/>
        <v>-</v>
      </c>
      <c r="VB218" s="537" t="str">
        <f t="shared" ca="1" si="1620"/>
        <v>-</v>
      </c>
      <c r="VC218" s="537" t="str">
        <f t="shared" ca="1" si="1620"/>
        <v>-</v>
      </c>
      <c r="VD218" s="537" t="str">
        <f t="shared" ca="1" si="1620"/>
        <v>-</v>
      </c>
      <c r="VE218" s="537" t="str">
        <f t="shared" ca="1" si="1620"/>
        <v>-</v>
      </c>
      <c r="VF218" s="537" t="str">
        <f t="shared" ca="1" si="1620"/>
        <v>-</v>
      </c>
      <c r="VG218" s="537" t="str">
        <f t="shared" ca="1" si="1620"/>
        <v>-</v>
      </c>
      <c r="VH218" s="537" t="str">
        <f t="shared" ca="1" si="1620"/>
        <v>-</v>
      </c>
      <c r="VI218" s="537" t="str">
        <f t="shared" ca="1" si="1621"/>
        <v>-</v>
      </c>
      <c r="VJ218" s="537" t="str">
        <f t="shared" ca="1" si="1621"/>
        <v>-</v>
      </c>
      <c r="VK218" s="537" t="str">
        <f t="shared" ca="1" si="1621"/>
        <v>-</v>
      </c>
      <c r="VL218" s="537" t="str">
        <f t="shared" ca="1" si="1621"/>
        <v>-</v>
      </c>
      <c r="VM218" s="537" t="str">
        <f t="shared" ca="1" si="1621"/>
        <v>-</v>
      </c>
      <c r="VN218" s="537" t="str">
        <f t="shared" ca="1" si="1621"/>
        <v>-</v>
      </c>
      <c r="VO218" s="537" t="str">
        <f t="shared" ca="1" si="1621"/>
        <v>-</v>
      </c>
      <c r="VP218" s="537" t="str">
        <f t="shared" ca="1" si="1621"/>
        <v>-</v>
      </c>
      <c r="VQ218" s="537" t="str">
        <f t="shared" ca="1" si="1621"/>
        <v>-</v>
      </c>
      <c r="VR218" s="537" t="str">
        <f t="shared" ca="1" si="1621"/>
        <v>-</v>
      </c>
      <c r="VS218" s="537" t="str">
        <f t="shared" ca="1" si="1621"/>
        <v>-</v>
      </c>
      <c r="VT218" s="537" t="str">
        <f t="shared" ca="1" si="1621"/>
        <v>-</v>
      </c>
      <c r="VU218" s="537" t="str">
        <f t="shared" ca="1" si="1621"/>
        <v>-</v>
      </c>
      <c r="VV218" s="537" t="str">
        <f t="shared" ca="1" si="1621"/>
        <v>-</v>
      </c>
      <c r="VW218" s="537" t="b">
        <f t="shared" ca="1" si="1621"/>
        <v>1</v>
      </c>
      <c r="VX218" s="537" t="b">
        <f t="shared" ca="1" si="1621"/>
        <v>1</v>
      </c>
      <c r="VY218" s="537" t="b">
        <f t="shared" ca="1" si="1622"/>
        <v>1</v>
      </c>
      <c r="VZ218" s="537" t="b">
        <f t="shared" ca="1" si="1622"/>
        <v>1</v>
      </c>
      <c r="WA218" s="537" t="b">
        <f t="shared" ca="1" si="1622"/>
        <v>1</v>
      </c>
      <c r="WB218" s="537" t="b">
        <f t="shared" ca="1" si="1622"/>
        <v>1</v>
      </c>
      <c r="WC218" s="547" t="b">
        <f t="shared" ca="1" si="1623"/>
        <v>1</v>
      </c>
      <c r="WD218" s="547" t="b">
        <f t="shared" ca="1" si="1623"/>
        <v>1</v>
      </c>
      <c r="WE218" s="547" t="b">
        <f t="shared" ca="1" si="1623"/>
        <v>1</v>
      </c>
      <c r="WF218" s="547" t="b">
        <f t="shared" ca="1" si="1623"/>
        <v>1</v>
      </c>
      <c r="WG218" s="547" t="b">
        <f t="shared" ca="1" si="1623"/>
        <v>1</v>
      </c>
      <c r="WH218" s="547" t="b">
        <f t="shared" ca="1" si="1623"/>
        <v>1</v>
      </c>
      <c r="WI218" s="547" t="b">
        <f t="shared" ca="1" si="1623"/>
        <v>1</v>
      </c>
      <c r="WJ218" s="547" t="b">
        <f t="shared" ca="1" si="1623"/>
        <v>1</v>
      </c>
      <c r="WK218" s="547" t="b">
        <f t="shared" ca="1" si="1623"/>
        <v>1</v>
      </c>
      <c r="WL218" s="547" t="b">
        <f t="shared" ca="1" si="1623"/>
        <v>1</v>
      </c>
      <c r="WM218" s="547" t="b">
        <f t="shared" ca="1" si="1623"/>
        <v>1</v>
      </c>
      <c r="WN218" s="547" t="b">
        <f t="shared" ca="1" si="1623"/>
        <v>1</v>
      </c>
      <c r="WO218" s="547" t="b">
        <f t="shared" ca="1" si="1623"/>
        <v>1</v>
      </c>
      <c r="WP218" s="547" t="b">
        <f t="shared" ca="1" si="1623"/>
        <v>1</v>
      </c>
      <c r="WQ218" s="547" t="b">
        <f t="shared" ca="1" si="1623"/>
        <v>1</v>
      </c>
      <c r="WR218" s="547" t="b">
        <f t="shared" ca="1" si="1623"/>
        <v>1</v>
      </c>
      <c r="WS218" s="547" t="b">
        <f t="shared" ca="1" si="1624"/>
        <v>1</v>
      </c>
      <c r="WT218" s="547" t="b">
        <f t="shared" ca="1" si="1624"/>
        <v>1</v>
      </c>
      <c r="WU218" s="547" t="b">
        <f t="shared" ca="1" si="1624"/>
        <v>1</v>
      </c>
      <c r="WV218" s="547" t="b">
        <f t="shared" ca="1" si="1624"/>
        <v>1</v>
      </c>
      <c r="WW218" s="547" t="b">
        <f t="shared" ca="1" si="1624"/>
        <v>1</v>
      </c>
      <c r="WX218" s="547" t="b">
        <f t="shared" ca="1" si="1624"/>
        <v>1</v>
      </c>
      <c r="WY218" s="547" t="b">
        <f t="shared" ca="1" si="1624"/>
        <v>1</v>
      </c>
      <c r="WZ218" s="547" t="b">
        <f t="shared" ca="1" si="1624"/>
        <v>1</v>
      </c>
      <c r="XA218" s="547" t="b">
        <f t="shared" ca="1" si="1624"/>
        <v>1</v>
      </c>
      <c r="XB218" s="547" t="b">
        <f t="shared" ca="1" si="1624"/>
        <v>1</v>
      </c>
      <c r="XC218" s="19">
        <f t="shared" ca="1" si="1625"/>
        <v>0</v>
      </c>
      <c r="XD218" s="599">
        <v>0</v>
      </c>
    </row>
    <row r="219" spans="1:628" outlineLevel="2">
      <c r="A219" s="20">
        <f t="shared" si="1423"/>
        <v>214</v>
      </c>
      <c r="B219" s="213">
        <f t="shared" ca="1" si="1553"/>
        <v>205</v>
      </c>
      <c r="C219" s="115">
        <v>302</v>
      </c>
      <c r="D219" s="134" t="str">
        <f t="shared" ca="1" si="1424"/>
        <v>GSW</v>
      </c>
      <c r="E219" t="b">
        <v>1</v>
      </c>
      <c r="F219" t="b">
        <v>0</v>
      </c>
      <c r="G219" t="b">
        <f t="shared" si="1582"/>
        <v>1</v>
      </c>
      <c r="H219" s="213">
        <f t="shared" ca="1" si="1549"/>
        <v>10</v>
      </c>
      <c r="I219" s="19">
        <f t="shared" ca="1" si="1426"/>
        <v>1</v>
      </c>
      <c r="J219" s="19">
        <f t="shared" ca="1" si="1426"/>
        <v>0</v>
      </c>
      <c r="K219" s="114">
        <f t="shared" ref="K219:K272" ca="1" si="1630">INDEX(K$7:K$24,MOD(INT($H219/K$208),K$207)+1,1)</f>
        <v>6</v>
      </c>
      <c r="L219" s="114">
        <f t="shared" ca="1" si="1427"/>
        <v>2</v>
      </c>
      <c r="M219" s="19">
        <f t="shared" ca="1" si="1426"/>
        <v>2</v>
      </c>
      <c r="N219" s="19">
        <f t="shared" ca="1" si="1426"/>
        <v>2</v>
      </c>
      <c r="O219" s="114">
        <f t="shared" ca="1" si="1428"/>
        <v>1</v>
      </c>
      <c r="P219" s="19">
        <f t="shared" ca="1" si="1581"/>
        <v>3</v>
      </c>
      <c r="Q219" s="19">
        <f t="shared" ca="1" si="1581"/>
        <v>2</v>
      </c>
      <c r="R219" s="19">
        <f t="shared" ca="1" si="1581"/>
        <v>1</v>
      </c>
      <c r="S219" s="19">
        <f t="shared" ca="1" si="1581"/>
        <v>0</v>
      </c>
      <c r="T219" s="19">
        <f t="shared" ca="1" si="1581"/>
        <v>0</v>
      </c>
      <c r="U219" s="19">
        <f t="shared" ca="1" si="1581"/>
        <v>0</v>
      </c>
      <c r="V219" s="19">
        <f t="shared" ca="1" si="1581"/>
        <v>0</v>
      </c>
      <c r="W219" s="19">
        <f t="shared" ca="1" si="1581"/>
        <v>0</v>
      </c>
      <c r="X219" s="19">
        <f t="shared" ca="1" si="1581"/>
        <v>1</v>
      </c>
      <c r="Y219" s="19">
        <f t="shared" ca="1" si="1581"/>
        <v>1</v>
      </c>
      <c r="Z219" s="19">
        <f t="shared" ca="1" si="1581"/>
        <v>1</v>
      </c>
      <c r="AA219" s="209"/>
      <c r="AB219" s="209"/>
      <c r="AC219" s="209"/>
      <c r="AD219" s="209"/>
      <c r="AE219" s="209"/>
      <c r="AF219" s="19">
        <f t="shared" ca="1" si="1578"/>
        <v>0</v>
      </c>
      <c r="AG219" s="209"/>
      <c r="AH219" s="209"/>
      <c r="AI219" s="209"/>
      <c r="AJ219" s="209"/>
      <c r="AK219" s="209"/>
      <c r="AL219" s="209"/>
      <c r="AM219" s="209"/>
      <c r="AN219" s="209"/>
      <c r="AO219" s="134">
        <f t="shared" ca="1" si="1432"/>
        <v>2</v>
      </c>
      <c r="AP219" s="134">
        <f ca="1">INDEX(CHOOSE($P219,DataAutumn!i.AdultDrys,DataWinter!i.AdultDrys,DataSpring!i.AdultDrys),1,$O219)</f>
        <v>4</v>
      </c>
      <c r="AQ219" s="5">
        <f t="shared" ca="1" si="1433"/>
        <v>2</v>
      </c>
      <c r="AR219" s="5">
        <f t="shared" ca="1" si="1433"/>
        <v>0</v>
      </c>
      <c r="AS219" s="5">
        <f t="shared" ca="1" si="1434"/>
        <v>6</v>
      </c>
      <c r="AT219" s="209"/>
      <c r="AU219" s="209"/>
      <c r="AV219" s="209"/>
      <c r="AW219" s="353" t="str">
        <f t="shared" ca="1" si="1435"/>
        <v>TemplateRE 00010 GSW FWM     TOL204 Scan2 GFS_2 RR+01% REV06_2_2 PI00.0% Part1F GP100% WP100% MP100% (T_F33N11L00)</v>
      </c>
      <c r="AX219" s="9" t="str">
        <f ca="1">IF(COUNTIF(AW$5:AW219,AW219)=1,"-","Dup")</f>
        <v>-</v>
      </c>
      <c r="AY219" s="9"/>
      <c r="AZ219" s="19" t="str">
        <f t="shared" ca="1" si="1583"/>
        <v>-</v>
      </c>
      <c r="BA219" s="19" t="str">
        <f t="shared" ca="1" si="1583"/>
        <v>-</v>
      </c>
      <c r="BB219" s="19" t="str">
        <f t="shared" ca="1" si="1583"/>
        <v>-</v>
      </c>
      <c r="BC219" s="19" t="str">
        <f t="shared" ca="1" si="1583"/>
        <v>-</v>
      </c>
      <c r="BD219" s="19" t="str">
        <f t="shared" ca="1" si="1583"/>
        <v>-</v>
      </c>
      <c r="BE219" s="19" t="str">
        <f t="shared" ca="1" si="1583"/>
        <v>-</v>
      </c>
      <c r="BF219" s="19" t="str">
        <f t="shared" ca="1" si="1583"/>
        <v>-</v>
      </c>
      <c r="BG219" s="19" t="str">
        <f t="shared" ca="1" si="1583"/>
        <v>-</v>
      </c>
      <c r="BH219" s="19" t="str">
        <f t="shared" ca="1" si="1583"/>
        <v>-</v>
      </c>
      <c r="BI219" s="9"/>
      <c r="BJ219" s="19" t="b">
        <f t="shared" ca="1" si="1584"/>
        <v>1</v>
      </c>
      <c r="BK219" s="19" t="str">
        <f t="shared" ca="1" si="1584"/>
        <v>-</v>
      </c>
      <c r="BL219" s="19" t="str">
        <f t="shared" ca="1" si="1584"/>
        <v>-</v>
      </c>
      <c r="BM219" s="19" t="str">
        <f t="shared" ca="1" si="1584"/>
        <v>-</v>
      </c>
      <c r="BN219" s="19" t="b">
        <f t="shared" ca="1" si="1584"/>
        <v>0</v>
      </c>
      <c r="BO219" s="19">
        <f t="shared" ca="1" si="1584"/>
        <v>0</v>
      </c>
      <c r="BP219" s="19" t="str">
        <f t="shared" ca="1" si="1584"/>
        <v>-</v>
      </c>
      <c r="BQ219" s="19" t="str">
        <f t="shared" ca="1" si="1584"/>
        <v>-</v>
      </c>
      <c r="BR219" s="19" t="b">
        <f t="shared" ca="1" si="1584"/>
        <v>1</v>
      </c>
      <c r="BS219" s="9"/>
      <c r="BT219" s="19" t="str">
        <f t="shared" ca="1" si="1440"/>
        <v>-</v>
      </c>
      <c r="BU219" s="5" t="str">
        <f t="shared" ca="1" si="1585"/>
        <v>-</v>
      </c>
      <c r="BV219" s="5">
        <f t="shared" ca="1" si="1586"/>
        <v>1</v>
      </c>
      <c r="BW219" s="5">
        <f t="shared" ca="1" si="1442"/>
        <v>1</v>
      </c>
      <c r="BX219" s="19" t="str">
        <f t="shared" ca="1" si="1443"/>
        <v>-</v>
      </c>
      <c r="BY219" s="19" t="str">
        <f t="shared" ca="1" si="1443"/>
        <v>-</v>
      </c>
      <c r="BZ219" s="19" t="str">
        <f t="shared" ca="1" si="1443"/>
        <v>-</v>
      </c>
      <c r="CA219" s="5" t="str">
        <f t="shared" ca="1" si="1587"/>
        <v>-</v>
      </c>
      <c r="CB219" s="5">
        <f t="shared" ca="1" si="1588"/>
        <v>1</v>
      </c>
      <c r="CC219" s="5">
        <f t="shared" ca="1" si="1588"/>
        <v>1</v>
      </c>
      <c r="CD219" s="19" t="str">
        <f t="shared" ca="1" si="1446"/>
        <v>-</v>
      </c>
      <c r="CE219" s="5" t="str">
        <f t="shared" ca="1" si="1589"/>
        <v>-</v>
      </c>
      <c r="CF219" s="5">
        <f t="shared" ca="1" si="1590"/>
        <v>1</v>
      </c>
      <c r="CG219" s="19" t="str">
        <f t="shared" ca="1" si="1449"/>
        <v>-</v>
      </c>
      <c r="CH219" s="19" t="str">
        <f t="shared" ca="1" si="1449"/>
        <v>-</v>
      </c>
      <c r="CI219" s="5">
        <f t="shared" ca="1" si="1450"/>
        <v>1</v>
      </c>
      <c r="CJ219" s="19" t="str">
        <f t="shared" ca="1" si="1449"/>
        <v>-</v>
      </c>
      <c r="CK219" s="5" t="str">
        <f t="shared" ca="1" si="1591"/>
        <v>-</v>
      </c>
      <c r="CL219" s="5">
        <f t="shared" ca="1" si="1592"/>
        <v>1</v>
      </c>
      <c r="CM219" s="5">
        <f t="shared" ca="1" si="1452"/>
        <v>1</v>
      </c>
      <c r="CN219" s="9"/>
      <c r="CO219" s="5" t="b">
        <f t="shared" ca="1" si="1453"/>
        <v>0</v>
      </c>
      <c r="CP219" s="12">
        <f t="shared" ca="1" si="1454"/>
        <v>2132111</v>
      </c>
      <c r="CQ219" s="19">
        <f t="shared" ca="1" si="1455"/>
        <v>1</v>
      </c>
      <c r="CR219" s="12" t="b">
        <v>1</v>
      </c>
      <c r="CS219" s="142">
        <f t="shared" ca="1" si="1626"/>
        <v>2</v>
      </c>
      <c r="CT219" s="142">
        <f ca="1">IF($K219="",CT$5,IF($CO219,ABS($K219),IF($K219=CT$26,0,CT$28)))</f>
        <v>2</v>
      </c>
      <c r="CU219" s="12">
        <v>0</v>
      </c>
      <c r="CV219" s="142">
        <f t="shared" ca="1" si="1593"/>
        <v>0</v>
      </c>
      <c r="CW219" s="142">
        <f t="shared" ca="1" si="1593"/>
        <v>2</v>
      </c>
      <c r="CX219" s="142">
        <f t="shared" ca="1" si="1593"/>
        <v>2</v>
      </c>
      <c r="CY219" s="12">
        <v>0</v>
      </c>
      <c r="CZ219" s="12">
        <v>0</v>
      </c>
      <c r="DA219" s="142">
        <f t="shared" ca="1" si="1594"/>
        <v>2</v>
      </c>
      <c r="DB219" s="142">
        <f t="shared" ca="1" si="1594"/>
        <v>2</v>
      </c>
      <c r="DC219" s="142">
        <f t="shared" ca="1" si="1594"/>
        <v>2</v>
      </c>
      <c r="DD219" s="142">
        <f t="shared" ca="1" si="1594"/>
        <v>2</v>
      </c>
      <c r="DE219" s="142">
        <f t="shared" ca="1" si="1594"/>
        <v>2</v>
      </c>
      <c r="DF219" s="142">
        <f t="shared" ca="1" si="1594"/>
        <v>2</v>
      </c>
      <c r="DG219" s="142">
        <f t="shared" ca="1" si="1594"/>
        <v>2</v>
      </c>
      <c r="DH219" s="142">
        <f t="shared" ca="1" si="1594"/>
        <v>2</v>
      </c>
      <c r="DI219" s="142">
        <f t="shared" ca="1" si="1594"/>
        <v>2</v>
      </c>
      <c r="DJ219" s="9"/>
      <c r="DK219" s="19" t="b">
        <f t="shared" ca="1" si="1460"/>
        <v>1</v>
      </c>
      <c r="DL219" s="19" t="b">
        <f t="shared" ca="1" si="1460"/>
        <v>1</v>
      </c>
      <c r="DM219" s="19" t="b">
        <f t="shared" ca="1" si="1460"/>
        <v>1</v>
      </c>
      <c r="DN219" s="585">
        <f ca="1">VALUE($N219&amp;$O219&amp;$P219&amp;$Q219&amp;IFERROR(VALUE($R219),0)&amp;$Z219&amp;2&amp;1)</f>
        <v>21321121</v>
      </c>
      <c r="DO219" s="19" t="b">
        <f t="shared" ca="1" si="1595"/>
        <v>1</v>
      </c>
      <c r="DP219" s="19">
        <f t="shared" ca="1" si="1595"/>
        <v>0</v>
      </c>
      <c r="DQ219" s="19" t="str">
        <f t="shared" ca="1" si="1595"/>
        <v>-</v>
      </c>
      <c r="DR219" s="578" t="str">
        <f t="shared" ca="1" si="1595"/>
        <v>-</v>
      </c>
      <c r="DS219" s="430">
        <f t="shared" ca="1" si="1462"/>
        <v>652</v>
      </c>
      <c r="DT219" s="430">
        <f t="shared" ca="1" si="1462"/>
        <v>686</v>
      </c>
      <c r="DU219" s="430">
        <f t="shared" ca="1" si="1462"/>
        <v>721</v>
      </c>
      <c r="DV219" s="142">
        <f t="shared" ca="1" si="1463"/>
        <v>378</v>
      </c>
      <c r="DW219" s="142">
        <f t="shared" ca="1" si="1463"/>
        <v>413</v>
      </c>
      <c r="DX219" s="142">
        <f t="shared" ca="1" si="1463"/>
        <v>448</v>
      </c>
      <c r="DY219" s="19" t="str">
        <f t="shared" ca="1" si="1464"/>
        <v>-</v>
      </c>
      <c r="DZ219" s="19" t="str">
        <f t="shared" ca="1" si="1464"/>
        <v>-</v>
      </c>
      <c r="EA219" s="19" t="str">
        <f t="shared" ca="1" si="1464"/>
        <v>-</v>
      </c>
      <c r="EB219" s="19" t="str">
        <f t="shared" ca="1" si="1464"/>
        <v>-</v>
      </c>
      <c r="EC219" s="19" t="str">
        <f t="shared" ca="1" si="1464"/>
        <v>-</v>
      </c>
      <c r="ED219" s="19" t="str">
        <f t="shared" ca="1" si="1464"/>
        <v>-</v>
      </c>
      <c r="EE219" s="620">
        <v>1</v>
      </c>
      <c r="EF219" s="620">
        <v>1</v>
      </c>
      <c r="EG219" s="19">
        <f t="shared" ca="1" si="1464"/>
        <v>0</v>
      </c>
      <c r="EH219" s="12">
        <v>1</v>
      </c>
      <c r="EI219" s="12">
        <v>-1</v>
      </c>
      <c r="EJ219" s="19" t="str">
        <f t="shared" ca="1" si="1464"/>
        <v>-</v>
      </c>
      <c r="EK219" s="19" t="str">
        <f t="shared" ref="EK219:EL219" ca="1" si="1631">OFFSET(EK$5,$B219,0)</f>
        <v>-</v>
      </c>
      <c r="EL219" s="19" t="str">
        <f t="shared" ca="1" si="1631"/>
        <v>-</v>
      </c>
      <c r="EM219" s="240">
        <f t="shared" ca="1" si="1596"/>
        <v>0</v>
      </c>
      <c r="EN219" s="240">
        <f t="shared" si="1597"/>
        <v>1</v>
      </c>
      <c r="EO219" s="240">
        <f t="shared" si="1598"/>
        <v>-1</v>
      </c>
      <c r="EP219" s="19" t="str">
        <f t="shared" ca="1" si="1599"/>
        <v>-</v>
      </c>
      <c r="EQ219" s="19">
        <f t="shared" ca="1" si="1599"/>
        <v>0</v>
      </c>
      <c r="ER219" s="19">
        <f t="shared" ca="1" si="1599"/>
        <v>0</v>
      </c>
      <c r="ES219" s="9"/>
      <c r="ET219" s="19" t="str">
        <f t="shared" ca="1" si="1600"/>
        <v>-</v>
      </c>
      <c r="EU219" s="19" t="str">
        <f t="shared" ca="1" si="1600"/>
        <v>-</v>
      </c>
      <c r="EV219" s="19" t="str">
        <f t="shared" ca="1" si="1600"/>
        <v>-</v>
      </c>
      <c r="EW219" s="19" t="str">
        <f t="shared" ca="1" si="1600"/>
        <v>-</v>
      </c>
      <c r="EX219" s="19" t="str">
        <f t="shared" ca="1" si="1600"/>
        <v>-</v>
      </c>
      <c r="EY219" s="19" t="str">
        <f t="shared" ca="1" si="1600"/>
        <v>-</v>
      </c>
      <c r="EZ219" s="19" t="str">
        <f t="shared" ca="1" si="1600"/>
        <v>-</v>
      </c>
      <c r="FA219" s="19" t="str">
        <f t="shared" ca="1" si="1600"/>
        <v>-</v>
      </c>
      <c r="FB219" s="19" t="str">
        <f t="shared" ca="1" si="1600"/>
        <v>-</v>
      </c>
      <c r="FC219" s="19" t="str">
        <f t="shared" ca="1" si="1600"/>
        <v>-</v>
      </c>
      <c r="FD219" s="19" t="str">
        <f t="shared" ca="1" si="1600"/>
        <v>-</v>
      </c>
      <c r="FE219" s="19" t="str">
        <f t="shared" ca="1" si="1600"/>
        <v>-</v>
      </c>
      <c r="FF219" s="19">
        <f t="shared" ca="1" si="1600"/>
        <v>0</v>
      </c>
      <c r="FG219" s="430">
        <f t="shared" ca="1" si="1469"/>
        <v>0</v>
      </c>
      <c r="FH219" s="430">
        <f t="shared" ca="1" si="1469"/>
        <v>0</v>
      </c>
      <c r="FI219" s="114">
        <f t="shared" ca="1" si="1470"/>
        <v>0</v>
      </c>
      <c r="FJ219" s="114">
        <f t="shared" ca="1" si="1470"/>
        <v>0</v>
      </c>
      <c r="FK219" s="114">
        <f t="shared" ca="1" si="1470"/>
        <v>0</v>
      </c>
      <c r="FL219" s="114">
        <f t="shared" ca="1" si="1470"/>
        <v>0</v>
      </c>
      <c r="FM219" s="114">
        <f t="shared" ca="1" si="1470"/>
        <v>0</v>
      </c>
      <c r="FN219" s="536">
        <f t="shared" ca="1" si="1471"/>
        <v>0</v>
      </c>
      <c r="FO219" s="114">
        <f t="shared" ca="1" si="1472"/>
        <v>0</v>
      </c>
      <c r="FP219" s="114">
        <f t="shared" ca="1" si="1472"/>
        <v>0</v>
      </c>
      <c r="FQ219" s="114">
        <f t="shared" ca="1" si="1472"/>
        <v>0</v>
      </c>
      <c r="FR219" s="114">
        <f t="shared" ca="1" si="1472"/>
        <v>0</v>
      </c>
      <c r="FS219" s="114">
        <f t="shared" ca="1" si="1472"/>
        <v>0</v>
      </c>
      <c r="FT219" s="536">
        <f t="shared" ca="1" si="1473"/>
        <v>0</v>
      </c>
      <c r="FU219" s="114">
        <f t="shared" ca="1" si="1474"/>
        <v>0</v>
      </c>
      <c r="FV219" s="114">
        <f t="shared" ca="1" si="1474"/>
        <v>0</v>
      </c>
      <c r="FW219" s="114">
        <f t="shared" ca="1" si="1474"/>
        <v>0</v>
      </c>
      <c r="FX219" s="114">
        <f t="shared" ca="1" si="1474"/>
        <v>0</v>
      </c>
      <c r="FY219" s="114">
        <f t="shared" ca="1" si="1474"/>
        <v>0</v>
      </c>
      <c r="FZ219" s="536">
        <f t="shared" ca="1" si="1475"/>
        <v>0</v>
      </c>
      <c r="GA219" s="114">
        <f t="shared" ca="1" si="1476"/>
        <v>0</v>
      </c>
      <c r="GB219" s="114">
        <f t="shared" ca="1" si="1476"/>
        <v>0</v>
      </c>
      <c r="GC219" s="114">
        <f t="shared" ca="1" si="1476"/>
        <v>0</v>
      </c>
      <c r="GD219" s="114">
        <f t="shared" ca="1" si="1476"/>
        <v>0</v>
      </c>
      <c r="GE219" s="114">
        <f t="shared" ca="1" si="1476"/>
        <v>0</v>
      </c>
      <c r="GF219" s="536">
        <f t="shared" ca="1" si="1477"/>
        <v>0</v>
      </c>
      <c r="GG219" s="114">
        <f t="shared" ca="1" si="1478"/>
        <v>0</v>
      </c>
      <c r="GH219" s="114">
        <f t="shared" ca="1" si="1478"/>
        <v>0</v>
      </c>
      <c r="GI219" s="114">
        <f t="shared" ca="1" si="1478"/>
        <v>0</v>
      </c>
      <c r="GJ219" s="114">
        <f t="shared" ca="1" si="1478"/>
        <v>0</v>
      </c>
      <c r="GK219" s="114">
        <f t="shared" ca="1" si="1478"/>
        <v>0</v>
      </c>
      <c r="GL219" s="536">
        <f t="shared" ca="1" si="1479"/>
        <v>0</v>
      </c>
      <c r="GM219" s="114">
        <f t="shared" ca="1" si="1480"/>
        <v>0</v>
      </c>
      <c r="GN219" s="114">
        <f t="shared" ca="1" si="1480"/>
        <v>0</v>
      </c>
      <c r="GO219" s="114">
        <f t="shared" ca="1" si="1480"/>
        <v>0</v>
      </c>
      <c r="GP219" s="114">
        <f t="shared" ca="1" si="1480"/>
        <v>0</v>
      </c>
      <c r="GQ219" s="114">
        <f t="shared" ca="1" si="1480"/>
        <v>0</v>
      </c>
      <c r="GR219" s="536">
        <f t="shared" ca="1" si="1481"/>
        <v>0</v>
      </c>
      <c r="GS219" s="115">
        <f t="shared" ca="1" si="1482"/>
        <v>0</v>
      </c>
      <c r="GT219" s="115">
        <f t="shared" ca="1" si="1482"/>
        <v>0</v>
      </c>
      <c r="GU219" s="115">
        <f t="shared" ca="1" si="1482"/>
        <v>0</v>
      </c>
      <c r="GV219" s="115">
        <f t="shared" ca="1" si="1482"/>
        <v>0</v>
      </c>
      <c r="GW219" s="553">
        <f t="shared" ca="1" si="1601"/>
        <v>0</v>
      </c>
      <c r="GX219" s="553">
        <f t="shared" ca="1" si="1601"/>
        <v>0</v>
      </c>
      <c r="GY219" s="553">
        <f t="shared" ca="1" si="1601"/>
        <v>0</v>
      </c>
      <c r="GZ219" s="553">
        <f t="shared" ca="1" si="1601"/>
        <v>0</v>
      </c>
      <c r="HA219" s="553">
        <f t="shared" ca="1" si="1601"/>
        <v>0</v>
      </c>
      <c r="HB219" s="553">
        <f t="shared" ca="1" si="1601"/>
        <v>0</v>
      </c>
      <c r="HC219" s="553">
        <f t="shared" ca="1" si="1601"/>
        <v>0</v>
      </c>
      <c r="HD219" s="553">
        <f t="shared" ca="1" si="1601"/>
        <v>0</v>
      </c>
      <c r="HE219" s="553">
        <f t="shared" ca="1" si="1601"/>
        <v>0</v>
      </c>
      <c r="HF219" s="553">
        <f t="shared" ca="1" si="1601"/>
        <v>0</v>
      </c>
      <c r="HG219" s="553">
        <f t="shared" ca="1" si="1601"/>
        <v>0</v>
      </c>
      <c r="HH219" s="553">
        <f t="shared" ca="1" si="1601"/>
        <v>0</v>
      </c>
      <c r="HI219" s="553">
        <f t="shared" ca="1" si="1601"/>
        <v>0</v>
      </c>
      <c r="HJ219" s="553">
        <f t="shared" ca="1" si="1601"/>
        <v>0</v>
      </c>
      <c r="HK219" s="553">
        <f t="shared" ca="1" si="1601"/>
        <v>0</v>
      </c>
      <c r="HL219" s="553">
        <f t="shared" ca="1" si="1601"/>
        <v>0</v>
      </c>
      <c r="HM219" s="553">
        <f t="shared" ca="1" si="1484"/>
        <v>0</v>
      </c>
      <c r="HN219" s="553">
        <f t="shared" ca="1" si="1484"/>
        <v>0</v>
      </c>
      <c r="HO219" s="553">
        <f t="shared" ca="1" si="1484"/>
        <v>0</v>
      </c>
      <c r="HP219" s="553">
        <f t="shared" ca="1" si="1484"/>
        <v>0</v>
      </c>
      <c r="HQ219" s="19">
        <f t="shared" ca="1" si="1485"/>
        <v>0</v>
      </c>
      <c r="HR219" s="114">
        <f t="shared" ca="1" si="1486"/>
        <v>0</v>
      </c>
      <c r="HS219" s="114">
        <f t="shared" ca="1" si="1486"/>
        <v>0</v>
      </c>
      <c r="HT219" s="114">
        <f t="shared" ca="1" si="1486"/>
        <v>0</v>
      </c>
      <c r="HU219" s="114">
        <f t="shared" ca="1" si="1486"/>
        <v>0</v>
      </c>
      <c r="HV219" s="114">
        <f t="shared" ca="1" si="1486"/>
        <v>0</v>
      </c>
      <c r="HW219" s="536">
        <f t="shared" ca="1" si="1487"/>
        <v>0</v>
      </c>
      <c r="HX219" s="114">
        <f t="shared" ca="1" si="1488"/>
        <v>0</v>
      </c>
      <c r="HY219" s="114">
        <f t="shared" ca="1" si="1488"/>
        <v>0</v>
      </c>
      <c r="HZ219" s="114">
        <f t="shared" ca="1" si="1488"/>
        <v>0</v>
      </c>
      <c r="IA219" s="114">
        <f t="shared" ca="1" si="1488"/>
        <v>0</v>
      </c>
      <c r="IB219" s="114">
        <f t="shared" ca="1" si="1488"/>
        <v>0</v>
      </c>
      <c r="IC219" s="536">
        <f t="shared" ca="1" si="1489"/>
        <v>0</v>
      </c>
      <c r="ID219" s="114">
        <f t="shared" ca="1" si="1490"/>
        <v>0</v>
      </c>
      <c r="IE219" s="114">
        <f t="shared" ca="1" si="1490"/>
        <v>0</v>
      </c>
      <c r="IF219" s="114">
        <f t="shared" ca="1" si="1490"/>
        <v>0</v>
      </c>
      <c r="IG219" s="114">
        <f t="shared" ca="1" si="1490"/>
        <v>0</v>
      </c>
      <c r="IH219" s="114">
        <f t="shared" ca="1" si="1490"/>
        <v>0</v>
      </c>
      <c r="II219" s="536">
        <f t="shared" ca="1" si="1491"/>
        <v>0</v>
      </c>
      <c r="IJ219" s="114">
        <f t="shared" ca="1" si="1492"/>
        <v>0</v>
      </c>
      <c r="IK219" s="114">
        <f t="shared" ca="1" si="1492"/>
        <v>0</v>
      </c>
      <c r="IL219" s="114">
        <f t="shared" ca="1" si="1492"/>
        <v>0</v>
      </c>
      <c r="IM219" s="114">
        <f t="shared" ca="1" si="1492"/>
        <v>0</v>
      </c>
      <c r="IN219" s="114">
        <f t="shared" ca="1" si="1492"/>
        <v>0</v>
      </c>
      <c r="IO219" s="536">
        <f t="shared" ca="1" si="1493"/>
        <v>0</v>
      </c>
      <c r="IP219" s="114">
        <f t="shared" ca="1" si="1494"/>
        <v>0</v>
      </c>
      <c r="IQ219" s="114">
        <f t="shared" ca="1" si="1494"/>
        <v>0</v>
      </c>
      <c r="IR219" s="114">
        <f t="shared" ca="1" si="1494"/>
        <v>0</v>
      </c>
      <c r="IS219" s="114">
        <f t="shared" ca="1" si="1494"/>
        <v>0</v>
      </c>
      <c r="IT219" s="114">
        <f t="shared" ca="1" si="1494"/>
        <v>0</v>
      </c>
      <c r="IU219" s="536">
        <f t="shared" ca="1" si="1495"/>
        <v>0</v>
      </c>
      <c r="IV219" s="114">
        <f t="shared" ca="1" si="1496"/>
        <v>0</v>
      </c>
      <c r="IW219" s="114">
        <f t="shared" ca="1" si="1496"/>
        <v>0</v>
      </c>
      <c r="IX219" s="114">
        <f t="shared" ca="1" si="1496"/>
        <v>0</v>
      </c>
      <c r="IY219" s="114">
        <f t="shared" ca="1" si="1496"/>
        <v>0</v>
      </c>
      <c r="IZ219" s="114">
        <f t="shared" ca="1" si="1496"/>
        <v>0</v>
      </c>
      <c r="JA219" s="536">
        <f t="shared" ca="1" si="1497"/>
        <v>0</v>
      </c>
      <c r="JB219" s="115">
        <f t="shared" ca="1" si="1498"/>
        <v>0</v>
      </c>
      <c r="JC219" s="115">
        <f t="shared" ca="1" si="1498"/>
        <v>0</v>
      </c>
      <c r="JD219" s="115">
        <f t="shared" ca="1" si="1498"/>
        <v>0</v>
      </c>
      <c r="JE219" s="115">
        <f t="shared" ca="1" si="1498"/>
        <v>0</v>
      </c>
      <c r="JF219" s="553">
        <f t="shared" ca="1" si="1602"/>
        <v>0</v>
      </c>
      <c r="JG219" s="553">
        <f t="shared" ca="1" si="1602"/>
        <v>0</v>
      </c>
      <c r="JH219" s="553">
        <f t="shared" ca="1" si="1602"/>
        <v>0</v>
      </c>
      <c r="JI219" s="553">
        <f t="shared" ca="1" si="1602"/>
        <v>0</v>
      </c>
      <c r="JJ219" s="553">
        <f t="shared" ca="1" si="1602"/>
        <v>0</v>
      </c>
      <c r="JK219" s="553">
        <f t="shared" ca="1" si="1602"/>
        <v>0</v>
      </c>
      <c r="JL219" s="553">
        <f t="shared" ca="1" si="1602"/>
        <v>0</v>
      </c>
      <c r="JM219" s="553">
        <f t="shared" ca="1" si="1602"/>
        <v>0</v>
      </c>
      <c r="JN219" s="553">
        <f t="shared" ca="1" si="1602"/>
        <v>0</v>
      </c>
      <c r="JO219" s="553">
        <f t="shared" ca="1" si="1602"/>
        <v>0</v>
      </c>
      <c r="JP219" s="553">
        <f t="shared" ca="1" si="1602"/>
        <v>0</v>
      </c>
      <c r="JQ219" s="553">
        <f t="shared" ca="1" si="1602"/>
        <v>0</v>
      </c>
      <c r="JR219" s="553">
        <f t="shared" ca="1" si="1602"/>
        <v>0</v>
      </c>
      <c r="JS219" s="553">
        <f t="shared" ca="1" si="1602"/>
        <v>0</v>
      </c>
      <c r="JT219" s="553">
        <f t="shared" ca="1" si="1602"/>
        <v>0</v>
      </c>
      <c r="JU219" s="553">
        <f t="shared" ca="1" si="1602"/>
        <v>0</v>
      </c>
      <c r="JV219" s="553">
        <f t="shared" ca="1" si="1500"/>
        <v>0</v>
      </c>
      <c r="JW219" s="553">
        <f t="shared" ca="1" si="1500"/>
        <v>0</v>
      </c>
      <c r="JX219" s="553">
        <f t="shared" ca="1" si="1500"/>
        <v>0</v>
      </c>
      <c r="JY219" s="553">
        <f t="shared" ca="1" si="1500"/>
        <v>0</v>
      </c>
      <c r="JZ219" s="19">
        <f t="shared" ca="1" si="1501"/>
        <v>0</v>
      </c>
      <c r="KA219" s="5">
        <f t="shared" ca="1" si="1502"/>
        <v>67</v>
      </c>
      <c r="KB219" s="9"/>
      <c r="KC219" s="5">
        <f t="shared" ca="1" si="1503"/>
        <v>0</v>
      </c>
      <c r="KD219" s="5" t="b">
        <f t="shared" ca="1" si="1503"/>
        <v>0</v>
      </c>
      <c r="KE219" s="19">
        <f t="shared" ref="KE219:KI224" ca="1" si="1632">OFFSET(KE$5,$B219,0)</f>
        <v>0</v>
      </c>
      <c r="KF219" s="5">
        <f t="shared" ca="1" si="1505"/>
        <v>0</v>
      </c>
      <c r="KG219" s="5">
        <f t="shared" ca="1" si="1506"/>
        <v>0.01</v>
      </c>
      <c r="KH219" s="5">
        <f t="shared" si="1507"/>
        <v>0</v>
      </c>
      <c r="KI219" s="19">
        <f t="shared" ca="1" si="1632"/>
        <v>0</v>
      </c>
      <c r="KJ219" s="5">
        <f t="shared" ca="1" si="1508"/>
        <v>50</v>
      </c>
      <c r="KK219" s="19" t="str">
        <f t="shared" ca="1" si="1509"/>
        <v>-</v>
      </c>
      <c r="KL219" s="19" t="str">
        <f t="shared" ca="1" si="1509"/>
        <v>-</v>
      </c>
      <c r="KM219" s="19" t="str">
        <f t="shared" ca="1" si="1509"/>
        <v>-</v>
      </c>
      <c r="KN219" s="19" t="str">
        <f t="shared" ca="1" si="1509"/>
        <v>-</v>
      </c>
      <c r="KO219" s="19" t="str">
        <f t="shared" ca="1" si="1509"/>
        <v>-</v>
      </c>
      <c r="KP219" s="19" t="str">
        <f t="shared" ca="1" si="1509"/>
        <v>-</v>
      </c>
      <c r="KQ219" s="19" t="str">
        <f t="shared" ca="1" si="1509"/>
        <v>-</v>
      </c>
      <c r="KR219" s="19" t="str">
        <f t="shared" ca="1" si="1509"/>
        <v>-</v>
      </c>
      <c r="KS219" s="19" t="str">
        <f t="shared" ca="1" si="1509"/>
        <v>-</v>
      </c>
      <c r="KT219" s="19" t="str">
        <f t="shared" ca="1" si="1509"/>
        <v>-</v>
      </c>
      <c r="KU219" s="19" t="str">
        <f t="shared" ca="1" si="1509"/>
        <v>-</v>
      </c>
      <c r="KV219" s="19" t="str">
        <f t="shared" ca="1" si="1509"/>
        <v>-</v>
      </c>
      <c r="KW219" s="5">
        <f t="shared" si="1510"/>
        <v>1</v>
      </c>
      <c r="KX219" s="5">
        <f t="shared" ca="1" si="1580"/>
        <v>0</v>
      </c>
      <c r="KY219" s="5">
        <f t="shared" ca="1" si="1580"/>
        <v>1</v>
      </c>
      <c r="KZ219" s="5">
        <f t="shared" ca="1" si="1580"/>
        <v>1</v>
      </c>
      <c r="LA219" s="5">
        <f t="shared" ca="1" si="1552"/>
        <v>1</v>
      </c>
      <c r="LB219" s="5">
        <f t="shared" ca="1" si="1552"/>
        <v>1</v>
      </c>
      <c r="LC219" s="5">
        <f t="shared" ca="1" si="1552"/>
        <v>0</v>
      </c>
      <c r="LD219" s="5">
        <f t="shared" ca="1" si="1552"/>
        <v>1</v>
      </c>
      <c r="LE219" s="5">
        <f t="shared" ca="1" si="1552"/>
        <v>0</v>
      </c>
      <c r="LF219" s="5">
        <f t="shared" ca="1" si="1552"/>
        <v>0</v>
      </c>
      <c r="LG219" s="5">
        <f t="shared" ca="1" si="1552"/>
        <v>1</v>
      </c>
      <c r="LH219" s="5">
        <f t="shared" ca="1" si="1552"/>
        <v>1</v>
      </c>
      <c r="LI219" s="5">
        <f t="shared" ca="1" si="1552"/>
        <v>0</v>
      </c>
      <c r="LJ219" s="5">
        <f t="shared" ca="1" si="1552"/>
        <v>0</v>
      </c>
      <c r="LK219" s="5">
        <f t="shared" ca="1" si="1552"/>
        <v>0</v>
      </c>
      <c r="LL219" s="5">
        <f t="shared" ca="1" si="1552"/>
        <v>1</v>
      </c>
      <c r="LM219" s="5">
        <f t="shared" ca="1" si="1552"/>
        <v>0</v>
      </c>
      <c r="LN219" s="5">
        <f t="shared" ca="1" si="1552"/>
        <v>1</v>
      </c>
      <c r="LO219" s="19">
        <f t="shared" ref="LO219:MD224" ca="1" si="1633">OFFSET(LO$5,$B219,0)</f>
        <v>0</v>
      </c>
      <c r="LP219" s="19">
        <f t="shared" ca="1" si="1633"/>
        <v>0</v>
      </c>
      <c r="LQ219" s="19">
        <f t="shared" ca="1" si="1633"/>
        <v>0</v>
      </c>
      <c r="LR219" s="19">
        <f t="shared" ca="1" si="1633"/>
        <v>0</v>
      </c>
      <c r="LS219" s="19">
        <f t="shared" ca="1" si="1633"/>
        <v>0</v>
      </c>
      <c r="LT219" s="19">
        <f t="shared" ca="1" si="1633"/>
        <v>0</v>
      </c>
      <c r="LU219" s="19">
        <f t="shared" ca="1" si="1633"/>
        <v>0</v>
      </c>
      <c r="LV219" s="19">
        <f t="shared" ca="1" si="1633"/>
        <v>0</v>
      </c>
      <c r="LW219" s="19">
        <f t="shared" ca="1" si="1633"/>
        <v>0</v>
      </c>
      <c r="LX219" s="19">
        <f t="shared" ca="1" si="1633"/>
        <v>0</v>
      </c>
      <c r="LY219" s="19">
        <f t="shared" ca="1" si="1633"/>
        <v>0</v>
      </c>
      <c r="LZ219" s="19">
        <f t="shared" ca="1" si="1633"/>
        <v>0</v>
      </c>
      <c r="MA219" s="19">
        <f t="shared" ca="1" si="1633"/>
        <v>0</v>
      </c>
      <c r="MB219" s="19">
        <f t="shared" ca="1" si="1633"/>
        <v>0</v>
      </c>
      <c r="MC219" s="19">
        <f t="shared" ca="1" si="1633"/>
        <v>0</v>
      </c>
      <c r="MD219" s="19">
        <f t="shared" ca="1" si="1633"/>
        <v>0</v>
      </c>
      <c r="ME219" s="19">
        <f t="shared" ca="1" si="1627"/>
        <v>0</v>
      </c>
      <c r="MF219" s="19">
        <f t="shared" ca="1" si="1627"/>
        <v>0</v>
      </c>
      <c r="MG219" s="19">
        <f t="shared" ca="1" si="1627"/>
        <v>0</v>
      </c>
      <c r="MH219" s="19">
        <f t="shared" ca="1" si="1628"/>
        <v>0</v>
      </c>
      <c r="MI219" s="19">
        <f t="shared" ca="1" si="1628"/>
        <v>0</v>
      </c>
      <c r="MJ219" s="5">
        <f t="shared" ca="1" si="1512"/>
        <v>0</v>
      </c>
      <c r="MK219" s="5">
        <f t="shared" ca="1" si="1512"/>
        <v>0</v>
      </c>
      <c r="ML219" s="5">
        <f t="shared" ca="1" si="1512"/>
        <v>0.05</v>
      </c>
      <c r="MM219" s="5">
        <f t="shared" ca="1" si="1512"/>
        <v>0.05</v>
      </c>
      <c r="MN219" s="5">
        <f t="shared" ca="1" si="1513"/>
        <v>0</v>
      </c>
      <c r="MO219" s="5">
        <f t="shared" ca="1" si="1513"/>
        <v>0</v>
      </c>
      <c r="MP219" s="5">
        <f t="shared" ca="1" si="1513"/>
        <v>0</v>
      </c>
      <c r="MQ219" s="5">
        <f t="shared" ca="1" si="1513"/>
        <v>0</v>
      </c>
      <c r="MR219" s="5">
        <f t="shared" ca="1" si="1513"/>
        <v>0</v>
      </c>
      <c r="MS219" s="5">
        <f t="shared" ca="1" si="1513"/>
        <v>0</v>
      </c>
      <c r="MT219" s="19">
        <f t="shared" ca="1" si="1628"/>
        <v>0</v>
      </c>
      <c r="MU219" s="19">
        <f t="shared" ca="1" si="1628"/>
        <v>1</v>
      </c>
      <c r="MV219" s="19">
        <f t="shared" ca="1" si="1628"/>
        <v>0</v>
      </c>
      <c r="MW219" s="19">
        <f t="shared" ca="1" si="1628"/>
        <v>0</v>
      </c>
      <c r="MX219" s="19">
        <f t="shared" ca="1" si="1629"/>
        <v>0</v>
      </c>
      <c r="MY219" s="19">
        <f t="shared" ca="1" si="1629"/>
        <v>0</v>
      </c>
      <c r="MZ219" s="19">
        <f t="shared" ca="1" si="1629"/>
        <v>1</v>
      </c>
      <c r="NA219" s="9"/>
      <c r="NB219" s="5" t="b">
        <f t="shared" ca="1" si="1514"/>
        <v>0</v>
      </c>
      <c r="NC219" s="19" t="str">
        <f t="shared" ca="1" si="1515"/>
        <v>-</v>
      </c>
      <c r="ND219" s="5">
        <f t="shared" ca="1" si="1516"/>
        <v>0.5</v>
      </c>
      <c r="NE219" s="5" t="b">
        <f t="shared" ca="1" si="1603"/>
        <v>0</v>
      </c>
      <c r="NF219" s="5" t="b">
        <f t="shared" ca="1" si="1603"/>
        <v>0</v>
      </c>
      <c r="NG219" s="5" t="b">
        <f t="shared" ca="1" si="1603"/>
        <v>1</v>
      </c>
      <c r="NH219" s="134">
        <f t="shared" ca="1" si="1604"/>
        <v>2</v>
      </c>
      <c r="NI219" s="134">
        <f t="shared" ca="1" si="1604"/>
        <v>2</v>
      </c>
      <c r="NJ219" s="5" t="b">
        <f t="shared" ca="1" si="1519"/>
        <v>0</v>
      </c>
      <c r="NK219" s="5" t="b">
        <f t="shared" ca="1" si="1519"/>
        <v>0</v>
      </c>
      <c r="NL219" s="5" t="b">
        <f t="shared" ca="1" si="1519"/>
        <v>1</v>
      </c>
      <c r="NM219" s="5" t="b">
        <f t="shared" ca="1" si="1519"/>
        <v>0</v>
      </c>
      <c r="NN219" s="5">
        <f t="shared" ca="1" si="1520"/>
        <v>1</v>
      </c>
      <c r="NO219" s="5">
        <f t="shared" ca="1" si="1520"/>
        <v>0.66</v>
      </c>
      <c r="NP219" s="5" t="b">
        <f t="shared" ca="1" si="1521"/>
        <v>1</v>
      </c>
      <c r="NQ219" s="5" t="str" cm="1">
        <f t="array" aca="1" ref="NQ219" ca="1">IF(OR(NR219:NY219&lt;&gt;"-"),TRUE,"-")</f>
        <v>-</v>
      </c>
      <c r="NR219" s="19" t="str">
        <f t="shared" ca="1" si="1605"/>
        <v>-</v>
      </c>
      <c r="NS219" s="19" t="str">
        <f t="shared" ca="1" si="1605"/>
        <v>-</v>
      </c>
      <c r="NT219" s="19" t="str">
        <f t="shared" ca="1" si="1605"/>
        <v>-</v>
      </c>
      <c r="NU219" s="19" t="str">
        <f t="shared" ca="1" si="1605"/>
        <v>-</v>
      </c>
      <c r="NV219" s="19" t="str">
        <f t="shared" ca="1" si="1605"/>
        <v>-</v>
      </c>
      <c r="NW219" s="19" t="str">
        <f t="shared" ca="1" si="1605"/>
        <v>-</v>
      </c>
      <c r="NX219" s="19" t="str">
        <f t="shared" ca="1" si="1605"/>
        <v>-</v>
      </c>
      <c r="NY219" s="19" t="str">
        <f t="shared" ca="1" si="1605"/>
        <v>-</v>
      </c>
      <c r="NZ219" s="5" t="b">
        <f t="array" aca="1" ref="NZ219" ca="1">IF(OR(OA219:OG219&lt;&gt;"-"),TRUE,"-")</f>
        <v>1</v>
      </c>
      <c r="OA219" s="19">
        <f t="shared" ca="1" si="1606"/>
        <v>0</v>
      </c>
      <c r="OB219" s="19">
        <f t="shared" ca="1" si="1606"/>
        <v>999999</v>
      </c>
      <c r="OC219" s="19">
        <f t="shared" ca="1" si="1606"/>
        <v>999999</v>
      </c>
      <c r="OD219" s="19">
        <f t="shared" ca="1" si="1606"/>
        <v>999999</v>
      </c>
      <c r="OE219" s="19">
        <f t="shared" ca="1" si="1606"/>
        <v>999999</v>
      </c>
      <c r="OF219" s="19">
        <f t="shared" ca="1" si="1606"/>
        <v>999999</v>
      </c>
      <c r="OG219" s="19">
        <f t="shared" ca="1" si="1606"/>
        <v>999999</v>
      </c>
      <c r="OH219" s="19" t="str">
        <f t="shared" ca="1" si="1606"/>
        <v>-</v>
      </c>
      <c r="OI219" s="19" t="str">
        <f t="shared" ca="1" si="1606"/>
        <v>-</v>
      </c>
      <c r="OJ219" s="19" t="str">
        <f t="shared" ca="1" si="1606"/>
        <v>-</v>
      </c>
      <c r="OK219" s="19" t="b">
        <f t="shared" ca="1" si="1606"/>
        <v>1</v>
      </c>
      <c r="OL219" s="19">
        <f t="shared" ca="1" si="1606"/>
        <v>0</v>
      </c>
      <c r="OM219" s="5" t="str">
        <f t="shared" ca="1" si="1524"/>
        <v>-</v>
      </c>
      <c r="ON219" s="5" t="str">
        <f t="shared" ca="1" si="1524"/>
        <v>-</v>
      </c>
      <c r="OO219" s="5" t="str">
        <f t="shared" ca="1" si="1524"/>
        <v>-</v>
      </c>
      <c r="OP219" s="5" t="str">
        <f t="shared" ca="1" si="1524"/>
        <v>-</v>
      </c>
      <c r="OQ219" s="19" t="str">
        <f t="shared" ca="1" si="1607"/>
        <v>-</v>
      </c>
      <c r="OR219" s="19" t="str">
        <f t="shared" ca="1" si="1607"/>
        <v>-</v>
      </c>
      <c r="OS219" s="19" t="str">
        <f t="shared" ca="1" si="1607"/>
        <v>-</v>
      </c>
      <c r="OT219" s="19" t="str">
        <f t="shared" ca="1" si="1607"/>
        <v>-</v>
      </c>
      <c r="OU219" s="5">
        <f t="shared" ca="1" si="1525"/>
        <v>0</v>
      </c>
      <c r="OV219" s="19" t="str">
        <f t="shared" ca="1" si="1607"/>
        <v>-</v>
      </c>
      <c r="OW219" s="5" t="str">
        <f t="shared" ca="1" si="1526"/>
        <v>-</v>
      </c>
      <c r="OX219" s="5">
        <f t="shared" ca="1" si="1526"/>
        <v>500</v>
      </c>
      <c r="OY219" s="5">
        <f t="shared" ca="1" si="1526"/>
        <v>500</v>
      </c>
      <c r="OZ219" s="5" t="str">
        <f t="shared" ca="1" si="1526"/>
        <v>-</v>
      </c>
      <c r="PA219" s="5" t="str">
        <f t="shared" ca="1" si="1526"/>
        <v>-</v>
      </c>
      <c r="PB219" s="5" t="str">
        <f t="shared" ca="1" si="1526"/>
        <v>-</v>
      </c>
      <c r="PC219" s="5">
        <f t="shared" ca="1" si="1527"/>
        <v>1.5</v>
      </c>
      <c r="PD219" s="9"/>
      <c r="PE219" s="19">
        <f t="shared" ca="1" si="1607"/>
        <v>50</v>
      </c>
      <c r="PF219" s="19">
        <f t="shared" ca="1" si="1608"/>
        <v>50</v>
      </c>
      <c r="PG219" s="19">
        <f t="shared" ca="1" si="1608"/>
        <v>50</v>
      </c>
      <c r="PH219" s="19">
        <f t="shared" ca="1" si="1608"/>
        <v>50</v>
      </c>
      <c r="PI219" s="5">
        <f t="shared" ca="1" si="1529"/>
        <v>1</v>
      </c>
      <c r="PJ219" s="5">
        <f t="shared" ca="1" si="1530"/>
        <v>1</v>
      </c>
      <c r="PK219" s="5">
        <f t="shared" ca="1" si="1531"/>
        <v>1</v>
      </c>
      <c r="PL219" s="9"/>
      <c r="PM219" s="19" t="b">
        <f t="shared" ca="1" si="1608"/>
        <v>0</v>
      </c>
      <c r="PN219" s="19" t="b">
        <f t="shared" ca="1" si="1608"/>
        <v>0</v>
      </c>
      <c r="PO219" s="19">
        <f t="shared" ca="1" si="1608"/>
        <v>1</v>
      </c>
      <c r="PP219" s="134">
        <f t="shared" ca="1" si="1609"/>
        <v>1</v>
      </c>
      <c r="PQ219" s="134">
        <f t="shared" ca="1" si="1609"/>
        <v>1</v>
      </c>
      <c r="PR219" s="134">
        <f t="shared" ca="1" si="1609"/>
        <v>1</v>
      </c>
      <c r="PS219" s="134">
        <f t="shared" ca="1" si="1609"/>
        <v>1</v>
      </c>
      <c r="PT219" s="134">
        <f t="shared" ca="1" si="1609"/>
        <v>1</v>
      </c>
      <c r="PU219" s="134">
        <f t="shared" ca="1" si="1609"/>
        <v>1</v>
      </c>
      <c r="PV219" s="134">
        <f t="shared" ca="1" si="1609"/>
        <v>1</v>
      </c>
      <c r="PW219" s="134">
        <f t="shared" ca="1" si="1609"/>
        <v>1</v>
      </c>
      <c r="PX219" s="9"/>
      <c r="PY219" s="537" t="str">
        <f t="shared" ca="1" si="1610"/>
        <v>-</v>
      </c>
      <c r="PZ219" s="537" t="str">
        <f t="shared" ca="1" si="1610"/>
        <v>-</v>
      </c>
      <c r="QA219" s="537" t="str">
        <f t="shared" ca="1" si="1610"/>
        <v>-</v>
      </c>
      <c r="QB219" s="537" t="str">
        <f t="shared" ca="1" si="1610"/>
        <v>-</v>
      </c>
      <c r="QC219" s="537" t="str">
        <f t="shared" ca="1" si="1610"/>
        <v>-</v>
      </c>
      <c r="QD219" s="537" t="str">
        <f t="shared" ca="1" si="1610"/>
        <v>-</v>
      </c>
      <c r="QE219" s="537" t="str">
        <f t="shared" ca="1" si="1610"/>
        <v>-</v>
      </c>
      <c r="QF219" s="537" t="str">
        <f t="shared" ca="1" si="1610"/>
        <v>-</v>
      </c>
      <c r="QG219" s="537" t="str">
        <f t="shared" ca="1" si="1610"/>
        <v>-</v>
      </c>
      <c r="QH219" s="537" t="str">
        <f t="shared" ca="1" si="1610"/>
        <v>-</v>
      </c>
      <c r="QI219" s="537" t="str">
        <f t="shared" ca="1" si="1610"/>
        <v>-</v>
      </c>
      <c r="QJ219" s="537" t="str">
        <f t="shared" ca="1" si="1610"/>
        <v>-</v>
      </c>
      <c r="QK219" s="537" t="str">
        <f t="shared" ca="1" si="1610"/>
        <v>-</v>
      </c>
      <c r="QL219" s="537" t="str">
        <f t="shared" ca="1" si="1610"/>
        <v>-</v>
      </c>
      <c r="QM219" s="537" t="str">
        <f t="shared" ca="1" si="1610"/>
        <v>-</v>
      </c>
      <c r="QN219" s="537" t="str">
        <f t="shared" ca="1" si="1610"/>
        <v>-</v>
      </c>
      <c r="QO219" s="537" t="str">
        <f t="shared" ca="1" si="1611"/>
        <v>-</v>
      </c>
      <c r="QP219" s="537" t="str">
        <f t="shared" ca="1" si="1611"/>
        <v>-</v>
      </c>
      <c r="QQ219" s="537" t="str">
        <f t="shared" ca="1" si="1611"/>
        <v>-</v>
      </c>
      <c r="QR219" s="537" t="str">
        <f t="shared" ca="1" si="1611"/>
        <v>-</v>
      </c>
      <c r="QS219" s="537" t="str">
        <f t="shared" ca="1" si="1611"/>
        <v>-</v>
      </c>
      <c r="QT219" s="537" t="str">
        <f t="shared" ca="1" si="1611"/>
        <v>-</v>
      </c>
      <c r="QU219" s="537" t="str">
        <f t="shared" ca="1" si="1611"/>
        <v>-</v>
      </c>
      <c r="QV219" s="537" t="str">
        <f t="shared" ca="1" si="1611"/>
        <v>-</v>
      </c>
      <c r="QW219" s="537" t="str">
        <f t="shared" ca="1" si="1611"/>
        <v>-</v>
      </c>
      <c r="QX219" s="537" t="str">
        <f t="shared" ca="1" si="1611"/>
        <v>-</v>
      </c>
      <c r="QY219" s="537" t="str">
        <f t="shared" ca="1" si="1611"/>
        <v>-</v>
      </c>
      <c r="QZ219" s="537" t="str">
        <f t="shared" ca="1" si="1611"/>
        <v>-</v>
      </c>
      <c r="RA219" s="537" t="str">
        <f t="shared" ca="1" si="1611"/>
        <v>-</v>
      </c>
      <c r="RB219" s="537" t="str">
        <f t="shared" ca="1" si="1611"/>
        <v>-</v>
      </c>
      <c r="RC219" s="537" t="str">
        <f t="shared" ca="1" si="1611"/>
        <v>-</v>
      </c>
      <c r="RD219" s="537" t="str">
        <f t="shared" ca="1" si="1611"/>
        <v>-</v>
      </c>
      <c r="RE219" s="537" t="str">
        <f t="shared" ca="1" si="1612"/>
        <v>-</v>
      </c>
      <c r="RF219" s="537" t="str">
        <f t="shared" ca="1" si="1612"/>
        <v>-</v>
      </c>
      <c r="RG219" s="537" t="str">
        <f t="shared" ca="1" si="1612"/>
        <v>-</v>
      </c>
      <c r="RH219" s="537" t="str">
        <f t="shared" ca="1" si="1612"/>
        <v>-</v>
      </c>
      <c r="RI219" s="547" t="str">
        <f t="shared" ca="1" si="1613"/>
        <v>-</v>
      </c>
      <c r="RJ219" s="547" t="str">
        <f t="shared" ca="1" si="1613"/>
        <v>-</v>
      </c>
      <c r="RK219" s="547" t="str">
        <f t="shared" ca="1" si="1613"/>
        <v>-</v>
      </c>
      <c r="RL219" s="547" t="str">
        <f t="shared" ca="1" si="1613"/>
        <v>-</v>
      </c>
      <c r="RM219" s="547" t="str">
        <f t="shared" ca="1" si="1613"/>
        <v>-</v>
      </c>
      <c r="RN219" s="547" t="str">
        <f t="shared" ca="1" si="1613"/>
        <v>-</v>
      </c>
      <c r="RO219" s="547" t="str">
        <f t="shared" ca="1" si="1613"/>
        <v>-</v>
      </c>
      <c r="RP219" s="547" t="str">
        <f t="shared" ca="1" si="1613"/>
        <v>-</v>
      </c>
      <c r="RQ219" s="547" t="str">
        <f t="shared" ca="1" si="1613"/>
        <v>-</v>
      </c>
      <c r="RR219" s="547" t="str">
        <f t="shared" ca="1" si="1613"/>
        <v>-</v>
      </c>
      <c r="RS219" s="547" t="str">
        <f t="shared" ca="1" si="1613"/>
        <v>-</v>
      </c>
      <c r="RT219" s="547" t="str">
        <f t="shared" ca="1" si="1613"/>
        <v>-</v>
      </c>
      <c r="RU219" s="547" t="str">
        <f t="shared" ca="1" si="1613"/>
        <v>-</v>
      </c>
      <c r="RV219" s="547" t="str">
        <f t="shared" ca="1" si="1613"/>
        <v>-</v>
      </c>
      <c r="RW219" s="547" t="str">
        <f t="shared" ca="1" si="1613"/>
        <v>-</v>
      </c>
      <c r="RX219" s="547" t="str">
        <f t="shared" ca="1" si="1613"/>
        <v>-</v>
      </c>
      <c r="RY219" s="547" t="str">
        <f t="shared" ca="1" si="1614"/>
        <v>-</v>
      </c>
      <c r="RZ219" s="547" t="str">
        <f t="shared" ca="1" si="1614"/>
        <v>-</v>
      </c>
      <c r="SA219" s="547" t="str">
        <f t="shared" ca="1" si="1614"/>
        <v>-</v>
      </c>
      <c r="SB219" s="547" t="str">
        <f t="shared" ca="1" si="1614"/>
        <v>-</v>
      </c>
      <c r="SC219" s="547" t="str">
        <f t="shared" ca="1" si="1614"/>
        <v>-</v>
      </c>
      <c r="SD219" s="547" t="str">
        <f t="shared" ca="1" si="1614"/>
        <v>-</v>
      </c>
      <c r="SE219" s="547" t="str">
        <f t="shared" ca="1" si="1614"/>
        <v>-</v>
      </c>
      <c r="SF219" s="547" t="str">
        <f t="shared" ca="1" si="1614"/>
        <v>-</v>
      </c>
      <c r="SG219" s="547" t="str">
        <f t="shared" ca="1" si="1614"/>
        <v>-</v>
      </c>
      <c r="SH219" s="547" t="str">
        <f t="shared" ca="1" si="1614"/>
        <v>-</v>
      </c>
      <c r="SI219" s="537" t="str">
        <f t="shared" ca="1" si="1615"/>
        <v>-</v>
      </c>
      <c r="SJ219" s="537" t="str">
        <f t="shared" ca="1" si="1615"/>
        <v>-</v>
      </c>
      <c r="SK219" s="537" t="str">
        <f t="shared" ca="1" si="1615"/>
        <v>-</v>
      </c>
      <c r="SL219" s="537" t="str">
        <f t="shared" ca="1" si="1615"/>
        <v>-</v>
      </c>
      <c r="SM219" s="537" t="str">
        <f t="shared" ca="1" si="1615"/>
        <v>-</v>
      </c>
      <c r="SN219" s="537" t="str">
        <f t="shared" ca="1" si="1615"/>
        <v>-</v>
      </c>
      <c r="SO219" s="537" t="str">
        <f t="shared" ca="1" si="1615"/>
        <v>-</v>
      </c>
      <c r="SP219" s="537" t="str">
        <f t="shared" ca="1" si="1615"/>
        <v>-</v>
      </c>
      <c r="SQ219" s="537" t="str">
        <f t="shared" ca="1" si="1615"/>
        <v>-</v>
      </c>
      <c r="SR219" s="537" t="str">
        <f t="shared" ca="1" si="1615"/>
        <v>-</v>
      </c>
      <c r="SS219" s="537" t="str">
        <f t="shared" ca="1" si="1615"/>
        <v>-</v>
      </c>
      <c r="ST219" s="537" t="str">
        <f t="shared" ca="1" si="1615"/>
        <v>-</v>
      </c>
      <c r="SU219" s="537" t="str">
        <f t="shared" ca="1" si="1615"/>
        <v>-</v>
      </c>
      <c r="SV219" s="537" t="str">
        <f t="shared" ca="1" si="1615"/>
        <v>-</v>
      </c>
      <c r="SW219" s="537" t="str">
        <f t="shared" ca="1" si="1615"/>
        <v>-</v>
      </c>
      <c r="SX219" s="537" t="str">
        <f t="shared" ca="1" si="1615"/>
        <v>-</v>
      </c>
      <c r="SY219" s="537" t="str">
        <f t="shared" ca="1" si="1616"/>
        <v>-</v>
      </c>
      <c r="SZ219" s="537" t="str">
        <f t="shared" ca="1" si="1616"/>
        <v>-</v>
      </c>
      <c r="TA219" s="537" t="str">
        <f t="shared" ca="1" si="1616"/>
        <v>-</v>
      </c>
      <c r="TB219" s="537" t="str">
        <f t="shared" ca="1" si="1616"/>
        <v>-</v>
      </c>
      <c r="TC219" s="537" t="str">
        <f t="shared" ca="1" si="1616"/>
        <v>-</v>
      </c>
      <c r="TD219" s="537" t="str">
        <f t="shared" ca="1" si="1616"/>
        <v>-</v>
      </c>
      <c r="TE219" s="537" t="str">
        <f t="shared" ca="1" si="1616"/>
        <v>-</v>
      </c>
      <c r="TF219" s="537" t="str">
        <f t="shared" ca="1" si="1616"/>
        <v>-</v>
      </c>
      <c r="TG219" s="537" t="str">
        <f t="shared" ca="1" si="1616"/>
        <v>-</v>
      </c>
      <c r="TH219" s="537" t="str">
        <f t="shared" ca="1" si="1616"/>
        <v>-</v>
      </c>
      <c r="TI219" s="537" t="str">
        <f t="shared" ca="1" si="1616"/>
        <v>-</v>
      </c>
      <c r="TJ219" s="537" t="str">
        <f t="shared" ca="1" si="1616"/>
        <v>-</v>
      </c>
      <c r="TK219" s="537" t="str">
        <f t="shared" ca="1" si="1616"/>
        <v>-</v>
      </c>
      <c r="TL219" s="537" t="str">
        <f t="shared" ca="1" si="1616"/>
        <v>-</v>
      </c>
      <c r="TM219" s="537" t="str">
        <f t="shared" ca="1" si="1616"/>
        <v>-</v>
      </c>
      <c r="TN219" s="537" t="str">
        <f t="shared" ca="1" si="1616"/>
        <v>-</v>
      </c>
      <c r="TO219" s="537" t="str">
        <f t="shared" ca="1" si="1617"/>
        <v>-</v>
      </c>
      <c r="TP219" s="537" t="str">
        <f t="shared" ca="1" si="1617"/>
        <v>-</v>
      </c>
      <c r="TQ219" s="537" t="str">
        <f t="shared" ca="1" si="1617"/>
        <v>-</v>
      </c>
      <c r="TR219" s="537" t="str">
        <f t="shared" ca="1" si="1617"/>
        <v>-</v>
      </c>
      <c r="TS219" s="547" t="str">
        <f t="shared" ca="1" si="1618"/>
        <v>-</v>
      </c>
      <c r="TT219" s="547" t="str">
        <f t="shared" ca="1" si="1618"/>
        <v>-</v>
      </c>
      <c r="TU219" s="547" t="str">
        <f t="shared" ca="1" si="1618"/>
        <v>-</v>
      </c>
      <c r="TV219" s="547" t="str">
        <f t="shared" ca="1" si="1618"/>
        <v>-</v>
      </c>
      <c r="TW219" s="547" t="str">
        <f t="shared" ca="1" si="1618"/>
        <v>-</v>
      </c>
      <c r="TX219" s="547" t="str">
        <f t="shared" ca="1" si="1618"/>
        <v>-</v>
      </c>
      <c r="TY219" s="547" t="str">
        <f t="shared" ca="1" si="1618"/>
        <v>-</v>
      </c>
      <c r="TZ219" s="547" t="str">
        <f t="shared" ca="1" si="1618"/>
        <v>-</v>
      </c>
      <c r="UA219" s="547" t="str">
        <f t="shared" ca="1" si="1618"/>
        <v>-</v>
      </c>
      <c r="UB219" s="547" t="str">
        <f t="shared" ca="1" si="1618"/>
        <v>-</v>
      </c>
      <c r="UC219" s="547" t="str">
        <f t="shared" ca="1" si="1618"/>
        <v>-</v>
      </c>
      <c r="UD219" s="547" t="str">
        <f t="shared" ca="1" si="1618"/>
        <v>-</v>
      </c>
      <c r="UE219" s="547" t="str">
        <f t="shared" ca="1" si="1618"/>
        <v>-</v>
      </c>
      <c r="UF219" s="547" t="str">
        <f t="shared" ca="1" si="1618"/>
        <v>-</v>
      </c>
      <c r="UG219" s="547" t="str">
        <f t="shared" ca="1" si="1618"/>
        <v>-</v>
      </c>
      <c r="UH219" s="547" t="str">
        <f t="shared" ca="1" si="1618"/>
        <v>-</v>
      </c>
      <c r="UI219" s="547" t="str">
        <f t="shared" ca="1" si="1619"/>
        <v>-</v>
      </c>
      <c r="UJ219" s="547" t="str">
        <f t="shared" ca="1" si="1619"/>
        <v>-</v>
      </c>
      <c r="UK219" s="547" t="str">
        <f t="shared" ca="1" si="1619"/>
        <v>-</v>
      </c>
      <c r="UL219" s="547" t="str">
        <f t="shared" ca="1" si="1619"/>
        <v>-</v>
      </c>
      <c r="UM219" s="547" t="str">
        <f t="shared" ca="1" si="1619"/>
        <v>-</v>
      </c>
      <c r="UN219" s="547" t="str">
        <f t="shared" ca="1" si="1619"/>
        <v>-</v>
      </c>
      <c r="UO219" s="547" t="str">
        <f t="shared" ca="1" si="1619"/>
        <v>-</v>
      </c>
      <c r="UP219" s="547" t="str">
        <f t="shared" ca="1" si="1619"/>
        <v>-</v>
      </c>
      <c r="UQ219" s="547" t="str">
        <f t="shared" ca="1" si="1619"/>
        <v>-</v>
      </c>
      <c r="UR219" s="547" t="str">
        <f t="shared" ca="1" si="1619"/>
        <v>-</v>
      </c>
      <c r="US219" s="537" t="str">
        <f t="shared" ca="1" si="1620"/>
        <v>-</v>
      </c>
      <c r="UT219" s="537" t="str">
        <f t="shared" ca="1" si="1620"/>
        <v>-</v>
      </c>
      <c r="UU219" s="537" t="str">
        <f t="shared" ca="1" si="1620"/>
        <v>-</v>
      </c>
      <c r="UV219" s="537" t="str">
        <f t="shared" ca="1" si="1620"/>
        <v>-</v>
      </c>
      <c r="UW219" s="537" t="str">
        <f t="shared" ca="1" si="1620"/>
        <v>-</v>
      </c>
      <c r="UX219" s="537" t="str">
        <f t="shared" ca="1" si="1620"/>
        <v>-</v>
      </c>
      <c r="UY219" s="537" t="str">
        <f t="shared" ca="1" si="1620"/>
        <v>-</v>
      </c>
      <c r="UZ219" s="537" t="str">
        <f t="shared" ca="1" si="1620"/>
        <v>-</v>
      </c>
      <c r="VA219" s="537" t="str">
        <f t="shared" ca="1" si="1620"/>
        <v>-</v>
      </c>
      <c r="VB219" s="537" t="str">
        <f t="shared" ca="1" si="1620"/>
        <v>-</v>
      </c>
      <c r="VC219" s="537" t="str">
        <f t="shared" ca="1" si="1620"/>
        <v>-</v>
      </c>
      <c r="VD219" s="537" t="str">
        <f t="shared" ca="1" si="1620"/>
        <v>-</v>
      </c>
      <c r="VE219" s="537" t="str">
        <f t="shared" ca="1" si="1620"/>
        <v>-</v>
      </c>
      <c r="VF219" s="537" t="str">
        <f t="shared" ca="1" si="1620"/>
        <v>-</v>
      </c>
      <c r="VG219" s="537" t="str">
        <f t="shared" ca="1" si="1620"/>
        <v>-</v>
      </c>
      <c r="VH219" s="537" t="str">
        <f t="shared" ca="1" si="1620"/>
        <v>-</v>
      </c>
      <c r="VI219" s="537" t="str">
        <f t="shared" ca="1" si="1621"/>
        <v>-</v>
      </c>
      <c r="VJ219" s="537" t="str">
        <f t="shared" ca="1" si="1621"/>
        <v>-</v>
      </c>
      <c r="VK219" s="537" t="str">
        <f t="shared" ca="1" si="1621"/>
        <v>-</v>
      </c>
      <c r="VL219" s="537" t="str">
        <f t="shared" ca="1" si="1621"/>
        <v>-</v>
      </c>
      <c r="VM219" s="537" t="str">
        <f t="shared" ca="1" si="1621"/>
        <v>-</v>
      </c>
      <c r="VN219" s="537" t="str">
        <f t="shared" ca="1" si="1621"/>
        <v>-</v>
      </c>
      <c r="VO219" s="537" t="str">
        <f t="shared" ca="1" si="1621"/>
        <v>-</v>
      </c>
      <c r="VP219" s="537" t="str">
        <f t="shared" ca="1" si="1621"/>
        <v>-</v>
      </c>
      <c r="VQ219" s="537" t="str">
        <f t="shared" ca="1" si="1621"/>
        <v>-</v>
      </c>
      <c r="VR219" s="537" t="str">
        <f t="shared" ca="1" si="1621"/>
        <v>-</v>
      </c>
      <c r="VS219" s="537" t="str">
        <f t="shared" ca="1" si="1621"/>
        <v>-</v>
      </c>
      <c r="VT219" s="537" t="str">
        <f t="shared" ca="1" si="1621"/>
        <v>-</v>
      </c>
      <c r="VU219" s="537" t="str">
        <f t="shared" ca="1" si="1621"/>
        <v>-</v>
      </c>
      <c r="VV219" s="537" t="str">
        <f t="shared" ca="1" si="1621"/>
        <v>-</v>
      </c>
      <c r="VW219" s="537" t="b">
        <f t="shared" ca="1" si="1621"/>
        <v>1</v>
      </c>
      <c r="VX219" s="537" t="b">
        <f t="shared" ca="1" si="1621"/>
        <v>1</v>
      </c>
      <c r="VY219" s="537" t="b">
        <f t="shared" ca="1" si="1622"/>
        <v>1</v>
      </c>
      <c r="VZ219" s="537" t="b">
        <f t="shared" ca="1" si="1622"/>
        <v>1</v>
      </c>
      <c r="WA219" s="537" t="b">
        <f t="shared" ca="1" si="1622"/>
        <v>1</v>
      </c>
      <c r="WB219" s="537" t="b">
        <f t="shared" ca="1" si="1622"/>
        <v>1</v>
      </c>
      <c r="WC219" s="547" t="b">
        <f t="shared" ca="1" si="1623"/>
        <v>1</v>
      </c>
      <c r="WD219" s="547" t="b">
        <f t="shared" ca="1" si="1623"/>
        <v>1</v>
      </c>
      <c r="WE219" s="547" t="b">
        <f t="shared" ca="1" si="1623"/>
        <v>1</v>
      </c>
      <c r="WF219" s="547" t="b">
        <f t="shared" ca="1" si="1623"/>
        <v>1</v>
      </c>
      <c r="WG219" s="547" t="b">
        <f t="shared" ca="1" si="1623"/>
        <v>1</v>
      </c>
      <c r="WH219" s="547" t="b">
        <f t="shared" ca="1" si="1623"/>
        <v>1</v>
      </c>
      <c r="WI219" s="547" t="b">
        <f t="shared" ca="1" si="1623"/>
        <v>1</v>
      </c>
      <c r="WJ219" s="547" t="b">
        <f t="shared" ca="1" si="1623"/>
        <v>1</v>
      </c>
      <c r="WK219" s="547" t="b">
        <f t="shared" ca="1" si="1623"/>
        <v>1</v>
      </c>
      <c r="WL219" s="547" t="b">
        <f t="shared" ca="1" si="1623"/>
        <v>1</v>
      </c>
      <c r="WM219" s="547" t="b">
        <f t="shared" ca="1" si="1623"/>
        <v>1</v>
      </c>
      <c r="WN219" s="547" t="b">
        <f t="shared" ca="1" si="1623"/>
        <v>1</v>
      </c>
      <c r="WO219" s="547" t="b">
        <f t="shared" ca="1" si="1623"/>
        <v>1</v>
      </c>
      <c r="WP219" s="547" t="b">
        <f t="shared" ca="1" si="1623"/>
        <v>1</v>
      </c>
      <c r="WQ219" s="547" t="b">
        <f t="shared" ca="1" si="1623"/>
        <v>1</v>
      </c>
      <c r="WR219" s="547" t="b">
        <f t="shared" ca="1" si="1623"/>
        <v>1</v>
      </c>
      <c r="WS219" s="547" t="b">
        <f t="shared" ca="1" si="1624"/>
        <v>1</v>
      </c>
      <c r="WT219" s="547" t="b">
        <f t="shared" ca="1" si="1624"/>
        <v>1</v>
      </c>
      <c r="WU219" s="547" t="b">
        <f t="shared" ca="1" si="1624"/>
        <v>1</v>
      </c>
      <c r="WV219" s="547" t="b">
        <f t="shared" ca="1" si="1624"/>
        <v>1</v>
      </c>
      <c r="WW219" s="547" t="b">
        <f t="shared" ca="1" si="1624"/>
        <v>1</v>
      </c>
      <c r="WX219" s="547" t="b">
        <f t="shared" ca="1" si="1624"/>
        <v>1</v>
      </c>
      <c r="WY219" s="547" t="b">
        <f t="shared" ca="1" si="1624"/>
        <v>1</v>
      </c>
      <c r="WZ219" s="547" t="b">
        <f t="shared" ca="1" si="1624"/>
        <v>1</v>
      </c>
      <c r="XA219" s="547" t="b">
        <f t="shared" ca="1" si="1624"/>
        <v>1</v>
      </c>
      <c r="XB219" s="547" t="b">
        <f t="shared" ca="1" si="1624"/>
        <v>1</v>
      </c>
      <c r="XC219" s="19">
        <f t="shared" ca="1" si="1625"/>
        <v>0</v>
      </c>
      <c r="XD219" s="599">
        <v>0</v>
      </c>
    </row>
    <row r="220" spans="1:628" outlineLevel="2">
      <c r="A220" s="20">
        <f t="shared" si="1423"/>
        <v>215</v>
      </c>
      <c r="B220" s="213">
        <f t="shared" ca="1" si="1553"/>
        <v>205</v>
      </c>
      <c r="C220" s="115">
        <v>302</v>
      </c>
      <c r="D220" s="134" t="str">
        <f t="shared" ca="1" si="1424"/>
        <v>GSW</v>
      </c>
      <c r="E220" t="b">
        <v>1</v>
      </c>
      <c r="F220" t="b">
        <v>0</v>
      </c>
      <c r="G220" t="b">
        <f t="shared" si="1582"/>
        <v>1</v>
      </c>
      <c r="H220" s="213">
        <f t="shared" ca="1" si="1549"/>
        <v>11</v>
      </c>
      <c r="I220" s="19">
        <f t="shared" ca="1" si="1426"/>
        <v>1</v>
      </c>
      <c r="J220" s="19">
        <f t="shared" ca="1" si="1426"/>
        <v>0</v>
      </c>
      <c r="K220" s="114">
        <f t="shared" ca="1" si="1630"/>
        <v>6</v>
      </c>
      <c r="L220" s="114">
        <f t="shared" ca="1" si="1427"/>
        <v>3</v>
      </c>
      <c r="M220" s="19">
        <f t="shared" ca="1" si="1426"/>
        <v>2</v>
      </c>
      <c r="N220" s="19">
        <f t="shared" ca="1" si="1426"/>
        <v>2</v>
      </c>
      <c r="O220" s="114">
        <f t="shared" ca="1" si="1428"/>
        <v>1</v>
      </c>
      <c r="P220" s="19">
        <f t="shared" ca="1" si="1581"/>
        <v>3</v>
      </c>
      <c r="Q220" s="19">
        <f t="shared" ca="1" si="1581"/>
        <v>2</v>
      </c>
      <c r="R220" s="19">
        <f t="shared" ca="1" si="1581"/>
        <v>1</v>
      </c>
      <c r="S220" s="19">
        <f t="shared" ca="1" si="1581"/>
        <v>0</v>
      </c>
      <c r="T220" s="19">
        <f t="shared" ca="1" si="1581"/>
        <v>0</v>
      </c>
      <c r="U220" s="19">
        <f t="shared" ca="1" si="1581"/>
        <v>0</v>
      </c>
      <c r="V220" s="19">
        <f t="shared" ca="1" si="1581"/>
        <v>0</v>
      </c>
      <c r="W220" s="19">
        <f t="shared" ca="1" si="1581"/>
        <v>0</v>
      </c>
      <c r="X220" s="19">
        <f t="shared" ca="1" si="1581"/>
        <v>1</v>
      </c>
      <c r="Y220" s="19">
        <f t="shared" ca="1" si="1581"/>
        <v>1</v>
      </c>
      <c r="Z220" s="19">
        <f t="shared" ca="1" si="1581"/>
        <v>1</v>
      </c>
      <c r="AA220" s="209"/>
      <c r="AB220" s="209"/>
      <c r="AC220" s="209"/>
      <c r="AD220" s="209"/>
      <c r="AE220" s="209"/>
      <c r="AF220" s="19">
        <f t="shared" ca="1" si="1578"/>
        <v>0</v>
      </c>
      <c r="AG220" s="209"/>
      <c r="AH220" s="209"/>
      <c r="AI220" s="209"/>
      <c r="AJ220" s="209"/>
      <c r="AK220" s="209"/>
      <c r="AL220" s="209"/>
      <c r="AM220" s="209"/>
      <c r="AN220" s="209"/>
      <c r="AO220" s="134">
        <f t="shared" ca="1" si="1432"/>
        <v>2</v>
      </c>
      <c r="AP220" s="134">
        <f ca="1">INDEX(CHOOSE($P220,DataAutumn!i.AdultDrys,DataWinter!i.AdultDrys,DataSpring!i.AdultDrys),1,$O220)</f>
        <v>4</v>
      </c>
      <c r="AQ220" s="5">
        <f t="shared" ca="1" si="1433"/>
        <v>2</v>
      </c>
      <c r="AR220" s="5">
        <f t="shared" ca="1" si="1433"/>
        <v>0</v>
      </c>
      <c r="AS220" s="5">
        <f t="shared" ca="1" si="1434"/>
        <v>6</v>
      </c>
      <c r="AT220" s="209"/>
      <c r="AU220" s="209"/>
      <c r="AV220" s="209"/>
      <c r="AW220" s="353" t="str">
        <f t="shared" ca="1" si="1435"/>
        <v>TemplateRE 00011 GSW FWM     TOL204 Scan2 GFS_2 RR+01% REV06_2_3 PI00.0% Part2F GP100% WP100% MP100% (T_F33N11L00)</v>
      </c>
      <c r="AX220" s="9" t="str">
        <f ca="1">IF(COUNTIF(AW$5:AW220,AW220)=1,"-","Dup")</f>
        <v>-</v>
      </c>
      <c r="AY220" s="9"/>
      <c r="AZ220" s="19" t="str">
        <f t="shared" ca="1" si="1583"/>
        <v>-</v>
      </c>
      <c r="BA220" s="19" t="str">
        <f t="shared" ca="1" si="1583"/>
        <v>-</v>
      </c>
      <c r="BB220" s="19" t="str">
        <f t="shared" ca="1" si="1583"/>
        <v>-</v>
      </c>
      <c r="BC220" s="19" t="str">
        <f t="shared" ca="1" si="1583"/>
        <v>-</v>
      </c>
      <c r="BD220" s="19" t="str">
        <f t="shared" ca="1" si="1583"/>
        <v>-</v>
      </c>
      <c r="BE220" s="19" t="str">
        <f t="shared" ca="1" si="1583"/>
        <v>-</v>
      </c>
      <c r="BF220" s="19" t="str">
        <f t="shared" ca="1" si="1583"/>
        <v>-</v>
      </c>
      <c r="BG220" s="19" t="str">
        <f t="shared" ca="1" si="1583"/>
        <v>-</v>
      </c>
      <c r="BH220" s="19" t="str">
        <f t="shared" ca="1" si="1583"/>
        <v>-</v>
      </c>
      <c r="BI220" s="9"/>
      <c r="BJ220" s="19" t="b">
        <f t="shared" ca="1" si="1584"/>
        <v>1</v>
      </c>
      <c r="BK220" s="19" t="str">
        <f t="shared" ca="1" si="1584"/>
        <v>-</v>
      </c>
      <c r="BL220" s="19" t="str">
        <f t="shared" ca="1" si="1584"/>
        <v>-</v>
      </c>
      <c r="BM220" s="19" t="str">
        <f t="shared" ca="1" si="1584"/>
        <v>-</v>
      </c>
      <c r="BN220" s="19" t="b">
        <f t="shared" ca="1" si="1584"/>
        <v>0</v>
      </c>
      <c r="BO220" s="19">
        <f t="shared" ca="1" si="1584"/>
        <v>0</v>
      </c>
      <c r="BP220" s="19" t="str">
        <f t="shared" ca="1" si="1584"/>
        <v>-</v>
      </c>
      <c r="BQ220" s="19" t="str">
        <f t="shared" ca="1" si="1584"/>
        <v>-</v>
      </c>
      <c r="BR220" s="19" t="b">
        <f t="shared" ca="1" si="1584"/>
        <v>1</v>
      </c>
      <c r="BS220" s="9"/>
      <c r="BT220" s="19" t="str">
        <f t="shared" ca="1" si="1440"/>
        <v>-</v>
      </c>
      <c r="BU220" s="5" t="str">
        <f t="shared" ca="1" si="1585"/>
        <v>-</v>
      </c>
      <c r="BV220" s="5">
        <f t="shared" ca="1" si="1586"/>
        <v>1</v>
      </c>
      <c r="BW220" s="5">
        <f t="shared" ca="1" si="1442"/>
        <v>1</v>
      </c>
      <c r="BX220" s="19" t="str">
        <f t="shared" ca="1" si="1443"/>
        <v>-</v>
      </c>
      <c r="BY220" s="19" t="str">
        <f t="shared" ca="1" si="1443"/>
        <v>-</v>
      </c>
      <c r="BZ220" s="19" t="str">
        <f t="shared" ca="1" si="1443"/>
        <v>-</v>
      </c>
      <c r="CA220" s="5" t="str">
        <f t="shared" ca="1" si="1587"/>
        <v>-</v>
      </c>
      <c r="CB220" s="5">
        <f t="shared" ca="1" si="1588"/>
        <v>1</v>
      </c>
      <c r="CC220" s="5">
        <f t="shared" ca="1" si="1588"/>
        <v>1</v>
      </c>
      <c r="CD220" s="19" t="str">
        <f t="shared" ca="1" si="1446"/>
        <v>-</v>
      </c>
      <c r="CE220" s="5" t="str">
        <f t="shared" ca="1" si="1589"/>
        <v>-</v>
      </c>
      <c r="CF220" s="5">
        <f t="shared" ca="1" si="1590"/>
        <v>1</v>
      </c>
      <c r="CG220" s="19" t="str">
        <f t="shared" ca="1" si="1449"/>
        <v>-</v>
      </c>
      <c r="CH220" s="19" t="str">
        <f t="shared" ca="1" si="1449"/>
        <v>-</v>
      </c>
      <c r="CI220" s="5">
        <f t="shared" ca="1" si="1450"/>
        <v>1</v>
      </c>
      <c r="CJ220" s="19" t="str">
        <f t="shared" ca="1" si="1449"/>
        <v>-</v>
      </c>
      <c r="CK220" s="5" t="str">
        <f t="shared" ca="1" si="1591"/>
        <v>-</v>
      </c>
      <c r="CL220" s="5">
        <f t="shared" ca="1" si="1592"/>
        <v>1</v>
      </c>
      <c r="CM220" s="5">
        <f t="shared" ca="1" si="1452"/>
        <v>1</v>
      </c>
      <c r="CN220" s="9"/>
      <c r="CO220" s="5" t="b">
        <f t="shared" ca="1" si="1453"/>
        <v>0</v>
      </c>
      <c r="CP220" s="12">
        <f t="shared" ca="1" si="1454"/>
        <v>2132111</v>
      </c>
      <c r="CQ220" s="19">
        <f t="shared" ca="1" si="1455"/>
        <v>1</v>
      </c>
      <c r="CR220" s="12" t="b">
        <v>1</v>
      </c>
      <c r="CS220" s="142">
        <f t="shared" ca="1" si="1626"/>
        <v>2</v>
      </c>
      <c r="CT220" s="142">
        <f ca="1">IF($K220="",CT$5,IF($CO220,ABS($K220),IF($K220=CT$26,0,CT$28)))</f>
        <v>2</v>
      </c>
      <c r="CU220" s="12">
        <v>0</v>
      </c>
      <c r="CV220" s="142">
        <f t="shared" ca="1" si="1593"/>
        <v>0</v>
      </c>
      <c r="CW220" s="142">
        <f t="shared" ca="1" si="1593"/>
        <v>2</v>
      </c>
      <c r="CX220" s="142">
        <f t="shared" ca="1" si="1593"/>
        <v>2</v>
      </c>
      <c r="CY220" s="12">
        <v>0</v>
      </c>
      <c r="CZ220" s="12">
        <v>0</v>
      </c>
      <c r="DA220" s="142">
        <f t="shared" ca="1" si="1594"/>
        <v>2</v>
      </c>
      <c r="DB220" s="142">
        <f t="shared" ca="1" si="1594"/>
        <v>2</v>
      </c>
      <c r="DC220" s="142">
        <f t="shared" ca="1" si="1594"/>
        <v>2</v>
      </c>
      <c r="DD220" s="142">
        <f t="shared" ca="1" si="1594"/>
        <v>2</v>
      </c>
      <c r="DE220" s="142">
        <f t="shared" ca="1" si="1594"/>
        <v>2</v>
      </c>
      <c r="DF220" s="142">
        <f t="shared" ca="1" si="1594"/>
        <v>2</v>
      </c>
      <c r="DG220" s="142">
        <f t="shared" ca="1" si="1594"/>
        <v>2</v>
      </c>
      <c r="DH220" s="142">
        <f t="shared" ca="1" si="1594"/>
        <v>2</v>
      </c>
      <c r="DI220" s="142">
        <f t="shared" ca="1" si="1594"/>
        <v>2</v>
      </c>
      <c r="DJ220" s="9"/>
      <c r="DK220" s="19" t="b">
        <f t="shared" ca="1" si="1460"/>
        <v>1</v>
      </c>
      <c r="DL220" s="19" t="b">
        <f t="shared" ca="1" si="1460"/>
        <v>1</v>
      </c>
      <c r="DM220" s="19" t="b">
        <f t="shared" ca="1" si="1460"/>
        <v>1</v>
      </c>
      <c r="DN220" s="585">
        <f ca="1">VALUE($N220&amp;$O220&amp;$P220&amp;$Q220&amp;IFERROR(VALUE($R220),0)&amp;$Z220&amp;2&amp;1)</f>
        <v>21321121</v>
      </c>
      <c r="DO220" s="19" t="b">
        <f t="shared" ca="1" si="1595"/>
        <v>1</v>
      </c>
      <c r="DP220" s="19">
        <f t="shared" ca="1" si="1595"/>
        <v>0</v>
      </c>
      <c r="DQ220" s="19" t="str">
        <f t="shared" ca="1" si="1595"/>
        <v>-</v>
      </c>
      <c r="DR220" s="578" t="str">
        <f t="shared" ca="1" si="1595"/>
        <v>-</v>
      </c>
      <c r="DS220" s="430">
        <f t="shared" ca="1" si="1462"/>
        <v>652</v>
      </c>
      <c r="DT220" s="430">
        <f t="shared" ca="1" si="1462"/>
        <v>686</v>
      </c>
      <c r="DU220" s="430">
        <f t="shared" ca="1" si="1462"/>
        <v>721</v>
      </c>
      <c r="DV220" s="142">
        <f t="shared" ca="1" si="1463"/>
        <v>378</v>
      </c>
      <c r="DW220" s="142">
        <f t="shared" ca="1" si="1463"/>
        <v>413</v>
      </c>
      <c r="DX220" s="142">
        <f t="shared" ca="1" si="1463"/>
        <v>448</v>
      </c>
      <c r="DY220" s="19" t="str">
        <f t="shared" ref="DY220:EL222" ca="1" si="1634">OFFSET(DY$5,$B220,0)</f>
        <v>-</v>
      </c>
      <c r="DZ220" s="19" t="str">
        <f t="shared" ca="1" si="1634"/>
        <v>-</v>
      </c>
      <c r="EA220" s="19" t="str">
        <f t="shared" ca="1" si="1634"/>
        <v>-</v>
      </c>
      <c r="EB220" s="19" t="str">
        <f t="shared" ca="1" si="1634"/>
        <v>-</v>
      </c>
      <c r="EC220" s="19" t="str">
        <f t="shared" ca="1" si="1634"/>
        <v>-</v>
      </c>
      <c r="ED220" s="19" t="str">
        <f t="shared" ca="1" si="1634"/>
        <v>-</v>
      </c>
      <c r="EE220" s="620">
        <v>1</v>
      </c>
      <c r="EF220" s="620">
        <v>1</v>
      </c>
      <c r="EG220" s="19">
        <f t="shared" ca="1" si="1634"/>
        <v>0</v>
      </c>
      <c r="EH220" s="12">
        <v>1</v>
      </c>
      <c r="EI220" s="12">
        <v>-1</v>
      </c>
      <c r="EJ220" s="19" t="str">
        <f t="shared" ca="1" si="1634"/>
        <v>-</v>
      </c>
      <c r="EK220" s="19" t="str">
        <f t="shared" ca="1" si="1634"/>
        <v>-</v>
      </c>
      <c r="EL220" s="19" t="str">
        <f t="shared" ca="1" si="1634"/>
        <v>-</v>
      </c>
      <c r="EM220" s="240">
        <f t="shared" ca="1" si="1596"/>
        <v>0</v>
      </c>
      <c r="EN220" s="240">
        <f t="shared" si="1597"/>
        <v>1</v>
      </c>
      <c r="EO220" s="240">
        <f t="shared" si="1598"/>
        <v>-1</v>
      </c>
      <c r="EP220" s="19" t="str">
        <f t="shared" ca="1" si="1599"/>
        <v>-</v>
      </c>
      <c r="EQ220" s="19">
        <f t="shared" ca="1" si="1599"/>
        <v>0</v>
      </c>
      <c r="ER220" s="19">
        <f t="shared" ca="1" si="1599"/>
        <v>0</v>
      </c>
      <c r="ES220" s="9"/>
      <c r="ET220" s="19" t="str">
        <f t="shared" ca="1" si="1600"/>
        <v>-</v>
      </c>
      <c r="EU220" s="19" t="str">
        <f t="shared" ca="1" si="1600"/>
        <v>-</v>
      </c>
      <c r="EV220" s="19" t="str">
        <f t="shared" ca="1" si="1600"/>
        <v>-</v>
      </c>
      <c r="EW220" s="19" t="str">
        <f t="shared" ca="1" si="1600"/>
        <v>-</v>
      </c>
      <c r="EX220" s="19" t="str">
        <f t="shared" ca="1" si="1600"/>
        <v>-</v>
      </c>
      <c r="EY220" s="19" t="str">
        <f t="shared" ca="1" si="1600"/>
        <v>-</v>
      </c>
      <c r="EZ220" s="19" t="str">
        <f t="shared" ca="1" si="1600"/>
        <v>-</v>
      </c>
      <c r="FA220" s="19" t="str">
        <f t="shared" ca="1" si="1600"/>
        <v>-</v>
      </c>
      <c r="FB220" s="19" t="str">
        <f t="shared" ca="1" si="1600"/>
        <v>-</v>
      </c>
      <c r="FC220" s="19" t="str">
        <f t="shared" ca="1" si="1600"/>
        <v>-</v>
      </c>
      <c r="FD220" s="19" t="str">
        <f t="shared" ca="1" si="1600"/>
        <v>-</v>
      </c>
      <c r="FE220" s="19" t="str">
        <f t="shared" ca="1" si="1600"/>
        <v>-</v>
      </c>
      <c r="FF220" s="19">
        <f t="shared" ca="1" si="1600"/>
        <v>0</v>
      </c>
      <c r="FG220" s="430">
        <f t="shared" ca="1" si="1469"/>
        <v>0</v>
      </c>
      <c r="FH220" s="430">
        <f t="shared" ca="1" si="1469"/>
        <v>0</v>
      </c>
      <c r="FI220" s="114">
        <f t="shared" ca="1" si="1470"/>
        <v>0</v>
      </c>
      <c r="FJ220" s="114">
        <f t="shared" ca="1" si="1470"/>
        <v>0</v>
      </c>
      <c r="FK220" s="114">
        <f t="shared" ca="1" si="1470"/>
        <v>0</v>
      </c>
      <c r="FL220" s="114">
        <f t="shared" ca="1" si="1470"/>
        <v>0</v>
      </c>
      <c r="FM220" s="114">
        <f t="shared" ca="1" si="1470"/>
        <v>0</v>
      </c>
      <c r="FN220" s="536">
        <f t="shared" ca="1" si="1471"/>
        <v>0</v>
      </c>
      <c r="FO220" s="114">
        <f t="shared" ca="1" si="1472"/>
        <v>0</v>
      </c>
      <c r="FP220" s="114">
        <f t="shared" ca="1" si="1472"/>
        <v>0</v>
      </c>
      <c r="FQ220" s="114">
        <f t="shared" ca="1" si="1472"/>
        <v>0</v>
      </c>
      <c r="FR220" s="114">
        <f t="shared" ca="1" si="1472"/>
        <v>0</v>
      </c>
      <c r="FS220" s="114">
        <f t="shared" ca="1" si="1472"/>
        <v>0</v>
      </c>
      <c r="FT220" s="536">
        <f t="shared" ca="1" si="1473"/>
        <v>0</v>
      </c>
      <c r="FU220" s="114">
        <f t="shared" ca="1" si="1474"/>
        <v>0</v>
      </c>
      <c r="FV220" s="114">
        <f t="shared" ca="1" si="1474"/>
        <v>0</v>
      </c>
      <c r="FW220" s="114">
        <f t="shared" ca="1" si="1474"/>
        <v>0</v>
      </c>
      <c r="FX220" s="114">
        <f t="shared" ca="1" si="1474"/>
        <v>0</v>
      </c>
      <c r="FY220" s="114">
        <f t="shared" ca="1" si="1474"/>
        <v>0</v>
      </c>
      <c r="FZ220" s="536">
        <f t="shared" ca="1" si="1475"/>
        <v>0</v>
      </c>
      <c r="GA220" s="114">
        <f t="shared" ca="1" si="1476"/>
        <v>0</v>
      </c>
      <c r="GB220" s="114">
        <f t="shared" ca="1" si="1476"/>
        <v>0</v>
      </c>
      <c r="GC220" s="114">
        <f t="shared" ca="1" si="1476"/>
        <v>0</v>
      </c>
      <c r="GD220" s="114">
        <f t="shared" ca="1" si="1476"/>
        <v>0</v>
      </c>
      <c r="GE220" s="114">
        <f t="shared" ca="1" si="1476"/>
        <v>0</v>
      </c>
      <c r="GF220" s="536">
        <f t="shared" ca="1" si="1477"/>
        <v>0</v>
      </c>
      <c r="GG220" s="114">
        <f t="shared" ca="1" si="1478"/>
        <v>0</v>
      </c>
      <c r="GH220" s="114">
        <f t="shared" ca="1" si="1478"/>
        <v>0</v>
      </c>
      <c r="GI220" s="114">
        <f t="shared" ca="1" si="1478"/>
        <v>0</v>
      </c>
      <c r="GJ220" s="114">
        <f t="shared" ca="1" si="1478"/>
        <v>0</v>
      </c>
      <c r="GK220" s="114">
        <f t="shared" ca="1" si="1478"/>
        <v>0</v>
      </c>
      <c r="GL220" s="536">
        <f t="shared" ca="1" si="1479"/>
        <v>0</v>
      </c>
      <c r="GM220" s="114">
        <f t="shared" ca="1" si="1480"/>
        <v>0</v>
      </c>
      <c r="GN220" s="114">
        <f t="shared" ca="1" si="1480"/>
        <v>0</v>
      </c>
      <c r="GO220" s="114">
        <f t="shared" ca="1" si="1480"/>
        <v>0</v>
      </c>
      <c r="GP220" s="114">
        <f t="shared" ca="1" si="1480"/>
        <v>0</v>
      </c>
      <c r="GQ220" s="114">
        <f t="shared" ca="1" si="1480"/>
        <v>0</v>
      </c>
      <c r="GR220" s="536">
        <f t="shared" ca="1" si="1481"/>
        <v>0</v>
      </c>
      <c r="GS220" s="115">
        <f t="shared" ca="1" si="1482"/>
        <v>0</v>
      </c>
      <c r="GT220" s="115">
        <f t="shared" ca="1" si="1482"/>
        <v>0</v>
      </c>
      <c r="GU220" s="115">
        <f t="shared" ca="1" si="1482"/>
        <v>0</v>
      </c>
      <c r="GV220" s="115">
        <f t="shared" ca="1" si="1482"/>
        <v>0</v>
      </c>
      <c r="GW220" s="553">
        <f t="shared" ca="1" si="1601"/>
        <v>0</v>
      </c>
      <c r="GX220" s="553">
        <f t="shared" ca="1" si="1601"/>
        <v>0</v>
      </c>
      <c r="GY220" s="553">
        <f t="shared" ca="1" si="1601"/>
        <v>0</v>
      </c>
      <c r="GZ220" s="553">
        <f t="shared" ca="1" si="1601"/>
        <v>0</v>
      </c>
      <c r="HA220" s="553">
        <f t="shared" ca="1" si="1601"/>
        <v>0</v>
      </c>
      <c r="HB220" s="553">
        <f t="shared" ca="1" si="1601"/>
        <v>0</v>
      </c>
      <c r="HC220" s="553">
        <f t="shared" ca="1" si="1601"/>
        <v>0</v>
      </c>
      <c r="HD220" s="553">
        <f t="shared" ca="1" si="1601"/>
        <v>0</v>
      </c>
      <c r="HE220" s="553">
        <f t="shared" ca="1" si="1601"/>
        <v>0</v>
      </c>
      <c r="HF220" s="553">
        <f t="shared" ca="1" si="1601"/>
        <v>0</v>
      </c>
      <c r="HG220" s="553">
        <f t="shared" ca="1" si="1601"/>
        <v>0</v>
      </c>
      <c r="HH220" s="553">
        <f t="shared" ca="1" si="1601"/>
        <v>0</v>
      </c>
      <c r="HI220" s="553">
        <f t="shared" ca="1" si="1601"/>
        <v>0</v>
      </c>
      <c r="HJ220" s="553">
        <f t="shared" ca="1" si="1601"/>
        <v>0</v>
      </c>
      <c r="HK220" s="553">
        <f t="shared" ca="1" si="1601"/>
        <v>0</v>
      </c>
      <c r="HL220" s="553">
        <f t="shared" ca="1" si="1601"/>
        <v>0</v>
      </c>
      <c r="HM220" s="553">
        <f t="shared" ca="1" si="1484"/>
        <v>0</v>
      </c>
      <c r="HN220" s="553">
        <f t="shared" ca="1" si="1484"/>
        <v>0</v>
      </c>
      <c r="HO220" s="553">
        <f t="shared" ca="1" si="1484"/>
        <v>0</v>
      </c>
      <c r="HP220" s="553">
        <f t="shared" ca="1" si="1484"/>
        <v>0</v>
      </c>
      <c r="HQ220" s="19">
        <f t="shared" ca="1" si="1485"/>
        <v>0</v>
      </c>
      <c r="HR220" s="114">
        <f t="shared" ca="1" si="1486"/>
        <v>0</v>
      </c>
      <c r="HS220" s="114">
        <f t="shared" ca="1" si="1486"/>
        <v>0</v>
      </c>
      <c r="HT220" s="114">
        <f t="shared" ca="1" si="1486"/>
        <v>0</v>
      </c>
      <c r="HU220" s="114">
        <f t="shared" ca="1" si="1486"/>
        <v>0</v>
      </c>
      <c r="HV220" s="114">
        <f t="shared" ca="1" si="1486"/>
        <v>0</v>
      </c>
      <c r="HW220" s="536">
        <f t="shared" ca="1" si="1487"/>
        <v>0</v>
      </c>
      <c r="HX220" s="114">
        <f t="shared" ca="1" si="1488"/>
        <v>0</v>
      </c>
      <c r="HY220" s="114">
        <f t="shared" ca="1" si="1488"/>
        <v>0</v>
      </c>
      <c r="HZ220" s="114">
        <f t="shared" ca="1" si="1488"/>
        <v>0</v>
      </c>
      <c r="IA220" s="114">
        <f t="shared" ca="1" si="1488"/>
        <v>0</v>
      </c>
      <c r="IB220" s="114">
        <f t="shared" ca="1" si="1488"/>
        <v>0</v>
      </c>
      <c r="IC220" s="536">
        <f t="shared" ca="1" si="1489"/>
        <v>0</v>
      </c>
      <c r="ID220" s="114">
        <f t="shared" ca="1" si="1490"/>
        <v>0</v>
      </c>
      <c r="IE220" s="114">
        <f t="shared" ca="1" si="1490"/>
        <v>0</v>
      </c>
      <c r="IF220" s="114">
        <f t="shared" ca="1" si="1490"/>
        <v>0</v>
      </c>
      <c r="IG220" s="114">
        <f t="shared" ca="1" si="1490"/>
        <v>0</v>
      </c>
      <c r="IH220" s="114">
        <f t="shared" ca="1" si="1490"/>
        <v>0</v>
      </c>
      <c r="II220" s="536">
        <f t="shared" ca="1" si="1491"/>
        <v>0</v>
      </c>
      <c r="IJ220" s="114">
        <f t="shared" ca="1" si="1492"/>
        <v>0</v>
      </c>
      <c r="IK220" s="114">
        <f t="shared" ca="1" si="1492"/>
        <v>0</v>
      </c>
      <c r="IL220" s="114">
        <f t="shared" ca="1" si="1492"/>
        <v>0</v>
      </c>
      <c r="IM220" s="114">
        <f t="shared" ca="1" si="1492"/>
        <v>0</v>
      </c>
      <c r="IN220" s="114">
        <f t="shared" ca="1" si="1492"/>
        <v>0</v>
      </c>
      <c r="IO220" s="536">
        <f t="shared" ca="1" si="1493"/>
        <v>0</v>
      </c>
      <c r="IP220" s="114">
        <f t="shared" ca="1" si="1494"/>
        <v>0</v>
      </c>
      <c r="IQ220" s="114">
        <f t="shared" ca="1" si="1494"/>
        <v>0</v>
      </c>
      <c r="IR220" s="114">
        <f t="shared" ca="1" si="1494"/>
        <v>0</v>
      </c>
      <c r="IS220" s="114">
        <f t="shared" ca="1" si="1494"/>
        <v>0</v>
      </c>
      <c r="IT220" s="114">
        <f t="shared" ca="1" si="1494"/>
        <v>0</v>
      </c>
      <c r="IU220" s="536">
        <f t="shared" ca="1" si="1495"/>
        <v>0</v>
      </c>
      <c r="IV220" s="114">
        <f t="shared" ca="1" si="1496"/>
        <v>0</v>
      </c>
      <c r="IW220" s="114">
        <f t="shared" ca="1" si="1496"/>
        <v>0</v>
      </c>
      <c r="IX220" s="114">
        <f t="shared" ca="1" si="1496"/>
        <v>0</v>
      </c>
      <c r="IY220" s="114">
        <f t="shared" ca="1" si="1496"/>
        <v>0</v>
      </c>
      <c r="IZ220" s="114">
        <f t="shared" ca="1" si="1496"/>
        <v>0</v>
      </c>
      <c r="JA220" s="536">
        <f t="shared" ca="1" si="1497"/>
        <v>0</v>
      </c>
      <c r="JB220" s="115">
        <f t="shared" ca="1" si="1498"/>
        <v>0</v>
      </c>
      <c r="JC220" s="115">
        <f t="shared" ca="1" si="1498"/>
        <v>0</v>
      </c>
      <c r="JD220" s="115">
        <f t="shared" ca="1" si="1498"/>
        <v>0</v>
      </c>
      <c r="JE220" s="115">
        <f t="shared" ca="1" si="1498"/>
        <v>0</v>
      </c>
      <c r="JF220" s="553">
        <f t="shared" ca="1" si="1602"/>
        <v>0</v>
      </c>
      <c r="JG220" s="553">
        <f t="shared" ca="1" si="1602"/>
        <v>0</v>
      </c>
      <c r="JH220" s="553">
        <f t="shared" ca="1" si="1602"/>
        <v>0</v>
      </c>
      <c r="JI220" s="553">
        <f t="shared" ca="1" si="1602"/>
        <v>0</v>
      </c>
      <c r="JJ220" s="553">
        <f t="shared" ca="1" si="1602"/>
        <v>0</v>
      </c>
      <c r="JK220" s="553">
        <f t="shared" ca="1" si="1602"/>
        <v>0</v>
      </c>
      <c r="JL220" s="553">
        <f t="shared" ca="1" si="1602"/>
        <v>0</v>
      </c>
      <c r="JM220" s="553">
        <f t="shared" ca="1" si="1602"/>
        <v>0</v>
      </c>
      <c r="JN220" s="553">
        <f t="shared" ca="1" si="1602"/>
        <v>0</v>
      </c>
      <c r="JO220" s="553">
        <f t="shared" ca="1" si="1602"/>
        <v>0</v>
      </c>
      <c r="JP220" s="553">
        <f t="shared" ca="1" si="1602"/>
        <v>0</v>
      </c>
      <c r="JQ220" s="553">
        <f t="shared" ca="1" si="1602"/>
        <v>0</v>
      </c>
      <c r="JR220" s="553">
        <f t="shared" ca="1" si="1602"/>
        <v>0</v>
      </c>
      <c r="JS220" s="553">
        <f t="shared" ca="1" si="1602"/>
        <v>0</v>
      </c>
      <c r="JT220" s="553">
        <f t="shared" ca="1" si="1602"/>
        <v>0</v>
      </c>
      <c r="JU220" s="553">
        <f t="shared" ca="1" si="1602"/>
        <v>0</v>
      </c>
      <c r="JV220" s="553">
        <f t="shared" ca="1" si="1500"/>
        <v>0</v>
      </c>
      <c r="JW220" s="553">
        <f t="shared" ca="1" si="1500"/>
        <v>0</v>
      </c>
      <c r="JX220" s="553">
        <f t="shared" ca="1" si="1500"/>
        <v>0</v>
      </c>
      <c r="JY220" s="553">
        <f t="shared" ca="1" si="1500"/>
        <v>0</v>
      </c>
      <c r="JZ220" s="19">
        <f t="shared" ca="1" si="1501"/>
        <v>0</v>
      </c>
      <c r="KA220" s="5">
        <f t="shared" ca="1" si="1502"/>
        <v>67</v>
      </c>
      <c r="KB220" s="9"/>
      <c r="KC220" s="5">
        <f t="shared" ca="1" si="1503"/>
        <v>0</v>
      </c>
      <c r="KD220" s="5" t="b">
        <f t="shared" ca="1" si="1503"/>
        <v>0</v>
      </c>
      <c r="KE220" s="19">
        <f t="shared" ca="1" si="1632"/>
        <v>0</v>
      </c>
      <c r="KF220" s="5">
        <f t="shared" ca="1" si="1505"/>
        <v>0</v>
      </c>
      <c r="KG220" s="5">
        <f t="shared" ca="1" si="1506"/>
        <v>0.01</v>
      </c>
      <c r="KH220" s="5">
        <f t="shared" si="1507"/>
        <v>0</v>
      </c>
      <c r="KI220" s="19">
        <f t="shared" ca="1" si="1632"/>
        <v>0</v>
      </c>
      <c r="KJ220" s="5">
        <f t="shared" ca="1" si="1508"/>
        <v>50</v>
      </c>
      <c r="KK220" s="19" t="str">
        <f t="shared" ca="1" si="1509"/>
        <v>-</v>
      </c>
      <c r="KL220" s="19" t="str">
        <f t="shared" ca="1" si="1509"/>
        <v>-</v>
      </c>
      <c r="KM220" s="19" t="str">
        <f t="shared" ca="1" si="1509"/>
        <v>-</v>
      </c>
      <c r="KN220" s="19" t="str">
        <f t="shared" ca="1" si="1509"/>
        <v>-</v>
      </c>
      <c r="KO220" s="19" t="str">
        <f t="shared" ca="1" si="1509"/>
        <v>-</v>
      </c>
      <c r="KP220" s="19" t="str">
        <f t="shared" ca="1" si="1509"/>
        <v>-</v>
      </c>
      <c r="KQ220" s="19" t="str">
        <f t="shared" ca="1" si="1509"/>
        <v>-</v>
      </c>
      <c r="KR220" s="19" t="str">
        <f t="shared" ca="1" si="1509"/>
        <v>-</v>
      </c>
      <c r="KS220" s="19" t="str">
        <f t="shared" ca="1" si="1509"/>
        <v>-</v>
      </c>
      <c r="KT220" s="19" t="str">
        <f t="shared" ca="1" si="1509"/>
        <v>-</v>
      </c>
      <c r="KU220" s="19" t="str">
        <f t="shared" ca="1" si="1509"/>
        <v>-</v>
      </c>
      <c r="KV220" s="19" t="str">
        <f t="shared" ca="1" si="1509"/>
        <v>-</v>
      </c>
      <c r="KW220" s="5">
        <f t="shared" si="1510"/>
        <v>1</v>
      </c>
      <c r="KX220" s="5">
        <f t="shared" ca="1" si="1580"/>
        <v>0</v>
      </c>
      <c r="KY220" s="5">
        <f t="shared" ca="1" si="1580"/>
        <v>1</v>
      </c>
      <c r="KZ220" s="5">
        <f t="shared" ca="1" si="1580"/>
        <v>1</v>
      </c>
      <c r="LA220" s="5">
        <f t="shared" ca="1" si="1552"/>
        <v>1</v>
      </c>
      <c r="LB220" s="5">
        <f t="shared" ca="1" si="1552"/>
        <v>1</v>
      </c>
      <c r="LC220" s="5">
        <f t="shared" ca="1" si="1552"/>
        <v>0</v>
      </c>
      <c r="LD220" s="5">
        <f t="shared" ca="1" si="1552"/>
        <v>1</v>
      </c>
      <c r="LE220" s="5">
        <f t="shared" ca="1" si="1552"/>
        <v>0</v>
      </c>
      <c r="LF220" s="5">
        <f t="shared" ca="1" si="1552"/>
        <v>0</v>
      </c>
      <c r="LG220" s="5">
        <f t="shared" ca="1" si="1552"/>
        <v>1</v>
      </c>
      <c r="LH220" s="5">
        <f t="shared" ca="1" si="1552"/>
        <v>2</v>
      </c>
      <c r="LI220" s="5">
        <f t="shared" ca="1" si="1552"/>
        <v>0</v>
      </c>
      <c r="LJ220" s="5">
        <f t="shared" ca="1" si="1552"/>
        <v>0</v>
      </c>
      <c r="LK220" s="5">
        <f t="shared" ca="1" si="1552"/>
        <v>0</v>
      </c>
      <c r="LL220" s="5">
        <f t="shared" ca="1" si="1552"/>
        <v>1</v>
      </c>
      <c r="LM220" s="5">
        <f t="shared" ca="1" si="1552"/>
        <v>0</v>
      </c>
      <c r="LN220" s="5">
        <f t="shared" ca="1" si="1552"/>
        <v>1</v>
      </c>
      <c r="LO220" s="19">
        <f t="shared" ca="1" si="1633"/>
        <v>0</v>
      </c>
      <c r="LP220" s="19">
        <f t="shared" ca="1" si="1633"/>
        <v>0</v>
      </c>
      <c r="LQ220" s="19">
        <f t="shared" ca="1" si="1633"/>
        <v>0</v>
      </c>
      <c r="LR220" s="19">
        <f t="shared" ca="1" si="1633"/>
        <v>0</v>
      </c>
      <c r="LS220" s="19">
        <f t="shared" ca="1" si="1633"/>
        <v>0</v>
      </c>
      <c r="LT220" s="19">
        <f t="shared" ca="1" si="1633"/>
        <v>0</v>
      </c>
      <c r="LU220" s="19">
        <f t="shared" ca="1" si="1633"/>
        <v>0</v>
      </c>
      <c r="LV220" s="19">
        <f t="shared" ca="1" si="1633"/>
        <v>0</v>
      </c>
      <c r="LW220" s="19">
        <f t="shared" ca="1" si="1633"/>
        <v>0</v>
      </c>
      <c r="LX220" s="19">
        <f t="shared" ca="1" si="1633"/>
        <v>0</v>
      </c>
      <c r="LY220" s="19">
        <f t="shared" ca="1" si="1633"/>
        <v>0</v>
      </c>
      <c r="LZ220" s="19">
        <f t="shared" ca="1" si="1633"/>
        <v>0</v>
      </c>
      <c r="MA220" s="19">
        <f t="shared" ca="1" si="1633"/>
        <v>0</v>
      </c>
      <c r="MB220" s="19">
        <f t="shared" ca="1" si="1633"/>
        <v>0</v>
      </c>
      <c r="MC220" s="19">
        <f t="shared" ca="1" si="1633"/>
        <v>0</v>
      </c>
      <c r="MD220" s="19">
        <f t="shared" ca="1" si="1633"/>
        <v>0</v>
      </c>
      <c r="ME220" s="19">
        <f t="shared" ca="1" si="1627"/>
        <v>0</v>
      </c>
      <c r="MF220" s="19">
        <f t="shared" ca="1" si="1627"/>
        <v>0</v>
      </c>
      <c r="MG220" s="19">
        <f t="shared" ca="1" si="1627"/>
        <v>0</v>
      </c>
      <c r="MH220" s="19">
        <f t="shared" ca="1" si="1628"/>
        <v>0</v>
      </c>
      <c r="MI220" s="19">
        <f t="shared" ca="1" si="1628"/>
        <v>0</v>
      </c>
      <c r="MJ220" s="5">
        <f t="shared" ca="1" si="1512"/>
        <v>0</v>
      </c>
      <c r="MK220" s="5">
        <f t="shared" ca="1" si="1512"/>
        <v>0</v>
      </c>
      <c r="ML220" s="5">
        <f t="shared" ca="1" si="1512"/>
        <v>0.05</v>
      </c>
      <c r="MM220" s="5">
        <f t="shared" ca="1" si="1512"/>
        <v>0.05</v>
      </c>
      <c r="MN220" s="5">
        <f t="shared" ca="1" si="1513"/>
        <v>0</v>
      </c>
      <c r="MO220" s="5">
        <f t="shared" ca="1" si="1513"/>
        <v>0</v>
      </c>
      <c r="MP220" s="5">
        <f t="shared" ca="1" si="1513"/>
        <v>0</v>
      </c>
      <c r="MQ220" s="5">
        <f t="shared" ca="1" si="1513"/>
        <v>0</v>
      </c>
      <c r="MR220" s="5">
        <f t="shared" ca="1" si="1513"/>
        <v>0</v>
      </c>
      <c r="MS220" s="5">
        <f t="shared" ca="1" si="1513"/>
        <v>0</v>
      </c>
      <c r="MT220" s="19">
        <f t="shared" ca="1" si="1628"/>
        <v>0</v>
      </c>
      <c r="MU220" s="19">
        <f t="shared" ca="1" si="1628"/>
        <v>1</v>
      </c>
      <c r="MV220" s="19">
        <f t="shared" ca="1" si="1628"/>
        <v>0</v>
      </c>
      <c r="MW220" s="19">
        <f t="shared" ca="1" si="1628"/>
        <v>0</v>
      </c>
      <c r="MX220" s="19">
        <f t="shared" ca="1" si="1629"/>
        <v>0</v>
      </c>
      <c r="MY220" s="19">
        <f t="shared" ca="1" si="1629"/>
        <v>0</v>
      </c>
      <c r="MZ220" s="19">
        <f t="shared" ca="1" si="1629"/>
        <v>1</v>
      </c>
      <c r="NA220" s="9"/>
      <c r="NB220" s="5" t="b">
        <f t="shared" ca="1" si="1514"/>
        <v>0</v>
      </c>
      <c r="NC220" s="19" t="str">
        <f t="shared" ca="1" si="1515"/>
        <v>-</v>
      </c>
      <c r="ND220" s="5">
        <f t="shared" ca="1" si="1516"/>
        <v>0.5</v>
      </c>
      <c r="NE220" s="5" t="b">
        <f t="shared" ca="1" si="1603"/>
        <v>0</v>
      </c>
      <c r="NF220" s="5" t="b">
        <f t="shared" ca="1" si="1603"/>
        <v>0</v>
      </c>
      <c r="NG220" s="5" t="b">
        <f t="shared" ca="1" si="1603"/>
        <v>1</v>
      </c>
      <c r="NH220" s="134">
        <f t="shared" ca="1" si="1604"/>
        <v>2</v>
      </c>
      <c r="NI220" s="134">
        <f t="shared" ca="1" si="1604"/>
        <v>2</v>
      </c>
      <c r="NJ220" s="5" t="b">
        <f t="shared" ca="1" si="1519"/>
        <v>0</v>
      </c>
      <c r="NK220" s="5" t="b">
        <f t="shared" ca="1" si="1519"/>
        <v>0</v>
      </c>
      <c r="NL220" s="5" t="b">
        <f t="shared" ca="1" si="1519"/>
        <v>1</v>
      </c>
      <c r="NM220" s="5" t="b">
        <f t="shared" ca="1" si="1519"/>
        <v>0</v>
      </c>
      <c r="NN220" s="5">
        <f t="shared" ca="1" si="1520"/>
        <v>1</v>
      </c>
      <c r="NO220" s="5">
        <f t="shared" ca="1" si="1520"/>
        <v>0.66</v>
      </c>
      <c r="NP220" s="5" t="b">
        <f t="shared" ca="1" si="1521"/>
        <v>1</v>
      </c>
      <c r="NQ220" s="5" t="str" cm="1">
        <f t="array" aca="1" ref="NQ220" ca="1">IF(OR(NR220:NY220&lt;&gt;"-"),TRUE,"-")</f>
        <v>-</v>
      </c>
      <c r="NR220" s="19" t="str">
        <f t="shared" ca="1" si="1605"/>
        <v>-</v>
      </c>
      <c r="NS220" s="19" t="str">
        <f t="shared" ca="1" si="1605"/>
        <v>-</v>
      </c>
      <c r="NT220" s="19" t="str">
        <f t="shared" ca="1" si="1605"/>
        <v>-</v>
      </c>
      <c r="NU220" s="19" t="str">
        <f t="shared" ca="1" si="1605"/>
        <v>-</v>
      </c>
      <c r="NV220" s="19" t="str">
        <f t="shared" ca="1" si="1605"/>
        <v>-</v>
      </c>
      <c r="NW220" s="19" t="str">
        <f t="shared" ca="1" si="1605"/>
        <v>-</v>
      </c>
      <c r="NX220" s="19" t="str">
        <f t="shared" ca="1" si="1605"/>
        <v>-</v>
      </c>
      <c r="NY220" s="19" t="str">
        <f t="shared" ca="1" si="1605"/>
        <v>-</v>
      </c>
      <c r="NZ220" s="5" t="b">
        <f t="array" aca="1" ref="NZ220" ca="1">IF(OR(OA220:OG220&lt;&gt;"-"),TRUE,"-")</f>
        <v>1</v>
      </c>
      <c r="OA220" s="19">
        <f t="shared" ca="1" si="1606"/>
        <v>0</v>
      </c>
      <c r="OB220" s="19">
        <f t="shared" ca="1" si="1606"/>
        <v>999999</v>
      </c>
      <c r="OC220" s="19">
        <f t="shared" ca="1" si="1606"/>
        <v>999999</v>
      </c>
      <c r="OD220" s="19">
        <f t="shared" ca="1" si="1606"/>
        <v>999999</v>
      </c>
      <c r="OE220" s="19">
        <f t="shared" ca="1" si="1606"/>
        <v>999999</v>
      </c>
      <c r="OF220" s="19">
        <f t="shared" ca="1" si="1606"/>
        <v>999999</v>
      </c>
      <c r="OG220" s="19">
        <f t="shared" ca="1" si="1606"/>
        <v>999999</v>
      </c>
      <c r="OH220" s="19" t="str">
        <f t="shared" ca="1" si="1606"/>
        <v>-</v>
      </c>
      <c r="OI220" s="19" t="str">
        <f t="shared" ca="1" si="1606"/>
        <v>-</v>
      </c>
      <c r="OJ220" s="19" t="str">
        <f t="shared" ca="1" si="1606"/>
        <v>-</v>
      </c>
      <c r="OK220" s="19" t="b">
        <f t="shared" ca="1" si="1606"/>
        <v>1</v>
      </c>
      <c r="OL220" s="19">
        <f t="shared" ca="1" si="1606"/>
        <v>0</v>
      </c>
      <c r="OM220" s="5" t="str">
        <f t="shared" ca="1" si="1524"/>
        <v>-</v>
      </c>
      <c r="ON220" s="5" t="str">
        <f t="shared" ca="1" si="1524"/>
        <v>-</v>
      </c>
      <c r="OO220" s="5" t="str">
        <f t="shared" ca="1" si="1524"/>
        <v>-</v>
      </c>
      <c r="OP220" s="5" t="str">
        <f t="shared" ca="1" si="1524"/>
        <v>-</v>
      </c>
      <c r="OQ220" s="19" t="str">
        <f t="shared" ca="1" si="1607"/>
        <v>-</v>
      </c>
      <c r="OR220" s="19" t="str">
        <f t="shared" ca="1" si="1607"/>
        <v>-</v>
      </c>
      <c r="OS220" s="19" t="str">
        <f t="shared" ca="1" si="1607"/>
        <v>-</v>
      </c>
      <c r="OT220" s="19" t="str">
        <f t="shared" ca="1" si="1607"/>
        <v>-</v>
      </c>
      <c r="OU220" s="5">
        <f t="shared" ca="1" si="1525"/>
        <v>0</v>
      </c>
      <c r="OV220" s="19" t="str">
        <f t="shared" ca="1" si="1607"/>
        <v>-</v>
      </c>
      <c r="OW220" s="5" t="str">
        <f t="shared" ca="1" si="1526"/>
        <v>-</v>
      </c>
      <c r="OX220" s="5">
        <f t="shared" ca="1" si="1526"/>
        <v>500</v>
      </c>
      <c r="OY220" s="5">
        <f t="shared" ca="1" si="1526"/>
        <v>500</v>
      </c>
      <c r="OZ220" s="5" t="str">
        <f t="shared" ca="1" si="1526"/>
        <v>-</v>
      </c>
      <c r="PA220" s="5" t="str">
        <f t="shared" ca="1" si="1526"/>
        <v>-</v>
      </c>
      <c r="PB220" s="5" t="str">
        <f t="shared" ca="1" si="1526"/>
        <v>-</v>
      </c>
      <c r="PC220" s="5">
        <f t="shared" ca="1" si="1527"/>
        <v>1.5</v>
      </c>
      <c r="PD220" s="9"/>
      <c r="PE220" s="19">
        <f t="shared" ca="1" si="1607"/>
        <v>50</v>
      </c>
      <c r="PF220" s="19">
        <f t="shared" ca="1" si="1608"/>
        <v>50</v>
      </c>
      <c r="PG220" s="19">
        <f t="shared" ca="1" si="1608"/>
        <v>50</v>
      </c>
      <c r="PH220" s="19">
        <f t="shared" ca="1" si="1608"/>
        <v>50</v>
      </c>
      <c r="PI220" s="5">
        <f t="shared" ca="1" si="1529"/>
        <v>1</v>
      </c>
      <c r="PJ220" s="5">
        <f t="shared" ca="1" si="1530"/>
        <v>1</v>
      </c>
      <c r="PK220" s="5">
        <f t="shared" ca="1" si="1531"/>
        <v>1</v>
      </c>
      <c r="PL220" s="9"/>
      <c r="PM220" s="19" t="b">
        <f t="shared" ca="1" si="1608"/>
        <v>0</v>
      </c>
      <c r="PN220" s="19" t="b">
        <f t="shared" ca="1" si="1608"/>
        <v>0</v>
      </c>
      <c r="PO220" s="19">
        <f t="shared" ca="1" si="1608"/>
        <v>1</v>
      </c>
      <c r="PP220" s="134">
        <f t="shared" ca="1" si="1609"/>
        <v>1</v>
      </c>
      <c r="PQ220" s="134">
        <f t="shared" ca="1" si="1609"/>
        <v>1</v>
      </c>
      <c r="PR220" s="134">
        <f t="shared" ca="1" si="1609"/>
        <v>1</v>
      </c>
      <c r="PS220" s="134">
        <f t="shared" ca="1" si="1609"/>
        <v>1</v>
      </c>
      <c r="PT220" s="134">
        <f t="shared" ca="1" si="1609"/>
        <v>1</v>
      </c>
      <c r="PU220" s="134">
        <f t="shared" ca="1" si="1609"/>
        <v>1</v>
      </c>
      <c r="PV220" s="134">
        <f t="shared" ca="1" si="1609"/>
        <v>1</v>
      </c>
      <c r="PW220" s="134">
        <f t="shared" ca="1" si="1609"/>
        <v>1</v>
      </c>
      <c r="PX220" s="9"/>
      <c r="PY220" s="537" t="str">
        <f t="shared" ca="1" si="1610"/>
        <v>-</v>
      </c>
      <c r="PZ220" s="537" t="str">
        <f t="shared" ca="1" si="1610"/>
        <v>-</v>
      </c>
      <c r="QA220" s="537" t="str">
        <f t="shared" ca="1" si="1610"/>
        <v>-</v>
      </c>
      <c r="QB220" s="537" t="str">
        <f t="shared" ca="1" si="1610"/>
        <v>-</v>
      </c>
      <c r="QC220" s="537" t="str">
        <f t="shared" ca="1" si="1610"/>
        <v>-</v>
      </c>
      <c r="QD220" s="537" t="str">
        <f t="shared" ca="1" si="1610"/>
        <v>-</v>
      </c>
      <c r="QE220" s="537" t="str">
        <f t="shared" ca="1" si="1610"/>
        <v>-</v>
      </c>
      <c r="QF220" s="537" t="str">
        <f t="shared" ca="1" si="1610"/>
        <v>-</v>
      </c>
      <c r="QG220" s="537" t="str">
        <f t="shared" ca="1" si="1610"/>
        <v>-</v>
      </c>
      <c r="QH220" s="537" t="str">
        <f t="shared" ca="1" si="1610"/>
        <v>-</v>
      </c>
      <c r="QI220" s="537" t="str">
        <f t="shared" ca="1" si="1610"/>
        <v>-</v>
      </c>
      <c r="QJ220" s="537" t="str">
        <f t="shared" ca="1" si="1610"/>
        <v>-</v>
      </c>
      <c r="QK220" s="537" t="str">
        <f t="shared" ca="1" si="1610"/>
        <v>-</v>
      </c>
      <c r="QL220" s="537" t="str">
        <f t="shared" ca="1" si="1610"/>
        <v>-</v>
      </c>
      <c r="QM220" s="537" t="str">
        <f t="shared" ca="1" si="1610"/>
        <v>-</v>
      </c>
      <c r="QN220" s="537" t="str">
        <f t="shared" ca="1" si="1610"/>
        <v>-</v>
      </c>
      <c r="QO220" s="537" t="str">
        <f t="shared" ca="1" si="1611"/>
        <v>-</v>
      </c>
      <c r="QP220" s="537" t="str">
        <f t="shared" ca="1" si="1611"/>
        <v>-</v>
      </c>
      <c r="QQ220" s="537" t="str">
        <f t="shared" ca="1" si="1611"/>
        <v>-</v>
      </c>
      <c r="QR220" s="537" t="str">
        <f t="shared" ca="1" si="1611"/>
        <v>-</v>
      </c>
      <c r="QS220" s="537" t="str">
        <f t="shared" ca="1" si="1611"/>
        <v>-</v>
      </c>
      <c r="QT220" s="537" t="str">
        <f t="shared" ca="1" si="1611"/>
        <v>-</v>
      </c>
      <c r="QU220" s="537" t="str">
        <f t="shared" ca="1" si="1611"/>
        <v>-</v>
      </c>
      <c r="QV220" s="537" t="str">
        <f t="shared" ca="1" si="1611"/>
        <v>-</v>
      </c>
      <c r="QW220" s="537" t="str">
        <f t="shared" ca="1" si="1611"/>
        <v>-</v>
      </c>
      <c r="QX220" s="537" t="str">
        <f t="shared" ca="1" si="1611"/>
        <v>-</v>
      </c>
      <c r="QY220" s="537" t="str">
        <f t="shared" ca="1" si="1611"/>
        <v>-</v>
      </c>
      <c r="QZ220" s="537" t="str">
        <f t="shared" ca="1" si="1611"/>
        <v>-</v>
      </c>
      <c r="RA220" s="537" t="str">
        <f t="shared" ca="1" si="1611"/>
        <v>-</v>
      </c>
      <c r="RB220" s="537" t="str">
        <f t="shared" ca="1" si="1611"/>
        <v>-</v>
      </c>
      <c r="RC220" s="537" t="str">
        <f t="shared" ca="1" si="1611"/>
        <v>-</v>
      </c>
      <c r="RD220" s="537" t="str">
        <f t="shared" ca="1" si="1611"/>
        <v>-</v>
      </c>
      <c r="RE220" s="537" t="str">
        <f t="shared" ca="1" si="1612"/>
        <v>-</v>
      </c>
      <c r="RF220" s="537" t="str">
        <f t="shared" ca="1" si="1612"/>
        <v>-</v>
      </c>
      <c r="RG220" s="537" t="str">
        <f t="shared" ca="1" si="1612"/>
        <v>-</v>
      </c>
      <c r="RH220" s="537" t="str">
        <f t="shared" ca="1" si="1612"/>
        <v>-</v>
      </c>
      <c r="RI220" s="547" t="str">
        <f t="shared" ca="1" si="1613"/>
        <v>-</v>
      </c>
      <c r="RJ220" s="547" t="str">
        <f t="shared" ca="1" si="1613"/>
        <v>-</v>
      </c>
      <c r="RK220" s="547" t="str">
        <f t="shared" ca="1" si="1613"/>
        <v>-</v>
      </c>
      <c r="RL220" s="547" t="str">
        <f t="shared" ca="1" si="1613"/>
        <v>-</v>
      </c>
      <c r="RM220" s="547" t="str">
        <f t="shared" ca="1" si="1613"/>
        <v>-</v>
      </c>
      <c r="RN220" s="547" t="str">
        <f t="shared" ca="1" si="1613"/>
        <v>-</v>
      </c>
      <c r="RO220" s="547" t="str">
        <f t="shared" ca="1" si="1613"/>
        <v>-</v>
      </c>
      <c r="RP220" s="547" t="str">
        <f t="shared" ca="1" si="1613"/>
        <v>-</v>
      </c>
      <c r="RQ220" s="547" t="str">
        <f t="shared" ca="1" si="1613"/>
        <v>-</v>
      </c>
      <c r="RR220" s="547" t="str">
        <f t="shared" ca="1" si="1613"/>
        <v>-</v>
      </c>
      <c r="RS220" s="547" t="str">
        <f t="shared" ca="1" si="1613"/>
        <v>-</v>
      </c>
      <c r="RT220" s="547" t="str">
        <f t="shared" ca="1" si="1613"/>
        <v>-</v>
      </c>
      <c r="RU220" s="547" t="str">
        <f t="shared" ca="1" si="1613"/>
        <v>-</v>
      </c>
      <c r="RV220" s="547" t="str">
        <f t="shared" ca="1" si="1613"/>
        <v>-</v>
      </c>
      <c r="RW220" s="547" t="str">
        <f t="shared" ca="1" si="1613"/>
        <v>-</v>
      </c>
      <c r="RX220" s="547" t="str">
        <f t="shared" ca="1" si="1613"/>
        <v>-</v>
      </c>
      <c r="RY220" s="547" t="str">
        <f t="shared" ca="1" si="1614"/>
        <v>-</v>
      </c>
      <c r="RZ220" s="547" t="str">
        <f t="shared" ca="1" si="1614"/>
        <v>-</v>
      </c>
      <c r="SA220" s="547" t="str">
        <f t="shared" ca="1" si="1614"/>
        <v>-</v>
      </c>
      <c r="SB220" s="547" t="str">
        <f t="shared" ca="1" si="1614"/>
        <v>-</v>
      </c>
      <c r="SC220" s="547" t="str">
        <f t="shared" ca="1" si="1614"/>
        <v>-</v>
      </c>
      <c r="SD220" s="547" t="str">
        <f t="shared" ca="1" si="1614"/>
        <v>-</v>
      </c>
      <c r="SE220" s="547" t="str">
        <f t="shared" ca="1" si="1614"/>
        <v>-</v>
      </c>
      <c r="SF220" s="547" t="str">
        <f t="shared" ca="1" si="1614"/>
        <v>-</v>
      </c>
      <c r="SG220" s="547" t="str">
        <f t="shared" ca="1" si="1614"/>
        <v>-</v>
      </c>
      <c r="SH220" s="547" t="str">
        <f t="shared" ca="1" si="1614"/>
        <v>-</v>
      </c>
      <c r="SI220" s="537" t="str">
        <f t="shared" ca="1" si="1615"/>
        <v>-</v>
      </c>
      <c r="SJ220" s="537" t="str">
        <f t="shared" ca="1" si="1615"/>
        <v>-</v>
      </c>
      <c r="SK220" s="537" t="str">
        <f t="shared" ca="1" si="1615"/>
        <v>-</v>
      </c>
      <c r="SL220" s="537" t="str">
        <f t="shared" ca="1" si="1615"/>
        <v>-</v>
      </c>
      <c r="SM220" s="537" t="str">
        <f t="shared" ca="1" si="1615"/>
        <v>-</v>
      </c>
      <c r="SN220" s="537" t="str">
        <f t="shared" ca="1" si="1615"/>
        <v>-</v>
      </c>
      <c r="SO220" s="537" t="str">
        <f t="shared" ca="1" si="1615"/>
        <v>-</v>
      </c>
      <c r="SP220" s="537" t="str">
        <f t="shared" ca="1" si="1615"/>
        <v>-</v>
      </c>
      <c r="SQ220" s="537" t="str">
        <f t="shared" ca="1" si="1615"/>
        <v>-</v>
      </c>
      <c r="SR220" s="537" t="str">
        <f t="shared" ca="1" si="1615"/>
        <v>-</v>
      </c>
      <c r="SS220" s="537" t="str">
        <f t="shared" ca="1" si="1615"/>
        <v>-</v>
      </c>
      <c r="ST220" s="537" t="str">
        <f t="shared" ca="1" si="1615"/>
        <v>-</v>
      </c>
      <c r="SU220" s="537" t="str">
        <f t="shared" ca="1" si="1615"/>
        <v>-</v>
      </c>
      <c r="SV220" s="537" t="str">
        <f t="shared" ca="1" si="1615"/>
        <v>-</v>
      </c>
      <c r="SW220" s="537" t="str">
        <f t="shared" ca="1" si="1615"/>
        <v>-</v>
      </c>
      <c r="SX220" s="537" t="str">
        <f t="shared" ca="1" si="1615"/>
        <v>-</v>
      </c>
      <c r="SY220" s="537" t="str">
        <f t="shared" ca="1" si="1616"/>
        <v>-</v>
      </c>
      <c r="SZ220" s="537" t="str">
        <f t="shared" ca="1" si="1616"/>
        <v>-</v>
      </c>
      <c r="TA220" s="537" t="str">
        <f t="shared" ca="1" si="1616"/>
        <v>-</v>
      </c>
      <c r="TB220" s="537" t="str">
        <f t="shared" ca="1" si="1616"/>
        <v>-</v>
      </c>
      <c r="TC220" s="537" t="str">
        <f t="shared" ca="1" si="1616"/>
        <v>-</v>
      </c>
      <c r="TD220" s="537" t="str">
        <f t="shared" ca="1" si="1616"/>
        <v>-</v>
      </c>
      <c r="TE220" s="537" t="str">
        <f t="shared" ca="1" si="1616"/>
        <v>-</v>
      </c>
      <c r="TF220" s="537" t="str">
        <f t="shared" ca="1" si="1616"/>
        <v>-</v>
      </c>
      <c r="TG220" s="537" t="str">
        <f t="shared" ca="1" si="1616"/>
        <v>-</v>
      </c>
      <c r="TH220" s="537" t="str">
        <f t="shared" ca="1" si="1616"/>
        <v>-</v>
      </c>
      <c r="TI220" s="537" t="str">
        <f t="shared" ca="1" si="1616"/>
        <v>-</v>
      </c>
      <c r="TJ220" s="537" t="str">
        <f t="shared" ca="1" si="1616"/>
        <v>-</v>
      </c>
      <c r="TK220" s="537" t="str">
        <f t="shared" ca="1" si="1616"/>
        <v>-</v>
      </c>
      <c r="TL220" s="537" t="str">
        <f t="shared" ca="1" si="1616"/>
        <v>-</v>
      </c>
      <c r="TM220" s="537" t="str">
        <f t="shared" ca="1" si="1616"/>
        <v>-</v>
      </c>
      <c r="TN220" s="537" t="str">
        <f t="shared" ca="1" si="1616"/>
        <v>-</v>
      </c>
      <c r="TO220" s="537" t="str">
        <f t="shared" ca="1" si="1617"/>
        <v>-</v>
      </c>
      <c r="TP220" s="537" t="str">
        <f t="shared" ca="1" si="1617"/>
        <v>-</v>
      </c>
      <c r="TQ220" s="537" t="str">
        <f t="shared" ca="1" si="1617"/>
        <v>-</v>
      </c>
      <c r="TR220" s="537" t="str">
        <f t="shared" ca="1" si="1617"/>
        <v>-</v>
      </c>
      <c r="TS220" s="547" t="str">
        <f t="shared" ca="1" si="1618"/>
        <v>-</v>
      </c>
      <c r="TT220" s="547" t="str">
        <f t="shared" ca="1" si="1618"/>
        <v>-</v>
      </c>
      <c r="TU220" s="547" t="str">
        <f t="shared" ca="1" si="1618"/>
        <v>-</v>
      </c>
      <c r="TV220" s="547" t="str">
        <f t="shared" ca="1" si="1618"/>
        <v>-</v>
      </c>
      <c r="TW220" s="547" t="str">
        <f t="shared" ca="1" si="1618"/>
        <v>-</v>
      </c>
      <c r="TX220" s="547" t="str">
        <f t="shared" ca="1" si="1618"/>
        <v>-</v>
      </c>
      <c r="TY220" s="547" t="str">
        <f t="shared" ca="1" si="1618"/>
        <v>-</v>
      </c>
      <c r="TZ220" s="547" t="str">
        <f t="shared" ca="1" si="1618"/>
        <v>-</v>
      </c>
      <c r="UA220" s="547" t="str">
        <f t="shared" ca="1" si="1618"/>
        <v>-</v>
      </c>
      <c r="UB220" s="547" t="str">
        <f t="shared" ca="1" si="1618"/>
        <v>-</v>
      </c>
      <c r="UC220" s="547" t="str">
        <f t="shared" ca="1" si="1618"/>
        <v>-</v>
      </c>
      <c r="UD220" s="547" t="str">
        <f t="shared" ca="1" si="1618"/>
        <v>-</v>
      </c>
      <c r="UE220" s="547" t="str">
        <f t="shared" ca="1" si="1618"/>
        <v>-</v>
      </c>
      <c r="UF220" s="547" t="str">
        <f t="shared" ca="1" si="1618"/>
        <v>-</v>
      </c>
      <c r="UG220" s="547" t="str">
        <f t="shared" ca="1" si="1618"/>
        <v>-</v>
      </c>
      <c r="UH220" s="547" t="str">
        <f t="shared" ca="1" si="1618"/>
        <v>-</v>
      </c>
      <c r="UI220" s="547" t="str">
        <f t="shared" ca="1" si="1619"/>
        <v>-</v>
      </c>
      <c r="UJ220" s="547" t="str">
        <f t="shared" ca="1" si="1619"/>
        <v>-</v>
      </c>
      <c r="UK220" s="547" t="str">
        <f t="shared" ca="1" si="1619"/>
        <v>-</v>
      </c>
      <c r="UL220" s="547" t="str">
        <f t="shared" ca="1" si="1619"/>
        <v>-</v>
      </c>
      <c r="UM220" s="547" t="str">
        <f t="shared" ca="1" si="1619"/>
        <v>-</v>
      </c>
      <c r="UN220" s="547" t="str">
        <f t="shared" ca="1" si="1619"/>
        <v>-</v>
      </c>
      <c r="UO220" s="547" t="str">
        <f t="shared" ca="1" si="1619"/>
        <v>-</v>
      </c>
      <c r="UP220" s="547" t="str">
        <f t="shared" ca="1" si="1619"/>
        <v>-</v>
      </c>
      <c r="UQ220" s="547" t="str">
        <f t="shared" ca="1" si="1619"/>
        <v>-</v>
      </c>
      <c r="UR220" s="547" t="str">
        <f t="shared" ca="1" si="1619"/>
        <v>-</v>
      </c>
      <c r="US220" s="537" t="str">
        <f t="shared" ca="1" si="1620"/>
        <v>-</v>
      </c>
      <c r="UT220" s="537" t="str">
        <f t="shared" ca="1" si="1620"/>
        <v>-</v>
      </c>
      <c r="UU220" s="537" t="str">
        <f t="shared" ca="1" si="1620"/>
        <v>-</v>
      </c>
      <c r="UV220" s="537" t="str">
        <f t="shared" ca="1" si="1620"/>
        <v>-</v>
      </c>
      <c r="UW220" s="537" t="str">
        <f t="shared" ca="1" si="1620"/>
        <v>-</v>
      </c>
      <c r="UX220" s="537" t="str">
        <f t="shared" ca="1" si="1620"/>
        <v>-</v>
      </c>
      <c r="UY220" s="537" t="str">
        <f t="shared" ca="1" si="1620"/>
        <v>-</v>
      </c>
      <c r="UZ220" s="537" t="str">
        <f t="shared" ca="1" si="1620"/>
        <v>-</v>
      </c>
      <c r="VA220" s="537" t="str">
        <f t="shared" ca="1" si="1620"/>
        <v>-</v>
      </c>
      <c r="VB220" s="537" t="str">
        <f t="shared" ca="1" si="1620"/>
        <v>-</v>
      </c>
      <c r="VC220" s="537" t="str">
        <f t="shared" ca="1" si="1620"/>
        <v>-</v>
      </c>
      <c r="VD220" s="537" t="str">
        <f t="shared" ca="1" si="1620"/>
        <v>-</v>
      </c>
      <c r="VE220" s="537" t="str">
        <f t="shared" ca="1" si="1620"/>
        <v>-</v>
      </c>
      <c r="VF220" s="537" t="str">
        <f t="shared" ca="1" si="1620"/>
        <v>-</v>
      </c>
      <c r="VG220" s="537" t="str">
        <f t="shared" ca="1" si="1620"/>
        <v>-</v>
      </c>
      <c r="VH220" s="537" t="str">
        <f t="shared" ca="1" si="1620"/>
        <v>-</v>
      </c>
      <c r="VI220" s="537" t="str">
        <f t="shared" ca="1" si="1621"/>
        <v>-</v>
      </c>
      <c r="VJ220" s="537" t="str">
        <f t="shared" ca="1" si="1621"/>
        <v>-</v>
      </c>
      <c r="VK220" s="537" t="str">
        <f t="shared" ca="1" si="1621"/>
        <v>-</v>
      </c>
      <c r="VL220" s="537" t="str">
        <f t="shared" ca="1" si="1621"/>
        <v>-</v>
      </c>
      <c r="VM220" s="537" t="str">
        <f t="shared" ca="1" si="1621"/>
        <v>-</v>
      </c>
      <c r="VN220" s="537" t="str">
        <f t="shared" ca="1" si="1621"/>
        <v>-</v>
      </c>
      <c r="VO220" s="537" t="str">
        <f t="shared" ca="1" si="1621"/>
        <v>-</v>
      </c>
      <c r="VP220" s="537" t="str">
        <f t="shared" ca="1" si="1621"/>
        <v>-</v>
      </c>
      <c r="VQ220" s="537" t="str">
        <f t="shared" ca="1" si="1621"/>
        <v>-</v>
      </c>
      <c r="VR220" s="537" t="str">
        <f t="shared" ca="1" si="1621"/>
        <v>-</v>
      </c>
      <c r="VS220" s="537" t="str">
        <f t="shared" ca="1" si="1621"/>
        <v>-</v>
      </c>
      <c r="VT220" s="537" t="str">
        <f t="shared" ca="1" si="1621"/>
        <v>-</v>
      </c>
      <c r="VU220" s="537" t="str">
        <f t="shared" ca="1" si="1621"/>
        <v>-</v>
      </c>
      <c r="VV220" s="537" t="str">
        <f t="shared" ca="1" si="1621"/>
        <v>-</v>
      </c>
      <c r="VW220" s="537" t="b">
        <f t="shared" ca="1" si="1621"/>
        <v>1</v>
      </c>
      <c r="VX220" s="537" t="b">
        <f t="shared" ca="1" si="1621"/>
        <v>1</v>
      </c>
      <c r="VY220" s="537" t="b">
        <f t="shared" ca="1" si="1622"/>
        <v>1</v>
      </c>
      <c r="VZ220" s="537" t="b">
        <f t="shared" ca="1" si="1622"/>
        <v>1</v>
      </c>
      <c r="WA220" s="537" t="b">
        <f t="shared" ca="1" si="1622"/>
        <v>1</v>
      </c>
      <c r="WB220" s="537" t="b">
        <f t="shared" ca="1" si="1622"/>
        <v>1</v>
      </c>
      <c r="WC220" s="547" t="b">
        <f t="shared" ca="1" si="1623"/>
        <v>1</v>
      </c>
      <c r="WD220" s="547" t="b">
        <f t="shared" ca="1" si="1623"/>
        <v>1</v>
      </c>
      <c r="WE220" s="547" t="b">
        <f t="shared" ca="1" si="1623"/>
        <v>1</v>
      </c>
      <c r="WF220" s="547" t="b">
        <f t="shared" ca="1" si="1623"/>
        <v>1</v>
      </c>
      <c r="WG220" s="547" t="b">
        <f t="shared" ca="1" si="1623"/>
        <v>1</v>
      </c>
      <c r="WH220" s="547" t="b">
        <f t="shared" ca="1" si="1623"/>
        <v>1</v>
      </c>
      <c r="WI220" s="547" t="b">
        <f t="shared" ca="1" si="1623"/>
        <v>1</v>
      </c>
      <c r="WJ220" s="547" t="b">
        <f t="shared" ca="1" si="1623"/>
        <v>1</v>
      </c>
      <c r="WK220" s="547" t="b">
        <f t="shared" ca="1" si="1623"/>
        <v>1</v>
      </c>
      <c r="WL220" s="547" t="b">
        <f t="shared" ca="1" si="1623"/>
        <v>1</v>
      </c>
      <c r="WM220" s="547" t="b">
        <f t="shared" ca="1" si="1623"/>
        <v>1</v>
      </c>
      <c r="WN220" s="547" t="b">
        <f t="shared" ca="1" si="1623"/>
        <v>1</v>
      </c>
      <c r="WO220" s="547" t="b">
        <f t="shared" ca="1" si="1623"/>
        <v>1</v>
      </c>
      <c r="WP220" s="547" t="b">
        <f t="shared" ca="1" si="1623"/>
        <v>1</v>
      </c>
      <c r="WQ220" s="547" t="b">
        <f t="shared" ca="1" si="1623"/>
        <v>1</v>
      </c>
      <c r="WR220" s="547" t="b">
        <f t="shared" ca="1" si="1623"/>
        <v>1</v>
      </c>
      <c r="WS220" s="547" t="b">
        <f t="shared" ca="1" si="1624"/>
        <v>1</v>
      </c>
      <c r="WT220" s="547" t="b">
        <f t="shared" ca="1" si="1624"/>
        <v>1</v>
      </c>
      <c r="WU220" s="547" t="b">
        <f t="shared" ca="1" si="1624"/>
        <v>1</v>
      </c>
      <c r="WV220" s="547" t="b">
        <f t="shared" ca="1" si="1624"/>
        <v>1</v>
      </c>
      <c r="WW220" s="547" t="b">
        <f t="shared" ca="1" si="1624"/>
        <v>1</v>
      </c>
      <c r="WX220" s="547" t="b">
        <f t="shared" ca="1" si="1624"/>
        <v>1</v>
      </c>
      <c r="WY220" s="547" t="b">
        <f t="shared" ca="1" si="1624"/>
        <v>1</v>
      </c>
      <c r="WZ220" s="547" t="b">
        <f t="shared" ca="1" si="1624"/>
        <v>1</v>
      </c>
      <c r="XA220" s="547" t="b">
        <f t="shared" ca="1" si="1624"/>
        <v>1</v>
      </c>
      <c r="XB220" s="547" t="b">
        <f t="shared" ca="1" si="1624"/>
        <v>1</v>
      </c>
      <c r="XC220" s="19">
        <f t="shared" ca="1" si="1625"/>
        <v>0</v>
      </c>
      <c r="XD220" s="599">
        <v>0</v>
      </c>
    </row>
    <row r="221" spans="1:628" outlineLevel="2">
      <c r="A221" s="20">
        <f t="shared" si="1423"/>
        <v>216</v>
      </c>
      <c r="B221" s="213">
        <f t="shared" ca="1" si="1553"/>
        <v>205</v>
      </c>
      <c r="C221" s="115">
        <v>302</v>
      </c>
      <c r="D221" s="134" t="str">
        <f t="shared" ca="1" si="1424"/>
        <v>GSW</v>
      </c>
      <c r="E221" t="b">
        <v>1</v>
      </c>
      <c r="F221" t="b">
        <v>0</v>
      </c>
      <c r="G221" t="b">
        <f t="shared" ref="G221" si="1635">E221</f>
        <v>1</v>
      </c>
      <c r="H221" s="213">
        <f t="shared" ca="1" si="1549"/>
        <v>12</v>
      </c>
      <c r="I221" s="19">
        <f t="shared" ca="1" si="1426"/>
        <v>1</v>
      </c>
      <c r="J221" s="19">
        <f t="shared" ca="1" si="1426"/>
        <v>0</v>
      </c>
      <c r="K221" s="114">
        <f t="shared" ca="1" si="1630"/>
        <v>6</v>
      </c>
      <c r="L221" s="12">
        <v>3</v>
      </c>
      <c r="M221" s="19">
        <f t="shared" ca="1" si="1426"/>
        <v>2</v>
      </c>
      <c r="N221" s="19">
        <f t="shared" ca="1" si="1426"/>
        <v>2</v>
      </c>
      <c r="O221" s="114">
        <f t="shared" ca="1" si="1428"/>
        <v>1</v>
      </c>
      <c r="P221" s="19">
        <f t="shared" ca="1" si="1581"/>
        <v>3</v>
      </c>
      <c r="Q221" s="19">
        <f t="shared" ca="1" si="1581"/>
        <v>2</v>
      </c>
      <c r="R221" s="19">
        <f t="shared" ca="1" si="1581"/>
        <v>1</v>
      </c>
      <c r="S221" s="19">
        <f t="shared" ca="1" si="1581"/>
        <v>0</v>
      </c>
      <c r="T221" s="19">
        <f t="shared" ca="1" si="1581"/>
        <v>0</v>
      </c>
      <c r="U221" s="19">
        <f t="shared" ca="1" si="1581"/>
        <v>0</v>
      </c>
      <c r="V221" s="19">
        <f t="shared" ca="1" si="1581"/>
        <v>0</v>
      </c>
      <c r="W221" s="19">
        <f t="shared" ca="1" si="1581"/>
        <v>0</v>
      </c>
      <c r="X221" s="19">
        <f t="shared" ca="1" si="1581"/>
        <v>1</v>
      </c>
      <c r="Y221" s="19">
        <f t="shared" ca="1" si="1581"/>
        <v>1</v>
      </c>
      <c r="Z221" s="19">
        <f t="shared" ca="1" si="1581"/>
        <v>1</v>
      </c>
      <c r="AA221" s="209"/>
      <c r="AB221" s="209"/>
      <c r="AC221" s="209"/>
      <c r="AD221" s="209"/>
      <c r="AE221" s="209"/>
      <c r="AF221" s="19">
        <f t="shared" ca="1" si="1578"/>
        <v>0</v>
      </c>
      <c r="AG221" s="209"/>
      <c r="AH221" s="209"/>
      <c r="AI221" s="209"/>
      <c r="AJ221" s="209"/>
      <c r="AK221" s="209"/>
      <c r="AL221" s="209"/>
      <c r="AM221" s="209"/>
      <c r="AN221" s="209"/>
      <c r="AO221" s="134">
        <f t="shared" ca="1" si="1432"/>
        <v>2</v>
      </c>
      <c r="AP221" s="134">
        <f ca="1">INDEX(CHOOSE($P221,DataAutumn!i.AdultDrys,DataWinter!i.AdultDrys,DataSpring!i.AdultDrys),1,$O221)</f>
        <v>4</v>
      </c>
      <c r="AQ221" s="5">
        <f t="shared" ca="1" si="1433"/>
        <v>2</v>
      </c>
      <c r="AR221" s="5">
        <f t="shared" ca="1" si="1433"/>
        <v>0</v>
      </c>
      <c r="AS221" s="5">
        <f t="shared" ca="1" si="1434"/>
        <v>6</v>
      </c>
      <c r="AT221" s="209"/>
      <c r="AU221" s="209"/>
      <c r="AV221" s="209"/>
      <c r="AW221" s="353" t="str">
        <f t="shared" ca="1" si="1435"/>
        <v>TemplateRE 00012 GSW FWM     TOL204 Scan2 GFS_1 RR+01% REV06_1_3 PI00.0% Part2  GP100% WP100% MP100% (T_F33N11L00)</v>
      </c>
      <c r="AX221" s="9" t="str">
        <f ca="1">IF(COUNTIF(AW$5:AW221,AW221)=1,"-","Dup")</f>
        <v>-</v>
      </c>
      <c r="AY221" s="9"/>
      <c r="AZ221" s="19" t="str">
        <f t="shared" ca="1" si="1583"/>
        <v>-</v>
      </c>
      <c r="BA221" s="19" t="str">
        <f t="shared" ca="1" si="1583"/>
        <v>-</v>
      </c>
      <c r="BB221" s="19" t="str">
        <f t="shared" ca="1" si="1583"/>
        <v>-</v>
      </c>
      <c r="BC221" s="19" t="str">
        <f t="shared" ca="1" si="1583"/>
        <v>-</v>
      </c>
      <c r="BD221" s="19" t="str">
        <f t="shared" ca="1" si="1583"/>
        <v>-</v>
      </c>
      <c r="BE221" s="19" t="str">
        <f t="shared" ca="1" si="1583"/>
        <v>-</v>
      </c>
      <c r="BF221" s="19" t="str">
        <f t="shared" ca="1" si="1583"/>
        <v>-</v>
      </c>
      <c r="BG221" s="19" t="str">
        <f t="shared" ca="1" si="1583"/>
        <v>-</v>
      </c>
      <c r="BH221" s="19" t="str">
        <f t="shared" ca="1" si="1583"/>
        <v>-</v>
      </c>
      <c r="BI221" s="9"/>
      <c r="BJ221" s="19" t="b">
        <f t="shared" ca="1" si="1584"/>
        <v>1</v>
      </c>
      <c r="BK221" s="19" t="str">
        <f t="shared" ca="1" si="1584"/>
        <v>-</v>
      </c>
      <c r="BL221" s="19" t="str">
        <f t="shared" ca="1" si="1584"/>
        <v>-</v>
      </c>
      <c r="BM221" s="19" t="str">
        <f t="shared" ca="1" si="1584"/>
        <v>-</v>
      </c>
      <c r="BN221" s="19" t="b">
        <f t="shared" ca="1" si="1584"/>
        <v>0</v>
      </c>
      <c r="BO221" s="19">
        <f t="shared" ca="1" si="1584"/>
        <v>0</v>
      </c>
      <c r="BP221" s="19" t="str">
        <f t="shared" ca="1" si="1584"/>
        <v>-</v>
      </c>
      <c r="BQ221" s="19" t="str">
        <f t="shared" ca="1" si="1584"/>
        <v>-</v>
      </c>
      <c r="BR221" s="19" t="b">
        <f t="shared" ca="1" si="1584"/>
        <v>1</v>
      </c>
      <c r="BS221" s="9"/>
      <c r="BT221" s="19" t="str">
        <f t="shared" ca="1" si="1440"/>
        <v>-</v>
      </c>
      <c r="BU221" s="5" t="str">
        <f t="shared" ca="1" si="1585"/>
        <v>-</v>
      </c>
      <c r="BV221" s="5">
        <f t="shared" ca="1" si="1586"/>
        <v>1</v>
      </c>
      <c r="BW221" s="5">
        <f t="shared" ca="1" si="1442"/>
        <v>1</v>
      </c>
      <c r="BX221" s="19" t="str">
        <f t="shared" ca="1" si="1443"/>
        <v>-</v>
      </c>
      <c r="BY221" s="19" t="str">
        <f t="shared" ca="1" si="1443"/>
        <v>-</v>
      </c>
      <c r="BZ221" s="19" t="str">
        <f t="shared" ca="1" si="1443"/>
        <v>-</v>
      </c>
      <c r="CA221" s="5" t="str">
        <f t="shared" ca="1" si="1587"/>
        <v>-</v>
      </c>
      <c r="CB221" s="5">
        <f t="shared" ca="1" si="1588"/>
        <v>1</v>
      </c>
      <c r="CC221" s="5">
        <f t="shared" ca="1" si="1588"/>
        <v>1</v>
      </c>
      <c r="CD221" s="19" t="str">
        <f t="shared" ca="1" si="1446"/>
        <v>-</v>
      </c>
      <c r="CE221" s="5" t="str">
        <f t="shared" ca="1" si="1589"/>
        <v>-</v>
      </c>
      <c r="CF221" s="5">
        <f t="shared" ca="1" si="1590"/>
        <v>1</v>
      </c>
      <c r="CG221" s="19" t="str">
        <f t="shared" ca="1" si="1449"/>
        <v>-</v>
      </c>
      <c r="CH221" s="19" t="str">
        <f t="shared" ca="1" si="1449"/>
        <v>-</v>
      </c>
      <c r="CI221" s="5">
        <f t="shared" ca="1" si="1450"/>
        <v>1</v>
      </c>
      <c r="CJ221" s="19" t="str">
        <f t="shared" ca="1" si="1449"/>
        <v>-</v>
      </c>
      <c r="CK221" s="5" t="str">
        <f t="shared" ca="1" si="1591"/>
        <v>-</v>
      </c>
      <c r="CL221" s="5">
        <f t="shared" ca="1" si="1592"/>
        <v>1</v>
      </c>
      <c r="CM221" s="5">
        <f t="shared" ca="1" si="1452"/>
        <v>1</v>
      </c>
      <c r="CN221" s="9"/>
      <c r="CO221" s="5" t="b">
        <f t="shared" ca="1" si="1453"/>
        <v>0</v>
      </c>
      <c r="CP221" s="12">
        <f t="shared" ca="1" si="1454"/>
        <v>2132111</v>
      </c>
      <c r="CQ221" s="12">
        <v>0</v>
      </c>
      <c r="CR221" s="19" t="str">
        <f t="shared" ca="1" si="1455"/>
        <v>-</v>
      </c>
      <c r="CS221" s="143">
        <f t="shared" ref="CS221:CT248" ca="1" si="1636">IF($K221="",CS$5,IF($CO221,ABS($K221),IF($K221=CS$26,0,CS$27)))</f>
        <v>1</v>
      </c>
      <c r="CT221" s="143">
        <f t="shared" ca="1" si="1636"/>
        <v>1</v>
      </c>
      <c r="CU221" s="12">
        <v>0</v>
      </c>
      <c r="CV221" s="12">
        <v>1</v>
      </c>
      <c r="CW221" s="12">
        <v>1</v>
      </c>
      <c r="CX221" s="12">
        <v>1</v>
      </c>
      <c r="CY221" s="12">
        <v>0</v>
      </c>
      <c r="CZ221" s="12">
        <v>0</v>
      </c>
      <c r="DA221" s="143">
        <f t="shared" ref="DA221:DI224" ca="1" si="1637">IF($K221="",DA$5,IF($CO221,ABS($K221),IF($K221=DA$26,0,DA$27)))</f>
        <v>1</v>
      </c>
      <c r="DB221" s="143">
        <f t="shared" ca="1" si="1637"/>
        <v>1</v>
      </c>
      <c r="DC221" s="143">
        <f t="shared" ca="1" si="1637"/>
        <v>1</v>
      </c>
      <c r="DD221" s="143">
        <f t="shared" ca="1" si="1637"/>
        <v>1</v>
      </c>
      <c r="DE221" s="143">
        <f t="shared" ca="1" si="1637"/>
        <v>1</v>
      </c>
      <c r="DF221" s="143">
        <f t="shared" ca="1" si="1637"/>
        <v>1</v>
      </c>
      <c r="DG221" s="143">
        <f t="shared" ca="1" si="1637"/>
        <v>1</v>
      </c>
      <c r="DH221" s="143">
        <f t="shared" ca="1" si="1637"/>
        <v>1</v>
      </c>
      <c r="DI221" s="143">
        <f t="shared" ca="1" si="1637"/>
        <v>1</v>
      </c>
      <c r="DJ221" s="9"/>
      <c r="DK221" s="19" t="b">
        <f t="shared" ca="1" si="1460"/>
        <v>1</v>
      </c>
      <c r="DL221" s="19" t="b">
        <f t="shared" ca="1" si="1460"/>
        <v>1</v>
      </c>
      <c r="DM221" s="19" t="b">
        <f t="shared" ca="1" si="1460"/>
        <v>1</v>
      </c>
      <c r="DN221" s="587">
        <f t="shared" ref="DN221:DN222" ca="1" si="1638">VALUE($N221&amp;$O221&amp;$P221&amp;$Q221&amp;IFERROR(VALUE($R221),0)&amp;$Z221&amp;1&amp;1)</f>
        <v>21321111</v>
      </c>
      <c r="DO221" s="19" t="b">
        <f t="shared" ca="1" si="1595"/>
        <v>1</v>
      </c>
      <c r="DP221" s="19">
        <f t="shared" ca="1" si="1595"/>
        <v>0</v>
      </c>
      <c r="DQ221" s="19" t="str">
        <f t="shared" ca="1" si="1595"/>
        <v>-</v>
      </c>
      <c r="DR221" s="578" t="str">
        <f t="shared" ca="1" si="1595"/>
        <v>-</v>
      </c>
      <c r="DS221" s="430">
        <f t="shared" ca="1" si="1462"/>
        <v>652</v>
      </c>
      <c r="DT221" s="430">
        <f t="shared" ca="1" si="1462"/>
        <v>686</v>
      </c>
      <c r="DU221" s="430">
        <f t="shared" ca="1" si="1462"/>
        <v>721</v>
      </c>
      <c r="DV221" s="142">
        <f t="shared" ca="1" si="1463"/>
        <v>378</v>
      </c>
      <c r="DW221" s="142">
        <f t="shared" ca="1" si="1463"/>
        <v>413</v>
      </c>
      <c r="DX221" s="142">
        <f t="shared" ca="1" si="1463"/>
        <v>448</v>
      </c>
      <c r="DY221" s="19" t="str">
        <f t="shared" ca="1" si="1634"/>
        <v>-</v>
      </c>
      <c r="DZ221" s="19" t="str">
        <f t="shared" ca="1" si="1634"/>
        <v>-</v>
      </c>
      <c r="EA221" s="19" t="str">
        <f t="shared" ca="1" si="1634"/>
        <v>-</v>
      </c>
      <c r="EB221" s="19" t="str">
        <f t="shared" ca="1" si="1634"/>
        <v>-</v>
      </c>
      <c r="EC221" s="19" t="str">
        <f t="shared" ca="1" si="1634"/>
        <v>-</v>
      </c>
      <c r="ED221" s="19" t="str">
        <f t="shared" ca="1" si="1634"/>
        <v>-</v>
      </c>
      <c r="EE221" s="620">
        <v>1</v>
      </c>
      <c r="EF221" s="620">
        <v>1</v>
      </c>
      <c r="EG221" s="19">
        <f t="shared" ca="1" si="1634"/>
        <v>0</v>
      </c>
      <c r="EH221" s="12">
        <v>1</v>
      </c>
      <c r="EI221" s="12">
        <v>-1</v>
      </c>
      <c r="EJ221" s="19" t="str">
        <f t="shared" ca="1" si="1634"/>
        <v>-</v>
      </c>
      <c r="EK221" s="19" t="str">
        <f t="shared" ca="1" si="1634"/>
        <v>-</v>
      </c>
      <c r="EL221" s="19" t="str">
        <f t="shared" ca="1" si="1634"/>
        <v>-</v>
      </c>
      <c r="EM221" s="240">
        <f t="shared" ref="EM221" ca="1" si="1639">EG221</f>
        <v>0</v>
      </c>
      <c r="EN221" s="240">
        <f t="shared" ref="EN221" si="1640">EH221</f>
        <v>1</v>
      </c>
      <c r="EO221" s="240">
        <f t="shared" ref="EO221" si="1641">EI221</f>
        <v>-1</v>
      </c>
      <c r="EP221" s="19" t="str">
        <f t="shared" ca="1" si="1599"/>
        <v>-</v>
      </c>
      <c r="EQ221" s="19">
        <f t="shared" ca="1" si="1599"/>
        <v>0</v>
      </c>
      <c r="ER221" s="19">
        <f t="shared" ca="1" si="1599"/>
        <v>0</v>
      </c>
      <c r="ES221" s="9"/>
      <c r="ET221" s="19" t="str">
        <f t="shared" ca="1" si="1600"/>
        <v>-</v>
      </c>
      <c r="EU221" s="19" t="str">
        <f t="shared" ca="1" si="1600"/>
        <v>-</v>
      </c>
      <c r="EV221" s="19" t="str">
        <f t="shared" ca="1" si="1600"/>
        <v>-</v>
      </c>
      <c r="EW221" s="19" t="str">
        <f t="shared" ca="1" si="1600"/>
        <v>-</v>
      </c>
      <c r="EX221" s="19" t="str">
        <f t="shared" ca="1" si="1600"/>
        <v>-</v>
      </c>
      <c r="EY221" s="19" t="str">
        <f t="shared" ca="1" si="1600"/>
        <v>-</v>
      </c>
      <c r="EZ221" s="19" t="str">
        <f t="shared" ca="1" si="1600"/>
        <v>-</v>
      </c>
      <c r="FA221" s="19" t="str">
        <f t="shared" ca="1" si="1600"/>
        <v>-</v>
      </c>
      <c r="FB221" s="19" t="str">
        <f t="shared" ca="1" si="1600"/>
        <v>-</v>
      </c>
      <c r="FC221" s="19" t="str">
        <f t="shared" ca="1" si="1600"/>
        <v>-</v>
      </c>
      <c r="FD221" s="19" t="str">
        <f t="shared" ca="1" si="1600"/>
        <v>-</v>
      </c>
      <c r="FE221" s="19" t="str">
        <f t="shared" ca="1" si="1600"/>
        <v>-</v>
      </c>
      <c r="FF221" s="19">
        <f t="shared" ca="1" si="1600"/>
        <v>0</v>
      </c>
      <c r="FG221" s="430">
        <f t="shared" ca="1" si="1469"/>
        <v>0</v>
      </c>
      <c r="FH221" s="430">
        <f t="shared" ca="1" si="1469"/>
        <v>0</v>
      </c>
      <c r="FI221" s="114">
        <f t="shared" ca="1" si="1470"/>
        <v>0</v>
      </c>
      <c r="FJ221" s="114">
        <f t="shared" ca="1" si="1470"/>
        <v>0</v>
      </c>
      <c r="FK221" s="114">
        <f t="shared" ca="1" si="1470"/>
        <v>0</v>
      </c>
      <c r="FL221" s="114">
        <f t="shared" ca="1" si="1470"/>
        <v>0</v>
      </c>
      <c r="FM221" s="114">
        <f t="shared" ca="1" si="1470"/>
        <v>0</v>
      </c>
      <c r="FN221" s="536">
        <f t="shared" ca="1" si="1471"/>
        <v>0</v>
      </c>
      <c r="FO221" s="114">
        <f t="shared" ca="1" si="1472"/>
        <v>0</v>
      </c>
      <c r="FP221" s="114">
        <f t="shared" ca="1" si="1472"/>
        <v>0</v>
      </c>
      <c r="FQ221" s="114">
        <f t="shared" ca="1" si="1472"/>
        <v>0</v>
      </c>
      <c r="FR221" s="114">
        <f t="shared" ca="1" si="1472"/>
        <v>0</v>
      </c>
      <c r="FS221" s="114">
        <f t="shared" ca="1" si="1472"/>
        <v>0</v>
      </c>
      <c r="FT221" s="536">
        <f t="shared" ca="1" si="1473"/>
        <v>0</v>
      </c>
      <c r="FU221" s="114">
        <f t="shared" ca="1" si="1474"/>
        <v>0</v>
      </c>
      <c r="FV221" s="114">
        <f t="shared" ca="1" si="1474"/>
        <v>0</v>
      </c>
      <c r="FW221" s="114">
        <f t="shared" ca="1" si="1474"/>
        <v>0</v>
      </c>
      <c r="FX221" s="114">
        <f t="shared" ca="1" si="1474"/>
        <v>0</v>
      </c>
      <c r="FY221" s="114">
        <f t="shared" ca="1" si="1474"/>
        <v>0</v>
      </c>
      <c r="FZ221" s="536">
        <f t="shared" ca="1" si="1475"/>
        <v>0</v>
      </c>
      <c r="GA221" s="114">
        <f t="shared" ca="1" si="1476"/>
        <v>0</v>
      </c>
      <c r="GB221" s="114">
        <f t="shared" ca="1" si="1476"/>
        <v>0</v>
      </c>
      <c r="GC221" s="114">
        <f t="shared" ca="1" si="1476"/>
        <v>0</v>
      </c>
      <c r="GD221" s="114">
        <f t="shared" ca="1" si="1476"/>
        <v>0</v>
      </c>
      <c r="GE221" s="114">
        <f t="shared" ca="1" si="1476"/>
        <v>0</v>
      </c>
      <c r="GF221" s="536">
        <f t="shared" ca="1" si="1477"/>
        <v>0</v>
      </c>
      <c r="GG221" s="114">
        <f t="shared" ca="1" si="1478"/>
        <v>0</v>
      </c>
      <c r="GH221" s="114">
        <f t="shared" ca="1" si="1478"/>
        <v>0</v>
      </c>
      <c r="GI221" s="114">
        <f t="shared" ca="1" si="1478"/>
        <v>0</v>
      </c>
      <c r="GJ221" s="114">
        <f t="shared" ca="1" si="1478"/>
        <v>0</v>
      </c>
      <c r="GK221" s="114">
        <f t="shared" ca="1" si="1478"/>
        <v>0</v>
      </c>
      <c r="GL221" s="536">
        <f t="shared" ca="1" si="1479"/>
        <v>0</v>
      </c>
      <c r="GM221" s="114">
        <f t="shared" ca="1" si="1480"/>
        <v>0</v>
      </c>
      <c r="GN221" s="114">
        <f t="shared" ca="1" si="1480"/>
        <v>0</v>
      </c>
      <c r="GO221" s="114">
        <f t="shared" ca="1" si="1480"/>
        <v>0</v>
      </c>
      <c r="GP221" s="114">
        <f t="shared" ca="1" si="1480"/>
        <v>0</v>
      </c>
      <c r="GQ221" s="114">
        <f t="shared" ca="1" si="1480"/>
        <v>0</v>
      </c>
      <c r="GR221" s="536">
        <f t="shared" ca="1" si="1481"/>
        <v>0</v>
      </c>
      <c r="GS221" s="115">
        <f t="shared" ca="1" si="1482"/>
        <v>0</v>
      </c>
      <c r="GT221" s="115">
        <f t="shared" ca="1" si="1482"/>
        <v>0</v>
      </c>
      <c r="GU221" s="115">
        <f t="shared" ca="1" si="1482"/>
        <v>0</v>
      </c>
      <c r="GV221" s="115">
        <f t="shared" ca="1" si="1482"/>
        <v>0</v>
      </c>
      <c r="GW221" s="553">
        <f t="shared" ca="1" si="1601"/>
        <v>0</v>
      </c>
      <c r="GX221" s="553">
        <f t="shared" ca="1" si="1601"/>
        <v>0</v>
      </c>
      <c r="GY221" s="553">
        <f t="shared" ca="1" si="1601"/>
        <v>0</v>
      </c>
      <c r="GZ221" s="553">
        <f t="shared" ca="1" si="1601"/>
        <v>0</v>
      </c>
      <c r="HA221" s="553">
        <f t="shared" ca="1" si="1601"/>
        <v>0</v>
      </c>
      <c r="HB221" s="553">
        <f t="shared" ca="1" si="1601"/>
        <v>0</v>
      </c>
      <c r="HC221" s="553">
        <f t="shared" ca="1" si="1601"/>
        <v>0</v>
      </c>
      <c r="HD221" s="553">
        <f t="shared" ca="1" si="1601"/>
        <v>0</v>
      </c>
      <c r="HE221" s="553">
        <f t="shared" ca="1" si="1601"/>
        <v>0</v>
      </c>
      <c r="HF221" s="553">
        <f t="shared" ca="1" si="1601"/>
        <v>0</v>
      </c>
      <c r="HG221" s="553">
        <f t="shared" ca="1" si="1601"/>
        <v>0</v>
      </c>
      <c r="HH221" s="553">
        <f t="shared" ca="1" si="1601"/>
        <v>0</v>
      </c>
      <c r="HI221" s="553">
        <f t="shared" ca="1" si="1601"/>
        <v>0</v>
      </c>
      <c r="HJ221" s="553">
        <f t="shared" ca="1" si="1601"/>
        <v>0</v>
      </c>
      <c r="HK221" s="553">
        <f t="shared" ca="1" si="1601"/>
        <v>0</v>
      </c>
      <c r="HL221" s="553">
        <f t="shared" ca="1" si="1601"/>
        <v>0</v>
      </c>
      <c r="HM221" s="553">
        <f t="shared" ca="1" si="1484"/>
        <v>0</v>
      </c>
      <c r="HN221" s="553">
        <f t="shared" ca="1" si="1484"/>
        <v>0</v>
      </c>
      <c r="HO221" s="553">
        <f t="shared" ca="1" si="1484"/>
        <v>0</v>
      </c>
      <c r="HP221" s="553">
        <f t="shared" ca="1" si="1484"/>
        <v>0</v>
      </c>
      <c r="HQ221" s="19">
        <f t="shared" ca="1" si="1485"/>
        <v>0</v>
      </c>
      <c r="HR221" s="114">
        <f t="shared" ca="1" si="1486"/>
        <v>0</v>
      </c>
      <c r="HS221" s="114">
        <f t="shared" ca="1" si="1486"/>
        <v>0</v>
      </c>
      <c r="HT221" s="114">
        <f t="shared" ca="1" si="1486"/>
        <v>0</v>
      </c>
      <c r="HU221" s="114">
        <f t="shared" ca="1" si="1486"/>
        <v>0</v>
      </c>
      <c r="HV221" s="114">
        <f t="shared" ca="1" si="1486"/>
        <v>0</v>
      </c>
      <c r="HW221" s="536">
        <f t="shared" ca="1" si="1487"/>
        <v>0</v>
      </c>
      <c r="HX221" s="114">
        <f t="shared" ca="1" si="1488"/>
        <v>0</v>
      </c>
      <c r="HY221" s="114">
        <f t="shared" ca="1" si="1488"/>
        <v>0</v>
      </c>
      <c r="HZ221" s="114">
        <f t="shared" ca="1" si="1488"/>
        <v>0</v>
      </c>
      <c r="IA221" s="114">
        <f t="shared" ca="1" si="1488"/>
        <v>0</v>
      </c>
      <c r="IB221" s="114">
        <f t="shared" ca="1" si="1488"/>
        <v>0</v>
      </c>
      <c r="IC221" s="536">
        <f t="shared" ca="1" si="1489"/>
        <v>0</v>
      </c>
      <c r="ID221" s="114">
        <f t="shared" ca="1" si="1490"/>
        <v>0</v>
      </c>
      <c r="IE221" s="114">
        <f t="shared" ca="1" si="1490"/>
        <v>0</v>
      </c>
      <c r="IF221" s="114">
        <f t="shared" ca="1" si="1490"/>
        <v>0</v>
      </c>
      <c r="IG221" s="114">
        <f t="shared" ca="1" si="1490"/>
        <v>0</v>
      </c>
      <c r="IH221" s="114">
        <f t="shared" ca="1" si="1490"/>
        <v>0</v>
      </c>
      <c r="II221" s="536">
        <f t="shared" ca="1" si="1491"/>
        <v>0</v>
      </c>
      <c r="IJ221" s="114">
        <f t="shared" ca="1" si="1492"/>
        <v>0</v>
      </c>
      <c r="IK221" s="114">
        <f t="shared" ca="1" si="1492"/>
        <v>0</v>
      </c>
      <c r="IL221" s="114">
        <f t="shared" ca="1" si="1492"/>
        <v>0</v>
      </c>
      <c r="IM221" s="114">
        <f t="shared" ca="1" si="1492"/>
        <v>0</v>
      </c>
      <c r="IN221" s="114">
        <f t="shared" ca="1" si="1492"/>
        <v>0</v>
      </c>
      <c r="IO221" s="536">
        <f t="shared" ca="1" si="1493"/>
        <v>0</v>
      </c>
      <c r="IP221" s="114">
        <f t="shared" ca="1" si="1494"/>
        <v>0</v>
      </c>
      <c r="IQ221" s="114">
        <f t="shared" ca="1" si="1494"/>
        <v>0</v>
      </c>
      <c r="IR221" s="114">
        <f t="shared" ca="1" si="1494"/>
        <v>0</v>
      </c>
      <c r="IS221" s="114">
        <f t="shared" ca="1" si="1494"/>
        <v>0</v>
      </c>
      <c r="IT221" s="114">
        <f t="shared" ca="1" si="1494"/>
        <v>0</v>
      </c>
      <c r="IU221" s="536">
        <f t="shared" ca="1" si="1495"/>
        <v>0</v>
      </c>
      <c r="IV221" s="114">
        <f t="shared" ca="1" si="1496"/>
        <v>0</v>
      </c>
      <c r="IW221" s="114">
        <f t="shared" ca="1" si="1496"/>
        <v>0</v>
      </c>
      <c r="IX221" s="114">
        <f t="shared" ca="1" si="1496"/>
        <v>0</v>
      </c>
      <c r="IY221" s="114">
        <f t="shared" ca="1" si="1496"/>
        <v>0</v>
      </c>
      <c r="IZ221" s="114">
        <f t="shared" ca="1" si="1496"/>
        <v>0</v>
      </c>
      <c r="JA221" s="536">
        <f t="shared" ca="1" si="1497"/>
        <v>0</v>
      </c>
      <c r="JB221" s="115">
        <f t="shared" ca="1" si="1498"/>
        <v>0</v>
      </c>
      <c r="JC221" s="115">
        <f t="shared" ca="1" si="1498"/>
        <v>0</v>
      </c>
      <c r="JD221" s="115">
        <f t="shared" ca="1" si="1498"/>
        <v>0</v>
      </c>
      <c r="JE221" s="115">
        <f t="shared" ca="1" si="1498"/>
        <v>0</v>
      </c>
      <c r="JF221" s="553">
        <f t="shared" ca="1" si="1602"/>
        <v>0</v>
      </c>
      <c r="JG221" s="553">
        <f t="shared" ca="1" si="1602"/>
        <v>0</v>
      </c>
      <c r="JH221" s="553">
        <f t="shared" ca="1" si="1602"/>
        <v>0</v>
      </c>
      <c r="JI221" s="553">
        <f t="shared" ca="1" si="1602"/>
        <v>0</v>
      </c>
      <c r="JJ221" s="553">
        <f t="shared" ca="1" si="1602"/>
        <v>0</v>
      </c>
      <c r="JK221" s="553">
        <f t="shared" ca="1" si="1602"/>
        <v>0</v>
      </c>
      <c r="JL221" s="553">
        <f t="shared" ca="1" si="1602"/>
        <v>0</v>
      </c>
      <c r="JM221" s="553">
        <f t="shared" ca="1" si="1602"/>
        <v>0</v>
      </c>
      <c r="JN221" s="553">
        <f t="shared" ca="1" si="1602"/>
        <v>0</v>
      </c>
      <c r="JO221" s="553">
        <f t="shared" ca="1" si="1602"/>
        <v>0</v>
      </c>
      <c r="JP221" s="553">
        <f t="shared" ca="1" si="1602"/>
        <v>0</v>
      </c>
      <c r="JQ221" s="553">
        <f t="shared" ca="1" si="1602"/>
        <v>0</v>
      </c>
      <c r="JR221" s="553">
        <f t="shared" ca="1" si="1602"/>
        <v>0</v>
      </c>
      <c r="JS221" s="553">
        <f t="shared" ca="1" si="1602"/>
        <v>0</v>
      </c>
      <c r="JT221" s="553">
        <f t="shared" ca="1" si="1602"/>
        <v>0</v>
      </c>
      <c r="JU221" s="553">
        <f t="shared" ca="1" si="1602"/>
        <v>0</v>
      </c>
      <c r="JV221" s="553">
        <f t="shared" ca="1" si="1500"/>
        <v>0</v>
      </c>
      <c r="JW221" s="553">
        <f t="shared" ca="1" si="1500"/>
        <v>0</v>
      </c>
      <c r="JX221" s="553">
        <f t="shared" ca="1" si="1500"/>
        <v>0</v>
      </c>
      <c r="JY221" s="553">
        <f t="shared" ca="1" si="1500"/>
        <v>0</v>
      </c>
      <c r="JZ221" s="19">
        <f t="shared" ca="1" si="1501"/>
        <v>0</v>
      </c>
      <c r="KA221" s="5">
        <f t="shared" ca="1" si="1502"/>
        <v>67</v>
      </c>
      <c r="KB221" s="9"/>
      <c r="KC221" s="5">
        <f t="shared" ca="1" si="1503"/>
        <v>0</v>
      </c>
      <c r="KD221" s="5" t="b">
        <f t="shared" ca="1" si="1503"/>
        <v>0</v>
      </c>
      <c r="KE221" s="19">
        <f t="shared" ca="1" si="1632"/>
        <v>0</v>
      </c>
      <c r="KF221" s="5">
        <f t="shared" ca="1" si="1505"/>
        <v>0</v>
      </c>
      <c r="KG221" s="5">
        <f t="shared" ca="1" si="1506"/>
        <v>0.01</v>
      </c>
      <c r="KH221" s="5">
        <f t="shared" si="1507"/>
        <v>0</v>
      </c>
      <c r="KI221" s="19">
        <f t="shared" ca="1" si="1632"/>
        <v>0</v>
      </c>
      <c r="KJ221" s="5">
        <f t="shared" ca="1" si="1508"/>
        <v>50</v>
      </c>
      <c r="KK221" s="19" t="str">
        <f t="shared" ca="1" si="1509"/>
        <v>-</v>
      </c>
      <c r="KL221" s="19" t="str">
        <f t="shared" ca="1" si="1509"/>
        <v>-</v>
      </c>
      <c r="KM221" s="19" t="str">
        <f t="shared" ca="1" si="1509"/>
        <v>-</v>
      </c>
      <c r="KN221" s="19" t="str">
        <f t="shared" ca="1" si="1509"/>
        <v>-</v>
      </c>
      <c r="KO221" s="19" t="str">
        <f t="shared" ca="1" si="1509"/>
        <v>-</v>
      </c>
      <c r="KP221" s="19" t="str">
        <f t="shared" ca="1" si="1509"/>
        <v>-</v>
      </c>
      <c r="KQ221" s="19" t="str">
        <f t="shared" ca="1" si="1509"/>
        <v>-</v>
      </c>
      <c r="KR221" s="19" t="str">
        <f t="shared" ca="1" si="1509"/>
        <v>-</v>
      </c>
      <c r="KS221" s="19" t="str">
        <f t="shared" ca="1" si="1509"/>
        <v>-</v>
      </c>
      <c r="KT221" s="19" t="str">
        <f t="shared" ca="1" si="1509"/>
        <v>-</v>
      </c>
      <c r="KU221" s="19" t="str">
        <f t="shared" ca="1" si="1509"/>
        <v>-</v>
      </c>
      <c r="KV221" s="19" t="str">
        <f t="shared" ca="1" si="1509"/>
        <v>-</v>
      </c>
      <c r="KW221" s="5">
        <f t="shared" si="1510"/>
        <v>1</v>
      </c>
      <c r="KX221" s="5">
        <f t="shared" ca="1" si="1580"/>
        <v>0</v>
      </c>
      <c r="KY221" s="5">
        <f t="shared" ca="1" si="1580"/>
        <v>1</v>
      </c>
      <c r="KZ221" s="5">
        <f t="shared" ca="1" si="1580"/>
        <v>1</v>
      </c>
      <c r="LA221" s="5">
        <f t="shared" ca="1" si="1552"/>
        <v>1</v>
      </c>
      <c r="LB221" s="5">
        <f t="shared" ca="1" si="1552"/>
        <v>1</v>
      </c>
      <c r="LC221" s="5">
        <f t="shared" ca="1" si="1552"/>
        <v>0</v>
      </c>
      <c r="LD221" s="5">
        <f t="shared" ca="1" si="1552"/>
        <v>1</v>
      </c>
      <c r="LE221" s="5">
        <f t="shared" ca="1" si="1552"/>
        <v>0</v>
      </c>
      <c r="LF221" s="5">
        <f t="shared" ca="1" si="1552"/>
        <v>0</v>
      </c>
      <c r="LG221" s="5">
        <f t="shared" ca="1" si="1552"/>
        <v>1</v>
      </c>
      <c r="LH221" s="5">
        <f t="shared" ca="1" si="1552"/>
        <v>2</v>
      </c>
      <c r="LI221" s="5">
        <f t="shared" ca="1" si="1552"/>
        <v>0</v>
      </c>
      <c r="LJ221" s="5">
        <f t="shared" ca="1" si="1552"/>
        <v>0</v>
      </c>
      <c r="LK221" s="5">
        <f t="shared" ca="1" si="1552"/>
        <v>0</v>
      </c>
      <c r="LL221" s="5">
        <f t="shared" ca="1" si="1552"/>
        <v>1</v>
      </c>
      <c r="LM221" s="5">
        <f t="shared" ca="1" si="1552"/>
        <v>0</v>
      </c>
      <c r="LN221" s="5">
        <f t="shared" ca="1" si="1552"/>
        <v>1</v>
      </c>
      <c r="LO221" s="19">
        <f t="shared" ca="1" si="1633"/>
        <v>0</v>
      </c>
      <c r="LP221" s="19">
        <f t="shared" ca="1" si="1633"/>
        <v>0</v>
      </c>
      <c r="LQ221" s="19">
        <f t="shared" ca="1" si="1633"/>
        <v>0</v>
      </c>
      <c r="LR221" s="19">
        <f t="shared" ca="1" si="1633"/>
        <v>0</v>
      </c>
      <c r="LS221" s="19">
        <f t="shared" ca="1" si="1633"/>
        <v>0</v>
      </c>
      <c r="LT221" s="19">
        <f t="shared" ca="1" si="1633"/>
        <v>0</v>
      </c>
      <c r="LU221" s="19">
        <f t="shared" ca="1" si="1633"/>
        <v>0</v>
      </c>
      <c r="LV221" s="19">
        <f t="shared" ca="1" si="1633"/>
        <v>0</v>
      </c>
      <c r="LW221" s="19">
        <f t="shared" ca="1" si="1633"/>
        <v>0</v>
      </c>
      <c r="LX221" s="19">
        <f t="shared" ca="1" si="1633"/>
        <v>0</v>
      </c>
      <c r="LY221" s="19">
        <f t="shared" ca="1" si="1633"/>
        <v>0</v>
      </c>
      <c r="LZ221" s="19">
        <f t="shared" ca="1" si="1633"/>
        <v>0</v>
      </c>
      <c r="MA221" s="19">
        <f t="shared" ca="1" si="1633"/>
        <v>0</v>
      </c>
      <c r="MB221" s="19">
        <f t="shared" ca="1" si="1633"/>
        <v>0</v>
      </c>
      <c r="MC221" s="19">
        <f t="shared" ca="1" si="1633"/>
        <v>0</v>
      </c>
      <c r="MD221" s="19">
        <f t="shared" ca="1" si="1633"/>
        <v>0</v>
      </c>
      <c r="ME221" s="19">
        <f t="shared" ca="1" si="1627"/>
        <v>0</v>
      </c>
      <c r="MF221" s="19">
        <f t="shared" ca="1" si="1627"/>
        <v>0</v>
      </c>
      <c r="MG221" s="19">
        <f t="shared" ca="1" si="1627"/>
        <v>0</v>
      </c>
      <c r="MH221" s="19">
        <f t="shared" ca="1" si="1628"/>
        <v>0</v>
      </c>
      <c r="MI221" s="19">
        <f t="shared" ca="1" si="1628"/>
        <v>0</v>
      </c>
      <c r="MJ221" s="5">
        <f t="shared" ca="1" si="1512"/>
        <v>0</v>
      </c>
      <c r="MK221" s="5">
        <f t="shared" ca="1" si="1512"/>
        <v>0</v>
      </c>
      <c r="ML221" s="5">
        <f t="shared" ca="1" si="1512"/>
        <v>0.05</v>
      </c>
      <c r="MM221" s="5">
        <f t="shared" ca="1" si="1512"/>
        <v>0.05</v>
      </c>
      <c r="MN221" s="5">
        <f t="shared" ca="1" si="1513"/>
        <v>0</v>
      </c>
      <c r="MO221" s="5">
        <f t="shared" ca="1" si="1513"/>
        <v>0</v>
      </c>
      <c r="MP221" s="5">
        <f t="shared" ca="1" si="1513"/>
        <v>0</v>
      </c>
      <c r="MQ221" s="5">
        <f t="shared" ca="1" si="1513"/>
        <v>0</v>
      </c>
      <c r="MR221" s="5">
        <f t="shared" ca="1" si="1513"/>
        <v>0</v>
      </c>
      <c r="MS221" s="5">
        <f t="shared" ca="1" si="1513"/>
        <v>0</v>
      </c>
      <c r="MT221" s="19">
        <f t="shared" ca="1" si="1628"/>
        <v>0</v>
      </c>
      <c r="MU221" s="19">
        <f t="shared" ca="1" si="1628"/>
        <v>1</v>
      </c>
      <c r="MV221" s="19">
        <f t="shared" ca="1" si="1628"/>
        <v>0</v>
      </c>
      <c r="MW221" s="19">
        <f t="shared" ca="1" si="1628"/>
        <v>0</v>
      </c>
      <c r="MX221" s="19">
        <f t="shared" ca="1" si="1629"/>
        <v>0</v>
      </c>
      <c r="MY221" s="19">
        <f t="shared" ca="1" si="1629"/>
        <v>0</v>
      </c>
      <c r="MZ221" s="19">
        <f t="shared" ca="1" si="1629"/>
        <v>1</v>
      </c>
      <c r="NA221" s="9"/>
      <c r="NB221" s="5" t="b">
        <f t="shared" ca="1" si="1514"/>
        <v>0</v>
      </c>
      <c r="NC221" s="19" t="str">
        <f t="shared" ca="1" si="1515"/>
        <v>-</v>
      </c>
      <c r="ND221" s="5">
        <f t="shared" ca="1" si="1516"/>
        <v>0.5</v>
      </c>
      <c r="NE221" s="5" t="b">
        <f t="shared" ca="1" si="1603"/>
        <v>0</v>
      </c>
      <c r="NF221" s="5" t="b">
        <f t="shared" ca="1" si="1603"/>
        <v>0</v>
      </c>
      <c r="NG221" s="5" t="b">
        <f t="shared" ca="1" si="1603"/>
        <v>1</v>
      </c>
      <c r="NH221" s="134">
        <f t="shared" ca="1" si="1604"/>
        <v>2</v>
      </c>
      <c r="NI221" s="134">
        <f t="shared" ca="1" si="1604"/>
        <v>2</v>
      </c>
      <c r="NJ221" s="5" t="b">
        <f t="shared" ca="1" si="1519"/>
        <v>0</v>
      </c>
      <c r="NK221" s="5" t="b">
        <f t="shared" ca="1" si="1519"/>
        <v>0</v>
      </c>
      <c r="NL221" s="5" t="b">
        <f t="shared" ca="1" si="1519"/>
        <v>1</v>
      </c>
      <c r="NM221" s="5" t="b">
        <f t="shared" ca="1" si="1519"/>
        <v>0</v>
      </c>
      <c r="NN221" s="5">
        <f t="shared" ca="1" si="1520"/>
        <v>1</v>
      </c>
      <c r="NO221" s="5">
        <f t="shared" ca="1" si="1520"/>
        <v>0.66</v>
      </c>
      <c r="NP221" s="5" t="b">
        <f t="shared" ca="1" si="1521"/>
        <v>1</v>
      </c>
      <c r="NQ221" s="5" t="str" cm="1">
        <f t="array" aca="1" ref="NQ221" ca="1">IF(OR(NR221:NY221&lt;&gt;"-"),TRUE,"-")</f>
        <v>-</v>
      </c>
      <c r="NR221" s="19" t="str">
        <f t="shared" ca="1" si="1605"/>
        <v>-</v>
      </c>
      <c r="NS221" s="19" t="str">
        <f t="shared" ca="1" si="1605"/>
        <v>-</v>
      </c>
      <c r="NT221" s="19" t="str">
        <f t="shared" ca="1" si="1605"/>
        <v>-</v>
      </c>
      <c r="NU221" s="19" t="str">
        <f t="shared" ca="1" si="1605"/>
        <v>-</v>
      </c>
      <c r="NV221" s="19" t="str">
        <f t="shared" ca="1" si="1605"/>
        <v>-</v>
      </c>
      <c r="NW221" s="19" t="str">
        <f t="shared" ca="1" si="1605"/>
        <v>-</v>
      </c>
      <c r="NX221" s="19" t="str">
        <f t="shared" ca="1" si="1605"/>
        <v>-</v>
      </c>
      <c r="NY221" s="19" t="str">
        <f t="shared" ca="1" si="1605"/>
        <v>-</v>
      </c>
      <c r="NZ221" s="5" t="b">
        <f t="array" aca="1" ref="NZ221" ca="1">IF(OR(OA221:OG221&lt;&gt;"-"),TRUE,"-")</f>
        <v>1</v>
      </c>
      <c r="OA221" s="19">
        <f t="shared" ca="1" si="1606"/>
        <v>0</v>
      </c>
      <c r="OB221" s="19">
        <f t="shared" ca="1" si="1606"/>
        <v>999999</v>
      </c>
      <c r="OC221" s="19">
        <f t="shared" ca="1" si="1606"/>
        <v>999999</v>
      </c>
      <c r="OD221" s="19">
        <f t="shared" ca="1" si="1606"/>
        <v>999999</v>
      </c>
      <c r="OE221" s="19">
        <f t="shared" ca="1" si="1606"/>
        <v>999999</v>
      </c>
      <c r="OF221" s="19">
        <f t="shared" ca="1" si="1606"/>
        <v>999999</v>
      </c>
      <c r="OG221" s="19">
        <f t="shared" ca="1" si="1606"/>
        <v>999999</v>
      </c>
      <c r="OH221" s="19" t="str">
        <f t="shared" ca="1" si="1606"/>
        <v>-</v>
      </c>
      <c r="OI221" s="19" t="str">
        <f t="shared" ca="1" si="1606"/>
        <v>-</v>
      </c>
      <c r="OJ221" s="19" t="str">
        <f t="shared" ca="1" si="1606"/>
        <v>-</v>
      </c>
      <c r="OK221" s="19" t="b">
        <f t="shared" ca="1" si="1606"/>
        <v>1</v>
      </c>
      <c r="OL221" s="19">
        <f t="shared" ca="1" si="1606"/>
        <v>0</v>
      </c>
      <c r="OM221" s="5" t="str">
        <f t="shared" ca="1" si="1524"/>
        <v>-</v>
      </c>
      <c r="ON221" s="5" t="str">
        <f t="shared" ca="1" si="1524"/>
        <v>-</v>
      </c>
      <c r="OO221" s="5" t="str">
        <f t="shared" ca="1" si="1524"/>
        <v>-</v>
      </c>
      <c r="OP221" s="5" t="str">
        <f t="shared" ca="1" si="1524"/>
        <v>-</v>
      </c>
      <c r="OQ221" s="19" t="str">
        <f t="shared" ca="1" si="1607"/>
        <v>-</v>
      </c>
      <c r="OR221" s="19" t="str">
        <f t="shared" ca="1" si="1607"/>
        <v>-</v>
      </c>
      <c r="OS221" s="19" t="str">
        <f t="shared" ca="1" si="1607"/>
        <v>-</v>
      </c>
      <c r="OT221" s="19" t="str">
        <f t="shared" ca="1" si="1607"/>
        <v>-</v>
      </c>
      <c r="OU221" s="5">
        <f t="shared" ca="1" si="1525"/>
        <v>0</v>
      </c>
      <c r="OV221" s="19" t="str">
        <f t="shared" ca="1" si="1607"/>
        <v>-</v>
      </c>
      <c r="OW221" s="5" t="str">
        <f t="shared" ca="1" si="1526"/>
        <v>-</v>
      </c>
      <c r="OX221" s="5">
        <f t="shared" ca="1" si="1526"/>
        <v>500</v>
      </c>
      <c r="OY221" s="5">
        <f t="shared" ca="1" si="1526"/>
        <v>500</v>
      </c>
      <c r="OZ221" s="5" t="str">
        <f t="shared" ca="1" si="1526"/>
        <v>-</v>
      </c>
      <c r="PA221" s="5" t="str">
        <f t="shared" ca="1" si="1526"/>
        <v>-</v>
      </c>
      <c r="PB221" s="5" t="str">
        <f t="shared" ca="1" si="1526"/>
        <v>-</v>
      </c>
      <c r="PC221" s="5">
        <f t="shared" ca="1" si="1527"/>
        <v>1.5</v>
      </c>
      <c r="PD221" s="9"/>
      <c r="PE221" s="19">
        <f t="shared" ca="1" si="1607"/>
        <v>50</v>
      </c>
      <c r="PF221" s="19">
        <f t="shared" ca="1" si="1608"/>
        <v>50</v>
      </c>
      <c r="PG221" s="19">
        <f t="shared" ca="1" si="1608"/>
        <v>50</v>
      </c>
      <c r="PH221" s="19">
        <f t="shared" ca="1" si="1608"/>
        <v>50</v>
      </c>
      <c r="PI221" s="5">
        <f t="shared" ca="1" si="1529"/>
        <v>1</v>
      </c>
      <c r="PJ221" s="5">
        <f t="shared" ca="1" si="1530"/>
        <v>1</v>
      </c>
      <c r="PK221" s="5">
        <f t="shared" ca="1" si="1531"/>
        <v>1</v>
      </c>
      <c r="PL221" s="9"/>
      <c r="PM221" s="19" t="b">
        <f t="shared" ca="1" si="1608"/>
        <v>0</v>
      </c>
      <c r="PN221" s="19" t="b">
        <f t="shared" ca="1" si="1608"/>
        <v>0</v>
      </c>
      <c r="PO221" s="19">
        <f t="shared" ca="1" si="1608"/>
        <v>1</v>
      </c>
      <c r="PP221" s="134">
        <f t="shared" ca="1" si="1609"/>
        <v>1</v>
      </c>
      <c r="PQ221" s="134">
        <f t="shared" ca="1" si="1609"/>
        <v>1</v>
      </c>
      <c r="PR221" s="134">
        <f t="shared" ca="1" si="1609"/>
        <v>1</v>
      </c>
      <c r="PS221" s="134">
        <f t="shared" ca="1" si="1609"/>
        <v>1</v>
      </c>
      <c r="PT221" s="134">
        <f t="shared" ca="1" si="1609"/>
        <v>1</v>
      </c>
      <c r="PU221" s="134">
        <f t="shared" ca="1" si="1609"/>
        <v>1</v>
      </c>
      <c r="PV221" s="134">
        <f t="shared" ca="1" si="1609"/>
        <v>1</v>
      </c>
      <c r="PW221" s="134">
        <f t="shared" ca="1" si="1609"/>
        <v>1</v>
      </c>
      <c r="PX221" s="9"/>
      <c r="PY221" s="537" t="str">
        <f t="shared" ca="1" si="1610"/>
        <v>-</v>
      </c>
      <c r="PZ221" s="537" t="str">
        <f t="shared" ca="1" si="1610"/>
        <v>-</v>
      </c>
      <c r="QA221" s="537" t="str">
        <f t="shared" ca="1" si="1610"/>
        <v>-</v>
      </c>
      <c r="QB221" s="537" t="str">
        <f t="shared" ca="1" si="1610"/>
        <v>-</v>
      </c>
      <c r="QC221" s="537" t="str">
        <f t="shared" ca="1" si="1610"/>
        <v>-</v>
      </c>
      <c r="QD221" s="537" t="str">
        <f t="shared" ca="1" si="1610"/>
        <v>-</v>
      </c>
      <c r="QE221" s="537" t="str">
        <f t="shared" ca="1" si="1610"/>
        <v>-</v>
      </c>
      <c r="QF221" s="537" t="str">
        <f t="shared" ca="1" si="1610"/>
        <v>-</v>
      </c>
      <c r="QG221" s="537" t="str">
        <f t="shared" ca="1" si="1610"/>
        <v>-</v>
      </c>
      <c r="QH221" s="537" t="str">
        <f t="shared" ca="1" si="1610"/>
        <v>-</v>
      </c>
      <c r="QI221" s="537" t="str">
        <f t="shared" ca="1" si="1610"/>
        <v>-</v>
      </c>
      <c r="QJ221" s="537" t="str">
        <f t="shared" ca="1" si="1610"/>
        <v>-</v>
      </c>
      <c r="QK221" s="537" t="str">
        <f t="shared" ca="1" si="1610"/>
        <v>-</v>
      </c>
      <c r="QL221" s="537" t="str">
        <f t="shared" ca="1" si="1610"/>
        <v>-</v>
      </c>
      <c r="QM221" s="537" t="str">
        <f t="shared" ca="1" si="1610"/>
        <v>-</v>
      </c>
      <c r="QN221" s="537" t="str">
        <f t="shared" ca="1" si="1610"/>
        <v>-</v>
      </c>
      <c r="QO221" s="537" t="str">
        <f t="shared" ca="1" si="1611"/>
        <v>-</v>
      </c>
      <c r="QP221" s="537" t="str">
        <f t="shared" ca="1" si="1611"/>
        <v>-</v>
      </c>
      <c r="QQ221" s="537" t="str">
        <f t="shared" ca="1" si="1611"/>
        <v>-</v>
      </c>
      <c r="QR221" s="537" t="str">
        <f t="shared" ca="1" si="1611"/>
        <v>-</v>
      </c>
      <c r="QS221" s="537" t="str">
        <f t="shared" ca="1" si="1611"/>
        <v>-</v>
      </c>
      <c r="QT221" s="537" t="str">
        <f t="shared" ca="1" si="1611"/>
        <v>-</v>
      </c>
      <c r="QU221" s="537" t="str">
        <f t="shared" ca="1" si="1611"/>
        <v>-</v>
      </c>
      <c r="QV221" s="537" t="str">
        <f t="shared" ca="1" si="1611"/>
        <v>-</v>
      </c>
      <c r="QW221" s="537" t="str">
        <f t="shared" ca="1" si="1611"/>
        <v>-</v>
      </c>
      <c r="QX221" s="537" t="str">
        <f t="shared" ca="1" si="1611"/>
        <v>-</v>
      </c>
      <c r="QY221" s="537" t="str">
        <f t="shared" ca="1" si="1611"/>
        <v>-</v>
      </c>
      <c r="QZ221" s="537" t="str">
        <f t="shared" ca="1" si="1611"/>
        <v>-</v>
      </c>
      <c r="RA221" s="537" t="str">
        <f t="shared" ca="1" si="1611"/>
        <v>-</v>
      </c>
      <c r="RB221" s="537" t="str">
        <f t="shared" ca="1" si="1611"/>
        <v>-</v>
      </c>
      <c r="RC221" s="537" t="str">
        <f t="shared" ca="1" si="1611"/>
        <v>-</v>
      </c>
      <c r="RD221" s="537" t="str">
        <f t="shared" ca="1" si="1611"/>
        <v>-</v>
      </c>
      <c r="RE221" s="537" t="str">
        <f t="shared" ca="1" si="1612"/>
        <v>-</v>
      </c>
      <c r="RF221" s="537" t="str">
        <f t="shared" ca="1" si="1612"/>
        <v>-</v>
      </c>
      <c r="RG221" s="537" t="str">
        <f t="shared" ca="1" si="1612"/>
        <v>-</v>
      </c>
      <c r="RH221" s="537" t="str">
        <f t="shared" ca="1" si="1612"/>
        <v>-</v>
      </c>
      <c r="RI221" s="547" t="str">
        <f t="shared" ca="1" si="1613"/>
        <v>-</v>
      </c>
      <c r="RJ221" s="547" t="str">
        <f t="shared" ca="1" si="1613"/>
        <v>-</v>
      </c>
      <c r="RK221" s="547" t="str">
        <f t="shared" ca="1" si="1613"/>
        <v>-</v>
      </c>
      <c r="RL221" s="547" t="str">
        <f t="shared" ca="1" si="1613"/>
        <v>-</v>
      </c>
      <c r="RM221" s="547" t="str">
        <f t="shared" ca="1" si="1613"/>
        <v>-</v>
      </c>
      <c r="RN221" s="547" t="str">
        <f t="shared" ca="1" si="1613"/>
        <v>-</v>
      </c>
      <c r="RO221" s="547" t="str">
        <f t="shared" ca="1" si="1613"/>
        <v>-</v>
      </c>
      <c r="RP221" s="547" t="str">
        <f t="shared" ca="1" si="1613"/>
        <v>-</v>
      </c>
      <c r="RQ221" s="547" t="str">
        <f t="shared" ca="1" si="1613"/>
        <v>-</v>
      </c>
      <c r="RR221" s="547" t="str">
        <f t="shared" ca="1" si="1613"/>
        <v>-</v>
      </c>
      <c r="RS221" s="547" t="str">
        <f t="shared" ca="1" si="1613"/>
        <v>-</v>
      </c>
      <c r="RT221" s="547" t="str">
        <f t="shared" ca="1" si="1613"/>
        <v>-</v>
      </c>
      <c r="RU221" s="547" t="str">
        <f t="shared" ca="1" si="1613"/>
        <v>-</v>
      </c>
      <c r="RV221" s="547" t="str">
        <f t="shared" ca="1" si="1613"/>
        <v>-</v>
      </c>
      <c r="RW221" s="547" t="str">
        <f t="shared" ca="1" si="1613"/>
        <v>-</v>
      </c>
      <c r="RX221" s="547" t="str">
        <f t="shared" ca="1" si="1613"/>
        <v>-</v>
      </c>
      <c r="RY221" s="547" t="str">
        <f t="shared" ca="1" si="1614"/>
        <v>-</v>
      </c>
      <c r="RZ221" s="547" t="str">
        <f t="shared" ca="1" si="1614"/>
        <v>-</v>
      </c>
      <c r="SA221" s="547" t="str">
        <f t="shared" ca="1" si="1614"/>
        <v>-</v>
      </c>
      <c r="SB221" s="547" t="str">
        <f t="shared" ca="1" si="1614"/>
        <v>-</v>
      </c>
      <c r="SC221" s="547" t="str">
        <f t="shared" ca="1" si="1614"/>
        <v>-</v>
      </c>
      <c r="SD221" s="547" t="str">
        <f t="shared" ca="1" si="1614"/>
        <v>-</v>
      </c>
      <c r="SE221" s="547" t="str">
        <f t="shared" ca="1" si="1614"/>
        <v>-</v>
      </c>
      <c r="SF221" s="547" t="str">
        <f t="shared" ca="1" si="1614"/>
        <v>-</v>
      </c>
      <c r="SG221" s="547" t="str">
        <f t="shared" ca="1" si="1614"/>
        <v>-</v>
      </c>
      <c r="SH221" s="547" t="str">
        <f t="shared" ca="1" si="1614"/>
        <v>-</v>
      </c>
      <c r="SI221" s="537" t="str">
        <f t="shared" ca="1" si="1615"/>
        <v>-</v>
      </c>
      <c r="SJ221" s="537" t="str">
        <f t="shared" ca="1" si="1615"/>
        <v>-</v>
      </c>
      <c r="SK221" s="537" t="str">
        <f t="shared" ca="1" si="1615"/>
        <v>-</v>
      </c>
      <c r="SL221" s="537" t="str">
        <f t="shared" ca="1" si="1615"/>
        <v>-</v>
      </c>
      <c r="SM221" s="537" t="str">
        <f t="shared" ca="1" si="1615"/>
        <v>-</v>
      </c>
      <c r="SN221" s="537" t="str">
        <f t="shared" ca="1" si="1615"/>
        <v>-</v>
      </c>
      <c r="SO221" s="537" t="str">
        <f t="shared" ca="1" si="1615"/>
        <v>-</v>
      </c>
      <c r="SP221" s="537" t="str">
        <f t="shared" ca="1" si="1615"/>
        <v>-</v>
      </c>
      <c r="SQ221" s="537" t="str">
        <f t="shared" ca="1" si="1615"/>
        <v>-</v>
      </c>
      <c r="SR221" s="537" t="str">
        <f t="shared" ca="1" si="1615"/>
        <v>-</v>
      </c>
      <c r="SS221" s="537" t="str">
        <f t="shared" ca="1" si="1615"/>
        <v>-</v>
      </c>
      <c r="ST221" s="537" t="str">
        <f t="shared" ca="1" si="1615"/>
        <v>-</v>
      </c>
      <c r="SU221" s="537" t="str">
        <f t="shared" ca="1" si="1615"/>
        <v>-</v>
      </c>
      <c r="SV221" s="537" t="str">
        <f t="shared" ca="1" si="1615"/>
        <v>-</v>
      </c>
      <c r="SW221" s="537" t="str">
        <f t="shared" ca="1" si="1615"/>
        <v>-</v>
      </c>
      <c r="SX221" s="537" t="str">
        <f t="shared" ca="1" si="1615"/>
        <v>-</v>
      </c>
      <c r="SY221" s="537" t="str">
        <f t="shared" ca="1" si="1616"/>
        <v>-</v>
      </c>
      <c r="SZ221" s="537" t="str">
        <f t="shared" ca="1" si="1616"/>
        <v>-</v>
      </c>
      <c r="TA221" s="537" t="str">
        <f t="shared" ca="1" si="1616"/>
        <v>-</v>
      </c>
      <c r="TB221" s="537" t="str">
        <f t="shared" ca="1" si="1616"/>
        <v>-</v>
      </c>
      <c r="TC221" s="537" t="str">
        <f t="shared" ca="1" si="1616"/>
        <v>-</v>
      </c>
      <c r="TD221" s="537" t="str">
        <f t="shared" ca="1" si="1616"/>
        <v>-</v>
      </c>
      <c r="TE221" s="537" t="str">
        <f t="shared" ca="1" si="1616"/>
        <v>-</v>
      </c>
      <c r="TF221" s="537" t="str">
        <f t="shared" ca="1" si="1616"/>
        <v>-</v>
      </c>
      <c r="TG221" s="537" t="str">
        <f t="shared" ca="1" si="1616"/>
        <v>-</v>
      </c>
      <c r="TH221" s="537" t="str">
        <f t="shared" ca="1" si="1616"/>
        <v>-</v>
      </c>
      <c r="TI221" s="537" t="str">
        <f t="shared" ca="1" si="1616"/>
        <v>-</v>
      </c>
      <c r="TJ221" s="537" t="str">
        <f t="shared" ca="1" si="1616"/>
        <v>-</v>
      </c>
      <c r="TK221" s="537" t="str">
        <f t="shared" ca="1" si="1616"/>
        <v>-</v>
      </c>
      <c r="TL221" s="537" t="str">
        <f t="shared" ca="1" si="1616"/>
        <v>-</v>
      </c>
      <c r="TM221" s="537" t="str">
        <f t="shared" ca="1" si="1616"/>
        <v>-</v>
      </c>
      <c r="TN221" s="537" t="str">
        <f t="shared" ca="1" si="1616"/>
        <v>-</v>
      </c>
      <c r="TO221" s="537" t="str">
        <f t="shared" ca="1" si="1617"/>
        <v>-</v>
      </c>
      <c r="TP221" s="537" t="str">
        <f t="shared" ca="1" si="1617"/>
        <v>-</v>
      </c>
      <c r="TQ221" s="537" t="str">
        <f t="shared" ca="1" si="1617"/>
        <v>-</v>
      </c>
      <c r="TR221" s="537" t="str">
        <f t="shared" ca="1" si="1617"/>
        <v>-</v>
      </c>
      <c r="TS221" s="547" t="str">
        <f t="shared" ca="1" si="1618"/>
        <v>-</v>
      </c>
      <c r="TT221" s="547" t="str">
        <f t="shared" ca="1" si="1618"/>
        <v>-</v>
      </c>
      <c r="TU221" s="547" t="str">
        <f t="shared" ca="1" si="1618"/>
        <v>-</v>
      </c>
      <c r="TV221" s="547" t="str">
        <f t="shared" ca="1" si="1618"/>
        <v>-</v>
      </c>
      <c r="TW221" s="547" t="str">
        <f t="shared" ca="1" si="1618"/>
        <v>-</v>
      </c>
      <c r="TX221" s="547" t="str">
        <f t="shared" ca="1" si="1618"/>
        <v>-</v>
      </c>
      <c r="TY221" s="547" t="str">
        <f t="shared" ca="1" si="1618"/>
        <v>-</v>
      </c>
      <c r="TZ221" s="547" t="str">
        <f t="shared" ca="1" si="1618"/>
        <v>-</v>
      </c>
      <c r="UA221" s="547" t="str">
        <f t="shared" ca="1" si="1618"/>
        <v>-</v>
      </c>
      <c r="UB221" s="547" t="str">
        <f t="shared" ca="1" si="1618"/>
        <v>-</v>
      </c>
      <c r="UC221" s="547" t="str">
        <f t="shared" ca="1" si="1618"/>
        <v>-</v>
      </c>
      <c r="UD221" s="547" t="str">
        <f t="shared" ca="1" si="1618"/>
        <v>-</v>
      </c>
      <c r="UE221" s="547" t="str">
        <f t="shared" ca="1" si="1618"/>
        <v>-</v>
      </c>
      <c r="UF221" s="547" t="str">
        <f t="shared" ca="1" si="1618"/>
        <v>-</v>
      </c>
      <c r="UG221" s="547" t="str">
        <f t="shared" ca="1" si="1618"/>
        <v>-</v>
      </c>
      <c r="UH221" s="547" t="str">
        <f t="shared" ca="1" si="1618"/>
        <v>-</v>
      </c>
      <c r="UI221" s="547" t="str">
        <f t="shared" ca="1" si="1619"/>
        <v>-</v>
      </c>
      <c r="UJ221" s="547" t="str">
        <f t="shared" ca="1" si="1619"/>
        <v>-</v>
      </c>
      <c r="UK221" s="547" t="str">
        <f t="shared" ca="1" si="1619"/>
        <v>-</v>
      </c>
      <c r="UL221" s="547" t="str">
        <f t="shared" ca="1" si="1619"/>
        <v>-</v>
      </c>
      <c r="UM221" s="547" t="str">
        <f t="shared" ca="1" si="1619"/>
        <v>-</v>
      </c>
      <c r="UN221" s="547" t="str">
        <f t="shared" ca="1" si="1619"/>
        <v>-</v>
      </c>
      <c r="UO221" s="547" t="str">
        <f t="shared" ca="1" si="1619"/>
        <v>-</v>
      </c>
      <c r="UP221" s="547" t="str">
        <f t="shared" ca="1" si="1619"/>
        <v>-</v>
      </c>
      <c r="UQ221" s="547" t="str">
        <f t="shared" ca="1" si="1619"/>
        <v>-</v>
      </c>
      <c r="UR221" s="547" t="str">
        <f t="shared" ca="1" si="1619"/>
        <v>-</v>
      </c>
      <c r="US221" s="537" t="str">
        <f t="shared" ca="1" si="1620"/>
        <v>-</v>
      </c>
      <c r="UT221" s="537" t="str">
        <f t="shared" ca="1" si="1620"/>
        <v>-</v>
      </c>
      <c r="UU221" s="537" t="str">
        <f t="shared" ca="1" si="1620"/>
        <v>-</v>
      </c>
      <c r="UV221" s="537" t="str">
        <f t="shared" ca="1" si="1620"/>
        <v>-</v>
      </c>
      <c r="UW221" s="537" t="str">
        <f t="shared" ca="1" si="1620"/>
        <v>-</v>
      </c>
      <c r="UX221" s="537" t="str">
        <f t="shared" ca="1" si="1620"/>
        <v>-</v>
      </c>
      <c r="UY221" s="537" t="str">
        <f t="shared" ca="1" si="1620"/>
        <v>-</v>
      </c>
      <c r="UZ221" s="537" t="str">
        <f t="shared" ca="1" si="1620"/>
        <v>-</v>
      </c>
      <c r="VA221" s="537" t="str">
        <f t="shared" ca="1" si="1620"/>
        <v>-</v>
      </c>
      <c r="VB221" s="537" t="str">
        <f t="shared" ca="1" si="1620"/>
        <v>-</v>
      </c>
      <c r="VC221" s="537" t="str">
        <f t="shared" ca="1" si="1620"/>
        <v>-</v>
      </c>
      <c r="VD221" s="537" t="str">
        <f t="shared" ca="1" si="1620"/>
        <v>-</v>
      </c>
      <c r="VE221" s="537" t="str">
        <f t="shared" ca="1" si="1620"/>
        <v>-</v>
      </c>
      <c r="VF221" s="537" t="str">
        <f t="shared" ca="1" si="1620"/>
        <v>-</v>
      </c>
      <c r="VG221" s="537" t="str">
        <f t="shared" ca="1" si="1620"/>
        <v>-</v>
      </c>
      <c r="VH221" s="537" t="str">
        <f t="shared" ca="1" si="1620"/>
        <v>-</v>
      </c>
      <c r="VI221" s="537" t="str">
        <f t="shared" ca="1" si="1621"/>
        <v>-</v>
      </c>
      <c r="VJ221" s="537" t="str">
        <f t="shared" ca="1" si="1621"/>
        <v>-</v>
      </c>
      <c r="VK221" s="537" t="str">
        <f t="shared" ca="1" si="1621"/>
        <v>-</v>
      </c>
      <c r="VL221" s="537" t="str">
        <f t="shared" ca="1" si="1621"/>
        <v>-</v>
      </c>
      <c r="VM221" s="537" t="str">
        <f t="shared" ca="1" si="1621"/>
        <v>-</v>
      </c>
      <c r="VN221" s="537" t="str">
        <f t="shared" ca="1" si="1621"/>
        <v>-</v>
      </c>
      <c r="VO221" s="537" t="str">
        <f t="shared" ca="1" si="1621"/>
        <v>-</v>
      </c>
      <c r="VP221" s="537" t="str">
        <f t="shared" ca="1" si="1621"/>
        <v>-</v>
      </c>
      <c r="VQ221" s="537" t="str">
        <f t="shared" ca="1" si="1621"/>
        <v>-</v>
      </c>
      <c r="VR221" s="537" t="str">
        <f t="shared" ca="1" si="1621"/>
        <v>-</v>
      </c>
      <c r="VS221" s="537" t="str">
        <f t="shared" ca="1" si="1621"/>
        <v>-</v>
      </c>
      <c r="VT221" s="537" t="str">
        <f t="shared" ca="1" si="1621"/>
        <v>-</v>
      </c>
      <c r="VU221" s="537" t="str">
        <f t="shared" ca="1" si="1621"/>
        <v>-</v>
      </c>
      <c r="VV221" s="537" t="str">
        <f t="shared" ca="1" si="1621"/>
        <v>-</v>
      </c>
      <c r="VW221" s="537" t="b">
        <f t="shared" ca="1" si="1621"/>
        <v>1</v>
      </c>
      <c r="VX221" s="537" t="b">
        <f t="shared" ca="1" si="1621"/>
        <v>1</v>
      </c>
      <c r="VY221" s="537" t="b">
        <f t="shared" ca="1" si="1622"/>
        <v>1</v>
      </c>
      <c r="VZ221" s="537" t="b">
        <f t="shared" ca="1" si="1622"/>
        <v>1</v>
      </c>
      <c r="WA221" s="537" t="b">
        <f t="shared" ca="1" si="1622"/>
        <v>1</v>
      </c>
      <c r="WB221" s="537" t="b">
        <f t="shared" ca="1" si="1622"/>
        <v>1</v>
      </c>
      <c r="WC221" s="547" t="b">
        <f t="shared" ca="1" si="1623"/>
        <v>1</v>
      </c>
      <c r="WD221" s="547" t="b">
        <f t="shared" ca="1" si="1623"/>
        <v>1</v>
      </c>
      <c r="WE221" s="547" t="b">
        <f t="shared" ca="1" si="1623"/>
        <v>1</v>
      </c>
      <c r="WF221" s="547" t="b">
        <f t="shared" ca="1" si="1623"/>
        <v>1</v>
      </c>
      <c r="WG221" s="547" t="b">
        <f t="shared" ca="1" si="1623"/>
        <v>1</v>
      </c>
      <c r="WH221" s="547" t="b">
        <f t="shared" ca="1" si="1623"/>
        <v>1</v>
      </c>
      <c r="WI221" s="547" t="b">
        <f t="shared" ca="1" si="1623"/>
        <v>1</v>
      </c>
      <c r="WJ221" s="547" t="b">
        <f t="shared" ca="1" si="1623"/>
        <v>1</v>
      </c>
      <c r="WK221" s="547" t="b">
        <f t="shared" ca="1" si="1623"/>
        <v>1</v>
      </c>
      <c r="WL221" s="547" t="b">
        <f t="shared" ca="1" si="1623"/>
        <v>1</v>
      </c>
      <c r="WM221" s="547" t="b">
        <f t="shared" ca="1" si="1623"/>
        <v>1</v>
      </c>
      <c r="WN221" s="547" t="b">
        <f t="shared" ca="1" si="1623"/>
        <v>1</v>
      </c>
      <c r="WO221" s="547" t="b">
        <f t="shared" ca="1" si="1623"/>
        <v>1</v>
      </c>
      <c r="WP221" s="547" t="b">
        <f t="shared" ca="1" si="1623"/>
        <v>1</v>
      </c>
      <c r="WQ221" s="547" t="b">
        <f t="shared" ca="1" si="1623"/>
        <v>1</v>
      </c>
      <c r="WR221" s="547" t="b">
        <f t="shared" ca="1" si="1623"/>
        <v>1</v>
      </c>
      <c r="WS221" s="547" t="b">
        <f t="shared" ca="1" si="1624"/>
        <v>1</v>
      </c>
      <c r="WT221" s="547" t="b">
        <f t="shared" ca="1" si="1624"/>
        <v>1</v>
      </c>
      <c r="WU221" s="547" t="b">
        <f t="shared" ca="1" si="1624"/>
        <v>1</v>
      </c>
      <c r="WV221" s="547" t="b">
        <f t="shared" ca="1" si="1624"/>
        <v>1</v>
      </c>
      <c r="WW221" s="547" t="b">
        <f t="shared" ca="1" si="1624"/>
        <v>1</v>
      </c>
      <c r="WX221" s="547" t="b">
        <f t="shared" ca="1" si="1624"/>
        <v>1</v>
      </c>
      <c r="WY221" s="547" t="b">
        <f t="shared" ca="1" si="1624"/>
        <v>1</v>
      </c>
      <c r="WZ221" s="547" t="b">
        <f t="shared" ca="1" si="1624"/>
        <v>1</v>
      </c>
      <c r="XA221" s="547" t="b">
        <f t="shared" ca="1" si="1624"/>
        <v>1</v>
      </c>
      <c r="XB221" s="547" t="b">
        <f t="shared" ca="1" si="1624"/>
        <v>1</v>
      </c>
      <c r="XC221" s="19">
        <f t="shared" ca="1" si="1625"/>
        <v>0</v>
      </c>
      <c r="XD221" s="599">
        <v>0</v>
      </c>
    </row>
    <row r="222" spans="1:628" outlineLevel="2">
      <c r="A222" s="20">
        <f t="shared" si="1423"/>
        <v>217</v>
      </c>
      <c r="B222" s="213">
        <f t="shared" ca="1" si="1553"/>
        <v>205</v>
      </c>
      <c r="C222" s="115">
        <v>302</v>
      </c>
      <c r="D222" s="134" t="str">
        <f t="shared" ca="1" si="1424"/>
        <v>GSW</v>
      </c>
      <c r="E222" t="b">
        <v>1</v>
      </c>
      <c r="F222" t="b">
        <v>0</v>
      </c>
      <c r="G222" t="b">
        <f t="shared" ref="G222:G224" si="1642">E222</f>
        <v>1</v>
      </c>
      <c r="H222" s="213">
        <f t="shared" ca="1" si="1549"/>
        <v>13</v>
      </c>
      <c r="I222" s="19">
        <f t="shared" ca="1" si="1426"/>
        <v>1</v>
      </c>
      <c r="J222" s="19">
        <f t="shared" ca="1" si="1426"/>
        <v>0</v>
      </c>
      <c r="K222" s="114">
        <f t="shared" ca="1" si="1630"/>
        <v>6</v>
      </c>
      <c r="L222" s="114">
        <f t="shared" ca="1" si="1427"/>
        <v>3</v>
      </c>
      <c r="M222" s="19">
        <f t="shared" ca="1" si="1426"/>
        <v>2</v>
      </c>
      <c r="N222" s="19">
        <f t="shared" ca="1" si="1426"/>
        <v>2</v>
      </c>
      <c r="O222" s="114">
        <f t="shared" ca="1" si="1428"/>
        <v>1</v>
      </c>
      <c r="P222" s="19">
        <f t="shared" ca="1" si="1581"/>
        <v>3</v>
      </c>
      <c r="Q222" s="19">
        <f t="shared" ca="1" si="1581"/>
        <v>2</v>
      </c>
      <c r="R222" s="19">
        <f t="shared" ca="1" si="1581"/>
        <v>1</v>
      </c>
      <c r="S222" s="19">
        <f t="shared" ca="1" si="1581"/>
        <v>0</v>
      </c>
      <c r="T222" s="19">
        <f t="shared" ca="1" si="1581"/>
        <v>0</v>
      </c>
      <c r="U222" s="19">
        <f t="shared" ca="1" si="1581"/>
        <v>0</v>
      </c>
      <c r="V222" s="19">
        <f t="shared" ca="1" si="1581"/>
        <v>0</v>
      </c>
      <c r="W222" s="19">
        <f t="shared" ca="1" si="1581"/>
        <v>0</v>
      </c>
      <c r="X222" s="19">
        <f t="shared" ca="1" si="1581"/>
        <v>1</v>
      </c>
      <c r="Y222" s="19">
        <f t="shared" ca="1" si="1581"/>
        <v>1</v>
      </c>
      <c r="Z222" s="19">
        <f t="shared" ca="1" si="1581"/>
        <v>1</v>
      </c>
      <c r="AA222" s="209"/>
      <c r="AB222" s="209"/>
      <c r="AC222" s="209"/>
      <c r="AD222" s="209"/>
      <c r="AE222" s="209"/>
      <c r="AF222" s="19">
        <f t="shared" ca="1" si="1578"/>
        <v>0</v>
      </c>
      <c r="AG222" s="209"/>
      <c r="AH222" s="209"/>
      <c r="AI222" s="209"/>
      <c r="AJ222" s="209"/>
      <c r="AK222" s="209"/>
      <c r="AL222" s="209"/>
      <c r="AM222" s="209"/>
      <c r="AN222" s="209"/>
      <c r="AO222" s="134">
        <f t="shared" ca="1" si="1432"/>
        <v>2</v>
      </c>
      <c r="AP222" s="134">
        <f ca="1">INDEX(CHOOSE($P222,DataAutumn!i.AdultDrys,DataWinter!i.AdultDrys,DataSpring!i.AdultDrys),1,$O222)</f>
        <v>4</v>
      </c>
      <c r="AQ222" s="5">
        <f t="shared" ca="1" si="1433"/>
        <v>2</v>
      </c>
      <c r="AR222" s="5">
        <f t="shared" ca="1" si="1433"/>
        <v>0</v>
      </c>
      <c r="AS222" s="5">
        <f t="shared" ca="1" si="1434"/>
        <v>6</v>
      </c>
      <c r="AT222" s="209"/>
      <c r="AU222" s="209"/>
      <c r="AV222" s="209"/>
      <c r="AW222" s="353" t="str">
        <f t="shared" ca="1" si="1435"/>
        <v>TemplateRE 00013 GSW FWM     TOL204 Scan2 GFS_1 RR+01% REV06_1_3 PI00.0% Part2  GP100% WP100% MP100% (T_F33N11L00)</v>
      </c>
      <c r="AX222" s="9" t="str">
        <f ca="1">IF(COUNTIF(AW$5:AW222,AW222)=1,"-","Dup")</f>
        <v>-</v>
      </c>
      <c r="AY222" s="9"/>
      <c r="AZ222" s="19" t="str">
        <f t="shared" ca="1" si="1583"/>
        <v>-</v>
      </c>
      <c r="BA222" s="19" t="str">
        <f t="shared" ca="1" si="1583"/>
        <v>-</v>
      </c>
      <c r="BB222" s="19" t="str">
        <f t="shared" ca="1" si="1583"/>
        <v>-</v>
      </c>
      <c r="BC222" s="19" t="str">
        <f t="shared" ca="1" si="1583"/>
        <v>-</v>
      </c>
      <c r="BD222" s="19" t="str">
        <f t="shared" ca="1" si="1583"/>
        <v>-</v>
      </c>
      <c r="BE222" s="19" t="str">
        <f t="shared" ca="1" si="1583"/>
        <v>-</v>
      </c>
      <c r="BF222" s="19" t="str">
        <f t="shared" ca="1" si="1583"/>
        <v>-</v>
      </c>
      <c r="BG222" s="19" t="str">
        <f t="shared" ca="1" si="1583"/>
        <v>-</v>
      </c>
      <c r="BH222" s="19" t="str">
        <f t="shared" ca="1" si="1583"/>
        <v>-</v>
      </c>
      <c r="BI222" s="9"/>
      <c r="BJ222" s="19" t="b">
        <f t="shared" ca="1" si="1584"/>
        <v>1</v>
      </c>
      <c r="BK222" s="19" t="str">
        <f t="shared" ca="1" si="1584"/>
        <v>-</v>
      </c>
      <c r="BL222" s="19" t="str">
        <f t="shared" ca="1" si="1584"/>
        <v>-</v>
      </c>
      <c r="BM222" s="19" t="str">
        <f t="shared" ca="1" si="1584"/>
        <v>-</v>
      </c>
      <c r="BN222" s="19" t="b">
        <f t="shared" ca="1" si="1584"/>
        <v>0</v>
      </c>
      <c r="BO222" s="19">
        <f t="shared" ca="1" si="1584"/>
        <v>0</v>
      </c>
      <c r="BP222" s="19" t="str">
        <f t="shared" ca="1" si="1584"/>
        <v>-</v>
      </c>
      <c r="BQ222" s="19" t="str">
        <f t="shared" ca="1" si="1584"/>
        <v>-</v>
      </c>
      <c r="BR222" s="19" t="b">
        <f t="shared" ca="1" si="1584"/>
        <v>1</v>
      </c>
      <c r="BS222" s="9"/>
      <c r="BT222" s="19" t="str">
        <f t="shared" ca="1" si="1440"/>
        <v>-</v>
      </c>
      <c r="BU222" s="5" t="str">
        <f t="shared" ca="1" si="1585"/>
        <v>-</v>
      </c>
      <c r="BV222" s="5">
        <f t="shared" ca="1" si="1586"/>
        <v>1</v>
      </c>
      <c r="BW222" s="5">
        <f t="shared" ca="1" si="1442"/>
        <v>1</v>
      </c>
      <c r="BX222" s="19" t="str">
        <f t="shared" ca="1" si="1443"/>
        <v>-</v>
      </c>
      <c r="BY222" s="19" t="str">
        <f t="shared" ca="1" si="1443"/>
        <v>-</v>
      </c>
      <c r="BZ222" s="19" t="str">
        <f t="shared" ca="1" si="1443"/>
        <v>-</v>
      </c>
      <c r="CA222" s="5" t="str">
        <f t="shared" ca="1" si="1587"/>
        <v>-</v>
      </c>
      <c r="CB222" s="5">
        <f t="shared" ca="1" si="1588"/>
        <v>1</v>
      </c>
      <c r="CC222" s="5">
        <f t="shared" ca="1" si="1588"/>
        <v>1</v>
      </c>
      <c r="CD222" s="19" t="str">
        <f t="shared" ca="1" si="1446"/>
        <v>-</v>
      </c>
      <c r="CE222" s="5" t="str">
        <f t="shared" ca="1" si="1589"/>
        <v>-</v>
      </c>
      <c r="CF222" s="5">
        <f t="shared" ca="1" si="1590"/>
        <v>1</v>
      </c>
      <c r="CG222" s="19" t="str">
        <f t="shared" ca="1" si="1449"/>
        <v>-</v>
      </c>
      <c r="CH222" s="19" t="str">
        <f t="shared" ca="1" si="1449"/>
        <v>-</v>
      </c>
      <c r="CI222" s="5">
        <f t="shared" ca="1" si="1450"/>
        <v>1</v>
      </c>
      <c r="CJ222" s="19" t="str">
        <f t="shared" ca="1" si="1449"/>
        <v>-</v>
      </c>
      <c r="CK222" s="5" t="str">
        <f t="shared" ca="1" si="1591"/>
        <v>-</v>
      </c>
      <c r="CL222" s="5">
        <f t="shared" ca="1" si="1592"/>
        <v>1</v>
      </c>
      <c r="CM222" s="5">
        <f t="shared" ca="1" si="1452"/>
        <v>1</v>
      </c>
      <c r="CN222" s="9"/>
      <c r="CO222" s="5" t="b">
        <f t="shared" ca="1" si="1453"/>
        <v>0</v>
      </c>
      <c r="CP222" s="12">
        <f t="shared" ca="1" si="1454"/>
        <v>2132111</v>
      </c>
      <c r="CQ222" s="12">
        <v>0</v>
      </c>
      <c r="CR222" s="19" t="str">
        <f t="shared" ca="1" si="1455"/>
        <v>-</v>
      </c>
      <c r="CS222" s="143">
        <f t="shared" ca="1" si="1636"/>
        <v>1</v>
      </c>
      <c r="CT222" s="143">
        <f t="shared" ca="1" si="1636"/>
        <v>1</v>
      </c>
      <c r="CU222" s="12">
        <v>0</v>
      </c>
      <c r="CV222" s="12">
        <v>2</v>
      </c>
      <c r="CW222" s="12">
        <v>1</v>
      </c>
      <c r="CX222" s="12">
        <v>1</v>
      </c>
      <c r="CY222" s="12">
        <v>0</v>
      </c>
      <c r="CZ222" s="12">
        <v>0</v>
      </c>
      <c r="DA222" s="143">
        <f t="shared" ca="1" si="1637"/>
        <v>1</v>
      </c>
      <c r="DB222" s="143">
        <f t="shared" ca="1" si="1637"/>
        <v>1</v>
      </c>
      <c r="DC222" s="143">
        <f t="shared" ca="1" si="1637"/>
        <v>1</v>
      </c>
      <c r="DD222" s="143">
        <f t="shared" ca="1" si="1637"/>
        <v>1</v>
      </c>
      <c r="DE222" s="143">
        <f t="shared" ca="1" si="1637"/>
        <v>1</v>
      </c>
      <c r="DF222" s="143">
        <f t="shared" ca="1" si="1637"/>
        <v>1</v>
      </c>
      <c r="DG222" s="143">
        <f t="shared" ca="1" si="1637"/>
        <v>1</v>
      </c>
      <c r="DH222" s="143">
        <f t="shared" ca="1" si="1637"/>
        <v>1</v>
      </c>
      <c r="DI222" s="143">
        <f t="shared" ca="1" si="1637"/>
        <v>1</v>
      </c>
      <c r="DJ222" s="9"/>
      <c r="DK222" s="19" t="b">
        <f t="shared" ca="1" si="1460"/>
        <v>1</v>
      </c>
      <c r="DL222" s="19" t="b">
        <f t="shared" ca="1" si="1460"/>
        <v>1</v>
      </c>
      <c r="DM222" s="19" t="b">
        <f t="shared" ca="1" si="1460"/>
        <v>1</v>
      </c>
      <c r="DN222" s="587">
        <f t="shared" ca="1" si="1638"/>
        <v>21321111</v>
      </c>
      <c r="DO222" s="19" t="b">
        <f t="shared" ca="1" si="1595"/>
        <v>1</v>
      </c>
      <c r="DP222" s="19">
        <f t="shared" ca="1" si="1595"/>
        <v>0</v>
      </c>
      <c r="DQ222" s="19" t="str">
        <f t="shared" ca="1" si="1595"/>
        <v>-</v>
      </c>
      <c r="DR222" s="578" t="str">
        <f t="shared" ca="1" si="1595"/>
        <v>-</v>
      </c>
      <c r="DS222" s="430">
        <f t="shared" ca="1" si="1462"/>
        <v>652</v>
      </c>
      <c r="DT222" s="430">
        <f t="shared" ca="1" si="1462"/>
        <v>686</v>
      </c>
      <c r="DU222" s="430">
        <f t="shared" ca="1" si="1462"/>
        <v>721</v>
      </c>
      <c r="DV222" s="142">
        <f t="shared" ca="1" si="1463"/>
        <v>378</v>
      </c>
      <c r="DW222" s="142">
        <f t="shared" ca="1" si="1463"/>
        <v>413</v>
      </c>
      <c r="DX222" s="142">
        <f t="shared" ca="1" si="1463"/>
        <v>448</v>
      </c>
      <c r="DY222" s="19" t="str">
        <f t="shared" ca="1" si="1634"/>
        <v>-</v>
      </c>
      <c r="DZ222" s="19" t="str">
        <f t="shared" ca="1" si="1634"/>
        <v>-</v>
      </c>
      <c r="EA222" s="19" t="str">
        <f t="shared" ca="1" si="1634"/>
        <v>-</v>
      </c>
      <c r="EB222" s="19" t="str">
        <f t="shared" ca="1" si="1634"/>
        <v>-</v>
      </c>
      <c r="EC222" s="19" t="str">
        <f t="shared" ca="1" si="1634"/>
        <v>-</v>
      </c>
      <c r="ED222" s="19" t="str">
        <f t="shared" ca="1" si="1634"/>
        <v>-</v>
      </c>
      <c r="EE222" s="620">
        <v>1</v>
      </c>
      <c r="EF222" s="620">
        <v>1</v>
      </c>
      <c r="EG222" s="19">
        <f t="shared" ca="1" si="1634"/>
        <v>0</v>
      </c>
      <c r="EH222" s="12">
        <v>1</v>
      </c>
      <c r="EI222" s="12">
        <v>-1</v>
      </c>
      <c r="EJ222" s="19" t="str">
        <f t="shared" ca="1" si="1634"/>
        <v>-</v>
      </c>
      <c r="EK222" s="19" t="str">
        <f t="shared" ca="1" si="1634"/>
        <v>-</v>
      </c>
      <c r="EL222" s="19" t="str">
        <f t="shared" ca="1" si="1634"/>
        <v>-</v>
      </c>
      <c r="EM222" s="240">
        <f t="shared" ref="EM222" ca="1" si="1643">EG222</f>
        <v>0</v>
      </c>
      <c r="EN222" s="240">
        <f t="shared" ref="EN222" si="1644">EH222</f>
        <v>1</v>
      </c>
      <c r="EO222" s="240">
        <f t="shared" ref="EO222" si="1645">EI222</f>
        <v>-1</v>
      </c>
      <c r="EP222" s="19" t="str">
        <f t="shared" ca="1" si="1599"/>
        <v>-</v>
      </c>
      <c r="EQ222" s="19">
        <f t="shared" ca="1" si="1599"/>
        <v>0</v>
      </c>
      <c r="ER222" s="19">
        <f t="shared" ca="1" si="1599"/>
        <v>0</v>
      </c>
      <c r="ES222" s="9"/>
      <c r="ET222" s="19" t="str">
        <f t="shared" ca="1" si="1600"/>
        <v>-</v>
      </c>
      <c r="EU222" s="19" t="str">
        <f t="shared" ca="1" si="1600"/>
        <v>-</v>
      </c>
      <c r="EV222" s="19" t="str">
        <f t="shared" ca="1" si="1600"/>
        <v>-</v>
      </c>
      <c r="EW222" s="19" t="str">
        <f t="shared" ca="1" si="1600"/>
        <v>-</v>
      </c>
      <c r="EX222" s="19" t="str">
        <f t="shared" ca="1" si="1600"/>
        <v>-</v>
      </c>
      <c r="EY222" s="19" t="str">
        <f t="shared" ca="1" si="1600"/>
        <v>-</v>
      </c>
      <c r="EZ222" s="19" t="str">
        <f t="shared" ca="1" si="1600"/>
        <v>-</v>
      </c>
      <c r="FA222" s="19" t="str">
        <f t="shared" ca="1" si="1600"/>
        <v>-</v>
      </c>
      <c r="FB222" s="19" t="str">
        <f t="shared" ca="1" si="1600"/>
        <v>-</v>
      </c>
      <c r="FC222" s="19" t="str">
        <f t="shared" ca="1" si="1600"/>
        <v>-</v>
      </c>
      <c r="FD222" s="19" t="str">
        <f t="shared" ca="1" si="1600"/>
        <v>-</v>
      </c>
      <c r="FE222" s="19" t="str">
        <f t="shared" ca="1" si="1600"/>
        <v>-</v>
      </c>
      <c r="FF222" s="19">
        <f t="shared" ca="1" si="1600"/>
        <v>0</v>
      </c>
      <c r="FG222" s="430">
        <f t="shared" ca="1" si="1469"/>
        <v>0</v>
      </c>
      <c r="FH222" s="430">
        <f t="shared" ca="1" si="1469"/>
        <v>0</v>
      </c>
      <c r="FI222" s="114">
        <f t="shared" ca="1" si="1470"/>
        <v>0</v>
      </c>
      <c r="FJ222" s="114">
        <f t="shared" ca="1" si="1470"/>
        <v>0</v>
      </c>
      <c r="FK222" s="114">
        <f t="shared" ca="1" si="1470"/>
        <v>0</v>
      </c>
      <c r="FL222" s="114">
        <f t="shared" ca="1" si="1470"/>
        <v>0</v>
      </c>
      <c r="FM222" s="114">
        <f t="shared" ca="1" si="1470"/>
        <v>0</v>
      </c>
      <c r="FN222" s="536">
        <f t="shared" ca="1" si="1471"/>
        <v>0</v>
      </c>
      <c r="FO222" s="114">
        <f t="shared" ca="1" si="1472"/>
        <v>0</v>
      </c>
      <c r="FP222" s="114">
        <f t="shared" ca="1" si="1472"/>
        <v>0</v>
      </c>
      <c r="FQ222" s="114">
        <f t="shared" ca="1" si="1472"/>
        <v>0</v>
      </c>
      <c r="FR222" s="114">
        <f t="shared" ca="1" si="1472"/>
        <v>0</v>
      </c>
      <c r="FS222" s="114">
        <f t="shared" ca="1" si="1472"/>
        <v>0</v>
      </c>
      <c r="FT222" s="536">
        <f t="shared" ca="1" si="1473"/>
        <v>0</v>
      </c>
      <c r="FU222" s="114">
        <f t="shared" ca="1" si="1474"/>
        <v>0</v>
      </c>
      <c r="FV222" s="114">
        <f t="shared" ca="1" si="1474"/>
        <v>0</v>
      </c>
      <c r="FW222" s="114">
        <f t="shared" ca="1" si="1474"/>
        <v>0</v>
      </c>
      <c r="FX222" s="114">
        <f t="shared" ca="1" si="1474"/>
        <v>0</v>
      </c>
      <c r="FY222" s="114">
        <f t="shared" ca="1" si="1474"/>
        <v>0</v>
      </c>
      <c r="FZ222" s="536">
        <f t="shared" ca="1" si="1475"/>
        <v>0</v>
      </c>
      <c r="GA222" s="114">
        <f t="shared" ca="1" si="1476"/>
        <v>0</v>
      </c>
      <c r="GB222" s="114">
        <f t="shared" ca="1" si="1476"/>
        <v>0</v>
      </c>
      <c r="GC222" s="114">
        <f t="shared" ca="1" si="1476"/>
        <v>0</v>
      </c>
      <c r="GD222" s="114">
        <f t="shared" ca="1" si="1476"/>
        <v>0</v>
      </c>
      <c r="GE222" s="114">
        <f t="shared" ca="1" si="1476"/>
        <v>0</v>
      </c>
      <c r="GF222" s="536">
        <f t="shared" ca="1" si="1477"/>
        <v>0</v>
      </c>
      <c r="GG222" s="114">
        <f t="shared" ca="1" si="1478"/>
        <v>0</v>
      </c>
      <c r="GH222" s="114">
        <f t="shared" ca="1" si="1478"/>
        <v>0</v>
      </c>
      <c r="GI222" s="114">
        <f t="shared" ca="1" si="1478"/>
        <v>0</v>
      </c>
      <c r="GJ222" s="114">
        <f t="shared" ca="1" si="1478"/>
        <v>0</v>
      </c>
      <c r="GK222" s="114">
        <f t="shared" ca="1" si="1478"/>
        <v>0</v>
      </c>
      <c r="GL222" s="536">
        <f t="shared" ca="1" si="1479"/>
        <v>0</v>
      </c>
      <c r="GM222" s="114">
        <f t="shared" ca="1" si="1480"/>
        <v>0</v>
      </c>
      <c r="GN222" s="114">
        <f t="shared" ca="1" si="1480"/>
        <v>0</v>
      </c>
      <c r="GO222" s="114">
        <f t="shared" ca="1" si="1480"/>
        <v>0</v>
      </c>
      <c r="GP222" s="114">
        <f t="shared" ca="1" si="1480"/>
        <v>0</v>
      </c>
      <c r="GQ222" s="114">
        <f t="shared" ca="1" si="1480"/>
        <v>0</v>
      </c>
      <c r="GR222" s="536">
        <f t="shared" ca="1" si="1481"/>
        <v>0</v>
      </c>
      <c r="GS222" s="115">
        <f t="shared" ca="1" si="1482"/>
        <v>0</v>
      </c>
      <c r="GT222" s="115">
        <f t="shared" ca="1" si="1482"/>
        <v>0</v>
      </c>
      <c r="GU222" s="115">
        <f t="shared" ca="1" si="1482"/>
        <v>0</v>
      </c>
      <c r="GV222" s="115">
        <f t="shared" ca="1" si="1482"/>
        <v>0</v>
      </c>
      <c r="GW222" s="553">
        <f t="shared" ca="1" si="1601"/>
        <v>0</v>
      </c>
      <c r="GX222" s="553">
        <f t="shared" ca="1" si="1601"/>
        <v>0</v>
      </c>
      <c r="GY222" s="553">
        <f t="shared" ca="1" si="1601"/>
        <v>0</v>
      </c>
      <c r="GZ222" s="553">
        <f t="shared" ca="1" si="1601"/>
        <v>0</v>
      </c>
      <c r="HA222" s="553">
        <f t="shared" ca="1" si="1601"/>
        <v>0</v>
      </c>
      <c r="HB222" s="553">
        <f t="shared" ca="1" si="1601"/>
        <v>0</v>
      </c>
      <c r="HC222" s="553">
        <f t="shared" ca="1" si="1601"/>
        <v>0</v>
      </c>
      <c r="HD222" s="553">
        <f t="shared" ca="1" si="1601"/>
        <v>0</v>
      </c>
      <c r="HE222" s="553">
        <f t="shared" ca="1" si="1601"/>
        <v>0</v>
      </c>
      <c r="HF222" s="553">
        <f t="shared" ca="1" si="1601"/>
        <v>0</v>
      </c>
      <c r="HG222" s="553">
        <f t="shared" ca="1" si="1601"/>
        <v>0</v>
      </c>
      <c r="HH222" s="553">
        <f t="shared" ca="1" si="1601"/>
        <v>0</v>
      </c>
      <c r="HI222" s="553">
        <f t="shared" ca="1" si="1601"/>
        <v>0</v>
      </c>
      <c r="HJ222" s="553">
        <f t="shared" ca="1" si="1601"/>
        <v>0</v>
      </c>
      <c r="HK222" s="553">
        <f t="shared" ca="1" si="1601"/>
        <v>0</v>
      </c>
      <c r="HL222" s="553">
        <f t="shared" ca="1" si="1601"/>
        <v>0</v>
      </c>
      <c r="HM222" s="553">
        <f t="shared" ca="1" si="1484"/>
        <v>0</v>
      </c>
      <c r="HN222" s="553">
        <f t="shared" ca="1" si="1484"/>
        <v>0</v>
      </c>
      <c r="HO222" s="553">
        <f t="shared" ca="1" si="1484"/>
        <v>0</v>
      </c>
      <c r="HP222" s="553">
        <f t="shared" ca="1" si="1484"/>
        <v>0</v>
      </c>
      <c r="HQ222" s="19">
        <f t="shared" ca="1" si="1485"/>
        <v>0</v>
      </c>
      <c r="HR222" s="114">
        <f t="shared" ca="1" si="1486"/>
        <v>0</v>
      </c>
      <c r="HS222" s="114">
        <f t="shared" ca="1" si="1486"/>
        <v>0</v>
      </c>
      <c r="HT222" s="114">
        <f t="shared" ca="1" si="1486"/>
        <v>0</v>
      </c>
      <c r="HU222" s="114">
        <f t="shared" ca="1" si="1486"/>
        <v>0</v>
      </c>
      <c r="HV222" s="114">
        <f t="shared" ca="1" si="1486"/>
        <v>0</v>
      </c>
      <c r="HW222" s="536">
        <f t="shared" ca="1" si="1487"/>
        <v>0</v>
      </c>
      <c r="HX222" s="114">
        <f t="shared" ca="1" si="1488"/>
        <v>0</v>
      </c>
      <c r="HY222" s="114">
        <f t="shared" ca="1" si="1488"/>
        <v>0</v>
      </c>
      <c r="HZ222" s="114">
        <f t="shared" ca="1" si="1488"/>
        <v>0</v>
      </c>
      <c r="IA222" s="114">
        <f t="shared" ca="1" si="1488"/>
        <v>0</v>
      </c>
      <c r="IB222" s="114">
        <f t="shared" ca="1" si="1488"/>
        <v>0</v>
      </c>
      <c r="IC222" s="536">
        <f t="shared" ca="1" si="1489"/>
        <v>0</v>
      </c>
      <c r="ID222" s="114">
        <f t="shared" ca="1" si="1490"/>
        <v>0</v>
      </c>
      <c r="IE222" s="114">
        <f t="shared" ca="1" si="1490"/>
        <v>0</v>
      </c>
      <c r="IF222" s="114">
        <f t="shared" ca="1" si="1490"/>
        <v>0</v>
      </c>
      <c r="IG222" s="114">
        <f t="shared" ca="1" si="1490"/>
        <v>0</v>
      </c>
      <c r="IH222" s="114">
        <f t="shared" ca="1" si="1490"/>
        <v>0</v>
      </c>
      <c r="II222" s="536">
        <f t="shared" ca="1" si="1491"/>
        <v>0</v>
      </c>
      <c r="IJ222" s="114">
        <f t="shared" ca="1" si="1492"/>
        <v>0</v>
      </c>
      <c r="IK222" s="114">
        <f t="shared" ca="1" si="1492"/>
        <v>0</v>
      </c>
      <c r="IL222" s="114">
        <f t="shared" ca="1" si="1492"/>
        <v>0</v>
      </c>
      <c r="IM222" s="114">
        <f t="shared" ca="1" si="1492"/>
        <v>0</v>
      </c>
      <c r="IN222" s="114">
        <f t="shared" ca="1" si="1492"/>
        <v>0</v>
      </c>
      <c r="IO222" s="536">
        <f t="shared" ca="1" si="1493"/>
        <v>0</v>
      </c>
      <c r="IP222" s="114">
        <f t="shared" ca="1" si="1494"/>
        <v>0</v>
      </c>
      <c r="IQ222" s="114">
        <f t="shared" ca="1" si="1494"/>
        <v>0</v>
      </c>
      <c r="IR222" s="114">
        <f t="shared" ca="1" si="1494"/>
        <v>0</v>
      </c>
      <c r="IS222" s="114">
        <f t="shared" ca="1" si="1494"/>
        <v>0</v>
      </c>
      <c r="IT222" s="114">
        <f t="shared" ca="1" si="1494"/>
        <v>0</v>
      </c>
      <c r="IU222" s="536">
        <f t="shared" ca="1" si="1495"/>
        <v>0</v>
      </c>
      <c r="IV222" s="114">
        <f t="shared" ca="1" si="1496"/>
        <v>0</v>
      </c>
      <c r="IW222" s="114">
        <f t="shared" ca="1" si="1496"/>
        <v>0</v>
      </c>
      <c r="IX222" s="114">
        <f t="shared" ca="1" si="1496"/>
        <v>0</v>
      </c>
      <c r="IY222" s="114">
        <f t="shared" ca="1" si="1496"/>
        <v>0</v>
      </c>
      <c r="IZ222" s="114">
        <f t="shared" ca="1" si="1496"/>
        <v>0</v>
      </c>
      <c r="JA222" s="536">
        <f t="shared" ca="1" si="1497"/>
        <v>0</v>
      </c>
      <c r="JB222" s="115">
        <f t="shared" ca="1" si="1498"/>
        <v>0</v>
      </c>
      <c r="JC222" s="115">
        <f t="shared" ca="1" si="1498"/>
        <v>0</v>
      </c>
      <c r="JD222" s="115">
        <f t="shared" ca="1" si="1498"/>
        <v>0</v>
      </c>
      <c r="JE222" s="115">
        <f t="shared" ca="1" si="1498"/>
        <v>0</v>
      </c>
      <c r="JF222" s="553">
        <f t="shared" ca="1" si="1602"/>
        <v>0</v>
      </c>
      <c r="JG222" s="553">
        <f t="shared" ca="1" si="1602"/>
        <v>0</v>
      </c>
      <c r="JH222" s="553">
        <f t="shared" ca="1" si="1602"/>
        <v>0</v>
      </c>
      <c r="JI222" s="553">
        <f t="shared" ca="1" si="1602"/>
        <v>0</v>
      </c>
      <c r="JJ222" s="553">
        <f t="shared" ca="1" si="1602"/>
        <v>0</v>
      </c>
      <c r="JK222" s="553">
        <f t="shared" ca="1" si="1602"/>
        <v>0</v>
      </c>
      <c r="JL222" s="553">
        <f t="shared" ca="1" si="1602"/>
        <v>0</v>
      </c>
      <c r="JM222" s="553">
        <f t="shared" ca="1" si="1602"/>
        <v>0</v>
      </c>
      <c r="JN222" s="553">
        <f t="shared" ca="1" si="1602"/>
        <v>0</v>
      </c>
      <c r="JO222" s="553">
        <f t="shared" ca="1" si="1602"/>
        <v>0</v>
      </c>
      <c r="JP222" s="553">
        <f t="shared" ca="1" si="1602"/>
        <v>0</v>
      </c>
      <c r="JQ222" s="553">
        <f t="shared" ca="1" si="1602"/>
        <v>0</v>
      </c>
      <c r="JR222" s="553">
        <f t="shared" ca="1" si="1602"/>
        <v>0</v>
      </c>
      <c r="JS222" s="553">
        <f t="shared" ca="1" si="1602"/>
        <v>0</v>
      </c>
      <c r="JT222" s="553">
        <f t="shared" ca="1" si="1602"/>
        <v>0</v>
      </c>
      <c r="JU222" s="553">
        <f t="shared" ca="1" si="1602"/>
        <v>0</v>
      </c>
      <c r="JV222" s="553">
        <f t="shared" ca="1" si="1500"/>
        <v>0</v>
      </c>
      <c r="JW222" s="553">
        <f t="shared" ca="1" si="1500"/>
        <v>0</v>
      </c>
      <c r="JX222" s="553">
        <f t="shared" ca="1" si="1500"/>
        <v>0</v>
      </c>
      <c r="JY222" s="553">
        <f t="shared" ca="1" si="1500"/>
        <v>0</v>
      </c>
      <c r="JZ222" s="19">
        <f t="shared" ca="1" si="1501"/>
        <v>0</v>
      </c>
      <c r="KA222" s="5">
        <f t="shared" ca="1" si="1502"/>
        <v>67</v>
      </c>
      <c r="KB222" s="9"/>
      <c r="KC222" s="5">
        <f t="shared" ca="1" si="1503"/>
        <v>0</v>
      </c>
      <c r="KD222" s="5" t="b">
        <f t="shared" ca="1" si="1503"/>
        <v>0</v>
      </c>
      <c r="KE222" s="19">
        <f t="shared" ca="1" si="1632"/>
        <v>0</v>
      </c>
      <c r="KF222" s="5">
        <f t="shared" ca="1" si="1505"/>
        <v>0</v>
      </c>
      <c r="KG222" s="5">
        <f t="shared" ca="1" si="1506"/>
        <v>0.01</v>
      </c>
      <c r="KH222" s="5">
        <f t="shared" si="1507"/>
        <v>0</v>
      </c>
      <c r="KI222" s="19">
        <f t="shared" ca="1" si="1632"/>
        <v>0</v>
      </c>
      <c r="KJ222" s="5">
        <f t="shared" ca="1" si="1508"/>
        <v>50</v>
      </c>
      <c r="KK222" s="19" t="str">
        <f t="shared" ca="1" si="1509"/>
        <v>-</v>
      </c>
      <c r="KL222" s="19" t="str">
        <f t="shared" ca="1" si="1509"/>
        <v>-</v>
      </c>
      <c r="KM222" s="19" t="str">
        <f t="shared" ca="1" si="1509"/>
        <v>-</v>
      </c>
      <c r="KN222" s="19" t="str">
        <f t="shared" ca="1" si="1509"/>
        <v>-</v>
      </c>
      <c r="KO222" s="19" t="str">
        <f t="shared" ca="1" si="1509"/>
        <v>-</v>
      </c>
      <c r="KP222" s="19" t="str">
        <f t="shared" ca="1" si="1509"/>
        <v>-</v>
      </c>
      <c r="KQ222" s="19" t="str">
        <f t="shared" ca="1" si="1509"/>
        <v>-</v>
      </c>
      <c r="KR222" s="19" t="str">
        <f t="shared" ca="1" si="1509"/>
        <v>-</v>
      </c>
      <c r="KS222" s="19" t="str">
        <f t="shared" ca="1" si="1509"/>
        <v>-</v>
      </c>
      <c r="KT222" s="19" t="str">
        <f t="shared" ca="1" si="1509"/>
        <v>-</v>
      </c>
      <c r="KU222" s="19" t="str">
        <f t="shared" ca="1" si="1509"/>
        <v>-</v>
      </c>
      <c r="KV222" s="19" t="str">
        <f t="shared" ca="1" si="1509"/>
        <v>-</v>
      </c>
      <c r="KW222" s="5">
        <f t="shared" si="1510"/>
        <v>1</v>
      </c>
      <c r="KX222" s="5">
        <f t="shared" ca="1" si="1580"/>
        <v>0</v>
      </c>
      <c r="KY222" s="5">
        <f t="shared" ca="1" si="1580"/>
        <v>1</v>
      </c>
      <c r="KZ222" s="5">
        <f t="shared" ca="1" si="1580"/>
        <v>1</v>
      </c>
      <c r="LA222" s="5">
        <f t="shared" ca="1" si="1552"/>
        <v>1</v>
      </c>
      <c r="LB222" s="5">
        <f t="shared" ca="1" si="1552"/>
        <v>1</v>
      </c>
      <c r="LC222" s="5">
        <f t="shared" ca="1" si="1552"/>
        <v>0</v>
      </c>
      <c r="LD222" s="5">
        <f t="shared" ca="1" si="1552"/>
        <v>1</v>
      </c>
      <c r="LE222" s="5">
        <f t="shared" ca="1" si="1552"/>
        <v>0</v>
      </c>
      <c r="LF222" s="5">
        <f t="shared" ca="1" si="1552"/>
        <v>0</v>
      </c>
      <c r="LG222" s="5">
        <f t="shared" ca="1" si="1552"/>
        <v>1</v>
      </c>
      <c r="LH222" s="5">
        <f t="shared" ca="1" si="1552"/>
        <v>2</v>
      </c>
      <c r="LI222" s="5">
        <f t="shared" ca="1" si="1552"/>
        <v>0</v>
      </c>
      <c r="LJ222" s="5">
        <f t="shared" ca="1" si="1552"/>
        <v>0</v>
      </c>
      <c r="LK222" s="5">
        <f t="shared" ca="1" si="1552"/>
        <v>0</v>
      </c>
      <c r="LL222" s="5">
        <f t="shared" ca="1" si="1552"/>
        <v>1</v>
      </c>
      <c r="LM222" s="5">
        <f t="shared" ca="1" si="1552"/>
        <v>0</v>
      </c>
      <c r="LN222" s="5">
        <f t="shared" ca="1" si="1552"/>
        <v>1</v>
      </c>
      <c r="LO222" s="19">
        <f t="shared" ca="1" si="1633"/>
        <v>0</v>
      </c>
      <c r="LP222" s="19">
        <f t="shared" ca="1" si="1633"/>
        <v>0</v>
      </c>
      <c r="LQ222" s="19">
        <f t="shared" ca="1" si="1633"/>
        <v>0</v>
      </c>
      <c r="LR222" s="19">
        <f t="shared" ca="1" si="1633"/>
        <v>0</v>
      </c>
      <c r="LS222" s="19">
        <f t="shared" ca="1" si="1633"/>
        <v>0</v>
      </c>
      <c r="LT222" s="19">
        <f t="shared" ca="1" si="1633"/>
        <v>0</v>
      </c>
      <c r="LU222" s="19">
        <f t="shared" ca="1" si="1633"/>
        <v>0</v>
      </c>
      <c r="LV222" s="19">
        <f t="shared" ca="1" si="1633"/>
        <v>0</v>
      </c>
      <c r="LW222" s="19">
        <f t="shared" ca="1" si="1633"/>
        <v>0</v>
      </c>
      <c r="LX222" s="19">
        <f t="shared" ca="1" si="1633"/>
        <v>0</v>
      </c>
      <c r="LY222" s="19">
        <f t="shared" ca="1" si="1633"/>
        <v>0</v>
      </c>
      <c r="LZ222" s="19">
        <f t="shared" ca="1" si="1633"/>
        <v>0</v>
      </c>
      <c r="MA222" s="19">
        <f t="shared" ca="1" si="1633"/>
        <v>0</v>
      </c>
      <c r="MB222" s="19">
        <f t="shared" ca="1" si="1633"/>
        <v>0</v>
      </c>
      <c r="MC222" s="19">
        <f t="shared" ca="1" si="1633"/>
        <v>0</v>
      </c>
      <c r="MD222" s="19">
        <f t="shared" ca="1" si="1633"/>
        <v>0</v>
      </c>
      <c r="ME222" s="19">
        <f t="shared" ca="1" si="1627"/>
        <v>0</v>
      </c>
      <c r="MF222" s="19">
        <f t="shared" ca="1" si="1627"/>
        <v>0</v>
      </c>
      <c r="MG222" s="19">
        <f t="shared" ca="1" si="1627"/>
        <v>0</v>
      </c>
      <c r="MH222" s="19">
        <f t="shared" ca="1" si="1628"/>
        <v>0</v>
      </c>
      <c r="MI222" s="19">
        <f t="shared" ca="1" si="1628"/>
        <v>0</v>
      </c>
      <c r="MJ222" s="5">
        <f t="shared" ca="1" si="1512"/>
        <v>0</v>
      </c>
      <c r="MK222" s="5">
        <f t="shared" ca="1" si="1512"/>
        <v>0</v>
      </c>
      <c r="ML222" s="5">
        <f t="shared" ca="1" si="1512"/>
        <v>0.05</v>
      </c>
      <c r="MM222" s="5">
        <f t="shared" ca="1" si="1512"/>
        <v>0.05</v>
      </c>
      <c r="MN222" s="5">
        <f t="shared" ca="1" si="1513"/>
        <v>0</v>
      </c>
      <c r="MO222" s="5">
        <f t="shared" ca="1" si="1513"/>
        <v>0</v>
      </c>
      <c r="MP222" s="5">
        <f t="shared" ca="1" si="1513"/>
        <v>0</v>
      </c>
      <c r="MQ222" s="5">
        <f t="shared" ca="1" si="1513"/>
        <v>0</v>
      </c>
      <c r="MR222" s="5">
        <f t="shared" ca="1" si="1513"/>
        <v>0</v>
      </c>
      <c r="MS222" s="5">
        <f t="shared" ca="1" si="1513"/>
        <v>0</v>
      </c>
      <c r="MT222" s="19">
        <f t="shared" ca="1" si="1628"/>
        <v>0</v>
      </c>
      <c r="MU222" s="19">
        <f t="shared" ca="1" si="1628"/>
        <v>1</v>
      </c>
      <c r="MV222" s="19">
        <f t="shared" ca="1" si="1628"/>
        <v>0</v>
      </c>
      <c r="MW222" s="19">
        <f t="shared" ca="1" si="1628"/>
        <v>0</v>
      </c>
      <c r="MX222" s="19">
        <f t="shared" ca="1" si="1629"/>
        <v>0</v>
      </c>
      <c r="MY222" s="19">
        <f t="shared" ca="1" si="1629"/>
        <v>0</v>
      </c>
      <c r="MZ222" s="19">
        <f t="shared" ca="1" si="1629"/>
        <v>1</v>
      </c>
      <c r="NA222" s="9"/>
      <c r="NB222" s="5" t="b">
        <f t="shared" ca="1" si="1514"/>
        <v>0</v>
      </c>
      <c r="NC222" s="19" t="str">
        <f t="shared" ca="1" si="1515"/>
        <v>-</v>
      </c>
      <c r="ND222" s="5">
        <f t="shared" ca="1" si="1516"/>
        <v>0.5</v>
      </c>
      <c r="NE222" s="5" t="b">
        <f t="shared" ca="1" si="1603"/>
        <v>0</v>
      </c>
      <c r="NF222" s="5" t="b">
        <f t="shared" ca="1" si="1603"/>
        <v>0</v>
      </c>
      <c r="NG222" s="5" t="b">
        <f t="shared" ca="1" si="1603"/>
        <v>1</v>
      </c>
      <c r="NH222" s="134">
        <f t="shared" ca="1" si="1604"/>
        <v>2</v>
      </c>
      <c r="NI222" s="134">
        <f t="shared" ca="1" si="1604"/>
        <v>2</v>
      </c>
      <c r="NJ222" s="5" t="b">
        <f t="shared" ca="1" si="1519"/>
        <v>0</v>
      </c>
      <c r="NK222" s="5" t="b">
        <f t="shared" ca="1" si="1519"/>
        <v>0</v>
      </c>
      <c r="NL222" s="5" t="b">
        <f t="shared" ca="1" si="1519"/>
        <v>1</v>
      </c>
      <c r="NM222" s="5" t="b">
        <f t="shared" ca="1" si="1519"/>
        <v>0</v>
      </c>
      <c r="NN222" s="5">
        <f t="shared" ca="1" si="1520"/>
        <v>1</v>
      </c>
      <c r="NO222" s="5">
        <f t="shared" ca="1" si="1520"/>
        <v>0.66</v>
      </c>
      <c r="NP222" s="5" t="b">
        <f t="shared" ca="1" si="1521"/>
        <v>1</v>
      </c>
      <c r="NQ222" s="5" t="str" cm="1">
        <f t="array" aca="1" ref="NQ222" ca="1">IF(OR(NR222:NY222&lt;&gt;"-"),TRUE,"-")</f>
        <v>-</v>
      </c>
      <c r="NR222" s="19" t="str">
        <f t="shared" ca="1" si="1605"/>
        <v>-</v>
      </c>
      <c r="NS222" s="19" t="str">
        <f t="shared" ca="1" si="1605"/>
        <v>-</v>
      </c>
      <c r="NT222" s="19" t="str">
        <f t="shared" ca="1" si="1605"/>
        <v>-</v>
      </c>
      <c r="NU222" s="19" t="str">
        <f t="shared" ca="1" si="1605"/>
        <v>-</v>
      </c>
      <c r="NV222" s="19" t="str">
        <f t="shared" ca="1" si="1605"/>
        <v>-</v>
      </c>
      <c r="NW222" s="19" t="str">
        <f t="shared" ca="1" si="1605"/>
        <v>-</v>
      </c>
      <c r="NX222" s="19" t="str">
        <f t="shared" ca="1" si="1605"/>
        <v>-</v>
      </c>
      <c r="NY222" s="19" t="str">
        <f t="shared" ca="1" si="1605"/>
        <v>-</v>
      </c>
      <c r="NZ222" s="5" t="b">
        <f t="array" aca="1" ref="NZ222" ca="1">IF(OR(OA222:OG222&lt;&gt;"-"),TRUE,"-")</f>
        <v>1</v>
      </c>
      <c r="OA222" s="19">
        <f t="shared" ca="1" si="1606"/>
        <v>0</v>
      </c>
      <c r="OB222" s="19">
        <f t="shared" ca="1" si="1606"/>
        <v>999999</v>
      </c>
      <c r="OC222" s="19">
        <f t="shared" ca="1" si="1606"/>
        <v>999999</v>
      </c>
      <c r="OD222" s="19">
        <f t="shared" ca="1" si="1606"/>
        <v>999999</v>
      </c>
      <c r="OE222" s="19">
        <f t="shared" ca="1" si="1606"/>
        <v>999999</v>
      </c>
      <c r="OF222" s="19">
        <f t="shared" ca="1" si="1606"/>
        <v>999999</v>
      </c>
      <c r="OG222" s="19">
        <f t="shared" ca="1" si="1606"/>
        <v>999999</v>
      </c>
      <c r="OH222" s="19" t="str">
        <f t="shared" ca="1" si="1606"/>
        <v>-</v>
      </c>
      <c r="OI222" s="19" t="str">
        <f t="shared" ca="1" si="1606"/>
        <v>-</v>
      </c>
      <c r="OJ222" s="19" t="str">
        <f t="shared" ca="1" si="1606"/>
        <v>-</v>
      </c>
      <c r="OK222" s="19" t="b">
        <f t="shared" ca="1" si="1606"/>
        <v>1</v>
      </c>
      <c r="OL222" s="19">
        <f t="shared" ca="1" si="1606"/>
        <v>0</v>
      </c>
      <c r="OM222" s="5" t="str">
        <f t="shared" ca="1" si="1524"/>
        <v>-</v>
      </c>
      <c r="ON222" s="5" t="str">
        <f t="shared" ca="1" si="1524"/>
        <v>-</v>
      </c>
      <c r="OO222" s="5" t="str">
        <f t="shared" ca="1" si="1524"/>
        <v>-</v>
      </c>
      <c r="OP222" s="5" t="str">
        <f t="shared" ca="1" si="1524"/>
        <v>-</v>
      </c>
      <c r="OQ222" s="19" t="str">
        <f t="shared" ca="1" si="1607"/>
        <v>-</v>
      </c>
      <c r="OR222" s="19" t="str">
        <f t="shared" ca="1" si="1607"/>
        <v>-</v>
      </c>
      <c r="OS222" s="19" t="str">
        <f t="shared" ca="1" si="1607"/>
        <v>-</v>
      </c>
      <c r="OT222" s="19" t="str">
        <f t="shared" ca="1" si="1607"/>
        <v>-</v>
      </c>
      <c r="OU222" s="5">
        <f t="shared" ca="1" si="1525"/>
        <v>0</v>
      </c>
      <c r="OV222" s="19" t="str">
        <f t="shared" ca="1" si="1607"/>
        <v>-</v>
      </c>
      <c r="OW222" s="5" t="str">
        <f t="shared" ca="1" si="1526"/>
        <v>-</v>
      </c>
      <c r="OX222" s="5">
        <f t="shared" ca="1" si="1526"/>
        <v>500</v>
      </c>
      <c r="OY222" s="5">
        <f t="shared" ca="1" si="1526"/>
        <v>500</v>
      </c>
      <c r="OZ222" s="5" t="str">
        <f t="shared" ca="1" si="1526"/>
        <v>-</v>
      </c>
      <c r="PA222" s="5" t="str">
        <f t="shared" ca="1" si="1526"/>
        <v>-</v>
      </c>
      <c r="PB222" s="5" t="str">
        <f t="shared" ca="1" si="1526"/>
        <v>-</v>
      </c>
      <c r="PC222" s="5">
        <f t="shared" ca="1" si="1527"/>
        <v>1.5</v>
      </c>
      <c r="PD222" s="9"/>
      <c r="PE222" s="19">
        <f t="shared" ca="1" si="1607"/>
        <v>50</v>
      </c>
      <c r="PF222" s="19">
        <f t="shared" ca="1" si="1608"/>
        <v>50</v>
      </c>
      <c r="PG222" s="19">
        <f t="shared" ca="1" si="1608"/>
        <v>50</v>
      </c>
      <c r="PH222" s="19">
        <f t="shared" ca="1" si="1608"/>
        <v>50</v>
      </c>
      <c r="PI222" s="5">
        <f t="shared" ca="1" si="1529"/>
        <v>1</v>
      </c>
      <c r="PJ222" s="5">
        <f t="shared" ca="1" si="1530"/>
        <v>1</v>
      </c>
      <c r="PK222" s="5">
        <f t="shared" ca="1" si="1531"/>
        <v>1</v>
      </c>
      <c r="PL222" s="9"/>
      <c r="PM222" s="19" t="b">
        <f t="shared" ca="1" si="1608"/>
        <v>0</v>
      </c>
      <c r="PN222" s="19" t="b">
        <f t="shared" ca="1" si="1608"/>
        <v>0</v>
      </c>
      <c r="PO222" s="19">
        <f t="shared" ca="1" si="1608"/>
        <v>1</v>
      </c>
      <c r="PP222" s="134">
        <f t="shared" ca="1" si="1609"/>
        <v>1</v>
      </c>
      <c r="PQ222" s="134">
        <f t="shared" ca="1" si="1609"/>
        <v>1</v>
      </c>
      <c r="PR222" s="134">
        <f t="shared" ca="1" si="1609"/>
        <v>1</v>
      </c>
      <c r="PS222" s="134">
        <f t="shared" ca="1" si="1609"/>
        <v>1</v>
      </c>
      <c r="PT222" s="134">
        <f t="shared" ca="1" si="1609"/>
        <v>1</v>
      </c>
      <c r="PU222" s="134">
        <f t="shared" ca="1" si="1609"/>
        <v>1</v>
      </c>
      <c r="PV222" s="134">
        <f t="shared" ca="1" si="1609"/>
        <v>1</v>
      </c>
      <c r="PW222" s="134">
        <f t="shared" ca="1" si="1609"/>
        <v>1</v>
      </c>
      <c r="PX222" s="9"/>
      <c r="PY222" s="537" t="str">
        <f t="shared" ca="1" si="1610"/>
        <v>-</v>
      </c>
      <c r="PZ222" s="537" t="str">
        <f t="shared" ca="1" si="1610"/>
        <v>-</v>
      </c>
      <c r="QA222" s="537" t="str">
        <f t="shared" ca="1" si="1610"/>
        <v>-</v>
      </c>
      <c r="QB222" s="537" t="str">
        <f t="shared" ca="1" si="1610"/>
        <v>-</v>
      </c>
      <c r="QC222" s="537" t="str">
        <f t="shared" ca="1" si="1610"/>
        <v>-</v>
      </c>
      <c r="QD222" s="537" t="str">
        <f t="shared" ca="1" si="1610"/>
        <v>-</v>
      </c>
      <c r="QE222" s="537" t="str">
        <f t="shared" ca="1" si="1610"/>
        <v>-</v>
      </c>
      <c r="QF222" s="537" t="str">
        <f t="shared" ca="1" si="1610"/>
        <v>-</v>
      </c>
      <c r="QG222" s="537" t="str">
        <f t="shared" ca="1" si="1610"/>
        <v>-</v>
      </c>
      <c r="QH222" s="537" t="str">
        <f t="shared" ca="1" si="1610"/>
        <v>-</v>
      </c>
      <c r="QI222" s="537" t="str">
        <f t="shared" ca="1" si="1610"/>
        <v>-</v>
      </c>
      <c r="QJ222" s="537" t="str">
        <f t="shared" ca="1" si="1610"/>
        <v>-</v>
      </c>
      <c r="QK222" s="537" t="str">
        <f t="shared" ca="1" si="1610"/>
        <v>-</v>
      </c>
      <c r="QL222" s="537" t="str">
        <f t="shared" ca="1" si="1610"/>
        <v>-</v>
      </c>
      <c r="QM222" s="537" t="str">
        <f t="shared" ca="1" si="1610"/>
        <v>-</v>
      </c>
      <c r="QN222" s="537" t="str">
        <f t="shared" ca="1" si="1610"/>
        <v>-</v>
      </c>
      <c r="QO222" s="537" t="str">
        <f t="shared" ca="1" si="1611"/>
        <v>-</v>
      </c>
      <c r="QP222" s="537" t="str">
        <f t="shared" ca="1" si="1611"/>
        <v>-</v>
      </c>
      <c r="QQ222" s="537" t="str">
        <f t="shared" ca="1" si="1611"/>
        <v>-</v>
      </c>
      <c r="QR222" s="537" t="str">
        <f t="shared" ca="1" si="1611"/>
        <v>-</v>
      </c>
      <c r="QS222" s="537" t="str">
        <f t="shared" ca="1" si="1611"/>
        <v>-</v>
      </c>
      <c r="QT222" s="537" t="str">
        <f t="shared" ca="1" si="1611"/>
        <v>-</v>
      </c>
      <c r="QU222" s="537" t="str">
        <f t="shared" ca="1" si="1611"/>
        <v>-</v>
      </c>
      <c r="QV222" s="537" t="str">
        <f t="shared" ca="1" si="1611"/>
        <v>-</v>
      </c>
      <c r="QW222" s="537" t="str">
        <f t="shared" ca="1" si="1611"/>
        <v>-</v>
      </c>
      <c r="QX222" s="537" t="str">
        <f t="shared" ca="1" si="1611"/>
        <v>-</v>
      </c>
      <c r="QY222" s="537" t="str">
        <f t="shared" ca="1" si="1611"/>
        <v>-</v>
      </c>
      <c r="QZ222" s="537" t="str">
        <f t="shared" ca="1" si="1611"/>
        <v>-</v>
      </c>
      <c r="RA222" s="537" t="str">
        <f t="shared" ca="1" si="1611"/>
        <v>-</v>
      </c>
      <c r="RB222" s="537" t="str">
        <f t="shared" ca="1" si="1611"/>
        <v>-</v>
      </c>
      <c r="RC222" s="537" t="str">
        <f t="shared" ca="1" si="1611"/>
        <v>-</v>
      </c>
      <c r="RD222" s="537" t="str">
        <f t="shared" ca="1" si="1611"/>
        <v>-</v>
      </c>
      <c r="RE222" s="537" t="str">
        <f t="shared" ca="1" si="1612"/>
        <v>-</v>
      </c>
      <c r="RF222" s="537" t="str">
        <f t="shared" ca="1" si="1612"/>
        <v>-</v>
      </c>
      <c r="RG222" s="537" t="str">
        <f t="shared" ca="1" si="1612"/>
        <v>-</v>
      </c>
      <c r="RH222" s="537" t="str">
        <f t="shared" ca="1" si="1612"/>
        <v>-</v>
      </c>
      <c r="RI222" s="547" t="str">
        <f t="shared" ca="1" si="1613"/>
        <v>-</v>
      </c>
      <c r="RJ222" s="547" t="str">
        <f t="shared" ca="1" si="1613"/>
        <v>-</v>
      </c>
      <c r="RK222" s="547" t="str">
        <f t="shared" ca="1" si="1613"/>
        <v>-</v>
      </c>
      <c r="RL222" s="547" t="str">
        <f t="shared" ca="1" si="1613"/>
        <v>-</v>
      </c>
      <c r="RM222" s="547" t="str">
        <f t="shared" ca="1" si="1613"/>
        <v>-</v>
      </c>
      <c r="RN222" s="547" t="str">
        <f t="shared" ca="1" si="1613"/>
        <v>-</v>
      </c>
      <c r="RO222" s="547" t="str">
        <f t="shared" ca="1" si="1613"/>
        <v>-</v>
      </c>
      <c r="RP222" s="547" t="str">
        <f t="shared" ca="1" si="1613"/>
        <v>-</v>
      </c>
      <c r="RQ222" s="547" t="str">
        <f t="shared" ca="1" si="1613"/>
        <v>-</v>
      </c>
      <c r="RR222" s="547" t="str">
        <f t="shared" ca="1" si="1613"/>
        <v>-</v>
      </c>
      <c r="RS222" s="547" t="str">
        <f t="shared" ca="1" si="1613"/>
        <v>-</v>
      </c>
      <c r="RT222" s="547" t="str">
        <f t="shared" ca="1" si="1613"/>
        <v>-</v>
      </c>
      <c r="RU222" s="547" t="str">
        <f t="shared" ca="1" si="1613"/>
        <v>-</v>
      </c>
      <c r="RV222" s="547" t="str">
        <f t="shared" ca="1" si="1613"/>
        <v>-</v>
      </c>
      <c r="RW222" s="547" t="str">
        <f t="shared" ca="1" si="1613"/>
        <v>-</v>
      </c>
      <c r="RX222" s="547" t="str">
        <f t="shared" ca="1" si="1613"/>
        <v>-</v>
      </c>
      <c r="RY222" s="547" t="str">
        <f t="shared" ca="1" si="1614"/>
        <v>-</v>
      </c>
      <c r="RZ222" s="547" t="str">
        <f t="shared" ca="1" si="1614"/>
        <v>-</v>
      </c>
      <c r="SA222" s="547" t="str">
        <f t="shared" ca="1" si="1614"/>
        <v>-</v>
      </c>
      <c r="SB222" s="547" t="str">
        <f t="shared" ca="1" si="1614"/>
        <v>-</v>
      </c>
      <c r="SC222" s="547" t="str">
        <f t="shared" ca="1" si="1614"/>
        <v>-</v>
      </c>
      <c r="SD222" s="547" t="str">
        <f t="shared" ca="1" si="1614"/>
        <v>-</v>
      </c>
      <c r="SE222" s="547" t="str">
        <f t="shared" ca="1" si="1614"/>
        <v>-</v>
      </c>
      <c r="SF222" s="547" t="str">
        <f t="shared" ca="1" si="1614"/>
        <v>-</v>
      </c>
      <c r="SG222" s="547" t="str">
        <f t="shared" ca="1" si="1614"/>
        <v>-</v>
      </c>
      <c r="SH222" s="547" t="str">
        <f t="shared" ca="1" si="1614"/>
        <v>-</v>
      </c>
      <c r="SI222" s="537" t="str">
        <f t="shared" ca="1" si="1615"/>
        <v>-</v>
      </c>
      <c r="SJ222" s="537" t="str">
        <f t="shared" ca="1" si="1615"/>
        <v>-</v>
      </c>
      <c r="SK222" s="537" t="str">
        <f t="shared" ca="1" si="1615"/>
        <v>-</v>
      </c>
      <c r="SL222" s="537" t="str">
        <f t="shared" ca="1" si="1615"/>
        <v>-</v>
      </c>
      <c r="SM222" s="537" t="str">
        <f t="shared" ca="1" si="1615"/>
        <v>-</v>
      </c>
      <c r="SN222" s="537" t="str">
        <f t="shared" ca="1" si="1615"/>
        <v>-</v>
      </c>
      <c r="SO222" s="537" t="str">
        <f t="shared" ca="1" si="1615"/>
        <v>-</v>
      </c>
      <c r="SP222" s="537" t="str">
        <f t="shared" ca="1" si="1615"/>
        <v>-</v>
      </c>
      <c r="SQ222" s="537" t="str">
        <f t="shared" ca="1" si="1615"/>
        <v>-</v>
      </c>
      <c r="SR222" s="537" t="str">
        <f t="shared" ca="1" si="1615"/>
        <v>-</v>
      </c>
      <c r="SS222" s="537" t="str">
        <f t="shared" ca="1" si="1615"/>
        <v>-</v>
      </c>
      <c r="ST222" s="537" t="str">
        <f t="shared" ca="1" si="1615"/>
        <v>-</v>
      </c>
      <c r="SU222" s="537" t="str">
        <f t="shared" ca="1" si="1615"/>
        <v>-</v>
      </c>
      <c r="SV222" s="537" t="str">
        <f t="shared" ca="1" si="1615"/>
        <v>-</v>
      </c>
      <c r="SW222" s="537" t="str">
        <f t="shared" ca="1" si="1615"/>
        <v>-</v>
      </c>
      <c r="SX222" s="537" t="str">
        <f t="shared" ca="1" si="1615"/>
        <v>-</v>
      </c>
      <c r="SY222" s="537" t="str">
        <f t="shared" ca="1" si="1616"/>
        <v>-</v>
      </c>
      <c r="SZ222" s="537" t="str">
        <f t="shared" ca="1" si="1616"/>
        <v>-</v>
      </c>
      <c r="TA222" s="537" t="str">
        <f t="shared" ca="1" si="1616"/>
        <v>-</v>
      </c>
      <c r="TB222" s="537" t="str">
        <f t="shared" ca="1" si="1616"/>
        <v>-</v>
      </c>
      <c r="TC222" s="537" t="str">
        <f t="shared" ca="1" si="1616"/>
        <v>-</v>
      </c>
      <c r="TD222" s="537" t="str">
        <f t="shared" ca="1" si="1616"/>
        <v>-</v>
      </c>
      <c r="TE222" s="537" t="str">
        <f t="shared" ca="1" si="1616"/>
        <v>-</v>
      </c>
      <c r="TF222" s="537" t="str">
        <f t="shared" ca="1" si="1616"/>
        <v>-</v>
      </c>
      <c r="TG222" s="537" t="str">
        <f t="shared" ca="1" si="1616"/>
        <v>-</v>
      </c>
      <c r="TH222" s="537" t="str">
        <f t="shared" ca="1" si="1616"/>
        <v>-</v>
      </c>
      <c r="TI222" s="537" t="str">
        <f t="shared" ca="1" si="1616"/>
        <v>-</v>
      </c>
      <c r="TJ222" s="537" t="str">
        <f t="shared" ca="1" si="1616"/>
        <v>-</v>
      </c>
      <c r="TK222" s="537" t="str">
        <f t="shared" ca="1" si="1616"/>
        <v>-</v>
      </c>
      <c r="TL222" s="537" t="str">
        <f t="shared" ca="1" si="1616"/>
        <v>-</v>
      </c>
      <c r="TM222" s="537" t="str">
        <f t="shared" ca="1" si="1616"/>
        <v>-</v>
      </c>
      <c r="TN222" s="537" t="str">
        <f t="shared" ca="1" si="1616"/>
        <v>-</v>
      </c>
      <c r="TO222" s="537" t="str">
        <f t="shared" ca="1" si="1617"/>
        <v>-</v>
      </c>
      <c r="TP222" s="537" t="str">
        <f t="shared" ca="1" si="1617"/>
        <v>-</v>
      </c>
      <c r="TQ222" s="537" t="str">
        <f t="shared" ca="1" si="1617"/>
        <v>-</v>
      </c>
      <c r="TR222" s="537" t="str">
        <f t="shared" ca="1" si="1617"/>
        <v>-</v>
      </c>
      <c r="TS222" s="547" t="str">
        <f t="shared" ca="1" si="1618"/>
        <v>-</v>
      </c>
      <c r="TT222" s="547" t="str">
        <f t="shared" ca="1" si="1618"/>
        <v>-</v>
      </c>
      <c r="TU222" s="547" t="str">
        <f t="shared" ca="1" si="1618"/>
        <v>-</v>
      </c>
      <c r="TV222" s="547" t="str">
        <f t="shared" ca="1" si="1618"/>
        <v>-</v>
      </c>
      <c r="TW222" s="547" t="str">
        <f t="shared" ca="1" si="1618"/>
        <v>-</v>
      </c>
      <c r="TX222" s="547" t="str">
        <f t="shared" ca="1" si="1618"/>
        <v>-</v>
      </c>
      <c r="TY222" s="547" t="str">
        <f t="shared" ca="1" si="1618"/>
        <v>-</v>
      </c>
      <c r="TZ222" s="547" t="str">
        <f t="shared" ca="1" si="1618"/>
        <v>-</v>
      </c>
      <c r="UA222" s="547" t="str">
        <f t="shared" ca="1" si="1618"/>
        <v>-</v>
      </c>
      <c r="UB222" s="547" t="str">
        <f t="shared" ca="1" si="1618"/>
        <v>-</v>
      </c>
      <c r="UC222" s="547" t="str">
        <f t="shared" ca="1" si="1618"/>
        <v>-</v>
      </c>
      <c r="UD222" s="547" t="str">
        <f t="shared" ca="1" si="1618"/>
        <v>-</v>
      </c>
      <c r="UE222" s="547" t="str">
        <f t="shared" ca="1" si="1618"/>
        <v>-</v>
      </c>
      <c r="UF222" s="547" t="str">
        <f t="shared" ca="1" si="1618"/>
        <v>-</v>
      </c>
      <c r="UG222" s="547" t="str">
        <f t="shared" ca="1" si="1618"/>
        <v>-</v>
      </c>
      <c r="UH222" s="547" t="str">
        <f t="shared" ca="1" si="1618"/>
        <v>-</v>
      </c>
      <c r="UI222" s="547" t="str">
        <f t="shared" ca="1" si="1619"/>
        <v>-</v>
      </c>
      <c r="UJ222" s="547" t="str">
        <f t="shared" ca="1" si="1619"/>
        <v>-</v>
      </c>
      <c r="UK222" s="547" t="str">
        <f t="shared" ca="1" si="1619"/>
        <v>-</v>
      </c>
      <c r="UL222" s="547" t="str">
        <f t="shared" ca="1" si="1619"/>
        <v>-</v>
      </c>
      <c r="UM222" s="547" t="str">
        <f t="shared" ca="1" si="1619"/>
        <v>-</v>
      </c>
      <c r="UN222" s="547" t="str">
        <f t="shared" ca="1" si="1619"/>
        <v>-</v>
      </c>
      <c r="UO222" s="547" t="str">
        <f t="shared" ca="1" si="1619"/>
        <v>-</v>
      </c>
      <c r="UP222" s="547" t="str">
        <f t="shared" ca="1" si="1619"/>
        <v>-</v>
      </c>
      <c r="UQ222" s="547" t="str">
        <f t="shared" ca="1" si="1619"/>
        <v>-</v>
      </c>
      <c r="UR222" s="547" t="str">
        <f t="shared" ca="1" si="1619"/>
        <v>-</v>
      </c>
      <c r="US222" s="537" t="str">
        <f t="shared" ca="1" si="1620"/>
        <v>-</v>
      </c>
      <c r="UT222" s="537" t="str">
        <f t="shared" ca="1" si="1620"/>
        <v>-</v>
      </c>
      <c r="UU222" s="537" t="str">
        <f t="shared" ca="1" si="1620"/>
        <v>-</v>
      </c>
      <c r="UV222" s="537" t="str">
        <f t="shared" ca="1" si="1620"/>
        <v>-</v>
      </c>
      <c r="UW222" s="537" t="str">
        <f t="shared" ca="1" si="1620"/>
        <v>-</v>
      </c>
      <c r="UX222" s="537" t="str">
        <f t="shared" ca="1" si="1620"/>
        <v>-</v>
      </c>
      <c r="UY222" s="537" t="str">
        <f t="shared" ca="1" si="1620"/>
        <v>-</v>
      </c>
      <c r="UZ222" s="537" t="str">
        <f t="shared" ca="1" si="1620"/>
        <v>-</v>
      </c>
      <c r="VA222" s="537" t="str">
        <f t="shared" ca="1" si="1620"/>
        <v>-</v>
      </c>
      <c r="VB222" s="537" t="str">
        <f t="shared" ca="1" si="1620"/>
        <v>-</v>
      </c>
      <c r="VC222" s="537" t="str">
        <f t="shared" ca="1" si="1620"/>
        <v>-</v>
      </c>
      <c r="VD222" s="537" t="str">
        <f t="shared" ca="1" si="1620"/>
        <v>-</v>
      </c>
      <c r="VE222" s="537" t="str">
        <f t="shared" ca="1" si="1620"/>
        <v>-</v>
      </c>
      <c r="VF222" s="537" t="str">
        <f t="shared" ca="1" si="1620"/>
        <v>-</v>
      </c>
      <c r="VG222" s="537" t="str">
        <f t="shared" ca="1" si="1620"/>
        <v>-</v>
      </c>
      <c r="VH222" s="537" t="str">
        <f t="shared" ca="1" si="1620"/>
        <v>-</v>
      </c>
      <c r="VI222" s="537" t="str">
        <f t="shared" ca="1" si="1621"/>
        <v>-</v>
      </c>
      <c r="VJ222" s="537" t="str">
        <f t="shared" ca="1" si="1621"/>
        <v>-</v>
      </c>
      <c r="VK222" s="537" t="str">
        <f t="shared" ca="1" si="1621"/>
        <v>-</v>
      </c>
      <c r="VL222" s="537" t="str">
        <f t="shared" ca="1" si="1621"/>
        <v>-</v>
      </c>
      <c r="VM222" s="537" t="str">
        <f t="shared" ca="1" si="1621"/>
        <v>-</v>
      </c>
      <c r="VN222" s="537" t="str">
        <f t="shared" ca="1" si="1621"/>
        <v>-</v>
      </c>
      <c r="VO222" s="537" t="str">
        <f t="shared" ca="1" si="1621"/>
        <v>-</v>
      </c>
      <c r="VP222" s="537" t="str">
        <f t="shared" ca="1" si="1621"/>
        <v>-</v>
      </c>
      <c r="VQ222" s="537" t="str">
        <f t="shared" ca="1" si="1621"/>
        <v>-</v>
      </c>
      <c r="VR222" s="537" t="str">
        <f t="shared" ca="1" si="1621"/>
        <v>-</v>
      </c>
      <c r="VS222" s="537" t="str">
        <f t="shared" ca="1" si="1621"/>
        <v>-</v>
      </c>
      <c r="VT222" s="537" t="str">
        <f t="shared" ca="1" si="1621"/>
        <v>-</v>
      </c>
      <c r="VU222" s="537" t="str">
        <f t="shared" ca="1" si="1621"/>
        <v>-</v>
      </c>
      <c r="VV222" s="537" t="str">
        <f t="shared" ca="1" si="1621"/>
        <v>-</v>
      </c>
      <c r="VW222" s="537" t="b">
        <f t="shared" ca="1" si="1621"/>
        <v>1</v>
      </c>
      <c r="VX222" s="537" t="b">
        <f t="shared" ca="1" si="1621"/>
        <v>1</v>
      </c>
      <c r="VY222" s="537" t="b">
        <f t="shared" ca="1" si="1622"/>
        <v>1</v>
      </c>
      <c r="VZ222" s="537" t="b">
        <f t="shared" ca="1" si="1622"/>
        <v>1</v>
      </c>
      <c r="WA222" s="537" t="b">
        <f t="shared" ca="1" si="1622"/>
        <v>1</v>
      </c>
      <c r="WB222" s="537" t="b">
        <f t="shared" ca="1" si="1622"/>
        <v>1</v>
      </c>
      <c r="WC222" s="547" t="b">
        <f t="shared" ca="1" si="1623"/>
        <v>1</v>
      </c>
      <c r="WD222" s="547" t="b">
        <f t="shared" ca="1" si="1623"/>
        <v>1</v>
      </c>
      <c r="WE222" s="547" t="b">
        <f t="shared" ca="1" si="1623"/>
        <v>1</v>
      </c>
      <c r="WF222" s="547" t="b">
        <f t="shared" ca="1" si="1623"/>
        <v>1</v>
      </c>
      <c r="WG222" s="547" t="b">
        <f t="shared" ca="1" si="1623"/>
        <v>1</v>
      </c>
      <c r="WH222" s="547" t="b">
        <f t="shared" ca="1" si="1623"/>
        <v>1</v>
      </c>
      <c r="WI222" s="547" t="b">
        <f t="shared" ca="1" si="1623"/>
        <v>1</v>
      </c>
      <c r="WJ222" s="547" t="b">
        <f t="shared" ca="1" si="1623"/>
        <v>1</v>
      </c>
      <c r="WK222" s="547" t="b">
        <f t="shared" ca="1" si="1623"/>
        <v>1</v>
      </c>
      <c r="WL222" s="547" t="b">
        <f t="shared" ca="1" si="1623"/>
        <v>1</v>
      </c>
      <c r="WM222" s="547" t="b">
        <f t="shared" ca="1" si="1623"/>
        <v>1</v>
      </c>
      <c r="WN222" s="547" t="b">
        <f t="shared" ca="1" si="1623"/>
        <v>1</v>
      </c>
      <c r="WO222" s="547" t="b">
        <f t="shared" ca="1" si="1623"/>
        <v>1</v>
      </c>
      <c r="WP222" s="547" t="b">
        <f t="shared" ca="1" si="1623"/>
        <v>1</v>
      </c>
      <c r="WQ222" s="547" t="b">
        <f t="shared" ca="1" si="1623"/>
        <v>1</v>
      </c>
      <c r="WR222" s="547" t="b">
        <f t="shared" ca="1" si="1623"/>
        <v>1</v>
      </c>
      <c r="WS222" s="547" t="b">
        <f t="shared" ca="1" si="1624"/>
        <v>1</v>
      </c>
      <c r="WT222" s="547" t="b">
        <f t="shared" ca="1" si="1624"/>
        <v>1</v>
      </c>
      <c r="WU222" s="547" t="b">
        <f t="shared" ca="1" si="1624"/>
        <v>1</v>
      </c>
      <c r="WV222" s="547" t="b">
        <f t="shared" ca="1" si="1624"/>
        <v>1</v>
      </c>
      <c r="WW222" s="547" t="b">
        <f t="shared" ca="1" si="1624"/>
        <v>1</v>
      </c>
      <c r="WX222" s="547" t="b">
        <f t="shared" ca="1" si="1624"/>
        <v>1</v>
      </c>
      <c r="WY222" s="547" t="b">
        <f t="shared" ca="1" si="1624"/>
        <v>1</v>
      </c>
      <c r="WZ222" s="547" t="b">
        <f t="shared" ca="1" si="1624"/>
        <v>1</v>
      </c>
      <c r="XA222" s="547" t="b">
        <f t="shared" ca="1" si="1624"/>
        <v>1</v>
      </c>
      <c r="XB222" s="547" t="b">
        <f t="shared" ca="1" si="1624"/>
        <v>1</v>
      </c>
      <c r="XC222" s="19">
        <f t="shared" ca="1" si="1625"/>
        <v>0</v>
      </c>
      <c r="XD222" s="599">
        <v>0</v>
      </c>
    </row>
    <row r="223" spans="1:628" outlineLevel="2">
      <c r="A223" s="20">
        <f t="shared" si="1423"/>
        <v>218</v>
      </c>
      <c r="B223" s="213">
        <f t="shared" ca="1" si="1553"/>
        <v>205</v>
      </c>
      <c r="C223" s="115">
        <v>302</v>
      </c>
      <c r="D223" s="134" t="str">
        <f t="shared" ca="1" si="1424"/>
        <v>GSW</v>
      </c>
      <c r="E223" t="b">
        <v>1</v>
      </c>
      <c r="F223" t="b">
        <v>0</v>
      </c>
      <c r="G223" t="b">
        <f t="shared" si="1642"/>
        <v>1</v>
      </c>
      <c r="H223" s="213">
        <f t="shared" ca="1" si="1549"/>
        <v>14</v>
      </c>
      <c r="I223" s="19">
        <f t="shared" ca="1" si="1426"/>
        <v>1</v>
      </c>
      <c r="J223" s="19">
        <f t="shared" ca="1" si="1426"/>
        <v>0</v>
      </c>
      <c r="K223" s="114">
        <f t="shared" ca="1" si="1630"/>
        <v>6</v>
      </c>
      <c r="L223" s="114">
        <f t="shared" ref="L223:L252" ca="1" si="1646">INDEX(L$7:L$24,MOD(INT($H223/L$208),L$207)+1,1)</f>
        <v>2</v>
      </c>
      <c r="M223" s="19">
        <f t="shared" ca="1" si="1426"/>
        <v>2</v>
      </c>
      <c r="N223" s="19">
        <f t="shared" ca="1" si="1426"/>
        <v>2</v>
      </c>
      <c r="O223" s="114">
        <f t="shared" ca="1" si="1428"/>
        <v>1</v>
      </c>
      <c r="P223" s="19">
        <f t="shared" ca="1" si="1581"/>
        <v>3</v>
      </c>
      <c r="Q223" s="19">
        <f t="shared" ca="1" si="1581"/>
        <v>2</v>
      </c>
      <c r="R223" s="19">
        <f t="shared" ca="1" si="1581"/>
        <v>1</v>
      </c>
      <c r="S223" s="19">
        <f t="shared" ca="1" si="1581"/>
        <v>0</v>
      </c>
      <c r="T223" s="19">
        <f t="shared" ca="1" si="1581"/>
        <v>0</v>
      </c>
      <c r="U223" s="19">
        <f t="shared" ca="1" si="1581"/>
        <v>0</v>
      </c>
      <c r="V223" s="19">
        <f t="shared" ca="1" si="1581"/>
        <v>0</v>
      </c>
      <c r="W223" s="19">
        <f t="shared" ca="1" si="1581"/>
        <v>0</v>
      </c>
      <c r="X223" s="19">
        <f t="shared" ca="1" si="1581"/>
        <v>1</v>
      </c>
      <c r="Y223" s="19">
        <f t="shared" ca="1" si="1581"/>
        <v>1</v>
      </c>
      <c r="Z223" s="19">
        <f t="shared" ca="1" si="1581"/>
        <v>1</v>
      </c>
      <c r="AA223" s="209"/>
      <c r="AB223" s="209"/>
      <c r="AC223" s="209"/>
      <c r="AD223" s="209"/>
      <c r="AE223" s="209"/>
      <c r="AF223" s="19">
        <f t="shared" ca="1" si="1578"/>
        <v>0</v>
      </c>
      <c r="AG223" s="209"/>
      <c r="AH223" s="209"/>
      <c r="AI223" s="209"/>
      <c r="AJ223" s="209"/>
      <c r="AK223" s="209"/>
      <c r="AL223" s="209"/>
      <c r="AM223" s="209"/>
      <c r="AN223" s="209"/>
      <c r="AO223" s="134">
        <f t="shared" ca="1" si="1432"/>
        <v>2</v>
      </c>
      <c r="AP223" s="134">
        <f ca="1">INDEX(CHOOSE($P223,DataAutumn!i.AdultDrys,DataWinter!i.AdultDrys,DataSpring!i.AdultDrys),1,$O223)</f>
        <v>4</v>
      </c>
      <c r="AQ223" s="5">
        <f t="shared" ca="1" si="1433"/>
        <v>2</v>
      </c>
      <c r="AR223" s="5">
        <f t="shared" ca="1" si="1433"/>
        <v>0</v>
      </c>
      <c r="AS223" s="5">
        <f t="shared" ca="1" si="1434"/>
        <v>6</v>
      </c>
      <c r="AT223" s="209"/>
      <c r="AU223" s="209"/>
      <c r="AV223" s="209"/>
      <c r="AW223" s="353" t="str">
        <f t="shared" ca="1" si="1435"/>
        <v>TemplateRE 00014 GSW FWM     TOL204 Scan2 GFS_2 RR+01% REV06_1_2 PI00.0% Part1  GP100% WP100% MP100% (T_F33N11L00)</v>
      </c>
      <c r="AX223" s="9" t="str">
        <f ca="1">IF(COUNTIF(AW$5:AW223,AW223)=1,"-","Dup")</f>
        <v>-</v>
      </c>
      <c r="AY223" s="9"/>
      <c r="AZ223" s="19" t="str">
        <f t="shared" ca="1" si="1583"/>
        <v>-</v>
      </c>
      <c r="BA223" s="19" t="str">
        <f t="shared" ca="1" si="1583"/>
        <v>-</v>
      </c>
      <c r="BB223" s="19" t="str">
        <f t="shared" ca="1" si="1583"/>
        <v>-</v>
      </c>
      <c r="BC223" s="19" t="str">
        <f t="shared" ca="1" si="1437"/>
        <v>-</v>
      </c>
      <c r="BD223" s="19" t="str">
        <f t="shared" ca="1" si="1583"/>
        <v>-</v>
      </c>
      <c r="BE223" s="19" t="str">
        <f t="shared" ca="1" si="1583"/>
        <v>-</v>
      </c>
      <c r="BF223" s="19" t="str">
        <f t="shared" ca="1" si="1583"/>
        <v>-</v>
      </c>
      <c r="BG223" s="19" t="str">
        <f t="shared" ca="1" si="1583"/>
        <v>-</v>
      </c>
      <c r="BH223" s="19" t="str">
        <f t="shared" ca="1" si="1583"/>
        <v>-</v>
      </c>
      <c r="BI223" s="9"/>
      <c r="BJ223" s="19" t="b">
        <f t="shared" ca="1" si="1584"/>
        <v>1</v>
      </c>
      <c r="BK223" s="19" t="str">
        <f t="shared" ca="1" si="1584"/>
        <v>-</v>
      </c>
      <c r="BL223" s="19" t="str">
        <f t="shared" ca="1" si="1584"/>
        <v>-</v>
      </c>
      <c r="BM223" s="19" t="str">
        <f t="shared" ca="1" si="1584"/>
        <v>-</v>
      </c>
      <c r="BN223" s="19" t="b">
        <f t="shared" ca="1" si="1584"/>
        <v>0</v>
      </c>
      <c r="BO223" s="19">
        <f t="shared" ca="1" si="1584"/>
        <v>0</v>
      </c>
      <c r="BP223" s="19" t="str">
        <f t="shared" ca="1" si="1439"/>
        <v>-</v>
      </c>
      <c r="BQ223" s="19" t="str">
        <f t="shared" ca="1" si="1439"/>
        <v>-</v>
      </c>
      <c r="BR223" s="19" t="b">
        <f t="shared" ca="1" si="1584"/>
        <v>1</v>
      </c>
      <c r="BS223" s="9"/>
      <c r="BT223" s="19" t="str">
        <f t="shared" ca="1" si="1440"/>
        <v>-</v>
      </c>
      <c r="BU223" s="5" t="str">
        <f t="shared" ref="BU223:BU248" ca="1" si="1647">IF($O223&lt;&gt;4,OFFSET(BU$5,$B223,0),1)</f>
        <v>-</v>
      </c>
      <c r="BV223" s="5">
        <f t="shared" ref="BV223:BW248" ca="1" si="1648">$R223</f>
        <v>1</v>
      </c>
      <c r="BW223" s="5">
        <f t="shared" ca="1" si="1442"/>
        <v>1</v>
      </c>
      <c r="BX223" s="19" t="str">
        <f t="shared" ca="1" si="1443"/>
        <v>-</v>
      </c>
      <c r="BY223" s="19" t="str">
        <f t="shared" ca="1" si="1443"/>
        <v>-</v>
      </c>
      <c r="BZ223" s="19" t="str">
        <f t="shared" ca="1" si="1443"/>
        <v>-</v>
      </c>
      <c r="CA223" s="5" t="str">
        <f t="shared" ref="CA223:CA248" ca="1" si="1649">IF($O223&lt;&gt;4,OFFSET(CA$5,$B223,0),1)</f>
        <v>-</v>
      </c>
      <c r="CB223" s="5">
        <f t="shared" ref="CB223:CC248" ca="1" si="1650">$R223</f>
        <v>1</v>
      </c>
      <c r="CC223" s="5">
        <f t="shared" ca="1" si="1650"/>
        <v>1</v>
      </c>
      <c r="CD223" s="19" t="str">
        <f t="shared" ca="1" si="1446"/>
        <v>-</v>
      </c>
      <c r="CE223" s="5" t="str">
        <f t="shared" ref="CE223:CE248" ca="1" si="1651">IF($O223&lt;&gt;4,OFFSET(CE$5,$B223,0),1)</f>
        <v>-</v>
      </c>
      <c r="CF223" s="5">
        <f t="shared" ref="CF223:CF248" ca="1" si="1652">$R223</f>
        <v>1</v>
      </c>
      <c r="CG223" s="19" t="str">
        <f t="shared" ca="1" si="1449"/>
        <v>-</v>
      </c>
      <c r="CH223" s="19" t="str">
        <f t="shared" ca="1" si="1449"/>
        <v>-</v>
      </c>
      <c r="CI223" s="5">
        <f t="shared" ca="1" si="1450"/>
        <v>1</v>
      </c>
      <c r="CJ223" s="19" t="str">
        <f t="shared" ca="1" si="1449"/>
        <v>-</v>
      </c>
      <c r="CK223" s="5" t="str">
        <f t="shared" ref="CK223:CK248" ca="1" si="1653">IF($O223&lt;&gt;4,OFFSET(CK$5,$B223,0),1)</f>
        <v>-</v>
      </c>
      <c r="CL223" s="5">
        <f t="shared" ref="CL223:CM248" ca="1" si="1654">$R223</f>
        <v>1</v>
      </c>
      <c r="CM223" s="5">
        <f t="shared" ca="1" si="1452"/>
        <v>1</v>
      </c>
      <c r="CN223" s="9"/>
      <c r="CO223" s="5" t="b">
        <f t="shared" ca="1" si="1453"/>
        <v>0</v>
      </c>
      <c r="CP223" s="12">
        <f t="shared" ca="1" si="1454"/>
        <v>2132111</v>
      </c>
      <c r="CQ223" s="12">
        <v>0</v>
      </c>
      <c r="CR223" s="19" t="str">
        <f t="shared" ca="1" si="1455"/>
        <v>-</v>
      </c>
      <c r="CS223" s="143">
        <f t="shared" ca="1" si="1636"/>
        <v>1</v>
      </c>
      <c r="CT223" s="143">
        <f t="shared" ca="1" si="1636"/>
        <v>1</v>
      </c>
      <c r="CU223" s="12">
        <v>0</v>
      </c>
      <c r="CV223" s="12">
        <v>0</v>
      </c>
      <c r="CW223" s="12">
        <v>0</v>
      </c>
      <c r="CX223" s="12">
        <v>0</v>
      </c>
      <c r="CY223" s="143">
        <f ca="1">IF($K223="",CY$5,IF($CO223,ABS($K223),IF($K223=CY$26,0,CY$27)))</f>
        <v>0</v>
      </c>
      <c r="CZ223" s="143">
        <f ca="1">IF($K223="",CZ$5,IF($CO223,ABS($K223),IF($K223=CZ$26,0,CZ$27)))</f>
        <v>1</v>
      </c>
      <c r="DA223" s="143">
        <f t="shared" ca="1" si="1637"/>
        <v>1</v>
      </c>
      <c r="DB223" s="143">
        <f t="shared" ca="1" si="1637"/>
        <v>1</v>
      </c>
      <c r="DC223" s="143">
        <f t="shared" ca="1" si="1637"/>
        <v>1</v>
      </c>
      <c r="DD223" s="143">
        <f t="shared" ca="1" si="1637"/>
        <v>1</v>
      </c>
      <c r="DE223" s="143">
        <f t="shared" ca="1" si="1637"/>
        <v>1</v>
      </c>
      <c r="DF223" s="143">
        <f t="shared" ca="1" si="1637"/>
        <v>1</v>
      </c>
      <c r="DG223" s="143">
        <f t="shared" ca="1" si="1637"/>
        <v>1</v>
      </c>
      <c r="DH223" s="143">
        <f t="shared" ca="1" si="1637"/>
        <v>1</v>
      </c>
      <c r="DI223" s="143">
        <f t="shared" ca="1" si="1637"/>
        <v>1</v>
      </c>
      <c r="DJ223" s="9"/>
      <c r="DK223" s="19" t="b">
        <f t="shared" ca="1" si="1460"/>
        <v>1</v>
      </c>
      <c r="DL223" s="19" t="b">
        <f t="shared" ca="1" si="1460"/>
        <v>1</v>
      </c>
      <c r="DM223" s="19" t="b">
        <f t="shared" ca="1" si="1460"/>
        <v>1</v>
      </c>
      <c r="DN223" s="468">
        <f t="shared" ref="DN223:DN242" ca="1" si="1655">VALUE($N223&amp;$O223&amp;$P223&amp;$Q223&amp;IFERROR(VALUE($R223),0)&amp;$Z223&amp;IF($LH223=0,1,2)&amp;1)</f>
        <v>21321121</v>
      </c>
      <c r="DO223" s="19" t="b">
        <f t="shared" ca="1" si="1595"/>
        <v>1</v>
      </c>
      <c r="DP223" s="19">
        <f t="shared" ca="1" si="1595"/>
        <v>0</v>
      </c>
      <c r="DQ223" s="19" t="str">
        <f t="shared" ca="1" si="1595"/>
        <v>-</v>
      </c>
      <c r="DR223" s="578" t="str">
        <f t="shared" ca="1" si="261"/>
        <v>-</v>
      </c>
      <c r="DS223" s="430">
        <f t="shared" ca="1" si="1462"/>
        <v>652</v>
      </c>
      <c r="DT223" s="430">
        <f t="shared" ca="1" si="1462"/>
        <v>686</v>
      </c>
      <c r="DU223" s="430">
        <f t="shared" ca="1" si="1462"/>
        <v>721</v>
      </c>
      <c r="DV223" s="142">
        <f t="shared" ca="1" si="1463"/>
        <v>378</v>
      </c>
      <c r="DW223" s="142">
        <f t="shared" ca="1" si="1463"/>
        <v>413</v>
      </c>
      <c r="DX223" s="142">
        <f t="shared" ca="1" si="1463"/>
        <v>448</v>
      </c>
      <c r="DY223" s="19" t="str">
        <f t="shared" ca="1" si="1464"/>
        <v>-</v>
      </c>
      <c r="DZ223" s="19" t="str">
        <f t="shared" ca="1" si="1464"/>
        <v>-</v>
      </c>
      <c r="EA223" s="19" t="str">
        <f t="shared" ca="1" si="1464"/>
        <v>-</v>
      </c>
      <c r="EB223" s="19" t="str">
        <f t="shared" ca="1" si="1464"/>
        <v>-</v>
      </c>
      <c r="EC223" s="19" t="str">
        <f t="shared" ca="1" si="1464"/>
        <v>-</v>
      </c>
      <c r="ED223" s="19" t="str">
        <f t="shared" ca="1" si="1464"/>
        <v>-</v>
      </c>
      <c r="EE223" s="19">
        <f t="shared" ca="1" si="1464"/>
        <v>1</v>
      </c>
      <c r="EF223" s="19">
        <f t="shared" ca="1" si="1464"/>
        <v>1</v>
      </c>
      <c r="EG223" s="19">
        <f t="shared" ca="1" si="1464"/>
        <v>0</v>
      </c>
      <c r="EH223" s="19" t="str">
        <f t="shared" ca="1" si="1464"/>
        <v>-</v>
      </c>
      <c r="EI223" s="19" t="str">
        <f t="shared" ca="1" si="1464"/>
        <v>-</v>
      </c>
      <c r="EJ223" s="19" t="str">
        <f t="shared" ca="1" si="1464"/>
        <v>-</v>
      </c>
      <c r="EK223" s="19" t="str">
        <f t="shared" ca="1" si="1464"/>
        <v>-</v>
      </c>
      <c r="EL223" s="19" t="str">
        <f t="shared" ca="1" si="1464"/>
        <v>-</v>
      </c>
      <c r="EM223" s="19">
        <f t="shared" ca="1" si="1464"/>
        <v>0</v>
      </c>
      <c r="EN223" s="19" t="str">
        <f t="shared" ca="1" si="1464"/>
        <v>-</v>
      </c>
      <c r="EO223" s="19" t="str">
        <f t="shared" ca="1" si="1464"/>
        <v>-</v>
      </c>
      <c r="EP223" s="19" t="str">
        <f t="shared" ca="1" si="261"/>
        <v>-</v>
      </c>
      <c r="EQ223" s="19">
        <f t="shared" ca="1" si="1599"/>
        <v>0</v>
      </c>
      <c r="ER223" s="19">
        <f t="shared" ca="1" si="1599"/>
        <v>0</v>
      </c>
      <c r="ES223" s="9"/>
      <c r="ET223" s="19" t="str">
        <f t="shared" ca="1" si="1600"/>
        <v>-</v>
      </c>
      <c r="EU223" s="19" t="str">
        <f t="shared" ca="1" si="1600"/>
        <v>-</v>
      </c>
      <c r="EV223" s="19" t="str">
        <f t="shared" ca="1" si="1600"/>
        <v>-</v>
      </c>
      <c r="EW223" s="19" t="str">
        <f t="shared" ca="1" si="1600"/>
        <v>-</v>
      </c>
      <c r="EX223" s="19" t="str">
        <f t="shared" ca="1" si="1600"/>
        <v>-</v>
      </c>
      <c r="EY223" s="19" t="str">
        <f t="shared" ca="1" si="1600"/>
        <v>-</v>
      </c>
      <c r="EZ223" s="19" t="str">
        <f t="shared" ca="1" si="1600"/>
        <v>-</v>
      </c>
      <c r="FA223" s="19" t="str">
        <f t="shared" ca="1" si="1600"/>
        <v>-</v>
      </c>
      <c r="FB223" s="19" t="str">
        <f t="shared" ca="1" si="1600"/>
        <v>-</v>
      </c>
      <c r="FC223" s="19" t="str">
        <f t="shared" ca="1" si="1600"/>
        <v>-</v>
      </c>
      <c r="FD223" s="19" t="str">
        <f t="shared" ca="1" si="1600"/>
        <v>-</v>
      </c>
      <c r="FE223" s="19" t="str">
        <f t="shared" ca="1" si="1600"/>
        <v>-</v>
      </c>
      <c r="FF223" s="19">
        <f t="shared" ca="1" si="1600"/>
        <v>0</v>
      </c>
      <c r="FG223" s="430">
        <f t="shared" ca="1" si="1469"/>
        <v>0</v>
      </c>
      <c r="FH223" s="430">
        <f t="shared" ca="1" si="1469"/>
        <v>0</v>
      </c>
      <c r="FI223" s="114">
        <f t="shared" ref="FI223:FM234" ca="1" si="1656">IF(AND($N223=FI$28,$P223=FI$30,$AK223=FI$27,OR($Q223=FI$31,FI$31=1),$AS223=FI$32),INDEX(i.FS_Strategy,$AL223+1,$AK223),0)</f>
        <v>0</v>
      </c>
      <c r="FJ223" s="114">
        <f t="shared" ca="1" si="1656"/>
        <v>0</v>
      </c>
      <c r="FK223" s="114">
        <f t="shared" ca="1" si="1656"/>
        <v>0</v>
      </c>
      <c r="FL223" s="114">
        <f t="shared" ca="1" si="1656"/>
        <v>0</v>
      </c>
      <c r="FM223" s="114">
        <f t="shared" ca="1" si="1656"/>
        <v>0</v>
      </c>
      <c r="FN223" s="536">
        <f t="shared" ca="1" si="1471"/>
        <v>0</v>
      </c>
      <c r="FO223" s="114">
        <f t="shared" ref="FO223:FS234" ca="1" si="1657">IF(AND($N223=FO$28,$P223=FO$30,$AK223=FO$27,OR($Q223=FO$31,FO$31=1),$AS223=FO$32),INDEX(i.FS_Strategy,$AL223+1,$AK223),0)</f>
        <v>0</v>
      </c>
      <c r="FP223" s="114">
        <f t="shared" ca="1" si="1657"/>
        <v>0</v>
      </c>
      <c r="FQ223" s="114">
        <f t="shared" ca="1" si="1657"/>
        <v>0</v>
      </c>
      <c r="FR223" s="114">
        <f t="shared" ca="1" si="1657"/>
        <v>0</v>
      </c>
      <c r="FS223" s="114">
        <f t="shared" ca="1" si="1657"/>
        <v>0</v>
      </c>
      <c r="FT223" s="536">
        <f t="shared" ca="1" si="1473"/>
        <v>0</v>
      </c>
      <c r="FU223" s="114">
        <f t="shared" ref="FU223:FY234" ca="1" si="1658">IF(AND($N223=FU$28,$P223=FU$30,$AK223=FU$27,OR($Q223=FU$31,FU$31=1),$AS223=FU$32),INDEX(i.FS_Strategy,$AL223+1,$AK223),0)</f>
        <v>0</v>
      </c>
      <c r="FV223" s="114">
        <f t="shared" ca="1" si="1658"/>
        <v>0</v>
      </c>
      <c r="FW223" s="114">
        <f t="shared" ca="1" si="1658"/>
        <v>0</v>
      </c>
      <c r="FX223" s="114">
        <f t="shared" ca="1" si="1658"/>
        <v>0</v>
      </c>
      <c r="FY223" s="114">
        <f t="shared" ca="1" si="1658"/>
        <v>0</v>
      </c>
      <c r="FZ223" s="536">
        <f t="shared" ca="1" si="1475"/>
        <v>0</v>
      </c>
      <c r="GA223" s="114">
        <f t="shared" ref="GA223:GE234" ca="1" si="1659">IF(AND($N223=GA$28,$P223=GA$30,$AK223=GA$27,OR($Q223=GA$31,GA$31=1),$AS223=GA$32),INDEX(i.FS_Strategy,$AL223+1,$AK223),0)</f>
        <v>0</v>
      </c>
      <c r="GB223" s="114">
        <f t="shared" ca="1" si="1659"/>
        <v>0</v>
      </c>
      <c r="GC223" s="114">
        <f t="shared" ca="1" si="1659"/>
        <v>0</v>
      </c>
      <c r="GD223" s="114">
        <f t="shared" ca="1" si="1659"/>
        <v>0</v>
      </c>
      <c r="GE223" s="114">
        <f t="shared" ca="1" si="1659"/>
        <v>0</v>
      </c>
      <c r="GF223" s="536">
        <f t="shared" ca="1" si="1477"/>
        <v>0</v>
      </c>
      <c r="GG223" s="114">
        <f t="shared" ref="GG223:GK234" ca="1" si="1660">IF(AND($N223=GG$28,$P223=GG$30,$AK223=GG$27,OR($Q223=GG$31,GG$31=1),$AS223=GG$32),INDEX(i.FS_Strategy,$AL223+1,$AK223),0)</f>
        <v>0</v>
      </c>
      <c r="GH223" s="114">
        <f t="shared" ca="1" si="1660"/>
        <v>0</v>
      </c>
      <c r="GI223" s="114">
        <f t="shared" ca="1" si="1660"/>
        <v>0</v>
      </c>
      <c r="GJ223" s="114">
        <f t="shared" ca="1" si="1660"/>
        <v>0</v>
      </c>
      <c r="GK223" s="114">
        <f t="shared" ca="1" si="1660"/>
        <v>0</v>
      </c>
      <c r="GL223" s="536">
        <f t="shared" ca="1" si="1479"/>
        <v>0</v>
      </c>
      <c r="GM223" s="114">
        <f t="shared" ref="GM223:GQ234" ca="1" si="1661">IF(AND($N223=GM$28,$P223=GM$30,$AK223=GM$27,OR($Q223=GM$31,GM$31=1),$AS223=GM$32),INDEX(i.FS_Strategy,$AL223+1,$AK223),0)</f>
        <v>0</v>
      </c>
      <c r="GN223" s="114">
        <f t="shared" ca="1" si="1661"/>
        <v>0</v>
      </c>
      <c r="GO223" s="114">
        <f t="shared" ca="1" si="1661"/>
        <v>0</v>
      </c>
      <c r="GP223" s="114">
        <f t="shared" ca="1" si="1661"/>
        <v>0</v>
      </c>
      <c r="GQ223" s="114">
        <f t="shared" ca="1" si="1661"/>
        <v>0</v>
      </c>
      <c r="GR223" s="536">
        <f t="shared" ca="1" si="1481"/>
        <v>0</v>
      </c>
      <c r="GS223" s="115">
        <f t="shared" ca="1" si="1482"/>
        <v>0</v>
      </c>
      <c r="GT223" s="115">
        <f t="shared" ca="1" si="1482"/>
        <v>0</v>
      </c>
      <c r="GU223" s="115">
        <f t="shared" ca="1" si="1482"/>
        <v>0</v>
      </c>
      <c r="GV223" s="115">
        <f t="shared" ca="1" si="1482"/>
        <v>0</v>
      </c>
      <c r="GW223" s="553">
        <f t="shared" ca="1" si="1601"/>
        <v>0</v>
      </c>
      <c r="GX223" s="553">
        <f t="shared" ca="1" si="1601"/>
        <v>0</v>
      </c>
      <c r="GY223" s="553">
        <f t="shared" ca="1" si="1601"/>
        <v>0</v>
      </c>
      <c r="GZ223" s="553">
        <f t="shared" ca="1" si="1601"/>
        <v>0</v>
      </c>
      <c r="HA223" s="553">
        <f t="shared" ca="1" si="1601"/>
        <v>0</v>
      </c>
      <c r="HB223" s="553">
        <f t="shared" ca="1" si="1601"/>
        <v>0</v>
      </c>
      <c r="HC223" s="553">
        <f t="shared" ca="1" si="1601"/>
        <v>0</v>
      </c>
      <c r="HD223" s="553">
        <f t="shared" ca="1" si="1601"/>
        <v>0</v>
      </c>
      <c r="HE223" s="553">
        <f t="shared" ca="1" si="1601"/>
        <v>0</v>
      </c>
      <c r="HF223" s="553">
        <f t="shared" ca="1" si="1601"/>
        <v>0</v>
      </c>
      <c r="HG223" s="553">
        <f t="shared" ca="1" si="1601"/>
        <v>0</v>
      </c>
      <c r="HH223" s="553">
        <f t="shared" ca="1" si="1601"/>
        <v>0</v>
      </c>
      <c r="HI223" s="553">
        <f t="shared" ca="1" si="1601"/>
        <v>0</v>
      </c>
      <c r="HJ223" s="553">
        <f t="shared" ca="1" si="1601"/>
        <v>0</v>
      </c>
      <c r="HK223" s="553">
        <f t="shared" ca="1" si="1601"/>
        <v>0</v>
      </c>
      <c r="HL223" s="553">
        <f t="shared" ca="1" si="1601"/>
        <v>0</v>
      </c>
      <c r="HM223" s="553">
        <f t="shared" ca="1" si="1484"/>
        <v>0</v>
      </c>
      <c r="HN223" s="553">
        <f t="shared" ca="1" si="1484"/>
        <v>0</v>
      </c>
      <c r="HO223" s="553">
        <f t="shared" ca="1" si="1484"/>
        <v>0</v>
      </c>
      <c r="HP223" s="553">
        <f t="shared" ca="1" si="1484"/>
        <v>0</v>
      </c>
      <c r="HQ223" s="19">
        <f t="shared" ca="1" si="1485"/>
        <v>0</v>
      </c>
      <c r="HR223" s="114">
        <f t="shared" ref="HR223:HV234" ca="1" si="1662">IF(AND($N223=HR$28,$P223=HR$30,$AK223=HR$27,OR($Q223=HR$31,HR$31=1),$AS223=HR$32),INDEX(i.FS_Strategy,$AL223+1,$AK223),0)</f>
        <v>0</v>
      </c>
      <c r="HS223" s="114">
        <f t="shared" ca="1" si="1662"/>
        <v>0</v>
      </c>
      <c r="HT223" s="114">
        <f t="shared" ca="1" si="1662"/>
        <v>0</v>
      </c>
      <c r="HU223" s="114">
        <f t="shared" ca="1" si="1662"/>
        <v>0</v>
      </c>
      <c r="HV223" s="114">
        <f t="shared" ca="1" si="1662"/>
        <v>0</v>
      </c>
      <c r="HW223" s="536">
        <f t="shared" ca="1" si="1487"/>
        <v>0</v>
      </c>
      <c r="HX223" s="114">
        <f t="shared" ref="HX223:IB234" ca="1" si="1663">IF(AND($N223=HX$28,$P223=HX$30,$AK223=HX$27,OR($Q223=HX$31,HX$31=1),$AS223=HX$32),INDEX(i.FS_Strategy,$AL223+1,$AK223),0)</f>
        <v>0</v>
      </c>
      <c r="HY223" s="114">
        <f t="shared" ca="1" si="1663"/>
        <v>0</v>
      </c>
      <c r="HZ223" s="114">
        <f t="shared" ca="1" si="1663"/>
        <v>0</v>
      </c>
      <c r="IA223" s="114">
        <f t="shared" ca="1" si="1663"/>
        <v>0</v>
      </c>
      <c r="IB223" s="114">
        <f t="shared" ca="1" si="1663"/>
        <v>0</v>
      </c>
      <c r="IC223" s="536">
        <f t="shared" ca="1" si="1489"/>
        <v>0</v>
      </c>
      <c r="ID223" s="114">
        <f t="shared" ref="ID223:IH234" ca="1" si="1664">IF(AND($N223=ID$28,$P223=ID$30,$AK223=ID$27,OR($Q223=ID$31,ID$31=1),$AS223=ID$32),INDEX(i.FS_Strategy,$AL223+1,$AK223),0)</f>
        <v>0</v>
      </c>
      <c r="IE223" s="114">
        <f t="shared" ca="1" si="1664"/>
        <v>0</v>
      </c>
      <c r="IF223" s="114">
        <f t="shared" ca="1" si="1664"/>
        <v>0</v>
      </c>
      <c r="IG223" s="114">
        <f t="shared" ca="1" si="1664"/>
        <v>0</v>
      </c>
      <c r="IH223" s="114">
        <f t="shared" ca="1" si="1664"/>
        <v>0</v>
      </c>
      <c r="II223" s="536">
        <f t="shared" ca="1" si="1491"/>
        <v>0</v>
      </c>
      <c r="IJ223" s="114">
        <f t="shared" ref="IJ223:IN234" ca="1" si="1665">IF(AND($N223=IJ$28,$P223=IJ$30,$AK223=IJ$27,OR($Q223=IJ$31,IJ$31=1),$AS223=IJ$32),INDEX(i.FS_Strategy,$AL223+1,$AK223),0)</f>
        <v>0</v>
      </c>
      <c r="IK223" s="114">
        <f t="shared" ca="1" si="1665"/>
        <v>0</v>
      </c>
      <c r="IL223" s="114">
        <f t="shared" ca="1" si="1665"/>
        <v>0</v>
      </c>
      <c r="IM223" s="114">
        <f t="shared" ca="1" si="1665"/>
        <v>0</v>
      </c>
      <c r="IN223" s="114">
        <f t="shared" ca="1" si="1665"/>
        <v>0</v>
      </c>
      <c r="IO223" s="536">
        <f t="shared" ca="1" si="1493"/>
        <v>0</v>
      </c>
      <c r="IP223" s="114">
        <f t="shared" ref="IP223:IT234" ca="1" si="1666">IF(AND($N223=IP$28,$P223=IP$30,$AK223=IP$27,OR($Q223=IP$31,IP$31=1),$AS223=IP$32),INDEX(i.FS_Strategy,$AL223+1,$AK223),0)</f>
        <v>0</v>
      </c>
      <c r="IQ223" s="114">
        <f t="shared" ca="1" si="1666"/>
        <v>0</v>
      </c>
      <c r="IR223" s="114">
        <f t="shared" ca="1" si="1666"/>
        <v>0</v>
      </c>
      <c r="IS223" s="114">
        <f t="shared" ca="1" si="1666"/>
        <v>0</v>
      </c>
      <c r="IT223" s="114">
        <f t="shared" ca="1" si="1666"/>
        <v>0</v>
      </c>
      <c r="IU223" s="536">
        <f t="shared" ca="1" si="1495"/>
        <v>0</v>
      </c>
      <c r="IV223" s="114">
        <f t="shared" ref="IV223:IZ234" ca="1" si="1667">IF(AND($N223=IV$28,$P223=IV$30,$AK223=IV$27,OR($Q223=IV$31,IV$31=1),$AS223=IV$32),INDEX(i.FS_Strategy,$AL223+1,$AK223),0)</f>
        <v>0</v>
      </c>
      <c r="IW223" s="114">
        <f t="shared" ca="1" si="1667"/>
        <v>0</v>
      </c>
      <c r="IX223" s="114">
        <f t="shared" ca="1" si="1667"/>
        <v>0</v>
      </c>
      <c r="IY223" s="114">
        <f t="shared" ca="1" si="1667"/>
        <v>0</v>
      </c>
      <c r="IZ223" s="114">
        <f t="shared" ca="1" si="1667"/>
        <v>0</v>
      </c>
      <c r="JA223" s="536">
        <f t="shared" ca="1" si="1497"/>
        <v>0</v>
      </c>
      <c r="JB223" s="115">
        <f t="shared" ca="1" si="1498"/>
        <v>0</v>
      </c>
      <c r="JC223" s="115">
        <f t="shared" ca="1" si="1498"/>
        <v>0</v>
      </c>
      <c r="JD223" s="115">
        <f t="shared" ca="1" si="1498"/>
        <v>0</v>
      </c>
      <c r="JE223" s="115">
        <f t="shared" ca="1" si="1498"/>
        <v>0</v>
      </c>
      <c r="JF223" s="553">
        <f t="shared" ca="1" si="1602"/>
        <v>0</v>
      </c>
      <c r="JG223" s="553">
        <f t="shared" ca="1" si="1602"/>
        <v>0</v>
      </c>
      <c r="JH223" s="553">
        <f t="shared" ca="1" si="1602"/>
        <v>0</v>
      </c>
      <c r="JI223" s="553">
        <f t="shared" ca="1" si="1602"/>
        <v>0</v>
      </c>
      <c r="JJ223" s="553">
        <f t="shared" ca="1" si="1602"/>
        <v>0</v>
      </c>
      <c r="JK223" s="553">
        <f t="shared" ca="1" si="1602"/>
        <v>0</v>
      </c>
      <c r="JL223" s="553">
        <f t="shared" ca="1" si="1602"/>
        <v>0</v>
      </c>
      <c r="JM223" s="553">
        <f t="shared" ca="1" si="1602"/>
        <v>0</v>
      </c>
      <c r="JN223" s="553">
        <f t="shared" ca="1" si="1602"/>
        <v>0</v>
      </c>
      <c r="JO223" s="553">
        <f t="shared" ca="1" si="1602"/>
        <v>0</v>
      </c>
      <c r="JP223" s="553">
        <f t="shared" ca="1" si="1602"/>
        <v>0</v>
      </c>
      <c r="JQ223" s="553">
        <f t="shared" ca="1" si="1602"/>
        <v>0</v>
      </c>
      <c r="JR223" s="553">
        <f t="shared" ca="1" si="1602"/>
        <v>0</v>
      </c>
      <c r="JS223" s="553">
        <f t="shared" ca="1" si="1602"/>
        <v>0</v>
      </c>
      <c r="JT223" s="553">
        <f t="shared" ca="1" si="1602"/>
        <v>0</v>
      </c>
      <c r="JU223" s="553">
        <f t="shared" ca="1" si="1602"/>
        <v>0</v>
      </c>
      <c r="JV223" s="553">
        <f t="shared" ca="1" si="1500"/>
        <v>0</v>
      </c>
      <c r="JW223" s="553">
        <f t="shared" ca="1" si="1500"/>
        <v>0</v>
      </c>
      <c r="JX223" s="553">
        <f t="shared" ca="1" si="1500"/>
        <v>0</v>
      </c>
      <c r="JY223" s="553">
        <f t="shared" ca="1" si="1500"/>
        <v>0</v>
      </c>
      <c r="JZ223" s="19">
        <f t="shared" ca="1" si="1501"/>
        <v>0</v>
      </c>
      <c r="KA223" s="5">
        <f t="shared" ca="1" si="1502"/>
        <v>67</v>
      </c>
      <c r="KB223" s="9"/>
      <c r="KC223" s="5">
        <f t="shared" ca="1" si="1503"/>
        <v>0</v>
      </c>
      <c r="KD223" s="5" t="b">
        <f t="shared" ca="1" si="1503"/>
        <v>0</v>
      </c>
      <c r="KE223" s="19">
        <f t="shared" ca="1" si="1632"/>
        <v>0</v>
      </c>
      <c r="KF223" s="5">
        <f t="shared" ca="1" si="1505"/>
        <v>0</v>
      </c>
      <c r="KG223" s="5">
        <f t="shared" ca="1" si="1506"/>
        <v>0.01</v>
      </c>
      <c r="KH223" s="5">
        <f t="shared" si="1507"/>
        <v>0</v>
      </c>
      <c r="KI223" s="19">
        <f t="shared" ca="1" si="1632"/>
        <v>0</v>
      </c>
      <c r="KJ223" s="5">
        <f t="shared" ca="1" si="1508"/>
        <v>50</v>
      </c>
      <c r="KK223" s="19" t="str">
        <f t="shared" ca="1" si="1509"/>
        <v>-</v>
      </c>
      <c r="KL223" s="19" t="str">
        <f t="shared" ca="1" si="1509"/>
        <v>-</v>
      </c>
      <c r="KM223" s="19" t="str">
        <f t="shared" ca="1" si="1509"/>
        <v>-</v>
      </c>
      <c r="KN223" s="19" t="str">
        <f t="shared" ca="1" si="1509"/>
        <v>-</v>
      </c>
      <c r="KO223" s="19" t="str">
        <f t="shared" ca="1" si="1509"/>
        <v>-</v>
      </c>
      <c r="KP223" s="19" t="str">
        <f t="shared" ca="1" si="1509"/>
        <v>-</v>
      </c>
      <c r="KQ223" s="19" t="str">
        <f t="shared" ca="1" si="1509"/>
        <v>-</v>
      </c>
      <c r="KR223" s="19" t="str">
        <f t="shared" ca="1" si="1509"/>
        <v>-</v>
      </c>
      <c r="KS223" s="19" t="str">
        <f t="shared" ca="1" si="1509"/>
        <v>-</v>
      </c>
      <c r="KT223" s="19" t="str">
        <f t="shared" ca="1" si="1509"/>
        <v>-</v>
      </c>
      <c r="KU223" s="19" t="str">
        <f t="shared" ca="1" si="1509"/>
        <v>-</v>
      </c>
      <c r="KV223" s="19" t="str">
        <f t="shared" ca="1" si="1509"/>
        <v>-</v>
      </c>
      <c r="KW223" s="5">
        <f t="shared" si="1510"/>
        <v>1</v>
      </c>
      <c r="KX223" s="5">
        <f t="shared" ca="1" si="1552"/>
        <v>0</v>
      </c>
      <c r="KY223" s="5">
        <f t="shared" ca="1" si="1552"/>
        <v>1</v>
      </c>
      <c r="KZ223" s="5">
        <f t="shared" ca="1" si="1552"/>
        <v>1</v>
      </c>
      <c r="LA223" s="5">
        <f t="shared" ca="1" si="1552"/>
        <v>1</v>
      </c>
      <c r="LB223" s="5">
        <f t="shared" ca="1" si="1552"/>
        <v>1</v>
      </c>
      <c r="LC223" s="5">
        <f t="shared" ca="1" si="1552"/>
        <v>0</v>
      </c>
      <c r="LD223" s="5">
        <f t="shared" ca="1" si="1552"/>
        <v>1</v>
      </c>
      <c r="LE223" s="5">
        <f t="shared" ca="1" si="1552"/>
        <v>0</v>
      </c>
      <c r="LF223" s="5">
        <f t="shared" ca="1" si="1552"/>
        <v>0</v>
      </c>
      <c r="LG223" s="5">
        <f t="shared" ca="1" si="1552"/>
        <v>1</v>
      </c>
      <c r="LH223" s="5">
        <f t="shared" ca="1" si="1552"/>
        <v>1</v>
      </c>
      <c r="LI223" s="5">
        <f t="shared" ca="1" si="1552"/>
        <v>0</v>
      </c>
      <c r="LJ223" s="5">
        <f t="shared" ca="1" si="1552"/>
        <v>0</v>
      </c>
      <c r="LK223" s="5">
        <f t="shared" ca="1" si="1552"/>
        <v>0</v>
      </c>
      <c r="LL223" s="5">
        <f t="shared" ca="1" si="1552"/>
        <v>1</v>
      </c>
      <c r="LM223" s="5">
        <f t="shared" ca="1" si="1552"/>
        <v>0</v>
      </c>
      <c r="LN223" s="5">
        <f t="shared" ca="1" si="1552"/>
        <v>1</v>
      </c>
      <c r="LO223" s="19">
        <f t="shared" ca="1" si="1633"/>
        <v>0</v>
      </c>
      <c r="LP223" s="19">
        <f t="shared" ca="1" si="1633"/>
        <v>0</v>
      </c>
      <c r="LQ223" s="19">
        <f t="shared" ca="1" si="1633"/>
        <v>0</v>
      </c>
      <c r="LR223" s="19">
        <f t="shared" ca="1" si="1633"/>
        <v>0</v>
      </c>
      <c r="LS223" s="19">
        <f t="shared" ca="1" si="1633"/>
        <v>0</v>
      </c>
      <c r="LT223" s="19">
        <f t="shared" ca="1" si="1633"/>
        <v>0</v>
      </c>
      <c r="LU223" s="19">
        <f t="shared" ca="1" si="1633"/>
        <v>0</v>
      </c>
      <c r="LV223" s="19">
        <f t="shared" ca="1" si="1633"/>
        <v>0</v>
      </c>
      <c r="LW223" s="19">
        <f t="shared" ca="1" si="1633"/>
        <v>0</v>
      </c>
      <c r="LX223" s="19">
        <f t="shared" ca="1" si="1633"/>
        <v>0</v>
      </c>
      <c r="LY223" s="19">
        <f t="shared" ca="1" si="1633"/>
        <v>0</v>
      </c>
      <c r="LZ223" s="19">
        <f t="shared" ca="1" si="1633"/>
        <v>0</v>
      </c>
      <c r="MA223" s="19">
        <f t="shared" ca="1" si="1633"/>
        <v>0</v>
      </c>
      <c r="MB223" s="19">
        <f t="shared" ca="1" si="1633"/>
        <v>0</v>
      </c>
      <c r="MC223" s="19">
        <f t="shared" ca="1" si="1633"/>
        <v>0</v>
      </c>
      <c r="MD223" s="19">
        <f t="shared" ca="1" si="1633"/>
        <v>0</v>
      </c>
      <c r="ME223" s="19">
        <f t="shared" ca="1" si="1627"/>
        <v>0</v>
      </c>
      <c r="MF223" s="19">
        <f t="shared" ca="1" si="1627"/>
        <v>0</v>
      </c>
      <c r="MG223" s="19">
        <f t="shared" ca="1" si="1627"/>
        <v>0</v>
      </c>
      <c r="MH223" s="19">
        <f t="shared" ca="1" si="1628"/>
        <v>0</v>
      </c>
      <c r="MI223" s="19">
        <f t="shared" ca="1" si="1628"/>
        <v>0</v>
      </c>
      <c r="MJ223" s="5">
        <f t="shared" ca="1" si="1512"/>
        <v>0</v>
      </c>
      <c r="MK223" s="5">
        <f t="shared" ca="1" si="1512"/>
        <v>0</v>
      </c>
      <c r="ML223" s="5">
        <f t="shared" ca="1" si="1512"/>
        <v>0.05</v>
      </c>
      <c r="MM223" s="5">
        <f t="shared" ca="1" si="1512"/>
        <v>0.05</v>
      </c>
      <c r="MN223" s="5">
        <f t="shared" ref="MN223:MS234" ca="1" si="1668">IF(OR($K223="",$K223&lt;&gt;MN$26),MN$5,INDEX(i.REVsSA,$L223,MN$26+1))</f>
        <v>0</v>
      </c>
      <c r="MO223" s="5">
        <f t="shared" ca="1" si="1668"/>
        <v>0</v>
      </c>
      <c r="MP223" s="5">
        <f t="shared" ca="1" si="1668"/>
        <v>0</v>
      </c>
      <c r="MQ223" s="5">
        <f t="shared" ca="1" si="1668"/>
        <v>0</v>
      </c>
      <c r="MR223" s="5">
        <f t="shared" ca="1" si="1668"/>
        <v>0</v>
      </c>
      <c r="MS223" s="5">
        <f t="shared" ca="1" si="1668"/>
        <v>0</v>
      </c>
      <c r="MT223" s="19">
        <f t="shared" ca="1" si="1628"/>
        <v>0</v>
      </c>
      <c r="MU223" s="19">
        <f t="shared" ca="1" si="1628"/>
        <v>1</v>
      </c>
      <c r="MV223" s="19">
        <f t="shared" ca="1" si="1628"/>
        <v>0</v>
      </c>
      <c r="MW223" s="19">
        <f t="shared" ca="1" si="1628"/>
        <v>0</v>
      </c>
      <c r="MX223" s="19">
        <f t="shared" ca="1" si="1629"/>
        <v>0</v>
      </c>
      <c r="MY223" s="19">
        <f t="shared" ca="1" si="1629"/>
        <v>0</v>
      </c>
      <c r="MZ223" s="19">
        <f t="shared" ca="1" si="1629"/>
        <v>1</v>
      </c>
      <c r="NA223" s="9"/>
      <c r="NB223" s="5" t="b">
        <f t="shared" ca="1" si="1514"/>
        <v>0</v>
      </c>
      <c r="NC223" s="19" t="str">
        <f t="shared" ca="1" si="1515"/>
        <v>-</v>
      </c>
      <c r="ND223" s="5">
        <f t="shared" ca="1" si="1516"/>
        <v>0.5</v>
      </c>
      <c r="NE223" s="5" t="b">
        <f t="shared" ref="NE223:NG248" ca="1" si="1669">($P223=NE$30)</f>
        <v>0</v>
      </c>
      <c r="NF223" s="5" t="b">
        <f t="shared" ca="1" si="1669"/>
        <v>0</v>
      </c>
      <c r="NG223" s="5" t="b">
        <f t="shared" ca="1" si="1669"/>
        <v>1</v>
      </c>
      <c r="NH223" s="134">
        <f t="shared" ref="NH223:NI248" ca="1" si="1670">$Q223</f>
        <v>2</v>
      </c>
      <c r="NI223" s="134">
        <f t="shared" ca="1" si="1670"/>
        <v>2</v>
      </c>
      <c r="NJ223" s="5" t="b">
        <f t="shared" ca="1" si="1519"/>
        <v>0</v>
      </c>
      <c r="NK223" s="5" t="b">
        <f t="shared" ca="1" si="1519"/>
        <v>0</v>
      </c>
      <c r="NL223" s="5" t="b">
        <f t="shared" ca="1" si="1519"/>
        <v>1</v>
      </c>
      <c r="NM223" s="5" t="b">
        <f t="shared" ca="1" si="1519"/>
        <v>0</v>
      </c>
      <c r="NN223" s="5">
        <f t="shared" ca="1" si="1520"/>
        <v>1</v>
      </c>
      <c r="NO223" s="5">
        <f t="shared" ca="1" si="1520"/>
        <v>0.66</v>
      </c>
      <c r="NP223" s="5" t="b">
        <f t="shared" ca="1" si="1521"/>
        <v>1</v>
      </c>
      <c r="NQ223" s="5" t="str" cm="1">
        <f t="array" aca="1" ref="NQ223" ca="1">IF(OR(NR223:NY223&lt;&gt;"-"),TRUE,"-")</f>
        <v>-</v>
      </c>
      <c r="NR223" s="19" t="str">
        <f t="shared" ca="1" si="1605"/>
        <v>-</v>
      </c>
      <c r="NS223" s="19" t="str">
        <f t="shared" ca="1" si="1605"/>
        <v>-</v>
      </c>
      <c r="NT223" s="19" t="str">
        <f t="shared" ca="1" si="1605"/>
        <v>-</v>
      </c>
      <c r="NU223" s="19" t="str">
        <f t="shared" ca="1" si="1605"/>
        <v>-</v>
      </c>
      <c r="NV223" s="19" t="str">
        <f t="shared" ca="1" si="1605"/>
        <v>-</v>
      </c>
      <c r="NW223" s="19" t="str">
        <f t="shared" ca="1" si="1605"/>
        <v>-</v>
      </c>
      <c r="NX223" s="19" t="str">
        <f t="shared" ca="1" si="1605"/>
        <v>-</v>
      </c>
      <c r="NY223" s="19" t="str">
        <f t="shared" ca="1" si="1605"/>
        <v>-</v>
      </c>
      <c r="NZ223" s="5" t="b">
        <f t="array" aca="1" ref="NZ223" ca="1">IF(OR(OA223:OG223&lt;&gt;"-"),TRUE,"-")</f>
        <v>1</v>
      </c>
      <c r="OA223" s="19">
        <f t="shared" ca="1" si="1606"/>
        <v>0</v>
      </c>
      <c r="OB223" s="19">
        <f t="shared" ca="1" si="1606"/>
        <v>999999</v>
      </c>
      <c r="OC223" s="19">
        <f t="shared" ca="1" si="1606"/>
        <v>999999</v>
      </c>
      <c r="OD223" s="19">
        <f t="shared" ca="1" si="1606"/>
        <v>999999</v>
      </c>
      <c r="OE223" s="19">
        <f t="shared" ca="1" si="1606"/>
        <v>999999</v>
      </c>
      <c r="OF223" s="19">
        <f t="shared" ca="1" si="1606"/>
        <v>999999</v>
      </c>
      <c r="OG223" s="19">
        <f t="shared" ca="1" si="1606"/>
        <v>999999</v>
      </c>
      <c r="OH223" s="19" t="str">
        <f t="shared" ca="1" si="1606"/>
        <v>-</v>
      </c>
      <c r="OI223" s="19" t="str">
        <f t="shared" ref="OI223:OJ226" ca="1" si="1671">OFFSET(OI$5,$B223,0)</f>
        <v>-</v>
      </c>
      <c r="OJ223" s="19" t="str">
        <f t="shared" ca="1" si="1671"/>
        <v>-</v>
      </c>
      <c r="OK223" s="19" t="b">
        <f t="shared" ca="1" si="1606"/>
        <v>1</v>
      </c>
      <c r="OL223" s="19">
        <f t="shared" ca="1" si="1606"/>
        <v>0</v>
      </c>
      <c r="OM223" s="5" t="str">
        <f t="shared" ca="1" si="1524"/>
        <v>-</v>
      </c>
      <c r="ON223" s="5" t="str">
        <f t="shared" ca="1" si="1524"/>
        <v>-</v>
      </c>
      <c r="OO223" s="5" t="str">
        <f t="shared" ca="1" si="1524"/>
        <v>-</v>
      </c>
      <c r="OP223" s="5" t="str">
        <f t="shared" ca="1" si="1524"/>
        <v>-</v>
      </c>
      <c r="OQ223" s="19" t="str">
        <f t="shared" ca="1" si="1548"/>
        <v>-</v>
      </c>
      <c r="OR223" s="19" t="str">
        <f t="shared" ca="1" si="1548"/>
        <v>-</v>
      </c>
      <c r="OS223" s="19" t="str">
        <f t="shared" ca="1" si="1548"/>
        <v>-</v>
      </c>
      <c r="OT223" s="19" t="str">
        <f t="shared" ca="1" si="1548"/>
        <v>-</v>
      </c>
      <c r="OU223" s="5">
        <f t="shared" ca="1" si="1525"/>
        <v>0</v>
      </c>
      <c r="OV223" s="19" t="str">
        <f t="shared" ca="1" si="1548"/>
        <v>-</v>
      </c>
      <c r="OW223" s="5" t="str">
        <f t="shared" ref="OW223:PB234" ca="1" si="1672">INDEX(i.FlkStrctr,$O223,OW$26)</f>
        <v>-</v>
      </c>
      <c r="OX223" s="5">
        <f t="shared" ca="1" si="1672"/>
        <v>500</v>
      </c>
      <c r="OY223" s="5">
        <f t="shared" ca="1" si="1672"/>
        <v>500</v>
      </c>
      <c r="OZ223" s="5" t="str">
        <f t="shared" ca="1" si="1672"/>
        <v>-</v>
      </c>
      <c r="PA223" s="5" t="str">
        <f t="shared" ca="1" si="1672"/>
        <v>-</v>
      </c>
      <c r="PB223" s="5" t="str">
        <f t="shared" ca="1" si="1672"/>
        <v>-</v>
      </c>
      <c r="PC223" s="5">
        <f t="shared" ca="1" si="1527"/>
        <v>1.5</v>
      </c>
      <c r="PD223" s="9"/>
      <c r="PE223" s="19">
        <f t="shared" ca="1" si="1548"/>
        <v>50</v>
      </c>
      <c r="PF223" s="19">
        <f t="shared" ca="1" si="1608"/>
        <v>50</v>
      </c>
      <c r="PG223" s="19">
        <f t="shared" ca="1" si="1608"/>
        <v>50</v>
      </c>
      <c r="PH223" s="19">
        <f t="shared" ca="1" si="1608"/>
        <v>50</v>
      </c>
      <c r="PI223" s="5">
        <f t="shared" ca="1" si="1529"/>
        <v>1</v>
      </c>
      <c r="PJ223" s="5">
        <f t="shared" ca="1" si="1530"/>
        <v>1</v>
      </c>
      <c r="PK223" s="5">
        <f t="shared" ca="1" si="1531"/>
        <v>1</v>
      </c>
      <c r="PL223" s="9"/>
      <c r="PM223" s="19" t="b">
        <f t="shared" ca="1" si="394"/>
        <v>0</v>
      </c>
      <c r="PN223" s="19" t="b">
        <f t="shared" ca="1" si="394"/>
        <v>0</v>
      </c>
      <c r="PO223" s="19">
        <f t="shared" ca="1" si="1608"/>
        <v>1</v>
      </c>
      <c r="PP223" s="134">
        <f t="shared" ca="1" si="1609"/>
        <v>1</v>
      </c>
      <c r="PQ223" s="134">
        <f t="shared" ca="1" si="1609"/>
        <v>1</v>
      </c>
      <c r="PR223" s="134">
        <f t="shared" ca="1" si="1609"/>
        <v>1</v>
      </c>
      <c r="PS223" s="134">
        <f t="shared" ca="1" si="1609"/>
        <v>1</v>
      </c>
      <c r="PT223" s="134">
        <f t="shared" ca="1" si="1609"/>
        <v>1</v>
      </c>
      <c r="PU223" s="134">
        <f t="shared" ca="1" si="1609"/>
        <v>1</v>
      </c>
      <c r="PV223" s="134">
        <f t="shared" ca="1" si="1609"/>
        <v>1</v>
      </c>
      <c r="PW223" s="134">
        <f t="shared" ca="1" si="1609"/>
        <v>1</v>
      </c>
      <c r="PX223" s="9"/>
      <c r="PY223" s="537" t="str">
        <f t="shared" ca="1" si="1610"/>
        <v>-</v>
      </c>
      <c r="PZ223" s="537" t="str">
        <f t="shared" ca="1" si="1610"/>
        <v>-</v>
      </c>
      <c r="QA223" s="537" t="str">
        <f t="shared" ca="1" si="1610"/>
        <v>-</v>
      </c>
      <c r="QB223" s="537" t="str">
        <f t="shared" ca="1" si="1610"/>
        <v>-</v>
      </c>
      <c r="QC223" s="537" t="str">
        <f t="shared" ca="1" si="1610"/>
        <v>-</v>
      </c>
      <c r="QD223" s="537" t="str">
        <f t="shared" ca="1" si="1610"/>
        <v>-</v>
      </c>
      <c r="QE223" s="537" t="str">
        <f t="shared" ca="1" si="1610"/>
        <v>-</v>
      </c>
      <c r="QF223" s="537" t="str">
        <f t="shared" ca="1" si="1610"/>
        <v>-</v>
      </c>
      <c r="QG223" s="537" t="str">
        <f t="shared" ca="1" si="1610"/>
        <v>-</v>
      </c>
      <c r="QH223" s="537" t="str">
        <f t="shared" ca="1" si="1610"/>
        <v>-</v>
      </c>
      <c r="QI223" s="537" t="str">
        <f t="shared" ca="1" si="1610"/>
        <v>-</v>
      </c>
      <c r="QJ223" s="537" t="str">
        <f t="shared" ca="1" si="1610"/>
        <v>-</v>
      </c>
      <c r="QK223" s="537" t="str">
        <f t="shared" ca="1" si="1610"/>
        <v>-</v>
      </c>
      <c r="QL223" s="537" t="str">
        <f t="shared" ca="1" si="1610"/>
        <v>-</v>
      </c>
      <c r="QM223" s="537" t="str">
        <f t="shared" ca="1" si="1610"/>
        <v>-</v>
      </c>
      <c r="QN223" s="537" t="str">
        <f t="shared" ca="1" si="1610"/>
        <v>-</v>
      </c>
      <c r="QO223" s="537" t="str">
        <f t="shared" ca="1" si="1611"/>
        <v>-</v>
      </c>
      <c r="QP223" s="537" t="str">
        <f t="shared" ca="1" si="1611"/>
        <v>-</v>
      </c>
      <c r="QQ223" s="537" t="str">
        <f t="shared" ca="1" si="1611"/>
        <v>-</v>
      </c>
      <c r="QR223" s="537" t="str">
        <f t="shared" ca="1" si="1611"/>
        <v>-</v>
      </c>
      <c r="QS223" s="537" t="str">
        <f t="shared" ca="1" si="1611"/>
        <v>-</v>
      </c>
      <c r="QT223" s="537" t="str">
        <f t="shared" ca="1" si="1611"/>
        <v>-</v>
      </c>
      <c r="QU223" s="537" t="str">
        <f t="shared" ca="1" si="1611"/>
        <v>-</v>
      </c>
      <c r="QV223" s="537" t="str">
        <f t="shared" ca="1" si="1611"/>
        <v>-</v>
      </c>
      <c r="QW223" s="537" t="str">
        <f t="shared" ca="1" si="1611"/>
        <v>-</v>
      </c>
      <c r="QX223" s="537" t="str">
        <f t="shared" ca="1" si="1611"/>
        <v>-</v>
      </c>
      <c r="QY223" s="537" t="str">
        <f t="shared" ca="1" si="1611"/>
        <v>-</v>
      </c>
      <c r="QZ223" s="537" t="str">
        <f t="shared" ca="1" si="1611"/>
        <v>-</v>
      </c>
      <c r="RA223" s="537" t="str">
        <f t="shared" ca="1" si="1611"/>
        <v>-</v>
      </c>
      <c r="RB223" s="537" t="str">
        <f t="shared" ca="1" si="1611"/>
        <v>-</v>
      </c>
      <c r="RC223" s="537" t="str">
        <f t="shared" ca="1" si="1611"/>
        <v>-</v>
      </c>
      <c r="RD223" s="537" t="str">
        <f t="shared" ca="1" si="1611"/>
        <v>-</v>
      </c>
      <c r="RE223" s="537" t="str">
        <f t="shared" ref="RE223:RH248" ca="1" si="1673">IF(AND($P223=RE$30, $AS223=RE$32),TRUE,"-")</f>
        <v>-</v>
      </c>
      <c r="RF223" s="537" t="str">
        <f t="shared" ca="1" si="1673"/>
        <v>-</v>
      </c>
      <c r="RG223" s="537" t="str">
        <f t="shared" ca="1" si="1673"/>
        <v>-</v>
      </c>
      <c r="RH223" s="537" t="str">
        <f t="shared" ca="1" si="1673"/>
        <v>-</v>
      </c>
      <c r="RI223" s="547" t="str">
        <f t="shared" ca="1" si="1613"/>
        <v>-</v>
      </c>
      <c r="RJ223" s="547" t="str">
        <f t="shared" ca="1" si="1613"/>
        <v>-</v>
      </c>
      <c r="RK223" s="547" t="str">
        <f t="shared" ca="1" si="1613"/>
        <v>-</v>
      </c>
      <c r="RL223" s="547" t="str">
        <f t="shared" ca="1" si="1613"/>
        <v>-</v>
      </c>
      <c r="RM223" s="547" t="str">
        <f t="shared" ca="1" si="1613"/>
        <v>-</v>
      </c>
      <c r="RN223" s="547" t="str">
        <f t="shared" ca="1" si="1613"/>
        <v>-</v>
      </c>
      <c r="RO223" s="547" t="str">
        <f t="shared" ca="1" si="1613"/>
        <v>-</v>
      </c>
      <c r="RP223" s="547" t="str">
        <f t="shared" ca="1" si="1613"/>
        <v>-</v>
      </c>
      <c r="RQ223" s="547" t="str">
        <f t="shared" ca="1" si="1613"/>
        <v>-</v>
      </c>
      <c r="RR223" s="547" t="str">
        <f t="shared" ca="1" si="1613"/>
        <v>-</v>
      </c>
      <c r="RS223" s="547" t="str">
        <f t="shared" ca="1" si="1613"/>
        <v>-</v>
      </c>
      <c r="RT223" s="547" t="str">
        <f t="shared" ca="1" si="1613"/>
        <v>-</v>
      </c>
      <c r="RU223" s="547" t="str">
        <f t="shared" ca="1" si="1613"/>
        <v>-</v>
      </c>
      <c r="RV223" s="547" t="str">
        <f t="shared" ca="1" si="1613"/>
        <v>-</v>
      </c>
      <c r="RW223" s="547" t="str">
        <f t="shared" ca="1" si="1613"/>
        <v>-</v>
      </c>
      <c r="RX223" s="547" t="str">
        <f t="shared" ca="1" si="1613"/>
        <v>-</v>
      </c>
      <c r="RY223" s="547" t="str">
        <f t="shared" ca="1" si="1614"/>
        <v>-</v>
      </c>
      <c r="RZ223" s="547" t="str">
        <f t="shared" ca="1" si="1614"/>
        <v>-</v>
      </c>
      <c r="SA223" s="547" t="str">
        <f t="shared" ca="1" si="1614"/>
        <v>-</v>
      </c>
      <c r="SB223" s="547" t="str">
        <f t="shared" ca="1" si="1614"/>
        <v>-</v>
      </c>
      <c r="SC223" s="547" t="str">
        <f t="shared" ca="1" si="1614"/>
        <v>-</v>
      </c>
      <c r="SD223" s="547" t="str">
        <f t="shared" ca="1" si="1614"/>
        <v>-</v>
      </c>
      <c r="SE223" s="547" t="str">
        <f t="shared" ca="1" si="1614"/>
        <v>-</v>
      </c>
      <c r="SF223" s="547" t="str">
        <f t="shared" ca="1" si="1614"/>
        <v>-</v>
      </c>
      <c r="SG223" s="547" t="str">
        <f t="shared" ca="1" si="1614"/>
        <v>-</v>
      </c>
      <c r="SH223" s="547" t="str">
        <f t="shared" ca="1" si="1614"/>
        <v>-</v>
      </c>
      <c r="SI223" s="537" t="str">
        <f t="shared" ca="1" si="1615"/>
        <v>-</v>
      </c>
      <c r="SJ223" s="537" t="str">
        <f t="shared" ca="1" si="1615"/>
        <v>-</v>
      </c>
      <c r="SK223" s="537" t="str">
        <f t="shared" ca="1" si="1615"/>
        <v>-</v>
      </c>
      <c r="SL223" s="537" t="str">
        <f t="shared" ca="1" si="1615"/>
        <v>-</v>
      </c>
      <c r="SM223" s="537" t="str">
        <f t="shared" ca="1" si="1615"/>
        <v>-</v>
      </c>
      <c r="SN223" s="537" t="str">
        <f t="shared" ca="1" si="1615"/>
        <v>-</v>
      </c>
      <c r="SO223" s="537" t="str">
        <f t="shared" ca="1" si="1615"/>
        <v>-</v>
      </c>
      <c r="SP223" s="537" t="str">
        <f t="shared" ca="1" si="1615"/>
        <v>-</v>
      </c>
      <c r="SQ223" s="537" t="str">
        <f t="shared" ca="1" si="1615"/>
        <v>-</v>
      </c>
      <c r="SR223" s="537" t="str">
        <f t="shared" ca="1" si="1615"/>
        <v>-</v>
      </c>
      <c r="SS223" s="537" t="str">
        <f t="shared" ca="1" si="1615"/>
        <v>-</v>
      </c>
      <c r="ST223" s="537" t="str">
        <f t="shared" ca="1" si="1615"/>
        <v>-</v>
      </c>
      <c r="SU223" s="537" t="str">
        <f t="shared" ca="1" si="1615"/>
        <v>-</v>
      </c>
      <c r="SV223" s="537" t="str">
        <f t="shared" ca="1" si="1615"/>
        <v>-</v>
      </c>
      <c r="SW223" s="537" t="str">
        <f t="shared" ca="1" si="1615"/>
        <v>-</v>
      </c>
      <c r="SX223" s="537" t="str">
        <f t="shared" ca="1" si="1615"/>
        <v>-</v>
      </c>
      <c r="SY223" s="537" t="str">
        <f t="shared" ca="1" si="1616"/>
        <v>-</v>
      </c>
      <c r="SZ223" s="537" t="str">
        <f t="shared" ca="1" si="1616"/>
        <v>-</v>
      </c>
      <c r="TA223" s="537" t="str">
        <f t="shared" ca="1" si="1616"/>
        <v>-</v>
      </c>
      <c r="TB223" s="537" t="str">
        <f t="shared" ca="1" si="1616"/>
        <v>-</v>
      </c>
      <c r="TC223" s="537" t="str">
        <f t="shared" ca="1" si="1616"/>
        <v>-</v>
      </c>
      <c r="TD223" s="537" t="str">
        <f t="shared" ca="1" si="1616"/>
        <v>-</v>
      </c>
      <c r="TE223" s="537" t="str">
        <f t="shared" ca="1" si="1616"/>
        <v>-</v>
      </c>
      <c r="TF223" s="537" t="str">
        <f t="shared" ca="1" si="1616"/>
        <v>-</v>
      </c>
      <c r="TG223" s="537" t="str">
        <f t="shared" ca="1" si="1616"/>
        <v>-</v>
      </c>
      <c r="TH223" s="537" t="str">
        <f t="shared" ca="1" si="1616"/>
        <v>-</v>
      </c>
      <c r="TI223" s="537" t="str">
        <f t="shared" ca="1" si="1616"/>
        <v>-</v>
      </c>
      <c r="TJ223" s="537" t="str">
        <f t="shared" ca="1" si="1616"/>
        <v>-</v>
      </c>
      <c r="TK223" s="537" t="str">
        <f t="shared" ca="1" si="1616"/>
        <v>-</v>
      </c>
      <c r="TL223" s="537" t="str">
        <f t="shared" ca="1" si="1616"/>
        <v>-</v>
      </c>
      <c r="TM223" s="537" t="str">
        <f t="shared" ca="1" si="1616"/>
        <v>-</v>
      </c>
      <c r="TN223" s="537" t="str">
        <f t="shared" ca="1" si="1616"/>
        <v>-</v>
      </c>
      <c r="TO223" s="537" t="str">
        <f t="shared" ref="TO223:TR248" ca="1" si="1674">IF(AND($P223=TO$30, $AS223=TO$32),TRUE,"-")</f>
        <v>-</v>
      </c>
      <c r="TP223" s="537" t="str">
        <f t="shared" ca="1" si="1674"/>
        <v>-</v>
      </c>
      <c r="TQ223" s="537" t="str">
        <f t="shared" ca="1" si="1674"/>
        <v>-</v>
      </c>
      <c r="TR223" s="537" t="str">
        <f t="shared" ca="1" si="1674"/>
        <v>-</v>
      </c>
      <c r="TS223" s="547" t="str">
        <f t="shared" ca="1" si="1618"/>
        <v>-</v>
      </c>
      <c r="TT223" s="547" t="str">
        <f t="shared" ca="1" si="1618"/>
        <v>-</v>
      </c>
      <c r="TU223" s="547" t="str">
        <f t="shared" ca="1" si="1618"/>
        <v>-</v>
      </c>
      <c r="TV223" s="547" t="str">
        <f t="shared" ca="1" si="1618"/>
        <v>-</v>
      </c>
      <c r="TW223" s="547" t="str">
        <f t="shared" ca="1" si="1618"/>
        <v>-</v>
      </c>
      <c r="TX223" s="547" t="str">
        <f t="shared" ca="1" si="1618"/>
        <v>-</v>
      </c>
      <c r="TY223" s="547" t="str">
        <f t="shared" ca="1" si="1618"/>
        <v>-</v>
      </c>
      <c r="TZ223" s="547" t="str">
        <f t="shared" ca="1" si="1618"/>
        <v>-</v>
      </c>
      <c r="UA223" s="547" t="str">
        <f t="shared" ca="1" si="1618"/>
        <v>-</v>
      </c>
      <c r="UB223" s="547" t="str">
        <f t="shared" ca="1" si="1618"/>
        <v>-</v>
      </c>
      <c r="UC223" s="547" t="str">
        <f t="shared" ca="1" si="1618"/>
        <v>-</v>
      </c>
      <c r="UD223" s="547" t="str">
        <f t="shared" ca="1" si="1618"/>
        <v>-</v>
      </c>
      <c r="UE223" s="547" t="str">
        <f t="shared" ca="1" si="1618"/>
        <v>-</v>
      </c>
      <c r="UF223" s="547" t="str">
        <f t="shared" ca="1" si="1618"/>
        <v>-</v>
      </c>
      <c r="UG223" s="547" t="str">
        <f t="shared" ca="1" si="1618"/>
        <v>-</v>
      </c>
      <c r="UH223" s="547" t="str">
        <f t="shared" ca="1" si="1618"/>
        <v>-</v>
      </c>
      <c r="UI223" s="547" t="str">
        <f t="shared" ca="1" si="1619"/>
        <v>-</v>
      </c>
      <c r="UJ223" s="547" t="str">
        <f t="shared" ca="1" si="1619"/>
        <v>-</v>
      </c>
      <c r="UK223" s="547" t="str">
        <f t="shared" ca="1" si="1619"/>
        <v>-</v>
      </c>
      <c r="UL223" s="547" t="str">
        <f t="shared" ca="1" si="1619"/>
        <v>-</v>
      </c>
      <c r="UM223" s="547" t="str">
        <f t="shared" ca="1" si="1619"/>
        <v>-</v>
      </c>
      <c r="UN223" s="547" t="str">
        <f t="shared" ca="1" si="1619"/>
        <v>-</v>
      </c>
      <c r="UO223" s="547" t="str">
        <f t="shared" ca="1" si="1619"/>
        <v>-</v>
      </c>
      <c r="UP223" s="547" t="str">
        <f t="shared" ca="1" si="1619"/>
        <v>-</v>
      </c>
      <c r="UQ223" s="547" t="str">
        <f t="shared" ca="1" si="1619"/>
        <v>-</v>
      </c>
      <c r="UR223" s="547" t="str">
        <f t="shared" ca="1" si="1619"/>
        <v>-</v>
      </c>
      <c r="US223" s="537" t="str">
        <f t="shared" ca="1" si="1620"/>
        <v>-</v>
      </c>
      <c r="UT223" s="537" t="str">
        <f t="shared" ca="1" si="1620"/>
        <v>-</v>
      </c>
      <c r="UU223" s="537" t="str">
        <f t="shared" ca="1" si="1620"/>
        <v>-</v>
      </c>
      <c r="UV223" s="537" t="str">
        <f t="shared" ca="1" si="1620"/>
        <v>-</v>
      </c>
      <c r="UW223" s="537" t="str">
        <f t="shared" ca="1" si="1620"/>
        <v>-</v>
      </c>
      <c r="UX223" s="537" t="str">
        <f t="shared" ca="1" si="1620"/>
        <v>-</v>
      </c>
      <c r="UY223" s="537" t="str">
        <f t="shared" ca="1" si="1620"/>
        <v>-</v>
      </c>
      <c r="UZ223" s="537" t="str">
        <f t="shared" ca="1" si="1620"/>
        <v>-</v>
      </c>
      <c r="VA223" s="537" t="str">
        <f t="shared" ca="1" si="1620"/>
        <v>-</v>
      </c>
      <c r="VB223" s="537" t="str">
        <f t="shared" ca="1" si="1620"/>
        <v>-</v>
      </c>
      <c r="VC223" s="537" t="str">
        <f t="shared" ca="1" si="1620"/>
        <v>-</v>
      </c>
      <c r="VD223" s="537" t="str">
        <f t="shared" ca="1" si="1620"/>
        <v>-</v>
      </c>
      <c r="VE223" s="537" t="str">
        <f t="shared" ca="1" si="1620"/>
        <v>-</v>
      </c>
      <c r="VF223" s="537" t="str">
        <f t="shared" ca="1" si="1620"/>
        <v>-</v>
      </c>
      <c r="VG223" s="537" t="str">
        <f t="shared" ca="1" si="1620"/>
        <v>-</v>
      </c>
      <c r="VH223" s="537" t="str">
        <f t="shared" ca="1" si="1620"/>
        <v>-</v>
      </c>
      <c r="VI223" s="537" t="str">
        <f t="shared" ca="1" si="1621"/>
        <v>-</v>
      </c>
      <c r="VJ223" s="537" t="str">
        <f t="shared" ca="1" si="1621"/>
        <v>-</v>
      </c>
      <c r="VK223" s="537" t="str">
        <f t="shared" ca="1" si="1621"/>
        <v>-</v>
      </c>
      <c r="VL223" s="537" t="str">
        <f t="shared" ca="1" si="1621"/>
        <v>-</v>
      </c>
      <c r="VM223" s="537" t="str">
        <f t="shared" ca="1" si="1621"/>
        <v>-</v>
      </c>
      <c r="VN223" s="537" t="str">
        <f t="shared" ca="1" si="1621"/>
        <v>-</v>
      </c>
      <c r="VO223" s="537" t="str">
        <f t="shared" ca="1" si="1621"/>
        <v>-</v>
      </c>
      <c r="VP223" s="537" t="str">
        <f t="shared" ca="1" si="1621"/>
        <v>-</v>
      </c>
      <c r="VQ223" s="537" t="str">
        <f t="shared" ca="1" si="1621"/>
        <v>-</v>
      </c>
      <c r="VR223" s="537" t="str">
        <f t="shared" ca="1" si="1621"/>
        <v>-</v>
      </c>
      <c r="VS223" s="537" t="str">
        <f t="shared" ca="1" si="1621"/>
        <v>-</v>
      </c>
      <c r="VT223" s="537" t="str">
        <f t="shared" ca="1" si="1621"/>
        <v>-</v>
      </c>
      <c r="VU223" s="537" t="str">
        <f t="shared" ca="1" si="1621"/>
        <v>-</v>
      </c>
      <c r="VV223" s="537" t="str">
        <f t="shared" ca="1" si="1621"/>
        <v>-</v>
      </c>
      <c r="VW223" s="537" t="b">
        <f t="shared" ca="1" si="1621"/>
        <v>1</v>
      </c>
      <c r="VX223" s="537" t="b">
        <f t="shared" ca="1" si="1621"/>
        <v>1</v>
      </c>
      <c r="VY223" s="537" t="b">
        <f t="shared" ref="VY223:WB248" ca="1" si="1675">IF(AND($P223=VY$30, $AS223=VY$32),TRUE,"-")</f>
        <v>1</v>
      </c>
      <c r="VZ223" s="537" t="b">
        <f t="shared" ca="1" si="1675"/>
        <v>1</v>
      </c>
      <c r="WA223" s="537" t="b">
        <f t="shared" ca="1" si="1675"/>
        <v>1</v>
      </c>
      <c r="WB223" s="537" t="b">
        <f t="shared" ca="1" si="1675"/>
        <v>1</v>
      </c>
      <c r="WC223" s="547" t="b">
        <f t="shared" ca="1" si="1623"/>
        <v>1</v>
      </c>
      <c r="WD223" s="547" t="b">
        <f t="shared" ca="1" si="1623"/>
        <v>1</v>
      </c>
      <c r="WE223" s="547" t="b">
        <f t="shared" ca="1" si="1623"/>
        <v>1</v>
      </c>
      <c r="WF223" s="547" t="b">
        <f t="shared" ca="1" si="1623"/>
        <v>1</v>
      </c>
      <c r="WG223" s="547" t="b">
        <f t="shared" ca="1" si="1623"/>
        <v>1</v>
      </c>
      <c r="WH223" s="547" t="b">
        <f t="shared" ca="1" si="1623"/>
        <v>1</v>
      </c>
      <c r="WI223" s="547" t="b">
        <f t="shared" ca="1" si="1623"/>
        <v>1</v>
      </c>
      <c r="WJ223" s="547" t="b">
        <f t="shared" ca="1" si="1623"/>
        <v>1</v>
      </c>
      <c r="WK223" s="547" t="b">
        <f t="shared" ca="1" si="1623"/>
        <v>1</v>
      </c>
      <c r="WL223" s="547" t="b">
        <f t="shared" ca="1" si="1623"/>
        <v>1</v>
      </c>
      <c r="WM223" s="547" t="b">
        <f t="shared" ca="1" si="1623"/>
        <v>1</v>
      </c>
      <c r="WN223" s="547" t="b">
        <f t="shared" ca="1" si="1623"/>
        <v>1</v>
      </c>
      <c r="WO223" s="547" t="b">
        <f t="shared" ca="1" si="1623"/>
        <v>1</v>
      </c>
      <c r="WP223" s="547" t="b">
        <f t="shared" ca="1" si="1623"/>
        <v>1</v>
      </c>
      <c r="WQ223" s="547" t="b">
        <f t="shared" ca="1" si="1623"/>
        <v>1</v>
      </c>
      <c r="WR223" s="547" t="b">
        <f t="shared" ca="1" si="1623"/>
        <v>1</v>
      </c>
      <c r="WS223" s="547" t="b">
        <f t="shared" ca="1" si="1624"/>
        <v>1</v>
      </c>
      <c r="WT223" s="547" t="b">
        <f t="shared" ca="1" si="1624"/>
        <v>1</v>
      </c>
      <c r="WU223" s="547" t="b">
        <f t="shared" ca="1" si="1624"/>
        <v>1</v>
      </c>
      <c r="WV223" s="547" t="b">
        <f t="shared" ca="1" si="1624"/>
        <v>1</v>
      </c>
      <c r="WW223" s="547" t="b">
        <f t="shared" ca="1" si="1624"/>
        <v>1</v>
      </c>
      <c r="WX223" s="547" t="b">
        <f t="shared" ca="1" si="1624"/>
        <v>1</v>
      </c>
      <c r="WY223" s="547" t="b">
        <f t="shared" ca="1" si="1624"/>
        <v>1</v>
      </c>
      <c r="WZ223" s="547" t="b">
        <f t="shared" ca="1" si="1624"/>
        <v>1</v>
      </c>
      <c r="XA223" s="547" t="b">
        <f t="shared" ca="1" si="1624"/>
        <v>1</v>
      </c>
      <c r="XB223" s="547" t="b">
        <f t="shared" ca="1" si="1624"/>
        <v>1</v>
      </c>
      <c r="XC223" s="19">
        <f t="shared" ca="1" si="1625"/>
        <v>0</v>
      </c>
      <c r="XD223" s="599">
        <v>0</v>
      </c>
    </row>
    <row r="224" spans="1:628" outlineLevel="2">
      <c r="A224" s="20">
        <f t="shared" si="1423"/>
        <v>219</v>
      </c>
      <c r="B224" s="213">
        <f t="shared" ca="1" si="1553"/>
        <v>205</v>
      </c>
      <c r="C224" s="115">
        <v>302</v>
      </c>
      <c r="D224" s="134" t="str">
        <f t="shared" ca="1" si="1424"/>
        <v>GSW</v>
      </c>
      <c r="E224" t="b">
        <v>1</v>
      </c>
      <c r="F224" t="b">
        <v>0</v>
      </c>
      <c r="G224" t="b">
        <f t="shared" si="1642"/>
        <v>1</v>
      </c>
      <c r="H224" s="213">
        <f t="shared" ca="1" si="1549"/>
        <v>15</v>
      </c>
      <c r="I224" s="19">
        <f t="shared" ca="1" si="1426"/>
        <v>1</v>
      </c>
      <c r="J224" s="19">
        <f t="shared" ca="1" si="1426"/>
        <v>0</v>
      </c>
      <c r="K224" s="114">
        <f t="shared" ca="1" si="1630"/>
        <v>6</v>
      </c>
      <c r="L224" s="114">
        <f t="shared" ca="1" si="1646"/>
        <v>3</v>
      </c>
      <c r="M224" s="19">
        <f t="shared" ca="1" si="1426"/>
        <v>2</v>
      </c>
      <c r="N224" s="19">
        <f t="shared" ca="1" si="1426"/>
        <v>2</v>
      </c>
      <c r="O224" s="114">
        <f t="shared" ca="1" si="1428"/>
        <v>1</v>
      </c>
      <c r="P224" s="19">
        <f t="shared" ca="1" si="1581"/>
        <v>3</v>
      </c>
      <c r="Q224" s="19">
        <f t="shared" ca="1" si="1581"/>
        <v>2</v>
      </c>
      <c r="R224" s="19">
        <f t="shared" ca="1" si="1581"/>
        <v>1</v>
      </c>
      <c r="S224" s="19">
        <f t="shared" ca="1" si="1581"/>
        <v>0</v>
      </c>
      <c r="T224" s="19">
        <f t="shared" ca="1" si="1581"/>
        <v>0</v>
      </c>
      <c r="U224" s="19">
        <f t="shared" ca="1" si="1581"/>
        <v>0</v>
      </c>
      <c r="V224" s="19">
        <f t="shared" ca="1" si="1581"/>
        <v>0</v>
      </c>
      <c r="W224" s="19">
        <f t="shared" ca="1" si="1581"/>
        <v>0</v>
      </c>
      <c r="X224" s="19">
        <f t="shared" ca="1" si="1581"/>
        <v>1</v>
      </c>
      <c r="Y224" s="19">
        <f t="shared" ca="1" si="1581"/>
        <v>1</v>
      </c>
      <c r="Z224" s="19">
        <f t="shared" ca="1" si="1581"/>
        <v>1</v>
      </c>
      <c r="AA224" s="209"/>
      <c r="AB224" s="209"/>
      <c r="AC224" s="209"/>
      <c r="AD224" s="209"/>
      <c r="AE224" s="209"/>
      <c r="AF224" s="19">
        <f t="shared" ca="1" si="1578"/>
        <v>0</v>
      </c>
      <c r="AG224" s="209"/>
      <c r="AH224" s="209"/>
      <c r="AI224" s="209"/>
      <c r="AJ224" s="209"/>
      <c r="AK224" s="209"/>
      <c r="AL224" s="209"/>
      <c r="AM224" s="209"/>
      <c r="AN224" s="209"/>
      <c r="AO224" s="134">
        <f t="shared" ca="1" si="1432"/>
        <v>2</v>
      </c>
      <c r="AP224" s="134">
        <f ca="1">INDEX(CHOOSE($P224,DataAutumn!i.AdultDrys,DataWinter!i.AdultDrys,DataSpring!i.AdultDrys),1,$O224)</f>
        <v>4</v>
      </c>
      <c r="AQ224" s="5">
        <f t="shared" ca="1" si="1433"/>
        <v>2</v>
      </c>
      <c r="AR224" s="5">
        <f t="shared" ca="1" si="1433"/>
        <v>0</v>
      </c>
      <c r="AS224" s="5">
        <f t="shared" ca="1" si="1434"/>
        <v>6</v>
      </c>
      <c r="AT224" s="209"/>
      <c r="AU224" s="209"/>
      <c r="AV224" s="209"/>
      <c r="AW224" s="353" t="str">
        <f t="shared" ca="1" si="1435"/>
        <v>TemplateRE 00015 GSW FWM     TOL204 Scan2 GFS_2 RR+01% REV06_1_3 PI00.0% Part2  GP100% WP100% MP100% (T_F33N11L00)</v>
      </c>
      <c r="AX224" s="9" t="str">
        <f ca="1">IF(COUNTIF(AW$5:AW224,AW224)=1,"-","Dup")</f>
        <v>-</v>
      </c>
      <c r="AY224" s="9"/>
      <c r="AZ224" s="19" t="str">
        <f t="shared" ca="1" si="1583"/>
        <v>-</v>
      </c>
      <c r="BA224" s="19" t="str">
        <f t="shared" ca="1" si="1583"/>
        <v>-</v>
      </c>
      <c r="BB224" s="19" t="str">
        <f t="shared" ca="1" si="1583"/>
        <v>-</v>
      </c>
      <c r="BC224" s="19" t="str">
        <f t="shared" ca="1" si="1437"/>
        <v>-</v>
      </c>
      <c r="BD224" s="19" t="str">
        <f t="shared" ca="1" si="1583"/>
        <v>-</v>
      </c>
      <c r="BE224" s="19" t="str">
        <f t="shared" ca="1" si="1583"/>
        <v>-</v>
      </c>
      <c r="BF224" s="19" t="str">
        <f t="shared" ca="1" si="1583"/>
        <v>-</v>
      </c>
      <c r="BG224" s="19" t="str">
        <f t="shared" ca="1" si="1583"/>
        <v>-</v>
      </c>
      <c r="BH224" s="19" t="str">
        <f t="shared" ca="1" si="1583"/>
        <v>-</v>
      </c>
      <c r="BI224" s="9"/>
      <c r="BJ224" s="19" t="b">
        <f t="shared" ca="1" si="1584"/>
        <v>1</v>
      </c>
      <c r="BK224" s="19" t="str">
        <f t="shared" ca="1" si="1584"/>
        <v>-</v>
      </c>
      <c r="BL224" s="19" t="str">
        <f t="shared" ca="1" si="1584"/>
        <v>-</v>
      </c>
      <c r="BM224" s="19" t="str">
        <f t="shared" ca="1" si="1584"/>
        <v>-</v>
      </c>
      <c r="BN224" s="19" t="b">
        <f t="shared" ca="1" si="1584"/>
        <v>0</v>
      </c>
      <c r="BO224" s="19">
        <f t="shared" ca="1" si="1584"/>
        <v>0</v>
      </c>
      <c r="BP224" s="19" t="str">
        <f t="shared" ca="1" si="1439"/>
        <v>-</v>
      </c>
      <c r="BQ224" s="19" t="str">
        <f t="shared" ca="1" si="1439"/>
        <v>-</v>
      </c>
      <c r="BR224" s="19" t="b">
        <f t="shared" ca="1" si="1584"/>
        <v>1</v>
      </c>
      <c r="BS224" s="9"/>
      <c r="BT224" s="19" t="str">
        <f t="shared" ca="1" si="1440"/>
        <v>-</v>
      </c>
      <c r="BU224" s="5" t="str">
        <f t="shared" ca="1" si="1647"/>
        <v>-</v>
      </c>
      <c r="BV224" s="5">
        <f t="shared" ca="1" si="1648"/>
        <v>1</v>
      </c>
      <c r="BW224" s="5">
        <f t="shared" ca="1" si="1442"/>
        <v>1</v>
      </c>
      <c r="BX224" s="19" t="str">
        <f t="shared" ca="1" si="1443"/>
        <v>-</v>
      </c>
      <c r="BY224" s="19" t="str">
        <f t="shared" ca="1" si="1443"/>
        <v>-</v>
      </c>
      <c r="BZ224" s="19" t="str">
        <f t="shared" ca="1" si="1443"/>
        <v>-</v>
      </c>
      <c r="CA224" s="5" t="str">
        <f t="shared" ca="1" si="1649"/>
        <v>-</v>
      </c>
      <c r="CB224" s="5">
        <f t="shared" ca="1" si="1650"/>
        <v>1</v>
      </c>
      <c r="CC224" s="5">
        <f t="shared" ca="1" si="1650"/>
        <v>1</v>
      </c>
      <c r="CD224" s="19" t="str">
        <f t="shared" ca="1" si="1446"/>
        <v>-</v>
      </c>
      <c r="CE224" s="5" t="str">
        <f t="shared" ca="1" si="1651"/>
        <v>-</v>
      </c>
      <c r="CF224" s="5">
        <f t="shared" ca="1" si="1652"/>
        <v>1</v>
      </c>
      <c r="CG224" s="19" t="str">
        <f t="shared" ca="1" si="1449"/>
        <v>-</v>
      </c>
      <c r="CH224" s="19" t="str">
        <f t="shared" ca="1" si="1449"/>
        <v>-</v>
      </c>
      <c r="CI224" s="5">
        <f t="shared" ca="1" si="1450"/>
        <v>1</v>
      </c>
      <c r="CJ224" s="19" t="str">
        <f t="shared" ca="1" si="1449"/>
        <v>-</v>
      </c>
      <c r="CK224" s="5" t="str">
        <f t="shared" ca="1" si="1653"/>
        <v>-</v>
      </c>
      <c r="CL224" s="5">
        <f t="shared" ca="1" si="1654"/>
        <v>1</v>
      </c>
      <c r="CM224" s="5">
        <f t="shared" ca="1" si="1452"/>
        <v>1</v>
      </c>
      <c r="CN224" s="9"/>
      <c r="CO224" s="5" t="b">
        <f t="shared" ca="1" si="1453"/>
        <v>0</v>
      </c>
      <c r="CP224" s="12">
        <f t="shared" ca="1" si="1454"/>
        <v>2132111</v>
      </c>
      <c r="CQ224" s="12">
        <v>0</v>
      </c>
      <c r="CR224" s="19" t="str">
        <f t="shared" ca="1" si="1455"/>
        <v>-</v>
      </c>
      <c r="CS224" s="143">
        <f t="shared" ca="1" si="1636"/>
        <v>1</v>
      </c>
      <c r="CT224" s="143">
        <f t="shared" ca="1" si="1636"/>
        <v>1</v>
      </c>
      <c r="CU224" s="12">
        <v>0</v>
      </c>
      <c r="CV224" s="12">
        <v>0</v>
      </c>
      <c r="CW224" s="12">
        <v>0</v>
      </c>
      <c r="CX224" s="12">
        <v>0</v>
      </c>
      <c r="CY224" s="143">
        <f ca="1">IF($K224="",CY$5,IF($CO224,ABS($K224),IF($K224=CY$26,0,CY$27)))</f>
        <v>0</v>
      </c>
      <c r="CZ224" s="143">
        <f ca="1">IF($K224="",CZ$5,IF($CO224,ABS($K224),IF($K224=CZ$26,0,CZ$27)))</f>
        <v>1</v>
      </c>
      <c r="DA224" s="143">
        <f t="shared" ca="1" si="1637"/>
        <v>1</v>
      </c>
      <c r="DB224" s="143">
        <f t="shared" ca="1" si="1637"/>
        <v>1</v>
      </c>
      <c r="DC224" s="143">
        <f t="shared" ca="1" si="1637"/>
        <v>1</v>
      </c>
      <c r="DD224" s="143">
        <f t="shared" ca="1" si="1637"/>
        <v>1</v>
      </c>
      <c r="DE224" s="143">
        <f t="shared" ca="1" si="1637"/>
        <v>1</v>
      </c>
      <c r="DF224" s="143">
        <f t="shared" ca="1" si="1637"/>
        <v>1</v>
      </c>
      <c r="DG224" s="143">
        <f t="shared" ca="1" si="1637"/>
        <v>1</v>
      </c>
      <c r="DH224" s="143">
        <f t="shared" ca="1" si="1637"/>
        <v>1</v>
      </c>
      <c r="DI224" s="143">
        <f t="shared" ca="1" si="1637"/>
        <v>1</v>
      </c>
      <c r="DJ224" s="9"/>
      <c r="DK224" s="19" t="b">
        <f t="shared" ca="1" si="1460"/>
        <v>1</v>
      </c>
      <c r="DL224" s="19" t="b">
        <f t="shared" ca="1" si="1460"/>
        <v>1</v>
      </c>
      <c r="DM224" s="19" t="b">
        <f t="shared" ca="1" si="1460"/>
        <v>1</v>
      </c>
      <c r="DN224" s="468">
        <f t="shared" ca="1" si="1655"/>
        <v>21321121</v>
      </c>
      <c r="DO224" s="19" t="b">
        <f t="shared" ca="1" si="1595"/>
        <v>1</v>
      </c>
      <c r="DP224" s="19">
        <f t="shared" ca="1" si="1595"/>
        <v>0</v>
      </c>
      <c r="DQ224" s="19" t="str">
        <f t="shared" ca="1" si="1595"/>
        <v>-</v>
      </c>
      <c r="DR224" s="578" t="str">
        <f t="shared" ca="1" si="261"/>
        <v>-</v>
      </c>
      <c r="DS224" s="430">
        <f t="shared" ca="1" si="1462"/>
        <v>652</v>
      </c>
      <c r="DT224" s="430">
        <f t="shared" ca="1" si="1462"/>
        <v>686</v>
      </c>
      <c r="DU224" s="430">
        <f t="shared" ca="1" si="1462"/>
        <v>721</v>
      </c>
      <c r="DV224" s="142">
        <f t="shared" ca="1" si="1463"/>
        <v>378</v>
      </c>
      <c r="DW224" s="142">
        <f t="shared" ca="1" si="1463"/>
        <v>413</v>
      </c>
      <c r="DX224" s="142">
        <f t="shared" ca="1" si="1463"/>
        <v>448</v>
      </c>
      <c r="DY224" s="19" t="str">
        <f t="shared" ca="1" si="1464"/>
        <v>-</v>
      </c>
      <c r="DZ224" s="19" t="str">
        <f t="shared" ca="1" si="1464"/>
        <v>-</v>
      </c>
      <c r="EA224" s="19" t="str">
        <f t="shared" ca="1" si="1464"/>
        <v>-</v>
      </c>
      <c r="EB224" s="19" t="str">
        <f t="shared" ca="1" si="1464"/>
        <v>-</v>
      </c>
      <c r="EC224" s="19" t="str">
        <f t="shared" ca="1" si="1464"/>
        <v>-</v>
      </c>
      <c r="ED224" s="19" t="str">
        <f t="shared" ca="1" si="1464"/>
        <v>-</v>
      </c>
      <c r="EE224" s="19">
        <f t="shared" ca="1" si="1464"/>
        <v>1</v>
      </c>
      <c r="EF224" s="19">
        <f t="shared" ca="1" si="1464"/>
        <v>1</v>
      </c>
      <c r="EG224" s="19">
        <f t="shared" ca="1" si="1464"/>
        <v>0</v>
      </c>
      <c r="EH224" s="19" t="str">
        <f t="shared" ca="1" si="1464"/>
        <v>-</v>
      </c>
      <c r="EI224" s="19" t="str">
        <f t="shared" ref="EI224:EO224" ca="1" si="1676">OFFSET(EI$5,$B224,0)</f>
        <v>-</v>
      </c>
      <c r="EJ224" s="19" t="str">
        <f t="shared" ca="1" si="1676"/>
        <v>-</v>
      </c>
      <c r="EK224" s="19" t="str">
        <f t="shared" ca="1" si="1676"/>
        <v>-</v>
      </c>
      <c r="EL224" s="19" t="str">
        <f t="shared" ca="1" si="1676"/>
        <v>-</v>
      </c>
      <c r="EM224" s="19">
        <f t="shared" ca="1" si="1676"/>
        <v>0</v>
      </c>
      <c r="EN224" s="19" t="str">
        <f t="shared" ca="1" si="1676"/>
        <v>-</v>
      </c>
      <c r="EO224" s="19" t="str">
        <f t="shared" ca="1" si="1676"/>
        <v>-</v>
      </c>
      <c r="EP224" s="19" t="str">
        <f t="shared" ca="1" si="261"/>
        <v>-</v>
      </c>
      <c r="EQ224" s="19">
        <f t="shared" ca="1" si="1599"/>
        <v>0</v>
      </c>
      <c r="ER224" s="19">
        <f t="shared" ca="1" si="1599"/>
        <v>0</v>
      </c>
      <c r="ES224" s="9"/>
      <c r="ET224" s="19" t="str">
        <f t="shared" ca="1" si="1600"/>
        <v>-</v>
      </c>
      <c r="EU224" s="19" t="str">
        <f t="shared" ca="1" si="1600"/>
        <v>-</v>
      </c>
      <c r="EV224" s="19" t="str">
        <f t="shared" ca="1" si="1600"/>
        <v>-</v>
      </c>
      <c r="EW224" s="19" t="str">
        <f t="shared" ca="1" si="1600"/>
        <v>-</v>
      </c>
      <c r="EX224" s="19" t="str">
        <f t="shared" ca="1" si="1600"/>
        <v>-</v>
      </c>
      <c r="EY224" s="19" t="str">
        <f t="shared" ca="1" si="1600"/>
        <v>-</v>
      </c>
      <c r="EZ224" s="19" t="str">
        <f t="shared" ca="1" si="1600"/>
        <v>-</v>
      </c>
      <c r="FA224" s="19" t="str">
        <f t="shared" ca="1" si="1600"/>
        <v>-</v>
      </c>
      <c r="FB224" s="19" t="str">
        <f t="shared" ca="1" si="1600"/>
        <v>-</v>
      </c>
      <c r="FC224" s="19" t="str">
        <f t="shared" ca="1" si="1600"/>
        <v>-</v>
      </c>
      <c r="FD224" s="19" t="str">
        <f t="shared" ca="1" si="1600"/>
        <v>-</v>
      </c>
      <c r="FE224" s="19" t="str">
        <f t="shared" ca="1" si="1600"/>
        <v>-</v>
      </c>
      <c r="FF224" s="19">
        <f t="shared" ca="1" si="1600"/>
        <v>0</v>
      </c>
      <c r="FG224" s="430">
        <f t="shared" ca="1" si="1469"/>
        <v>0</v>
      </c>
      <c r="FH224" s="430">
        <f t="shared" ca="1" si="1469"/>
        <v>0</v>
      </c>
      <c r="FI224" s="114">
        <f t="shared" ca="1" si="1656"/>
        <v>0</v>
      </c>
      <c r="FJ224" s="114">
        <f t="shared" ca="1" si="1656"/>
        <v>0</v>
      </c>
      <c r="FK224" s="114">
        <f t="shared" ca="1" si="1656"/>
        <v>0</v>
      </c>
      <c r="FL224" s="114">
        <f t="shared" ca="1" si="1656"/>
        <v>0</v>
      </c>
      <c r="FM224" s="114">
        <f t="shared" ca="1" si="1656"/>
        <v>0</v>
      </c>
      <c r="FN224" s="536">
        <f t="shared" ca="1" si="1471"/>
        <v>0</v>
      </c>
      <c r="FO224" s="114">
        <f t="shared" ca="1" si="1657"/>
        <v>0</v>
      </c>
      <c r="FP224" s="114">
        <f t="shared" ca="1" si="1657"/>
        <v>0</v>
      </c>
      <c r="FQ224" s="114">
        <f t="shared" ca="1" si="1657"/>
        <v>0</v>
      </c>
      <c r="FR224" s="114">
        <f t="shared" ca="1" si="1657"/>
        <v>0</v>
      </c>
      <c r="FS224" s="114">
        <f t="shared" ca="1" si="1657"/>
        <v>0</v>
      </c>
      <c r="FT224" s="536">
        <f t="shared" ca="1" si="1473"/>
        <v>0</v>
      </c>
      <c r="FU224" s="114">
        <f t="shared" ca="1" si="1658"/>
        <v>0</v>
      </c>
      <c r="FV224" s="114">
        <f t="shared" ca="1" si="1658"/>
        <v>0</v>
      </c>
      <c r="FW224" s="114">
        <f t="shared" ca="1" si="1658"/>
        <v>0</v>
      </c>
      <c r="FX224" s="114">
        <f t="shared" ca="1" si="1658"/>
        <v>0</v>
      </c>
      <c r="FY224" s="114">
        <f t="shared" ca="1" si="1658"/>
        <v>0</v>
      </c>
      <c r="FZ224" s="536">
        <f t="shared" ca="1" si="1475"/>
        <v>0</v>
      </c>
      <c r="GA224" s="114">
        <f t="shared" ca="1" si="1659"/>
        <v>0</v>
      </c>
      <c r="GB224" s="114">
        <f t="shared" ca="1" si="1659"/>
        <v>0</v>
      </c>
      <c r="GC224" s="114">
        <f t="shared" ca="1" si="1659"/>
        <v>0</v>
      </c>
      <c r="GD224" s="114">
        <f t="shared" ca="1" si="1659"/>
        <v>0</v>
      </c>
      <c r="GE224" s="114">
        <f t="shared" ca="1" si="1659"/>
        <v>0</v>
      </c>
      <c r="GF224" s="536">
        <f t="shared" ca="1" si="1477"/>
        <v>0</v>
      </c>
      <c r="GG224" s="114">
        <f t="shared" ca="1" si="1660"/>
        <v>0</v>
      </c>
      <c r="GH224" s="114">
        <f t="shared" ca="1" si="1660"/>
        <v>0</v>
      </c>
      <c r="GI224" s="114">
        <f t="shared" ca="1" si="1660"/>
        <v>0</v>
      </c>
      <c r="GJ224" s="114">
        <f t="shared" ca="1" si="1660"/>
        <v>0</v>
      </c>
      <c r="GK224" s="114">
        <f t="shared" ca="1" si="1660"/>
        <v>0</v>
      </c>
      <c r="GL224" s="536">
        <f t="shared" ca="1" si="1479"/>
        <v>0</v>
      </c>
      <c r="GM224" s="114">
        <f t="shared" ca="1" si="1661"/>
        <v>0</v>
      </c>
      <c r="GN224" s="114">
        <f t="shared" ca="1" si="1661"/>
        <v>0</v>
      </c>
      <c r="GO224" s="114">
        <f t="shared" ca="1" si="1661"/>
        <v>0</v>
      </c>
      <c r="GP224" s="114">
        <f t="shared" ca="1" si="1661"/>
        <v>0</v>
      </c>
      <c r="GQ224" s="114">
        <f t="shared" ca="1" si="1661"/>
        <v>0</v>
      </c>
      <c r="GR224" s="536">
        <f t="shared" ca="1" si="1481"/>
        <v>0</v>
      </c>
      <c r="GS224" s="115">
        <f t="shared" ca="1" si="1482"/>
        <v>0</v>
      </c>
      <c r="GT224" s="115">
        <f t="shared" ca="1" si="1482"/>
        <v>0</v>
      </c>
      <c r="GU224" s="115">
        <f t="shared" ca="1" si="1482"/>
        <v>0</v>
      </c>
      <c r="GV224" s="115">
        <f t="shared" ca="1" si="1482"/>
        <v>0</v>
      </c>
      <c r="GW224" s="553">
        <f t="shared" ca="1" si="1601"/>
        <v>0</v>
      </c>
      <c r="GX224" s="553">
        <f t="shared" ca="1" si="1601"/>
        <v>0</v>
      </c>
      <c r="GY224" s="553">
        <f t="shared" ca="1" si="1601"/>
        <v>0</v>
      </c>
      <c r="GZ224" s="553">
        <f t="shared" ca="1" si="1601"/>
        <v>0</v>
      </c>
      <c r="HA224" s="553">
        <f t="shared" ca="1" si="1601"/>
        <v>0</v>
      </c>
      <c r="HB224" s="553">
        <f t="shared" ca="1" si="1601"/>
        <v>0</v>
      </c>
      <c r="HC224" s="553">
        <f t="shared" ca="1" si="1601"/>
        <v>0</v>
      </c>
      <c r="HD224" s="553">
        <f t="shared" ca="1" si="1601"/>
        <v>0</v>
      </c>
      <c r="HE224" s="553">
        <f t="shared" ca="1" si="1601"/>
        <v>0</v>
      </c>
      <c r="HF224" s="553">
        <f t="shared" ca="1" si="1601"/>
        <v>0</v>
      </c>
      <c r="HG224" s="553">
        <f t="shared" ca="1" si="1601"/>
        <v>0</v>
      </c>
      <c r="HH224" s="553">
        <f t="shared" ca="1" si="1601"/>
        <v>0</v>
      </c>
      <c r="HI224" s="553">
        <f t="shared" ca="1" si="1601"/>
        <v>0</v>
      </c>
      <c r="HJ224" s="553">
        <f t="shared" ca="1" si="1601"/>
        <v>0</v>
      </c>
      <c r="HK224" s="553">
        <f t="shared" ca="1" si="1601"/>
        <v>0</v>
      </c>
      <c r="HL224" s="553">
        <f t="shared" ca="1" si="1601"/>
        <v>0</v>
      </c>
      <c r="HM224" s="553">
        <f t="shared" ca="1" si="1484"/>
        <v>0</v>
      </c>
      <c r="HN224" s="553">
        <f t="shared" ca="1" si="1484"/>
        <v>0</v>
      </c>
      <c r="HO224" s="553">
        <f t="shared" ca="1" si="1484"/>
        <v>0</v>
      </c>
      <c r="HP224" s="553">
        <f t="shared" ca="1" si="1484"/>
        <v>0</v>
      </c>
      <c r="HQ224" s="19">
        <f t="shared" ca="1" si="1485"/>
        <v>0</v>
      </c>
      <c r="HR224" s="114">
        <f t="shared" ca="1" si="1662"/>
        <v>0</v>
      </c>
      <c r="HS224" s="114">
        <f t="shared" ca="1" si="1662"/>
        <v>0</v>
      </c>
      <c r="HT224" s="114">
        <f t="shared" ca="1" si="1662"/>
        <v>0</v>
      </c>
      <c r="HU224" s="114">
        <f t="shared" ca="1" si="1662"/>
        <v>0</v>
      </c>
      <c r="HV224" s="114">
        <f t="shared" ca="1" si="1662"/>
        <v>0</v>
      </c>
      <c r="HW224" s="536">
        <f t="shared" ca="1" si="1487"/>
        <v>0</v>
      </c>
      <c r="HX224" s="114">
        <f t="shared" ca="1" si="1663"/>
        <v>0</v>
      </c>
      <c r="HY224" s="114">
        <f t="shared" ca="1" si="1663"/>
        <v>0</v>
      </c>
      <c r="HZ224" s="114">
        <f t="shared" ca="1" si="1663"/>
        <v>0</v>
      </c>
      <c r="IA224" s="114">
        <f t="shared" ca="1" si="1663"/>
        <v>0</v>
      </c>
      <c r="IB224" s="114">
        <f t="shared" ca="1" si="1663"/>
        <v>0</v>
      </c>
      <c r="IC224" s="536">
        <f t="shared" ca="1" si="1489"/>
        <v>0</v>
      </c>
      <c r="ID224" s="114">
        <f t="shared" ca="1" si="1664"/>
        <v>0</v>
      </c>
      <c r="IE224" s="114">
        <f t="shared" ca="1" si="1664"/>
        <v>0</v>
      </c>
      <c r="IF224" s="114">
        <f t="shared" ca="1" si="1664"/>
        <v>0</v>
      </c>
      <c r="IG224" s="114">
        <f t="shared" ca="1" si="1664"/>
        <v>0</v>
      </c>
      <c r="IH224" s="114">
        <f t="shared" ca="1" si="1664"/>
        <v>0</v>
      </c>
      <c r="II224" s="536">
        <f t="shared" ca="1" si="1491"/>
        <v>0</v>
      </c>
      <c r="IJ224" s="114">
        <f t="shared" ca="1" si="1665"/>
        <v>0</v>
      </c>
      <c r="IK224" s="114">
        <f t="shared" ca="1" si="1665"/>
        <v>0</v>
      </c>
      <c r="IL224" s="114">
        <f t="shared" ca="1" si="1665"/>
        <v>0</v>
      </c>
      <c r="IM224" s="114">
        <f t="shared" ca="1" si="1665"/>
        <v>0</v>
      </c>
      <c r="IN224" s="114">
        <f t="shared" ca="1" si="1665"/>
        <v>0</v>
      </c>
      <c r="IO224" s="536">
        <f t="shared" ca="1" si="1493"/>
        <v>0</v>
      </c>
      <c r="IP224" s="114">
        <f t="shared" ca="1" si="1666"/>
        <v>0</v>
      </c>
      <c r="IQ224" s="114">
        <f t="shared" ca="1" si="1666"/>
        <v>0</v>
      </c>
      <c r="IR224" s="114">
        <f t="shared" ca="1" si="1666"/>
        <v>0</v>
      </c>
      <c r="IS224" s="114">
        <f t="shared" ca="1" si="1666"/>
        <v>0</v>
      </c>
      <c r="IT224" s="114">
        <f t="shared" ca="1" si="1666"/>
        <v>0</v>
      </c>
      <c r="IU224" s="536">
        <f t="shared" ca="1" si="1495"/>
        <v>0</v>
      </c>
      <c r="IV224" s="114">
        <f t="shared" ca="1" si="1667"/>
        <v>0</v>
      </c>
      <c r="IW224" s="114">
        <f t="shared" ca="1" si="1667"/>
        <v>0</v>
      </c>
      <c r="IX224" s="114">
        <f t="shared" ca="1" si="1667"/>
        <v>0</v>
      </c>
      <c r="IY224" s="114">
        <f t="shared" ca="1" si="1667"/>
        <v>0</v>
      </c>
      <c r="IZ224" s="114">
        <f t="shared" ca="1" si="1667"/>
        <v>0</v>
      </c>
      <c r="JA224" s="536">
        <f t="shared" ca="1" si="1497"/>
        <v>0</v>
      </c>
      <c r="JB224" s="115">
        <f t="shared" ca="1" si="1498"/>
        <v>0</v>
      </c>
      <c r="JC224" s="115">
        <f t="shared" ca="1" si="1498"/>
        <v>0</v>
      </c>
      <c r="JD224" s="115">
        <f t="shared" ca="1" si="1498"/>
        <v>0</v>
      </c>
      <c r="JE224" s="115">
        <f t="shared" ca="1" si="1498"/>
        <v>0</v>
      </c>
      <c r="JF224" s="553">
        <f t="shared" ca="1" si="1602"/>
        <v>0</v>
      </c>
      <c r="JG224" s="553">
        <f t="shared" ca="1" si="1602"/>
        <v>0</v>
      </c>
      <c r="JH224" s="553">
        <f t="shared" ca="1" si="1602"/>
        <v>0</v>
      </c>
      <c r="JI224" s="553">
        <f t="shared" ca="1" si="1602"/>
        <v>0</v>
      </c>
      <c r="JJ224" s="553">
        <f t="shared" ca="1" si="1602"/>
        <v>0</v>
      </c>
      <c r="JK224" s="553">
        <f t="shared" ca="1" si="1602"/>
        <v>0</v>
      </c>
      <c r="JL224" s="553">
        <f t="shared" ca="1" si="1602"/>
        <v>0</v>
      </c>
      <c r="JM224" s="553">
        <f t="shared" ca="1" si="1602"/>
        <v>0</v>
      </c>
      <c r="JN224" s="553">
        <f t="shared" ca="1" si="1602"/>
        <v>0</v>
      </c>
      <c r="JO224" s="553">
        <f t="shared" ca="1" si="1602"/>
        <v>0</v>
      </c>
      <c r="JP224" s="553">
        <f t="shared" ca="1" si="1602"/>
        <v>0</v>
      </c>
      <c r="JQ224" s="553">
        <f t="shared" ca="1" si="1602"/>
        <v>0</v>
      </c>
      <c r="JR224" s="553">
        <f t="shared" ca="1" si="1602"/>
        <v>0</v>
      </c>
      <c r="JS224" s="553">
        <f t="shared" ca="1" si="1602"/>
        <v>0</v>
      </c>
      <c r="JT224" s="553">
        <f t="shared" ca="1" si="1602"/>
        <v>0</v>
      </c>
      <c r="JU224" s="553">
        <f t="shared" ca="1" si="1602"/>
        <v>0</v>
      </c>
      <c r="JV224" s="553">
        <f t="shared" ca="1" si="1500"/>
        <v>0</v>
      </c>
      <c r="JW224" s="553">
        <f t="shared" ca="1" si="1500"/>
        <v>0</v>
      </c>
      <c r="JX224" s="553">
        <f t="shared" ca="1" si="1500"/>
        <v>0</v>
      </c>
      <c r="JY224" s="553">
        <f t="shared" ca="1" si="1500"/>
        <v>0</v>
      </c>
      <c r="JZ224" s="19">
        <f t="shared" ca="1" si="1501"/>
        <v>0</v>
      </c>
      <c r="KA224" s="5">
        <f t="shared" ca="1" si="1502"/>
        <v>67</v>
      </c>
      <c r="KB224" s="9"/>
      <c r="KC224" s="5">
        <f t="shared" ca="1" si="1503"/>
        <v>0</v>
      </c>
      <c r="KD224" s="5" t="b">
        <f t="shared" ca="1" si="1503"/>
        <v>0</v>
      </c>
      <c r="KE224" s="19">
        <f t="shared" ca="1" si="1632"/>
        <v>0</v>
      </c>
      <c r="KF224" s="5">
        <f t="shared" ca="1" si="1505"/>
        <v>0</v>
      </c>
      <c r="KG224" s="5">
        <f t="shared" ca="1" si="1506"/>
        <v>0.01</v>
      </c>
      <c r="KH224" s="5">
        <f t="shared" si="1507"/>
        <v>0</v>
      </c>
      <c r="KI224" s="19">
        <f t="shared" ca="1" si="1632"/>
        <v>0</v>
      </c>
      <c r="KJ224" s="5">
        <f t="shared" ca="1" si="1508"/>
        <v>50</v>
      </c>
      <c r="KK224" s="19" t="str">
        <f t="shared" ca="1" si="1509"/>
        <v>-</v>
      </c>
      <c r="KL224" s="19" t="str">
        <f t="shared" ca="1" si="1509"/>
        <v>-</v>
      </c>
      <c r="KM224" s="19" t="str">
        <f t="shared" ca="1" si="1509"/>
        <v>-</v>
      </c>
      <c r="KN224" s="19" t="str">
        <f t="shared" ref="KN224:KV224" ca="1" si="1677">OFFSET(KN$5,$B224,0)</f>
        <v>-</v>
      </c>
      <c r="KO224" s="19" t="str">
        <f t="shared" ca="1" si="1677"/>
        <v>-</v>
      </c>
      <c r="KP224" s="19" t="str">
        <f t="shared" ca="1" si="1677"/>
        <v>-</v>
      </c>
      <c r="KQ224" s="19" t="str">
        <f t="shared" ca="1" si="1677"/>
        <v>-</v>
      </c>
      <c r="KR224" s="19" t="str">
        <f t="shared" ca="1" si="1677"/>
        <v>-</v>
      </c>
      <c r="KS224" s="19" t="str">
        <f t="shared" ca="1" si="1677"/>
        <v>-</v>
      </c>
      <c r="KT224" s="19" t="str">
        <f t="shared" ca="1" si="1677"/>
        <v>-</v>
      </c>
      <c r="KU224" s="19" t="str">
        <f t="shared" ca="1" si="1677"/>
        <v>-</v>
      </c>
      <c r="KV224" s="19" t="str">
        <f t="shared" ca="1" si="1677"/>
        <v>-</v>
      </c>
      <c r="KW224" s="5">
        <f t="shared" si="1510"/>
        <v>1</v>
      </c>
      <c r="KX224" s="5">
        <f t="shared" ca="1" si="1552"/>
        <v>0</v>
      </c>
      <c r="KY224" s="5">
        <f t="shared" ca="1" si="1552"/>
        <v>1</v>
      </c>
      <c r="KZ224" s="5">
        <f t="shared" ca="1" si="1552"/>
        <v>1</v>
      </c>
      <c r="LA224" s="5">
        <f t="shared" ca="1" si="1552"/>
        <v>1</v>
      </c>
      <c r="LB224" s="5">
        <f t="shared" ca="1" si="1552"/>
        <v>1</v>
      </c>
      <c r="LC224" s="5">
        <f t="shared" ca="1" si="1552"/>
        <v>0</v>
      </c>
      <c r="LD224" s="5">
        <f t="shared" ca="1" si="1552"/>
        <v>1</v>
      </c>
      <c r="LE224" s="5">
        <f t="shared" ca="1" si="1552"/>
        <v>0</v>
      </c>
      <c r="LF224" s="5">
        <f t="shared" ca="1" si="1552"/>
        <v>0</v>
      </c>
      <c r="LG224" s="5">
        <f t="shared" ca="1" si="1552"/>
        <v>1</v>
      </c>
      <c r="LH224" s="5">
        <f t="shared" ca="1" si="1552"/>
        <v>2</v>
      </c>
      <c r="LI224" s="5">
        <f t="shared" ca="1" si="1552"/>
        <v>0</v>
      </c>
      <c r="LJ224" s="5">
        <f t="shared" ca="1" si="1552"/>
        <v>0</v>
      </c>
      <c r="LK224" s="5">
        <f t="shared" ca="1" si="1552"/>
        <v>0</v>
      </c>
      <c r="LL224" s="5">
        <f t="shared" ca="1" si="1552"/>
        <v>1</v>
      </c>
      <c r="LM224" s="5">
        <f t="shared" ca="1" si="1552"/>
        <v>0</v>
      </c>
      <c r="LN224" s="5">
        <f t="shared" ca="1" si="1552"/>
        <v>1</v>
      </c>
      <c r="LO224" s="19">
        <f t="shared" ca="1" si="1633"/>
        <v>0</v>
      </c>
      <c r="LP224" s="19">
        <f t="shared" ca="1" si="1633"/>
        <v>0</v>
      </c>
      <c r="LQ224" s="19">
        <f t="shared" ca="1" si="1633"/>
        <v>0</v>
      </c>
      <c r="LR224" s="19">
        <f t="shared" ca="1" si="1633"/>
        <v>0</v>
      </c>
      <c r="LS224" s="19">
        <f t="shared" ca="1" si="1633"/>
        <v>0</v>
      </c>
      <c r="LT224" s="19">
        <f t="shared" ca="1" si="1633"/>
        <v>0</v>
      </c>
      <c r="LU224" s="19">
        <f t="shared" ca="1" si="1633"/>
        <v>0</v>
      </c>
      <c r="LV224" s="19">
        <f t="shared" ca="1" si="1633"/>
        <v>0</v>
      </c>
      <c r="LW224" s="19">
        <f t="shared" ref="LW224:MZ272" ca="1" si="1678">OFFSET(LW$5,$B224,0)</f>
        <v>0</v>
      </c>
      <c r="LX224" s="19">
        <f t="shared" ca="1" si="1678"/>
        <v>0</v>
      </c>
      <c r="LY224" s="19">
        <f t="shared" ca="1" si="1678"/>
        <v>0</v>
      </c>
      <c r="LZ224" s="19">
        <f t="shared" ca="1" si="1678"/>
        <v>0</v>
      </c>
      <c r="MA224" s="19">
        <f t="shared" ca="1" si="1678"/>
        <v>0</v>
      </c>
      <c r="MB224" s="19">
        <f t="shared" ca="1" si="1678"/>
        <v>0</v>
      </c>
      <c r="MC224" s="19">
        <f t="shared" ca="1" si="1678"/>
        <v>0</v>
      </c>
      <c r="MD224" s="19">
        <f t="shared" ca="1" si="1678"/>
        <v>0</v>
      </c>
      <c r="ME224" s="19">
        <f t="shared" ca="1" si="1678"/>
        <v>0</v>
      </c>
      <c r="MF224" s="19">
        <f t="shared" ca="1" si="1678"/>
        <v>0</v>
      </c>
      <c r="MG224" s="19">
        <f t="shared" ca="1" si="1678"/>
        <v>0</v>
      </c>
      <c r="MH224" s="19">
        <f t="shared" ca="1" si="1678"/>
        <v>0</v>
      </c>
      <c r="MI224" s="19">
        <f t="shared" ca="1" si="1678"/>
        <v>0</v>
      </c>
      <c r="MJ224" s="5">
        <f t="shared" ca="1" si="1512"/>
        <v>0</v>
      </c>
      <c r="MK224" s="5">
        <f t="shared" ca="1" si="1512"/>
        <v>0</v>
      </c>
      <c r="ML224" s="5">
        <f t="shared" ca="1" si="1512"/>
        <v>0.05</v>
      </c>
      <c r="MM224" s="5">
        <f t="shared" ca="1" si="1512"/>
        <v>0.05</v>
      </c>
      <c r="MN224" s="5">
        <f t="shared" ca="1" si="1668"/>
        <v>0</v>
      </c>
      <c r="MO224" s="5">
        <f t="shared" ca="1" si="1668"/>
        <v>0</v>
      </c>
      <c r="MP224" s="5">
        <f t="shared" ca="1" si="1668"/>
        <v>0</v>
      </c>
      <c r="MQ224" s="5">
        <f t="shared" ca="1" si="1668"/>
        <v>0</v>
      </c>
      <c r="MR224" s="5">
        <f t="shared" ca="1" si="1668"/>
        <v>0</v>
      </c>
      <c r="MS224" s="5">
        <f t="shared" ca="1" si="1668"/>
        <v>0</v>
      </c>
      <c r="MT224" s="19">
        <f t="shared" ca="1" si="1678"/>
        <v>0</v>
      </c>
      <c r="MU224" s="19">
        <f t="shared" ca="1" si="1678"/>
        <v>1</v>
      </c>
      <c r="MV224" s="19">
        <f t="shared" ca="1" si="1678"/>
        <v>0</v>
      </c>
      <c r="MW224" s="19">
        <f t="shared" ca="1" si="1678"/>
        <v>0</v>
      </c>
      <c r="MX224" s="19">
        <f t="shared" ca="1" si="1678"/>
        <v>0</v>
      </c>
      <c r="MY224" s="19">
        <f t="shared" ca="1" si="1678"/>
        <v>0</v>
      </c>
      <c r="MZ224" s="19">
        <f t="shared" ca="1" si="1678"/>
        <v>1</v>
      </c>
      <c r="NA224" s="9"/>
      <c r="NB224" s="5" t="b">
        <f t="shared" ca="1" si="1514"/>
        <v>0</v>
      </c>
      <c r="NC224" s="19" t="str">
        <f t="shared" ca="1" si="1515"/>
        <v>-</v>
      </c>
      <c r="ND224" s="5">
        <f t="shared" ca="1" si="1516"/>
        <v>0.5</v>
      </c>
      <c r="NE224" s="5" t="b">
        <f t="shared" ca="1" si="1669"/>
        <v>0</v>
      </c>
      <c r="NF224" s="5" t="b">
        <f t="shared" ca="1" si="1669"/>
        <v>0</v>
      </c>
      <c r="NG224" s="5" t="b">
        <f t="shared" ca="1" si="1669"/>
        <v>1</v>
      </c>
      <c r="NH224" s="134">
        <f t="shared" ca="1" si="1670"/>
        <v>2</v>
      </c>
      <c r="NI224" s="134">
        <f t="shared" ca="1" si="1670"/>
        <v>2</v>
      </c>
      <c r="NJ224" s="5" t="b">
        <f t="shared" ca="1" si="1519"/>
        <v>0</v>
      </c>
      <c r="NK224" s="5" t="b">
        <f t="shared" ca="1" si="1519"/>
        <v>0</v>
      </c>
      <c r="NL224" s="5" t="b">
        <f t="shared" ca="1" si="1519"/>
        <v>1</v>
      </c>
      <c r="NM224" s="5" t="b">
        <f t="shared" ca="1" si="1519"/>
        <v>0</v>
      </c>
      <c r="NN224" s="5">
        <f t="shared" ca="1" si="1520"/>
        <v>1</v>
      </c>
      <c r="NO224" s="5">
        <f t="shared" ca="1" si="1520"/>
        <v>0.66</v>
      </c>
      <c r="NP224" s="5" t="b">
        <f t="shared" ca="1" si="1521"/>
        <v>1</v>
      </c>
      <c r="NQ224" s="5" t="str" cm="1">
        <f t="array" aca="1" ref="NQ224" ca="1">IF(OR(NR224:NY224&lt;&gt;"-"),TRUE,"-")</f>
        <v>-</v>
      </c>
      <c r="NR224" s="19" t="str">
        <f t="shared" ca="1" si="1605"/>
        <v>-</v>
      </c>
      <c r="NS224" s="19" t="str">
        <f t="shared" ca="1" si="1605"/>
        <v>-</v>
      </c>
      <c r="NT224" s="19" t="str">
        <f t="shared" ca="1" si="1605"/>
        <v>-</v>
      </c>
      <c r="NU224" s="19" t="str">
        <f t="shared" ca="1" si="1605"/>
        <v>-</v>
      </c>
      <c r="NV224" s="19" t="str">
        <f t="shared" ca="1" si="1605"/>
        <v>-</v>
      </c>
      <c r="NW224" s="19" t="str">
        <f t="shared" ca="1" si="1605"/>
        <v>-</v>
      </c>
      <c r="NX224" s="19" t="str">
        <f t="shared" ca="1" si="1605"/>
        <v>-</v>
      </c>
      <c r="NY224" s="19" t="str">
        <f t="shared" ca="1" si="1605"/>
        <v>-</v>
      </c>
      <c r="NZ224" s="5" t="b">
        <f t="array" aca="1" ref="NZ224" ca="1">IF(OR(OA224:OG224&lt;&gt;"-"),TRUE,"-")</f>
        <v>1</v>
      </c>
      <c r="OA224" s="19">
        <f t="shared" ca="1" si="1606"/>
        <v>0</v>
      </c>
      <c r="OB224" s="19">
        <f t="shared" ca="1" si="1606"/>
        <v>999999</v>
      </c>
      <c r="OC224" s="19">
        <f t="shared" ca="1" si="1606"/>
        <v>999999</v>
      </c>
      <c r="OD224" s="19">
        <f t="shared" ca="1" si="1606"/>
        <v>999999</v>
      </c>
      <c r="OE224" s="19">
        <f t="shared" ca="1" si="1606"/>
        <v>999999</v>
      </c>
      <c r="OF224" s="19">
        <f t="shared" ca="1" si="1606"/>
        <v>999999</v>
      </c>
      <c r="OG224" s="19">
        <f t="shared" ca="1" si="1606"/>
        <v>999999</v>
      </c>
      <c r="OH224" s="19" t="str">
        <f t="shared" ca="1" si="1606"/>
        <v>-</v>
      </c>
      <c r="OI224" s="19" t="str">
        <f t="shared" ca="1" si="1671"/>
        <v>-</v>
      </c>
      <c r="OJ224" s="19" t="str">
        <f t="shared" ca="1" si="1671"/>
        <v>-</v>
      </c>
      <c r="OK224" s="19" t="b">
        <f t="shared" ca="1" si="1606"/>
        <v>1</v>
      </c>
      <c r="OL224" s="19">
        <f t="shared" ca="1" si="1606"/>
        <v>0</v>
      </c>
      <c r="OM224" s="5" t="str">
        <f t="shared" ca="1" si="1524"/>
        <v>-</v>
      </c>
      <c r="ON224" s="5" t="str">
        <f t="shared" ca="1" si="1524"/>
        <v>-</v>
      </c>
      <c r="OO224" s="5" t="str">
        <f t="shared" ca="1" si="1524"/>
        <v>-</v>
      </c>
      <c r="OP224" s="5" t="str">
        <f t="shared" ca="1" si="1524"/>
        <v>-</v>
      </c>
      <c r="OQ224" s="19" t="str">
        <f t="shared" ca="1" si="1548"/>
        <v>-</v>
      </c>
      <c r="OR224" s="19" t="str">
        <f t="shared" ca="1" si="1548"/>
        <v>-</v>
      </c>
      <c r="OS224" s="19" t="str">
        <f t="shared" ca="1" si="1548"/>
        <v>-</v>
      </c>
      <c r="OT224" s="19" t="str">
        <f t="shared" ca="1" si="1548"/>
        <v>-</v>
      </c>
      <c r="OU224" s="5">
        <f t="shared" ca="1" si="1525"/>
        <v>0</v>
      </c>
      <c r="OV224" s="19" t="str">
        <f t="shared" ca="1" si="1548"/>
        <v>-</v>
      </c>
      <c r="OW224" s="5" t="str">
        <f t="shared" ca="1" si="1672"/>
        <v>-</v>
      </c>
      <c r="OX224" s="5">
        <f t="shared" ca="1" si="1672"/>
        <v>500</v>
      </c>
      <c r="OY224" s="5">
        <f t="shared" ca="1" si="1672"/>
        <v>500</v>
      </c>
      <c r="OZ224" s="5" t="str">
        <f t="shared" ca="1" si="1672"/>
        <v>-</v>
      </c>
      <c r="PA224" s="5" t="str">
        <f t="shared" ca="1" si="1672"/>
        <v>-</v>
      </c>
      <c r="PB224" s="5" t="str">
        <f t="shared" ca="1" si="1672"/>
        <v>-</v>
      </c>
      <c r="PC224" s="5">
        <f t="shared" ca="1" si="1527"/>
        <v>1.5</v>
      </c>
      <c r="PD224" s="9"/>
      <c r="PE224" s="19">
        <f t="shared" ca="1" si="1548"/>
        <v>50</v>
      </c>
      <c r="PF224" s="19">
        <f t="shared" ca="1" si="1608"/>
        <v>50</v>
      </c>
      <c r="PG224" s="19">
        <f t="shared" ca="1" si="1608"/>
        <v>50</v>
      </c>
      <c r="PH224" s="19">
        <f t="shared" ca="1" si="1608"/>
        <v>50</v>
      </c>
      <c r="PI224" s="5">
        <f t="shared" ca="1" si="1529"/>
        <v>1</v>
      </c>
      <c r="PJ224" s="5">
        <f t="shared" ca="1" si="1530"/>
        <v>1</v>
      </c>
      <c r="PK224" s="5">
        <f t="shared" ca="1" si="1531"/>
        <v>1</v>
      </c>
      <c r="PL224" s="9"/>
      <c r="PM224" s="19" t="b">
        <f t="shared" ca="1" si="394"/>
        <v>0</v>
      </c>
      <c r="PN224" s="19" t="b">
        <f t="shared" ca="1" si="394"/>
        <v>0</v>
      </c>
      <c r="PO224" s="19">
        <f t="shared" ca="1" si="1608"/>
        <v>1</v>
      </c>
      <c r="PP224" s="134">
        <f t="shared" ca="1" si="1609"/>
        <v>1</v>
      </c>
      <c r="PQ224" s="134">
        <f t="shared" ca="1" si="1609"/>
        <v>1</v>
      </c>
      <c r="PR224" s="134">
        <f t="shared" ca="1" si="1609"/>
        <v>1</v>
      </c>
      <c r="PS224" s="134">
        <f t="shared" ca="1" si="1609"/>
        <v>1</v>
      </c>
      <c r="PT224" s="134">
        <f t="shared" ca="1" si="1609"/>
        <v>1</v>
      </c>
      <c r="PU224" s="134">
        <f t="shared" ca="1" si="1609"/>
        <v>1</v>
      </c>
      <c r="PV224" s="134">
        <f t="shared" ca="1" si="1609"/>
        <v>1</v>
      </c>
      <c r="PW224" s="134">
        <f t="shared" ca="1" si="1609"/>
        <v>1</v>
      </c>
      <c r="PX224" s="9"/>
      <c r="PY224" s="537" t="str">
        <f t="shared" ca="1" si="1610"/>
        <v>-</v>
      </c>
      <c r="PZ224" s="537" t="str">
        <f t="shared" ca="1" si="1610"/>
        <v>-</v>
      </c>
      <c r="QA224" s="537" t="str">
        <f t="shared" ca="1" si="1610"/>
        <v>-</v>
      </c>
      <c r="QB224" s="537" t="str">
        <f t="shared" ca="1" si="1610"/>
        <v>-</v>
      </c>
      <c r="QC224" s="537" t="str">
        <f t="shared" ca="1" si="1610"/>
        <v>-</v>
      </c>
      <c r="QD224" s="537" t="str">
        <f t="shared" ca="1" si="1610"/>
        <v>-</v>
      </c>
      <c r="QE224" s="537" t="str">
        <f t="shared" ca="1" si="1610"/>
        <v>-</v>
      </c>
      <c r="QF224" s="537" t="str">
        <f t="shared" ca="1" si="1610"/>
        <v>-</v>
      </c>
      <c r="QG224" s="537" t="str">
        <f t="shared" ca="1" si="1610"/>
        <v>-</v>
      </c>
      <c r="QH224" s="537" t="str">
        <f t="shared" ca="1" si="1610"/>
        <v>-</v>
      </c>
      <c r="QI224" s="537" t="str">
        <f t="shared" ca="1" si="1610"/>
        <v>-</v>
      </c>
      <c r="QJ224" s="537" t="str">
        <f t="shared" ca="1" si="1610"/>
        <v>-</v>
      </c>
      <c r="QK224" s="537" t="str">
        <f t="shared" ca="1" si="1610"/>
        <v>-</v>
      </c>
      <c r="QL224" s="537" t="str">
        <f t="shared" ca="1" si="1610"/>
        <v>-</v>
      </c>
      <c r="QM224" s="537" t="str">
        <f t="shared" ca="1" si="1610"/>
        <v>-</v>
      </c>
      <c r="QN224" s="537" t="str">
        <f t="shared" ca="1" si="1610"/>
        <v>-</v>
      </c>
      <c r="QO224" s="537" t="str">
        <f t="shared" ca="1" si="1611"/>
        <v>-</v>
      </c>
      <c r="QP224" s="537" t="str">
        <f t="shared" ca="1" si="1611"/>
        <v>-</v>
      </c>
      <c r="QQ224" s="537" t="str">
        <f t="shared" ca="1" si="1611"/>
        <v>-</v>
      </c>
      <c r="QR224" s="537" t="str">
        <f t="shared" ca="1" si="1611"/>
        <v>-</v>
      </c>
      <c r="QS224" s="537" t="str">
        <f t="shared" ca="1" si="1611"/>
        <v>-</v>
      </c>
      <c r="QT224" s="537" t="str">
        <f t="shared" ca="1" si="1611"/>
        <v>-</v>
      </c>
      <c r="QU224" s="537" t="str">
        <f t="shared" ca="1" si="1611"/>
        <v>-</v>
      </c>
      <c r="QV224" s="537" t="str">
        <f t="shared" ca="1" si="1611"/>
        <v>-</v>
      </c>
      <c r="QW224" s="537" t="str">
        <f t="shared" ca="1" si="1611"/>
        <v>-</v>
      </c>
      <c r="QX224" s="537" t="str">
        <f t="shared" ca="1" si="1611"/>
        <v>-</v>
      </c>
      <c r="QY224" s="537" t="str">
        <f t="shared" ca="1" si="1611"/>
        <v>-</v>
      </c>
      <c r="QZ224" s="537" t="str">
        <f t="shared" ca="1" si="1611"/>
        <v>-</v>
      </c>
      <c r="RA224" s="537" t="str">
        <f t="shared" ca="1" si="1611"/>
        <v>-</v>
      </c>
      <c r="RB224" s="537" t="str">
        <f t="shared" ca="1" si="1611"/>
        <v>-</v>
      </c>
      <c r="RC224" s="537" t="str">
        <f t="shared" ca="1" si="1611"/>
        <v>-</v>
      </c>
      <c r="RD224" s="537" t="str">
        <f t="shared" ca="1" si="1611"/>
        <v>-</v>
      </c>
      <c r="RE224" s="537" t="str">
        <f t="shared" ca="1" si="1673"/>
        <v>-</v>
      </c>
      <c r="RF224" s="537" t="str">
        <f t="shared" ca="1" si="1673"/>
        <v>-</v>
      </c>
      <c r="RG224" s="537" t="str">
        <f t="shared" ca="1" si="1673"/>
        <v>-</v>
      </c>
      <c r="RH224" s="537" t="str">
        <f t="shared" ca="1" si="1673"/>
        <v>-</v>
      </c>
      <c r="RI224" s="547" t="str">
        <f t="shared" ca="1" si="1613"/>
        <v>-</v>
      </c>
      <c r="RJ224" s="547" t="str">
        <f t="shared" ca="1" si="1613"/>
        <v>-</v>
      </c>
      <c r="RK224" s="547" t="str">
        <f t="shared" ca="1" si="1613"/>
        <v>-</v>
      </c>
      <c r="RL224" s="547" t="str">
        <f t="shared" ca="1" si="1613"/>
        <v>-</v>
      </c>
      <c r="RM224" s="547" t="str">
        <f t="shared" ca="1" si="1613"/>
        <v>-</v>
      </c>
      <c r="RN224" s="547" t="str">
        <f t="shared" ca="1" si="1613"/>
        <v>-</v>
      </c>
      <c r="RO224" s="547" t="str">
        <f t="shared" ca="1" si="1613"/>
        <v>-</v>
      </c>
      <c r="RP224" s="547" t="str">
        <f t="shared" ca="1" si="1613"/>
        <v>-</v>
      </c>
      <c r="RQ224" s="547" t="str">
        <f t="shared" ca="1" si="1613"/>
        <v>-</v>
      </c>
      <c r="RR224" s="547" t="str">
        <f t="shared" ca="1" si="1613"/>
        <v>-</v>
      </c>
      <c r="RS224" s="547" t="str">
        <f t="shared" ca="1" si="1613"/>
        <v>-</v>
      </c>
      <c r="RT224" s="547" t="str">
        <f t="shared" ca="1" si="1613"/>
        <v>-</v>
      </c>
      <c r="RU224" s="547" t="str">
        <f t="shared" ca="1" si="1613"/>
        <v>-</v>
      </c>
      <c r="RV224" s="547" t="str">
        <f t="shared" ca="1" si="1613"/>
        <v>-</v>
      </c>
      <c r="RW224" s="547" t="str">
        <f t="shared" ca="1" si="1613"/>
        <v>-</v>
      </c>
      <c r="RX224" s="547" t="str">
        <f t="shared" ca="1" si="1613"/>
        <v>-</v>
      </c>
      <c r="RY224" s="547" t="str">
        <f t="shared" ca="1" si="1614"/>
        <v>-</v>
      </c>
      <c r="RZ224" s="547" t="str">
        <f t="shared" ca="1" si="1614"/>
        <v>-</v>
      </c>
      <c r="SA224" s="547" t="str">
        <f t="shared" ca="1" si="1614"/>
        <v>-</v>
      </c>
      <c r="SB224" s="547" t="str">
        <f t="shared" ca="1" si="1614"/>
        <v>-</v>
      </c>
      <c r="SC224" s="547" t="str">
        <f t="shared" ca="1" si="1614"/>
        <v>-</v>
      </c>
      <c r="SD224" s="547" t="str">
        <f t="shared" ca="1" si="1614"/>
        <v>-</v>
      </c>
      <c r="SE224" s="547" t="str">
        <f t="shared" ca="1" si="1614"/>
        <v>-</v>
      </c>
      <c r="SF224" s="547" t="str">
        <f t="shared" ca="1" si="1614"/>
        <v>-</v>
      </c>
      <c r="SG224" s="547" t="str">
        <f t="shared" ca="1" si="1614"/>
        <v>-</v>
      </c>
      <c r="SH224" s="547" t="str">
        <f t="shared" ca="1" si="1614"/>
        <v>-</v>
      </c>
      <c r="SI224" s="537" t="str">
        <f t="shared" ca="1" si="1615"/>
        <v>-</v>
      </c>
      <c r="SJ224" s="537" t="str">
        <f t="shared" ca="1" si="1615"/>
        <v>-</v>
      </c>
      <c r="SK224" s="537" t="str">
        <f t="shared" ca="1" si="1615"/>
        <v>-</v>
      </c>
      <c r="SL224" s="537" t="str">
        <f t="shared" ca="1" si="1615"/>
        <v>-</v>
      </c>
      <c r="SM224" s="537" t="str">
        <f t="shared" ca="1" si="1615"/>
        <v>-</v>
      </c>
      <c r="SN224" s="537" t="str">
        <f t="shared" ca="1" si="1615"/>
        <v>-</v>
      </c>
      <c r="SO224" s="537" t="str">
        <f t="shared" ca="1" si="1615"/>
        <v>-</v>
      </c>
      <c r="SP224" s="537" t="str">
        <f t="shared" ca="1" si="1615"/>
        <v>-</v>
      </c>
      <c r="SQ224" s="537" t="str">
        <f t="shared" ca="1" si="1615"/>
        <v>-</v>
      </c>
      <c r="SR224" s="537" t="str">
        <f t="shared" ca="1" si="1615"/>
        <v>-</v>
      </c>
      <c r="SS224" s="537" t="str">
        <f t="shared" ca="1" si="1615"/>
        <v>-</v>
      </c>
      <c r="ST224" s="537" t="str">
        <f t="shared" ca="1" si="1615"/>
        <v>-</v>
      </c>
      <c r="SU224" s="537" t="str">
        <f t="shared" ca="1" si="1615"/>
        <v>-</v>
      </c>
      <c r="SV224" s="537" t="str">
        <f t="shared" ca="1" si="1615"/>
        <v>-</v>
      </c>
      <c r="SW224" s="537" t="str">
        <f t="shared" ca="1" si="1615"/>
        <v>-</v>
      </c>
      <c r="SX224" s="537" t="str">
        <f t="shared" ca="1" si="1615"/>
        <v>-</v>
      </c>
      <c r="SY224" s="537" t="str">
        <f t="shared" ca="1" si="1616"/>
        <v>-</v>
      </c>
      <c r="SZ224" s="537" t="str">
        <f t="shared" ca="1" si="1616"/>
        <v>-</v>
      </c>
      <c r="TA224" s="537" t="str">
        <f t="shared" ca="1" si="1616"/>
        <v>-</v>
      </c>
      <c r="TB224" s="537" t="str">
        <f t="shared" ca="1" si="1616"/>
        <v>-</v>
      </c>
      <c r="TC224" s="537" t="str">
        <f t="shared" ca="1" si="1616"/>
        <v>-</v>
      </c>
      <c r="TD224" s="537" t="str">
        <f t="shared" ca="1" si="1616"/>
        <v>-</v>
      </c>
      <c r="TE224" s="537" t="str">
        <f t="shared" ca="1" si="1616"/>
        <v>-</v>
      </c>
      <c r="TF224" s="537" t="str">
        <f t="shared" ca="1" si="1616"/>
        <v>-</v>
      </c>
      <c r="TG224" s="537" t="str">
        <f t="shared" ca="1" si="1616"/>
        <v>-</v>
      </c>
      <c r="TH224" s="537" t="str">
        <f t="shared" ca="1" si="1616"/>
        <v>-</v>
      </c>
      <c r="TI224" s="537" t="str">
        <f t="shared" ca="1" si="1616"/>
        <v>-</v>
      </c>
      <c r="TJ224" s="537" t="str">
        <f t="shared" ca="1" si="1616"/>
        <v>-</v>
      </c>
      <c r="TK224" s="537" t="str">
        <f t="shared" ca="1" si="1616"/>
        <v>-</v>
      </c>
      <c r="TL224" s="537" t="str">
        <f t="shared" ca="1" si="1616"/>
        <v>-</v>
      </c>
      <c r="TM224" s="537" t="str">
        <f t="shared" ca="1" si="1616"/>
        <v>-</v>
      </c>
      <c r="TN224" s="537" t="str">
        <f t="shared" ca="1" si="1616"/>
        <v>-</v>
      </c>
      <c r="TO224" s="537" t="str">
        <f t="shared" ca="1" si="1674"/>
        <v>-</v>
      </c>
      <c r="TP224" s="537" t="str">
        <f t="shared" ca="1" si="1674"/>
        <v>-</v>
      </c>
      <c r="TQ224" s="537" t="str">
        <f t="shared" ca="1" si="1674"/>
        <v>-</v>
      </c>
      <c r="TR224" s="537" t="str">
        <f t="shared" ca="1" si="1674"/>
        <v>-</v>
      </c>
      <c r="TS224" s="547" t="str">
        <f t="shared" ca="1" si="1618"/>
        <v>-</v>
      </c>
      <c r="TT224" s="547" t="str">
        <f t="shared" ca="1" si="1618"/>
        <v>-</v>
      </c>
      <c r="TU224" s="547" t="str">
        <f t="shared" ca="1" si="1618"/>
        <v>-</v>
      </c>
      <c r="TV224" s="547" t="str">
        <f t="shared" ca="1" si="1618"/>
        <v>-</v>
      </c>
      <c r="TW224" s="547" t="str">
        <f t="shared" ca="1" si="1618"/>
        <v>-</v>
      </c>
      <c r="TX224" s="547" t="str">
        <f t="shared" ca="1" si="1618"/>
        <v>-</v>
      </c>
      <c r="TY224" s="547" t="str">
        <f t="shared" ca="1" si="1618"/>
        <v>-</v>
      </c>
      <c r="TZ224" s="547" t="str">
        <f t="shared" ca="1" si="1618"/>
        <v>-</v>
      </c>
      <c r="UA224" s="547" t="str">
        <f t="shared" ca="1" si="1618"/>
        <v>-</v>
      </c>
      <c r="UB224" s="547" t="str">
        <f t="shared" ca="1" si="1618"/>
        <v>-</v>
      </c>
      <c r="UC224" s="547" t="str">
        <f t="shared" ca="1" si="1618"/>
        <v>-</v>
      </c>
      <c r="UD224" s="547" t="str">
        <f t="shared" ca="1" si="1618"/>
        <v>-</v>
      </c>
      <c r="UE224" s="547" t="str">
        <f t="shared" ca="1" si="1618"/>
        <v>-</v>
      </c>
      <c r="UF224" s="547" t="str">
        <f t="shared" ca="1" si="1618"/>
        <v>-</v>
      </c>
      <c r="UG224" s="547" t="str">
        <f t="shared" ca="1" si="1618"/>
        <v>-</v>
      </c>
      <c r="UH224" s="547" t="str">
        <f t="shared" ca="1" si="1618"/>
        <v>-</v>
      </c>
      <c r="UI224" s="547" t="str">
        <f t="shared" ca="1" si="1619"/>
        <v>-</v>
      </c>
      <c r="UJ224" s="547" t="str">
        <f t="shared" ca="1" si="1619"/>
        <v>-</v>
      </c>
      <c r="UK224" s="547" t="str">
        <f t="shared" ca="1" si="1619"/>
        <v>-</v>
      </c>
      <c r="UL224" s="547" t="str">
        <f t="shared" ca="1" si="1619"/>
        <v>-</v>
      </c>
      <c r="UM224" s="547" t="str">
        <f t="shared" ca="1" si="1619"/>
        <v>-</v>
      </c>
      <c r="UN224" s="547" t="str">
        <f t="shared" ca="1" si="1619"/>
        <v>-</v>
      </c>
      <c r="UO224" s="547" t="str">
        <f t="shared" ca="1" si="1619"/>
        <v>-</v>
      </c>
      <c r="UP224" s="547" t="str">
        <f t="shared" ca="1" si="1619"/>
        <v>-</v>
      </c>
      <c r="UQ224" s="547" t="str">
        <f t="shared" ca="1" si="1619"/>
        <v>-</v>
      </c>
      <c r="UR224" s="547" t="str">
        <f t="shared" ca="1" si="1619"/>
        <v>-</v>
      </c>
      <c r="US224" s="537" t="str">
        <f t="shared" ca="1" si="1620"/>
        <v>-</v>
      </c>
      <c r="UT224" s="537" t="str">
        <f t="shared" ca="1" si="1620"/>
        <v>-</v>
      </c>
      <c r="UU224" s="537" t="str">
        <f t="shared" ca="1" si="1620"/>
        <v>-</v>
      </c>
      <c r="UV224" s="537" t="str">
        <f t="shared" ca="1" si="1620"/>
        <v>-</v>
      </c>
      <c r="UW224" s="537" t="str">
        <f t="shared" ca="1" si="1620"/>
        <v>-</v>
      </c>
      <c r="UX224" s="537" t="str">
        <f t="shared" ca="1" si="1620"/>
        <v>-</v>
      </c>
      <c r="UY224" s="537" t="str">
        <f t="shared" ca="1" si="1620"/>
        <v>-</v>
      </c>
      <c r="UZ224" s="537" t="str">
        <f t="shared" ca="1" si="1620"/>
        <v>-</v>
      </c>
      <c r="VA224" s="537" t="str">
        <f t="shared" ca="1" si="1620"/>
        <v>-</v>
      </c>
      <c r="VB224" s="537" t="str">
        <f t="shared" ca="1" si="1620"/>
        <v>-</v>
      </c>
      <c r="VC224" s="537" t="str">
        <f t="shared" ca="1" si="1620"/>
        <v>-</v>
      </c>
      <c r="VD224" s="537" t="str">
        <f t="shared" ca="1" si="1620"/>
        <v>-</v>
      </c>
      <c r="VE224" s="537" t="str">
        <f t="shared" ca="1" si="1620"/>
        <v>-</v>
      </c>
      <c r="VF224" s="537" t="str">
        <f t="shared" ca="1" si="1620"/>
        <v>-</v>
      </c>
      <c r="VG224" s="537" t="str">
        <f t="shared" ca="1" si="1620"/>
        <v>-</v>
      </c>
      <c r="VH224" s="537" t="str">
        <f t="shared" ca="1" si="1620"/>
        <v>-</v>
      </c>
      <c r="VI224" s="537" t="str">
        <f t="shared" ca="1" si="1621"/>
        <v>-</v>
      </c>
      <c r="VJ224" s="537" t="str">
        <f t="shared" ca="1" si="1621"/>
        <v>-</v>
      </c>
      <c r="VK224" s="537" t="str">
        <f t="shared" ca="1" si="1621"/>
        <v>-</v>
      </c>
      <c r="VL224" s="537" t="str">
        <f t="shared" ca="1" si="1621"/>
        <v>-</v>
      </c>
      <c r="VM224" s="537" t="str">
        <f t="shared" ca="1" si="1621"/>
        <v>-</v>
      </c>
      <c r="VN224" s="537" t="str">
        <f t="shared" ca="1" si="1621"/>
        <v>-</v>
      </c>
      <c r="VO224" s="537" t="str">
        <f t="shared" ca="1" si="1621"/>
        <v>-</v>
      </c>
      <c r="VP224" s="537" t="str">
        <f t="shared" ca="1" si="1621"/>
        <v>-</v>
      </c>
      <c r="VQ224" s="537" t="str">
        <f t="shared" ca="1" si="1621"/>
        <v>-</v>
      </c>
      <c r="VR224" s="537" t="str">
        <f t="shared" ca="1" si="1621"/>
        <v>-</v>
      </c>
      <c r="VS224" s="537" t="str">
        <f t="shared" ca="1" si="1621"/>
        <v>-</v>
      </c>
      <c r="VT224" s="537" t="str">
        <f t="shared" ca="1" si="1621"/>
        <v>-</v>
      </c>
      <c r="VU224" s="537" t="str">
        <f t="shared" ca="1" si="1621"/>
        <v>-</v>
      </c>
      <c r="VV224" s="537" t="str">
        <f t="shared" ca="1" si="1621"/>
        <v>-</v>
      </c>
      <c r="VW224" s="537" t="b">
        <f t="shared" ca="1" si="1621"/>
        <v>1</v>
      </c>
      <c r="VX224" s="537" t="b">
        <f t="shared" ca="1" si="1621"/>
        <v>1</v>
      </c>
      <c r="VY224" s="537" t="b">
        <f t="shared" ca="1" si="1675"/>
        <v>1</v>
      </c>
      <c r="VZ224" s="537" t="b">
        <f t="shared" ca="1" si="1675"/>
        <v>1</v>
      </c>
      <c r="WA224" s="537" t="b">
        <f t="shared" ca="1" si="1675"/>
        <v>1</v>
      </c>
      <c r="WB224" s="537" t="b">
        <f t="shared" ca="1" si="1675"/>
        <v>1</v>
      </c>
      <c r="WC224" s="547" t="b">
        <f t="shared" ca="1" si="1623"/>
        <v>1</v>
      </c>
      <c r="WD224" s="547" t="b">
        <f t="shared" ca="1" si="1623"/>
        <v>1</v>
      </c>
      <c r="WE224" s="547" t="b">
        <f t="shared" ca="1" si="1623"/>
        <v>1</v>
      </c>
      <c r="WF224" s="547" t="b">
        <f t="shared" ca="1" si="1623"/>
        <v>1</v>
      </c>
      <c r="WG224" s="547" t="b">
        <f t="shared" ca="1" si="1623"/>
        <v>1</v>
      </c>
      <c r="WH224" s="547" t="b">
        <f t="shared" ca="1" si="1623"/>
        <v>1</v>
      </c>
      <c r="WI224" s="547" t="b">
        <f t="shared" ca="1" si="1623"/>
        <v>1</v>
      </c>
      <c r="WJ224" s="547" t="b">
        <f t="shared" ca="1" si="1623"/>
        <v>1</v>
      </c>
      <c r="WK224" s="547" t="b">
        <f t="shared" ca="1" si="1623"/>
        <v>1</v>
      </c>
      <c r="WL224" s="547" t="b">
        <f t="shared" ca="1" si="1623"/>
        <v>1</v>
      </c>
      <c r="WM224" s="547" t="b">
        <f t="shared" ca="1" si="1623"/>
        <v>1</v>
      </c>
      <c r="WN224" s="547" t="b">
        <f t="shared" ca="1" si="1623"/>
        <v>1</v>
      </c>
      <c r="WO224" s="547" t="b">
        <f t="shared" ca="1" si="1623"/>
        <v>1</v>
      </c>
      <c r="WP224" s="547" t="b">
        <f t="shared" ca="1" si="1623"/>
        <v>1</v>
      </c>
      <c r="WQ224" s="547" t="b">
        <f t="shared" ca="1" si="1623"/>
        <v>1</v>
      </c>
      <c r="WR224" s="547" t="b">
        <f t="shared" ca="1" si="1623"/>
        <v>1</v>
      </c>
      <c r="WS224" s="547" t="b">
        <f t="shared" ca="1" si="1624"/>
        <v>1</v>
      </c>
      <c r="WT224" s="547" t="b">
        <f t="shared" ca="1" si="1624"/>
        <v>1</v>
      </c>
      <c r="WU224" s="547" t="b">
        <f t="shared" ca="1" si="1624"/>
        <v>1</v>
      </c>
      <c r="WV224" s="547" t="b">
        <f t="shared" ca="1" si="1624"/>
        <v>1</v>
      </c>
      <c r="WW224" s="547" t="b">
        <f t="shared" ca="1" si="1624"/>
        <v>1</v>
      </c>
      <c r="WX224" s="547" t="b">
        <f t="shared" ca="1" si="1624"/>
        <v>1</v>
      </c>
      <c r="WY224" s="547" t="b">
        <f t="shared" ca="1" si="1624"/>
        <v>1</v>
      </c>
      <c r="WZ224" s="547" t="b">
        <f t="shared" ca="1" si="1624"/>
        <v>1</v>
      </c>
      <c r="XA224" s="547" t="b">
        <f t="shared" ca="1" si="1624"/>
        <v>1</v>
      </c>
      <c r="XB224" s="547" t="b">
        <f t="shared" ca="1" si="1624"/>
        <v>1</v>
      </c>
      <c r="XC224" s="19">
        <f t="shared" ca="1" si="1625"/>
        <v>0</v>
      </c>
      <c r="XD224" s="599">
        <v>0</v>
      </c>
    </row>
    <row r="225" spans="1:628" outlineLevel="2">
      <c r="A225" s="20">
        <f t="shared" si="1423"/>
        <v>220</v>
      </c>
      <c r="B225" s="213">
        <f t="shared" ca="1" si="1553"/>
        <v>205</v>
      </c>
      <c r="C225" s="115">
        <v>302</v>
      </c>
      <c r="D225" s="134" t="str">
        <f t="shared" ca="1" si="1424"/>
        <v>GSW</v>
      </c>
      <c r="E225" t="b">
        <v>1</v>
      </c>
      <c r="F225" t="b">
        <v>0</v>
      </c>
      <c r="G225" t="b">
        <f t="shared" si="1425"/>
        <v>1</v>
      </c>
      <c r="H225" s="213">
        <f t="shared" ca="1" si="1549"/>
        <v>16</v>
      </c>
      <c r="I225" s="19">
        <f t="shared" ca="1" si="1426"/>
        <v>1</v>
      </c>
      <c r="J225" s="19">
        <f t="shared" ca="1" si="1426"/>
        <v>0</v>
      </c>
      <c r="K225" s="114">
        <f t="shared" ca="1" si="1630"/>
        <v>1</v>
      </c>
      <c r="L225" s="114">
        <f t="shared" ca="1" si="1646"/>
        <v>2</v>
      </c>
      <c r="M225" s="19">
        <f t="shared" ca="1" si="1426"/>
        <v>2</v>
      </c>
      <c r="N225" s="19">
        <f t="shared" ca="1" si="1426"/>
        <v>2</v>
      </c>
      <c r="O225" s="114">
        <f t="shared" ca="1" si="1428"/>
        <v>1</v>
      </c>
      <c r="P225" s="19">
        <f t="shared" ca="1" si="1581"/>
        <v>3</v>
      </c>
      <c r="Q225" s="19">
        <f t="shared" ca="1" si="1430"/>
        <v>2</v>
      </c>
      <c r="R225" s="19">
        <f t="shared" ca="1" si="1430"/>
        <v>1</v>
      </c>
      <c r="S225" s="19">
        <f t="shared" ca="1" si="1430"/>
        <v>0</v>
      </c>
      <c r="T225" s="19">
        <f t="shared" ca="1" si="1430"/>
        <v>0</v>
      </c>
      <c r="U225" s="19">
        <f t="shared" ca="1" si="1430"/>
        <v>0</v>
      </c>
      <c r="V225" s="19">
        <f t="shared" ca="1" si="1430"/>
        <v>0</v>
      </c>
      <c r="W225" s="19">
        <f t="shared" ca="1" si="1430"/>
        <v>0</v>
      </c>
      <c r="X225" s="19">
        <f t="shared" ca="1" si="1430"/>
        <v>1</v>
      </c>
      <c r="Y225" s="19">
        <f t="shared" ca="1" si="1430"/>
        <v>1</v>
      </c>
      <c r="Z225" s="19">
        <f t="shared" ca="1" si="1430"/>
        <v>1</v>
      </c>
      <c r="AA225" s="209"/>
      <c r="AB225" s="209"/>
      <c r="AC225" s="209"/>
      <c r="AD225" s="209"/>
      <c r="AE225" s="209"/>
      <c r="AF225" s="19">
        <f t="shared" ca="1" si="1578"/>
        <v>0</v>
      </c>
      <c r="AG225" s="209"/>
      <c r="AH225" s="209"/>
      <c r="AI225" s="209"/>
      <c r="AJ225" s="209"/>
      <c r="AK225" s="209"/>
      <c r="AL225" s="209"/>
      <c r="AM225" s="209"/>
      <c r="AN225" s="209"/>
      <c r="AO225" s="134">
        <f t="shared" ca="1" si="1432"/>
        <v>2</v>
      </c>
      <c r="AP225" s="134">
        <f ca="1">INDEX(CHOOSE($P225,DataAutumn!i.AdultDrys,DataWinter!i.AdultDrys,DataSpring!i.AdultDrys),1,$O225)</f>
        <v>4</v>
      </c>
      <c r="AQ225" s="5">
        <f t="shared" ca="1" si="1433"/>
        <v>2</v>
      </c>
      <c r="AR225" s="5">
        <f t="shared" ca="1" si="1433"/>
        <v>0</v>
      </c>
      <c r="AS225" s="5">
        <f t="shared" ca="1" si="1434"/>
        <v>6</v>
      </c>
      <c r="AT225" s="209"/>
      <c r="AU225" s="209"/>
      <c r="AV225" s="209"/>
      <c r="AW225" s="353" t="str">
        <f t="shared" ca="1" si="1435"/>
        <v>TemplateRE 00016 GSW FWM     TOL204 Scan2 GFS_1 RR+01% REV01_1_2 PI00.0% Part0  GP100% WP100% MP100% (T_F33N11L00)</v>
      </c>
      <c r="AX225" s="9" t="str">
        <f ca="1">IF(COUNTIF(AW$5:AW225,AW225)=1,"-","Dup")</f>
        <v>-</v>
      </c>
      <c r="AY225" s="9"/>
      <c r="AZ225" s="19" t="str">
        <f t="shared" ca="1" si="1436"/>
        <v>-</v>
      </c>
      <c r="BA225" s="19" t="str">
        <f t="shared" ca="1" si="1436"/>
        <v>-</v>
      </c>
      <c r="BB225" s="19" t="str">
        <f t="shared" ca="1" si="1436"/>
        <v>-</v>
      </c>
      <c r="BC225" s="19" t="str">
        <f t="shared" ca="1" si="1437"/>
        <v>-</v>
      </c>
      <c r="BD225" s="19" t="str">
        <f t="shared" ca="1" si="1436"/>
        <v>-</v>
      </c>
      <c r="BE225" s="19" t="str">
        <f t="shared" ca="1" si="1436"/>
        <v>-</v>
      </c>
      <c r="BF225" s="19" t="str">
        <f t="shared" ca="1" si="1436"/>
        <v>-</v>
      </c>
      <c r="BG225" s="19" t="str">
        <f t="shared" ca="1" si="1436"/>
        <v>-</v>
      </c>
      <c r="BH225" s="19" t="str">
        <f t="shared" ca="1" si="1436"/>
        <v>-</v>
      </c>
      <c r="BI225" s="9"/>
      <c r="BJ225" s="19" t="b">
        <f t="shared" ca="1" si="1438"/>
        <v>1</v>
      </c>
      <c r="BK225" s="19" t="str">
        <f t="shared" ca="1" si="1438"/>
        <v>-</v>
      </c>
      <c r="BL225" s="19" t="str">
        <f t="shared" ca="1" si="1438"/>
        <v>-</v>
      </c>
      <c r="BM225" s="19" t="str">
        <f t="shared" ca="1" si="1438"/>
        <v>-</v>
      </c>
      <c r="BN225" s="19" t="b">
        <f t="shared" ca="1" si="1438"/>
        <v>0</v>
      </c>
      <c r="BO225" s="19">
        <f t="shared" ca="1" si="1438"/>
        <v>0</v>
      </c>
      <c r="BP225" s="19" t="str">
        <f t="shared" ca="1" si="1439"/>
        <v>-</v>
      </c>
      <c r="BQ225" s="19" t="str">
        <f t="shared" ca="1" si="1439"/>
        <v>-</v>
      </c>
      <c r="BR225" s="19" t="b">
        <f t="shared" ca="1" si="1438"/>
        <v>1</v>
      </c>
      <c r="BS225" s="9"/>
      <c r="BT225" s="19" t="str">
        <f t="shared" ca="1" si="1440"/>
        <v>-</v>
      </c>
      <c r="BU225" s="5" t="str">
        <f t="shared" ca="1" si="1647"/>
        <v>-</v>
      </c>
      <c r="BV225" s="5">
        <f t="shared" ca="1" si="1648"/>
        <v>1</v>
      </c>
      <c r="BW225" s="5">
        <f t="shared" ca="1" si="1442"/>
        <v>1</v>
      </c>
      <c r="BX225" s="19" t="str">
        <f t="shared" ca="1" si="1443"/>
        <v>-</v>
      </c>
      <c r="BY225" s="19" t="str">
        <f t="shared" ca="1" si="1443"/>
        <v>-</v>
      </c>
      <c r="BZ225" s="19" t="str">
        <f t="shared" ca="1" si="1443"/>
        <v>-</v>
      </c>
      <c r="CA225" s="5" t="str">
        <f t="shared" ca="1" si="1649"/>
        <v>-</v>
      </c>
      <c r="CB225" s="5">
        <f t="shared" ca="1" si="1650"/>
        <v>1</v>
      </c>
      <c r="CC225" s="5">
        <f t="shared" ca="1" si="1650"/>
        <v>1</v>
      </c>
      <c r="CD225" s="19" t="str">
        <f t="shared" ca="1" si="1446"/>
        <v>-</v>
      </c>
      <c r="CE225" s="5" t="str">
        <f t="shared" ca="1" si="1651"/>
        <v>-</v>
      </c>
      <c r="CF225" s="5">
        <f t="shared" ca="1" si="1652"/>
        <v>1</v>
      </c>
      <c r="CG225" s="19" t="str">
        <f t="shared" ca="1" si="1449"/>
        <v>-</v>
      </c>
      <c r="CH225" s="19" t="str">
        <f t="shared" ca="1" si="1449"/>
        <v>-</v>
      </c>
      <c r="CI225" s="5">
        <f t="shared" ca="1" si="1450"/>
        <v>1</v>
      </c>
      <c r="CJ225" s="19" t="str">
        <f t="shared" ca="1" si="1449"/>
        <v>-</v>
      </c>
      <c r="CK225" s="5" t="str">
        <f t="shared" ca="1" si="1653"/>
        <v>-</v>
      </c>
      <c r="CL225" s="5">
        <f t="shared" ca="1" si="1654"/>
        <v>1</v>
      </c>
      <c r="CM225" s="5">
        <f t="shared" ca="1" si="1452"/>
        <v>1</v>
      </c>
      <c r="CN225" s="9"/>
      <c r="CO225" s="5" t="b">
        <f t="shared" ca="1" si="1453"/>
        <v>0</v>
      </c>
      <c r="CP225" s="12">
        <f t="shared" ca="1" si="1454"/>
        <v>2132111</v>
      </c>
      <c r="CQ225" s="19">
        <f t="shared" ca="1" si="1455"/>
        <v>1</v>
      </c>
      <c r="CR225" s="19" t="str">
        <f t="shared" ca="1" si="1455"/>
        <v>-</v>
      </c>
      <c r="CS225" s="143">
        <f t="shared" ca="1" si="1636"/>
        <v>1</v>
      </c>
      <c r="CT225" s="143">
        <f t="shared" ca="1" si="1636"/>
        <v>0</v>
      </c>
      <c r="CU225" s="12">
        <v>0</v>
      </c>
      <c r="CV225" s="143">
        <f t="shared" ref="CV225:CX240" ca="1" si="1679">IF($K225="",CV$5,IF($CO225,ABS($K225),IF($K225=CV$26,0,CV$27)))</f>
        <v>1</v>
      </c>
      <c r="CW225" s="143">
        <f t="shared" ca="1" si="1679"/>
        <v>1</v>
      </c>
      <c r="CX225" s="143">
        <f t="shared" ca="1" si="1679"/>
        <v>1</v>
      </c>
      <c r="CY225" s="12">
        <v>0</v>
      </c>
      <c r="CZ225" s="12">
        <v>0</v>
      </c>
      <c r="DA225" s="12">
        <v>0</v>
      </c>
      <c r="DB225" s="12">
        <v>0</v>
      </c>
      <c r="DC225" s="143">
        <f t="shared" ref="DC225:DI234" ca="1" si="1680">IF($K225="",DC$5,IF($CO225,ABS($K225),IF($K225=DC$26,0,DC$27)))</f>
        <v>1</v>
      </c>
      <c r="DD225" s="143">
        <f t="shared" ca="1" si="1680"/>
        <v>1</v>
      </c>
      <c r="DE225" s="143">
        <f t="shared" ca="1" si="1680"/>
        <v>1</v>
      </c>
      <c r="DF225" s="143">
        <f t="shared" ca="1" si="1680"/>
        <v>1</v>
      </c>
      <c r="DG225" s="143">
        <f t="shared" ca="1" si="1680"/>
        <v>1</v>
      </c>
      <c r="DH225" s="143">
        <f t="shared" ca="1" si="1680"/>
        <v>1</v>
      </c>
      <c r="DI225" s="143">
        <f t="shared" ca="1" si="1680"/>
        <v>1</v>
      </c>
      <c r="DJ225" s="9"/>
      <c r="DK225" s="19" t="b">
        <f t="shared" ca="1" si="1460"/>
        <v>1</v>
      </c>
      <c r="DL225" s="19" t="b">
        <f t="shared" ca="1" si="1460"/>
        <v>1</v>
      </c>
      <c r="DM225" s="19" t="b">
        <f t="shared" ca="1" si="1460"/>
        <v>1</v>
      </c>
      <c r="DN225" s="468">
        <f t="shared" ca="1" si="1655"/>
        <v>21321111</v>
      </c>
      <c r="DO225" s="19" t="b">
        <f t="shared" ca="1" si="1461"/>
        <v>1</v>
      </c>
      <c r="DP225" s="19">
        <f t="shared" ca="1" si="1461"/>
        <v>0</v>
      </c>
      <c r="DQ225" s="19" t="str">
        <f t="shared" ca="1" si="1461"/>
        <v>-</v>
      </c>
      <c r="DR225" s="578" t="str">
        <f t="shared" ca="1" si="261"/>
        <v>-</v>
      </c>
      <c r="DS225" s="430">
        <f t="shared" ca="1" si="1462"/>
        <v>652</v>
      </c>
      <c r="DT225" s="430">
        <f t="shared" ca="1" si="1462"/>
        <v>686</v>
      </c>
      <c r="DU225" s="430">
        <f t="shared" ca="1" si="1462"/>
        <v>721</v>
      </c>
      <c r="DV225" s="142">
        <f t="shared" ca="1" si="1463"/>
        <v>378</v>
      </c>
      <c r="DW225" s="142">
        <f t="shared" ca="1" si="1463"/>
        <v>413</v>
      </c>
      <c r="DX225" s="142">
        <f t="shared" ca="1" si="1463"/>
        <v>448</v>
      </c>
      <c r="DY225" s="19" t="str">
        <f t="shared" ca="1" si="1464"/>
        <v>-</v>
      </c>
      <c r="DZ225" s="19" t="str">
        <f t="shared" ca="1" si="1464"/>
        <v>-</v>
      </c>
      <c r="EA225" s="19" t="str">
        <f t="shared" ca="1" si="1464"/>
        <v>-</v>
      </c>
      <c r="EB225" s="19" t="str">
        <f t="shared" ca="1" si="1464"/>
        <v>-</v>
      </c>
      <c r="EC225" s="19" t="str">
        <f t="shared" ca="1" si="1464"/>
        <v>-</v>
      </c>
      <c r="ED225" s="19" t="str">
        <f t="shared" ca="1" si="1464"/>
        <v>-</v>
      </c>
      <c r="EE225" s="19">
        <f t="shared" ca="1" si="1464"/>
        <v>1</v>
      </c>
      <c r="EF225" s="19">
        <f t="shared" ca="1" si="1464"/>
        <v>1</v>
      </c>
      <c r="EG225" s="19">
        <f t="shared" ca="1" si="1464"/>
        <v>0</v>
      </c>
      <c r="EH225" s="19" t="str">
        <f t="shared" ca="1" si="1464"/>
        <v>-</v>
      </c>
      <c r="EI225" s="19" t="str">
        <f t="shared" ca="1" si="1464"/>
        <v>-</v>
      </c>
      <c r="EJ225" s="19" t="str">
        <f t="shared" ca="1" si="1464"/>
        <v>-</v>
      </c>
      <c r="EK225" s="19" t="str">
        <f t="shared" ca="1" si="1464"/>
        <v>-</v>
      </c>
      <c r="EL225" s="19" t="str">
        <f t="shared" ca="1" si="1464"/>
        <v>-</v>
      </c>
      <c r="EM225" s="19">
        <f t="shared" ca="1" si="1464"/>
        <v>0</v>
      </c>
      <c r="EN225" s="19" t="str">
        <f t="shared" ca="1" si="1464"/>
        <v>-</v>
      </c>
      <c r="EO225" s="19" t="str">
        <f t="shared" ca="1" si="1464"/>
        <v>-</v>
      </c>
      <c r="EP225" s="19" t="str">
        <f t="shared" ca="1" si="261"/>
        <v>-</v>
      </c>
      <c r="EQ225" s="19">
        <f t="shared" ca="1" si="1461"/>
        <v>0</v>
      </c>
      <c r="ER225" s="19">
        <f t="shared" ca="1" si="1461"/>
        <v>0</v>
      </c>
      <c r="ES225" s="9"/>
      <c r="ET225" s="19" t="str">
        <f t="shared" ca="1" si="1468"/>
        <v>-</v>
      </c>
      <c r="EU225" s="19" t="str">
        <f t="shared" ca="1" si="1468"/>
        <v>-</v>
      </c>
      <c r="EV225" s="19" t="str">
        <f t="shared" ca="1" si="1468"/>
        <v>-</v>
      </c>
      <c r="EW225" s="19" t="str">
        <f t="shared" ca="1" si="1468"/>
        <v>-</v>
      </c>
      <c r="EX225" s="19" t="str">
        <f t="shared" ca="1" si="1468"/>
        <v>-</v>
      </c>
      <c r="EY225" s="19" t="str">
        <f t="shared" ca="1" si="1468"/>
        <v>-</v>
      </c>
      <c r="EZ225" s="19" t="str">
        <f t="shared" ca="1" si="1468"/>
        <v>-</v>
      </c>
      <c r="FA225" s="19" t="str">
        <f t="shared" ca="1" si="1468"/>
        <v>-</v>
      </c>
      <c r="FB225" s="19" t="str">
        <f t="shared" ca="1" si="1468"/>
        <v>-</v>
      </c>
      <c r="FC225" s="19" t="str">
        <f t="shared" ca="1" si="1468"/>
        <v>-</v>
      </c>
      <c r="FD225" s="19" t="str">
        <f t="shared" ca="1" si="1468"/>
        <v>-</v>
      </c>
      <c r="FE225" s="19" t="str">
        <f t="shared" ca="1" si="1468"/>
        <v>-</v>
      </c>
      <c r="FF225" s="19">
        <f t="shared" ca="1" si="1468"/>
        <v>0</v>
      </c>
      <c r="FG225" s="430">
        <f t="shared" ca="1" si="1469"/>
        <v>0</v>
      </c>
      <c r="FH225" s="430">
        <f t="shared" ca="1" si="1469"/>
        <v>0</v>
      </c>
      <c r="FI225" s="114">
        <f t="shared" ca="1" si="1656"/>
        <v>0</v>
      </c>
      <c r="FJ225" s="114">
        <f t="shared" ca="1" si="1656"/>
        <v>0</v>
      </c>
      <c r="FK225" s="114">
        <f t="shared" ca="1" si="1656"/>
        <v>0</v>
      </c>
      <c r="FL225" s="114">
        <f t="shared" ca="1" si="1656"/>
        <v>0</v>
      </c>
      <c r="FM225" s="114">
        <f t="shared" ca="1" si="1656"/>
        <v>0</v>
      </c>
      <c r="FN225" s="536">
        <f t="shared" ca="1" si="1471"/>
        <v>0</v>
      </c>
      <c r="FO225" s="114">
        <f t="shared" ca="1" si="1657"/>
        <v>0</v>
      </c>
      <c r="FP225" s="114">
        <f t="shared" ca="1" si="1657"/>
        <v>0</v>
      </c>
      <c r="FQ225" s="114">
        <f t="shared" ca="1" si="1657"/>
        <v>0</v>
      </c>
      <c r="FR225" s="114">
        <f t="shared" ca="1" si="1657"/>
        <v>0</v>
      </c>
      <c r="FS225" s="114">
        <f t="shared" ca="1" si="1657"/>
        <v>0</v>
      </c>
      <c r="FT225" s="536">
        <f t="shared" ca="1" si="1473"/>
        <v>0</v>
      </c>
      <c r="FU225" s="114">
        <f t="shared" ca="1" si="1658"/>
        <v>0</v>
      </c>
      <c r="FV225" s="114">
        <f t="shared" ca="1" si="1658"/>
        <v>0</v>
      </c>
      <c r="FW225" s="114">
        <f t="shared" ca="1" si="1658"/>
        <v>0</v>
      </c>
      <c r="FX225" s="114">
        <f t="shared" ca="1" si="1658"/>
        <v>0</v>
      </c>
      <c r="FY225" s="114">
        <f t="shared" ca="1" si="1658"/>
        <v>0</v>
      </c>
      <c r="FZ225" s="536">
        <f t="shared" ca="1" si="1475"/>
        <v>0</v>
      </c>
      <c r="GA225" s="114">
        <f t="shared" ca="1" si="1659"/>
        <v>0</v>
      </c>
      <c r="GB225" s="114">
        <f t="shared" ca="1" si="1659"/>
        <v>0</v>
      </c>
      <c r="GC225" s="114">
        <f t="shared" ca="1" si="1659"/>
        <v>0</v>
      </c>
      <c r="GD225" s="114">
        <f t="shared" ca="1" si="1659"/>
        <v>0</v>
      </c>
      <c r="GE225" s="114">
        <f t="shared" ca="1" si="1659"/>
        <v>0</v>
      </c>
      <c r="GF225" s="536">
        <f t="shared" ca="1" si="1477"/>
        <v>0</v>
      </c>
      <c r="GG225" s="114">
        <f t="shared" ca="1" si="1660"/>
        <v>0</v>
      </c>
      <c r="GH225" s="114">
        <f t="shared" ca="1" si="1660"/>
        <v>0</v>
      </c>
      <c r="GI225" s="114">
        <f t="shared" ca="1" si="1660"/>
        <v>0</v>
      </c>
      <c r="GJ225" s="114">
        <f t="shared" ca="1" si="1660"/>
        <v>0</v>
      </c>
      <c r="GK225" s="114">
        <f t="shared" ca="1" si="1660"/>
        <v>0</v>
      </c>
      <c r="GL225" s="536">
        <f t="shared" ca="1" si="1479"/>
        <v>0</v>
      </c>
      <c r="GM225" s="114">
        <f t="shared" ca="1" si="1661"/>
        <v>0</v>
      </c>
      <c r="GN225" s="114">
        <f t="shared" ca="1" si="1661"/>
        <v>0</v>
      </c>
      <c r="GO225" s="114">
        <f t="shared" ca="1" si="1661"/>
        <v>0</v>
      </c>
      <c r="GP225" s="114">
        <f t="shared" ca="1" si="1661"/>
        <v>0</v>
      </c>
      <c r="GQ225" s="114">
        <f t="shared" ca="1" si="1661"/>
        <v>0</v>
      </c>
      <c r="GR225" s="536">
        <f t="shared" ca="1" si="1481"/>
        <v>0</v>
      </c>
      <c r="GS225" s="115">
        <f t="shared" ca="1" si="1482"/>
        <v>0</v>
      </c>
      <c r="GT225" s="115">
        <f t="shared" ca="1" si="1482"/>
        <v>0</v>
      </c>
      <c r="GU225" s="115">
        <f t="shared" ca="1" si="1482"/>
        <v>0</v>
      </c>
      <c r="GV225" s="115">
        <f t="shared" ca="1" si="1482"/>
        <v>0</v>
      </c>
      <c r="GW225" s="553">
        <f t="shared" ca="1" si="1483"/>
        <v>0</v>
      </c>
      <c r="GX225" s="553">
        <f t="shared" ca="1" si="1483"/>
        <v>0</v>
      </c>
      <c r="GY225" s="553">
        <f t="shared" ca="1" si="1483"/>
        <v>0</v>
      </c>
      <c r="GZ225" s="553">
        <f t="shared" ca="1" si="1483"/>
        <v>0</v>
      </c>
      <c r="HA225" s="553">
        <f t="shared" ca="1" si="1483"/>
        <v>0</v>
      </c>
      <c r="HB225" s="553">
        <f t="shared" ca="1" si="1483"/>
        <v>0</v>
      </c>
      <c r="HC225" s="553">
        <f t="shared" ca="1" si="1483"/>
        <v>0</v>
      </c>
      <c r="HD225" s="553">
        <f t="shared" ca="1" si="1483"/>
        <v>0</v>
      </c>
      <c r="HE225" s="553">
        <f t="shared" ca="1" si="1483"/>
        <v>0</v>
      </c>
      <c r="HF225" s="553">
        <f t="shared" ca="1" si="1483"/>
        <v>0</v>
      </c>
      <c r="HG225" s="553">
        <f t="shared" ca="1" si="1483"/>
        <v>0</v>
      </c>
      <c r="HH225" s="553">
        <f t="shared" ca="1" si="1483"/>
        <v>0</v>
      </c>
      <c r="HI225" s="553">
        <f t="shared" ca="1" si="1483"/>
        <v>0</v>
      </c>
      <c r="HJ225" s="553">
        <f t="shared" ca="1" si="1483"/>
        <v>0</v>
      </c>
      <c r="HK225" s="553">
        <f t="shared" ca="1" si="1483"/>
        <v>0</v>
      </c>
      <c r="HL225" s="553">
        <f t="shared" ca="1" si="1483"/>
        <v>0</v>
      </c>
      <c r="HM225" s="553">
        <f t="shared" ca="1" si="1484"/>
        <v>0</v>
      </c>
      <c r="HN225" s="553">
        <f t="shared" ca="1" si="1484"/>
        <v>0</v>
      </c>
      <c r="HO225" s="553">
        <f t="shared" ca="1" si="1484"/>
        <v>0</v>
      </c>
      <c r="HP225" s="553">
        <f t="shared" ca="1" si="1484"/>
        <v>0</v>
      </c>
      <c r="HQ225" s="19">
        <f t="shared" ca="1" si="1485"/>
        <v>0</v>
      </c>
      <c r="HR225" s="114">
        <f t="shared" ca="1" si="1662"/>
        <v>0</v>
      </c>
      <c r="HS225" s="114">
        <f t="shared" ca="1" si="1662"/>
        <v>0</v>
      </c>
      <c r="HT225" s="114">
        <f t="shared" ca="1" si="1662"/>
        <v>0</v>
      </c>
      <c r="HU225" s="114">
        <f t="shared" ca="1" si="1662"/>
        <v>0</v>
      </c>
      <c r="HV225" s="114">
        <f t="shared" ca="1" si="1662"/>
        <v>0</v>
      </c>
      <c r="HW225" s="536">
        <f t="shared" ca="1" si="1487"/>
        <v>0</v>
      </c>
      <c r="HX225" s="114">
        <f t="shared" ca="1" si="1663"/>
        <v>0</v>
      </c>
      <c r="HY225" s="114">
        <f t="shared" ca="1" si="1663"/>
        <v>0</v>
      </c>
      <c r="HZ225" s="114">
        <f t="shared" ca="1" si="1663"/>
        <v>0</v>
      </c>
      <c r="IA225" s="114">
        <f t="shared" ca="1" si="1663"/>
        <v>0</v>
      </c>
      <c r="IB225" s="114">
        <f t="shared" ca="1" si="1663"/>
        <v>0</v>
      </c>
      <c r="IC225" s="536">
        <f t="shared" ca="1" si="1489"/>
        <v>0</v>
      </c>
      <c r="ID225" s="114">
        <f t="shared" ca="1" si="1664"/>
        <v>0</v>
      </c>
      <c r="IE225" s="114">
        <f t="shared" ca="1" si="1664"/>
        <v>0</v>
      </c>
      <c r="IF225" s="114">
        <f t="shared" ca="1" si="1664"/>
        <v>0</v>
      </c>
      <c r="IG225" s="114">
        <f t="shared" ca="1" si="1664"/>
        <v>0</v>
      </c>
      <c r="IH225" s="114">
        <f t="shared" ca="1" si="1664"/>
        <v>0</v>
      </c>
      <c r="II225" s="536">
        <f t="shared" ca="1" si="1491"/>
        <v>0</v>
      </c>
      <c r="IJ225" s="114">
        <f t="shared" ca="1" si="1665"/>
        <v>0</v>
      </c>
      <c r="IK225" s="114">
        <f t="shared" ca="1" si="1665"/>
        <v>0</v>
      </c>
      <c r="IL225" s="114">
        <f t="shared" ca="1" si="1665"/>
        <v>0</v>
      </c>
      <c r="IM225" s="114">
        <f t="shared" ca="1" si="1665"/>
        <v>0</v>
      </c>
      <c r="IN225" s="114">
        <f t="shared" ca="1" si="1665"/>
        <v>0</v>
      </c>
      <c r="IO225" s="536">
        <f t="shared" ca="1" si="1493"/>
        <v>0</v>
      </c>
      <c r="IP225" s="114">
        <f t="shared" ca="1" si="1666"/>
        <v>0</v>
      </c>
      <c r="IQ225" s="114">
        <f t="shared" ca="1" si="1666"/>
        <v>0</v>
      </c>
      <c r="IR225" s="114">
        <f t="shared" ca="1" si="1666"/>
        <v>0</v>
      </c>
      <c r="IS225" s="114">
        <f t="shared" ca="1" si="1666"/>
        <v>0</v>
      </c>
      <c r="IT225" s="114">
        <f t="shared" ca="1" si="1666"/>
        <v>0</v>
      </c>
      <c r="IU225" s="536">
        <f t="shared" ca="1" si="1495"/>
        <v>0</v>
      </c>
      <c r="IV225" s="114">
        <f t="shared" ca="1" si="1667"/>
        <v>0</v>
      </c>
      <c r="IW225" s="114">
        <f t="shared" ca="1" si="1667"/>
        <v>0</v>
      </c>
      <c r="IX225" s="114">
        <f t="shared" ca="1" si="1667"/>
        <v>0</v>
      </c>
      <c r="IY225" s="114">
        <f t="shared" ca="1" si="1667"/>
        <v>0</v>
      </c>
      <c r="IZ225" s="114">
        <f t="shared" ca="1" si="1667"/>
        <v>0</v>
      </c>
      <c r="JA225" s="536">
        <f t="shared" ca="1" si="1497"/>
        <v>0</v>
      </c>
      <c r="JB225" s="115">
        <f t="shared" ca="1" si="1498"/>
        <v>0</v>
      </c>
      <c r="JC225" s="115">
        <f t="shared" ca="1" si="1498"/>
        <v>0</v>
      </c>
      <c r="JD225" s="115">
        <f t="shared" ca="1" si="1498"/>
        <v>0</v>
      </c>
      <c r="JE225" s="115">
        <f t="shared" ca="1" si="1498"/>
        <v>0</v>
      </c>
      <c r="JF225" s="553">
        <f t="shared" ca="1" si="1499"/>
        <v>0</v>
      </c>
      <c r="JG225" s="553">
        <f t="shared" ca="1" si="1499"/>
        <v>0</v>
      </c>
      <c r="JH225" s="553">
        <f t="shared" ca="1" si="1499"/>
        <v>0</v>
      </c>
      <c r="JI225" s="553">
        <f t="shared" ca="1" si="1499"/>
        <v>0</v>
      </c>
      <c r="JJ225" s="553">
        <f t="shared" ca="1" si="1499"/>
        <v>0</v>
      </c>
      <c r="JK225" s="553">
        <f t="shared" ca="1" si="1499"/>
        <v>0</v>
      </c>
      <c r="JL225" s="553">
        <f t="shared" ca="1" si="1499"/>
        <v>0</v>
      </c>
      <c r="JM225" s="553">
        <f t="shared" ca="1" si="1499"/>
        <v>0</v>
      </c>
      <c r="JN225" s="553">
        <f t="shared" ca="1" si="1499"/>
        <v>0</v>
      </c>
      <c r="JO225" s="553">
        <f t="shared" ca="1" si="1499"/>
        <v>0</v>
      </c>
      <c r="JP225" s="553">
        <f t="shared" ca="1" si="1499"/>
        <v>0</v>
      </c>
      <c r="JQ225" s="553">
        <f t="shared" ca="1" si="1499"/>
        <v>0</v>
      </c>
      <c r="JR225" s="553">
        <f t="shared" ca="1" si="1499"/>
        <v>0</v>
      </c>
      <c r="JS225" s="553">
        <f t="shared" ca="1" si="1499"/>
        <v>0</v>
      </c>
      <c r="JT225" s="553">
        <f t="shared" ca="1" si="1499"/>
        <v>0</v>
      </c>
      <c r="JU225" s="553">
        <f t="shared" ca="1" si="1499"/>
        <v>0</v>
      </c>
      <c r="JV225" s="553">
        <f t="shared" ca="1" si="1500"/>
        <v>0</v>
      </c>
      <c r="JW225" s="553">
        <f t="shared" ca="1" si="1500"/>
        <v>0</v>
      </c>
      <c r="JX225" s="553">
        <f t="shared" ca="1" si="1500"/>
        <v>0</v>
      </c>
      <c r="JY225" s="553">
        <f t="shared" ca="1" si="1500"/>
        <v>0</v>
      </c>
      <c r="JZ225" s="19">
        <f t="shared" ca="1" si="1501"/>
        <v>0</v>
      </c>
      <c r="KA225" s="5">
        <f t="shared" ca="1" si="1502"/>
        <v>67</v>
      </c>
      <c r="KB225" s="9"/>
      <c r="KC225" s="5">
        <f t="shared" ca="1" si="1503"/>
        <v>0</v>
      </c>
      <c r="KD225" s="5" t="b">
        <f t="shared" ca="1" si="1503"/>
        <v>0</v>
      </c>
      <c r="KE225" s="19">
        <f t="shared" ca="1" si="1504"/>
        <v>0</v>
      </c>
      <c r="KF225" s="5">
        <f t="shared" ca="1" si="1505"/>
        <v>0</v>
      </c>
      <c r="KG225" s="5">
        <f t="shared" ca="1" si="1506"/>
        <v>0.01</v>
      </c>
      <c r="KH225" s="5">
        <f t="shared" si="1507"/>
        <v>0</v>
      </c>
      <c r="KI225" s="19">
        <f t="shared" ca="1" si="1504"/>
        <v>0</v>
      </c>
      <c r="KJ225" s="5">
        <f t="shared" ca="1" si="1508"/>
        <v>50</v>
      </c>
      <c r="KK225" s="19" t="str">
        <f t="shared" ca="1" si="1509"/>
        <v>-</v>
      </c>
      <c r="KL225" s="19" t="str">
        <f t="shared" ca="1" si="1509"/>
        <v>-</v>
      </c>
      <c r="KM225" s="19" t="str">
        <f t="shared" ca="1" si="1509"/>
        <v>-</v>
      </c>
      <c r="KN225" s="19" t="str">
        <f t="shared" ca="1" si="1509"/>
        <v>-</v>
      </c>
      <c r="KO225" s="19" t="str">
        <f t="shared" ca="1" si="1509"/>
        <v>-</v>
      </c>
      <c r="KP225" s="19" t="str">
        <f t="shared" ca="1" si="1509"/>
        <v>-</v>
      </c>
      <c r="KQ225" s="19" t="str">
        <f t="shared" ca="1" si="1509"/>
        <v>-</v>
      </c>
      <c r="KR225" s="19" t="str">
        <f t="shared" ca="1" si="1509"/>
        <v>-</v>
      </c>
      <c r="KS225" s="19" t="str">
        <f t="shared" ca="1" si="1509"/>
        <v>-</v>
      </c>
      <c r="KT225" s="19" t="str">
        <f t="shared" ca="1" si="1509"/>
        <v>-</v>
      </c>
      <c r="KU225" s="19" t="str">
        <f t="shared" ca="1" si="1509"/>
        <v>-</v>
      </c>
      <c r="KV225" s="19" t="str">
        <f t="shared" ca="1" si="1509"/>
        <v>-</v>
      </c>
      <c r="KW225" s="5">
        <f t="shared" si="1510"/>
        <v>1</v>
      </c>
      <c r="KX225" s="5">
        <f t="shared" ca="1" si="1552"/>
        <v>0</v>
      </c>
      <c r="KY225" s="5">
        <f t="shared" ca="1" si="1552"/>
        <v>1</v>
      </c>
      <c r="KZ225" s="5">
        <f t="shared" ca="1" si="1552"/>
        <v>1</v>
      </c>
      <c r="LA225" s="5">
        <f t="shared" ca="1" si="1552"/>
        <v>1</v>
      </c>
      <c r="LB225" s="5">
        <f t="shared" ca="1" si="1552"/>
        <v>1</v>
      </c>
      <c r="LC225" s="5">
        <f t="shared" ca="1" si="1552"/>
        <v>-2</v>
      </c>
      <c r="LD225" s="5">
        <f t="shared" ca="1" si="1552"/>
        <v>1</v>
      </c>
      <c r="LE225" s="5">
        <f t="shared" ca="1" si="1552"/>
        <v>0</v>
      </c>
      <c r="LF225" s="5">
        <f t="shared" ca="1" si="1552"/>
        <v>0</v>
      </c>
      <c r="LG225" s="5">
        <f t="shared" ca="1" si="1552"/>
        <v>1</v>
      </c>
      <c r="LH225" s="5">
        <f t="shared" ca="1" si="1552"/>
        <v>0</v>
      </c>
      <c r="LI225" s="5">
        <f t="shared" ca="1" si="1552"/>
        <v>0</v>
      </c>
      <c r="LJ225" s="5">
        <f t="shared" ca="1" si="1552"/>
        <v>0</v>
      </c>
      <c r="LK225" s="5">
        <f t="shared" ca="1" si="1552"/>
        <v>0</v>
      </c>
      <c r="LL225" s="5">
        <f t="shared" ca="1" si="1552"/>
        <v>1</v>
      </c>
      <c r="LM225" s="5">
        <f t="shared" ca="1" si="1552"/>
        <v>0</v>
      </c>
      <c r="LN225" s="5">
        <f t="shared" ca="1" si="1552"/>
        <v>1</v>
      </c>
      <c r="LO225" s="19">
        <f t="shared" ca="1" si="1504"/>
        <v>0</v>
      </c>
      <c r="LP225" s="19">
        <f t="shared" ca="1" si="1504"/>
        <v>0</v>
      </c>
      <c r="LQ225" s="19">
        <f t="shared" ca="1" si="1504"/>
        <v>0</v>
      </c>
      <c r="LR225" s="19">
        <f t="shared" ca="1" si="1504"/>
        <v>0</v>
      </c>
      <c r="LS225" s="19">
        <f t="shared" ca="1" si="1504"/>
        <v>0</v>
      </c>
      <c r="LT225" s="19">
        <f t="shared" ca="1" si="1504"/>
        <v>0</v>
      </c>
      <c r="LU225" s="19">
        <f t="shared" ca="1" si="1504"/>
        <v>0</v>
      </c>
      <c r="LV225" s="19">
        <f t="shared" ca="1" si="1504"/>
        <v>0</v>
      </c>
      <c r="LW225" s="19">
        <f t="shared" ca="1" si="1504"/>
        <v>0</v>
      </c>
      <c r="LX225" s="19">
        <f t="shared" ca="1" si="1504"/>
        <v>0</v>
      </c>
      <c r="LY225" s="19">
        <f t="shared" ca="1" si="1504"/>
        <v>0</v>
      </c>
      <c r="LZ225" s="19">
        <f t="shared" ca="1" si="1504"/>
        <v>0</v>
      </c>
      <c r="MA225" s="19">
        <f t="shared" ca="1" si="1504"/>
        <v>0</v>
      </c>
      <c r="MB225" s="19">
        <f t="shared" ca="1" si="1504"/>
        <v>0</v>
      </c>
      <c r="MC225" s="19">
        <f t="shared" ca="1" si="1504"/>
        <v>0</v>
      </c>
      <c r="MD225" s="19">
        <f t="shared" ca="1" si="1504"/>
        <v>0</v>
      </c>
      <c r="ME225" s="19">
        <f t="shared" ca="1" si="1504"/>
        <v>0</v>
      </c>
      <c r="MF225" s="19">
        <f t="shared" ca="1" si="1504"/>
        <v>0</v>
      </c>
      <c r="MG225" s="19">
        <f t="shared" ca="1" si="1504"/>
        <v>0</v>
      </c>
      <c r="MH225" s="19">
        <f t="shared" ca="1" si="1504"/>
        <v>0</v>
      </c>
      <c r="MI225" s="19">
        <f t="shared" ca="1" si="1504"/>
        <v>0</v>
      </c>
      <c r="MJ225" s="5">
        <f t="shared" ca="1" si="1512"/>
        <v>0</v>
      </c>
      <c r="MK225" s="5">
        <f t="shared" ca="1" si="1512"/>
        <v>0</v>
      </c>
      <c r="ML225" s="5">
        <f t="shared" ca="1" si="1512"/>
        <v>0.05</v>
      </c>
      <c r="MM225" s="5">
        <f t="shared" ca="1" si="1512"/>
        <v>0.05</v>
      </c>
      <c r="MN225" s="5">
        <f t="shared" ca="1" si="1668"/>
        <v>0</v>
      </c>
      <c r="MO225" s="5">
        <f t="shared" ca="1" si="1668"/>
        <v>0</v>
      </c>
      <c r="MP225" s="5">
        <f t="shared" ca="1" si="1668"/>
        <v>0</v>
      </c>
      <c r="MQ225" s="5">
        <f t="shared" ca="1" si="1668"/>
        <v>0</v>
      </c>
      <c r="MR225" s="5">
        <f t="shared" ca="1" si="1668"/>
        <v>0</v>
      </c>
      <c r="MS225" s="5">
        <f t="shared" ca="1" si="1668"/>
        <v>0</v>
      </c>
      <c r="MT225" s="19">
        <f t="shared" ca="1" si="1504"/>
        <v>0</v>
      </c>
      <c r="MU225" s="19">
        <f t="shared" ca="1" si="1504"/>
        <v>1</v>
      </c>
      <c r="MV225" s="19">
        <f t="shared" ca="1" si="1504"/>
        <v>0</v>
      </c>
      <c r="MW225" s="19">
        <f t="shared" ca="1" si="1504"/>
        <v>0</v>
      </c>
      <c r="MX225" s="19">
        <f t="shared" ca="1" si="1504"/>
        <v>0</v>
      </c>
      <c r="MY225" s="19">
        <f t="shared" ca="1" si="1504"/>
        <v>0</v>
      </c>
      <c r="MZ225" s="19">
        <f t="shared" ca="1" si="1504"/>
        <v>1</v>
      </c>
      <c r="NA225" s="9"/>
      <c r="NB225" s="5" t="b">
        <f t="shared" ca="1" si="1514"/>
        <v>0</v>
      </c>
      <c r="NC225" s="19" t="str">
        <f t="shared" ca="1" si="1515"/>
        <v>-</v>
      </c>
      <c r="ND225" s="5">
        <f t="shared" ca="1" si="1516"/>
        <v>0.5</v>
      </c>
      <c r="NE225" s="5" t="b">
        <f t="shared" ca="1" si="1669"/>
        <v>0</v>
      </c>
      <c r="NF225" s="5" t="b">
        <f t="shared" ca="1" si="1669"/>
        <v>0</v>
      </c>
      <c r="NG225" s="5" t="b">
        <f t="shared" ca="1" si="1669"/>
        <v>1</v>
      </c>
      <c r="NH225" s="134">
        <f t="shared" ca="1" si="1670"/>
        <v>2</v>
      </c>
      <c r="NI225" s="134">
        <f t="shared" ca="1" si="1670"/>
        <v>2</v>
      </c>
      <c r="NJ225" s="5" t="b">
        <f t="shared" ca="1" si="1519"/>
        <v>0</v>
      </c>
      <c r="NK225" s="5" t="b">
        <f t="shared" ca="1" si="1519"/>
        <v>0</v>
      </c>
      <c r="NL225" s="5" t="b">
        <f t="shared" ca="1" si="1519"/>
        <v>1</v>
      </c>
      <c r="NM225" s="5" t="b">
        <f t="shared" ca="1" si="1519"/>
        <v>0</v>
      </c>
      <c r="NN225" s="5">
        <f t="shared" ca="1" si="1520"/>
        <v>1</v>
      </c>
      <c r="NO225" s="5">
        <f t="shared" ca="1" si="1520"/>
        <v>0.66</v>
      </c>
      <c r="NP225" s="5" t="b">
        <f t="shared" ca="1" si="1521"/>
        <v>1</v>
      </c>
      <c r="NQ225" s="5" t="str" cm="1">
        <f t="array" aca="1" ref="NQ225" ca="1">IF(OR(NR225:NY225&lt;&gt;"-"),TRUE,"-")</f>
        <v>-</v>
      </c>
      <c r="NR225" s="19" t="str">
        <f t="shared" ca="1" si="1522"/>
        <v>-</v>
      </c>
      <c r="NS225" s="19" t="str">
        <f t="shared" ca="1" si="1522"/>
        <v>-</v>
      </c>
      <c r="NT225" s="19" t="str">
        <f t="shared" ca="1" si="1522"/>
        <v>-</v>
      </c>
      <c r="NU225" s="19" t="str">
        <f t="shared" ca="1" si="1522"/>
        <v>-</v>
      </c>
      <c r="NV225" s="19" t="str">
        <f t="shared" ca="1" si="1522"/>
        <v>-</v>
      </c>
      <c r="NW225" s="19" t="str">
        <f t="shared" ca="1" si="1522"/>
        <v>-</v>
      </c>
      <c r="NX225" s="19" t="str">
        <f t="shared" ca="1" si="1522"/>
        <v>-</v>
      </c>
      <c r="NY225" s="19" t="str">
        <f t="shared" ca="1" si="1522"/>
        <v>-</v>
      </c>
      <c r="NZ225" s="5" t="b">
        <f t="array" aca="1" ref="NZ225" ca="1">IF(OR(OA225:OG225&lt;&gt;"-"),TRUE,"-")</f>
        <v>1</v>
      </c>
      <c r="OA225" s="19">
        <f t="shared" ca="1" si="1523"/>
        <v>0</v>
      </c>
      <c r="OB225" s="19">
        <f t="shared" ca="1" si="1523"/>
        <v>999999</v>
      </c>
      <c r="OC225" s="19">
        <f t="shared" ca="1" si="1523"/>
        <v>999999</v>
      </c>
      <c r="OD225" s="19">
        <f t="shared" ca="1" si="1523"/>
        <v>999999</v>
      </c>
      <c r="OE225" s="19">
        <f t="shared" ca="1" si="1523"/>
        <v>999999</v>
      </c>
      <c r="OF225" s="19">
        <f t="shared" ca="1" si="1523"/>
        <v>999999</v>
      </c>
      <c r="OG225" s="19">
        <f t="shared" ca="1" si="1523"/>
        <v>999999</v>
      </c>
      <c r="OH225" s="19" t="str">
        <f t="shared" ca="1" si="1523"/>
        <v>-</v>
      </c>
      <c r="OI225" s="19" t="str">
        <f t="shared" ca="1" si="1671"/>
        <v>-</v>
      </c>
      <c r="OJ225" s="19" t="str">
        <f t="shared" ca="1" si="1671"/>
        <v>-</v>
      </c>
      <c r="OK225" s="19" t="b">
        <f t="shared" ca="1" si="1523"/>
        <v>1</v>
      </c>
      <c r="OL225" s="19">
        <f t="shared" ca="1" si="1523"/>
        <v>0</v>
      </c>
      <c r="OM225" s="5" t="str">
        <f t="shared" ca="1" si="1524"/>
        <v>-</v>
      </c>
      <c r="ON225" s="5" t="str">
        <f t="shared" ca="1" si="1524"/>
        <v>-</v>
      </c>
      <c r="OO225" s="5" t="str">
        <f t="shared" ca="1" si="1524"/>
        <v>-</v>
      </c>
      <c r="OP225" s="5" t="str">
        <f t="shared" ca="1" si="1524"/>
        <v>-</v>
      </c>
      <c r="OQ225" s="19" t="str">
        <f t="shared" ca="1" si="1548"/>
        <v>-</v>
      </c>
      <c r="OR225" s="19" t="str">
        <f t="shared" ca="1" si="1548"/>
        <v>-</v>
      </c>
      <c r="OS225" s="19" t="str">
        <f t="shared" ca="1" si="1548"/>
        <v>-</v>
      </c>
      <c r="OT225" s="19" t="str">
        <f t="shared" ca="1" si="1548"/>
        <v>-</v>
      </c>
      <c r="OU225" s="5">
        <f t="shared" ca="1" si="1525"/>
        <v>0</v>
      </c>
      <c r="OV225" s="19" t="str">
        <f t="shared" ca="1" si="1548"/>
        <v>-</v>
      </c>
      <c r="OW225" s="5" t="str">
        <f t="shared" ca="1" si="1672"/>
        <v>-</v>
      </c>
      <c r="OX225" s="5">
        <f t="shared" ca="1" si="1672"/>
        <v>500</v>
      </c>
      <c r="OY225" s="5">
        <f t="shared" ca="1" si="1672"/>
        <v>500</v>
      </c>
      <c r="OZ225" s="5" t="str">
        <f t="shared" ca="1" si="1672"/>
        <v>-</v>
      </c>
      <c r="PA225" s="5" t="str">
        <f t="shared" ca="1" si="1672"/>
        <v>-</v>
      </c>
      <c r="PB225" s="5" t="str">
        <f t="shared" ca="1" si="1672"/>
        <v>-</v>
      </c>
      <c r="PC225" s="5">
        <f t="shared" ca="1" si="1527"/>
        <v>1.5</v>
      </c>
      <c r="PD225" s="9"/>
      <c r="PE225" s="19">
        <f t="shared" ca="1" si="1548"/>
        <v>50</v>
      </c>
      <c r="PF225" s="19">
        <f t="shared" ca="1" si="1528"/>
        <v>50</v>
      </c>
      <c r="PG225" s="19">
        <f t="shared" ca="1" si="1528"/>
        <v>50</v>
      </c>
      <c r="PH225" s="19">
        <f t="shared" ca="1" si="1528"/>
        <v>50</v>
      </c>
      <c r="PI225" s="5">
        <f t="shared" ca="1" si="1529"/>
        <v>1</v>
      </c>
      <c r="PJ225" s="5">
        <f t="shared" ca="1" si="1530"/>
        <v>1</v>
      </c>
      <c r="PK225" s="5">
        <f t="shared" ca="1" si="1531"/>
        <v>1</v>
      </c>
      <c r="PL225" s="9"/>
      <c r="PM225" s="19" t="b">
        <f t="shared" ca="1" si="394"/>
        <v>0</v>
      </c>
      <c r="PN225" s="19" t="b">
        <f t="shared" ca="1" si="394"/>
        <v>0</v>
      </c>
      <c r="PO225" s="19">
        <f t="shared" ca="1" si="1528"/>
        <v>1</v>
      </c>
      <c r="PP225" s="134">
        <f t="shared" ca="1" si="1532"/>
        <v>1</v>
      </c>
      <c r="PQ225" s="134">
        <f t="shared" ca="1" si="1532"/>
        <v>1</v>
      </c>
      <c r="PR225" s="134">
        <f t="shared" ca="1" si="1532"/>
        <v>1</v>
      </c>
      <c r="PS225" s="134">
        <f t="shared" ca="1" si="1532"/>
        <v>1</v>
      </c>
      <c r="PT225" s="134">
        <f t="shared" ca="1" si="1532"/>
        <v>1</v>
      </c>
      <c r="PU225" s="134">
        <f t="shared" ca="1" si="1532"/>
        <v>1</v>
      </c>
      <c r="PV225" s="134">
        <f t="shared" ca="1" si="1532"/>
        <v>1</v>
      </c>
      <c r="PW225" s="134">
        <f t="shared" ca="1" si="1532"/>
        <v>1</v>
      </c>
      <c r="PX225" s="9"/>
      <c r="PY225" s="537" t="str">
        <f t="shared" ca="1" si="1533"/>
        <v>-</v>
      </c>
      <c r="PZ225" s="537" t="str">
        <f t="shared" ca="1" si="1533"/>
        <v>-</v>
      </c>
      <c r="QA225" s="537" t="str">
        <f t="shared" ca="1" si="1533"/>
        <v>-</v>
      </c>
      <c r="QB225" s="537" t="str">
        <f t="shared" ca="1" si="1533"/>
        <v>-</v>
      </c>
      <c r="QC225" s="537" t="str">
        <f t="shared" ca="1" si="1533"/>
        <v>-</v>
      </c>
      <c r="QD225" s="537" t="str">
        <f t="shared" ca="1" si="1533"/>
        <v>-</v>
      </c>
      <c r="QE225" s="537" t="str">
        <f t="shared" ca="1" si="1533"/>
        <v>-</v>
      </c>
      <c r="QF225" s="537" t="str">
        <f t="shared" ca="1" si="1533"/>
        <v>-</v>
      </c>
      <c r="QG225" s="537" t="str">
        <f t="shared" ca="1" si="1533"/>
        <v>-</v>
      </c>
      <c r="QH225" s="537" t="str">
        <f t="shared" ca="1" si="1533"/>
        <v>-</v>
      </c>
      <c r="QI225" s="537" t="str">
        <f t="shared" ca="1" si="1533"/>
        <v>-</v>
      </c>
      <c r="QJ225" s="537" t="str">
        <f t="shared" ca="1" si="1533"/>
        <v>-</v>
      </c>
      <c r="QK225" s="537" t="str">
        <f t="shared" ca="1" si="1533"/>
        <v>-</v>
      </c>
      <c r="QL225" s="537" t="str">
        <f t="shared" ca="1" si="1533"/>
        <v>-</v>
      </c>
      <c r="QM225" s="537" t="str">
        <f t="shared" ca="1" si="1533"/>
        <v>-</v>
      </c>
      <c r="QN225" s="537" t="str">
        <f t="shared" ca="1" si="1533"/>
        <v>-</v>
      </c>
      <c r="QO225" s="537" t="str">
        <f t="shared" ca="1" si="1534"/>
        <v>-</v>
      </c>
      <c r="QP225" s="537" t="str">
        <f t="shared" ca="1" si="1534"/>
        <v>-</v>
      </c>
      <c r="QQ225" s="537" t="str">
        <f t="shared" ca="1" si="1534"/>
        <v>-</v>
      </c>
      <c r="QR225" s="537" t="str">
        <f t="shared" ca="1" si="1534"/>
        <v>-</v>
      </c>
      <c r="QS225" s="537" t="str">
        <f t="shared" ca="1" si="1534"/>
        <v>-</v>
      </c>
      <c r="QT225" s="537" t="str">
        <f t="shared" ca="1" si="1534"/>
        <v>-</v>
      </c>
      <c r="QU225" s="537" t="str">
        <f t="shared" ca="1" si="1534"/>
        <v>-</v>
      </c>
      <c r="QV225" s="537" t="str">
        <f t="shared" ca="1" si="1534"/>
        <v>-</v>
      </c>
      <c r="QW225" s="537" t="str">
        <f t="shared" ca="1" si="1534"/>
        <v>-</v>
      </c>
      <c r="QX225" s="537" t="str">
        <f t="shared" ca="1" si="1534"/>
        <v>-</v>
      </c>
      <c r="QY225" s="537" t="str">
        <f t="shared" ca="1" si="1534"/>
        <v>-</v>
      </c>
      <c r="QZ225" s="537" t="str">
        <f t="shared" ca="1" si="1534"/>
        <v>-</v>
      </c>
      <c r="RA225" s="537" t="str">
        <f t="shared" ca="1" si="1534"/>
        <v>-</v>
      </c>
      <c r="RB225" s="537" t="str">
        <f t="shared" ca="1" si="1534"/>
        <v>-</v>
      </c>
      <c r="RC225" s="537" t="str">
        <f t="shared" ca="1" si="1534"/>
        <v>-</v>
      </c>
      <c r="RD225" s="537" t="str">
        <f t="shared" ca="1" si="1534"/>
        <v>-</v>
      </c>
      <c r="RE225" s="537" t="str">
        <f t="shared" ca="1" si="1673"/>
        <v>-</v>
      </c>
      <c r="RF225" s="537" t="str">
        <f t="shared" ca="1" si="1673"/>
        <v>-</v>
      </c>
      <c r="RG225" s="537" t="str">
        <f t="shared" ca="1" si="1673"/>
        <v>-</v>
      </c>
      <c r="RH225" s="537" t="str">
        <f t="shared" ca="1" si="1673"/>
        <v>-</v>
      </c>
      <c r="RI225" s="547" t="str">
        <f t="shared" ca="1" si="1536"/>
        <v>-</v>
      </c>
      <c r="RJ225" s="547" t="str">
        <f t="shared" ca="1" si="1536"/>
        <v>-</v>
      </c>
      <c r="RK225" s="547" t="str">
        <f t="shared" ca="1" si="1536"/>
        <v>-</v>
      </c>
      <c r="RL225" s="547" t="str">
        <f t="shared" ca="1" si="1536"/>
        <v>-</v>
      </c>
      <c r="RM225" s="547" t="str">
        <f t="shared" ca="1" si="1536"/>
        <v>-</v>
      </c>
      <c r="RN225" s="547" t="str">
        <f t="shared" ca="1" si="1536"/>
        <v>-</v>
      </c>
      <c r="RO225" s="547" t="str">
        <f t="shared" ca="1" si="1536"/>
        <v>-</v>
      </c>
      <c r="RP225" s="547" t="str">
        <f t="shared" ca="1" si="1536"/>
        <v>-</v>
      </c>
      <c r="RQ225" s="547" t="str">
        <f t="shared" ca="1" si="1536"/>
        <v>-</v>
      </c>
      <c r="RR225" s="547" t="str">
        <f t="shared" ca="1" si="1536"/>
        <v>-</v>
      </c>
      <c r="RS225" s="547" t="str">
        <f t="shared" ca="1" si="1536"/>
        <v>-</v>
      </c>
      <c r="RT225" s="547" t="str">
        <f t="shared" ca="1" si="1536"/>
        <v>-</v>
      </c>
      <c r="RU225" s="547" t="str">
        <f t="shared" ca="1" si="1536"/>
        <v>-</v>
      </c>
      <c r="RV225" s="547" t="str">
        <f t="shared" ca="1" si="1536"/>
        <v>-</v>
      </c>
      <c r="RW225" s="547" t="str">
        <f t="shared" ca="1" si="1536"/>
        <v>-</v>
      </c>
      <c r="RX225" s="547" t="str">
        <f t="shared" ca="1" si="1536"/>
        <v>-</v>
      </c>
      <c r="RY225" s="547" t="str">
        <f t="shared" ca="1" si="1537"/>
        <v>-</v>
      </c>
      <c r="RZ225" s="547" t="str">
        <f t="shared" ca="1" si="1537"/>
        <v>-</v>
      </c>
      <c r="SA225" s="547" t="str">
        <f t="shared" ca="1" si="1537"/>
        <v>-</v>
      </c>
      <c r="SB225" s="547" t="str">
        <f t="shared" ca="1" si="1537"/>
        <v>-</v>
      </c>
      <c r="SC225" s="547" t="str">
        <f t="shared" ca="1" si="1537"/>
        <v>-</v>
      </c>
      <c r="SD225" s="547" t="str">
        <f t="shared" ca="1" si="1537"/>
        <v>-</v>
      </c>
      <c r="SE225" s="547" t="str">
        <f t="shared" ca="1" si="1537"/>
        <v>-</v>
      </c>
      <c r="SF225" s="547" t="str">
        <f t="shared" ca="1" si="1537"/>
        <v>-</v>
      </c>
      <c r="SG225" s="547" t="str">
        <f t="shared" ca="1" si="1537"/>
        <v>-</v>
      </c>
      <c r="SH225" s="547" t="str">
        <f t="shared" ca="1" si="1537"/>
        <v>-</v>
      </c>
      <c r="SI225" s="537" t="str">
        <f t="shared" ca="1" si="1538"/>
        <v>-</v>
      </c>
      <c r="SJ225" s="537" t="str">
        <f t="shared" ca="1" si="1538"/>
        <v>-</v>
      </c>
      <c r="SK225" s="537" t="str">
        <f t="shared" ca="1" si="1538"/>
        <v>-</v>
      </c>
      <c r="SL225" s="537" t="str">
        <f t="shared" ca="1" si="1538"/>
        <v>-</v>
      </c>
      <c r="SM225" s="537" t="str">
        <f t="shared" ca="1" si="1538"/>
        <v>-</v>
      </c>
      <c r="SN225" s="537" t="str">
        <f t="shared" ca="1" si="1538"/>
        <v>-</v>
      </c>
      <c r="SO225" s="537" t="str">
        <f t="shared" ca="1" si="1538"/>
        <v>-</v>
      </c>
      <c r="SP225" s="537" t="str">
        <f t="shared" ca="1" si="1538"/>
        <v>-</v>
      </c>
      <c r="SQ225" s="537" t="str">
        <f t="shared" ca="1" si="1538"/>
        <v>-</v>
      </c>
      <c r="SR225" s="537" t="str">
        <f t="shared" ca="1" si="1538"/>
        <v>-</v>
      </c>
      <c r="SS225" s="537" t="str">
        <f t="shared" ca="1" si="1538"/>
        <v>-</v>
      </c>
      <c r="ST225" s="537" t="str">
        <f t="shared" ca="1" si="1538"/>
        <v>-</v>
      </c>
      <c r="SU225" s="537" t="str">
        <f t="shared" ca="1" si="1538"/>
        <v>-</v>
      </c>
      <c r="SV225" s="537" t="str">
        <f t="shared" ca="1" si="1538"/>
        <v>-</v>
      </c>
      <c r="SW225" s="537" t="str">
        <f t="shared" ca="1" si="1538"/>
        <v>-</v>
      </c>
      <c r="SX225" s="537" t="str">
        <f t="shared" ca="1" si="1538"/>
        <v>-</v>
      </c>
      <c r="SY225" s="537" t="str">
        <f t="shared" ca="1" si="1539"/>
        <v>-</v>
      </c>
      <c r="SZ225" s="537" t="str">
        <f t="shared" ca="1" si="1539"/>
        <v>-</v>
      </c>
      <c r="TA225" s="537" t="str">
        <f t="shared" ca="1" si="1539"/>
        <v>-</v>
      </c>
      <c r="TB225" s="537" t="str">
        <f t="shared" ca="1" si="1539"/>
        <v>-</v>
      </c>
      <c r="TC225" s="537" t="str">
        <f t="shared" ca="1" si="1539"/>
        <v>-</v>
      </c>
      <c r="TD225" s="537" t="str">
        <f t="shared" ca="1" si="1539"/>
        <v>-</v>
      </c>
      <c r="TE225" s="537" t="str">
        <f t="shared" ca="1" si="1539"/>
        <v>-</v>
      </c>
      <c r="TF225" s="537" t="str">
        <f t="shared" ca="1" si="1539"/>
        <v>-</v>
      </c>
      <c r="TG225" s="537" t="str">
        <f t="shared" ca="1" si="1539"/>
        <v>-</v>
      </c>
      <c r="TH225" s="537" t="str">
        <f t="shared" ca="1" si="1539"/>
        <v>-</v>
      </c>
      <c r="TI225" s="537" t="str">
        <f t="shared" ca="1" si="1539"/>
        <v>-</v>
      </c>
      <c r="TJ225" s="537" t="str">
        <f t="shared" ca="1" si="1539"/>
        <v>-</v>
      </c>
      <c r="TK225" s="537" t="str">
        <f t="shared" ca="1" si="1539"/>
        <v>-</v>
      </c>
      <c r="TL225" s="537" t="str">
        <f t="shared" ca="1" si="1539"/>
        <v>-</v>
      </c>
      <c r="TM225" s="537" t="str">
        <f t="shared" ca="1" si="1539"/>
        <v>-</v>
      </c>
      <c r="TN225" s="537" t="str">
        <f t="shared" ca="1" si="1539"/>
        <v>-</v>
      </c>
      <c r="TO225" s="537" t="str">
        <f t="shared" ca="1" si="1674"/>
        <v>-</v>
      </c>
      <c r="TP225" s="537" t="str">
        <f t="shared" ca="1" si="1674"/>
        <v>-</v>
      </c>
      <c r="TQ225" s="537" t="str">
        <f t="shared" ca="1" si="1674"/>
        <v>-</v>
      </c>
      <c r="TR225" s="537" t="str">
        <f t="shared" ca="1" si="1674"/>
        <v>-</v>
      </c>
      <c r="TS225" s="547" t="str">
        <f t="shared" ca="1" si="1541"/>
        <v>-</v>
      </c>
      <c r="TT225" s="547" t="str">
        <f t="shared" ca="1" si="1541"/>
        <v>-</v>
      </c>
      <c r="TU225" s="547" t="str">
        <f t="shared" ca="1" si="1541"/>
        <v>-</v>
      </c>
      <c r="TV225" s="547" t="str">
        <f t="shared" ca="1" si="1541"/>
        <v>-</v>
      </c>
      <c r="TW225" s="547" t="str">
        <f t="shared" ca="1" si="1541"/>
        <v>-</v>
      </c>
      <c r="TX225" s="547" t="str">
        <f t="shared" ca="1" si="1541"/>
        <v>-</v>
      </c>
      <c r="TY225" s="547" t="str">
        <f t="shared" ca="1" si="1541"/>
        <v>-</v>
      </c>
      <c r="TZ225" s="547" t="str">
        <f t="shared" ca="1" si="1541"/>
        <v>-</v>
      </c>
      <c r="UA225" s="547" t="str">
        <f t="shared" ca="1" si="1541"/>
        <v>-</v>
      </c>
      <c r="UB225" s="547" t="str">
        <f t="shared" ca="1" si="1541"/>
        <v>-</v>
      </c>
      <c r="UC225" s="547" t="str">
        <f t="shared" ca="1" si="1541"/>
        <v>-</v>
      </c>
      <c r="UD225" s="547" t="str">
        <f t="shared" ca="1" si="1541"/>
        <v>-</v>
      </c>
      <c r="UE225" s="547" t="str">
        <f t="shared" ca="1" si="1541"/>
        <v>-</v>
      </c>
      <c r="UF225" s="547" t="str">
        <f t="shared" ca="1" si="1541"/>
        <v>-</v>
      </c>
      <c r="UG225" s="547" t="str">
        <f t="shared" ca="1" si="1541"/>
        <v>-</v>
      </c>
      <c r="UH225" s="547" t="str">
        <f t="shared" ca="1" si="1541"/>
        <v>-</v>
      </c>
      <c r="UI225" s="547" t="str">
        <f t="shared" ca="1" si="1542"/>
        <v>-</v>
      </c>
      <c r="UJ225" s="547" t="str">
        <f t="shared" ca="1" si="1542"/>
        <v>-</v>
      </c>
      <c r="UK225" s="547" t="str">
        <f t="shared" ca="1" si="1542"/>
        <v>-</v>
      </c>
      <c r="UL225" s="547" t="str">
        <f t="shared" ca="1" si="1542"/>
        <v>-</v>
      </c>
      <c r="UM225" s="547" t="str">
        <f t="shared" ca="1" si="1542"/>
        <v>-</v>
      </c>
      <c r="UN225" s="547" t="str">
        <f t="shared" ca="1" si="1542"/>
        <v>-</v>
      </c>
      <c r="UO225" s="547" t="str">
        <f t="shared" ca="1" si="1542"/>
        <v>-</v>
      </c>
      <c r="UP225" s="547" t="str">
        <f t="shared" ca="1" si="1542"/>
        <v>-</v>
      </c>
      <c r="UQ225" s="547" t="str">
        <f t="shared" ca="1" si="1542"/>
        <v>-</v>
      </c>
      <c r="UR225" s="547" t="str">
        <f t="shared" ca="1" si="1542"/>
        <v>-</v>
      </c>
      <c r="US225" s="537" t="str">
        <f t="shared" ca="1" si="1543"/>
        <v>-</v>
      </c>
      <c r="UT225" s="537" t="str">
        <f t="shared" ca="1" si="1543"/>
        <v>-</v>
      </c>
      <c r="UU225" s="537" t="str">
        <f t="shared" ca="1" si="1543"/>
        <v>-</v>
      </c>
      <c r="UV225" s="537" t="str">
        <f t="shared" ca="1" si="1543"/>
        <v>-</v>
      </c>
      <c r="UW225" s="537" t="str">
        <f t="shared" ca="1" si="1543"/>
        <v>-</v>
      </c>
      <c r="UX225" s="537" t="str">
        <f t="shared" ca="1" si="1543"/>
        <v>-</v>
      </c>
      <c r="UY225" s="537" t="str">
        <f t="shared" ca="1" si="1543"/>
        <v>-</v>
      </c>
      <c r="UZ225" s="537" t="str">
        <f t="shared" ca="1" si="1543"/>
        <v>-</v>
      </c>
      <c r="VA225" s="537" t="str">
        <f t="shared" ca="1" si="1543"/>
        <v>-</v>
      </c>
      <c r="VB225" s="537" t="str">
        <f t="shared" ca="1" si="1543"/>
        <v>-</v>
      </c>
      <c r="VC225" s="537" t="str">
        <f t="shared" ca="1" si="1543"/>
        <v>-</v>
      </c>
      <c r="VD225" s="537" t="str">
        <f t="shared" ca="1" si="1543"/>
        <v>-</v>
      </c>
      <c r="VE225" s="537" t="str">
        <f t="shared" ca="1" si="1543"/>
        <v>-</v>
      </c>
      <c r="VF225" s="537" t="str">
        <f t="shared" ca="1" si="1543"/>
        <v>-</v>
      </c>
      <c r="VG225" s="537" t="str">
        <f t="shared" ca="1" si="1543"/>
        <v>-</v>
      </c>
      <c r="VH225" s="537" t="str">
        <f t="shared" ca="1" si="1543"/>
        <v>-</v>
      </c>
      <c r="VI225" s="537" t="str">
        <f t="shared" ca="1" si="1544"/>
        <v>-</v>
      </c>
      <c r="VJ225" s="537" t="str">
        <f t="shared" ca="1" si="1544"/>
        <v>-</v>
      </c>
      <c r="VK225" s="537" t="str">
        <f t="shared" ca="1" si="1544"/>
        <v>-</v>
      </c>
      <c r="VL225" s="537" t="str">
        <f t="shared" ca="1" si="1544"/>
        <v>-</v>
      </c>
      <c r="VM225" s="537" t="str">
        <f t="shared" ca="1" si="1544"/>
        <v>-</v>
      </c>
      <c r="VN225" s="537" t="str">
        <f t="shared" ca="1" si="1544"/>
        <v>-</v>
      </c>
      <c r="VO225" s="537" t="str">
        <f t="shared" ca="1" si="1544"/>
        <v>-</v>
      </c>
      <c r="VP225" s="537" t="str">
        <f t="shared" ca="1" si="1544"/>
        <v>-</v>
      </c>
      <c r="VQ225" s="537" t="str">
        <f t="shared" ca="1" si="1544"/>
        <v>-</v>
      </c>
      <c r="VR225" s="537" t="str">
        <f t="shared" ca="1" si="1544"/>
        <v>-</v>
      </c>
      <c r="VS225" s="537" t="str">
        <f t="shared" ca="1" si="1544"/>
        <v>-</v>
      </c>
      <c r="VT225" s="537" t="str">
        <f t="shared" ca="1" si="1544"/>
        <v>-</v>
      </c>
      <c r="VU225" s="537" t="str">
        <f t="shared" ca="1" si="1544"/>
        <v>-</v>
      </c>
      <c r="VV225" s="537" t="str">
        <f t="shared" ca="1" si="1544"/>
        <v>-</v>
      </c>
      <c r="VW225" s="537" t="b">
        <f t="shared" ca="1" si="1544"/>
        <v>1</v>
      </c>
      <c r="VX225" s="537" t="b">
        <f t="shared" ca="1" si="1544"/>
        <v>1</v>
      </c>
      <c r="VY225" s="537" t="b">
        <f t="shared" ca="1" si="1675"/>
        <v>1</v>
      </c>
      <c r="VZ225" s="537" t="b">
        <f t="shared" ca="1" si="1675"/>
        <v>1</v>
      </c>
      <c r="WA225" s="537" t="b">
        <f t="shared" ca="1" si="1675"/>
        <v>1</v>
      </c>
      <c r="WB225" s="537" t="b">
        <f t="shared" ca="1" si="1675"/>
        <v>1</v>
      </c>
      <c r="WC225" s="547" t="b">
        <f t="shared" ca="1" si="1546"/>
        <v>1</v>
      </c>
      <c r="WD225" s="547" t="b">
        <f t="shared" ca="1" si="1546"/>
        <v>1</v>
      </c>
      <c r="WE225" s="547" t="b">
        <f t="shared" ca="1" si="1546"/>
        <v>1</v>
      </c>
      <c r="WF225" s="547" t="b">
        <f t="shared" ca="1" si="1546"/>
        <v>1</v>
      </c>
      <c r="WG225" s="547" t="b">
        <f t="shared" ca="1" si="1546"/>
        <v>1</v>
      </c>
      <c r="WH225" s="547" t="b">
        <f t="shared" ca="1" si="1546"/>
        <v>1</v>
      </c>
      <c r="WI225" s="547" t="b">
        <f t="shared" ca="1" si="1546"/>
        <v>1</v>
      </c>
      <c r="WJ225" s="547" t="b">
        <f t="shared" ca="1" si="1546"/>
        <v>1</v>
      </c>
      <c r="WK225" s="547" t="b">
        <f t="shared" ca="1" si="1546"/>
        <v>1</v>
      </c>
      <c r="WL225" s="547" t="b">
        <f t="shared" ca="1" si="1546"/>
        <v>1</v>
      </c>
      <c r="WM225" s="547" t="b">
        <f t="shared" ca="1" si="1546"/>
        <v>1</v>
      </c>
      <c r="WN225" s="547" t="b">
        <f t="shared" ca="1" si="1546"/>
        <v>1</v>
      </c>
      <c r="WO225" s="547" t="b">
        <f t="shared" ca="1" si="1546"/>
        <v>1</v>
      </c>
      <c r="WP225" s="547" t="b">
        <f t="shared" ca="1" si="1546"/>
        <v>1</v>
      </c>
      <c r="WQ225" s="547" t="b">
        <f t="shared" ca="1" si="1546"/>
        <v>1</v>
      </c>
      <c r="WR225" s="547" t="b">
        <f t="shared" ca="1" si="1546"/>
        <v>1</v>
      </c>
      <c r="WS225" s="547" t="b">
        <f t="shared" ca="1" si="1547"/>
        <v>1</v>
      </c>
      <c r="WT225" s="547" t="b">
        <f t="shared" ca="1" si="1547"/>
        <v>1</v>
      </c>
      <c r="WU225" s="547" t="b">
        <f t="shared" ca="1" si="1547"/>
        <v>1</v>
      </c>
      <c r="WV225" s="547" t="b">
        <f t="shared" ca="1" si="1547"/>
        <v>1</v>
      </c>
      <c r="WW225" s="547" t="b">
        <f t="shared" ca="1" si="1547"/>
        <v>1</v>
      </c>
      <c r="WX225" s="547" t="b">
        <f t="shared" ca="1" si="1547"/>
        <v>1</v>
      </c>
      <c r="WY225" s="547" t="b">
        <f t="shared" ca="1" si="1547"/>
        <v>1</v>
      </c>
      <c r="WZ225" s="547" t="b">
        <f t="shared" ca="1" si="1547"/>
        <v>1</v>
      </c>
      <c r="XA225" s="547" t="b">
        <f t="shared" ca="1" si="1547"/>
        <v>1</v>
      </c>
      <c r="XB225" s="547" t="b">
        <f t="shared" ca="1" si="1547"/>
        <v>1</v>
      </c>
      <c r="XC225" s="19">
        <f t="shared" ca="1" si="1528"/>
        <v>0</v>
      </c>
      <c r="XD225" s="599">
        <v>0</v>
      </c>
    </row>
    <row r="226" spans="1:628" outlineLevel="2">
      <c r="A226" s="20">
        <f t="shared" si="1423"/>
        <v>221</v>
      </c>
      <c r="B226" s="213">
        <f t="shared" ca="1" si="1553"/>
        <v>205</v>
      </c>
      <c r="C226" s="115">
        <v>302</v>
      </c>
      <c r="D226" s="134" t="str">
        <f t="shared" ca="1" si="1424"/>
        <v>GSW</v>
      </c>
      <c r="E226" t="b">
        <v>1</v>
      </c>
      <c r="F226" t="b">
        <v>0</v>
      </c>
      <c r="G226" t="b">
        <f t="shared" si="1425"/>
        <v>1</v>
      </c>
      <c r="H226" s="213">
        <f t="shared" ca="1" si="1549"/>
        <v>17</v>
      </c>
      <c r="I226" s="19">
        <f t="shared" ca="1" si="1426"/>
        <v>1</v>
      </c>
      <c r="J226" s="19">
        <f t="shared" ca="1" si="1426"/>
        <v>0</v>
      </c>
      <c r="K226" s="114">
        <f t="shared" ca="1" si="1630"/>
        <v>1</v>
      </c>
      <c r="L226" s="114">
        <f t="shared" ca="1" si="1646"/>
        <v>3</v>
      </c>
      <c r="M226" s="19">
        <f t="shared" ca="1" si="1426"/>
        <v>2</v>
      </c>
      <c r="N226" s="19">
        <f t="shared" ca="1" si="1426"/>
        <v>2</v>
      </c>
      <c r="O226" s="114">
        <f t="shared" ca="1" si="1428"/>
        <v>1</v>
      </c>
      <c r="P226" s="19">
        <f t="shared" ca="1" si="1581"/>
        <v>3</v>
      </c>
      <c r="Q226" s="19">
        <f t="shared" ca="1" si="1430"/>
        <v>2</v>
      </c>
      <c r="R226" s="19">
        <f t="shared" ca="1" si="1430"/>
        <v>1</v>
      </c>
      <c r="S226" s="19">
        <f t="shared" ca="1" si="1430"/>
        <v>0</v>
      </c>
      <c r="T226" s="19">
        <f t="shared" ca="1" si="1430"/>
        <v>0</v>
      </c>
      <c r="U226" s="19">
        <f t="shared" ca="1" si="1430"/>
        <v>0</v>
      </c>
      <c r="V226" s="19">
        <f t="shared" ca="1" si="1430"/>
        <v>0</v>
      </c>
      <c r="W226" s="19">
        <f t="shared" ca="1" si="1430"/>
        <v>0</v>
      </c>
      <c r="X226" s="19">
        <f t="shared" ca="1" si="1430"/>
        <v>1</v>
      </c>
      <c r="Y226" s="19">
        <f t="shared" ca="1" si="1430"/>
        <v>1</v>
      </c>
      <c r="Z226" s="19">
        <f t="shared" ca="1" si="1430"/>
        <v>1</v>
      </c>
      <c r="AA226" s="209"/>
      <c r="AB226" s="209"/>
      <c r="AC226" s="209"/>
      <c r="AD226" s="209"/>
      <c r="AE226" s="209"/>
      <c r="AF226" s="19">
        <f t="shared" ca="1" si="1578"/>
        <v>0</v>
      </c>
      <c r="AG226" s="209"/>
      <c r="AH226" s="209"/>
      <c r="AI226" s="209"/>
      <c r="AJ226" s="209"/>
      <c r="AK226" s="209"/>
      <c r="AL226" s="209"/>
      <c r="AM226" s="209"/>
      <c r="AN226" s="209"/>
      <c r="AO226" s="134">
        <f t="shared" ca="1" si="1432"/>
        <v>2</v>
      </c>
      <c r="AP226" s="134">
        <f ca="1">INDEX(CHOOSE($P226,DataAutumn!i.AdultDrys,DataWinter!i.AdultDrys,DataSpring!i.AdultDrys),1,$O226)</f>
        <v>4</v>
      </c>
      <c r="AQ226" s="5">
        <f t="shared" ca="1" si="1433"/>
        <v>2</v>
      </c>
      <c r="AR226" s="5">
        <f t="shared" ca="1" si="1433"/>
        <v>0</v>
      </c>
      <c r="AS226" s="5">
        <f t="shared" ca="1" si="1434"/>
        <v>6</v>
      </c>
      <c r="AT226" s="209"/>
      <c r="AU226" s="209"/>
      <c r="AV226" s="209"/>
      <c r="AW226" s="353" t="str">
        <f t="shared" ca="1" si="1435"/>
        <v>TemplateRE 00017 GSW FWM     TOL204 Scan2 GFS_1 RR+01% REV01_1_3 PI00.0% Part0  GP100% WP100% MP100% (T_F33N11L00)</v>
      </c>
      <c r="AX226" s="9" t="str">
        <f ca="1">IF(COUNTIF(AW$5:AW226,AW226)=1,"-","Dup")</f>
        <v>-</v>
      </c>
      <c r="AY226" s="9"/>
      <c r="AZ226" s="19" t="str">
        <f t="shared" ca="1" si="1436"/>
        <v>-</v>
      </c>
      <c r="BA226" s="19" t="str">
        <f t="shared" ca="1" si="1436"/>
        <v>-</v>
      </c>
      <c r="BB226" s="19" t="str">
        <f t="shared" ca="1" si="1436"/>
        <v>-</v>
      </c>
      <c r="BC226" s="19" t="str">
        <f t="shared" ca="1" si="1437"/>
        <v>-</v>
      </c>
      <c r="BD226" s="19" t="str">
        <f t="shared" ca="1" si="1436"/>
        <v>-</v>
      </c>
      <c r="BE226" s="19" t="str">
        <f t="shared" ca="1" si="1436"/>
        <v>-</v>
      </c>
      <c r="BF226" s="19" t="str">
        <f t="shared" ca="1" si="1436"/>
        <v>-</v>
      </c>
      <c r="BG226" s="19" t="str">
        <f t="shared" ca="1" si="1436"/>
        <v>-</v>
      </c>
      <c r="BH226" s="19" t="str">
        <f t="shared" ca="1" si="1436"/>
        <v>-</v>
      </c>
      <c r="BI226" s="9"/>
      <c r="BJ226" s="19" t="b">
        <f t="shared" ca="1" si="1438"/>
        <v>1</v>
      </c>
      <c r="BK226" s="19" t="str">
        <f t="shared" ca="1" si="1438"/>
        <v>-</v>
      </c>
      <c r="BL226" s="19" t="str">
        <f t="shared" ca="1" si="1438"/>
        <v>-</v>
      </c>
      <c r="BM226" s="19" t="str">
        <f t="shared" ca="1" si="1438"/>
        <v>-</v>
      </c>
      <c r="BN226" s="19" t="b">
        <f t="shared" ca="1" si="1438"/>
        <v>0</v>
      </c>
      <c r="BO226" s="19">
        <f t="shared" ca="1" si="1438"/>
        <v>0</v>
      </c>
      <c r="BP226" s="19" t="str">
        <f t="shared" ca="1" si="1439"/>
        <v>-</v>
      </c>
      <c r="BQ226" s="19" t="str">
        <f t="shared" ca="1" si="1439"/>
        <v>-</v>
      </c>
      <c r="BR226" s="19" t="b">
        <f t="shared" ca="1" si="1438"/>
        <v>1</v>
      </c>
      <c r="BS226" s="9"/>
      <c r="BT226" s="19" t="str">
        <f t="shared" ca="1" si="1440"/>
        <v>-</v>
      </c>
      <c r="BU226" s="5" t="str">
        <f t="shared" ca="1" si="1647"/>
        <v>-</v>
      </c>
      <c r="BV226" s="5">
        <f t="shared" ca="1" si="1648"/>
        <v>1</v>
      </c>
      <c r="BW226" s="5">
        <f t="shared" ca="1" si="1442"/>
        <v>1</v>
      </c>
      <c r="BX226" s="19" t="str">
        <f t="shared" ca="1" si="1443"/>
        <v>-</v>
      </c>
      <c r="BY226" s="19" t="str">
        <f t="shared" ca="1" si="1443"/>
        <v>-</v>
      </c>
      <c r="BZ226" s="19" t="str">
        <f t="shared" ca="1" si="1443"/>
        <v>-</v>
      </c>
      <c r="CA226" s="5" t="str">
        <f t="shared" ca="1" si="1649"/>
        <v>-</v>
      </c>
      <c r="CB226" s="5">
        <f t="shared" ca="1" si="1650"/>
        <v>1</v>
      </c>
      <c r="CC226" s="5">
        <f t="shared" ca="1" si="1650"/>
        <v>1</v>
      </c>
      <c r="CD226" s="19" t="str">
        <f t="shared" ca="1" si="1446"/>
        <v>-</v>
      </c>
      <c r="CE226" s="5" t="str">
        <f t="shared" ca="1" si="1651"/>
        <v>-</v>
      </c>
      <c r="CF226" s="5">
        <f t="shared" ca="1" si="1652"/>
        <v>1</v>
      </c>
      <c r="CG226" s="19" t="str">
        <f t="shared" ca="1" si="1449"/>
        <v>-</v>
      </c>
      <c r="CH226" s="19" t="str">
        <f t="shared" ca="1" si="1449"/>
        <v>-</v>
      </c>
      <c r="CI226" s="5">
        <f t="shared" ca="1" si="1450"/>
        <v>1</v>
      </c>
      <c r="CJ226" s="19" t="str">
        <f t="shared" ca="1" si="1449"/>
        <v>-</v>
      </c>
      <c r="CK226" s="5" t="str">
        <f t="shared" ca="1" si="1653"/>
        <v>-</v>
      </c>
      <c r="CL226" s="5">
        <f t="shared" ca="1" si="1654"/>
        <v>1</v>
      </c>
      <c r="CM226" s="5">
        <f t="shared" ca="1" si="1452"/>
        <v>1</v>
      </c>
      <c r="CN226" s="9"/>
      <c r="CO226" s="5" t="b">
        <f t="shared" ca="1" si="1453"/>
        <v>0</v>
      </c>
      <c r="CP226" s="12">
        <f t="shared" ca="1" si="1454"/>
        <v>2132111</v>
      </c>
      <c r="CQ226" s="19">
        <f t="shared" ca="1" si="1455"/>
        <v>1</v>
      </c>
      <c r="CR226" s="19" t="str">
        <f t="shared" ca="1" si="1455"/>
        <v>-</v>
      </c>
      <c r="CS226" s="143">
        <f t="shared" ca="1" si="1636"/>
        <v>1</v>
      </c>
      <c r="CT226" s="143">
        <f t="shared" ca="1" si="1636"/>
        <v>0</v>
      </c>
      <c r="CU226" s="12">
        <v>0</v>
      </c>
      <c r="CV226" s="143">
        <f t="shared" ca="1" si="1679"/>
        <v>1</v>
      </c>
      <c r="CW226" s="143">
        <f t="shared" ca="1" si="1679"/>
        <v>1</v>
      </c>
      <c r="CX226" s="143">
        <f t="shared" ca="1" si="1679"/>
        <v>1</v>
      </c>
      <c r="CY226" s="12">
        <v>0</v>
      </c>
      <c r="CZ226" s="12">
        <v>0</v>
      </c>
      <c r="DA226" s="12">
        <v>0</v>
      </c>
      <c r="DB226" s="12">
        <v>0</v>
      </c>
      <c r="DC226" s="143">
        <f t="shared" ca="1" si="1680"/>
        <v>1</v>
      </c>
      <c r="DD226" s="143">
        <f t="shared" ca="1" si="1680"/>
        <v>1</v>
      </c>
      <c r="DE226" s="143">
        <f t="shared" ca="1" si="1680"/>
        <v>1</v>
      </c>
      <c r="DF226" s="143">
        <f t="shared" ca="1" si="1680"/>
        <v>1</v>
      </c>
      <c r="DG226" s="143">
        <f t="shared" ca="1" si="1680"/>
        <v>1</v>
      </c>
      <c r="DH226" s="143">
        <f t="shared" ca="1" si="1680"/>
        <v>1</v>
      </c>
      <c r="DI226" s="143">
        <f t="shared" ca="1" si="1680"/>
        <v>1</v>
      </c>
      <c r="DJ226" s="9"/>
      <c r="DK226" s="19" t="b">
        <f t="shared" ca="1" si="1460"/>
        <v>1</v>
      </c>
      <c r="DL226" s="19" t="b">
        <f t="shared" ca="1" si="1460"/>
        <v>1</v>
      </c>
      <c r="DM226" s="19" t="b">
        <f t="shared" ca="1" si="1460"/>
        <v>1</v>
      </c>
      <c r="DN226" s="468">
        <f t="shared" ca="1" si="1655"/>
        <v>21321111</v>
      </c>
      <c r="DO226" s="19" t="b">
        <f t="shared" ca="1" si="1461"/>
        <v>1</v>
      </c>
      <c r="DP226" s="19">
        <f t="shared" ca="1" si="1461"/>
        <v>0</v>
      </c>
      <c r="DQ226" s="19" t="str">
        <f t="shared" ca="1" si="1461"/>
        <v>-</v>
      </c>
      <c r="DR226" s="578" t="str">
        <f t="shared" ca="1" si="261"/>
        <v>-</v>
      </c>
      <c r="DS226" s="430">
        <f t="shared" ca="1" si="1462"/>
        <v>652</v>
      </c>
      <c r="DT226" s="430">
        <f t="shared" ca="1" si="1462"/>
        <v>686</v>
      </c>
      <c r="DU226" s="430">
        <f t="shared" ca="1" si="1462"/>
        <v>721</v>
      </c>
      <c r="DV226" s="142">
        <f t="shared" ca="1" si="1463"/>
        <v>378</v>
      </c>
      <c r="DW226" s="142">
        <f t="shared" ca="1" si="1463"/>
        <v>413</v>
      </c>
      <c r="DX226" s="142">
        <f t="shared" ca="1" si="1463"/>
        <v>448</v>
      </c>
      <c r="DY226" s="19" t="str">
        <f t="shared" ca="1" si="1464"/>
        <v>-</v>
      </c>
      <c r="DZ226" s="19" t="str">
        <f t="shared" ca="1" si="1464"/>
        <v>-</v>
      </c>
      <c r="EA226" s="19" t="str">
        <f t="shared" ca="1" si="1464"/>
        <v>-</v>
      </c>
      <c r="EB226" s="19" t="str">
        <f t="shared" ca="1" si="1464"/>
        <v>-</v>
      </c>
      <c r="EC226" s="19" t="str">
        <f t="shared" ca="1" si="1464"/>
        <v>-</v>
      </c>
      <c r="ED226" s="19" t="str">
        <f t="shared" ca="1" si="1464"/>
        <v>-</v>
      </c>
      <c r="EE226" s="19">
        <f t="shared" ca="1" si="1464"/>
        <v>1</v>
      </c>
      <c r="EF226" s="19">
        <f t="shared" ca="1" si="1464"/>
        <v>1</v>
      </c>
      <c r="EG226" s="19">
        <f t="shared" ca="1" si="1464"/>
        <v>0</v>
      </c>
      <c r="EH226" s="19" t="str">
        <f t="shared" ca="1" si="1464"/>
        <v>-</v>
      </c>
      <c r="EI226" s="19" t="str">
        <f t="shared" ca="1" si="1464"/>
        <v>-</v>
      </c>
      <c r="EJ226" s="19" t="str">
        <f t="shared" ca="1" si="1464"/>
        <v>-</v>
      </c>
      <c r="EK226" s="19" t="str">
        <f t="shared" ca="1" si="1464"/>
        <v>-</v>
      </c>
      <c r="EL226" s="19" t="str">
        <f t="shared" ca="1" si="1464"/>
        <v>-</v>
      </c>
      <c r="EM226" s="19">
        <f t="shared" ca="1" si="1464"/>
        <v>0</v>
      </c>
      <c r="EN226" s="19" t="str">
        <f t="shared" ca="1" si="1464"/>
        <v>-</v>
      </c>
      <c r="EO226" s="19" t="str">
        <f t="shared" ca="1" si="1464"/>
        <v>-</v>
      </c>
      <c r="EP226" s="19" t="str">
        <f t="shared" ca="1" si="261"/>
        <v>-</v>
      </c>
      <c r="EQ226" s="19">
        <f t="shared" ca="1" si="1461"/>
        <v>0</v>
      </c>
      <c r="ER226" s="19">
        <f t="shared" ca="1" si="1461"/>
        <v>0</v>
      </c>
      <c r="ES226" s="9"/>
      <c r="ET226" s="19" t="str">
        <f t="shared" ca="1" si="1468"/>
        <v>-</v>
      </c>
      <c r="EU226" s="19" t="str">
        <f t="shared" ca="1" si="1468"/>
        <v>-</v>
      </c>
      <c r="EV226" s="19" t="str">
        <f t="shared" ca="1" si="1468"/>
        <v>-</v>
      </c>
      <c r="EW226" s="19" t="str">
        <f t="shared" ca="1" si="1468"/>
        <v>-</v>
      </c>
      <c r="EX226" s="19" t="str">
        <f t="shared" ca="1" si="1468"/>
        <v>-</v>
      </c>
      <c r="EY226" s="19" t="str">
        <f t="shared" ca="1" si="1468"/>
        <v>-</v>
      </c>
      <c r="EZ226" s="19" t="str">
        <f t="shared" ca="1" si="1468"/>
        <v>-</v>
      </c>
      <c r="FA226" s="19" t="str">
        <f t="shared" ca="1" si="1468"/>
        <v>-</v>
      </c>
      <c r="FB226" s="19" t="str">
        <f t="shared" ca="1" si="1468"/>
        <v>-</v>
      </c>
      <c r="FC226" s="19" t="str">
        <f t="shared" ca="1" si="1468"/>
        <v>-</v>
      </c>
      <c r="FD226" s="19" t="str">
        <f t="shared" ca="1" si="1468"/>
        <v>-</v>
      </c>
      <c r="FE226" s="19" t="str">
        <f t="shared" ca="1" si="1468"/>
        <v>-</v>
      </c>
      <c r="FF226" s="19">
        <f t="shared" ca="1" si="1468"/>
        <v>0</v>
      </c>
      <c r="FG226" s="430">
        <f t="shared" ca="1" si="1469"/>
        <v>0</v>
      </c>
      <c r="FH226" s="430">
        <f t="shared" ca="1" si="1469"/>
        <v>0</v>
      </c>
      <c r="FI226" s="114">
        <f t="shared" ca="1" si="1656"/>
        <v>0</v>
      </c>
      <c r="FJ226" s="114">
        <f t="shared" ca="1" si="1656"/>
        <v>0</v>
      </c>
      <c r="FK226" s="114">
        <f t="shared" ca="1" si="1656"/>
        <v>0</v>
      </c>
      <c r="FL226" s="114">
        <f t="shared" ca="1" si="1656"/>
        <v>0</v>
      </c>
      <c r="FM226" s="114">
        <f t="shared" ca="1" si="1656"/>
        <v>0</v>
      </c>
      <c r="FN226" s="536">
        <f t="shared" ca="1" si="1471"/>
        <v>0</v>
      </c>
      <c r="FO226" s="114">
        <f t="shared" ca="1" si="1657"/>
        <v>0</v>
      </c>
      <c r="FP226" s="114">
        <f t="shared" ca="1" si="1657"/>
        <v>0</v>
      </c>
      <c r="FQ226" s="114">
        <f t="shared" ca="1" si="1657"/>
        <v>0</v>
      </c>
      <c r="FR226" s="114">
        <f t="shared" ca="1" si="1657"/>
        <v>0</v>
      </c>
      <c r="FS226" s="114">
        <f t="shared" ca="1" si="1657"/>
        <v>0</v>
      </c>
      <c r="FT226" s="536">
        <f t="shared" ca="1" si="1473"/>
        <v>0</v>
      </c>
      <c r="FU226" s="114">
        <f t="shared" ca="1" si="1658"/>
        <v>0</v>
      </c>
      <c r="FV226" s="114">
        <f t="shared" ca="1" si="1658"/>
        <v>0</v>
      </c>
      <c r="FW226" s="114">
        <f t="shared" ca="1" si="1658"/>
        <v>0</v>
      </c>
      <c r="FX226" s="114">
        <f t="shared" ca="1" si="1658"/>
        <v>0</v>
      </c>
      <c r="FY226" s="114">
        <f t="shared" ca="1" si="1658"/>
        <v>0</v>
      </c>
      <c r="FZ226" s="536">
        <f t="shared" ca="1" si="1475"/>
        <v>0</v>
      </c>
      <c r="GA226" s="114">
        <f t="shared" ca="1" si="1659"/>
        <v>0</v>
      </c>
      <c r="GB226" s="114">
        <f t="shared" ca="1" si="1659"/>
        <v>0</v>
      </c>
      <c r="GC226" s="114">
        <f t="shared" ca="1" si="1659"/>
        <v>0</v>
      </c>
      <c r="GD226" s="114">
        <f t="shared" ca="1" si="1659"/>
        <v>0</v>
      </c>
      <c r="GE226" s="114">
        <f t="shared" ca="1" si="1659"/>
        <v>0</v>
      </c>
      <c r="GF226" s="536">
        <f t="shared" ca="1" si="1477"/>
        <v>0</v>
      </c>
      <c r="GG226" s="114">
        <f t="shared" ca="1" si="1660"/>
        <v>0</v>
      </c>
      <c r="GH226" s="114">
        <f t="shared" ca="1" si="1660"/>
        <v>0</v>
      </c>
      <c r="GI226" s="114">
        <f t="shared" ca="1" si="1660"/>
        <v>0</v>
      </c>
      <c r="GJ226" s="114">
        <f t="shared" ca="1" si="1660"/>
        <v>0</v>
      </c>
      <c r="GK226" s="114">
        <f t="shared" ca="1" si="1660"/>
        <v>0</v>
      </c>
      <c r="GL226" s="536">
        <f t="shared" ca="1" si="1479"/>
        <v>0</v>
      </c>
      <c r="GM226" s="114">
        <f t="shared" ca="1" si="1661"/>
        <v>0</v>
      </c>
      <c r="GN226" s="114">
        <f t="shared" ca="1" si="1661"/>
        <v>0</v>
      </c>
      <c r="GO226" s="114">
        <f t="shared" ca="1" si="1661"/>
        <v>0</v>
      </c>
      <c r="GP226" s="114">
        <f t="shared" ca="1" si="1661"/>
        <v>0</v>
      </c>
      <c r="GQ226" s="114">
        <f t="shared" ca="1" si="1661"/>
        <v>0</v>
      </c>
      <c r="GR226" s="536">
        <f t="shared" ca="1" si="1481"/>
        <v>0</v>
      </c>
      <c r="GS226" s="115">
        <f t="shared" ca="1" si="1482"/>
        <v>0</v>
      </c>
      <c r="GT226" s="115">
        <f t="shared" ca="1" si="1482"/>
        <v>0</v>
      </c>
      <c r="GU226" s="115">
        <f t="shared" ca="1" si="1482"/>
        <v>0</v>
      </c>
      <c r="GV226" s="115">
        <f t="shared" ca="1" si="1482"/>
        <v>0</v>
      </c>
      <c r="GW226" s="553">
        <f t="shared" ca="1" si="1483"/>
        <v>0</v>
      </c>
      <c r="GX226" s="553">
        <f t="shared" ca="1" si="1483"/>
        <v>0</v>
      </c>
      <c r="GY226" s="553">
        <f t="shared" ca="1" si="1483"/>
        <v>0</v>
      </c>
      <c r="GZ226" s="553">
        <f t="shared" ca="1" si="1483"/>
        <v>0</v>
      </c>
      <c r="HA226" s="553">
        <f t="shared" ca="1" si="1483"/>
        <v>0</v>
      </c>
      <c r="HB226" s="553">
        <f t="shared" ca="1" si="1483"/>
        <v>0</v>
      </c>
      <c r="HC226" s="553">
        <f t="shared" ca="1" si="1483"/>
        <v>0</v>
      </c>
      <c r="HD226" s="553">
        <f t="shared" ca="1" si="1483"/>
        <v>0</v>
      </c>
      <c r="HE226" s="553">
        <f t="shared" ca="1" si="1483"/>
        <v>0</v>
      </c>
      <c r="HF226" s="553">
        <f t="shared" ca="1" si="1483"/>
        <v>0</v>
      </c>
      <c r="HG226" s="553">
        <f t="shared" ca="1" si="1483"/>
        <v>0</v>
      </c>
      <c r="HH226" s="553">
        <f t="shared" ca="1" si="1483"/>
        <v>0</v>
      </c>
      <c r="HI226" s="553">
        <f t="shared" ca="1" si="1483"/>
        <v>0</v>
      </c>
      <c r="HJ226" s="553">
        <f t="shared" ca="1" si="1483"/>
        <v>0</v>
      </c>
      <c r="HK226" s="553">
        <f t="shared" ca="1" si="1483"/>
        <v>0</v>
      </c>
      <c r="HL226" s="553">
        <f t="shared" ca="1" si="1483"/>
        <v>0</v>
      </c>
      <c r="HM226" s="553">
        <f t="shared" ca="1" si="1484"/>
        <v>0</v>
      </c>
      <c r="HN226" s="553">
        <f t="shared" ca="1" si="1484"/>
        <v>0</v>
      </c>
      <c r="HO226" s="553">
        <f t="shared" ca="1" si="1484"/>
        <v>0</v>
      </c>
      <c r="HP226" s="553">
        <f t="shared" ca="1" si="1484"/>
        <v>0</v>
      </c>
      <c r="HQ226" s="19">
        <f t="shared" ca="1" si="1485"/>
        <v>0</v>
      </c>
      <c r="HR226" s="114">
        <f t="shared" ca="1" si="1662"/>
        <v>0</v>
      </c>
      <c r="HS226" s="114">
        <f t="shared" ca="1" si="1662"/>
        <v>0</v>
      </c>
      <c r="HT226" s="114">
        <f t="shared" ca="1" si="1662"/>
        <v>0</v>
      </c>
      <c r="HU226" s="114">
        <f t="shared" ca="1" si="1662"/>
        <v>0</v>
      </c>
      <c r="HV226" s="114">
        <f t="shared" ca="1" si="1662"/>
        <v>0</v>
      </c>
      <c r="HW226" s="536">
        <f t="shared" ca="1" si="1487"/>
        <v>0</v>
      </c>
      <c r="HX226" s="114">
        <f t="shared" ca="1" si="1663"/>
        <v>0</v>
      </c>
      <c r="HY226" s="114">
        <f t="shared" ca="1" si="1663"/>
        <v>0</v>
      </c>
      <c r="HZ226" s="114">
        <f t="shared" ca="1" si="1663"/>
        <v>0</v>
      </c>
      <c r="IA226" s="114">
        <f t="shared" ca="1" si="1663"/>
        <v>0</v>
      </c>
      <c r="IB226" s="114">
        <f t="shared" ca="1" si="1663"/>
        <v>0</v>
      </c>
      <c r="IC226" s="536">
        <f t="shared" ca="1" si="1489"/>
        <v>0</v>
      </c>
      <c r="ID226" s="114">
        <f t="shared" ca="1" si="1664"/>
        <v>0</v>
      </c>
      <c r="IE226" s="114">
        <f t="shared" ca="1" si="1664"/>
        <v>0</v>
      </c>
      <c r="IF226" s="114">
        <f t="shared" ca="1" si="1664"/>
        <v>0</v>
      </c>
      <c r="IG226" s="114">
        <f t="shared" ca="1" si="1664"/>
        <v>0</v>
      </c>
      <c r="IH226" s="114">
        <f t="shared" ca="1" si="1664"/>
        <v>0</v>
      </c>
      <c r="II226" s="536">
        <f t="shared" ca="1" si="1491"/>
        <v>0</v>
      </c>
      <c r="IJ226" s="114">
        <f t="shared" ca="1" si="1665"/>
        <v>0</v>
      </c>
      <c r="IK226" s="114">
        <f t="shared" ca="1" si="1665"/>
        <v>0</v>
      </c>
      <c r="IL226" s="114">
        <f t="shared" ca="1" si="1665"/>
        <v>0</v>
      </c>
      <c r="IM226" s="114">
        <f t="shared" ca="1" si="1665"/>
        <v>0</v>
      </c>
      <c r="IN226" s="114">
        <f t="shared" ca="1" si="1665"/>
        <v>0</v>
      </c>
      <c r="IO226" s="536">
        <f t="shared" ca="1" si="1493"/>
        <v>0</v>
      </c>
      <c r="IP226" s="114">
        <f t="shared" ca="1" si="1666"/>
        <v>0</v>
      </c>
      <c r="IQ226" s="114">
        <f t="shared" ca="1" si="1666"/>
        <v>0</v>
      </c>
      <c r="IR226" s="114">
        <f t="shared" ca="1" si="1666"/>
        <v>0</v>
      </c>
      <c r="IS226" s="114">
        <f t="shared" ca="1" si="1666"/>
        <v>0</v>
      </c>
      <c r="IT226" s="114">
        <f t="shared" ca="1" si="1666"/>
        <v>0</v>
      </c>
      <c r="IU226" s="536">
        <f t="shared" ca="1" si="1495"/>
        <v>0</v>
      </c>
      <c r="IV226" s="114">
        <f t="shared" ca="1" si="1667"/>
        <v>0</v>
      </c>
      <c r="IW226" s="114">
        <f t="shared" ca="1" si="1667"/>
        <v>0</v>
      </c>
      <c r="IX226" s="114">
        <f t="shared" ca="1" si="1667"/>
        <v>0</v>
      </c>
      <c r="IY226" s="114">
        <f t="shared" ca="1" si="1667"/>
        <v>0</v>
      </c>
      <c r="IZ226" s="114">
        <f t="shared" ca="1" si="1667"/>
        <v>0</v>
      </c>
      <c r="JA226" s="536">
        <f t="shared" ca="1" si="1497"/>
        <v>0</v>
      </c>
      <c r="JB226" s="115">
        <f t="shared" ca="1" si="1498"/>
        <v>0</v>
      </c>
      <c r="JC226" s="115">
        <f t="shared" ca="1" si="1498"/>
        <v>0</v>
      </c>
      <c r="JD226" s="115">
        <f t="shared" ca="1" si="1498"/>
        <v>0</v>
      </c>
      <c r="JE226" s="115">
        <f t="shared" ca="1" si="1498"/>
        <v>0</v>
      </c>
      <c r="JF226" s="553">
        <f t="shared" ca="1" si="1499"/>
        <v>0</v>
      </c>
      <c r="JG226" s="553">
        <f t="shared" ca="1" si="1499"/>
        <v>0</v>
      </c>
      <c r="JH226" s="553">
        <f t="shared" ca="1" si="1499"/>
        <v>0</v>
      </c>
      <c r="JI226" s="553">
        <f t="shared" ca="1" si="1499"/>
        <v>0</v>
      </c>
      <c r="JJ226" s="553">
        <f t="shared" ca="1" si="1499"/>
        <v>0</v>
      </c>
      <c r="JK226" s="553">
        <f t="shared" ca="1" si="1499"/>
        <v>0</v>
      </c>
      <c r="JL226" s="553">
        <f t="shared" ca="1" si="1499"/>
        <v>0</v>
      </c>
      <c r="JM226" s="553">
        <f t="shared" ca="1" si="1499"/>
        <v>0</v>
      </c>
      <c r="JN226" s="553">
        <f t="shared" ca="1" si="1499"/>
        <v>0</v>
      </c>
      <c r="JO226" s="553">
        <f t="shared" ca="1" si="1499"/>
        <v>0</v>
      </c>
      <c r="JP226" s="553">
        <f t="shared" ca="1" si="1499"/>
        <v>0</v>
      </c>
      <c r="JQ226" s="553">
        <f t="shared" ca="1" si="1499"/>
        <v>0</v>
      </c>
      <c r="JR226" s="553">
        <f t="shared" ca="1" si="1499"/>
        <v>0</v>
      </c>
      <c r="JS226" s="553">
        <f t="shared" ca="1" si="1499"/>
        <v>0</v>
      </c>
      <c r="JT226" s="553">
        <f t="shared" ca="1" si="1499"/>
        <v>0</v>
      </c>
      <c r="JU226" s="553">
        <f t="shared" ca="1" si="1499"/>
        <v>0</v>
      </c>
      <c r="JV226" s="553">
        <f t="shared" ca="1" si="1500"/>
        <v>0</v>
      </c>
      <c r="JW226" s="553">
        <f t="shared" ca="1" si="1500"/>
        <v>0</v>
      </c>
      <c r="JX226" s="553">
        <f t="shared" ca="1" si="1500"/>
        <v>0</v>
      </c>
      <c r="JY226" s="553">
        <f t="shared" ca="1" si="1500"/>
        <v>0</v>
      </c>
      <c r="JZ226" s="19">
        <f t="shared" ca="1" si="1501"/>
        <v>0</v>
      </c>
      <c r="KA226" s="5">
        <f t="shared" ca="1" si="1502"/>
        <v>67</v>
      </c>
      <c r="KB226" s="9"/>
      <c r="KC226" s="5">
        <f t="shared" ca="1" si="1503"/>
        <v>0</v>
      </c>
      <c r="KD226" s="5" t="b">
        <f t="shared" ca="1" si="1503"/>
        <v>0</v>
      </c>
      <c r="KE226" s="19">
        <f t="shared" ca="1" si="1504"/>
        <v>0</v>
      </c>
      <c r="KF226" s="5">
        <f t="shared" ca="1" si="1505"/>
        <v>0</v>
      </c>
      <c r="KG226" s="5">
        <f t="shared" ca="1" si="1506"/>
        <v>0.01</v>
      </c>
      <c r="KH226" s="5">
        <f t="shared" si="1507"/>
        <v>0</v>
      </c>
      <c r="KI226" s="19">
        <f t="shared" ca="1" si="1504"/>
        <v>0</v>
      </c>
      <c r="KJ226" s="5">
        <f t="shared" ca="1" si="1508"/>
        <v>50</v>
      </c>
      <c r="KK226" s="19" t="str">
        <f t="shared" ca="1" si="1509"/>
        <v>-</v>
      </c>
      <c r="KL226" s="19" t="str">
        <f t="shared" ca="1" si="1509"/>
        <v>-</v>
      </c>
      <c r="KM226" s="19" t="str">
        <f t="shared" ca="1" si="1509"/>
        <v>-</v>
      </c>
      <c r="KN226" s="19" t="str">
        <f t="shared" ca="1" si="1509"/>
        <v>-</v>
      </c>
      <c r="KO226" s="19" t="str">
        <f t="shared" ca="1" si="1509"/>
        <v>-</v>
      </c>
      <c r="KP226" s="19" t="str">
        <f t="shared" ca="1" si="1509"/>
        <v>-</v>
      </c>
      <c r="KQ226" s="19" t="str">
        <f t="shared" ca="1" si="1509"/>
        <v>-</v>
      </c>
      <c r="KR226" s="19" t="str">
        <f t="shared" ca="1" si="1509"/>
        <v>-</v>
      </c>
      <c r="KS226" s="19" t="str">
        <f t="shared" ca="1" si="1509"/>
        <v>-</v>
      </c>
      <c r="KT226" s="19" t="str">
        <f t="shared" ca="1" si="1509"/>
        <v>-</v>
      </c>
      <c r="KU226" s="19" t="str">
        <f t="shared" ca="1" si="1509"/>
        <v>-</v>
      </c>
      <c r="KV226" s="19" t="str">
        <f t="shared" ca="1" si="1509"/>
        <v>-</v>
      </c>
      <c r="KW226" s="5">
        <f t="shared" si="1510"/>
        <v>1</v>
      </c>
      <c r="KX226" s="5">
        <f t="shared" ca="1" si="1552"/>
        <v>0</v>
      </c>
      <c r="KY226" s="5">
        <f t="shared" ca="1" si="1552"/>
        <v>1</v>
      </c>
      <c r="KZ226" s="5">
        <f t="shared" ca="1" si="1552"/>
        <v>1</v>
      </c>
      <c r="LA226" s="5">
        <f t="shared" ca="1" si="1552"/>
        <v>1</v>
      </c>
      <c r="LB226" s="5">
        <f t="shared" ca="1" si="1552"/>
        <v>1</v>
      </c>
      <c r="LC226" s="5">
        <f t="shared" ca="1" si="1552"/>
        <v>2</v>
      </c>
      <c r="LD226" s="5">
        <f t="shared" ca="1" si="1552"/>
        <v>1</v>
      </c>
      <c r="LE226" s="5">
        <f t="shared" ca="1" si="1552"/>
        <v>0</v>
      </c>
      <c r="LF226" s="5">
        <f t="shared" ca="1" si="1552"/>
        <v>0</v>
      </c>
      <c r="LG226" s="5">
        <f t="shared" ca="1" si="1552"/>
        <v>1</v>
      </c>
      <c r="LH226" s="5">
        <f t="shared" ca="1" si="1552"/>
        <v>0</v>
      </c>
      <c r="LI226" s="5">
        <f t="shared" ca="1" si="1552"/>
        <v>0</v>
      </c>
      <c r="LJ226" s="5">
        <f t="shared" ca="1" si="1552"/>
        <v>0</v>
      </c>
      <c r="LK226" s="5">
        <f t="shared" ca="1" si="1552"/>
        <v>0</v>
      </c>
      <c r="LL226" s="5">
        <f t="shared" ca="1" si="1552"/>
        <v>1</v>
      </c>
      <c r="LM226" s="5">
        <f t="shared" ca="1" si="1552"/>
        <v>0</v>
      </c>
      <c r="LN226" s="5">
        <f t="shared" ca="1" si="1552"/>
        <v>1</v>
      </c>
      <c r="LO226" s="19">
        <f t="shared" ca="1" si="1504"/>
        <v>0</v>
      </c>
      <c r="LP226" s="19">
        <f t="shared" ca="1" si="1504"/>
        <v>0</v>
      </c>
      <c r="LQ226" s="19">
        <f t="shared" ca="1" si="1504"/>
        <v>0</v>
      </c>
      <c r="LR226" s="19">
        <f t="shared" ca="1" si="1504"/>
        <v>0</v>
      </c>
      <c r="LS226" s="19">
        <f t="shared" ca="1" si="1504"/>
        <v>0</v>
      </c>
      <c r="LT226" s="19">
        <f t="shared" ca="1" si="1504"/>
        <v>0</v>
      </c>
      <c r="LU226" s="19">
        <f t="shared" ca="1" si="1504"/>
        <v>0</v>
      </c>
      <c r="LV226" s="19">
        <f t="shared" ca="1" si="1504"/>
        <v>0</v>
      </c>
      <c r="LW226" s="19">
        <f t="shared" ca="1" si="1678"/>
        <v>0</v>
      </c>
      <c r="LX226" s="19">
        <f t="shared" ca="1" si="1678"/>
        <v>0</v>
      </c>
      <c r="LY226" s="19">
        <f t="shared" ca="1" si="1678"/>
        <v>0</v>
      </c>
      <c r="LZ226" s="19">
        <f t="shared" ca="1" si="1678"/>
        <v>0</v>
      </c>
      <c r="MA226" s="19">
        <f t="shared" ca="1" si="1678"/>
        <v>0</v>
      </c>
      <c r="MB226" s="19">
        <f t="shared" ca="1" si="1678"/>
        <v>0</v>
      </c>
      <c r="MC226" s="19">
        <f t="shared" ca="1" si="1678"/>
        <v>0</v>
      </c>
      <c r="MD226" s="19">
        <f t="shared" ca="1" si="1678"/>
        <v>0</v>
      </c>
      <c r="ME226" s="19">
        <f t="shared" ca="1" si="1678"/>
        <v>0</v>
      </c>
      <c r="MF226" s="19">
        <f t="shared" ca="1" si="1678"/>
        <v>0</v>
      </c>
      <c r="MG226" s="19">
        <f t="shared" ca="1" si="1678"/>
        <v>0</v>
      </c>
      <c r="MH226" s="19">
        <f t="shared" ca="1" si="1678"/>
        <v>0</v>
      </c>
      <c r="MI226" s="19">
        <f t="shared" ca="1" si="1678"/>
        <v>0</v>
      </c>
      <c r="MJ226" s="5">
        <f t="shared" ca="1" si="1512"/>
        <v>0</v>
      </c>
      <c r="MK226" s="5">
        <f t="shared" ca="1" si="1512"/>
        <v>0</v>
      </c>
      <c r="ML226" s="5">
        <f t="shared" ca="1" si="1512"/>
        <v>0.05</v>
      </c>
      <c r="MM226" s="5">
        <f t="shared" ca="1" si="1512"/>
        <v>0.05</v>
      </c>
      <c r="MN226" s="5">
        <f t="shared" ca="1" si="1668"/>
        <v>0</v>
      </c>
      <c r="MO226" s="5">
        <f t="shared" ca="1" si="1668"/>
        <v>0</v>
      </c>
      <c r="MP226" s="5">
        <f t="shared" ca="1" si="1668"/>
        <v>0</v>
      </c>
      <c r="MQ226" s="5">
        <f t="shared" ca="1" si="1668"/>
        <v>0</v>
      </c>
      <c r="MR226" s="5">
        <f t="shared" ca="1" si="1668"/>
        <v>0</v>
      </c>
      <c r="MS226" s="5">
        <f t="shared" ca="1" si="1668"/>
        <v>0</v>
      </c>
      <c r="MT226" s="19">
        <f t="shared" ca="1" si="1678"/>
        <v>0</v>
      </c>
      <c r="MU226" s="19">
        <f t="shared" ca="1" si="1678"/>
        <v>1</v>
      </c>
      <c r="MV226" s="19">
        <f t="shared" ca="1" si="1678"/>
        <v>0</v>
      </c>
      <c r="MW226" s="19">
        <f t="shared" ca="1" si="1678"/>
        <v>0</v>
      </c>
      <c r="MX226" s="19">
        <f t="shared" ca="1" si="1678"/>
        <v>0</v>
      </c>
      <c r="MY226" s="19">
        <f t="shared" ca="1" si="1678"/>
        <v>0</v>
      </c>
      <c r="MZ226" s="19">
        <f t="shared" ca="1" si="1678"/>
        <v>1</v>
      </c>
      <c r="NA226" s="9"/>
      <c r="NB226" s="5" t="b">
        <f t="shared" ca="1" si="1514"/>
        <v>0</v>
      </c>
      <c r="NC226" s="19" t="str">
        <f t="shared" ca="1" si="1515"/>
        <v>-</v>
      </c>
      <c r="ND226" s="5">
        <f t="shared" ca="1" si="1516"/>
        <v>0.5</v>
      </c>
      <c r="NE226" s="5" t="b">
        <f t="shared" ca="1" si="1669"/>
        <v>0</v>
      </c>
      <c r="NF226" s="5" t="b">
        <f t="shared" ca="1" si="1669"/>
        <v>0</v>
      </c>
      <c r="NG226" s="5" t="b">
        <f t="shared" ca="1" si="1669"/>
        <v>1</v>
      </c>
      <c r="NH226" s="134">
        <f t="shared" ca="1" si="1670"/>
        <v>2</v>
      </c>
      <c r="NI226" s="134">
        <f t="shared" ca="1" si="1670"/>
        <v>2</v>
      </c>
      <c r="NJ226" s="5" t="b">
        <f t="shared" ca="1" si="1519"/>
        <v>0</v>
      </c>
      <c r="NK226" s="5" t="b">
        <f t="shared" ca="1" si="1519"/>
        <v>0</v>
      </c>
      <c r="NL226" s="5" t="b">
        <f t="shared" ca="1" si="1519"/>
        <v>1</v>
      </c>
      <c r="NM226" s="5" t="b">
        <f t="shared" ca="1" si="1519"/>
        <v>0</v>
      </c>
      <c r="NN226" s="5">
        <f t="shared" ca="1" si="1520"/>
        <v>1</v>
      </c>
      <c r="NO226" s="5">
        <f t="shared" ca="1" si="1520"/>
        <v>0.66</v>
      </c>
      <c r="NP226" s="5" t="b">
        <f t="shared" ca="1" si="1521"/>
        <v>1</v>
      </c>
      <c r="NQ226" s="5" t="str" cm="1">
        <f t="array" aca="1" ref="NQ226" ca="1">IF(OR(NR226:NY226&lt;&gt;"-"),TRUE,"-")</f>
        <v>-</v>
      </c>
      <c r="NR226" s="19" t="str">
        <f t="shared" ca="1" si="1522"/>
        <v>-</v>
      </c>
      <c r="NS226" s="19" t="str">
        <f t="shared" ca="1" si="1522"/>
        <v>-</v>
      </c>
      <c r="NT226" s="19" t="str">
        <f t="shared" ca="1" si="1522"/>
        <v>-</v>
      </c>
      <c r="NU226" s="19" t="str">
        <f t="shared" ca="1" si="1522"/>
        <v>-</v>
      </c>
      <c r="NV226" s="19" t="str">
        <f t="shared" ca="1" si="1522"/>
        <v>-</v>
      </c>
      <c r="NW226" s="19" t="str">
        <f t="shared" ca="1" si="1522"/>
        <v>-</v>
      </c>
      <c r="NX226" s="19" t="str">
        <f t="shared" ca="1" si="1522"/>
        <v>-</v>
      </c>
      <c r="NY226" s="19" t="str">
        <f t="shared" ca="1" si="1522"/>
        <v>-</v>
      </c>
      <c r="NZ226" s="5" t="b">
        <f t="array" aca="1" ref="NZ226" ca="1">IF(OR(OA226:OG226&lt;&gt;"-"),TRUE,"-")</f>
        <v>1</v>
      </c>
      <c r="OA226" s="19">
        <f t="shared" ca="1" si="1523"/>
        <v>0</v>
      </c>
      <c r="OB226" s="19">
        <f t="shared" ca="1" si="1523"/>
        <v>999999</v>
      </c>
      <c r="OC226" s="19">
        <f t="shared" ca="1" si="1523"/>
        <v>999999</v>
      </c>
      <c r="OD226" s="19">
        <f t="shared" ca="1" si="1523"/>
        <v>999999</v>
      </c>
      <c r="OE226" s="19">
        <f t="shared" ca="1" si="1523"/>
        <v>999999</v>
      </c>
      <c r="OF226" s="19">
        <f t="shared" ca="1" si="1523"/>
        <v>999999</v>
      </c>
      <c r="OG226" s="19">
        <f t="shared" ca="1" si="1523"/>
        <v>999999</v>
      </c>
      <c r="OH226" s="19" t="str">
        <f t="shared" ca="1" si="1523"/>
        <v>-</v>
      </c>
      <c r="OI226" s="19" t="str">
        <f t="shared" ca="1" si="1671"/>
        <v>-</v>
      </c>
      <c r="OJ226" s="19" t="str">
        <f t="shared" ca="1" si="1671"/>
        <v>-</v>
      </c>
      <c r="OK226" s="19" t="b">
        <f t="shared" ca="1" si="1523"/>
        <v>1</v>
      </c>
      <c r="OL226" s="19">
        <f t="shared" ca="1" si="1523"/>
        <v>0</v>
      </c>
      <c r="OM226" s="5" t="str">
        <f t="shared" ca="1" si="1524"/>
        <v>-</v>
      </c>
      <c r="ON226" s="5" t="str">
        <f t="shared" ca="1" si="1524"/>
        <v>-</v>
      </c>
      <c r="OO226" s="5" t="str">
        <f t="shared" ca="1" si="1524"/>
        <v>-</v>
      </c>
      <c r="OP226" s="5" t="str">
        <f t="shared" ca="1" si="1524"/>
        <v>-</v>
      </c>
      <c r="OQ226" s="19" t="str">
        <f t="shared" ca="1" si="1548"/>
        <v>-</v>
      </c>
      <c r="OR226" s="19" t="str">
        <f t="shared" ca="1" si="1548"/>
        <v>-</v>
      </c>
      <c r="OS226" s="19" t="str">
        <f t="shared" ca="1" si="1548"/>
        <v>-</v>
      </c>
      <c r="OT226" s="19" t="str">
        <f t="shared" ca="1" si="1548"/>
        <v>-</v>
      </c>
      <c r="OU226" s="5">
        <f t="shared" ca="1" si="1525"/>
        <v>0</v>
      </c>
      <c r="OV226" s="19" t="str">
        <f t="shared" ca="1" si="1548"/>
        <v>-</v>
      </c>
      <c r="OW226" s="5" t="str">
        <f t="shared" ca="1" si="1672"/>
        <v>-</v>
      </c>
      <c r="OX226" s="5">
        <f t="shared" ca="1" si="1672"/>
        <v>500</v>
      </c>
      <c r="OY226" s="5">
        <f t="shared" ca="1" si="1672"/>
        <v>500</v>
      </c>
      <c r="OZ226" s="5" t="str">
        <f t="shared" ca="1" si="1672"/>
        <v>-</v>
      </c>
      <c r="PA226" s="5" t="str">
        <f t="shared" ca="1" si="1672"/>
        <v>-</v>
      </c>
      <c r="PB226" s="5" t="str">
        <f t="shared" ca="1" si="1672"/>
        <v>-</v>
      </c>
      <c r="PC226" s="5">
        <f t="shared" ca="1" si="1527"/>
        <v>1.5</v>
      </c>
      <c r="PD226" s="9"/>
      <c r="PE226" s="19">
        <f t="shared" ca="1" si="1548"/>
        <v>50</v>
      </c>
      <c r="PF226" s="19">
        <f t="shared" ca="1" si="1528"/>
        <v>50</v>
      </c>
      <c r="PG226" s="19">
        <f t="shared" ca="1" si="1528"/>
        <v>50</v>
      </c>
      <c r="PH226" s="19">
        <f t="shared" ca="1" si="1528"/>
        <v>50</v>
      </c>
      <c r="PI226" s="5">
        <f t="shared" ca="1" si="1529"/>
        <v>1</v>
      </c>
      <c r="PJ226" s="5">
        <f t="shared" ca="1" si="1530"/>
        <v>1</v>
      </c>
      <c r="PK226" s="5">
        <f t="shared" ca="1" si="1531"/>
        <v>1</v>
      </c>
      <c r="PL226" s="9"/>
      <c r="PM226" s="19" t="b">
        <f t="shared" ca="1" si="394"/>
        <v>0</v>
      </c>
      <c r="PN226" s="19" t="b">
        <f t="shared" ca="1" si="394"/>
        <v>0</v>
      </c>
      <c r="PO226" s="19">
        <f t="shared" ca="1" si="1528"/>
        <v>1</v>
      </c>
      <c r="PP226" s="134">
        <f t="shared" ca="1" si="1532"/>
        <v>1</v>
      </c>
      <c r="PQ226" s="134">
        <f t="shared" ca="1" si="1532"/>
        <v>1</v>
      </c>
      <c r="PR226" s="134">
        <f t="shared" ca="1" si="1532"/>
        <v>1</v>
      </c>
      <c r="PS226" s="134">
        <f t="shared" ca="1" si="1532"/>
        <v>1</v>
      </c>
      <c r="PT226" s="134">
        <f t="shared" ca="1" si="1532"/>
        <v>1</v>
      </c>
      <c r="PU226" s="134">
        <f t="shared" ca="1" si="1532"/>
        <v>1</v>
      </c>
      <c r="PV226" s="134">
        <f t="shared" ca="1" si="1532"/>
        <v>1</v>
      </c>
      <c r="PW226" s="134">
        <f t="shared" ca="1" si="1532"/>
        <v>1</v>
      </c>
      <c r="PX226" s="9"/>
      <c r="PY226" s="537" t="str">
        <f t="shared" ca="1" si="1533"/>
        <v>-</v>
      </c>
      <c r="PZ226" s="537" t="str">
        <f t="shared" ca="1" si="1533"/>
        <v>-</v>
      </c>
      <c r="QA226" s="537" t="str">
        <f t="shared" ca="1" si="1533"/>
        <v>-</v>
      </c>
      <c r="QB226" s="537" t="str">
        <f t="shared" ca="1" si="1533"/>
        <v>-</v>
      </c>
      <c r="QC226" s="537" t="str">
        <f t="shared" ca="1" si="1533"/>
        <v>-</v>
      </c>
      <c r="QD226" s="537" t="str">
        <f t="shared" ca="1" si="1533"/>
        <v>-</v>
      </c>
      <c r="QE226" s="537" t="str">
        <f t="shared" ca="1" si="1533"/>
        <v>-</v>
      </c>
      <c r="QF226" s="537" t="str">
        <f t="shared" ca="1" si="1533"/>
        <v>-</v>
      </c>
      <c r="QG226" s="537" t="str">
        <f t="shared" ca="1" si="1533"/>
        <v>-</v>
      </c>
      <c r="QH226" s="537" t="str">
        <f t="shared" ca="1" si="1533"/>
        <v>-</v>
      </c>
      <c r="QI226" s="537" t="str">
        <f t="shared" ca="1" si="1533"/>
        <v>-</v>
      </c>
      <c r="QJ226" s="537" t="str">
        <f t="shared" ca="1" si="1533"/>
        <v>-</v>
      </c>
      <c r="QK226" s="537" t="str">
        <f t="shared" ca="1" si="1533"/>
        <v>-</v>
      </c>
      <c r="QL226" s="537" t="str">
        <f t="shared" ca="1" si="1533"/>
        <v>-</v>
      </c>
      <c r="QM226" s="537" t="str">
        <f t="shared" ca="1" si="1533"/>
        <v>-</v>
      </c>
      <c r="QN226" s="537" t="str">
        <f t="shared" ca="1" si="1533"/>
        <v>-</v>
      </c>
      <c r="QO226" s="537" t="str">
        <f t="shared" ca="1" si="1534"/>
        <v>-</v>
      </c>
      <c r="QP226" s="537" t="str">
        <f t="shared" ca="1" si="1534"/>
        <v>-</v>
      </c>
      <c r="QQ226" s="537" t="str">
        <f t="shared" ca="1" si="1534"/>
        <v>-</v>
      </c>
      <c r="QR226" s="537" t="str">
        <f t="shared" ca="1" si="1534"/>
        <v>-</v>
      </c>
      <c r="QS226" s="537" t="str">
        <f t="shared" ca="1" si="1534"/>
        <v>-</v>
      </c>
      <c r="QT226" s="537" t="str">
        <f t="shared" ca="1" si="1534"/>
        <v>-</v>
      </c>
      <c r="QU226" s="537" t="str">
        <f t="shared" ca="1" si="1534"/>
        <v>-</v>
      </c>
      <c r="QV226" s="537" t="str">
        <f t="shared" ca="1" si="1534"/>
        <v>-</v>
      </c>
      <c r="QW226" s="537" t="str">
        <f t="shared" ca="1" si="1534"/>
        <v>-</v>
      </c>
      <c r="QX226" s="537" t="str">
        <f t="shared" ca="1" si="1534"/>
        <v>-</v>
      </c>
      <c r="QY226" s="537" t="str">
        <f t="shared" ca="1" si="1534"/>
        <v>-</v>
      </c>
      <c r="QZ226" s="537" t="str">
        <f t="shared" ca="1" si="1534"/>
        <v>-</v>
      </c>
      <c r="RA226" s="537" t="str">
        <f t="shared" ca="1" si="1534"/>
        <v>-</v>
      </c>
      <c r="RB226" s="537" t="str">
        <f t="shared" ca="1" si="1534"/>
        <v>-</v>
      </c>
      <c r="RC226" s="537" t="str">
        <f t="shared" ca="1" si="1534"/>
        <v>-</v>
      </c>
      <c r="RD226" s="537" t="str">
        <f t="shared" ca="1" si="1534"/>
        <v>-</v>
      </c>
      <c r="RE226" s="537" t="str">
        <f t="shared" ca="1" si="1673"/>
        <v>-</v>
      </c>
      <c r="RF226" s="537" t="str">
        <f t="shared" ca="1" si="1673"/>
        <v>-</v>
      </c>
      <c r="RG226" s="537" t="str">
        <f t="shared" ca="1" si="1673"/>
        <v>-</v>
      </c>
      <c r="RH226" s="537" t="str">
        <f t="shared" ca="1" si="1673"/>
        <v>-</v>
      </c>
      <c r="RI226" s="547" t="str">
        <f t="shared" ca="1" si="1536"/>
        <v>-</v>
      </c>
      <c r="RJ226" s="547" t="str">
        <f t="shared" ca="1" si="1536"/>
        <v>-</v>
      </c>
      <c r="RK226" s="547" t="str">
        <f t="shared" ca="1" si="1536"/>
        <v>-</v>
      </c>
      <c r="RL226" s="547" t="str">
        <f t="shared" ca="1" si="1536"/>
        <v>-</v>
      </c>
      <c r="RM226" s="547" t="str">
        <f t="shared" ca="1" si="1536"/>
        <v>-</v>
      </c>
      <c r="RN226" s="547" t="str">
        <f t="shared" ca="1" si="1536"/>
        <v>-</v>
      </c>
      <c r="RO226" s="547" t="str">
        <f t="shared" ca="1" si="1536"/>
        <v>-</v>
      </c>
      <c r="RP226" s="547" t="str">
        <f t="shared" ca="1" si="1536"/>
        <v>-</v>
      </c>
      <c r="RQ226" s="547" t="str">
        <f t="shared" ca="1" si="1536"/>
        <v>-</v>
      </c>
      <c r="RR226" s="547" t="str">
        <f t="shared" ca="1" si="1536"/>
        <v>-</v>
      </c>
      <c r="RS226" s="547" t="str">
        <f t="shared" ca="1" si="1536"/>
        <v>-</v>
      </c>
      <c r="RT226" s="547" t="str">
        <f t="shared" ca="1" si="1536"/>
        <v>-</v>
      </c>
      <c r="RU226" s="547" t="str">
        <f t="shared" ca="1" si="1536"/>
        <v>-</v>
      </c>
      <c r="RV226" s="547" t="str">
        <f t="shared" ca="1" si="1536"/>
        <v>-</v>
      </c>
      <c r="RW226" s="547" t="str">
        <f t="shared" ca="1" si="1536"/>
        <v>-</v>
      </c>
      <c r="RX226" s="547" t="str">
        <f t="shared" ca="1" si="1536"/>
        <v>-</v>
      </c>
      <c r="RY226" s="547" t="str">
        <f t="shared" ca="1" si="1537"/>
        <v>-</v>
      </c>
      <c r="RZ226" s="547" t="str">
        <f t="shared" ca="1" si="1537"/>
        <v>-</v>
      </c>
      <c r="SA226" s="547" t="str">
        <f t="shared" ca="1" si="1537"/>
        <v>-</v>
      </c>
      <c r="SB226" s="547" t="str">
        <f t="shared" ca="1" si="1537"/>
        <v>-</v>
      </c>
      <c r="SC226" s="547" t="str">
        <f t="shared" ca="1" si="1537"/>
        <v>-</v>
      </c>
      <c r="SD226" s="547" t="str">
        <f t="shared" ca="1" si="1537"/>
        <v>-</v>
      </c>
      <c r="SE226" s="547" t="str">
        <f t="shared" ca="1" si="1537"/>
        <v>-</v>
      </c>
      <c r="SF226" s="547" t="str">
        <f t="shared" ca="1" si="1537"/>
        <v>-</v>
      </c>
      <c r="SG226" s="547" t="str">
        <f t="shared" ca="1" si="1537"/>
        <v>-</v>
      </c>
      <c r="SH226" s="547" t="str">
        <f t="shared" ca="1" si="1537"/>
        <v>-</v>
      </c>
      <c r="SI226" s="537" t="str">
        <f t="shared" ca="1" si="1538"/>
        <v>-</v>
      </c>
      <c r="SJ226" s="537" t="str">
        <f t="shared" ca="1" si="1538"/>
        <v>-</v>
      </c>
      <c r="SK226" s="537" t="str">
        <f t="shared" ca="1" si="1538"/>
        <v>-</v>
      </c>
      <c r="SL226" s="537" t="str">
        <f t="shared" ca="1" si="1538"/>
        <v>-</v>
      </c>
      <c r="SM226" s="537" t="str">
        <f t="shared" ca="1" si="1538"/>
        <v>-</v>
      </c>
      <c r="SN226" s="537" t="str">
        <f t="shared" ca="1" si="1538"/>
        <v>-</v>
      </c>
      <c r="SO226" s="537" t="str">
        <f t="shared" ca="1" si="1538"/>
        <v>-</v>
      </c>
      <c r="SP226" s="537" t="str">
        <f t="shared" ca="1" si="1538"/>
        <v>-</v>
      </c>
      <c r="SQ226" s="537" t="str">
        <f t="shared" ca="1" si="1538"/>
        <v>-</v>
      </c>
      <c r="SR226" s="537" t="str">
        <f t="shared" ca="1" si="1538"/>
        <v>-</v>
      </c>
      <c r="SS226" s="537" t="str">
        <f t="shared" ca="1" si="1538"/>
        <v>-</v>
      </c>
      <c r="ST226" s="537" t="str">
        <f t="shared" ca="1" si="1538"/>
        <v>-</v>
      </c>
      <c r="SU226" s="537" t="str">
        <f t="shared" ca="1" si="1538"/>
        <v>-</v>
      </c>
      <c r="SV226" s="537" t="str">
        <f t="shared" ca="1" si="1538"/>
        <v>-</v>
      </c>
      <c r="SW226" s="537" t="str">
        <f t="shared" ca="1" si="1538"/>
        <v>-</v>
      </c>
      <c r="SX226" s="537" t="str">
        <f t="shared" ca="1" si="1538"/>
        <v>-</v>
      </c>
      <c r="SY226" s="537" t="str">
        <f t="shared" ca="1" si="1539"/>
        <v>-</v>
      </c>
      <c r="SZ226" s="537" t="str">
        <f t="shared" ca="1" si="1539"/>
        <v>-</v>
      </c>
      <c r="TA226" s="537" t="str">
        <f t="shared" ca="1" si="1539"/>
        <v>-</v>
      </c>
      <c r="TB226" s="537" t="str">
        <f t="shared" ca="1" si="1539"/>
        <v>-</v>
      </c>
      <c r="TC226" s="537" t="str">
        <f t="shared" ca="1" si="1539"/>
        <v>-</v>
      </c>
      <c r="TD226" s="537" t="str">
        <f t="shared" ca="1" si="1539"/>
        <v>-</v>
      </c>
      <c r="TE226" s="537" t="str">
        <f t="shared" ca="1" si="1539"/>
        <v>-</v>
      </c>
      <c r="TF226" s="537" t="str">
        <f t="shared" ca="1" si="1539"/>
        <v>-</v>
      </c>
      <c r="TG226" s="537" t="str">
        <f t="shared" ca="1" si="1539"/>
        <v>-</v>
      </c>
      <c r="TH226" s="537" t="str">
        <f t="shared" ca="1" si="1539"/>
        <v>-</v>
      </c>
      <c r="TI226" s="537" t="str">
        <f t="shared" ca="1" si="1539"/>
        <v>-</v>
      </c>
      <c r="TJ226" s="537" t="str">
        <f t="shared" ca="1" si="1539"/>
        <v>-</v>
      </c>
      <c r="TK226" s="537" t="str">
        <f t="shared" ca="1" si="1539"/>
        <v>-</v>
      </c>
      <c r="TL226" s="537" t="str">
        <f t="shared" ca="1" si="1539"/>
        <v>-</v>
      </c>
      <c r="TM226" s="537" t="str">
        <f t="shared" ca="1" si="1539"/>
        <v>-</v>
      </c>
      <c r="TN226" s="537" t="str">
        <f t="shared" ca="1" si="1539"/>
        <v>-</v>
      </c>
      <c r="TO226" s="537" t="str">
        <f t="shared" ca="1" si="1674"/>
        <v>-</v>
      </c>
      <c r="TP226" s="537" t="str">
        <f t="shared" ca="1" si="1674"/>
        <v>-</v>
      </c>
      <c r="TQ226" s="537" t="str">
        <f t="shared" ca="1" si="1674"/>
        <v>-</v>
      </c>
      <c r="TR226" s="537" t="str">
        <f t="shared" ca="1" si="1674"/>
        <v>-</v>
      </c>
      <c r="TS226" s="547" t="str">
        <f t="shared" ca="1" si="1541"/>
        <v>-</v>
      </c>
      <c r="TT226" s="547" t="str">
        <f t="shared" ca="1" si="1541"/>
        <v>-</v>
      </c>
      <c r="TU226" s="547" t="str">
        <f t="shared" ca="1" si="1541"/>
        <v>-</v>
      </c>
      <c r="TV226" s="547" t="str">
        <f t="shared" ca="1" si="1541"/>
        <v>-</v>
      </c>
      <c r="TW226" s="547" t="str">
        <f t="shared" ca="1" si="1541"/>
        <v>-</v>
      </c>
      <c r="TX226" s="547" t="str">
        <f t="shared" ca="1" si="1541"/>
        <v>-</v>
      </c>
      <c r="TY226" s="547" t="str">
        <f t="shared" ca="1" si="1541"/>
        <v>-</v>
      </c>
      <c r="TZ226" s="547" t="str">
        <f t="shared" ca="1" si="1541"/>
        <v>-</v>
      </c>
      <c r="UA226" s="547" t="str">
        <f t="shared" ca="1" si="1541"/>
        <v>-</v>
      </c>
      <c r="UB226" s="547" t="str">
        <f t="shared" ca="1" si="1541"/>
        <v>-</v>
      </c>
      <c r="UC226" s="547" t="str">
        <f t="shared" ca="1" si="1541"/>
        <v>-</v>
      </c>
      <c r="UD226" s="547" t="str">
        <f t="shared" ca="1" si="1541"/>
        <v>-</v>
      </c>
      <c r="UE226" s="547" t="str">
        <f t="shared" ca="1" si="1541"/>
        <v>-</v>
      </c>
      <c r="UF226" s="547" t="str">
        <f t="shared" ca="1" si="1541"/>
        <v>-</v>
      </c>
      <c r="UG226" s="547" t="str">
        <f t="shared" ca="1" si="1541"/>
        <v>-</v>
      </c>
      <c r="UH226" s="547" t="str">
        <f t="shared" ca="1" si="1541"/>
        <v>-</v>
      </c>
      <c r="UI226" s="547" t="str">
        <f t="shared" ca="1" si="1542"/>
        <v>-</v>
      </c>
      <c r="UJ226" s="547" t="str">
        <f t="shared" ca="1" si="1542"/>
        <v>-</v>
      </c>
      <c r="UK226" s="547" t="str">
        <f t="shared" ca="1" si="1542"/>
        <v>-</v>
      </c>
      <c r="UL226" s="547" t="str">
        <f t="shared" ca="1" si="1542"/>
        <v>-</v>
      </c>
      <c r="UM226" s="547" t="str">
        <f t="shared" ca="1" si="1542"/>
        <v>-</v>
      </c>
      <c r="UN226" s="547" t="str">
        <f t="shared" ca="1" si="1542"/>
        <v>-</v>
      </c>
      <c r="UO226" s="547" t="str">
        <f t="shared" ca="1" si="1542"/>
        <v>-</v>
      </c>
      <c r="UP226" s="547" t="str">
        <f t="shared" ca="1" si="1542"/>
        <v>-</v>
      </c>
      <c r="UQ226" s="547" t="str">
        <f t="shared" ca="1" si="1542"/>
        <v>-</v>
      </c>
      <c r="UR226" s="547" t="str">
        <f t="shared" ca="1" si="1542"/>
        <v>-</v>
      </c>
      <c r="US226" s="537" t="str">
        <f t="shared" ca="1" si="1543"/>
        <v>-</v>
      </c>
      <c r="UT226" s="537" t="str">
        <f t="shared" ca="1" si="1543"/>
        <v>-</v>
      </c>
      <c r="UU226" s="537" t="str">
        <f t="shared" ca="1" si="1543"/>
        <v>-</v>
      </c>
      <c r="UV226" s="537" t="str">
        <f t="shared" ca="1" si="1543"/>
        <v>-</v>
      </c>
      <c r="UW226" s="537" t="str">
        <f t="shared" ca="1" si="1543"/>
        <v>-</v>
      </c>
      <c r="UX226" s="537" t="str">
        <f t="shared" ca="1" si="1543"/>
        <v>-</v>
      </c>
      <c r="UY226" s="537" t="str">
        <f t="shared" ca="1" si="1543"/>
        <v>-</v>
      </c>
      <c r="UZ226" s="537" t="str">
        <f t="shared" ca="1" si="1543"/>
        <v>-</v>
      </c>
      <c r="VA226" s="537" t="str">
        <f t="shared" ca="1" si="1543"/>
        <v>-</v>
      </c>
      <c r="VB226" s="537" t="str">
        <f t="shared" ca="1" si="1543"/>
        <v>-</v>
      </c>
      <c r="VC226" s="537" t="str">
        <f t="shared" ca="1" si="1543"/>
        <v>-</v>
      </c>
      <c r="VD226" s="537" t="str">
        <f t="shared" ca="1" si="1543"/>
        <v>-</v>
      </c>
      <c r="VE226" s="537" t="str">
        <f t="shared" ca="1" si="1543"/>
        <v>-</v>
      </c>
      <c r="VF226" s="537" t="str">
        <f t="shared" ca="1" si="1543"/>
        <v>-</v>
      </c>
      <c r="VG226" s="537" t="str">
        <f t="shared" ca="1" si="1543"/>
        <v>-</v>
      </c>
      <c r="VH226" s="537" t="str">
        <f t="shared" ca="1" si="1543"/>
        <v>-</v>
      </c>
      <c r="VI226" s="537" t="str">
        <f t="shared" ca="1" si="1544"/>
        <v>-</v>
      </c>
      <c r="VJ226" s="537" t="str">
        <f t="shared" ca="1" si="1544"/>
        <v>-</v>
      </c>
      <c r="VK226" s="537" t="str">
        <f t="shared" ca="1" si="1544"/>
        <v>-</v>
      </c>
      <c r="VL226" s="537" t="str">
        <f t="shared" ca="1" si="1544"/>
        <v>-</v>
      </c>
      <c r="VM226" s="537" t="str">
        <f t="shared" ca="1" si="1544"/>
        <v>-</v>
      </c>
      <c r="VN226" s="537" t="str">
        <f t="shared" ca="1" si="1544"/>
        <v>-</v>
      </c>
      <c r="VO226" s="537" t="str">
        <f t="shared" ca="1" si="1544"/>
        <v>-</v>
      </c>
      <c r="VP226" s="537" t="str">
        <f t="shared" ca="1" si="1544"/>
        <v>-</v>
      </c>
      <c r="VQ226" s="537" t="str">
        <f t="shared" ca="1" si="1544"/>
        <v>-</v>
      </c>
      <c r="VR226" s="537" t="str">
        <f t="shared" ca="1" si="1544"/>
        <v>-</v>
      </c>
      <c r="VS226" s="537" t="str">
        <f t="shared" ca="1" si="1544"/>
        <v>-</v>
      </c>
      <c r="VT226" s="537" t="str">
        <f t="shared" ca="1" si="1544"/>
        <v>-</v>
      </c>
      <c r="VU226" s="537" t="str">
        <f t="shared" ca="1" si="1544"/>
        <v>-</v>
      </c>
      <c r="VV226" s="537" t="str">
        <f t="shared" ca="1" si="1544"/>
        <v>-</v>
      </c>
      <c r="VW226" s="537" t="b">
        <f t="shared" ca="1" si="1544"/>
        <v>1</v>
      </c>
      <c r="VX226" s="537" t="b">
        <f t="shared" ca="1" si="1544"/>
        <v>1</v>
      </c>
      <c r="VY226" s="537" t="b">
        <f t="shared" ca="1" si="1675"/>
        <v>1</v>
      </c>
      <c r="VZ226" s="537" t="b">
        <f t="shared" ca="1" si="1675"/>
        <v>1</v>
      </c>
      <c r="WA226" s="537" t="b">
        <f t="shared" ca="1" si="1675"/>
        <v>1</v>
      </c>
      <c r="WB226" s="537" t="b">
        <f t="shared" ca="1" si="1675"/>
        <v>1</v>
      </c>
      <c r="WC226" s="547" t="b">
        <f t="shared" ca="1" si="1546"/>
        <v>1</v>
      </c>
      <c r="WD226" s="547" t="b">
        <f t="shared" ca="1" si="1546"/>
        <v>1</v>
      </c>
      <c r="WE226" s="547" t="b">
        <f t="shared" ca="1" si="1546"/>
        <v>1</v>
      </c>
      <c r="WF226" s="547" t="b">
        <f t="shared" ca="1" si="1546"/>
        <v>1</v>
      </c>
      <c r="WG226" s="547" t="b">
        <f t="shared" ca="1" si="1546"/>
        <v>1</v>
      </c>
      <c r="WH226" s="547" t="b">
        <f t="shared" ca="1" si="1546"/>
        <v>1</v>
      </c>
      <c r="WI226" s="547" t="b">
        <f t="shared" ca="1" si="1546"/>
        <v>1</v>
      </c>
      <c r="WJ226" s="547" t="b">
        <f t="shared" ca="1" si="1546"/>
        <v>1</v>
      </c>
      <c r="WK226" s="547" t="b">
        <f t="shared" ca="1" si="1546"/>
        <v>1</v>
      </c>
      <c r="WL226" s="547" t="b">
        <f t="shared" ca="1" si="1546"/>
        <v>1</v>
      </c>
      <c r="WM226" s="547" t="b">
        <f t="shared" ca="1" si="1546"/>
        <v>1</v>
      </c>
      <c r="WN226" s="547" t="b">
        <f t="shared" ca="1" si="1546"/>
        <v>1</v>
      </c>
      <c r="WO226" s="547" t="b">
        <f t="shared" ca="1" si="1546"/>
        <v>1</v>
      </c>
      <c r="WP226" s="547" t="b">
        <f t="shared" ca="1" si="1546"/>
        <v>1</v>
      </c>
      <c r="WQ226" s="547" t="b">
        <f t="shared" ca="1" si="1546"/>
        <v>1</v>
      </c>
      <c r="WR226" s="547" t="b">
        <f t="shared" ca="1" si="1546"/>
        <v>1</v>
      </c>
      <c r="WS226" s="547" t="b">
        <f t="shared" ca="1" si="1547"/>
        <v>1</v>
      </c>
      <c r="WT226" s="547" t="b">
        <f t="shared" ca="1" si="1547"/>
        <v>1</v>
      </c>
      <c r="WU226" s="547" t="b">
        <f t="shared" ca="1" si="1547"/>
        <v>1</v>
      </c>
      <c r="WV226" s="547" t="b">
        <f t="shared" ca="1" si="1547"/>
        <v>1</v>
      </c>
      <c r="WW226" s="547" t="b">
        <f t="shared" ca="1" si="1547"/>
        <v>1</v>
      </c>
      <c r="WX226" s="547" t="b">
        <f t="shared" ca="1" si="1547"/>
        <v>1</v>
      </c>
      <c r="WY226" s="547" t="b">
        <f t="shared" ca="1" si="1547"/>
        <v>1</v>
      </c>
      <c r="WZ226" s="547" t="b">
        <f t="shared" ca="1" si="1547"/>
        <v>1</v>
      </c>
      <c r="XA226" s="547" t="b">
        <f t="shared" ca="1" si="1547"/>
        <v>1</v>
      </c>
      <c r="XB226" s="547" t="b">
        <f t="shared" ca="1" si="1547"/>
        <v>1</v>
      </c>
      <c r="XC226" s="19">
        <f t="shared" ca="1" si="1528"/>
        <v>0</v>
      </c>
      <c r="XD226" s="599">
        <v>0</v>
      </c>
    </row>
    <row r="227" spans="1:628" outlineLevel="2">
      <c r="A227" s="20">
        <f t="shared" si="1423"/>
        <v>222</v>
      </c>
      <c r="B227" s="213">
        <f t="shared" ca="1" si="1553"/>
        <v>205</v>
      </c>
      <c r="C227" s="115">
        <v>302</v>
      </c>
      <c r="D227" s="134" t="str">
        <f t="shared" ca="1" si="1424"/>
        <v>GSW</v>
      </c>
      <c r="E227" t="b">
        <v>1</v>
      </c>
      <c r="F227" t="b">
        <v>0</v>
      </c>
      <c r="G227" t="b">
        <f t="shared" si="1425"/>
        <v>1</v>
      </c>
      <c r="H227" s="213">
        <f t="shared" ca="1" si="1549"/>
        <v>18</v>
      </c>
      <c r="I227" s="19">
        <f t="shared" ca="1" si="1426"/>
        <v>1</v>
      </c>
      <c r="J227" s="19">
        <f t="shared" ca="1" si="1426"/>
        <v>0</v>
      </c>
      <c r="K227" s="114">
        <f t="shared" ca="1" si="1630"/>
        <v>10</v>
      </c>
      <c r="L227" s="114">
        <f t="shared" ca="1" si="1646"/>
        <v>2</v>
      </c>
      <c r="M227" s="19">
        <f t="shared" ca="1" si="1426"/>
        <v>2</v>
      </c>
      <c r="N227" s="19">
        <f t="shared" ca="1" si="1426"/>
        <v>2</v>
      </c>
      <c r="O227" s="114">
        <f t="shared" ca="1" si="1428"/>
        <v>1</v>
      </c>
      <c r="P227" s="19">
        <f ca="1">OFFSET(P$5,$B227,0)</f>
        <v>3</v>
      </c>
      <c r="Q227" s="19">
        <f t="shared" ca="1" si="1430"/>
        <v>2</v>
      </c>
      <c r="R227" s="19">
        <f t="shared" ca="1" si="1430"/>
        <v>1</v>
      </c>
      <c r="S227" s="19">
        <f t="shared" ca="1" si="1430"/>
        <v>0</v>
      </c>
      <c r="T227" s="19">
        <f t="shared" ca="1" si="1430"/>
        <v>0</v>
      </c>
      <c r="U227" s="19">
        <f t="shared" ca="1" si="1430"/>
        <v>0</v>
      </c>
      <c r="V227" s="19">
        <f t="shared" ca="1" si="1430"/>
        <v>0</v>
      </c>
      <c r="W227" s="19">
        <f t="shared" ca="1" si="1430"/>
        <v>0</v>
      </c>
      <c r="X227" s="19">
        <f t="shared" ca="1" si="1430"/>
        <v>1</v>
      </c>
      <c r="Y227" s="19">
        <f t="shared" ca="1" si="1430"/>
        <v>1</v>
      </c>
      <c r="Z227" s="19">
        <f t="shared" ca="1" si="1430"/>
        <v>1</v>
      </c>
      <c r="AA227" s="209"/>
      <c r="AB227" s="209"/>
      <c r="AC227" s="209"/>
      <c r="AD227" s="209"/>
      <c r="AE227" s="209"/>
      <c r="AF227" s="19">
        <f ca="1">OFFSET(AF$5,$B227,0)</f>
        <v>0</v>
      </c>
      <c r="AG227" s="209"/>
      <c r="AH227" s="209"/>
      <c r="AI227" s="209"/>
      <c r="AJ227" s="209"/>
      <c r="AK227" s="209"/>
      <c r="AL227" s="209"/>
      <c r="AM227" s="209"/>
      <c r="AN227" s="209"/>
      <c r="AO227" s="134">
        <f t="shared" ca="1" si="1432"/>
        <v>2</v>
      </c>
      <c r="AP227" s="134">
        <f ca="1">INDEX(CHOOSE($P227,DataAutumn!i.AdultDrys,DataWinter!i.AdultDrys,DataSpring!i.AdultDrys),1,$O227)</f>
        <v>4</v>
      </c>
      <c r="AQ227" s="5">
        <f t="shared" ca="1" si="1433"/>
        <v>2</v>
      </c>
      <c r="AR227" s="5">
        <f t="shared" ca="1" si="1433"/>
        <v>0</v>
      </c>
      <c r="AS227" s="5">
        <f t="shared" ca="1" si="1434"/>
        <v>6</v>
      </c>
      <c r="AT227" s="209"/>
      <c r="AU227" s="209"/>
      <c r="AV227" s="209"/>
      <c r="AW227" s="353" t="str">
        <f t="shared" ca="1" si="1435"/>
        <v>TemplateRE 00018 GSW FWM     TOL204 Scan2 GFS_1 RR+01% REV10_1_2 PI00.0% Part0  GP100% WP100% MP100% (T_F33N11L00)</v>
      </c>
      <c r="AX227" s="9" t="str">
        <f ca="1">IF(COUNTIF(AW$5:AW227,AW227)=1,"-","Dup")</f>
        <v>-</v>
      </c>
      <c r="AY227" s="9"/>
      <c r="AZ227" s="19" t="str">
        <f t="shared" ca="1" si="1436"/>
        <v>-</v>
      </c>
      <c r="BA227" s="19" t="str">
        <f t="shared" ca="1" si="1436"/>
        <v>-</v>
      </c>
      <c r="BB227" s="19" t="str">
        <f t="shared" ca="1" si="1436"/>
        <v>-</v>
      </c>
      <c r="BC227" s="19" t="str">
        <f t="shared" ca="1" si="1437"/>
        <v>-</v>
      </c>
      <c r="BD227" s="19" t="str">
        <f t="shared" ca="1" si="1436"/>
        <v>-</v>
      </c>
      <c r="BE227" s="19" t="str">
        <f t="shared" ca="1" si="1436"/>
        <v>-</v>
      </c>
      <c r="BF227" s="19" t="str">
        <f t="shared" ca="1" si="1436"/>
        <v>-</v>
      </c>
      <c r="BG227" s="19" t="str">
        <f t="shared" ca="1" si="1436"/>
        <v>-</v>
      </c>
      <c r="BH227" s="19" t="str">
        <f t="shared" ca="1" si="1436"/>
        <v>-</v>
      </c>
      <c r="BI227" s="9"/>
      <c r="BJ227" s="19" t="b">
        <f t="shared" ca="1" si="1438"/>
        <v>1</v>
      </c>
      <c r="BK227" s="19" t="str">
        <f t="shared" ca="1" si="1438"/>
        <v>-</v>
      </c>
      <c r="BL227" s="19" t="str">
        <f t="shared" ca="1" si="1438"/>
        <v>-</v>
      </c>
      <c r="BM227" s="19" t="str">
        <f t="shared" ca="1" si="1438"/>
        <v>-</v>
      </c>
      <c r="BN227" s="19" t="b">
        <f t="shared" ca="1" si="1438"/>
        <v>0</v>
      </c>
      <c r="BO227" s="19">
        <f t="shared" ca="1" si="1438"/>
        <v>0</v>
      </c>
      <c r="BP227" s="19" t="str">
        <f t="shared" ca="1" si="1439"/>
        <v>-</v>
      </c>
      <c r="BQ227" s="19" t="str">
        <f t="shared" ca="1" si="1439"/>
        <v>-</v>
      </c>
      <c r="BR227" s="19" t="b">
        <f t="shared" ca="1" si="1438"/>
        <v>1</v>
      </c>
      <c r="BS227" s="9"/>
      <c r="BT227" s="19" t="str">
        <f t="shared" ca="1" si="1440"/>
        <v>-</v>
      </c>
      <c r="BU227" s="5" t="str">
        <f t="shared" ca="1" si="1647"/>
        <v>-</v>
      </c>
      <c r="BV227" s="5">
        <f t="shared" ca="1" si="1648"/>
        <v>1</v>
      </c>
      <c r="BW227" s="5">
        <f t="shared" ca="1" si="1442"/>
        <v>1</v>
      </c>
      <c r="BX227" s="19" t="str">
        <f t="shared" ca="1" si="1443"/>
        <v>-</v>
      </c>
      <c r="BY227" s="19" t="str">
        <f t="shared" ca="1" si="1443"/>
        <v>-</v>
      </c>
      <c r="BZ227" s="19" t="str">
        <f t="shared" ca="1" si="1443"/>
        <v>-</v>
      </c>
      <c r="CA227" s="5" t="str">
        <f t="shared" ca="1" si="1649"/>
        <v>-</v>
      </c>
      <c r="CB227" s="5">
        <f t="shared" ca="1" si="1650"/>
        <v>1</v>
      </c>
      <c r="CC227" s="5">
        <f t="shared" ca="1" si="1650"/>
        <v>1</v>
      </c>
      <c r="CD227" s="19" t="str">
        <f t="shared" ca="1" si="1446"/>
        <v>-</v>
      </c>
      <c r="CE227" s="5" t="str">
        <f t="shared" ca="1" si="1651"/>
        <v>-</v>
      </c>
      <c r="CF227" s="5">
        <f t="shared" ca="1" si="1652"/>
        <v>1</v>
      </c>
      <c r="CG227" s="19" t="str">
        <f t="shared" ca="1" si="1449"/>
        <v>-</v>
      </c>
      <c r="CH227" s="19" t="str">
        <f t="shared" ca="1" si="1449"/>
        <v>-</v>
      </c>
      <c r="CI227" s="5">
        <f t="shared" ca="1" si="1450"/>
        <v>1</v>
      </c>
      <c r="CJ227" s="19" t="str">
        <f t="shared" ca="1" si="1449"/>
        <v>-</v>
      </c>
      <c r="CK227" s="5" t="str">
        <f t="shared" ca="1" si="1653"/>
        <v>-</v>
      </c>
      <c r="CL227" s="5">
        <f t="shared" ca="1" si="1654"/>
        <v>1</v>
      </c>
      <c r="CM227" s="5">
        <f t="shared" ca="1" si="1452"/>
        <v>1</v>
      </c>
      <c r="CN227" s="9"/>
      <c r="CO227" s="5" t="b">
        <f t="shared" ca="1" si="1453"/>
        <v>0</v>
      </c>
      <c r="CP227" s="12">
        <f t="shared" ca="1" si="1454"/>
        <v>2132111</v>
      </c>
      <c r="CQ227" s="19">
        <f t="shared" ca="1" si="1455"/>
        <v>1</v>
      </c>
      <c r="CR227" s="19" t="str">
        <f t="shared" ca="1" si="1455"/>
        <v>-</v>
      </c>
      <c r="CS227" s="143">
        <f t="shared" ca="1" si="1636"/>
        <v>1</v>
      </c>
      <c r="CT227" s="143">
        <f t="shared" ca="1" si="1636"/>
        <v>1</v>
      </c>
      <c r="CU227" s="12">
        <v>0</v>
      </c>
      <c r="CV227" s="143">
        <f t="shared" ca="1" si="1679"/>
        <v>1</v>
      </c>
      <c r="CW227" s="143">
        <f t="shared" ca="1" si="1679"/>
        <v>1</v>
      </c>
      <c r="CX227" s="143">
        <f t="shared" ca="1" si="1679"/>
        <v>1</v>
      </c>
      <c r="CY227" s="12">
        <v>0</v>
      </c>
      <c r="CZ227" s="12">
        <v>0</v>
      </c>
      <c r="DA227" s="143">
        <f t="shared" ref="DA227:DB248" ca="1" si="1681">IF($K227="",DA$5,IF($CO227,ABS($K227),IF($K227=DA$26,0,DA$27)))</f>
        <v>1</v>
      </c>
      <c r="DB227" s="143">
        <f t="shared" ca="1" si="1681"/>
        <v>1</v>
      </c>
      <c r="DC227" s="143">
        <f t="shared" ca="1" si="1680"/>
        <v>0</v>
      </c>
      <c r="DD227" s="143">
        <f t="shared" ca="1" si="1680"/>
        <v>1</v>
      </c>
      <c r="DE227" s="143">
        <f t="shared" ca="1" si="1680"/>
        <v>1</v>
      </c>
      <c r="DF227" s="143">
        <f t="shared" ca="1" si="1680"/>
        <v>1</v>
      </c>
      <c r="DG227" s="143">
        <f t="shared" ca="1" si="1680"/>
        <v>1</v>
      </c>
      <c r="DH227" s="143">
        <f t="shared" ca="1" si="1680"/>
        <v>1</v>
      </c>
      <c r="DI227" s="143">
        <f t="shared" ca="1" si="1680"/>
        <v>1</v>
      </c>
      <c r="DJ227" s="9"/>
      <c r="DK227" s="19" t="b">
        <f t="shared" ca="1" si="1460"/>
        <v>1</v>
      </c>
      <c r="DL227" s="19" t="b">
        <f t="shared" ca="1" si="1460"/>
        <v>1</v>
      </c>
      <c r="DM227" s="19" t="b">
        <f t="shared" ca="1" si="1460"/>
        <v>1</v>
      </c>
      <c r="DN227" s="468">
        <f t="shared" ca="1" si="1655"/>
        <v>21321111</v>
      </c>
      <c r="DO227" s="19" t="b">
        <f t="shared" ca="1" si="1461"/>
        <v>1</v>
      </c>
      <c r="DP227" s="19">
        <f t="shared" ca="1" si="1461"/>
        <v>0</v>
      </c>
      <c r="DQ227" s="19" t="str">
        <f t="shared" ca="1" si="1461"/>
        <v>-</v>
      </c>
      <c r="DR227" s="578" t="str">
        <f t="shared" ca="1" si="1461"/>
        <v>-</v>
      </c>
      <c r="DS227" s="430">
        <f t="shared" ca="1" si="1462"/>
        <v>652</v>
      </c>
      <c r="DT227" s="430">
        <f t="shared" ca="1" si="1462"/>
        <v>686</v>
      </c>
      <c r="DU227" s="430">
        <f t="shared" ca="1" si="1462"/>
        <v>721</v>
      </c>
      <c r="DV227" s="142">
        <f t="shared" ca="1" si="1463"/>
        <v>378</v>
      </c>
      <c r="DW227" s="142">
        <f t="shared" ca="1" si="1463"/>
        <v>413</v>
      </c>
      <c r="DX227" s="142">
        <f t="shared" ca="1" si="1463"/>
        <v>448</v>
      </c>
      <c r="DY227" s="19" t="str">
        <f t="shared" ca="1" si="1464"/>
        <v>-</v>
      </c>
      <c r="DZ227" s="19" t="str">
        <f t="shared" ca="1" si="1464"/>
        <v>-</v>
      </c>
      <c r="EA227" s="19" t="str">
        <f t="shared" ca="1" si="1464"/>
        <v>-</v>
      </c>
      <c r="EB227" s="19" t="str">
        <f t="shared" ca="1" si="1464"/>
        <v>-</v>
      </c>
      <c r="EC227" s="19" t="str">
        <f t="shared" ca="1" si="1464"/>
        <v>-</v>
      </c>
      <c r="ED227" s="19" t="str">
        <f t="shared" ca="1" si="1464"/>
        <v>-</v>
      </c>
      <c r="EE227" s="19">
        <f t="shared" ca="1" si="1464"/>
        <v>1</v>
      </c>
      <c r="EF227" s="19">
        <f t="shared" ca="1" si="1464"/>
        <v>1</v>
      </c>
      <c r="EG227" s="19">
        <f t="shared" ca="1" si="1464"/>
        <v>0</v>
      </c>
      <c r="EH227" s="19" t="str">
        <f t="shared" ca="1" si="1464"/>
        <v>-</v>
      </c>
      <c r="EI227" s="19" t="str">
        <f t="shared" ca="1" si="1464"/>
        <v>-</v>
      </c>
      <c r="EJ227" s="19" t="str">
        <f t="shared" ca="1" si="1464"/>
        <v>-</v>
      </c>
      <c r="EK227" s="19" t="str">
        <f t="shared" ca="1" si="1464"/>
        <v>-</v>
      </c>
      <c r="EL227" s="19" t="str">
        <f t="shared" ca="1" si="1464"/>
        <v>-</v>
      </c>
      <c r="EM227" s="19">
        <f t="shared" ca="1" si="1464"/>
        <v>0</v>
      </c>
      <c r="EN227" s="19" t="str">
        <f t="shared" ca="1" si="1464"/>
        <v>-</v>
      </c>
      <c r="EO227" s="19" t="str">
        <f t="shared" ca="1" si="1464"/>
        <v>-</v>
      </c>
      <c r="EP227" s="19" t="str">
        <f t="shared" ca="1" si="1461"/>
        <v>-</v>
      </c>
      <c r="EQ227" s="19">
        <f t="shared" ca="1" si="1461"/>
        <v>0</v>
      </c>
      <c r="ER227" s="19">
        <f t="shared" ca="1" si="1461"/>
        <v>0</v>
      </c>
      <c r="ES227" s="9"/>
      <c r="ET227" s="19" t="str">
        <f t="shared" ca="1" si="1468"/>
        <v>-</v>
      </c>
      <c r="EU227" s="19" t="str">
        <f t="shared" ca="1" si="1468"/>
        <v>-</v>
      </c>
      <c r="EV227" s="19" t="str">
        <f t="shared" ca="1" si="1468"/>
        <v>-</v>
      </c>
      <c r="EW227" s="19" t="str">
        <f t="shared" ca="1" si="1468"/>
        <v>-</v>
      </c>
      <c r="EX227" s="19" t="str">
        <f t="shared" ca="1" si="1468"/>
        <v>-</v>
      </c>
      <c r="EY227" s="19" t="str">
        <f t="shared" ca="1" si="1468"/>
        <v>-</v>
      </c>
      <c r="EZ227" s="19" t="str">
        <f t="shared" ca="1" si="1468"/>
        <v>-</v>
      </c>
      <c r="FA227" s="19" t="str">
        <f t="shared" ca="1" si="1468"/>
        <v>-</v>
      </c>
      <c r="FB227" s="19" t="str">
        <f t="shared" ca="1" si="1468"/>
        <v>-</v>
      </c>
      <c r="FC227" s="19" t="str">
        <f t="shared" ca="1" si="1468"/>
        <v>-</v>
      </c>
      <c r="FD227" s="19" t="str">
        <f t="shared" ca="1" si="1468"/>
        <v>-</v>
      </c>
      <c r="FE227" s="19" t="str">
        <f t="shared" ca="1" si="1468"/>
        <v>-</v>
      </c>
      <c r="FF227" s="19">
        <f t="shared" ca="1" si="1468"/>
        <v>0</v>
      </c>
      <c r="FG227" s="430">
        <f t="shared" ca="1" si="1469"/>
        <v>0</v>
      </c>
      <c r="FH227" s="430">
        <f t="shared" ca="1" si="1469"/>
        <v>0</v>
      </c>
      <c r="FI227" s="114">
        <f t="shared" ca="1" si="1656"/>
        <v>0</v>
      </c>
      <c r="FJ227" s="114">
        <f t="shared" ca="1" si="1656"/>
        <v>0</v>
      </c>
      <c r="FK227" s="114">
        <f t="shared" ca="1" si="1656"/>
        <v>0</v>
      </c>
      <c r="FL227" s="114">
        <f t="shared" ca="1" si="1656"/>
        <v>0</v>
      </c>
      <c r="FM227" s="114">
        <f t="shared" ca="1" si="1656"/>
        <v>0</v>
      </c>
      <c r="FN227" s="536">
        <f t="shared" ca="1" si="1471"/>
        <v>0</v>
      </c>
      <c r="FO227" s="114">
        <f t="shared" ca="1" si="1657"/>
        <v>0</v>
      </c>
      <c r="FP227" s="114">
        <f t="shared" ca="1" si="1657"/>
        <v>0</v>
      </c>
      <c r="FQ227" s="114">
        <f t="shared" ca="1" si="1657"/>
        <v>0</v>
      </c>
      <c r="FR227" s="114">
        <f t="shared" ca="1" si="1657"/>
        <v>0</v>
      </c>
      <c r="FS227" s="114">
        <f t="shared" ca="1" si="1657"/>
        <v>0</v>
      </c>
      <c r="FT227" s="536">
        <f t="shared" ca="1" si="1473"/>
        <v>0</v>
      </c>
      <c r="FU227" s="114">
        <f t="shared" ca="1" si="1658"/>
        <v>0</v>
      </c>
      <c r="FV227" s="114">
        <f t="shared" ca="1" si="1658"/>
        <v>0</v>
      </c>
      <c r="FW227" s="114">
        <f t="shared" ca="1" si="1658"/>
        <v>0</v>
      </c>
      <c r="FX227" s="114">
        <f t="shared" ca="1" si="1658"/>
        <v>0</v>
      </c>
      <c r="FY227" s="114">
        <f t="shared" ca="1" si="1658"/>
        <v>0</v>
      </c>
      <c r="FZ227" s="536">
        <f t="shared" ca="1" si="1475"/>
        <v>0</v>
      </c>
      <c r="GA227" s="114">
        <f t="shared" ca="1" si="1659"/>
        <v>0</v>
      </c>
      <c r="GB227" s="114">
        <f t="shared" ca="1" si="1659"/>
        <v>0</v>
      </c>
      <c r="GC227" s="114">
        <f t="shared" ca="1" si="1659"/>
        <v>0</v>
      </c>
      <c r="GD227" s="114">
        <f t="shared" ca="1" si="1659"/>
        <v>0</v>
      </c>
      <c r="GE227" s="114">
        <f t="shared" ca="1" si="1659"/>
        <v>0</v>
      </c>
      <c r="GF227" s="536">
        <f t="shared" ca="1" si="1477"/>
        <v>0</v>
      </c>
      <c r="GG227" s="114">
        <f t="shared" ca="1" si="1660"/>
        <v>0</v>
      </c>
      <c r="GH227" s="114">
        <f t="shared" ca="1" si="1660"/>
        <v>0</v>
      </c>
      <c r="GI227" s="114">
        <f t="shared" ca="1" si="1660"/>
        <v>0</v>
      </c>
      <c r="GJ227" s="114">
        <f t="shared" ca="1" si="1660"/>
        <v>0</v>
      </c>
      <c r="GK227" s="114">
        <f t="shared" ca="1" si="1660"/>
        <v>0</v>
      </c>
      <c r="GL227" s="536">
        <f t="shared" ca="1" si="1479"/>
        <v>0</v>
      </c>
      <c r="GM227" s="114">
        <f t="shared" ca="1" si="1661"/>
        <v>0</v>
      </c>
      <c r="GN227" s="114">
        <f t="shared" ca="1" si="1661"/>
        <v>0</v>
      </c>
      <c r="GO227" s="114">
        <f t="shared" ca="1" si="1661"/>
        <v>0</v>
      </c>
      <c r="GP227" s="114">
        <f t="shared" ca="1" si="1661"/>
        <v>0</v>
      </c>
      <c r="GQ227" s="114">
        <f t="shared" ca="1" si="1661"/>
        <v>0</v>
      </c>
      <c r="GR227" s="536">
        <f t="shared" ca="1" si="1481"/>
        <v>0</v>
      </c>
      <c r="GS227" s="115">
        <f t="shared" ca="1" si="1482"/>
        <v>0</v>
      </c>
      <c r="GT227" s="115">
        <f t="shared" ca="1" si="1482"/>
        <v>0</v>
      </c>
      <c r="GU227" s="115">
        <f t="shared" ca="1" si="1482"/>
        <v>0</v>
      </c>
      <c r="GV227" s="115">
        <f t="shared" ca="1" si="1482"/>
        <v>0</v>
      </c>
      <c r="GW227" s="553">
        <f t="shared" ca="1" si="1483"/>
        <v>0</v>
      </c>
      <c r="GX227" s="553">
        <f t="shared" ca="1" si="1483"/>
        <v>0</v>
      </c>
      <c r="GY227" s="553">
        <f t="shared" ca="1" si="1483"/>
        <v>0</v>
      </c>
      <c r="GZ227" s="553">
        <f t="shared" ca="1" si="1483"/>
        <v>0</v>
      </c>
      <c r="HA227" s="553">
        <f t="shared" ca="1" si="1483"/>
        <v>0</v>
      </c>
      <c r="HB227" s="553">
        <f t="shared" ca="1" si="1483"/>
        <v>0</v>
      </c>
      <c r="HC227" s="553">
        <f t="shared" ca="1" si="1483"/>
        <v>0</v>
      </c>
      <c r="HD227" s="553">
        <f t="shared" ca="1" si="1483"/>
        <v>0</v>
      </c>
      <c r="HE227" s="553">
        <f t="shared" ca="1" si="1483"/>
        <v>0</v>
      </c>
      <c r="HF227" s="553">
        <f t="shared" ca="1" si="1483"/>
        <v>0</v>
      </c>
      <c r="HG227" s="553">
        <f t="shared" ca="1" si="1483"/>
        <v>0</v>
      </c>
      <c r="HH227" s="553">
        <f t="shared" ca="1" si="1483"/>
        <v>0</v>
      </c>
      <c r="HI227" s="553">
        <f t="shared" ca="1" si="1483"/>
        <v>0</v>
      </c>
      <c r="HJ227" s="553">
        <f t="shared" ca="1" si="1483"/>
        <v>0</v>
      </c>
      <c r="HK227" s="553">
        <f t="shared" ca="1" si="1483"/>
        <v>0</v>
      </c>
      <c r="HL227" s="553">
        <f t="shared" ca="1" si="1483"/>
        <v>0</v>
      </c>
      <c r="HM227" s="553">
        <f t="shared" ca="1" si="1484"/>
        <v>0</v>
      </c>
      <c r="HN227" s="553">
        <f t="shared" ca="1" si="1484"/>
        <v>0</v>
      </c>
      <c r="HO227" s="553">
        <f t="shared" ca="1" si="1484"/>
        <v>0</v>
      </c>
      <c r="HP227" s="553">
        <f t="shared" ca="1" si="1484"/>
        <v>0</v>
      </c>
      <c r="HQ227" s="19">
        <f t="shared" ca="1" si="1485"/>
        <v>0</v>
      </c>
      <c r="HR227" s="114">
        <f t="shared" ca="1" si="1662"/>
        <v>0</v>
      </c>
      <c r="HS227" s="114">
        <f t="shared" ca="1" si="1662"/>
        <v>0</v>
      </c>
      <c r="HT227" s="114">
        <f t="shared" ca="1" si="1662"/>
        <v>0</v>
      </c>
      <c r="HU227" s="114">
        <f t="shared" ca="1" si="1662"/>
        <v>0</v>
      </c>
      <c r="HV227" s="114">
        <f t="shared" ca="1" si="1662"/>
        <v>0</v>
      </c>
      <c r="HW227" s="536">
        <f t="shared" ca="1" si="1487"/>
        <v>0</v>
      </c>
      <c r="HX227" s="114">
        <f t="shared" ca="1" si="1663"/>
        <v>0</v>
      </c>
      <c r="HY227" s="114">
        <f t="shared" ca="1" si="1663"/>
        <v>0</v>
      </c>
      <c r="HZ227" s="114">
        <f t="shared" ca="1" si="1663"/>
        <v>0</v>
      </c>
      <c r="IA227" s="114">
        <f t="shared" ca="1" si="1663"/>
        <v>0</v>
      </c>
      <c r="IB227" s="114">
        <f t="shared" ca="1" si="1663"/>
        <v>0</v>
      </c>
      <c r="IC227" s="536">
        <f t="shared" ca="1" si="1489"/>
        <v>0</v>
      </c>
      <c r="ID227" s="114">
        <f t="shared" ca="1" si="1664"/>
        <v>0</v>
      </c>
      <c r="IE227" s="114">
        <f t="shared" ca="1" si="1664"/>
        <v>0</v>
      </c>
      <c r="IF227" s="114">
        <f t="shared" ca="1" si="1664"/>
        <v>0</v>
      </c>
      <c r="IG227" s="114">
        <f t="shared" ca="1" si="1664"/>
        <v>0</v>
      </c>
      <c r="IH227" s="114">
        <f t="shared" ca="1" si="1664"/>
        <v>0</v>
      </c>
      <c r="II227" s="536">
        <f t="shared" ca="1" si="1491"/>
        <v>0</v>
      </c>
      <c r="IJ227" s="114">
        <f t="shared" ca="1" si="1665"/>
        <v>0</v>
      </c>
      <c r="IK227" s="114">
        <f t="shared" ca="1" si="1665"/>
        <v>0</v>
      </c>
      <c r="IL227" s="114">
        <f t="shared" ca="1" si="1665"/>
        <v>0</v>
      </c>
      <c r="IM227" s="114">
        <f t="shared" ca="1" si="1665"/>
        <v>0</v>
      </c>
      <c r="IN227" s="114">
        <f t="shared" ca="1" si="1665"/>
        <v>0</v>
      </c>
      <c r="IO227" s="536">
        <f t="shared" ca="1" si="1493"/>
        <v>0</v>
      </c>
      <c r="IP227" s="114">
        <f t="shared" ca="1" si="1666"/>
        <v>0</v>
      </c>
      <c r="IQ227" s="114">
        <f t="shared" ca="1" si="1666"/>
        <v>0</v>
      </c>
      <c r="IR227" s="114">
        <f t="shared" ca="1" si="1666"/>
        <v>0</v>
      </c>
      <c r="IS227" s="114">
        <f t="shared" ca="1" si="1666"/>
        <v>0</v>
      </c>
      <c r="IT227" s="114">
        <f t="shared" ca="1" si="1666"/>
        <v>0</v>
      </c>
      <c r="IU227" s="536">
        <f t="shared" ca="1" si="1495"/>
        <v>0</v>
      </c>
      <c r="IV227" s="114">
        <f t="shared" ca="1" si="1667"/>
        <v>0</v>
      </c>
      <c r="IW227" s="114">
        <f t="shared" ca="1" si="1667"/>
        <v>0</v>
      </c>
      <c r="IX227" s="114">
        <f t="shared" ca="1" si="1667"/>
        <v>0</v>
      </c>
      <c r="IY227" s="114">
        <f t="shared" ca="1" si="1667"/>
        <v>0</v>
      </c>
      <c r="IZ227" s="114">
        <f t="shared" ca="1" si="1667"/>
        <v>0</v>
      </c>
      <c r="JA227" s="536">
        <f t="shared" ca="1" si="1497"/>
        <v>0</v>
      </c>
      <c r="JB227" s="115">
        <f t="shared" ca="1" si="1498"/>
        <v>0</v>
      </c>
      <c r="JC227" s="115">
        <f t="shared" ca="1" si="1498"/>
        <v>0</v>
      </c>
      <c r="JD227" s="115">
        <f t="shared" ca="1" si="1498"/>
        <v>0</v>
      </c>
      <c r="JE227" s="115">
        <f t="shared" ca="1" si="1498"/>
        <v>0</v>
      </c>
      <c r="JF227" s="553">
        <f t="shared" ca="1" si="1499"/>
        <v>0</v>
      </c>
      <c r="JG227" s="553">
        <f t="shared" ca="1" si="1499"/>
        <v>0</v>
      </c>
      <c r="JH227" s="553">
        <f t="shared" ca="1" si="1499"/>
        <v>0</v>
      </c>
      <c r="JI227" s="553">
        <f t="shared" ca="1" si="1499"/>
        <v>0</v>
      </c>
      <c r="JJ227" s="553">
        <f t="shared" ca="1" si="1499"/>
        <v>0</v>
      </c>
      <c r="JK227" s="553">
        <f t="shared" ca="1" si="1499"/>
        <v>0</v>
      </c>
      <c r="JL227" s="553">
        <f t="shared" ca="1" si="1499"/>
        <v>0</v>
      </c>
      <c r="JM227" s="553">
        <f t="shared" ca="1" si="1499"/>
        <v>0</v>
      </c>
      <c r="JN227" s="553">
        <f t="shared" ca="1" si="1499"/>
        <v>0</v>
      </c>
      <c r="JO227" s="553">
        <f t="shared" ca="1" si="1499"/>
        <v>0</v>
      </c>
      <c r="JP227" s="553">
        <f t="shared" ca="1" si="1499"/>
        <v>0</v>
      </c>
      <c r="JQ227" s="553">
        <f t="shared" ca="1" si="1499"/>
        <v>0</v>
      </c>
      <c r="JR227" s="553">
        <f t="shared" ca="1" si="1499"/>
        <v>0</v>
      </c>
      <c r="JS227" s="553">
        <f t="shared" ca="1" si="1499"/>
        <v>0</v>
      </c>
      <c r="JT227" s="553">
        <f t="shared" ca="1" si="1499"/>
        <v>0</v>
      </c>
      <c r="JU227" s="553">
        <f t="shared" ca="1" si="1499"/>
        <v>0</v>
      </c>
      <c r="JV227" s="553">
        <f t="shared" ca="1" si="1500"/>
        <v>0</v>
      </c>
      <c r="JW227" s="553">
        <f t="shared" ca="1" si="1500"/>
        <v>0</v>
      </c>
      <c r="JX227" s="553">
        <f t="shared" ca="1" si="1500"/>
        <v>0</v>
      </c>
      <c r="JY227" s="553">
        <f t="shared" ca="1" si="1500"/>
        <v>0</v>
      </c>
      <c r="JZ227" s="19">
        <f t="shared" ca="1" si="1501"/>
        <v>0</v>
      </c>
      <c r="KA227" s="5">
        <f t="shared" ca="1" si="1502"/>
        <v>67</v>
      </c>
      <c r="KB227" s="9"/>
      <c r="KC227" s="5">
        <f t="shared" ca="1" si="1503"/>
        <v>0</v>
      </c>
      <c r="KD227" s="5" t="b">
        <f t="shared" ca="1" si="1503"/>
        <v>0</v>
      </c>
      <c r="KE227" s="19">
        <f t="shared" ref="KE227:MZ235" ca="1" si="1682">OFFSET(KE$5,$B227,0)</f>
        <v>0</v>
      </c>
      <c r="KF227" s="5">
        <f t="shared" ca="1" si="1505"/>
        <v>0</v>
      </c>
      <c r="KG227" s="5">
        <f t="shared" ca="1" si="1506"/>
        <v>0.01</v>
      </c>
      <c r="KH227" s="5">
        <f t="shared" si="1507"/>
        <v>0</v>
      </c>
      <c r="KI227" s="19">
        <f t="shared" ref="KI227:KI272" ca="1" si="1683">OFFSET(KI$5,$B227,0)</f>
        <v>0</v>
      </c>
      <c r="KJ227" s="5">
        <f t="shared" ca="1" si="1508"/>
        <v>50</v>
      </c>
      <c r="KK227" s="19" t="str">
        <f t="shared" ca="1" si="1509"/>
        <v>-</v>
      </c>
      <c r="KL227" s="19" t="str">
        <f t="shared" ca="1" si="1509"/>
        <v>-</v>
      </c>
      <c r="KM227" s="19" t="str">
        <f t="shared" ca="1" si="1509"/>
        <v>-</v>
      </c>
      <c r="KN227" s="19" t="str">
        <f t="shared" ca="1" si="1509"/>
        <v>-</v>
      </c>
      <c r="KO227" s="19" t="str">
        <f t="shared" ca="1" si="1509"/>
        <v>-</v>
      </c>
      <c r="KP227" s="19" t="str">
        <f t="shared" ca="1" si="1509"/>
        <v>-</v>
      </c>
      <c r="KQ227" s="19" t="str">
        <f t="shared" ca="1" si="1509"/>
        <v>-</v>
      </c>
      <c r="KR227" s="19" t="str">
        <f t="shared" ca="1" si="1509"/>
        <v>-</v>
      </c>
      <c r="KS227" s="19" t="str">
        <f t="shared" ca="1" si="1509"/>
        <v>-</v>
      </c>
      <c r="KT227" s="19" t="str">
        <f t="shared" ca="1" si="1509"/>
        <v>-</v>
      </c>
      <c r="KU227" s="19" t="str">
        <f t="shared" ca="1" si="1509"/>
        <v>-</v>
      </c>
      <c r="KV227" s="19" t="str">
        <f t="shared" ca="1" si="1509"/>
        <v>-</v>
      </c>
      <c r="KW227" s="5">
        <f t="shared" si="1510"/>
        <v>1</v>
      </c>
      <c r="KX227" s="5">
        <f t="shared" ca="1" si="1580"/>
        <v>0</v>
      </c>
      <c r="KY227" s="5">
        <f t="shared" ca="1" si="1580"/>
        <v>1</v>
      </c>
      <c r="KZ227" s="5">
        <f t="shared" ca="1" si="1580"/>
        <v>1</v>
      </c>
      <c r="LA227" s="5">
        <f t="shared" ref="LA227:LN236" ca="1" si="1684">IF(OR($K227="",$K227&lt;&gt;LA$26),LA$5,INDEX(i.REVsSA,$L227,LA$26+1))</f>
        <v>1</v>
      </c>
      <c r="LB227" s="5">
        <f t="shared" ca="1" si="1684"/>
        <v>1</v>
      </c>
      <c r="LC227" s="5">
        <f t="shared" ca="1" si="1684"/>
        <v>0</v>
      </c>
      <c r="LD227" s="5">
        <f t="shared" ca="1" si="1684"/>
        <v>1</v>
      </c>
      <c r="LE227" s="5">
        <f t="shared" ca="1" si="1684"/>
        <v>0</v>
      </c>
      <c r="LF227" s="5">
        <f t="shared" ca="1" si="1684"/>
        <v>0</v>
      </c>
      <c r="LG227" s="5">
        <f t="shared" ca="1" si="1684"/>
        <v>1</v>
      </c>
      <c r="LH227" s="5">
        <f t="shared" ca="1" si="1684"/>
        <v>0</v>
      </c>
      <c r="LI227" s="5">
        <f t="shared" ca="1" si="1684"/>
        <v>0</v>
      </c>
      <c r="LJ227" s="5">
        <f t="shared" ca="1" si="1684"/>
        <v>0</v>
      </c>
      <c r="LK227" s="5">
        <f t="shared" ca="1" si="1684"/>
        <v>0</v>
      </c>
      <c r="LL227" s="5">
        <f t="shared" ca="1" si="1684"/>
        <v>1</v>
      </c>
      <c r="LM227" s="5">
        <f t="shared" ca="1" si="1684"/>
        <v>0</v>
      </c>
      <c r="LN227" s="5">
        <f t="shared" ca="1" si="1684"/>
        <v>1</v>
      </c>
      <c r="LO227" s="19">
        <f t="shared" ca="1" si="1682"/>
        <v>0</v>
      </c>
      <c r="LP227" s="19">
        <f t="shared" ca="1" si="1682"/>
        <v>0</v>
      </c>
      <c r="LQ227" s="19">
        <f t="shared" ca="1" si="1682"/>
        <v>0</v>
      </c>
      <c r="LR227" s="19">
        <f t="shared" ca="1" si="1682"/>
        <v>0</v>
      </c>
      <c r="LS227" s="19">
        <f t="shared" ca="1" si="1682"/>
        <v>0</v>
      </c>
      <c r="LT227" s="19">
        <f t="shared" ca="1" si="1682"/>
        <v>0</v>
      </c>
      <c r="LU227" s="19">
        <f t="shared" ca="1" si="1682"/>
        <v>0</v>
      </c>
      <c r="LV227" s="19">
        <f t="shared" ca="1" si="1682"/>
        <v>0</v>
      </c>
      <c r="LW227" s="19">
        <f t="shared" ca="1" si="1682"/>
        <v>0</v>
      </c>
      <c r="LX227" s="19">
        <f t="shared" ca="1" si="1682"/>
        <v>0</v>
      </c>
      <c r="LY227" s="19">
        <f t="shared" ca="1" si="1682"/>
        <v>0</v>
      </c>
      <c r="LZ227" s="19">
        <f t="shared" ca="1" si="1682"/>
        <v>0</v>
      </c>
      <c r="MA227" s="19">
        <f t="shared" ca="1" si="1682"/>
        <v>0</v>
      </c>
      <c r="MB227" s="19">
        <f t="shared" ca="1" si="1682"/>
        <v>0</v>
      </c>
      <c r="MC227" s="19">
        <f t="shared" ca="1" si="1682"/>
        <v>0</v>
      </c>
      <c r="MD227" s="19">
        <f t="shared" ca="1" si="1682"/>
        <v>0</v>
      </c>
      <c r="ME227" s="19">
        <f t="shared" ca="1" si="1682"/>
        <v>0</v>
      </c>
      <c r="MF227" s="19">
        <f t="shared" ca="1" si="1682"/>
        <v>0</v>
      </c>
      <c r="MG227" s="19">
        <f t="shared" ca="1" si="1682"/>
        <v>0</v>
      </c>
      <c r="MH227" s="19">
        <f t="shared" ca="1" si="1682"/>
        <v>0</v>
      </c>
      <c r="MI227" s="19">
        <f t="shared" ca="1" si="1682"/>
        <v>0</v>
      </c>
      <c r="MJ227" s="5">
        <f t="shared" ca="1" si="1512"/>
        <v>0</v>
      </c>
      <c r="MK227" s="5">
        <f t="shared" ca="1" si="1512"/>
        <v>0</v>
      </c>
      <c r="ML227" s="5">
        <f t="shared" ca="1" si="1512"/>
        <v>0.05</v>
      </c>
      <c r="MM227" s="5">
        <f t="shared" ca="1" si="1512"/>
        <v>0.05</v>
      </c>
      <c r="MN227" s="5">
        <f t="shared" ca="1" si="1668"/>
        <v>0.02</v>
      </c>
      <c r="MO227" s="5">
        <f t="shared" ca="1" si="1668"/>
        <v>0</v>
      </c>
      <c r="MP227" s="5">
        <f t="shared" ca="1" si="1668"/>
        <v>0</v>
      </c>
      <c r="MQ227" s="5">
        <f t="shared" ca="1" si="1668"/>
        <v>0</v>
      </c>
      <c r="MR227" s="5">
        <f t="shared" ca="1" si="1668"/>
        <v>0</v>
      </c>
      <c r="MS227" s="5">
        <f t="shared" ca="1" si="1668"/>
        <v>0</v>
      </c>
      <c r="MT227" s="19">
        <f t="shared" ca="1" si="1682"/>
        <v>0</v>
      </c>
      <c r="MU227" s="19">
        <f t="shared" ca="1" si="1682"/>
        <v>1</v>
      </c>
      <c r="MV227" s="19">
        <f t="shared" ca="1" si="1678"/>
        <v>0</v>
      </c>
      <c r="MW227" s="19">
        <f t="shared" ca="1" si="1678"/>
        <v>0</v>
      </c>
      <c r="MX227" s="19">
        <f t="shared" ca="1" si="1678"/>
        <v>0</v>
      </c>
      <c r="MY227" s="19">
        <f t="shared" ca="1" si="1682"/>
        <v>0</v>
      </c>
      <c r="MZ227" s="19">
        <f t="shared" ca="1" si="1682"/>
        <v>1</v>
      </c>
      <c r="NA227" s="9"/>
      <c r="NB227" s="5" t="b">
        <f t="shared" ca="1" si="1514"/>
        <v>0</v>
      </c>
      <c r="NC227" s="19" t="str">
        <f t="shared" ca="1" si="1515"/>
        <v>-</v>
      </c>
      <c r="ND227" s="5">
        <f t="shared" ca="1" si="1516"/>
        <v>0.5</v>
      </c>
      <c r="NE227" s="5" t="b">
        <f t="shared" ca="1" si="1669"/>
        <v>0</v>
      </c>
      <c r="NF227" s="5" t="b">
        <f t="shared" ca="1" si="1669"/>
        <v>0</v>
      </c>
      <c r="NG227" s="5" t="b">
        <f t="shared" ca="1" si="1669"/>
        <v>1</v>
      </c>
      <c r="NH227" s="134">
        <f t="shared" ca="1" si="1670"/>
        <v>2</v>
      </c>
      <c r="NI227" s="134">
        <f t="shared" ca="1" si="1670"/>
        <v>2</v>
      </c>
      <c r="NJ227" s="5" t="b">
        <f t="shared" ca="1" si="1519"/>
        <v>0</v>
      </c>
      <c r="NK227" s="5" t="b">
        <f t="shared" ca="1" si="1519"/>
        <v>0</v>
      </c>
      <c r="NL227" s="5" t="b">
        <f t="shared" ca="1" si="1519"/>
        <v>1</v>
      </c>
      <c r="NM227" s="5" t="b">
        <f t="shared" ca="1" si="1519"/>
        <v>0</v>
      </c>
      <c r="NN227" s="5">
        <f t="shared" ca="1" si="1520"/>
        <v>1</v>
      </c>
      <c r="NO227" s="5">
        <f t="shared" ca="1" si="1520"/>
        <v>0.66</v>
      </c>
      <c r="NP227" s="5" t="b">
        <f t="shared" ca="1" si="1521"/>
        <v>1</v>
      </c>
      <c r="NQ227" s="5" t="str" cm="1">
        <f t="array" aca="1" ref="NQ227" ca="1">IF(OR(NR227:NY227&lt;&gt;"-"),TRUE,"-")</f>
        <v>-</v>
      </c>
      <c r="NR227" s="19" t="str">
        <f t="shared" ca="1" si="1522"/>
        <v>-</v>
      </c>
      <c r="NS227" s="19" t="str">
        <f t="shared" ca="1" si="1522"/>
        <v>-</v>
      </c>
      <c r="NT227" s="19" t="str">
        <f t="shared" ca="1" si="1522"/>
        <v>-</v>
      </c>
      <c r="NU227" s="19" t="str">
        <f t="shared" ca="1" si="1522"/>
        <v>-</v>
      </c>
      <c r="NV227" s="19" t="str">
        <f t="shared" ca="1" si="1522"/>
        <v>-</v>
      </c>
      <c r="NW227" s="19" t="str">
        <f t="shared" ca="1" si="1522"/>
        <v>-</v>
      </c>
      <c r="NX227" s="19" t="str">
        <f t="shared" ca="1" si="1522"/>
        <v>-</v>
      </c>
      <c r="NY227" s="19" t="str">
        <f t="shared" ca="1" si="1522"/>
        <v>-</v>
      </c>
      <c r="NZ227" s="5" t="b">
        <f t="array" aca="1" ref="NZ227" ca="1">IF(OR(OA227:OG227&lt;&gt;"-"),TRUE,"-")</f>
        <v>1</v>
      </c>
      <c r="OA227" s="19">
        <f t="shared" ca="1" si="1523"/>
        <v>0</v>
      </c>
      <c r="OB227" s="19">
        <f t="shared" ca="1" si="1523"/>
        <v>999999</v>
      </c>
      <c r="OC227" s="19">
        <f t="shared" ca="1" si="1523"/>
        <v>999999</v>
      </c>
      <c r="OD227" s="19">
        <f t="shared" ca="1" si="1523"/>
        <v>999999</v>
      </c>
      <c r="OE227" s="19">
        <f t="shared" ca="1" si="1523"/>
        <v>999999</v>
      </c>
      <c r="OF227" s="19">
        <f t="shared" ca="1" si="1523"/>
        <v>999999</v>
      </c>
      <c r="OG227" s="19">
        <f t="shared" ca="1" si="1523"/>
        <v>999999</v>
      </c>
      <c r="OH227" s="19" t="str">
        <f t="shared" ca="1" si="1523"/>
        <v>-</v>
      </c>
      <c r="OI227" s="19" t="str">
        <f t="shared" ca="1" si="1523"/>
        <v>-</v>
      </c>
      <c r="OJ227" s="19" t="str">
        <f t="shared" ca="1" si="1523"/>
        <v>-</v>
      </c>
      <c r="OK227" s="19" t="b">
        <f t="shared" ca="1" si="1523"/>
        <v>1</v>
      </c>
      <c r="OL227" s="19">
        <f t="shared" ca="1" si="1523"/>
        <v>0</v>
      </c>
      <c r="OM227" s="5" t="str">
        <f t="shared" ca="1" si="1524"/>
        <v>-</v>
      </c>
      <c r="ON227" s="5" t="str">
        <f t="shared" ca="1" si="1524"/>
        <v>-</v>
      </c>
      <c r="OO227" s="5" t="str">
        <f t="shared" ca="1" si="1524"/>
        <v>-</v>
      </c>
      <c r="OP227" s="5" t="str">
        <f t="shared" ca="1" si="1524"/>
        <v>-</v>
      </c>
      <c r="OQ227" s="19" t="str">
        <f t="shared" ca="1" si="1548"/>
        <v>-</v>
      </c>
      <c r="OR227" s="19" t="str">
        <f t="shared" ca="1" si="1548"/>
        <v>-</v>
      </c>
      <c r="OS227" s="19" t="str">
        <f t="shared" ca="1" si="1548"/>
        <v>-</v>
      </c>
      <c r="OT227" s="19" t="str">
        <f t="shared" ca="1" si="1548"/>
        <v>-</v>
      </c>
      <c r="OU227" s="5">
        <f t="shared" ca="1" si="1525"/>
        <v>0</v>
      </c>
      <c r="OV227" s="19" t="str">
        <f t="shared" ca="1" si="1548"/>
        <v>-</v>
      </c>
      <c r="OW227" s="5" t="str">
        <f t="shared" ca="1" si="1672"/>
        <v>-</v>
      </c>
      <c r="OX227" s="5">
        <f t="shared" ca="1" si="1672"/>
        <v>500</v>
      </c>
      <c r="OY227" s="5">
        <f t="shared" ca="1" si="1672"/>
        <v>500</v>
      </c>
      <c r="OZ227" s="5" t="str">
        <f t="shared" ca="1" si="1672"/>
        <v>-</v>
      </c>
      <c r="PA227" s="5" t="str">
        <f t="shared" ca="1" si="1672"/>
        <v>-</v>
      </c>
      <c r="PB227" s="5" t="str">
        <f t="shared" ca="1" si="1672"/>
        <v>-</v>
      </c>
      <c r="PC227" s="5">
        <f t="shared" ca="1" si="1527"/>
        <v>1.5</v>
      </c>
      <c r="PD227" s="9"/>
      <c r="PE227" s="19">
        <f t="shared" ca="1" si="1548"/>
        <v>50</v>
      </c>
      <c r="PF227" s="19">
        <f t="shared" ca="1" si="1528"/>
        <v>50</v>
      </c>
      <c r="PG227" s="19">
        <f t="shared" ca="1" si="1528"/>
        <v>50</v>
      </c>
      <c r="PH227" s="19">
        <f t="shared" ca="1" si="1528"/>
        <v>50</v>
      </c>
      <c r="PI227" s="5">
        <f t="shared" ca="1" si="1529"/>
        <v>1</v>
      </c>
      <c r="PJ227" s="5">
        <f t="shared" ca="1" si="1530"/>
        <v>1</v>
      </c>
      <c r="PK227" s="5">
        <f t="shared" ca="1" si="1531"/>
        <v>1</v>
      </c>
      <c r="PL227" s="9"/>
      <c r="PM227" s="19" t="b">
        <f t="shared" ca="1" si="1528"/>
        <v>0</v>
      </c>
      <c r="PN227" s="19" t="b">
        <f t="shared" ca="1" si="1528"/>
        <v>0</v>
      </c>
      <c r="PO227" s="19">
        <f t="shared" ca="1" si="1528"/>
        <v>1</v>
      </c>
      <c r="PP227" s="134">
        <f t="shared" ca="1" si="1532"/>
        <v>1</v>
      </c>
      <c r="PQ227" s="134">
        <f t="shared" ca="1" si="1532"/>
        <v>1</v>
      </c>
      <c r="PR227" s="134">
        <f t="shared" ca="1" si="1532"/>
        <v>1</v>
      </c>
      <c r="PS227" s="134">
        <f t="shared" ca="1" si="1532"/>
        <v>1</v>
      </c>
      <c r="PT227" s="134">
        <f t="shared" ca="1" si="1532"/>
        <v>1</v>
      </c>
      <c r="PU227" s="134">
        <f t="shared" ca="1" si="1532"/>
        <v>1</v>
      </c>
      <c r="PV227" s="134">
        <f t="shared" ca="1" si="1532"/>
        <v>1</v>
      </c>
      <c r="PW227" s="134">
        <f t="shared" ca="1" si="1532"/>
        <v>1</v>
      </c>
      <c r="PX227" s="9"/>
      <c r="PY227" s="537" t="str">
        <f t="shared" ca="1" si="1533"/>
        <v>-</v>
      </c>
      <c r="PZ227" s="537" t="str">
        <f t="shared" ca="1" si="1533"/>
        <v>-</v>
      </c>
      <c r="QA227" s="537" t="str">
        <f t="shared" ca="1" si="1533"/>
        <v>-</v>
      </c>
      <c r="QB227" s="537" t="str">
        <f t="shared" ca="1" si="1533"/>
        <v>-</v>
      </c>
      <c r="QC227" s="537" t="str">
        <f t="shared" ca="1" si="1533"/>
        <v>-</v>
      </c>
      <c r="QD227" s="537" t="str">
        <f t="shared" ca="1" si="1533"/>
        <v>-</v>
      </c>
      <c r="QE227" s="537" t="str">
        <f t="shared" ca="1" si="1533"/>
        <v>-</v>
      </c>
      <c r="QF227" s="537" t="str">
        <f t="shared" ca="1" si="1533"/>
        <v>-</v>
      </c>
      <c r="QG227" s="537" t="str">
        <f t="shared" ca="1" si="1533"/>
        <v>-</v>
      </c>
      <c r="QH227" s="537" t="str">
        <f t="shared" ca="1" si="1533"/>
        <v>-</v>
      </c>
      <c r="QI227" s="537" t="str">
        <f t="shared" ca="1" si="1533"/>
        <v>-</v>
      </c>
      <c r="QJ227" s="537" t="str">
        <f t="shared" ca="1" si="1533"/>
        <v>-</v>
      </c>
      <c r="QK227" s="537" t="str">
        <f t="shared" ca="1" si="1533"/>
        <v>-</v>
      </c>
      <c r="QL227" s="537" t="str">
        <f t="shared" ca="1" si="1533"/>
        <v>-</v>
      </c>
      <c r="QM227" s="537" t="str">
        <f t="shared" ca="1" si="1533"/>
        <v>-</v>
      </c>
      <c r="QN227" s="537" t="str">
        <f t="shared" ca="1" si="1533"/>
        <v>-</v>
      </c>
      <c r="QO227" s="537" t="str">
        <f t="shared" ca="1" si="1534"/>
        <v>-</v>
      </c>
      <c r="QP227" s="537" t="str">
        <f t="shared" ca="1" si="1534"/>
        <v>-</v>
      </c>
      <c r="QQ227" s="537" t="str">
        <f t="shared" ca="1" si="1534"/>
        <v>-</v>
      </c>
      <c r="QR227" s="537" t="str">
        <f t="shared" ca="1" si="1534"/>
        <v>-</v>
      </c>
      <c r="QS227" s="537" t="str">
        <f t="shared" ca="1" si="1534"/>
        <v>-</v>
      </c>
      <c r="QT227" s="537" t="str">
        <f t="shared" ca="1" si="1534"/>
        <v>-</v>
      </c>
      <c r="QU227" s="537" t="str">
        <f t="shared" ca="1" si="1534"/>
        <v>-</v>
      </c>
      <c r="QV227" s="537" t="str">
        <f t="shared" ca="1" si="1534"/>
        <v>-</v>
      </c>
      <c r="QW227" s="537" t="str">
        <f t="shared" ca="1" si="1534"/>
        <v>-</v>
      </c>
      <c r="QX227" s="537" t="str">
        <f t="shared" ca="1" si="1534"/>
        <v>-</v>
      </c>
      <c r="QY227" s="537" t="str">
        <f t="shared" ca="1" si="1534"/>
        <v>-</v>
      </c>
      <c r="QZ227" s="537" t="str">
        <f t="shared" ca="1" si="1534"/>
        <v>-</v>
      </c>
      <c r="RA227" s="537" t="str">
        <f t="shared" ca="1" si="1534"/>
        <v>-</v>
      </c>
      <c r="RB227" s="537" t="str">
        <f t="shared" ca="1" si="1534"/>
        <v>-</v>
      </c>
      <c r="RC227" s="537" t="str">
        <f t="shared" ca="1" si="1534"/>
        <v>-</v>
      </c>
      <c r="RD227" s="537" t="str">
        <f t="shared" ca="1" si="1534"/>
        <v>-</v>
      </c>
      <c r="RE227" s="537" t="str">
        <f t="shared" ca="1" si="1673"/>
        <v>-</v>
      </c>
      <c r="RF227" s="537" t="str">
        <f t="shared" ca="1" si="1673"/>
        <v>-</v>
      </c>
      <c r="RG227" s="537" t="str">
        <f t="shared" ca="1" si="1673"/>
        <v>-</v>
      </c>
      <c r="RH227" s="537" t="str">
        <f t="shared" ca="1" si="1673"/>
        <v>-</v>
      </c>
      <c r="RI227" s="547" t="str">
        <f t="shared" ca="1" si="1536"/>
        <v>-</v>
      </c>
      <c r="RJ227" s="547" t="str">
        <f t="shared" ca="1" si="1536"/>
        <v>-</v>
      </c>
      <c r="RK227" s="547" t="str">
        <f t="shared" ca="1" si="1536"/>
        <v>-</v>
      </c>
      <c r="RL227" s="547" t="str">
        <f t="shared" ca="1" si="1536"/>
        <v>-</v>
      </c>
      <c r="RM227" s="547" t="str">
        <f t="shared" ca="1" si="1536"/>
        <v>-</v>
      </c>
      <c r="RN227" s="547" t="str">
        <f t="shared" ca="1" si="1536"/>
        <v>-</v>
      </c>
      <c r="RO227" s="547" t="str">
        <f t="shared" ca="1" si="1536"/>
        <v>-</v>
      </c>
      <c r="RP227" s="547" t="str">
        <f t="shared" ca="1" si="1536"/>
        <v>-</v>
      </c>
      <c r="RQ227" s="547" t="str">
        <f t="shared" ca="1" si="1536"/>
        <v>-</v>
      </c>
      <c r="RR227" s="547" t="str">
        <f t="shared" ca="1" si="1536"/>
        <v>-</v>
      </c>
      <c r="RS227" s="547" t="str">
        <f t="shared" ca="1" si="1536"/>
        <v>-</v>
      </c>
      <c r="RT227" s="547" t="str">
        <f t="shared" ca="1" si="1536"/>
        <v>-</v>
      </c>
      <c r="RU227" s="547" t="str">
        <f t="shared" ca="1" si="1536"/>
        <v>-</v>
      </c>
      <c r="RV227" s="547" t="str">
        <f t="shared" ca="1" si="1536"/>
        <v>-</v>
      </c>
      <c r="RW227" s="547" t="str">
        <f t="shared" ca="1" si="1536"/>
        <v>-</v>
      </c>
      <c r="RX227" s="547" t="str">
        <f t="shared" ca="1" si="1536"/>
        <v>-</v>
      </c>
      <c r="RY227" s="547" t="str">
        <f t="shared" ca="1" si="1537"/>
        <v>-</v>
      </c>
      <c r="RZ227" s="547" t="str">
        <f t="shared" ca="1" si="1537"/>
        <v>-</v>
      </c>
      <c r="SA227" s="547" t="str">
        <f t="shared" ca="1" si="1537"/>
        <v>-</v>
      </c>
      <c r="SB227" s="547" t="str">
        <f t="shared" ca="1" si="1537"/>
        <v>-</v>
      </c>
      <c r="SC227" s="547" t="str">
        <f t="shared" ca="1" si="1537"/>
        <v>-</v>
      </c>
      <c r="SD227" s="547" t="str">
        <f t="shared" ca="1" si="1537"/>
        <v>-</v>
      </c>
      <c r="SE227" s="547" t="str">
        <f t="shared" ca="1" si="1537"/>
        <v>-</v>
      </c>
      <c r="SF227" s="547" t="str">
        <f t="shared" ca="1" si="1537"/>
        <v>-</v>
      </c>
      <c r="SG227" s="547" t="str">
        <f t="shared" ca="1" si="1537"/>
        <v>-</v>
      </c>
      <c r="SH227" s="547" t="str">
        <f t="shared" ca="1" si="1537"/>
        <v>-</v>
      </c>
      <c r="SI227" s="537" t="str">
        <f t="shared" ca="1" si="1538"/>
        <v>-</v>
      </c>
      <c r="SJ227" s="537" t="str">
        <f t="shared" ca="1" si="1538"/>
        <v>-</v>
      </c>
      <c r="SK227" s="537" t="str">
        <f t="shared" ca="1" si="1538"/>
        <v>-</v>
      </c>
      <c r="SL227" s="537" t="str">
        <f t="shared" ca="1" si="1538"/>
        <v>-</v>
      </c>
      <c r="SM227" s="537" t="str">
        <f t="shared" ca="1" si="1538"/>
        <v>-</v>
      </c>
      <c r="SN227" s="537" t="str">
        <f t="shared" ca="1" si="1538"/>
        <v>-</v>
      </c>
      <c r="SO227" s="537" t="str">
        <f t="shared" ca="1" si="1538"/>
        <v>-</v>
      </c>
      <c r="SP227" s="537" t="str">
        <f t="shared" ca="1" si="1538"/>
        <v>-</v>
      </c>
      <c r="SQ227" s="537" t="str">
        <f t="shared" ca="1" si="1538"/>
        <v>-</v>
      </c>
      <c r="SR227" s="537" t="str">
        <f t="shared" ca="1" si="1538"/>
        <v>-</v>
      </c>
      <c r="SS227" s="537" t="str">
        <f t="shared" ca="1" si="1538"/>
        <v>-</v>
      </c>
      <c r="ST227" s="537" t="str">
        <f t="shared" ca="1" si="1538"/>
        <v>-</v>
      </c>
      <c r="SU227" s="537" t="str">
        <f t="shared" ca="1" si="1538"/>
        <v>-</v>
      </c>
      <c r="SV227" s="537" t="str">
        <f t="shared" ca="1" si="1538"/>
        <v>-</v>
      </c>
      <c r="SW227" s="537" t="str">
        <f t="shared" ca="1" si="1538"/>
        <v>-</v>
      </c>
      <c r="SX227" s="537" t="str">
        <f t="shared" ca="1" si="1538"/>
        <v>-</v>
      </c>
      <c r="SY227" s="537" t="str">
        <f t="shared" ca="1" si="1539"/>
        <v>-</v>
      </c>
      <c r="SZ227" s="537" t="str">
        <f t="shared" ca="1" si="1539"/>
        <v>-</v>
      </c>
      <c r="TA227" s="537" t="str">
        <f t="shared" ca="1" si="1539"/>
        <v>-</v>
      </c>
      <c r="TB227" s="537" t="str">
        <f t="shared" ca="1" si="1539"/>
        <v>-</v>
      </c>
      <c r="TC227" s="537" t="str">
        <f t="shared" ca="1" si="1539"/>
        <v>-</v>
      </c>
      <c r="TD227" s="537" t="str">
        <f t="shared" ca="1" si="1539"/>
        <v>-</v>
      </c>
      <c r="TE227" s="537" t="str">
        <f t="shared" ca="1" si="1539"/>
        <v>-</v>
      </c>
      <c r="TF227" s="537" t="str">
        <f t="shared" ca="1" si="1539"/>
        <v>-</v>
      </c>
      <c r="TG227" s="537" t="str">
        <f t="shared" ca="1" si="1539"/>
        <v>-</v>
      </c>
      <c r="TH227" s="537" t="str">
        <f t="shared" ca="1" si="1539"/>
        <v>-</v>
      </c>
      <c r="TI227" s="537" t="str">
        <f t="shared" ca="1" si="1539"/>
        <v>-</v>
      </c>
      <c r="TJ227" s="537" t="str">
        <f t="shared" ca="1" si="1539"/>
        <v>-</v>
      </c>
      <c r="TK227" s="537" t="str">
        <f t="shared" ca="1" si="1539"/>
        <v>-</v>
      </c>
      <c r="TL227" s="537" t="str">
        <f t="shared" ca="1" si="1539"/>
        <v>-</v>
      </c>
      <c r="TM227" s="537" t="str">
        <f t="shared" ca="1" si="1539"/>
        <v>-</v>
      </c>
      <c r="TN227" s="537" t="str">
        <f t="shared" ca="1" si="1539"/>
        <v>-</v>
      </c>
      <c r="TO227" s="537" t="str">
        <f t="shared" ca="1" si="1674"/>
        <v>-</v>
      </c>
      <c r="TP227" s="537" t="str">
        <f t="shared" ca="1" si="1674"/>
        <v>-</v>
      </c>
      <c r="TQ227" s="537" t="str">
        <f t="shared" ca="1" si="1674"/>
        <v>-</v>
      </c>
      <c r="TR227" s="537" t="str">
        <f t="shared" ca="1" si="1674"/>
        <v>-</v>
      </c>
      <c r="TS227" s="547" t="str">
        <f t="shared" ca="1" si="1541"/>
        <v>-</v>
      </c>
      <c r="TT227" s="547" t="str">
        <f t="shared" ca="1" si="1541"/>
        <v>-</v>
      </c>
      <c r="TU227" s="547" t="str">
        <f t="shared" ca="1" si="1541"/>
        <v>-</v>
      </c>
      <c r="TV227" s="547" t="str">
        <f t="shared" ca="1" si="1541"/>
        <v>-</v>
      </c>
      <c r="TW227" s="547" t="str">
        <f t="shared" ca="1" si="1541"/>
        <v>-</v>
      </c>
      <c r="TX227" s="547" t="str">
        <f t="shared" ca="1" si="1541"/>
        <v>-</v>
      </c>
      <c r="TY227" s="547" t="str">
        <f t="shared" ca="1" si="1541"/>
        <v>-</v>
      </c>
      <c r="TZ227" s="547" t="str">
        <f t="shared" ca="1" si="1541"/>
        <v>-</v>
      </c>
      <c r="UA227" s="547" t="str">
        <f t="shared" ca="1" si="1541"/>
        <v>-</v>
      </c>
      <c r="UB227" s="547" t="str">
        <f t="shared" ca="1" si="1541"/>
        <v>-</v>
      </c>
      <c r="UC227" s="547" t="str">
        <f t="shared" ca="1" si="1541"/>
        <v>-</v>
      </c>
      <c r="UD227" s="547" t="str">
        <f t="shared" ca="1" si="1541"/>
        <v>-</v>
      </c>
      <c r="UE227" s="547" t="str">
        <f t="shared" ca="1" si="1541"/>
        <v>-</v>
      </c>
      <c r="UF227" s="547" t="str">
        <f t="shared" ca="1" si="1541"/>
        <v>-</v>
      </c>
      <c r="UG227" s="547" t="str">
        <f t="shared" ca="1" si="1541"/>
        <v>-</v>
      </c>
      <c r="UH227" s="547" t="str">
        <f t="shared" ca="1" si="1541"/>
        <v>-</v>
      </c>
      <c r="UI227" s="547" t="str">
        <f t="shared" ca="1" si="1542"/>
        <v>-</v>
      </c>
      <c r="UJ227" s="547" t="str">
        <f t="shared" ca="1" si="1542"/>
        <v>-</v>
      </c>
      <c r="UK227" s="547" t="str">
        <f t="shared" ca="1" si="1542"/>
        <v>-</v>
      </c>
      <c r="UL227" s="547" t="str">
        <f t="shared" ca="1" si="1542"/>
        <v>-</v>
      </c>
      <c r="UM227" s="547" t="str">
        <f t="shared" ca="1" si="1542"/>
        <v>-</v>
      </c>
      <c r="UN227" s="547" t="str">
        <f t="shared" ca="1" si="1542"/>
        <v>-</v>
      </c>
      <c r="UO227" s="547" t="str">
        <f t="shared" ca="1" si="1542"/>
        <v>-</v>
      </c>
      <c r="UP227" s="547" t="str">
        <f t="shared" ca="1" si="1542"/>
        <v>-</v>
      </c>
      <c r="UQ227" s="547" t="str">
        <f t="shared" ca="1" si="1542"/>
        <v>-</v>
      </c>
      <c r="UR227" s="547" t="str">
        <f t="shared" ca="1" si="1542"/>
        <v>-</v>
      </c>
      <c r="US227" s="537" t="str">
        <f t="shared" ca="1" si="1543"/>
        <v>-</v>
      </c>
      <c r="UT227" s="537" t="str">
        <f t="shared" ca="1" si="1543"/>
        <v>-</v>
      </c>
      <c r="UU227" s="537" t="str">
        <f t="shared" ca="1" si="1543"/>
        <v>-</v>
      </c>
      <c r="UV227" s="537" t="str">
        <f t="shared" ca="1" si="1543"/>
        <v>-</v>
      </c>
      <c r="UW227" s="537" t="str">
        <f t="shared" ca="1" si="1543"/>
        <v>-</v>
      </c>
      <c r="UX227" s="537" t="str">
        <f t="shared" ca="1" si="1543"/>
        <v>-</v>
      </c>
      <c r="UY227" s="537" t="str">
        <f t="shared" ca="1" si="1543"/>
        <v>-</v>
      </c>
      <c r="UZ227" s="537" t="str">
        <f t="shared" ca="1" si="1543"/>
        <v>-</v>
      </c>
      <c r="VA227" s="537" t="str">
        <f t="shared" ca="1" si="1543"/>
        <v>-</v>
      </c>
      <c r="VB227" s="537" t="str">
        <f t="shared" ca="1" si="1543"/>
        <v>-</v>
      </c>
      <c r="VC227" s="537" t="str">
        <f t="shared" ca="1" si="1543"/>
        <v>-</v>
      </c>
      <c r="VD227" s="537" t="str">
        <f t="shared" ca="1" si="1543"/>
        <v>-</v>
      </c>
      <c r="VE227" s="537" t="str">
        <f t="shared" ca="1" si="1543"/>
        <v>-</v>
      </c>
      <c r="VF227" s="537" t="str">
        <f t="shared" ca="1" si="1543"/>
        <v>-</v>
      </c>
      <c r="VG227" s="537" t="str">
        <f t="shared" ca="1" si="1543"/>
        <v>-</v>
      </c>
      <c r="VH227" s="537" t="str">
        <f t="shared" ca="1" si="1543"/>
        <v>-</v>
      </c>
      <c r="VI227" s="537" t="str">
        <f t="shared" ca="1" si="1544"/>
        <v>-</v>
      </c>
      <c r="VJ227" s="537" t="str">
        <f t="shared" ca="1" si="1544"/>
        <v>-</v>
      </c>
      <c r="VK227" s="537" t="str">
        <f t="shared" ca="1" si="1544"/>
        <v>-</v>
      </c>
      <c r="VL227" s="537" t="str">
        <f t="shared" ca="1" si="1544"/>
        <v>-</v>
      </c>
      <c r="VM227" s="537" t="str">
        <f t="shared" ca="1" si="1544"/>
        <v>-</v>
      </c>
      <c r="VN227" s="537" t="str">
        <f t="shared" ca="1" si="1544"/>
        <v>-</v>
      </c>
      <c r="VO227" s="537" t="str">
        <f t="shared" ca="1" si="1544"/>
        <v>-</v>
      </c>
      <c r="VP227" s="537" t="str">
        <f t="shared" ca="1" si="1544"/>
        <v>-</v>
      </c>
      <c r="VQ227" s="537" t="str">
        <f t="shared" ca="1" si="1544"/>
        <v>-</v>
      </c>
      <c r="VR227" s="537" t="str">
        <f t="shared" ca="1" si="1544"/>
        <v>-</v>
      </c>
      <c r="VS227" s="537" t="str">
        <f t="shared" ca="1" si="1544"/>
        <v>-</v>
      </c>
      <c r="VT227" s="537" t="str">
        <f t="shared" ca="1" si="1544"/>
        <v>-</v>
      </c>
      <c r="VU227" s="537" t="str">
        <f t="shared" ca="1" si="1544"/>
        <v>-</v>
      </c>
      <c r="VV227" s="537" t="str">
        <f t="shared" ca="1" si="1544"/>
        <v>-</v>
      </c>
      <c r="VW227" s="537" t="b">
        <f t="shared" ca="1" si="1544"/>
        <v>1</v>
      </c>
      <c r="VX227" s="537" t="b">
        <f t="shared" ca="1" si="1544"/>
        <v>1</v>
      </c>
      <c r="VY227" s="537" t="b">
        <f t="shared" ca="1" si="1675"/>
        <v>1</v>
      </c>
      <c r="VZ227" s="537" t="b">
        <f t="shared" ca="1" si="1675"/>
        <v>1</v>
      </c>
      <c r="WA227" s="537" t="b">
        <f t="shared" ca="1" si="1675"/>
        <v>1</v>
      </c>
      <c r="WB227" s="537" t="b">
        <f t="shared" ca="1" si="1675"/>
        <v>1</v>
      </c>
      <c r="WC227" s="547" t="b">
        <f t="shared" ca="1" si="1546"/>
        <v>1</v>
      </c>
      <c r="WD227" s="547" t="b">
        <f t="shared" ca="1" si="1546"/>
        <v>1</v>
      </c>
      <c r="WE227" s="547" t="b">
        <f t="shared" ca="1" si="1546"/>
        <v>1</v>
      </c>
      <c r="WF227" s="547" t="b">
        <f t="shared" ca="1" si="1546"/>
        <v>1</v>
      </c>
      <c r="WG227" s="547" t="b">
        <f t="shared" ca="1" si="1546"/>
        <v>1</v>
      </c>
      <c r="WH227" s="547" t="b">
        <f t="shared" ca="1" si="1546"/>
        <v>1</v>
      </c>
      <c r="WI227" s="547" t="b">
        <f t="shared" ca="1" si="1546"/>
        <v>1</v>
      </c>
      <c r="WJ227" s="547" t="b">
        <f t="shared" ca="1" si="1546"/>
        <v>1</v>
      </c>
      <c r="WK227" s="547" t="b">
        <f t="shared" ca="1" si="1546"/>
        <v>1</v>
      </c>
      <c r="WL227" s="547" t="b">
        <f t="shared" ca="1" si="1546"/>
        <v>1</v>
      </c>
      <c r="WM227" s="547" t="b">
        <f t="shared" ca="1" si="1546"/>
        <v>1</v>
      </c>
      <c r="WN227" s="547" t="b">
        <f t="shared" ca="1" si="1546"/>
        <v>1</v>
      </c>
      <c r="WO227" s="547" t="b">
        <f t="shared" ca="1" si="1546"/>
        <v>1</v>
      </c>
      <c r="WP227" s="547" t="b">
        <f t="shared" ca="1" si="1546"/>
        <v>1</v>
      </c>
      <c r="WQ227" s="547" t="b">
        <f t="shared" ca="1" si="1546"/>
        <v>1</v>
      </c>
      <c r="WR227" s="547" t="b">
        <f t="shared" ca="1" si="1546"/>
        <v>1</v>
      </c>
      <c r="WS227" s="547" t="b">
        <f t="shared" ca="1" si="1547"/>
        <v>1</v>
      </c>
      <c r="WT227" s="547" t="b">
        <f t="shared" ca="1" si="1547"/>
        <v>1</v>
      </c>
      <c r="WU227" s="547" t="b">
        <f t="shared" ca="1" si="1547"/>
        <v>1</v>
      </c>
      <c r="WV227" s="547" t="b">
        <f t="shared" ca="1" si="1547"/>
        <v>1</v>
      </c>
      <c r="WW227" s="547" t="b">
        <f t="shared" ca="1" si="1547"/>
        <v>1</v>
      </c>
      <c r="WX227" s="547" t="b">
        <f t="shared" ca="1" si="1547"/>
        <v>1</v>
      </c>
      <c r="WY227" s="547" t="b">
        <f t="shared" ca="1" si="1547"/>
        <v>1</v>
      </c>
      <c r="WZ227" s="547" t="b">
        <f t="shared" ca="1" si="1547"/>
        <v>1</v>
      </c>
      <c r="XA227" s="547" t="b">
        <f t="shared" ca="1" si="1547"/>
        <v>1</v>
      </c>
      <c r="XB227" s="547" t="b">
        <f t="shared" ca="1" si="1547"/>
        <v>1</v>
      </c>
      <c r="XC227" s="19">
        <f t="shared" ca="1" si="1528"/>
        <v>0</v>
      </c>
      <c r="XD227" s="599">
        <v>0</v>
      </c>
    </row>
    <row r="228" spans="1:628" outlineLevel="2">
      <c r="A228" s="20">
        <f t="shared" si="1423"/>
        <v>223</v>
      </c>
      <c r="B228" s="213">
        <f t="shared" ca="1" si="1553"/>
        <v>205</v>
      </c>
      <c r="C228" s="115">
        <v>302</v>
      </c>
      <c r="D228" s="134" t="str">
        <f t="shared" ca="1" si="1424"/>
        <v>GSW</v>
      </c>
      <c r="E228" t="b">
        <v>1</v>
      </c>
      <c r="F228" t="b">
        <v>0</v>
      </c>
      <c r="G228" t="b">
        <f t="shared" si="1425"/>
        <v>1</v>
      </c>
      <c r="H228" s="213">
        <f t="shared" ca="1" si="1549"/>
        <v>19</v>
      </c>
      <c r="I228" s="19">
        <f t="shared" ca="1" si="1426"/>
        <v>1</v>
      </c>
      <c r="J228" s="19">
        <f t="shared" ca="1" si="1426"/>
        <v>0</v>
      </c>
      <c r="K228" s="114">
        <f t="shared" ca="1" si="1630"/>
        <v>10</v>
      </c>
      <c r="L228" s="114">
        <f t="shared" ca="1" si="1646"/>
        <v>3</v>
      </c>
      <c r="M228" s="19">
        <f t="shared" ca="1" si="1426"/>
        <v>2</v>
      </c>
      <c r="N228" s="19">
        <f t="shared" ca="1" si="1426"/>
        <v>2</v>
      </c>
      <c r="O228" s="114">
        <f t="shared" ca="1" si="1428"/>
        <v>1</v>
      </c>
      <c r="P228" s="19">
        <f ca="1">OFFSET(P$5,$B228,0)</f>
        <v>3</v>
      </c>
      <c r="Q228" s="19">
        <f t="shared" ca="1" si="1430"/>
        <v>2</v>
      </c>
      <c r="R228" s="19">
        <f t="shared" ca="1" si="1430"/>
        <v>1</v>
      </c>
      <c r="S228" s="19">
        <f t="shared" ca="1" si="1430"/>
        <v>0</v>
      </c>
      <c r="T228" s="19">
        <f t="shared" ca="1" si="1430"/>
        <v>0</v>
      </c>
      <c r="U228" s="19">
        <f t="shared" ca="1" si="1430"/>
        <v>0</v>
      </c>
      <c r="V228" s="19">
        <f t="shared" ca="1" si="1430"/>
        <v>0</v>
      </c>
      <c r="W228" s="19">
        <f t="shared" ca="1" si="1430"/>
        <v>0</v>
      </c>
      <c r="X228" s="19">
        <f t="shared" ca="1" si="1430"/>
        <v>1</v>
      </c>
      <c r="Y228" s="19">
        <f t="shared" ca="1" si="1430"/>
        <v>1</v>
      </c>
      <c r="Z228" s="19">
        <f t="shared" ca="1" si="1430"/>
        <v>1</v>
      </c>
      <c r="AA228" s="209"/>
      <c r="AB228" s="209"/>
      <c r="AC228" s="209"/>
      <c r="AD228" s="209"/>
      <c r="AE228" s="209"/>
      <c r="AF228" s="19">
        <f ca="1">OFFSET(AF$5,$B228,0)</f>
        <v>0</v>
      </c>
      <c r="AG228" s="209"/>
      <c r="AH228" s="209"/>
      <c r="AI228" s="209"/>
      <c r="AJ228" s="209"/>
      <c r="AK228" s="209"/>
      <c r="AL228" s="209"/>
      <c r="AM228" s="209"/>
      <c r="AN228" s="209"/>
      <c r="AO228" s="134">
        <f t="shared" ca="1" si="1432"/>
        <v>2</v>
      </c>
      <c r="AP228" s="134">
        <f ca="1">INDEX(CHOOSE($P228,DataAutumn!i.AdultDrys,DataWinter!i.AdultDrys,DataSpring!i.AdultDrys),1,$O228)</f>
        <v>4</v>
      </c>
      <c r="AQ228" s="5">
        <f t="shared" ca="1" si="1433"/>
        <v>2</v>
      </c>
      <c r="AR228" s="5">
        <f t="shared" ca="1" si="1433"/>
        <v>0</v>
      </c>
      <c r="AS228" s="5">
        <f t="shared" ca="1" si="1434"/>
        <v>6</v>
      </c>
      <c r="AT228" s="209"/>
      <c r="AU228" s="209"/>
      <c r="AV228" s="209"/>
      <c r="AW228" s="353" t="str">
        <f t="shared" ca="1" si="1435"/>
        <v>TemplateRE 00019 GSW FWM     TOL204 Scan2 GFS_1 RR+01% REV10_1_3 PI00.0% Part0  GP100% WP100% MP100% (T_F33N11L00)</v>
      </c>
      <c r="AX228" s="9" t="str">
        <f ca="1">IF(COUNTIF(AW$5:AW228,AW228)=1,"-","Dup")</f>
        <v>-</v>
      </c>
      <c r="AY228" s="9"/>
      <c r="AZ228" s="19" t="str">
        <f t="shared" ca="1" si="1436"/>
        <v>-</v>
      </c>
      <c r="BA228" s="19" t="str">
        <f t="shared" ca="1" si="1436"/>
        <v>-</v>
      </c>
      <c r="BB228" s="19" t="str">
        <f t="shared" ca="1" si="1436"/>
        <v>-</v>
      </c>
      <c r="BC228" s="19" t="str">
        <f t="shared" ca="1" si="1437"/>
        <v>-</v>
      </c>
      <c r="BD228" s="19" t="str">
        <f t="shared" ca="1" si="1436"/>
        <v>-</v>
      </c>
      <c r="BE228" s="19" t="str">
        <f t="shared" ca="1" si="1436"/>
        <v>-</v>
      </c>
      <c r="BF228" s="19" t="str">
        <f t="shared" ca="1" si="1436"/>
        <v>-</v>
      </c>
      <c r="BG228" s="19" t="str">
        <f t="shared" ca="1" si="1436"/>
        <v>-</v>
      </c>
      <c r="BH228" s="19" t="str">
        <f t="shared" ca="1" si="1436"/>
        <v>-</v>
      </c>
      <c r="BI228" s="9"/>
      <c r="BJ228" s="19" t="b">
        <f t="shared" ca="1" si="1438"/>
        <v>1</v>
      </c>
      <c r="BK228" s="19" t="str">
        <f t="shared" ca="1" si="1438"/>
        <v>-</v>
      </c>
      <c r="BL228" s="19" t="str">
        <f t="shared" ca="1" si="1438"/>
        <v>-</v>
      </c>
      <c r="BM228" s="19" t="str">
        <f t="shared" ca="1" si="1438"/>
        <v>-</v>
      </c>
      <c r="BN228" s="19" t="b">
        <f t="shared" ca="1" si="1438"/>
        <v>0</v>
      </c>
      <c r="BO228" s="19">
        <f t="shared" ca="1" si="1438"/>
        <v>0</v>
      </c>
      <c r="BP228" s="19" t="str">
        <f t="shared" ca="1" si="1439"/>
        <v>-</v>
      </c>
      <c r="BQ228" s="19" t="str">
        <f t="shared" ca="1" si="1439"/>
        <v>-</v>
      </c>
      <c r="BR228" s="19" t="b">
        <f t="shared" ca="1" si="1438"/>
        <v>1</v>
      </c>
      <c r="BS228" s="9"/>
      <c r="BT228" s="19" t="str">
        <f t="shared" ca="1" si="1440"/>
        <v>-</v>
      </c>
      <c r="BU228" s="5" t="str">
        <f t="shared" ca="1" si="1647"/>
        <v>-</v>
      </c>
      <c r="BV228" s="5">
        <f t="shared" ca="1" si="1648"/>
        <v>1</v>
      </c>
      <c r="BW228" s="5">
        <f t="shared" ca="1" si="1442"/>
        <v>1</v>
      </c>
      <c r="BX228" s="19" t="str">
        <f t="shared" ca="1" si="1443"/>
        <v>-</v>
      </c>
      <c r="BY228" s="19" t="str">
        <f t="shared" ca="1" si="1443"/>
        <v>-</v>
      </c>
      <c r="BZ228" s="19" t="str">
        <f t="shared" ca="1" si="1443"/>
        <v>-</v>
      </c>
      <c r="CA228" s="5" t="str">
        <f t="shared" ca="1" si="1649"/>
        <v>-</v>
      </c>
      <c r="CB228" s="5">
        <f t="shared" ca="1" si="1650"/>
        <v>1</v>
      </c>
      <c r="CC228" s="5">
        <f t="shared" ca="1" si="1650"/>
        <v>1</v>
      </c>
      <c r="CD228" s="19" t="str">
        <f t="shared" ca="1" si="1446"/>
        <v>-</v>
      </c>
      <c r="CE228" s="5" t="str">
        <f t="shared" ca="1" si="1651"/>
        <v>-</v>
      </c>
      <c r="CF228" s="5">
        <f t="shared" ca="1" si="1652"/>
        <v>1</v>
      </c>
      <c r="CG228" s="19" t="str">
        <f t="shared" ca="1" si="1449"/>
        <v>-</v>
      </c>
      <c r="CH228" s="19" t="str">
        <f t="shared" ca="1" si="1449"/>
        <v>-</v>
      </c>
      <c r="CI228" s="5">
        <f t="shared" ca="1" si="1450"/>
        <v>1</v>
      </c>
      <c r="CJ228" s="19" t="str">
        <f t="shared" ca="1" si="1449"/>
        <v>-</v>
      </c>
      <c r="CK228" s="5" t="str">
        <f t="shared" ca="1" si="1653"/>
        <v>-</v>
      </c>
      <c r="CL228" s="5">
        <f t="shared" ca="1" si="1654"/>
        <v>1</v>
      </c>
      <c r="CM228" s="5">
        <f t="shared" ca="1" si="1452"/>
        <v>1</v>
      </c>
      <c r="CN228" s="9"/>
      <c r="CO228" s="5" t="b">
        <f t="shared" ca="1" si="1453"/>
        <v>0</v>
      </c>
      <c r="CP228" s="12">
        <f t="shared" ca="1" si="1454"/>
        <v>2132111</v>
      </c>
      <c r="CQ228" s="19">
        <f t="shared" ca="1" si="1455"/>
        <v>1</v>
      </c>
      <c r="CR228" s="19" t="str">
        <f t="shared" ca="1" si="1455"/>
        <v>-</v>
      </c>
      <c r="CS228" s="143">
        <f t="shared" ca="1" si="1636"/>
        <v>1</v>
      </c>
      <c r="CT228" s="143">
        <f t="shared" ca="1" si="1636"/>
        <v>1</v>
      </c>
      <c r="CU228" s="12">
        <v>0</v>
      </c>
      <c r="CV228" s="143">
        <f t="shared" ca="1" si="1679"/>
        <v>1</v>
      </c>
      <c r="CW228" s="143">
        <f t="shared" ca="1" si="1679"/>
        <v>1</v>
      </c>
      <c r="CX228" s="143">
        <f t="shared" ca="1" si="1679"/>
        <v>1</v>
      </c>
      <c r="CY228" s="12">
        <v>0</v>
      </c>
      <c r="CZ228" s="12">
        <v>0</v>
      </c>
      <c r="DA228" s="143">
        <f t="shared" ca="1" si="1681"/>
        <v>1</v>
      </c>
      <c r="DB228" s="143">
        <f t="shared" ca="1" si="1681"/>
        <v>1</v>
      </c>
      <c r="DC228" s="143">
        <f t="shared" ca="1" si="1680"/>
        <v>0</v>
      </c>
      <c r="DD228" s="143">
        <f t="shared" ca="1" si="1680"/>
        <v>1</v>
      </c>
      <c r="DE228" s="143">
        <f t="shared" ca="1" si="1680"/>
        <v>1</v>
      </c>
      <c r="DF228" s="143">
        <f t="shared" ca="1" si="1680"/>
        <v>1</v>
      </c>
      <c r="DG228" s="143">
        <f t="shared" ca="1" si="1680"/>
        <v>1</v>
      </c>
      <c r="DH228" s="143">
        <f t="shared" ca="1" si="1680"/>
        <v>1</v>
      </c>
      <c r="DI228" s="143">
        <f t="shared" ca="1" si="1680"/>
        <v>1</v>
      </c>
      <c r="DJ228" s="9"/>
      <c r="DK228" s="19" t="b">
        <f t="shared" ca="1" si="1460"/>
        <v>1</v>
      </c>
      <c r="DL228" s="19" t="b">
        <f t="shared" ca="1" si="1460"/>
        <v>1</v>
      </c>
      <c r="DM228" s="19" t="b">
        <f t="shared" ca="1" si="1460"/>
        <v>1</v>
      </c>
      <c r="DN228" s="468">
        <f t="shared" ca="1" si="1655"/>
        <v>21321111</v>
      </c>
      <c r="DO228" s="19" t="b">
        <f t="shared" ca="1" si="1461"/>
        <v>1</v>
      </c>
      <c r="DP228" s="19">
        <f t="shared" ca="1" si="1461"/>
        <v>0</v>
      </c>
      <c r="DQ228" s="19" t="str">
        <f t="shared" ca="1" si="1461"/>
        <v>-</v>
      </c>
      <c r="DR228" s="578" t="str">
        <f t="shared" ca="1" si="1461"/>
        <v>-</v>
      </c>
      <c r="DS228" s="430">
        <f t="shared" ca="1" si="1462"/>
        <v>652</v>
      </c>
      <c r="DT228" s="430">
        <f t="shared" ca="1" si="1462"/>
        <v>686</v>
      </c>
      <c r="DU228" s="430">
        <f t="shared" ca="1" si="1462"/>
        <v>721</v>
      </c>
      <c r="DV228" s="142">
        <f t="shared" ca="1" si="1463"/>
        <v>378</v>
      </c>
      <c r="DW228" s="142">
        <f t="shared" ca="1" si="1463"/>
        <v>413</v>
      </c>
      <c r="DX228" s="142">
        <f t="shared" ca="1" si="1463"/>
        <v>448</v>
      </c>
      <c r="DY228" s="19" t="str">
        <f t="shared" ca="1" si="1464"/>
        <v>-</v>
      </c>
      <c r="DZ228" s="19" t="str">
        <f t="shared" ca="1" si="1464"/>
        <v>-</v>
      </c>
      <c r="EA228" s="19" t="str">
        <f t="shared" ca="1" si="1464"/>
        <v>-</v>
      </c>
      <c r="EB228" s="19" t="str">
        <f t="shared" ca="1" si="1464"/>
        <v>-</v>
      </c>
      <c r="EC228" s="19" t="str">
        <f t="shared" ca="1" si="1464"/>
        <v>-</v>
      </c>
      <c r="ED228" s="19" t="str">
        <f t="shared" ca="1" si="1464"/>
        <v>-</v>
      </c>
      <c r="EE228" s="19">
        <f t="shared" ca="1" si="1464"/>
        <v>1</v>
      </c>
      <c r="EF228" s="19">
        <f t="shared" ca="1" si="1464"/>
        <v>1</v>
      </c>
      <c r="EG228" s="19">
        <f t="shared" ca="1" si="1464"/>
        <v>0</v>
      </c>
      <c r="EH228" s="19" t="str">
        <f t="shared" ca="1" si="1464"/>
        <v>-</v>
      </c>
      <c r="EI228" s="19" t="str">
        <f t="shared" ca="1" si="1464"/>
        <v>-</v>
      </c>
      <c r="EJ228" s="19" t="str">
        <f t="shared" ca="1" si="1464"/>
        <v>-</v>
      </c>
      <c r="EK228" s="19" t="str">
        <f t="shared" ca="1" si="1464"/>
        <v>-</v>
      </c>
      <c r="EL228" s="19" t="str">
        <f t="shared" ca="1" si="1464"/>
        <v>-</v>
      </c>
      <c r="EM228" s="19">
        <f t="shared" ca="1" si="1464"/>
        <v>0</v>
      </c>
      <c r="EN228" s="19" t="str">
        <f t="shared" ca="1" si="1464"/>
        <v>-</v>
      </c>
      <c r="EO228" s="19" t="str">
        <f t="shared" ca="1" si="1464"/>
        <v>-</v>
      </c>
      <c r="EP228" s="19" t="str">
        <f t="shared" ca="1" si="1461"/>
        <v>-</v>
      </c>
      <c r="EQ228" s="19">
        <f t="shared" ca="1" si="1461"/>
        <v>0</v>
      </c>
      <c r="ER228" s="19">
        <f t="shared" ca="1" si="1461"/>
        <v>0</v>
      </c>
      <c r="ES228" s="9"/>
      <c r="ET228" s="19" t="str">
        <f t="shared" ca="1" si="1468"/>
        <v>-</v>
      </c>
      <c r="EU228" s="19" t="str">
        <f t="shared" ca="1" si="1468"/>
        <v>-</v>
      </c>
      <c r="EV228" s="19" t="str">
        <f t="shared" ca="1" si="1468"/>
        <v>-</v>
      </c>
      <c r="EW228" s="19" t="str">
        <f t="shared" ca="1" si="1468"/>
        <v>-</v>
      </c>
      <c r="EX228" s="19" t="str">
        <f t="shared" ca="1" si="1468"/>
        <v>-</v>
      </c>
      <c r="EY228" s="19" t="str">
        <f t="shared" ca="1" si="1468"/>
        <v>-</v>
      </c>
      <c r="EZ228" s="19" t="str">
        <f t="shared" ca="1" si="1468"/>
        <v>-</v>
      </c>
      <c r="FA228" s="19" t="str">
        <f t="shared" ca="1" si="1468"/>
        <v>-</v>
      </c>
      <c r="FB228" s="19" t="str">
        <f t="shared" ca="1" si="1468"/>
        <v>-</v>
      </c>
      <c r="FC228" s="19" t="str">
        <f t="shared" ca="1" si="1468"/>
        <v>-</v>
      </c>
      <c r="FD228" s="19" t="str">
        <f t="shared" ca="1" si="1468"/>
        <v>-</v>
      </c>
      <c r="FE228" s="19" t="str">
        <f t="shared" ca="1" si="1468"/>
        <v>-</v>
      </c>
      <c r="FF228" s="19">
        <f t="shared" ca="1" si="1468"/>
        <v>0</v>
      </c>
      <c r="FG228" s="430">
        <f t="shared" ca="1" si="1469"/>
        <v>0</v>
      </c>
      <c r="FH228" s="430">
        <f t="shared" ca="1" si="1469"/>
        <v>0</v>
      </c>
      <c r="FI228" s="114">
        <f t="shared" ca="1" si="1656"/>
        <v>0</v>
      </c>
      <c r="FJ228" s="114">
        <f t="shared" ca="1" si="1656"/>
        <v>0</v>
      </c>
      <c r="FK228" s="114">
        <f t="shared" ca="1" si="1656"/>
        <v>0</v>
      </c>
      <c r="FL228" s="114">
        <f t="shared" ca="1" si="1656"/>
        <v>0</v>
      </c>
      <c r="FM228" s="114">
        <f t="shared" ca="1" si="1656"/>
        <v>0</v>
      </c>
      <c r="FN228" s="536">
        <f t="shared" ca="1" si="1471"/>
        <v>0</v>
      </c>
      <c r="FO228" s="114">
        <f t="shared" ca="1" si="1657"/>
        <v>0</v>
      </c>
      <c r="FP228" s="114">
        <f t="shared" ca="1" si="1657"/>
        <v>0</v>
      </c>
      <c r="FQ228" s="114">
        <f t="shared" ca="1" si="1657"/>
        <v>0</v>
      </c>
      <c r="FR228" s="114">
        <f t="shared" ca="1" si="1657"/>
        <v>0</v>
      </c>
      <c r="FS228" s="114">
        <f t="shared" ca="1" si="1657"/>
        <v>0</v>
      </c>
      <c r="FT228" s="536">
        <f t="shared" ca="1" si="1473"/>
        <v>0</v>
      </c>
      <c r="FU228" s="114">
        <f t="shared" ca="1" si="1658"/>
        <v>0</v>
      </c>
      <c r="FV228" s="114">
        <f t="shared" ca="1" si="1658"/>
        <v>0</v>
      </c>
      <c r="FW228" s="114">
        <f t="shared" ca="1" si="1658"/>
        <v>0</v>
      </c>
      <c r="FX228" s="114">
        <f t="shared" ca="1" si="1658"/>
        <v>0</v>
      </c>
      <c r="FY228" s="114">
        <f t="shared" ca="1" si="1658"/>
        <v>0</v>
      </c>
      <c r="FZ228" s="536">
        <f t="shared" ca="1" si="1475"/>
        <v>0</v>
      </c>
      <c r="GA228" s="114">
        <f t="shared" ca="1" si="1659"/>
        <v>0</v>
      </c>
      <c r="GB228" s="114">
        <f t="shared" ca="1" si="1659"/>
        <v>0</v>
      </c>
      <c r="GC228" s="114">
        <f t="shared" ca="1" si="1659"/>
        <v>0</v>
      </c>
      <c r="GD228" s="114">
        <f t="shared" ca="1" si="1659"/>
        <v>0</v>
      </c>
      <c r="GE228" s="114">
        <f t="shared" ca="1" si="1659"/>
        <v>0</v>
      </c>
      <c r="GF228" s="536">
        <f t="shared" ca="1" si="1477"/>
        <v>0</v>
      </c>
      <c r="GG228" s="114">
        <f t="shared" ca="1" si="1660"/>
        <v>0</v>
      </c>
      <c r="GH228" s="114">
        <f t="shared" ca="1" si="1660"/>
        <v>0</v>
      </c>
      <c r="GI228" s="114">
        <f t="shared" ca="1" si="1660"/>
        <v>0</v>
      </c>
      <c r="GJ228" s="114">
        <f t="shared" ca="1" si="1660"/>
        <v>0</v>
      </c>
      <c r="GK228" s="114">
        <f t="shared" ca="1" si="1660"/>
        <v>0</v>
      </c>
      <c r="GL228" s="536">
        <f t="shared" ca="1" si="1479"/>
        <v>0</v>
      </c>
      <c r="GM228" s="114">
        <f t="shared" ca="1" si="1661"/>
        <v>0</v>
      </c>
      <c r="GN228" s="114">
        <f t="shared" ca="1" si="1661"/>
        <v>0</v>
      </c>
      <c r="GO228" s="114">
        <f t="shared" ca="1" si="1661"/>
        <v>0</v>
      </c>
      <c r="GP228" s="114">
        <f t="shared" ca="1" si="1661"/>
        <v>0</v>
      </c>
      <c r="GQ228" s="114">
        <f t="shared" ca="1" si="1661"/>
        <v>0</v>
      </c>
      <c r="GR228" s="536">
        <f t="shared" ca="1" si="1481"/>
        <v>0</v>
      </c>
      <c r="GS228" s="115">
        <f t="shared" ca="1" si="1482"/>
        <v>0</v>
      </c>
      <c r="GT228" s="115">
        <f t="shared" ca="1" si="1482"/>
        <v>0</v>
      </c>
      <c r="GU228" s="115">
        <f t="shared" ca="1" si="1482"/>
        <v>0</v>
      </c>
      <c r="GV228" s="115">
        <f t="shared" ca="1" si="1482"/>
        <v>0</v>
      </c>
      <c r="GW228" s="553">
        <f t="shared" ca="1" si="1483"/>
        <v>0</v>
      </c>
      <c r="GX228" s="553">
        <f t="shared" ca="1" si="1483"/>
        <v>0</v>
      </c>
      <c r="GY228" s="553">
        <f t="shared" ca="1" si="1483"/>
        <v>0</v>
      </c>
      <c r="GZ228" s="553">
        <f t="shared" ca="1" si="1483"/>
        <v>0</v>
      </c>
      <c r="HA228" s="553">
        <f t="shared" ca="1" si="1483"/>
        <v>0</v>
      </c>
      <c r="HB228" s="553">
        <f t="shared" ca="1" si="1483"/>
        <v>0</v>
      </c>
      <c r="HC228" s="553">
        <f t="shared" ca="1" si="1483"/>
        <v>0</v>
      </c>
      <c r="HD228" s="553">
        <f t="shared" ca="1" si="1483"/>
        <v>0</v>
      </c>
      <c r="HE228" s="553">
        <f t="shared" ca="1" si="1483"/>
        <v>0</v>
      </c>
      <c r="HF228" s="553">
        <f t="shared" ca="1" si="1483"/>
        <v>0</v>
      </c>
      <c r="HG228" s="553">
        <f t="shared" ca="1" si="1483"/>
        <v>0</v>
      </c>
      <c r="HH228" s="553">
        <f t="shared" ca="1" si="1483"/>
        <v>0</v>
      </c>
      <c r="HI228" s="553">
        <f t="shared" ca="1" si="1483"/>
        <v>0</v>
      </c>
      <c r="HJ228" s="553">
        <f t="shared" ca="1" si="1483"/>
        <v>0</v>
      </c>
      <c r="HK228" s="553">
        <f t="shared" ca="1" si="1483"/>
        <v>0</v>
      </c>
      <c r="HL228" s="553">
        <f t="shared" ca="1" si="1483"/>
        <v>0</v>
      </c>
      <c r="HM228" s="553">
        <f t="shared" ca="1" si="1484"/>
        <v>0</v>
      </c>
      <c r="HN228" s="553">
        <f t="shared" ca="1" si="1484"/>
        <v>0</v>
      </c>
      <c r="HO228" s="553">
        <f t="shared" ca="1" si="1484"/>
        <v>0</v>
      </c>
      <c r="HP228" s="553">
        <f t="shared" ca="1" si="1484"/>
        <v>0</v>
      </c>
      <c r="HQ228" s="19">
        <f t="shared" ca="1" si="1485"/>
        <v>0</v>
      </c>
      <c r="HR228" s="114">
        <f t="shared" ca="1" si="1662"/>
        <v>0</v>
      </c>
      <c r="HS228" s="114">
        <f t="shared" ca="1" si="1662"/>
        <v>0</v>
      </c>
      <c r="HT228" s="114">
        <f t="shared" ca="1" si="1662"/>
        <v>0</v>
      </c>
      <c r="HU228" s="114">
        <f t="shared" ca="1" si="1662"/>
        <v>0</v>
      </c>
      <c r="HV228" s="114">
        <f t="shared" ca="1" si="1662"/>
        <v>0</v>
      </c>
      <c r="HW228" s="536">
        <f t="shared" ca="1" si="1487"/>
        <v>0</v>
      </c>
      <c r="HX228" s="114">
        <f t="shared" ca="1" si="1663"/>
        <v>0</v>
      </c>
      <c r="HY228" s="114">
        <f t="shared" ca="1" si="1663"/>
        <v>0</v>
      </c>
      <c r="HZ228" s="114">
        <f t="shared" ca="1" si="1663"/>
        <v>0</v>
      </c>
      <c r="IA228" s="114">
        <f t="shared" ca="1" si="1663"/>
        <v>0</v>
      </c>
      <c r="IB228" s="114">
        <f t="shared" ca="1" si="1663"/>
        <v>0</v>
      </c>
      <c r="IC228" s="536">
        <f t="shared" ca="1" si="1489"/>
        <v>0</v>
      </c>
      <c r="ID228" s="114">
        <f t="shared" ca="1" si="1664"/>
        <v>0</v>
      </c>
      <c r="IE228" s="114">
        <f t="shared" ca="1" si="1664"/>
        <v>0</v>
      </c>
      <c r="IF228" s="114">
        <f t="shared" ca="1" si="1664"/>
        <v>0</v>
      </c>
      <c r="IG228" s="114">
        <f t="shared" ca="1" si="1664"/>
        <v>0</v>
      </c>
      <c r="IH228" s="114">
        <f t="shared" ca="1" si="1664"/>
        <v>0</v>
      </c>
      <c r="II228" s="536">
        <f t="shared" ca="1" si="1491"/>
        <v>0</v>
      </c>
      <c r="IJ228" s="114">
        <f t="shared" ca="1" si="1665"/>
        <v>0</v>
      </c>
      <c r="IK228" s="114">
        <f t="shared" ca="1" si="1665"/>
        <v>0</v>
      </c>
      <c r="IL228" s="114">
        <f t="shared" ca="1" si="1665"/>
        <v>0</v>
      </c>
      <c r="IM228" s="114">
        <f t="shared" ca="1" si="1665"/>
        <v>0</v>
      </c>
      <c r="IN228" s="114">
        <f t="shared" ca="1" si="1665"/>
        <v>0</v>
      </c>
      <c r="IO228" s="536">
        <f t="shared" ca="1" si="1493"/>
        <v>0</v>
      </c>
      <c r="IP228" s="114">
        <f t="shared" ca="1" si="1666"/>
        <v>0</v>
      </c>
      <c r="IQ228" s="114">
        <f t="shared" ca="1" si="1666"/>
        <v>0</v>
      </c>
      <c r="IR228" s="114">
        <f t="shared" ca="1" si="1666"/>
        <v>0</v>
      </c>
      <c r="IS228" s="114">
        <f t="shared" ca="1" si="1666"/>
        <v>0</v>
      </c>
      <c r="IT228" s="114">
        <f t="shared" ca="1" si="1666"/>
        <v>0</v>
      </c>
      <c r="IU228" s="536">
        <f t="shared" ca="1" si="1495"/>
        <v>0</v>
      </c>
      <c r="IV228" s="114">
        <f t="shared" ca="1" si="1667"/>
        <v>0</v>
      </c>
      <c r="IW228" s="114">
        <f t="shared" ca="1" si="1667"/>
        <v>0</v>
      </c>
      <c r="IX228" s="114">
        <f t="shared" ca="1" si="1667"/>
        <v>0</v>
      </c>
      <c r="IY228" s="114">
        <f t="shared" ca="1" si="1667"/>
        <v>0</v>
      </c>
      <c r="IZ228" s="114">
        <f t="shared" ca="1" si="1667"/>
        <v>0</v>
      </c>
      <c r="JA228" s="536">
        <f t="shared" ca="1" si="1497"/>
        <v>0</v>
      </c>
      <c r="JB228" s="115">
        <f t="shared" ca="1" si="1498"/>
        <v>0</v>
      </c>
      <c r="JC228" s="115">
        <f t="shared" ca="1" si="1498"/>
        <v>0</v>
      </c>
      <c r="JD228" s="115">
        <f t="shared" ca="1" si="1498"/>
        <v>0</v>
      </c>
      <c r="JE228" s="115">
        <f t="shared" ca="1" si="1498"/>
        <v>0</v>
      </c>
      <c r="JF228" s="553">
        <f t="shared" ca="1" si="1499"/>
        <v>0</v>
      </c>
      <c r="JG228" s="553">
        <f t="shared" ca="1" si="1499"/>
        <v>0</v>
      </c>
      <c r="JH228" s="553">
        <f t="shared" ca="1" si="1499"/>
        <v>0</v>
      </c>
      <c r="JI228" s="553">
        <f t="shared" ca="1" si="1499"/>
        <v>0</v>
      </c>
      <c r="JJ228" s="553">
        <f t="shared" ca="1" si="1499"/>
        <v>0</v>
      </c>
      <c r="JK228" s="553">
        <f t="shared" ca="1" si="1499"/>
        <v>0</v>
      </c>
      <c r="JL228" s="553">
        <f t="shared" ca="1" si="1499"/>
        <v>0</v>
      </c>
      <c r="JM228" s="553">
        <f t="shared" ca="1" si="1499"/>
        <v>0</v>
      </c>
      <c r="JN228" s="553">
        <f t="shared" ca="1" si="1499"/>
        <v>0</v>
      </c>
      <c r="JO228" s="553">
        <f t="shared" ca="1" si="1499"/>
        <v>0</v>
      </c>
      <c r="JP228" s="553">
        <f t="shared" ca="1" si="1499"/>
        <v>0</v>
      </c>
      <c r="JQ228" s="553">
        <f t="shared" ca="1" si="1499"/>
        <v>0</v>
      </c>
      <c r="JR228" s="553">
        <f t="shared" ca="1" si="1499"/>
        <v>0</v>
      </c>
      <c r="JS228" s="553">
        <f t="shared" ca="1" si="1499"/>
        <v>0</v>
      </c>
      <c r="JT228" s="553">
        <f t="shared" ca="1" si="1499"/>
        <v>0</v>
      </c>
      <c r="JU228" s="553">
        <f t="shared" ca="1" si="1499"/>
        <v>0</v>
      </c>
      <c r="JV228" s="553">
        <f t="shared" ca="1" si="1500"/>
        <v>0</v>
      </c>
      <c r="JW228" s="553">
        <f t="shared" ca="1" si="1500"/>
        <v>0</v>
      </c>
      <c r="JX228" s="553">
        <f t="shared" ca="1" si="1500"/>
        <v>0</v>
      </c>
      <c r="JY228" s="553">
        <f t="shared" ca="1" si="1500"/>
        <v>0</v>
      </c>
      <c r="JZ228" s="19">
        <f t="shared" ca="1" si="1501"/>
        <v>0</v>
      </c>
      <c r="KA228" s="5">
        <f t="shared" ca="1" si="1502"/>
        <v>67</v>
      </c>
      <c r="KB228" s="9"/>
      <c r="KC228" s="5">
        <f t="shared" ca="1" si="1503"/>
        <v>0</v>
      </c>
      <c r="KD228" s="5" t="b">
        <f t="shared" ca="1" si="1503"/>
        <v>0</v>
      </c>
      <c r="KE228" s="19">
        <f t="shared" ca="1" si="1682"/>
        <v>0</v>
      </c>
      <c r="KF228" s="5">
        <f t="shared" ca="1" si="1505"/>
        <v>0</v>
      </c>
      <c r="KG228" s="5">
        <f t="shared" ca="1" si="1506"/>
        <v>0.01</v>
      </c>
      <c r="KH228" s="5">
        <f t="shared" si="1507"/>
        <v>0</v>
      </c>
      <c r="KI228" s="19">
        <f t="shared" ca="1" si="1683"/>
        <v>0</v>
      </c>
      <c r="KJ228" s="5">
        <f t="shared" ca="1" si="1508"/>
        <v>50</v>
      </c>
      <c r="KK228" s="19" t="str">
        <f t="shared" ca="1" si="1509"/>
        <v>-</v>
      </c>
      <c r="KL228" s="19" t="str">
        <f t="shared" ca="1" si="1509"/>
        <v>-</v>
      </c>
      <c r="KM228" s="19" t="str">
        <f t="shared" ca="1" si="1509"/>
        <v>-</v>
      </c>
      <c r="KN228" s="19" t="str">
        <f t="shared" ca="1" si="1509"/>
        <v>-</v>
      </c>
      <c r="KO228" s="19" t="str">
        <f t="shared" ca="1" si="1509"/>
        <v>-</v>
      </c>
      <c r="KP228" s="19" t="str">
        <f t="shared" ca="1" si="1509"/>
        <v>-</v>
      </c>
      <c r="KQ228" s="19" t="str">
        <f t="shared" ca="1" si="1509"/>
        <v>-</v>
      </c>
      <c r="KR228" s="19" t="str">
        <f t="shared" ca="1" si="1509"/>
        <v>-</v>
      </c>
      <c r="KS228" s="19" t="str">
        <f t="shared" ca="1" si="1509"/>
        <v>-</v>
      </c>
      <c r="KT228" s="19" t="str">
        <f t="shared" ca="1" si="1509"/>
        <v>-</v>
      </c>
      <c r="KU228" s="19" t="str">
        <f t="shared" ca="1" si="1509"/>
        <v>-</v>
      </c>
      <c r="KV228" s="19" t="str">
        <f t="shared" ca="1" si="1509"/>
        <v>-</v>
      </c>
      <c r="KW228" s="5">
        <f t="shared" si="1510"/>
        <v>1</v>
      </c>
      <c r="KX228" s="5">
        <f t="shared" ca="1" si="1580"/>
        <v>0</v>
      </c>
      <c r="KY228" s="5">
        <f t="shared" ca="1" si="1580"/>
        <v>1</v>
      </c>
      <c r="KZ228" s="5">
        <f t="shared" ca="1" si="1580"/>
        <v>1</v>
      </c>
      <c r="LA228" s="5">
        <f t="shared" ca="1" si="1684"/>
        <v>1</v>
      </c>
      <c r="LB228" s="5">
        <f t="shared" ca="1" si="1684"/>
        <v>1</v>
      </c>
      <c r="LC228" s="5">
        <f t="shared" ca="1" si="1684"/>
        <v>0</v>
      </c>
      <c r="LD228" s="5">
        <f t="shared" ca="1" si="1684"/>
        <v>1</v>
      </c>
      <c r="LE228" s="5">
        <f t="shared" ca="1" si="1684"/>
        <v>0</v>
      </c>
      <c r="LF228" s="5">
        <f t="shared" ca="1" si="1684"/>
        <v>0</v>
      </c>
      <c r="LG228" s="5">
        <f t="shared" ca="1" si="1684"/>
        <v>1</v>
      </c>
      <c r="LH228" s="5">
        <f t="shared" ca="1" si="1684"/>
        <v>0</v>
      </c>
      <c r="LI228" s="5">
        <f t="shared" ca="1" si="1684"/>
        <v>0</v>
      </c>
      <c r="LJ228" s="5">
        <f t="shared" ca="1" si="1684"/>
        <v>0</v>
      </c>
      <c r="LK228" s="5">
        <f t="shared" ca="1" si="1684"/>
        <v>0</v>
      </c>
      <c r="LL228" s="5">
        <f t="shared" ca="1" si="1684"/>
        <v>1</v>
      </c>
      <c r="LM228" s="5">
        <f t="shared" ca="1" si="1684"/>
        <v>0</v>
      </c>
      <c r="LN228" s="5">
        <f t="shared" ca="1" si="1684"/>
        <v>1</v>
      </c>
      <c r="LO228" s="19">
        <f t="shared" ca="1" si="1682"/>
        <v>0</v>
      </c>
      <c r="LP228" s="19">
        <f t="shared" ca="1" si="1682"/>
        <v>0</v>
      </c>
      <c r="LQ228" s="19">
        <f t="shared" ca="1" si="1682"/>
        <v>0</v>
      </c>
      <c r="LR228" s="19">
        <f t="shared" ca="1" si="1682"/>
        <v>0</v>
      </c>
      <c r="LS228" s="19">
        <f t="shared" ca="1" si="1682"/>
        <v>0</v>
      </c>
      <c r="LT228" s="19">
        <f t="shared" ca="1" si="1682"/>
        <v>0</v>
      </c>
      <c r="LU228" s="19">
        <f t="shared" ca="1" si="1682"/>
        <v>0</v>
      </c>
      <c r="LV228" s="19">
        <f t="shared" ca="1" si="1682"/>
        <v>0</v>
      </c>
      <c r="LW228" s="19">
        <f t="shared" ca="1" si="1682"/>
        <v>0</v>
      </c>
      <c r="LX228" s="19">
        <f t="shared" ca="1" si="1682"/>
        <v>0</v>
      </c>
      <c r="LY228" s="19">
        <f t="shared" ca="1" si="1682"/>
        <v>0</v>
      </c>
      <c r="LZ228" s="19">
        <f t="shared" ca="1" si="1682"/>
        <v>0</v>
      </c>
      <c r="MA228" s="19">
        <f t="shared" ca="1" si="1682"/>
        <v>0</v>
      </c>
      <c r="MB228" s="19">
        <f t="shared" ca="1" si="1682"/>
        <v>0</v>
      </c>
      <c r="MC228" s="19">
        <f t="shared" ca="1" si="1682"/>
        <v>0</v>
      </c>
      <c r="MD228" s="19">
        <f t="shared" ca="1" si="1682"/>
        <v>0</v>
      </c>
      <c r="ME228" s="19">
        <f t="shared" ca="1" si="1682"/>
        <v>0</v>
      </c>
      <c r="MF228" s="19">
        <f t="shared" ca="1" si="1682"/>
        <v>0</v>
      </c>
      <c r="MG228" s="19">
        <f t="shared" ca="1" si="1682"/>
        <v>0</v>
      </c>
      <c r="MH228" s="19">
        <f t="shared" ca="1" si="1682"/>
        <v>0</v>
      </c>
      <c r="MI228" s="19">
        <f t="shared" ca="1" si="1682"/>
        <v>0</v>
      </c>
      <c r="MJ228" s="5">
        <f t="shared" ca="1" si="1512"/>
        <v>0</v>
      </c>
      <c r="MK228" s="5">
        <f t="shared" ca="1" si="1512"/>
        <v>0</v>
      </c>
      <c r="ML228" s="5">
        <f t="shared" ca="1" si="1512"/>
        <v>0.05</v>
      </c>
      <c r="MM228" s="5">
        <f t="shared" ca="1" si="1512"/>
        <v>0.05</v>
      </c>
      <c r="MN228" s="5">
        <f t="shared" ca="1" si="1668"/>
        <v>-0.02</v>
      </c>
      <c r="MO228" s="5">
        <f t="shared" ca="1" si="1668"/>
        <v>0</v>
      </c>
      <c r="MP228" s="5">
        <f t="shared" ca="1" si="1668"/>
        <v>0</v>
      </c>
      <c r="MQ228" s="5">
        <f t="shared" ca="1" si="1668"/>
        <v>0</v>
      </c>
      <c r="MR228" s="5">
        <f t="shared" ca="1" si="1668"/>
        <v>0</v>
      </c>
      <c r="MS228" s="5">
        <f t="shared" ca="1" si="1668"/>
        <v>0</v>
      </c>
      <c r="MT228" s="19">
        <f t="shared" ca="1" si="1682"/>
        <v>0</v>
      </c>
      <c r="MU228" s="19">
        <f t="shared" ca="1" si="1682"/>
        <v>1</v>
      </c>
      <c r="MV228" s="19">
        <f t="shared" ca="1" si="1678"/>
        <v>0</v>
      </c>
      <c r="MW228" s="19">
        <f t="shared" ca="1" si="1678"/>
        <v>0</v>
      </c>
      <c r="MX228" s="19">
        <f t="shared" ca="1" si="1678"/>
        <v>0</v>
      </c>
      <c r="MY228" s="19">
        <f t="shared" ca="1" si="1682"/>
        <v>0</v>
      </c>
      <c r="MZ228" s="19">
        <f t="shared" ca="1" si="1682"/>
        <v>1</v>
      </c>
      <c r="NA228" s="9"/>
      <c r="NB228" s="5" t="b">
        <f t="shared" ca="1" si="1514"/>
        <v>0</v>
      </c>
      <c r="NC228" s="19" t="str">
        <f t="shared" ca="1" si="1515"/>
        <v>-</v>
      </c>
      <c r="ND228" s="5">
        <f t="shared" ca="1" si="1516"/>
        <v>0.5</v>
      </c>
      <c r="NE228" s="5" t="b">
        <f t="shared" ca="1" si="1669"/>
        <v>0</v>
      </c>
      <c r="NF228" s="5" t="b">
        <f t="shared" ca="1" si="1669"/>
        <v>0</v>
      </c>
      <c r="NG228" s="5" t="b">
        <f t="shared" ca="1" si="1669"/>
        <v>1</v>
      </c>
      <c r="NH228" s="134">
        <f t="shared" ca="1" si="1670"/>
        <v>2</v>
      </c>
      <c r="NI228" s="134">
        <f t="shared" ca="1" si="1670"/>
        <v>2</v>
      </c>
      <c r="NJ228" s="5" t="b">
        <f t="shared" ca="1" si="1519"/>
        <v>0</v>
      </c>
      <c r="NK228" s="5" t="b">
        <f t="shared" ca="1" si="1519"/>
        <v>0</v>
      </c>
      <c r="NL228" s="5" t="b">
        <f t="shared" ca="1" si="1519"/>
        <v>1</v>
      </c>
      <c r="NM228" s="5" t="b">
        <f t="shared" ca="1" si="1519"/>
        <v>0</v>
      </c>
      <c r="NN228" s="5">
        <f t="shared" ca="1" si="1520"/>
        <v>1</v>
      </c>
      <c r="NO228" s="5">
        <f t="shared" ca="1" si="1520"/>
        <v>0.66</v>
      </c>
      <c r="NP228" s="5" t="b">
        <f t="shared" ca="1" si="1521"/>
        <v>1</v>
      </c>
      <c r="NQ228" s="5" t="str" cm="1">
        <f t="array" aca="1" ref="NQ228" ca="1">IF(OR(NR228:NY228&lt;&gt;"-"),TRUE,"-")</f>
        <v>-</v>
      </c>
      <c r="NR228" s="19" t="str">
        <f t="shared" ca="1" si="1522"/>
        <v>-</v>
      </c>
      <c r="NS228" s="19" t="str">
        <f t="shared" ca="1" si="1522"/>
        <v>-</v>
      </c>
      <c r="NT228" s="19" t="str">
        <f t="shared" ca="1" si="1522"/>
        <v>-</v>
      </c>
      <c r="NU228" s="19" t="str">
        <f t="shared" ca="1" si="1522"/>
        <v>-</v>
      </c>
      <c r="NV228" s="19" t="str">
        <f t="shared" ca="1" si="1522"/>
        <v>-</v>
      </c>
      <c r="NW228" s="19" t="str">
        <f t="shared" ca="1" si="1522"/>
        <v>-</v>
      </c>
      <c r="NX228" s="19" t="str">
        <f t="shared" ca="1" si="1522"/>
        <v>-</v>
      </c>
      <c r="NY228" s="19" t="str">
        <f t="shared" ca="1" si="1522"/>
        <v>-</v>
      </c>
      <c r="NZ228" s="5" t="b">
        <f t="array" aca="1" ref="NZ228" ca="1">IF(OR(OA228:OG228&lt;&gt;"-"),TRUE,"-")</f>
        <v>1</v>
      </c>
      <c r="OA228" s="19">
        <f t="shared" ca="1" si="1523"/>
        <v>0</v>
      </c>
      <c r="OB228" s="19">
        <f t="shared" ca="1" si="1523"/>
        <v>999999</v>
      </c>
      <c r="OC228" s="19">
        <f t="shared" ca="1" si="1523"/>
        <v>999999</v>
      </c>
      <c r="OD228" s="19">
        <f t="shared" ca="1" si="1523"/>
        <v>999999</v>
      </c>
      <c r="OE228" s="19">
        <f t="shared" ca="1" si="1523"/>
        <v>999999</v>
      </c>
      <c r="OF228" s="19">
        <f t="shared" ca="1" si="1523"/>
        <v>999999</v>
      </c>
      <c r="OG228" s="19">
        <f t="shared" ca="1" si="1523"/>
        <v>999999</v>
      </c>
      <c r="OH228" s="19" t="str">
        <f t="shared" ca="1" si="1523"/>
        <v>-</v>
      </c>
      <c r="OI228" s="19" t="str">
        <f t="shared" ca="1" si="1523"/>
        <v>-</v>
      </c>
      <c r="OJ228" s="19" t="str">
        <f t="shared" ca="1" si="1523"/>
        <v>-</v>
      </c>
      <c r="OK228" s="19" t="b">
        <f t="shared" ca="1" si="1523"/>
        <v>1</v>
      </c>
      <c r="OL228" s="19">
        <f t="shared" ca="1" si="1523"/>
        <v>0</v>
      </c>
      <c r="OM228" s="5" t="str">
        <f t="shared" ca="1" si="1524"/>
        <v>-</v>
      </c>
      <c r="ON228" s="5" t="str">
        <f t="shared" ca="1" si="1524"/>
        <v>-</v>
      </c>
      <c r="OO228" s="5" t="str">
        <f t="shared" ca="1" si="1524"/>
        <v>-</v>
      </c>
      <c r="OP228" s="5" t="str">
        <f t="shared" ca="1" si="1524"/>
        <v>-</v>
      </c>
      <c r="OQ228" s="19" t="str">
        <f t="shared" ca="1" si="1548"/>
        <v>-</v>
      </c>
      <c r="OR228" s="19" t="str">
        <f t="shared" ca="1" si="1548"/>
        <v>-</v>
      </c>
      <c r="OS228" s="19" t="str">
        <f t="shared" ca="1" si="1548"/>
        <v>-</v>
      </c>
      <c r="OT228" s="19" t="str">
        <f t="shared" ca="1" si="1548"/>
        <v>-</v>
      </c>
      <c r="OU228" s="5">
        <f t="shared" ca="1" si="1525"/>
        <v>0</v>
      </c>
      <c r="OV228" s="19" t="str">
        <f t="shared" ca="1" si="1548"/>
        <v>-</v>
      </c>
      <c r="OW228" s="5" t="str">
        <f t="shared" ca="1" si="1672"/>
        <v>-</v>
      </c>
      <c r="OX228" s="5">
        <f t="shared" ca="1" si="1672"/>
        <v>500</v>
      </c>
      <c r="OY228" s="5">
        <f t="shared" ca="1" si="1672"/>
        <v>500</v>
      </c>
      <c r="OZ228" s="5" t="str">
        <f t="shared" ca="1" si="1672"/>
        <v>-</v>
      </c>
      <c r="PA228" s="5" t="str">
        <f t="shared" ca="1" si="1672"/>
        <v>-</v>
      </c>
      <c r="PB228" s="5" t="str">
        <f t="shared" ca="1" si="1672"/>
        <v>-</v>
      </c>
      <c r="PC228" s="5">
        <f t="shared" ca="1" si="1527"/>
        <v>1.5</v>
      </c>
      <c r="PD228" s="9"/>
      <c r="PE228" s="19">
        <f t="shared" ca="1" si="1548"/>
        <v>50</v>
      </c>
      <c r="PF228" s="19">
        <f t="shared" ca="1" si="1528"/>
        <v>50</v>
      </c>
      <c r="PG228" s="19">
        <f t="shared" ca="1" si="1528"/>
        <v>50</v>
      </c>
      <c r="PH228" s="19">
        <f t="shared" ca="1" si="1528"/>
        <v>50</v>
      </c>
      <c r="PI228" s="5">
        <f t="shared" ca="1" si="1529"/>
        <v>1</v>
      </c>
      <c r="PJ228" s="5">
        <f t="shared" ca="1" si="1530"/>
        <v>1</v>
      </c>
      <c r="PK228" s="5">
        <f t="shared" ca="1" si="1531"/>
        <v>1</v>
      </c>
      <c r="PL228" s="9"/>
      <c r="PM228" s="19" t="b">
        <f t="shared" ca="1" si="1528"/>
        <v>0</v>
      </c>
      <c r="PN228" s="19" t="b">
        <f t="shared" ca="1" si="1528"/>
        <v>0</v>
      </c>
      <c r="PO228" s="19">
        <f t="shared" ca="1" si="1528"/>
        <v>1</v>
      </c>
      <c r="PP228" s="134">
        <f t="shared" ca="1" si="1532"/>
        <v>1</v>
      </c>
      <c r="PQ228" s="134">
        <f t="shared" ca="1" si="1532"/>
        <v>1</v>
      </c>
      <c r="PR228" s="134">
        <f t="shared" ca="1" si="1532"/>
        <v>1</v>
      </c>
      <c r="PS228" s="134">
        <f t="shared" ca="1" si="1532"/>
        <v>1</v>
      </c>
      <c r="PT228" s="134">
        <f t="shared" ca="1" si="1532"/>
        <v>1</v>
      </c>
      <c r="PU228" s="134">
        <f t="shared" ca="1" si="1532"/>
        <v>1</v>
      </c>
      <c r="PV228" s="134">
        <f t="shared" ca="1" si="1532"/>
        <v>1</v>
      </c>
      <c r="PW228" s="134">
        <f t="shared" ca="1" si="1532"/>
        <v>1</v>
      </c>
      <c r="PX228" s="9"/>
      <c r="PY228" s="537" t="str">
        <f t="shared" ca="1" si="1533"/>
        <v>-</v>
      </c>
      <c r="PZ228" s="537" t="str">
        <f t="shared" ca="1" si="1533"/>
        <v>-</v>
      </c>
      <c r="QA228" s="537" t="str">
        <f t="shared" ca="1" si="1533"/>
        <v>-</v>
      </c>
      <c r="QB228" s="537" t="str">
        <f t="shared" ca="1" si="1533"/>
        <v>-</v>
      </c>
      <c r="QC228" s="537" t="str">
        <f t="shared" ca="1" si="1533"/>
        <v>-</v>
      </c>
      <c r="QD228" s="537" t="str">
        <f t="shared" ca="1" si="1533"/>
        <v>-</v>
      </c>
      <c r="QE228" s="537" t="str">
        <f t="shared" ca="1" si="1533"/>
        <v>-</v>
      </c>
      <c r="QF228" s="537" t="str">
        <f t="shared" ca="1" si="1533"/>
        <v>-</v>
      </c>
      <c r="QG228" s="537" t="str">
        <f t="shared" ca="1" si="1533"/>
        <v>-</v>
      </c>
      <c r="QH228" s="537" t="str">
        <f t="shared" ca="1" si="1533"/>
        <v>-</v>
      </c>
      <c r="QI228" s="537" t="str">
        <f t="shared" ca="1" si="1533"/>
        <v>-</v>
      </c>
      <c r="QJ228" s="537" t="str">
        <f t="shared" ca="1" si="1533"/>
        <v>-</v>
      </c>
      <c r="QK228" s="537" t="str">
        <f t="shared" ca="1" si="1533"/>
        <v>-</v>
      </c>
      <c r="QL228" s="537" t="str">
        <f t="shared" ca="1" si="1533"/>
        <v>-</v>
      </c>
      <c r="QM228" s="537" t="str">
        <f t="shared" ca="1" si="1533"/>
        <v>-</v>
      </c>
      <c r="QN228" s="537" t="str">
        <f t="shared" ca="1" si="1533"/>
        <v>-</v>
      </c>
      <c r="QO228" s="537" t="str">
        <f t="shared" ca="1" si="1534"/>
        <v>-</v>
      </c>
      <c r="QP228" s="537" t="str">
        <f t="shared" ca="1" si="1534"/>
        <v>-</v>
      </c>
      <c r="QQ228" s="537" t="str">
        <f t="shared" ca="1" si="1534"/>
        <v>-</v>
      </c>
      <c r="QR228" s="537" t="str">
        <f t="shared" ca="1" si="1534"/>
        <v>-</v>
      </c>
      <c r="QS228" s="537" t="str">
        <f t="shared" ca="1" si="1534"/>
        <v>-</v>
      </c>
      <c r="QT228" s="537" t="str">
        <f t="shared" ca="1" si="1534"/>
        <v>-</v>
      </c>
      <c r="QU228" s="537" t="str">
        <f t="shared" ca="1" si="1534"/>
        <v>-</v>
      </c>
      <c r="QV228" s="537" t="str">
        <f t="shared" ca="1" si="1534"/>
        <v>-</v>
      </c>
      <c r="QW228" s="537" t="str">
        <f t="shared" ca="1" si="1534"/>
        <v>-</v>
      </c>
      <c r="QX228" s="537" t="str">
        <f t="shared" ca="1" si="1534"/>
        <v>-</v>
      </c>
      <c r="QY228" s="537" t="str">
        <f t="shared" ca="1" si="1534"/>
        <v>-</v>
      </c>
      <c r="QZ228" s="537" t="str">
        <f t="shared" ca="1" si="1534"/>
        <v>-</v>
      </c>
      <c r="RA228" s="537" t="str">
        <f t="shared" ca="1" si="1534"/>
        <v>-</v>
      </c>
      <c r="RB228" s="537" t="str">
        <f t="shared" ca="1" si="1534"/>
        <v>-</v>
      </c>
      <c r="RC228" s="537" t="str">
        <f t="shared" ca="1" si="1534"/>
        <v>-</v>
      </c>
      <c r="RD228" s="537" t="str">
        <f t="shared" ca="1" si="1534"/>
        <v>-</v>
      </c>
      <c r="RE228" s="537" t="str">
        <f t="shared" ca="1" si="1673"/>
        <v>-</v>
      </c>
      <c r="RF228" s="537" t="str">
        <f t="shared" ca="1" si="1673"/>
        <v>-</v>
      </c>
      <c r="RG228" s="537" t="str">
        <f t="shared" ca="1" si="1673"/>
        <v>-</v>
      </c>
      <c r="RH228" s="537" t="str">
        <f t="shared" ca="1" si="1673"/>
        <v>-</v>
      </c>
      <c r="RI228" s="547" t="str">
        <f t="shared" ca="1" si="1536"/>
        <v>-</v>
      </c>
      <c r="RJ228" s="547" t="str">
        <f t="shared" ca="1" si="1536"/>
        <v>-</v>
      </c>
      <c r="RK228" s="547" t="str">
        <f t="shared" ca="1" si="1536"/>
        <v>-</v>
      </c>
      <c r="RL228" s="547" t="str">
        <f t="shared" ca="1" si="1536"/>
        <v>-</v>
      </c>
      <c r="RM228" s="547" t="str">
        <f t="shared" ca="1" si="1536"/>
        <v>-</v>
      </c>
      <c r="RN228" s="547" t="str">
        <f t="shared" ca="1" si="1536"/>
        <v>-</v>
      </c>
      <c r="RO228" s="547" t="str">
        <f t="shared" ca="1" si="1536"/>
        <v>-</v>
      </c>
      <c r="RP228" s="547" t="str">
        <f t="shared" ca="1" si="1536"/>
        <v>-</v>
      </c>
      <c r="RQ228" s="547" t="str">
        <f t="shared" ca="1" si="1536"/>
        <v>-</v>
      </c>
      <c r="RR228" s="547" t="str">
        <f t="shared" ca="1" si="1536"/>
        <v>-</v>
      </c>
      <c r="RS228" s="547" t="str">
        <f t="shared" ca="1" si="1536"/>
        <v>-</v>
      </c>
      <c r="RT228" s="547" t="str">
        <f t="shared" ca="1" si="1536"/>
        <v>-</v>
      </c>
      <c r="RU228" s="547" t="str">
        <f t="shared" ca="1" si="1536"/>
        <v>-</v>
      </c>
      <c r="RV228" s="547" t="str">
        <f t="shared" ca="1" si="1536"/>
        <v>-</v>
      </c>
      <c r="RW228" s="547" t="str">
        <f t="shared" ca="1" si="1536"/>
        <v>-</v>
      </c>
      <c r="RX228" s="547" t="str">
        <f t="shared" ca="1" si="1536"/>
        <v>-</v>
      </c>
      <c r="RY228" s="547" t="str">
        <f t="shared" ca="1" si="1537"/>
        <v>-</v>
      </c>
      <c r="RZ228" s="547" t="str">
        <f t="shared" ca="1" si="1537"/>
        <v>-</v>
      </c>
      <c r="SA228" s="547" t="str">
        <f t="shared" ca="1" si="1537"/>
        <v>-</v>
      </c>
      <c r="SB228" s="547" t="str">
        <f t="shared" ca="1" si="1537"/>
        <v>-</v>
      </c>
      <c r="SC228" s="547" t="str">
        <f t="shared" ca="1" si="1537"/>
        <v>-</v>
      </c>
      <c r="SD228" s="547" t="str">
        <f t="shared" ca="1" si="1537"/>
        <v>-</v>
      </c>
      <c r="SE228" s="547" t="str">
        <f t="shared" ca="1" si="1537"/>
        <v>-</v>
      </c>
      <c r="SF228" s="547" t="str">
        <f t="shared" ca="1" si="1537"/>
        <v>-</v>
      </c>
      <c r="SG228" s="547" t="str">
        <f t="shared" ca="1" si="1537"/>
        <v>-</v>
      </c>
      <c r="SH228" s="547" t="str">
        <f t="shared" ca="1" si="1537"/>
        <v>-</v>
      </c>
      <c r="SI228" s="537" t="str">
        <f t="shared" ca="1" si="1538"/>
        <v>-</v>
      </c>
      <c r="SJ228" s="537" t="str">
        <f t="shared" ca="1" si="1538"/>
        <v>-</v>
      </c>
      <c r="SK228" s="537" t="str">
        <f t="shared" ca="1" si="1538"/>
        <v>-</v>
      </c>
      <c r="SL228" s="537" t="str">
        <f t="shared" ca="1" si="1538"/>
        <v>-</v>
      </c>
      <c r="SM228" s="537" t="str">
        <f t="shared" ca="1" si="1538"/>
        <v>-</v>
      </c>
      <c r="SN228" s="537" t="str">
        <f t="shared" ca="1" si="1538"/>
        <v>-</v>
      </c>
      <c r="SO228" s="537" t="str">
        <f t="shared" ca="1" si="1538"/>
        <v>-</v>
      </c>
      <c r="SP228" s="537" t="str">
        <f t="shared" ca="1" si="1538"/>
        <v>-</v>
      </c>
      <c r="SQ228" s="537" t="str">
        <f t="shared" ca="1" si="1538"/>
        <v>-</v>
      </c>
      <c r="SR228" s="537" t="str">
        <f t="shared" ca="1" si="1538"/>
        <v>-</v>
      </c>
      <c r="SS228" s="537" t="str">
        <f t="shared" ca="1" si="1538"/>
        <v>-</v>
      </c>
      <c r="ST228" s="537" t="str">
        <f t="shared" ca="1" si="1538"/>
        <v>-</v>
      </c>
      <c r="SU228" s="537" t="str">
        <f t="shared" ca="1" si="1538"/>
        <v>-</v>
      </c>
      <c r="SV228" s="537" t="str">
        <f t="shared" ca="1" si="1538"/>
        <v>-</v>
      </c>
      <c r="SW228" s="537" t="str">
        <f t="shared" ca="1" si="1538"/>
        <v>-</v>
      </c>
      <c r="SX228" s="537" t="str">
        <f t="shared" ca="1" si="1538"/>
        <v>-</v>
      </c>
      <c r="SY228" s="537" t="str">
        <f t="shared" ca="1" si="1539"/>
        <v>-</v>
      </c>
      <c r="SZ228" s="537" t="str">
        <f t="shared" ca="1" si="1539"/>
        <v>-</v>
      </c>
      <c r="TA228" s="537" t="str">
        <f t="shared" ca="1" si="1539"/>
        <v>-</v>
      </c>
      <c r="TB228" s="537" t="str">
        <f t="shared" ca="1" si="1539"/>
        <v>-</v>
      </c>
      <c r="TC228" s="537" t="str">
        <f t="shared" ca="1" si="1539"/>
        <v>-</v>
      </c>
      <c r="TD228" s="537" t="str">
        <f t="shared" ca="1" si="1539"/>
        <v>-</v>
      </c>
      <c r="TE228" s="537" t="str">
        <f t="shared" ca="1" si="1539"/>
        <v>-</v>
      </c>
      <c r="TF228" s="537" t="str">
        <f t="shared" ca="1" si="1539"/>
        <v>-</v>
      </c>
      <c r="TG228" s="537" t="str">
        <f t="shared" ca="1" si="1539"/>
        <v>-</v>
      </c>
      <c r="TH228" s="537" t="str">
        <f t="shared" ca="1" si="1539"/>
        <v>-</v>
      </c>
      <c r="TI228" s="537" t="str">
        <f t="shared" ca="1" si="1539"/>
        <v>-</v>
      </c>
      <c r="TJ228" s="537" t="str">
        <f t="shared" ca="1" si="1539"/>
        <v>-</v>
      </c>
      <c r="TK228" s="537" t="str">
        <f t="shared" ca="1" si="1539"/>
        <v>-</v>
      </c>
      <c r="TL228" s="537" t="str">
        <f t="shared" ca="1" si="1539"/>
        <v>-</v>
      </c>
      <c r="TM228" s="537" t="str">
        <f t="shared" ca="1" si="1539"/>
        <v>-</v>
      </c>
      <c r="TN228" s="537" t="str">
        <f t="shared" ca="1" si="1539"/>
        <v>-</v>
      </c>
      <c r="TO228" s="537" t="str">
        <f t="shared" ca="1" si="1674"/>
        <v>-</v>
      </c>
      <c r="TP228" s="537" t="str">
        <f t="shared" ca="1" si="1674"/>
        <v>-</v>
      </c>
      <c r="TQ228" s="537" t="str">
        <f t="shared" ca="1" si="1674"/>
        <v>-</v>
      </c>
      <c r="TR228" s="537" t="str">
        <f t="shared" ca="1" si="1674"/>
        <v>-</v>
      </c>
      <c r="TS228" s="547" t="str">
        <f t="shared" ca="1" si="1541"/>
        <v>-</v>
      </c>
      <c r="TT228" s="547" t="str">
        <f t="shared" ca="1" si="1541"/>
        <v>-</v>
      </c>
      <c r="TU228" s="547" t="str">
        <f t="shared" ca="1" si="1541"/>
        <v>-</v>
      </c>
      <c r="TV228" s="547" t="str">
        <f t="shared" ca="1" si="1541"/>
        <v>-</v>
      </c>
      <c r="TW228" s="547" t="str">
        <f t="shared" ca="1" si="1541"/>
        <v>-</v>
      </c>
      <c r="TX228" s="547" t="str">
        <f t="shared" ca="1" si="1541"/>
        <v>-</v>
      </c>
      <c r="TY228" s="547" t="str">
        <f t="shared" ca="1" si="1541"/>
        <v>-</v>
      </c>
      <c r="TZ228" s="547" t="str">
        <f t="shared" ca="1" si="1541"/>
        <v>-</v>
      </c>
      <c r="UA228" s="547" t="str">
        <f t="shared" ca="1" si="1541"/>
        <v>-</v>
      </c>
      <c r="UB228" s="547" t="str">
        <f t="shared" ca="1" si="1541"/>
        <v>-</v>
      </c>
      <c r="UC228" s="547" t="str">
        <f t="shared" ca="1" si="1541"/>
        <v>-</v>
      </c>
      <c r="UD228" s="547" t="str">
        <f t="shared" ca="1" si="1541"/>
        <v>-</v>
      </c>
      <c r="UE228" s="547" t="str">
        <f t="shared" ca="1" si="1541"/>
        <v>-</v>
      </c>
      <c r="UF228" s="547" t="str">
        <f t="shared" ca="1" si="1541"/>
        <v>-</v>
      </c>
      <c r="UG228" s="547" t="str">
        <f t="shared" ca="1" si="1541"/>
        <v>-</v>
      </c>
      <c r="UH228" s="547" t="str">
        <f t="shared" ca="1" si="1541"/>
        <v>-</v>
      </c>
      <c r="UI228" s="547" t="str">
        <f t="shared" ca="1" si="1542"/>
        <v>-</v>
      </c>
      <c r="UJ228" s="547" t="str">
        <f t="shared" ca="1" si="1542"/>
        <v>-</v>
      </c>
      <c r="UK228" s="547" t="str">
        <f t="shared" ca="1" si="1542"/>
        <v>-</v>
      </c>
      <c r="UL228" s="547" t="str">
        <f t="shared" ca="1" si="1542"/>
        <v>-</v>
      </c>
      <c r="UM228" s="547" t="str">
        <f t="shared" ca="1" si="1542"/>
        <v>-</v>
      </c>
      <c r="UN228" s="547" t="str">
        <f t="shared" ca="1" si="1542"/>
        <v>-</v>
      </c>
      <c r="UO228" s="547" t="str">
        <f t="shared" ca="1" si="1542"/>
        <v>-</v>
      </c>
      <c r="UP228" s="547" t="str">
        <f t="shared" ca="1" si="1542"/>
        <v>-</v>
      </c>
      <c r="UQ228" s="547" t="str">
        <f t="shared" ca="1" si="1542"/>
        <v>-</v>
      </c>
      <c r="UR228" s="547" t="str">
        <f t="shared" ca="1" si="1542"/>
        <v>-</v>
      </c>
      <c r="US228" s="537" t="str">
        <f t="shared" ca="1" si="1543"/>
        <v>-</v>
      </c>
      <c r="UT228" s="537" t="str">
        <f t="shared" ca="1" si="1543"/>
        <v>-</v>
      </c>
      <c r="UU228" s="537" t="str">
        <f t="shared" ca="1" si="1543"/>
        <v>-</v>
      </c>
      <c r="UV228" s="537" t="str">
        <f t="shared" ca="1" si="1543"/>
        <v>-</v>
      </c>
      <c r="UW228" s="537" t="str">
        <f t="shared" ca="1" si="1543"/>
        <v>-</v>
      </c>
      <c r="UX228" s="537" t="str">
        <f t="shared" ca="1" si="1543"/>
        <v>-</v>
      </c>
      <c r="UY228" s="537" t="str">
        <f t="shared" ca="1" si="1543"/>
        <v>-</v>
      </c>
      <c r="UZ228" s="537" t="str">
        <f t="shared" ca="1" si="1543"/>
        <v>-</v>
      </c>
      <c r="VA228" s="537" t="str">
        <f t="shared" ca="1" si="1543"/>
        <v>-</v>
      </c>
      <c r="VB228" s="537" t="str">
        <f t="shared" ca="1" si="1543"/>
        <v>-</v>
      </c>
      <c r="VC228" s="537" t="str">
        <f t="shared" ca="1" si="1543"/>
        <v>-</v>
      </c>
      <c r="VD228" s="537" t="str">
        <f t="shared" ca="1" si="1543"/>
        <v>-</v>
      </c>
      <c r="VE228" s="537" t="str">
        <f t="shared" ca="1" si="1543"/>
        <v>-</v>
      </c>
      <c r="VF228" s="537" t="str">
        <f t="shared" ca="1" si="1543"/>
        <v>-</v>
      </c>
      <c r="VG228" s="537" t="str">
        <f t="shared" ca="1" si="1543"/>
        <v>-</v>
      </c>
      <c r="VH228" s="537" t="str">
        <f t="shared" ca="1" si="1543"/>
        <v>-</v>
      </c>
      <c r="VI228" s="537" t="str">
        <f t="shared" ca="1" si="1544"/>
        <v>-</v>
      </c>
      <c r="VJ228" s="537" t="str">
        <f t="shared" ca="1" si="1544"/>
        <v>-</v>
      </c>
      <c r="VK228" s="537" t="str">
        <f t="shared" ca="1" si="1544"/>
        <v>-</v>
      </c>
      <c r="VL228" s="537" t="str">
        <f t="shared" ca="1" si="1544"/>
        <v>-</v>
      </c>
      <c r="VM228" s="537" t="str">
        <f t="shared" ca="1" si="1544"/>
        <v>-</v>
      </c>
      <c r="VN228" s="537" t="str">
        <f t="shared" ca="1" si="1544"/>
        <v>-</v>
      </c>
      <c r="VO228" s="537" t="str">
        <f t="shared" ca="1" si="1544"/>
        <v>-</v>
      </c>
      <c r="VP228" s="537" t="str">
        <f t="shared" ca="1" si="1544"/>
        <v>-</v>
      </c>
      <c r="VQ228" s="537" t="str">
        <f t="shared" ca="1" si="1544"/>
        <v>-</v>
      </c>
      <c r="VR228" s="537" t="str">
        <f t="shared" ca="1" si="1544"/>
        <v>-</v>
      </c>
      <c r="VS228" s="537" t="str">
        <f t="shared" ca="1" si="1544"/>
        <v>-</v>
      </c>
      <c r="VT228" s="537" t="str">
        <f t="shared" ca="1" si="1544"/>
        <v>-</v>
      </c>
      <c r="VU228" s="537" t="str">
        <f t="shared" ca="1" si="1544"/>
        <v>-</v>
      </c>
      <c r="VV228" s="537" t="str">
        <f t="shared" ca="1" si="1544"/>
        <v>-</v>
      </c>
      <c r="VW228" s="537" t="b">
        <f t="shared" ca="1" si="1544"/>
        <v>1</v>
      </c>
      <c r="VX228" s="537" t="b">
        <f t="shared" ca="1" si="1544"/>
        <v>1</v>
      </c>
      <c r="VY228" s="537" t="b">
        <f t="shared" ca="1" si="1675"/>
        <v>1</v>
      </c>
      <c r="VZ228" s="537" t="b">
        <f t="shared" ca="1" si="1675"/>
        <v>1</v>
      </c>
      <c r="WA228" s="537" t="b">
        <f t="shared" ca="1" si="1675"/>
        <v>1</v>
      </c>
      <c r="WB228" s="537" t="b">
        <f t="shared" ca="1" si="1675"/>
        <v>1</v>
      </c>
      <c r="WC228" s="547" t="b">
        <f t="shared" ca="1" si="1546"/>
        <v>1</v>
      </c>
      <c r="WD228" s="547" t="b">
        <f t="shared" ca="1" si="1546"/>
        <v>1</v>
      </c>
      <c r="WE228" s="547" t="b">
        <f t="shared" ca="1" si="1546"/>
        <v>1</v>
      </c>
      <c r="WF228" s="547" t="b">
        <f t="shared" ca="1" si="1546"/>
        <v>1</v>
      </c>
      <c r="WG228" s="547" t="b">
        <f t="shared" ca="1" si="1546"/>
        <v>1</v>
      </c>
      <c r="WH228" s="547" t="b">
        <f t="shared" ca="1" si="1546"/>
        <v>1</v>
      </c>
      <c r="WI228" s="547" t="b">
        <f t="shared" ca="1" si="1546"/>
        <v>1</v>
      </c>
      <c r="WJ228" s="547" t="b">
        <f t="shared" ca="1" si="1546"/>
        <v>1</v>
      </c>
      <c r="WK228" s="547" t="b">
        <f t="shared" ca="1" si="1546"/>
        <v>1</v>
      </c>
      <c r="WL228" s="547" t="b">
        <f t="shared" ca="1" si="1546"/>
        <v>1</v>
      </c>
      <c r="WM228" s="547" t="b">
        <f t="shared" ca="1" si="1546"/>
        <v>1</v>
      </c>
      <c r="WN228" s="547" t="b">
        <f t="shared" ca="1" si="1546"/>
        <v>1</v>
      </c>
      <c r="WO228" s="547" t="b">
        <f t="shared" ca="1" si="1546"/>
        <v>1</v>
      </c>
      <c r="WP228" s="547" t="b">
        <f t="shared" ca="1" si="1546"/>
        <v>1</v>
      </c>
      <c r="WQ228" s="547" t="b">
        <f t="shared" ca="1" si="1546"/>
        <v>1</v>
      </c>
      <c r="WR228" s="547" t="b">
        <f t="shared" ca="1" si="1546"/>
        <v>1</v>
      </c>
      <c r="WS228" s="547" t="b">
        <f t="shared" ca="1" si="1547"/>
        <v>1</v>
      </c>
      <c r="WT228" s="547" t="b">
        <f t="shared" ca="1" si="1547"/>
        <v>1</v>
      </c>
      <c r="WU228" s="547" t="b">
        <f t="shared" ca="1" si="1547"/>
        <v>1</v>
      </c>
      <c r="WV228" s="547" t="b">
        <f t="shared" ca="1" si="1547"/>
        <v>1</v>
      </c>
      <c r="WW228" s="547" t="b">
        <f t="shared" ca="1" si="1547"/>
        <v>1</v>
      </c>
      <c r="WX228" s="547" t="b">
        <f t="shared" ca="1" si="1547"/>
        <v>1</v>
      </c>
      <c r="WY228" s="547" t="b">
        <f t="shared" ca="1" si="1547"/>
        <v>1</v>
      </c>
      <c r="WZ228" s="547" t="b">
        <f t="shared" ca="1" si="1547"/>
        <v>1</v>
      </c>
      <c r="XA228" s="547" t="b">
        <f t="shared" ca="1" si="1547"/>
        <v>1</v>
      </c>
      <c r="XB228" s="547" t="b">
        <f t="shared" ca="1" si="1547"/>
        <v>1</v>
      </c>
      <c r="XC228" s="19">
        <f t="shared" ca="1" si="1528"/>
        <v>0</v>
      </c>
      <c r="XD228" s="599">
        <v>0</v>
      </c>
    </row>
    <row r="229" spans="1:628" outlineLevel="2">
      <c r="A229" s="20">
        <f t="shared" si="1423"/>
        <v>224</v>
      </c>
      <c r="B229" s="213">
        <f t="shared" ca="1" si="1553"/>
        <v>205</v>
      </c>
      <c r="C229" s="115">
        <v>302</v>
      </c>
      <c r="D229" s="134" t="str">
        <f t="shared" ca="1" si="1424"/>
        <v>GSW</v>
      </c>
      <c r="E229" t="b">
        <v>1</v>
      </c>
      <c r="F229" t="b">
        <v>0</v>
      </c>
      <c r="G229" t="b">
        <f t="shared" si="1425"/>
        <v>1</v>
      </c>
      <c r="H229" s="213">
        <f t="shared" ca="1" si="1549"/>
        <v>20</v>
      </c>
      <c r="I229" s="19">
        <f t="shared" ca="1" si="1426"/>
        <v>1</v>
      </c>
      <c r="J229" s="19">
        <f t="shared" ca="1" si="1426"/>
        <v>0</v>
      </c>
      <c r="K229" s="114">
        <f t="shared" ca="1" si="1630"/>
        <v>11</v>
      </c>
      <c r="L229" s="114">
        <f t="shared" ca="1" si="1646"/>
        <v>2</v>
      </c>
      <c r="M229" s="19">
        <f t="shared" ca="1" si="1426"/>
        <v>2</v>
      </c>
      <c r="N229" s="19">
        <f t="shared" ca="1" si="1426"/>
        <v>2</v>
      </c>
      <c r="O229" s="114">
        <f t="shared" ca="1" si="1428"/>
        <v>1</v>
      </c>
      <c r="P229" s="19">
        <f ca="1">OFFSET(P$5,$B229,0)</f>
        <v>3</v>
      </c>
      <c r="Q229" s="19">
        <f t="shared" ca="1" si="1430"/>
        <v>2</v>
      </c>
      <c r="R229" s="19">
        <f t="shared" ca="1" si="1430"/>
        <v>1</v>
      </c>
      <c r="S229" s="19">
        <f t="shared" ca="1" si="1430"/>
        <v>0</v>
      </c>
      <c r="T229" s="19">
        <f t="shared" ca="1" si="1430"/>
        <v>0</v>
      </c>
      <c r="U229" s="19">
        <f t="shared" ca="1" si="1430"/>
        <v>0</v>
      </c>
      <c r="V229" s="19">
        <f t="shared" ca="1" si="1430"/>
        <v>0</v>
      </c>
      <c r="W229" s="19">
        <f t="shared" ca="1" si="1430"/>
        <v>0</v>
      </c>
      <c r="X229" s="19">
        <f t="shared" ca="1" si="1430"/>
        <v>1</v>
      </c>
      <c r="Y229" s="19">
        <f t="shared" ca="1" si="1430"/>
        <v>1</v>
      </c>
      <c r="Z229" s="19">
        <f t="shared" ca="1" si="1430"/>
        <v>1</v>
      </c>
      <c r="AA229" s="209"/>
      <c r="AB229" s="209"/>
      <c r="AC229" s="209"/>
      <c r="AD229" s="209"/>
      <c r="AE229" s="209"/>
      <c r="AF229" s="19">
        <f ca="1">OFFSET(AF$5,$B229,0)</f>
        <v>0</v>
      </c>
      <c r="AG229" s="209"/>
      <c r="AH229" s="209"/>
      <c r="AI229" s="209"/>
      <c r="AJ229" s="209"/>
      <c r="AK229" s="209"/>
      <c r="AL229" s="209"/>
      <c r="AM229" s="209"/>
      <c r="AN229" s="209"/>
      <c r="AO229" s="134">
        <f t="shared" ca="1" si="1432"/>
        <v>2</v>
      </c>
      <c r="AP229" s="134">
        <f ca="1">INDEX(CHOOSE($P229,DataAutumn!i.AdultDrys,DataWinter!i.AdultDrys,DataSpring!i.AdultDrys),1,$O229)</f>
        <v>4</v>
      </c>
      <c r="AQ229" s="5">
        <f t="shared" ca="1" si="1433"/>
        <v>2</v>
      </c>
      <c r="AR229" s="5">
        <f t="shared" ca="1" si="1433"/>
        <v>0</v>
      </c>
      <c r="AS229" s="5">
        <f t="shared" ca="1" si="1434"/>
        <v>6</v>
      </c>
      <c r="AT229" s="209"/>
      <c r="AU229" s="209"/>
      <c r="AV229" s="209"/>
      <c r="AW229" s="353" t="str">
        <f t="shared" ca="1" si="1435"/>
        <v>TemplateRE 00020 GSW FWM     TOL204 Scan2 GFS_1 RR+01% REV11_1_2 PI00.0% Part0  GP100% WP100% MP100% (T_F33N11L00)</v>
      </c>
      <c r="AX229" s="9" t="str">
        <f ca="1">IF(COUNTIF(AW$5:AW229,AW229)=1,"-","Dup")</f>
        <v>-</v>
      </c>
      <c r="AY229" s="9"/>
      <c r="AZ229" s="19" t="str">
        <f t="shared" ca="1" si="1436"/>
        <v>-</v>
      </c>
      <c r="BA229" s="19" t="str">
        <f t="shared" ca="1" si="1436"/>
        <v>-</v>
      </c>
      <c r="BB229" s="19" t="str">
        <f t="shared" ca="1" si="1436"/>
        <v>-</v>
      </c>
      <c r="BC229" s="19" t="str">
        <f t="shared" ca="1" si="1437"/>
        <v>-</v>
      </c>
      <c r="BD229" s="19" t="str">
        <f t="shared" ca="1" si="1436"/>
        <v>-</v>
      </c>
      <c r="BE229" s="19" t="str">
        <f t="shared" ca="1" si="1436"/>
        <v>-</v>
      </c>
      <c r="BF229" s="19" t="str">
        <f t="shared" ca="1" si="1436"/>
        <v>-</v>
      </c>
      <c r="BG229" s="19" t="str">
        <f t="shared" ca="1" si="1436"/>
        <v>-</v>
      </c>
      <c r="BH229" s="19" t="str">
        <f t="shared" ca="1" si="1436"/>
        <v>-</v>
      </c>
      <c r="BI229" s="9"/>
      <c r="BJ229" s="19" t="b">
        <f t="shared" ca="1" si="1438"/>
        <v>1</v>
      </c>
      <c r="BK229" s="19" t="str">
        <f t="shared" ca="1" si="1438"/>
        <v>-</v>
      </c>
      <c r="BL229" s="19" t="str">
        <f t="shared" ca="1" si="1438"/>
        <v>-</v>
      </c>
      <c r="BM229" s="19" t="str">
        <f t="shared" ca="1" si="1438"/>
        <v>-</v>
      </c>
      <c r="BN229" s="19" t="b">
        <f t="shared" ca="1" si="1438"/>
        <v>0</v>
      </c>
      <c r="BO229" s="19">
        <f t="shared" ca="1" si="1438"/>
        <v>0</v>
      </c>
      <c r="BP229" s="19" t="str">
        <f t="shared" ca="1" si="1439"/>
        <v>-</v>
      </c>
      <c r="BQ229" s="19" t="str">
        <f t="shared" ca="1" si="1439"/>
        <v>-</v>
      </c>
      <c r="BR229" s="19" t="b">
        <f t="shared" ca="1" si="1438"/>
        <v>1</v>
      </c>
      <c r="BS229" s="9"/>
      <c r="BT229" s="19" t="str">
        <f t="shared" ca="1" si="1440"/>
        <v>-</v>
      </c>
      <c r="BU229" s="5" t="str">
        <f t="shared" ca="1" si="1647"/>
        <v>-</v>
      </c>
      <c r="BV229" s="5">
        <f t="shared" ca="1" si="1648"/>
        <v>1</v>
      </c>
      <c r="BW229" s="5">
        <f t="shared" ca="1" si="1442"/>
        <v>1</v>
      </c>
      <c r="BX229" s="19" t="str">
        <f t="shared" ca="1" si="1443"/>
        <v>-</v>
      </c>
      <c r="BY229" s="19" t="str">
        <f t="shared" ca="1" si="1443"/>
        <v>-</v>
      </c>
      <c r="BZ229" s="19" t="str">
        <f t="shared" ca="1" si="1443"/>
        <v>-</v>
      </c>
      <c r="CA229" s="5" t="str">
        <f t="shared" ca="1" si="1649"/>
        <v>-</v>
      </c>
      <c r="CB229" s="5">
        <f t="shared" ca="1" si="1650"/>
        <v>1</v>
      </c>
      <c r="CC229" s="5">
        <f t="shared" ca="1" si="1650"/>
        <v>1</v>
      </c>
      <c r="CD229" s="19" t="str">
        <f t="shared" ca="1" si="1446"/>
        <v>-</v>
      </c>
      <c r="CE229" s="5" t="str">
        <f t="shared" ca="1" si="1651"/>
        <v>-</v>
      </c>
      <c r="CF229" s="5">
        <f t="shared" ca="1" si="1652"/>
        <v>1</v>
      </c>
      <c r="CG229" s="19" t="str">
        <f t="shared" ca="1" si="1449"/>
        <v>-</v>
      </c>
      <c r="CH229" s="19" t="str">
        <f t="shared" ca="1" si="1449"/>
        <v>-</v>
      </c>
      <c r="CI229" s="5">
        <f t="shared" ca="1" si="1450"/>
        <v>1</v>
      </c>
      <c r="CJ229" s="19" t="str">
        <f t="shared" ca="1" si="1449"/>
        <v>-</v>
      </c>
      <c r="CK229" s="5" t="str">
        <f t="shared" ca="1" si="1653"/>
        <v>-</v>
      </c>
      <c r="CL229" s="5">
        <f t="shared" ca="1" si="1654"/>
        <v>1</v>
      </c>
      <c r="CM229" s="5">
        <f t="shared" ca="1" si="1452"/>
        <v>1</v>
      </c>
      <c r="CN229" s="9"/>
      <c r="CO229" s="5" t="b">
        <f t="shared" ca="1" si="1453"/>
        <v>0</v>
      </c>
      <c r="CP229" s="12">
        <f t="shared" ca="1" si="1454"/>
        <v>2132111</v>
      </c>
      <c r="CQ229" s="19">
        <f t="shared" ca="1" si="1455"/>
        <v>1</v>
      </c>
      <c r="CR229" s="19" t="str">
        <f t="shared" ca="1" si="1455"/>
        <v>-</v>
      </c>
      <c r="CS229" s="143">
        <f t="shared" ca="1" si="1636"/>
        <v>1</v>
      </c>
      <c r="CT229" s="143">
        <f t="shared" ca="1" si="1636"/>
        <v>1</v>
      </c>
      <c r="CU229" s="12">
        <v>0</v>
      </c>
      <c r="CV229" s="143">
        <f t="shared" ca="1" si="1679"/>
        <v>1</v>
      </c>
      <c r="CW229" s="143">
        <f t="shared" ca="1" si="1679"/>
        <v>1</v>
      </c>
      <c r="CX229" s="143">
        <f t="shared" ca="1" si="1679"/>
        <v>1</v>
      </c>
      <c r="CY229" s="12">
        <v>0</v>
      </c>
      <c r="CZ229" s="12">
        <v>0</v>
      </c>
      <c r="DA229" s="143">
        <f t="shared" ca="1" si="1681"/>
        <v>1</v>
      </c>
      <c r="DB229" s="143">
        <f t="shared" ca="1" si="1681"/>
        <v>1</v>
      </c>
      <c r="DC229" s="143">
        <f t="shared" ca="1" si="1680"/>
        <v>1</v>
      </c>
      <c r="DD229" s="143">
        <f t="shared" ca="1" si="1680"/>
        <v>0</v>
      </c>
      <c r="DE229" s="143">
        <f t="shared" ca="1" si="1680"/>
        <v>1</v>
      </c>
      <c r="DF229" s="143">
        <f t="shared" ca="1" si="1680"/>
        <v>1</v>
      </c>
      <c r="DG229" s="143">
        <f t="shared" ca="1" si="1680"/>
        <v>1</v>
      </c>
      <c r="DH229" s="143">
        <f t="shared" ca="1" si="1680"/>
        <v>1</v>
      </c>
      <c r="DI229" s="143">
        <f t="shared" ca="1" si="1680"/>
        <v>1</v>
      </c>
      <c r="DJ229" s="9"/>
      <c r="DK229" s="19" t="b">
        <f t="shared" ca="1" si="1460"/>
        <v>1</v>
      </c>
      <c r="DL229" s="19" t="b">
        <f t="shared" ca="1" si="1460"/>
        <v>1</v>
      </c>
      <c r="DM229" s="19" t="b">
        <f t="shared" ca="1" si="1460"/>
        <v>1</v>
      </c>
      <c r="DN229" s="468">
        <f t="shared" ca="1" si="1655"/>
        <v>21321111</v>
      </c>
      <c r="DO229" s="19" t="b">
        <f t="shared" ca="1" si="1461"/>
        <v>1</v>
      </c>
      <c r="DP229" s="19">
        <f t="shared" ca="1" si="1461"/>
        <v>0</v>
      </c>
      <c r="DQ229" s="19" t="str">
        <f t="shared" ca="1" si="1461"/>
        <v>-</v>
      </c>
      <c r="DR229" s="578" t="str">
        <f t="shared" ca="1" si="1461"/>
        <v>-</v>
      </c>
      <c r="DS229" s="430">
        <f t="shared" ca="1" si="1462"/>
        <v>652</v>
      </c>
      <c r="DT229" s="430">
        <f t="shared" ca="1" si="1462"/>
        <v>686</v>
      </c>
      <c r="DU229" s="430">
        <f t="shared" ca="1" si="1462"/>
        <v>721</v>
      </c>
      <c r="DV229" s="142">
        <f t="shared" ca="1" si="1463"/>
        <v>378</v>
      </c>
      <c r="DW229" s="142">
        <f t="shared" ca="1" si="1463"/>
        <v>413</v>
      </c>
      <c r="DX229" s="142">
        <f t="shared" ca="1" si="1463"/>
        <v>448</v>
      </c>
      <c r="DY229" s="19" t="str">
        <f t="shared" ca="1" si="1464"/>
        <v>-</v>
      </c>
      <c r="DZ229" s="19" t="str">
        <f t="shared" ca="1" si="1464"/>
        <v>-</v>
      </c>
      <c r="EA229" s="19" t="str">
        <f t="shared" ca="1" si="1464"/>
        <v>-</v>
      </c>
      <c r="EB229" s="19" t="str">
        <f t="shared" ca="1" si="1464"/>
        <v>-</v>
      </c>
      <c r="EC229" s="19" t="str">
        <f t="shared" ca="1" si="1464"/>
        <v>-</v>
      </c>
      <c r="ED229" s="19" t="str">
        <f t="shared" ca="1" si="1464"/>
        <v>-</v>
      </c>
      <c r="EE229" s="19">
        <f t="shared" ca="1" si="1464"/>
        <v>1</v>
      </c>
      <c r="EF229" s="19">
        <f t="shared" ca="1" si="1464"/>
        <v>1</v>
      </c>
      <c r="EG229" s="19">
        <f t="shared" ca="1" si="1464"/>
        <v>0</v>
      </c>
      <c r="EH229" s="19" t="str">
        <f t="shared" ca="1" si="1464"/>
        <v>-</v>
      </c>
      <c r="EI229" s="19" t="str">
        <f t="shared" ca="1" si="1464"/>
        <v>-</v>
      </c>
      <c r="EJ229" s="19" t="str">
        <f t="shared" ca="1" si="1464"/>
        <v>-</v>
      </c>
      <c r="EK229" s="19" t="str">
        <f t="shared" ca="1" si="1464"/>
        <v>-</v>
      </c>
      <c r="EL229" s="19" t="str">
        <f t="shared" ca="1" si="1464"/>
        <v>-</v>
      </c>
      <c r="EM229" s="19">
        <f t="shared" ca="1" si="1464"/>
        <v>0</v>
      </c>
      <c r="EN229" s="19" t="str">
        <f t="shared" ca="1" si="1464"/>
        <v>-</v>
      </c>
      <c r="EO229" s="19" t="str">
        <f t="shared" ca="1" si="1464"/>
        <v>-</v>
      </c>
      <c r="EP229" s="19" t="str">
        <f t="shared" ca="1" si="1461"/>
        <v>-</v>
      </c>
      <c r="EQ229" s="19">
        <f t="shared" ca="1" si="1461"/>
        <v>0</v>
      </c>
      <c r="ER229" s="19">
        <f t="shared" ca="1" si="1461"/>
        <v>0</v>
      </c>
      <c r="ES229" s="9"/>
      <c r="ET229" s="19" t="str">
        <f t="shared" ca="1" si="1468"/>
        <v>-</v>
      </c>
      <c r="EU229" s="19" t="str">
        <f t="shared" ca="1" si="1468"/>
        <v>-</v>
      </c>
      <c r="EV229" s="19" t="str">
        <f t="shared" ca="1" si="1468"/>
        <v>-</v>
      </c>
      <c r="EW229" s="19" t="str">
        <f t="shared" ca="1" si="1468"/>
        <v>-</v>
      </c>
      <c r="EX229" s="19" t="str">
        <f t="shared" ca="1" si="1468"/>
        <v>-</v>
      </c>
      <c r="EY229" s="19" t="str">
        <f t="shared" ca="1" si="1468"/>
        <v>-</v>
      </c>
      <c r="EZ229" s="19" t="str">
        <f t="shared" ca="1" si="1468"/>
        <v>-</v>
      </c>
      <c r="FA229" s="19" t="str">
        <f t="shared" ca="1" si="1468"/>
        <v>-</v>
      </c>
      <c r="FB229" s="19" t="str">
        <f t="shared" ca="1" si="1468"/>
        <v>-</v>
      </c>
      <c r="FC229" s="19" t="str">
        <f t="shared" ca="1" si="1468"/>
        <v>-</v>
      </c>
      <c r="FD229" s="19" t="str">
        <f t="shared" ca="1" si="1468"/>
        <v>-</v>
      </c>
      <c r="FE229" s="19" t="str">
        <f t="shared" ca="1" si="1468"/>
        <v>-</v>
      </c>
      <c r="FF229" s="19">
        <f t="shared" ca="1" si="1468"/>
        <v>0</v>
      </c>
      <c r="FG229" s="430">
        <f t="shared" ca="1" si="1469"/>
        <v>0</v>
      </c>
      <c r="FH229" s="430">
        <f t="shared" ca="1" si="1469"/>
        <v>0</v>
      </c>
      <c r="FI229" s="114">
        <f t="shared" ca="1" si="1656"/>
        <v>0</v>
      </c>
      <c r="FJ229" s="114">
        <f t="shared" ca="1" si="1656"/>
        <v>0</v>
      </c>
      <c r="FK229" s="114">
        <f t="shared" ca="1" si="1656"/>
        <v>0</v>
      </c>
      <c r="FL229" s="114">
        <f t="shared" ca="1" si="1656"/>
        <v>0</v>
      </c>
      <c r="FM229" s="114">
        <f t="shared" ca="1" si="1656"/>
        <v>0</v>
      </c>
      <c r="FN229" s="536">
        <f t="shared" ca="1" si="1471"/>
        <v>0</v>
      </c>
      <c r="FO229" s="114">
        <f t="shared" ca="1" si="1657"/>
        <v>0</v>
      </c>
      <c r="FP229" s="114">
        <f t="shared" ca="1" si="1657"/>
        <v>0</v>
      </c>
      <c r="FQ229" s="114">
        <f t="shared" ca="1" si="1657"/>
        <v>0</v>
      </c>
      <c r="FR229" s="114">
        <f t="shared" ca="1" si="1657"/>
        <v>0</v>
      </c>
      <c r="FS229" s="114">
        <f t="shared" ca="1" si="1657"/>
        <v>0</v>
      </c>
      <c r="FT229" s="536">
        <f t="shared" ca="1" si="1473"/>
        <v>0</v>
      </c>
      <c r="FU229" s="114">
        <f t="shared" ca="1" si="1658"/>
        <v>0</v>
      </c>
      <c r="FV229" s="114">
        <f t="shared" ca="1" si="1658"/>
        <v>0</v>
      </c>
      <c r="FW229" s="114">
        <f t="shared" ca="1" si="1658"/>
        <v>0</v>
      </c>
      <c r="FX229" s="114">
        <f t="shared" ca="1" si="1658"/>
        <v>0</v>
      </c>
      <c r="FY229" s="114">
        <f t="shared" ca="1" si="1658"/>
        <v>0</v>
      </c>
      <c r="FZ229" s="536">
        <f t="shared" ca="1" si="1475"/>
        <v>0</v>
      </c>
      <c r="GA229" s="114">
        <f t="shared" ca="1" si="1659"/>
        <v>0</v>
      </c>
      <c r="GB229" s="114">
        <f t="shared" ca="1" si="1659"/>
        <v>0</v>
      </c>
      <c r="GC229" s="114">
        <f t="shared" ca="1" si="1659"/>
        <v>0</v>
      </c>
      <c r="GD229" s="114">
        <f t="shared" ca="1" si="1659"/>
        <v>0</v>
      </c>
      <c r="GE229" s="114">
        <f t="shared" ca="1" si="1659"/>
        <v>0</v>
      </c>
      <c r="GF229" s="536">
        <f t="shared" ca="1" si="1477"/>
        <v>0</v>
      </c>
      <c r="GG229" s="114">
        <f t="shared" ca="1" si="1660"/>
        <v>0</v>
      </c>
      <c r="GH229" s="114">
        <f t="shared" ca="1" si="1660"/>
        <v>0</v>
      </c>
      <c r="GI229" s="114">
        <f t="shared" ca="1" si="1660"/>
        <v>0</v>
      </c>
      <c r="GJ229" s="114">
        <f t="shared" ca="1" si="1660"/>
        <v>0</v>
      </c>
      <c r="GK229" s="114">
        <f t="shared" ca="1" si="1660"/>
        <v>0</v>
      </c>
      <c r="GL229" s="536">
        <f t="shared" ca="1" si="1479"/>
        <v>0</v>
      </c>
      <c r="GM229" s="114">
        <f t="shared" ca="1" si="1661"/>
        <v>0</v>
      </c>
      <c r="GN229" s="114">
        <f t="shared" ca="1" si="1661"/>
        <v>0</v>
      </c>
      <c r="GO229" s="114">
        <f t="shared" ca="1" si="1661"/>
        <v>0</v>
      </c>
      <c r="GP229" s="114">
        <f t="shared" ca="1" si="1661"/>
        <v>0</v>
      </c>
      <c r="GQ229" s="114">
        <f t="shared" ca="1" si="1661"/>
        <v>0</v>
      </c>
      <c r="GR229" s="536">
        <f t="shared" ca="1" si="1481"/>
        <v>0</v>
      </c>
      <c r="GS229" s="115">
        <f t="shared" ca="1" si="1482"/>
        <v>0</v>
      </c>
      <c r="GT229" s="115">
        <f t="shared" ca="1" si="1482"/>
        <v>0</v>
      </c>
      <c r="GU229" s="115">
        <f t="shared" ca="1" si="1482"/>
        <v>0</v>
      </c>
      <c r="GV229" s="115">
        <f t="shared" ca="1" si="1482"/>
        <v>0</v>
      </c>
      <c r="GW229" s="553">
        <f t="shared" ca="1" si="1483"/>
        <v>0</v>
      </c>
      <c r="GX229" s="553">
        <f t="shared" ca="1" si="1483"/>
        <v>0</v>
      </c>
      <c r="GY229" s="553">
        <f t="shared" ca="1" si="1483"/>
        <v>0</v>
      </c>
      <c r="GZ229" s="553">
        <f t="shared" ca="1" si="1483"/>
        <v>0</v>
      </c>
      <c r="HA229" s="553">
        <f t="shared" ca="1" si="1483"/>
        <v>0</v>
      </c>
      <c r="HB229" s="553">
        <f t="shared" ca="1" si="1483"/>
        <v>0</v>
      </c>
      <c r="HC229" s="553">
        <f t="shared" ca="1" si="1483"/>
        <v>0</v>
      </c>
      <c r="HD229" s="553">
        <f t="shared" ca="1" si="1483"/>
        <v>0</v>
      </c>
      <c r="HE229" s="553">
        <f t="shared" ca="1" si="1483"/>
        <v>0</v>
      </c>
      <c r="HF229" s="553">
        <f t="shared" ca="1" si="1483"/>
        <v>0</v>
      </c>
      <c r="HG229" s="553">
        <f t="shared" ca="1" si="1483"/>
        <v>0</v>
      </c>
      <c r="HH229" s="553">
        <f t="shared" ca="1" si="1483"/>
        <v>0</v>
      </c>
      <c r="HI229" s="553">
        <f t="shared" ca="1" si="1483"/>
        <v>0</v>
      </c>
      <c r="HJ229" s="553">
        <f t="shared" ca="1" si="1483"/>
        <v>0</v>
      </c>
      <c r="HK229" s="553">
        <f t="shared" ca="1" si="1483"/>
        <v>0</v>
      </c>
      <c r="HL229" s="553">
        <f t="shared" ca="1" si="1483"/>
        <v>0</v>
      </c>
      <c r="HM229" s="553">
        <f t="shared" ca="1" si="1484"/>
        <v>0</v>
      </c>
      <c r="HN229" s="553">
        <f t="shared" ca="1" si="1484"/>
        <v>0</v>
      </c>
      <c r="HO229" s="553">
        <f t="shared" ca="1" si="1484"/>
        <v>0</v>
      </c>
      <c r="HP229" s="553">
        <f t="shared" ca="1" si="1484"/>
        <v>0</v>
      </c>
      <c r="HQ229" s="19">
        <f t="shared" ca="1" si="1485"/>
        <v>0</v>
      </c>
      <c r="HR229" s="114">
        <f t="shared" ca="1" si="1662"/>
        <v>0</v>
      </c>
      <c r="HS229" s="114">
        <f t="shared" ca="1" si="1662"/>
        <v>0</v>
      </c>
      <c r="HT229" s="114">
        <f t="shared" ca="1" si="1662"/>
        <v>0</v>
      </c>
      <c r="HU229" s="114">
        <f t="shared" ca="1" si="1662"/>
        <v>0</v>
      </c>
      <c r="HV229" s="114">
        <f t="shared" ca="1" si="1662"/>
        <v>0</v>
      </c>
      <c r="HW229" s="536">
        <f t="shared" ca="1" si="1487"/>
        <v>0</v>
      </c>
      <c r="HX229" s="114">
        <f t="shared" ca="1" si="1663"/>
        <v>0</v>
      </c>
      <c r="HY229" s="114">
        <f t="shared" ca="1" si="1663"/>
        <v>0</v>
      </c>
      <c r="HZ229" s="114">
        <f t="shared" ca="1" si="1663"/>
        <v>0</v>
      </c>
      <c r="IA229" s="114">
        <f t="shared" ca="1" si="1663"/>
        <v>0</v>
      </c>
      <c r="IB229" s="114">
        <f t="shared" ca="1" si="1663"/>
        <v>0</v>
      </c>
      <c r="IC229" s="536">
        <f t="shared" ca="1" si="1489"/>
        <v>0</v>
      </c>
      <c r="ID229" s="114">
        <f t="shared" ca="1" si="1664"/>
        <v>0</v>
      </c>
      <c r="IE229" s="114">
        <f t="shared" ca="1" si="1664"/>
        <v>0</v>
      </c>
      <c r="IF229" s="114">
        <f t="shared" ca="1" si="1664"/>
        <v>0</v>
      </c>
      <c r="IG229" s="114">
        <f t="shared" ca="1" si="1664"/>
        <v>0</v>
      </c>
      <c r="IH229" s="114">
        <f t="shared" ca="1" si="1664"/>
        <v>0</v>
      </c>
      <c r="II229" s="536">
        <f t="shared" ca="1" si="1491"/>
        <v>0</v>
      </c>
      <c r="IJ229" s="114">
        <f t="shared" ca="1" si="1665"/>
        <v>0</v>
      </c>
      <c r="IK229" s="114">
        <f t="shared" ca="1" si="1665"/>
        <v>0</v>
      </c>
      <c r="IL229" s="114">
        <f t="shared" ca="1" si="1665"/>
        <v>0</v>
      </c>
      <c r="IM229" s="114">
        <f t="shared" ca="1" si="1665"/>
        <v>0</v>
      </c>
      <c r="IN229" s="114">
        <f t="shared" ca="1" si="1665"/>
        <v>0</v>
      </c>
      <c r="IO229" s="536">
        <f t="shared" ca="1" si="1493"/>
        <v>0</v>
      </c>
      <c r="IP229" s="114">
        <f t="shared" ca="1" si="1666"/>
        <v>0</v>
      </c>
      <c r="IQ229" s="114">
        <f t="shared" ca="1" si="1666"/>
        <v>0</v>
      </c>
      <c r="IR229" s="114">
        <f t="shared" ca="1" si="1666"/>
        <v>0</v>
      </c>
      <c r="IS229" s="114">
        <f t="shared" ca="1" si="1666"/>
        <v>0</v>
      </c>
      <c r="IT229" s="114">
        <f t="shared" ca="1" si="1666"/>
        <v>0</v>
      </c>
      <c r="IU229" s="536">
        <f t="shared" ca="1" si="1495"/>
        <v>0</v>
      </c>
      <c r="IV229" s="114">
        <f t="shared" ca="1" si="1667"/>
        <v>0</v>
      </c>
      <c r="IW229" s="114">
        <f t="shared" ca="1" si="1667"/>
        <v>0</v>
      </c>
      <c r="IX229" s="114">
        <f t="shared" ca="1" si="1667"/>
        <v>0</v>
      </c>
      <c r="IY229" s="114">
        <f t="shared" ca="1" si="1667"/>
        <v>0</v>
      </c>
      <c r="IZ229" s="114">
        <f t="shared" ca="1" si="1667"/>
        <v>0</v>
      </c>
      <c r="JA229" s="536">
        <f t="shared" ca="1" si="1497"/>
        <v>0</v>
      </c>
      <c r="JB229" s="115">
        <f t="shared" ca="1" si="1498"/>
        <v>0</v>
      </c>
      <c r="JC229" s="115">
        <f t="shared" ca="1" si="1498"/>
        <v>0</v>
      </c>
      <c r="JD229" s="115">
        <f t="shared" ca="1" si="1498"/>
        <v>0</v>
      </c>
      <c r="JE229" s="115">
        <f t="shared" ca="1" si="1498"/>
        <v>0</v>
      </c>
      <c r="JF229" s="553">
        <f t="shared" ca="1" si="1499"/>
        <v>0</v>
      </c>
      <c r="JG229" s="553">
        <f t="shared" ca="1" si="1499"/>
        <v>0</v>
      </c>
      <c r="JH229" s="553">
        <f t="shared" ca="1" si="1499"/>
        <v>0</v>
      </c>
      <c r="JI229" s="553">
        <f t="shared" ca="1" si="1499"/>
        <v>0</v>
      </c>
      <c r="JJ229" s="553">
        <f t="shared" ca="1" si="1499"/>
        <v>0</v>
      </c>
      <c r="JK229" s="553">
        <f t="shared" ca="1" si="1499"/>
        <v>0</v>
      </c>
      <c r="JL229" s="553">
        <f t="shared" ca="1" si="1499"/>
        <v>0</v>
      </c>
      <c r="JM229" s="553">
        <f t="shared" ca="1" si="1499"/>
        <v>0</v>
      </c>
      <c r="JN229" s="553">
        <f t="shared" ca="1" si="1499"/>
        <v>0</v>
      </c>
      <c r="JO229" s="553">
        <f t="shared" ca="1" si="1499"/>
        <v>0</v>
      </c>
      <c r="JP229" s="553">
        <f t="shared" ca="1" si="1499"/>
        <v>0</v>
      </c>
      <c r="JQ229" s="553">
        <f t="shared" ca="1" si="1499"/>
        <v>0</v>
      </c>
      <c r="JR229" s="553">
        <f t="shared" ca="1" si="1499"/>
        <v>0</v>
      </c>
      <c r="JS229" s="553">
        <f t="shared" ca="1" si="1499"/>
        <v>0</v>
      </c>
      <c r="JT229" s="553">
        <f t="shared" ca="1" si="1499"/>
        <v>0</v>
      </c>
      <c r="JU229" s="553">
        <f t="shared" ca="1" si="1499"/>
        <v>0</v>
      </c>
      <c r="JV229" s="553">
        <f t="shared" ca="1" si="1500"/>
        <v>0</v>
      </c>
      <c r="JW229" s="553">
        <f t="shared" ca="1" si="1500"/>
        <v>0</v>
      </c>
      <c r="JX229" s="553">
        <f t="shared" ca="1" si="1500"/>
        <v>0</v>
      </c>
      <c r="JY229" s="553">
        <f t="shared" ca="1" si="1500"/>
        <v>0</v>
      </c>
      <c r="JZ229" s="19">
        <f t="shared" ca="1" si="1501"/>
        <v>0</v>
      </c>
      <c r="KA229" s="5">
        <f t="shared" ca="1" si="1502"/>
        <v>67</v>
      </c>
      <c r="KB229" s="9"/>
      <c r="KC229" s="5">
        <f t="shared" ca="1" si="1503"/>
        <v>0</v>
      </c>
      <c r="KD229" s="5" t="b">
        <f t="shared" ca="1" si="1503"/>
        <v>0</v>
      </c>
      <c r="KE229" s="19">
        <f t="shared" ca="1" si="1682"/>
        <v>0</v>
      </c>
      <c r="KF229" s="5">
        <f t="shared" ca="1" si="1505"/>
        <v>0</v>
      </c>
      <c r="KG229" s="5">
        <f t="shared" ca="1" si="1506"/>
        <v>0.01</v>
      </c>
      <c r="KH229" s="5">
        <f t="shared" si="1507"/>
        <v>0</v>
      </c>
      <c r="KI229" s="19">
        <f t="shared" ca="1" si="1683"/>
        <v>0</v>
      </c>
      <c r="KJ229" s="5">
        <f t="shared" ca="1" si="1508"/>
        <v>50</v>
      </c>
      <c r="KK229" s="19" t="str">
        <f t="shared" ca="1" si="1509"/>
        <v>-</v>
      </c>
      <c r="KL229" s="19" t="str">
        <f t="shared" ca="1" si="1509"/>
        <v>-</v>
      </c>
      <c r="KM229" s="19" t="str">
        <f t="shared" ca="1" si="1509"/>
        <v>-</v>
      </c>
      <c r="KN229" s="19" t="str">
        <f t="shared" ca="1" si="1509"/>
        <v>-</v>
      </c>
      <c r="KO229" s="19" t="str">
        <f t="shared" ca="1" si="1509"/>
        <v>-</v>
      </c>
      <c r="KP229" s="19" t="str">
        <f t="shared" ca="1" si="1509"/>
        <v>-</v>
      </c>
      <c r="KQ229" s="19" t="str">
        <f t="shared" ca="1" si="1509"/>
        <v>-</v>
      </c>
      <c r="KR229" s="19" t="str">
        <f t="shared" ca="1" si="1509"/>
        <v>-</v>
      </c>
      <c r="KS229" s="19" t="str">
        <f t="shared" ca="1" si="1509"/>
        <v>-</v>
      </c>
      <c r="KT229" s="19" t="str">
        <f t="shared" ca="1" si="1509"/>
        <v>-</v>
      </c>
      <c r="KU229" s="19" t="str">
        <f t="shared" ca="1" si="1509"/>
        <v>-</v>
      </c>
      <c r="KV229" s="19" t="str">
        <f t="shared" ca="1" si="1509"/>
        <v>-</v>
      </c>
      <c r="KW229" s="5">
        <f t="shared" si="1510"/>
        <v>1</v>
      </c>
      <c r="KX229" s="5">
        <f t="shared" ca="1" si="1580"/>
        <v>0</v>
      </c>
      <c r="KY229" s="5">
        <f t="shared" ca="1" si="1580"/>
        <v>1</v>
      </c>
      <c r="KZ229" s="5">
        <f t="shared" ca="1" si="1580"/>
        <v>1</v>
      </c>
      <c r="LA229" s="5">
        <f t="shared" ca="1" si="1684"/>
        <v>1</v>
      </c>
      <c r="LB229" s="5">
        <f t="shared" ca="1" si="1684"/>
        <v>1</v>
      </c>
      <c r="LC229" s="5">
        <f t="shared" ca="1" si="1684"/>
        <v>0</v>
      </c>
      <c r="LD229" s="5">
        <f t="shared" ca="1" si="1684"/>
        <v>1</v>
      </c>
      <c r="LE229" s="5">
        <f t="shared" ca="1" si="1684"/>
        <v>0</v>
      </c>
      <c r="LF229" s="5">
        <f t="shared" ca="1" si="1684"/>
        <v>0</v>
      </c>
      <c r="LG229" s="5">
        <f t="shared" ca="1" si="1684"/>
        <v>1</v>
      </c>
      <c r="LH229" s="5">
        <f t="shared" ca="1" si="1684"/>
        <v>0</v>
      </c>
      <c r="LI229" s="5">
        <f t="shared" ca="1" si="1684"/>
        <v>0</v>
      </c>
      <c r="LJ229" s="5">
        <f t="shared" ca="1" si="1684"/>
        <v>0</v>
      </c>
      <c r="LK229" s="5">
        <f t="shared" ca="1" si="1684"/>
        <v>0</v>
      </c>
      <c r="LL229" s="5">
        <f t="shared" ca="1" si="1684"/>
        <v>1</v>
      </c>
      <c r="LM229" s="5">
        <f t="shared" ca="1" si="1684"/>
        <v>0</v>
      </c>
      <c r="LN229" s="5">
        <f t="shared" ca="1" si="1684"/>
        <v>1</v>
      </c>
      <c r="LO229" s="19">
        <f t="shared" ca="1" si="1682"/>
        <v>0</v>
      </c>
      <c r="LP229" s="19">
        <f t="shared" ca="1" si="1682"/>
        <v>0</v>
      </c>
      <c r="LQ229" s="19">
        <f t="shared" ca="1" si="1682"/>
        <v>0</v>
      </c>
      <c r="LR229" s="19">
        <f t="shared" ca="1" si="1682"/>
        <v>0</v>
      </c>
      <c r="LS229" s="19">
        <f t="shared" ca="1" si="1682"/>
        <v>0</v>
      </c>
      <c r="LT229" s="19">
        <f t="shared" ca="1" si="1682"/>
        <v>0</v>
      </c>
      <c r="LU229" s="19">
        <f t="shared" ca="1" si="1682"/>
        <v>0</v>
      </c>
      <c r="LV229" s="19">
        <f t="shared" ca="1" si="1682"/>
        <v>0</v>
      </c>
      <c r="LW229" s="19">
        <f t="shared" ca="1" si="1682"/>
        <v>0</v>
      </c>
      <c r="LX229" s="19">
        <f t="shared" ca="1" si="1682"/>
        <v>0</v>
      </c>
      <c r="LY229" s="19">
        <f t="shared" ca="1" si="1682"/>
        <v>0</v>
      </c>
      <c r="LZ229" s="19">
        <f t="shared" ca="1" si="1682"/>
        <v>0</v>
      </c>
      <c r="MA229" s="19">
        <f t="shared" ca="1" si="1682"/>
        <v>0</v>
      </c>
      <c r="MB229" s="19">
        <f t="shared" ca="1" si="1682"/>
        <v>0</v>
      </c>
      <c r="MC229" s="19">
        <f t="shared" ca="1" si="1682"/>
        <v>0</v>
      </c>
      <c r="MD229" s="19">
        <f t="shared" ca="1" si="1682"/>
        <v>0</v>
      </c>
      <c r="ME229" s="19">
        <f t="shared" ca="1" si="1682"/>
        <v>0</v>
      </c>
      <c r="MF229" s="19">
        <f t="shared" ca="1" si="1682"/>
        <v>0</v>
      </c>
      <c r="MG229" s="19">
        <f t="shared" ca="1" si="1682"/>
        <v>0</v>
      </c>
      <c r="MH229" s="19">
        <f t="shared" ca="1" si="1682"/>
        <v>0</v>
      </c>
      <c r="MI229" s="19">
        <f t="shared" ca="1" si="1682"/>
        <v>0</v>
      </c>
      <c r="MJ229" s="5">
        <f t="shared" ca="1" si="1512"/>
        <v>0</v>
      </c>
      <c r="MK229" s="5">
        <f t="shared" ca="1" si="1512"/>
        <v>0</v>
      </c>
      <c r="ML229" s="5">
        <f t="shared" ca="1" si="1512"/>
        <v>0.05</v>
      </c>
      <c r="MM229" s="5">
        <f t="shared" ca="1" si="1512"/>
        <v>0.05</v>
      </c>
      <c r="MN229" s="5">
        <f t="shared" ca="1" si="1668"/>
        <v>0</v>
      </c>
      <c r="MO229" s="5">
        <f t="shared" ca="1" si="1668"/>
        <v>0.05</v>
      </c>
      <c r="MP229" s="5">
        <f t="shared" ca="1" si="1668"/>
        <v>0</v>
      </c>
      <c r="MQ229" s="5">
        <f t="shared" ca="1" si="1668"/>
        <v>0</v>
      </c>
      <c r="MR229" s="5">
        <f t="shared" ca="1" si="1668"/>
        <v>0</v>
      </c>
      <c r="MS229" s="5">
        <f t="shared" ca="1" si="1668"/>
        <v>0</v>
      </c>
      <c r="MT229" s="19">
        <f t="shared" ca="1" si="1682"/>
        <v>0</v>
      </c>
      <c r="MU229" s="19">
        <f t="shared" ca="1" si="1682"/>
        <v>1</v>
      </c>
      <c r="MV229" s="19">
        <f t="shared" ca="1" si="1678"/>
        <v>0</v>
      </c>
      <c r="MW229" s="19">
        <f t="shared" ca="1" si="1678"/>
        <v>0</v>
      </c>
      <c r="MX229" s="19">
        <f t="shared" ca="1" si="1678"/>
        <v>0</v>
      </c>
      <c r="MY229" s="19">
        <f t="shared" ca="1" si="1682"/>
        <v>0</v>
      </c>
      <c r="MZ229" s="19">
        <f t="shared" ca="1" si="1682"/>
        <v>1</v>
      </c>
      <c r="NA229" s="9"/>
      <c r="NB229" s="5" t="b">
        <f t="shared" ca="1" si="1514"/>
        <v>0</v>
      </c>
      <c r="NC229" s="19" t="str">
        <f t="shared" ca="1" si="1515"/>
        <v>-</v>
      </c>
      <c r="ND229" s="5">
        <f t="shared" ca="1" si="1516"/>
        <v>0.5</v>
      </c>
      <c r="NE229" s="5" t="b">
        <f t="shared" ca="1" si="1669"/>
        <v>0</v>
      </c>
      <c r="NF229" s="5" t="b">
        <f t="shared" ca="1" si="1669"/>
        <v>0</v>
      </c>
      <c r="NG229" s="5" t="b">
        <f t="shared" ca="1" si="1669"/>
        <v>1</v>
      </c>
      <c r="NH229" s="134">
        <f t="shared" ca="1" si="1670"/>
        <v>2</v>
      </c>
      <c r="NI229" s="134">
        <f t="shared" ca="1" si="1670"/>
        <v>2</v>
      </c>
      <c r="NJ229" s="5" t="b">
        <f t="shared" ca="1" si="1519"/>
        <v>0</v>
      </c>
      <c r="NK229" s="5" t="b">
        <f t="shared" ca="1" si="1519"/>
        <v>0</v>
      </c>
      <c r="NL229" s="5" t="b">
        <f t="shared" ca="1" si="1519"/>
        <v>1</v>
      </c>
      <c r="NM229" s="5" t="b">
        <f t="shared" ca="1" si="1519"/>
        <v>0</v>
      </c>
      <c r="NN229" s="5">
        <f t="shared" ca="1" si="1520"/>
        <v>1</v>
      </c>
      <c r="NO229" s="5">
        <f t="shared" ca="1" si="1520"/>
        <v>0.66</v>
      </c>
      <c r="NP229" s="5" t="b">
        <f t="shared" ca="1" si="1521"/>
        <v>1</v>
      </c>
      <c r="NQ229" s="5" t="str" cm="1">
        <f t="array" aca="1" ref="NQ229" ca="1">IF(OR(NR229:NY229&lt;&gt;"-"),TRUE,"-")</f>
        <v>-</v>
      </c>
      <c r="NR229" s="19" t="str">
        <f t="shared" ca="1" si="1522"/>
        <v>-</v>
      </c>
      <c r="NS229" s="19" t="str">
        <f t="shared" ca="1" si="1522"/>
        <v>-</v>
      </c>
      <c r="NT229" s="19" t="str">
        <f t="shared" ca="1" si="1522"/>
        <v>-</v>
      </c>
      <c r="NU229" s="19" t="str">
        <f t="shared" ca="1" si="1522"/>
        <v>-</v>
      </c>
      <c r="NV229" s="19" t="str">
        <f t="shared" ca="1" si="1522"/>
        <v>-</v>
      </c>
      <c r="NW229" s="19" t="str">
        <f t="shared" ca="1" si="1522"/>
        <v>-</v>
      </c>
      <c r="NX229" s="19" t="str">
        <f t="shared" ca="1" si="1522"/>
        <v>-</v>
      </c>
      <c r="NY229" s="19" t="str">
        <f t="shared" ca="1" si="1522"/>
        <v>-</v>
      </c>
      <c r="NZ229" s="5" t="b">
        <f t="array" aca="1" ref="NZ229" ca="1">IF(OR(OA229:OG229&lt;&gt;"-"),TRUE,"-")</f>
        <v>1</v>
      </c>
      <c r="OA229" s="19">
        <f t="shared" ca="1" si="1523"/>
        <v>0</v>
      </c>
      <c r="OB229" s="19">
        <f t="shared" ca="1" si="1523"/>
        <v>999999</v>
      </c>
      <c r="OC229" s="19">
        <f t="shared" ca="1" si="1523"/>
        <v>999999</v>
      </c>
      <c r="OD229" s="19">
        <f t="shared" ca="1" si="1523"/>
        <v>999999</v>
      </c>
      <c r="OE229" s="19">
        <f t="shared" ca="1" si="1523"/>
        <v>999999</v>
      </c>
      <c r="OF229" s="19">
        <f t="shared" ca="1" si="1523"/>
        <v>999999</v>
      </c>
      <c r="OG229" s="19">
        <f t="shared" ca="1" si="1523"/>
        <v>999999</v>
      </c>
      <c r="OH229" s="19" t="str">
        <f t="shared" ca="1" si="1523"/>
        <v>-</v>
      </c>
      <c r="OI229" s="19" t="str">
        <f t="shared" ca="1" si="1523"/>
        <v>-</v>
      </c>
      <c r="OJ229" s="19" t="str">
        <f t="shared" ca="1" si="1523"/>
        <v>-</v>
      </c>
      <c r="OK229" s="19" t="b">
        <f t="shared" ca="1" si="1523"/>
        <v>1</v>
      </c>
      <c r="OL229" s="19">
        <f t="shared" ca="1" si="1523"/>
        <v>0</v>
      </c>
      <c r="OM229" s="5" t="str">
        <f t="shared" ca="1" si="1524"/>
        <v>-</v>
      </c>
      <c r="ON229" s="5" t="str">
        <f t="shared" ca="1" si="1524"/>
        <v>-</v>
      </c>
      <c r="OO229" s="5" t="str">
        <f t="shared" ca="1" si="1524"/>
        <v>-</v>
      </c>
      <c r="OP229" s="5" t="str">
        <f t="shared" ca="1" si="1524"/>
        <v>-</v>
      </c>
      <c r="OQ229" s="19" t="str">
        <f t="shared" ca="1" si="1548"/>
        <v>-</v>
      </c>
      <c r="OR229" s="19" t="str">
        <f t="shared" ca="1" si="1548"/>
        <v>-</v>
      </c>
      <c r="OS229" s="19" t="str">
        <f t="shared" ca="1" si="1548"/>
        <v>-</v>
      </c>
      <c r="OT229" s="19" t="str">
        <f t="shared" ca="1" si="1548"/>
        <v>-</v>
      </c>
      <c r="OU229" s="5">
        <f t="shared" ca="1" si="1525"/>
        <v>0</v>
      </c>
      <c r="OV229" s="19" t="str">
        <f t="shared" ca="1" si="1548"/>
        <v>-</v>
      </c>
      <c r="OW229" s="5" t="str">
        <f t="shared" ca="1" si="1672"/>
        <v>-</v>
      </c>
      <c r="OX229" s="5">
        <f t="shared" ca="1" si="1672"/>
        <v>500</v>
      </c>
      <c r="OY229" s="5">
        <f t="shared" ca="1" si="1672"/>
        <v>500</v>
      </c>
      <c r="OZ229" s="5" t="str">
        <f t="shared" ca="1" si="1672"/>
        <v>-</v>
      </c>
      <c r="PA229" s="5" t="str">
        <f t="shared" ca="1" si="1672"/>
        <v>-</v>
      </c>
      <c r="PB229" s="5" t="str">
        <f t="shared" ca="1" si="1672"/>
        <v>-</v>
      </c>
      <c r="PC229" s="5">
        <f t="shared" ca="1" si="1527"/>
        <v>1.5</v>
      </c>
      <c r="PD229" s="9"/>
      <c r="PE229" s="19">
        <f t="shared" ca="1" si="1548"/>
        <v>50</v>
      </c>
      <c r="PF229" s="19">
        <f t="shared" ca="1" si="1528"/>
        <v>50</v>
      </c>
      <c r="PG229" s="19">
        <f t="shared" ca="1" si="1528"/>
        <v>50</v>
      </c>
      <c r="PH229" s="19">
        <f t="shared" ca="1" si="1528"/>
        <v>50</v>
      </c>
      <c r="PI229" s="5">
        <f t="shared" ca="1" si="1529"/>
        <v>1</v>
      </c>
      <c r="PJ229" s="5">
        <f t="shared" ca="1" si="1530"/>
        <v>1</v>
      </c>
      <c r="PK229" s="5">
        <f t="shared" ca="1" si="1531"/>
        <v>1</v>
      </c>
      <c r="PL229" s="9"/>
      <c r="PM229" s="19" t="b">
        <f t="shared" ca="1" si="1528"/>
        <v>0</v>
      </c>
      <c r="PN229" s="19" t="b">
        <f t="shared" ca="1" si="1528"/>
        <v>0</v>
      </c>
      <c r="PO229" s="19">
        <f t="shared" ca="1" si="1528"/>
        <v>1</v>
      </c>
      <c r="PP229" s="134">
        <f t="shared" ca="1" si="1532"/>
        <v>1</v>
      </c>
      <c r="PQ229" s="134">
        <f t="shared" ca="1" si="1532"/>
        <v>1</v>
      </c>
      <c r="PR229" s="134">
        <f t="shared" ca="1" si="1532"/>
        <v>1</v>
      </c>
      <c r="PS229" s="134">
        <f t="shared" ca="1" si="1532"/>
        <v>1</v>
      </c>
      <c r="PT229" s="134">
        <f t="shared" ca="1" si="1532"/>
        <v>1</v>
      </c>
      <c r="PU229" s="134">
        <f t="shared" ca="1" si="1532"/>
        <v>1</v>
      </c>
      <c r="PV229" s="134">
        <f t="shared" ca="1" si="1532"/>
        <v>1</v>
      </c>
      <c r="PW229" s="134">
        <f t="shared" ca="1" si="1532"/>
        <v>1</v>
      </c>
      <c r="PX229" s="9"/>
      <c r="PY229" s="537" t="str">
        <f t="shared" ca="1" si="1533"/>
        <v>-</v>
      </c>
      <c r="PZ229" s="537" t="str">
        <f t="shared" ca="1" si="1533"/>
        <v>-</v>
      </c>
      <c r="QA229" s="537" t="str">
        <f t="shared" ca="1" si="1533"/>
        <v>-</v>
      </c>
      <c r="QB229" s="537" t="str">
        <f t="shared" ca="1" si="1533"/>
        <v>-</v>
      </c>
      <c r="QC229" s="537" t="str">
        <f t="shared" ca="1" si="1533"/>
        <v>-</v>
      </c>
      <c r="QD229" s="537" t="str">
        <f t="shared" ca="1" si="1533"/>
        <v>-</v>
      </c>
      <c r="QE229" s="537" t="str">
        <f t="shared" ca="1" si="1533"/>
        <v>-</v>
      </c>
      <c r="QF229" s="537" t="str">
        <f t="shared" ca="1" si="1533"/>
        <v>-</v>
      </c>
      <c r="QG229" s="537" t="str">
        <f t="shared" ca="1" si="1533"/>
        <v>-</v>
      </c>
      <c r="QH229" s="537" t="str">
        <f t="shared" ca="1" si="1533"/>
        <v>-</v>
      </c>
      <c r="QI229" s="537" t="str">
        <f t="shared" ca="1" si="1533"/>
        <v>-</v>
      </c>
      <c r="QJ229" s="537" t="str">
        <f t="shared" ca="1" si="1533"/>
        <v>-</v>
      </c>
      <c r="QK229" s="537" t="str">
        <f t="shared" ca="1" si="1533"/>
        <v>-</v>
      </c>
      <c r="QL229" s="537" t="str">
        <f t="shared" ca="1" si="1533"/>
        <v>-</v>
      </c>
      <c r="QM229" s="537" t="str">
        <f t="shared" ca="1" si="1533"/>
        <v>-</v>
      </c>
      <c r="QN229" s="537" t="str">
        <f t="shared" ca="1" si="1533"/>
        <v>-</v>
      </c>
      <c r="QO229" s="537" t="str">
        <f t="shared" ca="1" si="1534"/>
        <v>-</v>
      </c>
      <c r="QP229" s="537" t="str">
        <f t="shared" ca="1" si="1534"/>
        <v>-</v>
      </c>
      <c r="QQ229" s="537" t="str">
        <f t="shared" ca="1" si="1534"/>
        <v>-</v>
      </c>
      <c r="QR229" s="537" t="str">
        <f t="shared" ca="1" si="1534"/>
        <v>-</v>
      </c>
      <c r="QS229" s="537" t="str">
        <f t="shared" ca="1" si="1534"/>
        <v>-</v>
      </c>
      <c r="QT229" s="537" t="str">
        <f t="shared" ca="1" si="1534"/>
        <v>-</v>
      </c>
      <c r="QU229" s="537" t="str">
        <f t="shared" ca="1" si="1534"/>
        <v>-</v>
      </c>
      <c r="QV229" s="537" t="str">
        <f t="shared" ca="1" si="1534"/>
        <v>-</v>
      </c>
      <c r="QW229" s="537" t="str">
        <f t="shared" ca="1" si="1534"/>
        <v>-</v>
      </c>
      <c r="QX229" s="537" t="str">
        <f t="shared" ca="1" si="1534"/>
        <v>-</v>
      </c>
      <c r="QY229" s="537" t="str">
        <f t="shared" ca="1" si="1534"/>
        <v>-</v>
      </c>
      <c r="QZ229" s="537" t="str">
        <f t="shared" ca="1" si="1534"/>
        <v>-</v>
      </c>
      <c r="RA229" s="537" t="str">
        <f t="shared" ca="1" si="1534"/>
        <v>-</v>
      </c>
      <c r="RB229" s="537" t="str">
        <f t="shared" ca="1" si="1534"/>
        <v>-</v>
      </c>
      <c r="RC229" s="537" t="str">
        <f t="shared" ca="1" si="1534"/>
        <v>-</v>
      </c>
      <c r="RD229" s="537" t="str">
        <f t="shared" ca="1" si="1534"/>
        <v>-</v>
      </c>
      <c r="RE229" s="537" t="str">
        <f t="shared" ca="1" si="1673"/>
        <v>-</v>
      </c>
      <c r="RF229" s="537" t="str">
        <f t="shared" ca="1" si="1673"/>
        <v>-</v>
      </c>
      <c r="RG229" s="537" t="str">
        <f t="shared" ca="1" si="1673"/>
        <v>-</v>
      </c>
      <c r="RH229" s="537" t="str">
        <f t="shared" ca="1" si="1673"/>
        <v>-</v>
      </c>
      <c r="RI229" s="547" t="str">
        <f t="shared" ca="1" si="1536"/>
        <v>-</v>
      </c>
      <c r="RJ229" s="547" t="str">
        <f t="shared" ca="1" si="1536"/>
        <v>-</v>
      </c>
      <c r="RK229" s="547" t="str">
        <f t="shared" ca="1" si="1536"/>
        <v>-</v>
      </c>
      <c r="RL229" s="547" t="str">
        <f t="shared" ca="1" si="1536"/>
        <v>-</v>
      </c>
      <c r="RM229" s="547" t="str">
        <f t="shared" ca="1" si="1536"/>
        <v>-</v>
      </c>
      <c r="RN229" s="547" t="str">
        <f t="shared" ca="1" si="1536"/>
        <v>-</v>
      </c>
      <c r="RO229" s="547" t="str">
        <f t="shared" ca="1" si="1536"/>
        <v>-</v>
      </c>
      <c r="RP229" s="547" t="str">
        <f t="shared" ca="1" si="1536"/>
        <v>-</v>
      </c>
      <c r="RQ229" s="547" t="str">
        <f t="shared" ca="1" si="1536"/>
        <v>-</v>
      </c>
      <c r="RR229" s="547" t="str">
        <f t="shared" ca="1" si="1536"/>
        <v>-</v>
      </c>
      <c r="RS229" s="547" t="str">
        <f t="shared" ca="1" si="1536"/>
        <v>-</v>
      </c>
      <c r="RT229" s="547" t="str">
        <f t="shared" ca="1" si="1536"/>
        <v>-</v>
      </c>
      <c r="RU229" s="547" t="str">
        <f t="shared" ca="1" si="1536"/>
        <v>-</v>
      </c>
      <c r="RV229" s="547" t="str">
        <f t="shared" ca="1" si="1536"/>
        <v>-</v>
      </c>
      <c r="RW229" s="547" t="str">
        <f t="shared" ca="1" si="1536"/>
        <v>-</v>
      </c>
      <c r="RX229" s="547" t="str">
        <f t="shared" ca="1" si="1536"/>
        <v>-</v>
      </c>
      <c r="RY229" s="547" t="str">
        <f t="shared" ca="1" si="1537"/>
        <v>-</v>
      </c>
      <c r="RZ229" s="547" t="str">
        <f t="shared" ca="1" si="1537"/>
        <v>-</v>
      </c>
      <c r="SA229" s="547" t="str">
        <f t="shared" ca="1" si="1537"/>
        <v>-</v>
      </c>
      <c r="SB229" s="547" t="str">
        <f t="shared" ca="1" si="1537"/>
        <v>-</v>
      </c>
      <c r="SC229" s="547" t="str">
        <f t="shared" ca="1" si="1537"/>
        <v>-</v>
      </c>
      <c r="SD229" s="547" t="str">
        <f t="shared" ca="1" si="1537"/>
        <v>-</v>
      </c>
      <c r="SE229" s="547" t="str">
        <f t="shared" ca="1" si="1537"/>
        <v>-</v>
      </c>
      <c r="SF229" s="547" t="str">
        <f t="shared" ca="1" si="1537"/>
        <v>-</v>
      </c>
      <c r="SG229" s="547" t="str">
        <f t="shared" ca="1" si="1537"/>
        <v>-</v>
      </c>
      <c r="SH229" s="547" t="str">
        <f t="shared" ca="1" si="1537"/>
        <v>-</v>
      </c>
      <c r="SI229" s="537" t="str">
        <f t="shared" ca="1" si="1538"/>
        <v>-</v>
      </c>
      <c r="SJ229" s="537" t="str">
        <f t="shared" ca="1" si="1538"/>
        <v>-</v>
      </c>
      <c r="SK229" s="537" t="str">
        <f t="shared" ca="1" si="1538"/>
        <v>-</v>
      </c>
      <c r="SL229" s="537" t="str">
        <f t="shared" ca="1" si="1538"/>
        <v>-</v>
      </c>
      <c r="SM229" s="537" t="str">
        <f t="shared" ca="1" si="1538"/>
        <v>-</v>
      </c>
      <c r="SN229" s="537" t="str">
        <f t="shared" ca="1" si="1538"/>
        <v>-</v>
      </c>
      <c r="SO229" s="537" t="str">
        <f t="shared" ca="1" si="1538"/>
        <v>-</v>
      </c>
      <c r="SP229" s="537" t="str">
        <f t="shared" ca="1" si="1538"/>
        <v>-</v>
      </c>
      <c r="SQ229" s="537" t="str">
        <f t="shared" ca="1" si="1538"/>
        <v>-</v>
      </c>
      <c r="SR229" s="537" t="str">
        <f t="shared" ca="1" si="1538"/>
        <v>-</v>
      </c>
      <c r="SS229" s="537" t="str">
        <f t="shared" ca="1" si="1538"/>
        <v>-</v>
      </c>
      <c r="ST229" s="537" t="str">
        <f t="shared" ca="1" si="1538"/>
        <v>-</v>
      </c>
      <c r="SU229" s="537" t="str">
        <f t="shared" ca="1" si="1538"/>
        <v>-</v>
      </c>
      <c r="SV229" s="537" t="str">
        <f t="shared" ca="1" si="1538"/>
        <v>-</v>
      </c>
      <c r="SW229" s="537" t="str">
        <f t="shared" ca="1" si="1538"/>
        <v>-</v>
      </c>
      <c r="SX229" s="537" t="str">
        <f t="shared" ca="1" si="1538"/>
        <v>-</v>
      </c>
      <c r="SY229" s="537" t="str">
        <f t="shared" ca="1" si="1539"/>
        <v>-</v>
      </c>
      <c r="SZ229" s="537" t="str">
        <f t="shared" ca="1" si="1539"/>
        <v>-</v>
      </c>
      <c r="TA229" s="537" t="str">
        <f t="shared" ca="1" si="1539"/>
        <v>-</v>
      </c>
      <c r="TB229" s="537" t="str">
        <f t="shared" ca="1" si="1539"/>
        <v>-</v>
      </c>
      <c r="TC229" s="537" t="str">
        <f t="shared" ca="1" si="1539"/>
        <v>-</v>
      </c>
      <c r="TD229" s="537" t="str">
        <f t="shared" ca="1" si="1539"/>
        <v>-</v>
      </c>
      <c r="TE229" s="537" t="str">
        <f t="shared" ca="1" si="1539"/>
        <v>-</v>
      </c>
      <c r="TF229" s="537" t="str">
        <f t="shared" ca="1" si="1539"/>
        <v>-</v>
      </c>
      <c r="TG229" s="537" t="str">
        <f t="shared" ca="1" si="1539"/>
        <v>-</v>
      </c>
      <c r="TH229" s="537" t="str">
        <f t="shared" ca="1" si="1539"/>
        <v>-</v>
      </c>
      <c r="TI229" s="537" t="str">
        <f t="shared" ca="1" si="1539"/>
        <v>-</v>
      </c>
      <c r="TJ229" s="537" t="str">
        <f t="shared" ca="1" si="1539"/>
        <v>-</v>
      </c>
      <c r="TK229" s="537" t="str">
        <f t="shared" ca="1" si="1539"/>
        <v>-</v>
      </c>
      <c r="TL229" s="537" t="str">
        <f t="shared" ca="1" si="1539"/>
        <v>-</v>
      </c>
      <c r="TM229" s="537" t="str">
        <f t="shared" ca="1" si="1539"/>
        <v>-</v>
      </c>
      <c r="TN229" s="537" t="str">
        <f t="shared" ca="1" si="1539"/>
        <v>-</v>
      </c>
      <c r="TO229" s="537" t="str">
        <f t="shared" ca="1" si="1674"/>
        <v>-</v>
      </c>
      <c r="TP229" s="537" t="str">
        <f t="shared" ca="1" si="1674"/>
        <v>-</v>
      </c>
      <c r="TQ229" s="537" t="str">
        <f t="shared" ca="1" si="1674"/>
        <v>-</v>
      </c>
      <c r="TR229" s="537" t="str">
        <f t="shared" ca="1" si="1674"/>
        <v>-</v>
      </c>
      <c r="TS229" s="547" t="str">
        <f t="shared" ca="1" si="1541"/>
        <v>-</v>
      </c>
      <c r="TT229" s="547" t="str">
        <f t="shared" ca="1" si="1541"/>
        <v>-</v>
      </c>
      <c r="TU229" s="547" t="str">
        <f t="shared" ca="1" si="1541"/>
        <v>-</v>
      </c>
      <c r="TV229" s="547" t="str">
        <f t="shared" ca="1" si="1541"/>
        <v>-</v>
      </c>
      <c r="TW229" s="547" t="str">
        <f t="shared" ca="1" si="1541"/>
        <v>-</v>
      </c>
      <c r="TX229" s="547" t="str">
        <f t="shared" ca="1" si="1541"/>
        <v>-</v>
      </c>
      <c r="TY229" s="547" t="str">
        <f t="shared" ca="1" si="1541"/>
        <v>-</v>
      </c>
      <c r="TZ229" s="547" t="str">
        <f t="shared" ca="1" si="1541"/>
        <v>-</v>
      </c>
      <c r="UA229" s="547" t="str">
        <f t="shared" ca="1" si="1541"/>
        <v>-</v>
      </c>
      <c r="UB229" s="547" t="str">
        <f t="shared" ca="1" si="1541"/>
        <v>-</v>
      </c>
      <c r="UC229" s="547" t="str">
        <f t="shared" ca="1" si="1541"/>
        <v>-</v>
      </c>
      <c r="UD229" s="547" t="str">
        <f t="shared" ca="1" si="1541"/>
        <v>-</v>
      </c>
      <c r="UE229" s="547" t="str">
        <f t="shared" ca="1" si="1541"/>
        <v>-</v>
      </c>
      <c r="UF229" s="547" t="str">
        <f t="shared" ca="1" si="1541"/>
        <v>-</v>
      </c>
      <c r="UG229" s="547" t="str">
        <f t="shared" ca="1" si="1541"/>
        <v>-</v>
      </c>
      <c r="UH229" s="547" t="str">
        <f t="shared" ca="1" si="1541"/>
        <v>-</v>
      </c>
      <c r="UI229" s="547" t="str">
        <f t="shared" ca="1" si="1542"/>
        <v>-</v>
      </c>
      <c r="UJ229" s="547" t="str">
        <f t="shared" ca="1" si="1542"/>
        <v>-</v>
      </c>
      <c r="UK229" s="547" t="str">
        <f t="shared" ca="1" si="1542"/>
        <v>-</v>
      </c>
      <c r="UL229" s="547" t="str">
        <f t="shared" ca="1" si="1542"/>
        <v>-</v>
      </c>
      <c r="UM229" s="547" t="str">
        <f t="shared" ca="1" si="1542"/>
        <v>-</v>
      </c>
      <c r="UN229" s="547" t="str">
        <f t="shared" ca="1" si="1542"/>
        <v>-</v>
      </c>
      <c r="UO229" s="547" t="str">
        <f t="shared" ca="1" si="1542"/>
        <v>-</v>
      </c>
      <c r="UP229" s="547" t="str">
        <f t="shared" ca="1" si="1542"/>
        <v>-</v>
      </c>
      <c r="UQ229" s="547" t="str">
        <f t="shared" ca="1" si="1542"/>
        <v>-</v>
      </c>
      <c r="UR229" s="547" t="str">
        <f t="shared" ca="1" si="1542"/>
        <v>-</v>
      </c>
      <c r="US229" s="537" t="str">
        <f t="shared" ca="1" si="1543"/>
        <v>-</v>
      </c>
      <c r="UT229" s="537" t="str">
        <f t="shared" ca="1" si="1543"/>
        <v>-</v>
      </c>
      <c r="UU229" s="537" t="str">
        <f t="shared" ca="1" si="1543"/>
        <v>-</v>
      </c>
      <c r="UV229" s="537" t="str">
        <f t="shared" ca="1" si="1543"/>
        <v>-</v>
      </c>
      <c r="UW229" s="537" t="str">
        <f t="shared" ca="1" si="1543"/>
        <v>-</v>
      </c>
      <c r="UX229" s="537" t="str">
        <f t="shared" ca="1" si="1543"/>
        <v>-</v>
      </c>
      <c r="UY229" s="537" t="str">
        <f t="shared" ca="1" si="1543"/>
        <v>-</v>
      </c>
      <c r="UZ229" s="537" t="str">
        <f t="shared" ca="1" si="1543"/>
        <v>-</v>
      </c>
      <c r="VA229" s="537" t="str">
        <f t="shared" ca="1" si="1543"/>
        <v>-</v>
      </c>
      <c r="VB229" s="537" t="str">
        <f t="shared" ca="1" si="1543"/>
        <v>-</v>
      </c>
      <c r="VC229" s="537" t="str">
        <f t="shared" ca="1" si="1543"/>
        <v>-</v>
      </c>
      <c r="VD229" s="537" t="str">
        <f t="shared" ca="1" si="1543"/>
        <v>-</v>
      </c>
      <c r="VE229" s="537" t="str">
        <f t="shared" ca="1" si="1543"/>
        <v>-</v>
      </c>
      <c r="VF229" s="537" t="str">
        <f t="shared" ca="1" si="1543"/>
        <v>-</v>
      </c>
      <c r="VG229" s="537" t="str">
        <f t="shared" ca="1" si="1543"/>
        <v>-</v>
      </c>
      <c r="VH229" s="537" t="str">
        <f t="shared" ca="1" si="1543"/>
        <v>-</v>
      </c>
      <c r="VI229" s="537" t="str">
        <f t="shared" ca="1" si="1544"/>
        <v>-</v>
      </c>
      <c r="VJ229" s="537" t="str">
        <f t="shared" ca="1" si="1544"/>
        <v>-</v>
      </c>
      <c r="VK229" s="537" t="str">
        <f t="shared" ca="1" si="1544"/>
        <v>-</v>
      </c>
      <c r="VL229" s="537" t="str">
        <f t="shared" ca="1" si="1544"/>
        <v>-</v>
      </c>
      <c r="VM229" s="537" t="str">
        <f t="shared" ca="1" si="1544"/>
        <v>-</v>
      </c>
      <c r="VN229" s="537" t="str">
        <f t="shared" ca="1" si="1544"/>
        <v>-</v>
      </c>
      <c r="VO229" s="537" t="str">
        <f t="shared" ca="1" si="1544"/>
        <v>-</v>
      </c>
      <c r="VP229" s="537" t="str">
        <f t="shared" ca="1" si="1544"/>
        <v>-</v>
      </c>
      <c r="VQ229" s="537" t="str">
        <f t="shared" ca="1" si="1544"/>
        <v>-</v>
      </c>
      <c r="VR229" s="537" t="str">
        <f t="shared" ca="1" si="1544"/>
        <v>-</v>
      </c>
      <c r="VS229" s="537" t="str">
        <f t="shared" ca="1" si="1544"/>
        <v>-</v>
      </c>
      <c r="VT229" s="537" t="str">
        <f t="shared" ca="1" si="1544"/>
        <v>-</v>
      </c>
      <c r="VU229" s="537" t="str">
        <f t="shared" ca="1" si="1544"/>
        <v>-</v>
      </c>
      <c r="VV229" s="537" t="str">
        <f t="shared" ca="1" si="1544"/>
        <v>-</v>
      </c>
      <c r="VW229" s="537" t="b">
        <f t="shared" ca="1" si="1544"/>
        <v>1</v>
      </c>
      <c r="VX229" s="537" t="b">
        <f t="shared" ca="1" si="1544"/>
        <v>1</v>
      </c>
      <c r="VY229" s="537" t="b">
        <f t="shared" ca="1" si="1675"/>
        <v>1</v>
      </c>
      <c r="VZ229" s="537" t="b">
        <f t="shared" ca="1" si="1675"/>
        <v>1</v>
      </c>
      <c r="WA229" s="537" t="b">
        <f t="shared" ca="1" si="1675"/>
        <v>1</v>
      </c>
      <c r="WB229" s="537" t="b">
        <f t="shared" ca="1" si="1675"/>
        <v>1</v>
      </c>
      <c r="WC229" s="547" t="b">
        <f t="shared" ca="1" si="1546"/>
        <v>1</v>
      </c>
      <c r="WD229" s="547" t="b">
        <f t="shared" ca="1" si="1546"/>
        <v>1</v>
      </c>
      <c r="WE229" s="547" t="b">
        <f t="shared" ca="1" si="1546"/>
        <v>1</v>
      </c>
      <c r="WF229" s="547" t="b">
        <f t="shared" ca="1" si="1546"/>
        <v>1</v>
      </c>
      <c r="WG229" s="547" t="b">
        <f t="shared" ca="1" si="1546"/>
        <v>1</v>
      </c>
      <c r="WH229" s="547" t="b">
        <f t="shared" ca="1" si="1546"/>
        <v>1</v>
      </c>
      <c r="WI229" s="547" t="b">
        <f t="shared" ca="1" si="1546"/>
        <v>1</v>
      </c>
      <c r="WJ229" s="547" t="b">
        <f t="shared" ca="1" si="1546"/>
        <v>1</v>
      </c>
      <c r="WK229" s="547" t="b">
        <f t="shared" ca="1" si="1546"/>
        <v>1</v>
      </c>
      <c r="WL229" s="547" t="b">
        <f t="shared" ca="1" si="1546"/>
        <v>1</v>
      </c>
      <c r="WM229" s="547" t="b">
        <f t="shared" ca="1" si="1546"/>
        <v>1</v>
      </c>
      <c r="WN229" s="547" t="b">
        <f t="shared" ca="1" si="1546"/>
        <v>1</v>
      </c>
      <c r="WO229" s="547" t="b">
        <f t="shared" ca="1" si="1546"/>
        <v>1</v>
      </c>
      <c r="WP229" s="547" t="b">
        <f t="shared" ca="1" si="1546"/>
        <v>1</v>
      </c>
      <c r="WQ229" s="547" t="b">
        <f t="shared" ca="1" si="1546"/>
        <v>1</v>
      </c>
      <c r="WR229" s="547" t="b">
        <f t="shared" ca="1" si="1546"/>
        <v>1</v>
      </c>
      <c r="WS229" s="547" t="b">
        <f t="shared" ca="1" si="1547"/>
        <v>1</v>
      </c>
      <c r="WT229" s="547" t="b">
        <f t="shared" ca="1" si="1547"/>
        <v>1</v>
      </c>
      <c r="WU229" s="547" t="b">
        <f t="shared" ca="1" si="1547"/>
        <v>1</v>
      </c>
      <c r="WV229" s="547" t="b">
        <f t="shared" ca="1" si="1547"/>
        <v>1</v>
      </c>
      <c r="WW229" s="547" t="b">
        <f t="shared" ca="1" si="1547"/>
        <v>1</v>
      </c>
      <c r="WX229" s="547" t="b">
        <f t="shared" ca="1" si="1547"/>
        <v>1</v>
      </c>
      <c r="WY229" s="547" t="b">
        <f t="shared" ca="1" si="1547"/>
        <v>1</v>
      </c>
      <c r="WZ229" s="547" t="b">
        <f t="shared" ca="1" si="1547"/>
        <v>1</v>
      </c>
      <c r="XA229" s="547" t="b">
        <f t="shared" ca="1" si="1547"/>
        <v>1</v>
      </c>
      <c r="XB229" s="547" t="b">
        <f t="shared" ca="1" si="1547"/>
        <v>1</v>
      </c>
      <c r="XC229" s="19">
        <f t="shared" ca="1" si="1528"/>
        <v>0</v>
      </c>
      <c r="XD229" s="599">
        <v>0</v>
      </c>
    </row>
    <row r="230" spans="1:628" outlineLevel="2">
      <c r="A230" s="20">
        <f t="shared" si="1423"/>
        <v>225</v>
      </c>
      <c r="B230" s="213">
        <f t="shared" ca="1" si="1553"/>
        <v>205</v>
      </c>
      <c r="C230" s="115">
        <v>302</v>
      </c>
      <c r="D230" s="134" t="str">
        <f t="shared" ca="1" si="1424"/>
        <v>GSW</v>
      </c>
      <c r="E230" t="b">
        <v>1</v>
      </c>
      <c r="F230" t="b">
        <v>0</v>
      </c>
      <c r="G230" t="b">
        <f t="shared" si="1425"/>
        <v>1</v>
      </c>
      <c r="H230" s="213">
        <f t="shared" ca="1" si="1549"/>
        <v>21</v>
      </c>
      <c r="I230" s="19">
        <f t="shared" ca="1" si="1426"/>
        <v>1</v>
      </c>
      <c r="J230" s="19">
        <f t="shared" ca="1" si="1426"/>
        <v>0</v>
      </c>
      <c r="K230" s="114">
        <f t="shared" ca="1" si="1630"/>
        <v>11</v>
      </c>
      <c r="L230" s="114">
        <f t="shared" ca="1" si="1646"/>
        <v>3</v>
      </c>
      <c r="M230" s="19">
        <f t="shared" ca="1" si="1426"/>
        <v>2</v>
      </c>
      <c r="N230" s="19">
        <f t="shared" ca="1" si="1426"/>
        <v>2</v>
      </c>
      <c r="O230" s="114">
        <f t="shared" ca="1" si="1428"/>
        <v>1</v>
      </c>
      <c r="P230" s="19">
        <f ca="1">OFFSET(P$5,$B230,0)</f>
        <v>3</v>
      </c>
      <c r="Q230" s="19">
        <f t="shared" ca="1" si="1430"/>
        <v>2</v>
      </c>
      <c r="R230" s="19">
        <f t="shared" ca="1" si="1430"/>
        <v>1</v>
      </c>
      <c r="S230" s="19">
        <f t="shared" ca="1" si="1430"/>
        <v>0</v>
      </c>
      <c r="T230" s="19">
        <f t="shared" ca="1" si="1430"/>
        <v>0</v>
      </c>
      <c r="U230" s="19">
        <f t="shared" ca="1" si="1430"/>
        <v>0</v>
      </c>
      <c r="V230" s="19">
        <f t="shared" ca="1" si="1430"/>
        <v>0</v>
      </c>
      <c r="W230" s="19">
        <f t="shared" ca="1" si="1430"/>
        <v>0</v>
      </c>
      <c r="X230" s="19">
        <f t="shared" ca="1" si="1430"/>
        <v>1</v>
      </c>
      <c r="Y230" s="19">
        <f t="shared" ca="1" si="1430"/>
        <v>1</v>
      </c>
      <c r="Z230" s="19">
        <f t="shared" ca="1" si="1430"/>
        <v>1</v>
      </c>
      <c r="AA230" s="209"/>
      <c r="AB230" s="209"/>
      <c r="AC230" s="209"/>
      <c r="AD230" s="209"/>
      <c r="AE230" s="209"/>
      <c r="AF230" s="19">
        <f ca="1">OFFSET(AF$5,$B230,0)</f>
        <v>0</v>
      </c>
      <c r="AG230" s="209"/>
      <c r="AH230" s="209"/>
      <c r="AI230" s="209"/>
      <c r="AJ230" s="209"/>
      <c r="AK230" s="209"/>
      <c r="AL230" s="209"/>
      <c r="AM230" s="209"/>
      <c r="AN230" s="209"/>
      <c r="AO230" s="134">
        <f t="shared" ca="1" si="1432"/>
        <v>2</v>
      </c>
      <c r="AP230" s="134">
        <f ca="1">INDEX(CHOOSE($P230,DataAutumn!i.AdultDrys,DataWinter!i.AdultDrys,DataSpring!i.AdultDrys),1,$O230)</f>
        <v>4</v>
      </c>
      <c r="AQ230" s="5">
        <f t="shared" ca="1" si="1433"/>
        <v>2</v>
      </c>
      <c r="AR230" s="5">
        <f t="shared" ca="1" si="1433"/>
        <v>0</v>
      </c>
      <c r="AS230" s="5">
        <f t="shared" ca="1" si="1434"/>
        <v>6</v>
      </c>
      <c r="AT230" s="209"/>
      <c r="AU230" s="209"/>
      <c r="AV230" s="209"/>
      <c r="AW230" s="353" t="str">
        <f t="shared" ca="1" si="1435"/>
        <v>TemplateRE 00021 GSW FWM     TOL204 Scan2 GFS_1 RR+01% REV11_1_3 PI00.0% Part0  GP100% WP100% MP100% (T_F33N11L00)</v>
      </c>
      <c r="AX230" s="9" t="str">
        <f ca="1">IF(COUNTIF(AW$5:AW230,AW230)=1,"-","Dup")</f>
        <v>-</v>
      </c>
      <c r="AY230" s="9"/>
      <c r="AZ230" s="19" t="str">
        <f t="shared" ca="1" si="1436"/>
        <v>-</v>
      </c>
      <c r="BA230" s="19" t="str">
        <f t="shared" ca="1" si="1436"/>
        <v>-</v>
      </c>
      <c r="BB230" s="19" t="str">
        <f t="shared" ca="1" si="1436"/>
        <v>-</v>
      </c>
      <c r="BC230" s="19" t="str">
        <f t="shared" ca="1" si="1437"/>
        <v>-</v>
      </c>
      <c r="BD230" s="19" t="str">
        <f t="shared" ca="1" si="1436"/>
        <v>-</v>
      </c>
      <c r="BE230" s="19" t="str">
        <f t="shared" ca="1" si="1436"/>
        <v>-</v>
      </c>
      <c r="BF230" s="19" t="str">
        <f t="shared" ca="1" si="1436"/>
        <v>-</v>
      </c>
      <c r="BG230" s="19" t="str">
        <f t="shared" ca="1" si="1436"/>
        <v>-</v>
      </c>
      <c r="BH230" s="19" t="str">
        <f t="shared" ca="1" si="1436"/>
        <v>-</v>
      </c>
      <c r="BI230" s="9"/>
      <c r="BJ230" s="19" t="b">
        <f t="shared" ca="1" si="1438"/>
        <v>1</v>
      </c>
      <c r="BK230" s="19" t="str">
        <f t="shared" ca="1" si="1438"/>
        <v>-</v>
      </c>
      <c r="BL230" s="19" t="str">
        <f t="shared" ca="1" si="1438"/>
        <v>-</v>
      </c>
      <c r="BM230" s="19" t="str">
        <f t="shared" ca="1" si="1438"/>
        <v>-</v>
      </c>
      <c r="BN230" s="19" t="b">
        <f t="shared" ca="1" si="1438"/>
        <v>0</v>
      </c>
      <c r="BO230" s="19">
        <f t="shared" ca="1" si="1438"/>
        <v>0</v>
      </c>
      <c r="BP230" s="19" t="str">
        <f t="shared" ca="1" si="1439"/>
        <v>-</v>
      </c>
      <c r="BQ230" s="19" t="str">
        <f t="shared" ca="1" si="1439"/>
        <v>-</v>
      </c>
      <c r="BR230" s="19" t="b">
        <f t="shared" ca="1" si="1438"/>
        <v>1</v>
      </c>
      <c r="BS230" s="9"/>
      <c r="BT230" s="19" t="str">
        <f t="shared" ca="1" si="1440"/>
        <v>-</v>
      </c>
      <c r="BU230" s="5" t="str">
        <f t="shared" ca="1" si="1647"/>
        <v>-</v>
      </c>
      <c r="BV230" s="5">
        <f t="shared" ca="1" si="1648"/>
        <v>1</v>
      </c>
      <c r="BW230" s="5">
        <f t="shared" ca="1" si="1442"/>
        <v>1</v>
      </c>
      <c r="BX230" s="19" t="str">
        <f t="shared" ca="1" si="1443"/>
        <v>-</v>
      </c>
      <c r="BY230" s="19" t="str">
        <f t="shared" ca="1" si="1443"/>
        <v>-</v>
      </c>
      <c r="BZ230" s="19" t="str">
        <f t="shared" ca="1" si="1443"/>
        <v>-</v>
      </c>
      <c r="CA230" s="5" t="str">
        <f t="shared" ca="1" si="1649"/>
        <v>-</v>
      </c>
      <c r="CB230" s="5">
        <f t="shared" ca="1" si="1650"/>
        <v>1</v>
      </c>
      <c r="CC230" s="5">
        <f t="shared" ca="1" si="1650"/>
        <v>1</v>
      </c>
      <c r="CD230" s="19" t="str">
        <f t="shared" ca="1" si="1446"/>
        <v>-</v>
      </c>
      <c r="CE230" s="5" t="str">
        <f t="shared" ca="1" si="1651"/>
        <v>-</v>
      </c>
      <c r="CF230" s="5">
        <f t="shared" ca="1" si="1652"/>
        <v>1</v>
      </c>
      <c r="CG230" s="19" t="str">
        <f t="shared" ca="1" si="1449"/>
        <v>-</v>
      </c>
      <c r="CH230" s="19" t="str">
        <f t="shared" ca="1" si="1449"/>
        <v>-</v>
      </c>
      <c r="CI230" s="5">
        <f t="shared" ca="1" si="1450"/>
        <v>1</v>
      </c>
      <c r="CJ230" s="19" t="str">
        <f t="shared" ca="1" si="1449"/>
        <v>-</v>
      </c>
      <c r="CK230" s="5" t="str">
        <f t="shared" ca="1" si="1653"/>
        <v>-</v>
      </c>
      <c r="CL230" s="5">
        <f t="shared" ca="1" si="1654"/>
        <v>1</v>
      </c>
      <c r="CM230" s="5">
        <f t="shared" ca="1" si="1452"/>
        <v>1</v>
      </c>
      <c r="CN230" s="9"/>
      <c r="CO230" s="5" t="b">
        <f t="shared" ca="1" si="1453"/>
        <v>0</v>
      </c>
      <c r="CP230" s="12">
        <f t="shared" ca="1" si="1454"/>
        <v>2132111</v>
      </c>
      <c r="CQ230" s="19">
        <f t="shared" ca="1" si="1455"/>
        <v>1</v>
      </c>
      <c r="CR230" s="19" t="str">
        <f t="shared" ca="1" si="1455"/>
        <v>-</v>
      </c>
      <c r="CS230" s="143">
        <f t="shared" ca="1" si="1636"/>
        <v>1</v>
      </c>
      <c r="CT230" s="143">
        <f t="shared" ca="1" si="1636"/>
        <v>1</v>
      </c>
      <c r="CU230" s="12">
        <v>0</v>
      </c>
      <c r="CV230" s="143">
        <f t="shared" ca="1" si="1679"/>
        <v>1</v>
      </c>
      <c r="CW230" s="143">
        <f t="shared" ca="1" si="1679"/>
        <v>1</v>
      </c>
      <c r="CX230" s="143">
        <f t="shared" ca="1" si="1679"/>
        <v>1</v>
      </c>
      <c r="CY230" s="12">
        <v>0</v>
      </c>
      <c r="CZ230" s="12">
        <v>0</v>
      </c>
      <c r="DA230" s="143">
        <f t="shared" ca="1" si="1681"/>
        <v>1</v>
      </c>
      <c r="DB230" s="143">
        <f t="shared" ca="1" si="1681"/>
        <v>1</v>
      </c>
      <c r="DC230" s="143">
        <f t="shared" ca="1" si="1680"/>
        <v>1</v>
      </c>
      <c r="DD230" s="143">
        <f t="shared" ca="1" si="1680"/>
        <v>0</v>
      </c>
      <c r="DE230" s="143">
        <f t="shared" ca="1" si="1680"/>
        <v>1</v>
      </c>
      <c r="DF230" s="143">
        <f t="shared" ca="1" si="1680"/>
        <v>1</v>
      </c>
      <c r="DG230" s="143">
        <f t="shared" ca="1" si="1680"/>
        <v>1</v>
      </c>
      <c r="DH230" s="143">
        <f t="shared" ca="1" si="1680"/>
        <v>1</v>
      </c>
      <c r="DI230" s="143">
        <f t="shared" ca="1" si="1680"/>
        <v>1</v>
      </c>
      <c r="DJ230" s="9"/>
      <c r="DK230" s="19" t="b">
        <f t="shared" ca="1" si="1460"/>
        <v>1</v>
      </c>
      <c r="DL230" s="19" t="b">
        <f t="shared" ca="1" si="1460"/>
        <v>1</v>
      </c>
      <c r="DM230" s="19" t="b">
        <f t="shared" ca="1" si="1460"/>
        <v>1</v>
      </c>
      <c r="DN230" s="468">
        <f t="shared" ca="1" si="1655"/>
        <v>21321111</v>
      </c>
      <c r="DO230" s="19" t="b">
        <f t="shared" ca="1" si="1461"/>
        <v>1</v>
      </c>
      <c r="DP230" s="19">
        <f t="shared" ca="1" si="1461"/>
        <v>0</v>
      </c>
      <c r="DQ230" s="19" t="str">
        <f t="shared" ca="1" si="1461"/>
        <v>-</v>
      </c>
      <c r="DR230" s="578" t="str">
        <f t="shared" ca="1" si="1461"/>
        <v>-</v>
      </c>
      <c r="DS230" s="430">
        <f t="shared" ca="1" si="1462"/>
        <v>652</v>
      </c>
      <c r="DT230" s="430">
        <f t="shared" ca="1" si="1462"/>
        <v>686</v>
      </c>
      <c r="DU230" s="430">
        <f t="shared" ca="1" si="1462"/>
        <v>721</v>
      </c>
      <c r="DV230" s="142">
        <f t="shared" ca="1" si="1463"/>
        <v>378</v>
      </c>
      <c r="DW230" s="142">
        <f t="shared" ca="1" si="1463"/>
        <v>413</v>
      </c>
      <c r="DX230" s="142">
        <f t="shared" ca="1" si="1463"/>
        <v>448</v>
      </c>
      <c r="DY230" s="19" t="str">
        <f t="shared" ca="1" si="1464"/>
        <v>-</v>
      </c>
      <c r="DZ230" s="19" t="str">
        <f t="shared" ca="1" si="1464"/>
        <v>-</v>
      </c>
      <c r="EA230" s="19" t="str">
        <f t="shared" ca="1" si="1464"/>
        <v>-</v>
      </c>
      <c r="EB230" s="19" t="str">
        <f t="shared" ca="1" si="1464"/>
        <v>-</v>
      </c>
      <c r="EC230" s="19" t="str">
        <f t="shared" ca="1" si="1464"/>
        <v>-</v>
      </c>
      <c r="ED230" s="19" t="str">
        <f t="shared" ca="1" si="1464"/>
        <v>-</v>
      </c>
      <c r="EE230" s="19">
        <f t="shared" ca="1" si="1464"/>
        <v>1</v>
      </c>
      <c r="EF230" s="19">
        <f t="shared" ca="1" si="1464"/>
        <v>1</v>
      </c>
      <c r="EG230" s="19">
        <f t="shared" ca="1" si="1464"/>
        <v>0</v>
      </c>
      <c r="EH230" s="19" t="str">
        <f t="shared" ca="1" si="1464"/>
        <v>-</v>
      </c>
      <c r="EI230" s="19" t="str">
        <f t="shared" ca="1" si="1464"/>
        <v>-</v>
      </c>
      <c r="EJ230" s="19" t="str">
        <f t="shared" ca="1" si="1464"/>
        <v>-</v>
      </c>
      <c r="EK230" s="19" t="str">
        <f t="shared" ca="1" si="1464"/>
        <v>-</v>
      </c>
      <c r="EL230" s="19" t="str">
        <f t="shared" ca="1" si="1464"/>
        <v>-</v>
      </c>
      <c r="EM230" s="19">
        <f t="shared" ca="1" si="1464"/>
        <v>0</v>
      </c>
      <c r="EN230" s="19" t="str">
        <f t="shared" ca="1" si="1464"/>
        <v>-</v>
      </c>
      <c r="EO230" s="19" t="str">
        <f t="shared" ca="1" si="1464"/>
        <v>-</v>
      </c>
      <c r="EP230" s="19" t="str">
        <f t="shared" ca="1" si="1461"/>
        <v>-</v>
      </c>
      <c r="EQ230" s="19">
        <f t="shared" ca="1" si="1461"/>
        <v>0</v>
      </c>
      <c r="ER230" s="19">
        <f t="shared" ca="1" si="1461"/>
        <v>0</v>
      </c>
      <c r="ES230" s="9"/>
      <c r="ET230" s="19" t="str">
        <f t="shared" ca="1" si="1468"/>
        <v>-</v>
      </c>
      <c r="EU230" s="19" t="str">
        <f t="shared" ca="1" si="1468"/>
        <v>-</v>
      </c>
      <c r="EV230" s="19" t="str">
        <f t="shared" ca="1" si="1468"/>
        <v>-</v>
      </c>
      <c r="EW230" s="19" t="str">
        <f t="shared" ca="1" si="1468"/>
        <v>-</v>
      </c>
      <c r="EX230" s="19" t="str">
        <f t="shared" ca="1" si="1468"/>
        <v>-</v>
      </c>
      <c r="EY230" s="19" t="str">
        <f t="shared" ca="1" si="1468"/>
        <v>-</v>
      </c>
      <c r="EZ230" s="19" t="str">
        <f t="shared" ca="1" si="1468"/>
        <v>-</v>
      </c>
      <c r="FA230" s="19" t="str">
        <f t="shared" ca="1" si="1468"/>
        <v>-</v>
      </c>
      <c r="FB230" s="19" t="str">
        <f t="shared" ca="1" si="1468"/>
        <v>-</v>
      </c>
      <c r="FC230" s="19" t="str">
        <f t="shared" ca="1" si="1468"/>
        <v>-</v>
      </c>
      <c r="FD230" s="19" t="str">
        <f t="shared" ca="1" si="1468"/>
        <v>-</v>
      </c>
      <c r="FE230" s="19" t="str">
        <f t="shared" ca="1" si="1468"/>
        <v>-</v>
      </c>
      <c r="FF230" s="19">
        <f t="shared" ca="1" si="1468"/>
        <v>0</v>
      </c>
      <c r="FG230" s="430">
        <f t="shared" ca="1" si="1469"/>
        <v>0</v>
      </c>
      <c r="FH230" s="430">
        <f t="shared" ca="1" si="1469"/>
        <v>0</v>
      </c>
      <c r="FI230" s="114">
        <f t="shared" ca="1" si="1656"/>
        <v>0</v>
      </c>
      <c r="FJ230" s="114">
        <f t="shared" ca="1" si="1656"/>
        <v>0</v>
      </c>
      <c r="FK230" s="114">
        <f t="shared" ca="1" si="1656"/>
        <v>0</v>
      </c>
      <c r="FL230" s="114">
        <f t="shared" ca="1" si="1656"/>
        <v>0</v>
      </c>
      <c r="FM230" s="114">
        <f t="shared" ca="1" si="1656"/>
        <v>0</v>
      </c>
      <c r="FN230" s="536">
        <f t="shared" ca="1" si="1471"/>
        <v>0</v>
      </c>
      <c r="FO230" s="114">
        <f t="shared" ca="1" si="1657"/>
        <v>0</v>
      </c>
      <c r="FP230" s="114">
        <f t="shared" ca="1" si="1657"/>
        <v>0</v>
      </c>
      <c r="FQ230" s="114">
        <f t="shared" ca="1" si="1657"/>
        <v>0</v>
      </c>
      <c r="FR230" s="114">
        <f t="shared" ca="1" si="1657"/>
        <v>0</v>
      </c>
      <c r="FS230" s="114">
        <f t="shared" ca="1" si="1657"/>
        <v>0</v>
      </c>
      <c r="FT230" s="536">
        <f t="shared" ca="1" si="1473"/>
        <v>0</v>
      </c>
      <c r="FU230" s="114">
        <f t="shared" ca="1" si="1658"/>
        <v>0</v>
      </c>
      <c r="FV230" s="114">
        <f t="shared" ca="1" si="1658"/>
        <v>0</v>
      </c>
      <c r="FW230" s="114">
        <f t="shared" ca="1" si="1658"/>
        <v>0</v>
      </c>
      <c r="FX230" s="114">
        <f t="shared" ca="1" si="1658"/>
        <v>0</v>
      </c>
      <c r="FY230" s="114">
        <f t="shared" ca="1" si="1658"/>
        <v>0</v>
      </c>
      <c r="FZ230" s="536">
        <f t="shared" ca="1" si="1475"/>
        <v>0</v>
      </c>
      <c r="GA230" s="114">
        <f t="shared" ca="1" si="1659"/>
        <v>0</v>
      </c>
      <c r="GB230" s="114">
        <f t="shared" ca="1" si="1659"/>
        <v>0</v>
      </c>
      <c r="GC230" s="114">
        <f t="shared" ca="1" si="1659"/>
        <v>0</v>
      </c>
      <c r="GD230" s="114">
        <f t="shared" ca="1" si="1659"/>
        <v>0</v>
      </c>
      <c r="GE230" s="114">
        <f t="shared" ca="1" si="1659"/>
        <v>0</v>
      </c>
      <c r="GF230" s="536">
        <f t="shared" ca="1" si="1477"/>
        <v>0</v>
      </c>
      <c r="GG230" s="114">
        <f t="shared" ca="1" si="1660"/>
        <v>0</v>
      </c>
      <c r="GH230" s="114">
        <f t="shared" ca="1" si="1660"/>
        <v>0</v>
      </c>
      <c r="GI230" s="114">
        <f t="shared" ca="1" si="1660"/>
        <v>0</v>
      </c>
      <c r="GJ230" s="114">
        <f t="shared" ca="1" si="1660"/>
        <v>0</v>
      </c>
      <c r="GK230" s="114">
        <f t="shared" ca="1" si="1660"/>
        <v>0</v>
      </c>
      <c r="GL230" s="536">
        <f t="shared" ca="1" si="1479"/>
        <v>0</v>
      </c>
      <c r="GM230" s="114">
        <f t="shared" ca="1" si="1661"/>
        <v>0</v>
      </c>
      <c r="GN230" s="114">
        <f t="shared" ca="1" si="1661"/>
        <v>0</v>
      </c>
      <c r="GO230" s="114">
        <f t="shared" ca="1" si="1661"/>
        <v>0</v>
      </c>
      <c r="GP230" s="114">
        <f t="shared" ca="1" si="1661"/>
        <v>0</v>
      </c>
      <c r="GQ230" s="114">
        <f t="shared" ca="1" si="1661"/>
        <v>0</v>
      </c>
      <c r="GR230" s="536">
        <f t="shared" ca="1" si="1481"/>
        <v>0</v>
      </c>
      <c r="GS230" s="115">
        <f t="shared" ca="1" si="1482"/>
        <v>0</v>
      </c>
      <c r="GT230" s="115">
        <f t="shared" ca="1" si="1482"/>
        <v>0</v>
      </c>
      <c r="GU230" s="115">
        <f t="shared" ca="1" si="1482"/>
        <v>0</v>
      </c>
      <c r="GV230" s="115">
        <f t="shared" ca="1" si="1482"/>
        <v>0</v>
      </c>
      <c r="GW230" s="553">
        <f t="shared" ca="1" si="1483"/>
        <v>0</v>
      </c>
      <c r="GX230" s="553">
        <f t="shared" ca="1" si="1483"/>
        <v>0</v>
      </c>
      <c r="GY230" s="553">
        <f t="shared" ca="1" si="1483"/>
        <v>0</v>
      </c>
      <c r="GZ230" s="553">
        <f t="shared" ca="1" si="1483"/>
        <v>0</v>
      </c>
      <c r="HA230" s="553">
        <f t="shared" ca="1" si="1483"/>
        <v>0</v>
      </c>
      <c r="HB230" s="553">
        <f t="shared" ca="1" si="1483"/>
        <v>0</v>
      </c>
      <c r="HC230" s="553">
        <f t="shared" ca="1" si="1483"/>
        <v>0</v>
      </c>
      <c r="HD230" s="553">
        <f t="shared" ca="1" si="1483"/>
        <v>0</v>
      </c>
      <c r="HE230" s="553">
        <f t="shared" ca="1" si="1483"/>
        <v>0</v>
      </c>
      <c r="HF230" s="553">
        <f t="shared" ca="1" si="1483"/>
        <v>0</v>
      </c>
      <c r="HG230" s="553">
        <f t="shared" ca="1" si="1483"/>
        <v>0</v>
      </c>
      <c r="HH230" s="553">
        <f t="shared" ca="1" si="1483"/>
        <v>0</v>
      </c>
      <c r="HI230" s="553">
        <f t="shared" ca="1" si="1483"/>
        <v>0</v>
      </c>
      <c r="HJ230" s="553">
        <f t="shared" ca="1" si="1483"/>
        <v>0</v>
      </c>
      <c r="HK230" s="553">
        <f t="shared" ca="1" si="1483"/>
        <v>0</v>
      </c>
      <c r="HL230" s="553">
        <f t="shared" ca="1" si="1483"/>
        <v>0</v>
      </c>
      <c r="HM230" s="553">
        <f t="shared" ca="1" si="1484"/>
        <v>0</v>
      </c>
      <c r="HN230" s="553">
        <f t="shared" ca="1" si="1484"/>
        <v>0</v>
      </c>
      <c r="HO230" s="553">
        <f t="shared" ca="1" si="1484"/>
        <v>0</v>
      </c>
      <c r="HP230" s="553">
        <f t="shared" ca="1" si="1484"/>
        <v>0</v>
      </c>
      <c r="HQ230" s="19">
        <f t="shared" ca="1" si="1485"/>
        <v>0</v>
      </c>
      <c r="HR230" s="114">
        <f t="shared" ca="1" si="1662"/>
        <v>0</v>
      </c>
      <c r="HS230" s="114">
        <f t="shared" ca="1" si="1662"/>
        <v>0</v>
      </c>
      <c r="HT230" s="114">
        <f t="shared" ca="1" si="1662"/>
        <v>0</v>
      </c>
      <c r="HU230" s="114">
        <f t="shared" ca="1" si="1662"/>
        <v>0</v>
      </c>
      <c r="HV230" s="114">
        <f t="shared" ca="1" si="1662"/>
        <v>0</v>
      </c>
      <c r="HW230" s="536">
        <f t="shared" ca="1" si="1487"/>
        <v>0</v>
      </c>
      <c r="HX230" s="114">
        <f t="shared" ca="1" si="1663"/>
        <v>0</v>
      </c>
      <c r="HY230" s="114">
        <f t="shared" ca="1" si="1663"/>
        <v>0</v>
      </c>
      <c r="HZ230" s="114">
        <f t="shared" ca="1" si="1663"/>
        <v>0</v>
      </c>
      <c r="IA230" s="114">
        <f t="shared" ca="1" si="1663"/>
        <v>0</v>
      </c>
      <c r="IB230" s="114">
        <f t="shared" ca="1" si="1663"/>
        <v>0</v>
      </c>
      <c r="IC230" s="536">
        <f t="shared" ca="1" si="1489"/>
        <v>0</v>
      </c>
      <c r="ID230" s="114">
        <f t="shared" ca="1" si="1664"/>
        <v>0</v>
      </c>
      <c r="IE230" s="114">
        <f t="shared" ca="1" si="1664"/>
        <v>0</v>
      </c>
      <c r="IF230" s="114">
        <f t="shared" ca="1" si="1664"/>
        <v>0</v>
      </c>
      <c r="IG230" s="114">
        <f t="shared" ca="1" si="1664"/>
        <v>0</v>
      </c>
      <c r="IH230" s="114">
        <f t="shared" ca="1" si="1664"/>
        <v>0</v>
      </c>
      <c r="II230" s="536">
        <f t="shared" ca="1" si="1491"/>
        <v>0</v>
      </c>
      <c r="IJ230" s="114">
        <f t="shared" ca="1" si="1665"/>
        <v>0</v>
      </c>
      <c r="IK230" s="114">
        <f t="shared" ca="1" si="1665"/>
        <v>0</v>
      </c>
      <c r="IL230" s="114">
        <f t="shared" ca="1" si="1665"/>
        <v>0</v>
      </c>
      <c r="IM230" s="114">
        <f t="shared" ca="1" si="1665"/>
        <v>0</v>
      </c>
      <c r="IN230" s="114">
        <f t="shared" ca="1" si="1665"/>
        <v>0</v>
      </c>
      <c r="IO230" s="536">
        <f t="shared" ca="1" si="1493"/>
        <v>0</v>
      </c>
      <c r="IP230" s="114">
        <f t="shared" ca="1" si="1666"/>
        <v>0</v>
      </c>
      <c r="IQ230" s="114">
        <f t="shared" ca="1" si="1666"/>
        <v>0</v>
      </c>
      <c r="IR230" s="114">
        <f t="shared" ca="1" si="1666"/>
        <v>0</v>
      </c>
      <c r="IS230" s="114">
        <f t="shared" ca="1" si="1666"/>
        <v>0</v>
      </c>
      <c r="IT230" s="114">
        <f t="shared" ca="1" si="1666"/>
        <v>0</v>
      </c>
      <c r="IU230" s="536">
        <f t="shared" ca="1" si="1495"/>
        <v>0</v>
      </c>
      <c r="IV230" s="114">
        <f t="shared" ca="1" si="1667"/>
        <v>0</v>
      </c>
      <c r="IW230" s="114">
        <f t="shared" ca="1" si="1667"/>
        <v>0</v>
      </c>
      <c r="IX230" s="114">
        <f t="shared" ca="1" si="1667"/>
        <v>0</v>
      </c>
      <c r="IY230" s="114">
        <f t="shared" ca="1" si="1667"/>
        <v>0</v>
      </c>
      <c r="IZ230" s="114">
        <f t="shared" ca="1" si="1667"/>
        <v>0</v>
      </c>
      <c r="JA230" s="536">
        <f t="shared" ca="1" si="1497"/>
        <v>0</v>
      </c>
      <c r="JB230" s="115">
        <f t="shared" ca="1" si="1498"/>
        <v>0</v>
      </c>
      <c r="JC230" s="115">
        <f t="shared" ca="1" si="1498"/>
        <v>0</v>
      </c>
      <c r="JD230" s="115">
        <f t="shared" ca="1" si="1498"/>
        <v>0</v>
      </c>
      <c r="JE230" s="115">
        <f t="shared" ca="1" si="1498"/>
        <v>0</v>
      </c>
      <c r="JF230" s="553">
        <f t="shared" ca="1" si="1499"/>
        <v>0</v>
      </c>
      <c r="JG230" s="553">
        <f t="shared" ca="1" si="1499"/>
        <v>0</v>
      </c>
      <c r="JH230" s="553">
        <f t="shared" ca="1" si="1499"/>
        <v>0</v>
      </c>
      <c r="JI230" s="553">
        <f t="shared" ca="1" si="1499"/>
        <v>0</v>
      </c>
      <c r="JJ230" s="553">
        <f t="shared" ca="1" si="1499"/>
        <v>0</v>
      </c>
      <c r="JK230" s="553">
        <f t="shared" ca="1" si="1499"/>
        <v>0</v>
      </c>
      <c r="JL230" s="553">
        <f t="shared" ca="1" si="1499"/>
        <v>0</v>
      </c>
      <c r="JM230" s="553">
        <f t="shared" ca="1" si="1499"/>
        <v>0</v>
      </c>
      <c r="JN230" s="553">
        <f t="shared" ca="1" si="1499"/>
        <v>0</v>
      </c>
      <c r="JO230" s="553">
        <f t="shared" ca="1" si="1499"/>
        <v>0</v>
      </c>
      <c r="JP230" s="553">
        <f t="shared" ca="1" si="1499"/>
        <v>0</v>
      </c>
      <c r="JQ230" s="553">
        <f t="shared" ca="1" si="1499"/>
        <v>0</v>
      </c>
      <c r="JR230" s="553">
        <f t="shared" ca="1" si="1499"/>
        <v>0</v>
      </c>
      <c r="JS230" s="553">
        <f t="shared" ca="1" si="1499"/>
        <v>0</v>
      </c>
      <c r="JT230" s="553">
        <f t="shared" ca="1" si="1499"/>
        <v>0</v>
      </c>
      <c r="JU230" s="553">
        <f t="shared" ca="1" si="1499"/>
        <v>0</v>
      </c>
      <c r="JV230" s="553">
        <f t="shared" ca="1" si="1500"/>
        <v>0</v>
      </c>
      <c r="JW230" s="553">
        <f t="shared" ca="1" si="1500"/>
        <v>0</v>
      </c>
      <c r="JX230" s="553">
        <f t="shared" ca="1" si="1500"/>
        <v>0</v>
      </c>
      <c r="JY230" s="553">
        <f t="shared" ca="1" si="1500"/>
        <v>0</v>
      </c>
      <c r="JZ230" s="19">
        <f t="shared" ca="1" si="1501"/>
        <v>0</v>
      </c>
      <c r="KA230" s="5">
        <f t="shared" ca="1" si="1502"/>
        <v>67</v>
      </c>
      <c r="KB230" s="9"/>
      <c r="KC230" s="5">
        <f t="shared" ca="1" si="1503"/>
        <v>0</v>
      </c>
      <c r="KD230" s="5" t="b">
        <f t="shared" ca="1" si="1503"/>
        <v>0</v>
      </c>
      <c r="KE230" s="19">
        <f t="shared" ca="1" si="1682"/>
        <v>0</v>
      </c>
      <c r="KF230" s="5">
        <f t="shared" ca="1" si="1505"/>
        <v>0</v>
      </c>
      <c r="KG230" s="5">
        <f t="shared" ca="1" si="1506"/>
        <v>0.01</v>
      </c>
      <c r="KH230" s="5">
        <f t="shared" si="1507"/>
        <v>0</v>
      </c>
      <c r="KI230" s="19">
        <f t="shared" ca="1" si="1683"/>
        <v>0</v>
      </c>
      <c r="KJ230" s="5">
        <f t="shared" ca="1" si="1508"/>
        <v>50</v>
      </c>
      <c r="KK230" s="19" t="str">
        <f t="shared" ca="1" si="1509"/>
        <v>-</v>
      </c>
      <c r="KL230" s="19" t="str">
        <f t="shared" ca="1" si="1509"/>
        <v>-</v>
      </c>
      <c r="KM230" s="19" t="str">
        <f t="shared" ca="1" si="1509"/>
        <v>-</v>
      </c>
      <c r="KN230" s="19" t="str">
        <f t="shared" ca="1" si="1509"/>
        <v>-</v>
      </c>
      <c r="KO230" s="19" t="str">
        <f t="shared" ca="1" si="1509"/>
        <v>-</v>
      </c>
      <c r="KP230" s="19" t="str">
        <f t="shared" ca="1" si="1509"/>
        <v>-</v>
      </c>
      <c r="KQ230" s="19" t="str">
        <f t="shared" ca="1" si="1509"/>
        <v>-</v>
      </c>
      <c r="KR230" s="19" t="str">
        <f t="shared" ca="1" si="1509"/>
        <v>-</v>
      </c>
      <c r="KS230" s="19" t="str">
        <f t="shared" ca="1" si="1509"/>
        <v>-</v>
      </c>
      <c r="KT230" s="19" t="str">
        <f t="shared" ca="1" si="1509"/>
        <v>-</v>
      </c>
      <c r="KU230" s="19" t="str">
        <f t="shared" ca="1" si="1509"/>
        <v>-</v>
      </c>
      <c r="KV230" s="19" t="str">
        <f t="shared" ca="1" si="1509"/>
        <v>-</v>
      </c>
      <c r="KW230" s="5">
        <f t="shared" si="1510"/>
        <v>1</v>
      </c>
      <c r="KX230" s="5">
        <f t="shared" ca="1" si="1580"/>
        <v>0</v>
      </c>
      <c r="KY230" s="5">
        <f t="shared" ca="1" si="1580"/>
        <v>1</v>
      </c>
      <c r="KZ230" s="5">
        <f t="shared" ca="1" si="1580"/>
        <v>1</v>
      </c>
      <c r="LA230" s="5">
        <f t="shared" ca="1" si="1684"/>
        <v>1</v>
      </c>
      <c r="LB230" s="5">
        <f t="shared" ca="1" si="1684"/>
        <v>1</v>
      </c>
      <c r="LC230" s="5">
        <f t="shared" ca="1" si="1684"/>
        <v>0</v>
      </c>
      <c r="LD230" s="5">
        <f t="shared" ca="1" si="1684"/>
        <v>1</v>
      </c>
      <c r="LE230" s="5">
        <f t="shared" ca="1" si="1684"/>
        <v>0</v>
      </c>
      <c r="LF230" s="5">
        <f t="shared" ca="1" si="1684"/>
        <v>0</v>
      </c>
      <c r="LG230" s="5">
        <f t="shared" ca="1" si="1684"/>
        <v>1</v>
      </c>
      <c r="LH230" s="5">
        <f t="shared" ca="1" si="1684"/>
        <v>0</v>
      </c>
      <c r="LI230" s="5">
        <f t="shared" ca="1" si="1684"/>
        <v>0</v>
      </c>
      <c r="LJ230" s="5">
        <f t="shared" ca="1" si="1684"/>
        <v>0</v>
      </c>
      <c r="LK230" s="5">
        <f t="shared" ca="1" si="1684"/>
        <v>0</v>
      </c>
      <c r="LL230" s="5">
        <f t="shared" ca="1" si="1684"/>
        <v>1</v>
      </c>
      <c r="LM230" s="5">
        <f t="shared" ca="1" si="1684"/>
        <v>0</v>
      </c>
      <c r="LN230" s="5">
        <f t="shared" ca="1" si="1684"/>
        <v>1</v>
      </c>
      <c r="LO230" s="19">
        <f t="shared" ca="1" si="1682"/>
        <v>0</v>
      </c>
      <c r="LP230" s="19">
        <f t="shared" ca="1" si="1682"/>
        <v>0</v>
      </c>
      <c r="LQ230" s="19">
        <f t="shared" ca="1" si="1682"/>
        <v>0</v>
      </c>
      <c r="LR230" s="19">
        <f t="shared" ca="1" si="1682"/>
        <v>0</v>
      </c>
      <c r="LS230" s="19">
        <f t="shared" ca="1" si="1682"/>
        <v>0</v>
      </c>
      <c r="LT230" s="19">
        <f t="shared" ca="1" si="1682"/>
        <v>0</v>
      </c>
      <c r="LU230" s="19">
        <f t="shared" ca="1" si="1682"/>
        <v>0</v>
      </c>
      <c r="LV230" s="19">
        <f t="shared" ca="1" si="1682"/>
        <v>0</v>
      </c>
      <c r="LW230" s="19">
        <f t="shared" ca="1" si="1682"/>
        <v>0</v>
      </c>
      <c r="LX230" s="19">
        <f t="shared" ca="1" si="1682"/>
        <v>0</v>
      </c>
      <c r="LY230" s="19">
        <f t="shared" ca="1" si="1682"/>
        <v>0</v>
      </c>
      <c r="LZ230" s="19">
        <f t="shared" ca="1" si="1682"/>
        <v>0</v>
      </c>
      <c r="MA230" s="19">
        <f t="shared" ca="1" si="1682"/>
        <v>0</v>
      </c>
      <c r="MB230" s="19">
        <f t="shared" ca="1" si="1682"/>
        <v>0</v>
      </c>
      <c r="MC230" s="19">
        <f t="shared" ca="1" si="1682"/>
        <v>0</v>
      </c>
      <c r="MD230" s="19">
        <f t="shared" ca="1" si="1682"/>
        <v>0</v>
      </c>
      <c r="ME230" s="19">
        <f t="shared" ca="1" si="1682"/>
        <v>0</v>
      </c>
      <c r="MF230" s="19">
        <f t="shared" ca="1" si="1682"/>
        <v>0</v>
      </c>
      <c r="MG230" s="19">
        <f t="shared" ca="1" si="1682"/>
        <v>0</v>
      </c>
      <c r="MH230" s="19">
        <f t="shared" ca="1" si="1682"/>
        <v>0</v>
      </c>
      <c r="MI230" s="19">
        <f t="shared" ca="1" si="1682"/>
        <v>0</v>
      </c>
      <c r="MJ230" s="5">
        <f t="shared" ca="1" si="1512"/>
        <v>0</v>
      </c>
      <c r="MK230" s="5">
        <f t="shared" ca="1" si="1512"/>
        <v>0</v>
      </c>
      <c r="ML230" s="5">
        <f t="shared" ca="1" si="1512"/>
        <v>0.05</v>
      </c>
      <c r="MM230" s="5">
        <f t="shared" ca="1" si="1512"/>
        <v>0.05</v>
      </c>
      <c r="MN230" s="5">
        <f t="shared" ca="1" si="1668"/>
        <v>0</v>
      </c>
      <c r="MO230" s="5">
        <f t="shared" ca="1" si="1668"/>
        <v>0.1</v>
      </c>
      <c r="MP230" s="5">
        <f t="shared" ca="1" si="1668"/>
        <v>0</v>
      </c>
      <c r="MQ230" s="5">
        <f t="shared" ca="1" si="1668"/>
        <v>0</v>
      </c>
      <c r="MR230" s="5">
        <f t="shared" ca="1" si="1668"/>
        <v>0</v>
      </c>
      <c r="MS230" s="5">
        <f t="shared" ca="1" si="1668"/>
        <v>0</v>
      </c>
      <c r="MT230" s="19">
        <f t="shared" ca="1" si="1682"/>
        <v>0</v>
      </c>
      <c r="MU230" s="19">
        <f t="shared" ca="1" si="1682"/>
        <v>1</v>
      </c>
      <c r="MV230" s="19">
        <f t="shared" ca="1" si="1678"/>
        <v>0</v>
      </c>
      <c r="MW230" s="19">
        <f t="shared" ca="1" si="1678"/>
        <v>0</v>
      </c>
      <c r="MX230" s="19">
        <f t="shared" ca="1" si="1678"/>
        <v>0</v>
      </c>
      <c r="MY230" s="19">
        <f t="shared" ca="1" si="1682"/>
        <v>0</v>
      </c>
      <c r="MZ230" s="19">
        <f t="shared" ca="1" si="1682"/>
        <v>1</v>
      </c>
      <c r="NA230" s="9"/>
      <c r="NB230" s="5" t="b">
        <f t="shared" ca="1" si="1514"/>
        <v>0</v>
      </c>
      <c r="NC230" s="19" t="str">
        <f t="shared" ca="1" si="1515"/>
        <v>-</v>
      </c>
      <c r="ND230" s="5">
        <f t="shared" ca="1" si="1516"/>
        <v>0.5</v>
      </c>
      <c r="NE230" s="5" t="b">
        <f t="shared" ca="1" si="1669"/>
        <v>0</v>
      </c>
      <c r="NF230" s="5" t="b">
        <f t="shared" ca="1" si="1669"/>
        <v>0</v>
      </c>
      <c r="NG230" s="5" t="b">
        <f t="shared" ca="1" si="1669"/>
        <v>1</v>
      </c>
      <c r="NH230" s="134">
        <f t="shared" ca="1" si="1670"/>
        <v>2</v>
      </c>
      <c r="NI230" s="134">
        <f t="shared" ca="1" si="1670"/>
        <v>2</v>
      </c>
      <c r="NJ230" s="5" t="b">
        <f t="shared" ca="1" si="1519"/>
        <v>0</v>
      </c>
      <c r="NK230" s="5" t="b">
        <f t="shared" ca="1" si="1519"/>
        <v>0</v>
      </c>
      <c r="NL230" s="5" t="b">
        <f t="shared" ca="1" si="1519"/>
        <v>1</v>
      </c>
      <c r="NM230" s="5" t="b">
        <f t="shared" ca="1" si="1519"/>
        <v>0</v>
      </c>
      <c r="NN230" s="5">
        <f t="shared" ca="1" si="1520"/>
        <v>1</v>
      </c>
      <c r="NO230" s="5">
        <f t="shared" ca="1" si="1520"/>
        <v>0.66</v>
      </c>
      <c r="NP230" s="5" t="b">
        <f t="shared" ca="1" si="1521"/>
        <v>1</v>
      </c>
      <c r="NQ230" s="5" t="str" cm="1">
        <f t="array" aca="1" ref="NQ230" ca="1">IF(OR(NR230:NY230&lt;&gt;"-"),TRUE,"-")</f>
        <v>-</v>
      </c>
      <c r="NR230" s="19" t="str">
        <f t="shared" ca="1" si="1522"/>
        <v>-</v>
      </c>
      <c r="NS230" s="19" t="str">
        <f t="shared" ca="1" si="1522"/>
        <v>-</v>
      </c>
      <c r="NT230" s="19" t="str">
        <f t="shared" ca="1" si="1522"/>
        <v>-</v>
      </c>
      <c r="NU230" s="19" t="str">
        <f t="shared" ca="1" si="1522"/>
        <v>-</v>
      </c>
      <c r="NV230" s="19" t="str">
        <f t="shared" ca="1" si="1522"/>
        <v>-</v>
      </c>
      <c r="NW230" s="19" t="str">
        <f t="shared" ca="1" si="1522"/>
        <v>-</v>
      </c>
      <c r="NX230" s="19" t="str">
        <f t="shared" ca="1" si="1522"/>
        <v>-</v>
      </c>
      <c r="NY230" s="19" t="str">
        <f t="shared" ca="1" si="1522"/>
        <v>-</v>
      </c>
      <c r="NZ230" s="5" t="b">
        <f t="array" aca="1" ref="NZ230" ca="1">IF(OR(OA230:OG230&lt;&gt;"-"),TRUE,"-")</f>
        <v>1</v>
      </c>
      <c r="OA230" s="19">
        <f t="shared" ca="1" si="1523"/>
        <v>0</v>
      </c>
      <c r="OB230" s="19">
        <f t="shared" ca="1" si="1523"/>
        <v>999999</v>
      </c>
      <c r="OC230" s="19">
        <f t="shared" ca="1" si="1523"/>
        <v>999999</v>
      </c>
      <c r="OD230" s="19">
        <f t="shared" ca="1" si="1523"/>
        <v>999999</v>
      </c>
      <c r="OE230" s="19">
        <f t="shared" ca="1" si="1523"/>
        <v>999999</v>
      </c>
      <c r="OF230" s="19">
        <f t="shared" ca="1" si="1523"/>
        <v>999999</v>
      </c>
      <c r="OG230" s="19">
        <f t="shared" ca="1" si="1523"/>
        <v>999999</v>
      </c>
      <c r="OH230" s="19" t="str">
        <f t="shared" ca="1" si="1523"/>
        <v>-</v>
      </c>
      <c r="OI230" s="19" t="str">
        <f t="shared" ca="1" si="1523"/>
        <v>-</v>
      </c>
      <c r="OJ230" s="19" t="str">
        <f t="shared" ca="1" si="1523"/>
        <v>-</v>
      </c>
      <c r="OK230" s="19" t="b">
        <f t="shared" ca="1" si="1523"/>
        <v>1</v>
      </c>
      <c r="OL230" s="19">
        <f t="shared" ca="1" si="1523"/>
        <v>0</v>
      </c>
      <c r="OM230" s="5" t="str">
        <f t="shared" ca="1" si="1524"/>
        <v>-</v>
      </c>
      <c r="ON230" s="5" t="str">
        <f t="shared" ca="1" si="1524"/>
        <v>-</v>
      </c>
      <c r="OO230" s="5" t="str">
        <f t="shared" ca="1" si="1524"/>
        <v>-</v>
      </c>
      <c r="OP230" s="5" t="str">
        <f t="shared" ca="1" si="1524"/>
        <v>-</v>
      </c>
      <c r="OQ230" s="19" t="str">
        <f t="shared" ca="1" si="1548"/>
        <v>-</v>
      </c>
      <c r="OR230" s="19" t="str">
        <f t="shared" ca="1" si="1548"/>
        <v>-</v>
      </c>
      <c r="OS230" s="19" t="str">
        <f t="shared" ca="1" si="1548"/>
        <v>-</v>
      </c>
      <c r="OT230" s="19" t="str">
        <f t="shared" ca="1" si="1548"/>
        <v>-</v>
      </c>
      <c r="OU230" s="5">
        <f t="shared" ca="1" si="1525"/>
        <v>0</v>
      </c>
      <c r="OV230" s="19" t="str">
        <f t="shared" ca="1" si="1548"/>
        <v>-</v>
      </c>
      <c r="OW230" s="5" t="str">
        <f t="shared" ca="1" si="1672"/>
        <v>-</v>
      </c>
      <c r="OX230" s="5">
        <f t="shared" ca="1" si="1672"/>
        <v>500</v>
      </c>
      <c r="OY230" s="5">
        <f t="shared" ca="1" si="1672"/>
        <v>500</v>
      </c>
      <c r="OZ230" s="5" t="str">
        <f t="shared" ca="1" si="1672"/>
        <v>-</v>
      </c>
      <c r="PA230" s="5" t="str">
        <f t="shared" ca="1" si="1672"/>
        <v>-</v>
      </c>
      <c r="PB230" s="5" t="str">
        <f t="shared" ca="1" si="1672"/>
        <v>-</v>
      </c>
      <c r="PC230" s="5">
        <f t="shared" ca="1" si="1527"/>
        <v>1.5</v>
      </c>
      <c r="PD230" s="9"/>
      <c r="PE230" s="19">
        <f t="shared" ca="1" si="1548"/>
        <v>50</v>
      </c>
      <c r="PF230" s="19">
        <f t="shared" ca="1" si="1528"/>
        <v>50</v>
      </c>
      <c r="PG230" s="19">
        <f t="shared" ca="1" si="1528"/>
        <v>50</v>
      </c>
      <c r="PH230" s="19">
        <f t="shared" ca="1" si="1528"/>
        <v>50</v>
      </c>
      <c r="PI230" s="5">
        <f t="shared" ca="1" si="1529"/>
        <v>1</v>
      </c>
      <c r="PJ230" s="5">
        <f t="shared" ca="1" si="1530"/>
        <v>1</v>
      </c>
      <c r="PK230" s="5">
        <f t="shared" ca="1" si="1531"/>
        <v>1</v>
      </c>
      <c r="PL230" s="9"/>
      <c r="PM230" s="19" t="b">
        <f t="shared" ca="1" si="1528"/>
        <v>0</v>
      </c>
      <c r="PN230" s="19" t="b">
        <f t="shared" ca="1" si="1528"/>
        <v>0</v>
      </c>
      <c r="PO230" s="19">
        <f t="shared" ca="1" si="1528"/>
        <v>1</v>
      </c>
      <c r="PP230" s="134">
        <f t="shared" ca="1" si="1532"/>
        <v>1</v>
      </c>
      <c r="PQ230" s="134">
        <f t="shared" ca="1" si="1532"/>
        <v>1</v>
      </c>
      <c r="PR230" s="134">
        <f t="shared" ca="1" si="1532"/>
        <v>1</v>
      </c>
      <c r="PS230" s="134">
        <f t="shared" ca="1" si="1532"/>
        <v>1</v>
      </c>
      <c r="PT230" s="134">
        <f t="shared" ca="1" si="1532"/>
        <v>1</v>
      </c>
      <c r="PU230" s="134">
        <f t="shared" ca="1" si="1532"/>
        <v>1</v>
      </c>
      <c r="PV230" s="134">
        <f t="shared" ca="1" si="1532"/>
        <v>1</v>
      </c>
      <c r="PW230" s="134">
        <f t="shared" ca="1" si="1532"/>
        <v>1</v>
      </c>
      <c r="PX230" s="9"/>
      <c r="PY230" s="537" t="str">
        <f t="shared" ca="1" si="1533"/>
        <v>-</v>
      </c>
      <c r="PZ230" s="537" t="str">
        <f t="shared" ca="1" si="1533"/>
        <v>-</v>
      </c>
      <c r="QA230" s="537" t="str">
        <f t="shared" ca="1" si="1533"/>
        <v>-</v>
      </c>
      <c r="QB230" s="537" t="str">
        <f t="shared" ca="1" si="1533"/>
        <v>-</v>
      </c>
      <c r="QC230" s="537" t="str">
        <f t="shared" ca="1" si="1533"/>
        <v>-</v>
      </c>
      <c r="QD230" s="537" t="str">
        <f t="shared" ca="1" si="1533"/>
        <v>-</v>
      </c>
      <c r="QE230" s="537" t="str">
        <f t="shared" ca="1" si="1533"/>
        <v>-</v>
      </c>
      <c r="QF230" s="537" t="str">
        <f t="shared" ca="1" si="1533"/>
        <v>-</v>
      </c>
      <c r="QG230" s="537" t="str">
        <f t="shared" ca="1" si="1533"/>
        <v>-</v>
      </c>
      <c r="QH230" s="537" t="str">
        <f t="shared" ca="1" si="1533"/>
        <v>-</v>
      </c>
      <c r="QI230" s="537" t="str">
        <f t="shared" ca="1" si="1533"/>
        <v>-</v>
      </c>
      <c r="QJ230" s="537" t="str">
        <f t="shared" ca="1" si="1533"/>
        <v>-</v>
      </c>
      <c r="QK230" s="537" t="str">
        <f t="shared" ca="1" si="1533"/>
        <v>-</v>
      </c>
      <c r="QL230" s="537" t="str">
        <f t="shared" ca="1" si="1533"/>
        <v>-</v>
      </c>
      <c r="QM230" s="537" t="str">
        <f t="shared" ca="1" si="1533"/>
        <v>-</v>
      </c>
      <c r="QN230" s="537" t="str">
        <f t="shared" ca="1" si="1533"/>
        <v>-</v>
      </c>
      <c r="QO230" s="537" t="str">
        <f t="shared" ca="1" si="1534"/>
        <v>-</v>
      </c>
      <c r="QP230" s="537" t="str">
        <f t="shared" ca="1" si="1534"/>
        <v>-</v>
      </c>
      <c r="QQ230" s="537" t="str">
        <f t="shared" ca="1" si="1534"/>
        <v>-</v>
      </c>
      <c r="QR230" s="537" t="str">
        <f t="shared" ca="1" si="1534"/>
        <v>-</v>
      </c>
      <c r="QS230" s="537" t="str">
        <f t="shared" ca="1" si="1534"/>
        <v>-</v>
      </c>
      <c r="QT230" s="537" t="str">
        <f t="shared" ca="1" si="1534"/>
        <v>-</v>
      </c>
      <c r="QU230" s="537" t="str">
        <f t="shared" ca="1" si="1534"/>
        <v>-</v>
      </c>
      <c r="QV230" s="537" t="str">
        <f t="shared" ca="1" si="1534"/>
        <v>-</v>
      </c>
      <c r="QW230" s="537" t="str">
        <f t="shared" ca="1" si="1534"/>
        <v>-</v>
      </c>
      <c r="QX230" s="537" t="str">
        <f t="shared" ca="1" si="1534"/>
        <v>-</v>
      </c>
      <c r="QY230" s="537" t="str">
        <f t="shared" ca="1" si="1534"/>
        <v>-</v>
      </c>
      <c r="QZ230" s="537" t="str">
        <f t="shared" ca="1" si="1534"/>
        <v>-</v>
      </c>
      <c r="RA230" s="537" t="str">
        <f t="shared" ca="1" si="1534"/>
        <v>-</v>
      </c>
      <c r="RB230" s="537" t="str">
        <f t="shared" ca="1" si="1534"/>
        <v>-</v>
      </c>
      <c r="RC230" s="537" t="str">
        <f t="shared" ca="1" si="1534"/>
        <v>-</v>
      </c>
      <c r="RD230" s="537" t="str">
        <f t="shared" ca="1" si="1534"/>
        <v>-</v>
      </c>
      <c r="RE230" s="537" t="str">
        <f t="shared" ca="1" si="1673"/>
        <v>-</v>
      </c>
      <c r="RF230" s="537" t="str">
        <f t="shared" ca="1" si="1673"/>
        <v>-</v>
      </c>
      <c r="RG230" s="537" t="str">
        <f t="shared" ca="1" si="1673"/>
        <v>-</v>
      </c>
      <c r="RH230" s="537" t="str">
        <f t="shared" ca="1" si="1673"/>
        <v>-</v>
      </c>
      <c r="RI230" s="547" t="str">
        <f t="shared" ca="1" si="1536"/>
        <v>-</v>
      </c>
      <c r="RJ230" s="547" t="str">
        <f t="shared" ca="1" si="1536"/>
        <v>-</v>
      </c>
      <c r="RK230" s="547" t="str">
        <f t="shared" ca="1" si="1536"/>
        <v>-</v>
      </c>
      <c r="RL230" s="547" t="str">
        <f t="shared" ca="1" si="1536"/>
        <v>-</v>
      </c>
      <c r="RM230" s="547" t="str">
        <f t="shared" ca="1" si="1536"/>
        <v>-</v>
      </c>
      <c r="RN230" s="547" t="str">
        <f t="shared" ca="1" si="1536"/>
        <v>-</v>
      </c>
      <c r="RO230" s="547" t="str">
        <f t="shared" ca="1" si="1536"/>
        <v>-</v>
      </c>
      <c r="RP230" s="547" t="str">
        <f t="shared" ca="1" si="1536"/>
        <v>-</v>
      </c>
      <c r="RQ230" s="547" t="str">
        <f t="shared" ca="1" si="1536"/>
        <v>-</v>
      </c>
      <c r="RR230" s="547" t="str">
        <f t="shared" ca="1" si="1536"/>
        <v>-</v>
      </c>
      <c r="RS230" s="547" t="str">
        <f t="shared" ca="1" si="1536"/>
        <v>-</v>
      </c>
      <c r="RT230" s="547" t="str">
        <f t="shared" ca="1" si="1536"/>
        <v>-</v>
      </c>
      <c r="RU230" s="547" t="str">
        <f t="shared" ca="1" si="1536"/>
        <v>-</v>
      </c>
      <c r="RV230" s="547" t="str">
        <f t="shared" ca="1" si="1536"/>
        <v>-</v>
      </c>
      <c r="RW230" s="547" t="str">
        <f t="shared" ca="1" si="1536"/>
        <v>-</v>
      </c>
      <c r="RX230" s="547" t="str">
        <f t="shared" ca="1" si="1536"/>
        <v>-</v>
      </c>
      <c r="RY230" s="547" t="str">
        <f t="shared" ca="1" si="1537"/>
        <v>-</v>
      </c>
      <c r="RZ230" s="547" t="str">
        <f t="shared" ca="1" si="1537"/>
        <v>-</v>
      </c>
      <c r="SA230" s="547" t="str">
        <f t="shared" ca="1" si="1537"/>
        <v>-</v>
      </c>
      <c r="SB230" s="547" t="str">
        <f t="shared" ca="1" si="1537"/>
        <v>-</v>
      </c>
      <c r="SC230" s="547" t="str">
        <f t="shared" ca="1" si="1537"/>
        <v>-</v>
      </c>
      <c r="SD230" s="547" t="str">
        <f t="shared" ca="1" si="1537"/>
        <v>-</v>
      </c>
      <c r="SE230" s="547" t="str">
        <f t="shared" ca="1" si="1537"/>
        <v>-</v>
      </c>
      <c r="SF230" s="547" t="str">
        <f t="shared" ca="1" si="1537"/>
        <v>-</v>
      </c>
      <c r="SG230" s="547" t="str">
        <f t="shared" ca="1" si="1537"/>
        <v>-</v>
      </c>
      <c r="SH230" s="547" t="str">
        <f t="shared" ca="1" si="1537"/>
        <v>-</v>
      </c>
      <c r="SI230" s="537" t="str">
        <f t="shared" ca="1" si="1538"/>
        <v>-</v>
      </c>
      <c r="SJ230" s="537" t="str">
        <f t="shared" ca="1" si="1538"/>
        <v>-</v>
      </c>
      <c r="SK230" s="537" t="str">
        <f t="shared" ca="1" si="1538"/>
        <v>-</v>
      </c>
      <c r="SL230" s="537" t="str">
        <f t="shared" ca="1" si="1538"/>
        <v>-</v>
      </c>
      <c r="SM230" s="537" t="str">
        <f t="shared" ca="1" si="1538"/>
        <v>-</v>
      </c>
      <c r="SN230" s="537" t="str">
        <f t="shared" ca="1" si="1538"/>
        <v>-</v>
      </c>
      <c r="SO230" s="537" t="str">
        <f t="shared" ca="1" si="1538"/>
        <v>-</v>
      </c>
      <c r="SP230" s="537" t="str">
        <f t="shared" ca="1" si="1538"/>
        <v>-</v>
      </c>
      <c r="SQ230" s="537" t="str">
        <f t="shared" ca="1" si="1538"/>
        <v>-</v>
      </c>
      <c r="SR230" s="537" t="str">
        <f t="shared" ca="1" si="1538"/>
        <v>-</v>
      </c>
      <c r="SS230" s="537" t="str">
        <f t="shared" ca="1" si="1538"/>
        <v>-</v>
      </c>
      <c r="ST230" s="537" t="str">
        <f t="shared" ca="1" si="1538"/>
        <v>-</v>
      </c>
      <c r="SU230" s="537" t="str">
        <f t="shared" ca="1" si="1538"/>
        <v>-</v>
      </c>
      <c r="SV230" s="537" t="str">
        <f t="shared" ca="1" si="1538"/>
        <v>-</v>
      </c>
      <c r="SW230" s="537" t="str">
        <f t="shared" ca="1" si="1538"/>
        <v>-</v>
      </c>
      <c r="SX230" s="537" t="str">
        <f t="shared" ca="1" si="1538"/>
        <v>-</v>
      </c>
      <c r="SY230" s="537" t="str">
        <f t="shared" ca="1" si="1539"/>
        <v>-</v>
      </c>
      <c r="SZ230" s="537" t="str">
        <f t="shared" ca="1" si="1539"/>
        <v>-</v>
      </c>
      <c r="TA230" s="537" t="str">
        <f t="shared" ca="1" si="1539"/>
        <v>-</v>
      </c>
      <c r="TB230" s="537" t="str">
        <f t="shared" ca="1" si="1539"/>
        <v>-</v>
      </c>
      <c r="TC230" s="537" t="str">
        <f t="shared" ca="1" si="1539"/>
        <v>-</v>
      </c>
      <c r="TD230" s="537" t="str">
        <f t="shared" ca="1" si="1539"/>
        <v>-</v>
      </c>
      <c r="TE230" s="537" t="str">
        <f t="shared" ca="1" si="1539"/>
        <v>-</v>
      </c>
      <c r="TF230" s="537" t="str">
        <f t="shared" ca="1" si="1539"/>
        <v>-</v>
      </c>
      <c r="TG230" s="537" t="str">
        <f t="shared" ca="1" si="1539"/>
        <v>-</v>
      </c>
      <c r="TH230" s="537" t="str">
        <f t="shared" ca="1" si="1539"/>
        <v>-</v>
      </c>
      <c r="TI230" s="537" t="str">
        <f t="shared" ca="1" si="1539"/>
        <v>-</v>
      </c>
      <c r="TJ230" s="537" t="str">
        <f t="shared" ca="1" si="1539"/>
        <v>-</v>
      </c>
      <c r="TK230" s="537" t="str">
        <f t="shared" ca="1" si="1539"/>
        <v>-</v>
      </c>
      <c r="TL230" s="537" t="str">
        <f t="shared" ca="1" si="1539"/>
        <v>-</v>
      </c>
      <c r="TM230" s="537" t="str">
        <f t="shared" ca="1" si="1539"/>
        <v>-</v>
      </c>
      <c r="TN230" s="537" t="str">
        <f t="shared" ca="1" si="1539"/>
        <v>-</v>
      </c>
      <c r="TO230" s="537" t="str">
        <f t="shared" ca="1" si="1674"/>
        <v>-</v>
      </c>
      <c r="TP230" s="537" t="str">
        <f t="shared" ca="1" si="1674"/>
        <v>-</v>
      </c>
      <c r="TQ230" s="537" t="str">
        <f t="shared" ca="1" si="1674"/>
        <v>-</v>
      </c>
      <c r="TR230" s="537" t="str">
        <f t="shared" ca="1" si="1674"/>
        <v>-</v>
      </c>
      <c r="TS230" s="547" t="str">
        <f t="shared" ca="1" si="1541"/>
        <v>-</v>
      </c>
      <c r="TT230" s="547" t="str">
        <f t="shared" ca="1" si="1541"/>
        <v>-</v>
      </c>
      <c r="TU230" s="547" t="str">
        <f t="shared" ca="1" si="1541"/>
        <v>-</v>
      </c>
      <c r="TV230" s="547" t="str">
        <f t="shared" ca="1" si="1541"/>
        <v>-</v>
      </c>
      <c r="TW230" s="547" t="str">
        <f t="shared" ca="1" si="1541"/>
        <v>-</v>
      </c>
      <c r="TX230" s="547" t="str">
        <f t="shared" ca="1" si="1541"/>
        <v>-</v>
      </c>
      <c r="TY230" s="547" t="str">
        <f t="shared" ca="1" si="1541"/>
        <v>-</v>
      </c>
      <c r="TZ230" s="547" t="str">
        <f t="shared" ca="1" si="1541"/>
        <v>-</v>
      </c>
      <c r="UA230" s="547" t="str">
        <f t="shared" ca="1" si="1541"/>
        <v>-</v>
      </c>
      <c r="UB230" s="547" t="str">
        <f t="shared" ca="1" si="1541"/>
        <v>-</v>
      </c>
      <c r="UC230" s="547" t="str">
        <f t="shared" ca="1" si="1541"/>
        <v>-</v>
      </c>
      <c r="UD230" s="547" t="str">
        <f t="shared" ca="1" si="1541"/>
        <v>-</v>
      </c>
      <c r="UE230" s="547" t="str">
        <f t="shared" ca="1" si="1541"/>
        <v>-</v>
      </c>
      <c r="UF230" s="547" t="str">
        <f t="shared" ca="1" si="1541"/>
        <v>-</v>
      </c>
      <c r="UG230" s="547" t="str">
        <f t="shared" ca="1" si="1541"/>
        <v>-</v>
      </c>
      <c r="UH230" s="547" t="str">
        <f t="shared" ca="1" si="1541"/>
        <v>-</v>
      </c>
      <c r="UI230" s="547" t="str">
        <f t="shared" ca="1" si="1542"/>
        <v>-</v>
      </c>
      <c r="UJ230" s="547" t="str">
        <f t="shared" ca="1" si="1542"/>
        <v>-</v>
      </c>
      <c r="UK230" s="547" t="str">
        <f t="shared" ca="1" si="1542"/>
        <v>-</v>
      </c>
      <c r="UL230" s="547" t="str">
        <f t="shared" ca="1" si="1542"/>
        <v>-</v>
      </c>
      <c r="UM230" s="547" t="str">
        <f t="shared" ca="1" si="1542"/>
        <v>-</v>
      </c>
      <c r="UN230" s="547" t="str">
        <f t="shared" ca="1" si="1542"/>
        <v>-</v>
      </c>
      <c r="UO230" s="547" t="str">
        <f t="shared" ca="1" si="1542"/>
        <v>-</v>
      </c>
      <c r="UP230" s="547" t="str">
        <f t="shared" ca="1" si="1542"/>
        <v>-</v>
      </c>
      <c r="UQ230" s="547" t="str">
        <f t="shared" ca="1" si="1542"/>
        <v>-</v>
      </c>
      <c r="UR230" s="547" t="str">
        <f t="shared" ca="1" si="1542"/>
        <v>-</v>
      </c>
      <c r="US230" s="537" t="str">
        <f t="shared" ca="1" si="1543"/>
        <v>-</v>
      </c>
      <c r="UT230" s="537" t="str">
        <f t="shared" ca="1" si="1543"/>
        <v>-</v>
      </c>
      <c r="UU230" s="537" t="str">
        <f t="shared" ca="1" si="1543"/>
        <v>-</v>
      </c>
      <c r="UV230" s="537" t="str">
        <f t="shared" ca="1" si="1543"/>
        <v>-</v>
      </c>
      <c r="UW230" s="537" t="str">
        <f t="shared" ca="1" si="1543"/>
        <v>-</v>
      </c>
      <c r="UX230" s="537" t="str">
        <f t="shared" ca="1" si="1543"/>
        <v>-</v>
      </c>
      <c r="UY230" s="537" t="str">
        <f t="shared" ca="1" si="1543"/>
        <v>-</v>
      </c>
      <c r="UZ230" s="537" t="str">
        <f t="shared" ca="1" si="1543"/>
        <v>-</v>
      </c>
      <c r="VA230" s="537" t="str">
        <f t="shared" ca="1" si="1543"/>
        <v>-</v>
      </c>
      <c r="VB230" s="537" t="str">
        <f t="shared" ca="1" si="1543"/>
        <v>-</v>
      </c>
      <c r="VC230" s="537" t="str">
        <f t="shared" ca="1" si="1543"/>
        <v>-</v>
      </c>
      <c r="VD230" s="537" t="str">
        <f t="shared" ca="1" si="1543"/>
        <v>-</v>
      </c>
      <c r="VE230" s="537" t="str">
        <f t="shared" ca="1" si="1543"/>
        <v>-</v>
      </c>
      <c r="VF230" s="537" t="str">
        <f t="shared" ca="1" si="1543"/>
        <v>-</v>
      </c>
      <c r="VG230" s="537" t="str">
        <f t="shared" ca="1" si="1543"/>
        <v>-</v>
      </c>
      <c r="VH230" s="537" t="str">
        <f t="shared" ca="1" si="1543"/>
        <v>-</v>
      </c>
      <c r="VI230" s="537" t="str">
        <f t="shared" ca="1" si="1544"/>
        <v>-</v>
      </c>
      <c r="VJ230" s="537" t="str">
        <f t="shared" ca="1" si="1544"/>
        <v>-</v>
      </c>
      <c r="VK230" s="537" t="str">
        <f t="shared" ca="1" si="1544"/>
        <v>-</v>
      </c>
      <c r="VL230" s="537" t="str">
        <f t="shared" ca="1" si="1544"/>
        <v>-</v>
      </c>
      <c r="VM230" s="537" t="str">
        <f t="shared" ca="1" si="1544"/>
        <v>-</v>
      </c>
      <c r="VN230" s="537" t="str">
        <f t="shared" ca="1" si="1544"/>
        <v>-</v>
      </c>
      <c r="VO230" s="537" t="str">
        <f t="shared" ca="1" si="1544"/>
        <v>-</v>
      </c>
      <c r="VP230" s="537" t="str">
        <f t="shared" ca="1" si="1544"/>
        <v>-</v>
      </c>
      <c r="VQ230" s="537" t="str">
        <f t="shared" ca="1" si="1544"/>
        <v>-</v>
      </c>
      <c r="VR230" s="537" t="str">
        <f t="shared" ca="1" si="1544"/>
        <v>-</v>
      </c>
      <c r="VS230" s="537" t="str">
        <f t="shared" ca="1" si="1544"/>
        <v>-</v>
      </c>
      <c r="VT230" s="537" t="str">
        <f t="shared" ca="1" si="1544"/>
        <v>-</v>
      </c>
      <c r="VU230" s="537" t="str">
        <f t="shared" ca="1" si="1544"/>
        <v>-</v>
      </c>
      <c r="VV230" s="537" t="str">
        <f t="shared" ca="1" si="1544"/>
        <v>-</v>
      </c>
      <c r="VW230" s="537" t="b">
        <f t="shared" ca="1" si="1544"/>
        <v>1</v>
      </c>
      <c r="VX230" s="537" t="b">
        <f t="shared" ca="1" si="1544"/>
        <v>1</v>
      </c>
      <c r="VY230" s="537" t="b">
        <f t="shared" ca="1" si="1675"/>
        <v>1</v>
      </c>
      <c r="VZ230" s="537" t="b">
        <f t="shared" ca="1" si="1675"/>
        <v>1</v>
      </c>
      <c r="WA230" s="537" t="b">
        <f t="shared" ca="1" si="1675"/>
        <v>1</v>
      </c>
      <c r="WB230" s="537" t="b">
        <f t="shared" ca="1" si="1675"/>
        <v>1</v>
      </c>
      <c r="WC230" s="547" t="b">
        <f t="shared" ca="1" si="1546"/>
        <v>1</v>
      </c>
      <c r="WD230" s="547" t="b">
        <f t="shared" ca="1" si="1546"/>
        <v>1</v>
      </c>
      <c r="WE230" s="547" t="b">
        <f t="shared" ca="1" si="1546"/>
        <v>1</v>
      </c>
      <c r="WF230" s="547" t="b">
        <f t="shared" ca="1" si="1546"/>
        <v>1</v>
      </c>
      <c r="WG230" s="547" t="b">
        <f t="shared" ca="1" si="1546"/>
        <v>1</v>
      </c>
      <c r="WH230" s="547" t="b">
        <f t="shared" ca="1" si="1546"/>
        <v>1</v>
      </c>
      <c r="WI230" s="547" t="b">
        <f t="shared" ca="1" si="1546"/>
        <v>1</v>
      </c>
      <c r="WJ230" s="547" t="b">
        <f t="shared" ca="1" si="1546"/>
        <v>1</v>
      </c>
      <c r="WK230" s="547" t="b">
        <f t="shared" ca="1" si="1546"/>
        <v>1</v>
      </c>
      <c r="WL230" s="547" t="b">
        <f t="shared" ca="1" si="1546"/>
        <v>1</v>
      </c>
      <c r="WM230" s="547" t="b">
        <f t="shared" ca="1" si="1546"/>
        <v>1</v>
      </c>
      <c r="WN230" s="547" t="b">
        <f t="shared" ca="1" si="1546"/>
        <v>1</v>
      </c>
      <c r="WO230" s="547" t="b">
        <f t="shared" ca="1" si="1546"/>
        <v>1</v>
      </c>
      <c r="WP230" s="547" t="b">
        <f t="shared" ca="1" si="1546"/>
        <v>1</v>
      </c>
      <c r="WQ230" s="547" t="b">
        <f t="shared" ca="1" si="1546"/>
        <v>1</v>
      </c>
      <c r="WR230" s="547" t="b">
        <f t="shared" ca="1" si="1546"/>
        <v>1</v>
      </c>
      <c r="WS230" s="547" t="b">
        <f t="shared" ca="1" si="1547"/>
        <v>1</v>
      </c>
      <c r="WT230" s="547" t="b">
        <f t="shared" ca="1" si="1547"/>
        <v>1</v>
      </c>
      <c r="WU230" s="547" t="b">
        <f t="shared" ca="1" si="1547"/>
        <v>1</v>
      </c>
      <c r="WV230" s="547" t="b">
        <f t="shared" ca="1" si="1547"/>
        <v>1</v>
      </c>
      <c r="WW230" s="547" t="b">
        <f t="shared" ca="1" si="1547"/>
        <v>1</v>
      </c>
      <c r="WX230" s="547" t="b">
        <f t="shared" ca="1" si="1547"/>
        <v>1</v>
      </c>
      <c r="WY230" s="547" t="b">
        <f t="shared" ca="1" si="1547"/>
        <v>1</v>
      </c>
      <c r="WZ230" s="547" t="b">
        <f t="shared" ca="1" si="1547"/>
        <v>1</v>
      </c>
      <c r="XA230" s="547" t="b">
        <f t="shared" ca="1" si="1547"/>
        <v>1</v>
      </c>
      <c r="XB230" s="547" t="b">
        <f t="shared" ca="1" si="1547"/>
        <v>1</v>
      </c>
      <c r="XC230" s="19">
        <f t="shared" ca="1" si="1528"/>
        <v>0</v>
      </c>
      <c r="XD230" s="599">
        <v>0</v>
      </c>
    </row>
    <row r="231" spans="1:628" outlineLevel="2">
      <c r="A231" s="20">
        <f t="shared" si="1423"/>
        <v>226</v>
      </c>
      <c r="B231" s="213">
        <f t="shared" ca="1" si="1553"/>
        <v>205</v>
      </c>
      <c r="C231" s="115">
        <v>302</v>
      </c>
      <c r="D231" s="134" t="str">
        <f t="shared" ca="1" si="1424"/>
        <v>GSW</v>
      </c>
      <c r="E231" t="b">
        <v>1</v>
      </c>
      <c r="F231" t="b">
        <v>0</v>
      </c>
      <c r="G231" t="b">
        <f t="shared" ref="G231:G262" si="1685">E231</f>
        <v>1</v>
      </c>
      <c r="H231" s="213">
        <f t="shared" ca="1" si="1549"/>
        <v>22</v>
      </c>
      <c r="I231" s="19">
        <f t="shared" ca="1" si="1426"/>
        <v>1</v>
      </c>
      <c r="J231" s="19">
        <f t="shared" ca="1" si="1426"/>
        <v>0</v>
      </c>
      <c r="K231" s="114">
        <f t="shared" ca="1" si="1630"/>
        <v>12</v>
      </c>
      <c r="L231" s="114">
        <f t="shared" ca="1" si="1646"/>
        <v>2</v>
      </c>
      <c r="M231" s="19">
        <f t="shared" ca="1" si="1426"/>
        <v>2</v>
      </c>
      <c r="N231" s="19">
        <f t="shared" ca="1" si="1426"/>
        <v>2</v>
      </c>
      <c r="O231" s="114">
        <f t="shared" ca="1" si="1428"/>
        <v>1</v>
      </c>
      <c r="P231" s="19">
        <f t="shared" ref="P231:Z272" ca="1" si="1686">OFFSET(P$5,$B231,0)</f>
        <v>3</v>
      </c>
      <c r="Q231" s="19">
        <f t="shared" ca="1" si="1430"/>
        <v>2</v>
      </c>
      <c r="R231" s="19">
        <f t="shared" ca="1" si="1430"/>
        <v>1</v>
      </c>
      <c r="S231" s="19">
        <f t="shared" ca="1" si="1430"/>
        <v>0</v>
      </c>
      <c r="T231" s="19">
        <f t="shared" ca="1" si="1430"/>
        <v>0</v>
      </c>
      <c r="U231" s="19">
        <f t="shared" ca="1" si="1430"/>
        <v>0</v>
      </c>
      <c r="V231" s="19">
        <f t="shared" ca="1" si="1430"/>
        <v>0</v>
      </c>
      <c r="W231" s="19">
        <f t="shared" ca="1" si="1430"/>
        <v>0</v>
      </c>
      <c r="X231" s="19">
        <f t="shared" ca="1" si="1430"/>
        <v>1</v>
      </c>
      <c r="Y231" s="19">
        <f t="shared" ca="1" si="1430"/>
        <v>1</v>
      </c>
      <c r="Z231" s="19">
        <f t="shared" ca="1" si="1430"/>
        <v>1</v>
      </c>
      <c r="AA231" s="209"/>
      <c r="AB231" s="209"/>
      <c r="AC231" s="209"/>
      <c r="AD231" s="209"/>
      <c r="AE231" s="209"/>
      <c r="AF231" s="19">
        <f t="shared" ref="AF231:AF272" ca="1" si="1687">OFFSET(AF$5,$B231,0)</f>
        <v>0</v>
      </c>
      <c r="AG231" s="209"/>
      <c r="AH231" s="209"/>
      <c r="AI231" s="209"/>
      <c r="AJ231" s="209"/>
      <c r="AK231" s="209"/>
      <c r="AL231" s="209"/>
      <c r="AM231" s="209"/>
      <c r="AN231" s="209"/>
      <c r="AO231" s="134">
        <f t="shared" ca="1" si="1432"/>
        <v>2</v>
      </c>
      <c r="AP231" s="134">
        <f ca="1">INDEX(CHOOSE($P231,DataAutumn!i.AdultDrys,DataWinter!i.AdultDrys,DataSpring!i.AdultDrys),1,$O231)</f>
        <v>4</v>
      </c>
      <c r="AQ231" s="5">
        <f t="shared" ca="1" si="1433"/>
        <v>2</v>
      </c>
      <c r="AR231" s="5">
        <f t="shared" ca="1" si="1433"/>
        <v>0</v>
      </c>
      <c r="AS231" s="5">
        <f t="shared" ca="1" si="1434"/>
        <v>6</v>
      </c>
      <c r="AT231" s="209"/>
      <c r="AU231" s="209"/>
      <c r="AV231" s="209"/>
      <c r="AW231" s="353" t="str">
        <f t="shared" ca="1" si="1435"/>
        <v>TemplateRE 00022 GSW FWM     TOL204 Scan2 GFS_1 RR+01% REV12_1_2 PI00.0% Part0  GP100% WP100% MP100% (T_F33N11L00)</v>
      </c>
      <c r="AX231" s="9" t="str">
        <f ca="1">IF(COUNTIF(AW$5:AW231,AW231)=1,"-","Dup")</f>
        <v>-</v>
      </c>
      <c r="AY231" s="9"/>
      <c r="AZ231" s="19" t="str">
        <f t="shared" ca="1" si="1436"/>
        <v>-</v>
      </c>
      <c r="BA231" s="19" t="str">
        <f t="shared" ca="1" si="1436"/>
        <v>-</v>
      </c>
      <c r="BB231" s="19" t="str">
        <f t="shared" ca="1" si="1436"/>
        <v>-</v>
      </c>
      <c r="BC231" s="19" t="str">
        <f t="shared" ca="1" si="1437"/>
        <v>-</v>
      </c>
      <c r="BD231" s="19" t="str">
        <f t="shared" ca="1" si="1436"/>
        <v>-</v>
      </c>
      <c r="BE231" s="19" t="str">
        <f t="shared" ca="1" si="1436"/>
        <v>-</v>
      </c>
      <c r="BF231" s="19" t="str">
        <f t="shared" ca="1" si="1436"/>
        <v>-</v>
      </c>
      <c r="BG231" s="19" t="str">
        <f t="shared" ca="1" si="1436"/>
        <v>-</v>
      </c>
      <c r="BH231" s="19" t="str">
        <f t="shared" ca="1" si="1436"/>
        <v>-</v>
      </c>
      <c r="BI231" s="9"/>
      <c r="BJ231" s="19" t="b">
        <f t="shared" ca="1" si="1438"/>
        <v>1</v>
      </c>
      <c r="BK231" s="19" t="str">
        <f t="shared" ca="1" si="1438"/>
        <v>-</v>
      </c>
      <c r="BL231" s="19" t="str">
        <f t="shared" ca="1" si="1438"/>
        <v>-</v>
      </c>
      <c r="BM231" s="19" t="str">
        <f t="shared" ca="1" si="1438"/>
        <v>-</v>
      </c>
      <c r="BN231" s="19" t="b">
        <f t="shared" ca="1" si="1438"/>
        <v>0</v>
      </c>
      <c r="BO231" s="19">
        <f t="shared" ca="1" si="1438"/>
        <v>0</v>
      </c>
      <c r="BP231" s="19" t="str">
        <f t="shared" ca="1" si="1439"/>
        <v>-</v>
      </c>
      <c r="BQ231" s="19" t="str">
        <f t="shared" ca="1" si="1439"/>
        <v>-</v>
      </c>
      <c r="BR231" s="19" t="b">
        <f t="shared" ca="1" si="1438"/>
        <v>1</v>
      </c>
      <c r="BS231" s="9"/>
      <c r="BT231" s="19" t="str">
        <f t="shared" ca="1" si="1440"/>
        <v>-</v>
      </c>
      <c r="BU231" s="5" t="str">
        <f t="shared" ca="1" si="1647"/>
        <v>-</v>
      </c>
      <c r="BV231" s="5">
        <f t="shared" ca="1" si="1648"/>
        <v>1</v>
      </c>
      <c r="BW231" s="5">
        <f t="shared" ca="1" si="1648"/>
        <v>1</v>
      </c>
      <c r="BX231" s="19" t="str">
        <f t="shared" ca="1" si="1443"/>
        <v>-</v>
      </c>
      <c r="BY231" s="19" t="str">
        <f t="shared" ca="1" si="1443"/>
        <v>-</v>
      </c>
      <c r="BZ231" s="19" t="str">
        <f t="shared" ca="1" si="1443"/>
        <v>-</v>
      </c>
      <c r="CA231" s="5" t="str">
        <f t="shared" ca="1" si="1649"/>
        <v>-</v>
      </c>
      <c r="CB231" s="5">
        <f t="shared" ca="1" si="1650"/>
        <v>1</v>
      </c>
      <c r="CC231" s="5">
        <f t="shared" ca="1" si="1650"/>
        <v>1</v>
      </c>
      <c r="CD231" s="19" t="str">
        <f t="shared" ca="1" si="1446"/>
        <v>-</v>
      </c>
      <c r="CE231" s="5" t="str">
        <f t="shared" ca="1" si="1651"/>
        <v>-</v>
      </c>
      <c r="CF231" s="5">
        <f t="shared" ca="1" si="1652"/>
        <v>1</v>
      </c>
      <c r="CG231" s="19" t="str">
        <f t="shared" ca="1" si="1449"/>
        <v>-</v>
      </c>
      <c r="CH231" s="19" t="str">
        <f t="shared" ca="1" si="1449"/>
        <v>-</v>
      </c>
      <c r="CI231" s="5">
        <f t="shared" ca="1" si="1450"/>
        <v>1</v>
      </c>
      <c r="CJ231" s="19" t="str">
        <f t="shared" ca="1" si="1449"/>
        <v>-</v>
      </c>
      <c r="CK231" s="5" t="str">
        <f t="shared" ca="1" si="1653"/>
        <v>-</v>
      </c>
      <c r="CL231" s="5">
        <f t="shared" ca="1" si="1654"/>
        <v>1</v>
      </c>
      <c r="CM231" s="5">
        <f t="shared" ca="1" si="1654"/>
        <v>1</v>
      </c>
      <c r="CN231" s="9"/>
      <c r="CO231" s="5" t="b">
        <f t="shared" ca="1" si="1453"/>
        <v>0</v>
      </c>
      <c r="CP231" s="12">
        <f t="shared" ca="1" si="1454"/>
        <v>2132111</v>
      </c>
      <c r="CQ231" s="19">
        <f t="shared" ca="1" si="1455"/>
        <v>1</v>
      </c>
      <c r="CR231" s="19" t="str">
        <f t="shared" ca="1" si="1455"/>
        <v>-</v>
      </c>
      <c r="CS231" s="143">
        <f t="shared" ca="1" si="1636"/>
        <v>1</v>
      </c>
      <c r="CT231" s="143">
        <f t="shared" ca="1" si="1636"/>
        <v>1</v>
      </c>
      <c r="CU231" s="12">
        <v>0</v>
      </c>
      <c r="CV231" s="143">
        <f t="shared" ca="1" si="1679"/>
        <v>1</v>
      </c>
      <c r="CW231" s="143">
        <f t="shared" ca="1" si="1679"/>
        <v>1</v>
      </c>
      <c r="CX231" s="143">
        <f t="shared" ca="1" si="1679"/>
        <v>1</v>
      </c>
      <c r="CY231" s="12">
        <v>0</v>
      </c>
      <c r="CZ231" s="12">
        <v>0</v>
      </c>
      <c r="DA231" s="143">
        <f t="shared" ca="1" si="1681"/>
        <v>1</v>
      </c>
      <c r="DB231" s="143">
        <f t="shared" ca="1" si="1681"/>
        <v>1</v>
      </c>
      <c r="DC231" s="143">
        <f t="shared" ca="1" si="1680"/>
        <v>1</v>
      </c>
      <c r="DD231" s="143">
        <f t="shared" ca="1" si="1680"/>
        <v>1</v>
      </c>
      <c r="DE231" s="143">
        <f t="shared" ca="1" si="1680"/>
        <v>0</v>
      </c>
      <c r="DF231" s="143">
        <f t="shared" ca="1" si="1680"/>
        <v>1</v>
      </c>
      <c r="DG231" s="143">
        <f t="shared" ca="1" si="1680"/>
        <v>1</v>
      </c>
      <c r="DH231" s="143">
        <f t="shared" ca="1" si="1680"/>
        <v>1</v>
      </c>
      <c r="DI231" s="143">
        <f t="shared" ca="1" si="1680"/>
        <v>1</v>
      </c>
      <c r="DJ231" s="9"/>
      <c r="DK231" s="19" t="b">
        <f t="shared" ca="1" si="1460"/>
        <v>1</v>
      </c>
      <c r="DL231" s="19" t="b">
        <f t="shared" ca="1" si="1460"/>
        <v>1</v>
      </c>
      <c r="DM231" s="19" t="b">
        <f t="shared" ca="1" si="1460"/>
        <v>1</v>
      </c>
      <c r="DN231" s="468">
        <f t="shared" ca="1" si="1655"/>
        <v>21321111</v>
      </c>
      <c r="DO231" s="19" t="b">
        <f t="shared" ca="1" si="1461"/>
        <v>1</v>
      </c>
      <c r="DP231" s="19">
        <f t="shared" ca="1" si="1461"/>
        <v>0</v>
      </c>
      <c r="DQ231" s="19" t="str">
        <f t="shared" ca="1" si="1461"/>
        <v>-</v>
      </c>
      <c r="DR231" s="578" t="str">
        <f t="shared" ca="1" si="1461"/>
        <v>-</v>
      </c>
      <c r="DS231" s="430">
        <f t="shared" ca="1" si="1462"/>
        <v>652</v>
      </c>
      <c r="DT231" s="430">
        <f t="shared" ca="1" si="1462"/>
        <v>686</v>
      </c>
      <c r="DU231" s="430">
        <f t="shared" ca="1" si="1462"/>
        <v>721</v>
      </c>
      <c r="DV231" s="142">
        <f t="shared" ca="1" si="1463"/>
        <v>378</v>
      </c>
      <c r="DW231" s="142">
        <f t="shared" ca="1" si="1463"/>
        <v>413</v>
      </c>
      <c r="DX231" s="142">
        <f t="shared" ca="1" si="1463"/>
        <v>448</v>
      </c>
      <c r="DY231" s="19" t="str">
        <f t="shared" ca="1" si="1464"/>
        <v>-</v>
      </c>
      <c r="DZ231" s="19" t="str">
        <f t="shared" ca="1" si="1464"/>
        <v>-</v>
      </c>
      <c r="EA231" s="19" t="str">
        <f t="shared" ca="1" si="1464"/>
        <v>-</v>
      </c>
      <c r="EB231" s="19" t="str">
        <f t="shared" ca="1" si="1464"/>
        <v>-</v>
      </c>
      <c r="EC231" s="19" t="str">
        <f t="shared" ca="1" si="1464"/>
        <v>-</v>
      </c>
      <c r="ED231" s="19" t="str">
        <f t="shared" ca="1" si="1464"/>
        <v>-</v>
      </c>
      <c r="EE231" s="19">
        <f t="shared" ca="1" si="1464"/>
        <v>1</v>
      </c>
      <c r="EF231" s="19">
        <f t="shared" ca="1" si="1464"/>
        <v>1</v>
      </c>
      <c r="EG231" s="19">
        <f t="shared" ca="1" si="1464"/>
        <v>0</v>
      </c>
      <c r="EH231" s="19" t="str">
        <f t="shared" ca="1" si="1464"/>
        <v>-</v>
      </c>
      <c r="EI231" s="19" t="str">
        <f t="shared" ca="1" si="1464"/>
        <v>-</v>
      </c>
      <c r="EJ231" s="19" t="str">
        <f t="shared" ca="1" si="1464"/>
        <v>-</v>
      </c>
      <c r="EK231" s="19" t="str">
        <f t="shared" ca="1" si="1464"/>
        <v>-</v>
      </c>
      <c r="EL231" s="19" t="str">
        <f t="shared" ca="1" si="1464"/>
        <v>-</v>
      </c>
      <c r="EM231" s="19">
        <f t="shared" ca="1" si="1464"/>
        <v>0</v>
      </c>
      <c r="EN231" s="19" t="str">
        <f t="shared" ca="1" si="1464"/>
        <v>-</v>
      </c>
      <c r="EO231" s="19" t="str">
        <f t="shared" ca="1" si="1464"/>
        <v>-</v>
      </c>
      <c r="EP231" s="19" t="str">
        <f t="shared" ca="1" si="1461"/>
        <v>-</v>
      </c>
      <c r="EQ231" s="19">
        <f t="shared" ca="1" si="1461"/>
        <v>0</v>
      </c>
      <c r="ER231" s="19">
        <f t="shared" ca="1" si="1461"/>
        <v>0</v>
      </c>
      <c r="ES231" s="9"/>
      <c r="ET231" s="19" t="str">
        <f t="shared" ca="1" si="1468"/>
        <v>-</v>
      </c>
      <c r="EU231" s="19" t="str">
        <f t="shared" ca="1" si="1468"/>
        <v>-</v>
      </c>
      <c r="EV231" s="19" t="str">
        <f t="shared" ca="1" si="1468"/>
        <v>-</v>
      </c>
      <c r="EW231" s="19" t="str">
        <f t="shared" ca="1" si="1468"/>
        <v>-</v>
      </c>
      <c r="EX231" s="19" t="str">
        <f t="shared" ca="1" si="1468"/>
        <v>-</v>
      </c>
      <c r="EY231" s="19" t="str">
        <f t="shared" ca="1" si="1468"/>
        <v>-</v>
      </c>
      <c r="EZ231" s="19" t="str">
        <f t="shared" ca="1" si="1468"/>
        <v>-</v>
      </c>
      <c r="FA231" s="19" t="str">
        <f t="shared" ca="1" si="1468"/>
        <v>-</v>
      </c>
      <c r="FB231" s="19" t="str">
        <f t="shared" ca="1" si="1468"/>
        <v>-</v>
      </c>
      <c r="FC231" s="19" t="str">
        <f t="shared" ca="1" si="1468"/>
        <v>-</v>
      </c>
      <c r="FD231" s="19" t="str">
        <f t="shared" ca="1" si="1468"/>
        <v>-</v>
      </c>
      <c r="FE231" s="19" t="str">
        <f t="shared" ca="1" si="1468"/>
        <v>-</v>
      </c>
      <c r="FF231" s="19">
        <f t="shared" ca="1" si="1468"/>
        <v>0</v>
      </c>
      <c r="FG231" s="430">
        <f t="shared" ca="1" si="1469"/>
        <v>0</v>
      </c>
      <c r="FH231" s="430">
        <f t="shared" ca="1" si="1469"/>
        <v>0</v>
      </c>
      <c r="FI231" s="114">
        <f t="shared" ca="1" si="1656"/>
        <v>0</v>
      </c>
      <c r="FJ231" s="114">
        <f t="shared" ca="1" si="1656"/>
        <v>0</v>
      </c>
      <c r="FK231" s="114">
        <f t="shared" ca="1" si="1656"/>
        <v>0</v>
      </c>
      <c r="FL231" s="114">
        <f t="shared" ca="1" si="1656"/>
        <v>0</v>
      </c>
      <c r="FM231" s="114">
        <f t="shared" ca="1" si="1656"/>
        <v>0</v>
      </c>
      <c r="FN231" s="536">
        <f t="shared" ca="1" si="1471"/>
        <v>0</v>
      </c>
      <c r="FO231" s="114">
        <f t="shared" ca="1" si="1657"/>
        <v>0</v>
      </c>
      <c r="FP231" s="114">
        <f t="shared" ca="1" si="1657"/>
        <v>0</v>
      </c>
      <c r="FQ231" s="114">
        <f t="shared" ca="1" si="1657"/>
        <v>0</v>
      </c>
      <c r="FR231" s="114">
        <f t="shared" ca="1" si="1657"/>
        <v>0</v>
      </c>
      <c r="FS231" s="114">
        <f t="shared" ca="1" si="1657"/>
        <v>0</v>
      </c>
      <c r="FT231" s="536">
        <f t="shared" ca="1" si="1473"/>
        <v>0</v>
      </c>
      <c r="FU231" s="114">
        <f t="shared" ca="1" si="1658"/>
        <v>0</v>
      </c>
      <c r="FV231" s="114">
        <f t="shared" ca="1" si="1658"/>
        <v>0</v>
      </c>
      <c r="FW231" s="114">
        <f t="shared" ca="1" si="1658"/>
        <v>0</v>
      </c>
      <c r="FX231" s="114">
        <f t="shared" ca="1" si="1658"/>
        <v>0</v>
      </c>
      <c r="FY231" s="114">
        <f t="shared" ca="1" si="1658"/>
        <v>0</v>
      </c>
      <c r="FZ231" s="536">
        <f t="shared" ca="1" si="1475"/>
        <v>0</v>
      </c>
      <c r="GA231" s="114">
        <f t="shared" ca="1" si="1659"/>
        <v>0</v>
      </c>
      <c r="GB231" s="114">
        <f t="shared" ca="1" si="1659"/>
        <v>0</v>
      </c>
      <c r="GC231" s="114">
        <f t="shared" ca="1" si="1659"/>
        <v>0</v>
      </c>
      <c r="GD231" s="114">
        <f t="shared" ca="1" si="1659"/>
        <v>0</v>
      </c>
      <c r="GE231" s="114">
        <f t="shared" ca="1" si="1659"/>
        <v>0</v>
      </c>
      <c r="GF231" s="536">
        <f t="shared" ca="1" si="1477"/>
        <v>0</v>
      </c>
      <c r="GG231" s="114">
        <f t="shared" ca="1" si="1660"/>
        <v>0</v>
      </c>
      <c r="GH231" s="114">
        <f t="shared" ca="1" si="1660"/>
        <v>0</v>
      </c>
      <c r="GI231" s="114">
        <f t="shared" ca="1" si="1660"/>
        <v>0</v>
      </c>
      <c r="GJ231" s="114">
        <f t="shared" ca="1" si="1660"/>
        <v>0</v>
      </c>
      <c r="GK231" s="114">
        <f t="shared" ca="1" si="1660"/>
        <v>0</v>
      </c>
      <c r="GL231" s="536">
        <f t="shared" ca="1" si="1479"/>
        <v>0</v>
      </c>
      <c r="GM231" s="114">
        <f t="shared" ca="1" si="1661"/>
        <v>0</v>
      </c>
      <c r="GN231" s="114">
        <f t="shared" ca="1" si="1661"/>
        <v>0</v>
      </c>
      <c r="GO231" s="114">
        <f t="shared" ca="1" si="1661"/>
        <v>0</v>
      </c>
      <c r="GP231" s="114">
        <f t="shared" ca="1" si="1661"/>
        <v>0</v>
      </c>
      <c r="GQ231" s="114">
        <f t="shared" ca="1" si="1661"/>
        <v>0</v>
      </c>
      <c r="GR231" s="536">
        <f t="shared" ca="1" si="1481"/>
        <v>0</v>
      </c>
      <c r="GS231" s="115">
        <f t="shared" ca="1" si="1482"/>
        <v>0</v>
      </c>
      <c r="GT231" s="115">
        <f t="shared" ca="1" si="1482"/>
        <v>0</v>
      </c>
      <c r="GU231" s="115">
        <f t="shared" ca="1" si="1482"/>
        <v>0</v>
      </c>
      <c r="GV231" s="115">
        <f t="shared" ca="1" si="1482"/>
        <v>0</v>
      </c>
      <c r="GW231" s="553">
        <f t="shared" ca="1" si="1483"/>
        <v>0</v>
      </c>
      <c r="GX231" s="553">
        <f t="shared" ca="1" si="1483"/>
        <v>0</v>
      </c>
      <c r="GY231" s="553">
        <f t="shared" ca="1" si="1483"/>
        <v>0</v>
      </c>
      <c r="GZ231" s="553">
        <f t="shared" ca="1" si="1483"/>
        <v>0</v>
      </c>
      <c r="HA231" s="553">
        <f t="shared" ca="1" si="1483"/>
        <v>0</v>
      </c>
      <c r="HB231" s="553">
        <f t="shared" ca="1" si="1483"/>
        <v>0</v>
      </c>
      <c r="HC231" s="553">
        <f t="shared" ca="1" si="1483"/>
        <v>0</v>
      </c>
      <c r="HD231" s="553">
        <f t="shared" ca="1" si="1483"/>
        <v>0</v>
      </c>
      <c r="HE231" s="553">
        <f t="shared" ca="1" si="1483"/>
        <v>0</v>
      </c>
      <c r="HF231" s="553">
        <f t="shared" ca="1" si="1483"/>
        <v>0</v>
      </c>
      <c r="HG231" s="553">
        <f t="shared" ca="1" si="1483"/>
        <v>0</v>
      </c>
      <c r="HH231" s="553">
        <f t="shared" ca="1" si="1483"/>
        <v>0</v>
      </c>
      <c r="HI231" s="553">
        <f t="shared" ca="1" si="1483"/>
        <v>0</v>
      </c>
      <c r="HJ231" s="553">
        <f t="shared" ca="1" si="1483"/>
        <v>0</v>
      </c>
      <c r="HK231" s="553">
        <f t="shared" ca="1" si="1483"/>
        <v>0</v>
      </c>
      <c r="HL231" s="553">
        <f t="shared" ca="1" si="1483"/>
        <v>0</v>
      </c>
      <c r="HM231" s="553">
        <f t="shared" ca="1" si="1484"/>
        <v>0</v>
      </c>
      <c r="HN231" s="553">
        <f t="shared" ca="1" si="1484"/>
        <v>0</v>
      </c>
      <c r="HO231" s="553">
        <f t="shared" ca="1" si="1484"/>
        <v>0</v>
      </c>
      <c r="HP231" s="553">
        <f t="shared" ca="1" si="1484"/>
        <v>0</v>
      </c>
      <c r="HQ231" s="19">
        <f t="shared" ca="1" si="1485"/>
        <v>0</v>
      </c>
      <c r="HR231" s="114">
        <f t="shared" ca="1" si="1662"/>
        <v>0</v>
      </c>
      <c r="HS231" s="114">
        <f t="shared" ca="1" si="1662"/>
        <v>0</v>
      </c>
      <c r="HT231" s="114">
        <f t="shared" ca="1" si="1662"/>
        <v>0</v>
      </c>
      <c r="HU231" s="114">
        <f t="shared" ca="1" si="1662"/>
        <v>0</v>
      </c>
      <c r="HV231" s="114">
        <f t="shared" ca="1" si="1662"/>
        <v>0</v>
      </c>
      <c r="HW231" s="536">
        <f t="shared" ca="1" si="1487"/>
        <v>0</v>
      </c>
      <c r="HX231" s="114">
        <f t="shared" ca="1" si="1663"/>
        <v>0</v>
      </c>
      <c r="HY231" s="114">
        <f t="shared" ca="1" si="1663"/>
        <v>0</v>
      </c>
      <c r="HZ231" s="114">
        <f t="shared" ca="1" si="1663"/>
        <v>0</v>
      </c>
      <c r="IA231" s="114">
        <f t="shared" ca="1" si="1663"/>
        <v>0</v>
      </c>
      <c r="IB231" s="114">
        <f t="shared" ca="1" si="1663"/>
        <v>0</v>
      </c>
      <c r="IC231" s="536">
        <f t="shared" ca="1" si="1489"/>
        <v>0</v>
      </c>
      <c r="ID231" s="114">
        <f t="shared" ca="1" si="1664"/>
        <v>0</v>
      </c>
      <c r="IE231" s="114">
        <f t="shared" ca="1" si="1664"/>
        <v>0</v>
      </c>
      <c r="IF231" s="114">
        <f t="shared" ca="1" si="1664"/>
        <v>0</v>
      </c>
      <c r="IG231" s="114">
        <f t="shared" ca="1" si="1664"/>
        <v>0</v>
      </c>
      <c r="IH231" s="114">
        <f t="shared" ca="1" si="1664"/>
        <v>0</v>
      </c>
      <c r="II231" s="536">
        <f t="shared" ca="1" si="1491"/>
        <v>0</v>
      </c>
      <c r="IJ231" s="114">
        <f t="shared" ca="1" si="1665"/>
        <v>0</v>
      </c>
      <c r="IK231" s="114">
        <f t="shared" ca="1" si="1665"/>
        <v>0</v>
      </c>
      <c r="IL231" s="114">
        <f t="shared" ca="1" si="1665"/>
        <v>0</v>
      </c>
      <c r="IM231" s="114">
        <f t="shared" ca="1" si="1665"/>
        <v>0</v>
      </c>
      <c r="IN231" s="114">
        <f t="shared" ca="1" si="1665"/>
        <v>0</v>
      </c>
      <c r="IO231" s="536">
        <f t="shared" ca="1" si="1493"/>
        <v>0</v>
      </c>
      <c r="IP231" s="114">
        <f t="shared" ca="1" si="1666"/>
        <v>0</v>
      </c>
      <c r="IQ231" s="114">
        <f t="shared" ca="1" si="1666"/>
        <v>0</v>
      </c>
      <c r="IR231" s="114">
        <f t="shared" ca="1" si="1666"/>
        <v>0</v>
      </c>
      <c r="IS231" s="114">
        <f t="shared" ca="1" si="1666"/>
        <v>0</v>
      </c>
      <c r="IT231" s="114">
        <f t="shared" ca="1" si="1666"/>
        <v>0</v>
      </c>
      <c r="IU231" s="536">
        <f t="shared" ca="1" si="1495"/>
        <v>0</v>
      </c>
      <c r="IV231" s="114">
        <f t="shared" ca="1" si="1667"/>
        <v>0</v>
      </c>
      <c r="IW231" s="114">
        <f t="shared" ca="1" si="1667"/>
        <v>0</v>
      </c>
      <c r="IX231" s="114">
        <f t="shared" ca="1" si="1667"/>
        <v>0</v>
      </c>
      <c r="IY231" s="114">
        <f t="shared" ca="1" si="1667"/>
        <v>0</v>
      </c>
      <c r="IZ231" s="114">
        <f t="shared" ca="1" si="1667"/>
        <v>0</v>
      </c>
      <c r="JA231" s="536">
        <f t="shared" ca="1" si="1497"/>
        <v>0</v>
      </c>
      <c r="JB231" s="115">
        <f t="shared" ca="1" si="1498"/>
        <v>0</v>
      </c>
      <c r="JC231" s="115">
        <f t="shared" ca="1" si="1498"/>
        <v>0</v>
      </c>
      <c r="JD231" s="115">
        <f t="shared" ca="1" si="1498"/>
        <v>0</v>
      </c>
      <c r="JE231" s="115">
        <f t="shared" ca="1" si="1498"/>
        <v>0</v>
      </c>
      <c r="JF231" s="553">
        <f t="shared" ca="1" si="1499"/>
        <v>0</v>
      </c>
      <c r="JG231" s="553">
        <f t="shared" ca="1" si="1499"/>
        <v>0</v>
      </c>
      <c r="JH231" s="553">
        <f t="shared" ca="1" si="1499"/>
        <v>0</v>
      </c>
      <c r="JI231" s="553">
        <f t="shared" ca="1" si="1499"/>
        <v>0</v>
      </c>
      <c r="JJ231" s="553">
        <f t="shared" ca="1" si="1499"/>
        <v>0</v>
      </c>
      <c r="JK231" s="553">
        <f t="shared" ca="1" si="1499"/>
        <v>0</v>
      </c>
      <c r="JL231" s="553">
        <f t="shared" ca="1" si="1499"/>
        <v>0</v>
      </c>
      <c r="JM231" s="553">
        <f t="shared" ca="1" si="1499"/>
        <v>0</v>
      </c>
      <c r="JN231" s="553">
        <f t="shared" ca="1" si="1499"/>
        <v>0</v>
      </c>
      <c r="JO231" s="553">
        <f t="shared" ca="1" si="1499"/>
        <v>0</v>
      </c>
      <c r="JP231" s="553">
        <f t="shared" ca="1" si="1499"/>
        <v>0</v>
      </c>
      <c r="JQ231" s="553">
        <f t="shared" ca="1" si="1499"/>
        <v>0</v>
      </c>
      <c r="JR231" s="553">
        <f t="shared" ca="1" si="1499"/>
        <v>0</v>
      </c>
      <c r="JS231" s="553">
        <f t="shared" ca="1" si="1499"/>
        <v>0</v>
      </c>
      <c r="JT231" s="553">
        <f t="shared" ca="1" si="1499"/>
        <v>0</v>
      </c>
      <c r="JU231" s="553">
        <f t="shared" ca="1" si="1499"/>
        <v>0</v>
      </c>
      <c r="JV231" s="553">
        <f t="shared" ca="1" si="1500"/>
        <v>0</v>
      </c>
      <c r="JW231" s="553">
        <f t="shared" ca="1" si="1500"/>
        <v>0</v>
      </c>
      <c r="JX231" s="553">
        <f t="shared" ca="1" si="1500"/>
        <v>0</v>
      </c>
      <c r="JY231" s="553">
        <f t="shared" ca="1" si="1500"/>
        <v>0</v>
      </c>
      <c r="JZ231" s="19">
        <f t="shared" ca="1" si="1501"/>
        <v>0</v>
      </c>
      <c r="KA231" s="5">
        <f t="shared" ca="1" si="1502"/>
        <v>67</v>
      </c>
      <c r="KB231" s="9"/>
      <c r="KC231" s="5">
        <f t="shared" ca="1" si="1503"/>
        <v>0</v>
      </c>
      <c r="KD231" s="5" t="b">
        <f t="shared" ca="1" si="1503"/>
        <v>0</v>
      </c>
      <c r="KE231" s="19">
        <f t="shared" ca="1" si="1682"/>
        <v>0</v>
      </c>
      <c r="KF231" s="5">
        <f t="shared" ca="1" si="1505"/>
        <v>0</v>
      </c>
      <c r="KG231" s="5">
        <f t="shared" ca="1" si="1506"/>
        <v>0.01</v>
      </c>
      <c r="KH231" s="5">
        <f t="shared" si="1507"/>
        <v>0</v>
      </c>
      <c r="KI231" s="19">
        <f t="shared" ca="1" si="1683"/>
        <v>0</v>
      </c>
      <c r="KJ231" s="5">
        <f t="shared" ca="1" si="1508"/>
        <v>50</v>
      </c>
      <c r="KK231" s="19" t="str">
        <f t="shared" ref="KK231:KV248" ca="1" si="1688">OFFSET(KK$5,$B231,0)</f>
        <v>-</v>
      </c>
      <c r="KL231" s="19" t="str">
        <f t="shared" ca="1" si="1688"/>
        <v>-</v>
      </c>
      <c r="KM231" s="19" t="str">
        <f t="shared" ca="1" si="1688"/>
        <v>-</v>
      </c>
      <c r="KN231" s="19" t="str">
        <f t="shared" ca="1" si="1688"/>
        <v>-</v>
      </c>
      <c r="KO231" s="19" t="str">
        <f t="shared" ca="1" si="1688"/>
        <v>-</v>
      </c>
      <c r="KP231" s="19" t="str">
        <f t="shared" ca="1" si="1688"/>
        <v>-</v>
      </c>
      <c r="KQ231" s="19" t="str">
        <f t="shared" ca="1" si="1688"/>
        <v>-</v>
      </c>
      <c r="KR231" s="19" t="str">
        <f t="shared" ca="1" si="1688"/>
        <v>-</v>
      </c>
      <c r="KS231" s="19" t="str">
        <f t="shared" ca="1" si="1688"/>
        <v>-</v>
      </c>
      <c r="KT231" s="19" t="str">
        <f t="shared" ca="1" si="1688"/>
        <v>-</v>
      </c>
      <c r="KU231" s="19" t="str">
        <f t="shared" ca="1" si="1688"/>
        <v>-</v>
      </c>
      <c r="KV231" s="19" t="str">
        <f t="shared" ca="1" si="1688"/>
        <v>-</v>
      </c>
      <c r="KW231" s="5">
        <f t="shared" si="1510"/>
        <v>1</v>
      </c>
      <c r="KX231" s="5">
        <f t="shared" ca="1" si="1580"/>
        <v>0</v>
      </c>
      <c r="KY231" s="5">
        <f t="shared" ca="1" si="1580"/>
        <v>1</v>
      </c>
      <c r="KZ231" s="5">
        <f t="shared" ca="1" si="1580"/>
        <v>1</v>
      </c>
      <c r="LA231" s="5">
        <f t="shared" ca="1" si="1684"/>
        <v>1</v>
      </c>
      <c r="LB231" s="5">
        <f t="shared" ca="1" si="1684"/>
        <v>1</v>
      </c>
      <c r="LC231" s="5">
        <f t="shared" ca="1" si="1684"/>
        <v>0</v>
      </c>
      <c r="LD231" s="5">
        <f t="shared" ca="1" si="1684"/>
        <v>1</v>
      </c>
      <c r="LE231" s="5">
        <f t="shared" ca="1" si="1684"/>
        <v>0</v>
      </c>
      <c r="LF231" s="5">
        <f t="shared" ca="1" si="1684"/>
        <v>0</v>
      </c>
      <c r="LG231" s="5">
        <f t="shared" ca="1" si="1684"/>
        <v>1</v>
      </c>
      <c r="LH231" s="5">
        <f t="shared" ca="1" si="1684"/>
        <v>0</v>
      </c>
      <c r="LI231" s="5">
        <f t="shared" ca="1" si="1684"/>
        <v>0</v>
      </c>
      <c r="LJ231" s="5">
        <f t="shared" ca="1" si="1684"/>
        <v>0</v>
      </c>
      <c r="LK231" s="5">
        <f t="shared" ca="1" si="1684"/>
        <v>0</v>
      </c>
      <c r="LL231" s="5">
        <f t="shared" ca="1" si="1684"/>
        <v>1</v>
      </c>
      <c r="LM231" s="5">
        <f t="shared" ca="1" si="1684"/>
        <v>0</v>
      </c>
      <c r="LN231" s="5">
        <f t="shared" ca="1" si="1684"/>
        <v>1</v>
      </c>
      <c r="LO231" s="19">
        <f t="shared" ca="1" si="1682"/>
        <v>0</v>
      </c>
      <c r="LP231" s="19">
        <f t="shared" ca="1" si="1682"/>
        <v>0</v>
      </c>
      <c r="LQ231" s="19">
        <f t="shared" ca="1" si="1682"/>
        <v>0</v>
      </c>
      <c r="LR231" s="19">
        <f t="shared" ca="1" si="1682"/>
        <v>0</v>
      </c>
      <c r="LS231" s="19">
        <f t="shared" ca="1" si="1682"/>
        <v>0</v>
      </c>
      <c r="LT231" s="19">
        <f t="shared" ca="1" si="1682"/>
        <v>0</v>
      </c>
      <c r="LU231" s="19">
        <f t="shared" ca="1" si="1682"/>
        <v>0</v>
      </c>
      <c r="LV231" s="19">
        <f t="shared" ca="1" si="1682"/>
        <v>0</v>
      </c>
      <c r="LW231" s="19">
        <f t="shared" ca="1" si="1682"/>
        <v>0</v>
      </c>
      <c r="LX231" s="19">
        <f t="shared" ca="1" si="1682"/>
        <v>0</v>
      </c>
      <c r="LY231" s="19">
        <f t="shared" ca="1" si="1682"/>
        <v>0</v>
      </c>
      <c r="LZ231" s="19">
        <f t="shared" ca="1" si="1682"/>
        <v>0</v>
      </c>
      <c r="MA231" s="19">
        <f t="shared" ca="1" si="1682"/>
        <v>0</v>
      </c>
      <c r="MB231" s="19">
        <f t="shared" ca="1" si="1682"/>
        <v>0</v>
      </c>
      <c r="MC231" s="19">
        <f t="shared" ca="1" si="1682"/>
        <v>0</v>
      </c>
      <c r="MD231" s="19">
        <f t="shared" ca="1" si="1682"/>
        <v>0</v>
      </c>
      <c r="ME231" s="19">
        <f t="shared" ca="1" si="1682"/>
        <v>0</v>
      </c>
      <c r="MF231" s="19">
        <f t="shared" ca="1" si="1682"/>
        <v>0</v>
      </c>
      <c r="MG231" s="19">
        <f t="shared" ca="1" si="1682"/>
        <v>0</v>
      </c>
      <c r="MH231" s="19">
        <f t="shared" ca="1" si="1682"/>
        <v>0</v>
      </c>
      <c r="MI231" s="19">
        <f t="shared" ca="1" si="1682"/>
        <v>0</v>
      </c>
      <c r="MJ231" s="5">
        <f t="shared" ca="1" si="1512"/>
        <v>0</v>
      </c>
      <c r="MK231" s="5">
        <f t="shared" ca="1" si="1512"/>
        <v>0</v>
      </c>
      <c r="ML231" s="5">
        <f t="shared" ca="1" si="1512"/>
        <v>0.05</v>
      </c>
      <c r="MM231" s="5">
        <f t="shared" ca="1" si="1512"/>
        <v>0.05</v>
      </c>
      <c r="MN231" s="5">
        <f t="shared" ca="1" si="1668"/>
        <v>0</v>
      </c>
      <c r="MO231" s="5">
        <f t="shared" ca="1" si="1668"/>
        <v>0</v>
      </c>
      <c r="MP231" s="5">
        <f t="shared" ca="1" si="1668"/>
        <v>0.02</v>
      </c>
      <c r="MQ231" s="5">
        <f t="shared" ca="1" si="1668"/>
        <v>0.02</v>
      </c>
      <c r="MR231" s="5">
        <f t="shared" ca="1" si="1668"/>
        <v>0.02</v>
      </c>
      <c r="MS231" s="5">
        <f t="shared" ca="1" si="1668"/>
        <v>0</v>
      </c>
      <c r="MT231" s="19">
        <f t="shared" ca="1" si="1682"/>
        <v>0</v>
      </c>
      <c r="MU231" s="19">
        <f t="shared" ca="1" si="1682"/>
        <v>1</v>
      </c>
      <c r="MV231" s="19">
        <f t="shared" ca="1" si="1678"/>
        <v>0</v>
      </c>
      <c r="MW231" s="19">
        <f t="shared" ca="1" si="1678"/>
        <v>0</v>
      </c>
      <c r="MX231" s="19">
        <f t="shared" ca="1" si="1678"/>
        <v>0</v>
      </c>
      <c r="MY231" s="19">
        <f t="shared" ca="1" si="1682"/>
        <v>0</v>
      </c>
      <c r="MZ231" s="19">
        <f t="shared" ca="1" si="1682"/>
        <v>1</v>
      </c>
      <c r="NA231" s="9"/>
      <c r="NB231" s="5" t="b">
        <f t="shared" ca="1" si="1514"/>
        <v>0</v>
      </c>
      <c r="NC231" s="19" t="str">
        <f t="shared" ca="1" si="1515"/>
        <v>-</v>
      </c>
      <c r="ND231" s="5">
        <f t="shared" ca="1" si="1516"/>
        <v>0.5</v>
      </c>
      <c r="NE231" s="5" t="b">
        <f t="shared" ca="1" si="1669"/>
        <v>0</v>
      </c>
      <c r="NF231" s="5" t="b">
        <f t="shared" ca="1" si="1669"/>
        <v>0</v>
      </c>
      <c r="NG231" s="5" t="b">
        <f t="shared" ca="1" si="1669"/>
        <v>1</v>
      </c>
      <c r="NH231" s="134">
        <f t="shared" ca="1" si="1670"/>
        <v>2</v>
      </c>
      <c r="NI231" s="134">
        <f t="shared" ca="1" si="1670"/>
        <v>2</v>
      </c>
      <c r="NJ231" s="5" t="b">
        <f t="shared" ca="1" si="1519"/>
        <v>0</v>
      </c>
      <c r="NK231" s="5" t="b">
        <f t="shared" ca="1" si="1519"/>
        <v>0</v>
      </c>
      <c r="NL231" s="5" t="b">
        <f t="shared" ca="1" si="1519"/>
        <v>1</v>
      </c>
      <c r="NM231" s="5" t="b">
        <f t="shared" ca="1" si="1519"/>
        <v>0</v>
      </c>
      <c r="NN231" s="5">
        <f t="shared" ca="1" si="1520"/>
        <v>1</v>
      </c>
      <c r="NO231" s="5">
        <f t="shared" ca="1" si="1520"/>
        <v>0.66</v>
      </c>
      <c r="NP231" s="5" t="b">
        <f t="shared" ca="1" si="1521"/>
        <v>1</v>
      </c>
      <c r="NQ231" s="5" t="str" cm="1">
        <f t="array" aca="1" ref="NQ231" ca="1">IF(OR(NR231:NY231&lt;&gt;"-"),TRUE,"-")</f>
        <v>-</v>
      </c>
      <c r="NR231" s="19" t="str">
        <f t="shared" ca="1" si="1522"/>
        <v>-</v>
      </c>
      <c r="NS231" s="19" t="str">
        <f t="shared" ca="1" si="1522"/>
        <v>-</v>
      </c>
      <c r="NT231" s="19" t="str">
        <f t="shared" ca="1" si="1522"/>
        <v>-</v>
      </c>
      <c r="NU231" s="19" t="str">
        <f t="shared" ca="1" si="1522"/>
        <v>-</v>
      </c>
      <c r="NV231" s="19" t="str">
        <f t="shared" ca="1" si="1522"/>
        <v>-</v>
      </c>
      <c r="NW231" s="19" t="str">
        <f t="shared" ca="1" si="1522"/>
        <v>-</v>
      </c>
      <c r="NX231" s="19" t="str">
        <f t="shared" ca="1" si="1522"/>
        <v>-</v>
      </c>
      <c r="NY231" s="19" t="str">
        <f t="shared" ca="1" si="1522"/>
        <v>-</v>
      </c>
      <c r="NZ231" s="5" t="b">
        <f t="array" aca="1" ref="NZ231" ca="1">IF(OR(OA231:OG231&lt;&gt;"-"),TRUE,"-")</f>
        <v>1</v>
      </c>
      <c r="OA231" s="19">
        <f t="shared" ca="1" si="1523"/>
        <v>0</v>
      </c>
      <c r="OB231" s="19">
        <f t="shared" ca="1" si="1523"/>
        <v>999999</v>
      </c>
      <c r="OC231" s="19">
        <f t="shared" ca="1" si="1523"/>
        <v>999999</v>
      </c>
      <c r="OD231" s="19">
        <f t="shared" ca="1" si="1523"/>
        <v>999999</v>
      </c>
      <c r="OE231" s="19">
        <f t="shared" ca="1" si="1523"/>
        <v>999999</v>
      </c>
      <c r="OF231" s="19">
        <f t="shared" ca="1" si="1523"/>
        <v>999999</v>
      </c>
      <c r="OG231" s="19">
        <f t="shared" ca="1" si="1523"/>
        <v>999999</v>
      </c>
      <c r="OH231" s="19" t="str">
        <f t="shared" ca="1" si="1523"/>
        <v>-</v>
      </c>
      <c r="OI231" s="19" t="str">
        <f t="shared" ca="1" si="1523"/>
        <v>-</v>
      </c>
      <c r="OJ231" s="19" t="str">
        <f t="shared" ca="1" si="1523"/>
        <v>-</v>
      </c>
      <c r="OK231" s="19" t="b">
        <f t="shared" ca="1" si="1523"/>
        <v>1</v>
      </c>
      <c r="OL231" s="19">
        <f t="shared" ca="1" si="1523"/>
        <v>0</v>
      </c>
      <c r="OM231" s="5" t="str">
        <f t="shared" ca="1" si="1524"/>
        <v>-</v>
      </c>
      <c r="ON231" s="5" t="str">
        <f t="shared" ca="1" si="1524"/>
        <v>-</v>
      </c>
      <c r="OO231" s="5" t="str">
        <f t="shared" ca="1" si="1524"/>
        <v>-</v>
      </c>
      <c r="OP231" s="5" t="str">
        <f t="shared" ca="1" si="1524"/>
        <v>-</v>
      </c>
      <c r="OQ231" s="19" t="str">
        <f t="shared" ca="1" si="1548"/>
        <v>-</v>
      </c>
      <c r="OR231" s="19" t="str">
        <f t="shared" ca="1" si="1548"/>
        <v>-</v>
      </c>
      <c r="OS231" s="19" t="str">
        <f t="shared" ca="1" si="1548"/>
        <v>-</v>
      </c>
      <c r="OT231" s="19" t="str">
        <f t="shared" ca="1" si="1548"/>
        <v>-</v>
      </c>
      <c r="OU231" s="5">
        <f t="shared" ca="1" si="1525"/>
        <v>0</v>
      </c>
      <c r="OV231" s="19" t="str">
        <f t="shared" ca="1" si="1548"/>
        <v>-</v>
      </c>
      <c r="OW231" s="5" t="str">
        <f t="shared" ca="1" si="1672"/>
        <v>-</v>
      </c>
      <c r="OX231" s="5">
        <f t="shared" ca="1" si="1672"/>
        <v>500</v>
      </c>
      <c r="OY231" s="5">
        <f t="shared" ca="1" si="1672"/>
        <v>500</v>
      </c>
      <c r="OZ231" s="5" t="str">
        <f t="shared" ca="1" si="1672"/>
        <v>-</v>
      </c>
      <c r="PA231" s="5" t="str">
        <f t="shared" ca="1" si="1672"/>
        <v>-</v>
      </c>
      <c r="PB231" s="5" t="str">
        <f t="shared" ca="1" si="1672"/>
        <v>-</v>
      </c>
      <c r="PC231" s="5">
        <f t="shared" ca="1" si="1527"/>
        <v>1.5</v>
      </c>
      <c r="PD231" s="9"/>
      <c r="PE231" s="19">
        <f t="shared" ca="1" si="1548"/>
        <v>50</v>
      </c>
      <c r="PF231" s="19">
        <f t="shared" ca="1" si="1528"/>
        <v>50</v>
      </c>
      <c r="PG231" s="19">
        <f t="shared" ca="1" si="1528"/>
        <v>50</v>
      </c>
      <c r="PH231" s="19">
        <f t="shared" ca="1" si="1528"/>
        <v>50</v>
      </c>
      <c r="PI231" s="5">
        <f t="shared" ca="1" si="1529"/>
        <v>1</v>
      </c>
      <c r="PJ231" s="5">
        <f t="shared" ca="1" si="1530"/>
        <v>1</v>
      </c>
      <c r="PK231" s="5">
        <f t="shared" ca="1" si="1531"/>
        <v>1</v>
      </c>
      <c r="PL231" s="9"/>
      <c r="PM231" s="19" t="b">
        <f t="shared" ca="1" si="1528"/>
        <v>0</v>
      </c>
      <c r="PN231" s="19" t="b">
        <f t="shared" ca="1" si="1528"/>
        <v>0</v>
      </c>
      <c r="PO231" s="19">
        <f t="shared" ca="1" si="1528"/>
        <v>1</v>
      </c>
      <c r="PP231" s="134">
        <f t="shared" ca="1" si="1532"/>
        <v>1</v>
      </c>
      <c r="PQ231" s="134">
        <f t="shared" ca="1" si="1532"/>
        <v>1</v>
      </c>
      <c r="PR231" s="134">
        <f t="shared" ca="1" si="1532"/>
        <v>1</v>
      </c>
      <c r="PS231" s="134">
        <f t="shared" ca="1" si="1532"/>
        <v>1</v>
      </c>
      <c r="PT231" s="134">
        <f t="shared" ca="1" si="1532"/>
        <v>1</v>
      </c>
      <c r="PU231" s="134">
        <f t="shared" ca="1" si="1532"/>
        <v>1</v>
      </c>
      <c r="PV231" s="134">
        <f t="shared" ca="1" si="1532"/>
        <v>1</v>
      </c>
      <c r="PW231" s="134">
        <f t="shared" ca="1" si="1532"/>
        <v>1</v>
      </c>
      <c r="PX231" s="9"/>
      <c r="PY231" s="537" t="str">
        <f t="shared" ca="1" si="1533"/>
        <v>-</v>
      </c>
      <c r="PZ231" s="537" t="str">
        <f t="shared" ca="1" si="1533"/>
        <v>-</v>
      </c>
      <c r="QA231" s="537" t="str">
        <f t="shared" ca="1" si="1533"/>
        <v>-</v>
      </c>
      <c r="QB231" s="537" t="str">
        <f t="shared" ca="1" si="1533"/>
        <v>-</v>
      </c>
      <c r="QC231" s="537" t="str">
        <f t="shared" ca="1" si="1533"/>
        <v>-</v>
      </c>
      <c r="QD231" s="537" t="str">
        <f t="shared" ca="1" si="1533"/>
        <v>-</v>
      </c>
      <c r="QE231" s="537" t="str">
        <f t="shared" ca="1" si="1533"/>
        <v>-</v>
      </c>
      <c r="QF231" s="537" t="str">
        <f t="shared" ca="1" si="1533"/>
        <v>-</v>
      </c>
      <c r="QG231" s="537" t="str">
        <f t="shared" ca="1" si="1533"/>
        <v>-</v>
      </c>
      <c r="QH231" s="537" t="str">
        <f t="shared" ca="1" si="1533"/>
        <v>-</v>
      </c>
      <c r="QI231" s="537" t="str">
        <f t="shared" ca="1" si="1533"/>
        <v>-</v>
      </c>
      <c r="QJ231" s="537" t="str">
        <f t="shared" ca="1" si="1533"/>
        <v>-</v>
      </c>
      <c r="QK231" s="537" t="str">
        <f t="shared" ca="1" si="1533"/>
        <v>-</v>
      </c>
      <c r="QL231" s="537" t="str">
        <f t="shared" ca="1" si="1533"/>
        <v>-</v>
      </c>
      <c r="QM231" s="537" t="str">
        <f t="shared" ca="1" si="1533"/>
        <v>-</v>
      </c>
      <c r="QN231" s="537" t="str">
        <f t="shared" ca="1" si="1533"/>
        <v>-</v>
      </c>
      <c r="QO231" s="537" t="str">
        <f t="shared" ca="1" si="1534"/>
        <v>-</v>
      </c>
      <c r="QP231" s="537" t="str">
        <f t="shared" ca="1" si="1534"/>
        <v>-</v>
      </c>
      <c r="QQ231" s="537" t="str">
        <f t="shared" ca="1" si="1534"/>
        <v>-</v>
      </c>
      <c r="QR231" s="537" t="str">
        <f t="shared" ca="1" si="1534"/>
        <v>-</v>
      </c>
      <c r="QS231" s="537" t="str">
        <f t="shared" ca="1" si="1534"/>
        <v>-</v>
      </c>
      <c r="QT231" s="537" t="str">
        <f t="shared" ca="1" si="1534"/>
        <v>-</v>
      </c>
      <c r="QU231" s="537" t="str">
        <f t="shared" ca="1" si="1534"/>
        <v>-</v>
      </c>
      <c r="QV231" s="537" t="str">
        <f t="shared" ca="1" si="1534"/>
        <v>-</v>
      </c>
      <c r="QW231" s="537" t="str">
        <f t="shared" ca="1" si="1534"/>
        <v>-</v>
      </c>
      <c r="QX231" s="537" t="str">
        <f t="shared" ca="1" si="1534"/>
        <v>-</v>
      </c>
      <c r="QY231" s="537" t="str">
        <f t="shared" ca="1" si="1534"/>
        <v>-</v>
      </c>
      <c r="QZ231" s="537" t="str">
        <f t="shared" ca="1" si="1534"/>
        <v>-</v>
      </c>
      <c r="RA231" s="537" t="str">
        <f t="shared" ca="1" si="1534"/>
        <v>-</v>
      </c>
      <c r="RB231" s="537" t="str">
        <f t="shared" ca="1" si="1534"/>
        <v>-</v>
      </c>
      <c r="RC231" s="537" t="str">
        <f t="shared" ca="1" si="1534"/>
        <v>-</v>
      </c>
      <c r="RD231" s="537" t="str">
        <f t="shared" ca="1" si="1534"/>
        <v>-</v>
      </c>
      <c r="RE231" s="537" t="str">
        <f t="shared" ca="1" si="1673"/>
        <v>-</v>
      </c>
      <c r="RF231" s="537" t="str">
        <f t="shared" ca="1" si="1673"/>
        <v>-</v>
      </c>
      <c r="RG231" s="537" t="str">
        <f t="shared" ca="1" si="1673"/>
        <v>-</v>
      </c>
      <c r="RH231" s="537" t="str">
        <f t="shared" ca="1" si="1673"/>
        <v>-</v>
      </c>
      <c r="RI231" s="547" t="str">
        <f t="shared" ca="1" si="1536"/>
        <v>-</v>
      </c>
      <c r="RJ231" s="547" t="str">
        <f t="shared" ca="1" si="1536"/>
        <v>-</v>
      </c>
      <c r="RK231" s="547" t="str">
        <f t="shared" ca="1" si="1536"/>
        <v>-</v>
      </c>
      <c r="RL231" s="547" t="str">
        <f t="shared" ca="1" si="1536"/>
        <v>-</v>
      </c>
      <c r="RM231" s="547" t="str">
        <f t="shared" ca="1" si="1536"/>
        <v>-</v>
      </c>
      <c r="RN231" s="547" t="str">
        <f t="shared" ca="1" si="1536"/>
        <v>-</v>
      </c>
      <c r="RO231" s="547" t="str">
        <f t="shared" ca="1" si="1536"/>
        <v>-</v>
      </c>
      <c r="RP231" s="547" t="str">
        <f t="shared" ca="1" si="1536"/>
        <v>-</v>
      </c>
      <c r="RQ231" s="547" t="str">
        <f t="shared" ca="1" si="1536"/>
        <v>-</v>
      </c>
      <c r="RR231" s="547" t="str">
        <f t="shared" ca="1" si="1536"/>
        <v>-</v>
      </c>
      <c r="RS231" s="547" t="str">
        <f t="shared" ca="1" si="1536"/>
        <v>-</v>
      </c>
      <c r="RT231" s="547" t="str">
        <f t="shared" ca="1" si="1536"/>
        <v>-</v>
      </c>
      <c r="RU231" s="547" t="str">
        <f t="shared" ca="1" si="1536"/>
        <v>-</v>
      </c>
      <c r="RV231" s="547" t="str">
        <f t="shared" ca="1" si="1536"/>
        <v>-</v>
      </c>
      <c r="RW231" s="547" t="str">
        <f t="shared" ca="1" si="1536"/>
        <v>-</v>
      </c>
      <c r="RX231" s="547" t="str">
        <f t="shared" ca="1" si="1536"/>
        <v>-</v>
      </c>
      <c r="RY231" s="547" t="str">
        <f t="shared" ca="1" si="1537"/>
        <v>-</v>
      </c>
      <c r="RZ231" s="547" t="str">
        <f t="shared" ca="1" si="1537"/>
        <v>-</v>
      </c>
      <c r="SA231" s="547" t="str">
        <f t="shared" ca="1" si="1537"/>
        <v>-</v>
      </c>
      <c r="SB231" s="547" t="str">
        <f t="shared" ca="1" si="1537"/>
        <v>-</v>
      </c>
      <c r="SC231" s="547" t="str">
        <f t="shared" ca="1" si="1537"/>
        <v>-</v>
      </c>
      <c r="SD231" s="547" t="str">
        <f t="shared" ca="1" si="1537"/>
        <v>-</v>
      </c>
      <c r="SE231" s="547" t="str">
        <f t="shared" ca="1" si="1537"/>
        <v>-</v>
      </c>
      <c r="SF231" s="547" t="str">
        <f t="shared" ca="1" si="1537"/>
        <v>-</v>
      </c>
      <c r="SG231" s="547" t="str">
        <f t="shared" ca="1" si="1537"/>
        <v>-</v>
      </c>
      <c r="SH231" s="547" t="str">
        <f t="shared" ca="1" si="1537"/>
        <v>-</v>
      </c>
      <c r="SI231" s="537" t="str">
        <f t="shared" ca="1" si="1538"/>
        <v>-</v>
      </c>
      <c r="SJ231" s="537" t="str">
        <f t="shared" ca="1" si="1538"/>
        <v>-</v>
      </c>
      <c r="SK231" s="537" t="str">
        <f t="shared" ca="1" si="1538"/>
        <v>-</v>
      </c>
      <c r="SL231" s="537" t="str">
        <f t="shared" ca="1" si="1538"/>
        <v>-</v>
      </c>
      <c r="SM231" s="537" t="str">
        <f t="shared" ca="1" si="1538"/>
        <v>-</v>
      </c>
      <c r="SN231" s="537" t="str">
        <f t="shared" ca="1" si="1538"/>
        <v>-</v>
      </c>
      <c r="SO231" s="537" t="str">
        <f t="shared" ca="1" si="1538"/>
        <v>-</v>
      </c>
      <c r="SP231" s="537" t="str">
        <f t="shared" ca="1" si="1538"/>
        <v>-</v>
      </c>
      <c r="SQ231" s="537" t="str">
        <f t="shared" ca="1" si="1538"/>
        <v>-</v>
      </c>
      <c r="SR231" s="537" t="str">
        <f t="shared" ca="1" si="1538"/>
        <v>-</v>
      </c>
      <c r="SS231" s="537" t="str">
        <f t="shared" ca="1" si="1538"/>
        <v>-</v>
      </c>
      <c r="ST231" s="537" t="str">
        <f t="shared" ca="1" si="1538"/>
        <v>-</v>
      </c>
      <c r="SU231" s="537" t="str">
        <f t="shared" ca="1" si="1538"/>
        <v>-</v>
      </c>
      <c r="SV231" s="537" t="str">
        <f t="shared" ca="1" si="1538"/>
        <v>-</v>
      </c>
      <c r="SW231" s="537" t="str">
        <f t="shared" ca="1" si="1538"/>
        <v>-</v>
      </c>
      <c r="SX231" s="537" t="str">
        <f t="shared" ca="1" si="1538"/>
        <v>-</v>
      </c>
      <c r="SY231" s="537" t="str">
        <f t="shared" ca="1" si="1539"/>
        <v>-</v>
      </c>
      <c r="SZ231" s="537" t="str">
        <f t="shared" ca="1" si="1539"/>
        <v>-</v>
      </c>
      <c r="TA231" s="537" t="str">
        <f t="shared" ca="1" si="1539"/>
        <v>-</v>
      </c>
      <c r="TB231" s="537" t="str">
        <f t="shared" ca="1" si="1539"/>
        <v>-</v>
      </c>
      <c r="TC231" s="537" t="str">
        <f t="shared" ca="1" si="1539"/>
        <v>-</v>
      </c>
      <c r="TD231" s="537" t="str">
        <f t="shared" ca="1" si="1539"/>
        <v>-</v>
      </c>
      <c r="TE231" s="537" t="str">
        <f t="shared" ca="1" si="1539"/>
        <v>-</v>
      </c>
      <c r="TF231" s="537" t="str">
        <f t="shared" ca="1" si="1539"/>
        <v>-</v>
      </c>
      <c r="TG231" s="537" t="str">
        <f t="shared" ca="1" si="1539"/>
        <v>-</v>
      </c>
      <c r="TH231" s="537" t="str">
        <f t="shared" ca="1" si="1539"/>
        <v>-</v>
      </c>
      <c r="TI231" s="537" t="str">
        <f t="shared" ca="1" si="1539"/>
        <v>-</v>
      </c>
      <c r="TJ231" s="537" t="str">
        <f t="shared" ca="1" si="1539"/>
        <v>-</v>
      </c>
      <c r="TK231" s="537" t="str">
        <f t="shared" ca="1" si="1539"/>
        <v>-</v>
      </c>
      <c r="TL231" s="537" t="str">
        <f t="shared" ca="1" si="1539"/>
        <v>-</v>
      </c>
      <c r="TM231" s="537" t="str">
        <f t="shared" ca="1" si="1539"/>
        <v>-</v>
      </c>
      <c r="TN231" s="537" t="str">
        <f t="shared" ca="1" si="1539"/>
        <v>-</v>
      </c>
      <c r="TO231" s="537" t="str">
        <f t="shared" ca="1" si="1674"/>
        <v>-</v>
      </c>
      <c r="TP231" s="537" t="str">
        <f t="shared" ca="1" si="1674"/>
        <v>-</v>
      </c>
      <c r="TQ231" s="537" t="str">
        <f t="shared" ca="1" si="1674"/>
        <v>-</v>
      </c>
      <c r="TR231" s="537" t="str">
        <f t="shared" ca="1" si="1674"/>
        <v>-</v>
      </c>
      <c r="TS231" s="547" t="str">
        <f t="shared" ca="1" si="1541"/>
        <v>-</v>
      </c>
      <c r="TT231" s="547" t="str">
        <f t="shared" ca="1" si="1541"/>
        <v>-</v>
      </c>
      <c r="TU231" s="547" t="str">
        <f t="shared" ca="1" si="1541"/>
        <v>-</v>
      </c>
      <c r="TV231" s="547" t="str">
        <f t="shared" ca="1" si="1541"/>
        <v>-</v>
      </c>
      <c r="TW231" s="547" t="str">
        <f t="shared" ca="1" si="1541"/>
        <v>-</v>
      </c>
      <c r="TX231" s="547" t="str">
        <f t="shared" ca="1" si="1541"/>
        <v>-</v>
      </c>
      <c r="TY231" s="547" t="str">
        <f t="shared" ca="1" si="1541"/>
        <v>-</v>
      </c>
      <c r="TZ231" s="547" t="str">
        <f t="shared" ca="1" si="1541"/>
        <v>-</v>
      </c>
      <c r="UA231" s="547" t="str">
        <f t="shared" ca="1" si="1541"/>
        <v>-</v>
      </c>
      <c r="UB231" s="547" t="str">
        <f t="shared" ca="1" si="1541"/>
        <v>-</v>
      </c>
      <c r="UC231" s="547" t="str">
        <f t="shared" ca="1" si="1541"/>
        <v>-</v>
      </c>
      <c r="UD231" s="547" t="str">
        <f t="shared" ca="1" si="1541"/>
        <v>-</v>
      </c>
      <c r="UE231" s="547" t="str">
        <f t="shared" ca="1" si="1541"/>
        <v>-</v>
      </c>
      <c r="UF231" s="547" t="str">
        <f t="shared" ca="1" si="1541"/>
        <v>-</v>
      </c>
      <c r="UG231" s="547" t="str">
        <f t="shared" ca="1" si="1541"/>
        <v>-</v>
      </c>
      <c r="UH231" s="547" t="str">
        <f t="shared" ca="1" si="1541"/>
        <v>-</v>
      </c>
      <c r="UI231" s="547" t="str">
        <f t="shared" ca="1" si="1542"/>
        <v>-</v>
      </c>
      <c r="UJ231" s="547" t="str">
        <f t="shared" ca="1" si="1542"/>
        <v>-</v>
      </c>
      <c r="UK231" s="547" t="str">
        <f t="shared" ca="1" si="1542"/>
        <v>-</v>
      </c>
      <c r="UL231" s="547" t="str">
        <f t="shared" ca="1" si="1542"/>
        <v>-</v>
      </c>
      <c r="UM231" s="547" t="str">
        <f t="shared" ca="1" si="1542"/>
        <v>-</v>
      </c>
      <c r="UN231" s="547" t="str">
        <f t="shared" ca="1" si="1542"/>
        <v>-</v>
      </c>
      <c r="UO231" s="547" t="str">
        <f t="shared" ca="1" si="1542"/>
        <v>-</v>
      </c>
      <c r="UP231" s="547" t="str">
        <f t="shared" ca="1" si="1542"/>
        <v>-</v>
      </c>
      <c r="UQ231" s="547" t="str">
        <f t="shared" ca="1" si="1542"/>
        <v>-</v>
      </c>
      <c r="UR231" s="547" t="str">
        <f t="shared" ca="1" si="1542"/>
        <v>-</v>
      </c>
      <c r="US231" s="537" t="str">
        <f t="shared" ca="1" si="1543"/>
        <v>-</v>
      </c>
      <c r="UT231" s="537" t="str">
        <f t="shared" ca="1" si="1543"/>
        <v>-</v>
      </c>
      <c r="UU231" s="537" t="str">
        <f t="shared" ca="1" si="1543"/>
        <v>-</v>
      </c>
      <c r="UV231" s="537" t="str">
        <f t="shared" ca="1" si="1543"/>
        <v>-</v>
      </c>
      <c r="UW231" s="537" t="str">
        <f t="shared" ca="1" si="1543"/>
        <v>-</v>
      </c>
      <c r="UX231" s="537" t="str">
        <f t="shared" ca="1" si="1543"/>
        <v>-</v>
      </c>
      <c r="UY231" s="537" t="str">
        <f t="shared" ca="1" si="1543"/>
        <v>-</v>
      </c>
      <c r="UZ231" s="537" t="str">
        <f t="shared" ca="1" si="1543"/>
        <v>-</v>
      </c>
      <c r="VA231" s="537" t="str">
        <f t="shared" ca="1" si="1543"/>
        <v>-</v>
      </c>
      <c r="VB231" s="537" t="str">
        <f t="shared" ca="1" si="1543"/>
        <v>-</v>
      </c>
      <c r="VC231" s="537" t="str">
        <f t="shared" ca="1" si="1543"/>
        <v>-</v>
      </c>
      <c r="VD231" s="537" t="str">
        <f t="shared" ca="1" si="1543"/>
        <v>-</v>
      </c>
      <c r="VE231" s="537" t="str">
        <f t="shared" ca="1" si="1543"/>
        <v>-</v>
      </c>
      <c r="VF231" s="537" t="str">
        <f t="shared" ca="1" si="1543"/>
        <v>-</v>
      </c>
      <c r="VG231" s="537" t="str">
        <f t="shared" ca="1" si="1543"/>
        <v>-</v>
      </c>
      <c r="VH231" s="537" t="str">
        <f t="shared" ca="1" si="1543"/>
        <v>-</v>
      </c>
      <c r="VI231" s="537" t="str">
        <f t="shared" ca="1" si="1544"/>
        <v>-</v>
      </c>
      <c r="VJ231" s="537" t="str">
        <f t="shared" ca="1" si="1544"/>
        <v>-</v>
      </c>
      <c r="VK231" s="537" t="str">
        <f t="shared" ca="1" si="1544"/>
        <v>-</v>
      </c>
      <c r="VL231" s="537" t="str">
        <f t="shared" ca="1" si="1544"/>
        <v>-</v>
      </c>
      <c r="VM231" s="537" t="str">
        <f t="shared" ca="1" si="1544"/>
        <v>-</v>
      </c>
      <c r="VN231" s="537" t="str">
        <f t="shared" ca="1" si="1544"/>
        <v>-</v>
      </c>
      <c r="VO231" s="537" t="str">
        <f t="shared" ca="1" si="1544"/>
        <v>-</v>
      </c>
      <c r="VP231" s="537" t="str">
        <f t="shared" ca="1" si="1544"/>
        <v>-</v>
      </c>
      <c r="VQ231" s="537" t="str">
        <f t="shared" ca="1" si="1544"/>
        <v>-</v>
      </c>
      <c r="VR231" s="537" t="str">
        <f t="shared" ca="1" si="1544"/>
        <v>-</v>
      </c>
      <c r="VS231" s="537" t="str">
        <f t="shared" ca="1" si="1544"/>
        <v>-</v>
      </c>
      <c r="VT231" s="537" t="str">
        <f t="shared" ca="1" si="1544"/>
        <v>-</v>
      </c>
      <c r="VU231" s="537" t="str">
        <f t="shared" ca="1" si="1544"/>
        <v>-</v>
      </c>
      <c r="VV231" s="537" t="str">
        <f t="shared" ca="1" si="1544"/>
        <v>-</v>
      </c>
      <c r="VW231" s="537" t="b">
        <f t="shared" ca="1" si="1544"/>
        <v>1</v>
      </c>
      <c r="VX231" s="537" t="b">
        <f t="shared" ca="1" si="1544"/>
        <v>1</v>
      </c>
      <c r="VY231" s="537" t="b">
        <f t="shared" ca="1" si="1675"/>
        <v>1</v>
      </c>
      <c r="VZ231" s="537" t="b">
        <f t="shared" ca="1" si="1675"/>
        <v>1</v>
      </c>
      <c r="WA231" s="537" t="b">
        <f t="shared" ca="1" si="1675"/>
        <v>1</v>
      </c>
      <c r="WB231" s="537" t="b">
        <f t="shared" ca="1" si="1675"/>
        <v>1</v>
      </c>
      <c r="WC231" s="547" t="b">
        <f t="shared" ca="1" si="1546"/>
        <v>1</v>
      </c>
      <c r="WD231" s="547" t="b">
        <f t="shared" ca="1" si="1546"/>
        <v>1</v>
      </c>
      <c r="WE231" s="547" t="b">
        <f t="shared" ca="1" si="1546"/>
        <v>1</v>
      </c>
      <c r="WF231" s="547" t="b">
        <f t="shared" ca="1" si="1546"/>
        <v>1</v>
      </c>
      <c r="WG231" s="547" t="b">
        <f t="shared" ca="1" si="1546"/>
        <v>1</v>
      </c>
      <c r="WH231" s="547" t="b">
        <f t="shared" ca="1" si="1546"/>
        <v>1</v>
      </c>
      <c r="WI231" s="547" t="b">
        <f t="shared" ca="1" si="1546"/>
        <v>1</v>
      </c>
      <c r="WJ231" s="547" t="b">
        <f t="shared" ca="1" si="1546"/>
        <v>1</v>
      </c>
      <c r="WK231" s="547" t="b">
        <f t="shared" ca="1" si="1546"/>
        <v>1</v>
      </c>
      <c r="WL231" s="547" t="b">
        <f t="shared" ca="1" si="1546"/>
        <v>1</v>
      </c>
      <c r="WM231" s="547" t="b">
        <f t="shared" ca="1" si="1546"/>
        <v>1</v>
      </c>
      <c r="WN231" s="547" t="b">
        <f t="shared" ca="1" si="1546"/>
        <v>1</v>
      </c>
      <c r="WO231" s="547" t="b">
        <f t="shared" ca="1" si="1546"/>
        <v>1</v>
      </c>
      <c r="WP231" s="547" t="b">
        <f t="shared" ca="1" si="1546"/>
        <v>1</v>
      </c>
      <c r="WQ231" s="547" t="b">
        <f t="shared" ca="1" si="1546"/>
        <v>1</v>
      </c>
      <c r="WR231" s="547" t="b">
        <f t="shared" ca="1" si="1546"/>
        <v>1</v>
      </c>
      <c r="WS231" s="547" t="b">
        <f t="shared" ca="1" si="1547"/>
        <v>1</v>
      </c>
      <c r="WT231" s="547" t="b">
        <f t="shared" ca="1" si="1547"/>
        <v>1</v>
      </c>
      <c r="WU231" s="547" t="b">
        <f t="shared" ca="1" si="1547"/>
        <v>1</v>
      </c>
      <c r="WV231" s="547" t="b">
        <f t="shared" ca="1" si="1547"/>
        <v>1</v>
      </c>
      <c r="WW231" s="547" t="b">
        <f t="shared" ca="1" si="1547"/>
        <v>1</v>
      </c>
      <c r="WX231" s="547" t="b">
        <f t="shared" ca="1" si="1547"/>
        <v>1</v>
      </c>
      <c r="WY231" s="547" t="b">
        <f t="shared" ca="1" si="1547"/>
        <v>1</v>
      </c>
      <c r="WZ231" s="547" t="b">
        <f t="shared" ca="1" si="1547"/>
        <v>1</v>
      </c>
      <c r="XA231" s="547" t="b">
        <f t="shared" ca="1" si="1547"/>
        <v>1</v>
      </c>
      <c r="XB231" s="547" t="b">
        <f t="shared" ca="1" si="1547"/>
        <v>1</v>
      </c>
      <c r="XC231" s="19">
        <f t="shared" ca="1" si="1528"/>
        <v>0</v>
      </c>
      <c r="XD231" s="599">
        <v>0</v>
      </c>
    </row>
    <row r="232" spans="1:628" outlineLevel="2">
      <c r="A232" s="20">
        <f t="shared" si="1423"/>
        <v>227</v>
      </c>
      <c r="B232" s="213">
        <f t="shared" ca="1" si="1553"/>
        <v>205</v>
      </c>
      <c r="C232" s="115">
        <v>302</v>
      </c>
      <c r="D232" s="134" t="str">
        <f t="shared" ca="1" si="1424"/>
        <v>GSW</v>
      </c>
      <c r="E232" t="b">
        <v>1</v>
      </c>
      <c r="F232" t="b">
        <v>0</v>
      </c>
      <c r="G232" t="b">
        <f t="shared" si="1685"/>
        <v>1</v>
      </c>
      <c r="H232" s="213">
        <f t="shared" ca="1" si="1549"/>
        <v>23</v>
      </c>
      <c r="I232" s="19">
        <f t="shared" ca="1" si="1426"/>
        <v>1</v>
      </c>
      <c r="J232" s="19">
        <f t="shared" ca="1" si="1426"/>
        <v>0</v>
      </c>
      <c r="K232" s="114">
        <f t="shared" ca="1" si="1630"/>
        <v>12</v>
      </c>
      <c r="L232" s="114">
        <f t="shared" ca="1" si="1646"/>
        <v>3</v>
      </c>
      <c r="M232" s="19">
        <f t="shared" ca="1" si="1426"/>
        <v>2</v>
      </c>
      <c r="N232" s="19">
        <f t="shared" ca="1" si="1426"/>
        <v>2</v>
      </c>
      <c r="O232" s="114">
        <f t="shared" ca="1" si="1428"/>
        <v>1</v>
      </c>
      <c r="P232" s="19">
        <f t="shared" ca="1" si="1686"/>
        <v>3</v>
      </c>
      <c r="Q232" s="19">
        <f t="shared" ca="1" si="1430"/>
        <v>2</v>
      </c>
      <c r="R232" s="19">
        <f t="shared" ca="1" si="1430"/>
        <v>1</v>
      </c>
      <c r="S232" s="19">
        <f t="shared" ca="1" si="1430"/>
        <v>0</v>
      </c>
      <c r="T232" s="19">
        <f t="shared" ca="1" si="1430"/>
        <v>0</v>
      </c>
      <c r="U232" s="19">
        <f t="shared" ca="1" si="1430"/>
        <v>0</v>
      </c>
      <c r="V232" s="19">
        <f t="shared" ca="1" si="1430"/>
        <v>0</v>
      </c>
      <c r="W232" s="19">
        <f t="shared" ca="1" si="1430"/>
        <v>0</v>
      </c>
      <c r="X232" s="19">
        <f t="shared" ca="1" si="1430"/>
        <v>1</v>
      </c>
      <c r="Y232" s="19">
        <f t="shared" ca="1" si="1430"/>
        <v>1</v>
      </c>
      <c r="Z232" s="19">
        <f t="shared" ca="1" si="1430"/>
        <v>1</v>
      </c>
      <c r="AA232" s="209"/>
      <c r="AB232" s="209"/>
      <c r="AC232" s="209"/>
      <c r="AD232" s="209"/>
      <c r="AE232" s="209"/>
      <c r="AF232" s="19">
        <f t="shared" ca="1" si="1687"/>
        <v>0</v>
      </c>
      <c r="AG232" s="209"/>
      <c r="AH232" s="209"/>
      <c r="AI232" s="209"/>
      <c r="AJ232" s="209"/>
      <c r="AK232" s="209"/>
      <c r="AL232" s="209"/>
      <c r="AM232" s="209"/>
      <c r="AN232" s="209"/>
      <c r="AO232" s="134">
        <f t="shared" ca="1" si="1432"/>
        <v>2</v>
      </c>
      <c r="AP232" s="134">
        <f ca="1">INDEX(CHOOSE($P232,DataAutumn!i.AdultDrys,DataWinter!i.AdultDrys,DataSpring!i.AdultDrys),1,$O232)</f>
        <v>4</v>
      </c>
      <c r="AQ232" s="5">
        <f t="shared" ca="1" si="1433"/>
        <v>2</v>
      </c>
      <c r="AR232" s="5">
        <f t="shared" ca="1" si="1433"/>
        <v>0</v>
      </c>
      <c r="AS232" s="5">
        <f t="shared" ca="1" si="1434"/>
        <v>6</v>
      </c>
      <c r="AT232" s="209"/>
      <c r="AU232" s="209"/>
      <c r="AV232" s="209"/>
      <c r="AW232" s="353" t="str">
        <f t="shared" ca="1" si="1435"/>
        <v>TemplateRE 00023 GSW FWM     TOL204 Scan2 GFS_1 RR+01% REV12_1_3 PI00.0% Part0  GP100% WP100% MP100% (T_F33N11L00)</v>
      </c>
      <c r="AX232" s="9" t="str">
        <f ca="1">IF(COUNTIF(AW$5:AW232,AW232)=1,"-","Dup")</f>
        <v>-</v>
      </c>
      <c r="AY232" s="9"/>
      <c r="AZ232" s="19" t="str">
        <f t="shared" ca="1" si="1436"/>
        <v>-</v>
      </c>
      <c r="BA232" s="19" t="str">
        <f t="shared" ca="1" si="1436"/>
        <v>-</v>
      </c>
      <c r="BB232" s="19" t="str">
        <f t="shared" ca="1" si="1436"/>
        <v>-</v>
      </c>
      <c r="BC232" s="19" t="str">
        <f t="shared" ca="1" si="1437"/>
        <v>-</v>
      </c>
      <c r="BD232" s="19" t="str">
        <f t="shared" ca="1" si="1436"/>
        <v>-</v>
      </c>
      <c r="BE232" s="19" t="str">
        <f t="shared" ca="1" si="1436"/>
        <v>-</v>
      </c>
      <c r="BF232" s="19" t="str">
        <f t="shared" ca="1" si="1436"/>
        <v>-</v>
      </c>
      <c r="BG232" s="19" t="str">
        <f t="shared" ca="1" si="1436"/>
        <v>-</v>
      </c>
      <c r="BH232" s="19" t="str">
        <f t="shared" ca="1" si="1436"/>
        <v>-</v>
      </c>
      <c r="BI232" s="9"/>
      <c r="BJ232" s="19" t="b">
        <f t="shared" ca="1" si="1438"/>
        <v>1</v>
      </c>
      <c r="BK232" s="19" t="str">
        <f t="shared" ca="1" si="1438"/>
        <v>-</v>
      </c>
      <c r="BL232" s="19" t="str">
        <f t="shared" ca="1" si="1438"/>
        <v>-</v>
      </c>
      <c r="BM232" s="19" t="str">
        <f t="shared" ca="1" si="1438"/>
        <v>-</v>
      </c>
      <c r="BN232" s="19" t="b">
        <f t="shared" ca="1" si="1438"/>
        <v>0</v>
      </c>
      <c r="BO232" s="19">
        <f t="shared" ca="1" si="1438"/>
        <v>0</v>
      </c>
      <c r="BP232" s="19" t="str">
        <f t="shared" ca="1" si="1439"/>
        <v>-</v>
      </c>
      <c r="BQ232" s="19" t="str">
        <f t="shared" ca="1" si="1439"/>
        <v>-</v>
      </c>
      <c r="BR232" s="19" t="b">
        <f t="shared" ca="1" si="1438"/>
        <v>1</v>
      </c>
      <c r="BS232" s="9"/>
      <c r="BT232" s="19" t="str">
        <f t="shared" ca="1" si="1440"/>
        <v>-</v>
      </c>
      <c r="BU232" s="5" t="str">
        <f t="shared" ca="1" si="1647"/>
        <v>-</v>
      </c>
      <c r="BV232" s="5">
        <f t="shared" ca="1" si="1648"/>
        <v>1</v>
      </c>
      <c r="BW232" s="5">
        <f t="shared" ca="1" si="1648"/>
        <v>1</v>
      </c>
      <c r="BX232" s="19" t="str">
        <f t="shared" ca="1" si="1443"/>
        <v>-</v>
      </c>
      <c r="BY232" s="19" t="str">
        <f t="shared" ca="1" si="1443"/>
        <v>-</v>
      </c>
      <c r="BZ232" s="19" t="str">
        <f t="shared" ca="1" si="1443"/>
        <v>-</v>
      </c>
      <c r="CA232" s="5" t="str">
        <f t="shared" ca="1" si="1649"/>
        <v>-</v>
      </c>
      <c r="CB232" s="5">
        <f t="shared" ca="1" si="1650"/>
        <v>1</v>
      </c>
      <c r="CC232" s="5">
        <f t="shared" ca="1" si="1650"/>
        <v>1</v>
      </c>
      <c r="CD232" s="19" t="str">
        <f t="shared" ca="1" si="1446"/>
        <v>-</v>
      </c>
      <c r="CE232" s="5" t="str">
        <f t="shared" ca="1" si="1651"/>
        <v>-</v>
      </c>
      <c r="CF232" s="5">
        <f t="shared" ca="1" si="1652"/>
        <v>1</v>
      </c>
      <c r="CG232" s="19" t="str">
        <f t="shared" ca="1" si="1449"/>
        <v>-</v>
      </c>
      <c r="CH232" s="19" t="str">
        <f t="shared" ca="1" si="1449"/>
        <v>-</v>
      </c>
      <c r="CI232" s="5">
        <f t="shared" ca="1" si="1450"/>
        <v>1</v>
      </c>
      <c r="CJ232" s="19" t="str">
        <f t="shared" ca="1" si="1449"/>
        <v>-</v>
      </c>
      <c r="CK232" s="5" t="str">
        <f t="shared" ca="1" si="1653"/>
        <v>-</v>
      </c>
      <c r="CL232" s="5">
        <f t="shared" ca="1" si="1654"/>
        <v>1</v>
      </c>
      <c r="CM232" s="5">
        <f t="shared" ca="1" si="1654"/>
        <v>1</v>
      </c>
      <c r="CN232" s="9"/>
      <c r="CO232" s="5" t="b">
        <f t="shared" ca="1" si="1453"/>
        <v>0</v>
      </c>
      <c r="CP232" s="12">
        <f t="shared" ca="1" si="1454"/>
        <v>2132111</v>
      </c>
      <c r="CQ232" s="19">
        <f t="shared" ca="1" si="1455"/>
        <v>1</v>
      </c>
      <c r="CR232" s="19" t="str">
        <f t="shared" ca="1" si="1455"/>
        <v>-</v>
      </c>
      <c r="CS232" s="143">
        <f t="shared" ca="1" si="1636"/>
        <v>1</v>
      </c>
      <c r="CT232" s="143">
        <f t="shared" ca="1" si="1636"/>
        <v>1</v>
      </c>
      <c r="CU232" s="12">
        <v>0</v>
      </c>
      <c r="CV232" s="143">
        <f t="shared" ca="1" si="1679"/>
        <v>1</v>
      </c>
      <c r="CW232" s="143">
        <f t="shared" ca="1" si="1679"/>
        <v>1</v>
      </c>
      <c r="CX232" s="143">
        <f t="shared" ca="1" si="1679"/>
        <v>1</v>
      </c>
      <c r="CY232" s="12">
        <v>0</v>
      </c>
      <c r="CZ232" s="12">
        <v>0</v>
      </c>
      <c r="DA232" s="143">
        <f t="shared" ca="1" si="1681"/>
        <v>1</v>
      </c>
      <c r="DB232" s="143">
        <f t="shared" ca="1" si="1681"/>
        <v>1</v>
      </c>
      <c r="DC232" s="143">
        <f t="shared" ca="1" si="1680"/>
        <v>1</v>
      </c>
      <c r="DD232" s="143">
        <f t="shared" ca="1" si="1680"/>
        <v>1</v>
      </c>
      <c r="DE232" s="143">
        <f t="shared" ca="1" si="1680"/>
        <v>0</v>
      </c>
      <c r="DF232" s="143">
        <f t="shared" ca="1" si="1680"/>
        <v>1</v>
      </c>
      <c r="DG232" s="143">
        <f t="shared" ca="1" si="1680"/>
        <v>1</v>
      </c>
      <c r="DH232" s="143">
        <f t="shared" ca="1" si="1680"/>
        <v>1</v>
      </c>
      <c r="DI232" s="143">
        <f t="shared" ca="1" si="1680"/>
        <v>1</v>
      </c>
      <c r="DJ232" s="9"/>
      <c r="DK232" s="19" t="b">
        <f t="shared" ca="1" si="1460"/>
        <v>1</v>
      </c>
      <c r="DL232" s="19" t="b">
        <f t="shared" ca="1" si="1460"/>
        <v>1</v>
      </c>
      <c r="DM232" s="19" t="b">
        <f t="shared" ca="1" si="1460"/>
        <v>1</v>
      </c>
      <c r="DN232" s="468">
        <f t="shared" ca="1" si="1655"/>
        <v>21321111</v>
      </c>
      <c r="DO232" s="19" t="b">
        <f t="shared" ca="1" si="1461"/>
        <v>1</v>
      </c>
      <c r="DP232" s="19">
        <f t="shared" ca="1" si="1461"/>
        <v>0</v>
      </c>
      <c r="DQ232" s="19" t="str">
        <f t="shared" ca="1" si="1461"/>
        <v>-</v>
      </c>
      <c r="DR232" s="578" t="str">
        <f t="shared" ca="1" si="1461"/>
        <v>-</v>
      </c>
      <c r="DS232" s="430">
        <f t="shared" ca="1" si="1462"/>
        <v>652</v>
      </c>
      <c r="DT232" s="430">
        <f t="shared" ca="1" si="1462"/>
        <v>686</v>
      </c>
      <c r="DU232" s="430">
        <f t="shared" ca="1" si="1462"/>
        <v>721</v>
      </c>
      <c r="DV232" s="142">
        <f t="shared" ca="1" si="1463"/>
        <v>378</v>
      </c>
      <c r="DW232" s="142">
        <f t="shared" ca="1" si="1463"/>
        <v>413</v>
      </c>
      <c r="DX232" s="142">
        <f t="shared" ca="1" si="1463"/>
        <v>448</v>
      </c>
      <c r="DY232" s="19" t="str">
        <f t="shared" ca="1" si="1464"/>
        <v>-</v>
      </c>
      <c r="DZ232" s="19" t="str">
        <f t="shared" ca="1" si="1464"/>
        <v>-</v>
      </c>
      <c r="EA232" s="19" t="str">
        <f t="shared" ca="1" si="1464"/>
        <v>-</v>
      </c>
      <c r="EB232" s="19" t="str">
        <f t="shared" ca="1" si="1464"/>
        <v>-</v>
      </c>
      <c r="EC232" s="19" t="str">
        <f t="shared" ca="1" si="1464"/>
        <v>-</v>
      </c>
      <c r="ED232" s="19" t="str">
        <f t="shared" ca="1" si="1464"/>
        <v>-</v>
      </c>
      <c r="EE232" s="19">
        <f t="shared" ca="1" si="1464"/>
        <v>1</v>
      </c>
      <c r="EF232" s="19">
        <f t="shared" ca="1" si="1464"/>
        <v>1</v>
      </c>
      <c r="EG232" s="19">
        <f t="shared" ca="1" si="1464"/>
        <v>0</v>
      </c>
      <c r="EH232" s="19" t="str">
        <f t="shared" ca="1" si="1464"/>
        <v>-</v>
      </c>
      <c r="EI232" s="19" t="str">
        <f t="shared" ca="1" si="1464"/>
        <v>-</v>
      </c>
      <c r="EJ232" s="19" t="str">
        <f t="shared" ca="1" si="1464"/>
        <v>-</v>
      </c>
      <c r="EK232" s="19" t="str">
        <f t="shared" ca="1" si="1464"/>
        <v>-</v>
      </c>
      <c r="EL232" s="19" t="str">
        <f t="shared" ca="1" si="1464"/>
        <v>-</v>
      </c>
      <c r="EM232" s="19">
        <f t="shared" ca="1" si="1464"/>
        <v>0</v>
      </c>
      <c r="EN232" s="19" t="str">
        <f t="shared" ca="1" si="1464"/>
        <v>-</v>
      </c>
      <c r="EO232" s="19" t="str">
        <f t="shared" ca="1" si="1464"/>
        <v>-</v>
      </c>
      <c r="EP232" s="19" t="str">
        <f t="shared" ca="1" si="1461"/>
        <v>-</v>
      </c>
      <c r="EQ232" s="19">
        <f t="shared" ca="1" si="1461"/>
        <v>0</v>
      </c>
      <c r="ER232" s="19">
        <f t="shared" ca="1" si="1461"/>
        <v>0</v>
      </c>
      <c r="ES232" s="9"/>
      <c r="ET232" s="19" t="str">
        <f t="shared" ca="1" si="1468"/>
        <v>-</v>
      </c>
      <c r="EU232" s="19" t="str">
        <f t="shared" ca="1" si="1468"/>
        <v>-</v>
      </c>
      <c r="EV232" s="19" t="str">
        <f t="shared" ca="1" si="1468"/>
        <v>-</v>
      </c>
      <c r="EW232" s="19" t="str">
        <f t="shared" ca="1" si="1468"/>
        <v>-</v>
      </c>
      <c r="EX232" s="19" t="str">
        <f t="shared" ca="1" si="1468"/>
        <v>-</v>
      </c>
      <c r="EY232" s="19" t="str">
        <f t="shared" ca="1" si="1468"/>
        <v>-</v>
      </c>
      <c r="EZ232" s="19" t="str">
        <f t="shared" ca="1" si="1468"/>
        <v>-</v>
      </c>
      <c r="FA232" s="19" t="str">
        <f t="shared" ca="1" si="1468"/>
        <v>-</v>
      </c>
      <c r="FB232" s="19" t="str">
        <f t="shared" ca="1" si="1468"/>
        <v>-</v>
      </c>
      <c r="FC232" s="19" t="str">
        <f t="shared" ca="1" si="1468"/>
        <v>-</v>
      </c>
      <c r="FD232" s="19" t="str">
        <f t="shared" ca="1" si="1468"/>
        <v>-</v>
      </c>
      <c r="FE232" s="19" t="str">
        <f t="shared" ca="1" si="1468"/>
        <v>-</v>
      </c>
      <c r="FF232" s="19">
        <f t="shared" ca="1" si="1468"/>
        <v>0</v>
      </c>
      <c r="FG232" s="430">
        <f t="shared" ca="1" si="1469"/>
        <v>0</v>
      </c>
      <c r="FH232" s="430">
        <f t="shared" ca="1" si="1469"/>
        <v>0</v>
      </c>
      <c r="FI232" s="114">
        <f t="shared" ca="1" si="1656"/>
        <v>0</v>
      </c>
      <c r="FJ232" s="114">
        <f t="shared" ca="1" si="1656"/>
        <v>0</v>
      </c>
      <c r="FK232" s="114">
        <f t="shared" ca="1" si="1656"/>
        <v>0</v>
      </c>
      <c r="FL232" s="114">
        <f t="shared" ca="1" si="1656"/>
        <v>0</v>
      </c>
      <c r="FM232" s="114">
        <f t="shared" ca="1" si="1656"/>
        <v>0</v>
      </c>
      <c r="FN232" s="536">
        <f t="shared" ca="1" si="1471"/>
        <v>0</v>
      </c>
      <c r="FO232" s="114">
        <f t="shared" ca="1" si="1657"/>
        <v>0</v>
      </c>
      <c r="FP232" s="114">
        <f t="shared" ca="1" si="1657"/>
        <v>0</v>
      </c>
      <c r="FQ232" s="114">
        <f t="shared" ca="1" si="1657"/>
        <v>0</v>
      </c>
      <c r="FR232" s="114">
        <f t="shared" ca="1" si="1657"/>
        <v>0</v>
      </c>
      <c r="FS232" s="114">
        <f t="shared" ca="1" si="1657"/>
        <v>0</v>
      </c>
      <c r="FT232" s="536">
        <f t="shared" ca="1" si="1473"/>
        <v>0</v>
      </c>
      <c r="FU232" s="114">
        <f t="shared" ca="1" si="1658"/>
        <v>0</v>
      </c>
      <c r="FV232" s="114">
        <f t="shared" ca="1" si="1658"/>
        <v>0</v>
      </c>
      <c r="FW232" s="114">
        <f t="shared" ca="1" si="1658"/>
        <v>0</v>
      </c>
      <c r="FX232" s="114">
        <f t="shared" ca="1" si="1658"/>
        <v>0</v>
      </c>
      <c r="FY232" s="114">
        <f t="shared" ca="1" si="1658"/>
        <v>0</v>
      </c>
      <c r="FZ232" s="536">
        <f t="shared" ca="1" si="1475"/>
        <v>0</v>
      </c>
      <c r="GA232" s="114">
        <f t="shared" ca="1" si="1659"/>
        <v>0</v>
      </c>
      <c r="GB232" s="114">
        <f t="shared" ca="1" si="1659"/>
        <v>0</v>
      </c>
      <c r="GC232" s="114">
        <f t="shared" ca="1" si="1659"/>
        <v>0</v>
      </c>
      <c r="GD232" s="114">
        <f t="shared" ca="1" si="1659"/>
        <v>0</v>
      </c>
      <c r="GE232" s="114">
        <f t="shared" ca="1" si="1659"/>
        <v>0</v>
      </c>
      <c r="GF232" s="536">
        <f t="shared" ca="1" si="1477"/>
        <v>0</v>
      </c>
      <c r="GG232" s="114">
        <f t="shared" ca="1" si="1660"/>
        <v>0</v>
      </c>
      <c r="GH232" s="114">
        <f t="shared" ca="1" si="1660"/>
        <v>0</v>
      </c>
      <c r="GI232" s="114">
        <f t="shared" ca="1" si="1660"/>
        <v>0</v>
      </c>
      <c r="GJ232" s="114">
        <f t="shared" ca="1" si="1660"/>
        <v>0</v>
      </c>
      <c r="GK232" s="114">
        <f t="shared" ca="1" si="1660"/>
        <v>0</v>
      </c>
      <c r="GL232" s="536">
        <f t="shared" ca="1" si="1479"/>
        <v>0</v>
      </c>
      <c r="GM232" s="114">
        <f t="shared" ca="1" si="1661"/>
        <v>0</v>
      </c>
      <c r="GN232" s="114">
        <f t="shared" ca="1" si="1661"/>
        <v>0</v>
      </c>
      <c r="GO232" s="114">
        <f t="shared" ca="1" si="1661"/>
        <v>0</v>
      </c>
      <c r="GP232" s="114">
        <f t="shared" ca="1" si="1661"/>
        <v>0</v>
      </c>
      <c r="GQ232" s="114">
        <f t="shared" ca="1" si="1661"/>
        <v>0</v>
      </c>
      <c r="GR232" s="536">
        <f t="shared" ca="1" si="1481"/>
        <v>0</v>
      </c>
      <c r="GS232" s="115">
        <f t="shared" ca="1" si="1482"/>
        <v>0</v>
      </c>
      <c r="GT232" s="115">
        <f t="shared" ca="1" si="1482"/>
        <v>0</v>
      </c>
      <c r="GU232" s="115">
        <f t="shared" ca="1" si="1482"/>
        <v>0</v>
      </c>
      <c r="GV232" s="115">
        <f t="shared" ca="1" si="1482"/>
        <v>0</v>
      </c>
      <c r="GW232" s="553">
        <f t="shared" ca="1" si="1483"/>
        <v>0</v>
      </c>
      <c r="GX232" s="553">
        <f t="shared" ca="1" si="1483"/>
        <v>0</v>
      </c>
      <c r="GY232" s="553">
        <f t="shared" ca="1" si="1483"/>
        <v>0</v>
      </c>
      <c r="GZ232" s="553">
        <f t="shared" ca="1" si="1483"/>
        <v>0</v>
      </c>
      <c r="HA232" s="553">
        <f t="shared" ca="1" si="1483"/>
        <v>0</v>
      </c>
      <c r="HB232" s="553">
        <f t="shared" ca="1" si="1483"/>
        <v>0</v>
      </c>
      <c r="HC232" s="553">
        <f t="shared" ca="1" si="1483"/>
        <v>0</v>
      </c>
      <c r="HD232" s="553">
        <f t="shared" ca="1" si="1483"/>
        <v>0</v>
      </c>
      <c r="HE232" s="553">
        <f t="shared" ca="1" si="1483"/>
        <v>0</v>
      </c>
      <c r="HF232" s="553">
        <f t="shared" ca="1" si="1483"/>
        <v>0</v>
      </c>
      <c r="HG232" s="553">
        <f t="shared" ca="1" si="1483"/>
        <v>0</v>
      </c>
      <c r="HH232" s="553">
        <f t="shared" ca="1" si="1483"/>
        <v>0</v>
      </c>
      <c r="HI232" s="553">
        <f t="shared" ca="1" si="1483"/>
        <v>0</v>
      </c>
      <c r="HJ232" s="553">
        <f t="shared" ca="1" si="1483"/>
        <v>0</v>
      </c>
      <c r="HK232" s="553">
        <f t="shared" ca="1" si="1483"/>
        <v>0</v>
      </c>
      <c r="HL232" s="553">
        <f t="shared" ca="1" si="1483"/>
        <v>0</v>
      </c>
      <c r="HM232" s="553">
        <f t="shared" ca="1" si="1484"/>
        <v>0</v>
      </c>
      <c r="HN232" s="553">
        <f t="shared" ca="1" si="1484"/>
        <v>0</v>
      </c>
      <c r="HO232" s="553">
        <f t="shared" ca="1" si="1484"/>
        <v>0</v>
      </c>
      <c r="HP232" s="553">
        <f t="shared" ca="1" si="1484"/>
        <v>0</v>
      </c>
      <c r="HQ232" s="19">
        <f t="shared" ca="1" si="1485"/>
        <v>0</v>
      </c>
      <c r="HR232" s="114">
        <f t="shared" ca="1" si="1662"/>
        <v>0</v>
      </c>
      <c r="HS232" s="114">
        <f t="shared" ca="1" si="1662"/>
        <v>0</v>
      </c>
      <c r="HT232" s="114">
        <f t="shared" ca="1" si="1662"/>
        <v>0</v>
      </c>
      <c r="HU232" s="114">
        <f t="shared" ca="1" si="1662"/>
        <v>0</v>
      </c>
      <c r="HV232" s="114">
        <f t="shared" ca="1" si="1662"/>
        <v>0</v>
      </c>
      <c r="HW232" s="536">
        <f t="shared" ca="1" si="1487"/>
        <v>0</v>
      </c>
      <c r="HX232" s="114">
        <f t="shared" ca="1" si="1663"/>
        <v>0</v>
      </c>
      <c r="HY232" s="114">
        <f t="shared" ca="1" si="1663"/>
        <v>0</v>
      </c>
      <c r="HZ232" s="114">
        <f t="shared" ca="1" si="1663"/>
        <v>0</v>
      </c>
      <c r="IA232" s="114">
        <f t="shared" ca="1" si="1663"/>
        <v>0</v>
      </c>
      <c r="IB232" s="114">
        <f t="shared" ca="1" si="1663"/>
        <v>0</v>
      </c>
      <c r="IC232" s="536">
        <f t="shared" ca="1" si="1489"/>
        <v>0</v>
      </c>
      <c r="ID232" s="114">
        <f t="shared" ca="1" si="1664"/>
        <v>0</v>
      </c>
      <c r="IE232" s="114">
        <f t="shared" ca="1" si="1664"/>
        <v>0</v>
      </c>
      <c r="IF232" s="114">
        <f t="shared" ca="1" si="1664"/>
        <v>0</v>
      </c>
      <c r="IG232" s="114">
        <f t="shared" ca="1" si="1664"/>
        <v>0</v>
      </c>
      <c r="IH232" s="114">
        <f t="shared" ca="1" si="1664"/>
        <v>0</v>
      </c>
      <c r="II232" s="536">
        <f t="shared" ca="1" si="1491"/>
        <v>0</v>
      </c>
      <c r="IJ232" s="114">
        <f t="shared" ca="1" si="1665"/>
        <v>0</v>
      </c>
      <c r="IK232" s="114">
        <f t="shared" ca="1" si="1665"/>
        <v>0</v>
      </c>
      <c r="IL232" s="114">
        <f t="shared" ca="1" si="1665"/>
        <v>0</v>
      </c>
      <c r="IM232" s="114">
        <f t="shared" ca="1" si="1665"/>
        <v>0</v>
      </c>
      <c r="IN232" s="114">
        <f t="shared" ca="1" si="1665"/>
        <v>0</v>
      </c>
      <c r="IO232" s="536">
        <f t="shared" ca="1" si="1493"/>
        <v>0</v>
      </c>
      <c r="IP232" s="114">
        <f t="shared" ca="1" si="1666"/>
        <v>0</v>
      </c>
      <c r="IQ232" s="114">
        <f t="shared" ca="1" si="1666"/>
        <v>0</v>
      </c>
      <c r="IR232" s="114">
        <f t="shared" ca="1" si="1666"/>
        <v>0</v>
      </c>
      <c r="IS232" s="114">
        <f t="shared" ca="1" si="1666"/>
        <v>0</v>
      </c>
      <c r="IT232" s="114">
        <f t="shared" ca="1" si="1666"/>
        <v>0</v>
      </c>
      <c r="IU232" s="536">
        <f t="shared" ca="1" si="1495"/>
        <v>0</v>
      </c>
      <c r="IV232" s="114">
        <f t="shared" ca="1" si="1667"/>
        <v>0</v>
      </c>
      <c r="IW232" s="114">
        <f t="shared" ca="1" si="1667"/>
        <v>0</v>
      </c>
      <c r="IX232" s="114">
        <f t="shared" ca="1" si="1667"/>
        <v>0</v>
      </c>
      <c r="IY232" s="114">
        <f t="shared" ca="1" si="1667"/>
        <v>0</v>
      </c>
      <c r="IZ232" s="114">
        <f t="shared" ca="1" si="1667"/>
        <v>0</v>
      </c>
      <c r="JA232" s="536">
        <f t="shared" ca="1" si="1497"/>
        <v>0</v>
      </c>
      <c r="JB232" s="115">
        <f t="shared" ca="1" si="1498"/>
        <v>0</v>
      </c>
      <c r="JC232" s="115">
        <f t="shared" ca="1" si="1498"/>
        <v>0</v>
      </c>
      <c r="JD232" s="115">
        <f t="shared" ca="1" si="1498"/>
        <v>0</v>
      </c>
      <c r="JE232" s="115">
        <f t="shared" ca="1" si="1498"/>
        <v>0</v>
      </c>
      <c r="JF232" s="553">
        <f t="shared" ca="1" si="1499"/>
        <v>0</v>
      </c>
      <c r="JG232" s="553">
        <f t="shared" ca="1" si="1499"/>
        <v>0</v>
      </c>
      <c r="JH232" s="553">
        <f t="shared" ca="1" si="1499"/>
        <v>0</v>
      </c>
      <c r="JI232" s="553">
        <f t="shared" ca="1" si="1499"/>
        <v>0</v>
      </c>
      <c r="JJ232" s="553">
        <f t="shared" ca="1" si="1499"/>
        <v>0</v>
      </c>
      <c r="JK232" s="553">
        <f t="shared" ca="1" si="1499"/>
        <v>0</v>
      </c>
      <c r="JL232" s="553">
        <f t="shared" ca="1" si="1499"/>
        <v>0</v>
      </c>
      <c r="JM232" s="553">
        <f t="shared" ca="1" si="1499"/>
        <v>0</v>
      </c>
      <c r="JN232" s="553">
        <f t="shared" ca="1" si="1499"/>
        <v>0</v>
      </c>
      <c r="JO232" s="553">
        <f t="shared" ca="1" si="1499"/>
        <v>0</v>
      </c>
      <c r="JP232" s="553">
        <f t="shared" ca="1" si="1499"/>
        <v>0</v>
      </c>
      <c r="JQ232" s="553">
        <f t="shared" ca="1" si="1499"/>
        <v>0</v>
      </c>
      <c r="JR232" s="553">
        <f t="shared" ca="1" si="1499"/>
        <v>0</v>
      </c>
      <c r="JS232" s="553">
        <f t="shared" ca="1" si="1499"/>
        <v>0</v>
      </c>
      <c r="JT232" s="553">
        <f t="shared" ca="1" si="1499"/>
        <v>0</v>
      </c>
      <c r="JU232" s="553">
        <f t="shared" ca="1" si="1499"/>
        <v>0</v>
      </c>
      <c r="JV232" s="553">
        <f t="shared" ca="1" si="1500"/>
        <v>0</v>
      </c>
      <c r="JW232" s="553">
        <f t="shared" ca="1" si="1500"/>
        <v>0</v>
      </c>
      <c r="JX232" s="553">
        <f t="shared" ca="1" si="1500"/>
        <v>0</v>
      </c>
      <c r="JY232" s="553">
        <f t="shared" ca="1" si="1500"/>
        <v>0</v>
      </c>
      <c r="JZ232" s="19">
        <f t="shared" ca="1" si="1501"/>
        <v>0</v>
      </c>
      <c r="KA232" s="5">
        <f t="shared" ca="1" si="1502"/>
        <v>67</v>
      </c>
      <c r="KB232" s="9"/>
      <c r="KC232" s="5">
        <f t="shared" ca="1" si="1503"/>
        <v>0</v>
      </c>
      <c r="KD232" s="5" t="b">
        <f t="shared" ca="1" si="1503"/>
        <v>0</v>
      </c>
      <c r="KE232" s="19">
        <f t="shared" ca="1" si="1682"/>
        <v>0</v>
      </c>
      <c r="KF232" s="5">
        <f t="shared" ca="1" si="1505"/>
        <v>0</v>
      </c>
      <c r="KG232" s="5">
        <f t="shared" ca="1" si="1506"/>
        <v>0.01</v>
      </c>
      <c r="KH232" s="5">
        <f t="shared" si="1507"/>
        <v>0</v>
      </c>
      <c r="KI232" s="19">
        <f t="shared" ca="1" si="1683"/>
        <v>0</v>
      </c>
      <c r="KJ232" s="5">
        <f t="shared" ca="1" si="1508"/>
        <v>50</v>
      </c>
      <c r="KK232" s="19" t="str">
        <f t="shared" ca="1" si="1688"/>
        <v>-</v>
      </c>
      <c r="KL232" s="19" t="str">
        <f t="shared" ca="1" si="1688"/>
        <v>-</v>
      </c>
      <c r="KM232" s="19" t="str">
        <f t="shared" ca="1" si="1688"/>
        <v>-</v>
      </c>
      <c r="KN232" s="19" t="str">
        <f t="shared" ca="1" si="1688"/>
        <v>-</v>
      </c>
      <c r="KO232" s="19" t="str">
        <f t="shared" ca="1" si="1688"/>
        <v>-</v>
      </c>
      <c r="KP232" s="19" t="str">
        <f t="shared" ca="1" si="1688"/>
        <v>-</v>
      </c>
      <c r="KQ232" s="19" t="str">
        <f t="shared" ca="1" si="1688"/>
        <v>-</v>
      </c>
      <c r="KR232" s="19" t="str">
        <f t="shared" ca="1" si="1688"/>
        <v>-</v>
      </c>
      <c r="KS232" s="19" t="str">
        <f t="shared" ca="1" si="1688"/>
        <v>-</v>
      </c>
      <c r="KT232" s="19" t="str">
        <f t="shared" ca="1" si="1688"/>
        <v>-</v>
      </c>
      <c r="KU232" s="19" t="str">
        <f t="shared" ca="1" si="1688"/>
        <v>-</v>
      </c>
      <c r="KV232" s="19" t="str">
        <f t="shared" ca="1" si="1688"/>
        <v>-</v>
      </c>
      <c r="KW232" s="5">
        <f t="shared" si="1510"/>
        <v>1</v>
      </c>
      <c r="KX232" s="5">
        <f t="shared" ca="1" si="1580"/>
        <v>0</v>
      </c>
      <c r="KY232" s="5">
        <f t="shared" ca="1" si="1580"/>
        <v>1</v>
      </c>
      <c r="KZ232" s="5">
        <f t="shared" ca="1" si="1580"/>
        <v>1</v>
      </c>
      <c r="LA232" s="5">
        <f t="shared" ca="1" si="1684"/>
        <v>1</v>
      </c>
      <c r="LB232" s="5">
        <f t="shared" ca="1" si="1684"/>
        <v>1</v>
      </c>
      <c r="LC232" s="5">
        <f t="shared" ca="1" si="1684"/>
        <v>0</v>
      </c>
      <c r="LD232" s="5">
        <f t="shared" ca="1" si="1684"/>
        <v>1</v>
      </c>
      <c r="LE232" s="5">
        <f t="shared" ca="1" si="1684"/>
        <v>0</v>
      </c>
      <c r="LF232" s="5">
        <f t="shared" ca="1" si="1684"/>
        <v>0</v>
      </c>
      <c r="LG232" s="5">
        <f t="shared" ca="1" si="1684"/>
        <v>1</v>
      </c>
      <c r="LH232" s="5">
        <f t="shared" ca="1" si="1684"/>
        <v>0</v>
      </c>
      <c r="LI232" s="5">
        <f t="shared" ca="1" si="1684"/>
        <v>0</v>
      </c>
      <c r="LJ232" s="5">
        <f t="shared" ca="1" si="1684"/>
        <v>0</v>
      </c>
      <c r="LK232" s="5">
        <f t="shared" ca="1" si="1684"/>
        <v>0</v>
      </c>
      <c r="LL232" s="5">
        <f t="shared" ca="1" si="1684"/>
        <v>1</v>
      </c>
      <c r="LM232" s="5">
        <f t="shared" ca="1" si="1684"/>
        <v>0</v>
      </c>
      <c r="LN232" s="5">
        <f t="shared" ca="1" si="1684"/>
        <v>1</v>
      </c>
      <c r="LO232" s="19">
        <f t="shared" ca="1" si="1682"/>
        <v>0</v>
      </c>
      <c r="LP232" s="19">
        <f t="shared" ca="1" si="1682"/>
        <v>0</v>
      </c>
      <c r="LQ232" s="19">
        <f t="shared" ca="1" si="1682"/>
        <v>0</v>
      </c>
      <c r="LR232" s="19">
        <f t="shared" ca="1" si="1682"/>
        <v>0</v>
      </c>
      <c r="LS232" s="19">
        <f t="shared" ca="1" si="1682"/>
        <v>0</v>
      </c>
      <c r="LT232" s="19">
        <f t="shared" ca="1" si="1682"/>
        <v>0</v>
      </c>
      <c r="LU232" s="19">
        <f t="shared" ca="1" si="1682"/>
        <v>0</v>
      </c>
      <c r="LV232" s="19">
        <f t="shared" ca="1" si="1682"/>
        <v>0</v>
      </c>
      <c r="LW232" s="19">
        <f t="shared" ca="1" si="1682"/>
        <v>0</v>
      </c>
      <c r="LX232" s="19">
        <f t="shared" ca="1" si="1682"/>
        <v>0</v>
      </c>
      <c r="LY232" s="19">
        <f t="shared" ca="1" si="1682"/>
        <v>0</v>
      </c>
      <c r="LZ232" s="19">
        <f t="shared" ca="1" si="1682"/>
        <v>0</v>
      </c>
      <c r="MA232" s="19">
        <f t="shared" ca="1" si="1682"/>
        <v>0</v>
      </c>
      <c r="MB232" s="19">
        <f t="shared" ca="1" si="1682"/>
        <v>0</v>
      </c>
      <c r="MC232" s="19">
        <f t="shared" ca="1" si="1682"/>
        <v>0</v>
      </c>
      <c r="MD232" s="19">
        <f t="shared" ca="1" si="1682"/>
        <v>0</v>
      </c>
      <c r="ME232" s="19">
        <f t="shared" ca="1" si="1682"/>
        <v>0</v>
      </c>
      <c r="MF232" s="19">
        <f t="shared" ca="1" si="1682"/>
        <v>0</v>
      </c>
      <c r="MG232" s="19">
        <f t="shared" ca="1" si="1682"/>
        <v>0</v>
      </c>
      <c r="MH232" s="19">
        <f t="shared" ca="1" si="1682"/>
        <v>0</v>
      </c>
      <c r="MI232" s="19">
        <f t="shared" ca="1" si="1682"/>
        <v>0</v>
      </c>
      <c r="MJ232" s="5">
        <f t="shared" ca="1" si="1512"/>
        <v>0</v>
      </c>
      <c r="MK232" s="5">
        <f t="shared" ca="1" si="1512"/>
        <v>0</v>
      </c>
      <c r="ML232" s="5">
        <f t="shared" ca="1" si="1512"/>
        <v>0.05</v>
      </c>
      <c r="MM232" s="5">
        <f t="shared" ca="1" si="1512"/>
        <v>0.05</v>
      </c>
      <c r="MN232" s="5">
        <f t="shared" ca="1" si="1668"/>
        <v>0</v>
      </c>
      <c r="MO232" s="5">
        <f t="shared" ca="1" si="1668"/>
        <v>0</v>
      </c>
      <c r="MP232" s="5">
        <f t="shared" ca="1" si="1668"/>
        <v>-0.02</v>
      </c>
      <c r="MQ232" s="5">
        <f t="shared" ca="1" si="1668"/>
        <v>-0.02</v>
      </c>
      <c r="MR232" s="5">
        <f t="shared" ca="1" si="1668"/>
        <v>-0.02</v>
      </c>
      <c r="MS232" s="5">
        <f t="shared" ca="1" si="1668"/>
        <v>0</v>
      </c>
      <c r="MT232" s="19">
        <f t="shared" ca="1" si="1682"/>
        <v>0</v>
      </c>
      <c r="MU232" s="19">
        <f t="shared" ca="1" si="1682"/>
        <v>1</v>
      </c>
      <c r="MV232" s="19">
        <f t="shared" ca="1" si="1678"/>
        <v>0</v>
      </c>
      <c r="MW232" s="19">
        <f t="shared" ca="1" si="1678"/>
        <v>0</v>
      </c>
      <c r="MX232" s="19">
        <f t="shared" ca="1" si="1678"/>
        <v>0</v>
      </c>
      <c r="MY232" s="19">
        <f t="shared" ca="1" si="1682"/>
        <v>0</v>
      </c>
      <c r="MZ232" s="19">
        <f t="shared" ca="1" si="1682"/>
        <v>1</v>
      </c>
      <c r="NA232" s="9"/>
      <c r="NB232" s="5" t="b">
        <f t="shared" ca="1" si="1514"/>
        <v>0</v>
      </c>
      <c r="NC232" s="19" t="str">
        <f t="shared" ca="1" si="1515"/>
        <v>-</v>
      </c>
      <c r="ND232" s="5">
        <f t="shared" ca="1" si="1516"/>
        <v>0.5</v>
      </c>
      <c r="NE232" s="5" t="b">
        <f t="shared" ca="1" si="1669"/>
        <v>0</v>
      </c>
      <c r="NF232" s="5" t="b">
        <f t="shared" ca="1" si="1669"/>
        <v>0</v>
      </c>
      <c r="NG232" s="5" t="b">
        <f t="shared" ca="1" si="1669"/>
        <v>1</v>
      </c>
      <c r="NH232" s="134">
        <f t="shared" ca="1" si="1670"/>
        <v>2</v>
      </c>
      <c r="NI232" s="134">
        <f t="shared" ca="1" si="1670"/>
        <v>2</v>
      </c>
      <c r="NJ232" s="5" t="b">
        <f t="shared" ca="1" si="1519"/>
        <v>0</v>
      </c>
      <c r="NK232" s="5" t="b">
        <f t="shared" ca="1" si="1519"/>
        <v>0</v>
      </c>
      <c r="NL232" s="5" t="b">
        <f t="shared" ca="1" si="1519"/>
        <v>1</v>
      </c>
      <c r="NM232" s="5" t="b">
        <f t="shared" ca="1" si="1519"/>
        <v>0</v>
      </c>
      <c r="NN232" s="5">
        <f t="shared" ca="1" si="1520"/>
        <v>1</v>
      </c>
      <c r="NO232" s="5">
        <f t="shared" ca="1" si="1520"/>
        <v>0.66</v>
      </c>
      <c r="NP232" s="5" t="b">
        <f t="shared" ca="1" si="1521"/>
        <v>1</v>
      </c>
      <c r="NQ232" s="5" t="str" cm="1">
        <f t="array" aca="1" ref="NQ232" ca="1">IF(OR(NR232:NY232&lt;&gt;"-"),TRUE,"-")</f>
        <v>-</v>
      </c>
      <c r="NR232" s="19" t="str">
        <f t="shared" ca="1" si="1522"/>
        <v>-</v>
      </c>
      <c r="NS232" s="19" t="str">
        <f t="shared" ca="1" si="1522"/>
        <v>-</v>
      </c>
      <c r="NT232" s="19" t="str">
        <f t="shared" ca="1" si="1522"/>
        <v>-</v>
      </c>
      <c r="NU232" s="19" t="str">
        <f t="shared" ca="1" si="1522"/>
        <v>-</v>
      </c>
      <c r="NV232" s="19" t="str">
        <f t="shared" ca="1" si="1522"/>
        <v>-</v>
      </c>
      <c r="NW232" s="19" t="str">
        <f t="shared" ca="1" si="1522"/>
        <v>-</v>
      </c>
      <c r="NX232" s="19" t="str">
        <f t="shared" ca="1" si="1522"/>
        <v>-</v>
      </c>
      <c r="NY232" s="19" t="str">
        <f t="shared" ca="1" si="1522"/>
        <v>-</v>
      </c>
      <c r="NZ232" s="5" t="b">
        <f t="array" aca="1" ref="NZ232" ca="1">IF(OR(OA232:OG232&lt;&gt;"-"),TRUE,"-")</f>
        <v>1</v>
      </c>
      <c r="OA232" s="19">
        <f t="shared" ca="1" si="1523"/>
        <v>0</v>
      </c>
      <c r="OB232" s="19">
        <f t="shared" ca="1" si="1523"/>
        <v>999999</v>
      </c>
      <c r="OC232" s="19">
        <f t="shared" ca="1" si="1523"/>
        <v>999999</v>
      </c>
      <c r="OD232" s="19">
        <f t="shared" ca="1" si="1523"/>
        <v>999999</v>
      </c>
      <c r="OE232" s="19">
        <f t="shared" ca="1" si="1523"/>
        <v>999999</v>
      </c>
      <c r="OF232" s="19">
        <f t="shared" ca="1" si="1523"/>
        <v>999999</v>
      </c>
      <c r="OG232" s="19">
        <f t="shared" ca="1" si="1523"/>
        <v>999999</v>
      </c>
      <c r="OH232" s="19" t="str">
        <f t="shared" ca="1" si="1523"/>
        <v>-</v>
      </c>
      <c r="OI232" s="19" t="str">
        <f t="shared" ca="1" si="1523"/>
        <v>-</v>
      </c>
      <c r="OJ232" s="19" t="str">
        <f t="shared" ca="1" si="1523"/>
        <v>-</v>
      </c>
      <c r="OK232" s="19" t="b">
        <f t="shared" ca="1" si="1523"/>
        <v>1</v>
      </c>
      <c r="OL232" s="19">
        <f t="shared" ca="1" si="1523"/>
        <v>0</v>
      </c>
      <c r="OM232" s="5" t="str">
        <f t="shared" ca="1" si="1524"/>
        <v>-</v>
      </c>
      <c r="ON232" s="5" t="str">
        <f t="shared" ca="1" si="1524"/>
        <v>-</v>
      </c>
      <c r="OO232" s="5" t="str">
        <f t="shared" ca="1" si="1524"/>
        <v>-</v>
      </c>
      <c r="OP232" s="5" t="str">
        <f t="shared" ca="1" si="1524"/>
        <v>-</v>
      </c>
      <c r="OQ232" s="19" t="str">
        <f t="shared" ca="1" si="1548"/>
        <v>-</v>
      </c>
      <c r="OR232" s="19" t="str">
        <f t="shared" ca="1" si="1548"/>
        <v>-</v>
      </c>
      <c r="OS232" s="19" t="str">
        <f t="shared" ca="1" si="1548"/>
        <v>-</v>
      </c>
      <c r="OT232" s="19" t="str">
        <f t="shared" ca="1" si="1548"/>
        <v>-</v>
      </c>
      <c r="OU232" s="5">
        <f t="shared" ca="1" si="1525"/>
        <v>0</v>
      </c>
      <c r="OV232" s="19" t="str">
        <f t="shared" ca="1" si="1548"/>
        <v>-</v>
      </c>
      <c r="OW232" s="5" t="str">
        <f t="shared" ca="1" si="1672"/>
        <v>-</v>
      </c>
      <c r="OX232" s="5">
        <f t="shared" ca="1" si="1672"/>
        <v>500</v>
      </c>
      <c r="OY232" s="5">
        <f t="shared" ca="1" si="1672"/>
        <v>500</v>
      </c>
      <c r="OZ232" s="5" t="str">
        <f t="shared" ca="1" si="1672"/>
        <v>-</v>
      </c>
      <c r="PA232" s="5" t="str">
        <f t="shared" ca="1" si="1672"/>
        <v>-</v>
      </c>
      <c r="PB232" s="5" t="str">
        <f t="shared" ca="1" si="1672"/>
        <v>-</v>
      </c>
      <c r="PC232" s="5">
        <f t="shared" ca="1" si="1527"/>
        <v>1.5</v>
      </c>
      <c r="PD232" s="9"/>
      <c r="PE232" s="19">
        <f t="shared" ca="1" si="1548"/>
        <v>50</v>
      </c>
      <c r="PF232" s="19">
        <f t="shared" ca="1" si="1528"/>
        <v>50</v>
      </c>
      <c r="PG232" s="19">
        <f t="shared" ca="1" si="1528"/>
        <v>50</v>
      </c>
      <c r="PH232" s="19">
        <f t="shared" ca="1" si="1528"/>
        <v>50</v>
      </c>
      <c r="PI232" s="5">
        <f t="shared" ca="1" si="1529"/>
        <v>1</v>
      </c>
      <c r="PJ232" s="5">
        <f t="shared" ca="1" si="1530"/>
        <v>1</v>
      </c>
      <c r="PK232" s="5">
        <f t="shared" ca="1" si="1531"/>
        <v>1</v>
      </c>
      <c r="PL232" s="9"/>
      <c r="PM232" s="19" t="b">
        <f t="shared" ca="1" si="1528"/>
        <v>0</v>
      </c>
      <c r="PN232" s="19" t="b">
        <f t="shared" ca="1" si="1528"/>
        <v>0</v>
      </c>
      <c r="PO232" s="19">
        <f t="shared" ca="1" si="1528"/>
        <v>1</v>
      </c>
      <c r="PP232" s="134">
        <f t="shared" ca="1" si="1532"/>
        <v>1</v>
      </c>
      <c r="PQ232" s="134">
        <f t="shared" ca="1" si="1532"/>
        <v>1</v>
      </c>
      <c r="PR232" s="134">
        <f t="shared" ca="1" si="1532"/>
        <v>1</v>
      </c>
      <c r="PS232" s="134">
        <f t="shared" ca="1" si="1532"/>
        <v>1</v>
      </c>
      <c r="PT232" s="134">
        <f t="shared" ca="1" si="1532"/>
        <v>1</v>
      </c>
      <c r="PU232" s="134">
        <f t="shared" ca="1" si="1532"/>
        <v>1</v>
      </c>
      <c r="PV232" s="134">
        <f t="shared" ca="1" si="1532"/>
        <v>1</v>
      </c>
      <c r="PW232" s="134">
        <f t="shared" ca="1" si="1532"/>
        <v>1</v>
      </c>
      <c r="PX232" s="9"/>
      <c r="PY232" s="537" t="str">
        <f t="shared" ca="1" si="1533"/>
        <v>-</v>
      </c>
      <c r="PZ232" s="537" t="str">
        <f t="shared" ca="1" si="1533"/>
        <v>-</v>
      </c>
      <c r="QA232" s="537" t="str">
        <f t="shared" ca="1" si="1533"/>
        <v>-</v>
      </c>
      <c r="QB232" s="537" t="str">
        <f t="shared" ca="1" si="1533"/>
        <v>-</v>
      </c>
      <c r="QC232" s="537" t="str">
        <f t="shared" ca="1" si="1533"/>
        <v>-</v>
      </c>
      <c r="QD232" s="537" t="str">
        <f t="shared" ca="1" si="1533"/>
        <v>-</v>
      </c>
      <c r="QE232" s="537" t="str">
        <f t="shared" ca="1" si="1533"/>
        <v>-</v>
      </c>
      <c r="QF232" s="537" t="str">
        <f t="shared" ca="1" si="1533"/>
        <v>-</v>
      </c>
      <c r="QG232" s="537" t="str">
        <f t="shared" ca="1" si="1533"/>
        <v>-</v>
      </c>
      <c r="QH232" s="537" t="str">
        <f t="shared" ca="1" si="1533"/>
        <v>-</v>
      </c>
      <c r="QI232" s="537" t="str">
        <f t="shared" ca="1" si="1533"/>
        <v>-</v>
      </c>
      <c r="QJ232" s="537" t="str">
        <f t="shared" ca="1" si="1533"/>
        <v>-</v>
      </c>
      <c r="QK232" s="537" t="str">
        <f t="shared" ca="1" si="1533"/>
        <v>-</v>
      </c>
      <c r="QL232" s="537" t="str">
        <f t="shared" ca="1" si="1533"/>
        <v>-</v>
      </c>
      <c r="QM232" s="537" t="str">
        <f t="shared" ca="1" si="1533"/>
        <v>-</v>
      </c>
      <c r="QN232" s="537" t="str">
        <f t="shared" ca="1" si="1533"/>
        <v>-</v>
      </c>
      <c r="QO232" s="537" t="str">
        <f t="shared" ca="1" si="1534"/>
        <v>-</v>
      </c>
      <c r="QP232" s="537" t="str">
        <f t="shared" ca="1" si="1534"/>
        <v>-</v>
      </c>
      <c r="QQ232" s="537" t="str">
        <f t="shared" ca="1" si="1534"/>
        <v>-</v>
      </c>
      <c r="QR232" s="537" t="str">
        <f t="shared" ca="1" si="1534"/>
        <v>-</v>
      </c>
      <c r="QS232" s="537" t="str">
        <f t="shared" ca="1" si="1534"/>
        <v>-</v>
      </c>
      <c r="QT232" s="537" t="str">
        <f t="shared" ca="1" si="1534"/>
        <v>-</v>
      </c>
      <c r="QU232" s="537" t="str">
        <f t="shared" ca="1" si="1534"/>
        <v>-</v>
      </c>
      <c r="QV232" s="537" t="str">
        <f t="shared" ca="1" si="1534"/>
        <v>-</v>
      </c>
      <c r="QW232" s="537" t="str">
        <f t="shared" ca="1" si="1534"/>
        <v>-</v>
      </c>
      <c r="QX232" s="537" t="str">
        <f t="shared" ca="1" si="1534"/>
        <v>-</v>
      </c>
      <c r="QY232" s="537" t="str">
        <f t="shared" ca="1" si="1534"/>
        <v>-</v>
      </c>
      <c r="QZ232" s="537" t="str">
        <f t="shared" ca="1" si="1534"/>
        <v>-</v>
      </c>
      <c r="RA232" s="537" t="str">
        <f t="shared" ca="1" si="1534"/>
        <v>-</v>
      </c>
      <c r="RB232" s="537" t="str">
        <f t="shared" ca="1" si="1534"/>
        <v>-</v>
      </c>
      <c r="RC232" s="537" t="str">
        <f t="shared" ca="1" si="1534"/>
        <v>-</v>
      </c>
      <c r="RD232" s="537" t="str">
        <f t="shared" ca="1" si="1534"/>
        <v>-</v>
      </c>
      <c r="RE232" s="537" t="str">
        <f t="shared" ca="1" si="1673"/>
        <v>-</v>
      </c>
      <c r="RF232" s="537" t="str">
        <f t="shared" ca="1" si="1673"/>
        <v>-</v>
      </c>
      <c r="RG232" s="537" t="str">
        <f t="shared" ca="1" si="1673"/>
        <v>-</v>
      </c>
      <c r="RH232" s="537" t="str">
        <f t="shared" ca="1" si="1673"/>
        <v>-</v>
      </c>
      <c r="RI232" s="547" t="str">
        <f t="shared" ca="1" si="1536"/>
        <v>-</v>
      </c>
      <c r="RJ232" s="547" t="str">
        <f t="shared" ca="1" si="1536"/>
        <v>-</v>
      </c>
      <c r="RK232" s="547" t="str">
        <f t="shared" ca="1" si="1536"/>
        <v>-</v>
      </c>
      <c r="RL232" s="547" t="str">
        <f t="shared" ca="1" si="1536"/>
        <v>-</v>
      </c>
      <c r="RM232" s="547" t="str">
        <f t="shared" ca="1" si="1536"/>
        <v>-</v>
      </c>
      <c r="RN232" s="547" t="str">
        <f t="shared" ca="1" si="1536"/>
        <v>-</v>
      </c>
      <c r="RO232" s="547" t="str">
        <f t="shared" ca="1" si="1536"/>
        <v>-</v>
      </c>
      <c r="RP232" s="547" t="str">
        <f t="shared" ca="1" si="1536"/>
        <v>-</v>
      </c>
      <c r="RQ232" s="547" t="str">
        <f t="shared" ca="1" si="1536"/>
        <v>-</v>
      </c>
      <c r="RR232" s="547" t="str">
        <f t="shared" ca="1" si="1536"/>
        <v>-</v>
      </c>
      <c r="RS232" s="547" t="str">
        <f t="shared" ca="1" si="1536"/>
        <v>-</v>
      </c>
      <c r="RT232" s="547" t="str">
        <f t="shared" ca="1" si="1536"/>
        <v>-</v>
      </c>
      <c r="RU232" s="547" t="str">
        <f t="shared" ca="1" si="1536"/>
        <v>-</v>
      </c>
      <c r="RV232" s="547" t="str">
        <f t="shared" ca="1" si="1536"/>
        <v>-</v>
      </c>
      <c r="RW232" s="547" t="str">
        <f t="shared" ca="1" si="1536"/>
        <v>-</v>
      </c>
      <c r="RX232" s="547" t="str">
        <f t="shared" ca="1" si="1536"/>
        <v>-</v>
      </c>
      <c r="RY232" s="547" t="str">
        <f t="shared" ca="1" si="1537"/>
        <v>-</v>
      </c>
      <c r="RZ232" s="547" t="str">
        <f t="shared" ca="1" si="1537"/>
        <v>-</v>
      </c>
      <c r="SA232" s="547" t="str">
        <f t="shared" ca="1" si="1537"/>
        <v>-</v>
      </c>
      <c r="SB232" s="547" t="str">
        <f t="shared" ca="1" si="1537"/>
        <v>-</v>
      </c>
      <c r="SC232" s="547" t="str">
        <f t="shared" ca="1" si="1537"/>
        <v>-</v>
      </c>
      <c r="SD232" s="547" t="str">
        <f t="shared" ca="1" si="1537"/>
        <v>-</v>
      </c>
      <c r="SE232" s="547" t="str">
        <f t="shared" ca="1" si="1537"/>
        <v>-</v>
      </c>
      <c r="SF232" s="547" t="str">
        <f t="shared" ca="1" si="1537"/>
        <v>-</v>
      </c>
      <c r="SG232" s="547" t="str">
        <f t="shared" ca="1" si="1537"/>
        <v>-</v>
      </c>
      <c r="SH232" s="547" t="str">
        <f t="shared" ca="1" si="1537"/>
        <v>-</v>
      </c>
      <c r="SI232" s="537" t="str">
        <f t="shared" ca="1" si="1538"/>
        <v>-</v>
      </c>
      <c r="SJ232" s="537" t="str">
        <f t="shared" ca="1" si="1538"/>
        <v>-</v>
      </c>
      <c r="SK232" s="537" t="str">
        <f t="shared" ca="1" si="1538"/>
        <v>-</v>
      </c>
      <c r="SL232" s="537" t="str">
        <f t="shared" ca="1" si="1538"/>
        <v>-</v>
      </c>
      <c r="SM232" s="537" t="str">
        <f t="shared" ca="1" si="1538"/>
        <v>-</v>
      </c>
      <c r="SN232" s="537" t="str">
        <f t="shared" ca="1" si="1538"/>
        <v>-</v>
      </c>
      <c r="SO232" s="537" t="str">
        <f t="shared" ca="1" si="1538"/>
        <v>-</v>
      </c>
      <c r="SP232" s="537" t="str">
        <f t="shared" ca="1" si="1538"/>
        <v>-</v>
      </c>
      <c r="SQ232" s="537" t="str">
        <f t="shared" ca="1" si="1538"/>
        <v>-</v>
      </c>
      <c r="SR232" s="537" t="str">
        <f t="shared" ca="1" si="1538"/>
        <v>-</v>
      </c>
      <c r="SS232" s="537" t="str">
        <f t="shared" ca="1" si="1538"/>
        <v>-</v>
      </c>
      <c r="ST232" s="537" t="str">
        <f t="shared" ca="1" si="1538"/>
        <v>-</v>
      </c>
      <c r="SU232" s="537" t="str">
        <f t="shared" ca="1" si="1538"/>
        <v>-</v>
      </c>
      <c r="SV232" s="537" t="str">
        <f t="shared" ca="1" si="1538"/>
        <v>-</v>
      </c>
      <c r="SW232" s="537" t="str">
        <f t="shared" ca="1" si="1538"/>
        <v>-</v>
      </c>
      <c r="SX232" s="537" t="str">
        <f t="shared" ca="1" si="1538"/>
        <v>-</v>
      </c>
      <c r="SY232" s="537" t="str">
        <f t="shared" ca="1" si="1539"/>
        <v>-</v>
      </c>
      <c r="SZ232" s="537" t="str">
        <f t="shared" ca="1" si="1539"/>
        <v>-</v>
      </c>
      <c r="TA232" s="537" t="str">
        <f t="shared" ca="1" si="1539"/>
        <v>-</v>
      </c>
      <c r="TB232" s="537" t="str">
        <f t="shared" ca="1" si="1539"/>
        <v>-</v>
      </c>
      <c r="TC232" s="537" t="str">
        <f t="shared" ca="1" si="1539"/>
        <v>-</v>
      </c>
      <c r="TD232" s="537" t="str">
        <f t="shared" ca="1" si="1539"/>
        <v>-</v>
      </c>
      <c r="TE232" s="537" t="str">
        <f t="shared" ca="1" si="1539"/>
        <v>-</v>
      </c>
      <c r="TF232" s="537" t="str">
        <f t="shared" ca="1" si="1539"/>
        <v>-</v>
      </c>
      <c r="TG232" s="537" t="str">
        <f t="shared" ca="1" si="1539"/>
        <v>-</v>
      </c>
      <c r="TH232" s="537" t="str">
        <f t="shared" ca="1" si="1539"/>
        <v>-</v>
      </c>
      <c r="TI232" s="537" t="str">
        <f t="shared" ca="1" si="1539"/>
        <v>-</v>
      </c>
      <c r="TJ232" s="537" t="str">
        <f t="shared" ca="1" si="1539"/>
        <v>-</v>
      </c>
      <c r="TK232" s="537" t="str">
        <f t="shared" ca="1" si="1539"/>
        <v>-</v>
      </c>
      <c r="TL232" s="537" t="str">
        <f t="shared" ca="1" si="1539"/>
        <v>-</v>
      </c>
      <c r="TM232" s="537" t="str">
        <f t="shared" ca="1" si="1539"/>
        <v>-</v>
      </c>
      <c r="TN232" s="537" t="str">
        <f t="shared" ca="1" si="1539"/>
        <v>-</v>
      </c>
      <c r="TO232" s="537" t="str">
        <f t="shared" ca="1" si="1674"/>
        <v>-</v>
      </c>
      <c r="TP232" s="537" t="str">
        <f t="shared" ca="1" si="1674"/>
        <v>-</v>
      </c>
      <c r="TQ232" s="537" t="str">
        <f t="shared" ca="1" si="1674"/>
        <v>-</v>
      </c>
      <c r="TR232" s="537" t="str">
        <f t="shared" ca="1" si="1674"/>
        <v>-</v>
      </c>
      <c r="TS232" s="547" t="str">
        <f t="shared" ca="1" si="1541"/>
        <v>-</v>
      </c>
      <c r="TT232" s="547" t="str">
        <f t="shared" ca="1" si="1541"/>
        <v>-</v>
      </c>
      <c r="TU232" s="547" t="str">
        <f t="shared" ca="1" si="1541"/>
        <v>-</v>
      </c>
      <c r="TV232" s="547" t="str">
        <f t="shared" ca="1" si="1541"/>
        <v>-</v>
      </c>
      <c r="TW232" s="547" t="str">
        <f t="shared" ca="1" si="1541"/>
        <v>-</v>
      </c>
      <c r="TX232" s="547" t="str">
        <f t="shared" ca="1" si="1541"/>
        <v>-</v>
      </c>
      <c r="TY232" s="547" t="str">
        <f t="shared" ca="1" si="1541"/>
        <v>-</v>
      </c>
      <c r="TZ232" s="547" t="str">
        <f t="shared" ca="1" si="1541"/>
        <v>-</v>
      </c>
      <c r="UA232" s="547" t="str">
        <f t="shared" ca="1" si="1541"/>
        <v>-</v>
      </c>
      <c r="UB232" s="547" t="str">
        <f t="shared" ca="1" si="1541"/>
        <v>-</v>
      </c>
      <c r="UC232" s="547" t="str">
        <f t="shared" ca="1" si="1541"/>
        <v>-</v>
      </c>
      <c r="UD232" s="547" t="str">
        <f t="shared" ca="1" si="1541"/>
        <v>-</v>
      </c>
      <c r="UE232" s="547" t="str">
        <f t="shared" ca="1" si="1541"/>
        <v>-</v>
      </c>
      <c r="UF232" s="547" t="str">
        <f t="shared" ca="1" si="1541"/>
        <v>-</v>
      </c>
      <c r="UG232" s="547" t="str">
        <f t="shared" ca="1" si="1541"/>
        <v>-</v>
      </c>
      <c r="UH232" s="547" t="str">
        <f t="shared" ca="1" si="1541"/>
        <v>-</v>
      </c>
      <c r="UI232" s="547" t="str">
        <f t="shared" ca="1" si="1542"/>
        <v>-</v>
      </c>
      <c r="UJ232" s="547" t="str">
        <f t="shared" ca="1" si="1542"/>
        <v>-</v>
      </c>
      <c r="UK232" s="547" t="str">
        <f t="shared" ca="1" si="1542"/>
        <v>-</v>
      </c>
      <c r="UL232" s="547" t="str">
        <f t="shared" ca="1" si="1542"/>
        <v>-</v>
      </c>
      <c r="UM232" s="547" t="str">
        <f t="shared" ca="1" si="1542"/>
        <v>-</v>
      </c>
      <c r="UN232" s="547" t="str">
        <f t="shared" ca="1" si="1542"/>
        <v>-</v>
      </c>
      <c r="UO232" s="547" t="str">
        <f t="shared" ca="1" si="1542"/>
        <v>-</v>
      </c>
      <c r="UP232" s="547" t="str">
        <f t="shared" ca="1" si="1542"/>
        <v>-</v>
      </c>
      <c r="UQ232" s="547" t="str">
        <f t="shared" ca="1" si="1542"/>
        <v>-</v>
      </c>
      <c r="UR232" s="547" t="str">
        <f t="shared" ca="1" si="1542"/>
        <v>-</v>
      </c>
      <c r="US232" s="537" t="str">
        <f t="shared" ca="1" si="1543"/>
        <v>-</v>
      </c>
      <c r="UT232" s="537" t="str">
        <f t="shared" ca="1" si="1543"/>
        <v>-</v>
      </c>
      <c r="UU232" s="537" t="str">
        <f t="shared" ca="1" si="1543"/>
        <v>-</v>
      </c>
      <c r="UV232" s="537" t="str">
        <f t="shared" ca="1" si="1543"/>
        <v>-</v>
      </c>
      <c r="UW232" s="537" t="str">
        <f t="shared" ca="1" si="1543"/>
        <v>-</v>
      </c>
      <c r="UX232" s="537" t="str">
        <f t="shared" ca="1" si="1543"/>
        <v>-</v>
      </c>
      <c r="UY232" s="537" t="str">
        <f t="shared" ca="1" si="1543"/>
        <v>-</v>
      </c>
      <c r="UZ232" s="537" t="str">
        <f t="shared" ca="1" si="1543"/>
        <v>-</v>
      </c>
      <c r="VA232" s="537" t="str">
        <f t="shared" ca="1" si="1543"/>
        <v>-</v>
      </c>
      <c r="VB232" s="537" t="str">
        <f t="shared" ca="1" si="1543"/>
        <v>-</v>
      </c>
      <c r="VC232" s="537" t="str">
        <f t="shared" ca="1" si="1543"/>
        <v>-</v>
      </c>
      <c r="VD232" s="537" t="str">
        <f t="shared" ca="1" si="1543"/>
        <v>-</v>
      </c>
      <c r="VE232" s="537" t="str">
        <f t="shared" ca="1" si="1543"/>
        <v>-</v>
      </c>
      <c r="VF232" s="537" t="str">
        <f t="shared" ca="1" si="1543"/>
        <v>-</v>
      </c>
      <c r="VG232" s="537" t="str">
        <f t="shared" ca="1" si="1543"/>
        <v>-</v>
      </c>
      <c r="VH232" s="537" t="str">
        <f t="shared" ca="1" si="1543"/>
        <v>-</v>
      </c>
      <c r="VI232" s="537" t="str">
        <f t="shared" ca="1" si="1544"/>
        <v>-</v>
      </c>
      <c r="VJ232" s="537" t="str">
        <f t="shared" ca="1" si="1544"/>
        <v>-</v>
      </c>
      <c r="VK232" s="537" t="str">
        <f t="shared" ca="1" si="1544"/>
        <v>-</v>
      </c>
      <c r="VL232" s="537" t="str">
        <f t="shared" ca="1" si="1544"/>
        <v>-</v>
      </c>
      <c r="VM232" s="537" t="str">
        <f t="shared" ca="1" si="1544"/>
        <v>-</v>
      </c>
      <c r="VN232" s="537" t="str">
        <f t="shared" ca="1" si="1544"/>
        <v>-</v>
      </c>
      <c r="VO232" s="537" t="str">
        <f t="shared" ca="1" si="1544"/>
        <v>-</v>
      </c>
      <c r="VP232" s="537" t="str">
        <f t="shared" ca="1" si="1544"/>
        <v>-</v>
      </c>
      <c r="VQ232" s="537" t="str">
        <f t="shared" ca="1" si="1544"/>
        <v>-</v>
      </c>
      <c r="VR232" s="537" t="str">
        <f t="shared" ca="1" si="1544"/>
        <v>-</v>
      </c>
      <c r="VS232" s="537" t="str">
        <f t="shared" ca="1" si="1544"/>
        <v>-</v>
      </c>
      <c r="VT232" s="537" t="str">
        <f t="shared" ca="1" si="1544"/>
        <v>-</v>
      </c>
      <c r="VU232" s="537" t="str">
        <f t="shared" ca="1" si="1544"/>
        <v>-</v>
      </c>
      <c r="VV232" s="537" t="str">
        <f t="shared" ca="1" si="1544"/>
        <v>-</v>
      </c>
      <c r="VW232" s="537" t="b">
        <f t="shared" ca="1" si="1544"/>
        <v>1</v>
      </c>
      <c r="VX232" s="537" t="b">
        <f t="shared" ca="1" si="1544"/>
        <v>1</v>
      </c>
      <c r="VY232" s="537" t="b">
        <f t="shared" ca="1" si="1675"/>
        <v>1</v>
      </c>
      <c r="VZ232" s="537" t="b">
        <f t="shared" ca="1" si="1675"/>
        <v>1</v>
      </c>
      <c r="WA232" s="537" t="b">
        <f t="shared" ca="1" si="1675"/>
        <v>1</v>
      </c>
      <c r="WB232" s="537" t="b">
        <f t="shared" ca="1" si="1675"/>
        <v>1</v>
      </c>
      <c r="WC232" s="547" t="b">
        <f t="shared" ca="1" si="1546"/>
        <v>1</v>
      </c>
      <c r="WD232" s="547" t="b">
        <f t="shared" ca="1" si="1546"/>
        <v>1</v>
      </c>
      <c r="WE232" s="547" t="b">
        <f t="shared" ca="1" si="1546"/>
        <v>1</v>
      </c>
      <c r="WF232" s="547" t="b">
        <f t="shared" ca="1" si="1546"/>
        <v>1</v>
      </c>
      <c r="WG232" s="547" t="b">
        <f t="shared" ca="1" si="1546"/>
        <v>1</v>
      </c>
      <c r="WH232" s="547" t="b">
        <f t="shared" ca="1" si="1546"/>
        <v>1</v>
      </c>
      <c r="WI232" s="547" t="b">
        <f t="shared" ca="1" si="1546"/>
        <v>1</v>
      </c>
      <c r="WJ232" s="547" t="b">
        <f t="shared" ca="1" si="1546"/>
        <v>1</v>
      </c>
      <c r="WK232" s="547" t="b">
        <f t="shared" ca="1" si="1546"/>
        <v>1</v>
      </c>
      <c r="WL232" s="547" t="b">
        <f t="shared" ca="1" si="1546"/>
        <v>1</v>
      </c>
      <c r="WM232" s="547" t="b">
        <f t="shared" ca="1" si="1546"/>
        <v>1</v>
      </c>
      <c r="WN232" s="547" t="b">
        <f t="shared" ca="1" si="1546"/>
        <v>1</v>
      </c>
      <c r="WO232" s="547" t="b">
        <f t="shared" ca="1" si="1546"/>
        <v>1</v>
      </c>
      <c r="WP232" s="547" t="b">
        <f t="shared" ca="1" si="1546"/>
        <v>1</v>
      </c>
      <c r="WQ232" s="547" t="b">
        <f t="shared" ca="1" si="1546"/>
        <v>1</v>
      </c>
      <c r="WR232" s="547" t="b">
        <f t="shared" ca="1" si="1546"/>
        <v>1</v>
      </c>
      <c r="WS232" s="547" t="b">
        <f t="shared" ca="1" si="1547"/>
        <v>1</v>
      </c>
      <c r="WT232" s="547" t="b">
        <f t="shared" ca="1" si="1547"/>
        <v>1</v>
      </c>
      <c r="WU232" s="547" t="b">
        <f t="shared" ca="1" si="1547"/>
        <v>1</v>
      </c>
      <c r="WV232" s="547" t="b">
        <f t="shared" ca="1" si="1547"/>
        <v>1</v>
      </c>
      <c r="WW232" s="547" t="b">
        <f t="shared" ca="1" si="1547"/>
        <v>1</v>
      </c>
      <c r="WX232" s="547" t="b">
        <f t="shared" ca="1" si="1547"/>
        <v>1</v>
      </c>
      <c r="WY232" s="547" t="b">
        <f t="shared" ca="1" si="1547"/>
        <v>1</v>
      </c>
      <c r="WZ232" s="547" t="b">
        <f t="shared" ca="1" si="1547"/>
        <v>1</v>
      </c>
      <c r="XA232" s="547" t="b">
        <f t="shared" ca="1" si="1547"/>
        <v>1</v>
      </c>
      <c r="XB232" s="547" t="b">
        <f t="shared" ca="1" si="1547"/>
        <v>1</v>
      </c>
      <c r="XC232" s="19">
        <f t="shared" ca="1" si="1528"/>
        <v>0</v>
      </c>
      <c r="XD232" s="599">
        <v>0</v>
      </c>
    </row>
    <row r="233" spans="1:628" outlineLevel="2">
      <c r="A233" s="20">
        <f t="shared" si="1423"/>
        <v>228</v>
      </c>
      <c r="B233" s="213">
        <f t="shared" ca="1" si="1553"/>
        <v>205</v>
      </c>
      <c r="C233" s="115">
        <v>302</v>
      </c>
      <c r="D233" s="134" t="str">
        <f t="shared" ca="1" si="1424"/>
        <v>GSW</v>
      </c>
      <c r="E233" t="b">
        <v>1</v>
      </c>
      <c r="F233" t="b">
        <v>0</v>
      </c>
      <c r="G233" t="b">
        <f t="shared" si="1685"/>
        <v>1</v>
      </c>
      <c r="H233" s="213">
        <f t="shared" ca="1" si="1549"/>
        <v>24</v>
      </c>
      <c r="I233" s="19">
        <f t="shared" ca="1" si="1426"/>
        <v>1</v>
      </c>
      <c r="J233" s="19">
        <f t="shared" ca="1" si="1426"/>
        <v>0</v>
      </c>
      <c r="K233" s="114">
        <f t="shared" ca="1" si="1630"/>
        <v>13</v>
      </c>
      <c r="L233" s="114">
        <f t="shared" ca="1" si="1646"/>
        <v>2</v>
      </c>
      <c r="M233" s="19">
        <f t="shared" ca="1" si="1426"/>
        <v>2</v>
      </c>
      <c r="N233" s="19">
        <f t="shared" ca="1" si="1426"/>
        <v>2</v>
      </c>
      <c r="O233" s="114">
        <f t="shared" ca="1" si="1428"/>
        <v>1</v>
      </c>
      <c r="P233" s="19">
        <f t="shared" ca="1" si="1686"/>
        <v>3</v>
      </c>
      <c r="Q233" s="19">
        <f t="shared" ca="1" si="1430"/>
        <v>2</v>
      </c>
      <c r="R233" s="19">
        <f t="shared" ca="1" si="1430"/>
        <v>1</v>
      </c>
      <c r="S233" s="19">
        <f t="shared" ca="1" si="1430"/>
        <v>0</v>
      </c>
      <c r="T233" s="19">
        <f t="shared" ca="1" si="1430"/>
        <v>0</v>
      </c>
      <c r="U233" s="19">
        <f t="shared" ca="1" si="1430"/>
        <v>0</v>
      </c>
      <c r="V233" s="19">
        <f t="shared" ca="1" si="1430"/>
        <v>0</v>
      </c>
      <c r="W233" s="19">
        <f t="shared" ca="1" si="1430"/>
        <v>0</v>
      </c>
      <c r="X233" s="19">
        <f t="shared" ca="1" si="1430"/>
        <v>1</v>
      </c>
      <c r="Y233" s="19">
        <f t="shared" ca="1" si="1430"/>
        <v>1</v>
      </c>
      <c r="Z233" s="19">
        <f t="shared" ca="1" si="1430"/>
        <v>1</v>
      </c>
      <c r="AA233" s="209"/>
      <c r="AB233" s="209"/>
      <c r="AC233" s="209"/>
      <c r="AD233" s="209"/>
      <c r="AE233" s="209"/>
      <c r="AF233" s="19">
        <f t="shared" ca="1" si="1687"/>
        <v>0</v>
      </c>
      <c r="AG233" s="209"/>
      <c r="AH233" s="209"/>
      <c r="AI233" s="209"/>
      <c r="AJ233" s="209"/>
      <c r="AK233" s="209"/>
      <c r="AL233" s="209"/>
      <c r="AM233" s="209"/>
      <c r="AN233" s="209"/>
      <c r="AO233" s="134">
        <f t="shared" ca="1" si="1432"/>
        <v>2</v>
      </c>
      <c r="AP233" s="134">
        <f ca="1">INDEX(CHOOSE($P233,DataAutumn!i.AdultDrys,DataWinter!i.AdultDrys,DataSpring!i.AdultDrys),1,$O233)</f>
        <v>4</v>
      </c>
      <c r="AQ233" s="5">
        <f t="shared" ca="1" si="1433"/>
        <v>2</v>
      </c>
      <c r="AR233" s="5">
        <f t="shared" ca="1" si="1433"/>
        <v>0</v>
      </c>
      <c r="AS233" s="5">
        <f t="shared" ca="1" si="1434"/>
        <v>6</v>
      </c>
      <c r="AT233" s="209"/>
      <c r="AU233" s="209"/>
      <c r="AV233" s="209"/>
      <c r="AW233" s="353" t="str">
        <f t="shared" ca="1" si="1435"/>
        <v>TemplateRE 00024 GSW FWM     TOL204 Scan2 GFS_1 RR+01% REV13_1_2 PI00.0% Part0  GP100% WP100% MP100% (T_F33N11L00)</v>
      </c>
      <c r="AX233" s="9" t="str">
        <f ca="1">IF(COUNTIF(AW$5:AW233,AW233)=1,"-","Dup")</f>
        <v>-</v>
      </c>
      <c r="AY233" s="9"/>
      <c r="AZ233" s="19" t="str">
        <f t="shared" ca="1" si="1436"/>
        <v>-</v>
      </c>
      <c r="BA233" s="19" t="str">
        <f t="shared" ca="1" si="1436"/>
        <v>-</v>
      </c>
      <c r="BB233" s="19" t="str">
        <f t="shared" ca="1" si="1436"/>
        <v>-</v>
      </c>
      <c r="BC233" s="19" t="str">
        <f t="shared" ca="1" si="1437"/>
        <v>-</v>
      </c>
      <c r="BD233" s="19" t="str">
        <f t="shared" ca="1" si="1436"/>
        <v>-</v>
      </c>
      <c r="BE233" s="19" t="str">
        <f t="shared" ca="1" si="1436"/>
        <v>-</v>
      </c>
      <c r="BF233" s="19" t="str">
        <f t="shared" ca="1" si="1436"/>
        <v>-</v>
      </c>
      <c r="BG233" s="19" t="str">
        <f t="shared" ca="1" si="1436"/>
        <v>-</v>
      </c>
      <c r="BH233" s="19" t="str">
        <f t="shared" ca="1" si="1436"/>
        <v>-</v>
      </c>
      <c r="BI233" s="9"/>
      <c r="BJ233" s="19" t="b">
        <f t="shared" ca="1" si="1438"/>
        <v>1</v>
      </c>
      <c r="BK233" s="19" t="str">
        <f t="shared" ca="1" si="1438"/>
        <v>-</v>
      </c>
      <c r="BL233" s="19" t="str">
        <f t="shared" ca="1" si="1438"/>
        <v>-</v>
      </c>
      <c r="BM233" s="19" t="str">
        <f t="shared" ca="1" si="1438"/>
        <v>-</v>
      </c>
      <c r="BN233" s="19" t="b">
        <f t="shared" ca="1" si="1438"/>
        <v>0</v>
      </c>
      <c r="BO233" s="19">
        <f t="shared" ca="1" si="1438"/>
        <v>0</v>
      </c>
      <c r="BP233" s="19" t="str">
        <f t="shared" ca="1" si="1439"/>
        <v>-</v>
      </c>
      <c r="BQ233" s="19" t="str">
        <f t="shared" ca="1" si="1439"/>
        <v>-</v>
      </c>
      <c r="BR233" s="19" t="b">
        <f t="shared" ca="1" si="1438"/>
        <v>1</v>
      </c>
      <c r="BS233" s="9"/>
      <c r="BT233" s="19" t="str">
        <f t="shared" ca="1" si="1440"/>
        <v>-</v>
      </c>
      <c r="BU233" s="5" t="str">
        <f t="shared" ca="1" si="1647"/>
        <v>-</v>
      </c>
      <c r="BV233" s="5">
        <f t="shared" ca="1" si="1648"/>
        <v>1</v>
      </c>
      <c r="BW233" s="5">
        <f t="shared" ca="1" si="1648"/>
        <v>1</v>
      </c>
      <c r="BX233" s="19" t="str">
        <f t="shared" ca="1" si="1443"/>
        <v>-</v>
      </c>
      <c r="BY233" s="19" t="str">
        <f t="shared" ca="1" si="1443"/>
        <v>-</v>
      </c>
      <c r="BZ233" s="19" t="str">
        <f t="shared" ca="1" si="1443"/>
        <v>-</v>
      </c>
      <c r="CA233" s="5" t="str">
        <f t="shared" ca="1" si="1649"/>
        <v>-</v>
      </c>
      <c r="CB233" s="5">
        <f t="shared" ca="1" si="1650"/>
        <v>1</v>
      </c>
      <c r="CC233" s="5">
        <f t="shared" ca="1" si="1650"/>
        <v>1</v>
      </c>
      <c r="CD233" s="19" t="str">
        <f t="shared" ca="1" si="1446"/>
        <v>-</v>
      </c>
      <c r="CE233" s="5" t="str">
        <f t="shared" ca="1" si="1651"/>
        <v>-</v>
      </c>
      <c r="CF233" s="5">
        <f t="shared" ca="1" si="1652"/>
        <v>1</v>
      </c>
      <c r="CG233" s="19" t="str">
        <f t="shared" ca="1" si="1449"/>
        <v>-</v>
      </c>
      <c r="CH233" s="19" t="str">
        <f t="shared" ca="1" si="1449"/>
        <v>-</v>
      </c>
      <c r="CI233" s="5">
        <f t="shared" ca="1" si="1450"/>
        <v>1</v>
      </c>
      <c r="CJ233" s="19" t="str">
        <f t="shared" ca="1" si="1449"/>
        <v>-</v>
      </c>
      <c r="CK233" s="5" t="str">
        <f t="shared" ca="1" si="1653"/>
        <v>-</v>
      </c>
      <c r="CL233" s="5">
        <f t="shared" ca="1" si="1654"/>
        <v>1</v>
      </c>
      <c r="CM233" s="5">
        <f t="shared" ca="1" si="1654"/>
        <v>1</v>
      </c>
      <c r="CN233" s="9"/>
      <c r="CO233" s="5" t="b">
        <f t="shared" ca="1" si="1453"/>
        <v>0</v>
      </c>
      <c r="CP233" s="12">
        <f t="shared" ca="1" si="1454"/>
        <v>2132111</v>
      </c>
      <c r="CQ233" s="19">
        <f t="shared" ca="1" si="1455"/>
        <v>1</v>
      </c>
      <c r="CR233" s="19" t="str">
        <f t="shared" ca="1" si="1455"/>
        <v>-</v>
      </c>
      <c r="CS233" s="143">
        <f t="shared" ca="1" si="1636"/>
        <v>1</v>
      </c>
      <c r="CT233" s="143">
        <f t="shared" ca="1" si="1636"/>
        <v>1</v>
      </c>
      <c r="CU233" s="12">
        <v>0</v>
      </c>
      <c r="CV233" s="143">
        <f t="shared" ca="1" si="1679"/>
        <v>1</v>
      </c>
      <c r="CW233" s="143">
        <f t="shared" ca="1" si="1679"/>
        <v>1</v>
      </c>
      <c r="CX233" s="143">
        <f t="shared" ca="1" si="1679"/>
        <v>1</v>
      </c>
      <c r="CY233" s="12">
        <v>0</v>
      </c>
      <c r="CZ233" s="12">
        <v>0</v>
      </c>
      <c r="DA233" s="143">
        <f t="shared" ca="1" si="1681"/>
        <v>1</v>
      </c>
      <c r="DB233" s="143">
        <f t="shared" ca="1" si="1681"/>
        <v>1</v>
      </c>
      <c r="DC233" s="143">
        <f t="shared" ca="1" si="1680"/>
        <v>1</v>
      </c>
      <c r="DD233" s="143">
        <f t="shared" ca="1" si="1680"/>
        <v>1</v>
      </c>
      <c r="DE233" s="143">
        <f t="shared" ca="1" si="1680"/>
        <v>1</v>
      </c>
      <c r="DF233" s="143">
        <f t="shared" ca="1" si="1680"/>
        <v>0</v>
      </c>
      <c r="DG233" s="143">
        <f t="shared" ca="1" si="1680"/>
        <v>1</v>
      </c>
      <c r="DH233" s="143">
        <f t="shared" ca="1" si="1680"/>
        <v>1</v>
      </c>
      <c r="DI233" s="143">
        <f t="shared" ca="1" si="1680"/>
        <v>1</v>
      </c>
      <c r="DJ233" s="9"/>
      <c r="DK233" s="19" t="b">
        <f t="shared" ca="1" si="1460"/>
        <v>1</v>
      </c>
      <c r="DL233" s="19" t="b">
        <f t="shared" ca="1" si="1460"/>
        <v>1</v>
      </c>
      <c r="DM233" s="19" t="b">
        <f t="shared" ca="1" si="1460"/>
        <v>1</v>
      </c>
      <c r="DN233" s="468">
        <f t="shared" ca="1" si="1655"/>
        <v>21321111</v>
      </c>
      <c r="DO233" s="19" t="b">
        <f t="shared" ca="1" si="1461"/>
        <v>1</v>
      </c>
      <c r="DP233" s="19">
        <f t="shared" ca="1" si="1461"/>
        <v>0</v>
      </c>
      <c r="DQ233" s="19" t="str">
        <f t="shared" ca="1" si="1461"/>
        <v>-</v>
      </c>
      <c r="DR233" s="578" t="str">
        <f t="shared" ca="1" si="1461"/>
        <v>-</v>
      </c>
      <c r="DS233" s="430">
        <f t="shared" ca="1" si="1462"/>
        <v>652</v>
      </c>
      <c r="DT233" s="430">
        <f t="shared" ca="1" si="1462"/>
        <v>686</v>
      </c>
      <c r="DU233" s="430">
        <f t="shared" ca="1" si="1462"/>
        <v>721</v>
      </c>
      <c r="DV233" s="142">
        <f t="shared" ca="1" si="1463"/>
        <v>378</v>
      </c>
      <c r="DW233" s="142">
        <f t="shared" ca="1" si="1463"/>
        <v>413</v>
      </c>
      <c r="DX233" s="142">
        <f t="shared" ca="1" si="1463"/>
        <v>448</v>
      </c>
      <c r="DY233" s="19" t="str">
        <f t="shared" ca="1" si="1464"/>
        <v>-</v>
      </c>
      <c r="DZ233" s="19" t="str">
        <f t="shared" ca="1" si="1464"/>
        <v>-</v>
      </c>
      <c r="EA233" s="19" t="str">
        <f t="shared" ca="1" si="1464"/>
        <v>-</v>
      </c>
      <c r="EB233" s="19" t="str">
        <f t="shared" ca="1" si="1464"/>
        <v>-</v>
      </c>
      <c r="EC233" s="19" t="str">
        <f t="shared" ca="1" si="1464"/>
        <v>-</v>
      </c>
      <c r="ED233" s="19" t="str">
        <f t="shared" ca="1" si="1464"/>
        <v>-</v>
      </c>
      <c r="EE233" s="19">
        <f t="shared" ca="1" si="1464"/>
        <v>1</v>
      </c>
      <c r="EF233" s="19">
        <f t="shared" ca="1" si="1464"/>
        <v>1</v>
      </c>
      <c r="EG233" s="19">
        <f t="shared" ca="1" si="1464"/>
        <v>0</v>
      </c>
      <c r="EH233" s="19" t="str">
        <f t="shared" ca="1" si="1464"/>
        <v>-</v>
      </c>
      <c r="EI233" s="19" t="str">
        <f t="shared" ca="1" si="1464"/>
        <v>-</v>
      </c>
      <c r="EJ233" s="19" t="str">
        <f t="shared" ca="1" si="1464"/>
        <v>-</v>
      </c>
      <c r="EK233" s="19" t="str">
        <f t="shared" ca="1" si="1464"/>
        <v>-</v>
      </c>
      <c r="EL233" s="19" t="str">
        <f t="shared" ca="1" si="1464"/>
        <v>-</v>
      </c>
      <c r="EM233" s="19">
        <f t="shared" ca="1" si="1464"/>
        <v>0</v>
      </c>
      <c r="EN233" s="19" t="str">
        <f t="shared" ca="1" si="1464"/>
        <v>-</v>
      </c>
      <c r="EO233" s="19" t="str">
        <f t="shared" ca="1" si="1464"/>
        <v>-</v>
      </c>
      <c r="EP233" s="19" t="str">
        <f t="shared" ca="1" si="1461"/>
        <v>-</v>
      </c>
      <c r="EQ233" s="19">
        <f t="shared" ca="1" si="1461"/>
        <v>0</v>
      </c>
      <c r="ER233" s="19">
        <f t="shared" ca="1" si="1461"/>
        <v>0</v>
      </c>
      <c r="ES233" s="9"/>
      <c r="ET233" s="19" t="str">
        <f t="shared" ca="1" si="1468"/>
        <v>-</v>
      </c>
      <c r="EU233" s="19" t="str">
        <f t="shared" ca="1" si="1468"/>
        <v>-</v>
      </c>
      <c r="EV233" s="19" t="str">
        <f t="shared" ca="1" si="1468"/>
        <v>-</v>
      </c>
      <c r="EW233" s="19" t="str">
        <f t="shared" ca="1" si="1468"/>
        <v>-</v>
      </c>
      <c r="EX233" s="19" t="str">
        <f t="shared" ca="1" si="1468"/>
        <v>-</v>
      </c>
      <c r="EY233" s="19" t="str">
        <f t="shared" ca="1" si="1468"/>
        <v>-</v>
      </c>
      <c r="EZ233" s="19" t="str">
        <f t="shared" ca="1" si="1468"/>
        <v>-</v>
      </c>
      <c r="FA233" s="19" t="str">
        <f t="shared" ca="1" si="1468"/>
        <v>-</v>
      </c>
      <c r="FB233" s="19" t="str">
        <f t="shared" ca="1" si="1468"/>
        <v>-</v>
      </c>
      <c r="FC233" s="19" t="str">
        <f t="shared" ca="1" si="1468"/>
        <v>-</v>
      </c>
      <c r="FD233" s="19" t="str">
        <f t="shared" ca="1" si="1468"/>
        <v>-</v>
      </c>
      <c r="FE233" s="19" t="str">
        <f t="shared" ca="1" si="1468"/>
        <v>-</v>
      </c>
      <c r="FF233" s="19">
        <f t="shared" ca="1" si="1468"/>
        <v>0</v>
      </c>
      <c r="FG233" s="430">
        <f t="shared" ca="1" si="1469"/>
        <v>0</v>
      </c>
      <c r="FH233" s="430">
        <f t="shared" ca="1" si="1469"/>
        <v>0</v>
      </c>
      <c r="FI233" s="114">
        <f t="shared" ca="1" si="1656"/>
        <v>0</v>
      </c>
      <c r="FJ233" s="114">
        <f t="shared" ca="1" si="1656"/>
        <v>0</v>
      </c>
      <c r="FK233" s="114">
        <f t="shared" ca="1" si="1656"/>
        <v>0</v>
      </c>
      <c r="FL233" s="114">
        <f t="shared" ca="1" si="1656"/>
        <v>0</v>
      </c>
      <c r="FM233" s="114">
        <f t="shared" ca="1" si="1656"/>
        <v>0</v>
      </c>
      <c r="FN233" s="536">
        <f t="shared" ca="1" si="1471"/>
        <v>0</v>
      </c>
      <c r="FO233" s="114">
        <f t="shared" ca="1" si="1657"/>
        <v>0</v>
      </c>
      <c r="FP233" s="114">
        <f t="shared" ca="1" si="1657"/>
        <v>0</v>
      </c>
      <c r="FQ233" s="114">
        <f t="shared" ca="1" si="1657"/>
        <v>0</v>
      </c>
      <c r="FR233" s="114">
        <f t="shared" ca="1" si="1657"/>
        <v>0</v>
      </c>
      <c r="FS233" s="114">
        <f t="shared" ca="1" si="1657"/>
        <v>0</v>
      </c>
      <c r="FT233" s="536">
        <f t="shared" ca="1" si="1473"/>
        <v>0</v>
      </c>
      <c r="FU233" s="114">
        <f t="shared" ca="1" si="1658"/>
        <v>0</v>
      </c>
      <c r="FV233" s="114">
        <f t="shared" ca="1" si="1658"/>
        <v>0</v>
      </c>
      <c r="FW233" s="114">
        <f t="shared" ca="1" si="1658"/>
        <v>0</v>
      </c>
      <c r="FX233" s="114">
        <f t="shared" ca="1" si="1658"/>
        <v>0</v>
      </c>
      <c r="FY233" s="114">
        <f t="shared" ca="1" si="1658"/>
        <v>0</v>
      </c>
      <c r="FZ233" s="536">
        <f t="shared" ca="1" si="1475"/>
        <v>0</v>
      </c>
      <c r="GA233" s="114">
        <f t="shared" ca="1" si="1659"/>
        <v>0</v>
      </c>
      <c r="GB233" s="114">
        <f t="shared" ca="1" si="1659"/>
        <v>0</v>
      </c>
      <c r="GC233" s="114">
        <f t="shared" ca="1" si="1659"/>
        <v>0</v>
      </c>
      <c r="GD233" s="114">
        <f t="shared" ca="1" si="1659"/>
        <v>0</v>
      </c>
      <c r="GE233" s="114">
        <f t="shared" ca="1" si="1659"/>
        <v>0</v>
      </c>
      <c r="GF233" s="536">
        <f t="shared" ca="1" si="1477"/>
        <v>0</v>
      </c>
      <c r="GG233" s="114">
        <f t="shared" ca="1" si="1660"/>
        <v>0</v>
      </c>
      <c r="GH233" s="114">
        <f t="shared" ca="1" si="1660"/>
        <v>0</v>
      </c>
      <c r="GI233" s="114">
        <f t="shared" ca="1" si="1660"/>
        <v>0</v>
      </c>
      <c r="GJ233" s="114">
        <f t="shared" ca="1" si="1660"/>
        <v>0</v>
      </c>
      <c r="GK233" s="114">
        <f t="shared" ca="1" si="1660"/>
        <v>0</v>
      </c>
      <c r="GL233" s="536">
        <f t="shared" ca="1" si="1479"/>
        <v>0</v>
      </c>
      <c r="GM233" s="114">
        <f t="shared" ca="1" si="1661"/>
        <v>0</v>
      </c>
      <c r="GN233" s="114">
        <f t="shared" ca="1" si="1661"/>
        <v>0</v>
      </c>
      <c r="GO233" s="114">
        <f t="shared" ca="1" si="1661"/>
        <v>0</v>
      </c>
      <c r="GP233" s="114">
        <f t="shared" ca="1" si="1661"/>
        <v>0</v>
      </c>
      <c r="GQ233" s="114">
        <f t="shared" ca="1" si="1661"/>
        <v>0</v>
      </c>
      <c r="GR233" s="536">
        <f t="shared" ca="1" si="1481"/>
        <v>0</v>
      </c>
      <c r="GS233" s="115">
        <f t="shared" ca="1" si="1482"/>
        <v>0</v>
      </c>
      <c r="GT233" s="115">
        <f t="shared" ca="1" si="1482"/>
        <v>0</v>
      </c>
      <c r="GU233" s="115">
        <f t="shared" ca="1" si="1482"/>
        <v>0</v>
      </c>
      <c r="GV233" s="115">
        <f t="shared" ca="1" si="1482"/>
        <v>0</v>
      </c>
      <c r="GW233" s="553">
        <f t="shared" ca="1" si="1483"/>
        <v>0</v>
      </c>
      <c r="GX233" s="553">
        <f t="shared" ca="1" si="1483"/>
        <v>0</v>
      </c>
      <c r="GY233" s="553">
        <f t="shared" ca="1" si="1483"/>
        <v>0</v>
      </c>
      <c r="GZ233" s="553">
        <f t="shared" ca="1" si="1483"/>
        <v>0</v>
      </c>
      <c r="HA233" s="553">
        <f t="shared" ca="1" si="1483"/>
        <v>0</v>
      </c>
      <c r="HB233" s="553">
        <f t="shared" ca="1" si="1483"/>
        <v>0</v>
      </c>
      <c r="HC233" s="553">
        <f t="shared" ca="1" si="1483"/>
        <v>0</v>
      </c>
      <c r="HD233" s="553">
        <f t="shared" ca="1" si="1483"/>
        <v>0</v>
      </c>
      <c r="HE233" s="553">
        <f t="shared" ca="1" si="1483"/>
        <v>0</v>
      </c>
      <c r="HF233" s="553">
        <f t="shared" ca="1" si="1483"/>
        <v>0</v>
      </c>
      <c r="HG233" s="553">
        <f t="shared" ca="1" si="1483"/>
        <v>0</v>
      </c>
      <c r="HH233" s="553">
        <f t="shared" ca="1" si="1483"/>
        <v>0</v>
      </c>
      <c r="HI233" s="553">
        <f t="shared" ca="1" si="1483"/>
        <v>0</v>
      </c>
      <c r="HJ233" s="553">
        <f t="shared" ca="1" si="1483"/>
        <v>0</v>
      </c>
      <c r="HK233" s="553">
        <f t="shared" ca="1" si="1483"/>
        <v>0</v>
      </c>
      <c r="HL233" s="553">
        <f t="shared" ca="1" si="1483"/>
        <v>0</v>
      </c>
      <c r="HM233" s="553">
        <f t="shared" ca="1" si="1484"/>
        <v>0</v>
      </c>
      <c r="HN233" s="553">
        <f t="shared" ca="1" si="1484"/>
        <v>0</v>
      </c>
      <c r="HO233" s="553">
        <f t="shared" ca="1" si="1484"/>
        <v>0</v>
      </c>
      <c r="HP233" s="553">
        <f t="shared" ca="1" si="1484"/>
        <v>0</v>
      </c>
      <c r="HQ233" s="19">
        <f t="shared" ca="1" si="1485"/>
        <v>0</v>
      </c>
      <c r="HR233" s="114">
        <f t="shared" ca="1" si="1662"/>
        <v>0</v>
      </c>
      <c r="HS233" s="114">
        <f t="shared" ca="1" si="1662"/>
        <v>0</v>
      </c>
      <c r="HT233" s="114">
        <f t="shared" ca="1" si="1662"/>
        <v>0</v>
      </c>
      <c r="HU233" s="114">
        <f t="shared" ca="1" si="1662"/>
        <v>0</v>
      </c>
      <c r="HV233" s="114">
        <f t="shared" ca="1" si="1662"/>
        <v>0</v>
      </c>
      <c r="HW233" s="536">
        <f t="shared" ca="1" si="1487"/>
        <v>0</v>
      </c>
      <c r="HX233" s="114">
        <f t="shared" ca="1" si="1663"/>
        <v>0</v>
      </c>
      <c r="HY233" s="114">
        <f t="shared" ca="1" si="1663"/>
        <v>0</v>
      </c>
      <c r="HZ233" s="114">
        <f t="shared" ca="1" si="1663"/>
        <v>0</v>
      </c>
      <c r="IA233" s="114">
        <f t="shared" ca="1" si="1663"/>
        <v>0</v>
      </c>
      <c r="IB233" s="114">
        <f t="shared" ca="1" si="1663"/>
        <v>0</v>
      </c>
      <c r="IC233" s="536">
        <f t="shared" ca="1" si="1489"/>
        <v>0</v>
      </c>
      <c r="ID233" s="114">
        <f t="shared" ca="1" si="1664"/>
        <v>0</v>
      </c>
      <c r="IE233" s="114">
        <f t="shared" ca="1" si="1664"/>
        <v>0</v>
      </c>
      <c r="IF233" s="114">
        <f t="shared" ca="1" si="1664"/>
        <v>0</v>
      </c>
      <c r="IG233" s="114">
        <f t="shared" ca="1" si="1664"/>
        <v>0</v>
      </c>
      <c r="IH233" s="114">
        <f t="shared" ca="1" si="1664"/>
        <v>0</v>
      </c>
      <c r="II233" s="536">
        <f t="shared" ca="1" si="1491"/>
        <v>0</v>
      </c>
      <c r="IJ233" s="114">
        <f t="shared" ca="1" si="1665"/>
        <v>0</v>
      </c>
      <c r="IK233" s="114">
        <f t="shared" ca="1" si="1665"/>
        <v>0</v>
      </c>
      <c r="IL233" s="114">
        <f t="shared" ca="1" si="1665"/>
        <v>0</v>
      </c>
      <c r="IM233" s="114">
        <f t="shared" ca="1" si="1665"/>
        <v>0</v>
      </c>
      <c r="IN233" s="114">
        <f t="shared" ca="1" si="1665"/>
        <v>0</v>
      </c>
      <c r="IO233" s="536">
        <f t="shared" ca="1" si="1493"/>
        <v>0</v>
      </c>
      <c r="IP233" s="114">
        <f t="shared" ca="1" si="1666"/>
        <v>0</v>
      </c>
      <c r="IQ233" s="114">
        <f t="shared" ca="1" si="1666"/>
        <v>0</v>
      </c>
      <c r="IR233" s="114">
        <f t="shared" ca="1" si="1666"/>
        <v>0</v>
      </c>
      <c r="IS233" s="114">
        <f t="shared" ca="1" si="1666"/>
        <v>0</v>
      </c>
      <c r="IT233" s="114">
        <f t="shared" ca="1" si="1666"/>
        <v>0</v>
      </c>
      <c r="IU233" s="536">
        <f t="shared" ca="1" si="1495"/>
        <v>0</v>
      </c>
      <c r="IV233" s="114">
        <f t="shared" ca="1" si="1667"/>
        <v>0</v>
      </c>
      <c r="IW233" s="114">
        <f t="shared" ca="1" si="1667"/>
        <v>0</v>
      </c>
      <c r="IX233" s="114">
        <f t="shared" ca="1" si="1667"/>
        <v>0</v>
      </c>
      <c r="IY233" s="114">
        <f t="shared" ca="1" si="1667"/>
        <v>0</v>
      </c>
      <c r="IZ233" s="114">
        <f t="shared" ca="1" si="1667"/>
        <v>0</v>
      </c>
      <c r="JA233" s="536">
        <f t="shared" ca="1" si="1497"/>
        <v>0</v>
      </c>
      <c r="JB233" s="115">
        <f t="shared" ca="1" si="1498"/>
        <v>0</v>
      </c>
      <c r="JC233" s="115">
        <f t="shared" ca="1" si="1498"/>
        <v>0</v>
      </c>
      <c r="JD233" s="115">
        <f t="shared" ca="1" si="1498"/>
        <v>0</v>
      </c>
      <c r="JE233" s="115">
        <f t="shared" ca="1" si="1498"/>
        <v>0</v>
      </c>
      <c r="JF233" s="553">
        <f t="shared" ca="1" si="1499"/>
        <v>0</v>
      </c>
      <c r="JG233" s="553">
        <f t="shared" ca="1" si="1499"/>
        <v>0</v>
      </c>
      <c r="JH233" s="553">
        <f t="shared" ca="1" si="1499"/>
        <v>0</v>
      </c>
      <c r="JI233" s="553">
        <f t="shared" ca="1" si="1499"/>
        <v>0</v>
      </c>
      <c r="JJ233" s="553">
        <f t="shared" ca="1" si="1499"/>
        <v>0</v>
      </c>
      <c r="JK233" s="553">
        <f t="shared" ca="1" si="1499"/>
        <v>0</v>
      </c>
      <c r="JL233" s="553">
        <f t="shared" ca="1" si="1499"/>
        <v>0</v>
      </c>
      <c r="JM233" s="553">
        <f t="shared" ca="1" si="1499"/>
        <v>0</v>
      </c>
      <c r="JN233" s="553">
        <f t="shared" ca="1" si="1499"/>
        <v>0</v>
      </c>
      <c r="JO233" s="553">
        <f t="shared" ca="1" si="1499"/>
        <v>0</v>
      </c>
      <c r="JP233" s="553">
        <f t="shared" ca="1" si="1499"/>
        <v>0</v>
      </c>
      <c r="JQ233" s="553">
        <f t="shared" ca="1" si="1499"/>
        <v>0</v>
      </c>
      <c r="JR233" s="553">
        <f t="shared" ca="1" si="1499"/>
        <v>0</v>
      </c>
      <c r="JS233" s="553">
        <f t="shared" ca="1" si="1499"/>
        <v>0</v>
      </c>
      <c r="JT233" s="553">
        <f t="shared" ca="1" si="1499"/>
        <v>0</v>
      </c>
      <c r="JU233" s="553">
        <f t="shared" ca="1" si="1499"/>
        <v>0</v>
      </c>
      <c r="JV233" s="553">
        <f t="shared" ca="1" si="1500"/>
        <v>0</v>
      </c>
      <c r="JW233" s="553">
        <f t="shared" ca="1" si="1500"/>
        <v>0</v>
      </c>
      <c r="JX233" s="553">
        <f t="shared" ca="1" si="1500"/>
        <v>0</v>
      </c>
      <c r="JY233" s="553">
        <f t="shared" ca="1" si="1500"/>
        <v>0</v>
      </c>
      <c r="JZ233" s="19">
        <f t="shared" ca="1" si="1501"/>
        <v>0</v>
      </c>
      <c r="KA233" s="5">
        <f t="shared" ca="1" si="1502"/>
        <v>67</v>
      </c>
      <c r="KB233" s="9"/>
      <c r="KC233" s="5">
        <f t="shared" ca="1" si="1503"/>
        <v>0</v>
      </c>
      <c r="KD233" s="5" t="b">
        <f t="shared" ca="1" si="1503"/>
        <v>0</v>
      </c>
      <c r="KE233" s="19">
        <f t="shared" ca="1" si="1682"/>
        <v>0</v>
      </c>
      <c r="KF233" s="5">
        <f t="shared" ca="1" si="1505"/>
        <v>0</v>
      </c>
      <c r="KG233" s="5">
        <f t="shared" ca="1" si="1506"/>
        <v>0.01</v>
      </c>
      <c r="KH233" s="5">
        <f t="shared" si="1507"/>
        <v>0</v>
      </c>
      <c r="KI233" s="19">
        <f t="shared" ca="1" si="1683"/>
        <v>0</v>
      </c>
      <c r="KJ233" s="5">
        <f t="shared" ca="1" si="1508"/>
        <v>50</v>
      </c>
      <c r="KK233" s="19" t="str">
        <f t="shared" ca="1" si="1688"/>
        <v>-</v>
      </c>
      <c r="KL233" s="19" t="str">
        <f t="shared" ca="1" si="1688"/>
        <v>-</v>
      </c>
      <c r="KM233" s="19" t="str">
        <f t="shared" ca="1" si="1688"/>
        <v>-</v>
      </c>
      <c r="KN233" s="19" t="str">
        <f t="shared" ca="1" si="1688"/>
        <v>-</v>
      </c>
      <c r="KO233" s="19" t="str">
        <f t="shared" ca="1" si="1688"/>
        <v>-</v>
      </c>
      <c r="KP233" s="19" t="str">
        <f t="shared" ca="1" si="1688"/>
        <v>-</v>
      </c>
      <c r="KQ233" s="19" t="str">
        <f t="shared" ca="1" si="1688"/>
        <v>-</v>
      </c>
      <c r="KR233" s="19" t="str">
        <f t="shared" ca="1" si="1688"/>
        <v>-</v>
      </c>
      <c r="KS233" s="19" t="str">
        <f t="shared" ca="1" si="1688"/>
        <v>-</v>
      </c>
      <c r="KT233" s="19" t="str">
        <f t="shared" ca="1" si="1688"/>
        <v>-</v>
      </c>
      <c r="KU233" s="19" t="str">
        <f t="shared" ca="1" si="1688"/>
        <v>-</v>
      </c>
      <c r="KV233" s="19" t="str">
        <f t="shared" ca="1" si="1688"/>
        <v>-</v>
      </c>
      <c r="KW233" s="5">
        <f t="shared" si="1510"/>
        <v>1</v>
      </c>
      <c r="KX233" s="5">
        <f t="shared" ca="1" si="1580"/>
        <v>0</v>
      </c>
      <c r="KY233" s="5">
        <f t="shared" ca="1" si="1580"/>
        <v>1</v>
      </c>
      <c r="KZ233" s="5">
        <f t="shared" ca="1" si="1580"/>
        <v>1</v>
      </c>
      <c r="LA233" s="5">
        <f t="shared" ca="1" si="1684"/>
        <v>1</v>
      </c>
      <c r="LB233" s="5">
        <f t="shared" ca="1" si="1684"/>
        <v>1</v>
      </c>
      <c r="LC233" s="5">
        <f t="shared" ca="1" si="1684"/>
        <v>0</v>
      </c>
      <c r="LD233" s="5">
        <f t="shared" ca="1" si="1684"/>
        <v>1</v>
      </c>
      <c r="LE233" s="5">
        <f t="shared" ca="1" si="1684"/>
        <v>0</v>
      </c>
      <c r="LF233" s="5">
        <f t="shared" ca="1" si="1684"/>
        <v>0</v>
      </c>
      <c r="LG233" s="5">
        <f t="shared" ca="1" si="1684"/>
        <v>1</v>
      </c>
      <c r="LH233" s="5">
        <f t="shared" ca="1" si="1684"/>
        <v>0</v>
      </c>
      <c r="LI233" s="5">
        <f t="shared" ca="1" si="1684"/>
        <v>0</v>
      </c>
      <c r="LJ233" s="5">
        <f t="shared" ca="1" si="1684"/>
        <v>0</v>
      </c>
      <c r="LK233" s="5">
        <f t="shared" ca="1" si="1684"/>
        <v>0</v>
      </c>
      <c r="LL233" s="5">
        <f t="shared" ca="1" si="1684"/>
        <v>1</v>
      </c>
      <c r="LM233" s="5">
        <f t="shared" ca="1" si="1684"/>
        <v>0</v>
      </c>
      <c r="LN233" s="5">
        <f t="shared" ca="1" si="1684"/>
        <v>1</v>
      </c>
      <c r="LO233" s="19">
        <f t="shared" ca="1" si="1682"/>
        <v>0</v>
      </c>
      <c r="LP233" s="19">
        <f t="shared" ca="1" si="1682"/>
        <v>0</v>
      </c>
      <c r="LQ233" s="19">
        <f t="shared" ca="1" si="1682"/>
        <v>0</v>
      </c>
      <c r="LR233" s="19">
        <f t="shared" ca="1" si="1682"/>
        <v>0</v>
      </c>
      <c r="LS233" s="19">
        <f t="shared" ca="1" si="1682"/>
        <v>0</v>
      </c>
      <c r="LT233" s="19">
        <f t="shared" ca="1" si="1682"/>
        <v>0</v>
      </c>
      <c r="LU233" s="19">
        <f t="shared" ca="1" si="1682"/>
        <v>0</v>
      </c>
      <c r="LV233" s="19">
        <f t="shared" ca="1" si="1682"/>
        <v>0</v>
      </c>
      <c r="LW233" s="19">
        <f t="shared" ca="1" si="1682"/>
        <v>0</v>
      </c>
      <c r="LX233" s="19">
        <f t="shared" ca="1" si="1682"/>
        <v>0</v>
      </c>
      <c r="LY233" s="19">
        <f t="shared" ca="1" si="1682"/>
        <v>0</v>
      </c>
      <c r="LZ233" s="19">
        <f t="shared" ca="1" si="1682"/>
        <v>0</v>
      </c>
      <c r="MA233" s="19">
        <f t="shared" ca="1" si="1682"/>
        <v>0</v>
      </c>
      <c r="MB233" s="19">
        <f t="shared" ca="1" si="1682"/>
        <v>0</v>
      </c>
      <c r="MC233" s="19">
        <f t="shared" ca="1" si="1682"/>
        <v>0</v>
      </c>
      <c r="MD233" s="19">
        <f t="shared" ca="1" si="1682"/>
        <v>0</v>
      </c>
      <c r="ME233" s="19">
        <f t="shared" ca="1" si="1682"/>
        <v>0</v>
      </c>
      <c r="MF233" s="19">
        <f t="shared" ca="1" si="1682"/>
        <v>0</v>
      </c>
      <c r="MG233" s="19">
        <f t="shared" ca="1" si="1682"/>
        <v>0</v>
      </c>
      <c r="MH233" s="19">
        <f t="shared" ca="1" si="1682"/>
        <v>0</v>
      </c>
      <c r="MI233" s="19">
        <f t="shared" ca="1" si="1682"/>
        <v>0</v>
      </c>
      <c r="MJ233" s="5">
        <f t="shared" ca="1" si="1512"/>
        <v>0</v>
      </c>
      <c r="MK233" s="5">
        <f t="shared" ca="1" si="1512"/>
        <v>0</v>
      </c>
      <c r="ML233" s="5">
        <f t="shared" ca="1" si="1512"/>
        <v>0.05</v>
      </c>
      <c r="MM233" s="5">
        <f t="shared" ca="1" si="1512"/>
        <v>0.05</v>
      </c>
      <c r="MN233" s="5">
        <f t="shared" ca="1" si="1668"/>
        <v>0</v>
      </c>
      <c r="MO233" s="5">
        <f t="shared" ca="1" si="1668"/>
        <v>0</v>
      </c>
      <c r="MP233" s="5">
        <f t="shared" ca="1" si="1668"/>
        <v>0</v>
      </c>
      <c r="MQ233" s="5">
        <f t="shared" ca="1" si="1668"/>
        <v>0</v>
      </c>
      <c r="MR233" s="5">
        <f t="shared" ca="1" si="1668"/>
        <v>0</v>
      </c>
      <c r="MS233" s="5">
        <f t="shared" ca="1" si="1668"/>
        <v>2.7397260273972603E-5</v>
      </c>
      <c r="MT233" s="19">
        <f t="shared" ca="1" si="1682"/>
        <v>0</v>
      </c>
      <c r="MU233" s="19">
        <f t="shared" ca="1" si="1682"/>
        <v>1</v>
      </c>
      <c r="MV233" s="19">
        <f t="shared" ca="1" si="1678"/>
        <v>0</v>
      </c>
      <c r="MW233" s="19">
        <f t="shared" ca="1" si="1678"/>
        <v>0</v>
      </c>
      <c r="MX233" s="19">
        <f t="shared" ca="1" si="1678"/>
        <v>0</v>
      </c>
      <c r="MY233" s="19">
        <f t="shared" ca="1" si="1682"/>
        <v>0</v>
      </c>
      <c r="MZ233" s="19">
        <f t="shared" ca="1" si="1682"/>
        <v>1</v>
      </c>
      <c r="NA233" s="9"/>
      <c r="NB233" s="5" t="b">
        <f t="shared" ca="1" si="1514"/>
        <v>0</v>
      </c>
      <c r="NC233" s="19" t="str">
        <f t="shared" ca="1" si="1515"/>
        <v>-</v>
      </c>
      <c r="ND233" s="5">
        <f t="shared" ca="1" si="1516"/>
        <v>0.5</v>
      </c>
      <c r="NE233" s="5" t="b">
        <f t="shared" ca="1" si="1669"/>
        <v>0</v>
      </c>
      <c r="NF233" s="5" t="b">
        <f t="shared" ca="1" si="1669"/>
        <v>0</v>
      </c>
      <c r="NG233" s="5" t="b">
        <f t="shared" ca="1" si="1669"/>
        <v>1</v>
      </c>
      <c r="NH233" s="134">
        <f t="shared" ca="1" si="1670"/>
        <v>2</v>
      </c>
      <c r="NI233" s="134">
        <f t="shared" ca="1" si="1670"/>
        <v>2</v>
      </c>
      <c r="NJ233" s="5" t="b">
        <f t="shared" ca="1" si="1519"/>
        <v>0</v>
      </c>
      <c r="NK233" s="5" t="b">
        <f t="shared" ca="1" si="1519"/>
        <v>0</v>
      </c>
      <c r="NL233" s="5" t="b">
        <f t="shared" ca="1" si="1519"/>
        <v>1</v>
      </c>
      <c r="NM233" s="5" t="b">
        <f t="shared" ca="1" si="1519"/>
        <v>0</v>
      </c>
      <c r="NN233" s="5">
        <f t="shared" ca="1" si="1520"/>
        <v>1</v>
      </c>
      <c r="NO233" s="5">
        <f t="shared" ca="1" si="1520"/>
        <v>0.66</v>
      </c>
      <c r="NP233" s="5" t="b">
        <f t="shared" ca="1" si="1521"/>
        <v>1</v>
      </c>
      <c r="NQ233" s="5" t="str" cm="1">
        <f t="array" aca="1" ref="NQ233" ca="1">IF(OR(NR233:NY233&lt;&gt;"-"),TRUE,"-")</f>
        <v>-</v>
      </c>
      <c r="NR233" s="19" t="str">
        <f t="shared" ca="1" si="1522"/>
        <v>-</v>
      </c>
      <c r="NS233" s="19" t="str">
        <f t="shared" ca="1" si="1522"/>
        <v>-</v>
      </c>
      <c r="NT233" s="19" t="str">
        <f t="shared" ca="1" si="1522"/>
        <v>-</v>
      </c>
      <c r="NU233" s="19" t="str">
        <f t="shared" ca="1" si="1522"/>
        <v>-</v>
      </c>
      <c r="NV233" s="19" t="str">
        <f t="shared" ca="1" si="1522"/>
        <v>-</v>
      </c>
      <c r="NW233" s="19" t="str">
        <f t="shared" ca="1" si="1522"/>
        <v>-</v>
      </c>
      <c r="NX233" s="19" t="str">
        <f t="shared" ca="1" si="1522"/>
        <v>-</v>
      </c>
      <c r="NY233" s="19" t="str">
        <f t="shared" ca="1" si="1522"/>
        <v>-</v>
      </c>
      <c r="NZ233" s="5" t="b">
        <f t="array" aca="1" ref="NZ233" ca="1">IF(OR(OA233:OG233&lt;&gt;"-"),TRUE,"-")</f>
        <v>1</v>
      </c>
      <c r="OA233" s="19">
        <f t="shared" ca="1" si="1523"/>
        <v>0</v>
      </c>
      <c r="OB233" s="19">
        <f t="shared" ca="1" si="1523"/>
        <v>999999</v>
      </c>
      <c r="OC233" s="19">
        <f t="shared" ca="1" si="1523"/>
        <v>999999</v>
      </c>
      <c r="OD233" s="19">
        <f t="shared" ca="1" si="1523"/>
        <v>999999</v>
      </c>
      <c r="OE233" s="19">
        <f t="shared" ca="1" si="1523"/>
        <v>999999</v>
      </c>
      <c r="OF233" s="19">
        <f t="shared" ca="1" si="1523"/>
        <v>999999</v>
      </c>
      <c r="OG233" s="19">
        <f t="shared" ca="1" si="1523"/>
        <v>999999</v>
      </c>
      <c r="OH233" s="19" t="str">
        <f t="shared" ca="1" si="1523"/>
        <v>-</v>
      </c>
      <c r="OI233" s="19" t="str">
        <f t="shared" ca="1" si="1523"/>
        <v>-</v>
      </c>
      <c r="OJ233" s="19" t="str">
        <f t="shared" ca="1" si="1523"/>
        <v>-</v>
      </c>
      <c r="OK233" s="19" t="b">
        <f t="shared" ca="1" si="1523"/>
        <v>1</v>
      </c>
      <c r="OL233" s="19">
        <f t="shared" ca="1" si="1523"/>
        <v>0</v>
      </c>
      <c r="OM233" s="5" t="str">
        <f t="shared" ca="1" si="1524"/>
        <v>-</v>
      </c>
      <c r="ON233" s="5" t="str">
        <f t="shared" ca="1" si="1524"/>
        <v>-</v>
      </c>
      <c r="OO233" s="5" t="str">
        <f t="shared" ca="1" si="1524"/>
        <v>-</v>
      </c>
      <c r="OP233" s="5" t="str">
        <f t="shared" ca="1" si="1524"/>
        <v>-</v>
      </c>
      <c r="OQ233" s="19" t="str">
        <f t="shared" ca="1" si="1548"/>
        <v>-</v>
      </c>
      <c r="OR233" s="19" t="str">
        <f t="shared" ca="1" si="1548"/>
        <v>-</v>
      </c>
      <c r="OS233" s="19" t="str">
        <f t="shared" ca="1" si="1548"/>
        <v>-</v>
      </c>
      <c r="OT233" s="19" t="str">
        <f t="shared" ca="1" si="1548"/>
        <v>-</v>
      </c>
      <c r="OU233" s="5">
        <f t="shared" ca="1" si="1525"/>
        <v>0</v>
      </c>
      <c r="OV233" s="19" t="str">
        <f t="shared" ca="1" si="1548"/>
        <v>-</v>
      </c>
      <c r="OW233" s="5" t="str">
        <f t="shared" ca="1" si="1672"/>
        <v>-</v>
      </c>
      <c r="OX233" s="5">
        <f t="shared" ca="1" si="1672"/>
        <v>500</v>
      </c>
      <c r="OY233" s="5">
        <f t="shared" ca="1" si="1672"/>
        <v>500</v>
      </c>
      <c r="OZ233" s="5" t="str">
        <f t="shared" ca="1" si="1672"/>
        <v>-</v>
      </c>
      <c r="PA233" s="5" t="str">
        <f t="shared" ca="1" si="1672"/>
        <v>-</v>
      </c>
      <c r="PB233" s="5" t="str">
        <f t="shared" ca="1" si="1672"/>
        <v>-</v>
      </c>
      <c r="PC233" s="5">
        <f t="shared" ca="1" si="1527"/>
        <v>1.5</v>
      </c>
      <c r="PD233" s="9"/>
      <c r="PE233" s="19">
        <f t="shared" ca="1" si="1548"/>
        <v>50</v>
      </c>
      <c r="PF233" s="19">
        <f t="shared" ca="1" si="1528"/>
        <v>50</v>
      </c>
      <c r="PG233" s="19">
        <f t="shared" ca="1" si="1528"/>
        <v>50</v>
      </c>
      <c r="PH233" s="19">
        <f t="shared" ca="1" si="1528"/>
        <v>50</v>
      </c>
      <c r="PI233" s="5">
        <f t="shared" ca="1" si="1529"/>
        <v>1</v>
      </c>
      <c r="PJ233" s="5">
        <f t="shared" ca="1" si="1530"/>
        <v>1</v>
      </c>
      <c r="PK233" s="5">
        <f t="shared" ca="1" si="1531"/>
        <v>1</v>
      </c>
      <c r="PL233" s="9"/>
      <c r="PM233" s="19" t="b">
        <f t="shared" ca="1" si="1528"/>
        <v>0</v>
      </c>
      <c r="PN233" s="19" t="b">
        <f t="shared" ca="1" si="1528"/>
        <v>0</v>
      </c>
      <c r="PO233" s="19">
        <f t="shared" ca="1" si="1528"/>
        <v>1</v>
      </c>
      <c r="PP233" s="134">
        <f t="shared" ca="1" si="1532"/>
        <v>1</v>
      </c>
      <c r="PQ233" s="134">
        <f t="shared" ca="1" si="1532"/>
        <v>1</v>
      </c>
      <c r="PR233" s="134">
        <f t="shared" ca="1" si="1532"/>
        <v>1</v>
      </c>
      <c r="PS233" s="134">
        <f t="shared" ca="1" si="1532"/>
        <v>1</v>
      </c>
      <c r="PT233" s="134">
        <f t="shared" ca="1" si="1532"/>
        <v>1</v>
      </c>
      <c r="PU233" s="134">
        <f t="shared" ca="1" si="1532"/>
        <v>1</v>
      </c>
      <c r="PV233" s="134">
        <f t="shared" ca="1" si="1532"/>
        <v>1</v>
      </c>
      <c r="PW233" s="134">
        <f t="shared" ca="1" si="1532"/>
        <v>1</v>
      </c>
      <c r="PX233" s="9"/>
      <c r="PY233" s="537" t="str">
        <f t="shared" ca="1" si="1533"/>
        <v>-</v>
      </c>
      <c r="PZ233" s="537" t="str">
        <f t="shared" ca="1" si="1533"/>
        <v>-</v>
      </c>
      <c r="QA233" s="537" t="str">
        <f t="shared" ca="1" si="1533"/>
        <v>-</v>
      </c>
      <c r="QB233" s="537" t="str">
        <f t="shared" ca="1" si="1533"/>
        <v>-</v>
      </c>
      <c r="QC233" s="537" t="str">
        <f t="shared" ca="1" si="1533"/>
        <v>-</v>
      </c>
      <c r="QD233" s="537" t="str">
        <f t="shared" ca="1" si="1533"/>
        <v>-</v>
      </c>
      <c r="QE233" s="537" t="str">
        <f t="shared" ca="1" si="1533"/>
        <v>-</v>
      </c>
      <c r="QF233" s="537" t="str">
        <f t="shared" ca="1" si="1533"/>
        <v>-</v>
      </c>
      <c r="QG233" s="537" t="str">
        <f t="shared" ca="1" si="1533"/>
        <v>-</v>
      </c>
      <c r="QH233" s="537" t="str">
        <f t="shared" ca="1" si="1533"/>
        <v>-</v>
      </c>
      <c r="QI233" s="537" t="str">
        <f t="shared" ca="1" si="1533"/>
        <v>-</v>
      </c>
      <c r="QJ233" s="537" t="str">
        <f t="shared" ca="1" si="1533"/>
        <v>-</v>
      </c>
      <c r="QK233" s="537" t="str">
        <f t="shared" ca="1" si="1533"/>
        <v>-</v>
      </c>
      <c r="QL233" s="537" t="str">
        <f t="shared" ca="1" si="1533"/>
        <v>-</v>
      </c>
      <c r="QM233" s="537" t="str">
        <f t="shared" ca="1" si="1533"/>
        <v>-</v>
      </c>
      <c r="QN233" s="537" t="str">
        <f t="shared" ca="1" si="1533"/>
        <v>-</v>
      </c>
      <c r="QO233" s="537" t="str">
        <f t="shared" ca="1" si="1534"/>
        <v>-</v>
      </c>
      <c r="QP233" s="537" t="str">
        <f t="shared" ca="1" si="1534"/>
        <v>-</v>
      </c>
      <c r="QQ233" s="537" t="str">
        <f t="shared" ca="1" si="1534"/>
        <v>-</v>
      </c>
      <c r="QR233" s="537" t="str">
        <f t="shared" ca="1" si="1534"/>
        <v>-</v>
      </c>
      <c r="QS233" s="537" t="str">
        <f t="shared" ca="1" si="1534"/>
        <v>-</v>
      </c>
      <c r="QT233" s="537" t="str">
        <f t="shared" ca="1" si="1534"/>
        <v>-</v>
      </c>
      <c r="QU233" s="537" t="str">
        <f t="shared" ca="1" si="1534"/>
        <v>-</v>
      </c>
      <c r="QV233" s="537" t="str">
        <f t="shared" ca="1" si="1534"/>
        <v>-</v>
      </c>
      <c r="QW233" s="537" t="str">
        <f t="shared" ca="1" si="1534"/>
        <v>-</v>
      </c>
      <c r="QX233" s="537" t="str">
        <f t="shared" ca="1" si="1534"/>
        <v>-</v>
      </c>
      <c r="QY233" s="537" t="str">
        <f t="shared" ca="1" si="1534"/>
        <v>-</v>
      </c>
      <c r="QZ233" s="537" t="str">
        <f t="shared" ca="1" si="1534"/>
        <v>-</v>
      </c>
      <c r="RA233" s="537" t="str">
        <f t="shared" ca="1" si="1534"/>
        <v>-</v>
      </c>
      <c r="RB233" s="537" t="str">
        <f t="shared" ca="1" si="1534"/>
        <v>-</v>
      </c>
      <c r="RC233" s="537" t="str">
        <f t="shared" ca="1" si="1534"/>
        <v>-</v>
      </c>
      <c r="RD233" s="537" t="str">
        <f t="shared" ca="1" si="1534"/>
        <v>-</v>
      </c>
      <c r="RE233" s="537" t="str">
        <f t="shared" ca="1" si="1673"/>
        <v>-</v>
      </c>
      <c r="RF233" s="537" t="str">
        <f t="shared" ca="1" si="1673"/>
        <v>-</v>
      </c>
      <c r="RG233" s="537" t="str">
        <f t="shared" ca="1" si="1673"/>
        <v>-</v>
      </c>
      <c r="RH233" s="537" t="str">
        <f t="shared" ca="1" si="1673"/>
        <v>-</v>
      </c>
      <c r="RI233" s="547" t="str">
        <f t="shared" ca="1" si="1536"/>
        <v>-</v>
      </c>
      <c r="RJ233" s="547" t="str">
        <f t="shared" ca="1" si="1536"/>
        <v>-</v>
      </c>
      <c r="RK233" s="547" t="str">
        <f t="shared" ca="1" si="1536"/>
        <v>-</v>
      </c>
      <c r="RL233" s="547" t="str">
        <f t="shared" ca="1" si="1536"/>
        <v>-</v>
      </c>
      <c r="RM233" s="547" t="str">
        <f t="shared" ca="1" si="1536"/>
        <v>-</v>
      </c>
      <c r="RN233" s="547" t="str">
        <f t="shared" ca="1" si="1536"/>
        <v>-</v>
      </c>
      <c r="RO233" s="547" t="str">
        <f t="shared" ca="1" si="1536"/>
        <v>-</v>
      </c>
      <c r="RP233" s="547" t="str">
        <f t="shared" ca="1" si="1536"/>
        <v>-</v>
      </c>
      <c r="RQ233" s="547" t="str">
        <f t="shared" ca="1" si="1536"/>
        <v>-</v>
      </c>
      <c r="RR233" s="547" t="str">
        <f t="shared" ca="1" si="1536"/>
        <v>-</v>
      </c>
      <c r="RS233" s="547" t="str">
        <f t="shared" ca="1" si="1536"/>
        <v>-</v>
      </c>
      <c r="RT233" s="547" t="str">
        <f t="shared" ca="1" si="1536"/>
        <v>-</v>
      </c>
      <c r="RU233" s="547" t="str">
        <f t="shared" ca="1" si="1536"/>
        <v>-</v>
      </c>
      <c r="RV233" s="547" t="str">
        <f t="shared" ca="1" si="1536"/>
        <v>-</v>
      </c>
      <c r="RW233" s="547" t="str">
        <f t="shared" ca="1" si="1536"/>
        <v>-</v>
      </c>
      <c r="RX233" s="547" t="str">
        <f t="shared" ca="1" si="1536"/>
        <v>-</v>
      </c>
      <c r="RY233" s="547" t="str">
        <f t="shared" ca="1" si="1537"/>
        <v>-</v>
      </c>
      <c r="RZ233" s="547" t="str">
        <f t="shared" ca="1" si="1537"/>
        <v>-</v>
      </c>
      <c r="SA233" s="547" t="str">
        <f t="shared" ca="1" si="1537"/>
        <v>-</v>
      </c>
      <c r="SB233" s="547" t="str">
        <f t="shared" ca="1" si="1537"/>
        <v>-</v>
      </c>
      <c r="SC233" s="547" t="str">
        <f t="shared" ca="1" si="1537"/>
        <v>-</v>
      </c>
      <c r="SD233" s="547" t="str">
        <f t="shared" ca="1" si="1537"/>
        <v>-</v>
      </c>
      <c r="SE233" s="547" t="str">
        <f t="shared" ca="1" si="1537"/>
        <v>-</v>
      </c>
      <c r="SF233" s="547" t="str">
        <f t="shared" ca="1" si="1537"/>
        <v>-</v>
      </c>
      <c r="SG233" s="547" t="str">
        <f t="shared" ca="1" si="1537"/>
        <v>-</v>
      </c>
      <c r="SH233" s="547" t="str">
        <f t="shared" ca="1" si="1537"/>
        <v>-</v>
      </c>
      <c r="SI233" s="537" t="str">
        <f t="shared" ca="1" si="1538"/>
        <v>-</v>
      </c>
      <c r="SJ233" s="537" t="str">
        <f t="shared" ca="1" si="1538"/>
        <v>-</v>
      </c>
      <c r="SK233" s="537" t="str">
        <f t="shared" ca="1" si="1538"/>
        <v>-</v>
      </c>
      <c r="SL233" s="537" t="str">
        <f t="shared" ca="1" si="1538"/>
        <v>-</v>
      </c>
      <c r="SM233" s="537" t="str">
        <f t="shared" ca="1" si="1538"/>
        <v>-</v>
      </c>
      <c r="SN233" s="537" t="str">
        <f t="shared" ca="1" si="1538"/>
        <v>-</v>
      </c>
      <c r="SO233" s="537" t="str">
        <f t="shared" ca="1" si="1538"/>
        <v>-</v>
      </c>
      <c r="SP233" s="537" t="str">
        <f t="shared" ca="1" si="1538"/>
        <v>-</v>
      </c>
      <c r="SQ233" s="537" t="str">
        <f t="shared" ca="1" si="1538"/>
        <v>-</v>
      </c>
      <c r="SR233" s="537" t="str">
        <f t="shared" ca="1" si="1538"/>
        <v>-</v>
      </c>
      <c r="SS233" s="537" t="str">
        <f t="shared" ca="1" si="1538"/>
        <v>-</v>
      </c>
      <c r="ST233" s="537" t="str">
        <f t="shared" ca="1" si="1538"/>
        <v>-</v>
      </c>
      <c r="SU233" s="537" t="str">
        <f t="shared" ca="1" si="1538"/>
        <v>-</v>
      </c>
      <c r="SV233" s="537" t="str">
        <f t="shared" ca="1" si="1538"/>
        <v>-</v>
      </c>
      <c r="SW233" s="537" t="str">
        <f t="shared" ca="1" si="1538"/>
        <v>-</v>
      </c>
      <c r="SX233" s="537" t="str">
        <f t="shared" ca="1" si="1538"/>
        <v>-</v>
      </c>
      <c r="SY233" s="537" t="str">
        <f t="shared" ca="1" si="1539"/>
        <v>-</v>
      </c>
      <c r="SZ233" s="537" t="str">
        <f t="shared" ca="1" si="1539"/>
        <v>-</v>
      </c>
      <c r="TA233" s="537" t="str">
        <f t="shared" ca="1" si="1539"/>
        <v>-</v>
      </c>
      <c r="TB233" s="537" t="str">
        <f t="shared" ca="1" si="1539"/>
        <v>-</v>
      </c>
      <c r="TC233" s="537" t="str">
        <f t="shared" ca="1" si="1539"/>
        <v>-</v>
      </c>
      <c r="TD233" s="537" t="str">
        <f t="shared" ca="1" si="1539"/>
        <v>-</v>
      </c>
      <c r="TE233" s="537" t="str">
        <f t="shared" ca="1" si="1539"/>
        <v>-</v>
      </c>
      <c r="TF233" s="537" t="str">
        <f t="shared" ca="1" si="1539"/>
        <v>-</v>
      </c>
      <c r="TG233" s="537" t="str">
        <f t="shared" ca="1" si="1539"/>
        <v>-</v>
      </c>
      <c r="TH233" s="537" t="str">
        <f t="shared" ca="1" si="1539"/>
        <v>-</v>
      </c>
      <c r="TI233" s="537" t="str">
        <f t="shared" ca="1" si="1539"/>
        <v>-</v>
      </c>
      <c r="TJ233" s="537" t="str">
        <f t="shared" ca="1" si="1539"/>
        <v>-</v>
      </c>
      <c r="TK233" s="537" t="str">
        <f t="shared" ca="1" si="1539"/>
        <v>-</v>
      </c>
      <c r="TL233" s="537" t="str">
        <f t="shared" ca="1" si="1539"/>
        <v>-</v>
      </c>
      <c r="TM233" s="537" t="str">
        <f t="shared" ca="1" si="1539"/>
        <v>-</v>
      </c>
      <c r="TN233" s="537" t="str">
        <f t="shared" ca="1" si="1539"/>
        <v>-</v>
      </c>
      <c r="TO233" s="537" t="str">
        <f t="shared" ca="1" si="1674"/>
        <v>-</v>
      </c>
      <c r="TP233" s="537" t="str">
        <f t="shared" ca="1" si="1674"/>
        <v>-</v>
      </c>
      <c r="TQ233" s="537" t="str">
        <f t="shared" ca="1" si="1674"/>
        <v>-</v>
      </c>
      <c r="TR233" s="537" t="str">
        <f t="shared" ca="1" si="1674"/>
        <v>-</v>
      </c>
      <c r="TS233" s="547" t="str">
        <f t="shared" ca="1" si="1541"/>
        <v>-</v>
      </c>
      <c r="TT233" s="547" t="str">
        <f t="shared" ca="1" si="1541"/>
        <v>-</v>
      </c>
      <c r="TU233" s="547" t="str">
        <f t="shared" ca="1" si="1541"/>
        <v>-</v>
      </c>
      <c r="TV233" s="547" t="str">
        <f t="shared" ca="1" si="1541"/>
        <v>-</v>
      </c>
      <c r="TW233" s="547" t="str">
        <f t="shared" ca="1" si="1541"/>
        <v>-</v>
      </c>
      <c r="TX233" s="547" t="str">
        <f t="shared" ca="1" si="1541"/>
        <v>-</v>
      </c>
      <c r="TY233" s="547" t="str">
        <f t="shared" ca="1" si="1541"/>
        <v>-</v>
      </c>
      <c r="TZ233" s="547" t="str">
        <f t="shared" ca="1" si="1541"/>
        <v>-</v>
      </c>
      <c r="UA233" s="547" t="str">
        <f t="shared" ca="1" si="1541"/>
        <v>-</v>
      </c>
      <c r="UB233" s="547" t="str">
        <f t="shared" ca="1" si="1541"/>
        <v>-</v>
      </c>
      <c r="UC233" s="547" t="str">
        <f t="shared" ca="1" si="1541"/>
        <v>-</v>
      </c>
      <c r="UD233" s="547" t="str">
        <f t="shared" ca="1" si="1541"/>
        <v>-</v>
      </c>
      <c r="UE233" s="547" t="str">
        <f t="shared" ca="1" si="1541"/>
        <v>-</v>
      </c>
      <c r="UF233" s="547" t="str">
        <f t="shared" ca="1" si="1541"/>
        <v>-</v>
      </c>
      <c r="UG233" s="547" t="str">
        <f t="shared" ca="1" si="1541"/>
        <v>-</v>
      </c>
      <c r="UH233" s="547" t="str">
        <f t="shared" ca="1" si="1541"/>
        <v>-</v>
      </c>
      <c r="UI233" s="547" t="str">
        <f t="shared" ca="1" si="1542"/>
        <v>-</v>
      </c>
      <c r="UJ233" s="547" t="str">
        <f t="shared" ca="1" si="1542"/>
        <v>-</v>
      </c>
      <c r="UK233" s="547" t="str">
        <f t="shared" ca="1" si="1542"/>
        <v>-</v>
      </c>
      <c r="UL233" s="547" t="str">
        <f t="shared" ca="1" si="1542"/>
        <v>-</v>
      </c>
      <c r="UM233" s="547" t="str">
        <f t="shared" ca="1" si="1542"/>
        <v>-</v>
      </c>
      <c r="UN233" s="547" t="str">
        <f t="shared" ca="1" si="1542"/>
        <v>-</v>
      </c>
      <c r="UO233" s="547" t="str">
        <f t="shared" ca="1" si="1542"/>
        <v>-</v>
      </c>
      <c r="UP233" s="547" t="str">
        <f t="shared" ca="1" si="1542"/>
        <v>-</v>
      </c>
      <c r="UQ233" s="547" t="str">
        <f t="shared" ca="1" si="1542"/>
        <v>-</v>
      </c>
      <c r="UR233" s="547" t="str">
        <f t="shared" ca="1" si="1542"/>
        <v>-</v>
      </c>
      <c r="US233" s="537" t="str">
        <f t="shared" ca="1" si="1543"/>
        <v>-</v>
      </c>
      <c r="UT233" s="537" t="str">
        <f t="shared" ca="1" si="1543"/>
        <v>-</v>
      </c>
      <c r="UU233" s="537" t="str">
        <f t="shared" ca="1" si="1543"/>
        <v>-</v>
      </c>
      <c r="UV233" s="537" t="str">
        <f t="shared" ca="1" si="1543"/>
        <v>-</v>
      </c>
      <c r="UW233" s="537" t="str">
        <f t="shared" ca="1" si="1543"/>
        <v>-</v>
      </c>
      <c r="UX233" s="537" t="str">
        <f t="shared" ca="1" si="1543"/>
        <v>-</v>
      </c>
      <c r="UY233" s="537" t="str">
        <f t="shared" ca="1" si="1543"/>
        <v>-</v>
      </c>
      <c r="UZ233" s="537" t="str">
        <f t="shared" ca="1" si="1543"/>
        <v>-</v>
      </c>
      <c r="VA233" s="537" t="str">
        <f t="shared" ca="1" si="1543"/>
        <v>-</v>
      </c>
      <c r="VB233" s="537" t="str">
        <f t="shared" ca="1" si="1543"/>
        <v>-</v>
      </c>
      <c r="VC233" s="537" t="str">
        <f t="shared" ca="1" si="1543"/>
        <v>-</v>
      </c>
      <c r="VD233" s="537" t="str">
        <f t="shared" ca="1" si="1543"/>
        <v>-</v>
      </c>
      <c r="VE233" s="537" t="str">
        <f t="shared" ca="1" si="1543"/>
        <v>-</v>
      </c>
      <c r="VF233" s="537" t="str">
        <f t="shared" ca="1" si="1543"/>
        <v>-</v>
      </c>
      <c r="VG233" s="537" t="str">
        <f t="shared" ca="1" si="1543"/>
        <v>-</v>
      </c>
      <c r="VH233" s="537" t="str">
        <f t="shared" ca="1" si="1543"/>
        <v>-</v>
      </c>
      <c r="VI233" s="537" t="str">
        <f t="shared" ca="1" si="1544"/>
        <v>-</v>
      </c>
      <c r="VJ233" s="537" t="str">
        <f t="shared" ca="1" si="1544"/>
        <v>-</v>
      </c>
      <c r="VK233" s="537" t="str">
        <f t="shared" ca="1" si="1544"/>
        <v>-</v>
      </c>
      <c r="VL233" s="537" t="str">
        <f t="shared" ca="1" si="1544"/>
        <v>-</v>
      </c>
      <c r="VM233" s="537" t="str">
        <f t="shared" ca="1" si="1544"/>
        <v>-</v>
      </c>
      <c r="VN233" s="537" t="str">
        <f t="shared" ca="1" si="1544"/>
        <v>-</v>
      </c>
      <c r="VO233" s="537" t="str">
        <f t="shared" ca="1" si="1544"/>
        <v>-</v>
      </c>
      <c r="VP233" s="537" t="str">
        <f t="shared" ca="1" si="1544"/>
        <v>-</v>
      </c>
      <c r="VQ233" s="537" t="str">
        <f t="shared" ca="1" si="1544"/>
        <v>-</v>
      </c>
      <c r="VR233" s="537" t="str">
        <f t="shared" ca="1" si="1544"/>
        <v>-</v>
      </c>
      <c r="VS233" s="537" t="str">
        <f t="shared" ca="1" si="1544"/>
        <v>-</v>
      </c>
      <c r="VT233" s="537" t="str">
        <f t="shared" ca="1" si="1544"/>
        <v>-</v>
      </c>
      <c r="VU233" s="537" t="str">
        <f t="shared" ca="1" si="1544"/>
        <v>-</v>
      </c>
      <c r="VV233" s="537" t="str">
        <f t="shared" ca="1" si="1544"/>
        <v>-</v>
      </c>
      <c r="VW233" s="537" t="b">
        <f t="shared" ca="1" si="1544"/>
        <v>1</v>
      </c>
      <c r="VX233" s="537" t="b">
        <f t="shared" ca="1" si="1544"/>
        <v>1</v>
      </c>
      <c r="VY233" s="537" t="b">
        <f t="shared" ca="1" si="1675"/>
        <v>1</v>
      </c>
      <c r="VZ233" s="537" t="b">
        <f t="shared" ca="1" si="1675"/>
        <v>1</v>
      </c>
      <c r="WA233" s="537" t="b">
        <f t="shared" ca="1" si="1675"/>
        <v>1</v>
      </c>
      <c r="WB233" s="537" t="b">
        <f t="shared" ca="1" si="1675"/>
        <v>1</v>
      </c>
      <c r="WC233" s="547" t="b">
        <f t="shared" ca="1" si="1546"/>
        <v>1</v>
      </c>
      <c r="WD233" s="547" t="b">
        <f t="shared" ca="1" si="1546"/>
        <v>1</v>
      </c>
      <c r="WE233" s="547" t="b">
        <f t="shared" ca="1" si="1546"/>
        <v>1</v>
      </c>
      <c r="WF233" s="547" t="b">
        <f t="shared" ca="1" si="1546"/>
        <v>1</v>
      </c>
      <c r="WG233" s="547" t="b">
        <f t="shared" ca="1" si="1546"/>
        <v>1</v>
      </c>
      <c r="WH233" s="547" t="b">
        <f t="shared" ca="1" si="1546"/>
        <v>1</v>
      </c>
      <c r="WI233" s="547" t="b">
        <f t="shared" ca="1" si="1546"/>
        <v>1</v>
      </c>
      <c r="WJ233" s="547" t="b">
        <f t="shared" ca="1" si="1546"/>
        <v>1</v>
      </c>
      <c r="WK233" s="547" t="b">
        <f t="shared" ca="1" si="1546"/>
        <v>1</v>
      </c>
      <c r="WL233" s="547" t="b">
        <f t="shared" ca="1" si="1546"/>
        <v>1</v>
      </c>
      <c r="WM233" s="547" t="b">
        <f t="shared" ca="1" si="1546"/>
        <v>1</v>
      </c>
      <c r="WN233" s="547" t="b">
        <f t="shared" ca="1" si="1546"/>
        <v>1</v>
      </c>
      <c r="WO233" s="547" t="b">
        <f t="shared" ca="1" si="1546"/>
        <v>1</v>
      </c>
      <c r="WP233" s="547" t="b">
        <f t="shared" ca="1" si="1546"/>
        <v>1</v>
      </c>
      <c r="WQ233" s="547" t="b">
        <f t="shared" ca="1" si="1546"/>
        <v>1</v>
      </c>
      <c r="WR233" s="547" t="b">
        <f t="shared" ca="1" si="1546"/>
        <v>1</v>
      </c>
      <c r="WS233" s="547" t="b">
        <f t="shared" ca="1" si="1547"/>
        <v>1</v>
      </c>
      <c r="WT233" s="547" t="b">
        <f t="shared" ca="1" si="1547"/>
        <v>1</v>
      </c>
      <c r="WU233" s="547" t="b">
        <f t="shared" ca="1" si="1547"/>
        <v>1</v>
      </c>
      <c r="WV233" s="547" t="b">
        <f t="shared" ca="1" si="1547"/>
        <v>1</v>
      </c>
      <c r="WW233" s="547" t="b">
        <f t="shared" ca="1" si="1547"/>
        <v>1</v>
      </c>
      <c r="WX233" s="547" t="b">
        <f t="shared" ca="1" si="1547"/>
        <v>1</v>
      </c>
      <c r="WY233" s="547" t="b">
        <f t="shared" ca="1" si="1547"/>
        <v>1</v>
      </c>
      <c r="WZ233" s="547" t="b">
        <f t="shared" ca="1" si="1547"/>
        <v>1</v>
      </c>
      <c r="XA233" s="547" t="b">
        <f t="shared" ca="1" si="1547"/>
        <v>1</v>
      </c>
      <c r="XB233" s="547" t="b">
        <f t="shared" ca="1" si="1547"/>
        <v>1</v>
      </c>
      <c r="XC233" s="19">
        <f t="shared" ca="1" si="1528"/>
        <v>0</v>
      </c>
      <c r="XD233" s="599">
        <v>0</v>
      </c>
    </row>
    <row r="234" spans="1:628" outlineLevel="2">
      <c r="A234" s="20">
        <f t="shared" si="1423"/>
        <v>229</v>
      </c>
      <c r="B234" s="213">
        <f t="shared" ca="1" si="1553"/>
        <v>205</v>
      </c>
      <c r="C234" s="115">
        <v>302</v>
      </c>
      <c r="D234" s="134" t="str">
        <f t="shared" ca="1" si="1424"/>
        <v>GSW</v>
      </c>
      <c r="E234" t="b">
        <v>1</v>
      </c>
      <c r="F234" t="b">
        <v>0</v>
      </c>
      <c r="G234" t="b">
        <f t="shared" si="1685"/>
        <v>1</v>
      </c>
      <c r="H234" s="213">
        <f t="shared" ca="1" si="1549"/>
        <v>25</v>
      </c>
      <c r="I234" s="19">
        <f t="shared" ca="1" si="1426"/>
        <v>1</v>
      </c>
      <c r="J234" s="19">
        <f t="shared" ca="1" si="1426"/>
        <v>0</v>
      </c>
      <c r="K234" s="114">
        <f t="shared" ca="1" si="1630"/>
        <v>13</v>
      </c>
      <c r="L234" s="114">
        <f t="shared" ca="1" si="1646"/>
        <v>3</v>
      </c>
      <c r="M234" s="19">
        <f t="shared" ca="1" si="1426"/>
        <v>2</v>
      </c>
      <c r="N234" s="19">
        <f t="shared" ca="1" si="1426"/>
        <v>2</v>
      </c>
      <c r="O234" s="114">
        <f t="shared" ca="1" si="1428"/>
        <v>1</v>
      </c>
      <c r="P234" s="19">
        <f t="shared" ca="1" si="1686"/>
        <v>3</v>
      </c>
      <c r="Q234" s="19">
        <f t="shared" ca="1" si="1430"/>
        <v>2</v>
      </c>
      <c r="R234" s="19">
        <f t="shared" ca="1" si="1430"/>
        <v>1</v>
      </c>
      <c r="S234" s="19">
        <f t="shared" ca="1" si="1430"/>
        <v>0</v>
      </c>
      <c r="T234" s="19">
        <f t="shared" ca="1" si="1430"/>
        <v>0</v>
      </c>
      <c r="U234" s="19">
        <f t="shared" ca="1" si="1430"/>
        <v>0</v>
      </c>
      <c r="V234" s="19">
        <f t="shared" ca="1" si="1430"/>
        <v>0</v>
      </c>
      <c r="W234" s="19">
        <f t="shared" ca="1" si="1430"/>
        <v>0</v>
      </c>
      <c r="X234" s="19">
        <f t="shared" ca="1" si="1430"/>
        <v>1</v>
      </c>
      <c r="Y234" s="19">
        <f t="shared" ca="1" si="1430"/>
        <v>1</v>
      </c>
      <c r="Z234" s="19">
        <f t="shared" ca="1" si="1430"/>
        <v>1</v>
      </c>
      <c r="AA234" s="209"/>
      <c r="AB234" s="209"/>
      <c r="AC234" s="209"/>
      <c r="AD234" s="209"/>
      <c r="AE234" s="209"/>
      <c r="AF234" s="19">
        <f t="shared" ca="1" si="1687"/>
        <v>0</v>
      </c>
      <c r="AG234" s="209"/>
      <c r="AH234" s="209"/>
      <c r="AI234" s="209"/>
      <c r="AJ234" s="209"/>
      <c r="AK234" s="209"/>
      <c r="AL234" s="209"/>
      <c r="AM234" s="209"/>
      <c r="AN234" s="209"/>
      <c r="AO234" s="134">
        <f t="shared" ca="1" si="1432"/>
        <v>2</v>
      </c>
      <c r="AP234" s="134">
        <f ca="1">INDEX(CHOOSE($P234,DataAutumn!i.AdultDrys,DataWinter!i.AdultDrys,DataSpring!i.AdultDrys),1,$O234)</f>
        <v>4</v>
      </c>
      <c r="AQ234" s="5">
        <f t="shared" ca="1" si="1433"/>
        <v>2</v>
      </c>
      <c r="AR234" s="5">
        <f t="shared" ca="1" si="1433"/>
        <v>0</v>
      </c>
      <c r="AS234" s="5">
        <f t="shared" ca="1" si="1434"/>
        <v>6</v>
      </c>
      <c r="AT234" s="209"/>
      <c r="AU234" s="209"/>
      <c r="AV234" s="209"/>
      <c r="AW234" s="353" t="str">
        <f t="shared" ca="1" si="1435"/>
        <v>TemplateRE 00025 GSW FWM     TOL204 Scan2 GFS_1 RR+01% REV13_1_3 PI00.0% Part0  GP100% WP100% MP100% (T_F33N11L00)</v>
      </c>
      <c r="AX234" s="9" t="str">
        <f ca="1">IF(COUNTIF(AW$5:AW234,AW234)=1,"-","Dup")</f>
        <v>-</v>
      </c>
      <c r="AY234" s="9"/>
      <c r="AZ234" s="19" t="str">
        <f t="shared" ca="1" si="1436"/>
        <v>-</v>
      </c>
      <c r="BA234" s="19" t="str">
        <f t="shared" ca="1" si="1436"/>
        <v>-</v>
      </c>
      <c r="BB234" s="19" t="str">
        <f t="shared" ca="1" si="1436"/>
        <v>-</v>
      </c>
      <c r="BC234" s="19" t="str">
        <f t="shared" ca="1" si="1437"/>
        <v>-</v>
      </c>
      <c r="BD234" s="19" t="str">
        <f t="shared" ca="1" si="1436"/>
        <v>-</v>
      </c>
      <c r="BE234" s="19" t="str">
        <f t="shared" ca="1" si="1436"/>
        <v>-</v>
      </c>
      <c r="BF234" s="19" t="str">
        <f t="shared" ca="1" si="1436"/>
        <v>-</v>
      </c>
      <c r="BG234" s="19" t="str">
        <f t="shared" ca="1" si="1436"/>
        <v>-</v>
      </c>
      <c r="BH234" s="19" t="str">
        <f t="shared" ca="1" si="1436"/>
        <v>-</v>
      </c>
      <c r="BI234" s="9"/>
      <c r="BJ234" s="19" t="b">
        <f t="shared" ca="1" si="1438"/>
        <v>1</v>
      </c>
      <c r="BK234" s="19" t="str">
        <f t="shared" ca="1" si="1438"/>
        <v>-</v>
      </c>
      <c r="BL234" s="19" t="str">
        <f t="shared" ca="1" si="1438"/>
        <v>-</v>
      </c>
      <c r="BM234" s="19" t="str">
        <f t="shared" ca="1" si="1438"/>
        <v>-</v>
      </c>
      <c r="BN234" s="19" t="b">
        <f t="shared" ca="1" si="1438"/>
        <v>0</v>
      </c>
      <c r="BO234" s="19">
        <f t="shared" ca="1" si="1438"/>
        <v>0</v>
      </c>
      <c r="BP234" s="19" t="str">
        <f t="shared" ca="1" si="1439"/>
        <v>-</v>
      </c>
      <c r="BQ234" s="19" t="str">
        <f t="shared" ca="1" si="1439"/>
        <v>-</v>
      </c>
      <c r="BR234" s="19" t="b">
        <f t="shared" ca="1" si="1438"/>
        <v>1</v>
      </c>
      <c r="BS234" s="9"/>
      <c r="BT234" s="19" t="str">
        <f t="shared" ca="1" si="1440"/>
        <v>-</v>
      </c>
      <c r="BU234" s="5" t="str">
        <f t="shared" ca="1" si="1647"/>
        <v>-</v>
      </c>
      <c r="BV234" s="5">
        <f t="shared" ca="1" si="1648"/>
        <v>1</v>
      </c>
      <c r="BW234" s="5">
        <f t="shared" ca="1" si="1648"/>
        <v>1</v>
      </c>
      <c r="BX234" s="19" t="str">
        <f t="shared" ca="1" si="1443"/>
        <v>-</v>
      </c>
      <c r="BY234" s="19" t="str">
        <f t="shared" ca="1" si="1443"/>
        <v>-</v>
      </c>
      <c r="BZ234" s="19" t="str">
        <f t="shared" ca="1" si="1443"/>
        <v>-</v>
      </c>
      <c r="CA234" s="5" t="str">
        <f t="shared" ca="1" si="1649"/>
        <v>-</v>
      </c>
      <c r="CB234" s="5">
        <f t="shared" ca="1" si="1650"/>
        <v>1</v>
      </c>
      <c r="CC234" s="5">
        <f t="shared" ca="1" si="1650"/>
        <v>1</v>
      </c>
      <c r="CD234" s="19" t="str">
        <f t="shared" ca="1" si="1446"/>
        <v>-</v>
      </c>
      <c r="CE234" s="5" t="str">
        <f t="shared" ca="1" si="1651"/>
        <v>-</v>
      </c>
      <c r="CF234" s="5">
        <f t="shared" ca="1" si="1652"/>
        <v>1</v>
      </c>
      <c r="CG234" s="19" t="str">
        <f t="shared" ca="1" si="1449"/>
        <v>-</v>
      </c>
      <c r="CH234" s="19" t="str">
        <f t="shared" ca="1" si="1449"/>
        <v>-</v>
      </c>
      <c r="CI234" s="5">
        <f t="shared" ca="1" si="1450"/>
        <v>1</v>
      </c>
      <c r="CJ234" s="19" t="str">
        <f t="shared" ca="1" si="1449"/>
        <v>-</v>
      </c>
      <c r="CK234" s="5" t="str">
        <f t="shared" ca="1" si="1653"/>
        <v>-</v>
      </c>
      <c r="CL234" s="5">
        <f t="shared" ca="1" si="1654"/>
        <v>1</v>
      </c>
      <c r="CM234" s="5">
        <f t="shared" ca="1" si="1654"/>
        <v>1</v>
      </c>
      <c r="CN234" s="9"/>
      <c r="CO234" s="5" t="b">
        <f t="shared" ca="1" si="1453"/>
        <v>0</v>
      </c>
      <c r="CP234" s="12">
        <f t="shared" ca="1" si="1454"/>
        <v>2132111</v>
      </c>
      <c r="CQ234" s="19">
        <f t="shared" ca="1" si="1455"/>
        <v>1</v>
      </c>
      <c r="CR234" s="19" t="str">
        <f t="shared" ca="1" si="1455"/>
        <v>-</v>
      </c>
      <c r="CS234" s="143">
        <f t="shared" ca="1" si="1636"/>
        <v>1</v>
      </c>
      <c r="CT234" s="143">
        <f t="shared" ca="1" si="1636"/>
        <v>1</v>
      </c>
      <c r="CU234" s="12">
        <v>0</v>
      </c>
      <c r="CV234" s="143">
        <f t="shared" ca="1" si="1679"/>
        <v>1</v>
      </c>
      <c r="CW234" s="143">
        <f t="shared" ca="1" si="1679"/>
        <v>1</v>
      </c>
      <c r="CX234" s="143">
        <f t="shared" ca="1" si="1679"/>
        <v>1</v>
      </c>
      <c r="CY234" s="12">
        <v>0</v>
      </c>
      <c r="CZ234" s="12">
        <v>0</v>
      </c>
      <c r="DA234" s="143">
        <f t="shared" ca="1" si="1681"/>
        <v>1</v>
      </c>
      <c r="DB234" s="143">
        <f t="shared" ca="1" si="1681"/>
        <v>1</v>
      </c>
      <c r="DC234" s="143">
        <f t="shared" ca="1" si="1680"/>
        <v>1</v>
      </c>
      <c r="DD234" s="143">
        <f t="shared" ca="1" si="1680"/>
        <v>1</v>
      </c>
      <c r="DE234" s="143">
        <f t="shared" ca="1" si="1680"/>
        <v>1</v>
      </c>
      <c r="DF234" s="143">
        <f t="shared" ca="1" si="1680"/>
        <v>0</v>
      </c>
      <c r="DG234" s="143">
        <f t="shared" ca="1" si="1680"/>
        <v>1</v>
      </c>
      <c r="DH234" s="143">
        <f t="shared" ca="1" si="1680"/>
        <v>1</v>
      </c>
      <c r="DI234" s="143">
        <f t="shared" ca="1" si="1680"/>
        <v>1</v>
      </c>
      <c r="DJ234" s="9"/>
      <c r="DK234" s="19" t="b">
        <f t="shared" ca="1" si="1460"/>
        <v>1</v>
      </c>
      <c r="DL234" s="19" t="b">
        <f t="shared" ca="1" si="1460"/>
        <v>1</v>
      </c>
      <c r="DM234" s="19" t="b">
        <f t="shared" ca="1" si="1460"/>
        <v>1</v>
      </c>
      <c r="DN234" s="468">
        <f t="shared" ca="1" si="1655"/>
        <v>21321111</v>
      </c>
      <c r="DO234" s="19" t="b">
        <f t="shared" ca="1" si="1461"/>
        <v>1</v>
      </c>
      <c r="DP234" s="19">
        <f t="shared" ca="1" si="1461"/>
        <v>0</v>
      </c>
      <c r="DQ234" s="19" t="str">
        <f t="shared" ca="1" si="1461"/>
        <v>-</v>
      </c>
      <c r="DR234" s="578" t="str">
        <f t="shared" ca="1" si="1461"/>
        <v>-</v>
      </c>
      <c r="DS234" s="430">
        <f t="shared" ca="1" si="1462"/>
        <v>652</v>
      </c>
      <c r="DT234" s="430">
        <f t="shared" ca="1" si="1462"/>
        <v>686</v>
      </c>
      <c r="DU234" s="430">
        <f t="shared" ca="1" si="1462"/>
        <v>721</v>
      </c>
      <c r="DV234" s="142">
        <f t="shared" ca="1" si="1463"/>
        <v>378</v>
      </c>
      <c r="DW234" s="142">
        <f t="shared" ca="1" si="1463"/>
        <v>413</v>
      </c>
      <c r="DX234" s="142">
        <f t="shared" ca="1" si="1463"/>
        <v>448</v>
      </c>
      <c r="DY234" s="19" t="str">
        <f t="shared" ref="DY234:EN259" ca="1" si="1689">OFFSET(DY$5,$B234,0)</f>
        <v>-</v>
      </c>
      <c r="DZ234" s="19" t="str">
        <f t="shared" ca="1" si="1689"/>
        <v>-</v>
      </c>
      <c r="EA234" s="19" t="str">
        <f t="shared" ca="1" si="1689"/>
        <v>-</v>
      </c>
      <c r="EB234" s="19" t="str">
        <f t="shared" ca="1" si="1689"/>
        <v>-</v>
      </c>
      <c r="EC234" s="19" t="str">
        <f t="shared" ca="1" si="1689"/>
        <v>-</v>
      </c>
      <c r="ED234" s="19" t="str">
        <f t="shared" ca="1" si="1689"/>
        <v>-</v>
      </c>
      <c r="EE234" s="19">
        <f t="shared" ca="1" si="1689"/>
        <v>1</v>
      </c>
      <c r="EF234" s="19">
        <f t="shared" ca="1" si="1689"/>
        <v>1</v>
      </c>
      <c r="EG234" s="19">
        <f t="shared" ca="1" si="1689"/>
        <v>0</v>
      </c>
      <c r="EH234" s="19" t="str">
        <f t="shared" ca="1" si="1689"/>
        <v>-</v>
      </c>
      <c r="EI234" s="19" t="str">
        <f t="shared" ca="1" si="1689"/>
        <v>-</v>
      </c>
      <c r="EJ234" s="19" t="str">
        <f t="shared" ca="1" si="1689"/>
        <v>-</v>
      </c>
      <c r="EK234" s="19" t="str">
        <f t="shared" ca="1" si="1689"/>
        <v>-</v>
      </c>
      <c r="EL234" s="19" t="str">
        <f t="shared" ca="1" si="1689"/>
        <v>-</v>
      </c>
      <c r="EM234" s="19">
        <f t="shared" ca="1" si="1689"/>
        <v>0</v>
      </c>
      <c r="EN234" s="19" t="str">
        <f t="shared" ca="1" si="1689"/>
        <v>-</v>
      </c>
      <c r="EO234" s="19" t="str">
        <f t="shared" ref="EO234:ER258" ca="1" si="1690">OFFSET(EO$5,$B234,0)</f>
        <v>-</v>
      </c>
      <c r="EP234" s="19" t="str">
        <f t="shared" ca="1" si="1461"/>
        <v>-</v>
      </c>
      <c r="EQ234" s="19">
        <f t="shared" ca="1" si="1461"/>
        <v>0</v>
      </c>
      <c r="ER234" s="19">
        <f t="shared" ca="1" si="1461"/>
        <v>0</v>
      </c>
      <c r="ES234" s="9"/>
      <c r="ET234" s="19" t="str">
        <f t="shared" ca="1" si="1468"/>
        <v>-</v>
      </c>
      <c r="EU234" s="19" t="str">
        <f t="shared" ca="1" si="1468"/>
        <v>-</v>
      </c>
      <c r="EV234" s="19" t="str">
        <f t="shared" ca="1" si="1468"/>
        <v>-</v>
      </c>
      <c r="EW234" s="19" t="str">
        <f t="shared" ca="1" si="1468"/>
        <v>-</v>
      </c>
      <c r="EX234" s="19" t="str">
        <f t="shared" ca="1" si="1468"/>
        <v>-</v>
      </c>
      <c r="EY234" s="19" t="str">
        <f t="shared" ca="1" si="1468"/>
        <v>-</v>
      </c>
      <c r="EZ234" s="19" t="str">
        <f t="shared" ca="1" si="1468"/>
        <v>-</v>
      </c>
      <c r="FA234" s="19" t="str">
        <f t="shared" ca="1" si="1468"/>
        <v>-</v>
      </c>
      <c r="FB234" s="19" t="str">
        <f t="shared" ca="1" si="1468"/>
        <v>-</v>
      </c>
      <c r="FC234" s="19" t="str">
        <f t="shared" ca="1" si="1468"/>
        <v>-</v>
      </c>
      <c r="FD234" s="19" t="str">
        <f t="shared" ca="1" si="1468"/>
        <v>-</v>
      </c>
      <c r="FE234" s="19" t="str">
        <f t="shared" ca="1" si="1468"/>
        <v>-</v>
      </c>
      <c r="FF234" s="19">
        <f t="shared" ca="1" si="1468"/>
        <v>0</v>
      </c>
      <c r="FG234" s="430">
        <f t="shared" ca="1" si="1469"/>
        <v>0</v>
      </c>
      <c r="FH234" s="430">
        <f t="shared" ca="1" si="1469"/>
        <v>0</v>
      </c>
      <c r="FI234" s="114">
        <f t="shared" ca="1" si="1656"/>
        <v>0</v>
      </c>
      <c r="FJ234" s="114">
        <f t="shared" ca="1" si="1656"/>
        <v>0</v>
      </c>
      <c r="FK234" s="114">
        <f t="shared" ca="1" si="1656"/>
        <v>0</v>
      </c>
      <c r="FL234" s="114">
        <f t="shared" ca="1" si="1656"/>
        <v>0</v>
      </c>
      <c r="FM234" s="114">
        <f t="shared" ca="1" si="1656"/>
        <v>0</v>
      </c>
      <c r="FN234" s="536">
        <f t="shared" ca="1" si="1471"/>
        <v>0</v>
      </c>
      <c r="FO234" s="114">
        <f t="shared" ca="1" si="1657"/>
        <v>0</v>
      </c>
      <c r="FP234" s="114">
        <f t="shared" ca="1" si="1657"/>
        <v>0</v>
      </c>
      <c r="FQ234" s="114">
        <f t="shared" ca="1" si="1657"/>
        <v>0</v>
      </c>
      <c r="FR234" s="114">
        <f t="shared" ca="1" si="1657"/>
        <v>0</v>
      </c>
      <c r="FS234" s="114">
        <f t="shared" ca="1" si="1657"/>
        <v>0</v>
      </c>
      <c r="FT234" s="536">
        <f t="shared" ca="1" si="1473"/>
        <v>0</v>
      </c>
      <c r="FU234" s="114">
        <f t="shared" ca="1" si="1658"/>
        <v>0</v>
      </c>
      <c r="FV234" s="114">
        <f t="shared" ca="1" si="1658"/>
        <v>0</v>
      </c>
      <c r="FW234" s="114">
        <f t="shared" ca="1" si="1658"/>
        <v>0</v>
      </c>
      <c r="FX234" s="114">
        <f t="shared" ca="1" si="1658"/>
        <v>0</v>
      </c>
      <c r="FY234" s="114">
        <f t="shared" ca="1" si="1658"/>
        <v>0</v>
      </c>
      <c r="FZ234" s="536">
        <f t="shared" ca="1" si="1475"/>
        <v>0</v>
      </c>
      <c r="GA234" s="114">
        <f t="shared" ca="1" si="1659"/>
        <v>0</v>
      </c>
      <c r="GB234" s="114">
        <f t="shared" ca="1" si="1659"/>
        <v>0</v>
      </c>
      <c r="GC234" s="114">
        <f t="shared" ca="1" si="1659"/>
        <v>0</v>
      </c>
      <c r="GD234" s="114">
        <f t="shared" ca="1" si="1659"/>
        <v>0</v>
      </c>
      <c r="GE234" s="114">
        <f t="shared" ca="1" si="1659"/>
        <v>0</v>
      </c>
      <c r="GF234" s="536">
        <f t="shared" ca="1" si="1477"/>
        <v>0</v>
      </c>
      <c r="GG234" s="114">
        <f t="shared" ca="1" si="1660"/>
        <v>0</v>
      </c>
      <c r="GH234" s="114">
        <f t="shared" ca="1" si="1660"/>
        <v>0</v>
      </c>
      <c r="GI234" s="114">
        <f t="shared" ca="1" si="1660"/>
        <v>0</v>
      </c>
      <c r="GJ234" s="114">
        <f t="shared" ca="1" si="1660"/>
        <v>0</v>
      </c>
      <c r="GK234" s="114">
        <f t="shared" ca="1" si="1660"/>
        <v>0</v>
      </c>
      <c r="GL234" s="536">
        <f t="shared" ca="1" si="1479"/>
        <v>0</v>
      </c>
      <c r="GM234" s="114">
        <f t="shared" ca="1" si="1661"/>
        <v>0</v>
      </c>
      <c r="GN234" s="114">
        <f t="shared" ca="1" si="1661"/>
        <v>0</v>
      </c>
      <c r="GO234" s="114">
        <f t="shared" ca="1" si="1661"/>
        <v>0</v>
      </c>
      <c r="GP234" s="114">
        <f t="shared" ca="1" si="1661"/>
        <v>0</v>
      </c>
      <c r="GQ234" s="114">
        <f t="shared" ca="1" si="1661"/>
        <v>0</v>
      </c>
      <c r="GR234" s="536">
        <f t="shared" ca="1" si="1481"/>
        <v>0</v>
      </c>
      <c r="GS234" s="115">
        <f t="shared" ca="1" si="1482"/>
        <v>0</v>
      </c>
      <c r="GT234" s="115">
        <f t="shared" ca="1" si="1482"/>
        <v>0</v>
      </c>
      <c r="GU234" s="115">
        <f t="shared" ca="1" si="1482"/>
        <v>0</v>
      </c>
      <c r="GV234" s="115">
        <f t="shared" ca="1" si="1482"/>
        <v>0</v>
      </c>
      <c r="GW234" s="553">
        <f t="shared" ca="1" si="1483"/>
        <v>0</v>
      </c>
      <c r="GX234" s="553">
        <f t="shared" ca="1" si="1483"/>
        <v>0</v>
      </c>
      <c r="GY234" s="553">
        <f t="shared" ca="1" si="1483"/>
        <v>0</v>
      </c>
      <c r="GZ234" s="553">
        <f t="shared" ca="1" si="1483"/>
        <v>0</v>
      </c>
      <c r="HA234" s="553">
        <f t="shared" ca="1" si="1483"/>
        <v>0</v>
      </c>
      <c r="HB234" s="553">
        <f t="shared" ca="1" si="1483"/>
        <v>0</v>
      </c>
      <c r="HC234" s="553">
        <f t="shared" ca="1" si="1483"/>
        <v>0</v>
      </c>
      <c r="HD234" s="553">
        <f t="shared" ca="1" si="1483"/>
        <v>0</v>
      </c>
      <c r="HE234" s="553">
        <f t="shared" ca="1" si="1483"/>
        <v>0</v>
      </c>
      <c r="HF234" s="553">
        <f t="shared" ca="1" si="1483"/>
        <v>0</v>
      </c>
      <c r="HG234" s="553">
        <f t="shared" ca="1" si="1483"/>
        <v>0</v>
      </c>
      <c r="HH234" s="553">
        <f t="shared" ca="1" si="1483"/>
        <v>0</v>
      </c>
      <c r="HI234" s="553">
        <f t="shared" ca="1" si="1483"/>
        <v>0</v>
      </c>
      <c r="HJ234" s="553">
        <f t="shared" ca="1" si="1483"/>
        <v>0</v>
      </c>
      <c r="HK234" s="553">
        <f t="shared" ca="1" si="1483"/>
        <v>0</v>
      </c>
      <c r="HL234" s="553">
        <f t="shared" ref="HL234" ca="1" si="1691">IF(AND($N234=HL$28,$P234=HL$30,$AK234=HL$27,OR($Q234=HL$31,HL$31=1)),INDEX(i.FS_Strategy,$AN234+1,$AK234),0)</f>
        <v>0</v>
      </c>
      <c r="HM234" s="553">
        <f t="shared" ca="1" si="1484"/>
        <v>0</v>
      </c>
      <c r="HN234" s="553">
        <f t="shared" ca="1" si="1484"/>
        <v>0</v>
      </c>
      <c r="HO234" s="553">
        <f t="shared" ca="1" si="1484"/>
        <v>0</v>
      </c>
      <c r="HP234" s="553">
        <f t="shared" ca="1" si="1484"/>
        <v>0</v>
      </c>
      <c r="HQ234" s="19">
        <f t="shared" ca="1" si="1485"/>
        <v>0</v>
      </c>
      <c r="HR234" s="114">
        <f t="shared" ca="1" si="1662"/>
        <v>0</v>
      </c>
      <c r="HS234" s="114">
        <f t="shared" ca="1" si="1662"/>
        <v>0</v>
      </c>
      <c r="HT234" s="114">
        <f t="shared" ca="1" si="1662"/>
        <v>0</v>
      </c>
      <c r="HU234" s="114">
        <f t="shared" ca="1" si="1662"/>
        <v>0</v>
      </c>
      <c r="HV234" s="114">
        <f t="shared" ca="1" si="1662"/>
        <v>0</v>
      </c>
      <c r="HW234" s="536">
        <f t="shared" ca="1" si="1487"/>
        <v>0</v>
      </c>
      <c r="HX234" s="114">
        <f t="shared" ca="1" si="1663"/>
        <v>0</v>
      </c>
      <c r="HY234" s="114">
        <f t="shared" ca="1" si="1663"/>
        <v>0</v>
      </c>
      <c r="HZ234" s="114">
        <f t="shared" ca="1" si="1663"/>
        <v>0</v>
      </c>
      <c r="IA234" s="114">
        <f t="shared" ca="1" si="1663"/>
        <v>0</v>
      </c>
      <c r="IB234" s="114">
        <f t="shared" ca="1" si="1663"/>
        <v>0</v>
      </c>
      <c r="IC234" s="536">
        <f t="shared" ca="1" si="1489"/>
        <v>0</v>
      </c>
      <c r="ID234" s="114">
        <f t="shared" ca="1" si="1664"/>
        <v>0</v>
      </c>
      <c r="IE234" s="114">
        <f t="shared" ca="1" si="1664"/>
        <v>0</v>
      </c>
      <c r="IF234" s="114">
        <f t="shared" ca="1" si="1664"/>
        <v>0</v>
      </c>
      <c r="IG234" s="114">
        <f t="shared" ca="1" si="1664"/>
        <v>0</v>
      </c>
      <c r="IH234" s="114">
        <f t="shared" ca="1" si="1664"/>
        <v>0</v>
      </c>
      <c r="II234" s="536">
        <f t="shared" ca="1" si="1491"/>
        <v>0</v>
      </c>
      <c r="IJ234" s="114">
        <f t="shared" ca="1" si="1665"/>
        <v>0</v>
      </c>
      <c r="IK234" s="114">
        <f t="shared" ca="1" si="1665"/>
        <v>0</v>
      </c>
      <c r="IL234" s="114">
        <f t="shared" ca="1" si="1665"/>
        <v>0</v>
      </c>
      <c r="IM234" s="114">
        <f t="shared" ca="1" si="1665"/>
        <v>0</v>
      </c>
      <c r="IN234" s="114">
        <f t="shared" ca="1" si="1665"/>
        <v>0</v>
      </c>
      <c r="IO234" s="536">
        <f t="shared" ca="1" si="1493"/>
        <v>0</v>
      </c>
      <c r="IP234" s="114">
        <f t="shared" ca="1" si="1666"/>
        <v>0</v>
      </c>
      <c r="IQ234" s="114">
        <f t="shared" ca="1" si="1666"/>
        <v>0</v>
      </c>
      <c r="IR234" s="114">
        <f t="shared" ca="1" si="1666"/>
        <v>0</v>
      </c>
      <c r="IS234" s="114">
        <f t="shared" ca="1" si="1666"/>
        <v>0</v>
      </c>
      <c r="IT234" s="114">
        <f t="shared" ca="1" si="1666"/>
        <v>0</v>
      </c>
      <c r="IU234" s="536">
        <f t="shared" ca="1" si="1495"/>
        <v>0</v>
      </c>
      <c r="IV234" s="114">
        <f t="shared" ca="1" si="1667"/>
        <v>0</v>
      </c>
      <c r="IW234" s="114">
        <f t="shared" ca="1" si="1667"/>
        <v>0</v>
      </c>
      <c r="IX234" s="114">
        <f t="shared" ca="1" si="1667"/>
        <v>0</v>
      </c>
      <c r="IY234" s="114">
        <f t="shared" ca="1" si="1667"/>
        <v>0</v>
      </c>
      <c r="IZ234" s="114">
        <f t="shared" ca="1" si="1667"/>
        <v>0</v>
      </c>
      <c r="JA234" s="536">
        <f t="shared" ca="1" si="1497"/>
        <v>0</v>
      </c>
      <c r="JB234" s="115">
        <f t="shared" ca="1" si="1498"/>
        <v>0</v>
      </c>
      <c r="JC234" s="115">
        <f t="shared" ca="1" si="1498"/>
        <v>0</v>
      </c>
      <c r="JD234" s="115">
        <f t="shared" ca="1" si="1498"/>
        <v>0</v>
      </c>
      <c r="JE234" s="115">
        <f t="shared" ca="1" si="1498"/>
        <v>0</v>
      </c>
      <c r="JF234" s="553">
        <f t="shared" ca="1" si="1499"/>
        <v>0</v>
      </c>
      <c r="JG234" s="553">
        <f t="shared" ca="1" si="1499"/>
        <v>0</v>
      </c>
      <c r="JH234" s="553">
        <f t="shared" ca="1" si="1499"/>
        <v>0</v>
      </c>
      <c r="JI234" s="553">
        <f t="shared" ca="1" si="1499"/>
        <v>0</v>
      </c>
      <c r="JJ234" s="553">
        <f t="shared" ca="1" si="1499"/>
        <v>0</v>
      </c>
      <c r="JK234" s="553">
        <f t="shared" ca="1" si="1499"/>
        <v>0</v>
      </c>
      <c r="JL234" s="553">
        <f t="shared" ca="1" si="1499"/>
        <v>0</v>
      </c>
      <c r="JM234" s="553">
        <f t="shared" ca="1" si="1499"/>
        <v>0</v>
      </c>
      <c r="JN234" s="553">
        <f t="shared" ca="1" si="1499"/>
        <v>0</v>
      </c>
      <c r="JO234" s="553">
        <f t="shared" ca="1" si="1499"/>
        <v>0</v>
      </c>
      <c r="JP234" s="553">
        <f t="shared" ca="1" si="1499"/>
        <v>0</v>
      </c>
      <c r="JQ234" s="553">
        <f t="shared" ca="1" si="1499"/>
        <v>0</v>
      </c>
      <c r="JR234" s="553">
        <f t="shared" ca="1" si="1499"/>
        <v>0</v>
      </c>
      <c r="JS234" s="553">
        <f t="shared" ca="1" si="1499"/>
        <v>0</v>
      </c>
      <c r="JT234" s="553">
        <f t="shared" ca="1" si="1499"/>
        <v>0</v>
      </c>
      <c r="JU234" s="553">
        <f t="shared" ref="JU234" ca="1" si="1692">IF(AND($N234=JU$28,$P234=JU$30,$AK234=JU$27,OR($Q234=JU$31,JU$31=1)),INDEX(i.FS_Strategy,$AN234+1,$AK234),0)</f>
        <v>0</v>
      </c>
      <c r="JV234" s="553">
        <f t="shared" ca="1" si="1500"/>
        <v>0</v>
      </c>
      <c r="JW234" s="553">
        <f t="shared" ca="1" si="1500"/>
        <v>0</v>
      </c>
      <c r="JX234" s="553">
        <f t="shared" ca="1" si="1500"/>
        <v>0</v>
      </c>
      <c r="JY234" s="553">
        <f t="shared" ca="1" si="1500"/>
        <v>0</v>
      </c>
      <c r="JZ234" s="19">
        <f t="shared" ca="1" si="1501"/>
        <v>0</v>
      </c>
      <c r="KA234" s="5">
        <f t="shared" ca="1" si="1502"/>
        <v>67</v>
      </c>
      <c r="KB234" s="9"/>
      <c r="KC234" s="5">
        <f t="shared" ca="1" si="1503"/>
        <v>0</v>
      </c>
      <c r="KD234" s="5" t="b">
        <f t="shared" ca="1" si="1503"/>
        <v>0</v>
      </c>
      <c r="KE234" s="19">
        <f t="shared" ca="1" si="1682"/>
        <v>0</v>
      </c>
      <c r="KF234" s="5">
        <f t="shared" ca="1" si="1505"/>
        <v>0</v>
      </c>
      <c r="KG234" s="5">
        <f t="shared" ca="1" si="1506"/>
        <v>0.01</v>
      </c>
      <c r="KH234" s="5">
        <f t="shared" si="1507"/>
        <v>0</v>
      </c>
      <c r="KI234" s="19">
        <f t="shared" ca="1" si="1683"/>
        <v>0</v>
      </c>
      <c r="KJ234" s="5">
        <f t="shared" ca="1" si="1508"/>
        <v>50</v>
      </c>
      <c r="KK234" s="19" t="str">
        <f t="shared" ca="1" si="1688"/>
        <v>-</v>
      </c>
      <c r="KL234" s="19" t="str">
        <f t="shared" ca="1" si="1688"/>
        <v>-</v>
      </c>
      <c r="KM234" s="19" t="str">
        <f t="shared" ca="1" si="1688"/>
        <v>-</v>
      </c>
      <c r="KN234" s="19" t="str">
        <f t="shared" ca="1" si="1688"/>
        <v>-</v>
      </c>
      <c r="KO234" s="19" t="str">
        <f t="shared" ca="1" si="1688"/>
        <v>-</v>
      </c>
      <c r="KP234" s="19" t="str">
        <f t="shared" ca="1" si="1688"/>
        <v>-</v>
      </c>
      <c r="KQ234" s="19" t="str">
        <f t="shared" ca="1" si="1688"/>
        <v>-</v>
      </c>
      <c r="KR234" s="19" t="str">
        <f t="shared" ca="1" si="1688"/>
        <v>-</v>
      </c>
      <c r="KS234" s="19" t="str">
        <f t="shared" ca="1" si="1688"/>
        <v>-</v>
      </c>
      <c r="KT234" s="19" t="str">
        <f t="shared" ca="1" si="1688"/>
        <v>-</v>
      </c>
      <c r="KU234" s="19" t="str">
        <f t="shared" ca="1" si="1688"/>
        <v>-</v>
      </c>
      <c r="KV234" s="19" t="str">
        <f t="shared" ca="1" si="1688"/>
        <v>-</v>
      </c>
      <c r="KW234" s="5">
        <f t="shared" si="1510"/>
        <v>1</v>
      </c>
      <c r="KX234" s="5">
        <f t="shared" ca="1" si="1580"/>
        <v>0</v>
      </c>
      <c r="KY234" s="5">
        <f t="shared" ca="1" si="1580"/>
        <v>1</v>
      </c>
      <c r="KZ234" s="5">
        <f t="shared" ca="1" si="1580"/>
        <v>1</v>
      </c>
      <c r="LA234" s="5">
        <f t="shared" ca="1" si="1684"/>
        <v>1</v>
      </c>
      <c r="LB234" s="5">
        <f t="shared" ca="1" si="1684"/>
        <v>1</v>
      </c>
      <c r="LC234" s="5">
        <f t="shared" ca="1" si="1684"/>
        <v>0</v>
      </c>
      <c r="LD234" s="5">
        <f t="shared" ca="1" si="1684"/>
        <v>1</v>
      </c>
      <c r="LE234" s="5">
        <f t="shared" ca="1" si="1684"/>
        <v>0</v>
      </c>
      <c r="LF234" s="5">
        <f t="shared" ca="1" si="1684"/>
        <v>0</v>
      </c>
      <c r="LG234" s="5">
        <f t="shared" ca="1" si="1684"/>
        <v>1</v>
      </c>
      <c r="LH234" s="5">
        <f t="shared" ca="1" si="1684"/>
        <v>0</v>
      </c>
      <c r="LI234" s="5">
        <f t="shared" ca="1" si="1684"/>
        <v>0</v>
      </c>
      <c r="LJ234" s="5">
        <f t="shared" ca="1" si="1684"/>
        <v>0</v>
      </c>
      <c r="LK234" s="5">
        <f t="shared" ca="1" si="1684"/>
        <v>0</v>
      </c>
      <c r="LL234" s="5">
        <f t="shared" ca="1" si="1684"/>
        <v>1</v>
      </c>
      <c r="LM234" s="5">
        <f t="shared" ca="1" si="1684"/>
        <v>0</v>
      </c>
      <c r="LN234" s="5">
        <f t="shared" ca="1" si="1684"/>
        <v>1</v>
      </c>
      <c r="LO234" s="19">
        <f t="shared" ca="1" si="1682"/>
        <v>0</v>
      </c>
      <c r="LP234" s="19">
        <f t="shared" ca="1" si="1682"/>
        <v>0</v>
      </c>
      <c r="LQ234" s="19">
        <f t="shared" ca="1" si="1682"/>
        <v>0</v>
      </c>
      <c r="LR234" s="19">
        <f t="shared" ca="1" si="1682"/>
        <v>0</v>
      </c>
      <c r="LS234" s="19">
        <f t="shared" ca="1" si="1682"/>
        <v>0</v>
      </c>
      <c r="LT234" s="19">
        <f t="shared" ca="1" si="1682"/>
        <v>0</v>
      </c>
      <c r="LU234" s="19">
        <f t="shared" ca="1" si="1682"/>
        <v>0</v>
      </c>
      <c r="LV234" s="19">
        <f t="shared" ca="1" si="1682"/>
        <v>0</v>
      </c>
      <c r="LW234" s="19">
        <f t="shared" ca="1" si="1682"/>
        <v>0</v>
      </c>
      <c r="LX234" s="19">
        <f t="shared" ca="1" si="1682"/>
        <v>0</v>
      </c>
      <c r="LY234" s="19">
        <f t="shared" ca="1" si="1682"/>
        <v>0</v>
      </c>
      <c r="LZ234" s="19">
        <f t="shared" ca="1" si="1682"/>
        <v>0</v>
      </c>
      <c r="MA234" s="19">
        <f t="shared" ca="1" si="1682"/>
        <v>0</v>
      </c>
      <c r="MB234" s="19">
        <f t="shared" ca="1" si="1682"/>
        <v>0</v>
      </c>
      <c r="MC234" s="19">
        <f t="shared" ca="1" si="1682"/>
        <v>0</v>
      </c>
      <c r="MD234" s="19">
        <f t="shared" ca="1" si="1682"/>
        <v>0</v>
      </c>
      <c r="ME234" s="19">
        <f t="shared" ca="1" si="1682"/>
        <v>0</v>
      </c>
      <c r="MF234" s="19">
        <f t="shared" ca="1" si="1682"/>
        <v>0</v>
      </c>
      <c r="MG234" s="19">
        <f t="shared" ca="1" si="1682"/>
        <v>0</v>
      </c>
      <c r="MH234" s="19">
        <f t="shared" ca="1" si="1682"/>
        <v>0</v>
      </c>
      <c r="MI234" s="19">
        <f t="shared" ca="1" si="1682"/>
        <v>0</v>
      </c>
      <c r="MJ234" s="5">
        <f t="shared" ca="1" si="1512"/>
        <v>0</v>
      </c>
      <c r="MK234" s="5">
        <f t="shared" ca="1" si="1512"/>
        <v>0</v>
      </c>
      <c r="ML234" s="5">
        <f t="shared" ca="1" si="1512"/>
        <v>0.05</v>
      </c>
      <c r="MM234" s="5">
        <f t="shared" ca="1" si="1512"/>
        <v>0.05</v>
      </c>
      <c r="MN234" s="5">
        <f t="shared" ca="1" si="1668"/>
        <v>0</v>
      </c>
      <c r="MO234" s="5">
        <f t="shared" ca="1" si="1668"/>
        <v>0</v>
      </c>
      <c r="MP234" s="5">
        <f t="shared" ca="1" si="1668"/>
        <v>0</v>
      </c>
      <c r="MQ234" s="5">
        <f t="shared" ca="1" si="1668"/>
        <v>0</v>
      </c>
      <c r="MR234" s="5">
        <f t="shared" ca="1" si="1668"/>
        <v>0</v>
      </c>
      <c r="MS234" s="619">
        <f t="shared" ca="1" si="1668"/>
        <v>-2.7397260273972603E-5</v>
      </c>
      <c r="MT234" s="19">
        <f t="shared" ca="1" si="1682"/>
        <v>0</v>
      </c>
      <c r="MU234" s="19">
        <f t="shared" ca="1" si="1682"/>
        <v>1</v>
      </c>
      <c r="MV234" s="19">
        <f t="shared" ca="1" si="1678"/>
        <v>0</v>
      </c>
      <c r="MW234" s="19">
        <f t="shared" ca="1" si="1678"/>
        <v>0</v>
      </c>
      <c r="MX234" s="19">
        <f t="shared" ca="1" si="1678"/>
        <v>0</v>
      </c>
      <c r="MY234" s="19">
        <f t="shared" ca="1" si="1682"/>
        <v>0</v>
      </c>
      <c r="MZ234" s="19">
        <f t="shared" ca="1" si="1682"/>
        <v>1</v>
      </c>
      <c r="NA234" s="9"/>
      <c r="NB234" s="5" t="b">
        <f t="shared" ca="1" si="1514"/>
        <v>0</v>
      </c>
      <c r="NC234" s="19" t="str">
        <f t="shared" ca="1" si="1515"/>
        <v>-</v>
      </c>
      <c r="ND234" s="5">
        <f t="shared" ca="1" si="1516"/>
        <v>0.5</v>
      </c>
      <c r="NE234" s="5" t="b">
        <f t="shared" ca="1" si="1669"/>
        <v>0</v>
      </c>
      <c r="NF234" s="5" t="b">
        <f t="shared" ca="1" si="1669"/>
        <v>0</v>
      </c>
      <c r="NG234" s="5" t="b">
        <f t="shared" ca="1" si="1669"/>
        <v>1</v>
      </c>
      <c r="NH234" s="134">
        <f t="shared" ca="1" si="1670"/>
        <v>2</v>
      </c>
      <c r="NI234" s="134">
        <f t="shared" ca="1" si="1670"/>
        <v>2</v>
      </c>
      <c r="NJ234" s="5" t="b">
        <f t="shared" ca="1" si="1519"/>
        <v>0</v>
      </c>
      <c r="NK234" s="5" t="b">
        <f t="shared" ca="1" si="1519"/>
        <v>0</v>
      </c>
      <c r="NL234" s="5" t="b">
        <f t="shared" ca="1" si="1519"/>
        <v>1</v>
      </c>
      <c r="NM234" s="5" t="b">
        <f t="shared" ca="1" si="1519"/>
        <v>0</v>
      </c>
      <c r="NN234" s="5">
        <f t="shared" ca="1" si="1520"/>
        <v>1</v>
      </c>
      <c r="NO234" s="5">
        <f t="shared" ca="1" si="1520"/>
        <v>0.66</v>
      </c>
      <c r="NP234" s="5" t="b">
        <f t="shared" ca="1" si="1521"/>
        <v>1</v>
      </c>
      <c r="NQ234" s="5" t="str" cm="1">
        <f t="array" aca="1" ref="NQ234" ca="1">IF(OR(NR234:NY234&lt;&gt;"-"),TRUE,"-")</f>
        <v>-</v>
      </c>
      <c r="NR234" s="19" t="str">
        <f t="shared" ca="1" si="1522"/>
        <v>-</v>
      </c>
      <c r="NS234" s="19" t="str">
        <f t="shared" ca="1" si="1522"/>
        <v>-</v>
      </c>
      <c r="NT234" s="19" t="str">
        <f t="shared" ca="1" si="1522"/>
        <v>-</v>
      </c>
      <c r="NU234" s="19" t="str">
        <f t="shared" ca="1" si="1522"/>
        <v>-</v>
      </c>
      <c r="NV234" s="19" t="str">
        <f t="shared" ca="1" si="1522"/>
        <v>-</v>
      </c>
      <c r="NW234" s="19" t="str">
        <f t="shared" ca="1" si="1522"/>
        <v>-</v>
      </c>
      <c r="NX234" s="19" t="str">
        <f t="shared" ca="1" si="1522"/>
        <v>-</v>
      </c>
      <c r="NY234" s="19" t="str">
        <f t="shared" ca="1" si="1522"/>
        <v>-</v>
      </c>
      <c r="NZ234" s="5" t="b">
        <f t="array" aca="1" ref="NZ234" ca="1">IF(OR(OA234:OG234&lt;&gt;"-"),TRUE,"-")</f>
        <v>1</v>
      </c>
      <c r="OA234" s="19">
        <f t="shared" ca="1" si="1523"/>
        <v>0</v>
      </c>
      <c r="OB234" s="19">
        <f t="shared" ca="1" si="1523"/>
        <v>999999</v>
      </c>
      <c r="OC234" s="19">
        <f t="shared" ca="1" si="1523"/>
        <v>999999</v>
      </c>
      <c r="OD234" s="19">
        <f t="shared" ca="1" si="1523"/>
        <v>999999</v>
      </c>
      <c r="OE234" s="19">
        <f t="shared" ca="1" si="1523"/>
        <v>999999</v>
      </c>
      <c r="OF234" s="19">
        <f t="shared" ca="1" si="1523"/>
        <v>999999</v>
      </c>
      <c r="OG234" s="19">
        <f t="shared" ca="1" si="1523"/>
        <v>999999</v>
      </c>
      <c r="OH234" s="19" t="str">
        <f t="shared" ca="1" si="1523"/>
        <v>-</v>
      </c>
      <c r="OI234" s="19" t="str">
        <f t="shared" ca="1" si="1523"/>
        <v>-</v>
      </c>
      <c r="OJ234" s="19" t="str">
        <f t="shared" ca="1" si="1523"/>
        <v>-</v>
      </c>
      <c r="OK234" s="19" t="b">
        <f t="shared" ca="1" si="1523"/>
        <v>1</v>
      </c>
      <c r="OL234" s="19">
        <f t="shared" ca="1" si="1523"/>
        <v>0</v>
      </c>
      <c r="OM234" s="5" t="str">
        <f t="shared" ca="1" si="1524"/>
        <v>-</v>
      </c>
      <c r="ON234" s="5" t="str">
        <f t="shared" ca="1" si="1524"/>
        <v>-</v>
      </c>
      <c r="OO234" s="5" t="str">
        <f t="shared" ca="1" si="1524"/>
        <v>-</v>
      </c>
      <c r="OP234" s="5" t="str">
        <f t="shared" ca="1" si="1524"/>
        <v>-</v>
      </c>
      <c r="OQ234" s="19" t="str">
        <f t="shared" ca="1" si="1548"/>
        <v>-</v>
      </c>
      <c r="OR234" s="19" t="str">
        <f t="shared" ca="1" si="1548"/>
        <v>-</v>
      </c>
      <c r="OS234" s="19" t="str">
        <f t="shared" ca="1" si="1548"/>
        <v>-</v>
      </c>
      <c r="OT234" s="19" t="str">
        <f t="shared" ca="1" si="1548"/>
        <v>-</v>
      </c>
      <c r="OU234" s="5">
        <f t="shared" ca="1" si="1525"/>
        <v>0</v>
      </c>
      <c r="OV234" s="19" t="str">
        <f t="shared" ca="1" si="1548"/>
        <v>-</v>
      </c>
      <c r="OW234" s="5" t="str">
        <f t="shared" ca="1" si="1672"/>
        <v>-</v>
      </c>
      <c r="OX234" s="5">
        <f t="shared" ca="1" si="1672"/>
        <v>500</v>
      </c>
      <c r="OY234" s="5">
        <f t="shared" ca="1" si="1672"/>
        <v>500</v>
      </c>
      <c r="OZ234" s="5" t="str">
        <f t="shared" ca="1" si="1672"/>
        <v>-</v>
      </c>
      <c r="PA234" s="5" t="str">
        <f t="shared" ca="1" si="1672"/>
        <v>-</v>
      </c>
      <c r="PB234" s="5" t="str">
        <f t="shared" ca="1" si="1672"/>
        <v>-</v>
      </c>
      <c r="PC234" s="5">
        <f t="shared" ca="1" si="1527"/>
        <v>1.5</v>
      </c>
      <c r="PD234" s="9"/>
      <c r="PE234" s="19">
        <f t="shared" ca="1" si="1548"/>
        <v>50</v>
      </c>
      <c r="PF234" s="19">
        <f t="shared" ca="1" si="1528"/>
        <v>50</v>
      </c>
      <c r="PG234" s="19">
        <f t="shared" ca="1" si="1528"/>
        <v>50</v>
      </c>
      <c r="PH234" s="19">
        <f t="shared" ca="1" si="1528"/>
        <v>50</v>
      </c>
      <c r="PI234" s="5">
        <f t="shared" ca="1" si="1529"/>
        <v>1</v>
      </c>
      <c r="PJ234" s="5">
        <f t="shared" ca="1" si="1530"/>
        <v>1</v>
      </c>
      <c r="PK234" s="5">
        <f t="shared" ca="1" si="1531"/>
        <v>1</v>
      </c>
      <c r="PL234" s="9"/>
      <c r="PM234" s="19" t="b">
        <f t="shared" ca="1" si="1528"/>
        <v>0</v>
      </c>
      <c r="PN234" s="19" t="b">
        <f t="shared" ca="1" si="1528"/>
        <v>0</v>
      </c>
      <c r="PO234" s="19">
        <f t="shared" ca="1" si="1528"/>
        <v>1</v>
      </c>
      <c r="PP234" s="134">
        <f t="shared" ca="1" si="1532"/>
        <v>1</v>
      </c>
      <c r="PQ234" s="134">
        <f t="shared" ca="1" si="1532"/>
        <v>1</v>
      </c>
      <c r="PR234" s="134">
        <f t="shared" ca="1" si="1532"/>
        <v>1</v>
      </c>
      <c r="PS234" s="134">
        <f t="shared" ca="1" si="1532"/>
        <v>1</v>
      </c>
      <c r="PT234" s="134">
        <f t="shared" ca="1" si="1532"/>
        <v>1</v>
      </c>
      <c r="PU234" s="134">
        <f t="shared" ca="1" si="1532"/>
        <v>1</v>
      </c>
      <c r="PV234" s="134">
        <f t="shared" ca="1" si="1532"/>
        <v>1</v>
      </c>
      <c r="PW234" s="134">
        <f t="shared" ca="1" si="1532"/>
        <v>1</v>
      </c>
      <c r="PX234" s="9"/>
      <c r="PY234" s="537" t="str">
        <f t="shared" ca="1" si="1533"/>
        <v>-</v>
      </c>
      <c r="PZ234" s="537" t="str">
        <f t="shared" ca="1" si="1533"/>
        <v>-</v>
      </c>
      <c r="QA234" s="537" t="str">
        <f t="shared" ca="1" si="1533"/>
        <v>-</v>
      </c>
      <c r="QB234" s="537" t="str">
        <f t="shared" ca="1" si="1533"/>
        <v>-</v>
      </c>
      <c r="QC234" s="537" t="str">
        <f t="shared" ca="1" si="1533"/>
        <v>-</v>
      </c>
      <c r="QD234" s="537" t="str">
        <f t="shared" ca="1" si="1533"/>
        <v>-</v>
      </c>
      <c r="QE234" s="537" t="str">
        <f t="shared" ca="1" si="1533"/>
        <v>-</v>
      </c>
      <c r="QF234" s="537" t="str">
        <f t="shared" ca="1" si="1533"/>
        <v>-</v>
      </c>
      <c r="QG234" s="537" t="str">
        <f t="shared" ca="1" si="1533"/>
        <v>-</v>
      </c>
      <c r="QH234" s="537" t="str">
        <f t="shared" ca="1" si="1533"/>
        <v>-</v>
      </c>
      <c r="QI234" s="537" t="str">
        <f t="shared" ca="1" si="1533"/>
        <v>-</v>
      </c>
      <c r="QJ234" s="537" t="str">
        <f t="shared" ca="1" si="1533"/>
        <v>-</v>
      </c>
      <c r="QK234" s="537" t="str">
        <f t="shared" ca="1" si="1533"/>
        <v>-</v>
      </c>
      <c r="QL234" s="537" t="str">
        <f t="shared" ca="1" si="1533"/>
        <v>-</v>
      </c>
      <c r="QM234" s="537" t="str">
        <f t="shared" ca="1" si="1533"/>
        <v>-</v>
      </c>
      <c r="QN234" s="537" t="str">
        <f t="shared" ref="QN234" ca="1" si="1693">IF(AND($P234=QN$30, $AS234=QN$32),TRUE,"-")</f>
        <v>-</v>
      </c>
      <c r="QO234" s="537" t="str">
        <f t="shared" ca="1" si="1534"/>
        <v>-</v>
      </c>
      <c r="QP234" s="537" t="str">
        <f t="shared" ca="1" si="1534"/>
        <v>-</v>
      </c>
      <c r="QQ234" s="537" t="str">
        <f t="shared" ca="1" si="1534"/>
        <v>-</v>
      </c>
      <c r="QR234" s="537" t="str">
        <f t="shared" ca="1" si="1534"/>
        <v>-</v>
      </c>
      <c r="QS234" s="537" t="str">
        <f t="shared" ca="1" si="1534"/>
        <v>-</v>
      </c>
      <c r="QT234" s="537" t="str">
        <f t="shared" ca="1" si="1534"/>
        <v>-</v>
      </c>
      <c r="QU234" s="537" t="str">
        <f t="shared" ca="1" si="1534"/>
        <v>-</v>
      </c>
      <c r="QV234" s="537" t="str">
        <f t="shared" ca="1" si="1534"/>
        <v>-</v>
      </c>
      <c r="QW234" s="537" t="str">
        <f t="shared" ca="1" si="1534"/>
        <v>-</v>
      </c>
      <c r="QX234" s="537" t="str">
        <f t="shared" ca="1" si="1534"/>
        <v>-</v>
      </c>
      <c r="QY234" s="537" t="str">
        <f t="shared" ca="1" si="1534"/>
        <v>-</v>
      </c>
      <c r="QZ234" s="537" t="str">
        <f t="shared" ca="1" si="1534"/>
        <v>-</v>
      </c>
      <c r="RA234" s="537" t="str">
        <f t="shared" ca="1" si="1534"/>
        <v>-</v>
      </c>
      <c r="RB234" s="537" t="str">
        <f t="shared" ca="1" si="1534"/>
        <v>-</v>
      </c>
      <c r="RC234" s="537" t="str">
        <f t="shared" ca="1" si="1534"/>
        <v>-</v>
      </c>
      <c r="RD234" s="537" t="str">
        <f t="shared" ref="RD234" ca="1" si="1694">IF(AND($P234=RD$30, $AS234=RD$32),TRUE,"-")</f>
        <v>-</v>
      </c>
      <c r="RE234" s="537" t="str">
        <f t="shared" ca="1" si="1673"/>
        <v>-</v>
      </c>
      <c r="RF234" s="537" t="str">
        <f t="shared" ca="1" si="1673"/>
        <v>-</v>
      </c>
      <c r="RG234" s="537" t="str">
        <f t="shared" ca="1" si="1673"/>
        <v>-</v>
      </c>
      <c r="RH234" s="537" t="str">
        <f t="shared" ca="1" si="1673"/>
        <v>-</v>
      </c>
      <c r="RI234" s="547" t="str">
        <f t="shared" ca="1" si="1536"/>
        <v>-</v>
      </c>
      <c r="RJ234" s="547" t="str">
        <f t="shared" ca="1" si="1536"/>
        <v>-</v>
      </c>
      <c r="RK234" s="547" t="str">
        <f t="shared" ca="1" si="1536"/>
        <v>-</v>
      </c>
      <c r="RL234" s="547" t="str">
        <f t="shared" ca="1" si="1536"/>
        <v>-</v>
      </c>
      <c r="RM234" s="547" t="str">
        <f t="shared" ca="1" si="1536"/>
        <v>-</v>
      </c>
      <c r="RN234" s="547" t="str">
        <f t="shared" ca="1" si="1536"/>
        <v>-</v>
      </c>
      <c r="RO234" s="547" t="str">
        <f t="shared" ca="1" si="1536"/>
        <v>-</v>
      </c>
      <c r="RP234" s="547" t="str">
        <f t="shared" ca="1" si="1536"/>
        <v>-</v>
      </c>
      <c r="RQ234" s="547" t="str">
        <f t="shared" ca="1" si="1536"/>
        <v>-</v>
      </c>
      <c r="RR234" s="547" t="str">
        <f t="shared" ca="1" si="1536"/>
        <v>-</v>
      </c>
      <c r="RS234" s="547" t="str">
        <f t="shared" ca="1" si="1536"/>
        <v>-</v>
      </c>
      <c r="RT234" s="547" t="str">
        <f t="shared" ca="1" si="1536"/>
        <v>-</v>
      </c>
      <c r="RU234" s="547" t="str">
        <f t="shared" ca="1" si="1536"/>
        <v>-</v>
      </c>
      <c r="RV234" s="547" t="str">
        <f t="shared" ca="1" si="1536"/>
        <v>-</v>
      </c>
      <c r="RW234" s="547" t="str">
        <f t="shared" ca="1" si="1536"/>
        <v>-</v>
      </c>
      <c r="RX234" s="547" t="str">
        <f t="shared" ref="RX234" ca="1" si="1695">IF($P234=RX$30,TRUE,"-")</f>
        <v>-</v>
      </c>
      <c r="RY234" s="547" t="str">
        <f t="shared" ca="1" si="1537"/>
        <v>-</v>
      </c>
      <c r="RZ234" s="547" t="str">
        <f t="shared" ca="1" si="1537"/>
        <v>-</v>
      </c>
      <c r="SA234" s="547" t="str">
        <f t="shared" ca="1" si="1537"/>
        <v>-</v>
      </c>
      <c r="SB234" s="547" t="str">
        <f t="shared" ca="1" si="1537"/>
        <v>-</v>
      </c>
      <c r="SC234" s="547" t="str">
        <f t="shared" ca="1" si="1537"/>
        <v>-</v>
      </c>
      <c r="SD234" s="547" t="str">
        <f t="shared" ca="1" si="1537"/>
        <v>-</v>
      </c>
      <c r="SE234" s="547" t="str">
        <f t="shared" ca="1" si="1537"/>
        <v>-</v>
      </c>
      <c r="SF234" s="547" t="str">
        <f t="shared" ca="1" si="1537"/>
        <v>-</v>
      </c>
      <c r="SG234" s="547" t="str">
        <f t="shared" ca="1" si="1537"/>
        <v>-</v>
      </c>
      <c r="SH234" s="547" t="str">
        <f t="shared" ca="1" si="1537"/>
        <v>-</v>
      </c>
      <c r="SI234" s="537" t="str">
        <f t="shared" ca="1" si="1538"/>
        <v>-</v>
      </c>
      <c r="SJ234" s="537" t="str">
        <f t="shared" ca="1" si="1538"/>
        <v>-</v>
      </c>
      <c r="SK234" s="537" t="str">
        <f t="shared" ca="1" si="1538"/>
        <v>-</v>
      </c>
      <c r="SL234" s="537" t="str">
        <f t="shared" ca="1" si="1538"/>
        <v>-</v>
      </c>
      <c r="SM234" s="537" t="str">
        <f t="shared" ca="1" si="1538"/>
        <v>-</v>
      </c>
      <c r="SN234" s="537" t="str">
        <f t="shared" ca="1" si="1538"/>
        <v>-</v>
      </c>
      <c r="SO234" s="537" t="str">
        <f t="shared" ca="1" si="1538"/>
        <v>-</v>
      </c>
      <c r="SP234" s="537" t="str">
        <f t="shared" ca="1" si="1538"/>
        <v>-</v>
      </c>
      <c r="SQ234" s="537" t="str">
        <f t="shared" ca="1" si="1538"/>
        <v>-</v>
      </c>
      <c r="SR234" s="537" t="str">
        <f t="shared" ca="1" si="1538"/>
        <v>-</v>
      </c>
      <c r="SS234" s="537" t="str">
        <f t="shared" ca="1" si="1538"/>
        <v>-</v>
      </c>
      <c r="ST234" s="537" t="str">
        <f t="shared" ca="1" si="1538"/>
        <v>-</v>
      </c>
      <c r="SU234" s="537" t="str">
        <f t="shared" ca="1" si="1538"/>
        <v>-</v>
      </c>
      <c r="SV234" s="537" t="str">
        <f t="shared" ca="1" si="1538"/>
        <v>-</v>
      </c>
      <c r="SW234" s="537" t="str">
        <f t="shared" ca="1" si="1538"/>
        <v>-</v>
      </c>
      <c r="SX234" s="537" t="str">
        <f t="shared" ref="SX234" ca="1" si="1696">IF(AND($P234=SX$30, $AS234=SX$32),TRUE,"-")</f>
        <v>-</v>
      </c>
      <c r="SY234" s="537" t="str">
        <f t="shared" ca="1" si="1539"/>
        <v>-</v>
      </c>
      <c r="SZ234" s="537" t="str">
        <f t="shared" ca="1" si="1539"/>
        <v>-</v>
      </c>
      <c r="TA234" s="537" t="str">
        <f t="shared" ca="1" si="1539"/>
        <v>-</v>
      </c>
      <c r="TB234" s="537" t="str">
        <f t="shared" ca="1" si="1539"/>
        <v>-</v>
      </c>
      <c r="TC234" s="537" t="str">
        <f t="shared" ca="1" si="1539"/>
        <v>-</v>
      </c>
      <c r="TD234" s="537" t="str">
        <f t="shared" ca="1" si="1539"/>
        <v>-</v>
      </c>
      <c r="TE234" s="537" t="str">
        <f t="shared" ca="1" si="1539"/>
        <v>-</v>
      </c>
      <c r="TF234" s="537" t="str">
        <f t="shared" ca="1" si="1539"/>
        <v>-</v>
      </c>
      <c r="TG234" s="537" t="str">
        <f t="shared" ca="1" si="1539"/>
        <v>-</v>
      </c>
      <c r="TH234" s="537" t="str">
        <f t="shared" ca="1" si="1539"/>
        <v>-</v>
      </c>
      <c r="TI234" s="537" t="str">
        <f t="shared" ca="1" si="1539"/>
        <v>-</v>
      </c>
      <c r="TJ234" s="537" t="str">
        <f t="shared" ca="1" si="1539"/>
        <v>-</v>
      </c>
      <c r="TK234" s="537" t="str">
        <f t="shared" ca="1" si="1539"/>
        <v>-</v>
      </c>
      <c r="TL234" s="537" t="str">
        <f t="shared" ca="1" si="1539"/>
        <v>-</v>
      </c>
      <c r="TM234" s="537" t="str">
        <f t="shared" ca="1" si="1539"/>
        <v>-</v>
      </c>
      <c r="TN234" s="537" t="str">
        <f t="shared" ref="TN234" ca="1" si="1697">IF(AND($P234=TN$30, $AS234=TN$32),TRUE,"-")</f>
        <v>-</v>
      </c>
      <c r="TO234" s="537" t="str">
        <f t="shared" ca="1" si="1674"/>
        <v>-</v>
      </c>
      <c r="TP234" s="537" t="str">
        <f t="shared" ca="1" si="1674"/>
        <v>-</v>
      </c>
      <c r="TQ234" s="537" t="str">
        <f t="shared" ca="1" si="1674"/>
        <v>-</v>
      </c>
      <c r="TR234" s="537" t="str">
        <f t="shared" ca="1" si="1674"/>
        <v>-</v>
      </c>
      <c r="TS234" s="547" t="str">
        <f t="shared" ca="1" si="1541"/>
        <v>-</v>
      </c>
      <c r="TT234" s="547" t="str">
        <f t="shared" ca="1" si="1541"/>
        <v>-</v>
      </c>
      <c r="TU234" s="547" t="str">
        <f t="shared" ca="1" si="1541"/>
        <v>-</v>
      </c>
      <c r="TV234" s="547" t="str">
        <f t="shared" ca="1" si="1541"/>
        <v>-</v>
      </c>
      <c r="TW234" s="547" t="str">
        <f t="shared" ca="1" si="1541"/>
        <v>-</v>
      </c>
      <c r="TX234" s="547" t="str">
        <f t="shared" ca="1" si="1541"/>
        <v>-</v>
      </c>
      <c r="TY234" s="547" t="str">
        <f t="shared" ca="1" si="1541"/>
        <v>-</v>
      </c>
      <c r="TZ234" s="547" t="str">
        <f t="shared" ca="1" si="1541"/>
        <v>-</v>
      </c>
      <c r="UA234" s="547" t="str">
        <f t="shared" ca="1" si="1541"/>
        <v>-</v>
      </c>
      <c r="UB234" s="547" t="str">
        <f t="shared" ca="1" si="1541"/>
        <v>-</v>
      </c>
      <c r="UC234" s="547" t="str">
        <f t="shared" ca="1" si="1541"/>
        <v>-</v>
      </c>
      <c r="UD234" s="547" t="str">
        <f t="shared" ca="1" si="1541"/>
        <v>-</v>
      </c>
      <c r="UE234" s="547" t="str">
        <f t="shared" ca="1" si="1541"/>
        <v>-</v>
      </c>
      <c r="UF234" s="547" t="str">
        <f t="shared" ca="1" si="1541"/>
        <v>-</v>
      </c>
      <c r="UG234" s="547" t="str">
        <f t="shared" ca="1" si="1541"/>
        <v>-</v>
      </c>
      <c r="UH234" s="547" t="str">
        <f t="shared" ref="UH234" ca="1" si="1698">IF($P234=UH$30,TRUE,"-")</f>
        <v>-</v>
      </c>
      <c r="UI234" s="547" t="str">
        <f t="shared" ca="1" si="1542"/>
        <v>-</v>
      </c>
      <c r="UJ234" s="547" t="str">
        <f t="shared" ca="1" si="1542"/>
        <v>-</v>
      </c>
      <c r="UK234" s="547" t="str">
        <f t="shared" ca="1" si="1542"/>
        <v>-</v>
      </c>
      <c r="UL234" s="547" t="str">
        <f t="shared" ca="1" si="1542"/>
        <v>-</v>
      </c>
      <c r="UM234" s="547" t="str">
        <f t="shared" ca="1" si="1542"/>
        <v>-</v>
      </c>
      <c r="UN234" s="547" t="str">
        <f t="shared" ca="1" si="1542"/>
        <v>-</v>
      </c>
      <c r="UO234" s="547" t="str">
        <f t="shared" ca="1" si="1542"/>
        <v>-</v>
      </c>
      <c r="UP234" s="547" t="str">
        <f t="shared" ca="1" si="1542"/>
        <v>-</v>
      </c>
      <c r="UQ234" s="547" t="str">
        <f t="shared" ca="1" si="1542"/>
        <v>-</v>
      </c>
      <c r="UR234" s="547" t="str">
        <f t="shared" ca="1" si="1542"/>
        <v>-</v>
      </c>
      <c r="US234" s="537" t="str">
        <f t="shared" ca="1" si="1543"/>
        <v>-</v>
      </c>
      <c r="UT234" s="537" t="str">
        <f t="shared" ca="1" si="1543"/>
        <v>-</v>
      </c>
      <c r="UU234" s="537" t="str">
        <f t="shared" ca="1" si="1543"/>
        <v>-</v>
      </c>
      <c r="UV234" s="537" t="str">
        <f t="shared" ca="1" si="1543"/>
        <v>-</v>
      </c>
      <c r="UW234" s="537" t="str">
        <f t="shared" ca="1" si="1543"/>
        <v>-</v>
      </c>
      <c r="UX234" s="537" t="str">
        <f t="shared" ca="1" si="1543"/>
        <v>-</v>
      </c>
      <c r="UY234" s="537" t="str">
        <f t="shared" ca="1" si="1543"/>
        <v>-</v>
      </c>
      <c r="UZ234" s="537" t="str">
        <f t="shared" ca="1" si="1543"/>
        <v>-</v>
      </c>
      <c r="VA234" s="537" t="str">
        <f t="shared" ca="1" si="1543"/>
        <v>-</v>
      </c>
      <c r="VB234" s="537" t="str">
        <f t="shared" ca="1" si="1543"/>
        <v>-</v>
      </c>
      <c r="VC234" s="537" t="str">
        <f t="shared" ca="1" si="1543"/>
        <v>-</v>
      </c>
      <c r="VD234" s="537" t="str">
        <f t="shared" ca="1" si="1543"/>
        <v>-</v>
      </c>
      <c r="VE234" s="537" t="str">
        <f t="shared" ca="1" si="1543"/>
        <v>-</v>
      </c>
      <c r="VF234" s="537" t="str">
        <f t="shared" ca="1" si="1543"/>
        <v>-</v>
      </c>
      <c r="VG234" s="537" t="str">
        <f t="shared" ca="1" si="1543"/>
        <v>-</v>
      </c>
      <c r="VH234" s="537" t="str">
        <f t="shared" ref="VH234" ca="1" si="1699">IF(AND($P234=VH$30, $AS234=VH$32),TRUE,"-")</f>
        <v>-</v>
      </c>
      <c r="VI234" s="537" t="str">
        <f t="shared" ca="1" si="1544"/>
        <v>-</v>
      </c>
      <c r="VJ234" s="537" t="str">
        <f t="shared" ca="1" si="1544"/>
        <v>-</v>
      </c>
      <c r="VK234" s="537" t="str">
        <f t="shared" ca="1" si="1544"/>
        <v>-</v>
      </c>
      <c r="VL234" s="537" t="str">
        <f t="shared" ca="1" si="1544"/>
        <v>-</v>
      </c>
      <c r="VM234" s="537" t="str">
        <f t="shared" ca="1" si="1544"/>
        <v>-</v>
      </c>
      <c r="VN234" s="537" t="str">
        <f t="shared" ca="1" si="1544"/>
        <v>-</v>
      </c>
      <c r="VO234" s="537" t="str">
        <f t="shared" ca="1" si="1544"/>
        <v>-</v>
      </c>
      <c r="VP234" s="537" t="str">
        <f t="shared" ca="1" si="1544"/>
        <v>-</v>
      </c>
      <c r="VQ234" s="537" t="str">
        <f t="shared" ca="1" si="1544"/>
        <v>-</v>
      </c>
      <c r="VR234" s="537" t="str">
        <f t="shared" ca="1" si="1544"/>
        <v>-</v>
      </c>
      <c r="VS234" s="537" t="str">
        <f t="shared" ca="1" si="1544"/>
        <v>-</v>
      </c>
      <c r="VT234" s="537" t="str">
        <f t="shared" ca="1" si="1544"/>
        <v>-</v>
      </c>
      <c r="VU234" s="537" t="str">
        <f t="shared" ca="1" si="1544"/>
        <v>-</v>
      </c>
      <c r="VV234" s="537" t="str">
        <f t="shared" ca="1" si="1544"/>
        <v>-</v>
      </c>
      <c r="VW234" s="537" t="b">
        <f t="shared" ca="1" si="1544"/>
        <v>1</v>
      </c>
      <c r="VX234" s="537" t="b">
        <f t="shared" ref="VX234" ca="1" si="1700">IF(AND($P234=VX$30, $AS234=VX$32),TRUE,"-")</f>
        <v>1</v>
      </c>
      <c r="VY234" s="537" t="b">
        <f t="shared" ca="1" si="1675"/>
        <v>1</v>
      </c>
      <c r="VZ234" s="537" t="b">
        <f t="shared" ca="1" si="1675"/>
        <v>1</v>
      </c>
      <c r="WA234" s="537" t="b">
        <f t="shared" ca="1" si="1675"/>
        <v>1</v>
      </c>
      <c r="WB234" s="537" t="b">
        <f t="shared" ca="1" si="1675"/>
        <v>1</v>
      </c>
      <c r="WC234" s="547" t="b">
        <f t="shared" ca="1" si="1546"/>
        <v>1</v>
      </c>
      <c r="WD234" s="547" t="b">
        <f t="shared" ca="1" si="1546"/>
        <v>1</v>
      </c>
      <c r="WE234" s="547" t="b">
        <f t="shared" ca="1" si="1546"/>
        <v>1</v>
      </c>
      <c r="WF234" s="547" t="b">
        <f t="shared" ca="1" si="1546"/>
        <v>1</v>
      </c>
      <c r="WG234" s="547" t="b">
        <f t="shared" ca="1" si="1546"/>
        <v>1</v>
      </c>
      <c r="WH234" s="547" t="b">
        <f t="shared" ca="1" si="1546"/>
        <v>1</v>
      </c>
      <c r="WI234" s="547" t="b">
        <f t="shared" ca="1" si="1546"/>
        <v>1</v>
      </c>
      <c r="WJ234" s="547" t="b">
        <f t="shared" ca="1" si="1546"/>
        <v>1</v>
      </c>
      <c r="WK234" s="547" t="b">
        <f t="shared" ca="1" si="1546"/>
        <v>1</v>
      </c>
      <c r="WL234" s="547" t="b">
        <f t="shared" ca="1" si="1546"/>
        <v>1</v>
      </c>
      <c r="WM234" s="547" t="b">
        <f t="shared" ca="1" si="1546"/>
        <v>1</v>
      </c>
      <c r="WN234" s="547" t="b">
        <f t="shared" ca="1" si="1546"/>
        <v>1</v>
      </c>
      <c r="WO234" s="547" t="b">
        <f t="shared" ca="1" si="1546"/>
        <v>1</v>
      </c>
      <c r="WP234" s="547" t="b">
        <f t="shared" ca="1" si="1546"/>
        <v>1</v>
      </c>
      <c r="WQ234" s="547" t="b">
        <f t="shared" ca="1" si="1546"/>
        <v>1</v>
      </c>
      <c r="WR234" s="547" t="b">
        <f t="shared" ref="WR234" ca="1" si="1701">IF($P234=WR$30,TRUE,"-")</f>
        <v>1</v>
      </c>
      <c r="WS234" s="547" t="b">
        <f t="shared" ca="1" si="1547"/>
        <v>1</v>
      </c>
      <c r="WT234" s="547" t="b">
        <f t="shared" ca="1" si="1547"/>
        <v>1</v>
      </c>
      <c r="WU234" s="547" t="b">
        <f t="shared" ca="1" si="1547"/>
        <v>1</v>
      </c>
      <c r="WV234" s="547" t="b">
        <f t="shared" ca="1" si="1547"/>
        <v>1</v>
      </c>
      <c r="WW234" s="547" t="b">
        <f t="shared" ca="1" si="1547"/>
        <v>1</v>
      </c>
      <c r="WX234" s="547" t="b">
        <f t="shared" ca="1" si="1547"/>
        <v>1</v>
      </c>
      <c r="WY234" s="547" t="b">
        <f t="shared" ca="1" si="1547"/>
        <v>1</v>
      </c>
      <c r="WZ234" s="547" t="b">
        <f t="shared" ca="1" si="1547"/>
        <v>1</v>
      </c>
      <c r="XA234" s="547" t="b">
        <f t="shared" ca="1" si="1547"/>
        <v>1</v>
      </c>
      <c r="XB234" s="547" t="b">
        <f t="shared" ca="1" si="1547"/>
        <v>1</v>
      </c>
      <c r="XC234" s="19">
        <f t="shared" ca="1" si="1528"/>
        <v>0</v>
      </c>
      <c r="XD234" s="599">
        <v>0</v>
      </c>
    </row>
    <row r="235" spans="1:628" outlineLevel="2">
      <c r="A235" s="20">
        <f t="shared" si="1423"/>
        <v>230</v>
      </c>
      <c r="B235" s="213">
        <f t="shared" ca="1" si="1553"/>
        <v>205</v>
      </c>
      <c r="C235" s="115">
        <v>302</v>
      </c>
      <c r="D235" s="134" t="str">
        <f t="shared" ca="1" si="1424"/>
        <v>GSW</v>
      </c>
      <c r="E235" t="b">
        <v>1</v>
      </c>
      <c r="F235" t="b">
        <v>0</v>
      </c>
      <c r="G235" t="b">
        <f t="shared" si="1685"/>
        <v>1</v>
      </c>
      <c r="H235" s="213">
        <f t="shared" ca="1" si="1549"/>
        <v>26</v>
      </c>
      <c r="I235" s="19">
        <f t="shared" ca="1" si="1426"/>
        <v>1</v>
      </c>
      <c r="J235" s="19">
        <f t="shared" ca="1" si="1426"/>
        <v>0</v>
      </c>
      <c r="K235" s="114">
        <f t="shared" ca="1" si="1630"/>
        <v>14</v>
      </c>
      <c r="L235" s="114">
        <f t="shared" ca="1" si="1646"/>
        <v>2</v>
      </c>
      <c r="M235" s="19">
        <f t="shared" ca="1" si="1426"/>
        <v>2</v>
      </c>
      <c r="N235" s="19">
        <f t="shared" ca="1" si="1426"/>
        <v>2</v>
      </c>
      <c r="O235" s="114">
        <f t="shared" ca="1" si="1428"/>
        <v>1</v>
      </c>
      <c r="P235" s="19">
        <f t="shared" ca="1" si="1686"/>
        <v>3</v>
      </c>
      <c r="Q235" s="19">
        <f t="shared" ca="1" si="1430"/>
        <v>2</v>
      </c>
      <c r="R235" s="19">
        <f t="shared" ca="1" si="1430"/>
        <v>1</v>
      </c>
      <c r="S235" s="19">
        <f t="shared" ca="1" si="1430"/>
        <v>0</v>
      </c>
      <c r="T235" s="19">
        <f t="shared" ca="1" si="1430"/>
        <v>0</v>
      </c>
      <c r="U235" s="19">
        <f t="shared" ca="1" si="1430"/>
        <v>0</v>
      </c>
      <c r="V235" s="19">
        <f t="shared" ca="1" si="1430"/>
        <v>0</v>
      </c>
      <c r="W235" s="19">
        <f t="shared" ca="1" si="1430"/>
        <v>0</v>
      </c>
      <c r="X235" s="19">
        <f t="shared" ca="1" si="1430"/>
        <v>1</v>
      </c>
      <c r="Y235" s="19">
        <f t="shared" ca="1" si="1430"/>
        <v>1</v>
      </c>
      <c r="Z235" s="19">
        <f t="shared" ca="1" si="1430"/>
        <v>1</v>
      </c>
      <c r="AA235" s="209"/>
      <c r="AB235" s="209"/>
      <c r="AC235" s="209"/>
      <c r="AD235" s="209"/>
      <c r="AE235" s="209"/>
      <c r="AF235" s="19">
        <f t="shared" ca="1" si="1687"/>
        <v>0</v>
      </c>
      <c r="AG235" s="209"/>
      <c r="AH235" s="209"/>
      <c r="AI235" s="209"/>
      <c r="AJ235" s="209"/>
      <c r="AK235" s="209"/>
      <c r="AL235" s="209"/>
      <c r="AM235" s="209"/>
      <c r="AN235" s="209"/>
      <c r="AO235" s="134">
        <f t="shared" ca="1" si="1432"/>
        <v>2</v>
      </c>
      <c r="AP235" s="134">
        <f ca="1">INDEX(CHOOSE($P235,DataAutumn!i.AdultDrys,DataWinter!i.AdultDrys,DataSpring!i.AdultDrys),1,$O235)</f>
        <v>4</v>
      </c>
      <c r="AQ235" s="5">
        <f t="shared" ref="AQ235:AR260" ca="1" si="1702">INDEX(i.FlkStrctr,$O235,AQ$26)</f>
        <v>2</v>
      </c>
      <c r="AR235" s="5">
        <f t="shared" ca="1" si="1702"/>
        <v>0</v>
      </c>
      <c r="AS235" s="5">
        <f t="shared" ca="1" si="1434"/>
        <v>6</v>
      </c>
      <c r="AT235" s="209"/>
      <c r="AU235" s="209"/>
      <c r="AV235" s="209"/>
      <c r="AW235" s="353" t="str">
        <f t="shared" ca="1" si="1435"/>
        <v>TemplateRE 00026 GSW FWM     TOL204 Scan2 GFS_1 RR+01% REV14_1_2 PI00.0% Part0  GP100% WP100% MP100% (T_F33N11L00)</v>
      </c>
      <c r="AX235" s="9" t="str">
        <f ca="1">IF(COUNTIF(AW$5:AW235,AW235)=1,"-","Dup")</f>
        <v>-</v>
      </c>
      <c r="AY235" s="9"/>
      <c r="AZ235" s="19" t="str">
        <f t="shared" ca="1" si="1436"/>
        <v>-</v>
      </c>
      <c r="BA235" s="19" t="str">
        <f t="shared" ca="1" si="1436"/>
        <v>-</v>
      </c>
      <c r="BB235" s="19" t="str">
        <f t="shared" ca="1" si="1436"/>
        <v>-</v>
      </c>
      <c r="BC235" s="19" t="str">
        <f t="shared" ca="1" si="1437"/>
        <v>-</v>
      </c>
      <c r="BD235" s="19" t="str">
        <f t="shared" ca="1" si="1436"/>
        <v>-</v>
      </c>
      <c r="BE235" s="19" t="str">
        <f t="shared" ca="1" si="1436"/>
        <v>-</v>
      </c>
      <c r="BF235" s="19" t="str">
        <f t="shared" ca="1" si="1436"/>
        <v>-</v>
      </c>
      <c r="BG235" s="19" t="str">
        <f t="shared" ca="1" si="1436"/>
        <v>-</v>
      </c>
      <c r="BH235" s="19" t="str">
        <f t="shared" ca="1" si="1436"/>
        <v>-</v>
      </c>
      <c r="BI235" s="9"/>
      <c r="BJ235" s="19" t="b">
        <f t="shared" ca="1" si="1438"/>
        <v>1</v>
      </c>
      <c r="BK235" s="19" t="str">
        <f t="shared" ca="1" si="1438"/>
        <v>-</v>
      </c>
      <c r="BL235" s="19" t="str">
        <f t="shared" ca="1" si="1438"/>
        <v>-</v>
      </c>
      <c r="BM235" s="19" t="str">
        <f t="shared" ca="1" si="1438"/>
        <v>-</v>
      </c>
      <c r="BN235" s="19" t="b">
        <f t="shared" ca="1" si="1438"/>
        <v>0</v>
      </c>
      <c r="BO235" s="19">
        <f t="shared" ca="1" si="1438"/>
        <v>0</v>
      </c>
      <c r="BP235" s="19" t="str">
        <f t="shared" ca="1" si="1439"/>
        <v>-</v>
      </c>
      <c r="BQ235" s="19" t="str">
        <f t="shared" ca="1" si="1439"/>
        <v>-</v>
      </c>
      <c r="BR235" s="19" t="b">
        <f t="shared" ca="1" si="1438"/>
        <v>1</v>
      </c>
      <c r="BS235" s="9"/>
      <c r="BT235" s="19" t="str">
        <f t="shared" ca="1" si="1440"/>
        <v>-</v>
      </c>
      <c r="BU235" s="5" t="str">
        <f t="shared" ca="1" si="1647"/>
        <v>-</v>
      </c>
      <c r="BV235" s="5">
        <f t="shared" ca="1" si="1648"/>
        <v>1</v>
      </c>
      <c r="BW235" s="5">
        <f t="shared" ca="1" si="1648"/>
        <v>1</v>
      </c>
      <c r="BX235" s="19" t="str">
        <f t="shared" ca="1" si="1443"/>
        <v>-</v>
      </c>
      <c r="BY235" s="19" t="str">
        <f t="shared" ca="1" si="1443"/>
        <v>-</v>
      </c>
      <c r="BZ235" s="19" t="str">
        <f t="shared" ca="1" si="1443"/>
        <v>-</v>
      </c>
      <c r="CA235" s="5" t="str">
        <f t="shared" ca="1" si="1649"/>
        <v>-</v>
      </c>
      <c r="CB235" s="5">
        <f t="shared" ca="1" si="1650"/>
        <v>1</v>
      </c>
      <c r="CC235" s="5">
        <f t="shared" ca="1" si="1650"/>
        <v>1</v>
      </c>
      <c r="CD235" s="19" t="str">
        <f t="shared" ca="1" si="1446"/>
        <v>-</v>
      </c>
      <c r="CE235" s="5" t="str">
        <f t="shared" ca="1" si="1651"/>
        <v>-</v>
      </c>
      <c r="CF235" s="5">
        <f t="shared" ca="1" si="1652"/>
        <v>1</v>
      </c>
      <c r="CG235" s="19" t="str">
        <f t="shared" ca="1" si="1449"/>
        <v>-</v>
      </c>
      <c r="CH235" s="19" t="str">
        <f t="shared" ca="1" si="1449"/>
        <v>-</v>
      </c>
      <c r="CI235" s="5">
        <f t="shared" ca="1" si="1450"/>
        <v>1</v>
      </c>
      <c r="CJ235" s="19" t="str">
        <f t="shared" ca="1" si="1449"/>
        <v>-</v>
      </c>
      <c r="CK235" s="5" t="str">
        <f t="shared" ca="1" si="1653"/>
        <v>-</v>
      </c>
      <c r="CL235" s="5">
        <f t="shared" ca="1" si="1654"/>
        <v>1</v>
      </c>
      <c r="CM235" s="5">
        <f t="shared" ca="1" si="1654"/>
        <v>1</v>
      </c>
      <c r="CN235" s="9"/>
      <c r="CO235" s="5" t="b">
        <f t="shared" ca="1" si="1453"/>
        <v>0</v>
      </c>
      <c r="CP235" s="12">
        <f t="shared" ca="1" si="1454"/>
        <v>2132111</v>
      </c>
      <c r="CQ235" s="12">
        <v>0</v>
      </c>
      <c r="CR235" s="19" t="str">
        <f t="shared" ca="1" si="1455"/>
        <v>-</v>
      </c>
      <c r="CS235" s="143">
        <f t="shared" ca="1" si="1636"/>
        <v>1</v>
      </c>
      <c r="CT235" s="143">
        <f t="shared" ca="1" si="1636"/>
        <v>1</v>
      </c>
      <c r="CU235" s="12">
        <v>0</v>
      </c>
      <c r="CV235" s="143">
        <f t="shared" ca="1" si="1679"/>
        <v>1</v>
      </c>
      <c r="CW235" s="143">
        <f t="shared" ca="1" si="1679"/>
        <v>1</v>
      </c>
      <c r="CX235" s="143">
        <f t="shared" ca="1" si="1679"/>
        <v>1</v>
      </c>
      <c r="CY235" s="12">
        <v>0</v>
      </c>
      <c r="CZ235" s="12">
        <v>0</v>
      </c>
      <c r="DA235" s="143">
        <f t="shared" ca="1" si="1681"/>
        <v>1</v>
      </c>
      <c r="DB235" s="143">
        <f t="shared" ca="1" si="1681"/>
        <v>1</v>
      </c>
      <c r="DC235" s="143">
        <f t="shared" ref="DC235:DI240" ca="1" si="1703">IF($K235="",DC$5,IF($CO235,ABS($K235),IF($K235=DC$26,0,DC$27)))</f>
        <v>1</v>
      </c>
      <c r="DD235" s="143">
        <f t="shared" ca="1" si="1703"/>
        <v>1</v>
      </c>
      <c r="DE235" s="143">
        <f t="shared" ca="1" si="1703"/>
        <v>1</v>
      </c>
      <c r="DF235" s="143">
        <f t="shared" ca="1" si="1703"/>
        <v>1</v>
      </c>
      <c r="DG235" s="143">
        <f t="shared" ca="1" si="1703"/>
        <v>0</v>
      </c>
      <c r="DH235" s="143">
        <f t="shared" ca="1" si="1703"/>
        <v>1</v>
      </c>
      <c r="DI235" s="143">
        <f t="shared" ca="1" si="1703"/>
        <v>1</v>
      </c>
      <c r="DJ235" s="9"/>
      <c r="DK235" s="19" t="b">
        <f t="shared" ca="1" si="1460"/>
        <v>1</v>
      </c>
      <c r="DL235" s="19" t="b">
        <f t="shared" ca="1" si="1460"/>
        <v>1</v>
      </c>
      <c r="DM235" s="19" t="b">
        <f t="shared" ca="1" si="1460"/>
        <v>1</v>
      </c>
      <c r="DN235" s="468">
        <f t="shared" ca="1" si="1655"/>
        <v>21321111</v>
      </c>
      <c r="DO235" s="19" t="b">
        <f t="shared" ca="1" si="1461"/>
        <v>1</v>
      </c>
      <c r="DP235" s="19">
        <f t="shared" ca="1" si="1461"/>
        <v>0</v>
      </c>
      <c r="DQ235" s="19" t="str">
        <f t="shared" ca="1" si="1461"/>
        <v>-</v>
      </c>
      <c r="DR235" s="578" t="str">
        <f t="shared" ca="1" si="1461"/>
        <v>-</v>
      </c>
      <c r="DS235" s="430">
        <f t="shared" ref="DS235:DU260" ca="1" si="1704">INDEX(i.UserPeriod0,$AS235,DS$26)</f>
        <v>652</v>
      </c>
      <c r="DT235" s="430">
        <f t="shared" ca="1" si="1704"/>
        <v>686</v>
      </c>
      <c r="DU235" s="430">
        <f t="shared" ca="1" si="1704"/>
        <v>721</v>
      </c>
      <c r="DV235" s="142">
        <f t="shared" ref="DV235:DX260" ca="1" si="1705">7*INDEX(i.end_joining,1,DV$26+($AS235-1)*3)</f>
        <v>378</v>
      </c>
      <c r="DW235" s="142">
        <f t="shared" ca="1" si="1705"/>
        <v>413</v>
      </c>
      <c r="DX235" s="142">
        <f t="shared" ca="1" si="1705"/>
        <v>448</v>
      </c>
      <c r="DY235" s="19" t="str">
        <f t="shared" ca="1" si="1689"/>
        <v>-</v>
      </c>
      <c r="DZ235" s="19" t="str">
        <f t="shared" ca="1" si="1689"/>
        <v>-</v>
      </c>
      <c r="EA235" s="19" t="str">
        <f t="shared" ca="1" si="1689"/>
        <v>-</v>
      </c>
      <c r="EB235" s="19" t="str">
        <f t="shared" ca="1" si="1689"/>
        <v>-</v>
      </c>
      <c r="EC235" s="19" t="str">
        <f t="shared" ca="1" si="1689"/>
        <v>-</v>
      </c>
      <c r="ED235" s="19" t="str">
        <f t="shared" ca="1" si="1689"/>
        <v>-</v>
      </c>
      <c r="EE235" s="19">
        <f t="shared" ca="1" si="1689"/>
        <v>1</v>
      </c>
      <c r="EF235" s="19">
        <f t="shared" ca="1" si="1689"/>
        <v>1</v>
      </c>
      <c r="EG235" s="19">
        <f t="shared" ca="1" si="1689"/>
        <v>0</v>
      </c>
      <c r="EH235" s="19" t="str">
        <f t="shared" ca="1" si="1689"/>
        <v>-</v>
      </c>
      <c r="EI235" s="19" t="str">
        <f t="shared" ca="1" si="1689"/>
        <v>-</v>
      </c>
      <c r="EJ235" s="19" t="str">
        <f t="shared" ca="1" si="1689"/>
        <v>-</v>
      </c>
      <c r="EK235" s="19" t="str">
        <f t="shared" ca="1" si="1689"/>
        <v>-</v>
      </c>
      <c r="EL235" s="19" t="str">
        <f t="shared" ca="1" si="1689"/>
        <v>-</v>
      </c>
      <c r="EM235" s="19">
        <f t="shared" ca="1" si="1689"/>
        <v>0</v>
      </c>
      <c r="EN235" s="19" t="str">
        <f t="shared" ca="1" si="1689"/>
        <v>-</v>
      </c>
      <c r="EO235" s="19" t="str">
        <f t="shared" ca="1" si="1690"/>
        <v>-</v>
      </c>
      <c r="EP235" s="19" t="str">
        <f t="shared" ca="1" si="1461"/>
        <v>-</v>
      </c>
      <c r="EQ235" s="19">
        <f t="shared" ca="1" si="1461"/>
        <v>0</v>
      </c>
      <c r="ER235" s="19">
        <f t="shared" ca="1" si="1461"/>
        <v>0</v>
      </c>
      <c r="ES235" s="9"/>
      <c r="ET235" s="19" t="str">
        <f t="shared" ca="1" si="1468"/>
        <v>-</v>
      </c>
      <c r="EU235" s="19" t="str">
        <f t="shared" ca="1" si="1468"/>
        <v>-</v>
      </c>
      <c r="EV235" s="19" t="str">
        <f t="shared" ca="1" si="1468"/>
        <v>-</v>
      </c>
      <c r="EW235" s="19" t="str">
        <f t="shared" ca="1" si="1468"/>
        <v>-</v>
      </c>
      <c r="EX235" s="19" t="str">
        <f t="shared" ca="1" si="1468"/>
        <v>-</v>
      </c>
      <c r="EY235" s="19" t="str">
        <f t="shared" ca="1" si="1468"/>
        <v>-</v>
      </c>
      <c r="EZ235" s="19" t="str">
        <f t="shared" ca="1" si="1468"/>
        <v>-</v>
      </c>
      <c r="FA235" s="19" t="str">
        <f t="shared" ca="1" si="1468"/>
        <v>-</v>
      </c>
      <c r="FB235" s="19" t="str">
        <f t="shared" ca="1" si="1468"/>
        <v>-</v>
      </c>
      <c r="FC235" s="19" t="str">
        <f t="shared" ca="1" si="1468"/>
        <v>-</v>
      </c>
      <c r="FD235" s="19" t="str">
        <f t="shared" ca="1" si="1468"/>
        <v>-</v>
      </c>
      <c r="FE235" s="19" t="str">
        <f t="shared" ca="1" si="1468"/>
        <v>-</v>
      </c>
      <c r="FF235" s="19">
        <f t="shared" ca="1" si="1468"/>
        <v>0</v>
      </c>
      <c r="FG235" s="430">
        <f t="shared" ref="FG235:FH260" ca="1" si="1706">IF(AND($P235=FG$30,$AH235&lt;&gt;0,$AS235=FG$32),INDEX(i.LTWFeedLevels,$AH235,MOD(FG$26-1,7)+1),0)</f>
        <v>0</v>
      </c>
      <c r="FH235" s="430">
        <f t="shared" ca="1" si="1706"/>
        <v>0</v>
      </c>
      <c r="FI235" s="114">
        <f t="shared" ref="FI235:FM246" ca="1" si="1707">IF(AND($N235=FI$28,$P235=FI$30,$AK235=FI$27,OR($Q235=FI$31,FI$31=1),$AS235=FI$32),INDEX(i.FS_Strategy,$AL235+1,$AK235),0)</f>
        <v>0</v>
      </c>
      <c r="FJ235" s="114">
        <f t="shared" ca="1" si="1707"/>
        <v>0</v>
      </c>
      <c r="FK235" s="114">
        <f t="shared" ca="1" si="1707"/>
        <v>0</v>
      </c>
      <c r="FL235" s="114">
        <f t="shared" ca="1" si="1707"/>
        <v>0</v>
      </c>
      <c r="FM235" s="114">
        <f t="shared" ca="1" si="1707"/>
        <v>0</v>
      </c>
      <c r="FN235" s="536">
        <f t="shared" ca="1" si="1471"/>
        <v>0</v>
      </c>
      <c r="FO235" s="114">
        <f t="shared" ref="FO235:FS246" ca="1" si="1708">IF(AND($N235=FO$28,$P235=FO$30,$AK235=FO$27,OR($Q235=FO$31,FO$31=1),$AS235=FO$32),INDEX(i.FS_Strategy,$AL235+1,$AK235),0)</f>
        <v>0</v>
      </c>
      <c r="FP235" s="114">
        <f t="shared" ca="1" si="1708"/>
        <v>0</v>
      </c>
      <c r="FQ235" s="114">
        <f t="shared" ca="1" si="1708"/>
        <v>0</v>
      </c>
      <c r="FR235" s="114">
        <f t="shared" ca="1" si="1708"/>
        <v>0</v>
      </c>
      <c r="FS235" s="114">
        <f t="shared" ca="1" si="1708"/>
        <v>0</v>
      </c>
      <c r="FT235" s="536">
        <f t="shared" ca="1" si="1473"/>
        <v>0</v>
      </c>
      <c r="FU235" s="114">
        <f t="shared" ref="FU235:FY246" ca="1" si="1709">IF(AND($N235=FU$28,$P235=FU$30,$AK235=FU$27,OR($Q235=FU$31,FU$31=1),$AS235=FU$32),INDEX(i.FS_Strategy,$AL235+1,$AK235),0)</f>
        <v>0</v>
      </c>
      <c r="FV235" s="114">
        <f t="shared" ca="1" si="1709"/>
        <v>0</v>
      </c>
      <c r="FW235" s="114">
        <f t="shared" ca="1" si="1709"/>
        <v>0</v>
      </c>
      <c r="FX235" s="114">
        <f t="shared" ca="1" si="1709"/>
        <v>0</v>
      </c>
      <c r="FY235" s="114">
        <f t="shared" ca="1" si="1709"/>
        <v>0</v>
      </c>
      <c r="FZ235" s="536">
        <f t="shared" ca="1" si="1475"/>
        <v>0</v>
      </c>
      <c r="GA235" s="114">
        <f t="shared" ref="GA235:GE246" ca="1" si="1710">IF(AND($N235=GA$28,$P235=GA$30,$AK235=GA$27,OR($Q235=GA$31,GA$31=1),$AS235=GA$32),INDEX(i.FS_Strategy,$AL235+1,$AK235),0)</f>
        <v>0</v>
      </c>
      <c r="GB235" s="114">
        <f t="shared" ca="1" si="1710"/>
        <v>0</v>
      </c>
      <c r="GC235" s="114">
        <f t="shared" ca="1" si="1710"/>
        <v>0</v>
      </c>
      <c r="GD235" s="114">
        <f t="shared" ca="1" si="1710"/>
        <v>0</v>
      </c>
      <c r="GE235" s="114">
        <f t="shared" ca="1" si="1710"/>
        <v>0</v>
      </c>
      <c r="GF235" s="536">
        <f t="shared" ca="1" si="1477"/>
        <v>0</v>
      </c>
      <c r="GG235" s="114">
        <f t="shared" ref="GG235:GK246" ca="1" si="1711">IF(AND($N235=GG$28,$P235=GG$30,$AK235=GG$27,OR($Q235=GG$31,GG$31=1),$AS235=GG$32),INDEX(i.FS_Strategy,$AL235+1,$AK235),0)</f>
        <v>0</v>
      </c>
      <c r="GH235" s="114">
        <f t="shared" ca="1" si="1711"/>
        <v>0</v>
      </c>
      <c r="GI235" s="114">
        <f t="shared" ca="1" si="1711"/>
        <v>0</v>
      </c>
      <c r="GJ235" s="114">
        <f t="shared" ca="1" si="1711"/>
        <v>0</v>
      </c>
      <c r="GK235" s="114">
        <f t="shared" ca="1" si="1711"/>
        <v>0</v>
      </c>
      <c r="GL235" s="536">
        <f t="shared" ca="1" si="1479"/>
        <v>0</v>
      </c>
      <c r="GM235" s="114">
        <f t="shared" ref="GM235:GQ246" ca="1" si="1712">IF(AND($N235=GM$28,$P235=GM$30,$AK235=GM$27,OR($Q235=GM$31,GM$31=1),$AS235=GM$32),INDEX(i.FS_Strategy,$AL235+1,$AK235),0)</f>
        <v>0</v>
      </c>
      <c r="GN235" s="114">
        <f t="shared" ca="1" si="1712"/>
        <v>0</v>
      </c>
      <c r="GO235" s="114">
        <f t="shared" ca="1" si="1712"/>
        <v>0</v>
      </c>
      <c r="GP235" s="114">
        <f t="shared" ca="1" si="1712"/>
        <v>0</v>
      </c>
      <c r="GQ235" s="114">
        <f t="shared" ca="1" si="1712"/>
        <v>0</v>
      </c>
      <c r="GR235" s="536">
        <f t="shared" ca="1" si="1481"/>
        <v>0</v>
      </c>
      <c r="GS235" s="115">
        <f t="shared" ref="GS235:GV260" ca="1" si="1713">IF(AND($N235=GS$28,$P235=GS$30,$AK235=GS$27,OR($Q235=GS$31,GS$31=1)),INDEX(i.FS_Strategy,$AM235+1,$AK235),0)</f>
        <v>0</v>
      </c>
      <c r="GT235" s="115">
        <f t="shared" ca="1" si="1713"/>
        <v>0</v>
      </c>
      <c r="GU235" s="115">
        <f t="shared" ca="1" si="1713"/>
        <v>0</v>
      </c>
      <c r="GV235" s="115">
        <f t="shared" ca="1" si="1713"/>
        <v>0</v>
      </c>
      <c r="GW235" s="553">
        <f t="shared" ref="GW235:HL260" ca="1" si="1714">IF(AND($N235=GW$28,$P235=GW$30,$AK235=GW$27,OR($Q235=GW$31,GW$31=1)),INDEX(i.FS_Strategy,$AN235+1,$AK235),0)</f>
        <v>0</v>
      </c>
      <c r="GX235" s="553">
        <f t="shared" ca="1" si="1714"/>
        <v>0</v>
      </c>
      <c r="GY235" s="553">
        <f t="shared" ca="1" si="1714"/>
        <v>0</v>
      </c>
      <c r="GZ235" s="553">
        <f t="shared" ca="1" si="1714"/>
        <v>0</v>
      </c>
      <c r="HA235" s="553">
        <f t="shared" ca="1" si="1714"/>
        <v>0</v>
      </c>
      <c r="HB235" s="553">
        <f t="shared" ca="1" si="1714"/>
        <v>0</v>
      </c>
      <c r="HC235" s="553">
        <f t="shared" ca="1" si="1714"/>
        <v>0</v>
      </c>
      <c r="HD235" s="553">
        <f t="shared" ca="1" si="1714"/>
        <v>0</v>
      </c>
      <c r="HE235" s="553">
        <f t="shared" ca="1" si="1714"/>
        <v>0</v>
      </c>
      <c r="HF235" s="553">
        <f t="shared" ca="1" si="1714"/>
        <v>0</v>
      </c>
      <c r="HG235" s="553">
        <f t="shared" ca="1" si="1714"/>
        <v>0</v>
      </c>
      <c r="HH235" s="553">
        <f t="shared" ca="1" si="1714"/>
        <v>0</v>
      </c>
      <c r="HI235" s="553">
        <f t="shared" ca="1" si="1714"/>
        <v>0</v>
      </c>
      <c r="HJ235" s="553">
        <f t="shared" ca="1" si="1714"/>
        <v>0</v>
      </c>
      <c r="HK235" s="553">
        <f t="shared" ca="1" si="1714"/>
        <v>0</v>
      </c>
      <c r="HL235" s="553">
        <f t="shared" ca="1" si="1714"/>
        <v>0</v>
      </c>
      <c r="HM235" s="553">
        <f t="shared" ref="HM235:HP260" ca="1" si="1715">IF(AND($N235=HM$28,$P235=HM$30,$AK235=HM$27,OR($Q235=HM$31,HM$31=1)),INDEX(i.FS_Strategy,$AN235+1,$AK235),0)</f>
        <v>0</v>
      </c>
      <c r="HN235" s="553">
        <f t="shared" ca="1" si="1715"/>
        <v>0</v>
      </c>
      <c r="HO235" s="553">
        <f t="shared" ca="1" si="1715"/>
        <v>0</v>
      </c>
      <c r="HP235" s="553">
        <f t="shared" ca="1" si="1715"/>
        <v>0</v>
      </c>
      <c r="HQ235" s="19">
        <f t="shared" ca="1" si="1485"/>
        <v>0</v>
      </c>
      <c r="HR235" s="114">
        <f t="shared" ref="HR235:HV246" ca="1" si="1716">IF(AND($N235=HR$28,$P235=HR$30,$AK235=HR$27,OR($Q235=HR$31,HR$31=1),$AS235=HR$32),INDEX(i.FS_Strategy,$AL235+1,$AK235),0)</f>
        <v>0</v>
      </c>
      <c r="HS235" s="114">
        <f t="shared" ca="1" si="1716"/>
        <v>0</v>
      </c>
      <c r="HT235" s="114">
        <f t="shared" ca="1" si="1716"/>
        <v>0</v>
      </c>
      <c r="HU235" s="114">
        <f t="shared" ca="1" si="1716"/>
        <v>0</v>
      </c>
      <c r="HV235" s="114">
        <f t="shared" ca="1" si="1716"/>
        <v>0</v>
      </c>
      <c r="HW235" s="536">
        <f t="shared" ca="1" si="1487"/>
        <v>0</v>
      </c>
      <c r="HX235" s="114">
        <f t="shared" ref="HX235:IB246" ca="1" si="1717">IF(AND($N235=HX$28,$P235=HX$30,$AK235=HX$27,OR($Q235=HX$31,HX$31=1),$AS235=HX$32),INDEX(i.FS_Strategy,$AL235+1,$AK235),0)</f>
        <v>0</v>
      </c>
      <c r="HY235" s="114">
        <f t="shared" ca="1" si="1717"/>
        <v>0</v>
      </c>
      <c r="HZ235" s="114">
        <f t="shared" ca="1" si="1717"/>
        <v>0</v>
      </c>
      <c r="IA235" s="114">
        <f t="shared" ca="1" si="1717"/>
        <v>0</v>
      </c>
      <c r="IB235" s="114">
        <f t="shared" ca="1" si="1717"/>
        <v>0</v>
      </c>
      <c r="IC235" s="536">
        <f t="shared" ca="1" si="1489"/>
        <v>0</v>
      </c>
      <c r="ID235" s="114">
        <f t="shared" ref="ID235:IH246" ca="1" si="1718">IF(AND($N235=ID$28,$P235=ID$30,$AK235=ID$27,OR($Q235=ID$31,ID$31=1),$AS235=ID$32),INDEX(i.FS_Strategy,$AL235+1,$AK235),0)</f>
        <v>0</v>
      </c>
      <c r="IE235" s="114">
        <f t="shared" ca="1" si="1718"/>
        <v>0</v>
      </c>
      <c r="IF235" s="114">
        <f t="shared" ca="1" si="1718"/>
        <v>0</v>
      </c>
      <c r="IG235" s="114">
        <f t="shared" ca="1" si="1718"/>
        <v>0</v>
      </c>
      <c r="IH235" s="114">
        <f t="shared" ca="1" si="1718"/>
        <v>0</v>
      </c>
      <c r="II235" s="536">
        <f t="shared" ca="1" si="1491"/>
        <v>0</v>
      </c>
      <c r="IJ235" s="114">
        <f t="shared" ref="IJ235:IN246" ca="1" si="1719">IF(AND($N235=IJ$28,$P235=IJ$30,$AK235=IJ$27,OR($Q235=IJ$31,IJ$31=1),$AS235=IJ$32),INDEX(i.FS_Strategy,$AL235+1,$AK235),0)</f>
        <v>0</v>
      </c>
      <c r="IK235" s="114">
        <f t="shared" ca="1" si="1719"/>
        <v>0</v>
      </c>
      <c r="IL235" s="114">
        <f t="shared" ca="1" si="1719"/>
        <v>0</v>
      </c>
      <c r="IM235" s="114">
        <f t="shared" ca="1" si="1719"/>
        <v>0</v>
      </c>
      <c r="IN235" s="114">
        <f t="shared" ca="1" si="1719"/>
        <v>0</v>
      </c>
      <c r="IO235" s="536">
        <f t="shared" ca="1" si="1493"/>
        <v>0</v>
      </c>
      <c r="IP235" s="114">
        <f t="shared" ref="IP235:IT246" ca="1" si="1720">IF(AND($N235=IP$28,$P235=IP$30,$AK235=IP$27,OR($Q235=IP$31,IP$31=1),$AS235=IP$32),INDEX(i.FS_Strategy,$AL235+1,$AK235),0)</f>
        <v>0</v>
      </c>
      <c r="IQ235" s="114">
        <f t="shared" ca="1" si="1720"/>
        <v>0</v>
      </c>
      <c r="IR235" s="114">
        <f t="shared" ca="1" si="1720"/>
        <v>0</v>
      </c>
      <c r="IS235" s="114">
        <f t="shared" ca="1" si="1720"/>
        <v>0</v>
      </c>
      <c r="IT235" s="114">
        <f t="shared" ca="1" si="1720"/>
        <v>0</v>
      </c>
      <c r="IU235" s="536">
        <f t="shared" ca="1" si="1495"/>
        <v>0</v>
      </c>
      <c r="IV235" s="114">
        <f t="shared" ref="IV235:IZ246" ca="1" si="1721">IF(AND($N235=IV$28,$P235=IV$30,$AK235=IV$27,OR($Q235=IV$31,IV$31=1),$AS235=IV$32),INDEX(i.FS_Strategy,$AL235+1,$AK235),0)</f>
        <v>0</v>
      </c>
      <c r="IW235" s="114">
        <f t="shared" ca="1" si="1721"/>
        <v>0</v>
      </c>
      <c r="IX235" s="114">
        <f t="shared" ca="1" si="1721"/>
        <v>0</v>
      </c>
      <c r="IY235" s="114">
        <f t="shared" ca="1" si="1721"/>
        <v>0</v>
      </c>
      <c r="IZ235" s="114">
        <f t="shared" ca="1" si="1721"/>
        <v>0</v>
      </c>
      <c r="JA235" s="536">
        <f t="shared" ca="1" si="1497"/>
        <v>0</v>
      </c>
      <c r="JB235" s="115">
        <f t="shared" ref="JB235:JE260" ca="1" si="1722">IF(AND($N235=JB$28,$P235=JB$30,$AK235=JB$27,OR($Q235=JB$31,JB$31=1)),INDEX(i.FS_Strategy,$AM235+1,$AK235),0)</f>
        <v>0</v>
      </c>
      <c r="JC235" s="115">
        <f t="shared" ca="1" si="1722"/>
        <v>0</v>
      </c>
      <c r="JD235" s="115">
        <f t="shared" ca="1" si="1722"/>
        <v>0</v>
      </c>
      <c r="JE235" s="115">
        <f t="shared" ca="1" si="1722"/>
        <v>0</v>
      </c>
      <c r="JF235" s="553">
        <f t="shared" ref="JF235:JU260" ca="1" si="1723">IF(AND($N235=JF$28,$P235=JF$30,$AK235=JF$27,OR($Q235=JF$31,JF$31=1)),INDEX(i.FS_Strategy,$AN235+1,$AK235),0)</f>
        <v>0</v>
      </c>
      <c r="JG235" s="553">
        <f t="shared" ca="1" si="1723"/>
        <v>0</v>
      </c>
      <c r="JH235" s="553">
        <f t="shared" ca="1" si="1723"/>
        <v>0</v>
      </c>
      <c r="JI235" s="553">
        <f t="shared" ca="1" si="1723"/>
        <v>0</v>
      </c>
      <c r="JJ235" s="553">
        <f t="shared" ca="1" si="1723"/>
        <v>0</v>
      </c>
      <c r="JK235" s="553">
        <f t="shared" ca="1" si="1723"/>
        <v>0</v>
      </c>
      <c r="JL235" s="553">
        <f t="shared" ca="1" si="1723"/>
        <v>0</v>
      </c>
      <c r="JM235" s="553">
        <f t="shared" ca="1" si="1723"/>
        <v>0</v>
      </c>
      <c r="JN235" s="553">
        <f t="shared" ca="1" si="1723"/>
        <v>0</v>
      </c>
      <c r="JO235" s="553">
        <f t="shared" ca="1" si="1723"/>
        <v>0</v>
      </c>
      <c r="JP235" s="553">
        <f t="shared" ca="1" si="1723"/>
        <v>0</v>
      </c>
      <c r="JQ235" s="553">
        <f t="shared" ca="1" si="1723"/>
        <v>0</v>
      </c>
      <c r="JR235" s="553">
        <f t="shared" ca="1" si="1723"/>
        <v>0</v>
      </c>
      <c r="JS235" s="553">
        <f t="shared" ca="1" si="1723"/>
        <v>0</v>
      </c>
      <c r="JT235" s="553">
        <f t="shared" ca="1" si="1723"/>
        <v>0</v>
      </c>
      <c r="JU235" s="553">
        <f t="shared" ca="1" si="1723"/>
        <v>0</v>
      </c>
      <c r="JV235" s="553">
        <f t="shared" ref="JV235:JY260" ca="1" si="1724">IF(AND($N235=JV$28,$P235=JV$30,$AK235=JV$27,OR($Q235=JV$31,JV$31=1)),INDEX(i.FS_Strategy,$AN235+1,$AK235),0)</f>
        <v>0</v>
      </c>
      <c r="JW235" s="553">
        <f t="shared" ca="1" si="1724"/>
        <v>0</v>
      </c>
      <c r="JX235" s="553">
        <f t="shared" ca="1" si="1724"/>
        <v>0</v>
      </c>
      <c r="JY235" s="553">
        <f t="shared" ca="1" si="1724"/>
        <v>0</v>
      </c>
      <c r="JZ235" s="19">
        <f t="shared" ca="1" si="1501"/>
        <v>0</v>
      </c>
      <c r="KA235" s="5">
        <f t="shared" ca="1" si="1502"/>
        <v>67</v>
      </c>
      <c r="KB235" s="9"/>
      <c r="KC235" s="5">
        <f t="shared" ref="KC235:KD260" ca="1" si="1725">INDEX(i.FlkStrctr,$O235,KC$26)</f>
        <v>0</v>
      </c>
      <c r="KD235" s="5" t="b">
        <f t="shared" ca="1" si="1725"/>
        <v>0</v>
      </c>
      <c r="KE235" s="19">
        <f t="shared" ca="1" si="1682"/>
        <v>0</v>
      </c>
      <c r="KF235" s="5">
        <f t="shared" ca="1" si="1505"/>
        <v>0</v>
      </c>
      <c r="KG235" s="5">
        <f t="shared" ca="1" si="1506"/>
        <v>0.01</v>
      </c>
      <c r="KH235" s="5">
        <f t="shared" si="1507"/>
        <v>0</v>
      </c>
      <c r="KI235" s="19">
        <f t="shared" ca="1" si="1683"/>
        <v>0</v>
      </c>
      <c r="KJ235" s="5">
        <f t="shared" ca="1" si="1508"/>
        <v>50</v>
      </c>
      <c r="KK235" s="19" t="str">
        <f t="shared" ca="1" si="1688"/>
        <v>-</v>
      </c>
      <c r="KL235" s="19" t="str">
        <f t="shared" ca="1" si="1688"/>
        <v>-</v>
      </c>
      <c r="KM235" s="19" t="str">
        <f t="shared" ca="1" si="1688"/>
        <v>-</v>
      </c>
      <c r="KN235" s="19" t="str">
        <f t="shared" ca="1" si="1688"/>
        <v>-</v>
      </c>
      <c r="KO235" s="19" t="str">
        <f t="shared" ca="1" si="1688"/>
        <v>-</v>
      </c>
      <c r="KP235" s="19" t="str">
        <f t="shared" ca="1" si="1688"/>
        <v>-</v>
      </c>
      <c r="KQ235" s="19" t="str">
        <f t="shared" ca="1" si="1688"/>
        <v>-</v>
      </c>
      <c r="KR235" s="19" t="str">
        <f t="shared" ca="1" si="1688"/>
        <v>-</v>
      </c>
      <c r="KS235" s="19" t="str">
        <f t="shared" ca="1" si="1688"/>
        <v>-</v>
      </c>
      <c r="KT235" s="19" t="str">
        <f t="shared" ca="1" si="1688"/>
        <v>-</v>
      </c>
      <c r="KU235" s="19" t="str">
        <f t="shared" ca="1" si="1688"/>
        <v>-</v>
      </c>
      <c r="KV235" s="19" t="str">
        <f t="shared" ca="1" si="1688"/>
        <v>-</v>
      </c>
      <c r="KW235" s="5">
        <f t="shared" si="1510"/>
        <v>1</v>
      </c>
      <c r="KX235" s="5">
        <f t="shared" ca="1" si="1580"/>
        <v>0</v>
      </c>
      <c r="KY235" s="5">
        <f t="shared" ca="1" si="1580"/>
        <v>1</v>
      </c>
      <c r="KZ235" s="5">
        <f t="shared" ca="1" si="1580"/>
        <v>1</v>
      </c>
      <c r="LA235" s="5">
        <f t="shared" ca="1" si="1684"/>
        <v>1</v>
      </c>
      <c r="LB235" s="5">
        <f t="shared" ca="1" si="1684"/>
        <v>1</v>
      </c>
      <c r="LC235" s="5">
        <f t="shared" ca="1" si="1684"/>
        <v>0</v>
      </c>
      <c r="LD235" s="5">
        <f t="shared" ca="1" si="1684"/>
        <v>0.98</v>
      </c>
      <c r="LE235" s="5">
        <f t="shared" ca="1" si="1684"/>
        <v>0</v>
      </c>
      <c r="LF235" s="5">
        <f t="shared" ca="1" si="1684"/>
        <v>0</v>
      </c>
      <c r="LG235" s="5">
        <f t="shared" ca="1" si="1684"/>
        <v>1</v>
      </c>
      <c r="LH235" s="5">
        <f t="shared" ca="1" si="1684"/>
        <v>0</v>
      </c>
      <c r="LI235" s="5">
        <f t="shared" ca="1" si="1684"/>
        <v>0</v>
      </c>
      <c r="LJ235" s="5">
        <f t="shared" ca="1" si="1684"/>
        <v>0</v>
      </c>
      <c r="LK235" s="5">
        <f t="shared" ca="1" si="1684"/>
        <v>0</v>
      </c>
      <c r="LL235" s="5">
        <f t="shared" ca="1" si="1684"/>
        <v>1</v>
      </c>
      <c r="LM235" s="5">
        <f t="shared" ca="1" si="1684"/>
        <v>0</v>
      </c>
      <c r="LN235" s="5">
        <f t="shared" ca="1" si="1684"/>
        <v>1</v>
      </c>
      <c r="LO235" s="19">
        <f t="shared" ca="1" si="1682"/>
        <v>0</v>
      </c>
      <c r="LP235" s="19">
        <f t="shared" ca="1" si="1682"/>
        <v>0</v>
      </c>
      <c r="LQ235" s="19">
        <f t="shared" ca="1" si="1682"/>
        <v>0</v>
      </c>
      <c r="LR235" s="19">
        <f t="shared" ca="1" si="1682"/>
        <v>0</v>
      </c>
      <c r="LS235" s="19">
        <f t="shared" ca="1" si="1682"/>
        <v>0</v>
      </c>
      <c r="LT235" s="19">
        <f t="shared" ca="1" si="1682"/>
        <v>0</v>
      </c>
      <c r="LU235" s="19">
        <f t="shared" ca="1" si="1682"/>
        <v>0</v>
      </c>
      <c r="LV235" s="19">
        <f t="shared" ca="1" si="1682"/>
        <v>0</v>
      </c>
      <c r="LW235" s="19">
        <f t="shared" ca="1" si="1682"/>
        <v>0</v>
      </c>
      <c r="LX235" s="19">
        <f t="shared" ca="1" si="1682"/>
        <v>0</v>
      </c>
      <c r="LY235" s="19">
        <f t="shared" ca="1" si="1682"/>
        <v>0</v>
      </c>
      <c r="LZ235" s="19">
        <f t="shared" ca="1" si="1682"/>
        <v>0</v>
      </c>
      <c r="MA235" s="19">
        <f t="shared" ca="1" si="1682"/>
        <v>0</v>
      </c>
      <c r="MB235" s="19">
        <f t="shared" ca="1" si="1682"/>
        <v>0</v>
      </c>
      <c r="MC235" s="19">
        <f t="shared" ca="1" si="1682"/>
        <v>0</v>
      </c>
      <c r="MD235" s="19">
        <f t="shared" ca="1" si="1682"/>
        <v>0</v>
      </c>
      <c r="ME235" s="19">
        <f t="shared" ca="1" si="1682"/>
        <v>0</v>
      </c>
      <c r="MF235" s="19">
        <f t="shared" ca="1" si="1682"/>
        <v>0</v>
      </c>
      <c r="MG235" s="19">
        <f t="shared" ref="MG235:MU235" ca="1" si="1726">OFFSET(MG$5,$B235,0)</f>
        <v>0</v>
      </c>
      <c r="MH235" s="19">
        <f t="shared" ca="1" si="1726"/>
        <v>0</v>
      </c>
      <c r="MI235" s="19">
        <f t="shared" ca="1" si="1726"/>
        <v>0</v>
      </c>
      <c r="MJ235" s="5">
        <f t="shared" ref="MJ235:MM260" ca="1" si="1727">INDEX(i.dryman,($AP235-1)*4+$AO235,MJ$27)</f>
        <v>0</v>
      </c>
      <c r="MK235" s="5">
        <f t="shared" ca="1" si="1727"/>
        <v>0</v>
      </c>
      <c r="ML235" s="5">
        <f t="shared" ca="1" si="1727"/>
        <v>0.05</v>
      </c>
      <c r="MM235" s="5">
        <f t="shared" ca="1" si="1727"/>
        <v>0.05</v>
      </c>
      <c r="MN235" s="5">
        <f t="shared" ref="MN235:MS246" ca="1" si="1728">IF(OR($K235="",$K235&lt;&gt;MN$26),MN$5,INDEX(i.REVsSA,$L235,MN$26+1))</f>
        <v>0</v>
      </c>
      <c r="MO235" s="5">
        <f t="shared" ca="1" si="1728"/>
        <v>0</v>
      </c>
      <c r="MP235" s="5">
        <f t="shared" ca="1" si="1728"/>
        <v>0</v>
      </c>
      <c r="MQ235" s="5">
        <f t="shared" ca="1" si="1728"/>
        <v>0</v>
      </c>
      <c r="MR235" s="5">
        <f t="shared" ca="1" si="1728"/>
        <v>0</v>
      </c>
      <c r="MS235" s="5">
        <f t="shared" ca="1" si="1728"/>
        <v>0</v>
      </c>
      <c r="MT235" s="19">
        <f t="shared" ca="1" si="1726"/>
        <v>0</v>
      </c>
      <c r="MU235" s="19">
        <f t="shared" ca="1" si="1726"/>
        <v>1</v>
      </c>
      <c r="MV235" s="19">
        <f t="shared" ca="1" si="1678"/>
        <v>0</v>
      </c>
      <c r="MW235" s="19">
        <f t="shared" ca="1" si="1678"/>
        <v>0</v>
      </c>
      <c r="MX235" s="19">
        <f t="shared" ca="1" si="1678"/>
        <v>0</v>
      </c>
      <c r="MY235" s="19">
        <f t="shared" ca="1" si="1678"/>
        <v>0</v>
      </c>
      <c r="MZ235" s="19">
        <f t="shared" ca="1" si="1678"/>
        <v>1</v>
      </c>
      <c r="NA235" s="9"/>
      <c r="NB235" s="5" t="b">
        <f t="shared" ca="1" si="1514"/>
        <v>0</v>
      </c>
      <c r="NC235" s="19" t="str">
        <f t="shared" ca="1" si="1515"/>
        <v>-</v>
      </c>
      <c r="ND235" s="5">
        <f t="shared" ca="1" si="1516"/>
        <v>0.5</v>
      </c>
      <c r="NE235" s="5" t="b">
        <f t="shared" ca="1" si="1669"/>
        <v>0</v>
      </c>
      <c r="NF235" s="5" t="b">
        <f t="shared" ca="1" si="1669"/>
        <v>0</v>
      </c>
      <c r="NG235" s="5" t="b">
        <f t="shared" ca="1" si="1669"/>
        <v>1</v>
      </c>
      <c r="NH235" s="134">
        <f t="shared" ca="1" si="1670"/>
        <v>2</v>
      </c>
      <c r="NI235" s="134">
        <f t="shared" ca="1" si="1670"/>
        <v>2</v>
      </c>
      <c r="NJ235" s="5" t="b">
        <f t="shared" ref="NJ235:NM260" ca="1" si="1729">INDEX(i.dryman,($AP235-1)*4+$AO235,NJ$26)</f>
        <v>0</v>
      </c>
      <c r="NK235" s="5" t="b">
        <f t="shared" ca="1" si="1729"/>
        <v>0</v>
      </c>
      <c r="NL235" s="5" t="b">
        <f t="shared" ca="1" si="1729"/>
        <v>1</v>
      </c>
      <c r="NM235" s="5" t="b">
        <f t="shared" ca="1" si="1729"/>
        <v>0</v>
      </c>
      <c r="NN235" s="5">
        <f t="shared" ref="NN235:NO260" ca="1" si="1730">INDEX(i.dryman,($AP235-1)*4+$AO235,NN$26+$O235-1)</f>
        <v>1</v>
      </c>
      <c r="NO235" s="5">
        <f t="shared" ca="1" si="1730"/>
        <v>0.66</v>
      </c>
      <c r="NP235" s="5" t="b">
        <f t="shared" ca="1" si="1521"/>
        <v>1</v>
      </c>
      <c r="NQ235" s="5" t="str" cm="1">
        <f t="array" aca="1" ref="NQ235" ca="1">IF(OR(NR235:NY235&lt;&gt;"-"),TRUE,"-")</f>
        <v>-</v>
      </c>
      <c r="NR235" s="19" t="str">
        <f t="shared" ca="1" si="1522"/>
        <v>-</v>
      </c>
      <c r="NS235" s="19" t="str">
        <f t="shared" ca="1" si="1522"/>
        <v>-</v>
      </c>
      <c r="NT235" s="19" t="str">
        <f t="shared" ca="1" si="1522"/>
        <v>-</v>
      </c>
      <c r="NU235" s="19" t="str">
        <f t="shared" ca="1" si="1522"/>
        <v>-</v>
      </c>
      <c r="NV235" s="19" t="str">
        <f t="shared" ca="1" si="1522"/>
        <v>-</v>
      </c>
      <c r="NW235" s="19" t="str">
        <f t="shared" ca="1" si="1522"/>
        <v>-</v>
      </c>
      <c r="NX235" s="19" t="str">
        <f t="shared" ca="1" si="1522"/>
        <v>-</v>
      </c>
      <c r="NY235" s="19" t="str">
        <f t="shared" ca="1" si="1522"/>
        <v>-</v>
      </c>
      <c r="NZ235" s="5" t="b">
        <f t="array" aca="1" ref="NZ235" ca="1">IF(OR(OA235:OG235&lt;&gt;"-"),TRUE,"-")</f>
        <v>1</v>
      </c>
      <c r="OA235" s="19">
        <f t="shared" ca="1" si="1523"/>
        <v>0</v>
      </c>
      <c r="OB235" s="19">
        <f t="shared" ca="1" si="1523"/>
        <v>999999</v>
      </c>
      <c r="OC235" s="19">
        <f t="shared" ca="1" si="1523"/>
        <v>999999</v>
      </c>
      <c r="OD235" s="19">
        <f t="shared" ca="1" si="1523"/>
        <v>999999</v>
      </c>
      <c r="OE235" s="19">
        <f t="shared" ca="1" si="1523"/>
        <v>999999</v>
      </c>
      <c r="OF235" s="19">
        <f t="shared" ca="1" si="1523"/>
        <v>999999</v>
      </c>
      <c r="OG235" s="19">
        <f t="shared" ca="1" si="1523"/>
        <v>999999</v>
      </c>
      <c r="OH235" s="19" t="str">
        <f t="shared" ca="1" si="1523"/>
        <v>-</v>
      </c>
      <c r="OI235" s="19" t="str">
        <f t="shared" ca="1" si="1523"/>
        <v>-</v>
      </c>
      <c r="OJ235" s="19" t="str">
        <f t="shared" ca="1" si="1523"/>
        <v>-</v>
      </c>
      <c r="OK235" s="19" t="b">
        <f t="shared" ca="1" si="1523"/>
        <v>1</v>
      </c>
      <c r="OL235" s="19">
        <f t="shared" ca="1" si="1523"/>
        <v>0</v>
      </c>
      <c r="OM235" s="5" t="str">
        <f t="shared" ref="OM235:OP260" ca="1" si="1731">INDEX(i.FlkStrctr,$O235,OM$26)</f>
        <v>-</v>
      </c>
      <c r="ON235" s="5" t="str">
        <f t="shared" ca="1" si="1731"/>
        <v>-</v>
      </c>
      <c r="OO235" s="5" t="str">
        <f t="shared" ca="1" si="1731"/>
        <v>-</v>
      </c>
      <c r="OP235" s="5" t="str">
        <f t="shared" ca="1" si="1731"/>
        <v>-</v>
      </c>
      <c r="OQ235" s="19" t="str">
        <f t="shared" ca="1" si="1548"/>
        <v>-</v>
      </c>
      <c r="OR235" s="19" t="str">
        <f t="shared" ca="1" si="1548"/>
        <v>-</v>
      </c>
      <c r="OS235" s="19" t="str">
        <f t="shared" ca="1" si="1548"/>
        <v>-</v>
      </c>
      <c r="OT235" s="19" t="str">
        <f t="shared" ca="1" si="1548"/>
        <v>-</v>
      </c>
      <c r="OU235" s="5">
        <f t="shared" ca="1" si="1525"/>
        <v>0</v>
      </c>
      <c r="OV235" s="19" t="str">
        <f t="shared" ca="1" si="1548"/>
        <v>-</v>
      </c>
      <c r="OW235" s="5" t="str">
        <f t="shared" ref="OW235:PB246" ca="1" si="1732">INDEX(i.FlkStrctr,$O235,OW$26)</f>
        <v>-</v>
      </c>
      <c r="OX235" s="5">
        <f t="shared" ca="1" si="1732"/>
        <v>500</v>
      </c>
      <c r="OY235" s="5">
        <f t="shared" ca="1" si="1732"/>
        <v>500</v>
      </c>
      <c r="OZ235" s="5" t="str">
        <f t="shared" ca="1" si="1732"/>
        <v>-</v>
      </c>
      <c r="PA235" s="5" t="str">
        <f t="shared" ca="1" si="1732"/>
        <v>-</v>
      </c>
      <c r="PB235" s="5" t="str">
        <f t="shared" ca="1" si="1732"/>
        <v>-</v>
      </c>
      <c r="PC235" s="5">
        <f t="shared" ca="1" si="1527"/>
        <v>1.5</v>
      </c>
      <c r="PD235" s="9"/>
      <c r="PE235" s="19">
        <f t="shared" ca="1" si="1548"/>
        <v>50</v>
      </c>
      <c r="PF235" s="19">
        <f t="shared" ca="1" si="1528"/>
        <v>50</v>
      </c>
      <c r="PG235" s="19">
        <f t="shared" ca="1" si="1528"/>
        <v>50</v>
      </c>
      <c r="PH235" s="19">
        <f t="shared" ca="1" si="1528"/>
        <v>50</v>
      </c>
      <c r="PI235" s="5">
        <f t="shared" ca="1" si="1529"/>
        <v>1</v>
      </c>
      <c r="PJ235" s="5">
        <f t="shared" ca="1" si="1530"/>
        <v>1</v>
      </c>
      <c r="PK235" s="5">
        <f t="shared" ca="1" si="1531"/>
        <v>1</v>
      </c>
      <c r="PL235" s="9"/>
      <c r="PM235" s="19" t="b">
        <f t="shared" ca="1" si="1528"/>
        <v>0</v>
      </c>
      <c r="PN235" s="19" t="b">
        <f t="shared" ca="1" si="1528"/>
        <v>0</v>
      </c>
      <c r="PO235" s="19">
        <f t="shared" ca="1" si="1528"/>
        <v>1</v>
      </c>
      <c r="PP235" s="134">
        <f t="shared" ca="1" si="1532"/>
        <v>1</v>
      </c>
      <c r="PQ235" s="134">
        <f t="shared" ca="1" si="1532"/>
        <v>1</v>
      </c>
      <c r="PR235" s="134">
        <f t="shared" ca="1" si="1532"/>
        <v>1</v>
      </c>
      <c r="PS235" s="134">
        <f t="shared" ca="1" si="1532"/>
        <v>1</v>
      </c>
      <c r="PT235" s="134">
        <f t="shared" ca="1" si="1532"/>
        <v>1</v>
      </c>
      <c r="PU235" s="134">
        <f t="shared" ca="1" si="1532"/>
        <v>1</v>
      </c>
      <c r="PV235" s="134">
        <f t="shared" ca="1" si="1532"/>
        <v>1</v>
      </c>
      <c r="PW235" s="134">
        <f t="shared" ca="1" si="1532"/>
        <v>1</v>
      </c>
      <c r="PX235" s="9"/>
      <c r="PY235" s="537" t="str">
        <f t="shared" ref="PY235:QN260" ca="1" si="1733">IF(AND($P235=PY$30, $AS235=PY$32),TRUE,"-")</f>
        <v>-</v>
      </c>
      <c r="PZ235" s="537" t="str">
        <f t="shared" ca="1" si="1733"/>
        <v>-</v>
      </c>
      <c r="QA235" s="537" t="str">
        <f t="shared" ca="1" si="1733"/>
        <v>-</v>
      </c>
      <c r="QB235" s="537" t="str">
        <f t="shared" ca="1" si="1733"/>
        <v>-</v>
      </c>
      <c r="QC235" s="537" t="str">
        <f t="shared" ca="1" si="1733"/>
        <v>-</v>
      </c>
      <c r="QD235" s="537" t="str">
        <f t="shared" ca="1" si="1733"/>
        <v>-</v>
      </c>
      <c r="QE235" s="537" t="str">
        <f t="shared" ca="1" si="1733"/>
        <v>-</v>
      </c>
      <c r="QF235" s="537" t="str">
        <f t="shared" ca="1" si="1733"/>
        <v>-</v>
      </c>
      <c r="QG235" s="537" t="str">
        <f t="shared" ca="1" si="1733"/>
        <v>-</v>
      </c>
      <c r="QH235" s="537" t="str">
        <f t="shared" ca="1" si="1733"/>
        <v>-</v>
      </c>
      <c r="QI235" s="537" t="str">
        <f t="shared" ca="1" si="1733"/>
        <v>-</v>
      </c>
      <c r="QJ235" s="537" t="str">
        <f t="shared" ca="1" si="1733"/>
        <v>-</v>
      </c>
      <c r="QK235" s="537" t="str">
        <f t="shared" ca="1" si="1733"/>
        <v>-</v>
      </c>
      <c r="QL235" s="537" t="str">
        <f t="shared" ca="1" si="1733"/>
        <v>-</v>
      </c>
      <c r="QM235" s="537" t="str">
        <f t="shared" ca="1" si="1733"/>
        <v>-</v>
      </c>
      <c r="QN235" s="537" t="str">
        <f t="shared" ca="1" si="1733"/>
        <v>-</v>
      </c>
      <c r="QO235" s="537" t="str">
        <f t="shared" ref="QO235:RD260" ca="1" si="1734">IF(AND($P235=QO$30, $AS235=QO$32),TRUE,"-")</f>
        <v>-</v>
      </c>
      <c r="QP235" s="537" t="str">
        <f t="shared" ca="1" si="1734"/>
        <v>-</v>
      </c>
      <c r="QQ235" s="537" t="str">
        <f t="shared" ca="1" si="1734"/>
        <v>-</v>
      </c>
      <c r="QR235" s="537" t="str">
        <f t="shared" ca="1" si="1734"/>
        <v>-</v>
      </c>
      <c r="QS235" s="537" t="str">
        <f t="shared" ca="1" si="1734"/>
        <v>-</v>
      </c>
      <c r="QT235" s="537" t="str">
        <f t="shared" ca="1" si="1734"/>
        <v>-</v>
      </c>
      <c r="QU235" s="537" t="str">
        <f t="shared" ca="1" si="1734"/>
        <v>-</v>
      </c>
      <c r="QV235" s="537" t="str">
        <f t="shared" ca="1" si="1734"/>
        <v>-</v>
      </c>
      <c r="QW235" s="537" t="str">
        <f t="shared" ca="1" si="1734"/>
        <v>-</v>
      </c>
      <c r="QX235" s="537" t="str">
        <f t="shared" ca="1" si="1734"/>
        <v>-</v>
      </c>
      <c r="QY235" s="537" t="str">
        <f t="shared" ca="1" si="1734"/>
        <v>-</v>
      </c>
      <c r="QZ235" s="537" t="str">
        <f t="shared" ca="1" si="1734"/>
        <v>-</v>
      </c>
      <c r="RA235" s="537" t="str">
        <f t="shared" ca="1" si="1734"/>
        <v>-</v>
      </c>
      <c r="RB235" s="537" t="str">
        <f t="shared" ca="1" si="1734"/>
        <v>-</v>
      </c>
      <c r="RC235" s="537" t="str">
        <f t="shared" ca="1" si="1734"/>
        <v>-</v>
      </c>
      <c r="RD235" s="537" t="str">
        <f t="shared" ca="1" si="1734"/>
        <v>-</v>
      </c>
      <c r="RE235" s="537" t="str">
        <f t="shared" ca="1" si="1673"/>
        <v>-</v>
      </c>
      <c r="RF235" s="537" t="str">
        <f t="shared" ca="1" si="1673"/>
        <v>-</v>
      </c>
      <c r="RG235" s="537" t="str">
        <f t="shared" ca="1" si="1673"/>
        <v>-</v>
      </c>
      <c r="RH235" s="537" t="str">
        <f t="shared" ca="1" si="1673"/>
        <v>-</v>
      </c>
      <c r="RI235" s="547" t="str">
        <f t="shared" ref="RI235:RX260" ca="1" si="1735">IF($P235=RI$30,TRUE,"-")</f>
        <v>-</v>
      </c>
      <c r="RJ235" s="547" t="str">
        <f t="shared" ca="1" si="1735"/>
        <v>-</v>
      </c>
      <c r="RK235" s="547" t="str">
        <f t="shared" ca="1" si="1735"/>
        <v>-</v>
      </c>
      <c r="RL235" s="547" t="str">
        <f t="shared" ca="1" si="1735"/>
        <v>-</v>
      </c>
      <c r="RM235" s="547" t="str">
        <f t="shared" ca="1" si="1735"/>
        <v>-</v>
      </c>
      <c r="RN235" s="547" t="str">
        <f t="shared" ca="1" si="1735"/>
        <v>-</v>
      </c>
      <c r="RO235" s="547" t="str">
        <f t="shared" ca="1" si="1735"/>
        <v>-</v>
      </c>
      <c r="RP235" s="547" t="str">
        <f t="shared" ca="1" si="1735"/>
        <v>-</v>
      </c>
      <c r="RQ235" s="547" t="str">
        <f t="shared" ca="1" si="1735"/>
        <v>-</v>
      </c>
      <c r="RR235" s="547" t="str">
        <f t="shared" ca="1" si="1735"/>
        <v>-</v>
      </c>
      <c r="RS235" s="547" t="str">
        <f t="shared" ca="1" si="1735"/>
        <v>-</v>
      </c>
      <c r="RT235" s="547" t="str">
        <f t="shared" ca="1" si="1735"/>
        <v>-</v>
      </c>
      <c r="RU235" s="547" t="str">
        <f t="shared" ca="1" si="1735"/>
        <v>-</v>
      </c>
      <c r="RV235" s="547" t="str">
        <f t="shared" ca="1" si="1735"/>
        <v>-</v>
      </c>
      <c r="RW235" s="547" t="str">
        <f t="shared" ca="1" si="1735"/>
        <v>-</v>
      </c>
      <c r="RX235" s="547" t="str">
        <f t="shared" ca="1" si="1735"/>
        <v>-</v>
      </c>
      <c r="RY235" s="547" t="str">
        <f t="shared" ca="1" si="1537"/>
        <v>-</v>
      </c>
      <c r="RZ235" s="547" t="str">
        <f t="shared" ca="1" si="1537"/>
        <v>-</v>
      </c>
      <c r="SA235" s="547" t="str">
        <f t="shared" ca="1" si="1537"/>
        <v>-</v>
      </c>
      <c r="SB235" s="547" t="str">
        <f t="shared" ca="1" si="1537"/>
        <v>-</v>
      </c>
      <c r="SC235" s="547" t="str">
        <f t="shared" ca="1" si="1537"/>
        <v>-</v>
      </c>
      <c r="SD235" s="547" t="str">
        <f t="shared" ca="1" si="1537"/>
        <v>-</v>
      </c>
      <c r="SE235" s="547" t="str">
        <f t="shared" ca="1" si="1537"/>
        <v>-</v>
      </c>
      <c r="SF235" s="547" t="str">
        <f t="shared" ca="1" si="1537"/>
        <v>-</v>
      </c>
      <c r="SG235" s="547" t="str">
        <f t="shared" ca="1" si="1537"/>
        <v>-</v>
      </c>
      <c r="SH235" s="547" t="str">
        <f t="shared" ca="1" si="1537"/>
        <v>-</v>
      </c>
      <c r="SI235" s="537" t="str">
        <f t="shared" ref="SI235:SX260" ca="1" si="1736">IF(AND($P235=SI$30, $AS235=SI$32),TRUE,"-")</f>
        <v>-</v>
      </c>
      <c r="SJ235" s="537" t="str">
        <f t="shared" ca="1" si="1736"/>
        <v>-</v>
      </c>
      <c r="SK235" s="537" t="str">
        <f t="shared" ca="1" si="1736"/>
        <v>-</v>
      </c>
      <c r="SL235" s="537" t="str">
        <f t="shared" ca="1" si="1736"/>
        <v>-</v>
      </c>
      <c r="SM235" s="537" t="str">
        <f t="shared" ca="1" si="1736"/>
        <v>-</v>
      </c>
      <c r="SN235" s="537" t="str">
        <f t="shared" ca="1" si="1736"/>
        <v>-</v>
      </c>
      <c r="SO235" s="537" t="str">
        <f t="shared" ca="1" si="1736"/>
        <v>-</v>
      </c>
      <c r="SP235" s="537" t="str">
        <f t="shared" ca="1" si="1736"/>
        <v>-</v>
      </c>
      <c r="SQ235" s="537" t="str">
        <f t="shared" ca="1" si="1736"/>
        <v>-</v>
      </c>
      <c r="SR235" s="537" t="str">
        <f t="shared" ca="1" si="1736"/>
        <v>-</v>
      </c>
      <c r="SS235" s="537" t="str">
        <f t="shared" ca="1" si="1736"/>
        <v>-</v>
      </c>
      <c r="ST235" s="537" t="str">
        <f t="shared" ca="1" si="1736"/>
        <v>-</v>
      </c>
      <c r="SU235" s="537" t="str">
        <f t="shared" ca="1" si="1736"/>
        <v>-</v>
      </c>
      <c r="SV235" s="537" t="str">
        <f t="shared" ca="1" si="1736"/>
        <v>-</v>
      </c>
      <c r="SW235" s="537" t="str">
        <f t="shared" ca="1" si="1736"/>
        <v>-</v>
      </c>
      <c r="SX235" s="537" t="str">
        <f t="shared" ca="1" si="1736"/>
        <v>-</v>
      </c>
      <c r="SY235" s="537" t="str">
        <f t="shared" ref="SY235:TN260" ca="1" si="1737">IF(AND($P235=SY$30, $AS235=SY$32),TRUE,"-")</f>
        <v>-</v>
      </c>
      <c r="SZ235" s="537" t="str">
        <f t="shared" ca="1" si="1737"/>
        <v>-</v>
      </c>
      <c r="TA235" s="537" t="str">
        <f t="shared" ca="1" si="1737"/>
        <v>-</v>
      </c>
      <c r="TB235" s="537" t="str">
        <f t="shared" ca="1" si="1737"/>
        <v>-</v>
      </c>
      <c r="TC235" s="537" t="str">
        <f t="shared" ca="1" si="1737"/>
        <v>-</v>
      </c>
      <c r="TD235" s="537" t="str">
        <f t="shared" ca="1" si="1737"/>
        <v>-</v>
      </c>
      <c r="TE235" s="537" t="str">
        <f t="shared" ca="1" si="1737"/>
        <v>-</v>
      </c>
      <c r="TF235" s="537" t="str">
        <f t="shared" ca="1" si="1737"/>
        <v>-</v>
      </c>
      <c r="TG235" s="537" t="str">
        <f t="shared" ca="1" si="1737"/>
        <v>-</v>
      </c>
      <c r="TH235" s="537" t="str">
        <f t="shared" ca="1" si="1737"/>
        <v>-</v>
      </c>
      <c r="TI235" s="537" t="str">
        <f t="shared" ca="1" si="1737"/>
        <v>-</v>
      </c>
      <c r="TJ235" s="537" t="str">
        <f t="shared" ca="1" si="1737"/>
        <v>-</v>
      </c>
      <c r="TK235" s="537" t="str">
        <f t="shared" ca="1" si="1737"/>
        <v>-</v>
      </c>
      <c r="TL235" s="537" t="str">
        <f t="shared" ca="1" si="1737"/>
        <v>-</v>
      </c>
      <c r="TM235" s="537" t="str">
        <f t="shared" ca="1" si="1737"/>
        <v>-</v>
      </c>
      <c r="TN235" s="537" t="str">
        <f t="shared" ca="1" si="1737"/>
        <v>-</v>
      </c>
      <c r="TO235" s="537" t="str">
        <f t="shared" ca="1" si="1674"/>
        <v>-</v>
      </c>
      <c r="TP235" s="537" t="str">
        <f t="shared" ca="1" si="1674"/>
        <v>-</v>
      </c>
      <c r="TQ235" s="537" t="str">
        <f t="shared" ca="1" si="1674"/>
        <v>-</v>
      </c>
      <c r="TR235" s="537" t="str">
        <f t="shared" ca="1" si="1674"/>
        <v>-</v>
      </c>
      <c r="TS235" s="547" t="str">
        <f t="shared" ref="TS235:UH260" ca="1" si="1738">IF($P235=TS$30,TRUE,"-")</f>
        <v>-</v>
      </c>
      <c r="TT235" s="547" t="str">
        <f t="shared" ca="1" si="1738"/>
        <v>-</v>
      </c>
      <c r="TU235" s="547" t="str">
        <f t="shared" ca="1" si="1738"/>
        <v>-</v>
      </c>
      <c r="TV235" s="547" t="str">
        <f t="shared" ca="1" si="1738"/>
        <v>-</v>
      </c>
      <c r="TW235" s="547" t="str">
        <f t="shared" ca="1" si="1738"/>
        <v>-</v>
      </c>
      <c r="TX235" s="547" t="str">
        <f t="shared" ca="1" si="1738"/>
        <v>-</v>
      </c>
      <c r="TY235" s="547" t="str">
        <f t="shared" ca="1" si="1738"/>
        <v>-</v>
      </c>
      <c r="TZ235" s="547" t="str">
        <f t="shared" ca="1" si="1738"/>
        <v>-</v>
      </c>
      <c r="UA235" s="547" t="str">
        <f t="shared" ca="1" si="1738"/>
        <v>-</v>
      </c>
      <c r="UB235" s="547" t="str">
        <f t="shared" ca="1" si="1738"/>
        <v>-</v>
      </c>
      <c r="UC235" s="547" t="str">
        <f t="shared" ca="1" si="1738"/>
        <v>-</v>
      </c>
      <c r="UD235" s="547" t="str">
        <f t="shared" ca="1" si="1738"/>
        <v>-</v>
      </c>
      <c r="UE235" s="547" t="str">
        <f t="shared" ca="1" si="1738"/>
        <v>-</v>
      </c>
      <c r="UF235" s="547" t="str">
        <f t="shared" ca="1" si="1738"/>
        <v>-</v>
      </c>
      <c r="UG235" s="547" t="str">
        <f t="shared" ca="1" si="1738"/>
        <v>-</v>
      </c>
      <c r="UH235" s="547" t="str">
        <f t="shared" ca="1" si="1738"/>
        <v>-</v>
      </c>
      <c r="UI235" s="547" t="str">
        <f t="shared" ca="1" si="1542"/>
        <v>-</v>
      </c>
      <c r="UJ235" s="547" t="str">
        <f t="shared" ca="1" si="1542"/>
        <v>-</v>
      </c>
      <c r="UK235" s="547" t="str">
        <f t="shared" ca="1" si="1542"/>
        <v>-</v>
      </c>
      <c r="UL235" s="547" t="str">
        <f t="shared" ca="1" si="1542"/>
        <v>-</v>
      </c>
      <c r="UM235" s="547" t="str">
        <f t="shared" ca="1" si="1542"/>
        <v>-</v>
      </c>
      <c r="UN235" s="547" t="str">
        <f t="shared" ca="1" si="1542"/>
        <v>-</v>
      </c>
      <c r="UO235" s="547" t="str">
        <f t="shared" ca="1" si="1542"/>
        <v>-</v>
      </c>
      <c r="UP235" s="547" t="str">
        <f t="shared" ca="1" si="1542"/>
        <v>-</v>
      </c>
      <c r="UQ235" s="547" t="str">
        <f t="shared" ca="1" si="1542"/>
        <v>-</v>
      </c>
      <c r="UR235" s="547" t="str">
        <f t="shared" ca="1" si="1542"/>
        <v>-</v>
      </c>
      <c r="US235" s="537" t="str">
        <f t="shared" ref="US235:VH260" ca="1" si="1739">IF(AND($P235=US$30, $AS235=US$32),TRUE,"-")</f>
        <v>-</v>
      </c>
      <c r="UT235" s="537" t="str">
        <f t="shared" ca="1" si="1739"/>
        <v>-</v>
      </c>
      <c r="UU235" s="537" t="str">
        <f t="shared" ca="1" si="1739"/>
        <v>-</v>
      </c>
      <c r="UV235" s="537" t="str">
        <f t="shared" ca="1" si="1739"/>
        <v>-</v>
      </c>
      <c r="UW235" s="537" t="str">
        <f t="shared" ca="1" si="1739"/>
        <v>-</v>
      </c>
      <c r="UX235" s="537" t="str">
        <f t="shared" ca="1" si="1739"/>
        <v>-</v>
      </c>
      <c r="UY235" s="537" t="str">
        <f t="shared" ca="1" si="1739"/>
        <v>-</v>
      </c>
      <c r="UZ235" s="537" t="str">
        <f t="shared" ca="1" si="1739"/>
        <v>-</v>
      </c>
      <c r="VA235" s="537" t="str">
        <f t="shared" ca="1" si="1739"/>
        <v>-</v>
      </c>
      <c r="VB235" s="537" t="str">
        <f t="shared" ca="1" si="1739"/>
        <v>-</v>
      </c>
      <c r="VC235" s="537" t="str">
        <f t="shared" ca="1" si="1739"/>
        <v>-</v>
      </c>
      <c r="VD235" s="537" t="str">
        <f t="shared" ca="1" si="1739"/>
        <v>-</v>
      </c>
      <c r="VE235" s="537" t="str">
        <f t="shared" ca="1" si="1739"/>
        <v>-</v>
      </c>
      <c r="VF235" s="537" t="str">
        <f t="shared" ca="1" si="1739"/>
        <v>-</v>
      </c>
      <c r="VG235" s="537" t="str">
        <f t="shared" ca="1" si="1739"/>
        <v>-</v>
      </c>
      <c r="VH235" s="537" t="str">
        <f t="shared" ca="1" si="1739"/>
        <v>-</v>
      </c>
      <c r="VI235" s="537" t="str">
        <f t="shared" ref="VI235:VX260" ca="1" si="1740">IF(AND($P235=VI$30, $AS235=VI$32),TRUE,"-")</f>
        <v>-</v>
      </c>
      <c r="VJ235" s="537" t="str">
        <f t="shared" ca="1" si="1740"/>
        <v>-</v>
      </c>
      <c r="VK235" s="537" t="str">
        <f t="shared" ca="1" si="1740"/>
        <v>-</v>
      </c>
      <c r="VL235" s="537" t="str">
        <f t="shared" ca="1" si="1740"/>
        <v>-</v>
      </c>
      <c r="VM235" s="537" t="str">
        <f t="shared" ca="1" si="1740"/>
        <v>-</v>
      </c>
      <c r="VN235" s="537" t="str">
        <f t="shared" ca="1" si="1740"/>
        <v>-</v>
      </c>
      <c r="VO235" s="537" t="str">
        <f t="shared" ca="1" si="1740"/>
        <v>-</v>
      </c>
      <c r="VP235" s="537" t="str">
        <f t="shared" ca="1" si="1740"/>
        <v>-</v>
      </c>
      <c r="VQ235" s="537" t="str">
        <f t="shared" ca="1" si="1740"/>
        <v>-</v>
      </c>
      <c r="VR235" s="537" t="str">
        <f t="shared" ca="1" si="1740"/>
        <v>-</v>
      </c>
      <c r="VS235" s="537" t="str">
        <f t="shared" ca="1" si="1740"/>
        <v>-</v>
      </c>
      <c r="VT235" s="537" t="str">
        <f t="shared" ca="1" si="1740"/>
        <v>-</v>
      </c>
      <c r="VU235" s="537" t="str">
        <f t="shared" ca="1" si="1740"/>
        <v>-</v>
      </c>
      <c r="VV235" s="537" t="str">
        <f t="shared" ca="1" si="1740"/>
        <v>-</v>
      </c>
      <c r="VW235" s="537" t="b">
        <f t="shared" ca="1" si="1740"/>
        <v>1</v>
      </c>
      <c r="VX235" s="537" t="b">
        <f t="shared" ca="1" si="1740"/>
        <v>1</v>
      </c>
      <c r="VY235" s="537" t="b">
        <f t="shared" ca="1" si="1675"/>
        <v>1</v>
      </c>
      <c r="VZ235" s="537" t="b">
        <f t="shared" ca="1" si="1675"/>
        <v>1</v>
      </c>
      <c r="WA235" s="537" t="b">
        <f t="shared" ca="1" si="1675"/>
        <v>1</v>
      </c>
      <c r="WB235" s="537" t="b">
        <f t="shared" ca="1" si="1675"/>
        <v>1</v>
      </c>
      <c r="WC235" s="547" t="b">
        <f t="shared" ref="WC235:WR260" ca="1" si="1741">IF($P235=WC$30,TRUE,"-")</f>
        <v>1</v>
      </c>
      <c r="WD235" s="547" t="b">
        <f t="shared" ca="1" si="1741"/>
        <v>1</v>
      </c>
      <c r="WE235" s="547" t="b">
        <f t="shared" ca="1" si="1741"/>
        <v>1</v>
      </c>
      <c r="WF235" s="547" t="b">
        <f t="shared" ca="1" si="1741"/>
        <v>1</v>
      </c>
      <c r="WG235" s="547" t="b">
        <f t="shared" ca="1" si="1741"/>
        <v>1</v>
      </c>
      <c r="WH235" s="547" t="b">
        <f t="shared" ca="1" si="1741"/>
        <v>1</v>
      </c>
      <c r="WI235" s="547" t="b">
        <f t="shared" ca="1" si="1741"/>
        <v>1</v>
      </c>
      <c r="WJ235" s="547" t="b">
        <f t="shared" ca="1" si="1741"/>
        <v>1</v>
      </c>
      <c r="WK235" s="547" t="b">
        <f t="shared" ca="1" si="1741"/>
        <v>1</v>
      </c>
      <c r="WL235" s="547" t="b">
        <f t="shared" ca="1" si="1741"/>
        <v>1</v>
      </c>
      <c r="WM235" s="547" t="b">
        <f t="shared" ca="1" si="1741"/>
        <v>1</v>
      </c>
      <c r="WN235" s="547" t="b">
        <f t="shared" ca="1" si="1741"/>
        <v>1</v>
      </c>
      <c r="WO235" s="547" t="b">
        <f t="shared" ca="1" si="1741"/>
        <v>1</v>
      </c>
      <c r="WP235" s="547" t="b">
        <f t="shared" ca="1" si="1741"/>
        <v>1</v>
      </c>
      <c r="WQ235" s="547" t="b">
        <f t="shared" ca="1" si="1741"/>
        <v>1</v>
      </c>
      <c r="WR235" s="547" t="b">
        <f t="shared" ca="1" si="1741"/>
        <v>1</v>
      </c>
      <c r="WS235" s="547" t="b">
        <f t="shared" ca="1" si="1547"/>
        <v>1</v>
      </c>
      <c r="WT235" s="547" t="b">
        <f t="shared" ca="1" si="1547"/>
        <v>1</v>
      </c>
      <c r="WU235" s="547" t="b">
        <f t="shared" ca="1" si="1547"/>
        <v>1</v>
      </c>
      <c r="WV235" s="547" t="b">
        <f t="shared" ca="1" si="1547"/>
        <v>1</v>
      </c>
      <c r="WW235" s="547" t="b">
        <f t="shared" ca="1" si="1547"/>
        <v>1</v>
      </c>
      <c r="WX235" s="547" t="b">
        <f t="shared" ca="1" si="1547"/>
        <v>1</v>
      </c>
      <c r="WY235" s="547" t="b">
        <f t="shared" ca="1" si="1547"/>
        <v>1</v>
      </c>
      <c r="WZ235" s="547" t="b">
        <f t="shared" ca="1" si="1547"/>
        <v>1</v>
      </c>
      <c r="XA235" s="547" t="b">
        <f t="shared" ca="1" si="1547"/>
        <v>1</v>
      </c>
      <c r="XB235" s="547" t="b">
        <f t="shared" ca="1" si="1547"/>
        <v>1</v>
      </c>
      <c r="XC235" s="19">
        <f t="shared" ca="1" si="1528"/>
        <v>0</v>
      </c>
      <c r="XD235" s="599">
        <v>0</v>
      </c>
    </row>
    <row r="236" spans="1:628" outlineLevel="2">
      <c r="A236" s="20">
        <f t="shared" si="1423"/>
        <v>231</v>
      </c>
      <c r="B236" s="213">
        <f t="shared" ca="1" si="1553"/>
        <v>205</v>
      </c>
      <c r="C236" s="115">
        <v>302</v>
      </c>
      <c r="D236" s="134" t="str">
        <f t="shared" ca="1" si="1424"/>
        <v>GSW</v>
      </c>
      <c r="E236" t="b">
        <v>1</v>
      </c>
      <c r="F236" t="b">
        <v>0</v>
      </c>
      <c r="G236" t="b">
        <f t="shared" si="1685"/>
        <v>1</v>
      </c>
      <c r="H236" s="213">
        <f t="shared" ca="1" si="1549"/>
        <v>27</v>
      </c>
      <c r="I236" s="19">
        <f t="shared" ca="1" si="1426"/>
        <v>1</v>
      </c>
      <c r="J236" s="19">
        <f t="shared" ca="1" si="1426"/>
        <v>0</v>
      </c>
      <c r="K236" s="114">
        <f t="shared" ca="1" si="1630"/>
        <v>14</v>
      </c>
      <c r="L236" s="114">
        <f t="shared" ca="1" si="1646"/>
        <v>3</v>
      </c>
      <c r="M236" s="19">
        <f t="shared" ca="1" si="1426"/>
        <v>2</v>
      </c>
      <c r="N236" s="19">
        <f t="shared" ca="1" si="1426"/>
        <v>2</v>
      </c>
      <c r="O236" s="114">
        <f t="shared" ca="1" si="1428"/>
        <v>1</v>
      </c>
      <c r="P236" s="19">
        <f t="shared" ca="1" si="1686"/>
        <v>3</v>
      </c>
      <c r="Q236" s="19">
        <f t="shared" ca="1" si="1430"/>
        <v>2</v>
      </c>
      <c r="R236" s="19">
        <f t="shared" ca="1" si="1430"/>
        <v>1</v>
      </c>
      <c r="S236" s="19">
        <f t="shared" ca="1" si="1430"/>
        <v>0</v>
      </c>
      <c r="T236" s="19">
        <f t="shared" ca="1" si="1430"/>
        <v>0</v>
      </c>
      <c r="U236" s="19">
        <f t="shared" ca="1" si="1430"/>
        <v>0</v>
      </c>
      <c r="V236" s="19">
        <f t="shared" ca="1" si="1430"/>
        <v>0</v>
      </c>
      <c r="W236" s="19">
        <f t="shared" ca="1" si="1430"/>
        <v>0</v>
      </c>
      <c r="X236" s="19">
        <f t="shared" ca="1" si="1430"/>
        <v>1</v>
      </c>
      <c r="Y236" s="19">
        <f t="shared" ca="1" si="1430"/>
        <v>1</v>
      </c>
      <c r="Z236" s="19">
        <f t="shared" ca="1" si="1430"/>
        <v>1</v>
      </c>
      <c r="AA236" s="209"/>
      <c r="AB236" s="209"/>
      <c r="AC236" s="209"/>
      <c r="AD236" s="209"/>
      <c r="AE236" s="209"/>
      <c r="AF236" s="19">
        <f t="shared" ca="1" si="1687"/>
        <v>0</v>
      </c>
      <c r="AG236" s="209"/>
      <c r="AH236" s="209"/>
      <c r="AI236" s="209"/>
      <c r="AJ236" s="209"/>
      <c r="AK236" s="209"/>
      <c r="AL236" s="209"/>
      <c r="AM236" s="209"/>
      <c r="AN236" s="209"/>
      <c r="AO236" s="134">
        <f t="shared" ca="1" si="1432"/>
        <v>2</v>
      </c>
      <c r="AP236" s="134">
        <f ca="1">INDEX(CHOOSE($P236,DataAutumn!i.AdultDrys,DataWinter!i.AdultDrys,DataSpring!i.AdultDrys),1,$O236)</f>
        <v>4</v>
      </c>
      <c r="AQ236" s="5">
        <f t="shared" ca="1" si="1702"/>
        <v>2</v>
      </c>
      <c r="AR236" s="5">
        <f t="shared" ca="1" si="1702"/>
        <v>0</v>
      </c>
      <c r="AS236" s="5">
        <f t="shared" ca="1" si="1434"/>
        <v>6</v>
      </c>
      <c r="AT236" s="209"/>
      <c r="AU236" s="209"/>
      <c r="AV236" s="209"/>
      <c r="AW236" s="353" t="str">
        <f t="shared" ca="1" si="1435"/>
        <v>TemplateRE 00027 GSW FWM     TOL204 Scan2 GFS_1 RR+01% REV14_1_3 PI00.0% Part0  GP100% WP100% MP100% (T_F33N11L00)</v>
      </c>
      <c r="AX236" s="9" t="str">
        <f ca="1">IF(COUNTIF(AW$5:AW236,AW236)=1,"-","Dup")</f>
        <v>-</v>
      </c>
      <c r="AY236" s="9"/>
      <c r="AZ236" s="19" t="str">
        <f t="shared" ca="1" si="1436"/>
        <v>-</v>
      </c>
      <c r="BA236" s="19" t="str">
        <f t="shared" ca="1" si="1436"/>
        <v>-</v>
      </c>
      <c r="BB236" s="19" t="str">
        <f t="shared" ca="1" si="1436"/>
        <v>-</v>
      </c>
      <c r="BC236" s="19" t="str">
        <f t="shared" ca="1" si="1437"/>
        <v>-</v>
      </c>
      <c r="BD236" s="19" t="str">
        <f t="shared" ca="1" si="1436"/>
        <v>-</v>
      </c>
      <c r="BE236" s="19" t="str">
        <f t="shared" ca="1" si="1436"/>
        <v>-</v>
      </c>
      <c r="BF236" s="19" t="str">
        <f t="shared" ca="1" si="1436"/>
        <v>-</v>
      </c>
      <c r="BG236" s="19" t="str">
        <f t="shared" ca="1" si="1436"/>
        <v>-</v>
      </c>
      <c r="BH236" s="19" t="str">
        <f t="shared" ca="1" si="1436"/>
        <v>-</v>
      </c>
      <c r="BI236" s="9"/>
      <c r="BJ236" s="19" t="b">
        <f t="shared" ca="1" si="1438"/>
        <v>1</v>
      </c>
      <c r="BK236" s="19" t="str">
        <f t="shared" ca="1" si="1438"/>
        <v>-</v>
      </c>
      <c r="BL236" s="19" t="str">
        <f t="shared" ca="1" si="1438"/>
        <v>-</v>
      </c>
      <c r="BM236" s="19" t="str">
        <f t="shared" ca="1" si="1438"/>
        <v>-</v>
      </c>
      <c r="BN236" s="19" t="b">
        <f t="shared" ca="1" si="1438"/>
        <v>0</v>
      </c>
      <c r="BO236" s="19">
        <f t="shared" ca="1" si="1438"/>
        <v>0</v>
      </c>
      <c r="BP236" s="19" t="str">
        <f t="shared" ca="1" si="1439"/>
        <v>-</v>
      </c>
      <c r="BQ236" s="19" t="str">
        <f t="shared" ca="1" si="1439"/>
        <v>-</v>
      </c>
      <c r="BR236" s="19" t="b">
        <f t="shared" ca="1" si="1438"/>
        <v>1</v>
      </c>
      <c r="BS236" s="9"/>
      <c r="BT236" s="19" t="str">
        <f t="shared" ca="1" si="1440"/>
        <v>-</v>
      </c>
      <c r="BU236" s="5" t="str">
        <f t="shared" ca="1" si="1647"/>
        <v>-</v>
      </c>
      <c r="BV236" s="5">
        <f t="shared" ca="1" si="1648"/>
        <v>1</v>
      </c>
      <c r="BW236" s="5">
        <f t="shared" ca="1" si="1648"/>
        <v>1</v>
      </c>
      <c r="BX236" s="19" t="str">
        <f t="shared" ca="1" si="1443"/>
        <v>-</v>
      </c>
      <c r="BY236" s="19" t="str">
        <f t="shared" ca="1" si="1443"/>
        <v>-</v>
      </c>
      <c r="BZ236" s="19" t="str">
        <f t="shared" ca="1" si="1443"/>
        <v>-</v>
      </c>
      <c r="CA236" s="5" t="str">
        <f t="shared" ca="1" si="1649"/>
        <v>-</v>
      </c>
      <c r="CB236" s="5">
        <f t="shared" ca="1" si="1650"/>
        <v>1</v>
      </c>
      <c r="CC236" s="5">
        <f t="shared" ca="1" si="1650"/>
        <v>1</v>
      </c>
      <c r="CD236" s="19" t="str">
        <f t="shared" ca="1" si="1446"/>
        <v>-</v>
      </c>
      <c r="CE236" s="5" t="str">
        <f t="shared" ca="1" si="1651"/>
        <v>-</v>
      </c>
      <c r="CF236" s="5">
        <f t="shared" ca="1" si="1652"/>
        <v>1</v>
      </c>
      <c r="CG236" s="19" t="str">
        <f t="shared" ca="1" si="1449"/>
        <v>-</v>
      </c>
      <c r="CH236" s="19" t="str">
        <f t="shared" ca="1" si="1449"/>
        <v>-</v>
      </c>
      <c r="CI236" s="5">
        <f t="shared" ca="1" si="1450"/>
        <v>1</v>
      </c>
      <c r="CJ236" s="19" t="str">
        <f t="shared" ca="1" si="1449"/>
        <v>-</v>
      </c>
      <c r="CK236" s="5" t="str">
        <f t="shared" ca="1" si="1653"/>
        <v>-</v>
      </c>
      <c r="CL236" s="5">
        <f t="shared" ca="1" si="1654"/>
        <v>1</v>
      </c>
      <c r="CM236" s="5">
        <f t="shared" ca="1" si="1654"/>
        <v>1</v>
      </c>
      <c r="CN236" s="9"/>
      <c r="CO236" s="5" t="b">
        <f t="shared" ca="1" si="1453"/>
        <v>0</v>
      </c>
      <c r="CP236" s="12">
        <f t="shared" ca="1" si="1454"/>
        <v>2132111</v>
      </c>
      <c r="CQ236" s="12">
        <v>0</v>
      </c>
      <c r="CR236" s="19" t="str">
        <f t="shared" ca="1" si="1455"/>
        <v>-</v>
      </c>
      <c r="CS236" s="143">
        <f t="shared" ca="1" si="1636"/>
        <v>1</v>
      </c>
      <c r="CT236" s="143">
        <f t="shared" ca="1" si="1636"/>
        <v>1</v>
      </c>
      <c r="CU236" s="12">
        <v>0</v>
      </c>
      <c r="CV236" s="143">
        <f t="shared" ca="1" si="1679"/>
        <v>1</v>
      </c>
      <c r="CW236" s="143">
        <f t="shared" ca="1" si="1679"/>
        <v>1</v>
      </c>
      <c r="CX236" s="143">
        <f t="shared" ca="1" si="1679"/>
        <v>1</v>
      </c>
      <c r="CY236" s="12">
        <v>0</v>
      </c>
      <c r="CZ236" s="12">
        <v>0</v>
      </c>
      <c r="DA236" s="143">
        <f t="shared" ca="1" si="1681"/>
        <v>1</v>
      </c>
      <c r="DB236" s="143">
        <f t="shared" ca="1" si="1681"/>
        <v>1</v>
      </c>
      <c r="DC236" s="143">
        <f t="shared" ca="1" si="1703"/>
        <v>1</v>
      </c>
      <c r="DD236" s="143">
        <f t="shared" ca="1" si="1703"/>
        <v>1</v>
      </c>
      <c r="DE236" s="143">
        <f t="shared" ca="1" si="1703"/>
        <v>1</v>
      </c>
      <c r="DF236" s="143">
        <f t="shared" ca="1" si="1703"/>
        <v>1</v>
      </c>
      <c r="DG236" s="143">
        <f t="shared" ca="1" si="1703"/>
        <v>0</v>
      </c>
      <c r="DH236" s="143">
        <f t="shared" ca="1" si="1703"/>
        <v>1</v>
      </c>
      <c r="DI236" s="143">
        <f t="shared" ca="1" si="1703"/>
        <v>1</v>
      </c>
      <c r="DJ236" s="9"/>
      <c r="DK236" s="19" t="b">
        <f t="shared" ca="1" si="1460"/>
        <v>1</v>
      </c>
      <c r="DL236" s="19" t="b">
        <f t="shared" ca="1" si="1460"/>
        <v>1</v>
      </c>
      <c r="DM236" s="19" t="b">
        <f t="shared" ca="1" si="1460"/>
        <v>1</v>
      </c>
      <c r="DN236" s="468">
        <f t="shared" ca="1" si="1655"/>
        <v>21321111</v>
      </c>
      <c r="DO236" s="19" t="b">
        <f t="shared" ca="1" si="1461"/>
        <v>1</v>
      </c>
      <c r="DP236" s="19">
        <f t="shared" ca="1" si="1461"/>
        <v>0</v>
      </c>
      <c r="DQ236" s="19" t="str">
        <f t="shared" ca="1" si="1461"/>
        <v>-</v>
      </c>
      <c r="DR236" s="578" t="str">
        <f t="shared" ca="1" si="1461"/>
        <v>-</v>
      </c>
      <c r="DS236" s="430">
        <f t="shared" ca="1" si="1704"/>
        <v>652</v>
      </c>
      <c r="DT236" s="430">
        <f t="shared" ca="1" si="1704"/>
        <v>686</v>
      </c>
      <c r="DU236" s="430">
        <f t="shared" ca="1" si="1704"/>
        <v>721</v>
      </c>
      <c r="DV236" s="142">
        <f t="shared" ca="1" si="1705"/>
        <v>378</v>
      </c>
      <c r="DW236" s="142">
        <f t="shared" ca="1" si="1705"/>
        <v>413</v>
      </c>
      <c r="DX236" s="142">
        <f t="shared" ca="1" si="1705"/>
        <v>448</v>
      </c>
      <c r="DY236" s="19" t="str">
        <f t="shared" ca="1" si="1689"/>
        <v>-</v>
      </c>
      <c r="DZ236" s="19" t="str">
        <f t="shared" ca="1" si="1689"/>
        <v>-</v>
      </c>
      <c r="EA236" s="19" t="str">
        <f t="shared" ca="1" si="1689"/>
        <v>-</v>
      </c>
      <c r="EB236" s="19" t="str">
        <f t="shared" ca="1" si="1689"/>
        <v>-</v>
      </c>
      <c r="EC236" s="19" t="str">
        <f t="shared" ca="1" si="1689"/>
        <v>-</v>
      </c>
      <c r="ED236" s="19" t="str">
        <f t="shared" ca="1" si="1689"/>
        <v>-</v>
      </c>
      <c r="EE236" s="19">
        <f t="shared" ca="1" si="1689"/>
        <v>1</v>
      </c>
      <c r="EF236" s="19">
        <f t="shared" ca="1" si="1689"/>
        <v>1</v>
      </c>
      <c r="EG236" s="19">
        <f t="shared" ca="1" si="1689"/>
        <v>0</v>
      </c>
      <c r="EH236" s="19" t="str">
        <f t="shared" ca="1" si="1689"/>
        <v>-</v>
      </c>
      <c r="EI236" s="19" t="str">
        <f t="shared" ca="1" si="1689"/>
        <v>-</v>
      </c>
      <c r="EJ236" s="19" t="str">
        <f t="shared" ca="1" si="1689"/>
        <v>-</v>
      </c>
      <c r="EK236" s="19" t="str">
        <f t="shared" ca="1" si="1689"/>
        <v>-</v>
      </c>
      <c r="EL236" s="19" t="str">
        <f t="shared" ca="1" si="1689"/>
        <v>-</v>
      </c>
      <c r="EM236" s="19">
        <f t="shared" ca="1" si="1689"/>
        <v>0</v>
      </c>
      <c r="EN236" s="19" t="str">
        <f t="shared" ca="1" si="1689"/>
        <v>-</v>
      </c>
      <c r="EO236" s="19" t="str">
        <f t="shared" ca="1" si="1690"/>
        <v>-</v>
      </c>
      <c r="EP236" s="19" t="str">
        <f t="shared" ca="1" si="1461"/>
        <v>-</v>
      </c>
      <c r="EQ236" s="19">
        <f t="shared" ca="1" si="1461"/>
        <v>0</v>
      </c>
      <c r="ER236" s="19">
        <f t="shared" ca="1" si="1461"/>
        <v>0</v>
      </c>
      <c r="ES236" s="9"/>
      <c r="ET236" s="19" t="str">
        <f t="shared" ca="1" si="1468"/>
        <v>-</v>
      </c>
      <c r="EU236" s="19" t="str">
        <f t="shared" ca="1" si="1468"/>
        <v>-</v>
      </c>
      <c r="EV236" s="19" t="str">
        <f t="shared" ca="1" si="1468"/>
        <v>-</v>
      </c>
      <c r="EW236" s="19" t="str">
        <f t="shared" ca="1" si="1468"/>
        <v>-</v>
      </c>
      <c r="EX236" s="19" t="str">
        <f t="shared" ca="1" si="1468"/>
        <v>-</v>
      </c>
      <c r="EY236" s="19" t="str">
        <f t="shared" ca="1" si="1468"/>
        <v>-</v>
      </c>
      <c r="EZ236" s="19" t="str">
        <f t="shared" ca="1" si="1468"/>
        <v>-</v>
      </c>
      <c r="FA236" s="19" t="str">
        <f t="shared" ca="1" si="1468"/>
        <v>-</v>
      </c>
      <c r="FB236" s="19" t="str">
        <f t="shared" ca="1" si="1468"/>
        <v>-</v>
      </c>
      <c r="FC236" s="19" t="str">
        <f t="shared" ca="1" si="1468"/>
        <v>-</v>
      </c>
      <c r="FD236" s="19" t="str">
        <f t="shared" ca="1" si="1468"/>
        <v>-</v>
      </c>
      <c r="FE236" s="19" t="str">
        <f t="shared" ca="1" si="1468"/>
        <v>-</v>
      </c>
      <c r="FF236" s="19">
        <f t="shared" ca="1" si="1468"/>
        <v>0</v>
      </c>
      <c r="FG236" s="430">
        <f t="shared" ca="1" si="1706"/>
        <v>0</v>
      </c>
      <c r="FH236" s="430">
        <f t="shared" ca="1" si="1706"/>
        <v>0</v>
      </c>
      <c r="FI236" s="114">
        <f t="shared" ca="1" si="1707"/>
        <v>0</v>
      </c>
      <c r="FJ236" s="114">
        <f t="shared" ca="1" si="1707"/>
        <v>0</v>
      </c>
      <c r="FK236" s="114">
        <f t="shared" ca="1" si="1707"/>
        <v>0</v>
      </c>
      <c r="FL236" s="114">
        <f t="shared" ca="1" si="1707"/>
        <v>0</v>
      </c>
      <c r="FM236" s="114">
        <f t="shared" ca="1" si="1707"/>
        <v>0</v>
      </c>
      <c r="FN236" s="536">
        <f t="shared" ca="1" si="1471"/>
        <v>0</v>
      </c>
      <c r="FO236" s="114">
        <f t="shared" ca="1" si="1708"/>
        <v>0</v>
      </c>
      <c r="FP236" s="114">
        <f t="shared" ca="1" si="1708"/>
        <v>0</v>
      </c>
      <c r="FQ236" s="114">
        <f t="shared" ca="1" si="1708"/>
        <v>0</v>
      </c>
      <c r="FR236" s="114">
        <f t="shared" ca="1" si="1708"/>
        <v>0</v>
      </c>
      <c r="FS236" s="114">
        <f t="shared" ca="1" si="1708"/>
        <v>0</v>
      </c>
      <c r="FT236" s="536">
        <f t="shared" ca="1" si="1473"/>
        <v>0</v>
      </c>
      <c r="FU236" s="114">
        <f t="shared" ca="1" si="1709"/>
        <v>0</v>
      </c>
      <c r="FV236" s="114">
        <f t="shared" ca="1" si="1709"/>
        <v>0</v>
      </c>
      <c r="FW236" s="114">
        <f t="shared" ca="1" si="1709"/>
        <v>0</v>
      </c>
      <c r="FX236" s="114">
        <f t="shared" ca="1" si="1709"/>
        <v>0</v>
      </c>
      <c r="FY236" s="114">
        <f t="shared" ca="1" si="1709"/>
        <v>0</v>
      </c>
      <c r="FZ236" s="536">
        <f t="shared" ca="1" si="1475"/>
        <v>0</v>
      </c>
      <c r="GA236" s="114">
        <f t="shared" ca="1" si="1710"/>
        <v>0</v>
      </c>
      <c r="GB236" s="114">
        <f t="shared" ca="1" si="1710"/>
        <v>0</v>
      </c>
      <c r="GC236" s="114">
        <f t="shared" ca="1" si="1710"/>
        <v>0</v>
      </c>
      <c r="GD236" s="114">
        <f t="shared" ca="1" si="1710"/>
        <v>0</v>
      </c>
      <c r="GE236" s="114">
        <f t="shared" ca="1" si="1710"/>
        <v>0</v>
      </c>
      <c r="GF236" s="536">
        <f t="shared" ca="1" si="1477"/>
        <v>0</v>
      </c>
      <c r="GG236" s="114">
        <f t="shared" ca="1" si="1711"/>
        <v>0</v>
      </c>
      <c r="GH236" s="114">
        <f t="shared" ca="1" si="1711"/>
        <v>0</v>
      </c>
      <c r="GI236" s="114">
        <f t="shared" ca="1" si="1711"/>
        <v>0</v>
      </c>
      <c r="GJ236" s="114">
        <f t="shared" ca="1" si="1711"/>
        <v>0</v>
      </c>
      <c r="GK236" s="114">
        <f t="shared" ca="1" si="1711"/>
        <v>0</v>
      </c>
      <c r="GL236" s="536">
        <f t="shared" ca="1" si="1479"/>
        <v>0</v>
      </c>
      <c r="GM236" s="114">
        <f t="shared" ca="1" si="1712"/>
        <v>0</v>
      </c>
      <c r="GN236" s="114">
        <f t="shared" ca="1" si="1712"/>
        <v>0</v>
      </c>
      <c r="GO236" s="114">
        <f t="shared" ca="1" si="1712"/>
        <v>0</v>
      </c>
      <c r="GP236" s="114">
        <f t="shared" ca="1" si="1712"/>
        <v>0</v>
      </c>
      <c r="GQ236" s="114">
        <f t="shared" ca="1" si="1712"/>
        <v>0</v>
      </c>
      <c r="GR236" s="536">
        <f t="shared" ca="1" si="1481"/>
        <v>0</v>
      </c>
      <c r="GS236" s="115">
        <f t="shared" ca="1" si="1713"/>
        <v>0</v>
      </c>
      <c r="GT236" s="115">
        <f t="shared" ca="1" si="1713"/>
        <v>0</v>
      </c>
      <c r="GU236" s="115">
        <f t="shared" ca="1" si="1713"/>
        <v>0</v>
      </c>
      <c r="GV236" s="115">
        <f t="shared" ca="1" si="1713"/>
        <v>0</v>
      </c>
      <c r="GW236" s="553">
        <f t="shared" ca="1" si="1714"/>
        <v>0</v>
      </c>
      <c r="GX236" s="553">
        <f t="shared" ca="1" si="1714"/>
        <v>0</v>
      </c>
      <c r="GY236" s="553">
        <f t="shared" ca="1" si="1714"/>
        <v>0</v>
      </c>
      <c r="GZ236" s="553">
        <f t="shared" ca="1" si="1714"/>
        <v>0</v>
      </c>
      <c r="HA236" s="553">
        <f t="shared" ca="1" si="1714"/>
        <v>0</v>
      </c>
      <c r="HB236" s="553">
        <f t="shared" ca="1" si="1714"/>
        <v>0</v>
      </c>
      <c r="HC236" s="553">
        <f t="shared" ca="1" si="1714"/>
        <v>0</v>
      </c>
      <c r="HD236" s="553">
        <f t="shared" ca="1" si="1714"/>
        <v>0</v>
      </c>
      <c r="HE236" s="553">
        <f t="shared" ca="1" si="1714"/>
        <v>0</v>
      </c>
      <c r="HF236" s="553">
        <f t="shared" ca="1" si="1714"/>
        <v>0</v>
      </c>
      <c r="HG236" s="553">
        <f t="shared" ca="1" si="1714"/>
        <v>0</v>
      </c>
      <c r="HH236" s="553">
        <f t="shared" ca="1" si="1714"/>
        <v>0</v>
      </c>
      <c r="HI236" s="553">
        <f t="shared" ca="1" si="1714"/>
        <v>0</v>
      </c>
      <c r="HJ236" s="553">
        <f t="shared" ca="1" si="1714"/>
        <v>0</v>
      </c>
      <c r="HK236" s="553">
        <f t="shared" ca="1" si="1714"/>
        <v>0</v>
      </c>
      <c r="HL236" s="553">
        <f t="shared" ca="1" si="1714"/>
        <v>0</v>
      </c>
      <c r="HM236" s="553">
        <f t="shared" ca="1" si="1715"/>
        <v>0</v>
      </c>
      <c r="HN236" s="553">
        <f t="shared" ca="1" si="1715"/>
        <v>0</v>
      </c>
      <c r="HO236" s="553">
        <f t="shared" ca="1" si="1715"/>
        <v>0</v>
      </c>
      <c r="HP236" s="553">
        <f t="shared" ca="1" si="1715"/>
        <v>0</v>
      </c>
      <c r="HQ236" s="19">
        <f t="shared" ca="1" si="1485"/>
        <v>0</v>
      </c>
      <c r="HR236" s="114">
        <f t="shared" ca="1" si="1716"/>
        <v>0</v>
      </c>
      <c r="HS236" s="114">
        <f t="shared" ca="1" si="1716"/>
        <v>0</v>
      </c>
      <c r="HT236" s="114">
        <f t="shared" ca="1" si="1716"/>
        <v>0</v>
      </c>
      <c r="HU236" s="114">
        <f t="shared" ca="1" si="1716"/>
        <v>0</v>
      </c>
      <c r="HV236" s="114">
        <f t="shared" ca="1" si="1716"/>
        <v>0</v>
      </c>
      <c r="HW236" s="536">
        <f t="shared" ca="1" si="1487"/>
        <v>0</v>
      </c>
      <c r="HX236" s="114">
        <f t="shared" ca="1" si="1717"/>
        <v>0</v>
      </c>
      <c r="HY236" s="114">
        <f t="shared" ca="1" si="1717"/>
        <v>0</v>
      </c>
      <c r="HZ236" s="114">
        <f t="shared" ca="1" si="1717"/>
        <v>0</v>
      </c>
      <c r="IA236" s="114">
        <f t="shared" ca="1" si="1717"/>
        <v>0</v>
      </c>
      <c r="IB236" s="114">
        <f t="shared" ca="1" si="1717"/>
        <v>0</v>
      </c>
      <c r="IC236" s="536">
        <f t="shared" ca="1" si="1489"/>
        <v>0</v>
      </c>
      <c r="ID236" s="114">
        <f t="shared" ca="1" si="1718"/>
        <v>0</v>
      </c>
      <c r="IE236" s="114">
        <f t="shared" ca="1" si="1718"/>
        <v>0</v>
      </c>
      <c r="IF236" s="114">
        <f t="shared" ca="1" si="1718"/>
        <v>0</v>
      </c>
      <c r="IG236" s="114">
        <f t="shared" ca="1" si="1718"/>
        <v>0</v>
      </c>
      <c r="IH236" s="114">
        <f t="shared" ca="1" si="1718"/>
        <v>0</v>
      </c>
      <c r="II236" s="536">
        <f t="shared" ca="1" si="1491"/>
        <v>0</v>
      </c>
      <c r="IJ236" s="114">
        <f t="shared" ca="1" si="1719"/>
        <v>0</v>
      </c>
      <c r="IK236" s="114">
        <f t="shared" ca="1" si="1719"/>
        <v>0</v>
      </c>
      <c r="IL236" s="114">
        <f t="shared" ca="1" si="1719"/>
        <v>0</v>
      </c>
      <c r="IM236" s="114">
        <f t="shared" ca="1" si="1719"/>
        <v>0</v>
      </c>
      <c r="IN236" s="114">
        <f t="shared" ca="1" si="1719"/>
        <v>0</v>
      </c>
      <c r="IO236" s="536">
        <f t="shared" ca="1" si="1493"/>
        <v>0</v>
      </c>
      <c r="IP236" s="114">
        <f t="shared" ca="1" si="1720"/>
        <v>0</v>
      </c>
      <c r="IQ236" s="114">
        <f t="shared" ca="1" si="1720"/>
        <v>0</v>
      </c>
      <c r="IR236" s="114">
        <f t="shared" ca="1" si="1720"/>
        <v>0</v>
      </c>
      <c r="IS236" s="114">
        <f t="shared" ca="1" si="1720"/>
        <v>0</v>
      </c>
      <c r="IT236" s="114">
        <f t="shared" ca="1" si="1720"/>
        <v>0</v>
      </c>
      <c r="IU236" s="536">
        <f t="shared" ca="1" si="1495"/>
        <v>0</v>
      </c>
      <c r="IV236" s="114">
        <f t="shared" ca="1" si="1721"/>
        <v>0</v>
      </c>
      <c r="IW236" s="114">
        <f t="shared" ca="1" si="1721"/>
        <v>0</v>
      </c>
      <c r="IX236" s="114">
        <f t="shared" ca="1" si="1721"/>
        <v>0</v>
      </c>
      <c r="IY236" s="114">
        <f t="shared" ca="1" si="1721"/>
        <v>0</v>
      </c>
      <c r="IZ236" s="114">
        <f t="shared" ca="1" si="1721"/>
        <v>0</v>
      </c>
      <c r="JA236" s="536">
        <f t="shared" ca="1" si="1497"/>
        <v>0</v>
      </c>
      <c r="JB236" s="115">
        <f t="shared" ca="1" si="1722"/>
        <v>0</v>
      </c>
      <c r="JC236" s="115">
        <f t="shared" ca="1" si="1722"/>
        <v>0</v>
      </c>
      <c r="JD236" s="115">
        <f t="shared" ca="1" si="1722"/>
        <v>0</v>
      </c>
      <c r="JE236" s="115">
        <f t="shared" ca="1" si="1722"/>
        <v>0</v>
      </c>
      <c r="JF236" s="553">
        <f t="shared" ca="1" si="1723"/>
        <v>0</v>
      </c>
      <c r="JG236" s="553">
        <f t="shared" ca="1" si="1723"/>
        <v>0</v>
      </c>
      <c r="JH236" s="553">
        <f t="shared" ca="1" si="1723"/>
        <v>0</v>
      </c>
      <c r="JI236" s="553">
        <f t="shared" ca="1" si="1723"/>
        <v>0</v>
      </c>
      <c r="JJ236" s="553">
        <f t="shared" ca="1" si="1723"/>
        <v>0</v>
      </c>
      <c r="JK236" s="553">
        <f t="shared" ca="1" si="1723"/>
        <v>0</v>
      </c>
      <c r="JL236" s="553">
        <f t="shared" ca="1" si="1723"/>
        <v>0</v>
      </c>
      <c r="JM236" s="553">
        <f t="shared" ca="1" si="1723"/>
        <v>0</v>
      </c>
      <c r="JN236" s="553">
        <f t="shared" ca="1" si="1723"/>
        <v>0</v>
      </c>
      <c r="JO236" s="553">
        <f t="shared" ca="1" si="1723"/>
        <v>0</v>
      </c>
      <c r="JP236" s="553">
        <f t="shared" ca="1" si="1723"/>
        <v>0</v>
      </c>
      <c r="JQ236" s="553">
        <f t="shared" ca="1" si="1723"/>
        <v>0</v>
      </c>
      <c r="JR236" s="553">
        <f t="shared" ca="1" si="1723"/>
        <v>0</v>
      </c>
      <c r="JS236" s="553">
        <f t="shared" ca="1" si="1723"/>
        <v>0</v>
      </c>
      <c r="JT236" s="553">
        <f t="shared" ca="1" si="1723"/>
        <v>0</v>
      </c>
      <c r="JU236" s="553">
        <f t="shared" ca="1" si="1723"/>
        <v>0</v>
      </c>
      <c r="JV236" s="553">
        <f t="shared" ca="1" si="1724"/>
        <v>0</v>
      </c>
      <c r="JW236" s="553">
        <f t="shared" ca="1" si="1724"/>
        <v>0</v>
      </c>
      <c r="JX236" s="553">
        <f t="shared" ca="1" si="1724"/>
        <v>0</v>
      </c>
      <c r="JY236" s="553">
        <f t="shared" ca="1" si="1724"/>
        <v>0</v>
      </c>
      <c r="JZ236" s="19">
        <f t="shared" ca="1" si="1501"/>
        <v>0</v>
      </c>
      <c r="KA236" s="5">
        <f t="shared" ca="1" si="1502"/>
        <v>67</v>
      </c>
      <c r="KB236" s="9"/>
      <c r="KC236" s="5">
        <f t="shared" ca="1" si="1725"/>
        <v>0</v>
      </c>
      <c r="KD236" s="5" t="b">
        <f t="shared" ca="1" si="1725"/>
        <v>0</v>
      </c>
      <c r="KE236" s="19">
        <f t="shared" ref="KE236:LO272" ca="1" si="1742">OFFSET(KE$5,$B236,0)</f>
        <v>0</v>
      </c>
      <c r="KF236" s="5">
        <f t="shared" ca="1" si="1505"/>
        <v>0</v>
      </c>
      <c r="KG236" s="5">
        <f t="shared" ca="1" si="1506"/>
        <v>0.01</v>
      </c>
      <c r="KH236" s="5">
        <f t="shared" si="1507"/>
        <v>0</v>
      </c>
      <c r="KI236" s="19">
        <f t="shared" ca="1" si="1683"/>
        <v>0</v>
      </c>
      <c r="KJ236" s="5">
        <f t="shared" ca="1" si="1508"/>
        <v>50</v>
      </c>
      <c r="KK236" s="19" t="str">
        <f t="shared" ca="1" si="1688"/>
        <v>-</v>
      </c>
      <c r="KL236" s="19" t="str">
        <f t="shared" ca="1" si="1688"/>
        <v>-</v>
      </c>
      <c r="KM236" s="19" t="str">
        <f t="shared" ca="1" si="1688"/>
        <v>-</v>
      </c>
      <c r="KN236" s="19" t="str">
        <f t="shared" ca="1" si="1688"/>
        <v>-</v>
      </c>
      <c r="KO236" s="19" t="str">
        <f t="shared" ca="1" si="1688"/>
        <v>-</v>
      </c>
      <c r="KP236" s="19" t="str">
        <f t="shared" ca="1" si="1688"/>
        <v>-</v>
      </c>
      <c r="KQ236" s="19" t="str">
        <f t="shared" ca="1" si="1688"/>
        <v>-</v>
      </c>
      <c r="KR236" s="19" t="str">
        <f t="shared" ca="1" si="1688"/>
        <v>-</v>
      </c>
      <c r="KS236" s="19" t="str">
        <f t="shared" ca="1" si="1688"/>
        <v>-</v>
      </c>
      <c r="KT236" s="19" t="str">
        <f t="shared" ca="1" si="1688"/>
        <v>-</v>
      </c>
      <c r="KU236" s="19" t="str">
        <f t="shared" ca="1" si="1688"/>
        <v>-</v>
      </c>
      <c r="KV236" s="19" t="str">
        <f t="shared" ca="1" si="1688"/>
        <v>-</v>
      </c>
      <c r="KW236" s="5">
        <f t="shared" si="1510"/>
        <v>1</v>
      </c>
      <c r="KX236" s="5">
        <f t="shared" ca="1" si="1580"/>
        <v>0</v>
      </c>
      <c r="KY236" s="5">
        <f t="shared" ca="1" si="1580"/>
        <v>1</v>
      </c>
      <c r="KZ236" s="5">
        <f t="shared" ca="1" si="1580"/>
        <v>1</v>
      </c>
      <c r="LA236" s="5">
        <f t="shared" ca="1" si="1684"/>
        <v>1</v>
      </c>
      <c r="LB236" s="5">
        <f t="shared" ca="1" si="1684"/>
        <v>1</v>
      </c>
      <c r="LC236" s="5">
        <f t="shared" ca="1" si="1684"/>
        <v>0</v>
      </c>
      <c r="LD236" s="5">
        <f t="shared" ca="1" si="1684"/>
        <v>1.02</v>
      </c>
      <c r="LE236" s="5">
        <f t="shared" ca="1" si="1684"/>
        <v>0</v>
      </c>
      <c r="LF236" s="5">
        <f t="shared" ca="1" si="1684"/>
        <v>0</v>
      </c>
      <c r="LG236" s="5">
        <f t="shared" ca="1" si="1684"/>
        <v>1</v>
      </c>
      <c r="LH236" s="5">
        <f t="shared" ca="1" si="1684"/>
        <v>0</v>
      </c>
      <c r="LI236" s="5">
        <f t="shared" ca="1" si="1684"/>
        <v>0</v>
      </c>
      <c r="LJ236" s="5">
        <f t="shared" ca="1" si="1684"/>
        <v>0</v>
      </c>
      <c r="LK236" s="5">
        <f t="shared" ca="1" si="1684"/>
        <v>0</v>
      </c>
      <c r="LL236" s="5">
        <f t="shared" ca="1" si="1684"/>
        <v>1</v>
      </c>
      <c r="LM236" s="5">
        <f t="shared" ca="1" si="1684"/>
        <v>0</v>
      </c>
      <c r="LN236" s="5">
        <f t="shared" ca="1" si="1684"/>
        <v>1</v>
      </c>
      <c r="LO236" s="19">
        <f t="shared" ca="1" si="1742"/>
        <v>0</v>
      </c>
      <c r="LP236" s="19">
        <f t="shared" ref="LP236:ME261" ca="1" si="1743">OFFSET(LP$5,$B236,0)</f>
        <v>0</v>
      </c>
      <c r="LQ236" s="19">
        <f t="shared" ca="1" si="1743"/>
        <v>0</v>
      </c>
      <c r="LR236" s="19">
        <f t="shared" ca="1" si="1743"/>
        <v>0</v>
      </c>
      <c r="LS236" s="19">
        <f t="shared" ca="1" si="1743"/>
        <v>0</v>
      </c>
      <c r="LT236" s="19">
        <f t="shared" ca="1" si="1743"/>
        <v>0</v>
      </c>
      <c r="LU236" s="19">
        <f t="shared" ca="1" si="1743"/>
        <v>0</v>
      </c>
      <c r="LV236" s="19">
        <f t="shared" ca="1" si="1743"/>
        <v>0</v>
      </c>
      <c r="LW236" s="19">
        <f t="shared" ca="1" si="1743"/>
        <v>0</v>
      </c>
      <c r="LX236" s="19">
        <f t="shared" ca="1" si="1743"/>
        <v>0</v>
      </c>
      <c r="LY236" s="19">
        <f t="shared" ca="1" si="1743"/>
        <v>0</v>
      </c>
      <c r="LZ236" s="19">
        <f t="shared" ca="1" si="1743"/>
        <v>0</v>
      </c>
      <c r="MA236" s="19">
        <f t="shared" ca="1" si="1743"/>
        <v>0</v>
      </c>
      <c r="MB236" s="19">
        <f t="shared" ca="1" si="1743"/>
        <v>0</v>
      </c>
      <c r="MC236" s="19">
        <f t="shared" ca="1" si="1743"/>
        <v>0</v>
      </c>
      <c r="MD236" s="19">
        <f t="shared" ca="1" si="1743"/>
        <v>0</v>
      </c>
      <c r="ME236" s="19">
        <f t="shared" ca="1" si="1743"/>
        <v>0</v>
      </c>
      <c r="MF236" s="19">
        <f t="shared" ref="MF236:MU260" ca="1" si="1744">OFFSET(MF$5,$B236,0)</f>
        <v>0</v>
      </c>
      <c r="MG236" s="19">
        <f t="shared" ca="1" si="1744"/>
        <v>0</v>
      </c>
      <c r="MH236" s="19">
        <f t="shared" ca="1" si="1744"/>
        <v>0</v>
      </c>
      <c r="MI236" s="19">
        <f t="shared" ca="1" si="1744"/>
        <v>0</v>
      </c>
      <c r="MJ236" s="5">
        <f t="shared" ca="1" si="1727"/>
        <v>0</v>
      </c>
      <c r="MK236" s="5">
        <f t="shared" ca="1" si="1727"/>
        <v>0</v>
      </c>
      <c r="ML236" s="5">
        <f t="shared" ca="1" si="1727"/>
        <v>0.05</v>
      </c>
      <c r="MM236" s="5">
        <f t="shared" ca="1" si="1727"/>
        <v>0.05</v>
      </c>
      <c r="MN236" s="5">
        <f t="shared" ca="1" si="1728"/>
        <v>0</v>
      </c>
      <c r="MO236" s="5">
        <f t="shared" ca="1" si="1728"/>
        <v>0</v>
      </c>
      <c r="MP236" s="5">
        <f t="shared" ca="1" si="1728"/>
        <v>0</v>
      </c>
      <c r="MQ236" s="5">
        <f t="shared" ca="1" si="1728"/>
        <v>0</v>
      </c>
      <c r="MR236" s="5">
        <f t="shared" ca="1" si="1728"/>
        <v>0</v>
      </c>
      <c r="MS236" s="5">
        <f t="shared" ca="1" si="1728"/>
        <v>0</v>
      </c>
      <c r="MT236" s="19">
        <f t="shared" ca="1" si="1744"/>
        <v>0</v>
      </c>
      <c r="MU236" s="19">
        <f t="shared" ca="1" si="1744"/>
        <v>1</v>
      </c>
      <c r="MV236" s="19">
        <f t="shared" ca="1" si="1678"/>
        <v>0</v>
      </c>
      <c r="MW236" s="19">
        <f t="shared" ca="1" si="1678"/>
        <v>0</v>
      </c>
      <c r="MX236" s="19">
        <f t="shared" ca="1" si="1678"/>
        <v>0</v>
      </c>
      <c r="MY236" s="19">
        <f t="shared" ca="1" si="1678"/>
        <v>0</v>
      </c>
      <c r="MZ236" s="19">
        <f t="shared" ca="1" si="1678"/>
        <v>1</v>
      </c>
      <c r="NA236" s="9"/>
      <c r="NB236" s="5" t="b">
        <f t="shared" ca="1" si="1514"/>
        <v>0</v>
      </c>
      <c r="NC236" s="19" t="str">
        <f t="shared" ca="1" si="1515"/>
        <v>-</v>
      </c>
      <c r="ND236" s="5">
        <f t="shared" ca="1" si="1516"/>
        <v>0.5</v>
      </c>
      <c r="NE236" s="5" t="b">
        <f t="shared" ca="1" si="1669"/>
        <v>0</v>
      </c>
      <c r="NF236" s="5" t="b">
        <f t="shared" ca="1" si="1669"/>
        <v>0</v>
      </c>
      <c r="NG236" s="5" t="b">
        <f t="shared" ca="1" si="1669"/>
        <v>1</v>
      </c>
      <c r="NH236" s="134">
        <f t="shared" ca="1" si="1670"/>
        <v>2</v>
      </c>
      <c r="NI236" s="134">
        <f t="shared" ca="1" si="1670"/>
        <v>2</v>
      </c>
      <c r="NJ236" s="5" t="b">
        <f t="shared" ca="1" si="1729"/>
        <v>0</v>
      </c>
      <c r="NK236" s="5" t="b">
        <f t="shared" ca="1" si="1729"/>
        <v>0</v>
      </c>
      <c r="NL236" s="5" t="b">
        <f t="shared" ca="1" si="1729"/>
        <v>1</v>
      </c>
      <c r="NM236" s="5" t="b">
        <f t="shared" ca="1" si="1729"/>
        <v>0</v>
      </c>
      <c r="NN236" s="5">
        <f t="shared" ca="1" si="1730"/>
        <v>1</v>
      </c>
      <c r="NO236" s="5">
        <f t="shared" ca="1" si="1730"/>
        <v>0.66</v>
      </c>
      <c r="NP236" s="5" t="b">
        <f t="shared" ca="1" si="1521"/>
        <v>1</v>
      </c>
      <c r="NQ236" s="5" t="str" cm="1">
        <f t="array" aca="1" ref="NQ236" ca="1">IF(OR(NR236:NY236&lt;&gt;"-"),TRUE,"-")</f>
        <v>-</v>
      </c>
      <c r="NR236" s="19" t="str">
        <f t="shared" ca="1" si="1522"/>
        <v>-</v>
      </c>
      <c r="NS236" s="19" t="str">
        <f t="shared" ca="1" si="1522"/>
        <v>-</v>
      </c>
      <c r="NT236" s="19" t="str">
        <f t="shared" ca="1" si="1522"/>
        <v>-</v>
      </c>
      <c r="NU236" s="19" t="str">
        <f t="shared" ca="1" si="1522"/>
        <v>-</v>
      </c>
      <c r="NV236" s="19" t="str">
        <f t="shared" ca="1" si="1522"/>
        <v>-</v>
      </c>
      <c r="NW236" s="19" t="str">
        <f t="shared" ca="1" si="1522"/>
        <v>-</v>
      </c>
      <c r="NX236" s="19" t="str">
        <f t="shared" ca="1" si="1522"/>
        <v>-</v>
      </c>
      <c r="NY236" s="19" t="str">
        <f t="shared" ca="1" si="1522"/>
        <v>-</v>
      </c>
      <c r="NZ236" s="5" t="b">
        <f t="array" aca="1" ref="NZ236" ca="1">IF(OR(OA236:OG236&lt;&gt;"-"),TRUE,"-")</f>
        <v>1</v>
      </c>
      <c r="OA236" s="19">
        <f t="shared" ca="1" si="1523"/>
        <v>0</v>
      </c>
      <c r="OB236" s="19">
        <f t="shared" ca="1" si="1523"/>
        <v>999999</v>
      </c>
      <c r="OC236" s="19">
        <f t="shared" ca="1" si="1523"/>
        <v>999999</v>
      </c>
      <c r="OD236" s="19">
        <f t="shared" ca="1" si="1523"/>
        <v>999999</v>
      </c>
      <c r="OE236" s="19">
        <f t="shared" ca="1" si="1523"/>
        <v>999999</v>
      </c>
      <c r="OF236" s="19">
        <f t="shared" ca="1" si="1523"/>
        <v>999999</v>
      </c>
      <c r="OG236" s="19">
        <f t="shared" ca="1" si="1523"/>
        <v>999999</v>
      </c>
      <c r="OH236" s="19" t="str">
        <f t="shared" ca="1" si="1523"/>
        <v>-</v>
      </c>
      <c r="OI236" s="19" t="str">
        <f t="shared" ca="1" si="1523"/>
        <v>-</v>
      </c>
      <c r="OJ236" s="19" t="str">
        <f t="shared" ca="1" si="1523"/>
        <v>-</v>
      </c>
      <c r="OK236" s="19" t="b">
        <f t="shared" ca="1" si="1523"/>
        <v>1</v>
      </c>
      <c r="OL236" s="19">
        <f t="shared" ca="1" si="1523"/>
        <v>0</v>
      </c>
      <c r="OM236" s="5" t="str">
        <f t="shared" ca="1" si="1731"/>
        <v>-</v>
      </c>
      <c r="ON236" s="5" t="str">
        <f t="shared" ca="1" si="1731"/>
        <v>-</v>
      </c>
      <c r="OO236" s="5" t="str">
        <f t="shared" ca="1" si="1731"/>
        <v>-</v>
      </c>
      <c r="OP236" s="5" t="str">
        <f t="shared" ca="1" si="1731"/>
        <v>-</v>
      </c>
      <c r="OQ236" s="19" t="str">
        <f t="shared" ca="1" si="1548"/>
        <v>-</v>
      </c>
      <c r="OR236" s="19" t="str">
        <f t="shared" ca="1" si="1548"/>
        <v>-</v>
      </c>
      <c r="OS236" s="19" t="str">
        <f t="shared" ca="1" si="1548"/>
        <v>-</v>
      </c>
      <c r="OT236" s="19" t="str">
        <f t="shared" ca="1" si="1548"/>
        <v>-</v>
      </c>
      <c r="OU236" s="5">
        <f t="shared" ca="1" si="1525"/>
        <v>0</v>
      </c>
      <c r="OV236" s="19" t="str">
        <f t="shared" ca="1" si="1548"/>
        <v>-</v>
      </c>
      <c r="OW236" s="5" t="str">
        <f t="shared" ca="1" si="1732"/>
        <v>-</v>
      </c>
      <c r="OX236" s="5">
        <f t="shared" ca="1" si="1732"/>
        <v>500</v>
      </c>
      <c r="OY236" s="5">
        <f t="shared" ca="1" si="1732"/>
        <v>500</v>
      </c>
      <c r="OZ236" s="5" t="str">
        <f t="shared" ca="1" si="1732"/>
        <v>-</v>
      </c>
      <c r="PA236" s="5" t="str">
        <f t="shared" ca="1" si="1732"/>
        <v>-</v>
      </c>
      <c r="PB236" s="5" t="str">
        <f t="shared" ca="1" si="1732"/>
        <v>-</v>
      </c>
      <c r="PC236" s="5">
        <f t="shared" ca="1" si="1527"/>
        <v>1.5</v>
      </c>
      <c r="PD236" s="9"/>
      <c r="PE236" s="19">
        <f t="shared" ca="1" si="1548"/>
        <v>50</v>
      </c>
      <c r="PF236" s="19">
        <f t="shared" ca="1" si="1528"/>
        <v>50</v>
      </c>
      <c r="PG236" s="19">
        <f t="shared" ca="1" si="1528"/>
        <v>50</v>
      </c>
      <c r="PH236" s="19">
        <f t="shared" ca="1" si="1528"/>
        <v>50</v>
      </c>
      <c r="PI236" s="5">
        <f t="shared" ca="1" si="1529"/>
        <v>1</v>
      </c>
      <c r="PJ236" s="5">
        <f t="shared" ca="1" si="1530"/>
        <v>1</v>
      </c>
      <c r="PK236" s="5">
        <f t="shared" ca="1" si="1531"/>
        <v>1</v>
      </c>
      <c r="PL236" s="9"/>
      <c r="PM236" s="19" t="b">
        <f t="shared" ca="1" si="1528"/>
        <v>0</v>
      </c>
      <c r="PN236" s="19" t="b">
        <f t="shared" ca="1" si="1528"/>
        <v>0</v>
      </c>
      <c r="PO236" s="19">
        <f t="shared" ca="1" si="1528"/>
        <v>1</v>
      </c>
      <c r="PP236" s="134">
        <f t="shared" ca="1" si="1532"/>
        <v>1</v>
      </c>
      <c r="PQ236" s="134">
        <f t="shared" ca="1" si="1532"/>
        <v>1</v>
      </c>
      <c r="PR236" s="134">
        <f t="shared" ca="1" si="1532"/>
        <v>1</v>
      </c>
      <c r="PS236" s="134">
        <f t="shared" ca="1" si="1532"/>
        <v>1</v>
      </c>
      <c r="PT236" s="134">
        <f t="shared" ca="1" si="1532"/>
        <v>1</v>
      </c>
      <c r="PU236" s="134">
        <f t="shared" ca="1" si="1532"/>
        <v>1</v>
      </c>
      <c r="PV236" s="134">
        <f t="shared" ca="1" si="1532"/>
        <v>1</v>
      </c>
      <c r="PW236" s="134">
        <f t="shared" ca="1" si="1532"/>
        <v>1</v>
      </c>
      <c r="PX236" s="9"/>
      <c r="PY236" s="537" t="str">
        <f t="shared" ca="1" si="1733"/>
        <v>-</v>
      </c>
      <c r="PZ236" s="537" t="str">
        <f t="shared" ca="1" si="1733"/>
        <v>-</v>
      </c>
      <c r="QA236" s="537" t="str">
        <f t="shared" ca="1" si="1733"/>
        <v>-</v>
      </c>
      <c r="QB236" s="537" t="str">
        <f t="shared" ca="1" si="1733"/>
        <v>-</v>
      </c>
      <c r="QC236" s="537" t="str">
        <f t="shared" ca="1" si="1733"/>
        <v>-</v>
      </c>
      <c r="QD236" s="537" t="str">
        <f t="shared" ca="1" si="1733"/>
        <v>-</v>
      </c>
      <c r="QE236" s="537" t="str">
        <f t="shared" ca="1" si="1733"/>
        <v>-</v>
      </c>
      <c r="QF236" s="537" t="str">
        <f t="shared" ca="1" si="1733"/>
        <v>-</v>
      </c>
      <c r="QG236" s="537" t="str">
        <f t="shared" ca="1" si="1733"/>
        <v>-</v>
      </c>
      <c r="QH236" s="537" t="str">
        <f t="shared" ca="1" si="1733"/>
        <v>-</v>
      </c>
      <c r="QI236" s="537" t="str">
        <f t="shared" ca="1" si="1733"/>
        <v>-</v>
      </c>
      <c r="QJ236" s="537" t="str">
        <f t="shared" ca="1" si="1733"/>
        <v>-</v>
      </c>
      <c r="QK236" s="537" t="str">
        <f t="shared" ca="1" si="1733"/>
        <v>-</v>
      </c>
      <c r="QL236" s="537" t="str">
        <f t="shared" ca="1" si="1733"/>
        <v>-</v>
      </c>
      <c r="QM236" s="537" t="str">
        <f t="shared" ca="1" si="1733"/>
        <v>-</v>
      </c>
      <c r="QN236" s="537" t="str">
        <f t="shared" ca="1" si="1733"/>
        <v>-</v>
      </c>
      <c r="QO236" s="537" t="str">
        <f t="shared" ca="1" si="1734"/>
        <v>-</v>
      </c>
      <c r="QP236" s="537" t="str">
        <f t="shared" ca="1" si="1734"/>
        <v>-</v>
      </c>
      <c r="QQ236" s="537" t="str">
        <f t="shared" ca="1" si="1734"/>
        <v>-</v>
      </c>
      <c r="QR236" s="537" t="str">
        <f t="shared" ca="1" si="1734"/>
        <v>-</v>
      </c>
      <c r="QS236" s="537" t="str">
        <f t="shared" ca="1" si="1734"/>
        <v>-</v>
      </c>
      <c r="QT236" s="537" t="str">
        <f t="shared" ca="1" si="1734"/>
        <v>-</v>
      </c>
      <c r="QU236" s="537" t="str">
        <f t="shared" ca="1" si="1734"/>
        <v>-</v>
      </c>
      <c r="QV236" s="537" t="str">
        <f t="shared" ca="1" si="1734"/>
        <v>-</v>
      </c>
      <c r="QW236" s="537" t="str">
        <f t="shared" ca="1" si="1734"/>
        <v>-</v>
      </c>
      <c r="QX236" s="537" t="str">
        <f t="shared" ca="1" si="1734"/>
        <v>-</v>
      </c>
      <c r="QY236" s="537" t="str">
        <f t="shared" ca="1" si="1734"/>
        <v>-</v>
      </c>
      <c r="QZ236" s="537" t="str">
        <f t="shared" ca="1" si="1734"/>
        <v>-</v>
      </c>
      <c r="RA236" s="537" t="str">
        <f t="shared" ca="1" si="1734"/>
        <v>-</v>
      </c>
      <c r="RB236" s="537" t="str">
        <f t="shared" ca="1" si="1734"/>
        <v>-</v>
      </c>
      <c r="RC236" s="537" t="str">
        <f t="shared" ca="1" si="1734"/>
        <v>-</v>
      </c>
      <c r="RD236" s="537" t="str">
        <f t="shared" ca="1" si="1734"/>
        <v>-</v>
      </c>
      <c r="RE236" s="537" t="str">
        <f t="shared" ca="1" si="1673"/>
        <v>-</v>
      </c>
      <c r="RF236" s="537" t="str">
        <f t="shared" ca="1" si="1673"/>
        <v>-</v>
      </c>
      <c r="RG236" s="537" t="str">
        <f t="shared" ca="1" si="1673"/>
        <v>-</v>
      </c>
      <c r="RH236" s="537" t="str">
        <f t="shared" ca="1" si="1673"/>
        <v>-</v>
      </c>
      <c r="RI236" s="547" t="str">
        <f t="shared" ca="1" si="1735"/>
        <v>-</v>
      </c>
      <c r="RJ236" s="547" t="str">
        <f t="shared" ca="1" si="1735"/>
        <v>-</v>
      </c>
      <c r="RK236" s="547" t="str">
        <f t="shared" ca="1" si="1735"/>
        <v>-</v>
      </c>
      <c r="RL236" s="547" t="str">
        <f t="shared" ca="1" si="1735"/>
        <v>-</v>
      </c>
      <c r="RM236" s="547" t="str">
        <f t="shared" ca="1" si="1735"/>
        <v>-</v>
      </c>
      <c r="RN236" s="547" t="str">
        <f t="shared" ca="1" si="1735"/>
        <v>-</v>
      </c>
      <c r="RO236" s="547" t="str">
        <f t="shared" ca="1" si="1735"/>
        <v>-</v>
      </c>
      <c r="RP236" s="547" t="str">
        <f t="shared" ca="1" si="1735"/>
        <v>-</v>
      </c>
      <c r="RQ236" s="547" t="str">
        <f t="shared" ca="1" si="1735"/>
        <v>-</v>
      </c>
      <c r="RR236" s="547" t="str">
        <f t="shared" ca="1" si="1735"/>
        <v>-</v>
      </c>
      <c r="RS236" s="547" t="str">
        <f t="shared" ca="1" si="1735"/>
        <v>-</v>
      </c>
      <c r="RT236" s="547" t="str">
        <f t="shared" ca="1" si="1735"/>
        <v>-</v>
      </c>
      <c r="RU236" s="547" t="str">
        <f t="shared" ca="1" si="1735"/>
        <v>-</v>
      </c>
      <c r="RV236" s="547" t="str">
        <f t="shared" ca="1" si="1735"/>
        <v>-</v>
      </c>
      <c r="RW236" s="547" t="str">
        <f t="shared" ca="1" si="1735"/>
        <v>-</v>
      </c>
      <c r="RX236" s="547" t="str">
        <f t="shared" ca="1" si="1735"/>
        <v>-</v>
      </c>
      <c r="RY236" s="547" t="str">
        <f t="shared" ca="1" si="1537"/>
        <v>-</v>
      </c>
      <c r="RZ236" s="547" t="str">
        <f t="shared" ca="1" si="1537"/>
        <v>-</v>
      </c>
      <c r="SA236" s="547" t="str">
        <f t="shared" ca="1" si="1537"/>
        <v>-</v>
      </c>
      <c r="SB236" s="547" t="str">
        <f t="shared" ca="1" si="1537"/>
        <v>-</v>
      </c>
      <c r="SC236" s="547" t="str">
        <f t="shared" ca="1" si="1537"/>
        <v>-</v>
      </c>
      <c r="SD236" s="547" t="str">
        <f t="shared" ca="1" si="1537"/>
        <v>-</v>
      </c>
      <c r="SE236" s="547" t="str">
        <f t="shared" ca="1" si="1537"/>
        <v>-</v>
      </c>
      <c r="SF236" s="547" t="str">
        <f t="shared" ca="1" si="1537"/>
        <v>-</v>
      </c>
      <c r="SG236" s="547" t="str">
        <f t="shared" ca="1" si="1537"/>
        <v>-</v>
      </c>
      <c r="SH236" s="547" t="str">
        <f t="shared" ca="1" si="1537"/>
        <v>-</v>
      </c>
      <c r="SI236" s="537" t="str">
        <f t="shared" ca="1" si="1736"/>
        <v>-</v>
      </c>
      <c r="SJ236" s="537" t="str">
        <f t="shared" ca="1" si="1736"/>
        <v>-</v>
      </c>
      <c r="SK236" s="537" t="str">
        <f t="shared" ca="1" si="1736"/>
        <v>-</v>
      </c>
      <c r="SL236" s="537" t="str">
        <f t="shared" ca="1" si="1736"/>
        <v>-</v>
      </c>
      <c r="SM236" s="537" t="str">
        <f t="shared" ca="1" si="1736"/>
        <v>-</v>
      </c>
      <c r="SN236" s="537" t="str">
        <f t="shared" ca="1" si="1736"/>
        <v>-</v>
      </c>
      <c r="SO236" s="537" t="str">
        <f t="shared" ca="1" si="1736"/>
        <v>-</v>
      </c>
      <c r="SP236" s="537" t="str">
        <f t="shared" ca="1" si="1736"/>
        <v>-</v>
      </c>
      <c r="SQ236" s="537" t="str">
        <f t="shared" ca="1" si="1736"/>
        <v>-</v>
      </c>
      <c r="SR236" s="537" t="str">
        <f t="shared" ca="1" si="1736"/>
        <v>-</v>
      </c>
      <c r="SS236" s="537" t="str">
        <f t="shared" ca="1" si="1736"/>
        <v>-</v>
      </c>
      <c r="ST236" s="537" t="str">
        <f t="shared" ca="1" si="1736"/>
        <v>-</v>
      </c>
      <c r="SU236" s="537" t="str">
        <f t="shared" ca="1" si="1736"/>
        <v>-</v>
      </c>
      <c r="SV236" s="537" t="str">
        <f t="shared" ca="1" si="1736"/>
        <v>-</v>
      </c>
      <c r="SW236" s="537" t="str">
        <f t="shared" ca="1" si="1736"/>
        <v>-</v>
      </c>
      <c r="SX236" s="537" t="str">
        <f t="shared" ca="1" si="1736"/>
        <v>-</v>
      </c>
      <c r="SY236" s="537" t="str">
        <f t="shared" ca="1" si="1737"/>
        <v>-</v>
      </c>
      <c r="SZ236" s="537" t="str">
        <f t="shared" ca="1" si="1737"/>
        <v>-</v>
      </c>
      <c r="TA236" s="537" t="str">
        <f t="shared" ca="1" si="1737"/>
        <v>-</v>
      </c>
      <c r="TB236" s="537" t="str">
        <f t="shared" ca="1" si="1737"/>
        <v>-</v>
      </c>
      <c r="TC236" s="537" t="str">
        <f t="shared" ca="1" si="1737"/>
        <v>-</v>
      </c>
      <c r="TD236" s="537" t="str">
        <f t="shared" ca="1" si="1737"/>
        <v>-</v>
      </c>
      <c r="TE236" s="537" t="str">
        <f t="shared" ca="1" si="1737"/>
        <v>-</v>
      </c>
      <c r="TF236" s="537" t="str">
        <f t="shared" ca="1" si="1737"/>
        <v>-</v>
      </c>
      <c r="TG236" s="537" t="str">
        <f t="shared" ca="1" si="1737"/>
        <v>-</v>
      </c>
      <c r="TH236" s="537" t="str">
        <f t="shared" ca="1" si="1737"/>
        <v>-</v>
      </c>
      <c r="TI236" s="537" t="str">
        <f t="shared" ca="1" si="1737"/>
        <v>-</v>
      </c>
      <c r="TJ236" s="537" t="str">
        <f t="shared" ca="1" si="1737"/>
        <v>-</v>
      </c>
      <c r="TK236" s="537" t="str">
        <f t="shared" ca="1" si="1737"/>
        <v>-</v>
      </c>
      <c r="TL236" s="537" t="str">
        <f t="shared" ca="1" si="1737"/>
        <v>-</v>
      </c>
      <c r="TM236" s="537" t="str">
        <f t="shared" ca="1" si="1737"/>
        <v>-</v>
      </c>
      <c r="TN236" s="537" t="str">
        <f t="shared" ca="1" si="1737"/>
        <v>-</v>
      </c>
      <c r="TO236" s="537" t="str">
        <f t="shared" ca="1" si="1674"/>
        <v>-</v>
      </c>
      <c r="TP236" s="537" t="str">
        <f t="shared" ca="1" si="1674"/>
        <v>-</v>
      </c>
      <c r="TQ236" s="537" t="str">
        <f t="shared" ca="1" si="1674"/>
        <v>-</v>
      </c>
      <c r="TR236" s="537" t="str">
        <f t="shared" ca="1" si="1674"/>
        <v>-</v>
      </c>
      <c r="TS236" s="547" t="str">
        <f t="shared" ca="1" si="1738"/>
        <v>-</v>
      </c>
      <c r="TT236" s="547" t="str">
        <f t="shared" ca="1" si="1738"/>
        <v>-</v>
      </c>
      <c r="TU236" s="547" t="str">
        <f t="shared" ca="1" si="1738"/>
        <v>-</v>
      </c>
      <c r="TV236" s="547" t="str">
        <f t="shared" ca="1" si="1738"/>
        <v>-</v>
      </c>
      <c r="TW236" s="547" t="str">
        <f t="shared" ca="1" si="1738"/>
        <v>-</v>
      </c>
      <c r="TX236" s="547" t="str">
        <f t="shared" ca="1" si="1738"/>
        <v>-</v>
      </c>
      <c r="TY236" s="547" t="str">
        <f t="shared" ca="1" si="1738"/>
        <v>-</v>
      </c>
      <c r="TZ236" s="547" t="str">
        <f t="shared" ca="1" si="1738"/>
        <v>-</v>
      </c>
      <c r="UA236" s="547" t="str">
        <f t="shared" ca="1" si="1738"/>
        <v>-</v>
      </c>
      <c r="UB236" s="547" t="str">
        <f t="shared" ca="1" si="1738"/>
        <v>-</v>
      </c>
      <c r="UC236" s="547" t="str">
        <f t="shared" ca="1" si="1738"/>
        <v>-</v>
      </c>
      <c r="UD236" s="547" t="str">
        <f t="shared" ca="1" si="1738"/>
        <v>-</v>
      </c>
      <c r="UE236" s="547" t="str">
        <f t="shared" ca="1" si="1738"/>
        <v>-</v>
      </c>
      <c r="UF236" s="547" t="str">
        <f t="shared" ca="1" si="1738"/>
        <v>-</v>
      </c>
      <c r="UG236" s="547" t="str">
        <f t="shared" ca="1" si="1738"/>
        <v>-</v>
      </c>
      <c r="UH236" s="547" t="str">
        <f t="shared" ca="1" si="1738"/>
        <v>-</v>
      </c>
      <c r="UI236" s="547" t="str">
        <f t="shared" ca="1" si="1542"/>
        <v>-</v>
      </c>
      <c r="UJ236" s="547" t="str">
        <f t="shared" ca="1" si="1542"/>
        <v>-</v>
      </c>
      <c r="UK236" s="547" t="str">
        <f t="shared" ca="1" si="1542"/>
        <v>-</v>
      </c>
      <c r="UL236" s="547" t="str">
        <f t="shared" ca="1" si="1542"/>
        <v>-</v>
      </c>
      <c r="UM236" s="547" t="str">
        <f t="shared" ca="1" si="1542"/>
        <v>-</v>
      </c>
      <c r="UN236" s="547" t="str">
        <f t="shared" ca="1" si="1542"/>
        <v>-</v>
      </c>
      <c r="UO236" s="547" t="str">
        <f t="shared" ca="1" si="1542"/>
        <v>-</v>
      </c>
      <c r="UP236" s="547" t="str">
        <f t="shared" ca="1" si="1542"/>
        <v>-</v>
      </c>
      <c r="UQ236" s="547" t="str">
        <f t="shared" ca="1" si="1542"/>
        <v>-</v>
      </c>
      <c r="UR236" s="547" t="str">
        <f t="shared" ca="1" si="1542"/>
        <v>-</v>
      </c>
      <c r="US236" s="537" t="str">
        <f t="shared" ca="1" si="1739"/>
        <v>-</v>
      </c>
      <c r="UT236" s="537" t="str">
        <f t="shared" ca="1" si="1739"/>
        <v>-</v>
      </c>
      <c r="UU236" s="537" t="str">
        <f t="shared" ca="1" si="1739"/>
        <v>-</v>
      </c>
      <c r="UV236" s="537" t="str">
        <f t="shared" ca="1" si="1739"/>
        <v>-</v>
      </c>
      <c r="UW236" s="537" t="str">
        <f t="shared" ca="1" si="1739"/>
        <v>-</v>
      </c>
      <c r="UX236" s="537" t="str">
        <f t="shared" ca="1" si="1739"/>
        <v>-</v>
      </c>
      <c r="UY236" s="537" t="str">
        <f t="shared" ca="1" si="1739"/>
        <v>-</v>
      </c>
      <c r="UZ236" s="537" t="str">
        <f t="shared" ca="1" si="1739"/>
        <v>-</v>
      </c>
      <c r="VA236" s="537" t="str">
        <f t="shared" ca="1" si="1739"/>
        <v>-</v>
      </c>
      <c r="VB236" s="537" t="str">
        <f t="shared" ca="1" si="1739"/>
        <v>-</v>
      </c>
      <c r="VC236" s="537" t="str">
        <f t="shared" ca="1" si="1739"/>
        <v>-</v>
      </c>
      <c r="VD236" s="537" t="str">
        <f t="shared" ca="1" si="1739"/>
        <v>-</v>
      </c>
      <c r="VE236" s="537" t="str">
        <f t="shared" ca="1" si="1739"/>
        <v>-</v>
      </c>
      <c r="VF236" s="537" t="str">
        <f t="shared" ca="1" si="1739"/>
        <v>-</v>
      </c>
      <c r="VG236" s="537" t="str">
        <f t="shared" ca="1" si="1739"/>
        <v>-</v>
      </c>
      <c r="VH236" s="537" t="str">
        <f t="shared" ca="1" si="1739"/>
        <v>-</v>
      </c>
      <c r="VI236" s="537" t="str">
        <f t="shared" ca="1" si="1740"/>
        <v>-</v>
      </c>
      <c r="VJ236" s="537" t="str">
        <f t="shared" ca="1" si="1740"/>
        <v>-</v>
      </c>
      <c r="VK236" s="537" t="str">
        <f t="shared" ca="1" si="1740"/>
        <v>-</v>
      </c>
      <c r="VL236" s="537" t="str">
        <f t="shared" ca="1" si="1740"/>
        <v>-</v>
      </c>
      <c r="VM236" s="537" t="str">
        <f t="shared" ca="1" si="1740"/>
        <v>-</v>
      </c>
      <c r="VN236" s="537" t="str">
        <f t="shared" ca="1" si="1740"/>
        <v>-</v>
      </c>
      <c r="VO236" s="537" t="str">
        <f t="shared" ca="1" si="1740"/>
        <v>-</v>
      </c>
      <c r="VP236" s="537" t="str">
        <f t="shared" ca="1" si="1740"/>
        <v>-</v>
      </c>
      <c r="VQ236" s="537" t="str">
        <f t="shared" ca="1" si="1740"/>
        <v>-</v>
      </c>
      <c r="VR236" s="537" t="str">
        <f t="shared" ca="1" si="1740"/>
        <v>-</v>
      </c>
      <c r="VS236" s="537" t="str">
        <f t="shared" ca="1" si="1740"/>
        <v>-</v>
      </c>
      <c r="VT236" s="537" t="str">
        <f t="shared" ca="1" si="1740"/>
        <v>-</v>
      </c>
      <c r="VU236" s="537" t="str">
        <f t="shared" ca="1" si="1740"/>
        <v>-</v>
      </c>
      <c r="VV236" s="537" t="str">
        <f t="shared" ca="1" si="1740"/>
        <v>-</v>
      </c>
      <c r="VW236" s="537" t="b">
        <f t="shared" ca="1" si="1740"/>
        <v>1</v>
      </c>
      <c r="VX236" s="537" t="b">
        <f t="shared" ca="1" si="1740"/>
        <v>1</v>
      </c>
      <c r="VY236" s="537" t="b">
        <f t="shared" ca="1" si="1675"/>
        <v>1</v>
      </c>
      <c r="VZ236" s="537" t="b">
        <f t="shared" ca="1" si="1675"/>
        <v>1</v>
      </c>
      <c r="WA236" s="537" t="b">
        <f t="shared" ca="1" si="1675"/>
        <v>1</v>
      </c>
      <c r="WB236" s="537" t="b">
        <f t="shared" ca="1" si="1675"/>
        <v>1</v>
      </c>
      <c r="WC236" s="547" t="b">
        <f t="shared" ca="1" si="1741"/>
        <v>1</v>
      </c>
      <c r="WD236" s="547" t="b">
        <f t="shared" ca="1" si="1741"/>
        <v>1</v>
      </c>
      <c r="WE236" s="547" t="b">
        <f t="shared" ca="1" si="1741"/>
        <v>1</v>
      </c>
      <c r="WF236" s="547" t="b">
        <f t="shared" ca="1" si="1741"/>
        <v>1</v>
      </c>
      <c r="WG236" s="547" t="b">
        <f t="shared" ca="1" si="1741"/>
        <v>1</v>
      </c>
      <c r="WH236" s="547" t="b">
        <f t="shared" ca="1" si="1741"/>
        <v>1</v>
      </c>
      <c r="WI236" s="547" t="b">
        <f t="shared" ca="1" si="1741"/>
        <v>1</v>
      </c>
      <c r="WJ236" s="547" t="b">
        <f t="shared" ca="1" si="1741"/>
        <v>1</v>
      </c>
      <c r="WK236" s="547" t="b">
        <f t="shared" ca="1" si="1741"/>
        <v>1</v>
      </c>
      <c r="WL236" s="547" t="b">
        <f t="shared" ca="1" si="1741"/>
        <v>1</v>
      </c>
      <c r="WM236" s="547" t="b">
        <f t="shared" ca="1" si="1741"/>
        <v>1</v>
      </c>
      <c r="WN236" s="547" t="b">
        <f t="shared" ca="1" si="1741"/>
        <v>1</v>
      </c>
      <c r="WO236" s="547" t="b">
        <f t="shared" ca="1" si="1741"/>
        <v>1</v>
      </c>
      <c r="WP236" s="547" t="b">
        <f t="shared" ca="1" si="1741"/>
        <v>1</v>
      </c>
      <c r="WQ236" s="547" t="b">
        <f t="shared" ca="1" si="1741"/>
        <v>1</v>
      </c>
      <c r="WR236" s="547" t="b">
        <f t="shared" ca="1" si="1741"/>
        <v>1</v>
      </c>
      <c r="WS236" s="547" t="b">
        <f t="shared" ca="1" si="1547"/>
        <v>1</v>
      </c>
      <c r="WT236" s="547" t="b">
        <f t="shared" ca="1" si="1547"/>
        <v>1</v>
      </c>
      <c r="WU236" s="547" t="b">
        <f t="shared" ca="1" si="1547"/>
        <v>1</v>
      </c>
      <c r="WV236" s="547" t="b">
        <f t="shared" ca="1" si="1547"/>
        <v>1</v>
      </c>
      <c r="WW236" s="547" t="b">
        <f t="shared" ca="1" si="1547"/>
        <v>1</v>
      </c>
      <c r="WX236" s="547" t="b">
        <f t="shared" ca="1" si="1547"/>
        <v>1</v>
      </c>
      <c r="WY236" s="547" t="b">
        <f t="shared" ca="1" si="1547"/>
        <v>1</v>
      </c>
      <c r="WZ236" s="547" t="b">
        <f t="shared" ca="1" si="1547"/>
        <v>1</v>
      </c>
      <c r="XA236" s="547" t="b">
        <f t="shared" ca="1" si="1547"/>
        <v>1</v>
      </c>
      <c r="XB236" s="547" t="b">
        <f t="shared" ca="1" si="1547"/>
        <v>1</v>
      </c>
      <c r="XC236" s="19">
        <f t="shared" ca="1" si="1528"/>
        <v>0</v>
      </c>
      <c r="XD236" s="599">
        <v>0</v>
      </c>
    </row>
    <row r="237" spans="1:628" outlineLevel="2">
      <c r="A237" s="20">
        <f t="shared" si="1423"/>
        <v>232</v>
      </c>
      <c r="B237" s="213">
        <f t="shared" ca="1" si="1553"/>
        <v>205</v>
      </c>
      <c r="C237" s="115">
        <v>302</v>
      </c>
      <c r="D237" s="134" t="str">
        <f t="shared" ca="1" si="1424"/>
        <v>GSW</v>
      </c>
      <c r="E237" t="b">
        <v>1</v>
      </c>
      <c r="F237" t="b">
        <v>0</v>
      </c>
      <c r="G237" t="b">
        <f t="shared" si="1685"/>
        <v>1</v>
      </c>
      <c r="H237" s="213">
        <f t="shared" ca="1" si="1549"/>
        <v>28</v>
      </c>
      <c r="I237" s="19">
        <f t="shared" ca="1" si="1426"/>
        <v>1</v>
      </c>
      <c r="J237" s="19">
        <f t="shared" ca="1" si="1426"/>
        <v>0</v>
      </c>
      <c r="K237" s="114">
        <f t="shared" ca="1" si="1630"/>
        <v>15</v>
      </c>
      <c r="L237" s="114">
        <f t="shared" ca="1" si="1646"/>
        <v>2</v>
      </c>
      <c r="M237" s="19">
        <f t="shared" ca="1" si="1426"/>
        <v>2</v>
      </c>
      <c r="N237" s="19">
        <f t="shared" ca="1" si="1426"/>
        <v>2</v>
      </c>
      <c r="O237" s="114">
        <f t="shared" ca="1" si="1428"/>
        <v>1</v>
      </c>
      <c r="P237" s="19">
        <f t="shared" ca="1" si="1686"/>
        <v>3</v>
      </c>
      <c r="Q237" s="19">
        <f t="shared" ca="1" si="1430"/>
        <v>2</v>
      </c>
      <c r="R237" s="19">
        <f t="shared" ca="1" si="1430"/>
        <v>1</v>
      </c>
      <c r="S237" s="19">
        <f t="shared" ca="1" si="1430"/>
        <v>0</v>
      </c>
      <c r="T237" s="19">
        <f t="shared" ca="1" si="1430"/>
        <v>0</v>
      </c>
      <c r="U237" s="19">
        <f t="shared" ca="1" si="1430"/>
        <v>0</v>
      </c>
      <c r="V237" s="19">
        <f t="shared" ca="1" si="1430"/>
        <v>0</v>
      </c>
      <c r="W237" s="19">
        <f t="shared" ca="1" si="1430"/>
        <v>0</v>
      </c>
      <c r="X237" s="19">
        <f t="shared" ca="1" si="1430"/>
        <v>1</v>
      </c>
      <c r="Y237" s="19">
        <f t="shared" ca="1" si="1430"/>
        <v>1</v>
      </c>
      <c r="Z237" s="19">
        <f t="shared" ca="1" si="1430"/>
        <v>1</v>
      </c>
      <c r="AA237" s="209"/>
      <c r="AB237" s="209"/>
      <c r="AC237" s="209"/>
      <c r="AD237" s="209"/>
      <c r="AE237" s="209"/>
      <c r="AF237" s="19">
        <f t="shared" ca="1" si="1687"/>
        <v>0</v>
      </c>
      <c r="AG237" s="209"/>
      <c r="AH237" s="209"/>
      <c r="AI237" s="209"/>
      <c r="AJ237" s="209"/>
      <c r="AK237" s="209"/>
      <c r="AL237" s="209"/>
      <c r="AM237" s="209"/>
      <c r="AN237" s="209"/>
      <c r="AO237" s="134">
        <f t="shared" ca="1" si="1432"/>
        <v>2</v>
      </c>
      <c r="AP237" s="134">
        <f ca="1">INDEX(CHOOSE($P237,DataAutumn!i.AdultDrys,DataWinter!i.AdultDrys,DataSpring!i.AdultDrys),1,$O237)</f>
        <v>4</v>
      </c>
      <c r="AQ237" s="5">
        <f t="shared" ca="1" si="1702"/>
        <v>2</v>
      </c>
      <c r="AR237" s="5">
        <f t="shared" ca="1" si="1702"/>
        <v>0</v>
      </c>
      <c r="AS237" s="5">
        <f t="shared" ca="1" si="1434"/>
        <v>6</v>
      </c>
      <c r="AT237" s="209"/>
      <c r="AU237" s="209"/>
      <c r="AV237" s="209"/>
      <c r="AW237" s="353" t="str">
        <f t="shared" ca="1" si="1435"/>
        <v>TemplateRE 00028 GSW FWM     TOL204 Scan2 GFS_1 RR+01% REV15_1_2 PI00.0% Part0  GP100% WP100% MP100% (T_F33N11L00)</v>
      </c>
      <c r="AX237" s="9" t="str">
        <f ca="1">IF(COUNTIF(AW$5:AW237,AW237)=1,"-","Dup")</f>
        <v>-</v>
      </c>
      <c r="AY237" s="9"/>
      <c r="AZ237" s="19" t="str">
        <f t="shared" ca="1" si="1436"/>
        <v>-</v>
      </c>
      <c r="BA237" s="19" t="str">
        <f t="shared" ca="1" si="1436"/>
        <v>-</v>
      </c>
      <c r="BB237" s="19" t="str">
        <f t="shared" ca="1" si="1436"/>
        <v>-</v>
      </c>
      <c r="BC237" s="19" t="str">
        <f t="shared" ca="1" si="1437"/>
        <v>-</v>
      </c>
      <c r="BD237" s="19" t="str">
        <f t="shared" ca="1" si="1436"/>
        <v>-</v>
      </c>
      <c r="BE237" s="19" t="str">
        <f t="shared" ca="1" si="1436"/>
        <v>-</v>
      </c>
      <c r="BF237" s="19" t="str">
        <f t="shared" ca="1" si="1436"/>
        <v>-</v>
      </c>
      <c r="BG237" s="19" t="str">
        <f t="shared" ca="1" si="1436"/>
        <v>-</v>
      </c>
      <c r="BH237" s="19" t="str">
        <f t="shared" ca="1" si="1436"/>
        <v>-</v>
      </c>
      <c r="BI237" s="9"/>
      <c r="BJ237" s="19" t="b">
        <f t="shared" ca="1" si="1438"/>
        <v>1</v>
      </c>
      <c r="BK237" s="19" t="str">
        <f t="shared" ca="1" si="1438"/>
        <v>-</v>
      </c>
      <c r="BL237" s="19" t="str">
        <f t="shared" ca="1" si="1438"/>
        <v>-</v>
      </c>
      <c r="BM237" s="19" t="str">
        <f t="shared" ca="1" si="1438"/>
        <v>-</v>
      </c>
      <c r="BN237" s="19" t="b">
        <f t="shared" ca="1" si="1438"/>
        <v>0</v>
      </c>
      <c r="BO237" s="19">
        <f t="shared" ca="1" si="1438"/>
        <v>0</v>
      </c>
      <c r="BP237" s="19" t="str">
        <f t="shared" ca="1" si="1439"/>
        <v>-</v>
      </c>
      <c r="BQ237" s="19" t="str">
        <f t="shared" ca="1" si="1439"/>
        <v>-</v>
      </c>
      <c r="BR237" s="19" t="b">
        <f t="shared" ca="1" si="1438"/>
        <v>1</v>
      </c>
      <c r="BS237" s="9"/>
      <c r="BT237" s="19" t="str">
        <f t="shared" ca="1" si="1440"/>
        <v>-</v>
      </c>
      <c r="BU237" s="5" t="str">
        <f t="shared" ca="1" si="1647"/>
        <v>-</v>
      </c>
      <c r="BV237" s="5">
        <f t="shared" ca="1" si="1648"/>
        <v>1</v>
      </c>
      <c r="BW237" s="5">
        <f t="shared" ca="1" si="1648"/>
        <v>1</v>
      </c>
      <c r="BX237" s="19" t="str">
        <f t="shared" ca="1" si="1443"/>
        <v>-</v>
      </c>
      <c r="BY237" s="19" t="str">
        <f t="shared" ca="1" si="1443"/>
        <v>-</v>
      </c>
      <c r="BZ237" s="19" t="str">
        <f t="shared" ca="1" si="1443"/>
        <v>-</v>
      </c>
      <c r="CA237" s="5" t="str">
        <f t="shared" ca="1" si="1649"/>
        <v>-</v>
      </c>
      <c r="CB237" s="5">
        <f t="shared" ca="1" si="1650"/>
        <v>1</v>
      </c>
      <c r="CC237" s="5">
        <f t="shared" ca="1" si="1650"/>
        <v>1</v>
      </c>
      <c r="CD237" s="19" t="str">
        <f t="shared" ca="1" si="1446"/>
        <v>-</v>
      </c>
      <c r="CE237" s="5" t="str">
        <f t="shared" ca="1" si="1651"/>
        <v>-</v>
      </c>
      <c r="CF237" s="5">
        <f t="shared" ca="1" si="1652"/>
        <v>1</v>
      </c>
      <c r="CG237" s="19" t="str">
        <f t="shared" ca="1" si="1449"/>
        <v>-</v>
      </c>
      <c r="CH237" s="19" t="str">
        <f t="shared" ca="1" si="1449"/>
        <v>-</v>
      </c>
      <c r="CI237" s="5">
        <f t="shared" ca="1" si="1450"/>
        <v>1</v>
      </c>
      <c r="CJ237" s="19" t="str">
        <f t="shared" ca="1" si="1449"/>
        <v>-</v>
      </c>
      <c r="CK237" s="5" t="str">
        <f t="shared" ca="1" si="1653"/>
        <v>-</v>
      </c>
      <c r="CL237" s="5">
        <f t="shared" ca="1" si="1654"/>
        <v>1</v>
      </c>
      <c r="CM237" s="5">
        <f t="shared" ca="1" si="1654"/>
        <v>1</v>
      </c>
      <c r="CN237" s="9"/>
      <c r="CO237" s="5" t="b">
        <f t="shared" ca="1" si="1453"/>
        <v>0</v>
      </c>
      <c r="CP237" s="12">
        <f t="shared" ca="1" si="1454"/>
        <v>2132111</v>
      </c>
      <c r="CQ237" s="19">
        <f t="shared" ca="1" si="1455"/>
        <v>1</v>
      </c>
      <c r="CR237" s="19" t="str">
        <f t="shared" ca="1" si="1455"/>
        <v>-</v>
      </c>
      <c r="CS237" s="143">
        <f t="shared" ca="1" si="1636"/>
        <v>1</v>
      </c>
      <c r="CT237" s="143">
        <f t="shared" ca="1" si="1636"/>
        <v>1</v>
      </c>
      <c r="CU237" s="12">
        <v>0</v>
      </c>
      <c r="CV237" s="143">
        <f t="shared" ca="1" si="1679"/>
        <v>1</v>
      </c>
      <c r="CW237" s="143">
        <f t="shared" ca="1" si="1679"/>
        <v>1</v>
      </c>
      <c r="CX237" s="143">
        <f t="shared" ca="1" si="1679"/>
        <v>1</v>
      </c>
      <c r="CY237" s="12">
        <v>0</v>
      </c>
      <c r="CZ237" s="12">
        <v>0</v>
      </c>
      <c r="DA237" s="143">
        <f t="shared" ca="1" si="1681"/>
        <v>1</v>
      </c>
      <c r="DB237" s="143">
        <f t="shared" ca="1" si="1681"/>
        <v>1</v>
      </c>
      <c r="DC237" s="143">
        <f t="shared" ca="1" si="1703"/>
        <v>1</v>
      </c>
      <c r="DD237" s="143">
        <f t="shared" ca="1" si="1703"/>
        <v>1</v>
      </c>
      <c r="DE237" s="143">
        <f t="shared" ca="1" si="1703"/>
        <v>1</v>
      </c>
      <c r="DF237" s="143">
        <f t="shared" ca="1" si="1703"/>
        <v>1</v>
      </c>
      <c r="DG237" s="143">
        <f t="shared" ca="1" si="1703"/>
        <v>1</v>
      </c>
      <c r="DH237" s="143">
        <f t="shared" ca="1" si="1703"/>
        <v>0</v>
      </c>
      <c r="DI237" s="143">
        <f t="shared" ca="1" si="1703"/>
        <v>1</v>
      </c>
      <c r="DJ237" s="9"/>
      <c r="DK237" s="19" t="b">
        <f t="shared" ca="1" si="1460"/>
        <v>1</v>
      </c>
      <c r="DL237" s="19" t="b">
        <f t="shared" ca="1" si="1460"/>
        <v>1</v>
      </c>
      <c r="DM237" s="19" t="b">
        <f t="shared" ca="1" si="1460"/>
        <v>1</v>
      </c>
      <c r="DN237" s="468">
        <f t="shared" ca="1" si="1655"/>
        <v>21321111</v>
      </c>
      <c r="DO237" s="19" t="b">
        <f t="shared" ca="1" si="1461"/>
        <v>1</v>
      </c>
      <c r="DP237" s="19">
        <f t="shared" ca="1" si="1461"/>
        <v>0</v>
      </c>
      <c r="DQ237" s="19" t="str">
        <f t="shared" ca="1" si="1461"/>
        <v>-</v>
      </c>
      <c r="DR237" s="578" t="str">
        <f t="shared" ca="1" si="1461"/>
        <v>-</v>
      </c>
      <c r="DS237" s="430">
        <f t="shared" ca="1" si="1704"/>
        <v>652</v>
      </c>
      <c r="DT237" s="430">
        <f t="shared" ca="1" si="1704"/>
        <v>686</v>
      </c>
      <c r="DU237" s="430">
        <f t="shared" ca="1" si="1704"/>
        <v>721</v>
      </c>
      <c r="DV237" s="142">
        <f t="shared" ca="1" si="1705"/>
        <v>378</v>
      </c>
      <c r="DW237" s="142">
        <f t="shared" ca="1" si="1705"/>
        <v>413</v>
      </c>
      <c r="DX237" s="142">
        <f t="shared" ca="1" si="1705"/>
        <v>448</v>
      </c>
      <c r="DY237" s="19" t="str">
        <f t="shared" ca="1" si="1689"/>
        <v>-</v>
      </c>
      <c r="DZ237" s="19" t="str">
        <f t="shared" ca="1" si="1689"/>
        <v>-</v>
      </c>
      <c r="EA237" s="19" t="str">
        <f t="shared" ca="1" si="1689"/>
        <v>-</v>
      </c>
      <c r="EB237" s="19" t="str">
        <f t="shared" ca="1" si="1689"/>
        <v>-</v>
      </c>
      <c r="EC237" s="19" t="str">
        <f t="shared" ca="1" si="1689"/>
        <v>-</v>
      </c>
      <c r="ED237" s="19" t="str">
        <f t="shared" ca="1" si="1689"/>
        <v>-</v>
      </c>
      <c r="EE237" s="19">
        <f t="shared" ca="1" si="1689"/>
        <v>1</v>
      </c>
      <c r="EF237" s="19">
        <f t="shared" ca="1" si="1689"/>
        <v>1</v>
      </c>
      <c r="EG237" s="19">
        <f t="shared" ca="1" si="1689"/>
        <v>0</v>
      </c>
      <c r="EH237" s="19" t="str">
        <f t="shared" ca="1" si="1689"/>
        <v>-</v>
      </c>
      <c r="EI237" s="19" t="str">
        <f t="shared" ca="1" si="1689"/>
        <v>-</v>
      </c>
      <c r="EJ237" s="19" t="str">
        <f t="shared" ca="1" si="1689"/>
        <v>-</v>
      </c>
      <c r="EK237" s="19" t="str">
        <f t="shared" ca="1" si="1689"/>
        <v>-</v>
      </c>
      <c r="EL237" s="19" t="str">
        <f t="shared" ca="1" si="1689"/>
        <v>-</v>
      </c>
      <c r="EM237" s="19">
        <f t="shared" ca="1" si="1689"/>
        <v>0</v>
      </c>
      <c r="EN237" s="19" t="str">
        <f t="shared" ca="1" si="1689"/>
        <v>-</v>
      </c>
      <c r="EO237" s="19" t="str">
        <f t="shared" ca="1" si="1690"/>
        <v>-</v>
      </c>
      <c r="EP237" s="19" t="str">
        <f t="shared" ca="1" si="1461"/>
        <v>-</v>
      </c>
      <c r="EQ237" s="19">
        <f t="shared" ca="1" si="1461"/>
        <v>0</v>
      </c>
      <c r="ER237" s="19">
        <f t="shared" ca="1" si="1461"/>
        <v>0</v>
      </c>
      <c r="ES237" s="9"/>
      <c r="ET237" s="19" t="str">
        <f t="shared" ca="1" si="1468"/>
        <v>-</v>
      </c>
      <c r="EU237" s="19" t="str">
        <f t="shared" ca="1" si="1468"/>
        <v>-</v>
      </c>
      <c r="EV237" s="19" t="str">
        <f t="shared" ca="1" si="1468"/>
        <v>-</v>
      </c>
      <c r="EW237" s="19" t="str">
        <f t="shared" ca="1" si="1468"/>
        <v>-</v>
      </c>
      <c r="EX237" s="19" t="str">
        <f t="shared" ca="1" si="1468"/>
        <v>-</v>
      </c>
      <c r="EY237" s="19" t="str">
        <f t="shared" ca="1" si="1468"/>
        <v>-</v>
      </c>
      <c r="EZ237" s="19" t="str">
        <f t="shared" ca="1" si="1468"/>
        <v>-</v>
      </c>
      <c r="FA237" s="19" t="str">
        <f t="shared" ca="1" si="1468"/>
        <v>-</v>
      </c>
      <c r="FB237" s="19" t="str">
        <f t="shared" ca="1" si="1468"/>
        <v>-</v>
      </c>
      <c r="FC237" s="19" t="str">
        <f t="shared" ca="1" si="1468"/>
        <v>-</v>
      </c>
      <c r="FD237" s="19" t="str">
        <f t="shared" ca="1" si="1468"/>
        <v>-</v>
      </c>
      <c r="FE237" s="19" t="str">
        <f t="shared" ca="1" si="1468"/>
        <v>-</v>
      </c>
      <c r="FF237" s="19">
        <f t="shared" ca="1" si="1468"/>
        <v>0</v>
      </c>
      <c r="FG237" s="430">
        <f t="shared" ca="1" si="1706"/>
        <v>0</v>
      </c>
      <c r="FH237" s="430">
        <f t="shared" ca="1" si="1706"/>
        <v>0</v>
      </c>
      <c r="FI237" s="114">
        <f t="shared" ca="1" si="1707"/>
        <v>0</v>
      </c>
      <c r="FJ237" s="114">
        <f t="shared" ca="1" si="1707"/>
        <v>0</v>
      </c>
      <c r="FK237" s="114">
        <f t="shared" ca="1" si="1707"/>
        <v>0</v>
      </c>
      <c r="FL237" s="114">
        <f t="shared" ca="1" si="1707"/>
        <v>0</v>
      </c>
      <c r="FM237" s="114">
        <f t="shared" ca="1" si="1707"/>
        <v>0</v>
      </c>
      <c r="FN237" s="536">
        <f t="shared" ca="1" si="1471"/>
        <v>0</v>
      </c>
      <c r="FO237" s="114">
        <f t="shared" ca="1" si="1708"/>
        <v>0</v>
      </c>
      <c r="FP237" s="114">
        <f t="shared" ca="1" si="1708"/>
        <v>0</v>
      </c>
      <c r="FQ237" s="114">
        <f t="shared" ca="1" si="1708"/>
        <v>0</v>
      </c>
      <c r="FR237" s="114">
        <f t="shared" ca="1" si="1708"/>
        <v>0</v>
      </c>
      <c r="FS237" s="114">
        <f t="shared" ca="1" si="1708"/>
        <v>0</v>
      </c>
      <c r="FT237" s="536">
        <f t="shared" ca="1" si="1473"/>
        <v>0</v>
      </c>
      <c r="FU237" s="114">
        <f t="shared" ca="1" si="1709"/>
        <v>0</v>
      </c>
      <c r="FV237" s="114">
        <f t="shared" ca="1" si="1709"/>
        <v>0</v>
      </c>
      <c r="FW237" s="114">
        <f t="shared" ca="1" si="1709"/>
        <v>0</v>
      </c>
      <c r="FX237" s="114">
        <f t="shared" ca="1" si="1709"/>
        <v>0</v>
      </c>
      <c r="FY237" s="114">
        <f t="shared" ca="1" si="1709"/>
        <v>0</v>
      </c>
      <c r="FZ237" s="536">
        <f t="shared" ca="1" si="1475"/>
        <v>0</v>
      </c>
      <c r="GA237" s="114">
        <f t="shared" ca="1" si="1710"/>
        <v>0</v>
      </c>
      <c r="GB237" s="114">
        <f t="shared" ca="1" si="1710"/>
        <v>0</v>
      </c>
      <c r="GC237" s="114">
        <f t="shared" ca="1" si="1710"/>
        <v>0</v>
      </c>
      <c r="GD237" s="114">
        <f t="shared" ca="1" si="1710"/>
        <v>0</v>
      </c>
      <c r="GE237" s="114">
        <f t="shared" ca="1" si="1710"/>
        <v>0</v>
      </c>
      <c r="GF237" s="536">
        <f t="shared" ca="1" si="1477"/>
        <v>0</v>
      </c>
      <c r="GG237" s="114">
        <f t="shared" ca="1" si="1711"/>
        <v>0</v>
      </c>
      <c r="GH237" s="114">
        <f t="shared" ca="1" si="1711"/>
        <v>0</v>
      </c>
      <c r="GI237" s="114">
        <f t="shared" ca="1" si="1711"/>
        <v>0</v>
      </c>
      <c r="GJ237" s="114">
        <f t="shared" ca="1" si="1711"/>
        <v>0</v>
      </c>
      <c r="GK237" s="114">
        <f t="shared" ca="1" si="1711"/>
        <v>0</v>
      </c>
      <c r="GL237" s="536">
        <f t="shared" ca="1" si="1479"/>
        <v>0</v>
      </c>
      <c r="GM237" s="114">
        <f t="shared" ca="1" si="1712"/>
        <v>0</v>
      </c>
      <c r="GN237" s="114">
        <f t="shared" ca="1" si="1712"/>
        <v>0</v>
      </c>
      <c r="GO237" s="114">
        <f t="shared" ca="1" si="1712"/>
        <v>0</v>
      </c>
      <c r="GP237" s="114">
        <f t="shared" ca="1" si="1712"/>
        <v>0</v>
      </c>
      <c r="GQ237" s="114">
        <f t="shared" ca="1" si="1712"/>
        <v>0</v>
      </c>
      <c r="GR237" s="536">
        <f t="shared" ca="1" si="1481"/>
        <v>0</v>
      </c>
      <c r="GS237" s="115">
        <f t="shared" ca="1" si="1713"/>
        <v>0</v>
      </c>
      <c r="GT237" s="115">
        <f t="shared" ca="1" si="1713"/>
        <v>0</v>
      </c>
      <c r="GU237" s="115">
        <f t="shared" ca="1" si="1713"/>
        <v>0</v>
      </c>
      <c r="GV237" s="115">
        <f t="shared" ca="1" si="1713"/>
        <v>0</v>
      </c>
      <c r="GW237" s="553">
        <f t="shared" ca="1" si="1714"/>
        <v>0</v>
      </c>
      <c r="GX237" s="553">
        <f t="shared" ca="1" si="1714"/>
        <v>0</v>
      </c>
      <c r="GY237" s="553">
        <f t="shared" ca="1" si="1714"/>
        <v>0</v>
      </c>
      <c r="GZ237" s="553">
        <f t="shared" ca="1" si="1714"/>
        <v>0</v>
      </c>
      <c r="HA237" s="553">
        <f t="shared" ca="1" si="1714"/>
        <v>0</v>
      </c>
      <c r="HB237" s="553">
        <f t="shared" ca="1" si="1714"/>
        <v>0</v>
      </c>
      <c r="HC237" s="553">
        <f t="shared" ca="1" si="1714"/>
        <v>0</v>
      </c>
      <c r="HD237" s="553">
        <f t="shared" ca="1" si="1714"/>
        <v>0</v>
      </c>
      <c r="HE237" s="553">
        <f t="shared" ca="1" si="1714"/>
        <v>0</v>
      </c>
      <c r="HF237" s="553">
        <f t="shared" ca="1" si="1714"/>
        <v>0</v>
      </c>
      <c r="HG237" s="553">
        <f t="shared" ca="1" si="1714"/>
        <v>0</v>
      </c>
      <c r="HH237" s="553">
        <f t="shared" ca="1" si="1714"/>
        <v>0</v>
      </c>
      <c r="HI237" s="553">
        <f t="shared" ca="1" si="1714"/>
        <v>0</v>
      </c>
      <c r="HJ237" s="553">
        <f t="shared" ca="1" si="1714"/>
        <v>0</v>
      </c>
      <c r="HK237" s="553">
        <f t="shared" ca="1" si="1714"/>
        <v>0</v>
      </c>
      <c r="HL237" s="553">
        <f t="shared" ca="1" si="1714"/>
        <v>0</v>
      </c>
      <c r="HM237" s="553">
        <f t="shared" ca="1" si="1715"/>
        <v>0</v>
      </c>
      <c r="HN237" s="553">
        <f t="shared" ca="1" si="1715"/>
        <v>0</v>
      </c>
      <c r="HO237" s="553">
        <f t="shared" ca="1" si="1715"/>
        <v>0</v>
      </c>
      <c r="HP237" s="553">
        <f t="shared" ca="1" si="1715"/>
        <v>0</v>
      </c>
      <c r="HQ237" s="19">
        <f t="shared" ca="1" si="1485"/>
        <v>0</v>
      </c>
      <c r="HR237" s="114">
        <f t="shared" ca="1" si="1716"/>
        <v>0</v>
      </c>
      <c r="HS237" s="114">
        <f t="shared" ca="1" si="1716"/>
        <v>0</v>
      </c>
      <c r="HT237" s="114">
        <f t="shared" ca="1" si="1716"/>
        <v>0</v>
      </c>
      <c r="HU237" s="114">
        <f t="shared" ca="1" si="1716"/>
        <v>0</v>
      </c>
      <c r="HV237" s="114">
        <f t="shared" ca="1" si="1716"/>
        <v>0</v>
      </c>
      <c r="HW237" s="536">
        <f t="shared" ca="1" si="1487"/>
        <v>0</v>
      </c>
      <c r="HX237" s="114">
        <f t="shared" ca="1" si="1717"/>
        <v>0</v>
      </c>
      <c r="HY237" s="114">
        <f t="shared" ca="1" si="1717"/>
        <v>0</v>
      </c>
      <c r="HZ237" s="114">
        <f t="shared" ca="1" si="1717"/>
        <v>0</v>
      </c>
      <c r="IA237" s="114">
        <f t="shared" ca="1" si="1717"/>
        <v>0</v>
      </c>
      <c r="IB237" s="114">
        <f t="shared" ca="1" si="1717"/>
        <v>0</v>
      </c>
      <c r="IC237" s="536">
        <f t="shared" ca="1" si="1489"/>
        <v>0</v>
      </c>
      <c r="ID237" s="114">
        <f t="shared" ca="1" si="1718"/>
        <v>0</v>
      </c>
      <c r="IE237" s="114">
        <f t="shared" ca="1" si="1718"/>
        <v>0</v>
      </c>
      <c r="IF237" s="114">
        <f t="shared" ca="1" si="1718"/>
        <v>0</v>
      </c>
      <c r="IG237" s="114">
        <f t="shared" ca="1" si="1718"/>
        <v>0</v>
      </c>
      <c r="IH237" s="114">
        <f t="shared" ca="1" si="1718"/>
        <v>0</v>
      </c>
      <c r="II237" s="536">
        <f t="shared" ca="1" si="1491"/>
        <v>0</v>
      </c>
      <c r="IJ237" s="114">
        <f t="shared" ca="1" si="1719"/>
        <v>0</v>
      </c>
      <c r="IK237" s="114">
        <f t="shared" ca="1" si="1719"/>
        <v>0</v>
      </c>
      <c r="IL237" s="114">
        <f t="shared" ca="1" si="1719"/>
        <v>0</v>
      </c>
      <c r="IM237" s="114">
        <f t="shared" ca="1" si="1719"/>
        <v>0</v>
      </c>
      <c r="IN237" s="114">
        <f t="shared" ca="1" si="1719"/>
        <v>0</v>
      </c>
      <c r="IO237" s="536">
        <f t="shared" ca="1" si="1493"/>
        <v>0</v>
      </c>
      <c r="IP237" s="114">
        <f t="shared" ca="1" si="1720"/>
        <v>0</v>
      </c>
      <c r="IQ237" s="114">
        <f t="shared" ca="1" si="1720"/>
        <v>0</v>
      </c>
      <c r="IR237" s="114">
        <f t="shared" ca="1" si="1720"/>
        <v>0</v>
      </c>
      <c r="IS237" s="114">
        <f t="shared" ca="1" si="1720"/>
        <v>0</v>
      </c>
      <c r="IT237" s="114">
        <f t="shared" ca="1" si="1720"/>
        <v>0</v>
      </c>
      <c r="IU237" s="536">
        <f t="shared" ca="1" si="1495"/>
        <v>0</v>
      </c>
      <c r="IV237" s="114">
        <f t="shared" ca="1" si="1721"/>
        <v>0</v>
      </c>
      <c r="IW237" s="114">
        <f t="shared" ca="1" si="1721"/>
        <v>0</v>
      </c>
      <c r="IX237" s="114">
        <f t="shared" ca="1" si="1721"/>
        <v>0</v>
      </c>
      <c r="IY237" s="114">
        <f t="shared" ca="1" si="1721"/>
        <v>0</v>
      </c>
      <c r="IZ237" s="114">
        <f t="shared" ca="1" si="1721"/>
        <v>0</v>
      </c>
      <c r="JA237" s="536">
        <f t="shared" ca="1" si="1497"/>
        <v>0</v>
      </c>
      <c r="JB237" s="115">
        <f t="shared" ca="1" si="1722"/>
        <v>0</v>
      </c>
      <c r="JC237" s="115">
        <f t="shared" ca="1" si="1722"/>
        <v>0</v>
      </c>
      <c r="JD237" s="115">
        <f t="shared" ca="1" si="1722"/>
        <v>0</v>
      </c>
      <c r="JE237" s="115">
        <f t="shared" ca="1" si="1722"/>
        <v>0</v>
      </c>
      <c r="JF237" s="553">
        <f t="shared" ca="1" si="1723"/>
        <v>0</v>
      </c>
      <c r="JG237" s="553">
        <f t="shared" ca="1" si="1723"/>
        <v>0</v>
      </c>
      <c r="JH237" s="553">
        <f t="shared" ca="1" si="1723"/>
        <v>0</v>
      </c>
      <c r="JI237" s="553">
        <f t="shared" ca="1" si="1723"/>
        <v>0</v>
      </c>
      <c r="JJ237" s="553">
        <f t="shared" ca="1" si="1723"/>
        <v>0</v>
      </c>
      <c r="JK237" s="553">
        <f t="shared" ca="1" si="1723"/>
        <v>0</v>
      </c>
      <c r="JL237" s="553">
        <f t="shared" ca="1" si="1723"/>
        <v>0</v>
      </c>
      <c r="JM237" s="553">
        <f t="shared" ca="1" si="1723"/>
        <v>0</v>
      </c>
      <c r="JN237" s="553">
        <f t="shared" ca="1" si="1723"/>
        <v>0</v>
      </c>
      <c r="JO237" s="553">
        <f t="shared" ca="1" si="1723"/>
        <v>0</v>
      </c>
      <c r="JP237" s="553">
        <f t="shared" ca="1" si="1723"/>
        <v>0</v>
      </c>
      <c r="JQ237" s="553">
        <f t="shared" ca="1" si="1723"/>
        <v>0</v>
      </c>
      <c r="JR237" s="553">
        <f t="shared" ca="1" si="1723"/>
        <v>0</v>
      </c>
      <c r="JS237" s="553">
        <f t="shared" ca="1" si="1723"/>
        <v>0</v>
      </c>
      <c r="JT237" s="553">
        <f t="shared" ca="1" si="1723"/>
        <v>0</v>
      </c>
      <c r="JU237" s="553">
        <f t="shared" ca="1" si="1723"/>
        <v>0</v>
      </c>
      <c r="JV237" s="553">
        <f t="shared" ca="1" si="1724"/>
        <v>0</v>
      </c>
      <c r="JW237" s="553">
        <f t="shared" ca="1" si="1724"/>
        <v>0</v>
      </c>
      <c r="JX237" s="553">
        <f t="shared" ca="1" si="1724"/>
        <v>0</v>
      </c>
      <c r="JY237" s="553">
        <f t="shared" ca="1" si="1724"/>
        <v>0</v>
      </c>
      <c r="JZ237" s="19">
        <f t="shared" ca="1" si="1501"/>
        <v>0</v>
      </c>
      <c r="KA237" s="5">
        <f t="shared" ca="1" si="1502"/>
        <v>67</v>
      </c>
      <c r="KB237" s="9"/>
      <c r="KC237" s="5">
        <f t="shared" ca="1" si="1725"/>
        <v>0</v>
      </c>
      <c r="KD237" s="5" t="b">
        <f t="shared" ca="1" si="1725"/>
        <v>0</v>
      </c>
      <c r="KE237" s="19">
        <f t="shared" ca="1" si="1742"/>
        <v>0</v>
      </c>
      <c r="KF237" s="5">
        <f t="shared" ca="1" si="1505"/>
        <v>0</v>
      </c>
      <c r="KG237" s="5">
        <f t="shared" ca="1" si="1506"/>
        <v>0.01</v>
      </c>
      <c r="KH237" s="5">
        <f t="shared" si="1507"/>
        <v>0</v>
      </c>
      <c r="KI237" s="19">
        <f t="shared" ca="1" si="1683"/>
        <v>0</v>
      </c>
      <c r="KJ237" s="5">
        <f t="shared" ca="1" si="1508"/>
        <v>50</v>
      </c>
      <c r="KK237" s="19" t="str">
        <f t="shared" ca="1" si="1688"/>
        <v>-</v>
      </c>
      <c r="KL237" s="19" t="str">
        <f t="shared" ca="1" si="1688"/>
        <v>-</v>
      </c>
      <c r="KM237" s="19" t="str">
        <f t="shared" ca="1" si="1688"/>
        <v>-</v>
      </c>
      <c r="KN237" s="19" t="str">
        <f t="shared" ca="1" si="1688"/>
        <v>-</v>
      </c>
      <c r="KO237" s="19" t="str">
        <f t="shared" ca="1" si="1688"/>
        <v>-</v>
      </c>
      <c r="KP237" s="19" t="str">
        <f t="shared" ca="1" si="1688"/>
        <v>-</v>
      </c>
      <c r="KQ237" s="19" t="str">
        <f t="shared" ca="1" si="1688"/>
        <v>-</v>
      </c>
      <c r="KR237" s="19" t="str">
        <f t="shared" ca="1" si="1688"/>
        <v>-</v>
      </c>
      <c r="KS237" s="19" t="str">
        <f t="shared" ca="1" si="1688"/>
        <v>-</v>
      </c>
      <c r="KT237" s="19" t="str">
        <f t="shared" ca="1" si="1688"/>
        <v>-</v>
      </c>
      <c r="KU237" s="19" t="str">
        <f t="shared" ca="1" si="1688"/>
        <v>-</v>
      </c>
      <c r="KV237" s="19" t="str">
        <f t="shared" ca="1" si="1688"/>
        <v>-</v>
      </c>
      <c r="KW237" s="5">
        <f t="shared" si="1510"/>
        <v>1</v>
      </c>
      <c r="KX237" s="5">
        <f t="shared" ca="1" si="1580"/>
        <v>0</v>
      </c>
      <c r="KY237" s="5">
        <f t="shared" ca="1" si="1580"/>
        <v>1</v>
      </c>
      <c r="KZ237" s="5">
        <f t="shared" ca="1" si="1580"/>
        <v>1</v>
      </c>
      <c r="LA237" s="5">
        <f t="shared" ref="LA237:LN248" ca="1" si="1745">IF(OR($K237="",$K237&lt;&gt;LA$26),LA$5,INDEX(i.REVsSA,$L237,LA$26+1))</f>
        <v>1</v>
      </c>
      <c r="LB237" s="5">
        <f t="shared" ca="1" si="1745"/>
        <v>1</v>
      </c>
      <c r="LC237" s="5">
        <f t="shared" ca="1" si="1745"/>
        <v>0</v>
      </c>
      <c r="LD237" s="5">
        <f t="shared" ca="1" si="1745"/>
        <v>1</v>
      </c>
      <c r="LE237" s="5">
        <f t="shared" ca="1" si="1745"/>
        <v>0.5</v>
      </c>
      <c r="LF237" s="5">
        <f t="shared" ca="1" si="1745"/>
        <v>0</v>
      </c>
      <c r="LG237" s="5">
        <f t="shared" ca="1" si="1745"/>
        <v>1</v>
      </c>
      <c r="LH237" s="5">
        <f t="shared" ca="1" si="1745"/>
        <v>0</v>
      </c>
      <c r="LI237" s="5">
        <f t="shared" ca="1" si="1745"/>
        <v>0</v>
      </c>
      <c r="LJ237" s="5">
        <f t="shared" ca="1" si="1745"/>
        <v>0</v>
      </c>
      <c r="LK237" s="5">
        <f t="shared" ca="1" si="1745"/>
        <v>0</v>
      </c>
      <c r="LL237" s="5">
        <f t="shared" ca="1" si="1745"/>
        <v>1</v>
      </c>
      <c r="LM237" s="5">
        <f t="shared" ca="1" si="1745"/>
        <v>0</v>
      </c>
      <c r="LN237" s="5">
        <f t="shared" ca="1" si="1745"/>
        <v>1</v>
      </c>
      <c r="LO237" s="19">
        <f t="shared" ca="1" si="1742"/>
        <v>0</v>
      </c>
      <c r="LP237" s="19">
        <f t="shared" ca="1" si="1743"/>
        <v>0</v>
      </c>
      <c r="LQ237" s="19">
        <f t="shared" ca="1" si="1743"/>
        <v>0</v>
      </c>
      <c r="LR237" s="19">
        <f t="shared" ca="1" si="1743"/>
        <v>0</v>
      </c>
      <c r="LS237" s="19">
        <f t="shared" ca="1" si="1743"/>
        <v>0</v>
      </c>
      <c r="LT237" s="19">
        <f t="shared" ca="1" si="1743"/>
        <v>0</v>
      </c>
      <c r="LU237" s="19">
        <f t="shared" ca="1" si="1743"/>
        <v>0</v>
      </c>
      <c r="LV237" s="19">
        <f t="shared" ca="1" si="1743"/>
        <v>0</v>
      </c>
      <c r="LW237" s="19">
        <f t="shared" ca="1" si="1743"/>
        <v>0</v>
      </c>
      <c r="LX237" s="19">
        <f t="shared" ca="1" si="1743"/>
        <v>0</v>
      </c>
      <c r="LY237" s="19">
        <f t="shared" ca="1" si="1743"/>
        <v>0</v>
      </c>
      <c r="LZ237" s="19">
        <f t="shared" ca="1" si="1743"/>
        <v>0</v>
      </c>
      <c r="MA237" s="19">
        <f t="shared" ca="1" si="1743"/>
        <v>0</v>
      </c>
      <c r="MB237" s="19">
        <f t="shared" ca="1" si="1743"/>
        <v>0</v>
      </c>
      <c r="MC237" s="19">
        <f t="shared" ca="1" si="1743"/>
        <v>0</v>
      </c>
      <c r="MD237" s="19">
        <f t="shared" ca="1" si="1743"/>
        <v>0</v>
      </c>
      <c r="ME237" s="19">
        <f t="shared" ca="1" si="1743"/>
        <v>0</v>
      </c>
      <c r="MF237" s="19">
        <f t="shared" ca="1" si="1744"/>
        <v>0</v>
      </c>
      <c r="MG237" s="19">
        <f t="shared" ca="1" si="1744"/>
        <v>0</v>
      </c>
      <c r="MH237" s="19">
        <f t="shared" ca="1" si="1744"/>
        <v>0</v>
      </c>
      <c r="MI237" s="19">
        <f t="shared" ca="1" si="1744"/>
        <v>0</v>
      </c>
      <c r="MJ237" s="5">
        <f t="shared" ca="1" si="1727"/>
        <v>0</v>
      </c>
      <c r="MK237" s="5">
        <f t="shared" ca="1" si="1727"/>
        <v>0</v>
      </c>
      <c r="ML237" s="5">
        <f t="shared" ca="1" si="1727"/>
        <v>0.05</v>
      </c>
      <c r="MM237" s="5">
        <f t="shared" ca="1" si="1727"/>
        <v>0.05</v>
      </c>
      <c r="MN237" s="5">
        <f t="shared" ca="1" si="1728"/>
        <v>0</v>
      </c>
      <c r="MO237" s="5">
        <f t="shared" ca="1" si="1728"/>
        <v>0</v>
      </c>
      <c r="MP237" s="5">
        <f t="shared" ca="1" si="1728"/>
        <v>0</v>
      </c>
      <c r="MQ237" s="5">
        <f t="shared" ca="1" si="1728"/>
        <v>0</v>
      </c>
      <c r="MR237" s="5">
        <f t="shared" ca="1" si="1728"/>
        <v>0</v>
      </c>
      <c r="MS237" s="5">
        <f t="shared" ca="1" si="1728"/>
        <v>0</v>
      </c>
      <c r="MT237" s="19">
        <f t="shared" ca="1" si="1744"/>
        <v>0</v>
      </c>
      <c r="MU237" s="19">
        <f t="shared" ca="1" si="1744"/>
        <v>1</v>
      </c>
      <c r="MV237" s="19">
        <f t="shared" ca="1" si="1678"/>
        <v>0</v>
      </c>
      <c r="MW237" s="19">
        <f t="shared" ca="1" si="1678"/>
        <v>0</v>
      </c>
      <c r="MX237" s="19">
        <f t="shared" ca="1" si="1678"/>
        <v>0</v>
      </c>
      <c r="MY237" s="19">
        <f t="shared" ca="1" si="1678"/>
        <v>0</v>
      </c>
      <c r="MZ237" s="19">
        <f t="shared" ca="1" si="1678"/>
        <v>1</v>
      </c>
      <c r="NA237" s="9"/>
      <c r="NB237" s="5" t="b">
        <f t="shared" ca="1" si="1514"/>
        <v>0</v>
      </c>
      <c r="NC237" s="19" t="str">
        <f t="shared" ca="1" si="1515"/>
        <v>-</v>
      </c>
      <c r="ND237" s="5">
        <f t="shared" ca="1" si="1516"/>
        <v>0.5</v>
      </c>
      <c r="NE237" s="5" t="b">
        <f t="shared" ca="1" si="1669"/>
        <v>0</v>
      </c>
      <c r="NF237" s="5" t="b">
        <f t="shared" ca="1" si="1669"/>
        <v>0</v>
      </c>
      <c r="NG237" s="5" t="b">
        <f t="shared" ca="1" si="1669"/>
        <v>1</v>
      </c>
      <c r="NH237" s="134">
        <f t="shared" ca="1" si="1670"/>
        <v>2</v>
      </c>
      <c r="NI237" s="134">
        <f t="shared" ca="1" si="1670"/>
        <v>2</v>
      </c>
      <c r="NJ237" s="5" t="b">
        <f t="shared" ca="1" si="1729"/>
        <v>0</v>
      </c>
      <c r="NK237" s="5" t="b">
        <f t="shared" ca="1" si="1729"/>
        <v>0</v>
      </c>
      <c r="NL237" s="5" t="b">
        <f t="shared" ca="1" si="1729"/>
        <v>1</v>
      </c>
      <c r="NM237" s="5" t="b">
        <f t="shared" ca="1" si="1729"/>
        <v>0</v>
      </c>
      <c r="NN237" s="5">
        <f t="shared" ca="1" si="1730"/>
        <v>1</v>
      </c>
      <c r="NO237" s="5">
        <f t="shared" ca="1" si="1730"/>
        <v>0.66</v>
      </c>
      <c r="NP237" s="5" t="b">
        <f t="shared" ca="1" si="1521"/>
        <v>1</v>
      </c>
      <c r="NQ237" s="5" t="str" cm="1">
        <f t="array" aca="1" ref="NQ237" ca="1">IF(OR(NR237:NY237&lt;&gt;"-"),TRUE,"-")</f>
        <v>-</v>
      </c>
      <c r="NR237" s="19" t="str">
        <f t="shared" ca="1" si="1522"/>
        <v>-</v>
      </c>
      <c r="NS237" s="19" t="str">
        <f t="shared" ca="1" si="1522"/>
        <v>-</v>
      </c>
      <c r="NT237" s="19" t="str">
        <f t="shared" ca="1" si="1522"/>
        <v>-</v>
      </c>
      <c r="NU237" s="19" t="str">
        <f t="shared" ca="1" si="1522"/>
        <v>-</v>
      </c>
      <c r="NV237" s="19" t="str">
        <f t="shared" ca="1" si="1522"/>
        <v>-</v>
      </c>
      <c r="NW237" s="19" t="str">
        <f t="shared" ca="1" si="1522"/>
        <v>-</v>
      </c>
      <c r="NX237" s="19" t="str">
        <f t="shared" ca="1" si="1522"/>
        <v>-</v>
      </c>
      <c r="NY237" s="19" t="str">
        <f t="shared" ca="1" si="1522"/>
        <v>-</v>
      </c>
      <c r="NZ237" s="5" t="b">
        <f t="array" aca="1" ref="NZ237" ca="1">IF(OR(OA237:OG237&lt;&gt;"-"),TRUE,"-")</f>
        <v>1</v>
      </c>
      <c r="OA237" s="19">
        <f t="shared" ca="1" si="1523"/>
        <v>0</v>
      </c>
      <c r="OB237" s="19">
        <f t="shared" ca="1" si="1523"/>
        <v>999999</v>
      </c>
      <c r="OC237" s="19">
        <f t="shared" ca="1" si="1523"/>
        <v>999999</v>
      </c>
      <c r="OD237" s="19">
        <f t="shared" ca="1" si="1523"/>
        <v>999999</v>
      </c>
      <c r="OE237" s="19">
        <f t="shared" ca="1" si="1523"/>
        <v>999999</v>
      </c>
      <c r="OF237" s="19">
        <f t="shared" ca="1" si="1523"/>
        <v>999999</v>
      </c>
      <c r="OG237" s="19">
        <f t="shared" ca="1" si="1523"/>
        <v>999999</v>
      </c>
      <c r="OH237" s="19" t="str">
        <f t="shared" ca="1" si="1523"/>
        <v>-</v>
      </c>
      <c r="OI237" s="19" t="str">
        <f t="shared" ca="1" si="1523"/>
        <v>-</v>
      </c>
      <c r="OJ237" s="19" t="str">
        <f t="shared" ca="1" si="1523"/>
        <v>-</v>
      </c>
      <c r="OK237" s="19" t="b">
        <f t="shared" ca="1" si="1523"/>
        <v>1</v>
      </c>
      <c r="OL237" s="19">
        <f t="shared" ca="1" si="1523"/>
        <v>0</v>
      </c>
      <c r="OM237" s="5" t="str">
        <f t="shared" ca="1" si="1731"/>
        <v>-</v>
      </c>
      <c r="ON237" s="5" t="str">
        <f t="shared" ca="1" si="1731"/>
        <v>-</v>
      </c>
      <c r="OO237" s="5" t="str">
        <f t="shared" ca="1" si="1731"/>
        <v>-</v>
      </c>
      <c r="OP237" s="5" t="str">
        <f t="shared" ca="1" si="1731"/>
        <v>-</v>
      </c>
      <c r="OQ237" s="19" t="str">
        <f t="shared" ca="1" si="1548"/>
        <v>-</v>
      </c>
      <c r="OR237" s="19" t="str">
        <f t="shared" ca="1" si="1548"/>
        <v>-</v>
      </c>
      <c r="OS237" s="19" t="str">
        <f t="shared" ca="1" si="1548"/>
        <v>-</v>
      </c>
      <c r="OT237" s="19" t="str">
        <f t="shared" ca="1" si="1548"/>
        <v>-</v>
      </c>
      <c r="OU237" s="5">
        <f t="shared" ca="1" si="1525"/>
        <v>0</v>
      </c>
      <c r="OV237" s="19" t="str">
        <f t="shared" ca="1" si="1548"/>
        <v>-</v>
      </c>
      <c r="OW237" s="5" t="str">
        <f t="shared" ca="1" si="1732"/>
        <v>-</v>
      </c>
      <c r="OX237" s="5">
        <f t="shared" ca="1" si="1732"/>
        <v>500</v>
      </c>
      <c r="OY237" s="5">
        <f t="shared" ca="1" si="1732"/>
        <v>500</v>
      </c>
      <c r="OZ237" s="5" t="str">
        <f t="shared" ca="1" si="1732"/>
        <v>-</v>
      </c>
      <c r="PA237" s="5" t="str">
        <f t="shared" ca="1" si="1732"/>
        <v>-</v>
      </c>
      <c r="PB237" s="5" t="str">
        <f t="shared" ca="1" si="1732"/>
        <v>-</v>
      </c>
      <c r="PC237" s="5">
        <f t="shared" ca="1" si="1527"/>
        <v>1.5</v>
      </c>
      <c r="PD237" s="9"/>
      <c r="PE237" s="19">
        <f t="shared" ca="1" si="1548"/>
        <v>50</v>
      </c>
      <c r="PF237" s="19">
        <f t="shared" ca="1" si="1528"/>
        <v>50</v>
      </c>
      <c r="PG237" s="19">
        <f t="shared" ca="1" si="1528"/>
        <v>50</v>
      </c>
      <c r="PH237" s="19">
        <f t="shared" ca="1" si="1528"/>
        <v>50</v>
      </c>
      <c r="PI237" s="5">
        <f t="shared" ca="1" si="1529"/>
        <v>1</v>
      </c>
      <c r="PJ237" s="5">
        <f t="shared" ca="1" si="1530"/>
        <v>1</v>
      </c>
      <c r="PK237" s="5">
        <f t="shared" ca="1" si="1531"/>
        <v>1</v>
      </c>
      <c r="PL237" s="9"/>
      <c r="PM237" s="19" t="b">
        <f t="shared" ca="1" si="1528"/>
        <v>0</v>
      </c>
      <c r="PN237" s="19" t="b">
        <f t="shared" ca="1" si="1528"/>
        <v>0</v>
      </c>
      <c r="PO237" s="19">
        <f t="shared" ca="1" si="1528"/>
        <v>1</v>
      </c>
      <c r="PP237" s="134">
        <f t="shared" ca="1" si="1532"/>
        <v>1</v>
      </c>
      <c r="PQ237" s="134">
        <f t="shared" ca="1" si="1532"/>
        <v>1</v>
      </c>
      <c r="PR237" s="134">
        <f t="shared" ca="1" si="1532"/>
        <v>1</v>
      </c>
      <c r="PS237" s="134">
        <f t="shared" ca="1" si="1532"/>
        <v>1</v>
      </c>
      <c r="PT237" s="134">
        <f t="shared" ca="1" si="1532"/>
        <v>1</v>
      </c>
      <c r="PU237" s="134">
        <f t="shared" ca="1" si="1532"/>
        <v>1</v>
      </c>
      <c r="PV237" s="134">
        <f t="shared" ca="1" si="1532"/>
        <v>1</v>
      </c>
      <c r="PW237" s="134">
        <f t="shared" ca="1" si="1532"/>
        <v>1</v>
      </c>
      <c r="PX237" s="9"/>
      <c r="PY237" s="537" t="str">
        <f t="shared" ca="1" si="1733"/>
        <v>-</v>
      </c>
      <c r="PZ237" s="537" t="str">
        <f t="shared" ca="1" si="1733"/>
        <v>-</v>
      </c>
      <c r="QA237" s="537" t="str">
        <f t="shared" ca="1" si="1733"/>
        <v>-</v>
      </c>
      <c r="QB237" s="537" t="str">
        <f t="shared" ca="1" si="1733"/>
        <v>-</v>
      </c>
      <c r="QC237" s="537" t="str">
        <f t="shared" ca="1" si="1733"/>
        <v>-</v>
      </c>
      <c r="QD237" s="537" t="str">
        <f t="shared" ca="1" si="1733"/>
        <v>-</v>
      </c>
      <c r="QE237" s="537" t="str">
        <f t="shared" ca="1" si="1733"/>
        <v>-</v>
      </c>
      <c r="QF237" s="537" t="str">
        <f t="shared" ca="1" si="1733"/>
        <v>-</v>
      </c>
      <c r="QG237" s="537" t="str">
        <f t="shared" ca="1" si="1733"/>
        <v>-</v>
      </c>
      <c r="QH237" s="537" t="str">
        <f t="shared" ca="1" si="1733"/>
        <v>-</v>
      </c>
      <c r="QI237" s="537" t="str">
        <f t="shared" ca="1" si="1733"/>
        <v>-</v>
      </c>
      <c r="QJ237" s="537" t="str">
        <f t="shared" ca="1" si="1733"/>
        <v>-</v>
      </c>
      <c r="QK237" s="537" t="str">
        <f t="shared" ca="1" si="1733"/>
        <v>-</v>
      </c>
      <c r="QL237" s="537" t="str">
        <f t="shared" ca="1" si="1733"/>
        <v>-</v>
      </c>
      <c r="QM237" s="537" t="str">
        <f t="shared" ca="1" si="1733"/>
        <v>-</v>
      </c>
      <c r="QN237" s="537" t="str">
        <f t="shared" ca="1" si="1733"/>
        <v>-</v>
      </c>
      <c r="QO237" s="537" t="str">
        <f t="shared" ca="1" si="1734"/>
        <v>-</v>
      </c>
      <c r="QP237" s="537" t="str">
        <f t="shared" ca="1" si="1734"/>
        <v>-</v>
      </c>
      <c r="QQ237" s="537" t="str">
        <f t="shared" ca="1" si="1734"/>
        <v>-</v>
      </c>
      <c r="QR237" s="537" t="str">
        <f t="shared" ca="1" si="1734"/>
        <v>-</v>
      </c>
      <c r="QS237" s="537" t="str">
        <f t="shared" ca="1" si="1734"/>
        <v>-</v>
      </c>
      <c r="QT237" s="537" t="str">
        <f t="shared" ca="1" si="1734"/>
        <v>-</v>
      </c>
      <c r="QU237" s="537" t="str">
        <f t="shared" ca="1" si="1734"/>
        <v>-</v>
      </c>
      <c r="QV237" s="537" t="str">
        <f t="shared" ca="1" si="1734"/>
        <v>-</v>
      </c>
      <c r="QW237" s="537" t="str">
        <f t="shared" ca="1" si="1734"/>
        <v>-</v>
      </c>
      <c r="QX237" s="537" t="str">
        <f t="shared" ca="1" si="1734"/>
        <v>-</v>
      </c>
      <c r="QY237" s="537" t="str">
        <f t="shared" ca="1" si="1734"/>
        <v>-</v>
      </c>
      <c r="QZ237" s="537" t="str">
        <f t="shared" ca="1" si="1734"/>
        <v>-</v>
      </c>
      <c r="RA237" s="537" t="str">
        <f t="shared" ca="1" si="1734"/>
        <v>-</v>
      </c>
      <c r="RB237" s="537" t="str">
        <f t="shared" ca="1" si="1734"/>
        <v>-</v>
      </c>
      <c r="RC237" s="537" t="str">
        <f t="shared" ca="1" si="1734"/>
        <v>-</v>
      </c>
      <c r="RD237" s="537" t="str">
        <f t="shared" ca="1" si="1734"/>
        <v>-</v>
      </c>
      <c r="RE237" s="537" t="str">
        <f t="shared" ca="1" si="1673"/>
        <v>-</v>
      </c>
      <c r="RF237" s="537" t="str">
        <f t="shared" ca="1" si="1673"/>
        <v>-</v>
      </c>
      <c r="RG237" s="537" t="str">
        <f t="shared" ca="1" si="1673"/>
        <v>-</v>
      </c>
      <c r="RH237" s="537" t="str">
        <f t="shared" ca="1" si="1673"/>
        <v>-</v>
      </c>
      <c r="RI237" s="547" t="str">
        <f t="shared" ca="1" si="1735"/>
        <v>-</v>
      </c>
      <c r="RJ237" s="547" t="str">
        <f t="shared" ca="1" si="1735"/>
        <v>-</v>
      </c>
      <c r="RK237" s="547" t="str">
        <f t="shared" ca="1" si="1735"/>
        <v>-</v>
      </c>
      <c r="RL237" s="547" t="str">
        <f t="shared" ca="1" si="1735"/>
        <v>-</v>
      </c>
      <c r="RM237" s="547" t="str">
        <f t="shared" ca="1" si="1735"/>
        <v>-</v>
      </c>
      <c r="RN237" s="547" t="str">
        <f t="shared" ca="1" si="1735"/>
        <v>-</v>
      </c>
      <c r="RO237" s="547" t="str">
        <f t="shared" ca="1" si="1735"/>
        <v>-</v>
      </c>
      <c r="RP237" s="547" t="str">
        <f t="shared" ca="1" si="1735"/>
        <v>-</v>
      </c>
      <c r="RQ237" s="547" t="str">
        <f t="shared" ca="1" si="1735"/>
        <v>-</v>
      </c>
      <c r="RR237" s="547" t="str">
        <f t="shared" ca="1" si="1735"/>
        <v>-</v>
      </c>
      <c r="RS237" s="547" t="str">
        <f t="shared" ca="1" si="1735"/>
        <v>-</v>
      </c>
      <c r="RT237" s="547" t="str">
        <f t="shared" ca="1" si="1735"/>
        <v>-</v>
      </c>
      <c r="RU237" s="547" t="str">
        <f t="shared" ca="1" si="1735"/>
        <v>-</v>
      </c>
      <c r="RV237" s="547" t="str">
        <f t="shared" ca="1" si="1735"/>
        <v>-</v>
      </c>
      <c r="RW237" s="547" t="str">
        <f t="shared" ca="1" si="1735"/>
        <v>-</v>
      </c>
      <c r="RX237" s="547" t="str">
        <f t="shared" ca="1" si="1735"/>
        <v>-</v>
      </c>
      <c r="RY237" s="547" t="str">
        <f t="shared" ca="1" si="1537"/>
        <v>-</v>
      </c>
      <c r="RZ237" s="547" t="str">
        <f t="shared" ca="1" si="1537"/>
        <v>-</v>
      </c>
      <c r="SA237" s="547" t="str">
        <f t="shared" ca="1" si="1537"/>
        <v>-</v>
      </c>
      <c r="SB237" s="547" t="str">
        <f t="shared" ca="1" si="1537"/>
        <v>-</v>
      </c>
      <c r="SC237" s="547" t="str">
        <f t="shared" ca="1" si="1537"/>
        <v>-</v>
      </c>
      <c r="SD237" s="547" t="str">
        <f t="shared" ca="1" si="1537"/>
        <v>-</v>
      </c>
      <c r="SE237" s="547" t="str">
        <f t="shared" ca="1" si="1537"/>
        <v>-</v>
      </c>
      <c r="SF237" s="547" t="str">
        <f t="shared" ca="1" si="1537"/>
        <v>-</v>
      </c>
      <c r="SG237" s="547" t="str">
        <f t="shared" ca="1" si="1537"/>
        <v>-</v>
      </c>
      <c r="SH237" s="547" t="str">
        <f t="shared" ca="1" si="1537"/>
        <v>-</v>
      </c>
      <c r="SI237" s="537" t="str">
        <f t="shared" ca="1" si="1736"/>
        <v>-</v>
      </c>
      <c r="SJ237" s="537" t="str">
        <f t="shared" ca="1" si="1736"/>
        <v>-</v>
      </c>
      <c r="SK237" s="537" t="str">
        <f t="shared" ca="1" si="1736"/>
        <v>-</v>
      </c>
      <c r="SL237" s="537" t="str">
        <f t="shared" ca="1" si="1736"/>
        <v>-</v>
      </c>
      <c r="SM237" s="537" t="str">
        <f t="shared" ca="1" si="1736"/>
        <v>-</v>
      </c>
      <c r="SN237" s="537" t="str">
        <f t="shared" ca="1" si="1736"/>
        <v>-</v>
      </c>
      <c r="SO237" s="537" t="str">
        <f t="shared" ca="1" si="1736"/>
        <v>-</v>
      </c>
      <c r="SP237" s="537" t="str">
        <f t="shared" ca="1" si="1736"/>
        <v>-</v>
      </c>
      <c r="SQ237" s="537" t="str">
        <f t="shared" ca="1" si="1736"/>
        <v>-</v>
      </c>
      <c r="SR237" s="537" t="str">
        <f t="shared" ca="1" si="1736"/>
        <v>-</v>
      </c>
      <c r="SS237" s="537" t="str">
        <f t="shared" ca="1" si="1736"/>
        <v>-</v>
      </c>
      <c r="ST237" s="537" t="str">
        <f t="shared" ca="1" si="1736"/>
        <v>-</v>
      </c>
      <c r="SU237" s="537" t="str">
        <f t="shared" ca="1" si="1736"/>
        <v>-</v>
      </c>
      <c r="SV237" s="537" t="str">
        <f t="shared" ca="1" si="1736"/>
        <v>-</v>
      </c>
      <c r="SW237" s="537" t="str">
        <f t="shared" ca="1" si="1736"/>
        <v>-</v>
      </c>
      <c r="SX237" s="537" t="str">
        <f t="shared" ca="1" si="1736"/>
        <v>-</v>
      </c>
      <c r="SY237" s="537" t="str">
        <f t="shared" ca="1" si="1737"/>
        <v>-</v>
      </c>
      <c r="SZ237" s="537" t="str">
        <f t="shared" ca="1" si="1737"/>
        <v>-</v>
      </c>
      <c r="TA237" s="537" t="str">
        <f t="shared" ca="1" si="1737"/>
        <v>-</v>
      </c>
      <c r="TB237" s="537" t="str">
        <f t="shared" ca="1" si="1737"/>
        <v>-</v>
      </c>
      <c r="TC237" s="537" t="str">
        <f t="shared" ca="1" si="1737"/>
        <v>-</v>
      </c>
      <c r="TD237" s="537" t="str">
        <f t="shared" ca="1" si="1737"/>
        <v>-</v>
      </c>
      <c r="TE237" s="537" t="str">
        <f t="shared" ca="1" si="1737"/>
        <v>-</v>
      </c>
      <c r="TF237" s="537" t="str">
        <f t="shared" ca="1" si="1737"/>
        <v>-</v>
      </c>
      <c r="TG237" s="537" t="str">
        <f t="shared" ca="1" si="1737"/>
        <v>-</v>
      </c>
      <c r="TH237" s="537" t="str">
        <f t="shared" ca="1" si="1737"/>
        <v>-</v>
      </c>
      <c r="TI237" s="537" t="str">
        <f t="shared" ca="1" si="1737"/>
        <v>-</v>
      </c>
      <c r="TJ237" s="537" t="str">
        <f t="shared" ca="1" si="1737"/>
        <v>-</v>
      </c>
      <c r="TK237" s="537" t="str">
        <f t="shared" ca="1" si="1737"/>
        <v>-</v>
      </c>
      <c r="TL237" s="537" t="str">
        <f t="shared" ca="1" si="1737"/>
        <v>-</v>
      </c>
      <c r="TM237" s="537" t="str">
        <f t="shared" ca="1" si="1737"/>
        <v>-</v>
      </c>
      <c r="TN237" s="537" t="str">
        <f t="shared" ca="1" si="1737"/>
        <v>-</v>
      </c>
      <c r="TO237" s="537" t="str">
        <f t="shared" ca="1" si="1674"/>
        <v>-</v>
      </c>
      <c r="TP237" s="537" t="str">
        <f t="shared" ca="1" si="1674"/>
        <v>-</v>
      </c>
      <c r="TQ237" s="537" t="str">
        <f t="shared" ca="1" si="1674"/>
        <v>-</v>
      </c>
      <c r="TR237" s="537" t="str">
        <f t="shared" ca="1" si="1674"/>
        <v>-</v>
      </c>
      <c r="TS237" s="547" t="str">
        <f t="shared" ca="1" si="1738"/>
        <v>-</v>
      </c>
      <c r="TT237" s="547" t="str">
        <f t="shared" ca="1" si="1738"/>
        <v>-</v>
      </c>
      <c r="TU237" s="547" t="str">
        <f t="shared" ca="1" si="1738"/>
        <v>-</v>
      </c>
      <c r="TV237" s="547" t="str">
        <f t="shared" ca="1" si="1738"/>
        <v>-</v>
      </c>
      <c r="TW237" s="547" t="str">
        <f t="shared" ca="1" si="1738"/>
        <v>-</v>
      </c>
      <c r="TX237" s="547" t="str">
        <f t="shared" ca="1" si="1738"/>
        <v>-</v>
      </c>
      <c r="TY237" s="547" t="str">
        <f t="shared" ca="1" si="1738"/>
        <v>-</v>
      </c>
      <c r="TZ237" s="547" t="str">
        <f t="shared" ca="1" si="1738"/>
        <v>-</v>
      </c>
      <c r="UA237" s="547" t="str">
        <f t="shared" ca="1" si="1738"/>
        <v>-</v>
      </c>
      <c r="UB237" s="547" t="str">
        <f t="shared" ca="1" si="1738"/>
        <v>-</v>
      </c>
      <c r="UC237" s="547" t="str">
        <f t="shared" ca="1" si="1738"/>
        <v>-</v>
      </c>
      <c r="UD237" s="547" t="str">
        <f t="shared" ca="1" si="1738"/>
        <v>-</v>
      </c>
      <c r="UE237" s="547" t="str">
        <f t="shared" ca="1" si="1738"/>
        <v>-</v>
      </c>
      <c r="UF237" s="547" t="str">
        <f t="shared" ca="1" si="1738"/>
        <v>-</v>
      </c>
      <c r="UG237" s="547" t="str">
        <f t="shared" ca="1" si="1738"/>
        <v>-</v>
      </c>
      <c r="UH237" s="547" t="str">
        <f t="shared" ca="1" si="1738"/>
        <v>-</v>
      </c>
      <c r="UI237" s="547" t="str">
        <f t="shared" ca="1" si="1542"/>
        <v>-</v>
      </c>
      <c r="UJ237" s="547" t="str">
        <f t="shared" ca="1" si="1542"/>
        <v>-</v>
      </c>
      <c r="UK237" s="547" t="str">
        <f t="shared" ca="1" si="1542"/>
        <v>-</v>
      </c>
      <c r="UL237" s="547" t="str">
        <f t="shared" ca="1" si="1542"/>
        <v>-</v>
      </c>
      <c r="UM237" s="547" t="str">
        <f t="shared" ca="1" si="1542"/>
        <v>-</v>
      </c>
      <c r="UN237" s="547" t="str">
        <f t="shared" ca="1" si="1542"/>
        <v>-</v>
      </c>
      <c r="UO237" s="547" t="str">
        <f t="shared" ca="1" si="1542"/>
        <v>-</v>
      </c>
      <c r="UP237" s="547" t="str">
        <f t="shared" ca="1" si="1542"/>
        <v>-</v>
      </c>
      <c r="UQ237" s="547" t="str">
        <f t="shared" ca="1" si="1542"/>
        <v>-</v>
      </c>
      <c r="UR237" s="547" t="str">
        <f t="shared" ca="1" si="1542"/>
        <v>-</v>
      </c>
      <c r="US237" s="537" t="str">
        <f t="shared" ca="1" si="1739"/>
        <v>-</v>
      </c>
      <c r="UT237" s="537" t="str">
        <f t="shared" ca="1" si="1739"/>
        <v>-</v>
      </c>
      <c r="UU237" s="537" t="str">
        <f t="shared" ca="1" si="1739"/>
        <v>-</v>
      </c>
      <c r="UV237" s="537" t="str">
        <f t="shared" ca="1" si="1739"/>
        <v>-</v>
      </c>
      <c r="UW237" s="537" t="str">
        <f t="shared" ca="1" si="1739"/>
        <v>-</v>
      </c>
      <c r="UX237" s="537" t="str">
        <f t="shared" ca="1" si="1739"/>
        <v>-</v>
      </c>
      <c r="UY237" s="537" t="str">
        <f t="shared" ca="1" si="1739"/>
        <v>-</v>
      </c>
      <c r="UZ237" s="537" t="str">
        <f t="shared" ca="1" si="1739"/>
        <v>-</v>
      </c>
      <c r="VA237" s="537" t="str">
        <f t="shared" ca="1" si="1739"/>
        <v>-</v>
      </c>
      <c r="VB237" s="537" t="str">
        <f t="shared" ca="1" si="1739"/>
        <v>-</v>
      </c>
      <c r="VC237" s="537" t="str">
        <f t="shared" ca="1" si="1739"/>
        <v>-</v>
      </c>
      <c r="VD237" s="537" t="str">
        <f t="shared" ca="1" si="1739"/>
        <v>-</v>
      </c>
      <c r="VE237" s="537" t="str">
        <f t="shared" ca="1" si="1739"/>
        <v>-</v>
      </c>
      <c r="VF237" s="537" t="str">
        <f t="shared" ca="1" si="1739"/>
        <v>-</v>
      </c>
      <c r="VG237" s="537" t="str">
        <f t="shared" ca="1" si="1739"/>
        <v>-</v>
      </c>
      <c r="VH237" s="537" t="str">
        <f t="shared" ca="1" si="1739"/>
        <v>-</v>
      </c>
      <c r="VI237" s="537" t="str">
        <f t="shared" ca="1" si="1740"/>
        <v>-</v>
      </c>
      <c r="VJ237" s="537" t="str">
        <f t="shared" ca="1" si="1740"/>
        <v>-</v>
      </c>
      <c r="VK237" s="537" t="str">
        <f t="shared" ca="1" si="1740"/>
        <v>-</v>
      </c>
      <c r="VL237" s="537" t="str">
        <f t="shared" ca="1" si="1740"/>
        <v>-</v>
      </c>
      <c r="VM237" s="537" t="str">
        <f t="shared" ca="1" si="1740"/>
        <v>-</v>
      </c>
      <c r="VN237" s="537" t="str">
        <f t="shared" ca="1" si="1740"/>
        <v>-</v>
      </c>
      <c r="VO237" s="537" t="str">
        <f t="shared" ca="1" si="1740"/>
        <v>-</v>
      </c>
      <c r="VP237" s="537" t="str">
        <f t="shared" ca="1" si="1740"/>
        <v>-</v>
      </c>
      <c r="VQ237" s="537" t="str">
        <f t="shared" ca="1" si="1740"/>
        <v>-</v>
      </c>
      <c r="VR237" s="537" t="str">
        <f t="shared" ca="1" si="1740"/>
        <v>-</v>
      </c>
      <c r="VS237" s="537" t="str">
        <f t="shared" ca="1" si="1740"/>
        <v>-</v>
      </c>
      <c r="VT237" s="537" t="str">
        <f t="shared" ca="1" si="1740"/>
        <v>-</v>
      </c>
      <c r="VU237" s="537" t="str">
        <f t="shared" ca="1" si="1740"/>
        <v>-</v>
      </c>
      <c r="VV237" s="537" t="str">
        <f t="shared" ca="1" si="1740"/>
        <v>-</v>
      </c>
      <c r="VW237" s="537" t="b">
        <f t="shared" ca="1" si="1740"/>
        <v>1</v>
      </c>
      <c r="VX237" s="537" t="b">
        <f t="shared" ca="1" si="1740"/>
        <v>1</v>
      </c>
      <c r="VY237" s="537" t="b">
        <f t="shared" ca="1" si="1675"/>
        <v>1</v>
      </c>
      <c r="VZ237" s="537" t="b">
        <f t="shared" ca="1" si="1675"/>
        <v>1</v>
      </c>
      <c r="WA237" s="537" t="b">
        <f t="shared" ca="1" si="1675"/>
        <v>1</v>
      </c>
      <c r="WB237" s="537" t="b">
        <f t="shared" ca="1" si="1675"/>
        <v>1</v>
      </c>
      <c r="WC237" s="547" t="b">
        <f t="shared" ca="1" si="1741"/>
        <v>1</v>
      </c>
      <c r="WD237" s="547" t="b">
        <f t="shared" ca="1" si="1741"/>
        <v>1</v>
      </c>
      <c r="WE237" s="547" t="b">
        <f t="shared" ca="1" si="1741"/>
        <v>1</v>
      </c>
      <c r="WF237" s="547" t="b">
        <f t="shared" ca="1" si="1741"/>
        <v>1</v>
      </c>
      <c r="WG237" s="547" t="b">
        <f t="shared" ca="1" si="1741"/>
        <v>1</v>
      </c>
      <c r="WH237" s="547" t="b">
        <f t="shared" ca="1" si="1741"/>
        <v>1</v>
      </c>
      <c r="WI237" s="547" t="b">
        <f t="shared" ca="1" si="1741"/>
        <v>1</v>
      </c>
      <c r="WJ237" s="547" t="b">
        <f t="shared" ca="1" si="1741"/>
        <v>1</v>
      </c>
      <c r="WK237" s="547" t="b">
        <f t="shared" ca="1" si="1741"/>
        <v>1</v>
      </c>
      <c r="WL237" s="547" t="b">
        <f t="shared" ca="1" si="1741"/>
        <v>1</v>
      </c>
      <c r="WM237" s="547" t="b">
        <f t="shared" ca="1" si="1741"/>
        <v>1</v>
      </c>
      <c r="WN237" s="547" t="b">
        <f t="shared" ca="1" si="1741"/>
        <v>1</v>
      </c>
      <c r="WO237" s="547" t="b">
        <f t="shared" ca="1" si="1741"/>
        <v>1</v>
      </c>
      <c r="WP237" s="547" t="b">
        <f t="shared" ca="1" si="1741"/>
        <v>1</v>
      </c>
      <c r="WQ237" s="547" t="b">
        <f t="shared" ca="1" si="1741"/>
        <v>1</v>
      </c>
      <c r="WR237" s="547" t="b">
        <f t="shared" ca="1" si="1741"/>
        <v>1</v>
      </c>
      <c r="WS237" s="547" t="b">
        <f t="shared" ca="1" si="1547"/>
        <v>1</v>
      </c>
      <c r="WT237" s="547" t="b">
        <f t="shared" ca="1" si="1547"/>
        <v>1</v>
      </c>
      <c r="WU237" s="547" t="b">
        <f t="shared" ca="1" si="1547"/>
        <v>1</v>
      </c>
      <c r="WV237" s="547" t="b">
        <f t="shared" ca="1" si="1547"/>
        <v>1</v>
      </c>
      <c r="WW237" s="547" t="b">
        <f t="shared" ca="1" si="1547"/>
        <v>1</v>
      </c>
      <c r="WX237" s="547" t="b">
        <f t="shared" ca="1" si="1547"/>
        <v>1</v>
      </c>
      <c r="WY237" s="547" t="b">
        <f t="shared" ca="1" si="1547"/>
        <v>1</v>
      </c>
      <c r="WZ237" s="547" t="b">
        <f t="shared" ca="1" si="1547"/>
        <v>1</v>
      </c>
      <c r="XA237" s="547" t="b">
        <f t="shared" ca="1" si="1547"/>
        <v>1</v>
      </c>
      <c r="XB237" s="547" t="b">
        <f t="shared" ca="1" si="1547"/>
        <v>1</v>
      </c>
      <c r="XC237" s="19">
        <f t="shared" ca="1" si="1528"/>
        <v>0</v>
      </c>
      <c r="XD237" s="599">
        <v>0</v>
      </c>
    </row>
    <row r="238" spans="1:628" outlineLevel="2">
      <c r="A238" s="20">
        <f t="shared" si="1423"/>
        <v>233</v>
      </c>
      <c r="B238" s="213">
        <f t="shared" ca="1" si="1553"/>
        <v>205</v>
      </c>
      <c r="C238" s="115">
        <v>302</v>
      </c>
      <c r="D238" s="134" t="str">
        <f t="shared" ca="1" si="1424"/>
        <v>GSW</v>
      </c>
      <c r="E238" t="b">
        <v>1</v>
      </c>
      <c r="F238" t="b">
        <v>0</v>
      </c>
      <c r="G238" t="b">
        <f t="shared" si="1685"/>
        <v>1</v>
      </c>
      <c r="H238" s="213">
        <f t="shared" ca="1" si="1549"/>
        <v>29</v>
      </c>
      <c r="I238" s="19">
        <f t="shared" ca="1" si="1426"/>
        <v>1</v>
      </c>
      <c r="J238" s="19">
        <f t="shared" ca="1" si="1426"/>
        <v>0</v>
      </c>
      <c r="K238" s="114">
        <f t="shared" ca="1" si="1630"/>
        <v>15</v>
      </c>
      <c r="L238" s="114">
        <f t="shared" ca="1" si="1646"/>
        <v>3</v>
      </c>
      <c r="M238" s="19">
        <f t="shared" ca="1" si="1426"/>
        <v>2</v>
      </c>
      <c r="N238" s="19">
        <f t="shared" ca="1" si="1426"/>
        <v>2</v>
      </c>
      <c r="O238" s="114">
        <f t="shared" ca="1" si="1428"/>
        <v>1</v>
      </c>
      <c r="P238" s="19">
        <f t="shared" ca="1" si="1686"/>
        <v>3</v>
      </c>
      <c r="Q238" s="19">
        <f t="shared" ca="1" si="1430"/>
        <v>2</v>
      </c>
      <c r="R238" s="19">
        <f t="shared" ca="1" si="1430"/>
        <v>1</v>
      </c>
      <c r="S238" s="19">
        <f t="shared" ca="1" si="1430"/>
        <v>0</v>
      </c>
      <c r="T238" s="19">
        <f t="shared" ca="1" si="1430"/>
        <v>0</v>
      </c>
      <c r="U238" s="19">
        <f t="shared" ca="1" si="1430"/>
        <v>0</v>
      </c>
      <c r="V238" s="19">
        <f t="shared" ca="1" si="1430"/>
        <v>0</v>
      </c>
      <c r="W238" s="19">
        <f t="shared" ca="1" si="1430"/>
        <v>0</v>
      </c>
      <c r="X238" s="19">
        <f t="shared" ca="1" si="1430"/>
        <v>1</v>
      </c>
      <c r="Y238" s="19">
        <f t="shared" ca="1" si="1430"/>
        <v>1</v>
      </c>
      <c r="Z238" s="19">
        <f t="shared" ca="1" si="1430"/>
        <v>1</v>
      </c>
      <c r="AA238" s="209"/>
      <c r="AB238" s="209"/>
      <c r="AC238" s="209"/>
      <c r="AD238" s="209"/>
      <c r="AE238" s="209"/>
      <c r="AF238" s="19">
        <f t="shared" ca="1" si="1687"/>
        <v>0</v>
      </c>
      <c r="AG238" s="209"/>
      <c r="AH238" s="209"/>
      <c r="AI238" s="209"/>
      <c r="AJ238" s="209"/>
      <c r="AK238" s="209"/>
      <c r="AL238" s="209"/>
      <c r="AM238" s="209"/>
      <c r="AN238" s="209"/>
      <c r="AO238" s="134">
        <f t="shared" ca="1" si="1432"/>
        <v>2</v>
      </c>
      <c r="AP238" s="134">
        <f ca="1">INDEX(CHOOSE($P238,DataAutumn!i.AdultDrys,DataWinter!i.AdultDrys,DataSpring!i.AdultDrys),1,$O238)</f>
        <v>4</v>
      </c>
      <c r="AQ238" s="5">
        <f t="shared" ca="1" si="1702"/>
        <v>2</v>
      </c>
      <c r="AR238" s="5">
        <f t="shared" ca="1" si="1702"/>
        <v>0</v>
      </c>
      <c r="AS238" s="5">
        <f t="shared" ca="1" si="1434"/>
        <v>6</v>
      </c>
      <c r="AT238" s="209"/>
      <c r="AU238" s="209"/>
      <c r="AV238" s="209"/>
      <c r="AW238" s="353" t="str">
        <f t="shared" ca="1" si="1435"/>
        <v>TemplateRE 00029 GSW FWM     TOL204 Scan2 GFS_1 RR+01% REV15_1_3 PI00.0% Part0  GP100% WP100% MP100% (T_F33N11L00)</v>
      </c>
      <c r="AX238" s="9" t="str">
        <f ca="1">IF(COUNTIF(AW$5:AW238,AW238)=1,"-","Dup")</f>
        <v>-</v>
      </c>
      <c r="AY238" s="9"/>
      <c r="AZ238" s="19" t="str">
        <f t="shared" ca="1" si="1436"/>
        <v>-</v>
      </c>
      <c r="BA238" s="19" t="str">
        <f t="shared" ca="1" si="1436"/>
        <v>-</v>
      </c>
      <c r="BB238" s="19" t="str">
        <f t="shared" ca="1" si="1436"/>
        <v>-</v>
      </c>
      <c r="BC238" s="19" t="str">
        <f t="shared" ca="1" si="1437"/>
        <v>-</v>
      </c>
      <c r="BD238" s="19" t="str">
        <f t="shared" ca="1" si="1436"/>
        <v>-</v>
      </c>
      <c r="BE238" s="19" t="str">
        <f t="shared" ca="1" si="1436"/>
        <v>-</v>
      </c>
      <c r="BF238" s="19" t="str">
        <f t="shared" ca="1" si="1436"/>
        <v>-</v>
      </c>
      <c r="BG238" s="19" t="str">
        <f t="shared" ca="1" si="1436"/>
        <v>-</v>
      </c>
      <c r="BH238" s="19" t="str">
        <f t="shared" ca="1" si="1436"/>
        <v>-</v>
      </c>
      <c r="BI238" s="9"/>
      <c r="BJ238" s="19" t="b">
        <f t="shared" ca="1" si="1438"/>
        <v>1</v>
      </c>
      <c r="BK238" s="19" t="str">
        <f t="shared" ca="1" si="1438"/>
        <v>-</v>
      </c>
      <c r="BL238" s="19" t="str">
        <f t="shared" ca="1" si="1438"/>
        <v>-</v>
      </c>
      <c r="BM238" s="19" t="str">
        <f t="shared" ca="1" si="1438"/>
        <v>-</v>
      </c>
      <c r="BN238" s="19" t="b">
        <f t="shared" ca="1" si="1438"/>
        <v>0</v>
      </c>
      <c r="BO238" s="19">
        <f t="shared" ca="1" si="1438"/>
        <v>0</v>
      </c>
      <c r="BP238" s="19" t="str">
        <f t="shared" ca="1" si="1439"/>
        <v>-</v>
      </c>
      <c r="BQ238" s="19" t="str">
        <f t="shared" ca="1" si="1439"/>
        <v>-</v>
      </c>
      <c r="BR238" s="19" t="b">
        <f t="shared" ca="1" si="1438"/>
        <v>1</v>
      </c>
      <c r="BS238" s="9"/>
      <c r="BT238" s="19" t="str">
        <f t="shared" ca="1" si="1440"/>
        <v>-</v>
      </c>
      <c r="BU238" s="5" t="str">
        <f t="shared" ca="1" si="1647"/>
        <v>-</v>
      </c>
      <c r="BV238" s="5">
        <f t="shared" ca="1" si="1648"/>
        <v>1</v>
      </c>
      <c r="BW238" s="5">
        <f t="shared" ca="1" si="1648"/>
        <v>1</v>
      </c>
      <c r="BX238" s="19" t="str">
        <f t="shared" ca="1" si="1443"/>
        <v>-</v>
      </c>
      <c r="BY238" s="19" t="str">
        <f t="shared" ca="1" si="1443"/>
        <v>-</v>
      </c>
      <c r="BZ238" s="19" t="str">
        <f t="shared" ca="1" si="1443"/>
        <v>-</v>
      </c>
      <c r="CA238" s="5" t="str">
        <f t="shared" ca="1" si="1649"/>
        <v>-</v>
      </c>
      <c r="CB238" s="5">
        <f t="shared" ca="1" si="1650"/>
        <v>1</v>
      </c>
      <c r="CC238" s="5">
        <f t="shared" ca="1" si="1650"/>
        <v>1</v>
      </c>
      <c r="CD238" s="19" t="str">
        <f t="shared" ca="1" si="1446"/>
        <v>-</v>
      </c>
      <c r="CE238" s="5" t="str">
        <f t="shared" ca="1" si="1651"/>
        <v>-</v>
      </c>
      <c r="CF238" s="5">
        <f t="shared" ca="1" si="1652"/>
        <v>1</v>
      </c>
      <c r="CG238" s="19" t="str">
        <f t="shared" ca="1" si="1449"/>
        <v>-</v>
      </c>
      <c r="CH238" s="19" t="str">
        <f t="shared" ca="1" si="1449"/>
        <v>-</v>
      </c>
      <c r="CI238" s="5">
        <f t="shared" ca="1" si="1450"/>
        <v>1</v>
      </c>
      <c r="CJ238" s="19" t="str">
        <f t="shared" ca="1" si="1449"/>
        <v>-</v>
      </c>
      <c r="CK238" s="5" t="str">
        <f t="shared" ca="1" si="1653"/>
        <v>-</v>
      </c>
      <c r="CL238" s="5">
        <f t="shared" ca="1" si="1654"/>
        <v>1</v>
      </c>
      <c r="CM238" s="5">
        <f t="shared" ca="1" si="1654"/>
        <v>1</v>
      </c>
      <c r="CN238" s="9"/>
      <c r="CO238" s="5" t="b">
        <f t="shared" ca="1" si="1453"/>
        <v>0</v>
      </c>
      <c r="CP238" s="12">
        <f t="shared" ca="1" si="1454"/>
        <v>2132111</v>
      </c>
      <c r="CQ238" s="19">
        <f t="shared" ca="1" si="1455"/>
        <v>1</v>
      </c>
      <c r="CR238" s="19" t="str">
        <f t="shared" ca="1" si="1455"/>
        <v>-</v>
      </c>
      <c r="CS238" s="143">
        <f t="shared" ca="1" si="1636"/>
        <v>1</v>
      </c>
      <c r="CT238" s="143">
        <f t="shared" ca="1" si="1636"/>
        <v>1</v>
      </c>
      <c r="CU238" s="12">
        <v>0</v>
      </c>
      <c r="CV238" s="143">
        <f t="shared" ca="1" si="1679"/>
        <v>1</v>
      </c>
      <c r="CW238" s="143">
        <f t="shared" ca="1" si="1679"/>
        <v>1</v>
      </c>
      <c r="CX238" s="143">
        <f t="shared" ca="1" si="1679"/>
        <v>1</v>
      </c>
      <c r="CY238" s="12">
        <v>0</v>
      </c>
      <c r="CZ238" s="12">
        <v>0</v>
      </c>
      <c r="DA238" s="143">
        <f t="shared" ca="1" si="1681"/>
        <v>1</v>
      </c>
      <c r="DB238" s="143">
        <f t="shared" ca="1" si="1681"/>
        <v>1</v>
      </c>
      <c r="DC238" s="143">
        <f t="shared" ca="1" si="1703"/>
        <v>1</v>
      </c>
      <c r="DD238" s="143">
        <f t="shared" ca="1" si="1703"/>
        <v>1</v>
      </c>
      <c r="DE238" s="143">
        <f t="shared" ca="1" si="1703"/>
        <v>1</v>
      </c>
      <c r="DF238" s="143">
        <f t="shared" ca="1" si="1703"/>
        <v>1</v>
      </c>
      <c r="DG238" s="143">
        <f t="shared" ca="1" si="1703"/>
        <v>1</v>
      </c>
      <c r="DH238" s="143">
        <f t="shared" ca="1" si="1703"/>
        <v>0</v>
      </c>
      <c r="DI238" s="143">
        <f t="shared" ca="1" si="1703"/>
        <v>1</v>
      </c>
      <c r="DJ238" s="9"/>
      <c r="DK238" s="19" t="b">
        <f t="shared" ca="1" si="1460"/>
        <v>1</v>
      </c>
      <c r="DL238" s="19" t="b">
        <f t="shared" ca="1" si="1460"/>
        <v>1</v>
      </c>
      <c r="DM238" s="19" t="b">
        <f t="shared" ca="1" si="1460"/>
        <v>1</v>
      </c>
      <c r="DN238" s="468">
        <f t="shared" ca="1" si="1655"/>
        <v>21321111</v>
      </c>
      <c r="DO238" s="19" t="b">
        <f t="shared" ca="1" si="1461"/>
        <v>1</v>
      </c>
      <c r="DP238" s="19">
        <f t="shared" ca="1" si="1461"/>
        <v>0</v>
      </c>
      <c r="DQ238" s="19" t="str">
        <f t="shared" ca="1" si="1461"/>
        <v>-</v>
      </c>
      <c r="DR238" s="578" t="str">
        <f t="shared" ca="1" si="1461"/>
        <v>-</v>
      </c>
      <c r="DS238" s="430">
        <f t="shared" ca="1" si="1704"/>
        <v>652</v>
      </c>
      <c r="DT238" s="430">
        <f t="shared" ca="1" si="1704"/>
        <v>686</v>
      </c>
      <c r="DU238" s="430">
        <f t="shared" ca="1" si="1704"/>
        <v>721</v>
      </c>
      <c r="DV238" s="142">
        <f t="shared" ca="1" si="1705"/>
        <v>378</v>
      </c>
      <c r="DW238" s="142">
        <f t="shared" ca="1" si="1705"/>
        <v>413</v>
      </c>
      <c r="DX238" s="142">
        <f t="shared" ca="1" si="1705"/>
        <v>448</v>
      </c>
      <c r="DY238" s="19" t="str">
        <f t="shared" ca="1" si="1689"/>
        <v>-</v>
      </c>
      <c r="DZ238" s="19" t="str">
        <f t="shared" ca="1" si="1689"/>
        <v>-</v>
      </c>
      <c r="EA238" s="19" t="str">
        <f t="shared" ca="1" si="1689"/>
        <v>-</v>
      </c>
      <c r="EB238" s="19" t="str">
        <f t="shared" ca="1" si="1689"/>
        <v>-</v>
      </c>
      <c r="EC238" s="19" t="str">
        <f t="shared" ca="1" si="1689"/>
        <v>-</v>
      </c>
      <c r="ED238" s="19" t="str">
        <f t="shared" ca="1" si="1689"/>
        <v>-</v>
      </c>
      <c r="EE238" s="19">
        <f t="shared" ca="1" si="1689"/>
        <v>1</v>
      </c>
      <c r="EF238" s="19">
        <f t="shared" ca="1" si="1689"/>
        <v>1</v>
      </c>
      <c r="EG238" s="19">
        <f t="shared" ca="1" si="1689"/>
        <v>0</v>
      </c>
      <c r="EH238" s="19" t="str">
        <f t="shared" ca="1" si="1689"/>
        <v>-</v>
      </c>
      <c r="EI238" s="19" t="str">
        <f t="shared" ca="1" si="1689"/>
        <v>-</v>
      </c>
      <c r="EJ238" s="19" t="str">
        <f t="shared" ca="1" si="1689"/>
        <v>-</v>
      </c>
      <c r="EK238" s="19" t="str">
        <f t="shared" ca="1" si="1689"/>
        <v>-</v>
      </c>
      <c r="EL238" s="19" t="str">
        <f t="shared" ca="1" si="1689"/>
        <v>-</v>
      </c>
      <c r="EM238" s="19">
        <f t="shared" ca="1" si="1689"/>
        <v>0</v>
      </c>
      <c r="EN238" s="19" t="str">
        <f t="shared" ca="1" si="1689"/>
        <v>-</v>
      </c>
      <c r="EO238" s="19" t="str">
        <f t="shared" ca="1" si="1690"/>
        <v>-</v>
      </c>
      <c r="EP238" s="19" t="str">
        <f t="shared" ca="1" si="1461"/>
        <v>-</v>
      </c>
      <c r="EQ238" s="19">
        <f t="shared" ca="1" si="1461"/>
        <v>0</v>
      </c>
      <c r="ER238" s="19">
        <f t="shared" ca="1" si="1461"/>
        <v>0</v>
      </c>
      <c r="ES238" s="9"/>
      <c r="ET238" s="19" t="str">
        <f t="shared" ca="1" si="1468"/>
        <v>-</v>
      </c>
      <c r="EU238" s="19" t="str">
        <f t="shared" ca="1" si="1468"/>
        <v>-</v>
      </c>
      <c r="EV238" s="19" t="str">
        <f t="shared" ca="1" si="1468"/>
        <v>-</v>
      </c>
      <c r="EW238" s="19" t="str">
        <f t="shared" ca="1" si="1468"/>
        <v>-</v>
      </c>
      <c r="EX238" s="19" t="str">
        <f t="shared" ca="1" si="1468"/>
        <v>-</v>
      </c>
      <c r="EY238" s="19" t="str">
        <f t="shared" ca="1" si="1468"/>
        <v>-</v>
      </c>
      <c r="EZ238" s="19" t="str">
        <f t="shared" ca="1" si="1468"/>
        <v>-</v>
      </c>
      <c r="FA238" s="19" t="str">
        <f t="shared" ca="1" si="1468"/>
        <v>-</v>
      </c>
      <c r="FB238" s="19" t="str">
        <f t="shared" ref="FB238:FF238" ca="1" si="1746">OFFSET(FB$5,$B238,0)</f>
        <v>-</v>
      </c>
      <c r="FC238" s="19" t="str">
        <f t="shared" ca="1" si="1746"/>
        <v>-</v>
      </c>
      <c r="FD238" s="19" t="str">
        <f t="shared" ca="1" si="1746"/>
        <v>-</v>
      </c>
      <c r="FE238" s="19" t="str">
        <f t="shared" ca="1" si="1746"/>
        <v>-</v>
      </c>
      <c r="FF238" s="19">
        <f t="shared" ca="1" si="1746"/>
        <v>0</v>
      </c>
      <c r="FG238" s="430">
        <f t="shared" ca="1" si="1706"/>
        <v>0</v>
      </c>
      <c r="FH238" s="430">
        <f t="shared" ca="1" si="1706"/>
        <v>0</v>
      </c>
      <c r="FI238" s="114">
        <f t="shared" ca="1" si="1707"/>
        <v>0</v>
      </c>
      <c r="FJ238" s="114">
        <f t="shared" ca="1" si="1707"/>
        <v>0</v>
      </c>
      <c r="FK238" s="114">
        <f t="shared" ca="1" si="1707"/>
        <v>0</v>
      </c>
      <c r="FL238" s="114">
        <f t="shared" ca="1" si="1707"/>
        <v>0</v>
      </c>
      <c r="FM238" s="114">
        <f t="shared" ca="1" si="1707"/>
        <v>0</v>
      </c>
      <c r="FN238" s="536">
        <f t="shared" ca="1" si="1471"/>
        <v>0</v>
      </c>
      <c r="FO238" s="114">
        <f t="shared" ca="1" si="1708"/>
        <v>0</v>
      </c>
      <c r="FP238" s="114">
        <f t="shared" ca="1" si="1708"/>
        <v>0</v>
      </c>
      <c r="FQ238" s="114">
        <f t="shared" ca="1" si="1708"/>
        <v>0</v>
      </c>
      <c r="FR238" s="114">
        <f t="shared" ca="1" si="1708"/>
        <v>0</v>
      </c>
      <c r="FS238" s="114">
        <f t="shared" ca="1" si="1708"/>
        <v>0</v>
      </c>
      <c r="FT238" s="536">
        <f t="shared" ca="1" si="1473"/>
        <v>0</v>
      </c>
      <c r="FU238" s="114">
        <f t="shared" ca="1" si="1709"/>
        <v>0</v>
      </c>
      <c r="FV238" s="114">
        <f t="shared" ca="1" si="1709"/>
        <v>0</v>
      </c>
      <c r="FW238" s="114">
        <f t="shared" ca="1" si="1709"/>
        <v>0</v>
      </c>
      <c r="FX238" s="114">
        <f t="shared" ca="1" si="1709"/>
        <v>0</v>
      </c>
      <c r="FY238" s="114">
        <f t="shared" ca="1" si="1709"/>
        <v>0</v>
      </c>
      <c r="FZ238" s="536">
        <f t="shared" ca="1" si="1475"/>
        <v>0</v>
      </c>
      <c r="GA238" s="114">
        <f t="shared" ca="1" si="1710"/>
        <v>0</v>
      </c>
      <c r="GB238" s="114">
        <f t="shared" ca="1" si="1710"/>
        <v>0</v>
      </c>
      <c r="GC238" s="114">
        <f t="shared" ca="1" si="1710"/>
        <v>0</v>
      </c>
      <c r="GD238" s="114">
        <f t="shared" ca="1" si="1710"/>
        <v>0</v>
      </c>
      <c r="GE238" s="114">
        <f t="shared" ca="1" si="1710"/>
        <v>0</v>
      </c>
      <c r="GF238" s="536">
        <f t="shared" ca="1" si="1477"/>
        <v>0</v>
      </c>
      <c r="GG238" s="114">
        <f t="shared" ca="1" si="1711"/>
        <v>0</v>
      </c>
      <c r="GH238" s="114">
        <f t="shared" ca="1" si="1711"/>
        <v>0</v>
      </c>
      <c r="GI238" s="114">
        <f t="shared" ca="1" si="1711"/>
        <v>0</v>
      </c>
      <c r="GJ238" s="114">
        <f t="shared" ca="1" si="1711"/>
        <v>0</v>
      </c>
      <c r="GK238" s="114">
        <f t="shared" ca="1" si="1711"/>
        <v>0</v>
      </c>
      <c r="GL238" s="536">
        <f t="shared" ca="1" si="1479"/>
        <v>0</v>
      </c>
      <c r="GM238" s="114">
        <f t="shared" ca="1" si="1712"/>
        <v>0</v>
      </c>
      <c r="GN238" s="114">
        <f t="shared" ca="1" si="1712"/>
        <v>0</v>
      </c>
      <c r="GO238" s="114">
        <f t="shared" ca="1" si="1712"/>
        <v>0</v>
      </c>
      <c r="GP238" s="114">
        <f t="shared" ca="1" si="1712"/>
        <v>0</v>
      </c>
      <c r="GQ238" s="114">
        <f t="shared" ca="1" si="1712"/>
        <v>0</v>
      </c>
      <c r="GR238" s="536">
        <f t="shared" ca="1" si="1481"/>
        <v>0</v>
      </c>
      <c r="GS238" s="115">
        <f t="shared" ca="1" si="1713"/>
        <v>0</v>
      </c>
      <c r="GT238" s="115">
        <f t="shared" ca="1" si="1713"/>
        <v>0</v>
      </c>
      <c r="GU238" s="115">
        <f t="shared" ca="1" si="1713"/>
        <v>0</v>
      </c>
      <c r="GV238" s="115">
        <f t="shared" ca="1" si="1713"/>
        <v>0</v>
      </c>
      <c r="GW238" s="553">
        <f t="shared" ca="1" si="1714"/>
        <v>0</v>
      </c>
      <c r="GX238" s="553">
        <f t="shared" ca="1" si="1714"/>
        <v>0</v>
      </c>
      <c r="GY238" s="553">
        <f t="shared" ca="1" si="1714"/>
        <v>0</v>
      </c>
      <c r="GZ238" s="553">
        <f t="shared" ca="1" si="1714"/>
        <v>0</v>
      </c>
      <c r="HA238" s="553">
        <f t="shared" ca="1" si="1714"/>
        <v>0</v>
      </c>
      <c r="HB238" s="553">
        <f t="shared" ca="1" si="1714"/>
        <v>0</v>
      </c>
      <c r="HC238" s="553">
        <f t="shared" ca="1" si="1714"/>
        <v>0</v>
      </c>
      <c r="HD238" s="553">
        <f t="shared" ca="1" si="1714"/>
        <v>0</v>
      </c>
      <c r="HE238" s="553">
        <f t="shared" ca="1" si="1714"/>
        <v>0</v>
      </c>
      <c r="HF238" s="553">
        <f t="shared" ca="1" si="1714"/>
        <v>0</v>
      </c>
      <c r="HG238" s="553">
        <f t="shared" ca="1" si="1714"/>
        <v>0</v>
      </c>
      <c r="HH238" s="553">
        <f t="shared" ca="1" si="1714"/>
        <v>0</v>
      </c>
      <c r="HI238" s="553">
        <f t="shared" ca="1" si="1714"/>
        <v>0</v>
      </c>
      <c r="HJ238" s="553">
        <f t="shared" ca="1" si="1714"/>
        <v>0</v>
      </c>
      <c r="HK238" s="553">
        <f t="shared" ca="1" si="1714"/>
        <v>0</v>
      </c>
      <c r="HL238" s="553">
        <f t="shared" ca="1" si="1714"/>
        <v>0</v>
      </c>
      <c r="HM238" s="553">
        <f t="shared" ca="1" si="1715"/>
        <v>0</v>
      </c>
      <c r="HN238" s="553">
        <f t="shared" ca="1" si="1715"/>
        <v>0</v>
      </c>
      <c r="HO238" s="553">
        <f t="shared" ca="1" si="1715"/>
        <v>0</v>
      </c>
      <c r="HP238" s="553">
        <f t="shared" ca="1" si="1715"/>
        <v>0</v>
      </c>
      <c r="HQ238" s="19">
        <f t="shared" ca="1" si="1485"/>
        <v>0</v>
      </c>
      <c r="HR238" s="114">
        <f t="shared" ca="1" si="1716"/>
        <v>0</v>
      </c>
      <c r="HS238" s="114">
        <f t="shared" ca="1" si="1716"/>
        <v>0</v>
      </c>
      <c r="HT238" s="114">
        <f t="shared" ca="1" si="1716"/>
        <v>0</v>
      </c>
      <c r="HU238" s="114">
        <f t="shared" ca="1" si="1716"/>
        <v>0</v>
      </c>
      <c r="HV238" s="114">
        <f t="shared" ca="1" si="1716"/>
        <v>0</v>
      </c>
      <c r="HW238" s="536">
        <f t="shared" ca="1" si="1487"/>
        <v>0</v>
      </c>
      <c r="HX238" s="114">
        <f t="shared" ca="1" si="1717"/>
        <v>0</v>
      </c>
      <c r="HY238" s="114">
        <f t="shared" ca="1" si="1717"/>
        <v>0</v>
      </c>
      <c r="HZ238" s="114">
        <f t="shared" ca="1" si="1717"/>
        <v>0</v>
      </c>
      <c r="IA238" s="114">
        <f t="shared" ca="1" si="1717"/>
        <v>0</v>
      </c>
      <c r="IB238" s="114">
        <f t="shared" ca="1" si="1717"/>
        <v>0</v>
      </c>
      <c r="IC238" s="536">
        <f t="shared" ca="1" si="1489"/>
        <v>0</v>
      </c>
      <c r="ID238" s="114">
        <f t="shared" ca="1" si="1718"/>
        <v>0</v>
      </c>
      <c r="IE238" s="114">
        <f t="shared" ca="1" si="1718"/>
        <v>0</v>
      </c>
      <c r="IF238" s="114">
        <f t="shared" ca="1" si="1718"/>
        <v>0</v>
      </c>
      <c r="IG238" s="114">
        <f t="shared" ca="1" si="1718"/>
        <v>0</v>
      </c>
      <c r="IH238" s="114">
        <f t="shared" ca="1" si="1718"/>
        <v>0</v>
      </c>
      <c r="II238" s="536">
        <f t="shared" ca="1" si="1491"/>
        <v>0</v>
      </c>
      <c r="IJ238" s="114">
        <f t="shared" ca="1" si="1719"/>
        <v>0</v>
      </c>
      <c r="IK238" s="114">
        <f t="shared" ca="1" si="1719"/>
        <v>0</v>
      </c>
      <c r="IL238" s="114">
        <f t="shared" ca="1" si="1719"/>
        <v>0</v>
      </c>
      <c r="IM238" s="114">
        <f t="shared" ca="1" si="1719"/>
        <v>0</v>
      </c>
      <c r="IN238" s="114">
        <f t="shared" ca="1" si="1719"/>
        <v>0</v>
      </c>
      <c r="IO238" s="536">
        <f t="shared" ca="1" si="1493"/>
        <v>0</v>
      </c>
      <c r="IP238" s="114">
        <f t="shared" ca="1" si="1720"/>
        <v>0</v>
      </c>
      <c r="IQ238" s="114">
        <f t="shared" ca="1" si="1720"/>
        <v>0</v>
      </c>
      <c r="IR238" s="114">
        <f t="shared" ca="1" si="1720"/>
        <v>0</v>
      </c>
      <c r="IS238" s="114">
        <f t="shared" ca="1" si="1720"/>
        <v>0</v>
      </c>
      <c r="IT238" s="114">
        <f t="shared" ca="1" si="1720"/>
        <v>0</v>
      </c>
      <c r="IU238" s="536">
        <f t="shared" ca="1" si="1495"/>
        <v>0</v>
      </c>
      <c r="IV238" s="114">
        <f t="shared" ca="1" si="1721"/>
        <v>0</v>
      </c>
      <c r="IW238" s="114">
        <f t="shared" ca="1" si="1721"/>
        <v>0</v>
      </c>
      <c r="IX238" s="114">
        <f t="shared" ca="1" si="1721"/>
        <v>0</v>
      </c>
      <c r="IY238" s="114">
        <f t="shared" ca="1" si="1721"/>
        <v>0</v>
      </c>
      <c r="IZ238" s="114">
        <f t="shared" ca="1" si="1721"/>
        <v>0</v>
      </c>
      <c r="JA238" s="536">
        <f t="shared" ca="1" si="1497"/>
        <v>0</v>
      </c>
      <c r="JB238" s="115">
        <f t="shared" ca="1" si="1722"/>
        <v>0</v>
      </c>
      <c r="JC238" s="115">
        <f t="shared" ca="1" si="1722"/>
        <v>0</v>
      </c>
      <c r="JD238" s="115">
        <f t="shared" ca="1" si="1722"/>
        <v>0</v>
      </c>
      <c r="JE238" s="115">
        <f t="shared" ca="1" si="1722"/>
        <v>0</v>
      </c>
      <c r="JF238" s="553">
        <f t="shared" ca="1" si="1723"/>
        <v>0</v>
      </c>
      <c r="JG238" s="553">
        <f t="shared" ca="1" si="1723"/>
        <v>0</v>
      </c>
      <c r="JH238" s="553">
        <f t="shared" ca="1" si="1723"/>
        <v>0</v>
      </c>
      <c r="JI238" s="553">
        <f t="shared" ca="1" si="1723"/>
        <v>0</v>
      </c>
      <c r="JJ238" s="553">
        <f t="shared" ca="1" si="1723"/>
        <v>0</v>
      </c>
      <c r="JK238" s="553">
        <f t="shared" ca="1" si="1723"/>
        <v>0</v>
      </c>
      <c r="JL238" s="553">
        <f t="shared" ca="1" si="1723"/>
        <v>0</v>
      </c>
      <c r="JM238" s="553">
        <f t="shared" ca="1" si="1723"/>
        <v>0</v>
      </c>
      <c r="JN238" s="553">
        <f t="shared" ca="1" si="1723"/>
        <v>0</v>
      </c>
      <c r="JO238" s="553">
        <f t="shared" ca="1" si="1723"/>
        <v>0</v>
      </c>
      <c r="JP238" s="553">
        <f t="shared" ca="1" si="1723"/>
        <v>0</v>
      </c>
      <c r="JQ238" s="553">
        <f t="shared" ca="1" si="1723"/>
        <v>0</v>
      </c>
      <c r="JR238" s="553">
        <f t="shared" ca="1" si="1723"/>
        <v>0</v>
      </c>
      <c r="JS238" s="553">
        <f t="shared" ca="1" si="1723"/>
        <v>0</v>
      </c>
      <c r="JT238" s="553">
        <f t="shared" ca="1" si="1723"/>
        <v>0</v>
      </c>
      <c r="JU238" s="553">
        <f t="shared" ca="1" si="1723"/>
        <v>0</v>
      </c>
      <c r="JV238" s="553">
        <f t="shared" ca="1" si="1724"/>
        <v>0</v>
      </c>
      <c r="JW238" s="553">
        <f t="shared" ca="1" si="1724"/>
        <v>0</v>
      </c>
      <c r="JX238" s="553">
        <f t="shared" ca="1" si="1724"/>
        <v>0</v>
      </c>
      <c r="JY238" s="553">
        <f t="shared" ca="1" si="1724"/>
        <v>0</v>
      </c>
      <c r="JZ238" s="19">
        <f t="shared" ca="1" si="1501"/>
        <v>0</v>
      </c>
      <c r="KA238" s="5">
        <f t="shared" ca="1" si="1502"/>
        <v>67</v>
      </c>
      <c r="KB238" s="9"/>
      <c r="KC238" s="5">
        <f t="shared" ca="1" si="1725"/>
        <v>0</v>
      </c>
      <c r="KD238" s="5" t="b">
        <f t="shared" ca="1" si="1725"/>
        <v>0</v>
      </c>
      <c r="KE238" s="19">
        <f t="shared" ca="1" si="1742"/>
        <v>0</v>
      </c>
      <c r="KF238" s="5">
        <f t="shared" ca="1" si="1505"/>
        <v>0</v>
      </c>
      <c r="KG238" s="5">
        <f t="shared" ca="1" si="1506"/>
        <v>0.01</v>
      </c>
      <c r="KH238" s="5">
        <f t="shared" si="1507"/>
        <v>0</v>
      </c>
      <c r="KI238" s="19">
        <f t="shared" ca="1" si="1683"/>
        <v>0</v>
      </c>
      <c r="KJ238" s="5">
        <f t="shared" ca="1" si="1508"/>
        <v>50</v>
      </c>
      <c r="KK238" s="19" t="str">
        <f t="shared" ca="1" si="1688"/>
        <v>-</v>
      </c>
      <c r="KL238" s="19" t="str">
        <f t="shared" ca="1" si="1688"/>
        <v>-</v>
      </c>
      <c r="KM238" s="19" t="str">
        <f t="shared" ca="1" si="1688"/>
        <v>-</v>
      </c>
      <c r="KN238" s="19" t="str">
        <f t="shared" ca="1" si="1688"/>
        <v>-</v>
      </c>
      <c r="KO238" s="19" t="str">
        <f t="shared" ca="1" si="1688"/>
        <v>-</v>
      </c>
      <c r="KP238" s="19" t="str">
        <f t="shared" ca="1" si="1688"/>
        <v>-</v>
      </c>
      <c r="KQ238" s="19" t="str">
        <f t="shared" ca="1" si="1688"/>
        <v>-</v>
      </c>
      <c r="KR238" s="19" t="str">
        <f t="shared" ca="1" si="1688"/>
        <v>-</v>
      </c>
      <c r="KS238" s="19" t="str">
        <f t="shared" ca="1" si="1688"/>
        <v>-</v>
      </c>
      <c r="KT238" s="19" t="str">
        <f t="shared" ca="1" si="1688"/>
        <v>-</v>
      </c>
      <c r="KU238" s="19" t="str">
        <f t="shared" ca="1" si="1688"/>
        <v>-</v>
      </c>
      <c r="KV238" s="19" t="str">
        <f t="shared" ca="1" si="1688"/>
        <v>-</v>
      </c>
      <c r="KW238" s="5">
        <f t="shared" si="1510"/>
        <v>1</v>
      </c>
      <c r="KX238" s="5">
        <f t="shared" ca="1" si="1580"/>
        <v>0</v>
      </c>
      <c r="KY238" s="5">
        <f t="shared" ca="1" si="1580"/>
        <v>1</v>
      </c>
      <c r="KZ238" s="5">
        <f t="shared" ca="1" si="1580"/>
        <v>1</v>
      </c>
      <c r="LA238" s="5">
        <f t="shared" ca="1" si="1745"/>
        <v>1</v>
      </c>
      <c r="LB238" s="5">
        <f t="shared" ca="1" si="1745"/>
        <v>1</v>
      </c>
      <c r="LC238" s="5">
        <f t="shared" ca="1" si="1745"/>
        <v>0</v>
      </c>
      <c r="LD238" s="5">
        <f t="shared" ca="1" si="1745"/>
        <v>1</v>
      </c>
      <c r="LE238" s="5">
        <f t="shared" ca="1" si="1745"/>
        <v>-0.5</v>
      </c>
      <c r="LF238" s="5">
        <f t="shared" ca="1" si="1745"/>
        <v>0</v>
      </c>
      <c r="LG238" s="5">
        <f t="shared" ca="1" si="1745"/>
        <v>1</v>
      </c>
      <c r="LH238" s="5">
        <f t="shared" ca="1" si="1745"/>
        <v>0</v>
      </c>
      <c r="LI238" s="5">
        <f t="shared" ca="1" si="1745"/>
        <v>0</v>
      </c>
      <c r="LJ238" s="5">
        <f t="shared" ca="1" si="1745"/>
        <v>0</v>
      </c>
      <c r="LK238" s="5">
        <f t="shared" ca="1" si="1745"/>
        <v>0</v>
      </c>
      <c r="LL238" s="5">
        <f t="shared" ca="1" si="1745"/>
        <v>1</v>
      </c>
      <c r="LM238" s="5">
        <f t="shared" ca="1" si="1745"/>
        <v>0</v>
      </c>
      <c r="LN238" s="5">
        <f t="shared" ca="1" si="1745"/>
        <v>1</v>
      </c>
      <c r="LO238" s="19">
        <f t="shared" ca="1" si="1742"/>
        <v>0</v>
      </c>
      <c r="LP238" s="19">
        <f t="shared" ca="1" si="1743"/>
        <v>0</v>
      </c>
      <c r="LQ238" s="19">
        <f t="shared" ca="1" si="1743"/>
        <v>0</v>
      </c>
      <c r="LR238" s="19">
        <f t="shared" ca="1" si="1743"/>
        <v>0</v>
      </c>
      <c r="LS238" s="19">
        <f t="shared" ca="1" si="1743"/>
        <v>0</v>
      </c>
      <c r="LT238" s="19">
        <f t="shared" ca="1" si="1743"/>
        <v>0</v>
      </c>
      <c r="LU238" s="19">
        <f t="shared" ca="1" si="1743"/>
        <v>0</v>
      </c>
      <c r="LV238" s="19">
        <f t="shared" ca="1" si="1743"/>
        <v>0</v>
      </c>
      <c r="LW238" s="19">
        <f t="shared" ca="1" si="1743"/>
        <v>0</v>
      </c>
      <c r="LX238" s="19">
        <f t="shared" ca="1" si="1743"/>
        <v>0</v>
      </c>
      <c r="LY238" s="19">
        <f t="shared" ca="1" si="1743"/>
        <v>0</v>
      </c>
      <c r="LZ238" s="19">
        <f t="shared" ca="1" si="1743"/>
        <v>0</v>
      </c>
      <c r="MA238" s="19">
        <f t="shared" ca="1" si="1743"/>
        <v>0</v>
      </c>
      <c r="MB238" s="19">
        <f t="shared" ca="1" si="1743"/>
        <v>0</v>
      </c>
      <c r="MC238" s="19">
        <f t="shared" ca="1" si="1743"/>
        <v>0</v>
      </c>
      <c r="MD238" s="19">
        <f t="shared" ca="1" si="1743"/>
        <v>0</v>
      </c>
      <c r="ME238" s="19">
        <f t="shared" ca="1" si="1743"/>
        <v>0</v>
      </c>
      <c r="MF238" s="19">
        <f t="shared" ca="1" si="1744"/>
        <v>0</v>
      </c>
      <c r="MG238" s="19">
        <f t="shared" ca="1" si="1744"/>
        <v>0</v>
      </c>
      <c r="MH238" s="19">
        <f t="shared" ca="1" si="1744"/>
        <v>0</v>
      </c>
      <c r="MI238" s="19">
        <f t="shared" ca="1" si="1744"/>
        <v>0</v>
      </c>
      <c r="MJ238" s="5">
        <f t="shared" ca="1" si="1727"/>
        <v>0</v>
      </c>
      <c r="MK238" s="5">
        <f t="shared" ca="1" si="1727"/>
        <v>0</v>
      </c>
      <c r="ML238" s="5">
        <f t="shared" ca="1" si="1727"/>
        <v>0.05</v>
      </c>
      <c r="MM238" s="5">
        <f t="shared" ca="1" si="1727"/>
        <v>0.05</v>
      </c>
      <c r="MN238" s="5">
        <f t="shared" ca="1" si="1728"/>
        <v>0</v>
      </c>
      <c r="MO238" s="5">
        <f t="shared" ca="1" si="1728"/>
        <v>0</v>
      </c>
      <c r="MP238" s="5">
        <f t="shared" ca="1" si="1728"/>
        <v>0</v>
      </c>
      <c r="MQ238" s="5">
        <f t="shared" ca="1" si="1728"/>
        <v>0</v>
      </c>
      <c r="MR238" s="5">
        <f t="shared" ca="1" si="1728"/>
        <v>0</v>
      </c>
      <c r="MS238" s="5">
        <f t="shared" ca="1" si="1728"/>
        <v>0</v>
      </c>
      <c r="MT238" s="19">
        <f t="shared" ca="1" si="1744"/>
        <v>0</v>
      </c>
      <c r="MU238" s="19">
        <f t="shared" ca="1" si="1744"/>
        <v>1</v>
      </c>
      <c r="MV238" s="19">
        <f t="shared" ca="1" si="1678"/>
        <v>0</v>
      </c>
      <c r="MW238" s="19">
        <f t="shared" ca="1" si="1678"/>
        <v>0</v>
      </c>
      <c r="MX238" s="19">
        <f t="shared" ca="1" si="1678"/>
        <v>0</v>
      </c>
      <c r="MY238" s="19">
        <f t="shared" ca="1" si="1678"/>
        <v>0</v>
      </c>
      <c r="MZ238" s="19">
        <f t="shared" ca="1" si="1678"/>
        <v>1</v>
      </c>
      <c r="NA238" s="9"/>
      <c r="NB238" s="5" t="b">
        <f t="shared" ca="1" si="1514"/>
        <v>0</v>
      </c>
      <c r="NC238" s="19" t="str">
        <f t="shared" ca="1" si="1515"/>
        <v>-</v>
      </c>
      <c r="ND238" s="5">
        <f t="shared" ca="1" si="1516"/>
        <v>0.5</v>
      </c>
      <c r="NE238" s="5" t="b">
        <f t="shared" ca="1" si="1669"/>
        <v>0</v>
      </c>
      <c r="NF238" s="5" t="b">
        <f t="shared" ca="1" si="1669"/>
        <v>0</v>
      </c>
      <c r="NG238" s="5" t="b">
        <f t="shared" ca="1" si="1669"/>
        <v>1</v>
      </c>
      <c r="NH238" s="134">
        <f t="shared" ca="1" si="1670"/>
        <v>2</v>
      </c>
      <c r="NI238" s="134">
        <f t="shared" ca="1" si="1670"/>
        <v>2</v>
      </c>
      <c r="NJ238" s="5" t="b">
        <f t="shared" ca="1" si="1729"/>
        <v>0</v>
      </c>
      <c r="NK238" s="5" t="b">
        <f t="shared" ca="1" si="1729"/>
        <v>0</v>
      </c>
      <c r="NL238" s="5" t="b">
        <f t="shared" ca="1" si="1729"/>
        <v>1</v>
      </c>
      <c r="NM238" s="5" t="b">
        <f t="shared" ca="1" si="1729"/>
        <v>0</v>
      </c>
      <c r="NN238" s="5">
        <f t="shared" ca="1" si="1730"/>
        <v>1</v>
      </c>
      <c r="NO238" s="5">
        <f t="shared" ca="1" si="1730"/>
        <v>0.66</v>
      </c>
      <c r="NP238" s="5" t="b">
        <f t="shared" ca="1" si="1521"/>
        <v>1</v>
      </c>
      <c r="NQ238" s="5" t="str" cm="1">
        <f t="array" aca="1" ref="NQ238" ca="1">IF(OR(NR238:NY238&lt;&gt;"-"),TRUE,"-")</f>
        <v>-</v>
      </c>
      <c r="NR238" s="19" t="str">
        <f t="shared" ca="1" si="1522"/>
        <v>-</v>
      </c>
      <c r="NS238" s="19" t="str">
        <f t="shared" ca="1" si="1522"/>
        <v>-</v>
      </c>
      <c r="NT238" s="19" t="str">
        <f t="shared" ca="1" si="1522"/>
        <v>-</v>
      </c>
      <c r="NU238" s="19" t="str">
        <f t="shared" ca="1" si="1522"/>
        <v>-</v>
      </c>
      <c r="NV238" s="19" t="str">
        <f t="shared" ca="1" si="1522"/>
        <v>-</v>
      </c>
      <c r="NW238" s="19" t="str">
        <f t="shared" ca="1" si="1522"/>
        <v>-</v>
      </c>
      <c r="NX238" s="19" t="str">
        <f t="shared" ca="1" si="1522"/>
        <v>-</v>
      </c>
      <c r="NY238" s="19" t="str">
        <f t="shared" ca="1" si="1522"/>
        <v>-</v>
      </c>
      <c r="NZ238" s="5" t="b">
        <f t="array" aca="1" ref="NZ238" ca="1">IF(OR(OA238:OG238&lt;&gt;"-"),TRUE,"-")</f>
        <v>1</v>
      </c>
      <c r="OA238" s="19">
        <f t="shared" ca="1" si="1523"/>
        <v>0</v>
      </c>
      <c r="OB238" s="19">
        <f t="shared" ca="1" si="1523"/>
        <v>999999</v>
      </c>
      <c r="OC238" s="19">
        <f t="shared" ca="1" si="1523"/>
        <v>999999</v>
      </c>
      <c r="OD238" s="19">
        <f t="shared" ca="1" si="1523"/>
        <v>999999</v>
      </c>
      <c r="OE238" s="19">
        <f t="shared" ca="1" si="1523"/>
        <v>999999</v>
      </c>
      <c r="OF238" s="19">
        <f t="shared" ca="1" si="1523"/>
        <v>999999</v>
      </c>
      <c r="OG238" s="19">
        <f t="shared" ca="1" si="1523"/>
        <v>999999</v>
      </c>
      <c r="OH238" s="19" t="str">
        <f t="shared" ca="1" si="1523"/>
        <v>-</v>
      </c>
      <c r="OI238" s="19" t="str">
        <f t="shared" ca="1" si="1523"/>
        <v>-</v>
      </c>
      <c r="OJ238" s="19" t="str">
        <f t="shared" ca="1" si="1523"/>
        <v>-</v>
      </c>
      <c r="OK238" s="19" t="b">
        <f t="shared" ca="1" si="1523"/>
        <v>1</v>
      </c>
      <c r="OL238" s="19">
        <f t="shared" ca="1" si="1523"/>
        <v>0</v>
      </c>
      <c r="OM238" s="5" t="str">
        <f t="shared" ca="1" si="1731"/>
        <v>-</v>
      </c>
      <c r="ON238" s="5" t="str">
        <f t="shared" ca="1" si="1731"/>
        <v>-</v>
      </c>
      <c r="OO238" s="5" t="str">
        <f t="shared" ca="1" si="1731"/>
        <v>-</v>
      </c>
      <c r="OP238" s="5" t="str">
        <f t="shared" ca="1" si="1731"/>
        <v>-</v>
      </c>
      <c r="OQ238" s="19" t="str">
        <f t="shared" ca="1" si="1548"/>
        <v>-</v>
      </c>
      <c r="OR238" s="19" t="str">
        <f t="shared" ca="1" si="1548"/>
        <v>-</v>
      </c>
      <c r="OS238" s="19" t="str">
        <f t="shared" ca="1" si="1548"/>
        <v>-</v>
      </c>
      <c r="OT238" s="19" t="str">
        <f t="shared" ca="1" si="1548"/>
        <v>-</v>
      </c>
      <c r="OU238" s="5">
        <f t="shared" ca="1" si="1525"/>
        <v>0</v>
      </c>
      <c r="OV238" s="19" t="str">
        <f t="shared" ca="1" si="1548"/>
        <v>-</v>
      </c>
      <c r="OW238" s="5" t="str">
        <f t="shared" ca="1" si="1732"/>
        <v>-</v>
      </c>
      <c r="OX238" s="5">
        <f t="shared" ca="1" si="1732"/>
        <v>500</v>
      </c>
      <c r="OY238" s="5">
        <f t="shared" ca="1" si="1732"/>
        <v>500</v>
      </c>
      <c r="OZ238" s="5" t="str">
        <f t="shared" ca="1" si="1732"/>
        <v>-</v>
      </c>
      <c r="PA238" s="5" t="str">
        <f t="shared" ca="1" si="1732"/>
        <v>-</v>
      </c>
      <c r="PB238" s="5" t="str">
        <f t="shared" ca="1" si="1732"/>
        <v>-</v>
      </c>
      <c r="PC238" s="5">
        <f t="shared" ca="1" si="1527"/>
        <v>1.5</v>
      </c>
      <c r="PD238" s="9"/>
      <c r="PE238" s="19">
        <f t="shared" ca="1" si="1548"/>
        <v>50</v>
      </c>
      <c r="PF238" s="19">
        <f t="shared" ca="1" si="1528"/>
        <v>50</v>
      </c>
      <c r="PG238" s="19">
        <f t="shared" ca="1" si="1528"/>
        <v>50</v>
      </c>
      <c r="PH238" s="19">
        <f t="shared" ca="1" si="1528"/>
        <v>50</v>
      </c>
      <c r="PI238" s="5">
        <f t="shared" ca="1" si="1529"/>
        <v>1</v>
      </c>
      <c r="PJ238" s="5">
        <f t="shared" ca="1" si="1530"/>
        <v>1</v>
      </c>
      <c r="PK238" s="5">
        <f t="shared" ca="1" si="1531"/>
        <v>1</v>
      </c>
      <c r="PL238" s="9"/>
      <c r="PM238" s="19" t="b">
        <f t="shared" ca="1" si="1528"/>
        <v>0</v>
      </c>
      <c r="PN238" s="19" t="b">
        <f t="shared" ca="1" si="1528"/>
        <v>0</v>
      </c>
      <c r="PO238" s="19">
        <f t="shared" ca="1" si="1528"/>
        <v>1</v>
      </c>
      <c r="PP238" s="134">
        <f t="shared" ca="1" si="1532"/>
        <v>1</v>
      </c>
      <c r="PQ238" s="134">
        <f t="shared" ca="1" si="1532"/>
        <v>1</v>
      </c>
      <c r="PR238" s="134">
        <f t="shared" ca="1" si="1532"/>
        <v>1</v>
      </c>
      <c r="PS238" s="134">
        <f t="shared" ca="1" si="1532"/>
        <v>1</v>
      </c>
      <c r="PT238" s="134">
        <f t="shared" ca="1" si="1532"/>
        <v>1</v>
      </c>
      <c r="PU238" s="134">
        <f t="shared" ca="1" si="1532"/>
        <v>1</v>
      </c>
      <c r="PV238" s="134">
        <f t="shared" ca="1" si="1532"/>
        <v>1</v>
      </c>
      <c r="PW238" s="134">
        <f t="shared" ca="1" si="1532"/>
        <v>1</v>
      </c>
      <c r="PX238" s="9"/>
      <c r="PY238" s="537" t="str">
        <f t="shared" ca="1" si="1733"/>
        <v>-</v>
      </c>
      <c r="PZ238" s="537" t="str">
        <f t="shared" ca="1" si="1733"/>
        <v>-</v>
      </c>
      <c r="QA238" s="537" t="str">
        <f t="shared" ca="1" si="1733"/>
        <v>-</v>
      </c>
      <c r="QB238" s="537" t="str">
        <f t="shared" ca="1" si="1733"/>
        <v>-</v>
      </c>
      <c r="QC238" s="537" t="str">
        <f t="shared" ca="1" si="1733"/>
        <v>-</v>
      </c>
      <c r="QD238" s="537" t="str">
        <f t="shared" ca="1" si="1733"/>
        <v>-</v>
      </c>
      <c r="QE238" s="537" t="str">
        <f t="shared" ca="1" si="1733"/>
        <v>-</v>
      </c>
      <c r="QF238" s="537" t="str">
        <f t="shared" ca="1" si="1733"/>
        <v>-</v>
      </c>
      <c r="QG238" s="537" t="str">
        <f t="shared" ca="1" si="1733"/>
        <v>-</v>
      </c>
      <c r="QH238" s="537" t="str">
        <f t="shared" ca="1" si="1733"/>
        <v>-</v>
      </c>
      <c r="QI238" s="537" t="str">
        <f t="shared" ca="1" si="1733"/>
        <v>-</v>
      </c>
      <c r="QJ238" s="537" t="str">
        <f t="shared" ca="1" si="1733"/>
        <v>-</v>
      </c>
      <c r="QK238" s="537" t="str">
        <f t="shared" ca="1" si="1733"/>
        <v>-</v>
      </c>
      <c r="QL238" s="537" t="str">
        <f t="shared" ca="1" si="1733"/>
        <v>-</v>
      </c>
      <c r="QM238" s="537" t="str">
        <f t="shared" ca="1" si="1733"/>
        <v>-</v>
      </c>
      <c r="QN238" s="537" t="str">
        <f t="shared" ca="1" si="1733"/>
        <v>-</v>
      </c>
      <c r="QO238" s="537" t="str">
        <f t="shared" ca="1" si="1734"/>
        <v>-</v>
      </c>
      <c r="QP238" s="537" t="str">
        <f t="shared" ca="1" si="1734"/>
        <v>-</v>
      </c>
      <c r="QQ238" s="537" t="str">
        <f t="shared" ca="1" si="1734"/>
        <v>-</v>
      </c>
      <c r="QR238" s="537" t="str">
        <f t="shared" ca="1" si="1734"/>
        <v>-</v>
      </c>
      <c r="QS238" s="537" t="str">
        <f t="shared" ca="1" si="1734"/>
        <v>-</v>
      </c>
      <c r="QT238" s="537" t="str">
        <f t="shared" ca="1" si="1734"/>
        <v>-</v>
      </c>
      <c r="QU238" s="537" t="str">
        <f t="shared" ca="1" si="1734"/>
        <v>-</v>
      </c>
      <c r="QV238" s="537" t="str">
        <f t="shared" ca="1" si="1734"/>
        <v>-</v>
      </c>
      <c r="QW238" s="537" t="str">
        <f t="shared" ca="1" si="1734"/>
        <v>-</v>
      </c>
      <c r="QX238" s="537" t="str">
        <f t="shared" ca="1" si="1734"/>
        <v>-</v>
      </c>
      <c r="QY238" s="537" t="str">
        <f t="shared" ca="1" si="1734"/>
        <v>-</v>
      </c>
      <c r="QZ238" s="537" t="str">
        <f t="shared" ca="1" si="1734"/>
        <v>-</v>
      </c>
      <c r="RA238" s="537" t="str">
        <f t="shared" ca="1" si="1734"/>
        <v>-</v>
      </c>
      <c r="RB238" s="537" t="str">
        <f t="shared" ca="1" si="1734"/>
        <v>-</v>
      </c>
      <c r="RC238" s="537" t="str">
        <f t="shared" ca="1" si="1734"/>
        <v>-</v>
      </c>
      <c r="RD238" s="537" t="str">
        <f t="shared" ca="1" si="1734"/>
        <v>-</v>
      </c>
      <c r="RE238" s="537" t="str">
        <f t="shared" ca="1" si="1673"/>
        <v>-</v>
      </c>
      <c r="RF238" s="537" t="str">
        <f t="shared" ca="1" si="1673"/>
        <v>-</v>
      </c>
      <c r="RG238" s="537" t="str">
        <f t="shared" ca="1" si="1673"/>
        <v>-</v>
      </c>
      <c r="RH238" s="537" t="str">
        <f t="shared" ca="1" si="1673"/>
        <v>-</v>
      </c>
      <c r="RI238" s="547" t="str">
        <f t="shared" ca="1" si="1735"/>
        <v>-</v>
      </c>
      <c r="RJ238" s="547" t="str">
        <f t="shared" ca="1" si="1735"/>
        <v>-</v>
      </c>
      <c r="RK238" s="547" t="str">
        <f t="shared" ca="1" si="1735"/>
        <v>-</v>
      </c>
      <c r="RL238" s="547" t="str">
        <f t="shared" ca="1" si="1735"/>
        <v>-</v>
      </c>
      <c r="RM238" s="547" t="str">
        <f t="shared" ca="1" si="1735"/>
        <v>-</v>
      </c>
      <c r="RN238" s="547" t="str">
        <f t="shared" ca="1" si="1735"/>
        <v>-</v>
      </c>
      <c r="RO238" s="547" t="str">
        <f t="shared" ca="1" si="1735"/>
        <v>-</v>
      </c>
      <c r="RP238" s="547" t="str">
        <f t="shared" ca="1" si="1735"/>
        <v>-</v>
      </c>
      <c r="RQ238" s="547" t="str">
        <f t="shared" ca="1" si="1735"/>
        <v>-</v>
      </c>
      <c r="RR238" s="547" t="str">
        <f t="shared" ca="1" si="1735"/>
        <v>-</v>
      </c>
      <c r="RS238" s="547" t="str">
        <f t="shared" ca="1" si="1735"/>
        <v>-</v>
      </c>
      <c r="RT238" s="547" t="str">
        <f t="shared" ca="1" si="1735"/>
        <v>-</v>
      </c>
      <c r="RU238" s="547" t="str">
        <f t="shared" ca="1" si="1735"/>
        <v>-</v>
      </c>
      <c r="RV238" s="547" t="str">
        <f t="shared" ca="1" si="1735"/>
        <v>-</v>
      </c>
      <c r="RW238" s="547" t="str">
        <f t="shared" ca="1" si="1735"/>
        <v>-</v>
      </c>
      <c r="RX238" s="547" t="str">
        <f t="shared" ca="1" si="1735"/>
        <v>-</v>
      </c>
      <c r="RY238" s="547" t="str">
        <f t="shared" ca="1" si="1537"/>
        <v>-</v>
      </c>
      <c r="RZ238" s="547" t="str">
        <f t="shared" ca="1" si="1537"/>
        <v>-</v>
      </c>
      <c r="SA238" s="547" t="str">
        <f t="shared" ca="1" si="1537"/>
        <v>-</v>
      </c>
      <c r="SB238" s="547" t="str">
        <f t="shared" ca="1" si="1537"/>
        <v>-</v>
      </c>
      <c r="SC238" s="547" t="str">
        <f t="shared" ca="1" si="1537"/>
        <v>-</v>
      </c>
      <c r="SD238" s="547" t="str">
        <f t="shared" ca="1" si="1537"/>
        <v>-</v>
      </c>
      <c r="SE238" s="547" t="str">
        <f t="shared" ca="1" si="1537"/>
        <v>-</v>
      </c>
      <c r="SF238" s="547" t="str">
        <f t="shared" ca="1" si="1537"/>
        <v>-</v>
      </c>
      <c r="SG238" s="547" t="str">
        <f t="shared" ca="1" si="1537"/>
        <v>-</v>
      </c>
      <c r="SH238" s="547" t="str">
        <f t="shared" ca="1" si="1537"/>
        <v>-</v>
      </c>
      <c r="SI238" s="537" t="str">
        <f t="shared" ca="1" si="1736"/>
        <v>-</v>
      </c>
      <c r="SJ238" s="537" t="str">
        <f t="shared" ca="1" si="1736"/>
        <v>-</v>
      </c>
      <c r="SK238" s="537" t="str">
        <f t="shared" ca="1" si="1736"/>
        <v>-</v>
      </c>
      <c r="SL238" s="537" t="str">
        <f t="shared" ca="1" si="1736"/>
        <v>-</v>
      </c>
      <c r="SM238" s="537" t="str">
        <f t="shared" ca="1" si="1736"/>
        <v>-</v>
      </c>
      <c r="SN238" s="537" t="str">
        <f t="shared" ca="1" si="1736"/>
        <v>-</v>
      </c>
      <c r="SO238" s="537" t="str">
        <f t="shared" ca="1" si="1736"/>
        <v>-</v>
      </c>
      <c r="SP238" s="537" t="str">
        <f t="shared" ca="1" si="1736"/>
        <v>-</v>
      </c>
      <c r="SQ238" s="537" t="str">
        <f t="shared" ca="1" si="1736"/>
        <v>-</v>
      </c>
      <c r="SR238" s="537" t="str">
        <f t="shared" ca="1" si="1736"/>
        <v>-</v>
      </c>
      <c r="SS238" s="537" t="str">
        <f t="shared" ca="1" si="1736"/>
        <v>-</v>
      </c>
      <c r="ST238" s="537" t="str">
        <f t="shared" ca="1" si="1736"/>
        <v>-</v>
      </c>
      <c r="SU238" s="537" t="str">
        <f t="shared" ca="1" si="1736"/>
        <v>-</v>
      </c>
      <c r="SV238" s="537" t="str">
        <f t="shared" ca="1" si="1736"/>
        <v>-</v>
      </c>
      <c r="SW238" s="537" t="str">
        <f t="shared" ca="1" si="1736"/>
        <v>-</v>
      </c>
      <c r="SX238" s="537" t="str">
        <f t="shared" ca="1" si="1736"/>
        <v>-</v>
      </c>
      <c r="SY238" s="537" t="str">
        <f t="shared" ca="1" si="1737"/>
        <v>-</v>
      </c>
      <c r="SZ238" s="537" t="str">
        <f t="shared" ca="1" si="1737"/>
        <v>-</v>
      </c>
      <c r="TA238" s="537" t="str">
        <f t="shared" ca="1" si="1737"/>
        <v>-</v>
      </c>
      <c r="TB238" s="537" t="str">
        <f t="shared" ca="1" si="1737"/>
        <v>-</v>
      </c>
      <c r="TC238" s="537" t="str">
        <f t="shared" ca="1" si="1737"/>
        <v>-</v>
      </c>
      <c r="TD238" s="537" t="str">
        <f t="shared" ca="1" si="1737"/>
        <v>-</v>
      </c>
      <c r="TE238" s="537" t="str">
        <f t="shared" ca="1" si="1737"/>
        <v>-</v>
      </c>
      <c r="TF238" s="537" t="str">
        <f t="shared" ca="1" si="1737"/>
        <v>-</v>
      </c>
      <c r="TG238" s="537" t="str">
        <f t="shared" ca="1" si="1737"/>
        <v>-</v>
      </c>
      <c r="TH238" s="537" t="str">
        <f t="shared" ca="1" si="1737"/>
        <v>-</v>
      </c>
      <c r="TI238" s="537" t="str">
        <f t="shared" ca="1" si="1737"/>
        <v>-</v>
      </c>
      <c r="TJ238" s="537" t="str">
        <f t="shared" ca="1" si="1737"/>
        <v>-</v>
      </c>
      <c r="TK238" s="537" t="str">
        <f t="shared" ca="1" si="1737"/>
        <v>-</v>
      </c>
      <c r="TL238" s="537" t="str">
        <f t="shared" ca="1" si="1737"/>
        <v>-</v>
      </c>
      <c r="TM238" s="537" t="str">
        <f t="shared" ca="1" si="1737"/>
        <v>-</v>
      </c>
      <c r="TN238" s="537" t="str">
        <f t="shared" ca="1" si="1737"/>
        <v>-</v>
      </c>
      <c r="TO238" s="537" t="str">
        <f t="shared" ca="1" si="1674"/>
        <v>-</v>
      </c>
      <c r="TP238" s="537" t="str">
        <f t="shared" ca="1" si="1674"/>
        <v>-</v>
      </c>
      <c r="TQ238" s="537" t="str">
        <f t="shared" ca="1" si="1674"/>
        <v>-</v>
      </c>
      <c r="TR238" s="537" t="str">
        <f t="shared" ca="1" si="1674"/>
        <v>-</v>
      </c>
      <c r="TS238" s="547" t="str">
        <f t="shared" ca="1" si="1738"/>
        <v>-</v>
      </c>
      <c r="TT238" s="547" t="str">
        <f t="shared" ca="1" si="1738"/>
        <v>-</v>
      </c>
      <c r="TU238" s="547" t="str">
        <f t="shared" ca="1" si="1738"/>
        <v>-</v>
      </c>
      <c r="TV238" s="547" t="str">
        <f t="shared" ca="1" si="1738"/>
        <v>-</v>
      </c>
      <c r="TW238" s="547" t="str">
        <f t="shared" ca="1" si="1738"/>
        <v>-</v>
      </c>
      <c r="TX238" s="547" t="str">
        <f t="shared" ca="1" si="1738"/>
        <v>-</v>
      </c>
      <c r="TY238" s="547" t="str">
        <f t="shared" ca="1" si="1738"/>
        <v>-</v>
      </c>
      <c r="TZ238" s="547" t="str">
        <f t="shared" ca="1" si="1738"/>
        <v>-</v>
      </c>
      <c r="UA238" s="547" t="str">
        <f t="shared" ca="1" si="1738"/>
        <v>-</v>
      </c>
      <c r="UB238" s="547" t="str">
        <f t="shared" ca="1" si="1738"/>
        <v>-</v>
      </c>
      <c r="UC238" s="547" t="str">
        <f t="shared" ca="1" si="1738"/>
        <v>-</v>
      </c>
      <c r="UD238" s="547" t="str">
        <f t="shared" ca="1" si="1738"/>
        <v>-</v>
      </c>
      <c r="UE238" s="547" t="str">
        <f t="shared" ca="1" si="1738"/>
        <v>-</v>
      </c>
      <c r="UF238" s="547" t="str">
        <f t="shared" ca="1" si="1738"/>
        <v>-</v>
      </c>
      <c r="UG238" s="547" t="str">
        <f t="shared" ca="1" si="1738"/>
        <v>-</v>
      </c>
      <c r="UH238" s="547" t="str">
        <f t="shared" ca="1" si="1738"/>
        <v>-</v>
      </c>
      <c r="UI238" s="547" t="str">
        <f t="shared" ca="1" si="1542"/>
        <v>-</v>
      </c>
      <c r="UJ238" s="547" t="str">
        <f t="shared" ca="1" si="1542"/>
        <v>-</v>
      </c>
      <c r="UK238" s="547" t="str">
        <f t="shared" ca="1" si="1542"/>
        <v>-</v>
      </c>
      <c r="UL238" s="547" t="str">
        <f t="shared" ca="1" si="1542"/>
        <v>-</v>
      </c>
      <c r="UM238" s="547" t="str">
        <f t="shared" ca="1" si="1542"/>
        <v>-</v>
      </c>
      <c r="UN238" s="547" t="str">
        <f t="shared" ca="1" si="1542"/>
        <v>-</v>
      </c>
      <c r="UO238" s="547" t="str">
        <f t="shared" ca="1" si="1542"/>
        <v>-</v>
      </c>
      <c r="UP238" s="547" t="str">
        <f t="shared" ca="1" si="1542"/>
        <v>-</v>
      </c>
      <c r="UQ238" s="547" t="str">
        <f t="shared" ca="1" si="1542"/>
        <v>-</v>
      </c>
      <c r="UR238" s="547" t="str">
        <f t="shared" ca="1" si="1542"/>
        <v>-</v>
      </c>
      <c r="US238" s="537" t="str">
        <f t="shared" ca="1" si="1739"/>
        <v>-</v>
      </c>
      <c r="UT238" s="537" t="str">
        <f t="shared" ca="1" si="1739"/>
        <v>-</v>
      </c>
      <c r="UU238" s="537" t="str">
        <f t="shared" ca="1" si="1739"/>
        <v>-</v>
      </c>
      <c r="UV238" s="537" t="str">
        <f t="shared" ca="1" si="1739"/>
        <v>-</v>
      </c>
      <c r="UW238" s="537" t="str">
        <f t="shared" ca="1" si="1739"/>
        <v>-</v>
      </c>
      <c r="UX238" s="537" t="str">
        <f t="shared" ca="1" si="1739"/>
        <v>-</v>
      </c>
      <c r="UY238" s="537" t="str">
        <f t="shared" ca="1" si="1739"/>
        <v>-</v>
      </c>
      <c r="UZ238" s="537" t="str">
        <f t="shared" ca="1" si="1739"/>
        <v>-</v>
      </c>
      <c r="VA238" s="537" t="str">
        <f t="shared" ca="1" si="1739"/>
        <v>-</v>
      </c>
      <c r="VB238" s="537" t="str">
        <f t="shared" ca="1" si="1739"/>
        <v>-</v>
      </c>
      <c r="VC238" s="537" t="str">
        <f t="shared" ca="1" si="1739"/>
        <v>-</v>
      </c>
      <c r="VD238" s="537" t="str">
        <f t="shared" ca="1" si="1739"/>
        <v>-</v>
      </c>
      <c r="VE238" s="537" t="str">
        <f t="shared" ca="1" si="1739"/>
        <v>-</v>
      </c>
      <c r="VF238" s="537" t="str">
        <f t="shared" ca="1" si="1739"/>
        <v>-</v>
      </c>
      <c r="VG238" s="537" t="str">
        <f t="shared" ca="1" si="1739"/>
        <v>-</v>
      </c>
      <c r="VH238" s="537" t="str">
        <f t="shared" ca="1" si="1739"/>
        <v>-</v>
      </c>
      <c r="VI238" s="537" t="str">
        <f t="shared" ca="1" si="1740"/>
        <v>-</v>
      </c>
      <c r="VJ238" s="537" t="str">
        <f t="shared" ca="1" si="1740"/>
        <v>-</v>
      </c>
      <c r="VK238" s="537" t="str">
        <f t="shared" ca="1" si="1740"/>
        <v>-</v>
      </c>
      <c r="VL238" s="537" t="str">
        <f t="shared" ca="1" si="1740"/>
        <v>-</v>
      </c>
      <c r="VM238" s="537" t="str">
        <f t="shared" ca="1" si="1740"/>
        <v>-</v>
      </c>
      <c r="VN238" s="537" t="str">
        <f t="shared" ca="1" si="1740"/>
        <v>-</v>
      </c>
      <c r="VO238" s="537" t="str">
        <f t="shared" ca="1" si="1740"/>
        <v>-</v>
      </c>
      <c r="VP238" s="537" t="str">
        <f t="shared" ca="1" si="1740"/>
        <v>-</v>
      </c>
      <c r="VQ238" s="537" t="str">
        <f t="shared" ca="1" si="1740"/>
        <v>-</v>
      </c>
      <c r="VR238" s="537" t="str">
        <f t="shared" ca="1" si="1740"/>
        <v>-</v>
      </c>
      <c r="VS238" s="537" t="str">
        <f t="shared" ca="1" si="1740"/>
        <v>-</v>
      </c>
      <c r="VT238" s="537" t="str">
        <f t="shared" ca="1" si="1740"/>
        <v>-</v>
      </c>
      <c r="VU238" s="537" t="str">
        <f t="shared" ca="1" si="1740"/>
        <v>-</v>
      </c>
      <c r="VV238" s="537" t="str">
        <f t="shared" ca="1" si="1740"/>
        <v>-</v>
      </c>
      <c r="VW238" s="537" t="b">
        <f t="shared" ca="1" si="1740"/>
        <v>1</v>
      </c>
      <c r="VX238" s="537" t="b">
        <f t="shared" ca="1" si="1740"/>
        <v>1</v>
      </c>
      <c r="VY238" s="537" t="b">
        <f t="shared" ca="1" si="1675"/>
        <v>1</v>
      </c>
      <c r="VZ238" s="537" t="b">
        <f t="shared" ca="1" si="1675"/>
        <v>1</v>
      </c>
      <c r="WA238" s="537" t="b">
        <f t="shared" ca="1" si="1675"/>
        <v>1</v>
      </c>
      <c r="WB238" s="537" t="b">
        <f t="shared" ca="1" si="1675"/>
        <v>1</v>
      </c>
      <c r="WC238" s="547" t="b">
        <f t="shared" ca="1" si="1741"/>
        <v>1</v>
      </c>
      <c r="WD238" s="547" t="b">
        <f t="shared" ca="1" si="1741"/>
        <v>1</v>
      </c>
      <c r="WE238" s="547" t="b">
        <f t="shared" ca="1" si="1741"/>
        <v>1</v>
      </c>
      <c r="WF238" s="547" t="b">
        <f t="shared" ca="1" si="1741"/>
        <v>1</v>
      </c>
      <c r="WG238" s="547" t="b">
        <f t="shared" ca="1" si="1741"/>
        <v>1</v>
      </c>
      <c r="WH238" s="547" t="b">
        <f t="shared" ca="1" si="1741"/>
        <v>1</v>
      </c>
      <c r="WI238" s="547" t="b">
        <f t="shared" ca="1" si="1741"/>
        <v>1</v>
      </c>
      <c r="WJ238" s="547" t="b">
        <f t="shared" ca="1" si="1741"/>
        <v>1</v>
      </c>
      <c r="WK238" s="547" t="b">
        <f t="shared" ca="1" si="1741"/>
        <v>1</v>
      </c>
      <c r="WL238" s="547" t="b">
        <f t="shared" ca="1" si="1741"/>
        <v>1</v>
      </c>
      <c r="WM238" s="547" t="b">
        <f t="shared" ca="1" si="1741"/>
        <v>1</v>
      </c>
      <c r="WN238" s="547" t="b">
        <f t="shared" ca="1" si="1741"/>
        <v>1</v>
      </c>
      <c r="WO238" s="547" t="b">
        <f t="shared" ca="1" si="1741"/>
        <v>1</v>
      </c>
      <c r="WP238" s="547" t="b">
        <f t="shared" ca="1" si="1741"/>
        <v>1</v>
      </c>
      <c r="WQ238" s="547" t="b">
        <f t="shared" ca="1" si="1741"/>
        <v>1</v>
      </c>
      <c r="WR238" s="547" t="b">
        <f t="shared" ca="1" si="1741"/>
        <v>1</v>
      </c>
      <c r="WS238" s="547" t="b">
        <f t="shared" ca="1" si="1547"/>
        <v>1</v>
      </c>
      <c r="WT238" s="547" t="b">
        <f t="shared" ca="1" si="1547"/>
        <v>1</v>
      </c>
      <c r="WU238" s="547" t="b">
        <f t="shared" ca="1" si="1547"/>
        <v>1</v>
      </c>
      <c r="WV238" s="547" t="b">
        <f t="shared" ca="1" si="1547"/>
        <v>1</v>
      </c>
      <c r="WW238" s="547" t="b">
        <f t="shared" ca="1" si="1547"/>
        <v>1</v>
      </c>
      <c r="WX238" s="547" t="b">
        <f t="shared" ca="1" si="1547"/>
        <v>1</v>
      </c>
      <c r="WY238" s="547" t="b">
        <f t="shared" ca="1" si="1547"/>
        <v>1</v>
      </c>
      <c r="WZ238" s="547" t="b">
        <f t="shared" ca="1" si="1547"/>
        <v>1</v>
      </c>
      <c r="XA238" s="547" t="b">
        <f t="shared" ca="1" si="1547"/>
        <v>1</v>
      </c>
      <c r="XB238" s="547" t="b">
        <f t="shared" ca="1" si="1547"/>
        <v>1</v>
      </c>
      <c r="XC238" s="19">
        <f t="shared" ca="1" si="1528"/>
        <v>0</v>
      </c>
      <c r="XD238" s="599">
        <v>0</v>
      </c>
    </row>
    <row r="239" spans="1:628" outlineLevel="2">
      <c r="A239" s="20">
        <f t="shared" si="1423"/>
        <v>234</v>
      </c>
      <c r="B239" s="213">
        <f t="shared" ca="1" si="1553"/>
        <v>205</v>
      </c>
      <c r="C239" s="115">
        <v>302</v>
      </c>
      <c r="D239" s="134" t="str">
        <f t="shared" ca="1" si="1424"/>
        <v>GSW</v>
      </c>
      <c r="E239" t="b">
        <v>1</v>
      </c>
      <c r="F239" t="b">
        <v>0</v>
      </c>
      <c r="G239" t="b">
        <f t="shared" si="1685"/>
        <v>1</v>
      </c>
      <c r="H239" s="213">
        <f t="shared" ca="1" si="1549"/>
        <v>30</v>
      </c>
      <c r="I239" s="19">
        <f t="shared" ca="1" si="1426"/>
        <v>1</v>
      </c>
      <c r="J239" s="19">
        <f t="shared" ca="1" si="1426"/>
        <v>0</v>
      </c>
      <c r="K239" s="114">
        <f t="shared" ca="1" si="1630"/>
        <v>16</v>
      </c>
      <c r="L239" s="114">
        <f t="shared" ca="1" si="1646"/>
        <v>2</v>
      </c>
      <c r="M239" s="19">
        <f t="shared" ca="1" si="1426"/>
        <v>2</v>
      </c>
      <c r="N239" s="19">
        <f t="shared" ca="1" si="1426"/>
        <v>2</v>
      </c>
      <c r="O239" s="114">
        <f t="shared" ca="1" si="1428"/>
        <v>1</v>
      </c>
      <c r="P239" s="19">
        <f t="shared" ca="1" si="1686"/>
        <v>3</v>
      </c>
      <c r="Q239" s="19">
        <f t="shared" ca="1" si="1430"/>
        <v>2</v>
      </c>
      <c r="R239" s="19">
        <f t="shared" ca="1" si="1430"/>
        <v>1</v>
      </c>
      <c r="S239" s="19">
        <f t="shared" ca="1" si="1430"/>
        <v>0</v>
      </c>
      <c r="T239" s="19">
        <f t="shared" ca="1" si="1430"/>
        <v>0</v>
      </c>
      <c r="U239" s="19">
        <f t="shared" ca="1" si="1430"/>
        <v>0</v>
      </c>
      <c r="V239" s="19">
        <f t="shared" ca="1" si="1430"/>
        <v>0</v>
      </c>
      <c r="W239" s="19">
        <f t="shared" ca="1" si="1430"/>
        <v>0</v>
      </c>
      <c r="X239" s="19">
        <f t="shared" ca="1" si="1430"/>
        <v>1</v>
      </c>
      <c r="Y239" s="19">
        <f t="shared" ca="1" si="1430"/>
        <v>1</v>
      </c>
      <c r="Z239" s="19">
        <f t="shared" ca="1" si="1430"/>
        <v>1</v>
      </c>
      <c r="AA239" s="209"/>
      <c r="AB239" s="209"/>
      <c r="AC239" s="209"/>
      <c r="AD239" s="209"/>
      <c r="AE239" s="209"/>
      <c r="AF239" s="19">
        <f t="shared" ca="1" si="1687"/>
        <v>0</v>
      </c>
      <c r="AG239" s="209"/>
      <c r="AH239" s="209"/>
      <c r="AI239" s="209"/>
      <c r="AJ239" s="209"/>
      <c r="AK239" s="209"/>
      <c r="AL239" s="209"/>
      <c r="AM239" s="209"/>
      <c r="AN239" s="209"/>
      <c r="AO239" s="134">
        <f t="shared" ca="1" si="1432"/>
        <v>2</v>
      </c>
      <c r="AP239" s="134">
        <f ca="1">INDEX(CHOOSE($P239,DataAutumn!i.AdultDrys,DataWinter!i.AdultDrys,DataSpring!i.AdultDrys),1,$O239)</f>
        <v>4</v>
      </c>
      <c r="AQ239" s="5">
        <f t="shared" ca="1" si="1702"/>
        <v>2</v>
      </c>
      <c r="AR239" s="5">
        <f t="shared" ca="1" si="1702"/>
        <v>0</v>
      </c>
      <c r="AS239" s="5">
        <f t="shared" ca="1" si="1434"/>
        <v>6</v>
      </c>
      <c r="AT239" s="209"/>
      <c r="AU239" s="209"/>
      <c r="AV239" s="209"/>
      <c r="AW239" s="353" t="str">
        <f t="shared" ca="1" si="1435"/>
        <v>TemplateRE 00030 GSW FWM     TOL204 Scan2 GFS_1 RR+01% REV16_1_2 PI00.0% Part0  GP100% WP100% MP100% (T_F33N11L00)</v>
      </c>
      <c r="AX239" s="9" t="str">
        <f ca="1">IF(COUNTIF(AW$5:AW239,AW239)=1,"-","Dup")</f>
        <v>-</v>
      </c>
      <c r="AY239" s="9"/>
      <c r="AZ239" s="19" t="str">
        <f t="shared" ca="1" si="1436"/>
        <v>-</v>
      </c>
      <c r="BA239" s="19" t="str">
        <f t="shared" ca="1" si="1436"/>
        <v>-</v>
      </c>
      <c r="BB239" s="19" t="str">
        <f t="shared" ca="1" si="1436"/>
        <v>-</v>
      </c>
      <c r="BC239" s="19" t="str">
        <f t="shared" ca="1" si="1437"/>
        <v>-</v>
      </c>
      <c r="BD239" s="19" t="str">
        <f t="shared" ca="1" si="1436"/>
        <v>-</v>
      </c>
      <c r="BE239" s="19" t="str">
        <f t="shared" ca="1" si="1436"/>
        <v>-</v>
      </c>
      <c r="BF239" s="19" t="str">
        <f t="shared" ca="1" si="1436"/>
        <v>-</v>
      </c>
      <c r="BG239" s="19" t="str">
        <f t="shared" ca="1" si="1436"/>
        <v>-</v>
      </c>
      <c r="BH239" s="19" t="str">
        <f t="shared" ca="1" si="1436"/>
        <v>-</v>
      </c>
      <c r="BI239" s="9"/>
      <c r="BJ239" s="19" t="b">
        <f t="shared" ca="1" si="1438"/>
        <v>1</v>
      </c>
      <c r="BK239" s="19" t="str">
        <f t="shared" ca="1" si="1438"/>
        <v>-</v>
      </c>
      <c r="BL239" s="19" t="str">
        <f t="shared" ca="1" si="1438"/>
        <v>-</v>
      </c>
      <c r="BM239" s="19" t="str">
        <f t="shared" ca="1" si="1438"/>
        <v>-</v>
      </c>
      <c r="BN239" s="19" t="b">
        <f t="shared" ca="1" si="1438"/>
        <v>0</v>
      </c>
      <c r="BO239" s="19">
        <f t="shared" ca="1" si="1438"/>
        <v>0</v>
      </c>
      <c r="BP239" s="19" t="str">
        <f t="shared" ca="1" si="1439"/>
        <v>-</v>
      </c>
      <c r="BQ239" s="19" t="str">
        <f t="shared" ca="1" si="1439"/>
        <v>-</v>
      </c>
      <c r="BR239" s="19" t="b">
        <f t="shared" ca="1" si="1438"/>
        <v>1</v>
      </c>
      <c r="BS239" s="9"/>
      <c r="BT239" s="19" t="str">
        <f t="shared" ca="1" si="1440"/>
        <v>-</v>
      </c>
      <c r="BU239" s="5" t="str">
        <f t="shared" ca="1" si="1647"/>
        <v>-</v>
      </c>
      <c r="BV239" s="5">
        <f t="shared" ca="1" si="1648"/>
        <v>1</v>
      </c>
      <c r="BW239" s="5">
        <f t="shared" ca="1" si="1648"/>
        <v>1</v>
      </c>
      <c r="BX239" s="19" t="str">
        <f t="shared" ca="1" si="1443"/>
        <v>-</v>
      </c>
      <c r="BY239" s="19" t="str">
        <f t="shared" ca="1" si="1443"/>
        <v>-</v>
      </c>
      <c r="BZ239" s="19" t="str">
        <f t="shared" ca="1" si="1443"/>
        <v>-</v>
      </c>
      <c r="CA239" s="5" t="str">
        <f t="shared" ca="1" si="1649"/>
        <v>-</v>
      </c>
      <c r="CB239" s="5">
        <f t="shared" ca="1" si="1650"/>
        <v>1</v>
      </c>
      <c r="CC239" s="5">
        <f t="shared" ca="1" si="1650"/>
        <v>1</v>
      </c>
      <c r="CD239" s="19" t="str">
        <f t="shared" ca="1" si="1446"/>
        <v>-</v>
      </c>
      <c r="CE239" s="5" t="str">
        <f t="shared" ca="1" si="1651"/>
        <v>-</v>
      </c>
      <c r="CF239" s="5">
        <f t="shared" ca="1" si="1652"/>
        <v>1</v>
      </c>
      <c r="CG239" s="19" t="str">
        <f t="shared" ca="1" si="1449"/>
        <v>-</v>
      </c>
      <c r="CH239" s="19" t="str">
        <f t="shared" ca="1" si="1449"/>
        <v>-</v>
      </c>
      <c r="CI239" s="5">
        <f t="shared" ca="1" si="1450"/>
        <v>1</v>
      </c>
      <c r="CJ239" s="19" t="str">
        <f t="shared" ca="1" si="1449"/>
        <v>-</v>
      </c>
      <c r="CK239" s="5" t="str">
        <f t="shared" ca="1" si="1653"/>
        <v>-</v>
      </c>
      <c r="CL239" s="5">
        <f t="shared" ca="1" si="1654"/>
        <v>1</v>
      </c>
      <c r="CM239" s="5">
        <f t="shared" ca="1" si="1654"/>
        <v>1</v>
      </c>
      <c r="CN239" s="9"/>
      <c r="CO239" s="5" t="b">
        <f t="shared" ca="1" si="1453"/>
        <v>0</v>
      </c>
      <c r="CP239" s="12">
        <f t="shared" ca="1" si="1454"/>
        <v>2132111</v>
      </c>
      <c r="CQ239" s="19">
        <f t="shared" ca="1" si="1455"/>
        <v>1</v>
      </c>
      <c r="CR239" s="19" t="str">
        <f t="shared" ca="1" si="1455"/>
        <v>-</v>
      </c>
      <c r="CS239" s="143">
        <f t="shared" ca="1" si="1636"/>
        <v>1</v>
      </c>
      <c r="CT239" s="143">
        <f t="shared" ca="1" si="1636"/>
        <v>1</v>
      </c>
      <c r="CU239" s="12">
        <v>0</v>
      </c>
      <c r="CV239" s="143">
        <f t="shared" ca="1" si="1679"/>
        <v>1</v>
      </c>
      <c r="CW239" s="143">
        <f t="shared" ca="1" si="1679"/>
        <v>1</v>
      </c>
      <c r="CX239" s="143">
        <f t="shared" ca="1" si="1679"/>
        <v>1</v>
      </c>
      <c r="CY239" s="12">
        <v>0</v>
      </c>
      <c r="CZ239" s="12">
        <v>0</v>
      </c>
      <c r="DA239" s="143">
        <f t="shared" ca="1" si="1681"/>
        <v>1</v>
      </c>
      <c r="DB239" s="143">
        <f t="shared" ca="1" si="1681"/>
        <v>1</v>
      </c>
      <c r="DC239" s="143">
        <f t="shared" ca="1" si="1703"/>
        <v>1</v>
      </c>
      <c r="DD239" s="143">
        <f t="shared" ca="1" si="1703"/>
        <v>1</v>
      </c>
      <c r="DE239" s="143">
        <f t="shared" ca="1" si="1703"/>
        <v>1</v>
      </c>
      <c r="DF239" s="143">
        <f t="shared" ca="1" si="1703"/>
        <v>1</v>
      </c>
      <c r="DG239" s="143">
        <f t="shared" ca="1" si="1703"/>
        <v>1</v>
      </c>
      <c r="DH239" s="143">
        <f t="shared" ca="1" si="1703"/>
        <v>1</v>
      </c>
      <c r="DI239" s="143">
        <f t="shared" ca="1" si="1703"/>
        <v>0</v>
      </c>
      <c r="DJ239" s="9"/>
      <c r="DK239" s="19" t="b">
        <f t="shared" ca="1" si="1460"/>
        <v>1</v>
      </c>
      <c r="DL239" s="19" t="b">
        <f t="shared" ca="1" si="1460"/>
        <v>1</v>
      </c>
      <c r="DM239" s="19" t="b">
        <f t="shared" ca="1" si="1460"/>
        <v>1</v>
      </c>
      <c r="DN239" s="468">
        <f t="shared" ca="1" si="1655"/>
        <v>21321111</v>
      </c>
      <c r="DO239" s="19" t="b">
        <f t="shared" ca="1" si="1461"/>
        <v>1</v>
      </c>
      <c r="DP239" s="19">
        <f t="shared" ca="1" si="1461"/>
        <v>0</v>
      </c>
      <c r="DQ239" s="19" t="str">
        <f t="shared" ca="1" si="1461"/>
        <v>-</v>
      </c>
      <c r="DR239" s="578" t="str">
        <f t="shared" ca="1" si="1461"/>
        <v>-</v>
      </c>
      <c r="DS239" s="430">
        <f t="shared" ca="1" si="1704"/>
        <v>652</v>
      </c>
      <c r="DT239" s="430">
        <f t="shared" ca="1" si="1704"/>
        <v>686</v>
      </c>
      <c r="DU239" s="430">
        <f t="shared" ca="1" si="1704"/>
        <v>721</v>
      </c>
      <c r="DV239" s="142">
        <f t="shared" ca="1" si="1705"/>
        <v>378</v>
      </c>
      <c r="DW239" s="142">
        <f t="shared" ca="1" si="1705"/>
        <v>413</v>
      </c>
      <c r="DX239" s="142">
        <f t="shared" ca="1" si="1705"/>
        <v>448</v>
      </c>
      <c r="DY239" s="19" t="str">
        <f t="shared" ca="1" si="1689"/>
        <v>-</v>
      </c>
      <c r="DZ239" s="19" t="str">
        <f t="shared" ca="1" si="1689"/>
        <v>-</v>
      </c>
      <c r="EA239" s="19" t="str">
        <f t="shared" ca="1" si="1689"/>
        <v>-</v>
      </c>
      <c r="EB239" s="19" t="str">
        <f t="shared" ca="1" si="1689"/>
        <v>-</v>
      </c>
      <c r="EC239" s="19" t="str">
        <f t="shared" ca="1" si="1689"/>
        <v>-</v>
      </c>
      <c r="ED239" s="19" t="str">
        <f t="shared" ca="1" si="1689"/>
        <v>-</v>
      </c>
      <c r="EE239" s="19">
        <f t="shared" ca="1" si="1689"/>
        <v>1</v>
      </c>
      <c r="EF239" s="19">
        <f t="shared" ca="1" si="1689"/>
        <v>1</v>
      </c>
      <c r="EG239" s="19">
        <f t="shared" ca="1" si="1689"/>
        <v>0</v>
      </c>
      <c r="EH239" s="19" t="str">
        <f t="shared" ca="1" si="1689"/>
        <v>-</v>
      </c>
      <c r="EI239" s="19" t="str">
        <f t="shared" ca="1" si="1689"/>
        <v>-</v>
      </c>
      <c r="EJ239" s="19" t="str">
        <f t="shared" ca="1" si="1689"/>
        <v>-</v>
      </c>
      <c r="EK239" s="19" t="str">
        <f t="shared" ca="1" si="1689"/>
        <v>-</v>
      </c>
      <c r="EL239" s="19" t="str">
        <f t="shared" ca="1" si="1689"/>
        <v>-</v>
      </c>
      <c r="EM239" s="19">
        <f t="shared" ca="1" si="1689"/>
        <v>0</v>
      </c>
      <c r="EN239" s="19" t="str">
        <f t="shared" ca="1" si="1689"/>
        <v>-</v>
      </c>
      <c r="EO239" s="19" t="str">
        <f t="shared" ca="1" si="1690"/>
        <v>-</v>
      </c>
      <c r="EP239" s="19" t="str">
        <f t="shared" ca="1" si="1461"/>
        <v>-</v>
      </c>
      <c r="EQ239" s="19">
        <f t="shared" ca="1" si="1461"/>
        <v>0</v>
      </c>
      <c r="ER239" s="19">
        <f t="shared" ca="1" si="1461"/>
        <v>0</v>
      </c>
      <c r="ES239" s="9"/>
      <c r="ET239" s="19" t="str">
        <f t="shared" ref="ET239:FF268" ca="1" si="1747">OFFSET(ET$5,$B239,0)</f>
        <v>-</v>
      </c>
      <c r="EU239" s="19" t="str">
        <f t="shared" ca="1" si="1747"/>
        <v>-</v>
      </c>
      <c r="EV239" s="19" t="str">
        <f t="shared" ca="1" si="1747"/>
        <v>-</v>
      </c>
      <c r="EW239" s="19" t="str">
        <f t="shared" ca="1" si="1747"/>
        <v>-</v>
      </c>
      <c r="EX239" s="19" t="str">
        <f t="shared" ca="1" si="1747"/>
        <v>-</v>
      </c>
      <c r="EY239" s="19" t="str">
        <f t="shared" ca="1" si="1747"/>
        <v>-</v>
      </c>
      <c r="EZ239" s="19" t="str">
        <f t="shared" ca="1" si="1747"/>
        <v>-</v>
      </c>
      <c r="FA239" s="19" t="str">
        <f t="shared" ca="1" si="1747"/>
        <v>-</v>
      </c>
      <c r="FB239" s="19" t="str">
        <f t="shared" ca="1" si="1747"/>
        <v>-</v>
      </c>
      <c r="FC239" s="19" t="str">
        <f t="shared" ca="1" si="1747"/>
        <v>-</v>
      </c>
      <c r="FD239" s="19" t="str">
        <f t="shared" ca="1" si="1747"/>
        <v>-</v>
      </c>
      <c r="FE239" s="19" t="str">
        <f t="shared" ca="1" si="1747"/>
        <v>-</v>
      </c>
      <c r="FF239" s="19">
        <f t="shared" ca="1" si="1747"/>
        <v>0</v>
      </c>
      <c r="FG239" s="430">
        <f t="shared" ca="1" si="1706"/>
        <v>0</v>
      </c>
      <c r="FH239" s="430">
        <f t="shared" ca="1" si="1706"/>
        <v>0</v>
      </c>
      <c r="FI239" s="114">
        <f t="shared" ca="1" si="1707"/>
        <v>0</v>
      </c>
      <c r="FJ239" s="114">
        <f t="shared" ca="1" si="1707"/>
        <v>0</v>
      </c>
      <c r="FK239" s="114">
        <f t="shared" ca="1" si="1707"/>
        <v>0</v>
      </c>
      <c r="FL239" s="114">
        <f t="shared" ca="1" si="1707"/>
        <v>0</v>
      </c>
      <c r="FM239" s="114">
        <f t="shared" ca="1" si="1707"/>
        <v>0</v>
      </c>
      <c r="FN239" s="536">
        <f t="shared" ca="1" si="1471"/>
        <v>0</v>
      </c>
      <c r="FO239" s="114">
        <f t="shared" ca="1" si="1708"/>
        <v>0</v>
      </c>
      <c r="FP239" s="114">
        <f t="shared" ca="1" si="1708"/>
        <v>0</v>
      </c>
      <c r="FQ239" s="114">
        <f t="shared" ca="1" si="1708"/>
        <v>0</v>
      </c>
      <c r="FR239" s="114">
        <f t="shared" ca="1" si="1708"/>
        <v>0</v>
      </c>
      <c r="FS239" s="114">
        <f t="shared" ca="1" si="1708"/>
        <v>0</v>
      </c>
      <c r="FT239" s="536">
        <f t="shared" ca="1" si="1473"/>
        <v>0</v>
      </c>
      <c r="FU239" s="114">
        <f t="shared" ca="1" si="1709"/>
        <v>0</v>
      </c>
      <c r="FV239" s="114">
        <f t="shared" ca="1" si="1709"/>
        <v>0</v>
      </c>
      <c r="FW239" s="114">
        <f t="shared" ca="1" si="1709"/>
        <v>0</v>
      </c>
      <c r="FX239" s="114">
        <f t="shared" ca="1" si="1709"/>
        <v>0</v>
      </c>
      <c r="FY239" s="114">
        <f t="shared" ca="1" si="1709"/>
        <v>0</v>
      </c>
      <c r="FZ239" s="536">
        <f t="shared" ca="1" si="1475"/>
        <v>0</v>
      </c>
      <c r="GA239" s="114">
        <f t="shared" ca="1" si="1710"/>
        <v>0</v>
      </c>
      <c r="GB239" s="114">
        <f t="shared" ca="1" si="1710"/>
        <v>0</v>
      </c>
      <c r="GC239" s="114">
        <f t="shared" ca="1" si="1710"/>
        <v>0</v>
      </c>
      <c r="GD239" s="114">
        <f t="shared" ca="1" si="1710"/>
        <v>0</v>
      </c>
      <c r="GE239" s="114">
        <f t="shared" ca="1" si="1710"/>
        <v>0</v>
      </c>
      <c r="GF239" s="536">
        <f t="shared" ca="1" si="1477"/>
        <v>0</v>
      </c>
      <c r="GG239" s="114">
        <f t="shared" ca="1" si="1711"/>
        <v>0</v>
      </c>
      <c r="GH239" s="114">
        <f t="shared" ca="1" si="1711"/>
        <v>0</v>
      </c>
      <c r="GI239" s="114">
        <f t="shared" ca="1" si="1711"/>
        <v>0</v>
      </c>
      <c r="GJ239" s="114">
        <f t="shared" ca="1" si="1711"/>
        <v>0</v>
      </c>
      <c r="GK239" s="114">
        <f t="shared" ca="1" si="1711"/>
        <v>0</v>
      </c>
      <c r="GL239" s="536">
        <f t="shared" ca="1" si="1479"/>
        <v>0</v>
      </c>
      <c r="GM239" s="114">
        <f t="shared" ca="1" si="1712"/>
        <v>0</v>
      </c>
      <c r="GN239" s="114">
        <f t="shared" ca="1" si="1712"/>
        <v>0</v>
      </c>
      <c r="GO239" s="114">
        <f t="shared" ca="1" si="1712"/>
        <v>0</v>
      </c>
      <c r="GP239" s="114">
        <f t="shared" ca="1" si="1712"/>
        <v>0</v>
      </c>
      <c r="GQ239" s="114">
        <f t="shared" ca="1" si="1712"/>
        <v>0</v>
      </c>
      <c r="GR239" s="536">
        <f t="shared" ca="1" si="1481"/>
        <v>0</v>
      </c>
      <c r="GS239" s="115">
        <f t="shared" ca="1" si="1713"/>
        <v>0</v>
      </c>
      <c r="GT239" s="115">
        <f t="shared" ca="1" si="1713"/>
        <v>0</v>
      </c>
      <c r="GU239" s="115">
        <f t="shared" ca="1" si="1713"/>
        <v>0</v>
      </c>
      <c r="GV239" s="115">
        <f t="shared" ca="1" si="1713"/>
        <v>0</v>
      </c>
      <c r="GW239" s="553">
        <f t="shared" ca="1" si="1714"/>
        <v>0</v>
      </c>
      <c r="GX239" s="553">
        <f t="shared" ca="1" si="1714"/>
        <v>0</v>
      </c>
      <c r="GY239" s="553">
        <f t="shared" ca="1" si="1714"/>
        <v>0</v>
      </c>
      <c r="GZ239" s="553">
        <f t="shared" ca="1" si="1714"/>
        <v>0</v>
      </c>
      <c r="HA239" s="553">
        <f t="shared" ca="1" si="1714"/>
        <v>0</v>
      </c>
      <c r="HB239" s="553">
        <f t="shared" ca="1" si="1714"/>
        <v>0</v>
      </c>
      <c r="HC239" s="553">
        <f t="shared" ca="1" si="1714"/>
        <v>0</v>
      </c>
      <c r="HD239" s="553">
        <f t="shared" ca="1" si="1714"/>
        <v>0</v>
      </c>
      <c r="HE239" s="553">
        <f t="shared" ca="1" si="1714"/>
        <v>0</v>
      </c>
      <c r="HF239" s="553">
        <f t="shared" ca="1" si="1714"/>
        <v>0</v>
      </c>
      <c r="HG239" s="553">
        <f t="shared" ca="1" si="1714"/>
        <v>0</v>
      </c>
      <c r="HH239" s="553">
        <f t="shared" ca="1" si="1714"/>
        <v>0</v>
      </c>
      <c r="HI239" s="553">
        <f t="shared" ca="1" si="1714"/>
        <v>0</v>
      </c>
      <c r="HJ239" s="553">
        <f t="shared" ca="1" si="1714"/>
        <v>0</v>
      </c>
      <c r="HK239" s="553">
        <f t="shared" ca="1" si="1714"/>
        <v>0</v>
      </c>
      <c r="HL239" s="553">
        <f t="shared" ca="1" si="1714"/>
        <v>0</v>
      </c>
      <c r="HM239" s="553">
        <f t="shared" ca="1" si="1715"/>
        <v>0</v>
      </c>
      <c r="HN239" s="553">
        <f t="shared" ca="1" si="1715"/>
        <v>0</v>
      </c>
      <c r="HO239" s="553">
        <f t="shared" ca="1" si="1715"/>
        <v>0</v>
      </c>
      <c r="HP239" s="553">
        <f t="shared" ca="1" si="1715"/>
        <v>0</v>
      </c>
      <c r="HQ239" s="19">
        <f t="shared" ca="1" si="1485"/>
        <v>0</v>
      </c>
      <c r="HR239" s="114">
        <f t="shared" ca="1" si="1716"/>
        <v>0</v>
      </c>
      <c r="HS239" s="114">
        <f t="shared" ca="1" si="1716"/>
        <v>0</v>
      </c>
      <c r="HT239" s="114">
        <f t="shared" ca="1" si="1716"/>
        <v>0</v>
      </c>
      <c r="HU239" s="114">
        <f t="shared" ca="1" si="1716"/>
        <v>0</v>
      </c>
      <c r="HV239" s="114">
        <f t="shared" ca="1" si="1716"/>
        <v>0</v>
      </c>
      <c r="HW239" s="536">
        <f t="shared" ca="1" si="1487"/>
        <v>0</v>
      </c>
      <c r="HX239" s="114">
        <f t="shared" ca="1" si="1717"/>
        <v>0</v>
      </c>
      <c r="HY239" s="114">
        <f t="shared" ca="1" si="1717"/>
        <v>0</v>
      </c>
      <c r="HZ239" s="114">
        <f t="shared" ca="1" si="1717"/>
        <v>0</v>
      </c>
      <c r="IA239" s="114">
        <f t="shared" ca="1" si="1717"/>
        <v>0</v>
      </c>
      <c r="IB239" s="114">
        <f t="shared" ca="1" si="1717"/>
        <v>0</v>
      </c>
      <c r="IC239" s="536">
        <f t="shared" ca="1" si="1489"/>
        <v>0</v>
      </c>
      <c r="ID239" s="114">
        <f t="shared" ca="1" si="1718"/>
        <v>0</v>
      </c>
      <c r="IE239" s="114">
        <f t="shared" ca="1" si="1718"/>
        <v>0</v>
      </c>
      <c r="IF239" s="114">
        <f t="shared" ca="1" si="1718"/>
        <v>0</v>
      </c>
      <c r="IG239" s="114">
        <f t="shared" ca="1" si="1718"/>
        <v>0</v>
      </c>
      <c r="IH239" s="114">
        <f t="shared" ca="1" si="1718"/>
        <v>0</v>
      </c>
      <c r="II239" s="536">
        <f t="shared" ca="1" si="1491"/>
        <v>0</v>
      </c>
      <c r="IJ239" s="114">
        <f t="shared" ca="1" si="1719"/>
        <v>0</v>
      </c>
      <c r="IK239" s="114">
        <f t="shared" ca="1" si="1719"/>
        <v>0</v>
      </c>
      <c r="IL239" s="114">
        <f t="shared" ca="1" si="1719"/>
        <v>0</v>
      </c>
      <c r="IM239" s="114">
        <f t="shared" ca="1" si="1719"/>
        <v>0</v>
      </c>
      <c r="IN239" s="114">
        <f t="shared" ca="1" si="1719"/>
        <v>0</v>
      </c>
      <c r="IO239" s="536">
        <f t="shared" ca="1" si="1493"/>
        <v>0</v>
      </c>
      <c r="IP239" s="114">
        <f t="shared" ca="1" si="1720"/>
        <v>0</v>
      </c>
      <c r="IQ239" s="114">
        <f t="shared" ca="1" si="1720"/>
        <v>0</v>
      </c>
      <c r="IR239" s="114">
        <f t="shared" ca="1" si="1720"/>
        <v>0</v>
      </c>
      <c r="IS239" s="114">
        <f t="shared" ca="1" si="1720"/>
        <v>0</v>
      </c>
      <c r="IT239" s="114">
        <f t="shared" ca="1" si="1720"/>
        <v>0</v>
      </c>
      <c r="IU239" s="536">
        <f t="shared" ca="1" si="1495"/>
        <v>0</v>
      </c>
      <c r="IV239" s="114">
        <f t="shared" ca="1" si="1721"/>
        <v>0</v>
      </c>
      <c r="IW239" s="114">
        <f t="shared" ca="1" si="1721"/>
        <v>0</v>
      </c>
      <c r="IX239" s="114">
        <f t="shared" ca="1" si="1721"/>
        <v>0</v>
      </c>
      <c r="IY239" s="114">
        <f t="shared" ca="1" si="1721"/>
        <v>0</v>
      </c>
      <c r="IZ239" s="114">
        <f t="shared" ca="1" si="1721"/>
        <v>0</v>
      </c>
      <c r="JA239" s="536">
        <f t="shared" ca="1" si="1497"/>
        <v>0</v>
      </c>
      <c r="JB239" s="115">
        <f t="shared" ca="1" si="1722"/>
        <v>0</v>
      </c>
      <c r="JC239" s="115">
        <f t="shared" ca="1" si="1722"/>
        <v>0</v>
      </c>
      <c r="JD239" s="115">
        <f t="shared" ca="1" si="1722"/>
        <v>0</v>
      </c>
      <c r="JE239" s="115">
        <f t="shared" ca="1" si="1722"/>
        <v>0</v>
      </c>
      <c r="JF239" s="553">
        <f t="shared" ca="1" si="1723"/>
        <v>0</v>
      </c>
      <c r="JG239" s="553">
        <f t="shared" ca="1" si="1723"/>
        <v>0</v>
      </c>
      <c r="JH239" s="553">
        <f t="shared" ca="1" si="1723"/>
        <v>0</v>
      </c>
      <c r="JI239" s="553">
        <f t="shared" ca="1" si="1723"/>
        <v>0</v>
      </c>
      <c r="JJ239" s="553">
        <f t="shared" ca="1" si="1723"/>
        <v>0</v>
      </c>
      <c r="JK239" s="553">
        <f t="shared" ca="1" si="1723"/>
        <v>0</v>
      </c>
      <c r="JL239" s="553">
        <f t="shared" ca="1" si="1723"/>
        <v>0</v>
      </c>
      <c r="JM239" s="553">
        <f t="shared" ca="1" si="1723"/>
        <v>0</v>
      </c>
      <c r="JN239" s="553">
        <f t="shared" ca="1" si="1723"/>
        <v>0</v>
      </c>
      <c r="JO239" s="553">
        <f t="shared" ca="1" si="1723"/>
        <v>0</v>
      </c>
      <c r="JP239" s="553">
        <f t="shared" ca="1" si="1723"/>
        <v>0</v>
      </c>
      <c r="JQ239" s="553">
        <f t="shared" ca="1" si="1723"/>
        <v>0</v>
      </c>
      <c r="JR239" s="553">
        <f t="shared" ca="1" si="1723"/>
        <v>0</v>
      </c>
      <c r="JS239" s="553">
        <f t="shared" ca="1" si="1723"/>
        <v>0</v>
      </c>
      <c r="JT239" s="553">
        <f t="shared" ca="1" si="1723"/>
        <v>0</v>
      </c>
      <c r="JU239" s="553">
        <f t="shared" ca="1" si="1723"/>
        <v>0</v>
      </c>
      <c r="JV239" s="553">
        <f t="shared" ca="1" si="1724"/>
        <v>0</v>
      </c>
      <c r="JW239" s="553">
        <f t="shared" ca="1" si="1724"/>
        <v>0</v>
      </c>
      <c r="JX239" s="553">
        <f t="shared" ca="1" si="1724"/>
        <v>0</v>
      </c>
      <c r="JY239" s="553">
        <f t="shared" ca="1" si="1724"/>
        <v>0</v>
      </c>
      <c r="JZ239" s="19">
        <f t="shared" ca="1" si="1501"/>
        <v>0</v>
      </c>
      <c r="KA239" s="5">
        <f t="shared" ca="1" si="1502"/>
        <v>67</v>
      </c>
      <c r="KB239" s="9"/>
      <c r="KC239" s="5">
        <f t="shared" ca="1" si="1725"/>
        <v>0</v>
      </c>
      <c r="KD239" s="5" t="b">
        <f t="shared" ca="1" si="1725"/>
        <v>0</v>
      </c>
      <c r="KE239" s="19">
        <f t="shared" ca="1" si="1742"/>
        <v>0</v>
      </c>
      <c r="KF239" s="5">
        <f t="shared" ca="1" si="1505"/>
        <v>0</v>
      </c>
      <c r="KG239" s="5">
        <f t="shared" ca="1" si="1506"/>
        <v>0.01</v>
      </c>
      <c r="KH239" s="5">
        <f t="shared" si="1507"/>
        <v>0</v>
      </c>
      <c r="KI239" s="19">
        <f t="shared" ca="1" si="1683"/>
        <v>0</v>
      </c>
      <c r="KJ239" s="5">
        <f t="shared" ca="1" si="1508"/>
        <v>50</v>
      </c>
      <c r="KK239" s="19" t="str">
        <f t="shared" ca="1" si="1688"/>
        <v>-</v>
      </c>
      <c r="KL239" s="19" t="str">
        <f t="shared" ca="1" si="1688"/>
        <v>-</v>
      </c>
      <c r="KM239" s="19" t="str">
        <f t="shared" ca="1" si="1688"/>
        <v>-</v>
      </c>
      <c r="KN239" s="19" t="str">
        <f t="shared" ca="1" si="1688"/>
        <v>-</v>
      </c>
      <c r="KO239" s="19" t="str">
        <f t="shared" ca="1" si="1688"/>
        <v>-</v>
      </c>
      <c r="KP239" s="19" t="str">
        <f t="shared" ca="1" si="1688"/>
        <v>-</v>
      </c>
      <c r="KQ239" s="19" t="str">
        <f t="shared" ca="1" si="1688"/>
        <v>-</v>
      </c>
      <c r="KR239" s="19" t="str">
        <f t="shared" ca="1" si="1688"/>
        <v>-</v>
      </c>
      <c r="KS239" s="19" t="str">
        <f t="shared" ca="1" si="1688"/>
        <v>-</v>
      </c>
      <c r="KT239" s="19" t="str">
        <f t="shared" ca="1" si="1688"/>
        <v>-</v>
      </c>
      <c r="KU239" s="19" t="str">
        <f t="shared" ca="1" si="1688"/>
        <v>-</v>
      </c>
      <c r="KV239" s="19" t="str">
        <f t="shared" ca="1" si="1688"/>
        <v>-</v>
      </c>
      <c r="KW239" s="5">
        <f t="shared" si="1510"/>
        <v>1</v>
      </c>
      <c r="KX239" s="5">
        <f t="shared" ca="1" si="1580"/>
        <v>0</v>
      </c>
      <c r="KY239" s="5">
        <f t="shared" ca="1" si="1580"/>
        <v>1</v>
      </c>
      <c r="KZ239" s="5">
        <f t="shared" ca="1" si="1580"/>
        <v>1</v>
      </c>
      <c r="LA239" s="5">
        <f t="shared" ca="1" si="1745"/>
        <v>1</v>
      </c>
      <c r="LB239" s="5">
        <f t="shared" ca="1" si="1745"/>
        <v>1</v>
      </c>
      <c r="LC239" s="5">
        <f t="shared" ca="1" si="1745"/>
        <v>0</v>
      </c>
      <c r="LD239" s="5">
        <f t="shared" ca="1" si="1745"/>
        <v>1</v>
      </c>
      <c r="LE239" s="5">
        <f t="shared" ca="1" si="1745"/>
        <v>0</v>
      </c>
      <c r="LF239" s="5">
        <f t="shared" ca="1" si="1745"/>
        <v>-5</v>
      </c>
      <c r="LG239" s="5">
        <f t="shared" ca="1" si="1745"/>
        <v>1</v>
      </c>
      <c r="LH239" s="5">
        <f t="shared" ca="1" si="1745"/>
        <v>0</v>
      </c>
      <c r="LI239" s="5">
        <f t="shared" ca="1" si="1745"/>
        <v>0</v>
      </c>
      <c r="LJ239" s="5">
        <f t="shared" ca="1" si="1745"/>
        <v>0</v>
      </c>
      <c r="LK239" s="5">
        <f t="shared" ca="1" si="1745"/>
        <v>0</v>
      </c>
      <c r="LL239" s="5">
        <f t="shared" ca="1" si="1745"/>
        <v>1</v>
      </c>
      <c r="LM239" s="5">
        <f t="shared" ca="1" si="1745"/>
        <v>0</v>
      </c>
      <c r="LN239" s="5">
        <f t="shared" ca="1" si="1745"/>
        <v>1</v>
      </c>
      <c r="LO239" s="19">
        <f t="shared" ca="1" si="1742"/>
        <v>0</v>
      </c>
      <c r="LP239" s="19">
        <f t="shared" ca="1" si="1743"/>
        <v>0</v>
      </c>
      <c r="LQ239" s="19">
        <f t="shared" ca="1" si="1743"/>
        <v>0</v>
      </c>
      <c r="LR239" s="19">
        <f t="shared" ca="1" si="1743"/>
        <v>0</v>
      </c>
      <c r="LS239" s="19">
        <f t="shared" ca="1" si="1743"/>
        <v>0</v>
      </c>
      <c r="LT239" s="19">
        <f t="shared" ca="1" si="1743"/>
        <v>0</v>
      </c>
      <c r="LU239" s="19">
        <f t="shared" ca="1" si="1743"/>
        <v>0</v>
      </c>
      <c r="LV239" s="19">
        <f t="shared" ca="1" si="1743"/>
        <v>0</v>
      </c>
      <c r="LW239" s="19">
        <f t="shared" ca="1" si="1743"/>
        <v>0</v>
      </c>
      <c r="LX239" s="19">
        <f t="shared" ca="1" si="1743"/>
        <v>0</v>
      </c>
      <c r="LY239" s="19">
        <f t="shared" ca="1" si="1743"/>
        <v>0</v>
      </c>
      <c r="LZ239" s="19">
        <f t="shared" ca="1" si="1743"/>
        <v>0</v>
      </c>
      <c r="MA239" s="19">
        <f t="shared" ca="1" si="1743"/>
        <v>0</v>
      </c>
      <c r="MB239" s="19">
        <f t="shared" ca="1" si="1743"/>
        <v>0</v>
      </c>
      <c r="MC239" s="19">
        <f t="shared" ca="1" si="1743"/>
        <v>0</v>
      </c>
      <c r="MD239" s="19">
        <f t="shared" ca="1" si="1743"/>
        <v>0</v>
      </c>
      <c r="ME239" s="19">
        <f t="shared" ca="1" si="1743"/>
        <v>0</v>
      </c>
      <c r="MF239" s="19">
        <f t="shared" ca="1" si="1744"/>
        <v>0</v>
      </c>
      <c r="MG239" s="19">
        <f t="shared" ca="1" si="1744"/>
        <v>0</v>
      </c>
      <c r="MH239" s="19">
        <f t="shared" ca="1" si="1744"/>
        <v>0</v>
      </c>
      <c r="MI239" s="19">
        <f t="shared" ca="1" si="1744"/>
        <v>0</v>
      </c>
      <c r="MJ239" s="5">
        <f t="shared" ca="1" si="1727"/>
        <v>0</v>
      </c>
      <c r="MK239" s="5">
        <f t="shared" ca="1" si="1727"/>
        <v>0</v>
      </c>
      <c r="ML239" s="5">
        <f t="shared" ca="1" si="1727"/>
        <v>0.05</v>
      </c>
      <c r="MM239" s="5">
        <f t="shared" ca="1" si="1727"/>
        <v>0.05</v>
      </c>
      <c r="MN239" s="5">
        <f t="shared" ca="1" si="1728"/>
        <v>0</v>
      </c>
      <c r="MO239" s="5">
        <f t="shared" ca="1" si="1728"/>
        <v>0</v>
      </c>
      <c r="MP239" s="5">
        <f t="shared" ca="1" si="1728"/>
        <v>0</v>
      </c>
      <c r="MQ239" s="5">
        <f t="shared" ca="1" si="1728"/>
        <v>0</v>
      </c>
      <c r="MR239" s="5">
        <f t="shared" ca="1" si="1728"/>
        <v>0</v>
      </c>
      <c r="MS239" s="5">
        <f t="shared" ca="1" si="1728"/>
        <v>0</v>
      </c>
      <c r="MT239" s="19">
        <f t="shared" ca="1" si="1744"/>
        <v>0</v>
      </c>
      <c r="MU239" s="19">
        <f t="shared" ca="1" si="1744"/>
        <v>1</v>
      </c>
      <c r="MV239" s="19">
        <f t="shared" ca="1" si="1678"/>
        <v>0</v>
      </c>
      <c r="MW239" s="19">
        <f t="shared" ca="1" si="1678"/>
        <v>0</v>
      </c>
      <c r="MX239" s="19">
        <f t="shared" ca="1" si="1678"/>
        <v>0</v>
      </c>
      <c r="MY239" s="19">
        <f t="shared" ca="1" si="1678"/>
        <v>0</v>
      </c>
      <c r="MZ239" s="19">
        <f t="shared" ca="1" si="1678"/>
        <v>1</v>
      </c>
      <c r="NA239" s="9"/>
      <c r="NB239" s="5" t="b">
        <f t="shared" ca="1" si="1514"/>
        <v>0</v>
      </c>
      <c r="NC239" s="19" t="str">
        <f t="shared" ca="1" si="1515"/>
        <v>-</v>
      </c>
      <c r="ND239" s="5">
        <f t="shared" ca="1" si="1516"/>
        <v>0.5</v>
      </c>
      <c r="NE239" s="5" t="b">
        <f t="shared" ca="1" si="1669"/>
        <v>0</v>
      </c>
      <c r="NF239" s="5" t="b">
        <f t="shared" ca="1" si="1669"/>
        <v>0</v>
      </c>
      <c r="NG239" s="5" t="b">
        <f t="shared" ca="1" si="1669"/>
        <v>1</v>
      </c>
      <c r="NH239" s="134">
        <f t="shared" ca="1" si="1670"/>
        <v>2</v>
      </c>
      <c r="NI239" s="134">
        <f t="shared" ca="1" si="1670"/>
        <v>2</v>
      </c>
      <c r="NJ239" s="5" t="b">
        <f t="shared" ca="1" si="1729"/>
        <v>0</v>
      </c>
      <c r="NK239" s="5" t="b">
        <f t="shared" ca="1" si="1729"/>
        <v>0</v>
      </c>
      <c r="NL239" s="5" t="b">
        <f t="shared" ca="1" si="1729"/>
        <v>1</v>
      </c>
      <c r="NM239" s="5" t="b">
        <f t="shared" ca="1" si="1729"/>
        <v>0</v>
      </c>
      <c r="NN239" s="5">
        <f t="shared" ca="1" si="1730"/>
        <v>1</v>
      </c>
      <c r="NO239" s="5">
        <f t="shared" ca="1" si="1730"/>
        <v>0.66</v>
      </c>
      <c r="NP239" s="5" t="b">
        <f t="shared" ca="1" si="1521"/>
        <v>1</v>
      </c>
      <c r="NQ239" s="5" t="str" cm="1">
        <f t="array" aca="1" ref="NQ239" ca="1">IF(OR(NR239:NY239&lt;&gt;"-"),TRUE,"-")</f>
        <v>-</v>
      </c>
      <c r="NR239" s="19" t="str">
        <f t="shared" ca="1" si="1522"/>
        <v>-</v>
      </c>
      <c r="NS239" s="19" t="str">
        <f t="shared" ca="1" si="1522"/>
        <v>-</v>
      </c>
      <c r="NT239" s="19" t="str">
        <f t="shared" ca="1" si="1522"/>
        <v>-</v>
      </c>
      <c r="NU239" s="19" t="str">
        <f t="shared" ca="1" si="1522"/>
        <v>-</v>
      </c>
      <c r="NV239" s="19" t="str">
        <f t="shared" ca="1" si="1522"/>
        <v>-</v>
      </c>
      <c r="NW239" s="19" t="str">
        <f t="shared" ca="1" si="1522"/>
        <v>-</v>
      </c>
      <c r="NX239" s="19" t="str">
        <f t="shared" ca="1" si="1522"/>
        <v>-</v>
      </c>
      <c r="NY239" s="19" t="str">
        <f t="shared" ca="1" si="1522"/>
        <v>-</v>
      </c>
      <c r="NZ239" s="5" t="b">
        <f t="array" aca="1" ref="NZ239" ca="1">IF(OR(OA239:OG239&lt;&gt;"-"),TRUE,"-")</f>
        <v>1</v>
      </c>
      <c r="OA239" s="19">
        <f t="shared" ca="1" si="1523"/>
        <v>0</v>
      </c>
      <c r="OB239" s="19">
        <f t="shared" ca="1" si="1523"/>
        <v>999999</v>
      </c>
      <c r="OC239" s="19">
        <f t="shared" ca="1" si="1523"/>
        <v>999999</v>
      </c>
      <c r="OD239" s="19">
        <f t="shared" ca="1" si="1523"/>
        <v>999999</v>
      </c>
      <c r="OE239" s="19">
        <f t="shared" ca="1" si="1523"/>
        <v>999999</v>
      </c>
      <c r="OF239" s="19">
        <f t="shared" ca="1" si="1523"/>
        <v>999999</v>
      </c>
      <c r="OG239" s="19">
        <f t="shared" ca="1" si="1523"/>
        <v>999999</v>
      </c>
      <c r="OH239" s="19" t="str">
        <f t="shared" ca="1" si="1523"/>
        <v>-</v>
      </c>
      <c r="OI239" s="19" t="str">
        <f t="shared" ca="1" si="1523"/>
        <v>-</v>
      </c>
      <c r="OJ239" s="19" t="str">
        <f t="shared" ca="1" si="1523"/>
        <v>-</v>
      </c>
      <c r="OK239" s="19" t="b">
        <f t="shared" ca="1" si="1523"/>
        <v>1</v>
      </c>
      <c r="OL239" s="19">
        <f t="shared" ca="1" si="1523"/>
        <v>0</v>
      </c>
      <c r="OM239" s="5" t="str">
        <f t="shared" ca="1" si="1731"/>
        <v>-</v>
      </c>
      <c r="ON239" s="5" t="str">
        <f t="shared" ca="1" si="1731"/>
        <v>-</v>
      </c>
      <c r="OO239" s="5" t="str">
        <f t="shared" ca="1" si="1731"/>
        <v>-</v>
      </c>
      <c r="OP239" s="5" t="str">
        <f t="shared" ca="1" si="1731"/>
        <v>-</v>
      </c>
      <c r="OQ239" s="19" t="str">
        <f t="shared" ca="1" si="1548"/>
        <v>-</v>
      </c>
      <c r="OR239" s="19" t="str">
        <f t="shared" ca="1" si="1548"/>
        <v>-</v>
      </c>
      <c r="OS239" s="19" t="str">
        <f t="shared" ca="1" si="1548"/>
        <v>-</v>
      </c>
      <c r="OT239" s="19" t="str">
        <f t="shared" ca="1" si="1548"/>
        <v>-</v>
      </c>
      <c r="OU239" s="5">
        <f t="shared" ca="1" si="1525"/>
        <v>0</v>
      </c>
      <c r="OV239" s="19" t="str">
        <f t="shared" ca="1" si="1548"/>
        <v>-</v>
      </c>
      <c r="OW239" s="5" t="str">
        <f t="shared" ca="1" si="1732"/>
        <v>-</v>
      </c>
      <c r="OX239" s="5">
        <f t="shared" ca="1" si="1732"/>
        <v>500</v>
      </c>
      <c r="OY239" s="5">
        <f t="shared" ca="1" si="1732"/>
        <v>500</v>
      </c>
      <c r="OZ239" s="5" t="str">
        <f t="shared" ca="1" si="1732"/>
        <v>-</v>
      </c>
      <c r="PA239" s="5" t="str">
        <f t="shared" ca="1" si="1732"/>
        <v>-</v>
      </c>
      <c r="PB239" s="5" t="str">
        <f t="shared" ca="1" si="1732"/>
        <v>-</v>
      </c>
      <c r="PC239" s="5">
        <f t="shared" ca="1" si="1527"/>
        <v>1.5</v>
      </c>
      <c r="PD239" s="9"/>
      <c r="PE239" s="19">
        <f t="shared" ca="1" si="1548"/>
        <v>50</v>
      </c>
      <c r="PF239" s="19">
        <f t="shared" ca="1" si="1528"/>
        <v>50</v>
      </c>
      <c r="PG239" s="19">
        <f t="shared" ca="1" si="1528"/>
        <v>50</v>
      </c>
      <c r="PH239" s="19">
        <f t="shared" ca="1" si="1528"/>
        <v>50</v>
      </c>
      <c r="PI239" s="5">
        <f t="shared" ca="1" si="1529"/>
        <v>1</v>
      </c>
      <c r="PJ239" s="5">
        <f t="shared" ca="1" si="1530"/>
        <v>1</v>
      </c>
      <c r="PK239" s="5">
        <f t="shared" ca="1" si="1531"/>
        <v>1</v>
      </c>
      <c r="PL239" s="9"/>
      <c r="PM239" s="19" t="b">
        <f t="shared" ca="1" si="1528"/>
        <v>0</v>
      </c>
      <c r="PN239" s="19" t="b">
        <f t="shared" ca="1" si="1528"/>
        <v>0</v>
      </c>
      <c r="PO239" s="19">
        <f t="shared" ca="1" si="1528"/>
        <v>1</v>
      </c>
      <c r="PP239" s="134">
        <f t="shared" ca="1" si="1532"/>
        <v>1</v>
      </c>
      <c r="PQ239" s="134">
        <f t="shared" ca="1" si="1532"/>
        <v>1</v>
      </c>
      <c r="PR239" s="134">
        <f t="shared" ca="1" si="1532"/>
        <v>1</v>
      </c>
      <c r="PS239" s="134">
        <f t="shared" ca="1" si="1532"/>
        <v>1</v>
      </c>
      <c r="PT239" s="134">
        <f t="shared" ca="1" si="1532"/>
        <v>1</v>
      </c>
      <c r="PU239" s="134">
        <f t="shared" ca="1" si="1532"/>
        <v>1</v>
      </c>
      <c r="PV239" s="134">
        <f t="shared" ca="1" si="1532"/>
        <v>1</v>
      </c>
      <c r="PW239" s="134">
        <f t="shared" ca="1" si="1532"/>
        <v>1</v>
      </c>
      <c r="PX239" s="9"/>
      <c r="PY239" s="537" t="str">
        <f t="shared" ca="1" si="1733"/>
        <v>-</v>
      </c>
      <c r="PZ239" s="537" t="str">
        <f t="shared" ca="1" si="1733"/>
        <v>-</v>
      </c>
      <c r="QA239" s="537" t="str">
        <f t="shared" ca="1" si="1733"/>
        <v>-</v>
      </c>
      <c r="QB239" s="537" t="str">
        <f t="shared" ca="1" si="1733"/>
        <v>-</v>
      </c>
      <c r="QC239" s="537" t="str">
        <f t="shared" ca="1" si="1733"/>
        <v>-</v>
      </c>
      <c r="QD239" s="537" t="str">
        <f t="shared" ca="1" si="1733"/>
        <v>-</v>
      </c>
      <c r="QE239" s="537" t="str">
        <f t="shared" ca="1" si="1733"/>
        <v>-</v>
      </c>
      <c r="QF239" s="537" t="str">
        <f t="shared" ca="1" si="1733"/>
        <v>-</v>
      </c>
      <c r="QG239" s="537" t="str">
        <f t="shared" ca="1" si="1733"/>
        <v>-</v>
      </c>
      <c r="QH239" s="537" t="str">
        <f t="shared" ca="1" si="1733"/>
        <v>-</v>
      </c>
      <c r="QI239" s="537" t="str">
        <f t="shared" ca="1" si="1733"/>
        <v>-</v>
      </c>
      <c r="QJ239" s="537" t="str">
        <f t="shared" ca="1" si="1733"/>
        <v>-</v>
      </c>
      <c r="QK239" s="537" t="str">
        <f t="shared" ca="1" si="1733"/>
        <v>-</v>
      </c>
      <c r="QL239" s="537" t="str">
        <f t="shared" ca="1" si="1733"/>
        <v>-</v>
      </c>
      <c r="QM239" s="537" t="str">
        <f t="shared" ca="1" si="1733"/>
        <v>-</v>
      </c>
      <c r="QN239" s="537" t="str">
        <f t="shared" ca="1" si="1733"/>
        <v>-</v>
      </c>
      <c r="QO239" s="537" t="str">
        <f t="shared" ca="1" si="1734"/>
        <v>-</v>
      </c>
      <c r="QP239" s="537" t="str">
        <f t="shared" ca="1" si="1734"/>
        <v>-</v>
      </c>
      <c r="QQ239" s="537" t="str">
        <f t="shared" ca="1" si="1734"/>
        <v>-</v>
      </c>
      <c r="QR239" s="537" t="str">
        <f t="shared" ca="1" si="1734"/>
        <v>-</v>
      </c>
      <c r="QS239" s="537" t="str">
        <f t="shared" ca="1" si="1734"/>
        <v>-</v>
      </c>
      <c r="QT239" s="537" t="str">
        <f t="shared" ca="1" si="1734"/>
        <v>-</v>
      </c>
      <c r="QU239" s="537" t="str">
        <f t="shared" ca="1" si="1734"/>
        <v>-</v>
      </c>
      <c r="QV239" s="537" t="str">
        <f t="shared" ca="1" si="1734"/>
        <v>-</v>
      </c>
      <c r="QW239" s="537" t="str">
        <f t="shared" ca="1" si="1734"/>
        <v>-</v>
      </c>
      <c r="QX239" s="537" t="str">
        <f t="shared" ca="1" si="1734"/>
        <v>-</v>
      </c>
      <c r="QY239" s="537" t="str">
        <f t="shared" ca="1" si="1734"/>
        <v>-</v>
      </c>
      <c r="QZ239" s="537" t="str">
        <f t="shared" ca="1" si="1734"/>
        <v>-</v>
      </c>
      <c r="RA239" s="537" t="str">
        <f t="shared" ca="1" si="1734"/>
        <v>-</v>
      </c>
      <c r="RB239" s="537" t="str">
        <f t="shared" ca="1" si="1734"/>
        <v>-</v>
      </c>
      <c r="RC239" s="537" t="str">
        <f t="shared" ca="1" si="1734"/>
        <v>-</v>
      </c>
      <c r="RD239" s="537" t="str">
        <f t="shared" ca="1" si="1734"/>
        <v>-</v>
      </c>
      <c r="RE239" s="537" t="str">
        <f t="shared" ca="1" si="1673"/>
        <v>-</v>
      </c>
      <c r="RF239" s="537" t="str">
        <f t="shared" ca="1" si="1673"/>
        <v>-</v>
      </c>
      <c r="RG239" s="537" t="str">
        <f t="shared" ca="1" si="1673"/>
        <v>-</v>
      </c>
      <c r="RH239" s="537" t="str">
        <f t="shared" ca="1" si="1673"/>
        <v>-</v>
      </c>
      <c r="RI239" s="547" t="str">
        <f t="shared" ca="1" si="1735"/>
        <v>-</v>
      </c>
      <c r="RJ239" s="547" t="str">
        <f t="shared" ca="1" si="1735"/>
        <v>-</v>
      </c>
      <c r="RK239" s="547" t="str">
        <f t="shared" ca="1" si="1735"/>
        <v>-</v>
      </c>
      <c r="RL239" s="547" t="str">
        <f t="shared" ca="1" si="1735"/>
        <v>-</v>
      </c>
      <c r="RM239" s="547" t="str">
        <f t="shared" ca="1" si="1735"/>
        <v>-</v>
      </c>
      <c r="RN239" s="547" t="str">
        <f t="shared" ca="1" si="1735"/>
        <v>-</v>
      </c>
      <c r="RO239" s="547" t="str">
        <f t="shared" ca="1" si="1735"/>
        <v>-</v>
      </c>
      <c r="RP239" s="547" t="str">
        <f t="shared" ca="1" si="1735"/>
        <v>-</v>
      </c>
      <c r="RQ239" s="547" t="str">
        <f t="shared" ca="1" si="1735"/>
        <v>-</v>
      </c>
      <c r="RR239" s="547" t="str">
        <f t="shared" ca="1" si="1735"/>
        <v>-</v>
      </c>
      <c r="RS239" s="547" t="str">
        <f t="shared" ca="1" si="1735"/>
        <v>-</v>
      </c>
      <c r="RT239" s="547" t="str">
        <f t="shared" ca="1" si="1735"/>
        <v>-</v>
      </c>
      <c r="RU239" s="547" t="str">
        <f t="shared" ca="1" si="1735"/>
        <v>-</v>
      </c>
      <c r="RV239" s="547" t="str">
        <f t="shared" ca="1" si="1735"/>
        <v>-</v>
      </c>
      <c r="RW239" s="547" t="str">
        <f t="shared" ca="1" si="1735"/>
        <v>-</v>
      </c>
      <c r="RX239" s="547" t="str">
        <f t="shared" ca="1" si="1735"/>
        <v>-</v>
      </c>
      <c r="RY239" s="547" t="str">
        <f t="shared" ca="1" si="1537"/>
        <v>-</v>
      </c>
      <c r="RZ239" s="547" t="str">
        <f t="shared" ca="1" si="1537"/>
        <v>-</v>
      </c>
      <c r="SA239" s="547" t="str">
        <f t="shared" ca="1" si="1537"/>
        <v>-</v>
      </c>
      <c r="SB239" s="547" t="str">
        <f t="shared" ca="1" si="1537"/>
        <v>-</v>
      </c>
      <c r="SC239" s="547" t="str">
        <f t="shared" ca="1" si="1537"/>
        <v>-</v>
      </c>
      <c r="SD239" s="547" t="str">
        <f t="shared" ca="1" si="1537"/>
        <v>-</v>
      </c>
      <c r="SE239" s="547" t="str">
        <f t="shared" ca="1" si="1537"/>
        <v>-</v>
      </c>
      <c r="SF239" s="547" t="str">
        <f t="shared" ca="1" si="1537"/>
        <v>-</v>
      </c>
      <c r="SG239" s="547" t="str">
        <f t="shared" ca="1" si="1537"/>
        <v>-</v>
      </c>
      <c r="SH239" s="547" t="str">
        <f t="shared" ca="1" si="1537"/>
        <v>-</v>
      </c>
      <c r="SI239" s="537" t="str">
        <f t="shared" ca="1" si="1736"/>
        <v>-</v>
      </c>
      <c r="SJ239" s="537" t="str">
        <f t="shared" ca="1" si="1736"/>
        <v>-</v>
      </c>
      <c r="SK239" s="537" t="str">
        <f t="shared" ca="1" si="1736"/>
        <v>-</v>
      </c>
      <c r="SL239" s="537" t="str">
        <f t="shared" ca="1" si="1736"/>
        <v>-</v>
      </c>
      <c r="SM239" s="537" t="str">
        <f t="shared" ca="1" si="1736"/>
        <v>-</v>
      </c>
      <c r="SN239" s="537" t="str">
        <f t="shared" ca="1" si="1736"/>
        <v>-</v>
      </c>
      <c r="SO239" s="537" t="str">
        <f t="shared" ca="1" si="1736"/>
        <v>-</v>
      </c>
      <c r="SP239" s="537" t="str">
        <f t="shared" ca="1" si="1736"/>
        <v>-</v>
      </c>
      <c r="SQ239" s="537" t="str">
        <f t="shared" ca="1" si="1736"/>
        <v>-</v>
      </c>
      <c r="SR239" s="537" t="str">
        <f t="shared" ca="1" si="1736"/>
        <v>-</v>
      </c>
      <c r="SS239" s="537" t="str">
        <f t="shared" ca="1" si="1736"/>
        <v>-</v>
      </c>
      <c r="ST239" s="537" t="str">
        <f t="shared" ca="1" si="1736"/>
        <v>-</v>
      </c>
      <c r="SU239" s="537" t="str">
        <f t="shared" ca="1" si="1736"/>
        <v>-</v>
      </c>
      <c r="SV239" s="537" t="str">
        <f t="shared" ca="1" si="1736"/>
        <v>-</v>
      </c>
      <c r="SW239" s="537" t="str">
        <f t="shared" ca="1" si="1736"/>
        <v>-</v>
      </c>
      <c r="SX239" s="537" t="str">
        <f t="shared" ca="1" si="1736"/>
        <v>-</v>
      </c>
      <c r="SY239" s="537" t="str">
        <f t="shared" ca="1" si="1737"/>
        <v>-</v>
      </c>
      <c r="SZ239" s="537" t="str">
        <f t="shared" ca="1" si="1737"/>
        <v>-</v>
      </c>
      <c r="TA239" s="537" t="str">
        <f t="shared" ca="1" si="1737"/>
        <v>-</v>
      </c>
      <c r="TB239" s="537" t="str">
        <f t="shared" ca="1" si="1737"/>
        <v>-</v>
      </c>
      <c r="TC239" s="537" t="str">
        <f t="shared" ca="1" si="1737"/>
        <v>-</v>
      </c>
      <c r="TD239" s="537" t="str">
        <f t="shared" ca="1" si="1737"/>
        <v>-</v>
      </c>
      <c r="TE239" s="537" t="str">
        <f t="shared" ca="1" si="1737"/>
        <v>-</v>
      </c>
      <c r="TF239" s="537" t="str">
        <f t="shared" ca="1" si="1737"/>
        <v>-</v>
      </c>
      <c r="TG239" s="537" t="str">
        <f t="shared" ca="1" si="1737"/>
        <v>-</v>
      </c>
      <c r="TH239" s="537" t="str">
        <f t="shared" ca="1" si="1737"/>
        <v>-</v>
      </c>
      <c r="TI239" s="537" t="str">
        <f t="shared" ca="1" si="1737"/>
        <v>-</v>
      </c>
      <c r="TJ239" s="537" t="str">
        <f t="shared" ca="1" si="1737"/>
        <v>-</v>
      </c>
      <c r="TK239" s="537" t="str">
        <f t="shared" ca="1" si="1737"/>
        <v>-</v>
      </c>
      <c r="TL239" s="537" t="str">
        <f t="shared" ca="1" si="1737"/>
        <v>-</v>
      </c>
      <c r="TM239" s="537" t="str">
        <f t="shared" ca="1" si="1737"/>
        <v>-</v>
      </c>
      <c r="TN239" s="537" t="str">
        <f t="shared" ca="1" si="1737"/>
        <v>-</v>
      </c>
      <c r="TO239" s="537" t="str">
        <f t="shared" ca="1" si="1674"/>
        <v>-</v>
      </c>
      <c r="TP239" s="537" t="str">
        <f t="shared" ca="1" si="1674"/>
        <v>-</v>
      </c>
      <c r="TQ239" s="537" t="str">
        <f t="shared" ca="1" si="1674"/>
        <v>-</v>
      </c>
      <c r="TR239" s="537" t="str">
        <f t="shared" ca="1" si="1674"/>
        <v>-</v>
      </c>
      <c r="TS239" s="547" t="str">
        <f t="shared" ca="1" si="1738"/>
        <v>-</v>
      </c>
      <c r="TT239" s="547" t="str">
        <f t="shared" ca="1" si="1738"/>
        <v>-</v>
      </c>
      <c r="TU239" s="547" t="str">
        <f t="shared" ca="1" si="1738"/>
        <v>-</v>
      </c>
      <c r="TV239" s="547" t="str">
        <f t="shared" ca="1" si="1738"/>
        <v>-</v>
      </c>
      <c r="TW239" s="547" t="str">
        <f t="shared" ca="1" si="1738"/>
        <v>-</v>
      </c>
      <c r="TX239" s="547" t="str">
        <f t="shared" ca="1" si="1738"/>
        <v>-</v>
      </c>
      <c r="TY239" s="547" t="str">
        <f t="shared" ca="1" si="1738"/>
        <v>-</v>
      </c>
      <c r="TZ239" s="547" t="str">
        <f t="shared" ca="1" si="1738"/>
        <v>-</v>
      </c>
      <c r="UA239" s="547" t="str">
        <f t="shared" ca="1" si="1738"/>
        <v>-</v>
      </c>
      <c r="UB239" s="547" t="str">
        <f t="shared" ca="1" si="1738"/>
        <v>-</v>
      </c>
      <c r="UC239" s="547" t="str">
        <f t="shared" ca="1" si="1738"/>
        <v>-</v>
      </c>
      <c r="UD239" s="547" t="str">
        <f t="shared" ca="1" si="1738"/>
        <v>-</v>
      </c>
      <c r="UE239" s="547" t="str">
        <f t="shared" ca="1" si="1738"/>
        <v>-</v>
      </c>
      <c r="UF239" s="547" t="str">
        <f t="shared" ca="1" si="1738"/>
        <v>-</v>
      </c>
      <c r="UG239" s="547" t="str">
        <f t="shared" ca="1" si="1738"/>
        <v>-</v>
      </c>
      <c r="UH239" s="547" t="str">
        <f t="shared" ca="1" si="1738"/>
        <v>-</v>
      </c>
      <c r="UI239" s="547" t="str">
        <f t="shared" ca="1" si="1542"/>
        <v>-</v>
      </c>
      <c r="UJ239" s="547" t="str">
        <f t="shared" ca="1" si="1542"/>
        <v>-</v>
      </c>
      <c r="UK239" s="547" t="str">
        <f t="shared" ca="1" si="1542"/>
        <v>-</v>
      </c>
      <c r="UL239" s="547" t="str">
        <f t="shared" ca="1" si="1542"/>
        <v>-</v>
      </c>
      <c r="UM239" s="547" t="str">
        <f t="shared" ca="1" si="1542"/>
        <v>-</v>
      </c>
      <c r="UN239" s="547" t="str">
        <f t="shared" ca="1" si="1542"/>
        <v>-</v>
      </c>
      <c r="UO239" s="547" t="str">
        <f t="shared" ca="1" si="1542"/>
        <v>-</v>
      </c>
      <c r="UP239" s="547" t="str">
        <f t="shared" ca="1" si="1542"/>
        <v>-</v>
      </c>
      <c r="UQ239" s="547" t="str">
        <f t="shared" ca="1" si="1542"/>
        <v>-</v>
      </c>
      <c r="UR239" s="547" t="str">
        <f t="shared" ca="1" si="1542"/>
        <v>-</v>
      </c>
      <c r="US239" s="537" t="str">
        <f t="shared" ca="1" si="1739"/>
        <v>-</v>
      </c>
      <c r="UT239" s="537" t="str">
        <f t="shared" ca="1" si="1739"/>
        <v>-</v>
      </c>
      <c r="UU239" s="537" t="str">
        <f t="shared" ca="1" si="1739"/>
        <v>-</v>
      </c>
      <c r="UV239" s="537" t="str">
        <f t="shared" ca="1" si="1739"/>
        <v>-</v>
      </c>
      <c r="UW239" s="537" t="str">
        <f t="shared" ca="1" si="1739"/>
        <v>-</v>
      </c>
      <c r="UX239" s="537" t="str">
        <f t="shared" ca="1" si="1739"/>
        <v>-</v>
      </c>
      <c r="UY239" s="537" t="str">
        <f t="shared" ca="1" si="1739"/>
        <v>-</v>
      </c>
      <c r="UZ239" s="537" t="str">
        <f t="shared" ca="1" si="1739"/>
        <v>-</v>
      </c>
      <c r="VA239" s="537" t="str">
        <f t="shared" ca="1" si="1739"/>
        <v>-</v>
      </c>
      <c r="VB239" s="537" t="str">
        <f t="shared" ca="1" si="1739"/>
        <v>-</v>
      </c>
      <c r="VC239" s="537" t="str">
        <f t="shared" ca="1" si="1739"/>
        <v>-</v>
      </c>
      <c r="VD239" s="537" t="str">
        <f t="shared" ca="1" si="1739"/>
        <v>-</v>
      </c>
      <c r="VE239" s="537" t="str">
        <f t="shared" ca="1" si="1739"/>
        <v>-</v>
      </c>
      <c r="VF239" s="537" t="str">
        <f t="shared" ca="1" si="1739"/>
        <v>-</v>
      </c>
      <c r="VG239" s="537" t="str">
        <f t="shared" ca="1" si="1739"/>
        <v>-</v>
      </c>
      <c r="VH239" s="537" t="str">
        <f t="shared" ca="1" si="1739"/>
        <v>-</v>
      </c>
      <c r="VI239" s="537" t="str">
        <f t="shared" ca="1" si="1740"/>
        <v>-</v>
      </c>
      <c r="VJ239" s="537" t="str">
        <f t="shared" ca="1" si="1740"/>
        <v>-</v>
      </c>
      <c r="VK239" s="537" t="str">
        <f t="shared" ca="1" si="1740"/>
        <v>-</v>
      </c>
      <c r="VL239" s="537" t="str">
        <f t="shared" ca="1" si="1740"/>
        <v>-</v>
      </c>
      <c r="VM239" s="537" t="str">
        <f t="shared" ca="1" si="1740"/>
        <v>-</v>
      </c>
      <c r="VN239" s="537" t="str">
        <f t="shared" ca="1" si="1740"/>
        <v>-</v>
      </c>
      <c r="VO239" s="537" t="str">
        <f t="shared" ca="1" si="1740"/>
        <v>-</v>
      </c>
      <c r="VP239" s="537" t="str">
        <f t="shared" ca="1" si="1740"/>
        <v>-</v>
      </c>
      <c r="VQ239" s="537" t="str">
        <f t="shared" ca="1" si="1740"/>
        <v>-</v>
      </c>
      <c r="VR239" s="537" t="str">
        <f t="shared" ca="1" si="1740"/>
        <v>-</v>
      </c>
      <c r="VS239" s="537" t="str">
        <f t="shared" ca="1" si="1740"/>
        <v>-</v>
      </c>
      <c r="VT239" s="537" t="str">
        <f t="shared" ca="1" si="1740"/>
        <v>-</v>
      </c>
      <c r="VU239" s="537" t="str">
        <f t="shared" ca="1" si="1740"/>
        <v>-</v>
      </c>
      <c r="VV239" s="537" t="str">
        <f t="shared" ca="1" si="1740"/>
        <v>-</v>
      </c>
      <c r="VW239" s="537" t="b">
        <f t="shared" ca="1" si="1740"/>
        <v>1</v>
      </c>
      <c r="VX239" s="537" t="b">
        <f t="shared" ca="1" si="1740"/>
        <v>1</v>
      </c>
      <c r="VY239" s="537" t="b">
        <f t="shared" ca="1" si="1675"/>
        <v>1</v>
      </c>
      <c r="VZ239" s="537" t="b">
        <f t="shared" ca="1" si="1675"/>
        <v>1</v>
      </c>
      <c r="WA239" s="537" t="b">
        <f t="shared" ca="1" si="1675"/>
        <v>1</v>
      </c>
      <c r="WB239" s="537" t="b">
        <f t="shared" ca="1" si="1675"/>
        <v>1</v>
      </c>
      <c r="WC239" s="547" t="b">
        <f t="shared" ca="1" si="1741"/>
        <v>1</v>
      </c>
      <c r="WD239" s="547" t="b">
        <f t="shared" ca="1" si="1741"/>
        <v>1</v>
      </c>
      <c r="WE239" s="547" t="b">
        <f t="shared" ca="1" si="1741"/>
        <v>1</v>
      </c>
      <c r="WF239" s="547" t="b">
        <f t="shared" ca="1" si="1741"/>
        <v>1</v>
      </c>
      <c r="WG239" s="547" t="b">
        <f t="shared" ca="1" si="1741"/>
        <v>1</v>
      </c>
      <c r="WH239" s="547" t="b">
        <f t="shared" ca="1" si="1741"/>
        <v>1</v>
      </c>
      <c r="WI239" s="547" t="b">
        <f t="shared" ca="1" si="1741"/>
        <v>1</v>
      </c>
      <c r="WJ239" s="547" t="b">
        <f t="shared" ca="1" si="1741"/>
        <v>1</v>
      </c>
      <c r="WK239" s="547" t="b">
        <f t="shared" ca="1" si="1741"/>
        <v>1</v>
      </c>
      <c r="WL239" s="547" t="b">
        <f t="shared" ca="1" si="1741"/>
        <v>1</v>
      </c>
      <c r="WM239" s="547" t="b">
        <f t="shared" ca="1" si="1741"/>
        <v>1</v>
      </c>
      <c r="WN239" s="547" t="b">
        <f t="shared" ca="1" si="1741"/>
        <v>1</v>
      </c>
      <c r="WO239" s="547" t="b">
        <f t="shared" ca="1" si="1741"/>
        <v>1</v>
      </c>
      <c r="WP239" s="547" t="b">
        <f t="shared" ca="1" si="1741"/>
        <v>1</v>
      </c>
      <c r="WQ239" s="547" t="b">
        <f t="shared" ca="1" si="1741"/>
        <v>1</v>
      </c>
      <c r="WR239" s="547" t="b">
        <f t="shared" ca="1" si="1741"/>
        <v>1</v>
      </c>
      <c r="WS239" s="547" t="b">
        <f t="shared" ca="1" si="1547"/>
        <v>1</v>
      </c>
      <c r="WT239" s="547" t="b">
        <f t="shared" ca="1" si="1547"/>
        <v>1</v>
      </c>
      <c r="WU239" s="547" t="b">
        <f t="shared" ca="1" si="1547"/>
        <v>1</v>
      </c>
      <c r="WV239" s="547" t="b">
        <f t="shared" ca="1" si="1547"/>
        <v>1</v>
      </c>
      <c r="WW239" s="547" t="b">
        <f t="shared" ca="1" si="1547"/>
        <v>1</v>
      </c>
      <c r="WX239" s="547" t="b">
        <f t="shared" ca="1" si="1547"/>
        <v>1</v>
      </c>
      <c r="WY239" s="547" t="b">
        <f t="shared" ca="1" si="1547"/>
        <v>1</v>
      </c>
      <c r="WZ239" s="547" t="b">
        <f t="shared" ca="1" si="1547"/>
        <v>1</v>
      </c>
      <c r="XA239" s="547" t="b">
        <f t="shared" ca="1" si="1547"/>
        <v>1</v>
      </c>
      <c r="XB239" s="547" t="b">
        <f t="shared" ca="1" si="1547"/>
        <v>1</v>
      </c>
      <c r="XC239" s="19">
        <f t="shared" ca="1" si="1528"/>
        <v>0</v>
      </c>
      <c r="XD239" s="599">
        <v>0</v>
      </c>
    </row>
    <row r="240" spans="1:628" outlineLevel="2">
      <c r="A240" s="20">
        <f t="shared" si="1423"/>
        <v>235</v>
      </c>
      <c r="B240" s="213">
        <f t="shared" ca="1" si="1553"/>
        <v>205</v>
      </c>
      <c r="C240" s="115">
        <v>302</v>
      </c>
      <c r="D240" s="134" t="str">
        <f t="shared" ca="1" si="1424"/>
        <v>GSW</v>
      </c>
      <c r="E240" t="b">
        <v>1</v>
      </c>
      <c r="F240" t="b">
        <v>0</v>
      </c>
      <c r="G240" t="b">
        <f t="shared" si="1685"/>
        <v>1</v>
      </c>
      <c r="H240" s="213">
        <f t="shared" ca="1" si="1549"/>
        <v>31</v>
      </c>
      <c r="I240" s="19">
        <f t="shared" ca="1" si="1426"/>
        <v>1</v>
      </c>
      <c r="J240" s="19">
        <f t="shared" ca="1" si="1426"/>
        <v>0</v>
      </c>
      <c r="K240" s="114">
        <f t="shared" ca="1" si="1630"/>
        <v>16</v>
      </c>
      <c r="L240" s="114">
        <f t="shared" ca="1" si="1646"/>
        <v>3</v>
      </c>
      <c r="M240" s="19">
        <f t="shared" ca="1" si="1426"/>
        <v>2</v>
      </c>
      <c r="N240" s="19">
        <f t="shared" ca="1" si="1426"/>
        <v>2</v>
      </c>
      <c r="O240" s="114">
        <f t="shared" ca="1" si="1428"/>
        <v>1</v>
      </c>
      <c r="P240" s="19">
        <f t="shared" ca="1" si="1686"/>
        <v>3</v>
      </c>
      <c r="Q240" s="19">
        <f t="shared" ca="1" si="1430"/>
        <v>2</v>
      </c>
      <c r="R240" s="19">
        <f t="shared" ca="1" si="1430"/>
        <v>1</v>
      </c>
      <c r="S240" s="19">
        <f t="shared" ca="1" si="1430"/>
        <v>0</v>
      </c>
      <c r="T240" s="19">
        <f t="shared" ca="1" si="1430"/>
        <v>0</v>
      </c>
      <c r="U240" s="19">
        <f t="shared" ca="1" si="1430"/>
        <v>0</v>
      </c>
      <c r="V240" s="19">
        <f t="shared" ca="1" si="1430"/>
        <v>0</v>
      </c>
      <c r="W240" s="19">
        <f t="shared" ca="1" si="1430"/>
        <v>0</v>
      </c>
      <c r="X240" s="19">
        <f t="shared" ca="1" si="1430"/>
        <v>1</v>
      </c>
      <c r="Y240" s="19">
        <f t="shared" ca="1" si="1430"/>
        <v>1</v>
      </c>
      <c r="Z240" s="19">
        <f t="shared" ca="1" si="1430"/>
        <v>1</v>
      </c>
      <c r="AA240" s="209"/>
      <c r="AB240" s="209"/>
      <c r="AC240" s="209"/>
      <c r="AD240" s="209"/>
      <c r="AE240" s="209"/>
      <c r="AF240" s="19">
        <f t="shared" ca="1" si="1687"/>
        <v>0</v>
      </c>
      <c r="AG240" s="209"/>
      <c r="AH240" s="209"/>
      <c r="AI240" s="209"/>
      <c r="AJ240" s="209"/>
      <c r="AK240" s="209"/>
      <c r="AL240" s="209"/>
      <c r="AM240" s="209"/>
      <c r="AN240" s="209"/>
      <c r="AO240" s="134">
        <f t="shared" ca="1" si="1432"/>
        <v>2</v>
      </c>
      <c r="AP240" s="134">
        <f ca="1">INDEX(CHOOSE($P240,DataAutumn!i.AdultDrys,DataWinter!i.AdultDrys,DataSpring!i.AdultDrys),1,$O240)</f>
        <v>4</v>
      </c>
      <c r="AQ240" s="5">
        <f t="shared" ca="1" si="1702"/>
        <v>2</v>
      </c>
      <c r="AR240" s="5">
        <f t="shared" ca="1" si="1702"/>
        <v>0</v>
      </c>
      <c r="AS240" s="5">
        <f t="shared" ca="1" si="1434"/>
        <v>6</v>
      </c>
      <c r="AT240" s="209"/>
      <c r="AU240" s="209"/>
      <c r="AV240" s="209"/>
      <c r="AW240" s="353" t="str">
        <f t="shared" ca="1" si="1435"/>
        <v>TemplateRE 00031 GSW FWM     TOL204 Scan2 GFS_1 RR+01% REV16_1_3 PI00.0% Part0  GP100% WP100% MP100% (T_F33N11L00)</v>
      </c>
      <c r="AX240" s="9" t="str">
        <f ca="1">IF(COUNTIF(AW$5:AW240,AW240)=1,"-","Dup")</f>
        <v>-</v>
      </c>
      <c r="AY240" s="9"/>
      <c r="AZ240" s="19" t="str">
        <f t="shared" ca="1" si="1436"/>
        <v>-</v>
      </c>
      <c r="BA240" s="19" t="str">
        <f t="shared" ca="1" si="1436"/>
        <v>-</v>
      </c>
      <c r="BB240" s="19" t="str">
        <f t="shared" ca="1" si="1436"/>
        <v>-</v>
      </c>
      <c r="BC240" s="19" t="str">
        <f t="shared" ca="1" si="1437"/>
        <v>-</v>
      </c>
      <c r="BD240" s="19" t="str">
        <f t="shared" ca="1" si="1436"/>
        <v>-</v>
      </c>
      <c r="BE240" s="19" t="str">
        <f t="shared" ca="1" si="1436"/>
        <v>-</v>
      </c>
      <c r="BF240" s="19" t="str">
        <f t="shared" ca="1" si="1436"/>
        <v>-</v>
      </c>
      <c r="BG240" s="19" t="str">
        <f t="shared" ca="1" si="1436"/>
        <v>-</v>
      </c>
      <c r="BH240" s="19" t="str">
        <f t="shared" ca="1" si="1436"/>
        <v>-</v>
      </c>
      <c r="BI240" s="9"/>
      <c r="BJ240" s="19" t="b">
        <f t="shared" ca="1" si="1438"/>
        <v>1</v>
      </c>
      <c r="BK240" s="19" t="str">
        <f t="shared" ca="1" si="1438"/>
        <v>-</v>
      </c>
      <c r="BL240" s="19" t="str">
        <f t="shared" ca="1" si="1438"/>
        <v>-</v>
      </c>
      <c r="BM240" s="19" t="str">
        <f t="shared" ca="1" si="1438"/>
        <v>-</v>
      </c>
      <c r="BN240" s="19" t="b">
        <f t="shared" ca="1" si="1438"/>
        <v>0</v>
      </c>
      <c r="BO240" s="19">
        <f t="shared" ca="1" si="1438"/>
        <v>0</v>
      </c>
      <c r="BP240" s="19" t="str">
        <f t="shared" ca="1" si="1439"/>
        <v>-</v>
      </c>
      <c r="BQ240" s="19" t="str">
        <f t="shared" ca="1" si="1439"/>
        <v>-</v>
      </c>
      <c r="BR240" s="19" t="b">
        <f t="shared" ca="1" si="1438"/>
        <v>1</v>
      </c>
      <c r="BS240" s="9"/>
      <c r="BT240" s="19" t="str">
        <f t="shared" ca="1" si="1440"/>
        <v>-</v>
      </c>
      <c r="BU240" s="5" t="str">
        <f t="shared" ca="1" si="1647"/>
        <v>-</v>
      </c>
      <c r="BV240" s="5">
        <f t="shared" ca="1" si="1648"/>
        <v>1</v>
      </c>
      <c r="BW240" s="5">
        <f t="shared" ca="1" si="1648"/>
        <v>1</v>
      </c>
      <c r="BX240" s="19" t="str">
        <f t="shared" ca="1" si="1443"/>
        <v>-</v>
      </c>
      <c r="BY240" s="19" t="str">
        <f t="shared" ca="1" si="1443"/>
        <v>-</v>
      </c>
      <c r="BZ240" s="19" t="str">
        <f t="shared" ca="1" si="1443"/>
        <v>-</v>
      </c>
      <c r="CA240" s="5" t="str">
        <f t="shared" ca="1" si="1649"/>
        <v>-</v>
      </c>
      <c r="CB240" s="5">
        <f t="shared" ca="1" si="1650"/>
        <v>1</v>
      </c>
      <c r="CC240" s="5">
        <f t="shared" ca="1" si="1650"/>
        <v>1</v>
      </c>
      <c r="CD240" s="19" t="str">
        <f t="shared" ca="1" si="1446"/>
        <v>-</v>
      </c>
      <c r="CE240" s="5" t="str">
        <f t="shared" ca="1" si="1651"/>
        <v>-</v>
      </c>
      <c r="CF240" s="5">
        <f t="shared" ca="1" si="1652"/>
        <v>1</v>
      </c>
      <c r="CG240" s="19" t="str">
        <f t="shared" ca="1" si="1449"/>
        <v>-</v>
      </c>
      <c r="CH240" s="19" t="str">
        <f t="shared" ca="1" si="1449"/>
        <v>-</v>
      </c>
      <c r="CI240" s="5">
        <f t="shared" ca="1" si="1450"/>
        <v>1</v>
      </c>
      <c r="CJ240" s="19" t="str">
        <f t="shared" ca="1" si="1449"/>
        <v>-</v>
      </c>
      <c r="CK240" s="5" t="str">
        <f t="shared" ca="1" si="1653"/>
        <v>-</v>
      </c>
      <c r="CL240" s="5">
        <f t="shared" ca="1" si="1654"/>
        <v>1</v>
      </c>
      <c r="CM240" s="5">
        <f t="shared" ca="1" si="1654"/>
        <v>1</v>
      </c>
      <c r="CN240" s="9"/>
      <c r="CO240" s="5" t="b">
        <f t="shared" ca="1" si="1453"/>
        <v>0</v>
      </c>
      <c r="CP240" s="12">
        <f t="shared" ca="1" si="1454"/>
        <v>2132111</v>
      </c>
      <c r="CQ240" s="19">
        <f t="shared" ca="1" si="1455"/>
        <v>1</v>
      </c>
      <c r="CR240" s="19" t="str">
        <f t="shared" ca="1" si="1455"/>
        <v>-</v>
      </c>
      <c r="CS240" s="143">
        <f t="shared" ca="1" si="1636"/>
        <v>1</v>
      </c>
      <c r="CT240" s="143">
        <f t="shared" ca="1" si="1636"/>
        <v>1</v>
      </c>
      <c r="CU240" s="12">
        <v>0</v>
      </c>
      <c r="CV240" s="143">
        <f t="shared" ca="1" si="1679"/>
        <v>1</v>
      </c>
      <c r="CW240" s="143">
        <f t="shared" ca="1" si="1679"/>
        <v>1</v>
      </c>
      <c r="CX240" s="143">
        <f t="shared" ca="1" si="1679"/>
        <v>1</v>
      </c>
      <c r="CY240" s="12">
        <v>0</v>
      </c>
      <c r="CZ240" s="12">
        <v>0</v>
      </c>
      <c r="DA240" s="143">
        <f t="shared" ca="1" si="1681"/>
        <v>1</v>
      </c>
      <c r="DB240" s="143">
        <f t="shared" ca="1" si="1681"/>
        <v>1</v>
      </c>
      <c r="DC240" s="143">
        <f t="shared" ca="1" si="1703"/>
        <v>1</v>
      </c>
      <c r="DD240" s="143">
        <f t="shared" ca="1" si="1703"/>
        <v>1</v>
      </c>
      <c r="DE240" s="143">
        <f t="shared" ca="1" si="1703"/>
        <v>1</v>
      </c>
      <c r="DF240" s="143">
        <f t="shared" ca="1" si="1703"/>
        <v>1</v>
      </c>
      <c r="DG240" s="143">
        <f t="shared" ca="1" si="1703"/>
        <v>1</v>
      </c>
      <c r="DH240" s="143">
        <f t="shared" ca="1" si="1703"/>
        <v>1</v>
      </c>
      <c r="DI240" s="143">
        <f t="shared" ca="1" si="1703"/>
        <v>0</v>
      </c>
      <c r="DJ240" s="9"/>
      <c r="DK240" s="19" t="b">
        <f t="shared" ca="1" si="1460"/>
        <v>1</v>
      </c>
      <c r="DL240" s="19" t="b">
        <f t="shared" ca="1" si="1460"/>
        <v>1</v>
      </c>
      <c r="DM240" s="19" t="b">
        <f t="shared" ca="1" si="1460"/>
        <v>1</v>
      </c>
      <c r="DN240" s="468">
        <f t="shared" ca="1" si="1655"/>
        <v>21321111</v>
      </c>
      <c r="DO240" s="19" t="b">
        <f t="shared" ca="1" si="1461"/>
        <v>1</v>
      </c>
      <c r="DP240" s="19">
        <f t="shared" ca="1" si="1461"/>
        <v>0</v>
      </c>
      <c r="DQ240" s="19" t="str">
        <f t="shared" ca="1" si="1461"/>
        <v>-</v>
      </c>
      <c r="DR240" s="578" t="str">
        <f t="shared" ca="1" si="1461"/>
        <v>-</v>
      </c>
      <c r="DS240" s="430">
        <f t="shared" ca="1" si="1704"/>
        <v>652</v>
      </c>
      <c r="DT240" s="430">
        <f t="shared" ca="1" si="1704"/>
        <v>686</v>
      </c>
      <c r="DU240" s="430">
        <f t="shared" ca="1" si="1704"/>
        <v>721</v>
      </c>
      <c r="DV240" s="142">
        <f t="shared" ca="1" si="1705"/>
        <v>378</v>
      </c>
      <c r="DW240" s="142">
        <f t="shared" ca="1" si="1705"/>
        <v>413</v>
      </c>
      <c r="DX240" s="142">
        <f t="shared" ca="1" si="1705"/>
        <v>448</v>
      </c>
      <c r="DY240" s="19" t="str">
        <f t="shared" ca="1" si="1689"/>
        <v>-</v>
      </c>
      <c r="DZ240" s="19" t="str">
        <f t="shared" ca="1" si="1689"/>
        <v>-</v>
      </c>
      <c r="EA240" s="19" t="str">
        <f t="shared" ca="1" si="1689"/>
        <v>-</v>
      </c>
      <c r="EB240" s="19" t="str">
        <f t="shared" ca="1" si="1689"/>
        <v>-</v>
      </c>
      <c r="EC240" s="19" t="str">
        <f t="shared" ca="1" si="1689"/>
        <v>-</v>
      </c>
      <c r="ED240" s="19" t="str">
        <f t="shared" ca="1" si="1689"/>
        <v>-</v>
      </c>
      <c r="EE240" s="19">
        <f t="shared" ca="1" si="1689"/>
        <v>1</v>
      </c>
      <c r="EF240" s="19">
        <f t="shared" ca="1" si="1689"/>
        <v>1</v>
      </c>
      <c r="EG240" s="19">
        <f t="shared" ca="1" si="1689"/>
        <v>0</v>
      </c>
      <c r="EH240" s="19" t="str">
        <f t="shared" ca="1" si="1689"/>
        <v>-</v>
      </c>
      <c r="EI240" s="19" t="str">
        <f t="shared" ca="1" si="1689"/>
        <v>-</v>
      </c>
      <c r="EJ240" s="19" t="str">
        <f t="shared" ca="1" si="1689"/>
        <v>-</v>
      </c>
      <c r="EK240" s="19" t="str">
        <f t="shared" ca="1" si="1689"/>
        <v>-</v>
      </c>
      <c r="EL240" s="19" t="str">
        <f t="shared" ca="1" si="1689"/>
        <v>-</v>
      </c>
      <c r="EM240" s="19">
        <f t="shared" ca="1" si="1689"/>
        <v>0</v>
      </c>
      <c r="EN240" s="19" t="str">
        <f t="shared" ca="1" si="1689"/>
        <v>-</v>
      </c>
      <c r="EO240" s="19" t="str">
        <f t="shared" ca="1" si="1690"/>
        <v>-</v>
      </c>
      <c r="EP240" s="19" t="str">
        <f t="shared" ca="1" si="1461"/>
        <v>-</v>
      </c>
      <c r="EQ240" s="19">
        <f t="shared" ca="1" si="1461"/>
        <v>0</v>
      </c>
      <c r="ER240" s="19">
        <f t="shared" ca="1" si="1461"/>
        <v>0</v>
      </c>
      <c r="ES240" s="9"/>
      <c r="ET240" s="19" t="str">
        <f t="shared" ca="1" si="1747"/>
        <v>-</v>
      </c>
      <c r="EU240" s="19" t="str">
        <f t="shared" ca="1" si="1747"/>
        <v>-</v>
      </c>
      <c r="EV240" s="19" t="str">
        <f t="shared" ca="1" si="1747"/>
        <v>-</v>
      </c>
      <c r="EW240" s="19" t="str">
        <f t="shared" ca="1" si="1747"/>
        <v>-</v>
      </c>
      <c r="EX240" s="19" t="str">
        <f t="shared" ca="1" si="1747"/>
        <v>-</v>
      </c>
      <c r="EY240" s="19" t="str">
        <f t="shared" ca="1" si="1747"/>
        <v>-</v>
      </c>
      <c r="EZ240" s="19" t="str">
        <f t="shared" ca="1" si="1747"/>
        <v>-</v>
      </c>
      <c r="FA240" s="19" t="str">
        <f t="shared" ca="1" si="1747"/>
        <v>-</v>
      </c>
      <c r="FB240" s="19" t="str">
        <f t="shared" ca="1" si="1747"/>
        <v>-</v>
      </c>
      <c r="FC240" s="19" t="str">
        <f t="shared" ca="1" si="1747"/>
        <v>-</v>
      </c>
      <c r="FD240" s="19" t="str">
        <f t="shared" ca="1" si="1747"/>
        <v>-</v>
      </c>
      <c r="FE240" s="19" t="str">
        <f t="shared" ca="1" si="1747"/>
        <v>-</v>
      </c>
      <c r="FF240" s="19">
        <f t="shared" ca="1" si="1747"/>
        <v>0</v>
      </c>
      <c r="FG240" s="430">
        <f t="shared" ca="1" si="1706"/>
        <v>0</v>
      </c>
      <c r="FH240" s="430">
        <f t="shared" ca="1" si="1706"/>
        <v>0</v>
      </c>
      <c r="FI240" s="114">
        <f t="shared" ca="1" si="1707"/>
        <v>0</v>
      </c>
      <c r="FJ240" s="114">
        <f t="shared" ca="1" si="1707"/>
        <v>0</v>
      </c>
      <c r="FK240" s="114">
        <f t="shared" ca="1" si="1707"/>
        <v>0</v>
      </c>
      <c r="FL240" s="114">
        <f t="shared" ca="1" si="1707"/>
        <v>0</v>
      </c>
      <c r="FM240" s="114">
        <f t="shared" ca="1" si="1707"/>
        <v>0</v>
      </c>
      <c r="FN240" s="536">
        <f t="shared" ca="1" si="1471"/>
        <v>0</v>
      </c>
      <c r="FO240" s="114">
        <f t="shared" ca="1" si="1708"/>
        <v>0</v>
      </c>
      <c r="FP240" s="114">
        <f t="shared" ca="1" si="1708"/>
        <v>0</v>
      </c>
      <c r="FQ240" s="114">
        <f t="shared" ca="1" si="1708"/>
        <v>0</v>
      </c>
      <c r="FR240" s="114">
        <f t="shared" ca="1" si="1708"/>
        <v>0</v>
      </c>
      <c r="FS240" s="114">
        <f t="shared" ca="1" si="1708"/>
        <v>0</v>
      </c>
      <c r="FT240" s="536">
        <f t="shared" ca="1" si="1473"/>
        <v>0</v>
      </c>
      <c r="FU240" s="114">
        <f t="shared" ca="1" si="1709"/>
        <v>0</v>
      </c>
      <c r="FV240" s="114">
        <f t="shared" ca="1" si="1709"/>
        <v>0</v>
      </c>
      <c r="FW240" s="114">
        <f t="shared" ca="1" si="1709"/>
        <v>0</v>
      </c>
      <c r="FX240" s="114">
        <f t="shared" ca="1" si="1709"/>
        <v>0</v>
      </c>
      <c r="FY240" s="114">
        <f t="shared" ca="1" si="1709"/>
        <v>0</v>
      </c>
      <c r="FZ240" s="536">
        <f t="shared" ca="1" si="1475"/>
        <v>0</v>
      </c>
      <c r="GA240" s="114">
        <f t="shared" ca="1" si="1710"/>
        <v>0</v>
      </c>
      <c r="GB240" s="114">
        <f t="shared" ca="1" si="1710"/>
        <v>0</v>
      </c>
      <c r="GC240" s="114">
        <f t="shared" ca="1" si="1710"/>
        <v>0</v>
      </c>
      <c r="GD240" s="114">
        <f t="shared" ca="1" si="1710"/>
        <v>0</v>
      </c>
      <c r="GE240" s="114">
        <f t="shared" ca="1" si="1710"/>
        <v>0</v>
      </c>
      <c r="GF240" s="536">
        <f t="shared" ca="1" si="1477"/>
        <v>0</v>
      </c>
      <c r="GG240" s="114">
        <f t="shared" ca="1" si="1711"/>
        <v>0</v>
      </c>
      <c r="GH240" s="114">
        <f t="shared" ca="1" si="1711"/>
        <v>0</v>
      </c>
      <c r="GI240" s="114">
        <f t="shared" ca="1" si="1711"/>
        <v>0</v>
      </c>
      <c r="GJ240" s="114">
        <f t="shared" ca="1" si="1711"/>
        <v>0</v>
      </c>
      <c r="GK240" s="114">
        <f t="shared" ca="1" si="1711"/>
        <v>0</v>
      </c>
      <c r="GL240" s="536">
        <f t="shared" ca="1" si="1479"/>
        <v>0</v>
      </c>
      <c r="GM240" s="114">
        <f t="shared" ca="1" si="1712"/>
        <v>0</v>
      </c>
      <c r="GN240" s="114">
        <f t="shared" ca="1" si="1712"/>
        <v>0</v>
      </c>
      <c r="GO240" s="114">
        <f t="shared" ca="1" si="1712"/>
        <v>0</v>
      </c>
      <c r="GP240" s="114">
        <f t="shared" ca="1" si="1712"/>
        <v>0</v>
      </c>
      <c r="GQ240" s="114">
        <f t="shared" ca="1" si="1712"/>
        <v>0</v>
      </c>
      <c r="GR240" s="536">
        <f t="shared" ca="1" si="1481"/>
        <v>0</v>
      </c>
      <c r="GS240" s="115">
        <f t="shared" ca="1" si="1713"/>
        <v>0</v>
      </c>
      <c r="GT240" s="115">
        <f t="shared" ca="1" si="1713"/>
        <v>0</v>
      </c>
      <c r="GU240" s="115">
        <f t="shared" ca="1" si="1713"/>
        <v>0</v>
      </c>
      <c r="GV240" s="115">
        <f t="shared" ca="1" si="1713"/>
        <v>0</v>
      </c>
      <c r="GW240" s="553">
        <f t="shared" ca="1" si="1714"/>
        <v>0</v>
      </c>
      <c r="GX240" s="553">
        <f t="shared" ca="1" si="1714"/>
        <v>0</v>
      </c>
      <c r="GY240" s="553">
        <f t="shared" ca="1" si="1714"/>
        <v>0</v>
      </c>
      <c r="GZ240" s="553">
        <f t="shared" ca="1" si="1714"/>
        <v>0</v>
      </c>
      <c r="HA240" s="553">
        <f t="shared" ca="1" si="1714"/>
        <v>0</v>
      </c>
      <c r="HB240" s="553">
        <f t="shared" ca="1" si="1714"/>
        <v>0</v>
      </c>
      <c r="HC240" s="553">
        <f t="shared" ca="1" si="1714"/>
        <v>0</v>
      </c>
      <c r="HD240" s="553">
        <f t="shared" ca="1" si="1714"/>
        <v>0</v>
      </c>
      <c r="HE240" s="553">
        <f t="shared" ca="1" si="1714"/>
        <v>0</v>
      </c>
      <c r="HF240" s="553">
        <f t="shared" ca="1" si="1714"/>
        <v>0</v>
      </c>
      <c r="HG240" s="553">
        <f t="shared" ca="1" si="1714"/>
        <v>0</v>
      </c>
      <c r="HH240" s="553">
        <f t="shared" ca="1" si="1714"/>
        <v>0</v>
      </c>
      <c r="HI240" s="553">
        <f t="shared" ca="1" si="1714"/>
        <v>0</v>
      </c>
      <c r="HJ240" s="553">
        <f t="shared" ca="1" si="1714"/>
        <v>0</v>
      </c>
      <c r="HK240" s="553">
        <f t="shared" ca="1" si="1714"/>
        <v>0</v>
      </c>
      <c r="HL240" s="553">
        <f t="shared" ca="1" si="1714"/>
        <v>0</v>
      </c>
      <c r="HM240" s="553">
        <f t="shared" ca="1" si="1715"/>
        <v>0</v>
      </c>
      <c r="HN240" s="553">
        <f t="shared" ca="1" si="1715"/>
        <v>0</v>
      </c>
      <c r="HO240" s="553">
        <f t="shared" ca="1" si="1715"/>
        <v>0</v>
      </c>
      <c r="HP240" s="553">
        <f t="shared" ca="1" si="1715"/>
        <v>0</v>
      </c>
      <c r="HQ240" s="19">
        <f t="shared" ca="1" si="1485"/>
        <v>0</v>
      </c>
      <c r="HR240" s="114">
        <f t="shared" ca="1" si="1716"/>
        <v>0</v>
      </c>
      <c r="HS240" s="114">
        <f t="shared" ca="1" si="1716"/>
        <v>0</v>
      </c>
      <c r="HT240" s="114">
        <f t="shared" ca="1" si="1716"/>
        <v>0</v>
      </c>
      <c r="HU240" s="114">
        <f t="shared" ca="1" si="1716"/>
        <v>0</v>
      </c>
      <c r="HV240" s="114">
        <f t="shared" ca="1" si="1716"/>
        <v>0</v>
      </c>
      <c r="HW240" s="536">
        <f t="shared" ca="1" si="1487"/>
        <v>0</v>
      </c>
      <c r="HX240" s="114">
        <f t="shared" ca="1" si="1717"/>
        <v>0</v>
      </c>
      <c r="HY240" s="114">
        <f t="shared" ca="1" si="1717"/>
        <v>0</v>
      </c>
      <c r="HZ240" s="114">
        <f t="shared" ca="1" si="1717"/>
        <v>0</v>
      </c>
      <c r="IA240" s="114">
        <f t="shared" ca="1" si="1717"/>
        <v>0</v>
      </c>
      <c r="IB240" s="114">
        <f t="shared" ca="1" si="1717"/>
        <v>0</v>
      </c>
      <c r="IC240" s="536">
        <f t="shared" ca="1" si="1489"/>
        <v>0</v>
      </c>
      <c r="ID240" s="114">
        <f t="shared" ca="1" si="1718"/>
        <v>0</v>
      </c>
      <c r="IE240" s="114">
        <f t="shared" ca="1" si="1718"/>
        <v>0</v>
      </c>
      <c r="IF240" s="114">
        <f t="shared" ca="1" si="1718"/>
        <v>0</v>
      </c>
      <c r="IG240" s="114">
        <f t="shared" ca="1" si="1718"/>
        <v>0</v>
      </c>
      <c r="IH240" s="114">
        <f t="shared" ca="1" si="1718"/>
        <v>0</v>
      </c>
      <c r="II240" s="536">
        <f t="shared" ca="1" si="1491"/>
        <v>0</v>
      </c>
      <c r="IJ240" s="114">
        <f t="shared" ca="1" si="1719"/>
        <v>0</v>
      </c>
      <c r="IK240" s="114">
        <f t="shared" ca="1" si="1719"/>
        <v>0</v>
      </c>
      <c r="IL240" s="114">
        <f t="shared" ca="1" si="1719"/>
        <v>0</v>
      </c>
      <c r="IM240" s="114">
        <f t="shared" ca="1" si="1719"/>
        <v>0</v>
      </c>
      <c r="IN240" s="114">
        <f t="shared" ca="1" si="1719"/>
        <v>0</v>
      </c>
      <c r="IO240" s="536">
        <f t="shared" ca="1" si="1493"/>
        <v>0</v>
      </c>
      <c r="IP240" s="114">
        <f t="shared" ca="1" si="1720"/>
        <v>0</v>
      </c>
      <c r="IQ240" s="114">
        <f t="shared" ca="1" si="1720"/>
        <v>0</v>
      </c>
      <c r="IR240" s="114">
        <f t="shared" ca="1" si="1720"/>
        <v>0</v>
      </c>
      <c r="IS240" s="114">
        <f t="shared" ca="1" si="1720"/>
        <v>0</v>
      </c>
      <c r="IT240" s="114">
        <f t="shared" ca="1" si="1720"/>
        <v>0</v>
      </c>
      <c r="IU240" s="536">
        <f t="shared" ca="1" si="1495"/>
        <v>0</v>
      </c>
      <c r="IV240" s="114">
        <f t="shared" ca="1" si="1721"/>
        <v>0</v>
      </c>
      <c r="IW240" s="114">
        <f t="shared" ca="1" si="1721"/>
        <v>0</v>
      </c>
      <c r="IX240" s="114">
        <f t="shared" ca="1" si="1721"/>
        <v>0</v>
      </c>
      <c r="IY240" s="114">
        <f t="shared" ca="1" si="1721"/>
        <v>0</v>
      </c>
      <c r="IZ240" s="114">
        <f t="shared" ca="1" si="1721"/>
        <v>0</v>
      </c>
      <c r="JA240" s="536">
        <f t="shared" ca="1" si="1497"/>
        <v>0</v>
      </c>
      <c r="JB240" s="115">
        <f t="shared" ca="1" si="1722"/>
        <v>0</v>
      </c>
      <c r="JC240" s="115">
        <f t="shared" ca="1" si="1722"/>
        <v>0</v>
      </c>
      <c r="JD240" s="115">
        <f t="shared" ca="1" si="1722"/>
        <v>0</v>
      </c>
      <c r="JE240" s="115">
        <f t="shared" ca="1" si="1722"/>
        <v>0</v>
      </c>
      <c r="JF240" s="553">
        <f t="shared" ca="1" si="1723"/>
        <v>0</v>
      </c>
      <c r="JG240" s="553">
        <f t="shared" ca="1" si="1723"/>
        <v>0</v>
      </c>
      <c r="JH240" s="553">
        <f t="shared" ca="1" si="1723"/>
        <v>0</v>
      </c>
      <c r="JI240" s="553">
        <f t="shared" ca="1" si="1723"/>
        <v>0</v>
      </c>
      <c r="JJ240" s="553">
        <f t="shared" ca="1" si="1723"/>
        <v>0</v>
      </c>
      <c r="JK240" s="553">
        <f t="shared" ca="1" si="1723"/>
        <v>0</v>
      </c>
      <c r="JL240" s="553">
        <f t="shared" ca="1" si="1723"/>
        <v>0</v>
      </c>
      <c r="JM240" s="553">
        <f t="shared" ca="1" si="1723"/>
        <v>0</v>
      </c>
      <c r="JN240" s="553">
        <f t="shared" ca="1" si="1723"/>
        <v>0</v>
      </c>
      <c r="JO240" s="553">
        <f t="shared" ca="1" si="1723"/>
        <v>0</v>
      </c>
      <c r="JP240" s="553">
        <f t="shared" ca="1" si="1723"/>
        <v>0</v>
      </c>
      <c r="JQ240" s="553">
        <f t="shared" ca="1" si="1723"/>
        <v>0</v>
      </c>
      <c r="JR240" s="553">
        <f t="shared" ca="1" si="1723"/>
        <v>0</v>
      </c>
      <c r="JS240" s="553">
        <f t="shared" ca="1" si="1723"/>
        <v>0</v>
      </c>
      <c r="JT240" s="553">
        <f t="shared" ca="1" si="1723"/>
        <v>0</v>
      </c>
      <c r="JU240" s="553">
        <f t="shared" ca="1" si="1723"/>
        <v>0</v>
      </c>
      <c r="JV240" s="553">
        <f t="shared" ca="1" si="1724"/>
        <v>0</v>
      </c>
      <c r="JW240" s="553">
        <f t="shared" ca="1" si="1724"/>
        <v>0</v>
      </c>
      <c r="JX240" s="553">
        <f t="shared" ca="1" si="1724"/>
        <v>0</v>
      </c>
      <c r="JY240" s="553">
        <f t="shared" ca="1" si="1724"/>
        <v>0</v>
      </c>
      <c r="JZ240" s="19">
        <f t="shared" ca="1" si="1501"/>
        <v>0</v>
      </c>
      <c r="KA240" s="5">
        <f t="shared" ca="1" si="1502"/>
        <v>67</v>
      </c>
      <c r="KB240" s="9"/>
      <c r="KC240" s="5">
        <f t="shared" ca="1" si="1725"/>
        <v>0</v>
      </c>
      <c r="KD240" s="5" t="b">
        <f t="shared" ca="1" si="1725"/>
        <v>0</v>
      </c>
      <c r="KE240" s="19">
        <f t="shared" ca="1" si="1742"/>
        <v>0</v>
      </c>
      <c r="KF240" s="5">
        <f t="shared" ca="1" si="1505"/>
        <v>0</v>
      </c>
      <c r="KG240" s="5">
        <f t="shared" ca="1" si="1506"/>
        <v>0.01</v>
      </c>
      <c r="KH240" s="5">
        <f t="shared" si="1507"/>
        <v>0</v>
      </c>
      <c r="KI240" s="19">
        <f t="shared" ca="1" si="1683"/>
        <v>0</v>
      </c>
      <c r="KJ240" s="5">
        <f t="shared" ca="1" si="1508"/>
        <v>50</v>
      </c>
      <c r="KK240" s="19" t="str">
        <f t="shared" ca="1" si="1688"/>
        <v>-</v>
      </c>
      <c r="KL240" s="19" t="str">
        <f t="shared" ca="1" si="1688"/>
        <v>-</v>
      </c>
      <c r="KM240" s="19" t="str">
        <f t="shared" ca="1" si="1688"/>
        <v>-</v>
      </c>
      <c r="KN240" s="19" t="str">
        <f t="shared" ca="1" si="1688"/>
        <v>-</v>
      </c>
      <c r="KO240" s="19" t="str">
        <f t="shared" ca="1" si="1688"/>
        <v>-</v>
      </c>
      <c r="KP240" s="19" t="str">
        <f t="shared" ca="1" si="1688"/>
        <v>-</v>
      </c>
      <c r="KQ240" s="19" t="str">
        <f t="shared" ca="1" si="1688"/>
        <v>-</v>
      </c>
      <c r="KR240" s="19" t="str">
        <f t="shared" ca="1" si="1688"/>
        <v>-</v>
      </c>
      <c r="KS240" s="19" t="str">
        <f t="shared" ca="1" si="1688"/>
        <v>-</v>
      </c>
      <c r="KT240" s="19" t="str">
        <f t="shared" ca="1" si="1688"/>
        <v>-</v>
      </c>
      <c r="KU240" s="19" t="str">
        <f t="shared" ca="1" si="1688"/>
        <v>-</v>
      </c>
      <c r="KV240" s="19" t="str">
        <f t="shared" ca="1" si="1688"/>
        <v>-</v>
      </c>
      <c r="KW240" s="5">
        <f t="shared" si="1510"/>
        <v>1</v>
      </c>
      <c r="KX240" s="5">
        <f t="shared" ca="1" si="1580"/>
        <v>0</v>
      </c>
      <c r="KY240" s="5">
        <f t="shared" ca="1" si="1580"/>
        <v>1</v>
      </c>
      <c r="KZ240" s="5">
        <f t="shared" ca="1" si="1580"/>
        <v>1</v>
      </c>
      <c r="LA240" s="5">
        <f t="shared" ca="1" si="1745"/>
        <v>1</v>
      </c>
      <c r="LB240" s="5">
        <f t="shared" ca="1" si="1745"/>
        <v>1</v>
      </c>
      <c r="LC240" s="5">
        <f t="shared" ca="1" si="1745"/>
        <v>0</v>
      </c>
      <c r="LD240" s="5">
        <f t="shared" ca="1" si="1745"/>
        <v>1</v>
      </c>
      <c r="LE240" s="5">
        <f t="shared" ca="1" si="1745"/>
        <v>0</v>
      </c>
      <c r="LF240" s="5">
        <f t="shared" ca="1" si="1745"/>
        <v>5</v>
      </c>
      <c r="LG240" s="5">
        <f t="shared" ca="1" si="1745"/>
        <v>1</v>
      </c>
      <c r="LH240" s="5">
        <f t="shared" ca="1" si="1745"/>
        <v>0</v>
      </c>
      <c r="LI240" s="5">
        <f t="shared" ca="1" si="1745"/>
        <v>0</v>
      </c>
      <c r="LJ240" s="5">
        <f t="shared" ca="1" si="1745"/>
        <v>0</v>
      </c>
      <c r="LK240" s="5">
        <f t="shared" ca="1" si="1745"/>
        <v>0</v>
      </c>
      <c r="LL240" s="5">
        <f t="shared" ca="1" si="1745"/>
        <v>1</v>
      </c>
      <c r="LM240" s="5">
        <f t="shared" ca="1" si="1745"/>
        <v>0</v>
      </c>
      <c r="LN240" s="5">
        <f t="shared" ca="1" si="1745"/>
        <v>1</v>
      </c>
      <c r="LO240" s="19">
        <f t="shared" ca="1" si="1742"/>
        <v>0</v>
      </c>
      <c r="LP240" s="19">
        <f t="shared" ca="1" si="1743"/>
        <v>0</v>
      </c>
      <c r="LQ240" s="19">
        <f t="shared" ca="1" si="1743"/>
        <v>0</v>
      </c>
      <c r="LR240" s="19">
        <f t="shared" ca="1" si="1743"/>
        <v>0</v>
      </c>
      <c r="LS240" s="19">
        <f t="shared" ca="1" si="1743"/>
        <v>0</v>
      </c>
      <c r="LT240" s="19">
        <f t="shared" ca="1" si="1743"/>
        <v>0</v>
      </c>
      <c r="LU240" s="19">
        <f t="shared" ca="1" si="1743"/>
        <v>0</v>
      </c>
      <c r="LV240" s="19">
        <f t="shared" ca="1" si="1743"/>
        <v>0</v>
      </c>
      <c r="LW240" s="19">
        <f t="shared" ca="1" si="1743"/>
        <v>0</v>
      </c>
      <c r="LX240" s="19">
        <f t="shared" ca="1" si="1743"/>
        <v>0</v>
      </c>
      <c r="LY240" s="19">
        <f t="shared" ca="1" si="1743"/>
        <v>0</v>
      </c>
      <c r="LZ240" s="19">
        <f t="shared" ca="1" si="1743"/>
        <v>0</v>
      </c>
      <c r="MA240" s="19">
        <f t="shared" ca="1" si="1743"/>
        <v>0</v>
      </c>
      <c r="MB240" s="19">
        <f t="shared" ca="1" si="1743"/>
        <v>0</v>
      </c>
      <c r="MC240" s="19">
        <f t="shared" ca="1" si="1743"/>
        <v>0</v>
      </c>
      <c r="MD240" s="19">
        <f t="shared" ca="1" si="1743"/>
        <v>0</v>
      </c>
      <c r="ME240" s="19">
        <f t="shared" ca="1" si="1743"/>
        <v>0</v>
      </c>
      <c r="MF240" s="19">
        <f t="shared" ca="1" si="1744"/>
        <v>0</v>
      </c>
      <c r="MG240" s="19">
        <f t="shared" ca="1" si="1744"/>
        <v>0</v>
      </c>
      <c r="MH240" s="19">
        <f t="shared" ca="1" si="1744"/>
        <v>0</v>
      </c>
      <c r="MI240" s="19">
        <f t="shared" ca="1" si="1744"/>
        <v>0</v>
      </c>
      <c r="MJ240" s="5">
        <f t="shared" ca="1" si="1727"/>
        <v>0</v>
      </c>
      <c r="MK240" s="5">
        <f t="shared" ca="1" si="1727"/>
        <v>0</v>
      </c>
      <c r="ML240" s="5">
        <f t="shared" ca="1" si="1727"/>
        <v>0.05</v>
      </c>
      <c r="MM240" s="5">
        <f t="shared" ca="1" si="1727"/>
        <v>0.05</v>
      </c>
      <c r="MN240" s="5">
        <f t="shared" ca="1" si="1728"/>
        <v>0</v>
      </c>
      <c r="MO240" s="5">
        <f t="shared" ca="1" si="1728"/>
        <v>0</v>
      </c>
      <c r="MP240" s="5">
        <f t="shared" ca="1" si="1728"/>
        <v>0</v>
      </c>
      <c r="MQ240" s="5">
        <f t="shared" ca="1" si="1728"/>
        <v>0</v>
      </c>
      <c r="MR240" s="5">
        <f t="shared" ca="1" si="1728"/>
        <v>0</v>
      </c>
      <c r="MS240" s="5">
        <f t="shared" ca="1" si="1728"/>
        <v>0</v>
      </c>
      <c r="MT240" s="19">
        <f t="shared" ca="1" si="1744"/>
        <v>0</v>
      </c>
      <c r="MU240" s="19">
        <f t="shared" ca="1" si="1744"/>
        <v>1</v>
      </c>
      <c r="MV240" s="19">
        <f t="shared" ca="1" si="1678"/>
        <v>0</v>
      </c>
      <c r="MW240" s="19">
        <f t="shared" ca="1" si="1678"/>
        <v>0</v>
      </c>
      <c r="MX240" s="19">
        <f t="shared" ca="1" si="1678"/>
        <v>0</v>
      </c>
      <c r="MY240" s="19">
        <f t="shared" ca="1" si="1678"/>
        <v>0</v>
      </c>
      <c r="MZ240" s="19">
        <f t="shared" ca="1" si="1678"/>
        <v>1</v>
      </c>
      <c r="NA240" s="9"/>
      <c r="NB240" s="5" t="b">
        <f t="shared" ca="1" si="1514"/>
        <v>0</v>
      </c>
      <c r="NC240" s="19" t="str">
        <f t="shared" ca="1" si="1515"/>
        <v>-</v>
      </c>
      <c r="ND240" s="5">
        <f t="shared" ca="1" si="1516"/>
        <v>0.5</v>
      </c>
      <c r="NE240" s="5" t="b">
        <f t="shared" ca="1" si="1669"/>
        <v>0</v>
      </c>
      <c r="NF240" s="5" t="b">
        <f t="shared" ca="1" si="1669"/>
        <v>0</v>
      </c>
      <c r="NG240" s="5" t="b">
        <f t="shared" ca="1" si="1669"/>
        <v>1</v>
      </c>
      <c r="NH240" s="134">
        <f t="shared" ca="1" si="1670"/>
        <v>2</v>
      </c>
      <c r="NI240" s="134">
        <f t="shared" ca="1" si="1670"/>
        <v>2</v>
      </c>
      <c r="NJ240" s="5" t="b">
        <f t="shared" ca="1" si="1729"/>
        <v>0</v>
      </c>
      <c r="NK240" s="5" t="b">
        <f t="shared" ca="1" si="1729"/>
        <v>0</v>
      </c>
      <c r="NL240" s="5" t="b">
        <f t="shared" ca="1" si="1729"/>
        <v>1</v>
      </c>
      <c r="NM240" s="5" t="b">
        <f t="shared" ca="1" si="1729"/>
        <v>0</v>
      </c>
      <c r="NN240" s="5">
        <f t="shared" ca="1" si="1730"/>
        <v>1</v>
      </c>
      <c r="NO240" s="5">
        <f t="shared" ca="1" si="1730"/>
        <v>0.66</v>
      </c>
      <c r="NP240" s="5" t="b">
        <f t="shared" ca="1" si="1521"/>
        <v>1</v>
      </c>
      <c r="NQ240" s="5" t="str" cm="1">
        <f t="array" aca="1" ref="NQ240" ca="1">IF(OR(NR240:NY240&lt;&gt;"-"),TRUE,"-")</f>
        <v>-</v>
      </c>
      <c r="NR240" s="19" t="str">
        <f t="shared" ca="1" si="1522"/>
        <v>-</v>
      </c>
      <c r="NS240" s="19" t="str">
        <f t="shared" ca="1" si="1522"/>
        <v>-</v>
      </c>
      <c r="NT240" s="19" t="str">
        <f t="shared" ca="1" si="1522"/>
        <v>-</v>
      </c>
      <c r="NU240" s="19" t="str">
        <f t="shared" ca="1" si="1522"/>
        <v>-</v>
      </c>
      <c r="NV240" s="19" t="str">
        <f t="shared" ca="1" si="1522"/>
        <v>-</v>
      </c>
      <c r="NW240" s="19" t="str">
        <f t="shared" ca="1" si="1522"/>
        <v>-</v>
      </c>
      <c r="NX240" s="19" t="str">
        <f t="shared" ca="1" si="1522"/>
        <v>-</v>
      </c>
      <c r="NY240" s="19" t="str">
        <f t="shared" ca="1" si="1522"/>
        <v>-</v>
      </c>
      <c r="NZ240" s="5" t="b">
        <f t="array" aca="1" ref="NZ240" ca="1">IF(OR(OA240:OG240&lt;&gt;"-"),TRUE,"-")</f>
        <v>1</v>
      </c>
      <c r="OA240" s="19">
        <f t="shared" ca="1" si="1523"/>
        <v>0</v>
      </c>
      <c r="OB240" s="19">
        <f t="shared" ca="1" si="1523"/>
        <v>999999</v>
      </c>
      <c r="OC240" s="19">
        <f t="shared" ca="1" si="1523"/>
        <v>999999</v>
      </c>
      <c r="OD240" s="19">
        <f t="shared" ca="1" si="1523"/>
        <v>999999</v>
      </c>
      <c r="OE240" s="19">
        <f t="shared" ca="1" si="1523"/>
        <v>999999</v>
      </c>
      <c r="OF240" s="19">
        <f t="shared" ca="1" si="1523"/>
        <v>999999</v>
      </c>
      <c r="OG240" s="19">
        <f t="shared" ca="1" si="1523"/>
        <v>999999</v>
      </c>
      <c r="OH240" s="19" t="str">
        <f t="shared" ca="1" si="1523"/>
        <v>-</v>
      </c>
      <c r="OI240" s="19" t="str">
        <f t="shared" ca="1" si="1523"/>
        <v>-</v>
      </c>
      <c r="OJ240" s="19" t="str">
        <f t="shared" ca="1" si="1523"/>
        <v>-</v>
      </c>
      <c r="OK240" s="19" t="b">
        <f t="shared" ca="1" si="1523"/>
        <v>1</v>
      </c>
      <c r="OL240" s="19">
        <f t="shared" ca="1" si="1523"/>
        <v>0</v>
      </c>
      <c r="OM240" s="5" t="str">
        <f t="shared" ca="1" si="1731"/>
        <v>-</v>
      </c>
      <c r="ON240" s="5" t="str">
        <f t="shared" ca="1" si="1731"/>
        <v>-</v>
      </c>
      <c r="OO240" s="5" t="str">
        <f t="shared" ca="1" si="1731"/>
        <v>-</v>
      </c>
      <c r="OP240" s="5" t="str">
        <f t="shared" ca="1" si="1731"/>
        <v>-</v>
      </c>
      <c r="OQ240" s="19" t="str">
        <f t="shared" ca="1" si="1548"/>
        <v>-</v>
      </c>
      <c r="OR240" s="19" t="str">
        <f t="shared" ca="1" si="1548"/>
        <v>-</v>
      </c>
      <c r="OS240" s="19" t="str">
        <f t="shared" ca="1" si="1548"/>
        <v>-</v>
      </c>
      <c r="OT240" s="19" t="str">
        <f t="shared" ca="1" si="1548"/>
        <v>-</v>
      </c>
      <c r="OU240" s="5">
        <f t="shared" ca="1" si="1525"/>
        <v>0</v>
      </c>
      <c r="OV240" s="19" t="str">
        <f t="shared" ca="1" si="1548"/>
        <v>-</v>
      </c>
      <c r="OW240" s="5" t="str">
        <f t="shared" ca="1" si="1732"/>
        <v>-</v>
      </c>
      <c r="OX240" s="5">
        <f t="shared" ca="1" si="1732"/>
        <v>500</v>
      </c>
      <c r="OY240" s="5">
        <f t="shared" ca="1" si="1732"/>
        <v>500</v>
      </c>
      <c r="OZ240" s="5" t="str">
        <f t="shared" ca="1" si="1732"/>
        <v>-</v>
      </c>
      <c r="PA240" s="5" t="str">
        <f t="shared" ca="1" si="1732"/>
        <v>-</v>
      </c>
      <c r="PB240" s="5" t="str">
        <f t="shared" ca="1" si="1732"/>
        <v>-</v>
      </c>
      <c r="PC240" s="5">
        <f t="shared" ca="1" si="1527"/>
        <v>1.5</v>
      </c>
      <c r="PD240" s="9"/>
      <c r="PE240" s="19">
        <f t="shared" ca="1" si="1548"/>
        <v>50</v>
      </c>
      <c r="PF240" s="19">
        <f t="shared" ca="1" si="1528"/>
        <v>50</v>
      </c>
      <c r="PG240" s="19">
        <f t="shared" ca="1" si="1528"/>
        <v>50</v>
      </c>
      <c r="PH240" s="19">
        <f t="shared" ca="1" si="1528"/>
        <v>50</v>
      </c>
      <c r="PI240" s="5">
        <f t="shared" ca="1" si="1529"/>
        <v>1</v>
      </c>
      <c r="PJ240" s="5">
        <f t="shared" ca="1" si="1530"/>
        <v>1</v>
      </c>
      <c r="PK240" s="5">
        <f t="shared" ca="1" si="1531"/>
        <v>1</v>
      </c>
      <c r="PL240" s="9"/>
      <c r="PM240" s="19" t="b">
        <f t="shared" ca="1" si="1528"/>
        <v>0</v>
      </c>
      <c r="PN240" s="19" t="b">
        <f t="shared" ca="1" si="1528"/>
        <v>0</v>
      </c>
      <c r="PO240" s="19">
        <f t="shared" ca="1" si="1528"/>
        <v>1</v>
      </c>
      <c r="PP240" s="134">
        <f t="shared" ca="1" si="1532"/>
        <v>1</v>
      </c>
      <c r="PQ240" s="134">
        <f t="shared" ca="1" si="1532"/>
        <v>1</v>
      </c>
      <c r="PR240" s="134">
        <f t="shared" ca="1" si="1532"/>
        <v>1</v>
      </c>
      <c r="PS240" s="134">
        <f t="shared" ca="1" si="1532"/>
        <v>1</v>
      </c>
      <c r="PT240" s="134">
        <f t="shared" ca="1" si="1532"/>
        <v>1</v>
      </c>
      <c r="PU240" s="134">
        <f t="shared" ca="1" si="1532"/>
        <v>1</v>
      </c>
      <c r="PV240" s="134">
        <f t="shared" ca="1" si="1532"/>
        <v>1</v>
      </c>
      <c r="PW240" s="134">
        <f t="shared" ca="1" si="1532"/>
        <v>1</v>
      </c>
      <c r="PX240" s="9"/>
      <c r="PY240" s="537" t="str">
        <f t="shared" ca="1" si="1733"/>
        <v>-</v>
      </c>
      <c r="PZ240" s="537" t="str">
        <f t="shared" ca="1" si="1733"/>
        <v>-</v>
      </c>
      <c r="QA240" s="537" t="str">
        <f t="shared" ca="1" si="1733"/>
        <v>-</v>
      </c>
      <c r="QB240" s="537" t="str">
        <f t="shared" ca="1" si="1733"/>
        <v>-</v>
      </c>
      <c r="QC240" s="537" t="str">
        <f t="shared" ca="1" si="1733"/>
        <v>-</v>
      </c>
      <c r="QD240" s="537" t="str">
        <f t="shared" ca="1" si="1733"/>
        <v>-</v>
      </c>
      <c r="QE240" s="537" t="str">
        <f t="shared" ca="1" si="1733"/>
        <v>-</v>
      </c>
      <c r="QF240" s="537" t="str">
        <f t="shared" ca="1" si="1733"/>
        <v>-</v>
      </c>
      <c r="QG240" s="537" t="str">
        <f t="shared" ca="1" si="1733"/>
        <v>-</v>
      </c>
      <c r="QH240" s="537" t="str">
        <f t="shared" ca="1" si="1733"/>
        <v>-</v>
      </c>
      <c r="QI240" s="537" t="str">
        <f t="shared" ca="1" si="1733"/>
        <v>-</v>
      </c>
      <c r="QJ240" s="537" t="str">
        <f t="shared" ca="1" si="1733"/>
        <v>-</v>
      </c>
      <c r="QK240" s="537" t="str">
        <f t="shared" ca="1" si="1733"/>
        <v>-</v>
      </c>
      <c r="QL240" s="537" t="str">
        <f t="shared" ca="1" si="1733"/>
        <v>-</v>
      </c>
      <c r="QM240" s="537" t="str">
        <f t="shared" ca="1" si="1733"/>
        <v>-</v>
      </c>
      <c r="QN240" s="537" t="str">
        <f t="shared" ca="1" si="1733"/>
        <v>-</v>
      </c>
      <c r="QO240" s="537" t="str">
        <f t="shared" ca="1" si="1734"/>
        <v>-</v>
      </c>
      <c r="QP240" s="537" t="str">
        <f t="shared" ca="1" si="1734"/>
        <v>-</v>
      </c>
      <c r="QQ240" s="537" t="str">
        <f t="shared" ca="1" si="1734"/>
        <v>-</v>
      </c>
      <c r="QR240" s="537" t="str">
        <f t="shared" ca="1" si="1734"/>
        <v>-</v>
      </c>
      <c r="QS240" s="537" t="str">
        <f t="shared" ca="1" si="1734"/>
        <v>-</v>
      </c>
      <c r="QT240" s="537" t="str">
        <f t="shared" ca="1" si="1734"/>
        <v>-</v>
      </c>
      <c r="QU240" s="537" t="str">
        <f t="shared" ca="1" si="1734"/>
        <v>-</v>
      </c>
      <c r="QV240" s="537" t="str">
        <f t="shared" ca="1" si="1734"/>
        <v>-</v>
      </c>
      <c r="QW240" s="537" t="str">
        <f t="shared" ca="1" si="1734"/>
        <v>-</v>
      </c>
      <c r="QX240" s="537" t="str">
        <f t="shared" ca="1" si="1734"/>
        <v>-</v>
      </c>
      <c r="QY240" s="537" t="str">
        <f t="shared" ca="1" si="1734"/>
        <v>-</v>
      </c>
      <c r="QZ240" s="537" t="str">
        <f t="shared" ca="1" si="1734"/>
        <v>-</v>
      </c>
      <c r="RA240" s="537" t="str">
        <f t="shared" ca="1" si="1734"/>
        <v>-</v>
      </c>
      <c r="RB240" s="537" t="str">
        <f t="shared" ca="1" si="1734"/>
        <v>-</v>
      </c>
      <c r="RC240" s="537" t="str">
        <f t="shared" ca="1" si="1734"/>
        <v>-</v>
      </c>
      <c r="RD240" s="537" t="str">
        <f t="shared" ca="1" si="1734"/>
        <v>-</v>
      </c>
      <c r="RE240" s="537" t="str">
        <f t="shared" ca="1" si="1673"/>
        <v>-</v>
      </c>
      <c r="RF240" s="537" t="str">
        <f t="shared" ca="1" si="1673"/>
        <v>-</v>
      </c>
      <c r="RG240" s="537" t="str">
        <f t="shared" ca="1" si="1673"/>
        <v>-</v>
      </c>
      <c r="RH240" s="537" t="str">
        <f t="shared" ca="1" si="1673"/>
        <v>-</v>
      </c>
      <c r="RI240" s="547" t="str">
        <f t="shared" ca="1" si="1735"/>
        <v>-</v>
      </c>
      <c r="RJ240" s="547" t="str">
        <f t="shared" ca="1" si="1735"/>
        <v>-</v>
      </c>
      <c r="RK240" s="547" t="str">
        <f t="shared" ca="1" si="1735"/>
        <v>-</v>
      </c>
      <c r="RL240" s="547" t="str">
        <f t="shared" ca="1" si="1735"/>
        <v>-</v>
      </c>
      <c r="RM240" s="547" t="str">
        <f t="shared" ca="1" si="1735"/>
        <v>-</v>
      </c>
      <c r="RN240" s="547" t="str">
        <f t="shared" ca="1" si="1735"/>
        <v>-</v>
      </c>
      <c r="RO240" s="547" t="str">
        <f t="shared" ca="1" si="1735"/>
        <v>-</v>
      </c>
      <c r="RP240" s="547" t="str">
        <f t="shared" ca="1" si="1735"/>
        <v>-</v>
      </c>
      <c r="RQ240" s="547" t="str">
        <f t="shared" ca="1" si="1735"/>
        <v>-</v>
      </c>
      <c r="RR240" s="547" t="str">
        <f t="shared" ca="1" si="1735"/>
        <v>-</v>
      </c>
      <c r="RS240" s="547" t="str">
        <f t="shared" ca="1" si="1735"/>
        <v>-</v>
      </c>
      <c r="RT240" s="547" t="str">
        <f t="shared" ca="1" si="1735"/>
        <v>-</v>
      </c>
      <c r="RU240" s="547" t="str">
        <f t="shared" ca="1" si="1735"/>
        <v>-</v>
      </c>
      <c r="RV240" s="547" t="str">
        <f t="shared" ca="1" si="1735"/>
        <v>-</v>
      </c>
      <c r="RW240" s="547" t="str">
        <f t="shared" ca="1" si="1735"/>
        <v>-</v>
      </c>
      <c r="RX240" s="547" t="str">
        <f t="shared" ca="1" si="1735"/>
        <v>-</v>
      </c>
      <c r="RY240" s="547" t="str">
        <f t="shared" ca="1" si="1537"/>
        <v>-</v>
      </c>
      <c r="RZ240" s="547" t="str">
        <f t="shared" ca="1" si="1537"/>
        <v>-</v>
      </c>
      <c r="SA240" s="547" t="str">
        <f t="shared" ca="1" si="1537"/>
        <v>-</v>
      </c>
      <c r="SB240" s="547" t="str">
        <f t="shared" ca="1" si="1537"/>
        <v>-</v>
      </c>
      <c r="SC240" s="547" t="str">
        <f t="shared" ca="1" si="1537"/>
        <v>-</v>
      </c>
      <c r="SD240" s="547" t="str">
        <f t="shared" ca="1" si="1537"/>
        <v>-</v>
      </c>
      <c r="SE240" s="547" t="str">
        <f t="shared" ca="1" si="1537"/>
        <v>-</v>
      </c>
      <c r="SF240" s="547" t="str">
        <f t="shared" ca="1" si="1537"/>
        <v>-</v>
      </c>
      <c r="SG240" s="547" t="str">
        <f t="shared" ca="1" si="1537"/>
        <v>-</v>
      </c>
      <c r="SH240" s="547" t="str">
        <f t="shared" ca="1" si="1537"/>
        <v>-</v>
      </c>
      <c r="SI240" s="537" t="str">
        <f t="shared" ca="1" si="1736"/>
        <v>-</v>
      </c>
      <c r="SJ240" s="537" t="str">
        <f t="shared" ca="1" si="1736"/>
        <v>-</v>
      </c>
      <c r="SK240" s="537" t="str">
        <f t="shared" ca="1" si="1736"/>
        <v>-</v>
      </c>
      <c r="SL240" s="537" t="str">
        <f t="shared" ca="1" si="1736"/>
        <v>-</v>
      </c>
      <c r="SM240" s="537" t="str">
        <f t="shared" ca="1" si="1736"/>
        <v>-</v>
      </c>
      <c r="SN240" s="537" t="str">
        <f t="shared" ca="1" si="1736"/>
        <v>-</v>
      </c>
      <c r="SO240" s="537" t="str">
        <f t="shared" ca="1" si="1736"/>
        <v>-</v>
      </c>
      <c r="SP240" s="537" t="str">
        <f t="shared" ca="1" si="1736"/>
        <v>-</v>
      </c>
      <c r="SQ240" s="537" t="str">
        <f t="shared" ca="1" si="1736"/>
        <v>-</v>
      </c>
      <c r="SR240" s="537" t="str">
        <f t="shared" ca="1" si="1736"/>
        <v>-</v>
      </c>
      <c r="SS240" s="537" t="str">
        <f t="shared" ca="1" si="1736"/>
        <v>-</v>
      </c>
      <c r="ST240" s="537" t="str">
        <f t="shared" ca="1" si="1736"/>
        <v>-</v>
      </c>
      <c r="SU240" s="537" t="str">
        <f t="shared" ca="1" si="1736"/>
        <v>-</v>
      </c>
      <c r="SV240" s="537" t="str">
        <f t="shared" ca="1" si="1736"/>
        <v>-</v>
      </c>
      <c r="SW240" s="537" t="str">
        <f t="shared" ca="1" si="1736"/>
        <v>-</v>
      </c>
      <c r="SX240" s="537" t="str">
        <f t="shared" ca="1" si="1736"/>
        <v>-</v>
      </c>
      <c r="SY240" s="537" t="str">
        <f t="shared" ca="1" si="1737"/>
        <v>-</v>
      </c>
      <c r="SZ240" s="537" t="str">
        <f t="shared" ca="1" si="1737"/>
        <v>-</v>
      </c>
      <c r="TA240" s="537" t="str">
        <f t="shared" ca="1" si="1737"/>
        <v>-</v>
      </c>
      <c r="TB240" s="537" t="str">
        <f t="shared" ca="1" si="1737"/>
        <v>-</v>
      </c>
      <c r="TC240" s="537" t="str">
        <f t="shared" ca="1" si="1737"/>
        <v>-</v>
      </c>
      <c r="TD240" s="537" t="str">
        <f t="shared" ca="1" si="1737"/>
        <v>-</v>
      </c>
      <c r="TE240" s="537" t="str">
        <f t="shared" ca="1" si="1737"/>
        <v>-</v>
      </c>
      <c r="TF240" s="537" t="str">
        <f t="shared" ca="1" si="1737"/>
        <v>-</v>
      </c>
      <c r="TG240" s="537" t="str">
        <f t="shared" ca="1" si="1737"/>
        <v>-</v>
      </c>
      <c r="TH240" s="537" t="str">
        <f t="shared" ca="1" si="1737"/>
        <v>-</v>
      </c>
      <c r="TI240" s="537" t="str">
        <f t="shared" ca="1" si="1737"/>
        <v>-</v>
      </c>
      <c r="TJ240" s="537" t="str">
        <f t="shared" ca="1" si="1737"/>
        <v>-</v>
      </c>
      <c r="TK240" s="537" t="str">
        <f t="shared" ca="1" si="1737"/>
        <v>-</v>
      </c>
      <c r="TL240" s="537" t="str">
        <f t="shared" ca="1" si="1737"/>
        <v>-</v>
      </c>
      <c r="TM240" s="537" t="str">
        <f t="shared" ca="1" si="1737"/>
        <v>-</v>
      </c>
      <c r="TN240" s="537" t="str">
        <f t="shared" ca="1" si="1737"/>
        <v>-</v>
      </c>
      <c r="TO240" s="537" t="str">
        <f t="shared" ca="1" si="1674"/>
        <v>-</v>
      </c>
      <c r="TP240" s="537" t="str">
        <f t="shared" ca="1" si="1674"/>
        <v>-</v>
      </c>
      <c r="TQ240" s="537" t="str">
        <f t="shared" ca="1" si="1674"/>
        <v>-</v>
      </c>
      <c r="TR240" s="537" t="str">
        <f t="shared" ca="1" si="1674"/>
        <v>-</v>
      </c>
      <c r="TS240" s="547" t="str">
        <f t="shared" ca="1" si="1738"/>
        <v>-</v>
      </c>
      <c r="TT240" s="547" t="str">
        <f t="shared" ca="1" si="1738"/>
        <v>-</v>
      </c>
      <c r="TU240" s="547" t="str">
        <f t="shared" ca="1" si="1738"/>
        <v>-</v>
      </c>
      <c r="TV240" s="547" t="str">
        <f t="shared" ca="1" si="1738"/>
        <v>-</v>
      </c>
      <c r="TW240" s="547" t="str">
        <f t="shared" ca="1" si="1738"/>
        <v>-</v>
      </c>
      <c r="TX240" s="547" t="str">
        <f t="shared" ca="1" si="1738"/>
        <v>-</v>
      </c>
      <c r="TY240" s="547" t="str">
        <f t="shared" ca="1" si="1738"/>
        <v>-</v>
      </c>
      <c r="TZ240" s="547" t="str">
        <f t="shared" ca="1" si="1738"/>
        <v>-</v>
      </c>
      <c r="UA240" s="547" t="str">
        <f t="shared" ca="1" si="1738"/>
        <v>-</v>
      </c>
      <c r="UB240" s="547" t="str">
        <f t="shared" ca="1" si="1738"/>
        <v>-</v>
      </c>
      <c r="UC240" s="547" t="str">
        <f t="shared" ca="1" si="1738"/>
        <v>-</v>
      </c>
      <c r="UD240" s="547" t="str">
        <f t="shared" ca="1" si="1738"/>
        <v>-</v>
      </c>
      <c r="UE240" s="547" t="str">
        <f t="shared" ca="1" si="1738"/>
        <v>-</v>
      </c>
      <c r="UF240" s="547" t="str">
        <f t="shared" ca="1" si="1738"/>
        <v>-</v>
      </c>
      <c r="UG240" s="547" t="str">
        <f t="shared" ca="1" si="1738"/>
        <v>-</v>
      </c>
      <c r="UH240" s="547" t="str">
        <f t="shared" ca="1" si="1738"/>
        <v>-</v>
      </c>
      <c r="UI240" s="547" t="str">
        <f t="shared" ca="1" si="1542"/>
        <v>-</v>
      </c>
      <c r="UJ240" s="547" t="str">
        <f t="shared" ca="1" si="1542"/>
        <v>-</v>
      </c>
      <c r="UK240" s="547" t="str">
        <f t="shared" ca="1" si="1542"/>
        <v>-</v>
      </c>
      <c r="UL240" s="547" t="str">
        <f t="shared" ca="1" si="1542"/>
        <v>-</v>
      </c>
      <c r="UM240" s="547" t="str">
        <f t="shared" ca="1" si="1542"/>
        <v>-</v>
      </c>
      <c r="UN240" s="547" t="str">
        <f t="shared" ca="1" si="1542"/>
        <v>-</v>
      </c>
      <c r="UO240" s="547" t="str">
        <f t="shared" ca="1" si="1542"/>
        <v>-</v>
      </c>
      <c r="UP240" s="547" t="str">
        <f t="shared" ca="1" si="1542"/>
        <v>-</v>
      </c>
      <c r="UQ240" s="547" t="str">
        <f t="shared" ca="1" si="1542"/>
        <v>-</v>
      </c>
      <c r="UR240" s="547" t="str">
        <f t="shared" ca="1" si="1542"/>
        <v>-</v>
      </c>
      <c r="US240" s="537" t="str">
        <f t="shared" ca="1" si="1739"/>
        <v>-</v>
      </c>
      <c r="UT240" s="537" t="str">
        <f t="shared" ca="1" si="1739"/>
        <v>-</v>
      </c>
      <c r="UU240" s="537" t="str">
        <f t="shared" ca="1" si="1739"/>
        <v>-</v>
      </c>
      <c r="UV240" s="537" t="str">
        <f t="shared" ca="1" si="1739"/>
        <v>-</v>
      </c>
      <c r="UW240" s="537" t="str">
        <f t="shared" ca="1" si="1739"/>
        <v>-</v>
      </c>
      <c r="UX240" s="537" t="str">
        <f t="shared" ca="1" si="1739"/>
        <v>-</v>
      </c>
      <c r="UY240" s="537" t="str">
        <f t="shared" ca="1" si="1739"/>
        <v>-</v>
      </c>
      <c r="UZ240" s="537" t="str">
        <f t="shared" ca="1" si="1739"/>
        <v>-</v>
      </c>
      <c r="VA240" s="537" t="str">
        <f t="shared" ca="1" si="1739"/>
        <v>-</v>
      </c>
      <c r="VB240" s="537" t="str">
        <f t="shared" ca="1" si="1739"/>
        <v>-</v>
      </c>
      <c r="VC240" s="537" t="str">
        <f t="shared" ca="1" si="1739"/>
        <v>-</v>
      </c>
      <c r="VD240" s="537" t="str">
        <f t="shared" ca="1" si="1739"/>
        <v>-</v>
      </c>
      <c r="VE240" s="537" t="str">
        <f t="shared" ca="1" si="1739"/>
        <v>-</v>
      </c>
      <c r="VF240" s="537" t="str">
        <f t="shared" ca="1" si="1739"/>
        <v>-</v>
      </c>
      <c r="VG240" s="537" t="str">
        <f t="shared" ca="1" si="1739"/>
        <v>-</v>
      </c>
      <c r="VH240" s="537" t="str">
        <f t="shared" ca="1" si="1739"/>
        <v>-</v>
      </c>
      <c r="VI240" s="537" t="str">
        <f t="shared" ca="1" si="1740"/>
        <v>-</v>
      </c>
      <c r="VJ240" s="537" t="str">
        <f t="shared" ca="1" si="1740"/>
        <v>-</v>
      </c>
      <c r="VK240" s="537" t="str">
        <f t="shared" ca="1" si="1740"/>
        <v>-</v>
      </c>
      <c r="VL240" s="537" t="str">
        <f t="shared" ca="1" si="1740"/>
        <v>-</v>
      </c>
      <c r="VM240" s="537" t="str">
        <f t="shared" ca="1" si="1740"/>
        <v>-</v>
      </c>
      <c r="VN240" s="537" t="str">
        <f t="shared" ca="1" si="1740"/>
        <v>-</v>
      </c>
      <c r="VO240" s="537" t="str">
        <f t="shared" ca="1" si="1740"/>
        <v>-</v>
      </c>
      <c r="VP240" s="537" t="str">
        <f t="shared" ca="1" si="1740"/>
        <v>-</v>
      </c>
      <c r="VQ240" s="537" t="str">
        <f t="shared" ca="1" si="1740"/>
        <v>-</v>
      </c>
      <c r="VR240" s="537" t="str">
        <f t="shared" ca="1" si="1740"/>
        <v>-</v>
      </c>
      <c r="VS240" s="537" t="str">
        <f t="shared" ca="1" si="1740"/>
        <v>-</v>
      </c>
      <c r="VT240" s="537" t="str">
        <f t="shared" ca="1" si="1740"/>
        <v>-</v>
      </c>
      <c r="VU240" s="537" t="str">
        <f t="shared" ca="1" si="1740"/>
        <v>-</v>
      </c>
      <c r="VV240" s="537" t="str">
        <f t="shared" ca="1" si="1740"/>
        <v>-</v>
      </c>
      <c r="VW240" s="537" t="b">
        <f t="shared" ca="1" si="1740"/>
        <v>1</v>
      </c>
      <c r="VX240" s="537" t="b">
        <f t="shared" ca="1" si="1740"/>
        <v>1</v>
      </c>
      <c r="VY240" s="537" t="b">
        <f t="shared" ca="1" si="1675"/>
        <v>1</v>
      </c>
      <c r="VZ240" s="537" t="b">
        <f t="shared" ca="1" si="1675"/>
        <v>1</v>
      </c>
      <c r="WA240" s="537" t="b">
        <f t="shared" ca="1" si="1675"/>
        <v>1</v>
      </c>
      <c r="WB240" s="537" t="b">
        <f t="shared" ca="1" si="1675"/>
        <v>1</v>
      </c>
      <c r="WC240" s="547" t="b">
        <f t="shared" ca="1" si="1741"/>
        <v>1</v>
      </c>
      <c r="WD240" s="547" t="b">
        <f t="shared" ca="1" si="1741"/>
        <v>1</v>
      </c>
      <c r="WE240" s="547" t="b">
        <f t="shared" ca="1" si="1741"/>
        <v>1</v>
      </c>
      <c r="WF240" s="547" t="b">
        <f t="shared" ca="1" si="1741"/>
        <v>1</v>
      </c>
      <c r="WG240" s="547" t="b">
        <f t="shared" ca="1" si="1741"/>
        <v>1</v>
      </c>
      <c r="WH240" s="547" t="b">
        <f t="shared" ca="1" si="1741"/>
        <v>1</v>
      </c>
      <c r="WI240" s="547" t="b">
        <f t="shared" ca="1" si="1741"/>
        <v>1</v>
      </c>
      <c r="WJ240" s="547" t="b">
        <f t="shared" ca="1" si="1741"/>
        <v>1</v>
      </c>
      <c r="WK240" s="547" t="b">
        <f t="shared" ca="1" si="1741"/>
        <v>1</v>
      </c>
      <c r="WL240" s="547" t="b">
        <f t="shared" ca="1" si="1741"/>
        <v>1</v>
      </c>
      <c r="WM240" s="547" t="b">
        <f t="shared" ca="1" si="1741"/>
        <v>1</v>
      </c>
      <c r="WN240" s="547" t="b">
        <f t="shared" ca="1" si="1741"/>
        <v>1</v>
      </c>
      <c r="WO240" s="547" t="b">
        <f t="shared" ca="1" si="1741"/>
        <v>1</v>
      </c>
      <c r="WP240" s="547" t="b">
        <f t="shared" ca="1" si="1741"/>
        <v>1</v>
      </c>
      <c r="WQ240" s="547" t="b">
        <f t="shared" ca="1" si="1741"/>
        <v>1</v>
      </c>
      <c r="WR240" s="547" t="b">
        <f t="shared" ca="1" si="1741"/>
        <v>1</v>
      </c>
      <c r="WS240" s="547" t="b">
        <f t="shared" ca="1" si="1547"/>
        <v>1</v>
      </c>
      <c r="WT240" s="547" t="b">
        <f t="shared" ca="1" si="1547"/>
        <v>1</v>
      </c>
      <c r="WU240" s="547" t="b">
        <f t="shared" ca="1" si="1547"/>
        <v>1</v>
      </c>
      <c r="WV240" s="547" t="b">
        <f t="shared" ca="1" si="1547"/>
        <v>1</v>
      </c>
      <c r="WW240" s="547" t="b">
        <f t="shared" ca="1" si="1547"/>
        <v>1</v>
      </c>
      <c r="WX240" s="547" t="b">
        <f t="shared" ca="1" si="1547"/>
        <v>1</v>
      </c>
      <c r="WY240" s="547" t="b">
        <f t="shared" ca="1" si="1547"/>
        <v>1</v>
      </c>
      <c r="WZ240" s="547" t="b">
        <f t="shared" ca="1" si="1547"/>
        <v>1</v>
      </c>
      <c r="XA240" s="547" t="b">
        <f t="shared" ca="1" si="1547"/>
        <v>1</v>
      </c>
      <c r="XB240" s="547" t="b">
        <f t="shared" ca="1" si="1547"/>
        <v>1</v>
      </c>
      <c r="XC240" s="19">
        <f t="shared" ca="1" si="1528"/>
        <v>0</v>
      </c>
      <c r="XD240" s="599">
        <v>0</v>
      </c>
    </row>
    <row r="241" spans="1:628" outlineLevel="2">
      <c r="A241" s="20">
        <f t="shared" si="1423"/>
        <v>236</v>
      </c>
      <c r="B241" s="241">
        <f ca="1">OFFSET(B241,-$K$207*$K$208,-1)</f>
        <v>204</v>
      </c>
      <c r="C241" s="114">
        <v>301</v>
      </c>
      <c r="D241" s="134" t="str">
        <f t="shared" ca="1" si="1424"/>
        <v>GSW</v>
      </c>
      <c r="E241" t="b">
        <v>1</v>
      </c>
      <c r="F241" t="b">
        <v>0</v>
      </c>
      <c r="G241" t="b">
        <f t="shared" si="1685"/>
        <v>1</v>
      </c>
      <c r="H241" s="213">
        <f t="shared" ca="1" si="1549"/>
        <v>32</v>
      </c>
      <c r="I241" s="19">
        <f t="shared" ca="1" si="1426"/>
        <v>1</v>
      </c>
      <c r="J241" s="19">
        <f t="shared" ca="1" si="1426"/>
        <v>0</v>
      </c>
      <c r="K241" s="114">
        <f t="shared" ca="1" si="1630"/>
        <v>-1</v>
      </c>
      <c r="L241" s="12">
        <v>1</v>
      </c>
      <c r="M241" s="19">
        <f t="shared" ca="1" si="1426"/>
        <v>2</v>
      </c>
      <c r="N241" s="19">
        <f t="shared" ca="1" si="1426"/>
        <v>2</v>
      </c>
      <c r="O241" s="114">
        <f t="shared" ca="1" si="1428"/>
        <v>2</v>
      </c>
      <c r="P241" s="19">
        <f t="shared" ca="1" si="1686"/>
        <v>3</v>
      </c>
      <c r="Q241" s="19">
        <f t="shared" ca="1" si="1430"/>
        <v>2</v>
      </c>
      <c r="R241" s="19">
        <f t="shared" ca="1" si="1430"/>
        <v>1</v>
      </c>
      <c r="S241" s="19">
        <f t="shared" ca="1" si="1430"/>
        <v>0</v>
      </c>
      <c r="T241" s="19">
        <f t="shared" ca="1" si="1430"/>
        <v>0</v>
      </c>
      <c r="U241" s="19">
        <f t="shared" ca="1" si="1430"/>
        <v>0</v>
      </c>
      <c r="V241" s="19">
        <f t="shared" ca="1" si="1430"/>
        <v>0</v>
      </c>
      <c r="W241" s="19">
        <f t="shared" ca="1" si="1430"/>
        <v>0</v>
      </c>
      <c r="X241" s="19">
        <f t="shared" ca="1" si="1430"/>
        <v>1</v>
      </c>
      <c r="Y241" s="19">
        <f t="shared" ca="1" si="1430"/>
        <v>1</v>
      </c>
      <c r="Z241" s="19">
        <f t="shared" ca="1" si="1430"/>
        <v>1</v>
      </c>
      <c r="AA241" s="209"/>
      <c r="AB241" s="209"/>
      <c r="AC241" s="209"/>
      <c r="AD241" s="209"/>
      <c r="AE241" s="209"/>
      <c r="AF241" s="19">
        <f t="shared" ca="1" si="1687"/>
        <v>0</v>
      </c>
      <c r="AG241" s="209"/>
      <c r="AH241" s="209"/>
      <c r="AI241" s="209"/>
      <c r="AJ241" s="209"/>
      <c r="AK241" s="209"/>
      <c r="AL241" s="209"/>
      <c r="AM241" s="209"/>
      <c r="AN241" s="209"/>
      <c r="AO241" s="134">
        <f t="shared" ca="1" si="1432"/>
        <v>2</v>
      </c>
      <c r="AP241" s="134">
        <f ca="1">INDEX(CHOOSE($P241,DataAutumn!i.AdultDrys,DataWinter!i.AdultDrys,DataSpring!i.AdultDrys),1,$O241)</f>
        <v>3</v>
      </c>
      <c r="AQ241" s="5">
        <f t="shared" ca="1" si="1702"/>
        <v>2</v>
      </c>
      <c r="AR241" s="5">
        <f t="shared" ca="1" si="1702"/>
        <v>0</v>
      </c>
      <c r="AS241" s="5">
        <f t="shared" ca="1" si="1434"/>
        <v>6</v>
      </c>
      <c r="AT241" s="209"/>
      <c r="AU241" s="209"/>
      <c r="AV241" s="209"/>
      <c r="AW241" s="353" t="str">
        <f t="shared" ca="1" si="1435"/>
        <v>TemplateRE 00032 GSW MWM     TOL204 Scan2 GFS_1 RR+01% REV-1_1_1 PI00.0% Part0  GP100% WP100% MP100% (T_F33N11L00)</v>
      </c>
      <c r="AX241" s="9" t="str">
        <f ca="1">IF(COUNTIF(AW$5:AW241,AW241)=1,"-","Dup")</f>
        <v>-</v>
      </c>
      <c r="AY241" s="9"/>
      <c r="AZ241" s="19" t="str">
        <f t="shared" ca="1" si="1436"/>
        <v>-</v>
      </c>
      <c r="BA241" s="19" t="str">
        <f t="shared" ca="1" si="1436"/>
        <v>-</v>
      </c>
      <c r="BB241" s="19" t="str">
        <f t="shared" ca="1" si="1436"/>
        <v>-</v>
      </c>
      <c r="BC241" s="19" t="str">
        <f t="shared" ca="1" si="1437"/>
        <v>-</v>
      </c>
      <c r="BD241" s="19" t="str">
        <f t="shared" ca="1" si="1436"/>
        <v>-</v>
      </c>
      <c r="BE241" s="19" t="str">
        <f t="shared" ca="1" si="1436"/>
        <v>-</v>
      </c>
      <c r="BF241" s="19" t="str">
        <f t="shared" ca="1" si="1436"/>
        <v>-</v>
      </c>
      <c r="BG241" s="19" t="str">
        <f t="shared" ca="1" si="1436"/>
        <v>-</v>
      </c>
      <c r="BH241" s="19" t="str">
        <f t="shared" ca="1" si="1436"/>
        <v>-</v>
      </c>
      <c r="BI241" s="9"/>
      <c r="BJ241" s="19" t="b">
        <f t="shared" ca="1" si="1438"/>
        <v>1</v>
      </c>
      <c r="BK241" s="19" t="str">
        <f t="shared" ca="1" si="1438"/>
        <v>-</v>
      </c>
      <c r="BL241" s="19" t="str">
        <f t="shared" ca="1" si="1438"/>
        <v>-</v>
      </c>
      <c r="BM241" s="19" t="str">
        <f t="shared" ca="1" si="1438"/>
        <v>-</v>
      </c>
      <c r="BN241" s="19" t="b">
        <f t="shared" ca="1" si="1438"/>
        <v>0</v>
      </c>
      <c r="BO241" s="19">
        <f t="shared" ca="1" si="1438"/>
        <v>0</v>
      </c>
      <c r="BP241" s="19" t="str">
        <f t="shared" ca="1" si="1439"/>
        <v>-</v>
      </c>
      <c r="BQ241" s="19" t="str">
        <f t="shared" ca="1" si="1439"/>
        <v>-</v>
      </c>
      <c r="BR241" s="19" t="b">
        <f t="shared" ca="1" si="1438"/>
        <v>1</v>
      </c>
      <c r="BS241" s="9"/>
      <c r="BT241" s="19" t="str">
        <f t="shared" ca="1" si="1440"/>
        <v>-</v>
      </c>
      <c r="BU241" s="5" t="str">
        <f t="shared" ca="1" si="1647"/>
        <v>-</v>
      </c>
      <c r="BV241" s="5">
        <f t="shared" ca="1" si="1648"/>
        <v>1</v>
      </c>
      <c r="BW241" s="5">
        <f t="shared" ca="1" si="1648"/>
        <v>1</v>
      </c>
      <c r="BX241" s="19" t="str">
        <f t="shared" ca="1" si="1443"/>
        <v>-</v>
      </c>
      <c r="BY241" s="19" t="str">
        <f t="shared" ca="1" si="1443"/>
        <v>-</v>
      </c>
      <c r="BZ241" s="19" t="str">
        <f t="shared" ca="1" si="1443"/>
        <v>-</v>
      </c>
      <c r="CA241" s="5" t="str">
        <f t="shared" ca="1" si="1649"/>
        <v>-</v>
      </c>
      <c r="CB241" s="5">
        <f t="shared" ca="1" si="1650"/>
        <v>1</v>
      </c>
      <c r="CC241" s="5">
        <f t="shared" ca="1" si="1650"/>
        <v>1</v>
      </c>
      <c r="CD241" s="19" t="str">
        <f t="shared" ca="1" si="1446"/>
        <v>-</v>
      </c>
      <c r="CE241" s="5" t="str">
        <f t="shared" ca="1" si="1651"/>
        <v>-</v>
      </c>
      <c r="CF241" s="5">
        <f t="shared" ca="1" si="1652"/>
        <v>1</v>
      </c>
      <c r="CG241" s="19" t="str">
        <f t="shared" ca="1" si="1449"/>
        <v>-</v>
      </c>
      <c r="CH241" s="19" t="str">
        <f t="shared" ca="1" si="1449"/>
        <v>-</v>
      </c>
      <c r="CI241" s="5">
        <f t="shared" ca="1" si="1450"/>
        <v>1</v>
      </c>
      <c r="CJ241" s="19" t="str">
        <f t="shared" ca="1" si="1449"/>
        <v>-</v>
      </c>
      <c r="CK241" s="5" t="str">
        <f t="shared" ca="1" si="1653"/>
        <v>-</v>
      </c>
      <c r="CL241" s="5">
        <f t="shared" ca="1" si="1654"/>
        <v>1</v>
      </c>
      <c r="CM241" s="5">
        <f t="shared" ca="1" si="1654"/>
        <v>1</v>
      </c>
      <c r="CN241" s="9"/>
      <c r="CO241" s="5" t="b">
        <f t="shared" ca="1" si="1453"/>
        <v>1</v>
      </c>
      <c r="CP241" s="12">
        <f t="shared" ref="CP241:CP272" ca="1" si="1748">VALUE($N241&amp;$O241&amp;$P241&amp;$Q241&amp;VALUE($R241)&amp;$Z241&amp;$EE241)</f>
        <v>2232111</v>
      </c>
      <c r="CQ241" s="19">
        <f t="shared" ca="1" si="1455"/>
        <v>1</v>
      </c>
      <c r="CR241" s="19" t="str">
        <f t="shared" ca="1" si="1455"/>
        <v>-</v>
      </c>
      <c r="CS241" s="143">
        <f t="shared" ca="1" si="1636"/>
        <v>1</v>
      </c>
      <c r="CT241" s="143">
        <f t="shared" ca="1" si="1636"/>
        <v>1</v>
      </c>
      <c r="CU241" s="143">
        <f t="shared" ref="CU241:CY244" ca="1" si="1749">IF($K241="",CU$5,IF($CO241,ABS($K241),IF($K241=CU$26,0,CU$27)))</f>
        <v>1</v>
      </c>
      <c r="CV241" s="143">
        <f t="shared" ca="1" si="1749"/>
        <v>1</v>
      </c>
      <c r="CW241" s="143">
        <f t="shared" ca="1" si="1749"/>
        <v>1</v>
      </c>
      <c r="CX241" s="143">
        <f t="shared" ca="1" si="1749"/>
        <v>1</v>
      </c>
      <c r="CY241" s="143">
        <f t="shared" ca="1" si="1749"/>
        <v>1</v>
      </c>
      <c r="CZ241" s="143">
        <f ca="1">IF($K241="",CZ$5,IF($CO241,ABS($K241),IF($K241=CZ$26,0,CZ$27)))</f>
        <v>1</v>
      </c>
      <c r="DA241" s="143">
        <f t="shared" ca="1" si="1681"/>
        <v>1</v>
      </c>
      <c r="DB241" s="143">
        <f t="shared" ca="1" si="1681"/>
        <v>1</v>
      </c>
      <c r="DC241" s="143">
        <f t="shared" ref="DC241:DG248" ca="1" si="1750">IF($K241="",DC$5,IF($CO241,ABS($K241),IF($K241=DC$26,0,DC$27)))</f>
        <v>1</v>
      </c>
      <c r="DD241" s="143">
        <f t="shared" ca="1" si="1750"/>
        <v>1</v>
      </c>
      <c r="DE241" s="143">
        <f t="shared" ca="1" si="1750"/>
        <v>1</v>
      </c>
      <c r="DF241" s="143">
        <f t="shared" ca="1" si="1750"/>
        <v>1</v>
      </c>
      <c r="DG241" s="143">
        <f t="shared" ca="1" si="1750"/>
        <v>1</v>
      </c>
      <c r="DH241" s="143">
        <f t="shared" ref="DH241:DI248" ca="1" si="1751">IF($K241="",DH$5,IF($CO241,ABS($K241),IF($K241=DH$26,0,DH$27)))</f>
        <v>1</v>
      </c>
      <c r="DI241" s="143">
        <f t="shared" ca="1" si="1751"/>
        <v>1</v>
      </c>
      <c r="DJ241" s="9"/>
      <c r="DK241" s="19" t="b">
        <f t="shared" ca="1" si="1460"/>
        <v>1</v>
      </c>
      <c r="DL241" s="19" t="b">
        <f t="shared" ca="1" si="1460"/>
        <v>1</v>
      </c>
      <c r="DM241" s="19" t="b">
        <f t="shared" ca="1" si="1460"/>
        <v>1</v>
      </c>
      <c r="DN241" s="468">
        <f t="shared" ca="1" si="1655"/>
        <v>22321111</v>
      </c>
      <c r="DO241" s="19" t="b">
        <f t="shared" ca="1" si="1461"/>
        <v>1</v>
      </c>
      <c r="DP241" s="19">
        <f t="shared" ca="1" si="1461"/>
        <v>0</v>
      </c>
      <c r="DQ241" s="19" t="str">
        <f t="shared" ca="1" si="1461"/>
        <v>-</v>
      </c>
      <c r="DR241" s="578" t="str">
        <f t="shared" ca="1" si="1461"/>
        <v>-</v>
      </c>
      <c r="DS241" s="430">
        <f t="shared" ca="1" si="1704"/>
        <v>652</v>
      </c>
      <c r="DT241" s="430">
        <f t="shared" ca="1" si="1704"/>
        <v>686</v>
      </c>
      <c r="DU241" s="430">
        <f t="shared" ca="1" si="1704"/>
        <v>721</v>
      </c>
      <c r="DV241" s="142">
        <f t="shared" ca="1" si="1705"/>
        <v>378</v>
      </c>
      <c r="DW241" s="142">
        <f t="shared" ca="1" si="1705"/>
        <v>413</v>
      </c>
      <c r="DX241" s="142">
        <f t="shared" ca="1" si="1705"/>
        <v>448</v>
      </c>
      <c r="DY241" s="19" t="str">
        <f t="shared" ca="1" si="1689"/>
        <v>-</v>
      </c>
      <c r="DZ241" s="19" t="str">
        <f t="shared" ca="1" si="1689"/>
        <v>-</v>
      </c>
      <c r="EA241" s="19" t="str">
        <f t="shared" ca="1" si="1689"/>
        <v>-</v>
      </c>
      <c r="EB241" s="19" t="str">
        <f t="shared" ca="1" si="1689"/>
        <v>-</v>
      </c>
      <c r="EC241" s="19" t="str">
        <f t="shared" ca="1" si="1689"/>
        <v>-</v>
      </c>
      <c r="ED241" s="19" t="str">
        <f t="shared" ca="1" si="1689"/>
        <v>-</v>
      </c>
      <c r="EE241" s="19">
        <f t="shared" ca="1" si="1689"/>
        <v>1</v>
      </c>
      <c r="EF241" s="19">
        <f t="shared" ca="1" si="1689"/>
        <v>1</v>
      </c>
      <c r="EG241" s="19">
        <f t="shared" ca="1" si="1689"/>
        <v>0</v>
      </c>
      <c r="EH241" s="19">
        <f t="shared" ca="1" si="1689"/>
        <v>1</v>
      </c>
      <c r="EI241" s="19">
        <f t="shared" ca="1" si="1689"/>
        <v>-1</v>
      </c>
      <c r="EJ241" s="19" t="str">
        <f t="shared" ca="1" si="1689"/>
        <v>-</v>
      </c>
      <c r="EK241" s="19" t="str">
        <f t="shared" ca="1" si="1689"/>
        <v>-</v>
      </c>
      <c r="EL241" s="19" t="str">
        <f t="shared" ca="1" si="1689"/>
        <v>-</v>
      </c>
      <c r="EM241" s="19">
        <f t="shared" ca="1" si="1689"/>
        <v>0</v>
      </c>
      <c r="EN241" s="19">
        <f t="shared" ca="1" si="1689"/>
        <v>1</v>
      </c>
      <c r="EO241" s="19">
        <f t="shared" ca="1" si="1690"/>
        <v>-1</v>
      </c>
      <c r="EP241" s="19" t="str">
        <f t="shared" ca="1" si="1461"/>
        <v>-</v>
      </c>
      <c r="EQ241" s="19">
        <f t="shared" ca="1" si="1461"/>
        <v>0</v>
      </c>
      <c r="ER241" s="19">
        <f t="shared" ca="1" si="1461"/>
        <v>0</v>
      </c>
      <c r="ES241" s="9"/>
      <c r="ET241" s="19" t="str">
        <f t="shared" ca="1" si="1747"/>
        <v>-</v>
      </c>
      <c r="EU241" s="19" t="str">
        <f t="shared" ca="1" si="1747"/>
        <v>-</v>
      </c>
      <c r="EV241" s="19" t="str">
        <f t="shared" ca="1" si="1747"/>
        <v>-</v>
      </c>
      <c r="EW241" s="19" t="str">
        <f t="shared" ca="1" si="1747"/>
        <v>-</v>
      </c>
      <c r="EX241" s="19" t="str">
        <f t="shared" ca="1" si="1747"/>
        <v>-</v>
      </c>
      <c r="EY241" s="19" t="str">
        <f t="shared" ca="1" si="1747"/>
        <v>-</v>
      </c>
      <c r="EZ241" s="19" t="str">
        <f t="shared" ca="1" si="1747"/>
        <v>-</v>
      </c>
      <c r="FA241" s="19" t="str">
        <f t="shared" ca="1" si="1747"/>
        <v>-</v>
      </c>
      <c r="FB241" s="19" t="str">
        <f t="shared" ca="1" si="1747"/>
        <v>-</v>
      </c>
      <c r="FC241" s="19" t="str">
        <f t="shared" ca="1" si="1747"/>
        <v>-</v>
      </c>
      <c r="FD241" s="19" t="str">
        <f t="shared" ca="1" si="1747"/>
        <v>-</v>
      </c>
      <c r="FE241" s="19" t="str">
        <f t="shared" ca="1" si="1747"/>
        <v>-</v>
      </c>
      <c r="FF241" s="19">
        <f t="shared" ca="1" si="1747"/>
        <v>0</v>
      </c>
      <c r="FG241" s="430">
        <f t="shared" ca="1" si="1706"/>
        <v>0</v>
      </c>
      <c r="FH241" s="430">
        <f t="shared" ca="1" si="1706"/>
        <v>0</v>
      </c>
      <c r="FI241" s="114">
        <f t="shared" ca="1" si="1707"/>
        <v>0</v>
      </c>
      <c r="FJ241" s="114">
        <f t="shared" ca="1" si="1707"/>
        <v>0</v>
      </c>
      <c r="FK241" s="114">
        <f t="shared" ca="1" si="1707"/>
        <v>0</v>
      </c>
      <c r="FL241" s="114">
        <f t="shared" ca="1" si="1707"/>
        <v>0</v>
      </c>
      <c r="FM241" s="114">
        <f t="shared" ca="1" si="1707"/>
        <v>0</v>
      </c>
      <c r="FN241" s="536">
        <f t="shared" ca="1" si="1471"/>
        <v>0</v>
      </c>
      <c r="FO241" s="114">
        <f t="shared" ca="1" si="1708"/>
        <v>0</v>
      </c>
      <c r="FP241" s="114">
        <f t="shared" ca="1" si="1708"/>
        <v>0</v>
      </c>
      <c r="FQ241" s="114">
        <f t="shared" ca="1" si="1708"/>
        <v>0</v>
      </c>
      <c r="FR241" s="114">
        <f t="shared" ca="1" si="1708"/>
        <v>0</v>
      </c>
      <c r="FS241" s="114">
        <f t="shared" ca="1" si="1708"/>
        <v>0</v>
      </c>
      <c r="FT241" s="536">
        <f t="shared" ca="1" si="1473"/>
        <v>0</v>
      </c>
      <c r="FU241" s="114">
        <f t="shared" ca="1" si="1709"/>
        <v>0</v>
      </c>
      <c r="FV241" s="114">
        <f t="shared" ca="1" si="1709"/>
        <v>0</v>
      </c>
      <c r="FW241" s="114">
        <f t="shared" ca="1" si="1709"/>
        <v>0</v>
      </c>
      <c r="FX241" s="114">
        <f t="shared" ca="1" si="1709"/>
        <v>0</v>
      </c>
      <c r="FY241" s="114">
        <f t="shared" ca="1" si="1709"/>
        <v>0</v>
      </c>
      <c r="FZ241" s="536">
        <f t="shared" ca="1" si="1475"/>
        <v>0</v>
      </c>
      <c r="GA241" s="114">
        <f t="shared" ca="1" si="1710"/>
        <v>0</v>
      </c>
      <c r="GB241" s="114">
        <f t="shared" ca="1" si="1710"/>
        <v>0</v>
      </c>
      <c r="GC241" s="114">
        <f t="shared" ca="1" si="1710"/>
        <v>0</v>
      </c>
      <c r="GD241" s="114">
        <f t="shared" ca="1" si="1710"/>
        <v>0</v>
      </c>
      <c r="GE241" s="114">
        <f t="shared" ca="1" si="1710"/>
        <v>0</v>
      </c>
      <c r="GF241" s="536">
        <f t="shared" ca="1" si="1477"/>
        <v>0</v>
      </c>
      <c r="GG241" s="114">
        <f t="shared" ca="1" si="1711"/>
        <v>0</v>
      </c>
      <c r="GH241" s="114">
        <f t="shared" ca="1" si="1711"/>
        <v>0</v>
      </c>
      <c r="GI241" s="114">
        <f t="shared" ca="1" si="1711"/>
        <v>0</v>
      </c>
      <c r="GJ241" s="114">
        <f t="shared" ca="1" si="1711"/>
        <v>0</v>
      </c>
      <c r="GK241" s="114">
        <f t="shared" ca="1" si="1711"/>
        <v>0</v>
      </c>
      <c r="GL241" s="536">
        <f t="shared" ca="1" si="1479"/>
        <v>0</v>
      </c>
      <c r="GM241" s="114">
        <f t="shared" ca="1" si="1712"/>
        <v>0</v>
      </c>
      <c r="GN241" s="114">
        <f t="shared" ca="1" si="1712"/>
        <v>0</v>
      </c>
      <c r="GO241" s="114">
        <f t="shared" ca="1" si="1712"/>
        <v>0</v>
      </c>
      <c r="GP241" s="114">
        <f t="shared" ca="1" si="1712"/>
        <v>0</v>
      </c>
      <c r="GQ241" s="114">
        <f t="shared" ca="1" si="1712"/>
        <v>0</v>
      </c>
      <c r="GR241" s="536">
        <f t="shared" ca="1" si="1481"/>
        <v>0</v>
      </c>
      <c r="GS241" s="115">
        <f t="shared" ca="1" si="1713"/>
        <v>0</v>
      </c>
      <c r="GT241" s="115">
        <f t="shared" ca="1" si="1713"/>
        <v>0</v>
      </c>
      <c r="GU241" s="115">
        <f t="shared" ca="1" si="1713"/>
        <v>0</v>
      </c>
      <c r="GV241" s="115">
        <f t="shared" ca="1" si="1713"/>
        <v>0</v>
      </c>
      <c r="GW241" s="553">
        <f t="shared" ca="1" si="1714"/>
        <v>0</v>
      </c>
      <c r="GX241" s="553">
        <f t="shared" ca="1" si="1714"/>
        <v>0</v>
      </c>
      <c r="GY241" s="553">
        <f t="shared" ca="1" si="1714"/>
        <v>0</v>
      </c>
      <c r="GZ241" s="553">
        <f t="shared" ca="1" si="1714"/>
        <v>0</v>
      </c>
      <c r="HA241" s="553">
        <f t="shared" ca="1" si="1714"/>
        <v>0</v>
      </c>
      <c r="HB241" s="553">
        <f t="shared" ca="1" si="1714"/>
        <v>0</v>
      </c>
      <c r="HC241" s="553">
        <f t="shared" ca="1" si="1714"/>
        <v>0</v>
      </c>
      <c r="HD241" s="553">
        <f t="shared" ca="1" si="1714"/>
        <v>0</v>
      </c>
      <c r="HE241" s="553">
        <f t="shared" ca="1" si="1714"/>
        <v>0</v>
      </c>
      <c r="HF241" s="553">
        <f t="shared" ca="1" si="1714"/>
        <v>0</v>
      </c>
      <c r="HG241" s="553">
        <f t="shared" ca="1" si="1714"/>
        <v>0</v>
      </c>
      <c r="HH241" s="553">
        <f t="shared" ca="1" si="1714"/>
        <v>0</v>
      </c>
      <c r="HI241" s="553">
        <f t="shared" ca="1" si="1714"/>
        <v>0</v>
      </c>
      <c r="HJ241" s="553">
        <f t="shared" ca="1" si="1714"/>
        <v>0</v>
      </c>
      <c r="HK241" s="553">
        <f t="shared" ca="1" si="1714"/>
        <v>0</v>
      </c>
      <c r="HL241" s="553">
        <f t="shared" ca="1" si="1714"/>
        <v>0</v>
      </c>
      <c r="HM241" s="553">
        <f t="shared" ca="1" si="1715"/>
        <v>0</v>
      </c>
      <c r="HN241" s="553">
        <f t="shared" ca="1" si="1715"/>
        <v>0</v>
      </c>
      <c r="HO241" s="553">
        <f t="shared" ca="1" si="1715"/>
        <v>0</v>
      </c>
      <c r="HP241" s="553">
        <f t="shared" ca="1" si="1715"/>
        <v>0</v>
      </c>
      <c r="HQ241" s="19">
        <f t="shared" ca="1" si="1485"/>
        <v>0</v>
      </c>
      <c r="HR241" s="114">
        <f t="shared" ca="1" si="1716"/>
        <v>0</v>
      </c>
      <c r="HS241" s="114">
        <f t="shared" ca="1" si="1716"/>
        <v>0</v>
      </c>
      <c r="HT241" s="114">
        <f t="shared" ca="1" si="1716"/>
        <v>0</v>
      </c>
      <c r="HU241" s="114">
        <f t="shared" ca="1" si="1716"/>
        <v>0</v>
      </c>
      <c r="HV241" s="114">
        <f t="shared" ca="1" si="1716"/>
        <v>0</v>
      </c>
      <c r="HW241" s="536">
        <f t="shared" ca="1" si="1487"/>
        <v>0</v>
      </c>
      <c r="HX241" s="114">
        <f t="shared" ca="1" si="1717"/>
        <v>0</v>
      </c>
      <c r="HY241" s="114">
        <f t="shared" ca="1" si="1717"/>
        <v>0</v>
      </c>
      <c r="HZ241" s="114">
        <f t="shared" ca="1" si="1717"/>
        <v>0</v>
      </c>
      <c r="IA241" s="114">
        <f t="shared" ca="1" si="1717"/>
        <v>0</v>
      </c>
      <c r="IB241" s="114">
        <f t="shared" ca="1" si="1717"/>
        <v>0</v>
      </c>
      <c r="IC241" s="536">
        <f t="shared" ca="1" si="1489"/>
        <v>0</v>
      </c>
      <c r="ID241" s="114">
        <f t="shared" ca="1" si="1718"/>
        <v>0</v>
      </c>
      <c r="IE241" s="114">
        <f t="shared" ca="1" si="1718"/>
        <v>0</v>
      </c>
      <c r="IF241" s="114">
        <f t="shared" ca="1" si="1718"/>
        <v>0</v>
      </c>
      <c r="IG241" s="114">
        <f t="shared" ca="1" si="1718"/>
        <v>0</v>
      </c>
      <c r="IH241" s="114">
        <f t="shared" ca="1" si="1718"/>
        <v>0</v>
      </c>
      <c r="II241" s="536">
        <f t="shared" ca="1" si="1491"/>
        <v>0</v>
      </c>
      <c r="IJ241" s="114">
        <f t="shared" ca="1" si="1719"/>
        <v>0</v>
      </c>
      <c r="IK241" s="114">
        <f t="shared" ca="1" si="1719"/>
        <v>0</v>
      </c>
      <c r="IL241" s="114">
        <f t="shared" ca="1" si="1719"/>
        <v>0</v>
      </c>
      <c r="IM241" s="114">
        <f t="shared" ca="1" si="1719"/>
        <v>0</v>
      </c>
      <c r="IN241" s="114">
        <f t="shared" ca="1" si="1719"/>
        <v>0</v>
      </c>
      <c r="IO241" s="536">
        <f t="shared" ca="1" si="1493"/>
        <v>0</v>
      </c>
      <c r="IP241" s="114">
        <f t="shared" ca="1" si="1720"/>
        <v>0</v>
      </c>
      <c r="IQ241" s="114">
        <f t="shared" ca="1" si="1720"/>
        <v>0</v>
      </c>
      <c r="IR241" s="114">
        <f t="shared" ca="1" si="1720"/>
        <v>0</v>
      </c>
      <c r="IS241" s="114">
        <f t="shared" ca="1" si="1720"/>
        <v>0</v>
      </c>
      <c r="IT241" s="114">
        <f t="shared" ca="1" si="1720"/>
        <v>0</v>
      </c>
      <c r="IU241" s="536">
        <f t="shared" ca="1" si="1495"/>
        <v>0</v>
      </c>
      <c r="IV241" s="114">
        <f t="shared" ca="1" si="1721"/>
        <v>0</v>
      </c>
      <c r="IW241" s="114">
        <f t="shared" ca="1" si="1721"/>
        <v>0</v>
      </c>
      <c r="IX241" s="114">
        <f t="shared" ca="1" si="1721"/>
        <v>0</v>
      </c>
      <c r="IY241" s="114">
        <f t="shared" ca="1" si="1721"/>
        <v>0</v>
      </c>
      <c r="IZ241" s="114">
        <f t="shared" ca="1" si="1721"/>
        <v>0</v>
      </c>
      <c r="JA241" s="536">
        <f t="shared" ca="1" si="1497"/>
        <v>0</v>
      </c>
      <c r="JB241" s="115">
        <f t="shared" ca="1" si="1722"/>
        <v>0</v>
      </c>
      <c r="JC241" s="115">
        <f t="shared" ca="1" si="1722"/>
        <v>0</v>
      </c>
      <c r="JD241" s="115">
        <f t="shared" ca="1" si="1722"/>
        <v>0</v>
      </c>
      <c r="JE241" s="115">
        <f t="shared" ca="1" si="1722"/>
        <v>0</v>
      </c>
      <c r="JF241" s="553">
        <f t="shared" ca="1" si="1723"/>
        <v>0</v>
      </c>
      <c r="JG241" s="553">
        <f t="shared" ca="1" si="1723"/>
        <v>0</v>
      </c>
      <c r="JH241" s="553">
        <f t="shared" ca="1" si="1723"/>
        <v>0</v>
      </c>
      <c r="JI241" s="553">
        <f t="shared" ca="1" si="1723"/>
        <v>0</v>
      </c>
      <c r="JJ241" s="553">
        <f t="shared" ca="1" si="1723"/>
        <v>0</v>
      </c>
      <c r="JK241" s="553">
        <f t="shared" ca="1" si="1723"/>
        <v>0</v>
      </c>
      <c r="JL241" s="553">
        <f t="shared" ca="1" si="1723"/>
        <v>0</v>
      </c>
      <c r="JM241" s="553">
        <f t="shared" ca="1" si="1723"/>
        <v>0</v>
      </c>
      <c r="JN241" s="553">
        <f t="shared" ca="1" si="1723"/>
        <v>0</v>
      </c>
      <c r="JO241" s="553">
        <f t="shared" ca="1" si="1723"/>
        <v>0</v>
      </c>
      <c r="JP241" s="553">
        <f t="shared" ca="1" si="1723"/>
        <v>0</v>
      </c>
      <c r="JQ241" s="553">
        <f t="shared" ca="1" si="1723"/>
        <v>0</v>
      </c>
      <c r="JR241" s="553">
        <f t="shared" ca="1" si="1723"/>
        <v>0</v>
      </c>
      <c r="JS241" s="553">
        <f t="shared" ca="1" si="1723"/>
        <v>0</v>
      </c>
      <c r="JT241" s="553">
        <f t="shared" ca="1" si="1723"/>
        <v>0</v>
      </c>
      <c r="JU241" s="553">
        <f t="shared" ca="1" si="1723"/>
        <v>0</v>
      </c>
      <c r="JV241" s="553">
        <f t="shared" ca="1" si="1724"/>
        <v>0</v>
      </c>
      <c r="JW241" s="553">
        <f t="shared" ca="1" si="1724"/>
        <v>0</v>
      </c>
      <c r="JX241" s="553">
        <f t="shared" ca="1" si="1724"/>
        <v>0</v>
      </c>
      <c r="JY241" s="553">
        <f t="shared" ca="1" si="1724"/>
        <v>0</v>
      </c>
      <c r="JZ241" s="19">
        <f t="shared" ca="1" si="1501"/>
        <v>0</v>
      </c>
      <c r="KA241" s="5">
        <f t="shared" ca="1" si="1502"/>
        <v>67</v>
      </c>
      <c r="KB241" s="9"/>
      <c r="KC241" s="5">
        <f t="shared" ca="1" si="1725"/>
        <v>1</v>
      </c>
      <c r="KD241" s="5" t="b">
        <f t="shared" ca="1" si="1725"/>
        <v>0</v>
      </c>
      <c r="KE241" s="19">
        <f t="shared" ca="1" si="1742"/>
        <v>0</v>
      </c>
      <c r="KF241" s="5">
        <f t="shared" ca="1" si="1505"/>
        <v>0</v>
      </c>
      <c r="KG241" s="5">
        <f t="shared" ca="1" si="1506"/>
        <v>1.2500000000000001E-2</v>
      </c>
      <c r="KH241" s="5">
        <f t="shared" si="1507"/>
        <v>0</v>
      </c>
      <c r="KI241" s="19">
        <f t="shared" ca="1" si="1683"/>
        <v>0</v>
      </c>
      <c r="KJ241" s="5">
        <f t="shared" ca="1" si="1508"/>
        <v>60</v>
      </c>
      <c r="KK241" s="19" t="str">
        <f t="shared" ca="1" si="1688"/>
        <v>-</v>
      </c>
      <c r="KL241" s="19" t="str">
        <f t="shared" ca="1" si="1688"/>
        <v>-</v>
      </c>
      <c r="KM241" s="19" t="str">
        <f t="shared" ca="1" si="1688"/>
        <v>-</v>
      </c>
      <c r="KN241" s="19" t="str">
        <f t="shared" ca="1" si="1688"/>
        <v>-</v>
      </c>
      <c r="KO241" s="19" t="str">
        <f t="shared" ca="1" si="1688"/>
        <v>-</v>
      </c>
      <c r="KP241" s="19" t="str">
        <f t="shared" ca="1" si="1688"/>
        <v>-</v>
      </c>
      <c r="KQ241" s="19" t="str">
        <f t="shared" ca="1" si="1688"/>
        <v>-</v>
      </c>
      <c r="KR241" s="19" t="str">
        <f t="shared" ca="1" si="1688"/>
        <v>-</v>
      </c>
      <c r="KS241" s="19" t="str">
        <f t="shared" ca="1" si="1688"/>
        <v>-</v>
      </c>
      <c r="KT241" s="19" t="str">
        <f t="shared" ca="1" si="1688"/>
        <v>-</v>
      </c>
      <c r="KU241" s="19" t="str">
        <f t="shared" ca="1" si="1688"/>
        <v>-</v>
      </c>
      <c r="KV241" s="19" t="str">
        <f t="shared" ca="1" si="1688"/>
        <v>-</v>
      </c>
      <c r="KW241" s="5">
        <f t="shared" si="1510"/>
        <v>1</v>
      </c>
      <c r="KX241" s="5">
        <f t="shared" ca="1" si="1580"/>
        <v>0</v>
      </c>
      <c r="KY241" s="5">
        <f t="shared" ca="1" si="1580"/>
        <v>1</v>
      </c>
      <c r="KZ241" s="5">
        <f t="shared" ca="1" si="1580"/>
        <v>1</v>
      </c>
      <c r="LA241" s="5">
        <f t="shared" ca="1" si="1745"/>
        <v>1</v>
      </c>
      <c r="LB241" s="5">
        <f t="shared" ca="1" si="1745"/>
        <v>1</v>
      </c>
      <c r="LC241" s="5">
        <f t="shared" ca="1" si="1745"/>
        <v>0</v>
      </c>
      <c r="LD241" s="5">
        <f t="shared" ca="1" si="1745"/>
        <v>1</v>
      </c>
      <c r="LE241" s="5">
        <f t="shared" ca="1" si="1745"/>
        <v>0</v>
      </c>
      <c r="LF241" s="5">
        <f t="shared" ca="1" si="1745"/>
        <v>0</v>
      </c>
      <c r="LG241" s="5">
        <f t="shared" ca="1" si="1745"/>
        <v>1</v>
      </c>
      <c r="LH241" s="5">
        <f t="shared" ca="1" si="1745"/>
        <v>0</v>
      </c>
      <c r="LI241" s="5">
        <f t="shared" ca="1" si="1745"/>
        <v>0</v>
      </c>
      <c r="LJ241" s="5">
        <f t="shared" ca="1" si="1745"/>
        <v>0</v>
      </c>
      <c r="LK241" s="5">
        <f t="shared" ca="1" si="1745"/>
        <v>0</v>
      </c>
      <c r="LL241" s="5">
        <f t="shared" ca="1" si="1745"/>
        <v>1</v>
      </c>
      <c r="LM241" s="5">
        <f t="shared" ca="1" si="1745"/>
        <v>0</v>
      </c>
      <c r="LN241" s="5">
        <f t="shared" ca="1" si="1745"/>
        <v>1</v>
      </c>
      <c r="LO241" s="19">
        <f t="shared" ca="1" si="1742"/>
        <v>0</v>
      </c>
      <c r="LP241" s="19">
        <f t="shared" ca="1" si="1743"/>
        <v>0</v>
      </c>
      <c r="LQ241" s="19">
        <f t="shared" ca="1" si="1743"/>
        <v>0</v>
      </c>
      <c r="LR241" s="19">
        <f t="shared" ca="1" si="1743"/>
        <v>0</v>
      </c>
      <c r="LS241" s="19">
        <f t="shared" ca="1" si="1743"/>
        <v>0</v>
      </c>
      <c r="LT241" s="19">
        <f t="shared" ca="1" si="1743"/>
        <v>0</v>
      </c>
      <c r="LU241" s="19">
        <f t="shared" ca="1" si="1743"/>
        <v>0</v>
      </c>
      <c r="LV241" s="19">
        <f t="shared" ca="1" si="1743"/>
        <v>0</v>
      </c>
      <c r="LW241" s="19">
        <f t="shared" ca="1" si="1743"/>
        <v>0</v>
      </c>
      <c r="LX241" s="19">
        <f t="shared" ca="1" si="1743"/>
        <v>0</v>
      </c>
      <c r="LY241" s="19">
        <f t="shared" ca="1" si="1743"/>
        <v>0</v>
      </c>
      <c r="LZ241" s="19">
        <f t="shared" ca="1" si="1743"/>
        <v>0</v>
      </c>
      <c r="MA241" s="19">
        <f t="shared" ca="1" si="1743"/>
        <v>0</v>
      </c>
      <c r="MB241" s="19">
        <f t="shared" ca="1" si="1743"/>
        <v>0</v>
      </c>
      <c r="MC241" s="19">
        <f t="shared" ca="1" si="1743"/>
        <v>0</v>
      </c>
      <c r="MD241" s="19">
        <f t="shared" ca="1" si="1743"/>
        <v>0</v>
      </c>
      <c r="ME241" s="19">
        <f t="shared" ca="1" si="1743"/>
        <v>0</v>
      </c>
      <c r="MF241" s="19">
        <f t="shared" ca="1" si="1744"/>
        <v>0</v>
      </c>
      <c r="MG241" s="19">
        <f t="shared" ca="1" si="1744"/>
        <v>0</v>
      </c>
      <c r="MH241" s="19">
        <f t="shared" ca="1" si="1744"/>
        <v>0</v>
      </c>
      <c r="MI241" s="19">
        <f t="shared" ca="1" si="1744"/>
        <v>0</v>
      </c>
      <c r="MJ241" s="5">
        <f t="shared" ca="1" si="1727"/>
        <v>0</v>
      </c>
      <c r="MK241" s="5">
        <f t="shared" ca="1" si="1727"/>
        <v>6.25E-2</v>
      </c>
      <c r="ML241" s="5">
        <f t="shared" ca="1" si="1727"/>
        <v>6.25E-2</v>
      </c>
      <c r="MM241" s="5">
        <f t="shared" ca="1" si="1727"/>
        <v>6.25E-2</v>
      </c>
      <c r="MN241" s="5">
        <f t="shared" ca="1" si="1728"/>
        <v>0</v>
      </c>
      <c r="MO241" s="5">
        <f t="shared" ca="1" si="1728"/>
        <v>0</v>
      </c>
      <c r="MP241" s="5">
        <f t="shared" ca="1" si="1728"/>
        <v>0</v>
      </c>
      <c r="MQ241" s="5">
        <f t="shared" ca="1" si="1728"/>
        <v>0</v>
      </c>
      <c r="MR241" s="5">
        <f t="shared" ca="1" si="1728"/>
        <v>0</v>
      </c>
      <c r="MS241" s="5">
        <f t="shared" ca="1" si="1728"/>
        <v>0</v>
      </c>
      <c r="MT241" s="19">
        <f t="shared" ca="1" si="1744"/>
        <v>0</v>
      </c>
      <c r="MU241" s="19">
        <f t="shared" ca="1" si="1744"/>
        <v>1</v>
      </c>
      <c r="MV241" s="19">
        <f t="shared" ca="1" si="1678"/>
        <v>0</v>
      </c>
      <c r="MW241" s="19">
        <f t="shared" ca="1" si="1678"/>
        <v>0</v>
      </c>
      <c r="MX241" s="19">
        <f t="shared" ca="1" si="1678"/>
        <v>0</v>
      </c>
      <c r="MY241" s="19">
        <f t="shared" ca="1" si="1678"/>
        <v>0</v>
      </c>
      <c r="MZ241" s="19">
        <f t="shared" ca="1" si="1678"/>
        <v>1</v>
      </c>
      <c r="NA241" s="9"/>
      <c r="NB241" s="5" t="b">
        <f t="shared" ca="1" si="1514"/>
        <v>0</v>
      </c>
      <c r="NC241" s="19" t="str">
        <f t="shared" ca="1" si="1515"/>
        <v>-</v>
      </c>
      <c r="ND241" s="5">
        <f t="shared" ca="1" si="1516"/>
        <v>0.5</v>
      </c>
      <c r="NE241" s="5" t="b">
        <f t="shared" ca="1" si="1669"/>
        <v>0</v>
      </c>
      <c r="NF241" s="5" t="b">
        <f t="shared" ca="1" si="1669"/>
        <v>0</v>
      </c>
      <c r="NG241" s="5" t="b">
        <f t="shared" ca="1" si="1669"/>
        <v>1</v>
      </c>
      <c r="NH241" s="134">
        <f t="shared" ca="1" si="1670"/>
        <v>2</v>
      </c>
      <c r="NI241" s="134">
        <f t="shared" ca="1" si="1670"/>
        <v>2</v>
      </c>
      <c r="NJ241" s="5" t="b">
        <f t="shared" ca="1" si="1729"/>
        <v>0</v>
      </c>
      <c r="NK241" s="5" t="b">
        <f t="shared" ca="1" si="1729"/>
        <v>1</v>
      </c>
      <c r="NL241" s="5" t="b">
        <f t="shared" ca="1" si="1729"/>
        <v>1</v>
      </c>
      <c r="NM241" s="5" t="b">
        <f t="shared" ca="1" si="1729"/>
        <v>0</v>
      </c>
      <c r="NN241" s="5">
        <f t="shared" ca="1" si="1730"/>
        <v>1</v>
      </c>
      <c r="NO241" s="5">
        <f t="shared" ca="1" si="1730"/>
        <v>0</v>
      </c>
      <c r="NP241" s="5" t="b">
        <f t="shared" ca="1" si="1521"/>
        <v>0</v>
      </c>
      <c r="NQ241" s="5" t="str" cm="1">
        <f t="array" aca="1" ref="NQ241" ca="1">IF(OR(NR241:NY241&lt;&gt;"-"),TRUE,"-")</f>
        <v>-</v>
      </c>
      <c r="NR241" s="19" t="str">
        <f t="shared" ca="1" si="1522"/>
        <v>-</v>
      </c>
      <c r="NS241" s="19" t="str">
        <f t="shared" ca="1" si="1522"/>
        <v>-</v>
      </c>
      <c r="NT241" s="19" t="str">
        <f t="shared" ca="1" si="1522"/>
        <v>-</v>
      </c>
      <c r="NU241" s="19" t="str">
        <f t="shared" ca="1" si="1522"/>
        <v>-</v>
      </c>
      <c r="NV241" s="19" t="str">
        <f t="shared" ca="1" si="1522"/>
        <v>-</v>
      </c>
      <c r="NW241" s="19" t="str">
        <f t="shared" ca="1" si="1522"/>
        <v>-</v>
      </c>
      <c r="NX241" s="19" t="str">
        <f t="shared" ca="1" si="1522"/>
        <v>-</v>
      </c>
      <c r="NY241" s="19" t="str">
        <f t="shared" ca="1" si="1522"/>
        <v>-</v>
      </c>
      <c r="NZ241" s="5" t="b">
        <f t="array" aca="1" ref="NZ241" ca="1">IF(OR(OA241:OG241&lt;&gt;"-"),TRUE,"-")</f>
        <v>1</v>
      </c>
      <c r="OA241" s="19">
        <f t="shared" ca="1" si="1523"/>
        <v>0</v>
      </c>
      <c r="OB241" s="19">
        <f t="shared" ca="1" si="1523"/>
        <v>999999</v>
      </c>
      <c r="OC241" s="19">
        <f t="shared" ca="1" si="1523"/>
        <v>999999</v>
      </c>
      <c r="OD241" s="19">
        <f t="shared" ca="1" si="1523"/>
        <v>999999</v>
      </c>
      <c r="OE241" s="19">
        <f t="shared" ca="1" si="1523"/>
        <v>999999</v>
      </c>
      <c r="OF241" s="19">
        <f t="shared" ca="1" si="1523"/>
        <v>999999</v>
      </c>
      <c r="OG241" s="19">
        <f t="shared" ca="1" si="1523"/>
        <v>999999</v>
      </c>
      <c r="OH241" s="19" t="str">
        <f t="shared" ca="1" si="1523"/>
        <v>-</v>
      </c>
      <c r="OI241" s="19" t="str">
        <f t="shared" ca="1" si="1523"/>
        <v>-</v>
      </c>
      <c r="OJ241" s="19" t="str">
        <f t="shared" ca="1" si="1523"/>
        <v>-</v>
      </c>
      <c r="OK241" s="19" t="b">
        <f t="shared" ref="OK241:OL241" ca="1" si="1752">OFFSET(OK$5,$B241,0)</f>
        <v>1</v>
      </c>
      <c r="OL241" s="19">
        <f t="shared" ca="1" si="1752"/>
        <v>0</v>
      </c>
      <c r="OM241" s="5" t="str">
        <f t="shared" ca="1" si="1731"/>
        <v>-</v>
      </c>
      <c r="ON241" s="5" t="str">
        <f t="shared" ca="1" si="1731"/>
        <v>-</v>
      </c>
      <c r="OO241" s="5" t="str">
        <f t="shared" ca="1" si="1731"/>
        <v>-</v>
      </c>
      <c r="OP241" s="5" t="str">
        <f t="shared" ca="1" si="1731"/>
        <v>-</v>
      </c>
      <c r="OQ241" s="19" t="str">
        <f t="shared" ca="1" si="1548"/>
        <v>-</v>
      </c>
      <c r="OR241" s="19" t="str">
        <f t="shared" ca="1" si="1548"/>
        <v>-</v>
      </c>
      <c r="OS241" s="19" t="str">
        <f t="shared" ca="1" si="1548"/>
        <v>-</v>
      </c>
      <c r="OT241" s="19" t="str">
        <f t="shared" ca="1" si="1548"/>
        <v>-</v>
      </c>
      <c r="OU241" s="5">
        <f t="shared" ref="OU241:OU272" ca="1" si="1753">IF($KC241=5,0.75,0)</f>
        <v>0</v>
      </c>
      <c r="OV241" s="19" t="str">
        <f t="shared" ca="1" si="1548"/>
        <v>-</v>
      </c>
      <c r="OW241" s="5" t="str">
        <f t="shared" ca="1" si="1732"/>
        <v>-</v>
      </c>
      <c r="OX241" s="5">
        <f t="shared" ca="1" si="1732"/>
        <v>500</v>
      </c>
      <c r="OY241" s="5">
        <f t="shared" ca="1" si="1732"/>
        <v>500</v>
      </c>
      <c r="OZ241" s="5" t="str">
        <f t="shared" ca="1" si="1732"/>
        <v>-</v>
      </c>
      <c r="PA241" s="5" t="str">
        <f t="shared" ca="1" si="1732"/>
        <v>-</v>
      </c>
      <c r="PB241" s="5" t="str">
        <f t="shared" ca="1" si="1732"/>
        <v>-</v>
      </c>
      <c r="PC241" s="5">
        <f t="shared" ca="1" si="1527"/>
        <v>1.5</v>
      </c>
      <c r="PD241" s="9"/>
      <c r="PE241" s="19">
        <f t="shared" ca="1" si="1548"/>
        <v>50</v>
      </c>
      <c r="PF241" s="19">
        <f t="shared" ca="1" si="1528"/>
        <v>50</v>
      </c>
      <c r="PG241" s="19">
        <f t="shared" ca="1" si="1528"/>
        <v>50</v>
      </c>
      <c r="PH241" s="19">
        <f t="shared" ca="1" si="1528"/>
        <v>50</v>
      </c>
      <c r="PI241" s="5">
        <f t="shared" ca="1" si="1529"/>
        <v>1</v>
      </c>
      <c r="PJ241" s="5">
        <f t="shared" ca="1" si="1530"/>
        <v>1</v>
      </c>
      <c r="PK241" s="5">
        <f t="shared" ca="1" si="1531"/>
        <v>1</v>
      </c>
      <c r="PL241" s="9"/>
      <c r="PM241" s="19" t="b">
        <f t="shared" ca="1" si="1528"/>
        <v>0</v>
      </c>
      <c r="PN241" s="19" t="b">
        <f t="shared" ca="1" si="1528"/>
        <v>0</v>
      </c>
      <c r="PO241" s="19">
        <f t="shared" ca="1" si="1528"/>
        <v>1</v>
      </c>
      <c r="PP241" s="134">
        <f t="shared" ca="1" si="1532"/>
        <v>1</v>
      </c>
      <c r="PQ241" s="134">
        <f t="shared" ca="1" si="1532"/>
        <v>1</v>
      </c>
      <c r="PR241" s="134">
        <f t="shared" ca="1" si="1532"/>
        <v>1</v>
      </c>
      <c r="PS241" s="134">
        <f t="shared" ca="1" si="1532"/>
        <v>1</v>
      </c>
      <c r="PT241" s="134">
        <f t="shared" ca="1" si="1532"/>
        <v>1</v>
      </c>
      <c r="PU241" s="134">
        <f t="shared" ca="1" si="1532"/>
        <v>1</v>
      </c>
      <c r="PV241" s="134">
        <f t="shared" ca="1" si="1532"/>
        <v>1</v>
      </c>
      <c r="PW241" s="134">
        <f t="shared" ca="1" si="1532"/>
        <v>1</v>
      </c>
      <c r="PX241" s="9"/>
      <c r="PY241" s="537" t="str">
        <f t="shared" ca="1" si="1733"/>
        <v>-</v>
      </c>
      <c r="PZ241" s="537" t="str">
        <f t="shared" ca="1" si="1733"/>
        <v>-</v>
      </c>
      <c r="QA241" s="537" t="str">
        <f t="shared" ca="1" si="1733"/>
        <v>-</v>
      </c>
      <c r="QB241" s="537" t="str">
        <f t="shared" ca="1" si="1733"/>
        <v>-</v>
      </c>
      <c r="QC241" s="537" t="str">
        <f t="shared" ca="1" si="1733"/>
        <v>-</v>
      </c>
      <c r="QD241" s="537" t="str">
        <f t="shared" ca="1" si="1733"/>
        <v>-</v>
      </c>
      <c r="QE241" s="537" t="str">
        <f t="shared" ca="1" si="1733"/>
        <v>-</v>
      </c>
      <c r="QF241" s="537" t="str">
        <f t="shared" ca="1" si="1733"/>
        <v>-</v>
      </c>
      <c r="QG241" s="537" t="str">
        <f t="shared" ca="1" si="1733"/>
        <v>-</v>
      </c>
      <c r="QH241" s="537" t="str">
        <f t="shared" ca="1" si="1733"/>
        <v>-</v>
      </c>
      <c r="QI241" s="537" t="str">
        <f t="shared" ca="1" si="1733"/>
        <v>-</v>
      </c>
      <c r="QJ241" s="537" t="str">
        <f t="shared" ca="1" si="1733"/>
        <v>-</v>
      </c>
      <c r="QK241" s="537" t="str">
        <f t="shared" ca="1" si="1733"/>
        <v>-</v>
      </c>
      <c r="QL241" s="537" t="str">
        <f t="shared" ca="1" si="1733"/>
        <v>-</v>
      </c>
      <c r="QM241" s="537" t="str">
        <f t="shared" ca="1" si="1733"/>
        <v>-</v>
      </c>
      <c r="QN241" s="537" t="str">
        <f t="shared" ca="1" si="1733"/>
        <v>-</v>
      </c>
      <c r="QO241" s="537" t="str">
        <f t="shared" ca="1" si="1734"/>
        <v>-</v>
      </c>
      <c r="QP241" s="537" t="str">
        <f t="shared" ca="1" si="1734"/>
        <v>-</v>
      </c>
      <c r="QQ241" s="537" t="str">
        <f t="shared" ca="1" si="1734"/>
        <v>-</v>
      </c>
      <c r="QR241" s="537" t="str">
        <f t="shared" ca="1" si="1734"/>
        <v>-</v>
      </c>
      <c r="QS241" s="537" t="str">
        <f t="shared" ca="1" si="1734"/>
        <v>-</v>
      </c>
      <c r="QT241" s="537" t="str">
        <f t="shared" ca="1" si="1734"/>
        <v>-</v>
      </c>
      <c r="QU241" s="537" t="str">
        <f t="shared" ca="1" si="1734"/>
        <v>-</v>
      </c>
      <c r="QV241" s="537" t="str">
        <f t="shared" ca="1" si="1734"/>
        <v>-</v>
      </c>
      <c r="QW241" s="537" t="str">
        <f t="shared" ca="1" si="1734"/>
        <v>-</v>
      </c>
      <c r="QX241" s="537" t="str">
        <f t="shared" ca="1" si="1734"/>
        <v>-</v>
      </c>
      <c r="QY241" s="537" t="str">
        <f t="shared" ca="1" si="1734"/>
        <v>-</v>
      </c>
      <c r="QZ241" s="537" t="str">
        <f t="shared" ca="1" si="1734"/>
        <v>-</v>
      </c>
      <c r="RA241" s="537" t="str">
        <f t="shared" ca="1" si="1734"/>
        <v>-</v>
      </c>
      <c r="RB241" s="537" t="str">
        <f t="shared" ca="1" si="1734"/>
        <v>-</v>
      </c>
      <c r="RC241" s="537" t="str">
        <f t="shared" ca="1" si="1734"/>
        <v>-</v>
      </c>
      <c r="RD241" s="537" t="str">
        <f t="shared" ca="1" si="1734"/>
        <v>-</v>
      </c>
      <c r="RE241" s="537" t="str">
        <f t="shared" ca="1" si="1673"/>
        <v>-</v>
      </c>
      <c r="RF241" s="537" t="str">
        <f t="shared" ca="1" si="1673"/>
        <v>-</v>
      </c>
      <c r="RG241" s="537" t="str">
        <f t="shared" ca="1" si="1673"/>
        <v>-</v>
      </c>
      <c r="RH241" s="537" t="str">
        <f t="shared" ca="1" si="1673"/>
        <v>-</v>
      </c>
      <c r="RI241" s="547" t="str">
        <f t="shared" ca="1" si="1735"/>
        <v>-</v>
      </c>
      <c r="RJ241" s="547" t="str">
        <f t="shared" ca="1" si="1735"/>
        <v>-</v>
      </c>
      <c r="RK241" s="547" t="str">
        <f t="shared" ca="1" si="1735"/>
        <v>-</v>
      </c>
      <c r="RL241" s="547" t="str">
        <f t="shared" ca="1" si="1735"/>
        <v>-</v>
      </c>
      <c r="RM241" s="547" t="str">
        <f t="shared" ca="1" si="1735"/>
        <v>-</v>
      </c>
      <c r="RN241" s="547" t="str">
        <f t="shared" ca="1" si="1735"/>
        <v>-</v>
      </c>
      <c r="RO241" s="547" t="str">
        <f t="shared" ca="1" si="1735"/>
        <v>-</v>
      </c>
      <c r="RP241" s="547" t="str">
        <f t="shared" ca="1" si="1735"/>
        <v>-</v>
      </c>
      <c r="RQ241" s="547" t="str">
        <f t="shared" ca="1" si="1735"/>
        <v>-</v>
      </c>
      <c r="RR241" s="547" t="str">
        <f t="shared" ca="1" si="1735"/>
        <v>-</v>
      </c>
      <c r="RS241" s="547" t="str">
        <f t="shared" ca="1" si="1735"/>
        <v>-</v>
      </c>
      <c r="RT241" s="547" t="str">
        <f t="shared" ca="1" si="1735"/>
        <v>-</v>
      </c>
      <c r="RU241" s="547" t="str">
        <f t="shared" ca="1" si="1735"/>
        <v>-</v>
      </c>
      <c r="RV241" s="547" t="str">
        <f t="shared" ca="1" si="1735"/>
        <v>-</v>
      </c>
      <c r="RW241" s="547" t="str">
        <f t="shared" ca="1" si="1735"/>
        <v>-</v>
      </c>
      <c r="RX241" s="547" t="str">
        <f t="shared" ca="1" si="1735"/>
        <v>-</v>
      </c>
      <c r="RY241" s="547" t="str">
        <f t="shared" ca="1" si="1537"/>
        <v>-</v>
      </c>
      <c r="RZ241" s="547" t="str">
        <f t="shared" ca="1" si="1537"/>
        <v>-</v>
      </c>
      <c r="SA241" s="547" t="str">
        <f t="shared" ca="1" si="1537"/>
        <v>-</v>
      </c>
      <c r="SB241" s="547" t="str">
        <f t="shared" ca="1" si="1537"/>
        <v>-</v>
      </c>
      <c r="SC241" s="547" t="str">
        <f t="shared" ca="1" si="1537"/>
        <v>-</v>
      </c>
      <c r="SD241" s="547" t="str">
        <f t="shared" ca="1" si="1537"/>
        <v>-</v>
      </c>
      <c r="SE241" s="547" t="str">
        <f t="shared" ca="1" si="1537"/>
        <v>-</v>
      </c>
      <c r="SF241" s="547" t="str">
        <f t="shared" ca="1" si="1537"/>
        <v>-</v>
      </c>
      <c r="SG241" s="547" t="str">
        <f t="shared" ca="1" si="1537"/>
        <v>-</v>
      </c>
      <c r="SH241" s="547" t="str">
        <f t="shared" ca="1" si="1537"/>
        <v>-</v>
      </c>
      <c r="SI241" s="537" t="str">
        <f t="shared" ca="1" si="1736"/>
        <v>-</v>
      </c>
      <c r="SJ241" s="537" t="str">
        <f t="shared" ca="1" si="1736"/>
        <v>-</v>
      </c>
      <c r="SK241" s="537" t="str">
        <f t="shared" ca="1" si="1736"/>
        <v>-</v>
      </c>
      <c r="SL241" s="537" t="str">
        <f t="shared" ca="1" si="1736"/>
        <v>-</v>
      </c>
      <c r="SM241" s="537" t="str">
        <f t="shared" ca="1" si="1736"/>
        <v>-</v>
      </c>
      <c r="SN241" s="537" t="str">
        <f t="shared" ca="1" si="1736"/>
        <v>-</v>
      </c>
      <c r="SO241" s="537" t="str">
        <f t="shared" ca="1" si="1736"/>
        <v>-</v>
      </c>
      <c r="SP241" s="537" t="str">
        <f t="shared" ca="1" si="1736"/>
        <v>-</v>
      </c>
      <c r="SQ241" s="537" t="str">
        <f t="shared" ca="1" si="1736"/>
        <v>-</v>
      </c>
      <c r="SR241" s="537" t="str">
        <f t="shared" ca="1" si="1736"/>
        <v>-</v>
      </c>
      <c r="SS241" s="537" t="str">
        <f t="shared" ca="1" si="1736"/>
        <v>-</v>
      </c>
      <c r="ST241" s="537" t="str">
        <f t="shared" ca="1" si="1736"/>
        <v>-</v>
      </c>
      <c r="SU241" s="537" t="str">
        <f t="shared" ca="1" si="1736"/>
        <v>-</v>
      </c>
      <c r="SV241" s="537" t="str">
        <f t="shared" ca="1" si="1736"/>
        <v>-</v>
      </c>
      <c r="SW241" s="537" t="str">
        <f t="shared" ca="1" si="1736"/>
        <v>-</v>
      </c>
      <c r="SX241" s="537" t="str">
        <f t="shared" ca="1" si="1736"/>
        <v>-</v>
      </c>
      <c r="SY241" s="537" t="str">
        <f t="shared" ca="1" si="1737"/>
        <v>-</v>
      </c>
      <c r="SZ241" s="537" t="str">
        <f t="shared" ca="1" si="1737"/>
        <v>-</v>
      </c>
      <c r="TA241" s="537" t="str">
        <f t="shared" ca="1" si="1737"/>
        <v>-</v>
      </c>
      <c r="TB241" s="537" t="str">
        <f t="shared" ca="1" si="1737"/>
        <v>-</v>
      </c>
      <c r="TC241" s="537" t="str">
        <f t="shared" ca="1" si="1737"/>
        <v>-</v>
      </c>
      <c r="TD241" s="537" t="str">
        <f t="shared" ca="1" si="1737"/>
        <v>-</v>
      </c>
      <c r="TE241" s="537" t="str">
        <f t="shared" ca="1" si="1737"/>
        <v>-</v>
      </c>
      <c r="TF241" s="537" t="str">
        <f t="shared" ca="1" si="1737"/>
        <v>-</v>
      </c>
      <c r="TG241" s="537" t="str">
        <f t="shared" ca="1" si="1737"/>
        <v>-</v>
      </c>
      <c r="TH241" s="537" t="str">
        <f t="shared" ca="1" si="1737"/>
        <v>-</v>
      </c>
      <c r="TI241" s="537" t="str">
        <f t="shared" ca="1" si="1737"/>
        <v>-</v>
      </c>
      <c r="TJ241" s="537" t="str">
        <f t="shared" ca="1" si="1737"/>
        <v>-</v>
      </c>
      <c r="TK241" s="537" t="str">
        <f t="shared" ca="1" si="1737"/>
        <v>-</v>
      </c>
      <c r="TL241" s="537" t="str">
        <f t="shared" ca="1" si="1737"/>
        <v>-</v>
      </c>
      <c r="TM241" s="537" t="str">
        <f t="shared" ca="1" si="1737"/>
        <v>-</v>
      </c>
      <c r="TN241" s="537" t="str">
        <f t="shared" ca="1" si="1737"/>
        <v>-</v>
      </c>
      <c r="TO241" s="537" t="str">
        <f t="shared" ca="1" si="1674"/>
        <v>-</v>
      </c>
      <c r="TP241" s="537" t="str">
        <f t="shared" ca="1" si="1674"/>
        <v>-</v>
      </c>
      <c r="TQ241" s="537" t="str">
        <f t="shared" ca="1" si="1674"/>
        <v>-</v>
      </c>
      <c r="TR241" s="537" t="str">
        <f t="shared" ca="1" si="1674"/>
        <v>-</v>
      </c>
      <c r="TS241" s="547" t="str">
        <f t="shared" ca="1" si="1738"/>
        <v>-</v>
      </c>
      <c r="TT241" s="547" t="str">
        <f t="shared" ca="1" si="1738"/>
        <v>-</v>
      </c>
      <c r="TU241" s="547" t="str">
        <f t="shared" ca="1" si="1738"/>
        <v>-</v>
      </c>
      <c r="TV241" s="547" t="str">
        <f t="shared" ca="1" si="1738"/>
        <v>-</v>
      </c>
      <c r="TW241" s="547" t="str">
        <f t="shared" ca="1" si="1738"/>
        <v>-</v>
      </c>
      <c r="TX241" s="547" t="str">
        <f t="shared" ca="1" si="1738"/>
        <v>-</v>
      </c>
      <c r="TY241" s="547" t="str">
        <f t="shared" ca="1" si="1738"/>
        <v>-</v>
      </c>
      <c r="TZ241" s="547" t="str">
        <f t="shared" ca="1" si="1738"/>
        <v>-</v>
      </c>
      <c r="UA241" s="547" t="str">
        <f t="shared" ca="1" si="1738"/>
        <v>-</v>
      </c>
      <c r="UB241" s="547" t="str">
        <f t="shared" ca="1" si="1738"/>
        <v>-</v>
      </c>
      <c r="UC241" s="547" t="str">
        <f t="shared" ca="1" si="1738"/>
        <v>-</v>
      </c>
      <c r="UD241" s="547" t="str">
        <f t="shared" ca="1" si="1738"/>
        <v>-</v>
      </c>
      <c r="UE241" s="547" t="str">
        <f t="shared" ca="1" si="1738"/>
        <v>-</v>
      </c>
      <c r="UF241" s="547" t="str">
        <f t="shared" ca="1" si="1738"/>
        <v>-</v>
      </c>
      <c r="UG241" s="547" t="str">
        <f t="shared" ca="1" si="1738"/>
        <v>-</v>
      </c>
      <c r="UH241" s="547" t="str">
        <f t="shared" ca="1" si="1738"/>
        <v>-</v>
      </c>
      <c r="UI241" s="547" t="str">
        <f t="shared" ca="1" si="1542"/>
        <v>-</v>
      </c>
      <c r="UJ241" s="547" t="str">
        <f t="shared" ca="1" si="1542"/>
        <v>-</v>
      </c>
      <c r="UK241" s="547" t="str">
        <f t="shared" ca="1" si="1542"/>
        <v>-</v>
      </c>
      <c r="UL241" s="547" t="str">
        <f t="shared" ca="1" si="1542"/>
        <v>-</v>
      </c>
      <c r="UM241" s="547" t="str">
        <f t="shared" ca="1" si="1542"/>
        <v>-</v>
      </c>
      <c r="UN241" s="547" t="str">
        <f t="shared" ca="1" si="1542"/>
        <v>-</v>
      </c>
      <c r="UO241" s="547" t="str">
        <f t="shared" ca="1" si="1542"/>
        <v>-</v>
      </c>
      <c r="UP241" s="547" t="str">
        <f t="shared" ca="1" si="1542"/>
        <v>-</v>
      </c>
      <c r="UQ241" s="547" t="str">
        <f t="shared" ca="1" si="1542"/>
        <v>-</v>
      </c>
      <c r="UR241" s="547" t="str">
        <f t="shared" ca="1" si="1542"/>
        <v>-</v>
      </c>
      <c r="US241" s="537" t="str">
        <f t="shared" ca="1" si="1739"/>
        <v>-</v>
      </c>
      <c r="UT241" s="537" t="str">
        <f t="shared" ca="1" si="1739"/>
        <v>-</v>
      </c>
      <c r="UU241" s="537" t="str">
        <f t="shared" ca="1" si="1739"/>
        <v>-</v>
      </c>
      <c r="UV241" s="537" t="str">
        <f t="shared" ca="1" si="1739"/>
        <v>-</v>
      </c>
      <c r="UW241" s="537" t="str">
        <f t="shared" ca="1" si="1739"/>
        <v>-</v>
      </c>
      <c r="UX241" s="537" t="str">
        <f t="shared" ca="1" si="1739"/>
        <v>-</v>
      </c>
      <c r="UY241" s="537" t="str">
        <f t="shared" ca="1" si="1739"/>
        <v>-</v>
      </c>
      <c r="UZ241" s="537" t="str">
        <f t="shared" ca="1" si="1739"/>
        <v>-</v>
      </c>
      <c r="VA241" s="537" t="str">
        <f t="shared" ca="1" si="1739"/>
        <v>-</v>
      </c>
      <c r="VB241" s="537" t="str">
        <f t="shared" ca="1" si="1739"/>
        <v>-</v>
      </c>
      <c r="VC241" s="537" t="str">
        <f t="shared" ca="1" si="1739"/>
        <v>-</v>
      </c>
      <c r="VD241" s="537" t="str">
        <f t="shared" ca="1" si="1739"/>
        <v>-</v>
      </c>
      <c r="VE241" s="537" t="str">
        <f t="shared" ca="1" si="1739"/>
        <v>-</v>
      </c>
      <c r="VF241" s="537" t="str">
        <f t="shared" ca="1" si="1739"/>
        <v>-</v>
      </c>
      <c r="VG241" s="537" t="str">
        <f t="shared" ca="1" si="1739"/>
        <v>-</v>
      </c>
      <c r="VH241" s="537" t="str">
        <f t="shared" ca="1" si="1739"/>
        <v>-</v>
      </c>
      <c r="VI241" s="537" t="str">
        <f t="shared" ca="1" si="1740"/>
        <v>-</v>
      </c>
      <c r="VJ241" s="537" t="str">
        <f t="shared" ca="1" si="1740"/>
        <v>-</v>
      </c>
      <c r="VK241" s="537" t="str">
        <f t="shared" ca="1" si="1740"/>
        <v>-</v>
      </c>
      <c r="VL241" s="537" t="str">
        <f t="shared" ca="1" si="1740"/>
        <v>-</v>
      </c>
      <c r="VM241" s="537" t="str">
        <f t="shared" ca="1" si="1740"/>
        <v>-</v>
      </c>
      <c r="VN241" s="537" t="str">
        <f t="shared" ca="1" si="1740"/>
        <v>-</v>
      </c>
      <c r="VO241" s="537" t="str">
        <f t="shared" ca="1" si="1740"/>
        <v>-</v>
      </c>
      <c r="VP241" s="537" t="str">
        <f t="shared" ca="1" si="1740"/>
        <v>-</v>
      </c>
      <c r="VQ241" s="537" t="str">
        <f t="shared" ca="1" si="1740"/>
        <v>-</v>
      </c>
      <c r="VR241" s="537" t="str">
        <f t="shared" ca="1" si="1740"/>
        <v>-</v>
      </c>
      <c r="VS241" s="537" t="str">
        <f t="shared" ca="1" si="1740"/>
        <v>-</v>
      </c>
      <c r="VT241" s="537" t="str">
        <f t="shared" ca="1" si="1740"/>
        <v>-</v>
      </c>
      <c r="VU241" s="537" t="str">
        <f t="shared" ca="1" si="1740"/>
        <v>-</v>
      </c>
      <c r="VV241" s="537" t="str">
        <f t="shared" ca="1" si="1740"/>
        <v>-</v>
      </c>
      <c r="VW241" s="537" t="b">
        <f t="shared" ca="1" si="1740"/>
        <v>1</v>
      </c>
      <c r="VX241" s="537" t="b">
        <f t="shared" ca="1" si="1740"/>
        <v>1</v>
      </c>
      <c r="VY241" s="537" t="b">
        <f t="shared" ca="1" si="1675"/>
        <v>1</v>
      </c>
      <c r="VZ241" s="537" t="b">
        <f t="shared" ca="1" si="1675"/>
        <v>1</v>
      </c>
      <c r="WA241" s="537" t="b">
        <f t="shared" ca="1" si="1675"/>
        <v>1</v>
      </c>
      <c r="WB241" s="537" t="b">
        <f t="shared" ca="1" si="1675"/>
        <v>1</v>
      </c>
      <c r="WC241" s="547" t="b">
        <f t="shared" ca="1" si="1741"/>
        <v>1</v>
      </c>
      <c r="WD241" s="547" t="b">
        <f t="shared" ca="1" si="1741"/>
        <v>1</v>
      </c>
      <c r="WE241" s="547" t="b">
        <f t="shared" ca="1" si="1741"/>
        <v>1</v>
      </c>
      <c r="WF241" s="547" t="b">
        <f t="shared" ca="1" si="1741"/>
        <v>1</v>
      </c>
      <c r="WG241" s="547" t="b">
        <f t="shared" ca="1" si="1741"/>
        <v>1</v>
      </c>
      <c r="WH241" s="547" t="b">
        <f t="shared" ca="1" si="1741"/>
        <v>1</v>
      </c>
      <c r="WI241" s="547" t="b">
        <f t="shared" ca="1" si="1741"/>
        <v>1</v>
      </c>
      <c r="WJ241" s="547" t="b">
        <f t="shared" ca="1" si="1741"/>
        <v>1</v>
      </c>
      <c r="WK241" s="547" t="b">
        <f t="shared" ca="1" si="1741"/>
        <v>1</v>
      </c>
      <c r="WL241" s="547" t="b">
        <f t="shared" ca="1" si="1741"/>
        <v>1</v>
      </c>
      <c r="WM241" s="547" t="b">
        <f t="shared" ca="1" si="1741"/>
        <v>1</v>
      </c>
      <c r="WN241" s="547" t="b">
        <f t="shared" ca="1" si="1741"/>
        <v>1</v>
      </c>
      <c r="WO241" s="547" t="b">
        <f t="shared" ca="1" si="1741"/>
        <v>1</v>
      </c>
      <c r="WP241" s="547" t="b">
        <f t="shared" ca="1" si="1741"/>
        <v>1</v>
      </c>
      <c r="WQ241" s="547" t="b">
        <f t="shared" ca="1" si="1741"/>
        <v>1</v>
      </c>
      <c r="WR241" s="547" t="b">
        <f t="shared" ca="1" si="1741"/>
        <v>1</v>
      </c>
      <c r="WS241" s="547" t="b">
        <f t="shared" ca="1" si="1547"/>
        <v>1</v>
      </c>
      <c r="WT241" s="547" t="b">
        <f t="shared" ca="1" si="1547"/>
        <v>1</v>
      </c>
      <c r="WU241" s="547" t="b">
        <f t="shared" ca="1" si="1547"/>
        <v>1</v>
      </c>
      <c r="WV241" s="547" t="b">
        <f t="shared" ca="1" si="1547"/>
        <v>1</v>
      </c>
      <c r="WW241" s="547" t="b">
        <f t="shared" ca="1" si="1547"/>
        <v>1</v>
      </c>
      <c r="WX241" s="547" t="b">
        <f t="shared" ca="1" si="1547"/>
        <v>1</v>
      </c>
      <c r="WY241" s="547" t="b">
        <f t="shared" ca="1" si="1547"/>
        <v>1</v>
      </c>
      <c r="WZ241" s="547" t="b">
        <f t="shared" ca="1" si="1547"/>
        <v>1</v>
      </c>
      <c r="XA241" s="547" t="b">
        <f t="shared" ca="1" si="1547"/>
        <v>1</v>
      </c>
      <c r="XB241" s="547" t="b">
        <f t="shared" ca="1" si="1547"/>
        <v>1</v>
      </c>
      <c r="XC241" s="19">
        <f t="shared" ca="1" si="1528"/>
        <v>0</v>
      </c>
      <c r="XD241" s="599">
        <v>0</v>
      </c>
    </row>
    <row r="242" spans="1:628" outlineLevel="2">
      <c r="A242" s="20">
        <f t="shared" si="1423"/>
        <v>237</v>
      </c>
      <c r="B242" s="241">
        <f t="shared" ref="B242:B272" ca="1" si="1754">OFFSET(B242,-$K$207*$K$208,-1)</f>
        <v>205</v>
      </c>
      <c r="C242" s="114">
        <v>301</v>
      </c>
      <c r="D242" s="134" t="str">
        <f t="shared" ca="1" si="1424"/>
        <v>GSW</v>
      </c>
      <c r="E242" t="b">
        <v>1</v>
      </c>
      <c r="F242" t="b">
        <v>0</v>
      </c>
      <c r="G242" t="b">
        <f t="shared" si="1685"/>
        <v>1</v>
      </c>
      <c r="H242" s="213">
        <f t="shared" ca="1" si="1549"/>
        <v>33</v>
      </c>
      <c r="I242" s="19">
        <f t="shared" ca="1" si="1426"/>
        <v>1</v>
      </c>
      <c r="J242" s="19">
        <f t="shared" ca="1" si="1426"/>
        <v>0</v>
      </c>
      <c r="K242" s="114">
        <f t="shared" ca="1" si="1630"/>
        <v>-1</v>
      </c>
      <c r="L242" s="12">
        <v>1</v>
      </c>
      <c r="M242" s="19">
        <f t="shared" ca="1" si="1426"/>
        <v>2</v>
      </c>
      <c r="N242" s="19">
        <f t="shared" ca="1" si="1426"/>
        <v>2</v>
      </c>
      <c r="O242" s="114">
        <f t="shared" ca="1" si="1428"/>
        <v>2</v>
      </c>
      <c r="P242" s="19">
        <f t="shared" ca="1" si="1686"/>
        <v>3</v>
      </c>
      <c r="Q242" s="19">
        <f t="shared" ca="1" si="1430"/>
        <v>2</v>
      </c>
      <c r="R242" s="19">
        <f t="shared" ca="1" si="1430"/>
        <v>1</v>
      </c>
      <c r="S242" s="19">
        <f t="shared" ca="1" si="1430"/>
        <v>0</v>
      </c>
      <c r="T242" s="19">
        <f t="shared" ca="1" si="1430"/>
        <v>0</v>
      </c>
      <c r="U242" s="19">
        <f t="shared" ca="1" si="1430"/>
        <v>0</v>
      </c>
      <c r="V242" s="19">
        <f t="shared" ca="1" si="1430"/>
        <v>0</v>
      </c>
      <c r="W242" s="19">
        <f t="shared" ca="1" si="1430"/>
        <v>0</v>
      </c>
      <c r="X242" s="19">
        <f t="shared" ca="1" si="1430"/>
        <v>1</v>
      </c>
      <c r="Y242" s="19">
        <f t="shared" ca="1" si="1430"/>
        <v>1</v>
      </c>
      <c r="Z242" s="19">
        <f t="shared" ca="1" si="1430"/>
        <v>1</v>
      </c>
      <c r="AA242" s="209"/>
      <c r="AB242" s="209"/>
      <c r="AC242" s="209"/>
      <c r="AD242" s="209"/>
      <c r="AE242" s="209"/>
      <c r="AF242" s="19">
        <f t="shared" ca="1" si="1687"/>
        <v>0</v>
      </c>
      <c r="AG242" s="209"/>
      <c r="AH242" s="209"/>
      <c r="AI242" s="209"/>
      <c r="AJ242" s="209"/>
      <c r="AK242" s="209"/>
      <c r="AL242" s="209"/>
      <c r="AM242" s="209"/>
      <c r="AN242" s="209"/>
      <c r="AO242" s="134">
        <f t="shared" ca="1" si="1432"/>
        <v>2</v>
      </c>
      <c r="AP242" s="134">
        <f ca="1">INDEX(CHOOSE($P242,DataAutumn!i.AdultDrys,DataWinter!i.AdultDrys,DataSpring!i.AdultDrys),1,$O242)</f>
        <v>3</v>
      </c>
      <c r="AQ242" s="5">
        <f t="shared" ca="1" si="1702"/>
        <v>2</v>
      </c>
      <c r="AR242" s="5">
        <f t="shared" ca="1" si="1702"/>
        <v>0</v>
      </c>
      <c r="AS242" s="5">
        <f t="shared" ca="1" si="1434"/>
        <v>6</v>
      </c>
      <c r="AT242" s="209"/>
      <c r="AU242" s="209"/>
      <c r="AV242" s="209"/>
      <c r="AW242" s="353" t="str">
        <f t="shared" ca="1" si="1435"/>
        <v>TemplateRE 00033 GSW MWM     TOL204 Scan2 GFS_1 RR+01% REV-1_1_1 PI00.0% Part0  GP100% WP100% MP100% (T_F33N11L00)</v>
      </c>
      <c r="AX242" s="9" t="str">
        <f ca="1">IF(COUNTIF(AW$5:AW242,AW242)=1,"-","Dup")</f>
        <v>-</v>
      </c>
      <c r="AY242" s="9"/>
      <c r="AZ242" s="19" t="str">
        <f t="shared" ca="1" si="1436"/>
        <v>-</v>
      </c>
      <c r="BA242" s="19" t="str">
        <f t="shared" ca="1" si="1436"/>
        <v>-</v>
      </c>
      <c r="BB242" s="19" t="str">
        <f t="shared" ca="1" si="1436"/>
        <v>-</v>
      </c>
      <c r="BC242" s="19" t="str">
        <f t="shared" ca="1" si="1437"/>
        <v>-</v>
      </c>
      <c r="BD242" s="19" t="str">
        <f t="shared" ca="1" si="1436"/>
        <v>-</v>
      </c>
      <c r="BE242" s="19" t="str">
        <f t="shared" ca="1" si="1436"/>
        <v>-</v>
      </c>
      <c r="BF242" s="19" t="str">
        <f t="shared" ca="1" si="1436"/>
        <v>-</v>
      </c>
      <c r="BG242" s="19" t="str">
        <f t="shared" ca="1" si="1436"/>
        <v>-</v>
      </c>
      <c r="BH242" s="19" t="str">
        <f t="shared" ca="1" si="1436"/>
        <v>-</v>
      </c>
      <c r="BI242" s="9"/>
      <c r="BJ242" s="19" t="b">
        <f t="shared" ca="1" si="1438"/>
        <v>1</v>
      </c>
      <c r="BK242" s="19" t="str">
        <f t="shared" ca="1" si="1438"/>
        <v>-</v>
      </c>
      <c r="BL242" s="19" t="str">
        <f t="shared" ca="1" si="1438"/>
        <v>-</v>
      </c>
      <c r="BM242" s="19" t="str">
        <f t="shared" ca="1" si="1438"/>
        <v>-</v>
      </c>
      <c r="BN242" s="19" t="b">
        <f t="shared" ca="1" si="1438"/>
        <v>0</v>
      </c>
      <c r="BO242" s="19">
        <f t="shared" ca="1" si="1438"/>
        <v>0</v>
      </c>
      <c r="BP242" s="19" t="str">
        <f t="shared" ca="1" si="1439"/>
        <v>-</v>
      </c>
      <c r="BQ242" s="19" t="str">
        <f t="shared" ca="1" si="1439"/>
        <v>-</v>
      </c>
      <c r="BR242" s="19" t="b">
        <f t="shared" ca="1" si="1438"/>
        <v>1</v>
      </c>
      <c r="BS242" s="9"/>
      <c r="BT242" s="19" t="str">
        <f t="shared" ca="1" si="1440"/>
        <v>-</v>
      </c>
      <c r="BU242" s="5" t="str">
        <f t="shared" ca="1" si="1647"/>
        <v>-</v>
      </c>
      <c r="BV242" s="5">
        <f t="shared" ca="1" si="1648"/>
        <v>1</v>
      </c>
      <c r="BW242" s="5">
        <f t="shared" ca="1" si="1648"/>
        <v>1</v>
      </c>
      <c r="BX242" s="19" t="str">
        <f t="shared" ca="1" si="1443"/>
        <v>-</v>
      </c>
      <c r="BY242" s="19" t="str">
        <f t="shared" ca="1" si="1443"/>
        <v>-</v>
      </c>
      <c r="BZ242" s="19" t="str">
        <f t="shared" ca="1" si="1443"/>
        <v>-</v>
      </c>
      <c r="CA242" s="5" t="str">
        <f t="shared" ca="1" si="1649"/>
        <v>-</v>
      </c>
      <c r="CB242" s="5">
        <f t="shared" ca="1" si="1650"/>
        <v>1</v>
      </c>
      <c r="CC242" s="5">
        <f t="shared" ca="1" si="1650"/>
        <v>1</v>
      </c>
      <c r="CD242" s="19" t="str">
        <f t="shared" ca="1" si="1446"/>
        <v>-</v>
      </c>
      <c r="CE242" s="5" t="str">
        <f t="shared" ca="1" si="1651"/>
        <v>-</v>
      </c>
      <c r="CF242" s="5">
        <f t="shared" ca="1" si="1652"/>
        <v>1</v>
      </c>
      <c r="CG242" s="19" t="str">
        <f t="shared" ca="1" si="1449"/>
        <v>-</v>
      </c>
      <c r="CH242" s="19" t="str">
        <f t="shared" ca="1" si="1449"/>
        <v>-</v>
      </c>
      <c r="CI242" s="5">
        <f t="shared" ca="1" si="1450"/>
        <v>1</v>
      </c>
      <c r="CJ242" s="19" t="str">
        <f t="shared" ca="1" si="1449"/>
        <v>-</v>
      </c>
      <c r="CK242" s="5" t="str">
        <f t="shared" ca="1" si="1653"/>
        <v>-</v>
      </c>
      <c r="CL242" s="5">
        <f t="shared" ca="1" si="1654"/>
        <v>1</v>
      </c>
      <c r="CM242" s="5">
        <f t="shared" ca="1" si="1654"/>
        <v>1</v>
      </c>
      <c r="CN242" s="9"/>
      <c r="CO242" s="5" t="b">
        <f t="shared" ca="1" si="1453"/>
        <v>1</v>
      </c>
      <c r="CP242" s="12">
        <f t="shared" ca="1" si="1748"/>
        <v>2232111</v>
      </c>
      <c r="CQ242" s="19">
        <f t="shared" ca="1" si="1455"/>
        <v>1</v>
      </c>
      <c r="CR242" s="19" t="str">
        <f t="shared" ca="1" si="1455"/>
        <v>-</v>
      </c>
      <c r="CS242" s="143">
        <f t="shared" ca="1" si="1636"/>
        <v>1</v>
      </c>
      <c r="CT242" s="143">
        <f t="shared" ca="1" si="1636"/>
        <v>1</v>
      </c>
      <c r="CU242" s="143">
        <f t="shared" ca="1" si="1749"/>
        <v>1</v>
      </c>
      <c r="CV242" s="143">
        <f t="shared" ca="1" si="1749"/>
        <v>1</v>
      </c>
      <c r="CW242" s="143">
        <f t="shared" ca="1" si="1749"/>
        <v>1</v>
      </c>
      <c r="CX242" s="143">
        <f t="shared" ca="1" si="1749"/>
        <v>1</v>
      </c>
      <c r="CY242" s="143">
        <f t="shared" ca="1" si="1749"/>
        <v>1</v>
      </c>
      <c r="CZ242" s="143">
        <f ca="1">IF($K242="",CZ$5,IF($CO242,ABS($K242),IF($K242=CZ$26,0,CZ$27)))</f>
        <v>1</v>
      </c>
      <c r="DA242" s="143">
        <f t="shared" ca="1" si="1681"/>
        <v>1</v>
      </c>
      <c r="DB242" s="143">
        <f t="shared" ca="1" si="1681"/>
        <v>1</v>
      </c>
      <c r="DC242" s="143">
        <f t="shared" ca="1" si="1750"/>
        <v>1</v>
      </c>
      <c r="DD242" s="143">
        <f t="shared" ca="1" si="1750"/>
        <v>1</v>
      </c>
      <c r="DE242" s="143">
        <f t="shared" ca="1" si="1750"/>
        <v>1</v>
      </c>
      <c r="DF242" s="143">
        <f t="shared" ca="1" si="1750"/>
        <v>1</v>
      </c>
      <c r="DG242" s="143">
        <f t="shared" ca="1" si="1750"/>
        <v>1</v>
      </c>
      <c r="DH242" s="143">
        <f t="shared" ca="1" si="1751"/>
        <v>1</v>
      </c>
      <c r="DI242" s="143">
        <f t="shared" ca="1" si="1751"/>
        <v>1</v>
      </c>
      <c r="DJ242" s="9"/>
      <c r="DK242" s="19" t="b">
        <f t="shared" ca="1" si="1460"/>
        <v>1</v>
      </c>
      <c r="DL242" s="19" t="b">
        <f t="shared" ca="1" si="1460"/>
        <v>1</v>
      </c>
      <c r="DM242" s="19" t="b">
        <f t="shared" ca="1" si="1460"/>
        <v>1</v>
      </c>
      <c r="DN242" s="468">
        <f t="shared" ca="1" si="1655"/>
        <v>22321111</v>
      </c>
      <c r="DO242" s="19" t="b">
        <f t="shared" ca="1" si="1461"/>
        <v>1</v>
      </c>
      <c r="DP242" s="19">
        <f t="shared" ca="1" si="1461"/>
        <v>0</v>
      </c>
      <c r="DQ242" s="19" t="str">
        <f t="shared" ca="1" si="1461"/>
        <v>-</v>
      </c>
      <c r="DR242" s="578" t="str">
        <f t="shared" ca="1" si="1461"/>
        <v>-</v>
      </c>
      <c r="DS242" s="430">
        <f t="shared" ca="1" si="1704"/>
        <v>652</v>
      </c>
      <c r="DT242" s="430">
        <f t="shared" ca="1" si="1704"/>
        <v>686</v>
      </c>
      <c r="DU242" s="430">
        <f t="shared" ca="1" si="1704"/>
        <v>721</v>
      </c>
      <c r="DV242" s="142">
        <f t="shared" ca="1" si="1705"/>
        <v>378</v>
      </c>
      <c r="DW242" s="142">
        <f t="shared" ca="1" si="1705"/>
        <v>413</v>
      </c>
      <c r="DX242" s="142">
        <f t="shared" ca="1" si="1705"/>
        <v>448</v>
      </c>
      <c r="DY242" s="19" t="str">
        <f t="shared" ca="1" si="1689"/>
        <v>-</v>
      </c>
      <c r="DZ242" s="19" t="str">
        <f t="shared" ca="1" si="1689"/>
        <v>-</v>
      </c>
      <c r="EA242" s="19" t="str">
        <f t="shared" ca="1" si="1689"/>
        <v>-</v>
      </c>
      <c r="EB242" s="19" t="str">
        <f t="shared" ca="1" si="1689"/>
        <v>-</v>
      </c>
      <c r="EC242" s="19" t="str">
        <f t="shared" ca="1" si="1689"/>
        <v>-</v>
      </c>
      <c r="ED242" s="19" t="str">
        <f t="shared" ca="1" si="1689"/>
        <v>-</v>
      </c>
      <c r="EE242" s="19">
        <f t="shared" ca="1" si="1689"/>
        <v>1</v>
      </c>
      <c r="EF242" s="19">
        <f t="shared" ca="1" si="1689"/>
        <v>1</v>
      </c>
      <c r="EG242" s="19">
        <f t="shared" ca="1" si="1689"/>
        <v>0</v>
      </c>
      <c r="EH242" s="19" t="str">
        <f t="shared" ca="1" si="1689"/>
        <v>-</v>
      </c>
      <c r="EI242" s="19" t="str">
        <f t="shared" ca="1" si="1689"/>
        <v>-</v>
      </c>
      <c r="EJ242" s="19" t="str">
        <f t="shared" ca="1" si="1689"/>
        <v>-</v>
      </c>
      <c r="EK242" s="19" t="str">
        <f t="shared" ca="1" si="1689"/>
        <v>-</v>
      </c>
      <c r="EL242" s="19" t="str">
        <f t="shared" ca="1" si="1689"/>
        <v>-</v>
      </c>
      <c r="EM242" s="19">
        <f t="shared" ca="1" si="1689"/>
        <v>0</v>
      </c>
      <c r="EN242" s="19" t="str">
        <f t="shared" ca="1" si="1689"/>
        <v>-</v>
      </c>
      <c r="EO242" s="19" t="str">
        <f t="shared" ca="1" si="1690"/>
        <v>-</v>
      </c>
      <c r="EP242" s="19" t="str">
        <f t="shared" ca="1" si="1461"/>
        <v>-</v>
      </c>
      <c r="EQ242" s="19">
        <f t="shared" ca="1" si="1461"/>
        <v>0</v>
      </c>
      <c r="ER242" s="19">
        <f t="shared" ca="1" si="1461"/>
        <v>0</v>
      </c>
      <c r="ES242" s="9"/>
      <c r="ET242" s="19" t="str">
        <f t="shared" ca="1" si="1747"/>
        <v>-</v>
      </c>
      <c r="EU242" s="19" t="str">
        <f t="shared" ca="1" si="1747"/>
        <v>-</v>
      </c>
      <c r="EV242" s="19" t="str">
        <f t="shared" ca="1" si="1747"/>
        <v>-</v>
      </c>
      <c r="EW242" s="19" t="str">
        <f t="shared" ca="1" si="1747"/>
        <v>-</v>
      </c>
      <c r="EX242" s="19" t="str">
        <f t="shared" ca="1" si="1747"/>
        <v>-</v>
      </c>
      <c r="EY242" s="19" t="str">
        <f t="shared" ca="1" si="1747"/>
        <v>-</v>
      </c>
      <c r="EZ242" s="19" t="str">
        <f t="shared" ca="1" si="1747"/>
        <v>-</v>
      </c>
      <c r="FA242" s="19" t="str">
        <f t="shared" ca="1" si="1747"/>
        <v>-</v>
      </c>
      <c r="FB242" s="19" t="str">
        <f t="shared" ca="1" si="1747"/>
        <v>-</v>
      </c>
      <c r="FC242" s="19" t="str">
        <f t="shared" ca="1" si="1747"/>
        <v>-</v>
      </c>
      <c r="FD242" s="19" t="str">
        <f t="shared" ca="1" si="1747"/>
        <v>-</v>
      </c>
      <c r="FE242" s="19" t="str">
        <f t="shared" ca="1" si="1747"/>
        <v>-</v>
      </c>
      <c r="FF242" s="19">
        <f t="shared" ca="1" si="1747"/>
        <v>0</v>
      </c>
      <c r="FG242" s="430">
        <f t="shared" ca="1" si="1706"/>
        <v>0</v>
      </c>
      <c r="FH242" s="430">
        <f t="shared" ca="1" si="1706"/>
        <v>0</v>
      </c>
      <c r="FI242" s="114">
        <f t="shared" ca="1" si="1707"/>
        <v>0</v>
      </c>
      <c r="FJ242" s="114">
        <f t="shared" ca="1" si="1707"/>
        <v>0</v>
      </c>
      <c r="FK242" s="114">
        <f t="shared" ca="1" si="1707"/>
        <v>0</v>
      </c>
      <c r="FL242" s="114">
        <f t="shared" ca="1" si="1707"/>
        <v>0</v>
      </c>
      <c r="FM242" s="114">
        <f t="shared" ca="1" si="1707"/>
        <v>0</v>
      </c>
      <c r="FN242" s="536">
        <f t="shared" ca="1" si="1471"/>
        <v>0</v>
      </c>
      <c r="FO242" s="114">
        <f t="shared" ca="1" si="1708"/>
        <v>0</v>
      </c>
      <c r="FP242" s="114">
        <f t="shared" ca="1" si="1708"/>
        <v>0</v>
      </c>
      <c r="FQ242" s="114">
        <f t="shared" ca="1" si="1708"/>
        <v>0</v>
      </c>
      <c r="FR242" s="114">
        <f t="shared" ca="1" si="1708"/>
        <v>0</v>
      </c>
      <c r="FS242" s="114">
        <f t="shared" ca="1" si="1708"/>
        <v>0</v>
      </c>
      <c r="FT242" s="536">
        <f t="shared" ca="1" si="1473"/>
        <v>0</v>
      </c>
      <c r="FU242" s="114">
        <f t="shared" ca="1" si="1709"/>
        <v>0</v>
      </c>
      <c r="FV242" s="114">
        <f t="shared" ca="1" si="1709"/>
        <v>0</v>
      </c>
      <c r="FW242" s="114">
        <f t="shared" ca="1" si="1709"/>
        <v>0</v>
      </c>
      <c r="FX242" s="114">
        <f t="shared" ca="1" si="1709"/>
        <v>0</v>
      </c>
      <c r="FY242" s="114">
        <f t="shared" ca="1" si="1709"/>
        <v>0</v>
      </c>
      <c r="FZ242" s="536">
        <f t="shared" ca="1" si="1475"/>
        <v>0</v>
      </c>
      <c r="GA242" s="114">
        <f t="shared" ca="1" si="1710"/>
        <v>0</v>
      </c>
      <c r="GB242" s="114">
        <f t="shared" ca="1" si="1710"/>
        <v>0</v>
      </c>
      <c r="GC242" s="114">
        <f t="shared" ca="1" si="1710"/>
        <v>0</v>
      </c>
      <c r="GD242" s="114">
        <f t="shared" ca="1" si="1710"/>
        <v>0</v>
      </c>
      <c r="GE242" s="114">
        <f t="shared" ca="1" si="1710"/>
        <v>0</v>
      </c>
      <c r="GF242" s="536">
        <f t="shared" ca="1" si="1477"/>
        <v>0</v>
      </c>
      <c r="GG242" s="114">
        <f t="shared" ca="1" si="1711"/>
        <v>0</v>
      </c>
      <c r="GH242" s="114">
        <f t="shared" ca="1" si="1711"/>
        <v>0</v>
      </c>
      <c r="GI242" s="114">
        <f t="shared" ca="1" si="1711"/>
        <v>0</v>
      </c>
      <c r="GJ242" s="114">
        <f t="shared" ca="1" si="1711"/>
        <v>0</v>
      </c>
      <c r="GK242" s="114">
        <f t="shared" ca="1" si="1711"/>
        <v>0</v>
      </c>
      <c r="GL242" s="536">
        <f t="shared" ca="1" si="1479"/>
        <v>0</v>
      </c>
      <c r="GM242" s="114">
        <f t="shared" ca="1" si="1712"/>
        <v>0</v>
      </c>
      <c r="GN242" s="114">
        <f t="shared" ca="1" si="1712"/>
        <v>0</v>
      </c>
      <c r="GO242" s="114">
        <f t="shared" ca="1" si="1712"/>
        <v>0</v>
      </c>
      <c r="GP242" s="114">
        <f t="shared" ca="1" si="1712"/>
        <v>0</v>
      </c>
      <c r="GQ242" s="114">
        <f t="shared" ca="1" si="1712"/>
        <v>0</v>
      </c>
      <c r="GR242" s="536">
        <f t="shared" ca="1" si="1481"/>
        <v>0</v>
      </c>
      <c r="GS242" s="115">
        <f t="shared" ca="1" si="1713"/>
        <v>0</v>
      </c>
      <c r="GT242" s="115">
        <f t="shared" ca="1" si="1713"/>
        <v>0</v>
      </c>
      <c r="GU242" s="115">
        <f t="shared" ca="1" si="1713"/>
        <v>0</v>
      </c>
      <c r="GV242" s="115">
        <f t="shared" ca="1" si="1713"/>
        <v>0</v>
      </c>
      <c r="GW242" s="553">
        <f t="shared" ca="1" si="1714"/>
        <v>0</v>
      </c>
      <c r="GX242" s="553">
        <f t="shared" ca="1" si="1714"/>
        <v>0</v>
      </c>
      <c r="GY242" s="553">
        <f t="shared" ca="1" si="1714"/>
        <v>0</v>
      </c>
      <c r="GZ242" s="553">
        <f t="shared" ca="1" si="1714"/>
        <v>0</v>
      </c>
      <c r="HA242" s="553">
        <f t="shared" ca="1" si="1714"/>
        <v>0</v>
      </c>
      <c r="HB242" s="553">
        <f t="shared" ca="1" si="1714"/>
        <v>0</v>
      </c>
      <c r="HC242" s="553">
        <f t="shared" ca="1" si="1714"/>
        <v>0</v>
      </c>
      <c r="HD242" s="553">
        <f t="shared" ca="1" si="1714"/>
        <v>0</v>
      </c>
      <c r="HE242" s="553">
        <f t="shared" ca="1" si="1714"/>
        <v>0</v>
      </c>
      <c r="HF242" s="553">
        <f t="shared" ca="1" si="1714"/>
        <v>0</v>
      </c>
      <c r="HG242" s="553">
        <f t="shared" ca="1" si="1714"/>
        <v>0</v>
      </c>
      <c r="HH242" s="553">
        <f t="shared" ca="1" si="1714"/>
        <v>0</v>
      </c>
      <c r="HI242" s="553">
        <f t="shared" ca="1" si="1714"/>
        <v>0</v>
      </c>
      <c r="HJ242" s="553">
        <f t="shared" ca="1" si="1714"/>
        <v>0</v>
      </c>
      <c r="HK242" s="553">
        <f t="shared" ca="1" si="1714"/>
        <v>0</v>
      </c>
      <c r="HL242" s="553">
        <f t="shared" ca="1" si="1714"/>
        <v>0</v>
      </c>
      <c r="HM242" s="553">
        <f t="shared" ca="1" si="1715"/>
        <v>0</v>
      </c>
      <c r="HN242" s="553">
        <f t="shared" ca="1" si="1715"/>
        <v>0</v>
      </c>
      <c r="HO242" s="553">
        <f t="shared" ca="1" si="1715"/>
        <v>0</v>
      </c>
      <c r="HP242" s="553">
        <f t="shared" ca="1" si="1715"/>
        <v>0</v>
      </c>
      <c r="HQ242" s="19">
        <f t="shared" ca="1" si="1485"/>
        <v>0</v>
      </c>
      <c r="HR242" s="114">
        <f t="shared" ca="1" si="1716"/>
        <v>0</v>
      </c>
      <c r="HS242" s="114">
        <f t="shared" ca="1" si="1716"/>
        <v>0</v>
      </c>
      <c r="HT242" s="114">
        <f t="shared" ca="1" si="1716"/>
        <v>0</v>
      </c>
      <c r="HU242" s="114">
        <f t="shared" ca="1" si="1716"/>
        <v>0</v>
      </c>
      <c r="HV242" s="114">
        <f t="shared" ca="1" si="1716"/>
        <v>0</v>
      </c>
      <c r="HW242" s="536">
        <f t="shared" ca="1" si="1487"/>
        <v>0</v>
      </c>
      <c r="HX242" s="114">
        <f t="shared" ca="1" si="1717"/>
        <v>0</v>
      </c>
      <c r="HY242" s="114">
        <f t="shared" ca="1" si="1717"/>
        <v>0</v>
      </c>
      <c r="HZ242" s="114">
        <f t="shared" ca="1" si="1717"/>
        <v>0</v>
      </c>
      <c r="IA242" s="114">
        <f t="shared" ca="1" si="1717"/>
        <v>0</v>
      </c>
      <c r="IB242" s="114">
        <f t="shared" ca="1" si="1717"/>
        <v>0</v>
      </c>
      <c r="IC242" s="536">
        <f t="shared" ca="1" si="1489"/>
        <v>0</v>
      </c>
      <c r="ID242" s="114">
        <f t="shared" ca="1" si="1718"/>
        <v>0</v>
      </c>
      <c r="IE242" s="114">
        <f t="shared" ca="1" si="1718"/>
        <v>0</v>
      </c>
      <c r="IF242" s="114">
        <f t="shared" ca="1" si="1718"/>
        <v>0</v>
      </c>
      <c r="IG242" s="114">
        <f t="shared" ca="1" si="1718"/>
        <v>0</v>
      </c>
      <c r="IH242" s="114">
        <f t="shared" ca="1" si="1718"/>
        <v>0</v>
      </c>
      <c r="II242" s="536">
        <f t="shared" ca="1" si="1491"/>
        <v>0</v>
      </c>
      <c r="IJ242" s="114">
        <f t="shared" ca="1" si="1719"/>
        <v>0</v>
      </c>
      <c r="IK242" s="114">
        <f t="shared" ca="1" si="1719"/>
        <v>0</v>
      </c>
      <c r="IL242" s="114">
        <f t="shared" ca="1" si="1719"/>
        <v>0</v>
      </c>
      <c r="IM242" s="114">
        <f t="shared" ca="1" si="1719"/>
        <v>0</v>
      </c>
      <c r="IN242" s="114">
        <f t="shared" ca="1" si="1719"/>
        <v>0</v>
      </c>
      <c r="IO242" s="536">
        <f t="shared" ca="1" si="1493"/>
        <v>0</v>
      </c>
      <c r="IP242" s="114">
        <f t="shared" ca="1" si="1720"/>
        <v>0</v>
      </c>
      <c r="IQ242" s="114">
        <f t="shared" ca="1" si="1720"/>
        <v>0</v>
      </c>
      <c r="IR242" s="114">
        <f t="shared" ca="1" si="1720"/>
        <v>0</v>
      </c>
      <c r="IS242" s="114">
        <f t="shared" ca="1" si="1720"/>
        <v>0</v>
      </c>
      <c r="IT242" s="114">
        <f t="shared" ca="1" si="1720"/>
        <v>0</v>
      </c>
      <c r="IU242" s="536">
        <f t="shared" ca="1" si="1495"/>
        <v>0</v>
      </c>
      <c r="IV242" s="114">
        <f t="shared" ca="1" si="1721"/>
        <v>0</v>
      </c>
      <c r="IW242" s="114">
        <f t="shared" ca="1" si="1721"/>
        <v>0</v>
      </c>
      <c r="IX242" s="114">
        <f t="shared" ca="1" si="1721"/>
        <v>0</v>
      </c>
      <c r="IY242" s="114">
        <f t="shared" ca="1" si="1721"/>
        <v>0</v>
      </c>
      <c r="IZ242" s="114">
        <f t="shared" ca="1" si="1721"/>
        <v>0</v>
      </c>
      <c r="JA242" s="536">
        <f t="shared" ca="1" si="1497"/>
        <v>0</v>
      </c>
      <c r="JB242" s="115">
        <f t="shared" ca="1" si="1722"/>
        <v>0</v>
      </c>
      <c r="JC242" s="115">
        <f t="shared" ca="1" si="1722"/>
        <v>0</v>
      </c>
      <c r="JD242" s="115">
        <f t="shared" ca="1" si="1722"/>
        <v>0</v>
      </c>
      <c r="JE242" s="115">
        <f t="shared" ca="1" si="1722"/>
        <v>0</v>
      </c>
      <c r="JF242" s="553">
        <f t="shared" ca="1" si="1723"/>
        <v>0</v>
      </c>
      <c r="JG242" s="553">
        <f t="shared" ca="1" si="1723"/>
        <v>0</v>
      </c>
      <c r="JH242" s="553">
        <f t="shared" ca="1" si="1723"/>
        <v>0</v>
      </c>
      <c r="JI242" s="553">
        <f t="shared" ca="1" si="1723"/>
        <v>0</v>
      </c>
      <c r="JJ242" s="553">
        <f t="shared" ca="1" si="1723"/>
        <v>0</v>
      </c>
      <c r="JK242" s="553">
        <f t="shared" ca="1" si="1723"/>
        <v>0</v>
      </c>
      <c r="JL242" s="553">
        <f t="shared" ca="1" si="1723"/>
        <v>0</v>
      </c>
      <c r="JM242" s="553">
        <f t="shared" ca="1" si="1723"/>
        <v>0</v>
      </c>
      <c r="JN242" s="553">
        <f t="shared" ca="1" si="1723"/>
        <v>0</v>
      </c>
      <c r="JO242" s="553">
        <f t="shared" ca="1" si="1723"/>
        <v>0</v>
      </c>
      <c r="JP242" s="553">
        <f t="shared" ca="1" si="1723"/>
        <v>0</v>
      </c>
      <c r="JQ242" s="553">
        <f t="shared" ca="1" si="1723"/>
        <v>0</v>
      </c>
      <c r="JR242" s="553">
        <f t="shared" ca="1" si="1723"/>
        <v>0</v>
      </c>
      <c r="JS242" s="553">
        <f t="shared" ca="1" si="1723"/>
        <v>0</v>
      </c>
      <c r="JT242" s="553">
        <f t="shared" ca="1" si="1723"/>
        <v>0</v>
      </c>
      <c r="JU242" s="553">
        <f t="shared" ca="1" si="1723"/>
        <v>0</v>
      </c>
      <c r="JV242" s="553">
        <f t="shared" ca="1" si="1724"/>
        <v>0</v>
      </c>
      <c r="JW242" s="553">
        <f t="shared" ca="1" si="1724"/>
        <v>0</v>
      </c>
      <c r="JX242" s="553">
        <f t="shared" ca="1" si="1724"/>
        <v>0</v>
      </c>
      <c r="JY242" s="553">
        <f t="shared" ca="1" si="1724"/>
        <v>0</v>
      </c>
      <c r="JZ242" s="19">
        <f t="shared" ca="1" si="1501"/>
        <v>0</v>
      </c>
      <c r="KA242" s="5">
        <f t="shared" ca="1" si="1502"/>
        <v>67</v>
      </c>
      <c r="KB242" s="9"/>
      <c r="KC242" s="5">
        <f t="shared" ca="1" si="1725"/>
        <v>1</v>
      </c>
      <c r="KD242" s="5" t="b">
        <f t="shared" ca="1" si="1725"/>
        <v>0</v>
      </c>
      <c r="KE242" s="19">
        <f t="shared" ca="1" si="1742"/>
        <v>0</v>
      </c>
      <c r="KF242" s="5">
        <f t="shared" ca="1" si="1505"/>
        <v>0</v>
      </c>
      <c r="KG242" s="5">
        <f t="shared" ca="1" si="1506"/>
        <v>1.2500000000000001E-2</v>
      </c>
      <c r="KH242" s="5">
        <f t="shared" si="1507"/>
        <v>0</v>
      </c>
      <c r="KI242" s="19">
        <f t="shared" ca="1" si="1683"/>
        <v>0</v>
      </c>
      <c r="KJ242" s="5">
        <f t="shared" ca="1" si="1508"/>
        <v>60</v>
      </c>
      <c r="KK242" s="19" t="str">
        <f t="shared" ca="1" si="1688"/>
        <v>-</v>
      </c>
      <c r="KL242" s="19" t="str">
        <f t="shared" ca="1" si="1688"/>
        <v>-</v>
      </c>
      <c r="KM242" s="19" t="str">
        <f t="shared" ca="1" si="1688"/>
        <v>-</v>
      </c>
      <c r="KN242" s="19" t="str">
        <f t="shared" ca="1" si="1688"/>
        <v>-</v>
      </c>
      <c r="KO242" s="19" t="str">
        <f t="shared" ca="1" si="1688"/>
        <v>-</v>
      </c>
      <c r="KP242" s="19" t="str">
        <f t="shared" ca="1" si="1688"/>
        <v>-</v>
      </c>
      <c r="KQ242" s="19" t="str">
        <f t="shared" ca="1" si="1688"/>
        <v>-</v>
      </c>
      <c r="KR242" s="19" t="str">
        <f t="shared" ca="1" si="1688"/>
        <v>-</v>
      </c>
      <c r="KS242" s="19" t="str">
        <f t="shared" ca="1" si="1688"/>
        <v>-</v>
      </c>
      <c r="KT242" s="19" t="str">
        <f t="shared" ca="1" si="1688"/>
        <v>-</v>
      </c>
      <c r="KU242" s="19" t="str">
        <f t="shared" ca="1" si="1688"/>
        <v>-</v>
      </c>
      <c r="KV242" s="19" t="str">
        <f t="shared" ca="1" si="1688"/>
        <v>-</v>
      </c>
      <c r="KW242" s="5">
        <f t="shared" si="1510"/>
        <v>1</v>
      </c>
      <c r="KX242" s="5">
        <f t="shared" ca="1" si="1580"/>
        <v>0</v>
      </c>
      <c r="KY242" s="5">
        <f t="shared" ca="1" si="1580"/>
        <v>1</v>
      </c>
      <c r="KZ242" s="5">
        <f t="shared" ca="1" si="1580"/>
        <v>1</v>
      </c>
      <c r="LA242" s="5">
        <f t="shared" ca="1" si="1745"/>
        <v>1</v>
      </c>
      <c r="LB242" s="5">
        <f t="shared" ca="1" si="1745"/>
        <v>1</v>
      </c>
      <c r="LC242" s="5">
        <f t="shared" ca="1" si="1745"/>
        <v>0</v>
      </c>
      <c r="LD242" s="5">
        <f t="shared" ca="1" si="1745"/>
        <v>1</v>
      </c>
      <c r="LE242" s="5">
        <f t="shared" ca="1" si="1745"/>
        <v>0</v>
      </c>
      <c r="LF242" s="5">
        <f t="shared" ca="1" si="1745"/>
        <v>0</v>
      </c>
      <c r="LG242" s="5">
        <f t="shared" ca="1" si="1745"/>
        <v>1</v>
      </c>
      <c r="LH242" s="5">
        <f t="shared" ca="1" si="1745"/>
        <v>0</v>
      </c>
      <c r="LI242" s="5">
        <f t="shared" ca="1" si="1745"/>
        <v>0</v>
      </c>
      <c r="LJ242" s="5">
        <f t="shared" ca="1" si="1745"/>
        <v>0</v>
      </c>
      <c r="LK242" s="5">
        <f t="shared" ca="1" si="1745"/>
        <v>0</v>
      </c>
      <c r="LL242" s="5">
        <f t="shared" ca="1" si="1745"/>
        <v>1</v>
      </c>
      <c r="LM242" s="5">
        <f t="shared" ca="1" si="1745"/>
        <v>0</v>
      </c>
      <c r="LN242" s="5">
        <f t="shared" ca="1" si="1745"/>
        <v>1</v>
      </c>
      <c r="LO242" s="19">
        <f t="shared" ca="1" si="1742"/>
        <v>0</v>
      </c>
      <c r="LP242" s="19">
        <f t="shared" ca="1" si="1743"/>
        <v>0</v>
      </c>
      <c r="LQ242" s="19">
        <f t="shared" ca="1" si="1743"/>
        <v>0</v>
      </c>
      <c r="LR242" s="19">
        <f t="shared" ca="1" si="1743"/>
        <v>0</v>
      </c>
      <c r="LS242" s="19">
        <f t="shared" ca="1" si="1743"/>
        <v>0</v>
      </c>
      <c r="LT242" s="19">
        <f t="shared" ca="1" si="1743"/>
        <v>0</v>
      </c>
      <c r="LU242" s="19">
        <f t="shared" ca="1" si="1743"/>
        <v>0</v>
      </c>
      <c r="LV242" s="19">
        <f t="shared" ca="1" si="1743"/>
        <v>0</v>
      </c>
      <c r="LW242" s="19">
        <f t="shared" ca="1" si="1743"/>
        <v>0</v>
      </c>
      <c r="LX242" s="19">
        <f t="shared" ca="1" si="1743"/>
        <v>0</v>
      </c>
      <c r="LY242" s="19">
        <f t="shared" ca="1" si="1743"/>
        <v>0</v>
      </c>
      <c r="LZ242" s="19">
        <f t="shared" ca="1" si="1743"/>
        <v>0</v>
      </c>
      <c r="MA242" s="19">
        <f t="shared" ca="1" si="1743"/>
        <v>0</v>
      </c>
      <c r="MB242" s="19">
        <f t="shared" ca="1" si="1743"/>
        <v>0</v>
      </c>
      <c r="MC242" s="19">
        <f t="shared" ca="1" si="1743"/>
        <v>0</v>
      </c>
      <c r="MD242" s="19">
        <f t="shared" ca="1" si="1743"/>
        <v>0</v>
      </c>
      <c r="ME242" s="19">
        <f t="shared" ca="1" si="1743"/>
        <v>0</v>
      </c>
      <c r="MF242" s="19">
        <f t="shared" ca="1" si="1744"/>
        <v>0</v>
      </c>
      <c r="MG242" s="19">
        <f t="shared" ca="1" si="1744"/>
        <v>0</v>
      </c>
      <c r="MH242" s="19">
        <f t="shared" ca="1" si="1744"/>
        <v>0</v>
      </c>
      <c r="MI242" s="19">
        <f t="shared" ca="1" si="1744"/>
        <v>0</v>
      </c>
      <c r="MJ242" s="5">
        <f t="shared" ca="1" si="1727"/>
        <v>0</v>
      </c>
      <c r="MK242" s="5">
        <f t="shared" ca="1" si="1727"/>
        <v>6.25E-2</v>
      </c>
      <c r="ML242" s="5">
        <f t="shared" ca="1" si="1727"/>
        <v>6.25E-2</v>
      </c>
      <c r="MM242" s="5">
        <f t="shared" ca="1" si="1727"/>
        <v>6.25E-2</v>
      </c>
      <c r="MN242" s="5">
        <f t="shared" ca="1" si="1728"/>
        <v>0</v>
      </c>
      <c r="MO242" s="5">
        <f t="shared" ca="1" si="1728"/>
        <v>0</v>
      </c>
      <c r="MP242" s="5">
        <f t="shared" ca="1" si="1728"/>
        <v>0</v>
      </c>
      <c r="MQ242" s="5">
        <f t="shared" ca="1" si="1728"/>
        <v>0</v>
      </c>
      <c r="MR242" s="5">
        <f t="shared" ca="1" si="1728"/>
        <v>0</v>
      </c>
      <c r="MS242" s="5">
        <f t="shared" ca="1" si="1728"/>
        <v>0</v>
      </c>
      <c r="MT242" s="19">
        <f t="shared" ca="1" si="1744"/>
        <v>0</v>
      </c>
      <c r="MU242" s="19">
        <f t="shared" ca="1" si="1744"/>
        <v>1</v>
      </c>
      <c r="MV242" s="19">
        <f t="shared" ca="1" si="1678"/>
        <v>0</v>
      </c>
      <c r="MW242" s="19">
        <f t="shared" ca="1" si="1678"/>
        <v>0</v>
      </c>
      <c r="MX242" s="19">
        <f t="shared" ca="1" si="1678"/>
        <v>0</v>
      </c>
      <c r="MY242" s="19">
        <f t="shared" ca="1" si="1678"/>
        <v>0</v>
      </c>
      <c r="MZ242" s="19">
        <f t="shared" ca="1" si="1678"/>
        <v>1</v>
      </c>
      <c r="NA242" s="9"/>
      <c r="NB242" s="5" t="b">
        <f t="shared" ca="1" si="1514"/>
        <v>0</v>
      </c>
      <c r="NC242" s="19" t="str">
        <f t="shared" ca="1" si="1515"/>
        <v>-</v>
      </c>
      <c r="ND242" s="5">
        <f t="shared" ca="1" si="1516"/>
        <v>0.5</v>
      </c>
      <c r="NE242" s="5" t="b">
        <f t="shared" ca="1" si="1669"/>
        <v>0</v>
      </c>
      <c r="NF242" s="5" t="b">
        <f t="shared" ca="1" si="1669"/>
        <v>0</v>
      </c>
      <c r="NG242" s="5" t="b">
        <f t="shared" ca="1" si="1669"/>
        <v>1</v>
      </c>
      <c r="NH242" s="134">
        <f t="shared" ca="1" si="1670"/>
        <v>2</v>
      </c>
      <c r="NI242" s="134">
        <f t="shared" ca="1" si="1670"/>
        <v>2</v>
      </c>
      <c r="NJ242" s="5" t="b">
        <f t="shared" ca="1" si="1729"/>
        <v>0</v>
      </c>
      <c r="NK242" s="5" t="b">
        <f t="shared" ca="1" si="1729"/>
        <v>1</v>
      </c>
      <c r="NL242" s="5" t="b">
        <f t="shared" ca="1" si="1729"/>
        <v>1</v>
      </c>
      <c r="NM242" s="5" t="b">
        <f t="shared" ca="1" si="1729"/>
        <v>0</v>
      </c>
      <c r="NN242" s="5">
        <f t="shared" ca="1" si="1730"/>
        <v>1</v>
      </c>
      <c r="NO242" s="5">
        <f t="shared" ca="1" si="1730"/>
        <v>0</v>
      </c>
      <c r="NP242" s="5" t="b">
        <f t="shared" ca="1" si="1521"/>
        <v>0</v>
      </c>
      <c r="NQ242" s="5" t="str" cm="1">
        <f t="array" aca="1" ref="NQ242" ca="1">IF(OR(NR242:NY242&lt;&gt;"-"),TRUE,"-")</f>
        <v>-</v>
      </c>
      <c r="NR242" s="19" t="str">
        <f t="shared" ca="1" si="1522"/>
        <v>-</v>
      </c>
      <c r="NS242" s="19" t="str">
        <f t="shared" ca="1" si="1522"/>
        <v>-</v>
      </c>
      <c r="NT242" s="19" t="str">
        <f t="shared" ca="1" si="1522"/>
        <v>-</v>
      </c>
      <c r="NU242" s="19" t="str">
        <f t="shared" ca="1" si="1522"/>
        <v>-</v>
      </c>
      <c r="NV242" s="19" t="str">
        <f t="shared" ca="1" si="1522"/>
        <v>-</v>
      </c>
      <c r="NW242" s="19" t="str">
        <f t="shared" ca="1" si="1522"/>
        <v>-</v>
      </c>
      <c r="NX242" s="19" t="str">
        <f t="shared" ca="1" si="1522"/>
        <v>-</v>
      </c>
      <c r="NY242" s="19" t="str">
        <f t="shared" ca="1" si="1522"/>
        <v>-</v>
      </c>
      <c r="NZ242" s="5" t="b">
        <f t="array" aca="1" ref="NZ242" ca="1">IF(OR(OA242:OG242&lt;&gt;"-"),TRUE,"-")</f>
        <v>1</v>
      </c>
      <c r="OA242" s="19">
        <f t="shared" ref="OA242:OL272" ca="1" si="1755">OFFSET(OA$5,$B242,0)</f>
        <v>0</v>
      </c>
      <c r="OB242" s="19">
        <f t="shared" ca="1" si="1755"/>
        <v>999999</v>
      </c>
      <c r="OC242" s="19">
        <f t="shared" ca="1" si="1755"/>
        <v>999999</v>
      </c>
      <c r="OD242" s="19">
        <f t="shared" ca="1" si="1755"/>
        <v>999999</v>
      </c>
      <c r="OE242" s="19">
        <f t="shared" ca="1" si="1755"/>
        <v>999999</v>
      </c>
      <c r="OF242" s="19">
        <f t="shared" ca="1" si="1755"/>
        <v>999999</v>
      </c>
      <c r="OG242" s="19">
        <f t="shared" ca="1" si="1755"/>
        <v>999999</v>
      </c>
      <c r="OH242" s="19" t="str">
        <f t="shared" ca="1" si="1755"/>
        <v>-</v>
      </c>
      <c r="OI242" s="19" t="str">
        <f t="shared" ca="1" si="1755"/>
        <v>-</v>
      </c>
      <c r="OJ242" s="19" t="str">
        <f t="shared" ca="1" si="1755"/>
        <v>-</v>
      </c>
      <c r="OK242" s="19" t="b">
        <f t="shared" ca="1" si="1755"/>
        <v>1</v>
      </c>
      <c r="OL242" s="19">
        <f t="shared" ca="1" si="1755"/>
        <v>0</v>
      </c>
      <c r="OM242" s="5" t="str">
        <f t="shared" ca="1" si="1731"/>
        <v>-</v>
      </c>
      <c r="ON242" s="5" t="str">
        <f t="shared" ca="1" si="1731"/>
        <v>-</v>
      </c>
      <c r="OO242" s="5" t="str">
        <f t="shared" ca="1" si="1731"/>
        <v>-</v>
      </c>
      <c r="OP242" s="5" t="str">
        <f t="shared" ca="1" si="1731"/>
        <v>-</v>
      </c>
      <c r="OQ242" s="19" t="str">
        <f t="shared" ca="1" si="1548"/>
        <v>-</v>
      </c>
      <c r="OR242" s="19" t="str">
        <f t="shared" ca="1" si="1548"/>
        <v>-</v>
      </c>
      <c r="OS242" s="19" t="str">
        <f t="shared" ca="1" si="1548"/>
        <v>-</v>
      </c>
      <c r="OT242" s="19" t="str">
        <f t="shared" ca="1" si="1548"/>
        <v>-</v>
      </c>
      <c r="OU242" s="5">
        <f t="shared" ca="1" si="1753"/>
        <v>0</v>
      </c>
      <c r="OV242" s="19" t="str">
        <f t="shared" ca="1" si="1548"/>
        <v>-</v>
      </c>
      <c r="OW242" s="5" t="str">
        <f t="shared" ca="1" si="1732"/>
        <v>-</v>
      </c>
      <c r="OX242" s="5">
        <f t="shared" ca="1" si="1732"/>
        <v>500</v>
      </c>
      <c r="OY242" s="5">
        <f t="shared" ca="1" si="1732"/>
        <v>500</v>
      </c>
      <c r="OZ242" s="5" t="str">
        <f t="shared" ca="1" si="1732"/>
        <v>-</v>
      </c>
      <c r="PA242" s="5" t="str">
        <f t="shared" ca="1" si="1732"/>
        <v>-</v>
      </c>
      <c r="PB242" s="5" t="str">
        <f t="shared" ca="1" si="1732"/>
        <v>-</v>
      </c>
      <c r="PC242" s="5">
        <f t="shared" ca="1" si="1527"/>
        <v>1.5</v>
      </c>
      <c r="PD242" s="9"/>
      <c r="PE242" s="19">
        <f t="shared" ca="1" si="1548"/>
        <v>50</v>
      </c>
      <c r="PF242" s="19">
        <f t="shared" ca="1" si="1528"/>
        <v>50</v>
      </c>
      <c r="PG242" s="19">
        <f t="shared" ca="1" si="1528"/>
        <v>50</v>
      </c>
      <c r="PH242" s="19">
        <f t="shared" ca="1" si="1528"/>
        <v>50</v>
      </c>
      <c r="PI242" s="5">
        <f t="shared" ca="1" si="1529"/>
        <v>1</v>
      </c>
      <c r="PJ242" s="5">
        <f t="shared" ca="1" si="1530"/>
        <v>1</v>
      </c>
      <c r="PK242" s="5">
        <f t="shared" ca="1" si="1531"/>
        <v>1</v>
      </c>
      <c r="PL242" s="9"/>
      <c r="PM242" s="19" t="b">
        <f t="shared" ca="1" si="1528"/>
        <v>0</v>
      </c>
      <c r="PN242" s="19" t="b">
        <f t="shared" ca="1" si="1528"/>
        <v>0</v>
      </c>
      <c r="PO242" s="19">
        <f t="shared" ca="1" si="1528"/>
        <v>1</v>
      </c>
      <c r="PP242" s="134">
        <f t="shared" ca="1" si="1532"/>
        <v>1</v>
      </c>
      <c r="PQ242" s="134">
        <f t="shared" ca="1" si="1532"/>
        <v>1</v>
      </c>
      <c r="PR242" s="134">
        <f t="shared" ca="1" si="1532"/>
        <v>1</v>
      </c>
      <c r="PS242" s="134">
        <f t="shared" ca="1" si="1532"/>
        <v>1</v>
      </c>
      <c r="PT242" s="134">
        <f t="shared" ca="1" si="1532"/>
        <v>1</v>
      </c>
      <c r="PU242" s="134">
        <f t="shared" ca="1" si="1532"/>
        <v>1</v>
      </c>
      <c r="PV242" s="134">
        <f t="shared" ca="1" si="1532"/>
        <v>1</v>
      </c>
      <c r="PW242" s="134">
        <f t="shared" ca="1" si="1532"/>
        <v>1</v>
      </c>
      <c r="PX242" s="9"/>
      <c r="PY242" s="537" t="str">
        <f t="shared" ca="1" si="1733"/>
        <v>-</v>
      </c>
      <c r="PZ242" s="537" t="str">
        <f t="shared" ca="1" si="1733"/>
        <v>-</v>
      </c>
      <c r="QA242" s="537" t="str">
        <f t="shared" ca="1" si="1733"/>
        <v>-</v>
      </c>
      <c r="QB242" s="537" t="str">
        <f t="shared" ca="1" si="1733"/>
        <v>-</v>
      </c>
      <c r="QC242" s="537" t="str">
        <f t="shared" ca="1" si="1733"/>
        <v>-</v>
      </c>
      <c r="QD242" s="537" t="str">
        <f t="shared" ca="1" si="1733"/>
        <v>-</v>
      </c>
      <c r="QE242" s="537" t="str">
        <f t="shared" ca="1" si="1733"/>
        <v>-</v>
      </c>
      <c r="QF242" s="537" t="str">
        <f t="shared" ca="1" si="1733"/>
        <v>-</v>
      </c>
      <c r="QG242" s="537" t="str">
        <f t="shared" ca="1" si="1733"/>
        <v>-</v>
      </c>
      <c r="QH242" s="537" t="str">
        <f t="shared" ca="1" si="1733"/>
        <v>-</v>
      </c>
      <c r="QI242" s="537" t="str">
        <f t="shared" ca="1" si="1733"/>
        <v>-</v>
      </c>
      <c r="QJ242" s="537" t="str">
        <f t="shared" ca="1" si="1733"/>
        <v>-</v>
      </c>
      <c r="QK242" s="537" t="str">
        <f t="shared" ca="1" si="1733"/>
        <v>-</v>
      </c>
      <c r="QL242" s="537" t="str">
        <f t="shared" ca="1" si="1733"/>
        <v>-</v>
      </c>
      <c r="QM242" s="537" t="str">
        <f t="shared" ca="1" si="1733"/>
        <v>-</v>
      </c>
      <c r="QN242" s="537" t="str">
        <f t="shared" ca="1" si="1733"/>
        <v>-</v>
      </c>
      <c r="QO242" s="537" t="str">
        <f t="shared" ca="1" si="1734"/>
        <v>-</v>
      </c>
      <c r="QP242" s="537" t="str">
        <f t="shared" ca="1" si="1734"/>
        <v>-</v>
      </c>
      <c r="QQ242" s="537" t="str">
        <f t="shared" ca="1" si="1734"/>
        <v>-</v>
      </c>
      <c r="QR242" s="537" t="str">
        <f t="shared" ca="1" si="1734"/>
        <v>-</v>
      </c>
      <c r="QS242" s="537" t="str">
        <f t="shared" ca="1" si="1734"/>
        <v>-</v>
      </c>
      <c r="QT242" s="537" t="str">
        <f t="shared" ca="1" si="1734"/>
        <v>-</v>
      </c>
      <c r="QU242" s="537" t="str">
        <f t="shared" ca="1" si="1734"/>
        <v>-</v>
      </c>
      <c r="QV242" s="537" t="str">
        <f t="shared" ca="1" si="1734"/>
        <v>-</v>
      </c>
      <c r="QW242" s="537" t="str">
        <f t="shared" ca="1" si="1734"/>
        <v>-</v>
      </c>
      <c r="QX242" s="537" t="str">
        <f t="shared" ca="1" si="1734"/>
        <v>-</v>
      </c>
      <c r="QY242" s="537" t="str">
        <f t="shared" ca="1" si="1734"/>
        <v>-</v>
      </c>
      <c r="QZ242" s="537" t="str">
        <f t="shared" ca="1" si="1734"/>
        <v>-</v>
      </c>
      <c r="RA242" s="537" t="str">
        <f t="shared" ca="1" si="1734"/>
        <v>-</v>
      </c>
      <c r="RB242" s="537" t="str">
        <f t="shared" ca="1" si="1734"/>
        <v>-</v>
      </c>
      <c r="RC242" s="537" t="str">
        <f t="shared" ca="1" si="1734"/>
        <v>-</v>
      </c>
      <c r="RD242" s="537" t="str">
        <f t="shared" ca="1" si="1734"/>
        <v>-</v>
      </c>
      <c r="RE242" s="537" t="str">
        <f t="shared" ca="1" si="1673"/>
        <v>-</v>
      </c>
      <c r="RF242" s="537" t="str">
        <f t="shared" ca="1" si="1673"/>
        <v>-</v>
      </c>
      <c r="RG242" s="537" t="str">
        <f t="shared" ca="1" si="1673"/>
        <v>-</v>
      </c>
      <c r="RH242" s="537" t="str">
        <f t="shared" ca="1" si="1673"/>
        <v>-</v>
      </c>
      <c r="RI242" s="547" t="str">
        <f t="shared" ca="1" si="1735"/>
        <v>-</v>
      </c>
      <c r="RJ242" s="547" t="str">
        <f t="shared" ca="1" si="1735"/>
        <v>-</v>
      </c>
      <c r="RK242" s="547" t="str">
        <f t="shared" ca="1" si="1735"/>
        <v>-</v>
      </c>
      <c r="RL242" s="547" t="str">
        <f t="shared" ca="1" si="1735"/>
        <v>-</v>
      </c>
      <c r="RM242" s="547" t="str">
        <f t="shared" ca="1" si="1735"/>
        <v>-</v>
      </c>
      <c r="RN242" s="547" t="str">
        <f t="shared" ca="1" si="1735"/>
        <v>-</v>
      </c>
      <c r="RO242" s="547" t="str">
        <f t="shared" ca="1" si="1735"/>
        <v>-</v>
      </c>
      <c r="RP242" s="547" t="str">
        <f t="shared" ca="1" si="1735"/>
        <v>-</v>
      </c>
      <c r="RQ242" s="547" t="str">
        <f t="shared" ca="1" si="1735"/>
        <v>-</v>
      </c>
      <c r="RR242" s="547" t="str">
        <f t="shared" ca="1" si="1735"/>
        <v>-</v>
      </c>
      <c r="RS242" s="547" t="str">
        <f t="shared" ca="1" si="1735"/>
        <v>-</v>
      </c>
      <c r="RT242" s="547" t="str">
        <f t="shared" ca="1" si="1735"/>
        <v>-</v>
      </c>
      <c r="RU242" s="547" t="str">
        <f t="shared" ca="1" si="1735"/>
        <v>-</v>
      </c>
      <c r="RV242" s="547" t="str">
        <f t="shared" ca="1" si="1735"/>
        <v>-</v>
      </c>
      <c r="RW242" s="547" t="str">
        <f t="shared" ca="1" si="1735"/>
        <v>-</v>
      </c>
      <c r="RX242" s="547" t="str">
        <f t="shared" ca="1" si="1735"/>
        <v>-</v>
      </c>
      <c r="RY242" s="547" t="str">
        <f t="shared" ca="1" si="1537"/>
        <v>-</v>
      </c>
      <c r="RZ242" s="547" t="str">
        <f t="shared" ca="1" si="1537"/>
        <v>-</v>
      </c>
      <c r="SA242" s="547" t="str">
        <f t="shared" ca="1" si="1537"/>
        <v>-</v>
      </c>
      <c r="SB242" s="547" t="str">
        <f t="shared" ca="1" si="1537"/>
        <v>-</v>
      </c>
      <c r="SC242" s="547" t="str">
        <f t="shared" ca="1" si="1537"/>
        <v>-</v>
      </c>
      <c r="SD242" s="547" t="str">
        <f t="shared" ca="1" si="1537"/>
        <v>-</v>
      </c>
      <c r="SE242" s="547" t="str">
        <f t="shared" ca="1" si="1537"/>
        <v>-</v>
      </c>
      <c r="SF242" s="547" t="str">
        <f t="shared" ca="1" si="1537"/>
        <v>-</v>
      </c>
      <c r="SG242" s="547" t="str">
        <f t="shared" ca="1" si="1537"/>
        <v>-</v>
      </c>
      <c r="SH242" s="547" t="str">
        <f t="shared" ca="1" si="1537"/>
        <v>-</v>
      </c>
      <c r="SI242" s="537" t="str">
        <f t="shared" ca="1" si="1736"/>
        <v>-</v>
      </c>
      <c r="SJ242" s="537" t="str">
        <f t="shared" ca="1" si="1736"/>
        <v>-</v>
      </c>
      <c r="SK242" s="537" t="str">
        <f t="shared" ca="1" si="1736"/>
        <v>-</v>
      </c>
      <c r="SL242" s="537" t="str">
        <f t="shared" ca="1" si="1736"/>
        <v>-</v>
      </c>
      <c r="SM242" s="537" t="str">
        <f t="shared" ca="1" si="1736"/>
        <v>-</v>
      </c>
      <c r="SN242" s="537" t="str">
        <f t="shared" ca="1" si="1736"/>
        <v>-</v>
      </c>
      <c r="SO242" s="537" t="str">
        <f t="shared" ca="1" si="1736"/>
        <v>-</v>
      </c>
      <c r="SP242" s="537" t="str">
        <f t="shared" ca="1" si="1736"/>
        <v>-</v>
      </c>
      <c r="SQ242" s="537" t="str">
        <f t="shared" ca="1" si="1736"/>
        <v>-</v>
      </c>
      <c r="SR242" s="537" t="str">
        <f t="shared" ca="1" si="1736"/>
        <v>-</v>
      </c>
      <c r="SS242" s="537" t="str">
        <f t="shared" ca="1" si="1736"/>
        <v>-</v>
      </c>
      <c r="ST242" s="537" t="str">
        <f t="shared" ca="1" si="1736"/>
        <v>-</v>
      </c>
      <c r="SU242" s="537" t="str">
        <f t="shared" ca="1" si="1736"/>
        <v>-</v>
      </c>
      <c r="SV242" s="537" t="str">
        <f t="shared" ca="1" si="1736"/>
        <v>-</v>
      </c>
      <c r="SW242" s="537" t="str">
        <f t="shared" ca="1" si="1736"/>
        <v>-</v>
      </c>
      <c r="SX242" s="537" t="str">
        <f t="shared" ca="1" si="1736"/>
        <v>-</v>
      </c>
      <c r="SY242" s="537" t="str">
        <f t="shared" ca="1" si="1737"/>
        <v>-</v>
      </c>
      <c r="SZ242" s="537" t="str">
        <f t="shared" ca="1" si="1737"/>
        <v>-</v>
      </c>
      <c r="TA242" s="537" t="str">
        <f t="shared" ca="1" si="1737"/>
        <v>-</v>
      </c>
      <c r="TB242" s="537" t="str">
        <f t="shared" ca="1" si="1737"/>
        <v>-</v>
      </c>
      <c r="TC242" s="537" t="str">
        <f t="shared" ca="1" si="1737"/>
        <v>-</v>
      </c>
      <c r="TD242" s="537" t="str">
        <f t="shared" ca="1" si="1737"/>
        <v>-</v>
      </c>
      <c r="TE242" s="537" t="str">
        <f t="shared" ca="1" si="1737"/>
        <v>-</v>
      </c>
      <c r="TF242" s="537" t="str">
        <f t="shared" ca="1" si="1737"/>
        <v>-</v>
      </c>
      <c r="TG242" s="537" t="str">
        <f t="shared" ca="1" si="1737"/>
        <v>-</v>
      </c>
      <c r="TH242" s="537" t="str">
        <f t="shared" ca="1" si="1737"/>
        <v>-</v>
      </c>
      <c r="TI242" s="537" t="str">
        <f t="shared" ca="1" si="1737"/>
        <v>-</v>
      </c>
      <c r="TJ242" s="537" t="str">
        <f t="shared" ca="1" si="1737"/>
        <v>-</v>
      </c>
      <c r="TK242" s="537" t="str">
        <f t="shared" ca="1" si="1737"/>
        <v>-</v>
      </c>
      <c r="TL242" s="537" t="str">
        <f t="shared" ca="1" si="1737"/>
        <v>-</v>
      </c>
      <c r="TM242" s="537" t="str">
        <f t="shared" ca="1" si="1737"/>
        <v>-</v>
      </c>
      <c r="TN242" s="537" t="str">
        <f t="shared" ca="1" si="1737"/>
        <v>-</v>
      </c>
      <c r="TO242" s="537" t="str">
        <f t="shared" ca="1" si="1674"/>
        <v>-</v>
      </c>
      <c r="TP242" s="537" t="str">
        <f t="shared" ca="1" si="1674"/>
        <v>-</v>
      </c>
      <c r="TQ242" s="537" t="str">
        <f t="shared" ca="1" si="1674"/>
        <v>-</v>
      </c>
      <c r="TR242" s="537" t="str">
        <f t="shared" ca="1" si="1674"/>
        <v>-</v>
      </c>
      <c r="TS242" s="547" t="str">
        <f t="shared" ca="1" si="1738"/>
        <v>-</v>
      </c>
      <c r="TT242" s="547" t="str">
        <f t="shared" ca="1" si="1738"/>
        <v>-</v>
      </c>
      <c r="TU242" s="547" t="str">
        <f t="shared" ca="1" si="1738"/>
        <v>-</v>
      </c>
      <c r="TV242" s="547" t="str">
        <f t="shared" ca="1" si="1738"/>
        <v>-</v>
      </c>
      <c r="TW242" s="547" t="str">
        <f t="shared" ca="1" si="1738"/>
        <v>-</v>
      </c>
      <c r="TX242" s="547" t="str">
        <f t="shared" ca="1" si="1738"/>
        <v>-</v>
      </c>
      <c r="TY242" s="547" t="str">
        <f t="shared" ca="1" si="1738"/>
        <v>-</v>
      </c>
      <c r="TZ242" s="547" t="str">
        <f t="shared" ca="1" si="1738"/>
        <v>-</v>
      </c>
      <c r="UA242" s="547" t="str">
        <f t="shared" ca="1" si="1738"/>
        <v>-</v>
      </c>
      <c r="UB242" s="547" t="str">
        <f t="shared" ca="1" si="1738"/>
        <v>-</v>
      </c>
      <c r="UC242" s="547" t="str">
        <f t="shared" ca="1" si="1738"/>
        <v>-</v>
      </c>
      <c r="UD242" s="547" t="str">
        <f t="shared" ca="1" si="1738"/>
        <v>-</v>
      </c>
      <c r="UE242" s="547" t="str">
        <f t="shared" ca="1" si="1738"/>
        <v>-</v>
      </c>
      <c r="UF242" s="547" t="str">
        <f t="shared" ca="1" si="1738"/>
        <v>-</v>
      </c>
      <c r="UG242" s="547" t="str">
        <f t="shared" ca="1" si="1738"/>
        <v>-</v>
      </c>
      <c r="UH242" s="547" t="str">
        <f t="shared" ca="1" si="1738"/>
        <v>-</v>
      </c>
      <c r="UI242" s="547" t="str">
        <f t="shared" ca="1" si="1542"/>
        <v>-</v>
      </c>
      <c r="UJ242" s="547" t="str">
        <f t="shared" ca="1" si="1542"/>
        <v>-</v>
      </c>
      <c r="UK242" s="547" t="str">
        <f t="shared" ca="1" si="1542"/>
        <v>-</v>
      </c>
      <c r="UL242" s="547" t="str">
        <f t="shared" ca="1" si="1542"/>
        <v>-</v>
      </c>
      <c r="UM242" s="547" t="str">
        <f t="shared" ca="1" si="1542"/>
        <v>-</v>
      </c>
      <c r="UN242" s="547" t="str">
        <f t="shared" ca="1" si="1542"/>
        <v>-</v>
      </c>
      <c r="UO242" s="547" t="str">
        <f t="shared" ca="1" si="1542"/>
        <v>-</v>
      </c>
      <c r="UP242" s="547" t="str">
        <f t="shared" ca="1" si="1542"/>
        <v>-</v>
      </c>
      <c r="UQ242" s="547" t="str">
        <f t="shared" ca="1" si="1542"/>
        <v>-</v>
      </c>
      <c r="UR242" s="547" t="str">
        <f t="shared" ca="1" si="1542"/>
        <v>-</v>
      </c>
      <c r="US242" s="537" t="str">
        <f t="shared" ca="1" si="1739"/>
        <v>-</v>
      </c>
      <c r="UT242" s="537" t="str">
        <f t="shared" ca="1" si="1739"/>
        <v>-</v>
      </c>
      <c r="UU242" s="537" t="str">
        <f t="shared" ca="1" si="1739"/>
        <v>-</v>
      </c>
      <c r="UV242" s="537" t="str">
        <f t="shared" ca="1" si="1739"/>
        <v>-</v>
      </c>
      <c r="UW242" s="537" t="str">
        <f t="shared" ca="1" si="1739"/>
        <v>-</v>
      </c>
      <c r="UX242" s="537" t="str">
        <f t="shared" ca="1" si="1739"/>
        <v>-</v>
      </c>
      <c r="UY242" s="537" t="str">
        <f t="shared" ca="1" si="1739"/>
        <v>-</v>
      </c>
      <c r="UZ242" s="537" t="str">
        <f t="shared" ca="1" si="1739"/>
        <v>-</v>
      </c>
      <c r="VA242" s="537" t="str">
        <f t="shared" ca="1" si="1739"/>
        <v>-</v>
      </c>
      <c r="VB242" s="537" t="str">
        <f t="shared" ca="1" si="1739"/>
        <v>-</v>
      </c>
      <c r="VC242" s="537" t="str">
        <f t="shared" ca="1" si="1739"/>
        <v>-</v>
      </c>
      <c r="VD242" s="537" t="str">
        <f t="shared" ca="1" si="1739"/>
        <v>-</v>
      </c>
      <c r="VE242" s="537" t="str">
        <f t="shared" ca="1" si="1739"/>
        <v>-</v>
      </c>
      <c r="VF242" s="537" t="str">
        <f t="shared" ca="1" si="1739"/>
        <v>-</v>
      </c>
      <c r="VG242" s="537" t="str">
        <f t="shared" ca="1" si="1739"/>
        <v>-</v>
      </c>
      <c r="VH242" s="537" t="str">
        <f t="shared" ca="1" si="1739"/>
        <v>-</v>
      </c>
      <c r="VI242" s="537" t="str">
        <f t="shared" ca="1" si="1740"/>
        <v>-</v>
      </c>
      <c r="VJ242" s="537" t="str">
        <f t="shared" ca="1" si="1740"/>
        <v>-</v>
      </c>
      <c r="VK242" s="537" t="str">
        <f t="shared" ca="1" si="1740"/>
        <v>-</v>
      </c>
      <c r="VL242" s="537" t="str">
        <f t="shared" ca="1" si="1740"/>
        <v>-</v>
      </c>
      <c r="VM242" s="537" t="str">
        <f t="shared" ca="1" si="1740"/>
        <v>-</v>
      </c>
      <c r="VN242" s="537" t="str">
        <f t="shared" ca="1" si="1740"/>
        <v>-</v>
      </c>
      <c r="VO242" s="537" t="str">
        <f t="shared" ca="1" si="1740"/>
        <v>-</v>
      </c>
      <c r="VP242" s="537" t="str">
        <f t="shared" ca="1" si="1740"/>
        <v>-</v>
      </c>
      <c r="VQ242" s="537" t="str">
        <f t="shared" ca="1" si="1740"/>
        <v>-</v>
      </c>
      <c r="VR242" s="537" t="str">
        <f t="shared" ca="1" si="1740"/>
        <v>-</v>
      </c>
      <c r="VS242" s="537" t="str">
        <f t="shared" ca="1" si="1740"/>
        <v>-</v>
      </c>
      <c r="VT242" s="537" t="str">
        <f t="shared" ca="1" si="1740"/>
        <v>-</v>
      </c>
      <c r="VU242" s="537" t="str">
        <f t="shared" ca="1" si="1740"/>
        <v>-</v>
      </c>
      <c r="VV242" s="537" t="str">
        <f t="shared" ca="1" si="1740"/>
        <v>-</v>
      </c>
      <c r="VW242" s="537" t="b">
        <f t="shared" ca="1" si="1740"/>
        <v>1</v>
      </c>
      <c r="VX242" s="537" t="b">
        <f t="shared" ca="1" si="1740"/>
        <v>1</v>
      </c>
      <c r="VY242" s="537" t="b">
        <f t="shared" ca="1" si="1675"/>
        <v>1</v>
      </c>
      <c r="VZ242" s="537" t="b">
        <f t="shared" ca="1" si="1675"/>
        <v>1</v>
      </c>
      <c r="WA242" s="537" t="b">
        <f t="shared" ca="1" si="1675"/>
        <v>1</v>
      </c>
      <c r="WB242" s="537" t="b">
        <f t="shared" ca="1" si="1675"/>
        <v>1</v>
      </c>
      <c r="WC242" s="547" t="b">
        <f t="shared" ca="1" si="1741"/>
        <v>1</v>
      </c>
      <c r="WD242" s="547" t="b">
        <f t="shared" ca="1" si="1741"/>
        <v>1</v>
      </c>
      <c r="WE242" s="547" t="b">
        <f t="shared" ca="1" si="1741"/>
        <v>1</v>
      </c>
      <c r="WF242" s="547" t="b">
        <f t="shared" ca="1" si="1741"/>
        <v>1</v>
      </c>
      <c r="WG242" s="547" t="b">
        <f t="shared" ca="1" si="1741"/>
        <v>1</v>
      </c>
      <c r="WH242" s="547" t="b">
        <f t="shared" ca="1" si="1741"/>
        <v>1</v>
      </c>
      <c r="WI242" s="547" t="b">
        <f t="shared" ca="1" si="1741"/>
        <v>1</v>
      </c>
      <c r="WJ242" s="547" t="b">
        <f t="shared" ca="1" si="1741"/>
        <v>1</v>
      </c>
      <c r="WK242" s="547" t="b">
        <f t="shared" ca="1" si="1741"/>
        <v>1</v>
      </c>
      <c r="WL242" s="547" t="b">
        <f t="shared" ca="1" si="1741"/>
        <v>1</v>
      </c>
      <c r="WM242" s="547" t="b">
        <f t="shared" ca="1" si="1741"/>
        <v>1</v>
      </c>
      <c r="WN242" s="547" t="b">
        <f t="shared" ca="1" si="1741"/>
        <v>1</v>
      </c>
      <c r="WO242" s="547" t="b">
        <f t="shared" ca="1" si="1741"/>
        <v>1</v>
      </c>
      <c r="WP242" s="547" t="b">
        <f t="shared" ca="1" si="1741"/>
        <v>1</v>
      </c>
      <c r="WQ242" s="547" t="b">
        <f t="shared" ca="1" si="1741"/>
        <v>1</v>
      </c>
      <c r="WR242" s="547" t="b">
        <f t="shared" ca="1" si="1741"/>
        <v>1</v>
      </c>
      <c r="WS242" s="547" t="b">
        <f t="shared" ca="1" si="1547"/>
        <v>1</v>
      </c>
      <c r="WT242" s="547" t="b">
        <f t="shared" ca="1" si="1547"/>
        <v>1</v>
      </c>
      <c r="WU242" s="547" t="b">
        <f t="shared" ca="1" si="1547"/>
        <v>1</v>
      </c>
      <c r="WV242" s="547" t="b">
        <f t="shared" ca="1" si="1547"/>
        <v>1</v>
      </c>
      <c r="WW242" s="547" t="b">
        <f t="shared" ca="1" si="1547"/>
        <v>1</v>
      </c>
      <c r="WX242" s="547" t="b">
        <f t="shared" ca="1" si="1547"/>
        <v>1</v>
      </c>
      <c r="WY242" s="547" t="b">
        <f t="shared" ca="1" si="1547"/>
        <v>1</v>
      </c>
      <c r="WZ242" s="547" t="b">
        <f t="shared" ca="1" si="1547"/>
        <v>1</v>
      </c>
      <c r="XA242" s="547" t="b">
        <f t="shared" ca="1" si="1547"/>
        <v>1</v>
      </c>
      <c r="XB242" s="547" t="b">
        <f t="shared" ca="1" si="1547"/>
        <v>1</v>
      </c>
      <c r="XC242" s="19">
        <f t="shared" ca="1" si="1528"/>
        <v>0</v>
      </c>
      <c r="XD242" s="599">
        <v>0</v>
      </c>
    </row>
    <row r="243" spans="1:628" outlineLevel="2">
      <c r="A243" s="20">
        <f t="shared" si="1423"/>
        <v>238</v>
      </c>
      <c r="B243" s="241">
        <f t="shared" ca="1" si="1754"/>
        <v>206</v>
      </c>
      <c r="C243" s="114">
        <v>301</v>
      </c>
      <c r="D243" s="134" t="str">
        <f t="shared" ca="1" si="1424"/>
        <v>GSW</v>
      </c>
      <c r="E243" t="b">
        <v>1</v>
      </c>
      <c r="F243" t="b">
        <v>0</v>
      </c>
      <c r="G243" t="b">
        <f t="shared" si="1685"/>
        <v>1</v>
      </c>
      <c r="H243" s="213">
        <f t="shared" ca="1" si="1549"/>
        <v>34</v>
      </c>
      <c r="I243" s="19">
        <f t="shared" ca="1" si="1426"/>
        <v>1</v>
      </c>
      <c r="J243" s="19">
        <f t="shared" ca="1" si="1426"/>
        <v>0</v>
      </c>
      <c r="K243" s="114">
        <f t="shared" ca="1" si="1630"/>
        <v>-2</v>
      </c>
      <c r="L243" s="12">
        <v>1</v>
      </c>
      <c r="M243" s="19">
        <f t="shared" ca="1" si="1426"/>
        <v>2</v>
      </c>
      <c r="N243" s="19">
        <f t="shared" ca="1" si="1426"/>
        <v>2</v>
      </c>
      <c r="O243" s="114">
        <f t="shared" ca="1" si="1428"/>
        <v>2</v>
      </c>
      <c r="P243" s="19">
        <f t="shared" ca="1" si="1686"/>
        <v>3</v>
      </c>
      <c r="Q243" s="19">
        <f t="shared" ca="1" si="1430"/>
        <v>2</v>
      </c>
      <c r="R243" s="19">
        <f t="shared" ca="1" si="1430"/>
        <v>1</v>
      </c>
      <c r="S243" s="19">
        <f t="shared" ca="1" si="1430"/>
        <v>0</v>
      </c>
      <c r="T243" s="19">
        <f t="shared" ca="1" si="1430"/>
        <v>0</v>
      </c>
      <c r="U243" s="19">
        <f t="shared" ca="1" si="1430"/>
        <v>0</v>
      </c>
      <c r="V243" s="19">
        <f t="shared" ca="1" si="1430"/>
        <v>0</v>
      </c>
      <c r="W243" s="19">
        <f t="shared" ca="1" si="1430"/>
        <v>0</v>
      </c>
      <c r="X243" s="19">
        <f t="shared" ca="1" si="1430"/>
        <v>1</v>
      </c>
      <c r="Y243" s="19">
        <f t="shared" ca="1" si="1430"/>
        <v>1</v>
      </c>
      <c r="Z243" s="19">
        <f t="shared" ca="1" si="1430"/>
        <v>1</v>
      </c>
      <c r="AA243" s="209"/>
      <c r="AB243" s="209"/>
      <c r="AC243" s="209"/>
      <c r="AD243" s="209"/>
      <c r="AE243" s="209"/>
      <c r="AF243" s="19">
        <f t="shared" ca="1" si="1687"/>
        <v>0</v>
      </c>
      <c r="AG243" s="209"/>
      <c r="AH243" s="209"/>
      <c r="AI243" s="209"/>
      <c r="AJ243" s="209"/>
      <c r="AK243" s="209"/>
      <c r="AL243" s="209"/>
      <c r="AM243" s="209"/>
      <c r="AN243" s="209"/>
      <c r="AO243" s="134">
        <f t="shared" ca="1" si="1432"/>
        <v>2</v>
      </c>
      <c r="AP243" s="134">
        <f ca="1">INDEX(CHOOSE($P243,DataAutumn!i.AdultDrys,DataWinter!i.AdultDrys,DataSpring!i.AdultDrys),1,$O243)</f>
        <v>3</v>
      </c>
      <c r="AQ243" s="5">
        <f t="shared" ca="1" si="1702"/>
        <v>2</v>
      </c>
      <c r="AR243" s="5">
        <f t="shared" ca="1" si="1702"/>
        <v>0</v>
      </c>
      <c r="AS243" s="5">
        <f t="shared" ca="1" si="1434"/>
        <v>6</v>
      </c>
      <c r="AT243" s="209"/>
      <c r="AU243" s="209"/>
      <c r="AV243" s="209"/>
      <c r="AW243" s="353" t="str">
        <f t="shared" ca="1" si="1435"/>
        <v>TemplateRE 00034 GSW MWM     TOL204 Scan2 GFS_2 RR+01% REV-2_2_1 PI00.0% Part0  GP100% WP100% MP100% (T_F33N11L00)</v>
      </c>
      <c r="AX243" s="9" t="str">
        <f ca="1">IF(COUNTIF(AW$5:AW243,AW243)=1,"-","Dup")</f>
        <v>-</v>
      </c>
      <c r="AY243" s="9"/>
      <c r="AZ243" s="19" t="str">
        <f t="shared" ca="1" si="1436"/>
        <v>-</v>
      </c>
      <c r="BA243" s="19" t="str">
        <f t="shared" ca="1" si="1436"/>
        <v>-</v>
      </c>
      <c r="BB243" s="19" t="str">
        <f t="shared" ca="1" si="1436"/>
        <v>-</v>
      </c>
      <c r="BC243" s="19" t="str">
        <f t="shared" ca="1" si="1437"/>
        <v>-</v>
      </c>
      <c r="BD243" s="19" t="str">
        <f t="shared" ca="1" si="1436"/>
        <v>-</v>
      </c>
      <c r="BE243" s="19" t="str">
        <f t="shared" ca="1" si="1436"/>
        <v>-</v>
      </c>
      <c r="BF243" s="19" t="str">
        <f t="shared" ca="1" si="1436"/>
        <v>-</v>
      </c>
      <c r="BG243" s="19" t="str">
        <f t="shared" ca="1" si="1436"/>
        <v>-</v>
      </c>
      <c r="BH243" s="19" t="str">
        <f t="shared" ca="1" si="1436"/>
        <v>-</v>
      </c>
      <c r="BI243" s="9"/>
      <c r="BJ243" s="19" t="b">
        <f t="shared" ca="1" si="1438"/>
        <v>1</v>
      </c>
      <c r="BK243" s="19" t="str">
        <f t="shared" ca="1" si="1438"/>
        <v>-</v>
      </c>
      <c r="BL243" s="19" t="str">
        <f t="shared" ca="1" si="1438"/>
        <v>-</v>
      </c>
      <c r="BM243" s="19" t="str">
        <f t="shared" ca="1" si="1438"/>
        <v>-</v>
      </c>
      <c r="BN243" s="19" t="b">
        <f t="shared" ca="1" si="1438"/>
        <v>0</v>
      </c>
      <c r="BO243" s="19">
        <f t="shared" ca="1" si="1438"/>
        <v>0</v>
      </c>
      <c r="BP243" s="19" t="str">
        <f t="shared" ca="1" si="1439"/>
        <v>-</v>
      </c>
      <c r="BQ243" s="19" t="str">
        <f t="shared" ca="1" si="1439"/>
        <v>-</v>
      </c>
      <c r="BR243" s="19" t="b">
        <f t="shared" ca="1" si="1438"/>
        <v>1</v>
      </c>
      <c r="BS243" s="9"/>
      <c r="BT243" s="19" t="str">
        <f t="shared" ca="1" si="1440"/>
        <v>-</v>
      </c>
      <c r="BU243" s="5" t="str">
        <f t="shared" ca="1" si="1647"/>
        <v>-</v>
      </c>
      <c r="BV243" s="5">
        <f t="shared" ca="1" si="1648"/>
        <v>1</v>
      </c>
      <c r="BW243" s="5">
        <f t="shared" ca="1" si="1648"/>
        <v>1</v>
      </c>
      <c r="BX243" s="19" t="str">
        <f t="shared" ca="1" si="1443"/>
        <v>-</v>
      </c>
      <c r="BY243" s="19" t="str">
        <f t="shared" ca="1" si="1443"/>
        <v>-</v>
      </c>
      <c r="BZ243" s="19" t="str">
        <f t="shared" ca="1" si="1443"/>
        <v>-</v>
      </c>
      <c r="CA243" s="5" t="str">
        <f t="shared" ca="1" si="1649"/>
        <v>-</v>
      </c>
      <c r="CB243" s="5">
        <f t="shared" ca="1" si="1650"/>
        <v>1</v>
      </c>
      <c r="CC243" s="5">
        <f t="shared" ca="1" si="1650"/>
        <v>1</v>
      </c>
      <c r="CD243" s="19" t="str">
        <f t="shared" ca="1" si="1446"/>
        <v>-</v>
      </c>
      <c r="CE243" s="5" t="str">
        <f t="shared" ca="1" si="1651"/>
        <v>-</v>
      </c>
      <c r="CF243" s="5">
        <f t="shared" ca="1" si="1652"/>
        <v>1</v>
      </c>
      <c r="CG243" s="19" t="str">
        <f t="shared" ca="1" si="1449"/>
        <v>-</v>
      </c>
      <c r="CH243" s="19" t="str">
        <f t="shared" ca="1" si="1449"/>
        <v>-</v>
      </c>
      <c r="CI243" s="5">
        <f t="shared" ca="1" si="1450"/>
        <v>1</v>
      </c>
      <c r="CJ243" s="19" t="str">
        <f t="shared" ca="1" si="1449"/>
        <v>-</v>
      </c>
      <c r="CK243" s="5" t="str">
        <f t="shared" ca="1" si="1653"/>
        <v>-</v>
      </c>
      <c r="CL243" s="5">
        <f t="shared" ca="1" si="1654"/>
        <v>1</v>
      </c>
      <c r="CM243" s="5">
        <f t="shared" ca="1" si="1654"/>
        <v>1</v>
      </c>
      <c r="CN243" s="9"/>
      <c r="CO243" s="5" t="b">
        <f t="shared" ca="1" si="1453"/>
        <v>1</v>
      </c>
      <c r="CP243" s="12">
        <f t="shared" ca="1" si="1748"/>
        <v>2232111</v>
      </c>
      <c r="CQ243" s="19">
        <f t="shared" ca="1" si="1455"/>
        <v>1</v>
      </c>
      <c r="CR243" s="19" t="str">
        <f t="shared" ca="1" si="1455"/>
        <v>-</v>
      </c>
      <c r="CS243" s="143">
        <f t="shared" ca="1" si="1636"/>
        <v>2</v>
      </c>
      <c r="CT243" s="143">
        <f t="shared" ca="1" si="1636"/>
        <v>2</v>
      </c>
      <c r="CU243" s="143">
        <f t="shared" ca="1" si="1749"/>
        <v>2</v>
      </c>
      <c r="CV243" s="143">
        <f t="shared" ca="1" si="1749"/>
        <v>2</v>
      </c>
      <c r="CW243" s="143">
        <f t="shared" ca="1" si="1749"/>
        <v>2</v>
      </c>
      <c r="CX243" s="143">
        <f t="shared" ca="1" si="1749"/>
        <v>2</v>
      </c>
      <c r="CY243" s="143">
        <f t="shared" ca="1" si="1749"/>
        <v>2</v>
      </c>
      <c r="CZ243" s="143">
        <f ca="1">IF($K243="",CZ$5,IF($CO243,ABS($K243),IF($K243=CZ$26,0,CZ$27)))</f>
        <v>2</v>
      </c>
      <c r="DA243" s="143">
        <f t="shared" ca="1" si="1681"/>
        <v>2</v>
      </c>
      <c r="DB243" s="143">
        <f t="shared" ca="1" si="1681"/>
        <v>2</v>
      </c>
      <c r="DC243" s="143">
        <f t="shared" ca="1" si="1750"/>
        <v>2</v>
      </c>
      <c r="DD243" s="143">
        <f t="shared" ca="1" si="1750"/>
        <v>2</v>
      </c>
      <c r="DE243" s="143">
        <f t="shared" ca="1" si="1750"/>
        <v>2</v>
      </c>
      <c r="DF243" s="143">
        <f t="shared" ca="1" si="1750"/>
        <v>2</v>
      </c>
      <c r="DG243" s="143">
        <f t="shared" ca="1" si="1750"/>
        <v>2</v>
      </c>
      <c r="DH243" s="143">
        <f t="shared" ca="1" si="1751"/>
        <v>2</v>
      </c>
      <c r="DI243" s="143">
        <f t="shared" ca="1" si="1751"/>
        <v>2</v>
      </c>
      <c r="DJ243" s="9"/>
      <c r="DK243" s="19" t="b">
        <f t="shared" ca="1" si="1460"/>
        <v>1</v>
      </c>
      <c r="DL243" s="19" t="b">
        <f t="shared" ca="1" si="1460"/>
        <v>1</v>
      </c>
      <c r="DM243" s="19" t="b">
        <f t="shared" ca="1" si="1460"/>
        <v>1</v>
      </c>
      <c r="DN243" s="579">
        <f ca="1">VALUE($N243&amp;$O243&amp;$P243&amp;$Q243&amp;IFERROR(VALUE($R243),0)&amp;$Z243&amp;2&amp;1)</f>
        <v>22321121</v>
      </c>
      <c r="DO243" s="19" t="b">
        <f t="shared" ca="1" si="1461"/>
        <v>1</v>
      </c>
      <c r="DP243" s="19">
        <f t="shared" ca="1" si="1461"/>
        <v>0</v>
      </c>
      <c r="DQ243" s="19" t="str">
        <f t="shared" ca="1" si="1461"/>
        <v>-</v>
      </c>
      <c r="DR243" s="578" t="str">
        <f t="shared" ca="1" si="1461"/>
        <v>-</v>
      </c>
      <c r="DS243" s="430">
        <f t="shared" ca="1" si="1704"/>
        <v>652</v>
      </c>
      <c r="DT243" s="430">
        <f t="shared" ca="1" si="1704"/>
        <v>686</v>
      </c>
      <c r="DU243" s="430">
        <f t="shared" ca="1" si="1704"/>
        <v>721</v>
      </c>
      <c r="DV243" s="142">
        <f t="shared" ca="1" si="1705"/>
        <v>378</v>
      </c>
      <c r="DW243" s="142">
        <f t="shared" ca="1" si="1705"/>
        <v>413</v>
      </c>
      <c r="DX243" s="142">
        <f t="shared" ca="1" si="1705"/>
        <v>448</v>
      </c>
      <c r="DY243" s="19" t="str">
        <f t="shared" ca="1" si="1689"/>
        <v>-</v>
      </c>
      <c r="DZ243" s="19" t="str">
        <f t="shared" ca="1" si="1689"/>
        <v>-</v>
      </c>
      <c r="EA243" s="19" t="str">
        <f t="shared" ca="1" si="1689"/>
        <v>-</v>
      </c>
      <c r="EB243" s="19" t="str">
        <f t="shared" ca="1" si="1689"/>
        <v>-</v>
      </c>
      <c r="EC243" s="19" t="str">
        <f t="shared" ca="1" si="1689"/>
        <v>-</v>
      </c>
      <c r="ED243" s="19" t="str">
        <f t="shared" ca="1" si="1689"/>
        <v>-</v>
      </c>
      <c r="EE243" s="19">
        <f t="shared" ca="1" si="1689"/>
        <v>1</v>
      </c>
      <c r="EF243" s="19">
        <f t="shared" ca="1" si="1689"/>
        <v>1</v>
      </c>
      <c r="EG243" s="19">
        <f t="shared" ca="1" si="1689"/>
        <v>0</v>
      </c>
      <c r="EH243" s="19">
        <f t="shared" ca="1" si="1689"/>
        <v>1</v>
      </c>
      <c r="EI243" s="19">
        <f t="shared" ca="1" si="1689"/>
        <v>-1</v>
      </c>
      <c r="EJ243" s="19" t="str">
        <f t="shared" ca="1" si="1689"/>
        <v>-</v>
      </c>
      <c r="EK243" s="19" t="str">
        <f t="shared" ca="1" si="1689"/>
        <v>-</v>
      </c>
      <c r="EL243" s="19" t="str">
        <f t="shared" ca="1" si="1689"/>
        <v>-</v>
      </c>
      <c r="EM243" s="19">
        <f t="shared" ca="1" si="1689"/>
        <v>0</v>
      </c>
      <c r="EN243" s="19">
        <f t="shared" ca="1" si="1689"/>
        <v>1</v>
      </c>
      <c r="EO243" s="19">
        <f t="shared" ca="1" si="1690"/>
        <v>-1</v>
      </c>
      <c r="EP243" s="19" t="str">
        <f t="shared" ca="1" si="1461"/>
        <v>-</v>
      </c>
      <c r="EQ243" s="19">
        <f t="shared" ca="1" si="1461"/>
        <v>0</v>
      </c>
      <c r="ER243" s="19">
        <f t="shared" ca="1" si="1461"/>
        <v>0</v>
      </c>
      <c r="ES243" s="9"/>
      <c r="ET243" s="19" t="str">
        <f t="shared" ca="1" si="1747"/>
        <v>-</v>
      </c>
      <c r="EU243" s="19" t="str">
        <f t="shared" ca="1" si="1747"/>
        <v>-</v>
      </c>
      <c r="EV243" s="19" t="str">
        <f t="shared" ca="1" si="1747"/>
        <v>-</v>
      </c>
      <c r="EW243" s="19" t="str">
        <f t="shared" ca="1" si="1747"/>
        <v>-</v>
      </c>
      <c r="EX243" s="19" t="str">
        <f t="shared" ca="1" si="1747"/>
        <v>-</v>
      </c>
      <c r="EY243" s="19" t="str">
        <f t="shared" ca="1" si="1747"/>
        <v>-</v>
      </c>
      <c r="EZ243" s="19" t="str">
        <f t="shared" ca="1" si="1747"/>
        <v>-</v>
      </c>
      <c r="FA243" s="19" t="str">
        <f t="shared" ca="1" si="1747"/>
        <v>-</v>
      </c>
      <c r="FB243" s="19" t="str">
        <f t="shared" ca="1" si="1747"/>
        <v>-</v>
      </c>
      <c r="FC243" s="19" t="str">
        <f t="shared" ca="1" si="1747"/>
        <v>-</v>
      </c>
      <c r="FD243" s="19" t="str">
        <f t="shared" ca="1" si="1747"/>
        <v>-</v>
      </c>
      <c r="FE243" s="19" t="str">
        <f t="shared" ca="1" si="1747"/>
        <v>-</v>
      </c>
      <c r="FF243" s="19">
        <f t="shared" ca="1" si="1747"/>
        <v>0</v>
      </c>
      <c r="FG243" s="430">
        <f t="shared" ca="1" si="1706"/>
        <v>0</v>
      </c>
      <c r="FH243" s="430">
        <f t="shared" ca="1" si="1706"/>
        <v>0</v>
      </c>
      <c r="FI243" s="114">
        <f t="shared" ca="1" si="1707"/>
        <v>0</v>
      </c>
      <c r="FJ243" s="114">
        <f t="shared" ca="1" si="1707"/>
        <v>0</v>
      </c>
      <c r="FK243" s="114">
        <f t="shared" ca="1" si="1707"/>
        <v>0</v>
      </c>
      <c r="FL243" s="114">
        <f t="shared" ca="1" si="1707"/>
        <v>0</v>
      </c>
      <c r="FM243" s="114">
        <f t="shared" ca="1" si="1707"/>
        <v>0</v>
      </c>
      <c r="FN243" s="536">
        <f t="shared" ca="1" si="1471"/>
        <v>0</v>
      </c>
      <c r="FO243" s="114">
        <f t="shared" ca="1" si="1708"/>
        <v>0</v>
      </c>
      <c r="FP243" s="114">
        <f t="shared" ca="1" si="1708"/>
        <v>0</v>
      </c>
      <c r="FQ243" s="114">
        <f t="shared" ca="1" si="1708"/>
        <v>0</v>
      </c>
      <c r="FR243" s="114">
        <f t="shared" ca="1" si="1708"/>
        <v>0</v>
      </c>
      <c r="FS243" s="114">
        <f t="shared" ca="1" si="1708"/>
        <v>0</v>
      </c>
      <c r="FT243" s="536">
        <f t="shared" ca="1" si="1473"/>
        <v>0</v>
      </c>
      <c r="FU243" s="114">
        <f t="shared" ca="1" si="1709"/>
        <v>0</v>
      </c>
      <c r="FV243" s="114">
        <f t="shared" ca="1" si="1709"/>
        <v>0</v>
      </c>
      <c r="FW243" s="114">
        <f t="shared" ca="1" si="1709"/>
        <v>0</v>
      </c>
      <c r="FX243" s="114">
        <f t="shared" ca="1" si="1709"/>
        <v>0</v>
      </c>
      <c r="FY243" s="114">
        <f t="shared" ca="1" si="1709"/>
        <v>0</v>
      </c>
      <c r="FZ243" s="536">
        <f t="shared" ca="1" si="1475"/>
        <v>0</v>
      </c>
      <c r="GA243" s="114">
        <f t="shared" ca="1" si="1710"/>
        <v>0</v>
      </c>
      <c r="GB243" s="114">
        <f t="shared" ca="1" si="1710"/>
        <v>0</v>
      </c>
      <c r="GC243" s="114">
        <f t="shared" ca="1" si="1710"/>
        <v>0</v>
      </c>
      <c r="GD243" s="114">
        <f t="shared" ca="1" si="1710"/>
        <v>0</v>
      </c>
      <c r="GE243" s="114">
        <f t="shared" ca="1" si="1710"/>
        <v>0</v>
      </c>
      <c r="GF243" s="536">
        <f t="shared" ca="1" si="1477"/>
        <v>0</v>
      </c>
      <c r="GG243" s="114">
        <f t="shared" ca="1" si="1711"/>
        <v>0</v>
      </c>
      <c r="GH243" s="114">
        <f t="shared" ca="1" si="1711"/>
        <v>0</v>
      </c>
      <c r="GI243" s="114">
        <f t="shared" ca="1" si="1711"/>
        <v>0</v>
      </c>
      <c r="GJ243" s="114">
        <f t="shared" ca="1" si="1711"/>
        <v>0</v>
      </c>
      <c r="GK243" s="114">
        <f t="shared" ca="1" si="1711"/>
        <v>0</v>
      </c>
      <c r="GL243" s="536">
        <f t="shared" ca="1" si="1479"/>
        <v>0</v>
      </c>
      <c r="GM243" s="114">
        <f t="shared" ca="1" si="1712"/>
        <v>0</v>
      </c>
      <c r="GN243" s="114">
        <f t="shared" ca="1" si="1712"/>
        <v>0</v>
      </c>
      <c r="GO243" s="114">
        <f t="shared" ca="1" si="1712"/>
        <v>0</v>
      </c>
      <c r="GP243" s="114">
        <f t="shared" ca="1" si="1712"/>
        <v>0</v>
      </c>
      <c r="GQ243" s="114">
        <f t="shared" ca="1" si="1712"/>
        <v>0</v>
      </c>
      <c r="GR243" s="536">
        <f t="shared" ca="1" si="1481"/>
        <v>0</v>
      </c>
      <c r="GS243" s="115">
        <f t="shared" ca="1" si="1713"/>
        <v>0</v>
      </c>
      <c r="GT243" s="115">
        <f t="shared" ca="1" si="1713"/>
        <v>0</v>
      </c>
      <c r="GU243" s="115">
        <f t="shared" ca="1" si="1713"/>
        <v>0</v>
      </c>
      <c r="GV243" s="115">
        <f t="shared" ca="1" si="1713"/>
        <v>0</v>
      </c>
      <c r="GW243" s="553">
        <f t="shared" ca="1" si="1714"/>
        <v>0</v>
      </c>
      <c r="GX243" s="553">
        <f t="shared" ca="1" si="1714"/>
        <v>0</v>
      </c>
      <c r="GY243" s="553">
        <f t="shared" ca="1" si="1714"/>
        <v>0</v>
      </c>
      <c r="GZ243" s="553">
        <f t="shared" ca="1" si="1714"/>
        <v>0</v>
      </c>
      <c r="HA243" s="553">
        <f t="shared" ca="1" si="1714"/>
        <v>0</v>
      </c>
      <c r="HB243" s="553">
        <f t="shared" ca="1" si="1714"/>
        <v>0</v>
      </c>
      <c r="HC243" s="553">
        <f t="shared" ca="1" si="1714"/>
        <v>0</v>
      </c>
      <c r="HD243" s="553">
        <f t="shared" ca="1" si="1714"/>
        <v>0</v>
      </c>
      <c r="HE243" s="553">
        <f t="shared" ca="1" si="1714"/>
        <v>0</v>
      </c>
      <c r="HF243" s="553">
        <f t="shared" ca="1" si="1714"/>
        <v>0</v>
      </c>
      <c r="HG243" s="553">
        <f t="shared" ca="1" si="1714"/>
        <v>0</v>
      </c>
      <c r="HH243" s="553">
        <f t="shared" ca="1" si="1714"/>
        <v>0</v>
      </c>
      <c r="HI243" s="553">
        <f t="shared" ca="1" si="1714"/>
        <v>0</v>
      </c>
      <c r="HJ243" s="553">
        <f t="shared" ca="1" si="1714"/>
        <v>0</v>
      </c>
      <c r="HK243" s="553">
        <f t="shared" ca="1" si="1714"/>
        <v>0</v>
      </c>
      <c r="HL243" s="553">
        <f t="shared" ca="1" si="1714"/>
        <v>0</v>
      </c>
      <c r="HM243" s="553">
        <f t="shared" ca="1" si="1715"/>
        <v>0</v>
      </c>
      <c r="HN243" s="553">
        <f t="shared" ca="1" si="1715"/>
        <v>0</v>
      </c>
      <c r="HO243" s="553">
        <f t="shared" ca="1" si="1715"/>
        <v>0</v>
      </c>
      <c r="HP243" s="553">
        <f t="shared" ca="1" si="1715"/>
        <v>0</v>
      </c>
      <c r="HQ243" s="19">
        <f t="shared" ca="1" si="1485"/>
        <v>0</v>
      </c>
      <c r="HR243" s="114">
        <f t="shared" ca="1" si="1716"/>
        <v>0</v>
      </c>
      <c r="HS243" s="114">
        <f t="shared" ca="1" si="1716"/>
        <v>0</v>
      </c>
      <c r="HT243" s="114">
        <f t="shared" ca="1" si="1716"/>
        <v>0</v>
      </c>
      <c r="HU243" s="114">
        <f t="shared" ca="1" si="1716"/>
        <v>0</v>
      </c>
      <c r="HV243" s="114">
        <f t="shared" ca="1" si="1716"/>
        <v>0</v>
      </c>
      <c r="HW243" s="536">
        <f t="shared" ca="1" si="1487"/>
        <v>0</v>
      </c>
      <c r="HX243" s="114">
        <f t="shared" ca="1" si="1717"/>
        <v>0</v>
      </c>
      <c r="HY243" s="114">
        <f t="shared" ca="1" si="1717"/>
        <v>0</v>
      </c>
      <c r="HZ243" s="114">
        <f t="shared" ca="1" si="1717"/>
        <v>0</v>
      </c>
      <c r="IA243" s="114">
        <f t="shared" ca="1" si="1717"/>
        <v>0</v>
      </c>
      <c r="IB243" s="114">
        <f t="shared" ca="1" si="1717"/>
        <v>0</v>
      </c>
      <c r="IC243" s="536">
        <f t="shared" ca="1" si="1489"/>
        <v>0</v>
      </c>
      <c r="ID243" s="114">
        <f t="shared" ca="1" si="1718"/>
        <v>0</v>
      </c>
      <c r="IE243" s="114">
        <f t="shared" ca="1" si="1718"/>
        <v>0</v>
      </c>
      <c r="IF243" s="114">
        <f t="shared" ca="1" si="1718"/>
        <v>0</v>
      </c>
      <c r="IG243" s="114">
        <f t="shared" ca="1" si="1718"/>
        <v>0</v>
      </c>
      <c r="IH243" s="114">
        <f t="shared" ca="1" si="1718"/>
        <v>0</v>
      </c>
      <c r="II243" s="536">
        <f t="shared" ca="1" si="1491"/>
        <v>0</v>
      </c>
      <c r="IJ243" s="114">
        <f t="shared" ca="1" si="1719"/>
        <v>0</v>
      </c>
      <c r="IK243" s="114">
        <f t="shared" ca="1" si="1719"/>
        <v>0</v>
      </c>
      <c r="IL243" s="114">
        <f t="shared" ca="1" si="1719"/>
        <v>0</v>
      </c>
      <c r="IM243" s="114">
        <f t="shared" ca="1" si="1719"/>
        <v>0</v>
      </c>
      <c r="IN243" s="114">
        <f t="shared" ca="1" si="1719"/>
        <v>0</v>
      </c>
      <c r="IO243" s="536">
        <f t="shared" ca="1" si="1493"/>
        <v>0</v>
      </c>
      <c r="IP243" s="114">
        <f t="shared" ca="1" si="1720"/>
        <v>0</v>
      </c>
      <c r="IQ243" s="114">
        <f t="shared" ca="1" si="1720"/>
        <v>0</v>
      </c>
      <c r="IR243" s="114">
        <f t="shared" ca="1" si="1720"/>
        <v>0</v>
      </c>
      <c r="IS243" s="114">
        <f t="shared" ca="1" si="1720"/>
        <v>0</v>
      </c>
      <c r="IT243" s="114">
        <f t="shared" ca="1" si="1720"/>
        <v>0</v>
      </c>
      <c r="IU243" s="536">
        <f t="shared" ca="1" si="1495"/>
        <v>0</v>
      </c>
      <c r="IV243" s="114">
        <f t="shared" ca="1" si="1721"/>
        <v>0</v>
      </c>
      <c r="IW243" s="114">
        <f t="shared" ca="1" si="1721"/>
        <v>0</v>
      </c>
      <c r="IX243" s="114">
        <f t="shared" ca="1" si="1721"/>
        <v>0</v>
      </c>
      <c r="IY243" s="114">
        <f t="shared" ca="1" si="1721"/>
        <v>0</v>
      </c>
      <c r="IZ243" s="114">
        <f t="shared" ca="1" si="1721"/>
        <v>0</v>
      </c>
      <c r="JA243" s="536">
        <f t="shared" ca="1" si="1497"/>
        <v>0</v>
      </c>
      <c r="JB243" s="115">
        <f t="shared" ca="1" si="1722"/>
        <v>0</v>
      </c>
      <c r="JC243" s="115">
        <f t="shared" ca="1" si="1722"/>
        <v>0</v>
      </c>
      <c r="JD243" s="115">
        <f t="shared" ca="1" si="1722"/>
        <v>0</v>
      </c>
      <c r="JE243" s="115">
        <f t="shared" ca="1" si="1722"/>
        <v>0</v>
      </c>
      <c r="JF243" s="553">
        <f t="shared" ca="1" si="1723"/>
        <v>0</v>
      </c>
      <c r="JG243" s="553">
        <f t="shared" ca="1" si="1723"/>
        <v>0</v>
      </c>
      <c r="JH243" s="553">
        <f t="shared" ca="1" si="1723"/>
        <v>0</v>
      </c>
      <c r="JI243" s="553">
        <f t="shared" ca="1" si="1723"/>
        <v>0</v>
      </c>
      <c r="JJ243" s="553">
        <f t="shared" ca="1" si="1723"/>
        <v>0</v>
      </c>
      <c r="JK243" s="553">
        <f t="shared" ca="1" si="1723"/>
        <v>0</v>
      </c>
      <c r="JL243" s="553">
        <f t="shared" ca="1" si="1723"/>
        <v>0</v>
      </c>
      <c r="JM243" s="553">
        <f t="shared" ca="1" si="1723"/>
        <v>0</v>
      </c>
      <c r="JN243" s="553">
        <f t="shared" ca="1" si="1723"/>
        <v>0</v>
      </c>
      <c r="JO243" s="553">
        <f t="shared" ca="1" si="1723"/>
        <v>0</v>
      </c>
      <c r="JP243" s="553">
        <f t="shared" ca="1" si="1723"/>
        <v>0</v>
      </c>
      <c r="JQ243" s="553">
        <f t="shared" ca="1" si="1723"/>
        <v>0</v>
      </c>
      <c r="JR243" s="553">
        <f t="shared" ca="1" si="1723"/>
        <v>0</v>
      </c>
      <c r="JS243" s="553">
        <f t="shared" ca="1" si="1723"/>
        <v>0</v>
      </c>
      <c r="JT243" s="553">
        <f t="shared" ca="1" si="1723"/>
        <v>0</v>
      </c>
      <c r="JU243" s="553">
        <f t="shared" ca="1" si="1723"/>
        <v>0</v>
      </c>
      <c r="JV243" s="553">
        <f t="shared" ca="1" si="1724"/>
        <v>0</v>
      </c>
      <c r="JW243" s="553">
        <f t="shared" ca="1" si="1724"/>
        <v>0</v>
      </c>
      <c r="JX243" s="553">
        <f t="shared" ca="1" si="1724"/>
        <v>0</v>
      </c>
      <c r="JY243" s="553">
        <f t="shared" ca="1" si="1724"/>
        <v>0</v>
      </c>
      <c r="JZ243" s="19">
        <f t="shared" ca="1" si="1501"/>
        <v>0</v>
      </c>
      <c r="KA243" s="5">
        <f t="shared" ca="1" si="1502"/>
        <v>67</v>
      </c>
      <c r="KB243" s="9"/>
      <c r="KC243" s="5">
        <f t="shared" ca="1" si="1725"/>
        <v>1</v>
      </c>
      <c r="KD243" s="5" t="b">
        <f t="shared" ca="1" si="1725"/>
        <v>0</v>
      </c>
      <c r="KE243" s="19">
        <f t="shared" ca="1" si="1742"/>
        <v>0</v>
      </c>
      <c r="KF243" s="5">
        <f t="shared" ca="1" si="1505"/>
        <v>0</v>
      </c>
      <c r="KG243" s="5">
        <f t="shared" ca="1" si="1506"/>
        <v>1.2500000000000001E-2</v>
      </c>
      <c r="KH243" s="5">
        <f t="shared" si="1507"/>
        <v>0</v>
      </c>
      <c r="KI243" s="19">
        <f t="shared" ca="1" si="1683"/>
        <v>0</v>
      </c>
      <c r="KJ243" s="5">
        <f t="shared" ca="1" si="1508"/>
        <v>60</v>
      </c>
      <c r="KK243" s="19" t="str">
        <f t="shared" ca="1" si="1688"/>
        <v>-</v>
      </c>
      <c r="KL243" s="19" t="str">
        <f t="shared" ca="1" si="1688"/>
        <v>-</v>
      </c>
      <c r="KM243" s="19" t="str">
        <f t="shared" ca="1" si="1688"/>
        <v>-</v>
      </c>
      <c r="KN243" s="19" t="str">
        <f t="shared" ca="1" si="1688"/>
        <v>-</v>
      </c>
      <c r="KO243" s="19" t="str">
        <f t="shared" ca="1" si="1688"/>
        <v>-</v>
      </c>
      <c r="KP243" s="19" t="str">
        <f t="shared" ca="1" si="1688"/>
        <v>-</v>
      </c>
      <c r="KQ243" s="19" t="str">
        <f t="shared" ca="1" si="1688"/>
        <v>-</v>
      </c>
      <c r="KR243" s="19" t="str">
        <f t="shared" ca="1" si="1688"/>
        <v>-</v>
      </c>
      <c r="KS243" s="19" t="str">
        <f t="shared" ca="1" si="1688"/>
        <v>-</v>
      </c>
      <c r="KT243" s="19" t="str">
        <f t="shared" ca="1" si="1688"/>
        <v>-</v>
      </c>
      <c r="KU243" s="19" t="str">
        <f t="shared" ca="1" si="1688"/>
        <v>-</v>
      </c>
      <c r="KV243" s="19" t="str">
        <f t="shared" ca="1" si="1688"/>
        <v>-</v>
      </c>
      <c r="KW243" s="5">
        <f t="shared" si="1510"/>
        <v>1</v>
      </c>
      <c r="KX243" s="5">
        <f t="shared" ca="1" si="1580"/>
        <v>0</v>
      </c>
      <c r="KY243" s="5">
        <f t="shared" ca="1" si="1580"/>
        <v>1</v>
      </c>
      <c r="KZ243" s="5">
        <f t="shared" ca="1" si="1580"/>
        <v>1</v>
      </c>
      <c r="LA243" s="5">
        <f t="shared" ca="1" si="1745"/>
        <v>1</v>
      </c>
      <c r="LB243" s="5">
        <f t="shared" ca="1" si="1745"/>
        <v>1</v>
      </c>
      <c r="LC243" s="5">
        <f t="shared" ca="1" si="1745"/>
        <v>0</v>
      </c>
      <c r="LD243" s="5">
        <f t="shared" ca="1" si="1745"/>
        <v>1</v>
      </c>
      <c r="LE243" s="5">
        <f t="shared" ca="1" si="1745"/>
        <v>0</v>
      </c>
      <c r="LF243" s="5">
        <f t="shared" ca="1" si="1745"/>
        <v>0</v>
      </c>
      <c r="LG243" s="5">
        <f t="shared" ca="1" si="1745"/>
        <v>1</v>
      </c>
      <c r="LH243" s="5">
        <f t="shared" ca="1" si="1745"/>
        <v>0</v>
      </c>
      <c r="LI243" s="5">
        <f t="shared" ca="1" si="1745"/>
        <v>0</v>
      </c>
      <c r="LJ243" s="5">
        <f t="shared" ca="1" si="1745"/>
        <v>0</v>
      </c>
      <c r="LK243" s="5">
        <f t="shared" ca="1" si="1745"/>
        <v>0</v>
      </c>
      <c r="LL243" s="5">
        <f t="shared" ca="1" si="1745"/>
        <v>1</v>
      </c>
      <c r="LM243" s="5">
        <f t="shared" ca="1" si="1745"/>
        <v>0</v>
      </c>
      <c r="LN243" s="5">
        <f t="shared" ca="1" si="1745"/>
        <v>1</v>
      </c>
      <c r="LO243" s="19">
        <f t="shared" ca="1" si="1742"/>
        <v>0</v>
      </c>
      <c r="LP243" s="19">
        <f t="shared" ca="1" si="1743"/>
        <v>0</v>
      </c>
      <c r="LQ243" s="19">
        <f t="shared" ca="1" si="1743"/>
        <v>0</v>
      </c>
      <c r="LR243" s="19">
        <f t="shared" ca="1" si="1743"/>
        <v>0</v>
      </c>
      <c r="LS243" s="19">
        <f t="shared" ca="1" si="1743"/>
        <v>0</v>
      </c>
      <c r="LT243" s="19">
        <f t="shared" ca="1" si="1743"/>
        <v>0</v>
      </c>
      <c r="LU243" s="19">
        <f t="shared" ca="1" si="1743"/>
        <v>0</v>
      </c>
      <c r="LV243" s="19">
        <f t="shared" ca="1" si="1743"/>
        <v>0</v>
      </c>
      <c r="LW243" s="19">
        <f t="shared" ca="1" si="1743"/>
        <v>0</v>
      </c>
      <c r="LX243" s="19">
        <f t="shared" ca="1" si="1743"/>
        <v>0</v>
      </c>
      <c r="LY243" s="19">
        <f t="shared" ca="1" si="1743"/>
        <v>0</v>
      </c>
      <c r="LZ243" s="19">
        <f t="shared" ca="1" si="1743"/>
        <v>0</v>
      </c>
      <c r="MA243" s="19">
        <f t="shared" ca="1" si="1743"/>
        <v>0</v>
      </c>
      <c r="MB243" s="19">
        <f t="shared" ca="1" si="1743"/>
        <v>0</v>
      </c>
      <c r="MC243" s="19">
        <f t="shared" ca="1" si="1743"/>
        <v>0</v>
      </c>
      <c r="MD243" s="19">
        <f t="shared" ca="1" si="1743"/>
        <v>0</v>
      </c>
      <c r="ME243" s="19">
        <f t="shared" ca="1" si="1743"/>
        <v>0</v>
      </c>
      <c r="MF243" s="19">
        <f t="shared" ca="1" si="1744"/>
        <v>0</v>
      </c>
      <c r="MG243" s="19">
        <f t="shared" ca="1" si="1744"/>
        <v>0</v>
      </c>
      <c r="MH243" s="19">
        <f t="shared" ca="1" si="1744"/>
        <v>0</v>
      </c>
      <c r="MI243" s="19">
        <f t="shared" ca="1" si="1744"/>
        <v>0</v>
      </c>
      <c r="MJ243" s="5">
        <f t="shared" ca="1" si="1727"/>
        <v>0</v>
      </c>
      <c r="MK243" s="5">
        <f t="shared" ca="1" si="1727"/>
        <v>6.25E-2</v>
      </c>
      <c r="ML243" s="5">
        <f t="shared" ca="1" si="1727"/>
        <v>6.25E-2</v>
      </c>
      <c r="MM243" s="5">
        <f t="shared" ca="1" si="1727"/>
        <v>6.25E-2</v>
      </c>
      <c r="MN243" s="5">
        <f t="shared" ca="1" si="1728"/>
        <v>0</v>
      </c>
      <c r="MO243" s="5">
        <f t="shared" ca="1" si="1728"/>
        <v>0</v>
      </c>
      <c r="MP243" s="5">
        <f t="shared" ca="1" si="1728"/>
        <v>0</v>
      </c>
      <c r="MQ243" s="5">
        <f t="shared" ca="1" si="1728"/>
        <v>0</v>
      </c>
      <c r="MR243" s="5">
        <f t="shared" ca="1" si="1728"/>
        <v>0</v>
      </c>
      <c r="MS243" s="5">
        <f t="shared" ca="1" si="1728"/>
        <v>0</v>
      </c>
      <c r="MT243" s="19">
        <f t="shared" ca="1" si="1744"/>
        <v>0</v>
      </c>
      <c r="MU243" s="19">
        <f t="shared" ca="1" si="1744"/>
        <v>1</v>
      </c>
      <c r="MV243" s="19">
        <f t="shared" ca="1" si="1678"/>
        <v>0</v>
      </c>
      <c r="MW243" s="19">
        <f t="shared" ca="1" si="1678"/>
        <v>0</v>
      </c>
      <c r="MX243" s="19">
        <f t="shared" ca="1" si="1678"/>
        <v>0</v>
      </c>
      <c r="MY243" s="19">
        <f t="shared" ca="1" si="1678"/>
        <v>0</v>
      </c>
      <c r="MZ243" s="19">
        <f t="shared" ca="1" si="1678"/>
        <v>1</v>
      </c>
      <c r="NA243" s="9"/>
      <c r="NB243" s="5" t="b">
        <f t="shared" ca="1" si="1514"/>
        <v>0</v>
      </c>
      <c r="NC243" s="19" t="str">
        <f t="shared" ca="1" si="1515"/>
        <v>-</v>
      </c>
      <c r="ND243" s="5">
        <f t="shared" ca="1" si="1516"/>
        <v>0.5</v>
      </c>
      <c r="NE243" s="5" t="b">
        <f t="shared" ca="1" si="1669"/>
        <v>0</v>
      </c>
      <c r="NF243" s="5" t="b">
        <f t="shared" ca="1" si="1669"/>
        <v>0</v>
      </c>
      <c r="NG243" s="5" t="b">
        <f t="shared" ca="1" si="1669"/>
        <v>1</v>
      </c>
      <c r="NH243" s="134">
        <f t="shared" ca="1" si="1670"/>
        <v>2</v>
      </c>
      <c r="NI243" s="134">
        <f t="shared" ca="1" si="1670"/>
        <v>2</v>
      </c>
      <c r="NJ243" s="5" t="b">
        <f t="shared" ca="1" si="1729"/>
        <v>0</v>
      </c>
      <c r="NK243" s="5" t="b">
        <f t="shared" ca="1" si="1729"/>
        <v>1</v>
      </c>
      <c r="NL243" s="5" t="b">
        <f t="shared" ca="1" si="1729"/>
        <v>1</v>
      </c>
      <c r="NM243" s="5" t="b">
        <f t="shared" ca="1" si="1729"/>
        <v>0</v>
      </c>
      <c r="NN243" s="5">
        <f t="shared" ca="1" si="1730"/>
        <v>1</v>
      </c>
      <c r="NO243" s="5">
        <f t="shared" ca="1" si="1730"/>
        <v>0</v>
      </c>
      <c r="NP243" s="5" t="b">
        <f t="shared" ca="1" si="1521"/>
        <v>0</v>
      </c>
      <c r="NQ243" s="5" t="str" cm="1">
        <f t="array" aca="1" ref="NQ243" ca="1">IF(OR(NR243:NY243&lt;&gt;"-"),TRUE,"-")</f>
        <v>-</v>
      </c>
      <c r="NR243" s="19" t="str">
        <f t="shared" ca="1" si="1522"/>
        <v>-</v>
      </c>
      <c r="NS243" s="19" t="str">
        <f t="shared" ca="1" si="1522"/>
        <v>-</v>
      </c>
      <c r="NT243" s="19" t="str">
        <f t="shared" ca="1" si="1522"/>
        <v>-</v>
      </c>
      <c r="NU243" s="19" t="str">
        <f t="shared" ca="1" si="1522"/>
        <v>-</v>
      </c>
      <c r="NV243" s="19" t="str">
        <f t="shared" ca="1" si="1522"/>
        <v>-</v>
      </c>
      <c r="NW243" s="19" t="str">
        <f t="shared" ca="1" si="1522"/>
        <v>-</v>
      </c>
      <c r="NX243" s="19" t="str">
        <f t="shared" ca="1" si="1522"/>
        <v>-</v>
      </c>
      <c r="NY243" s="19" t="str">
        <f t="shared" ca="1" si="1522"/>
        <v>-</v>
      </c>
      <c r="NZ243" s="5" t="b">
        <f t="array" aca="1" ref="NZ243" ca="1">IF(OR(OA243:OG243&lt;&gt;"-"),TRUE,"-")</f>
        <v>1</v>
      </c>
      <c r="OA243" s="19">
        <f t="shared" ca="1" si="1755"/>
        <v>0</v>
      </c>
      <c r="OB243" s="19">
        <f t="shared" ca="1" si="1755"/>
        <v>999999</v>
      </c>
      <c r="OC243" s="19">
        <f t="shared" ca="1" si="1755"/>
        <v>999999</v>
      </c>
      <c r="OD243" s="19">
        <f t="shared" ca="1" si="1755"/>
        <v>999999</v>
      </c>
      <c r="OE243" s="19">
        <f t="shared" ca="1" si="1755"/>
        <v>999999</v>
      </c>
      <c r="OF243" s="19">
        <f t="shared" ca="1" si="1755"/>
        <v>999999</v>
      </c>
      <c r="OG243" s="19">
        <f t="shared" ca="1" si="1755"/>
        <v>999999</v>
      </c>
      <c r="OH243" s="19" t="str">
        <f t="shared" ca="1" si="1755"/>
        <v>-</v>
      </c>
      <c r="OI243" s="19" t="str">
        <f t="shared" ca="1" si="1755"/>
        <v>-</v>
      </c>
      <c r="OJ243" s="19" t="str">
        <f t="shared" ca="1" si="1755"/>
        <v>-</v>
      </c>
      <c r="OK243" s="19" t="b">
        <f t="shared" ca="1" si="1755"/>
        <v>1</v>
      </c>
      <c r="OL243" s="19">
        <f t="shared" ca="1" si="1755"/>
        <v>0</v>
      </c>
      <c r="OM243" s="5" t="str">
        <f t="shared" ca="1" si="1731"/>
        <v>-</v>
      </c>
      <c r="ON243" s="5" t="str">
        <f t="shared" ca="1" si="1731"/>
        <v>-</v>
      </c>
      <c r="OO243" s="5" t="str">
        <f t="shared" ca="1" si="1731"/>
        <v>-</v>
      </c>
      <c r="OP243" s="5" t="str">
        <f t="shared" ca="1" si="1731"/>
        <v>-</v>
      </c>
      <c r="OQ243" s="19" t="str">
        <f t="shared" ca="1" si="1548"/>
        <v>-</v>
      </c>
      <c r="OR243" s="19" t="str">
        <f t="shared" ca="1" si="1548"/>
        <v>-</v>
      </c>
      <c r="OS243" s="19" t="str">
        <f t="shared" ca="1" si="1548"/>
        <v>-</v>
      </c>
      <c r="OT243" s="19" t="str">
        <f t="shared" ca="1" si="1548"/>
        <v>-</v>
      </c>
      <c r="OU243" s="5">
        <f t="shared" ca="1" si="1753"/>
        <v>0</v>
      </c>
      <c r="OV243" s="19" t="str">
        <f t="shared" ca="1" si="1548"/>
        <v>-</v>
      </c>
      <c r="OW243" s="5" t="str">
        <f t="shared" ca="1" si="1732"/>
        <v>-</v>
      </c>
      <c r="OX243" s="5">
        <f t="shared" ca="1" si="1732"/>
        <v>500</v>
      </c>
      <c r="OY243" s="5">
        <f t="shared" ca="1" si="1732"/>
        <v>500</v>
      </c>
      <c r="OZ243" s="5" t="str">
        <f t="shared" ca="1" si="1732"/>
        <v>-</v>
      </c>
      <c r="PA243" s="5" t="str">
        <f t="shared" ca="1" si="1732"/>
        <v>-</v>
      </c>
      <c r="PB243" s="5" t="str">
        <f t="shared" ca="1" si="1732"/>
        <v>-</v>
      </c>
      <c r="PC243" s="5">
        <f t="shared" ca="1" si="1527"/>
        <v>1.5</v>
      </c>
      <c r="PD243" s="9"/>
      <c r="PE243" s="19">
        <f t="shared" ca="1" si="1548"/>
        <v>50</v>
      </c>
      <c r="PF243" s="19">
        <f t="shared" ca="1" si="1528"/>
        <v>50</v>
      </c>
      <c r="PG243" s="19">
        <f t="shared" ca="1" si="1528"/>
        <v>50</v>
      </c>
      <c r="PH243" s="19">
        <f t="shared" ca="1" si="1528"/>
        <v>50</v>
      </c>
      <c r="PI243" s="5">
        <f t="shared" ca="1" si="1529"/>
        <v>1</v>
      </c>
      <c r="PJ243" s="5">
        <f t="shared" ca="1" si="1530"/>
        <v>1</v>
      </c>
      <c r="PK243" s="5">
        <f t="shared" ca="1" si="1531"/>
        <v>1</v>
      </c>
      <c r="PL243" s="9"/>
      <c r="PM243" s="19" t="b">
        <f t="shared" ca="1" si="1528"/>
        <v>0</v>
      </c>
      <c r="PN243" s="19" t="b">
        <f t="shared" ca="1" si="1528"/>
        <v>0</v>
      </c>
      <c r="PO243" s="19">
        <f t="shared" ca="1" si="1528"/>
        <v>1</v>
      </c>
      <c r="PP243" s="134">
        <f t="shared" ca="1" si="1532"/>
        <v>1</v>
      </c>
      <c r="PQ243" s="134">
        <f t="shared" ca="1" si="1532"/>
        <v>1</v>
      </c>
      <c r="PR243" s="134">
        <f t="shared" ca="1" si="1532"/>
        <v>1</v>
      </c>
      <c r="PS243" s="134">
        <f t="shared" ca="1" si="1532"/>
        <v>1</v>
      </c>
      <c r="PT243" s="134">
        <f t="shared" ca="1" si="1532"/>
        <v>1</v>
      </c>
      <c r="PU243" s="134">
        <f t="shared" ca="1" si="1532"/>
        <v>1</v>
      </c>
      <c r="PV243" s="134">
        <f t="shared" ca="1" si="1532"/>
        <v>1</v>
      </c>
      <c r="PW243" s="134">
        <f t="shared" ca="1" si="1532"/>
        <v>1</v>
      </c>
      <c r="PX243" s="9"/>
      <c r="PY243" s="537" t="str">
        <f t="shared" ca="1" si="1733"/>
        <v>-</v>
      </c>
      <c r="PZ243" s="537" t="str">
        <f t="shared" ca="1" si="1733"/>
        <v>-</v>
      </c>
      <c r="QA243" s="537" t="str">
        <f t="shared" ca="1" si="1733"/>
        <v>-</v>
      </c>
      <c r="QB243" s="537" t="str">
        <f t="shared" ca="1" si="1733"/>
        <v>-</v>
      </c>
      <c r="QC243" s="537" t="str">
        <f t="shared" ca="1" si="1733"/>
        <v>-</v>
      </c>
      <c r="QD243" s="537" t="str">
        <f t="shared" ca="1" si="1733"/>
        <v>-</v>
      </c>
      <c r="QE243" s="537" t="str">
        <f t="shared" ca="1" si="1733"/>
        <v>-</v>
      </c>
      <c r="QF243" s="537" t="str">
        <f t="shared" ca="1" si="1733"/>
        <v>-</v>
      </c>
      <c r="QG243" s="537" t="str">
        <f t="shared" ca="1" si="1733"/>
        <v>-</v>
      </c>
      <c r="QH243" s="537" t="str">
        <f t="shared" ca="1" si="1733"/>
        <v>-</v>
      </c>
      <c r="QI243" s="537" t="str">
        <f t="shared" ca="1" si="1733"/>
        <v>-</v>
      </c>
      <c r="QJ243" s="537" t="str">
        <f t="shared" ca="1" si="1733"/>
        <v>-</v>
      </c>
      <c r="QK243" s="537" t="str">
        <f t="shared" ca="1" si="1733"/>
        <v>-</v>
      </c>
      <c r="QL243" s="537" t="str">
        <f t="shared" ca="1" si="1733"/>
        <v>-</v>
      </c>
      <c r="QM243" s="537" t="str">
        <f t="shared" ca="1" si="1733"/>
        <v>-</v>
      </c>
      <c r="QN243" s="537" t="str">
        <f t="shared" ca="1" si="1733"/>
        <v>-</v>
      </c>
      <c r="QO243" s="537" t="str">
        <f t="shared" ca="1" si="1734"/>
        <v>-</v>
      </c>
      <c r="QP243" s="537" t="str">
        <f t="shared" ca="1" si="1734"/>
        <v>-</v>
      </c>
      <c r="QQ243" s="537" t="str">
        <f t="shared" ca="1" si="1734"/>
        <v>-</v>
      </c>
      <c r="QR243" s="537" t="str">
        <f t="shared" ca="1" si="1734"/>
        <v>-</v>
      </c>
      <c r="QS243" s="537" t="str">
        <f t="shared" ca="1" si="1734"/>
        <v>-</v>
      </c>
      <c r="QT243" s="537" t="str">
        <f t="shared" ca="1" si="1734"/>
        <v>-</v>
      </c>
      <c r="QU243" s="537" t="str">
        <f t="shared" ca="1" si="1734"/>
        <v>-</v>
      </c>
      <c r="QV243" s="537" t="str">
        <f t="shared" ca="1" si="1734"/>
        <v>-</v>
      </c>
      <c r="QW243" s="537" t="str">
        <f t="shared" ca="1" si="1734"/>
        <v>-</v>
      </c>
      <c r="QX243" s="537" t="str">
        <f t="shared" ca="1" si="1734"/>
        <v>-</v>
      </c>
      <c r="QY243" s="537" t="str">
        <f t="shared" ca="1" si="1734"/>
        <v>-</v>
      </c>
      <c r="QZ243" s="537" t="str">
        <f t="shared" ca="1" si="1734"/>
        <v>-</v>
      </c>
      <c r="RA243" s="537" t="str">
        <f t="shared" ca="1" si="1734"/>
        <v>-</v>
      </c>
      <c r="RB243" s="537" t="str">
        <f t="shared" ca="1" si="1734"/>
        <v>-</v>
      </c>
      <c r="RC243" s="537" t="str">
        <f t="shared" ca="1" si="1734"/>
        <v>-</v>
      </c>
      <c r="RD243" s="537" t="str">
        <f t="shared" ca="1" si="1734"/>
        <v>-</v>
      </c>
      <c r="RE243" s="537" t="str">
        <f t="shared" ca="1" si="1673"/>
        <v>-</v>
      </c>
      <c r="RF243" s="537" t="str">
        <f t="shared" ca="1" si="1673"/>
        <v>-</v>
      </c>
      <c r="RG243" s="537" t="str">
        <f t="shared" ca="1" si="1673"/>
        <v>-</v>
      </c>
      <c r="RH243" s="537" t="str">
        <f t="shared" ca="1" si="1673"/>
        <v>-</v>
      </c>
      <c r="RI243" s="547" t="str">
        <f t="shared" ca="1" si="1735"/>
        <v>-</v>
      </c>
      <c r="RJ243" s="547" t="str">
        <f t="shared" ca="1" si="1735"/>
        <v>-</v>
      </c>
      <c r="RK243" s="547" t="str">
        <f t="shared" ca="1" si="1735"/>
        <v>-</v>
      </c>
      <c r="RL243" s="547" t="str">
        <f t="shared" ca="1" si="1735"/>
        <v>-</v>
      </c>
      <c r="RM243" s="547" t="str">
        <f t="shared" ca="1" si="1735"/>
        <v>-</v>
      </c>
      <c r="RN243" s="547" t="str">
        <f t="shared" ca="1" si="1735"/>
        <v>-</v>
      </c>
      <c r="RO243" s="547" t="str">
        <f t="shared" ca="1" si="1735"/>
        <v>-</v>
      </c>
      <c r="RP243" s="547" t="str">
        <f t="shared" ca="1" si="1735"/>
        <v>-</v>
      </c>
      <c r="RQ243" s="547" t="str">
        <f t="shared" ca="1" si="1735"/>
        <v>-</v>
      </c>
      <c r="RR243" s="547" t="str">
        <f t="shared" ca="1" si="1735"/>
        <v>-</v>
      </c>
      <c r="RS243" s="547" t="str">
        <f t="shared" ca="1" si="1735"/>
        <v>-</v>
      </c>
      <c r="RT243" s="547" t="str">
        <f t="shared" ca="1" si="1735"/>
        <v>-</v>
      </c>
      <c r="RU243" s="547" t="str">
        <f t="shared" ca="1" si="1735"/>
        <v>-</v>
      </c>
      <c r="RV243" s="547" t="str">
        <f t="shared" ca="1" si="1735"/>
        <v>-</v>
      </c>
      <c r="RW243" s="547" t="str">
        <f t="shared" ca="1" si="1735"/>
        <v>-</v>
      </c>
      <c r="RX243" s="547" t="str">
        <f t="shared" ca="1" si="1735"/>
        <v>-</v>
      </c>
      <c r="RY243" s="547" t="str">
        <f t="shared" ca="1" si="1537"/>
        <v>-</v>
      </c>
      <c r="RZ243" s="547" t="str">
        <f t="shared" ca="1" si="1537"/>
        <v>-</v>
      </c>
      <c r="SA243" s="547" t="str">
        <f t="shared" ca="1" si="1537"/>
        <v>-</v>
      </c>
      <c r="SB243" s="547" t="str">
        <f t="shared" ca="1" si="1537"/>
        <v>-</v>
      </c>
      <c r="SC243" s="547" t="str">
        <f t="shared" ca="1" si="1537"/>
        <v>-</v>
      </c>
      <c r="SD243" s="547" t="str">
        <f t="shared" ca="1" si="1537"/>
        <v>-</v>
      </c>
      <c r="SE243" s="547" t="str">
        <f t="shared" ca="1" si="1537"/>
        <v>-</v>
      </c>
      <c r="SF243" s="547" t="str">
        <f t="shared" ca="1" si="1537"/>
        <v>-</v>
      </c>
      <c r="SG243" s="547" t="str">
        <f t="shared" ca="1" si="1537"/>
        <v>-</v>
      </c>
      <c r="SH243" s="547" t="str">
        <f t="shared" ca="1" si="1537"/>
        <v>-</v>
      </c>
      <c r="SI243" s="537" t="str">
        <f t="shared" ca="1" si="1736"/>
        <v>-</v>
      </c>
      <c r="SJ243" s="537" t="str">
        <f t="shared" ca="1" si="1736"/>
        <v>-</v>
      </c>
      <c r="SK243" s="537" t="str">
        <f t="shared" ca="1" si="1736"/>
        <v>-</v>
      </c>
      <c r="SL243" s="537" t="str">
        <f t="shared" ca="1" si="1736"/>
        <v>-</v>
      </c>
      <c r="SM243" s="537" t="str">
        <f t="shared" ca="1" si="1736"/>
        <v>-</v>
      </c>
      <c r="SN243" s="537" t="str">
        <f t="shared" ca="1" si="1736"/>
        <v>-</v>
      </c>
      <c r="SO243" s="537" t="str">
        <f t="shared" ca="1" si="1736"/>
        <v>-</v>
      </c>
      <c r="SP243" s="537" t="str">
        <f t="shared" ca="1" si="1736"/>
        <v>-</v>
      </c>
      <c r="SQ243" s="537" t="str">
        <f t="shared" ca="1" si="1736"/>
        <v>-</v>
      </c>
      <c r="SR243" s="537" t="str">
        <f t="shared" ca="1" si="1736"/>
        <v>-</v>
      </c>
      <c r="SS243" s="537" t="str">
        <f t="shared" ca="1" si="1736"/>
        <v>-</v>
      </c>
      <c r="ST243" s="537" t="str">
        <f t="shared" ca="1" si="1736"/>
        <v>-</v>
      </c>
      <c r="SU243" s="537" t="str">
        <f t="shared" ca="1" si="1736"/>
        <v>-</v>
      </c>
      <c r="SV243" s="537" t="str">
        <f t="shared" ca="1" si="1736"/>
        <v>-</v>
      </c>
      <c r="SW243" s="537" t="str">
        <f t="shared" ca="1" si="1736"/>
        <v>-</v>
      </c>
      <c r="SX243" s="537" t="str">
        <f t="shared" ca="1" si="1736"/>
        <v>-</v>
      </c>
      <c r="SY243" s="537" t="str">
        <f t="shared" ca="1" si="1737"/>
        <v>-</v>
      </c>
      <c r="SZ243" s="537" t="str">
        <f t="shared" ca="1" si="1737"/>
        <v>-</v>
      </c>
      <c r="TA243" s="537" t="str">
        <f t="shared" ca="1" si="1737"/>
        <v>-</v>
      </c>
      <c r="TB243" s="537" t="str">
        <f t="shared" ca="1" si="1737"/>
        <v>-</v>
      </c>
      <c r="TC243" s="537" t="str">
        <f t="shared" ca="1" si="1737"/>
        <v>-</v>
      </c>
      <c r="TD243" s="537" t="str">
        <f t="shared" ca="1" si="1737"/>
        <v>-</v>
      </c>
      <c r="TE243" s="537" t="str">
        <f t="shared" ca="1" si="1737"/>
        <v>-</v>
      </c>
      <c r="TF243" s="537" t="str">
        <f t="shared" ca="1" si="1737"/>
        <v>-</v>
      </c>
      <c r="TG243" s="537" t="str">
        <f t="shared" ca="1" si="1737"/>
        <v>-</v>
      </c>
      <c r="TH243" s="537" t="str">
        <f t="shared" ca="1" si="1737"/>
        <v>-</v>
      </c>
      <c r="TI243" s="537" t="str">
        <f t="shared" ca="1" si="1737"/>
        <v>-</v>
      </c>
      <c r="TJ243" s="537" t="str">
        <f t="shared" ca="1" si="1737"/>
        <v>-</v>
      </c>
      <c r="TK243" s="537" t="str">
        <f t="shared" ca="1" si="1737"/>
        <v>-</v>
      </c>
      <c r="TL243" s="537" t="str">
        <f t="shared" ca="1" si="1737"/>
        <v>-</v>
      </c>
      <c r="TM243" s="537" t="str">
        <f t="shared" ca="1" si="1737"/>
        <v>-</v>
      </c>
      <c r="TN243" s="537" t="str">
        <f t="shared" ca="1" si="1737"/>
        <v>-</v>
      </c>
      <c r="TO243" s="537" t="str">
        <f t="shared" ca="1" si="1674"/>
        <v>-</v>
      </c>
      <c r="TP243" s="537" t="str">
        <f t="shared" ca="1" si="1674"/>
        <v>-</v>
      </c>
      <c r="TQ243" s="537" t="str">
        <f t="shared" ca="1" si="1674"/>
        <v>-</v>
      </c>
      <c r="TR243" s="537" t="str">
        <f t="shared" ca="1" si="1674"/>
        <v>-</v>
      </c>
      <c r="TS243" s="547" t="str">
        <f t="shared" ca="1" si="1738"/>
        <v>-</v>
      </c>
      <c r="TT243" s="547" t="str">
        <f t="shared" ca="1" si="1738"/>
        <v>-</v>
      </c>
      <c r="TU243" s="547" t="str">
        <f t="shared" ca="1" si="1738"/>
        <v>-</v>
      </c>
      <c r="TV243" s="547" t="str">
        <f t="shared" ca="1" si="1738"/>
        <v>-</v>
      </c>
      <c r="TW243" s="547" t="str">
        <f t="shared" ca="1" si="1738"/>
        <v>-</v>
      </c>
      <c r="TX243" s="547" t="str">
        <f t="shared" ca="1" si="1738"/>
        <v>-</v>
      </c>
      <c r="TY243" s="547" t="str">
        <f t="shared" ca="1" si="1738"/>
        <v>-</v>
      </c>
      <c r="TZ243" s="547" t="str">
        <f t="shared" ca="1" si="1738"/>
        <v>-</v>
      </c>
      <c r="UA243" s="547" t="str">
        <f t="shared" ca="1" si="1738"/>
        <v>-</v>
      </c>
      <c r="UB243" s="547" t="str">
        <f t="shared" ca="1" si="1738"/>
        <v>-</v>
      </c>
      <c r="UC243" s="547" t="str">
        <f t="shared" ca="1" si="1738"/>
        <v>-</v>
      </c>
      <c r="UD243" s="547" t="str">
        <f t="shared" ca="1" si="1738"/>
        <v>-</v>
      </c>
      <c r="UE243" s="547" t="str">
        <f t="shared" ca="1" si="1738"/>
        <v>-</v>
      </c>
      <c r="UF243" s="547" t="str">
        <f t="shared" ca="1" si="1738"/>
        <v>-</v>
      </c>
      <c r="UG243" s="547" t="str">
        <f t="shared" ca="1" si="1738"/>
        <v>-</v>
      </c>
      <c r="UH243" s="547" t="str">
        <f t="shared" ca="1" si="1738"/>
        <v>-</v>
      </c>
      <c r="UI243" s="547" t="str">
        <f t="shared" ca="1" si="1542"/>
        <v>-</v>
      </c>
      <c r="UJ243" s="547" t="str">
        <f t="shared" ca="1" si="1542"/>
        <v>-</v>
      </c>
      <c r="UK243" s="547" t="str">
        <f t="shared" ca="1" si="1542"/>
        <v>-</v>
      </c>
      <c r="UL243" s="547" t="str">
        <f t="shared" ca="1" si="1542"/>
        <v>-</v>
      </c>
      <c r="UM243" s="547" t="str">
        <f t="shared" ca="1" si="1542"/>
        <v>-</v>
      </c>
      <c r="UN243" s="547" t="str">
        <f t="shared" ca="1" si="1542"/>
        <v>-</v>
      </c>
      <c r="UO243" s="547" t="str">
        <f t="shared" ca="1" si="1542"/>
        <v>-</v>
      </c>
      <c r="UP243" s="547" t="str">
        <f t="shared" ca="1" si="1542"/>
        <v>-</v>
      </c>
      <c r="UQ243" s="547" t="str">
        <f t="shared" ca="1" si="1542"/>
        <v>-</v>
      </c>
      <c r="UR243" s="547" t="str">
        <f t="shared" ca="1" si="1542"/>
        <v>-</v>
      </c>
      <c r="US243" s="537" t="str">
        <f t="shared" ca="1" si="1739"/>
        <v>-</v>
      </c>
      <c r="UT243" s="537" t="str">
        <f t="shared" ca="1" si="1739"/>
        <v>-</v>
      </c>
      <c r="UU243" s="537" t="str">
        <f t="shared" ca="1" si="1739"/>
        <v>-</v>
      </c>
      <c r="UV243" s="537" t="str">
        <f t="shared" ca="1" si="1739"/>
        <v>-</v>
      </c>
      <c r="UW243" s="537" t="str">
        <f t="shared" ca="1" si="1739"/>
        <v>-</v>
      </c>
      <c r="UX243" s="537" t="str">
        <f t="shared" ca="1" si="1739"/>
        <v>-</v>
      </c>
      <c r="UY243" s="537" t="str">
        <f t="shared" ca="1" si="1739"/>
        <v>-</v>
      </c>
      <c r="UZ243" s="537" t="str">
        <f t="shared" ca="1" si="1739"/>
        <v>-</v>
      </c>
      <c r="VA243" s="537" t="str">
        <f t="shared" ca="1" si="1739"/>
        <v>-</v>
      </c>
      <c r="VB243" s="537" t="str">
        <f t="shared" ca="1" si="1739"/>
        <v>-</v>
      </c>
      <c r="VC243" s="537" t="str">
        <f t="shared" ca="1" si="1739"/>
        <v>-</v>
      </c>
      <c r="VD243" s="537" t="str">
        <f t="shared" ca="1" si="1739"/>
        <v>-</v>
      </c>
      <c r="VE243" s="537" t="str">
        <f t="shared" ca="1" si="1739"/>
        <v>-</v>
      </c>
      <c r="VF243" s="537" t="str">
        <f t="shared" ca="1" si="1739"/>
        <v>-</v>
      </c>
      <c r="VG243" s="537" t="str">
        <f t="shared" ca="1" si="1739"/>
        <v>-</v>
      </c>
      <c r="VH243" s="537" t="str">
        <f t="shared" ca="1" si="1739"/>
        <v>-</v>
      </c>
      <c r="VI243" s="537" t="str">
        <f t="shared" ca="1" si="1740"/>
        <v>-</v>
      </c>
      <c r="VJ243" s="537" t="str">
        <f t="shared" ca="1" si="1740"/>
        <v>-</v>
      </c>
      <c r="VK243" s="537" t="str">
        <f t="shared" ca="1" si="1740"/>
        <v>-</v>
      </c>
      <c r="VL243" s="537" t="str">
        <f t="shared" ca="1" si="1740"/>
        <v>-</v>
      </c>
      <c r="VM243" s="537" t="str">
        <f t="shared" ca="1" si="1740"/>
        <v>-</v>
      </c>
      <c r="VN243" s="537" t="str">
        <f t="shared" ca="1" si="1740"/>
        <v>-</v>
      </c>
      <c r="VO243" s="537" t="str">
        <f t="shared" ca="1" si="1740"/>
        <v>-</v>
      </c>
      <c r="VP243" s="537" t="str">
        <f t="shared" ca="1" si="1740"/>
        <v>-</v>
      </c>
      <c r="VQ243" s="537" t="str">
        <f t="shared" ca="1" si="1740"/>
        <v>-</v>
      </c>
      <c r="VR243" s="537" t="str">
        <f t="shared" ca="1" si="1740"/>
        <v>-</v>
      </c>
      <c r="VS243" s="537" t="str">
        <f t="shared" ca="1" si="1740"/>
        <v>-</v>
      </c>
      <c r="VT243" s="537" t="str">
        <f t="shared" ca="1" si="1740"/>
        <v>-</v>
      </c>
      <c r="VU243" s="537" t="str">
        <f t="shared" ca="1" si="1740"/>
        <v>-</v>
      </c>
      <c r="VV243" s="537" t="str">
        <f t="shared" ca="1" si="1740"/>
        <v>-</v>
      </c>
      <c r="VW243" s="537" t="b">
        <f t="shared" ca="1" si="1740"/>
        <v>1</v>
      </c>
      <c r="VX243" s="537" t="b">
        <f t="shared" ca="1" si="1740"/>
        <v>1</v>
      </c>
      <c r="VY243" s="537" t="b">
        <f t="shared" ca="1" si="1675"/>
        <v>1</v>
      </c>
      <c r="VZ243" s="537" t="b">
        <f t="shared" ca="1" si="1675"/>
        <v>1</v>
      </c>
      <c r="WA243" s="537" t="b">
        <f t="shared" ca="1" si="1675"/>
        <v>1</v>
      </c>
      <c r="WB243" s="537" t="b">
        <f t="shared" ca="1" si="1675"/>
        <v>1</v>
      </c>
      <c r="WC243" s="547" t="b">
        <f t="shared" ca="1" si="1741"/>
        <v>1</v>
      </c>
      <c r="WD243" s="547" t="b">
        <f t="shared" ca="1" si="1741"/>
        <v>1</v>
      </c>
      <c r="WE243" s="547" t="b">
        <f t="shared" ca="1" si="1741"/>
        <v>1</v>
      </c>
      <c r="WF243" s="547" t="b">
        <f t="shared" ca="1" si="1741"/>
        <v>1</v>
      </c>
      <c r="WG243" s="547" t="b">
        <f t="shared" ca="1" si="1741"/>
        <v>1</v>
      </c>
      <c r="WH243" s="547" t="b">
        <f t="shared" ca="1" si="1741"/>
        <v>1</v>
      </c>
      <c r="WI243" s="547" t="b">
        <f t="shared" ca="1" si="1741"/>
        <v>1</v>
      </c>
      <c r="WJ243" s="547" t="b">
        <f t="shared" ca="1" si="1741"/>
        <v>1</v>
      </c>
      <c r="WK243" s="547" t="b">
        <f t="shared" ca="1" si="1741"/>
        <v>1</v>
      </c>
      <c r="WL243" s="547" t="b">
        <f t="shared" ca="1" si="1741"/>
        <v>1</v>
      </c>
      <c r="WM243" s="547" t="b">
        <f t="shared" ca="1" si="1741"/>
        <v>1</v>
      </c>
      <c r="WN243" s="547" t="b">
        <f t="shared" ca="1" si="1741"/>
        <v>1</v>
      </c>
      <c r="WO243" s="547" t="b">
        <f t="shared" ca="1" si="1741"/>
        <v>1</v>
      </c>
      <c r="WP243" s="547" t="b">
        <f t="shared" ca="1" si="1741"/>
        <v>1</v>
      </c>
      <c r="WQ243" s="547" t="b">
        <f t="shared" ca="1" si="1741"/>
        <v>1</v>
      </c>
      <c r="WR243" s="547" t="b">
        <f t="shared" ca="1" si="1741"/>
        <v>1</v>
      </c>
      <c r="WS243" s="547" t="b">
        <f t="shared" ca="1" si="1547"/>
        <v>1</v>
      </c>
      <c r="WT243" s="547" t="b">
        <f t="shared" ca="1" si="1547"/>
        <v>1</v>
      </c>
      <c r="WU243" s="547" t="b">
        <f t="shared" ca="1" si="1547"/>
        <v>1</v>
      </c>
      <c r="WV243" s="547" t="b">
        <f t="shared" ca="1" si="1547"/>
        <v>1</v>
      </c>
      <c r="WW243" s="547" t="b">
        <f t="shared" ca="1" si="1547"/>
        <v>1</v>
      </c>
      <c r="WX243" s="547" t="b">
        <f t="shared" ca="1" si="1547"/>
        <v>1</v>
      </c>
      <c r="WY243" s="547" t="b">
        <f t="shared" ca="1" si="1547"/>
        <v>1</v>
      </c>
      <c r="WZ243" s="547" t="b">
        <f t="shared" ca="1" si="1547"/>
        <v>1</v>
      </c>
      <c r="XA243" s="547" t="b">
        <f t="shared" ca="1" si="1547"/>
        <v>1</v>
      </c>
      <c r="XB243" s="547" t="b">
        <f t="shared" ca="1" si="1547"/>
        <v>1</v>
      </c>
      <c r="XC243" s="19">
        <f t="shared" ca="1" si="1528"/>
        <v>0</v>
      </c>
      <c r="XD243" s="599">
        <v>0</v>
      </c>
    </row>
    <row r="244" spans="1:628" outlineLevel="2">
      <c r="A244" s="20">
        <f t="shared" si="1423"/>
        <v>239</v>
      </c>
      <c r="B244" s="241">
        <f t="shared" ca="1" si="1754"/>
        <v>207</v>
      </c>
      <c r="C244" s="114">
        <v>301</v>
      </c>
      <c r="D244" s="134" t="str">
        <f t="shared" ca="1" si="1424"/>
        <v>GSW</v>
      </c>
      <c r="E244" t="b">
        <v>1</v>
      </c>
      <c r="F244" t="b">
        <v>0</v>
      </c>
      <c r="G244" t="b">
        <f t="shared" si="1685"/>
        <v>1</v>
      </c>
      <c r="H244" s="213">
        <f t="shared" ca="1" si="1549"/>
        <v>35</v>
      </c>
      <c r="I244" s="19">
        <f t="shared" ca="1" si="1426"/>
        <v>1</v>
      </c>
      <c r="J244" s="19">
        <f t="shared" ca="1" si="1426"/>
        <v>0</v>
      </c>
      <c r="K244" s="114">
        <f t="shared" ca="1" si="1630"/>
        <v>-2</v>
      </c>
      <c r="L244" s="12">
        <v>1</v>
      </c>
      <c r="M244" s="19">
        <f t="shared" ca="1" si="1426"/>
        <v>2</v>
      </c>
      <c r="N244" s="19">
        <f t="shared" ca="1" si="1426"/>
        <v>2</v>
      </c>
      <c r="O244" s="114">
        <f t="shared" ca="1" si="1428"/>
        <v>2</v>
      </c>
      <c r="P244" s="19">
        <f t="shared" ca="1" si="1686"/>
        <v>3</v>
      </c>
      <c r="Q244" s="19">
        <f t="shared" ca="1" si="1430"/>
        <v>2</v>
      </c>
      <c r="R244" s="19">
        <f t="shared" ca="1" si="1430"/>
        <v>1</v>
      </c>
      <c r="S244" s="19">
        <f t="shared" ca="1" si="1430"/>
        <v>0</v>
      </c>
      <c r="T244" s="19">
        <f t="shared" ca="1" si="1430"/>
        <v>0</v>
      </c>
      <c r="U244" s="19">
        <f t="shared" ca="1" si="1430"/>
        <v>0</v>
      </c>
      <c r="V244" s="19">
        <f t="shared" ref="V244:Z246" ca="1" si="1756">OFFSET(V$5,$B244,0)</f>
        <v>0</v>
      </c>
      <c r="W244" s="19">
        <f t="shared" ca="1" si="1756"/>
        <v>0</v>
      </c>
      <c r="X244" s="19">
        <f t="shared" ca="1" si="1756"/>
        <v>1</v>
      </c>
      <c r="Y244" s="19">
        <f t="shared" ca="1" si="1756"/>
        <v>1</v>
      </c>
      <c r="Z244" s="19">
        <f t="shared" ca="1" si="1756"/>
        <v>1</v>
      </c>
      <c r="AA244" s="209"/>
      <c r="AB244" s="209"/>
      <c r="AC244" s="209"/>
      <c r="AD244" s="209"/>
      <c r="AE244" s="209"/>
      <c r="AF244" s="19">
        <f t="shared" ca="1" si="1687"/>
        <v>0</v>
      </c>
      <c r="AG244" s="209"/>
      <c r="AH244" s="209"/>
      <c r="AI244" s="209"/>
      <c r="AJ244" s="209"/>
      <c r="AK244" s="209"/>
      <c r="AL244" s="209"/>
      <c r="AM244" s="209"/>
      <c r="AN244" s="209"/>
      <c r="AO244" s="134">
        <f t="shared" ca="1" si="1432"/>
        <v>2</v>
      </c>
      <c r="AP244" s="134">
        <f ca="1">INDEX(CHOOSE($P244,DataAutumn!i.AdultDrys,DataWinter!i.AdultDrys,DataSpring!i.AdultDrys),1,$O244)</f>
        <v>3</v>
      </c>
      <c r="AQ244" s="5">
        <f t="shared" ca="1" si="1702"/>
        <v>2</v>
      </c>
      <c r="AR244" s="5">
        <f t="shared" ca="1" si="1702"/>
        <v>0</v>
      </c>
      <c r="AS244" s="5">
        <f t="shared" ca="1" si="1434"/>
        <v>6</v>
      </c>
      <c r="AT244" s="209"/>
      <c r="AU244" s="209"/>
      <c r="AV244" s="209"/>
      <c r="AW244" s="353" t="str">
        <f t="shared" ca="1" si="1435"/>
        <v>TemplateRE 00035 GSW MWM     TOL204 Scan2 GFS_2 RR+01% REV-2_2_1 PI00.0% Part0  GP100% WP100% MP100% (T_F33N11L00)</v>
      </c>
      <c r="AX244" s="9" t="str">
        <f ca="1">IF(COUNTIF(AW$5:AW244,AW244)=1,"-","Dup")</f>
        <v>-</v>
      </c>
      <c r="AY244" s="9"/>
      <c r="AZ244" s="19" t="str">
        <f t="shared" ca="1" si="1436"/>
        <v>-</v>
      </c>
      <c r="BA244" s="19" t="str">
        <f t="shared" ca="1" si="1436"/>
        <v>-</v>
      </c>
      <c r="BB244" s="19" t="str">
        <f t="shared" ca="1" si="1436"/>
        <v>-</v>
      </c>
      <c r="BC244" s="19" t="str">
        <f t="shared" ca="1" si="1437"/>
        <v>-</v>
      </c>
      <c r="BD244" s="19" t="str">
        <f t="shared" ca="1" si="1436"/>
        <v>-</v>
      </c>
      <c r="BE244" s="19" t="str">
        <f t="shared" ca="1" si="1436"/>
        <v>-</v>
      </c>
      <c r="BF244" s="19" t="str">
        <f t="shared" ca="1" si="1436"/>
        <v>-</v>
      </c>
      <c r="BG244" s="19" t="str">
        <f t="shared" ca="1" si="1436"/>
        <v>-</v>
      </c>
      <c r="BH244" s="19" t="str">
        <f t="shared" ca="1" si="1436"/>
        <v>-</v>
      </c>
      <c r="BI244" s="9"/>
      <c r="BJ244" s="19" t="b">
        <f t="shared" ca="1" si="1438"/>
        <v>1</v>
      </c>
      <c r="BK244" s="19" t="str">
        <f t="shared" ca="1" si="1438"/>
        <v>-</v>
      </c>
      <c r="BL244" s="19" t="str">
        <f t="shared" ca="1" si="1438"/>
        <v>-</v>
      </c>
      <c r="BM244" s="19" t="str">
        <f t="shared" ca="1" si="1438"/>
        <v>-</v>
      </c>
      <c r="BN244" s="19" t="b">
        <f t="shared" ca="1" si="1438"/>
        <v>0</v>
      </c>
      <c r="BO244" s="19">
        <f t="shared" ca="1" si="1438"/>
        <v>0</v>
      </c>
      <c r="BP244" s="19" t="str">
        <f t="shared" ca="1" si="1439"/>
        <v>-</v>
      </c>
      <c r="BQ244" s="19" t="str">
        <f t="shared" ca="1" si="1439"/>
        <v>-</v>
      </c>
      <c r="BR244" s="19" t="b">
        <f t="shared" ca="1" si="1438"/>
        <v>1</v>
      </c>
      <c r="BS244" s="9"/>
      <c r="BT244" s="19" t="str">
        <f t="shared" ca="1" si="1440"/>
        <v>-</v>
      </c>
      <c r="BU244" s="5" t="str">
        <f t="shared" ca="1" si="1647"/>
        <v>-</v>
      </c>
      <c r="BV244" s="5">
        <f t="shared" ca="1" si="1648"/>
        <v>1</v>
      </c>
      <c r="BW244" s="5">
        <f t="shared" ca="1" si="1648"/>
        <v>1</v>
      </c>
      <c r="BX244" s="19" t="str">
        <f t="shared" ca="1" si="1443"/>
        <v>-</v>
      </c>
      <c r="BY244" s="19" t="str">
        <f t="shared" ca="1" si="1443"/>
        <v>-</v>
      </c>
      <c r="BZ244" s="19" t="str">
        <f t="shared" ca="1" si="1443"/>
        <v>-</v>
      </c>
      <c r="CA244" s="5" t="str">
        <f t="shared" ca="1" si="1649"/>
        <v>-</v>
      </c>
      <c r="CB244" s="5">
        <f t="shared" ca="1" si="1650"/>
        <v>1</v>
      </c>
      <c r="CC244" s="5">
        <f t="shared" ca="1" si="1650"/>
        <v>1</v>
      </c>
      <c r="CD244" s="19" t="str">
        <f t="shared" ca="1" si="1446"/>
        <v>-</v>
      </c>
      <c r="CE244" s="5" t="str">
        <f t="shared" ca="1" si="1651"/>
        <v>-</v>
      </c>
      <c r="CF244" s="5">
        <f t="shared" ca="1" si="1652"/>
        <v>1</v>
      </c>
      <c r="CG244" s="19" t="str">
        <f t="shared" ca="1" si="1449"/>
        <v>-</v>
      </c>
      <c r="CH244" s="19" t="str">
        <f t="shared" ca="1" si="1449"/>
        <v>-</v>
      </c>
      <c r="CI244" s="5">
        <f t="shared" ca="1" si="1450"/>
        <v>1</v>
      </c>
      <c r="CJ244" s="19" t="str">
        <f t="shared" ca="1" si="1449"/>
        <v>-</v>
      </c>
      <c r="CK244" s="5" t="str">
        <f t="shared" ca="1" si="1653"/>
        <v>-</v>
      </c>
      <c r="CL244" s="5">
        <f t="shared" ca="1" si="1654"/>
        <v>1</v>
      </c>
      <c r="CM244" s="5">
        <f t="shared" ca="1" si="1654"/>
        <v>1</v>
      </c>
      <c r="CN244" s="9"/>
      <c r="CO244" s="5" t="b">
        <f t="shared" ca="1" si="1453"/>
        <v>1</v>
      </c>
      <c r="CP244" s="12">
        <f t="shared" ca="1" si="1748"/>
        <v>2232111</v>
      </c>
      <c r="CQ244" s="19">
        <f t="shared" ca="1" si="1455"/>
        <v>1</v>
      </c>
      <c r="CR244" s="19" t="str">
        <f t="shared" ca="1" si="1455"/>
        <v>-</v>
      </c>
      <c r="CS244" s="143">
        <f t="shared" ca="1" si="1636"/>
        <v>2</v>
      </c>
      <c r="CT244" s="143">
        <f t="shared" ca="1" si="1636"/>
        <v>2</v>
      </c>
      <c r="CU244" s="143">
        <f t="shared" ca="1" si="1749"/>
        <v>2</v>
      </c>
      <c r="CV244" s="143">
        <f t="shared" ca="1" si="1749"/>
        <v>2</v>
      </c>
      <c r="CW244" s="143">
        <f t="shared" ca="1" si="1749"/>
        <v>2</v>
      </c>
      <c r="CX244" s="143">
        <f t="shared" ca="1" si="1749"/>
        <v>2</v>
      </c>
      <c r="CY244" s="143">
        <f t="shared" ca="1" si="1749"/>
        <v>2</v>
      </c>
      <c r="CZ244" s="143">
        <f ca="1">IF($K244="",CZ$5,IF($CO244,ABS($K244),IF($K244=CZ$26,0,CZ$27)))</f>
        <v>2</v>
      </c>
      <c r="DA244" s="143">
        <f t="shared" ca="1" si="1681"/>
        <v>2</v>
      </c>
      <c r="DB244" s="143">
        <f t="shared" ca="1" si="1681"/>
        <v>2</v>
      </c>
      <c r="DC244" s="143">
        <f t="shared" ca="1" si="1750"/>
        <v>2</v>
      </c>
      <c r="DD244" s="143">
        <f t="shared" ca="1" si="1750"/>
        <v>2</v>
      </c>
      <c r="DE244" s="143">
        <f t="shared" ca="1" si="1750"/>
        <v>2</v>
      </c>
      <c r="DF244" s="143">
        <f t="shared" ca="1" si="1750"/>
        <v>2</v>
      </c>
      <c r="DG244" s="143">
        <f t="shared" ca="1" si="1750"/>
        <v>2</v>
      </c>
      <c r="DH244" s="143">
        <f t="shared" ca="1" si="1751"/>
        <v>2</v>
      </c>
      <c r="DI244" s="143">
        <f t="shared" ca="1" si="1751"/>
        <v>2</v>
      </c>
      <c r="DJ244" s="9"/>
      <c r="DK244" s="19" t="b">
        <f t="shared" ca="1" si="1460"/>
        <v>1</v>
      </c>
      <c r="DL244" s="19" t="b">
        <f t="shared" ca="1" si="1460"/>
        <v>1</v>
      </c>
      <c r="DM244" s="19" t="b">
        <f t="shared" ca="1" si="1460"/>
        <v>1</v>
      </c>
      <c r="DN244" s="579">
        <f ca="1">VALUE($N244&amp;$O244&amp;$P244&amp;$Q244&amp;IFERROR(VALUE($R244),0)&amp;$Z244&amp;2&amp;1)</f>
        <v>22321121</v>
      </c>
      <c r="DO244" s="19" t="b">
        <f t="shared" ca="1" si="1461"/>
        <v>1</v>
      </c>
      <c r="DP244" s="19">
        <f t="shared" ca="1" si="1461"/>
        <v>0</v>
      </c>
      <c r="DQ244" s="19" t="str">
        <f t="shared" ca="1" si="1461"/>
        <v>-</v>
      </c>
      <c r="DR244" s="578" t="str">
        <f t="shared" ca="1" si="1461"/>
        <v>-</v>
      </c>
      <c r="DS244" s="430">
        <f t="shared" ca="1" si="1704"/>
        <v>652</v>
      </c>
      <c r="DT244" s="430">
        <f t="shared" ca="1" si="1704"/>
        <v>686</v>
      </c>
      <c r="DU244" s="430">
        <f t="shared" ca="1" si="1704"/>
        <v>721</v>
      </c>
      <c r="DV244" s="142">
        <f t="shared" ca="1" si="1705"/>
        <v>378</v>
      </c>
      <c r="DW244" s="142">
        <f t="shared" ca="1" si="1705"/>
        <v>413</v>
      </c>
      <c r="DX244" s="142">
        <f t="shared" ca="1" si="1705"/>
        <v>448</v>
      </c>
      <c r="DY244" s="19" t="str">
        <f t="shared" ca="1" si="1689"/>
        <v>-</v>
      </c>
      <c r="DZ244" s="19" t="str">
        <f t="shared" ca="1" si="1689"/>
        <v>-</v>
      </c>
      <c r="EA244" s="19" t="str">
        <f t="shared" ca="1" si="1689"/>
        <v>-</v>
      </c>
      <c r="EB244" s="19" t="str">
        <f t="shared" ca="1" si="1689"/>
        <v>-</v>
      </c>
      <c r="EC244" s="19" t="str">
        <f t="shared" ca="1" si="1689"/>
        <v>-</v>
      </c>
      <c r="ED244" s="19" t="str">
        <f t="shared" ca="1" si="1689"/>
        <v>-</v>
      </c>
      <c r="EE244" s="19">
        <f t="shared" ca="1" si="1689"/>
        <v>1</v>
      </c>
      <c r="EF244" s="19">
        <f t="shared" ca="1" si="1689"/>
        <v>1</v>
      </c>
      <c r="EG244" s="19">
        <f t="shared" ca="1" si="1689"/>
        <v>0</v>
      </c>
      <c r="EH244" s="19" t="str">
        <f t="shared" ca="1" si="1689"/>
        <v>-</v>
      </c>
      <c r="EI244" s="19" t="str">
        <f t="shared" ca="1" si="1689"/>
        <v>-</v>
      </c>
      <c r="EJ244" s="19" t="str">
        <f t="shared" ca="1" si="1689"/>
        <v>-</v>
      </c>
      <c r="EK244" s="19" t="str">
        <f t="shared" ca="1" si="1689"/>
        <v>-</v>
      </c>
      <c r="EL244" s="19" t="str">
        <f t="shared" ca="1" si="1689"/>
        <v>-</v>
      </c>
      <c r="EM244" s="19">
        <f t="shared" ca="1" si="1689"/>
        <v>0</v>
      </c>
      <c r="EN244" s="19" t="str">
        <f t="shared" ca="1" si="1689"/>
        <v>-</v>
      </c>
      <c r="EO244" s="19" t="str">
        <f t="shared" ca="1" si="1690"/>
        <v>-</v>
      </c>
      <c r="EP244" s="19" t="str">
        <f t="shared" ca="1" si="1461"/>
        <v>-</v>
      </c>
      <c r="EQ244" s="19">
        <f t="shared" ca="1" si="1461"/>
        <v>0</v>
      </c>
      <c r="ER244" s="19">
        <f t="shared" ca="1" si="1461"/>
        <v>0</v>
      </c>
      <c r="ES244" s="9"/>
      <c r="ET244" s="19" t="str">
        <f t="shared" ca="1" si="1747"/>
        <v>-</v>
      </c>
      <c r="EU244" s="19" t="str">
        <f t="shared" ca="1" si="1747"/>
        <v>-</v>
      </c>
      <c r="EV244" s="19" t="str">
        <f t="shared" ca="1" si="1747"/>
        <v>-</v>
      </c>
      <c r="EW244" s="19" t="str">
        <f t="shared" ca="1" si="1747"/>
        <v>-</v>
      </c>
      <c r="EX244" s="19" t="str">
        <f t="shared" ca="1" si="1747"/>
        <v>-</v>
      </c>
      <c r="EY244" s="19" t="str">
        <f t="shared" ca="1" si="1747"/>
        <v>-</v>
      </c>
      <c r="EZ244" s="19" t="str">
        <f t="shared" ca="1" si="1747"/>
        <v>-</v>
      </c>
      <c r="FA244" s="19" t="str">
        <f t="shared" ca="1" si="1747"/>
        <v>-</v>
      </c>
      <c r="FB244" s="19" t="str">
        <f t="shared" ca="1" si="1747"/>
        <v>-</v>
      </c>
      <c r="FC244" s="19" t="str">
        <f t="shared" ca="1" si="1747"/>
        <v>-</v>
      </c>
      <c r="FD244" s="19" t="str">
        <f t="shared" ca="1" si="1747"/>
        <v>-</v>
      </c>
      <c r="FE244" s="19" t="str">
        <f t="shared" ca="1" si="1747"/>
        <v>-</v>
      </c>
      <c r="FF244" s="19">
        <f t="shared" ca="1" si="1747"/>
        <v>0</v>
      </c>
      <c r="FG244" s="430">
        <f t="shared" ca="1" si="1706"/>
        <v>0</v>
      </c>
      <c r="FH244" s="430">
        <f t="shared" ca="1" si="1706"/>
        <v>0</v>
      </c>
      <c r="FI244" s="114">
        <f t="shared" ca="1" si="1707"/>
        <v>0</v>
      </c>
      <c r="FJ244" s="114">
        <f t="shared" ca="1" si="1707"/>
        <v>0</v>
      </c>
      <c r="FK244" s="114">
        <f t="shared" ca="1" si="1707"/>
        <v>0</v>
      </c>
      <c r="FL244" s="114">
        <f t="shared" ca="1" si="1707"/>
        <v>0</v>
      </c>
      <c r="FM244" s="114">
        <f t="shared" ca="1" si="1707"/>
        <v>0</v>
      </c>
      <c r="FN244" s="536">
        <f t="shared" ca="1" si="1471"/>
        <v>0</v>
      </c>
      <c r="FO244" s="114">
        <f t="shared" ca="1" si="1708"/>
        <v>0</v>
      </c>
      <c r="FP244" s="114">
        <f t="shared" ca="1" si="1708"/>
        <v>0</v>
      </c>
      <c r="FQ244" s="114">
        <f t="shared" ca="1" si="1708"/>
        <v>0</v>
      </c>
      <c r="FR244" s="114">
        <f t="shared" ca="1" si="1708"/>
        <v>0</v>
      </c>
      <c r="FS244" s="114">
        <f t="shared" ca="1" si="1708"/>
        <v>0</v>
      </c>
      <c r="FT244" s="536">
        <f t="shared" ca="1" si="1473"/>
        <v>0</v>
      </c>
      <c r="FU244" s="114">
        <f t="shared" ca="1" si="1709"/>
        <v>0</v>
      </c>
      <c r="FV244" s="114">
        <f t="shared" ca="1" si="1709"/>
        <v>0</v>
      </c>
      <c r="FW244" s="114">
        <f t="shared" ca="1" si="1709"/>
        <v>0</v>
      </c>
      <c r="FX244" s="114">
        <f t="shared" ca="1" si="1709"/>
        <v>0</v>
      </c>
      <c r="FY244" s="114">
        <f t="shared" ca="1" si="1709"/>
        <v>0</v>
      </c>
      <c r="FZ244" s="536">
        <f t="shared" ca="1" si="1475"/>
        <v>0</v>
      </c>
      <c r="GA244" s="114">
        <f t="shared" ca="1" si="1710"/>
        <v>0</v>
      </c>
      <c r="GB244" s="114">
        <f t="shared" ca="1" si="1710"/>
        <v>0</v>
      </c>
      <c r="GC244" s="114">
        <f t="shared" ca="1" si="1710"/>
        <v>0</v>
      </c>
      <c r="GD244" s="114">
        <f t="shared" ca="1" si="1710"/>
        <v>0</v>
      </c>
      <c r="GE244" s="114">
        <f t="shared" ca="1" si="1710"/>
        <v>0</v>
      </c>
      <c r="GF244" s="536">
        <f t="shared" ca="1" si="1477"/>
        <v>0</v>
      </c>
      <c r="GG244" s="114">
        <f t="shared" ca="1" si="1711"/>
        <v>0</v>
      </c>
      <c r="GH244" s="114">
        <f t="shared" ca="1" si="1711"/>
        <v>0</v>
      </c>
      <c r="GI244" s="114">
        <f t="shared" ca="1" si="1711"/>
        <v>0</v>
      </c>
      <c r="GJ244" s="114">
        <f t="shared" ca="1" si="1711"/>
        <v>0</v>
      </c>
      <c r="GK244" s="114">
        <f t="shared" ca="1" si="1711"/>
        <v>0</v>
      </c>
      <c r="GL244" s="536">
        <f t="shared" ca="1" si="1479"/>
        <v>0</v>
      </c>
      <c r="GM244" s="114">
        <f t="shared" ca="1" si="1712"/>
        <v>0</v>
      </c>
      <c r="GN244" s="114">
        <f t="shared" ca="1" si="1712"/>
        <v>0</v>
      </c>
      <c r="GO244" s="114">
        <f t="shared" ca="1" si="1712"/>
        <v>0</v>
      </c>
      <c r="GP244" s="114">
        <f t="shared" ca="1" si="1712"/>
        <v>0</v>
      </c>
      <c r="GQ244" s="114">
        <f t="shared" ca="1" si="1712"/>
        <v>0</v>
      </c>
      <c r="GR244" s="536">
        <f t="shared" ca="1" si="1481"/>
        <v>0</v>
      </c>
      <c r="GS244" s="115">
        <f t="shared" ca="1" si="1713"/>
        <v>0</v>
      </c>
      <c r="GT244" s="115">
        <f t="shared" ca="1" si="1713"/>
        <v>0</v>
      </c>
      <c r="GU244" s="115">
        <f t="shared" ca="1" si="1713"/>
        <v>0</v>
      </c>
      <c r="GV244" s="115">
        <f t="shared" ca="1" si="1713"/>
        <v>0</v>
      </c>
      <c r="GW244" s="553">
        <f t="shared" ca="1" si="1714"/>
        <v>0</v>
      </c>
      <c r="GX244" s="553">
        <f t="shared" ca="1" si="1714"/>
        <v>0</v>
      </c>
      <c r="GY244" s="553">
        <f t="shared" ca="1" si="1714"/>
        <v>0</v>
      </c>
      <c r="GZ244" s="553">
        <f t="shared" ca="1" si="1714"/>
        <v>0</v>
      </c>
      <c r="HA244" s="553">
        <f t="shared" ca="1" si="1714"/>
        <v>0</v>
      </c>
      <c r="HB244" s="553">
        <f t="shared" ca="1" si="1714"/>
        <v>0</v>
      </c>
      <c r="HC244" s="553">
        <f t="shared" ca="1" si="1714"/>
        <v>0</v>
      </c>
      <c r="HD244" s="553">
        <f t="shared" ca="1" si="1714"/>
        <v>0</v>
      </c>
      <c r="HE244" s="553">
        <f t="shared" ca="1" si="1714"/>
        <v>0</v>
      </c>
      <c r="HF244" s="553">
        <f t="shared" ca="1" si="1714"/>
        <v>0</v>
      </c>
      <c r="HG244" s="553">
        <f t="shared" ca="1" si="1714"/>
        <v>0</v>
      </c>
      <c r="HH244" s="553">
        <f t="shared" ca="1" si="1714"/>
        <v>0</v>
      </c>
      <c r="HI244" s="553">
        <f t="shared" ca="1" si="1714"/>
        <v>0</v>
      </c>
      <c r="HJ244" s="553">
        <f t="shared" ca="1" si="1714"/>
        <v>0</v>
      </c>
      <c r="HK244" s="553">
        <f t="shared" ca="1" si="1714"/>
        <v>0</v>
      </c>
      <c r="HL244" s="553">
        <f t="shared" ca="1" si="1714"/>
        <v>0</v>
      </c>
      <c r="HM244" s="553">
        <f t="shared" ca="1" si="1715"/>
        <v>0</v>
      </c>
      <c r="HN244" s="553">
        <f t="shared" ca="1" si="1715"/>
        <v>0</v>
      </c>
      <c r="HO244" s="553">
        <f t="shared" ca="1" si="1715"/>
        <v>0</v>
      </c>
      <c r="HP244" s="553">
        <f t="shared" ca="1" si="1715"/>
        <v>0</v>
      </c>
      <c r="HQ244" s="19">
        <f t="shared" ca="1" si="1485"/>
        <v>0</v>
      </c>
      <c r="HR244" s="114">
        <f t="shared" ca="1" si="1716"/>
        <v>0</v>
      </c>
      <c r="HS244" s="114">
        <f t="shared" ca="1" si="1716"/>
        <v>0</v>
      </c>
      <c r="HT244" s="114">
        <f t="shared" ca="1" si="1716"/>
        <v>0</v>
      </c>
      <c r="HU244" s="114">
        <f t="shared" ca="1" si="1716"/>
        <v>0</v>
      </c>
      <c r="HV244" s="114">
        <f t="shared" ca="1" si="1716"/>
        <v>0</v>
      </c>
      <c r="HW244" s="536">
        <f t="shared" ca="1" si="1487"/>
        <v>0</v>
      </c>
      <c r="HX244" s="114">
        <f t="shared" ca="1" si="1717"/>
        <v>0</v>
      </c>
      <c r="HY244" s="114">
        <f t="shared" ca="1" si="1717"/>
        <v>0</v>
      </c>
      <c r="HZ244" s="114">
        <f t="shared" ca="1" si="1717"/>
        <v>0</v>
      </c>
      <c r="IA244" s="114">
        <f t="shared" ca="1" si="1717"/>
        <v>0</v>
      </c>
      <c r="IB244" s="114">
        <f t="shared" ca="1" si="1717"/>
        <v>0</v>
      </c>
      <c r="IC244" s="536">
        <f t="shared" ca="1" si="1489"/>
        <v>0</v>
      </c>
      <c r="ID244" s="114">
        <f t="shared" ca="1" si="1718"/>
        <v>0</v>
      </c>
      <c r="IE244" s="114">
        <f t="shared" ca="1" si="1718"/>
        <v>0</v>
      </c>
      <c r="IF244" s="114">
        <f t="shared" ca="1" si="1718"/>
        <v>0</v>
      </c>
      <c r="IG244" s="114">
        <f t="shared" ca="1" si="1718"/>
        <v>0</v>
      </c>
      <c r="IH244" s="114">
        <f t="shared" ca="1" si="1718"/>
        <v>0</v>
      </c>
      <c r="II244" s="536">
        <f t="shared" ca="1" si="1491"/>
        <v>0</v>
      </c>
      <c r="IJ244" s="114">
        <f t="shared" ca="1" si="1719"/>
        <v>0</v>
      </c>
      <c r="IK244" s="114">
        <f t="shared" ca="1" si="1719"/>
        <v>0</v>
      </c>
      <c r="IL244" s="114">
        <f t="shared" ca="1" si="1719"/>
        <v>0</v>
      </c>
      <c r="IM244" s="114">
        <f t="shared" ca="1" si="1719"/>
        <v>0</v>
      </c>
      <c r="IN244" s="114">
        <f t="shared" ca="1" si="1719"/>
        <v>0</v>
      </c>
      <c r="IO244" s="536">
        <f t="shared" ca="1" si="1493"/>
        <v>0</v>
      </c>
      <c r="IP244" s="114">
        <f t="shared" ca="1" si="1720"/>
        <v>0</v>
      </c>
      <c r="IQ244" s="114">
        <f t="shared" ca="1" si="1720"/>
        <v>0</v>
      </c>
      <c r="IR244" s="114">
        <f t="shared" ca="1" si="1720"/>
        <v>0</v>
      </c>
      <c r="IS244" s="114">
        <f t="shared" ca="1" si="1720"/>
        <v>0</v>
      </c>
      <c r="IT244" s="114">
        <f t="shared" ca="1" si="1720"/>
        <v>0</v>
      </c>
      <c r="IU244" s="536">
        <f t="shared" ca="1" si="1495"/>
        <v>0</v>
      </c>
      <c r="IV244" s="114">
        <f t="shared" ca="1" si="1721"/>
        <v>0</v>
      </c>
      <c r="IW244" s="114">
        <f t="shared" ca="1" si="1721"/>
        <v>0</v>
      </c>
      <c r="IX244" s="114">
        <f t="shared" ca="1" si="1721"/>
        <v>0</v>
      </c>
      <c r="IY244" s="114">
        <f t="shared" ca="1" si="1721"/>
        <v>0</v>
      </c>
      <c r="IZ244" s="114">
        <f t="shared" ca="1" si="1721"/>
        <v>0</v>
      </c>
      <c r="JA244" s="536">
        <f t="shared" ca="1" si="1497"/>
        <v>0</v>
      </c>
      <c r="JB244" s="115">
        <f t="shared" ca="1" si="1722"/>
        <v>0</v>
      </c>
      <c r="JC244" s="115">
        <f t="shared" ca="1" si="1722"/>
        <v>0</v>
      </c>
      <c r="JD244" s="115">
        <f t="shared" ca="1" si="1722"/>
        <v>0</v>
      </c>
      <c r="JE244" s="115">
        <f t="shared" ca="1" si="1722"/>
        <v>0</v>
      </c>
      <c r="JF244" s="553">
        <f t="shared" ca="1" si="1723"/>
        <v>0</v>
      </c>
      <c r="JG244" s="553">
        <f t="shared" ca="1" si="1723"/>
        <v>0</v>
      </c>
      <c r="JH244" s="553">
        <f t="shared" ca="1" si="1723"/>
        <v>0</v>
      </c>
      <c r="JI244" s="553">
        <f t="shared" ca="1" si="1723"/>
        <v>0</v>
      </c>
      <c r="JJ244" s="553">
        <f t="shared" ca="1" si="1723"/>
        <v>0</v>
      </c>
      <c r="JK244" s="553">
        <f t="shared" ca="1" si="1723"/>
        <v>0</v>
      </c>
      <c r="JL244" s="553">
        <f t="shared" ca="1" si="1723"/>
        <v>0</v>
      </c>
      <c r="JM244" s="553">
        <f t="shared" ca="1" si="1723"/>
        <v>0</v>
      </c>
      <c r="JN244" s="553">
        <f t="shared" ca="1" si="1723"/>
        <v>0</v>
      </c>
      <c r="JO244" s="553">
        <f t="shared" ca="1" si="1723"/>
        <v>0</v>
      </c>
      <c r="JP244" s="553">
        <f t="shared" ca="1" si="1723"/>
        <v>0</v>
      </c>
      <c r="JQ244" s="553">
        <f t="shared" ca="1" si="1723"/>
        <v>0</v>
      </c>
      <c r="JR244" s="553">
        <f t="shared" ca="1" si="1723"/>
        <v>0</v>
      </c>
      <c r="JS244" s="553">
        <f t="shared" ca="1" si="1723"/>
        <v>0</v>
      </c>
      <c r="JT244" s="553">
        <f t="shared" ca="1" si="1723"/>
        <v>0</v>
      </c>
      <c r="JU244" s="553">
        <f t="shared" ca="1" si="1723"/>
        <v>0</v>
      </c>
      <c r="JV244" s="553">
        <f t="shared" ca="1" si="1724"/>
        <v>0</v>
      </c>
      <c r="JW244" s="553">
        <f t="shared" ca="1" si="1724"/>
        <v>0</v>
      </c>
      <c r="JX244" s="553">
        <f t="shared" ca="1" si="1724"/>
        <v>0</v>
      </c>
      <c r="JY244" s="553">
        <f t="shared" ca="1" si="1724"/>
        <v>0</v>
      </c>
      <c r="JZ244" s="19">
        <f t="shared" ca="1" si="1501"/>
        <v>0</v>
      </c>
      <c r="KA244" s="5">
        <f t="shared" ca="1" si="1502"/>
        <v>67</v>
      </c>
      <c r="KB244" s="9"/>
      <c r="KC244" s="5">
        <f t="shared" ca="1" si="1725"/>
        <v>1</v>
      </c>
      <c r="KD244" s="5" t="b">
        <f t="shared" ca="1" si="1725"/>
        <v>0</v>
      </c>
      <c r="KE244" s="19">
        <f t="shared" ca="1" si="1742"/>
        <v>0</v>
      </c>
      <c r="KF244" s="5">
        <f t="shared" ca="1" si="1505"/>
        <v>0</v>
      </c>
      <c r="KG244" s="5">
        <f t="shared" ca="1" si="1506"/>
        <v>1.2500000000000001E-2</v>
      </c>
      <c r="KH244" s="5">
        <f t="shared" si="1507"/>
        <v>0</v>
      </c>
      <c r="KI244" s="19">
        <f t="shared" ca="1" si="1683"/>
        <v>0</v>
      </c>
      <c r="KJ244" s="5">
        <f t="shared" ca="1" si="1508"/>
        <v>60</v>
      </c>
      <c r="KK244" s="19" t="str">
        <f t="shared" ca="1" si="1688"/>
        <v>-</v>
      </c>
      <c r="KL244" s="19" t="str">
        <f t="shared" ca="1" si="1688"/>
        <v>-</v>
      </c>
      <c r="KM244" s="19" t="str">
        <f t="shared" ca="1" si="1688"/>
        <v>-</v>
      </c>
      <c r="KN244" s="19" t="str">
        <f t="shared" ca="1" si="1688"/>
        <v>-</v>
      </c>
      <c r="KO244" s="19" t="str">
        <f t="shared" ca="1" si="1688"/>
        <v>-</v>
      </c>
      <c r="KP244" s="19" t="str">
        <f t="shared" ca="1" si="1688"/>
        <v>-</v>
      </c>
      <c r="KQ244" s="19" t="str">
        <f t="shared" ca="1" si="1688"/>
        <v>-</v>
      </c>
      <c r="KR244" s="19" t="str">
        <f t="shared" ca="1" si="1688"/>
        <v>-</v>
      </c>
      <c r="KS244" s="19" t="str">
        <f t="shared" ca="1" si="1688"/>
        <v>-</v>
      </c>
      <c r="KT244" s="19" t="str">
        <f t="shared" ca="1" si="1688"/>
        <v>-</v>
      </c>
      <c r="KU244" s="19" t="str">
        <f t="shared" ca="1" si="1688"/>
        <v>-</v>
      </c>
      <c r="KV244" s="19" t="str">
        <f t="shared" ca="1" si="1688"/>
        <v>-</v>
      </c>
      <c r="KW244" s="5">
        <f t="shared" si="1510"/>
        <v>1</v>
      </c>
      <c r="KX244" s="5">
        <f t="shared" ref="KX244:KZ246" ca="1" si="1757">IF(OR($K244="",$K244&lt;&gt;KX$26),KX$5,INDEX(i.REVsSA,$L244,KX$26+1))</f>
        <v>0</v>
      </c>
      <c r="KY244" s="5">
        <f t="shared" ca="1" si="1757"/>
        <v>1</v>
      </c>
      <c r="KZ244" s="5">
        <f t="shared" ca="1" si="1757"/>
        <v>1</v>
      </c>
      <c r="LA244" s="5">
        <f t="shared" ca="1" si="1745"/>
        <v>1</v>
      </c>
      <c r="LB244" s="5">
        <f t="shared" ca="1" si="1745"/>
        <v>1</v>
      </c>
      <c r="LC244" s="5">
        <f t="shared" ca="1" si="1745"/>
        <v>0</v>
      </c>
      <c r="LD244" s="5">
        <f t="shared" ca="1" si="1745"/>
        <v>1</v>
      </c>
      <c r="LE244" s="5">
        <f t="shared" ca="1" si="1745"/>
        <v>0</v>
      </c>
      <c r="LF244" s="5">
        <f t="shared" ca="1" si="1745"/>
        <v>0</v>
      </c>
      <c r="LG244" s="5">
        <f t="shared" ca="1" si="1745"/>
        <v>1</v>
      </c>
      <c r="LH244" s="5">
        <f t="shared" ca="1" si="1745"/>
        <v>0</v>
      </c>
      <c r="LI244" s="5">
        <f t="shared" ca="1" si="1745"/>
        <v>0</v>
      </c>
      <c r="LJ244" s="5">
        <f t="shared" ca="1" si="1745"/>
        <v>0</v>
      </c>
      <c r="LK244" s="5">
        <f t="shared" ca="1" si="1745"/>
        <v>0</v>
      </c>
      <c r="LL244" s="5">
        <f t="shared" ca="1" si="1745"/>
        <v>1</v>
      </c>
      <c r="LM244" s="5">
        <f t="shared" ca="1" si="1745"/>
        <v>0</v>
      </c>
      <c r="LN244" s="5">
        <f t="shared" ca="1" si="1745"/>
        <v>1</v>
      </c>
      <c r="LO244" s="19">
        <f t="shared" ca="1" si="1742"/>
        <v>0</v>
      </c>
      <c r="LP244" s="19">
        <f t="shared" ca="1" si="1743"/>
        <v>0</v>
      </c>
      <c r="LQ244" s="19">
        <f t="shared" ca="1" si="1743"/>
        <v>0</v>
      </c>
      <c r="LR244" s="19">
        <f t="shared" ca="1" si="1743"/>
        <v>0</v>
      </c>
      <c r="LS244" s="19">
        <f t="shared" ca="1" si="1743"/>
        <v>0</v>
      </c>
      <c r="LT244" s="19">
        <f t="shared" ca="1" si="1743"/>
        <v>0</v>
      </c>
      <c r="LU244" s="19">
        <f t="shared" ca="1" si="1743"/>
        <v>0</v>
      </c>
      <c r="LV244" s="19">
        <f t="shared" ca="1" si="1743"/>
        <v>0</v>
      </c>
      <c r="LW244" s="19">
        <f t="shared" ca="1" si="1743"/>
        <v>0</v>
      </c>
      <c r="LX244" s="19">
        <f t="shared" ca="1" si="1743"/>
        <v>0</v>
      </c>
      <c r="LY244" s="19">
        <f t="shared" ca="1" si="1743"/>
        <v>0</v>
      </c>
      <c r="LZ244" s="19">
        <f t="shared" ca="1" si="1743"/>
        <v>0</v>
      </c>
      <c r="MA244" s="19">
        <f t="shared" ca="1" si="1743"/>
        <v>0</v>
      </c>
      <c r="MB244" s="19">
        <f t="shared" ca="1" si="1743"/>
        <v>0</v>
      </c>
      <c r="MC244" s="19">
        <f t="shared" ca="1" si="1743"/>
        <v>0</v>
      </c>
      <c r="MD244" s="19">
        <f t="shared" ca="1" si="1743"/>
        <v>0</v>
      </c>
      <c r="ME244" s="19">
        <f t="shared" ca="1" si="1743"/>
        <v>0</v>
      </c>
      <c r="MF244" s="19">
        <f t="shared" ca="1" si="1744"/>
        <v>0</v>
      </c>
      <c r="MG244" s="19">
        <f t="shared" ca="1" si="1744"/>
        <v>0</v>
      </c>
      <c r="MH244" s="19">
        <f t="shared" ca="1" si="1744"/>
        <v>0</v>
      </c>
      <c r="MI244" s="19">
        <f t="shared" ca="1" si="1744"/>
        <v>0</v>
      </c>
      <c r="MJ244" s="5">
        <f t="shared" ca="1" si="1727"/>
        <v>0</v>
      </c>
      <c r="MK244" s="5">
        <f t="shared" ca="1" si="1727"/>
        <v>6.25E-2</v>
      </c>
      <c r="ML244" s="5">
        <f t="shared" ca="1" si="1727"/>
        <v>6.25E-2</v>
      </c>
      <c r="MM244" s="5">
        <f t="shared" ca="1" si="1727"/>
        <v>6.25E-2</v>
      </c>
      <c r="MN244" s="5">
        <f t="shared" ca="1" si="1728"/>
        <v>0</v>
      </c>
      <c r="MO244" s="5">
        <f t="shared" ca="1" si="1728"/>
        <v>0</v>
      </c>
      <c r="MP244" s="5">
        <f t="shared" ca="1" si="1728"/>
        <v>0</v>
      </c>
      <c r="MQ244" s="5">
        <f t="shared" ca="1" si="1728"/>
        <v>0</v>
      </c>
      <c r="MR244" s="5">
        <f t="shared" ca="1" si="1728"/>
        <v>0</v>
      </c>
      <c r="MS244" s="5">
        <f t="shared" ca="1" si="1728"/>
        <v>0</v>
      </c>
      <c r="MT244" s="19">
        <f t="shared" ca="1" si="1744"/>
        <v>0</v>
      </c>
      <c r="MU244" s="19">
        <f t="shared" ca="1" si="1744"/>
        <v>1</v>
      </c>
      <c r="MV244" s="19">
        <f t="shared" ca="1" si="1678"/>
        <v>0</v>
      </c>
      <c r="MW244" s="19">
        <f t="shared" ca="1" si="1678"/>
        <v>0</v>
      </c>
      <c r="MX244" s="19">
        <f t="shared" ca="1" si="1678"/>
        <v>0</v>
      </c>
      <c r="MY244" s="19">
        <f t="shared" ca="1" si="1678"/>
        <v>0</v>
      </c>
      <c r="MZ244" s="19">
        <f t="shared" ca="1" si="1678"/>
        <v>1</v>
      </c>
      <c r="NA244" s="9"/>
      <c r="NB244" s="5" t="b">
        <f t="shared" ca="1" si="1514"/>
        <v>0</v>
      </c>
      <c r="NC244" s="19" t="str">
        <f t="shared" ca="1" si="1515"/>
        <v>-</v>
      </c>
      <c r="ND244" s="5">
        <f t="shared" ca="1" si="1516"/>
        <v>0.5</v>
      </c>
      <c r="NE244" s="5" t="b">
        <f t="shared" ca="1" si="1669"/>
        <v>0</v>
      </c>
      <c r="NF244" s="5" t="b">
        <f t="shared" ca="1" si="1669"/>
        <v>0</v>
      </c>
      <c r="NG244" s="5" t="b">
        <f t="shared" ca="1" si="1669"/>
        <v>1</v>
      </c>
      <c r="NH244" s="134">
        <f t="shared" ca="1" si="1670"/>
        <v>2</v>
      </c>
      <c r="NI244" s="134">
        <f t="shared" ca="1" si="1670"/>
        <v>2</v>
      </c>
      <c r="NJ244" s="5" t="b">
        <f t="shared" ca="1" si="1729"/>
        <v>0</v>
      </c>
      <c r="NK244" s="5" t="b">
        <f t="shared" ca="1" si="1729"/>
        <v>1</v>
      </c>
      <c r="NL244" s="5" t="b">
        <f t="shared" ca="1" si="1729"/>
        <v>1</v>
      </c>
      <c r="NM244" s="5" t="b">
        <f t="shared" ca="1" si="1729"/>
        <v>0</v>
      </c>
      <c r="NN244" s="5">
        <f t="shared" ca="1" si="1730"/>
        <v>1</v>
      </c>
      <c r="NO244" s="5">
        <f t="shared" ca="1" si="1730"/>
        <v>0</v>
      </c>
      <c r="NP244" s="5" t="b">
        <f t="shared" ca="1" si="1521"/>
        <v>0</v>
      </c>
      <c r="NQ244" s="5" t="str" cm="1">
        <f t="array" aca="1" ref="NQ244" ca="1">IF(OR(NR244:NY244&lt;&gt;"-"),TRUE,"-")</f>
        <v>-</v>
      </c>
      <c r="NR244" s="19" t="str">
        <f t="shared" ca="1" si="1522"/>
        <v>-</v>
      </c>
      <c r="NS244" s="19" t="str">
        <f t="shared" ca="1" si="1522"/>
        <v>-</v>
      </c>
      <c r="NT244" s="19" t="str">
        <f t="shared" ca="1" si="1522"/>
        <v>-</v>
      </c>
      <c r="NU244" s="19" t="str">
        <f t="shared" ca="1" si="1522"/>
        <v>-</v>
      </c>
      <c r="NV244" s="19" t="str">
        <f t="shared" ca="1" si="1522"/>
        <v>-</v>
      </c>
      <c r="NW244" s="19" t="str">
        <f t="shared" ca="1" si="1522"/>
        <v>-</v>
      </c>
      <c r="NX244" s="19" t="str">
        <f t="shared" ca="1" si="1522"/>
        <v>-</v>
      </c>
      <c r="NY244" s="19" t="str">
        <f t="shared" ca="1" si="1522"/>
        <v>-</v>
      </c>
      <c r="NZ244" s="5" t="b">
        <f t="array" aca="1" ref="NZ244" ca="1">IF(OR(OA244:OG244&lt;&gt;"-"),TRUE,"-")</f>
        <v>1</v>
      </c>
      <c r="OA244" s="19">
        <f t="shared" ca="1" si="1755"/>
        <v>0</v>
      </c>
      <c r="OB244" s="19">
        <f t="shared" ca="1" si="1755"/>
        <v>999999</v>
      </c>
      <c r="OC244" s="19">
        <f t="shared" ca="1" si="1755"/>
        <v>999999</v>
      </c>
      <c r="OD244" s="19">
        <f t="shared" ca="1" si="1755"/>
        <v>999999</v>
      </c>
      <c r="OE244" s="19">
        <f t="shared" ca="1" si="1755"/>
        <v>999999</v>
      </c>
      <c r="OF244" s="19">
        <f t="shared" ca="1" si="1755"/>
        <v>999999</v>
      </c>
      <c r="OG244" s="19">
        <f t="shared" ca="1" si="1755"/>
        <v>999999</v>
      </c>
      <c r="OH244" s="19" t="str">
        <f t="shared" ca="1" si="1755"/>
        <v>-</v>
      </c>
      <c r="OI244" s="19" t="str">
        <f t="shared" ca="1" si="1755"/>
        <v>-</v>
      </c>
      <c r="OJ244" s="19" t="str">
        <f t="shared" ca="1" si="1755"/>
        <v>-</v>
      </c>
      <c r="OK244" s="19" t="b">
        <f t="shared" ca="1" si="1755"/>
        <v>1</v>
      </c>
      <c r="OL244" s="19">
        <f t="shared" ca="1" si="1755"/>
        <v>0</v>
      </c>
      <c r="OM244" s="5" t="str">
        <f t="shared" ca="1" si="1731"/>
        <v>-</v>
      </c>
      <c r="ON244" s="5" t="str">
        <f t="shared" ca="1" si="1731"/>
        <v>-</v>
      </c>
      <c r="OO244" s="5" t="str">
        <f t="shared" ca="1" si="1731"/>
        <v>-</v>
      </c>
      <c r="OP244" s="5" t="str">
        <f t="shared" ca="1" si="1731"/>
        <v>-</v>
      </c>
      <c r="OQ244" s="19" t="str">
        <f t="shared" ca="1" si="1548"/>
        <v>-</v>
      </c>
      <c r="OR244" s="19" t="str">
        <f t="shared" ca="1" si="1548"/>
        <v>-</v>
      </c>
      <c r="OS244" s="19" t="str">
        <f t="shared" ca="1" si="1548"/>
        <v>-</v>
      </c>
      <c r="OT244" s="19" t="str">
        <f t="shared" ca="1" si="1548"/>
        <v>-</v>
      </c>
      <c r="OU244" s="5">
        <f t="shared" ca="1" si="1753"/>
        <v>0</v>
      </c>
      <c r="OV244" s="19" t="str">
        <f t="shared" ca="1" si="1548"/>
        <v>-</v>
      </c>
      <c r="OW244" s="5" t="str">
        <f t="shared" ca="1" si="1732"/>
        <v>-</v>
      </c>
      <c r="OX244" s="5">
        <f t="shared" ca="1" si="1732"/>
        <v>500</v>
      </c>
      <c r="OY244" s="5">
        <f t="shared" ca="1" si="1732"/>
        <v>500</v>
      </c>
      <c r="OZ244" s="5" t="str">
        <f t="shared" ca="1" si="1732"/>
        <v>-</v>
      </c>
      <c r="PA244" s="5" t="str">
        <f t="shared" ca="1" si="1732"/>
        <v>-</v>
      </c>
      <c r="PB244" s="5" t="str">
        <f t="shared" ca="1" si="1732"/>
        <v>-</v>
      </c>
      <c r="PC244" s="5">
        <f t="shared" ca="1" si="1527"/>
        <v>1.5</v>
      </c>
      <c r="PD244" s="9"/>
      <c r="PE244" s="19">
        <f t="shared" ca="1" si="1548"/>
        <v>50</v>
      </c>
      <c r="PF244" s="19">
        <f t="shared" ca="1" si="1528"/>
        <v>50</v>
      </c>
      <c r="PG244" s="19">
        <f t="shared" ca="1" si="1528"/>
        <v>50</v>
      </c>
      <c r="PH244" s="19">
        <f t="shared" ca="1" si="1528"/>
        <v>50</v>
      </c>
      <c r="PI244" s="5">
        <f t="shared" ca="1" si="1529"/>
        <v>1</v>
      </c>
      <c r="PJ244" s="5">
        <f t="shared" ca="1" si="1530"/>
        <v>1</v>
      </c>
      <c r="PK244" s="5">
        <f t="shared" ca="1" si="1531"/>
        <v>1</v>
      </c>
      <c r="PL244" s="9"/>
      <c r="PM244" s="19" t="b">
        <f t="shared" ca="1" si="1528"/>
        <v>0</v>
      </c>
      <c r="PN244" s="19" t="b">
        <f t="shared" ca="1" si="1528"/>
        <v>0</v>
      </c>
      <c r="PO244" s="19">
        <f t="shared" ca="1" si="1528"/>
        <v>1</v>
      </c>
      <c r="PP244" s="134">
        <f t="shared" ca="1" si="1532"/>
        <v>1</v>
      </c>
      <c r="PQ244" s="134">
        <f t="shared" ca="1" si="1532"/>
        <v>1</v>
      </c>
      <c r="PR244" s="134">
        <f t="shared" ca="1" si="1532"/>
        <v>1</v>
      </c>
      <c r="PS244" s="134">
        <f t="shared" ca="1" si="1532"/>
        <v>1</v>
      </c>
      <c r="PT244" s="134">
        <f t="shared" ca="1" si="1532"/>
        <v>1</v>
      </c>
      <c r="PU244" s="134">
        <f t="shared" ca="1" si="1532"/>
        <v>1</v>
      </c>
      <c r="PV244" s="134">
        <f t="shared" ca="1" si="1532"/>
        <v>1</v>
      </c>
      <c r="PW244" s="134">
        <f t="shared" ca="1" si="1532"/>
        <v>1</v>
      </c>
      <c r="PX244" s="9"/>
      <c r="PY244" s="537" t="str">
        <f t="shared" ca="1" si="1733"/>
        <v>-</v>
      </c>
      <c r="PZ244" s="537" t="str">
        <f t="shared" ca="1" si="1733"/>
        <v>-</v>
      </c>
      <c r="QA244" s="537" t="str">
        <f t="shared" ca="1" si="1733"/>
        <v>-</v>
      </c>
      <c r="QB244" s="537" t="str">
        <f t="shared" ca="1" si="1733"/>
        <v>-</v>
      </c>
      <c r="QC244" s="537" t="str">
        <f t="shared" ca="1" si="1733"/>
        <v>-</v>
      </c>
      <c r="QD244" s="537" t="str">
        <f t="shared" ca="1" si="1733"/>
        <v>-</v>
      </c>
      <c r="QE244" s="537" t="str">
        <f t="shared" ca="1" si="1733"/>
        <v>-</v>
      </c>
      <c r="QF244" s="537" t="str">
        <f t="shared" ca="1" si="1733"/>
        <v>-</v>
      </c>
      <c r="QG244" s="537" t="str">
        <f t="shared" ca="1" si="1733"/>
        <v>-</v>
      </c>
      <c r="QH244" s="537" t="str">
        <f t="shared" ca="1" si="1733"/>
        <v>-</v>
      </c>
      <c r="QI244" s="537" t="str">
        <f t="shared" ca="1" si="1733"/>
        <v>-</v>
      </c>
      <c r="QJ244" s="537" t="str">
        <f t="shared" ca="1" si="1733"/>
        <v>-</v>
      </c>
      <c r="QK244" s="537" t="str">
        <f t="shared" ca="1" si="1733"/>
        <v>-</v>
      </c>
      <c r="QL244" s="537" t="str">
        <f t="shared" ca="1" si="1733"/>
        <v>-</v>
      </c>
      <c r="QM244" s="537" t="str">
        <f t="shared" ca="1" si="1733"/>
        <v>-</v>
      </c>
      <c r="QN244" s="537" t="str">
        <f t="shared" ca="1" si="1733"/>
        <v>-</v>
      </c>
      <c r="QO244" s="537" t="str">
        <f t="shared" ca="1" si="1734"/>
        <v>-</v>
      </c>
      <c r="QP244" s="537" t="str">
        <f t="shared" ca="1" si="1734"/>
        <v>-</v>
      </c>
      <c r="QQ244" s="537" t="str">
        <f t="shared" ca="1" si="1734"/>
        <v>-</v>
      </c>
      <c r="QR244" s="537" t="str">
        <f t="shared" ca="1" si="1734"/>
        <v>-</v>
      </c>
      <c r="QS244" s="537" t="str">
        <f t="shared" ca="1" si="1734"/>
        <v>-</v>
      </c>
      <c r="QT244" s="537" t="str">
        <f t="shared" ca="1" si="1734"/>
        <v>-</v>
      </c>
      <c r="QU244" s="537" t="str">
        <f t="shared" ca="1" si="1734"/>
        <v>-</v>
      </c>
      <c r="QV244" s="537" t="str">
        <f t="shared" ca="1" si="1734"/>
        <v>-</v>
      </c>
      <c r="QW244" s="537" t="str">
        <f t="shared" ca="1" si="1734"/>
        <v>-</v>
      </c>
      <c r="QX244" s="537" t="str">
        <f t="shared" ca="1" si="1734"/>
        <v>-</v>
      </c>
      <c r="QY244" s="537" t="str">
        <f t="shared" ca="1" si="1734"/>
        <v>-</v>
      </c>
      <c r="QZ244" s="537" t="str">
        <f t="shared" ca="1" si="1734"/>
        <v>-</v>
      </c>
      <c r="RA244" s="537" t="str">
        <f t="shared" ca="1" si="1734"/>
        <v>-</v>
      </c>
      <c r="RB244" s="537" t="str">
        <f t="shared" ca="1" si="1734"/>
        <v>-</v>
      </c>
      <c r="RC244" s="537" t="str">
        <f t="shared" ca="1" si="1734"/>
        <v>-</v>
      </c>
      <c r="RD244" s="537" t="str">
        <f t="shared" ca="1" si="1734"/>
        <v>-</v>
      </c>
      <c r="RE244" s="537" t="str">
        <f t="shared" ca="1" si="1673"/>
        <v>-</v>
      </c>
      <c r="RF244" s="537" t="str">
        <f t="shared" ca="1" si="1673"/>
        <v>-</v>
      </c>
      <c r="RG244" s="537" t="str">
        <f t="shared" ca="1" si="1673"/>
        <v>-</v>
      </c>
      <c r="RH244" s="537" t="str">
        <f t="shared" ca="1" si="1673"/>
        <v>-</v>
      </c>
      <c r="RI244" s="547" t="str">
        <f t="shared" ca="1" si="1735"/>
        <v>-</v>
      </c>
      <c r="RJ244" s="547" t="str">
        <f t="shared" ca="1" si="1735"/>
        <v>-</v>
      </c>
      <c r="RK244" s="547" t="str">
        <f t="shared" ca="1" si="1735"/>
        <v>-</v>
      </c>
      <c r="RL244" s="547" t="str">
        <f t="shared" ca="1" si="1735"/>
        <v>-</v>
      </c>
      <c r="RM244" s="547" t="str">
        <f t="shared" ca="1" si="1735"/>
        <v>-</v>
      </c>
      <c r="RN244" s="547" t="str">
        <f t="shared" ca="1" si="1735"/>
        <v>-</v>
      </c>
      <c r="RO244" s="547" t="str">
        <f t="shared" ca="1" si="1735"/>
        <v>-</v>
      </c>
      <c r="RP244" s="547" t="str">
        <f t="shared" ca="1" si="1735"/>
        <v>-</v>
      </c>
      <c r="RQ244" s="547" t="str">
        <f t="shared" ca="1" si="1735"/>
        <v>-</v>
      </c>
      <c r="RR244" s="547" t="str">
        <f t="shared" ca="1" si="1735"/>
        <v>-</v>
      </c>
      <c r="RS244" s="547" t="str">
        <f t="shared" ca="1" si="1735"/>
        <v>-</v>
      </c>
      <c r="RT244" s="547" t="str">
        <f t="shared" ca="1" si="1735"/>
        <v>-</v>
      </c>
      <c r="RU244" s="547" t="str">
        <f t="shared" ca="1" si="1735"/>
        <v>-</v>
      </c>
      <c r="RV244" s="547" t="str">
        <f t="shared" ca="1" si="1735"/>
        <v>-</v>
      </c>
      <c r="RW244" s="547" t="str">
        <f t="shared" ca="1" si="1735"/>
        <v>-</v>
      </c>
      <c r="RX244" s="547" t="str">
        <f t="shared" ca="1" si="1735"/>
        <v>-</v>
      </c>
      <c r="RY244" s="547" t="str">
        <f t="shared" ca="1" si="1537"/>
        <v>-</v>
      </c>
      <c r="RZ244" s="547" t="str">
        <f t="shared" ca="1" si="1537"/>
        <v>-</v>
      </c>
      <c r="SA244" s="547" t="str">
        <f t="shared" ca="1" si="1537"/>
        <v>-</v>
      </c>
      <c r="SB244" s="547" t="str">
        <f t="shared" ca="1" si="1537"/>
        <v>-</v>
      </c>
      <c r="SC244" s="547" t="str">
        <f t="shared" ca="1" si="1537"/>
        <v>-</v>
      </c>
      <c r="SD244" s="547" t="str">
        <f t="shared" ref="SD244:SH246" ca="1" si="1758">IF($P244=SD$30,TRUE,"-")</f>
        <v>-</v>
      </c>
      <c r="SE244" s="547" t="str">
        <f t="shared" ca="1" si="1758"/>
        <v>-</v>
      </c>
      <c r="SF244" s="547" t="str">
        <f t="shared" ca="1" si="1758"/>
        <v>-</v>
      </c>
      <c r="SG244" s="547" t="str">
        <f t="shared" ca="1" si="1758"/>
        <v>-</v>
      </c>
      <c r="SH244" s="547" t="str">
        <f t="shared" ca="1" si="1758"/>
        <v>-</v>
      </c>
      <c r="SI244" s="537" t="str">
        <f t="shared" ca="1" si="1736"/>
        <v>-</v>
      </c>
      <c r="SJ244" s="537" t="str">
        <f t="shared" ca="1" si="1736"/>
        <v>-</v>
      </c>
      <c r="SK244" s="537" t="str">
        <f t="shared" ca="1" si="1736"/>
        <v>-</v>
      </c>
      <c r="SL244" s="537" t="str">
        <f t="shared" ca="1" si="1736"/>
        <v>-</v>
      </c>
      <c r="SM244" s="537" t="str">
        <f t="shared" ca="1" si="1736"/>
        <v>-</v>
      </c>
      <c r="SN244" s="537" t="str">
        <f t="shared" ca="1" si="1736"/>
        <v>-</v>
      </c>
      <c r="SO244" s="537" t="str">
        <f t="shared" ca="1" si="1736"/>
        <v>-</v>
      </c>
      <c r="SP244" s="537" t="str">
        <f t="shared" ca="1" si="1736"/>
        <v>-</v>
      </c>
      <c r="SQ244" s="537" t="str">
        <f t="shared" ca="1" si="1736"/>
        <v>-</v>
      </c>
      <c r="SR244" s="537" t="str">
        <f t="shared" ca="1" si="1736"/>
        <v>-</v>
      </c>
      <c r="SS244" s="537" t="str">
        <f t="shared" ca="1" si="1736"/>
        <v>-</v>
      </c>
      <c r="ST244" s="537" t="str">
        <f t="shared" ca="1" si="1736"/>
        <v>-</v>
      </c>
      <c r="SU244" s="537" t="str">
        <f t="shared" ca="1" si="1736"/>
        <v>-</v>
      </c>
      <c r="SV244" s="537" t="str">
        <f t="shared" ca="1" si="1736"/>
        <v>-</v>
      </c>
      <c r="SW244" s="537" t="str">
        <f t="shared" ca="1" si="1736"/>
        <v>-</v>
      </c>
      <c r="SX244" s="537" t="str">
        <f t="shared" ca="1" si="1736"/>
        <v>-</v>
      </c>
      <c r="SY244" s="537" t="str">
        <f t="shared" ca="1" si="1737"/>
        <v>-</v>
      </c>
      <c r="SZ244" s="537" t="str">
        <f t="shared" ca="1" si="1737"/>
        <v>-</v>
      </c>
      <c r="TA244" s="537" t="str">
        <f t="shared" ca="1" si="1737"/>
        <v>-</v>
      </c>
      <c r="TB244" s="537" t="str">
        <f t="shared" ca="1" si="1737"/>
        <v>-</v>
      </c>
      <c r="TC244" s="537" t="str">
        <f t="shared" ca="1" si="1737"/>
        <v>-</v>
      </c>
      <c r="TD244" s="537" t="str">
        <f t="shared" ca="1" si="1737"/>
        <v>-</v>
      </c>
      <c r="TE244" s="537" t="str">
        <f t="shared" ca="1" si="1737"/>
        <v>-</v>
      </c>
      <c r="TF244" s="537" t="str">
        <f t="shared" ca="1" si="1737"/>
        <v>-</v>
      </c>
      <c r="TG244" s="537" t="str">
        <f t="shared" ca="1" si="1737"/>
        <v>-</v>
      </c>
      <c r="TH244" s="537" t="str">
        <f t="shared" ca="1" si="1737"/>
        <v>-</v>
      </c>
      <c r="TI244" s="537" t="str">
        <f t="shared" ca="1" si="1737"/>
        <v>-</v>
      </c>
      <c r="TJ244" s="537" t="str">
        <f t="shared" ca="1" si="1737"/>
        <v>-</v>
      </c>
      <c r="TK244" s="537" t="str">
        <f t="shared" ca="1" si="1737"/>
        <v>-</v>
      </c>
      <c r="TL244" s="537" t="str">
        <f t="shared" ca="1" si="1737"/>
        <v>-</v>
      </c>
      <c r="TM244" s="537" t="str">
        <f t="shared" ca="1" si="1737"/>
        <v>-</v>
      </c>
      <c r="TN244" s="537" t="str">
        <f t="shared" ca="1" si="1737"/>
        <v>-</v>
      </c>
      <c r="TO244" s="537" t="str">
        <f t="shared" ca="1" si="1674"/>
        <v>-</v>
      </c>
      <c r="TP244" s="537" t="str">
        <f t="shared" ca="1" si="1674"/>
        <v>-</v>
      </c>
      <c r="TQ244" s="537" t="str">
        <f t="shared" ca="1" si="1674"/>
        <v>-</v>
      </c>
      <c r="TR244" s="537" t="str">
        <f t="shared" ca="1" si="1674"/>
        <v>-</v>
      </c>
      <c r="TS244" s="547" t="str">
        <f t="shared" ca="1" si="1738"/>
        <v>-</v>
      </c>
      <c r="TT244" s="547" t="str">
        <f t="shared" ca="1" si="1738"/>
        <v>-</v>
      </c>
      <c r="TU244" s="547" t="str">
        <f t="shared" ca="1" si="1738"/>
        <v>-</v>
      </c>
      <c r="TV244" s="547" t="str">
        <f t="shared" ca="1" si="1738"/>
        <v>-</v>
      </c>
      <c r="TW244" s="547" t="str">
        <f t="shared" ca="1" si="1738"/>
        <v>-</v>
      </c>
      <c r="TX244" s="547" t="str">
        <f t="shared" ca="1" si="1738"/>
        <v>-</v>
      </c>
      <c r="TY244" s="547" t="str">
        <f t="shared" ca="1" si="1738"/>
        <v>-</v>
      </c>
      <c r="TZ244" s="547" t="str">
        <f t="shared" ca="1" si="1738"/>
        <v>-</v>
      </c>
      <c r="UA244" s="547" t="str">
        <f t="shared" ca="1" si="1738"/>
        <v>-</v>
      </c>
      <c r="UB244" s="547" t="str">
        <f t="shared" ca="1" si="1738"/>
        <v>-</v>
      </c>
      <c r="UC244" s="547" t="str">
        <f t="shared" ca="1" si="1738"/>
        <v>-</v>
      </c>
      <c r="UD244" s="547" t="str">
        <f t="shared" ca="1" si="1738"/>
        <v>-</v>
      </c>
      <c r="UE244" s="547" t="str">
        <f t="shared" ca="1" si="1738"/>
        <v>-</v>
      </c>
      <c r="UF244" s="547" t="str">
        <f t="shared" ca="1" si="1738"/>
        <v>-</v>
      </c>
      <c r="UG244" s="547" t="str">
        <f t="shared" ca="1" si="1738"/>
        <v>-</v>
      </c>
      <c r="UH244" s="547" t="str">
        <f t="shared" ca="1" si="1738"/>
        <v>-</v>
      </c>
      <c r="UI244" s="547" t="str">
        <f t="shared" ca="1" si="1542"/>
        <v>-</v>
      </c>
      <c r="UJ244" s="547" t="str">
        <f t="shared" ca="1" si="1542"/>
        <v>-</v>
      </c>
      <c r="UK244" s="547" t="str">
        <f t="shared" ca="1" si="1542"/>
        <v>-</v>
      </c>
      <c r="UL244" s="547" t="str">
        <f t="shared" ca="1" si="1542"/>
        <v>-</v>
      </c>
      <c r="UM244" s="547" t="str">
        <f t="shared" ca="1" si="1542"/>
        <v>-</v>
      </c>
      <c r="UN244" s="547" t="str">
        <f t="shared" ref="UN244:UR246" ca="1" si="1759">IF($P244=UN$30,TRUE,"-")</f>
        <v>-</v>
      </c>
      <c r="UO244" s="547" t="str">
        <f t="shared" ca="1" si="1759"/>
        <v>-</v>
      </c>
      <c r="UP244" s="547" t="str">
        <f t="shared" ca="1" si="1759"/>
        <v>-</v>
      </c>
      <c r="UQ244" s="547" t="str">
        <f t="shared" ca="1" si="1759"/>
        <v>-</v>
      </c>
      <c r="UR244" s="547" t="str">
        <f t="shared" ca="1" si="1759"/>
        <v>-</v>
      </c>
      <c r="US244" s="537" t="str">
        <f t="shared" ca="1" si="1739"/>
        <v>-</v>
      </c>
      <c r="UT244" s="537" t="str">
        <f t="shared" ca="1" si="1739"/>
        <v>-</v>
      </c>
      <c r="UU244" s="537" t="str">
        <f t="shared" ca="1" si="1739"/>
        <v>-</v>
      </c>
      <c r="UV244" s="537" t="str">
        <f t="shared" ca="1" si="1739"/>
        <v>-</v>
      </c>
      <c r="UW244" s="537" t="str">
        <f t="shared" ca="1" si="1739"/>
        <v>-</v>
      </c>
      <c r="UX244" s="537" t="str">
        <f t="shared" ca="1" si="1739"/>
        <v>-</v>
      </c>
      <c r="UY244" s="537" t="str">
        <f t="shared" ca="1" si="1739"/>
        <v>-</v>
      </c>
      <c r="UZ244" s="537" t="str">
        <f t="shared" ca="1" si="1739"/>
        <v>-</v>
      </c>
      <c r="VA244" s="537" t="str">
        <f t="shared" ca="1" si="1739"/>
        <v>-</v>
      </c>
      <c r="VB244" s="537" t="str">
        <f t="shared" ca="1" si="1739"/>
        <v>-</v>
      </c>
      <c r="VC244" s="537" t="str">
        <f t="shared" ca="1" si="1739"/>
        <v>-</v>
      </c>
      <c r="VD244" s="537" t="str">
        <f t="shared" ca="1" si="1739"/>
        <v>-</v>
      </c>
      <c r="VE244" s="537" t="str">
        <f t="shared" ca="1" si="1739"/>
        <v>-</v>
      </c>
      <c r="VF244" s="537" t="str">
        <f t="shared" ca="1" si="1739"/>
        <v>-</v>
      </c>
      <c r="VG244" s="537" t="str">
        <f t="shared" ca="1" si="1739"/>
        <v>-</v>
      </c>
      <c r="VH244" s="537" t="str">
        <f t="shared" ca="1" si="1739"/>
        <v>-</v>
      </c>
      <c r="VI244" s="537" t="str">
        <f t="shared" ca="1" si="1740"/>
        <v>-</v>
      </c>
      <c r="VJ244" s="537" t="str">
        <f t="shared" ca="1" si="1740"/>
        <v>-</v>
      </c>
      <c r="VK244" s="537" t="str">
        <f t="shared" ca="1" si="1740"/>
        <v>-</v>
      </c>
      <c r="VL244" s="537" t="str">
        <f t="shared" ca="1" si="1740"/>
        <v>-</v>
      </c>
      <c r="VM244" s="537" t="str">
        <f t="shared" ca="1" si="1740"/>
        <v>-</v>
      </c>
      <c r="VN244" s="537" t="str">
        <f t="shared" ca="1" si="1740"/>
        <v>-</v>
      </c>
      <c r="VO244" s="537" t="str">
        <f t="shared" ca="1" si="1740"/>
        <v>-</v>
      </c>
      <c r="VP244" s="537" t="str">
        <f t="shared" ca="1" si="1740"/>
        <v>-</v>
      </c>
      <c r="VQ244" s="537" t="str">
        <f t="shared" ca="1" si="1740"/>
        <v>-</v>
      </c>
      <c r="VR244" s="537" t="str">
        <f t="shared" ca="1" si="1740"/>
        <v>-</v>
      </c>
      <c r="VS244" s="537" t="str">
        <f t="shared" ca="1" si="1740"/>
        <v>-</v>
      </c>
      <c r="VT244" s="537" t="str">
        <f t="shared" ca="1" si="1740"/>
        <v>-</v>
      </c>
      <c r="VU244" s="537" t="str">
        <f t="shared" ca="1" si="1740"/>
        <v>-</v>
      </c>
      <c r="VV244" s="537" t="str">
        <f t="shared" ca="1" si="1740"/>
        <v>-</v>
      </c>
      <c r="VW244" s="537" t="b">
        <f t="shared" ca="1" si="1740"/>
        <v>1</v>
      </c>
      <c r="VX244" s="537" t="b">
        <f t="shared" ca="1" si="1740"/>
        <v>1</v>
      </c>
      <c r="VY244" s="537" t="b">
        <f t="shared" ca="1" si="1675"/>
        <v>1</v>
      </c>
      <c r="VZ244" s="537" t="b">
        <f t="shared" ca="1" si="1675"/>
        <v>1</v>
      </c>
      <c r="WA244" s="537" t="b">
        <f t="shared" ca="1" si="1675"/>
        <v>1</v>
      </c>
      <c r="WB244" s="537" t="b">
        <f t="shared" ca="1" si="1675"/>
        <v>1</v>
      </c>
      <c r="WC244" s="547" t="b">
        <f t="shared" ca="1" si="1741"/>
        <v>1</v>
      </c>
      <c r="WD244" s="547" t="b">
        <f t="shared" ca="1" si="1741"/>
        <v>1</v>
      </c>
      <c r="WE244" s="547" t="b">
        <f t="shared" ca="1" si="1741"/>
        <v>1</v>
      </c>
      <c r="WF244" s="547" t="b">
        <f t="shared" ca="1" si="1741"/>
        <v>1</v>
      </c>
      <c r="WG244" s="547" t="b">
        <f t="shared" ca="1" si="1741"/>
        <v>1</v>
      </c>
      <c r="WH244" s="547" t="b">
        <f t="shared" ca="1" si="1741"/>
        <v>1</v>
      </c>
      <c r="WI244" s="547" t="b">
        <f t="shared" ca="1" si="1741"/>
        <v>1</v>
      </c>
      <c r="WJ244" s="547" t="b">
        <f t="shared" ca="1" si="1741"/>
        <v>1</v>
      </c>
      <c r="WK244" s="547" t="b">
        <f t="shared" ca="1" si="1741"/>
        <v>1</v>
      </c>
      <c r="WL244" s="547" t="b">
        <f t="shared" ca="1" si="1741"/>
        <v>1</v>
      </c>
      <c r="WM244" s="547" t="b">
        <f t="shared" ca="1" si="1741"/>
        <v>1</v>
      </c>
      <c r="WN244" s="547" t="b">
        <f t="shared" ca="1" si="1741"/>
        <v>1</v>
      </c>
      <c r="WO244" s="547" t="b">
        <f t="shared" ca="1" si="1741"/>
        <v>1</v>
      </c>
      <c r="WP244" s="547" t="b">
        <f t="shared" ca="1" si="1741"/>
        <v>1</v>
      </c>
      <c r="WQ244" s="547" t="b">
        <f t="shared" ca="1" si="1741"/>
        <v>1</v>
      </c>
      <c r="WR244" s="547" t="b">
        <f t="shared" ca="1" si="1741"/>
        <v>1</v>
      </c>
      <c r="WS244" s="547" t="b">
        <f t="shared" ca="1" si="1547"/>
        <v>1</v>
      </c>
      <c r="WT244" s="547" t="b">
        <f t="shared" ca="1" si="1547"/>
        <v>1</v>
      </c>
      <c r="WU244" s="547" t="b">
        <f t="shared" ca="1" si="1547"/>
        <v>1</v>
      </c>
      <c r="WV244" s="547" t="b">
        <f t="shared" ca="1" si="1547"/>
        <v>1</v>
      </c>
      <c r="WW244" s="547" t="b">
        <f t="shared" ca="1" si="1547"/>
        <v>1</v>
      </c>
      <c r="WX244" s="547" t="b">
        <f t="shared" ref="WX244:XB246" ca="1" si="1760">IF($P244=WX$30,TRUE,"-")</f>
        <v>1</v>
      </c>
      <c r="WY244" s="547" t="b">
        <f t="shared" ca="1" si="1760"/>
        <v>1</v>
      </c>
      <c r="WZ244" s="547" t="b">
        <f t="shared" ca="1" si="1760"/>
        <v>1</v>
      </c>
      <c r="XA244" s="547" t="b">
        <f t="shared" ca="1" si="1760"/>
        <v>1</v>
      </c>
      <c r="XB244" s="547" t="b">
        <f t="shared" ca="1" si="1760"/>
        <v>1</v>
      </c>
      <c r="XC244" s="19">
        <f t="shared" ca="1" si="1528"/>
        <v>0</v>
      </c>
      <c r="XD244" s="599">
        <v>0</v>
      </c>
    </row>
    <row r="245" spans="1:628" outlineLevel="2">
      <c r="A245" s="20">
        <f t="shared" si="1423"/>
        <v>240</v>
      </c>
      <c r="B245" s="241">
        <f t="shared" ca="1" si="1754"/>
        <v>208</v>
      </c>
      <c r="C245" s="115">
        <v>302</v>
      </c>
      <c r="D245" s="134" t="str">
        <f t="shared" ca="1" si="1424"/>
        <v>GSW</v>
      </c>
      <c r="E245" t="b">
        <v>1</v>
      </c>
      <c r="F245" t="b">
        <v>0</v>
      </c>
      <c r="G245" t="b">
        <f t="shared" ref="G245:G246" si="1761">E245</f>
        <v>1</v>
      </c>
      <c r="H245" s="213">
        <f t="shared" ca="1" si="1549"/>
        <v>36</v>
      </c>
      <c r="I245" s="19">
        <f t="shared" ca="1" si="1426"/>
        <v>1</v>
      </c>
      <c r="J245" s="19">
        <f t="shared" ca="1" si="1426"/>
        <v>0</v>
      </c>
      <c r="K245" s="114" t="str">
        <f t="shared" ca="1" si="1630"/>
        <v/>
      </c>
      <c r="L245" s="114">
        <f t="shared" ca="1" si="1646"/>
        <v>2</v>
      </c>
      <c r="M245" s="19">
        <f t="shared" ca="1" si="1426"/>
        <v>2</v>
      </c>
      <c r="N245" s="19">
        <f t="shared" ca="1" si="1426"/>
        <v>2</v>
      </c>
      <c r="O245" s="114">
        <f t="shared" ca="1" si="1428"/>
        <v>2</v>
      </c>
      <c r="P245" s="19">
        <f t="shared" ref="P245:Z246" ca="1" si="1762">OFFSET(P$5,$B245,0)</f>
        <v>3</v>
      </c>
      <c r="Q245" s="19">
        <f t="shared" ca="1" si="1762"/>
        <v>2</v>
      </c>
      <c r="R245" s="19">
        <f t="shared" ca="1" si="1762"/>
        <v>1</v>
      </c>
      <c r="S245" s="19">
        <f t="shared" ca="1" si="1762"/>
        <v>0</v>
      </c>
      <c r="T245" s="19">
        <f t="shared" ca="1" si="1762"/>
        <v>0</v>
      </c>
      <c r="U245" s="19">
        <f t="shared" ca="1" si="1762"/>
        <v>0</v>
      </c>
      <c r="V245" s="19">
        <f t="shared" ca="1" si="1762"/>
        <v>0</v>
      </c>
      <c r="W245" s="19">
        <f t="shared" ca="1" si="1762"/>
        <v>0</v>
      </c>
      <c r="X245" s="19">
        <f t="shared" ca="1" si="1762"/>
        <v>1</v>
      </c>
      <c r="Y245" s="19">
        <f t="shared" ca="1" si="1762"/>
        <v>1</v>
      </c>
      <c r="Z245" s="19">
        <f t="shared" ca="1" si="1762"/>
        <v>1</v>
      </c>
      <c r="AA245" s="209"/>
      <c r="AB245" s="209"/>
      <c r="AC245" s="209"/>
      <c r="AD245" s="209"/>
      <c r="AE245" s="209"/>
      <c r="AF245" s="19">
        <f t="shared" ca="1" si="1687"/>
        <v>0</v>
      </c>
      <c r="AG245" s="209"/>
      <c r="AH245" s="209"/>
      <c r="AI245" s="209"/>
      <c r="AJ245" s="209"/>
      <c r="AK245" s="209"/>
      <c r="AL245" s="209"/>
      <c r="AM245" s="209"/>
      <c r="AN245" s="209"/>
      <c r="AO245" s="134">
        <f t="shared" ca="1" si="1432"/>
        <v>2</v>
      </c>
      <c r="AP245" s="134">
        <f ca="1">INDEX(CHOOSE($P245,DataAutumn!i.AdultDrys,DataWinter!i.AdultDrys,DataSpring!i.AdultDrys),1,$O245)</f>
        <v>3</v>
      </c>
      <c r="AQ245" s="5">
        <f t="shared" ca="1" si="1702"/>
        <v>2</v>
      </c>
      <c r="AR245" s="5">
        <f t="shared" ca="1" si="1702"/>
        <v>0</v>
      </c>
      <c r="AS245" s="5">
        <f t="shared" ca="1" si="1434"/>
        <v>6</v>
      </c>
      <c r="AT245" s="209"/>
      <c r="AU245" s="209"/>
      <c r="AV245" s="209"/>
      <c r="AW245" s="353" t="str">
        <f t="shared" ref="AW245:AW272" ca="1" si="1763">LEFT(OFFSET(AW245,-1,0),10)        &amp; TEXT($H245," 00000 ")
&amp; $D245        &amp; IF($KC245=0," FWM","")&amp;IF($KC245=1," MWM","")&amp;IF($KC245=5," Mat","")&amp;IF($KD245=TRUE,"&amp;BBT","    ")        &amp; " TOL"&amp;INDEX(i.DOY,$P245,1)
&amp; " Scan"&amp;$Q245&amp;       CHOOSE($R245+1," CFS"," GFS"," NFS")&amp;"_"&amp;IF($DM245,MID($DN245,7,1)," ")       &amp; " RR"&amp;TEXT(SUM($KF245:$KG245),"+00%;-00%;    ;@")
&amp;" REV"&amp;TEXT($K245,"00;-0;00;  @")&amp;"_"&amp;TEXT($CS245,"0")&amp;"_"&amp;TEXT($L245,"0")        &amp; " PI"&amp;TEXT($LL245-1,"00.0%")       &amp;" Part"&amp;TEXT($LH245,"0")&amp;IF($CR245=TRUE,"F"," ")
&amp; " GP"&amp;TEXT($PK245,"?00%")        &amp;    " WP"&amp;TEXT($PI245,"?00%")        &amp;     " MP"&amp;TEXT($PJ245,"?00%")
&amp; IF(NOT($DM245)," (E_F",IF($DK245," (T_F"," (t_F"))        &amp;     3+COUNTIF($DZ245:$EC245,TRUE)&amp;3&amp;"N"&amp;$EE245&amp;$EF245&amp;"L"&amp;$EQ245&amp;$ER245&amp;")"</f>
        <v>TemplateRE 00036 GSW MWM     TOL204 Scan2 GFS_2 RR+01% REV  _-_2 PI00.0% Part1  GP100% WP100% MP100% (T_F33N11L00)</v>
      </c>
      <c r="AX245" s="9" t="str">
        <f ca="1">IF(COUNTIF(AW$5:AW245,AW245)=1,"-","Dup")</f>
        <v>-</v>
      </c>
      <c r="AY245" s="9"/>
      <c r="AZ245" s="19" t="str">
        <f t="shared" ref="AZ245:BH246" ca="1" si="1764">OFFSET(AZ$5,$B245,0)</f>
        <v>-</v>
      </c>
      <c r="BA245" s="19" t="str">
        <f t="shared" ca="1" si="1764"/>
        <v>-</v>
      </c>
      <c r="BB245" s="19" t="str">
        <f t="shared" ca="1" si="1764"/>
        <v>-</v>
      </c>
      <c r="BC245" s="19" t="str">
        <f t="shared" ca="1" si="1764"/>
        <v>-</v>
      </c>
      <c r="BD245" s="19" t="str">
        <f t="shared" ca="1" si="1764"/>
        <v>-</v>
      </c>
      <c r="BE245" s="19" t="str">
        <f t="shared" ca="1" si="1764"/>
        <v>-</v>
      </c>
      <c r="BF245" s="19" t="str">
        <f t="shared" ca="1" si="1764"/>
        <v>-</v>
      </c>
      <c r="BG245" s="19" t="str">
        <f t="shared" ca="1" si="1764"/>
        <v>-</v>
      </c>
      <c r="BH245" s="19" t="str">
        <f t="shared" ca="1" si="1764"/>
        <v>-</v>
      </c>
      <c r="BI245" s="9"/>
      <c r="BJ245" s="19" t="b">
        <f t="shared" ref="BJ245:BR246" ca="1" si="1765">OFFSET(BJ$5,$B245,0)</f>
        <v>1</v>
      </c>
      <c r="BK245" s="19" t="str">
        <f t="shared" ca="1" si="1765"/>
        <v>-</v>
      </c>
      <c r="BL245" s="19" t="str">
        <f t="shared" ca="1" si="1765"/>
        <v>-</v>
      </c>
      <c r="BM245" s="19" t="str">
        <f t="shared" ca="1" si="1765"/>
        <v>-</v>
      </c>
      <c r="BN245" s="19" t="b">
        <f t="shared" ca="1" si="1765"/>
        <v>0</v>
      </c>
      <c r="BO245" s="19">
        <f t="shared" ca="1" si="1765"/>
        <v>0</v>
      </c>
      <c r="BP245" s="19" t="str">
        <f t="shared" ca="1" si="1439"/>
        <v>-</v>
      </c>
      <c r="BQ245" s="19" t="str">
        <f t="shared" ca="1" si="1439"/>
        <v>-</v>
      </c>
      <c r="BR245" s="19" t="b">
        <f t="shared" ca="1" si="1765"/>
        <v>1</v>
      </c>
      <c r="BS245" s="9"/>
      <c r="BT245" s="19" t="str">
        <f t="shared" ca="1" si="1440"/>
        <v>-</v>
      </c>
      <c r="BU245" s="5" t="str">
        <f t="shared" ca="1" si="1647"/>
        <v>-</v>
      </c>
      <c r="BV245" s="5">
        <f t="shared" ca="1" si="1648"/>
        <v>1</v>
      </c>
      <c r="BW245" s="5">
        <f t="shared" ca="1" si="1648"/>
        <v>1</v>
      </c>
      <c r="BX245" s="19" t="str">
        <f t="shared" ca="1" si="1443"/>
        <v>-</v>
      </c>
      <c r="BY245" s="19" t="str">
        <f t="shared" ca="1" si="1443"/>
        <v>-</v>
      </c>
      <c r="BZ245" s="19" t="str">
        <f t="shared" ca="1" si="1443"/>
        <v>-</v>
      </c>
      <c r="CA245" s="5" t="str">
        <f t="shared" ca="1" si="1649"/>
        <v>-</v>
      </c>
      <c r="CB245" s="5">
        <f t="shared" ca="1" si="1650"/>
        <v>1</v>
      </c>
      <c r="CC245" s="5">
        <f t="shared" ca="1" si="1650"/>
        <v>1</v>
      </c>
      <c r="CD245" s="19" t="str">
        <f t="shared" ca="1" si="1446"/>
        <v>-</v>
      </c>
      <c r="CE245" s="5" t="str">
        <f t="shared" ca="1" si="1651"/>
        <v>-</v>
      </c>
      <c r="CF245" s="5">
        <f t="shared" ca="1" si="1652"/>
        <v>1</v>
      </c>
      <c r="CG245" s="19" t="str">
        <f t="shared" ca="1" si="1449"/>
        <v>-</v>
      </c>
      <c r="CH245" s="19" t="str">
        <f t="shared" ca="1" si="1449"/>
        <v>-</v>
      </c>
      <c r="CI245" s="5">
        <f t="shared" ca="1" si="1450"/>
        <v>1</v>
      </c>
      <c r="CJ245" s="19" t="str">
        <f t="shared" ca="1" si="1449"/>
        <v>-</v>
      </c>
      <c r="CK245" s="5" t="str">
        <f t="shared" ca="1" si="1653"/>
        <v>-</v>
      </c>
      <c r="CL245" s="5">
        <f t="shared" ca="1" si="1654"/>
        <v>1</v>
      </c>
      <c r="CM245" s="5">
        <f t="shared" ca="1" si="1654"/>
        <v>1</v>
      </c>
      <c r="CN245" s="9"/>
      <c r="CO245" s="5" t="b">
        <f t="shared" ca="1" si="1453"/>
        <v>0</v>
      </c>
      <c r="CP245" s="12">
        <f t="shared" ca="1" si="1748"/>
        <v>2232111</v>
      </c>
      <c r="CQ245" s="19">
        <f t="shared" ca="1" si="1455"/>
        <v>1</v>
      </c>
      <c r="CR245" s="19" t="str">
        <f t="shared" ca="1" si="1455"/>
        <v>-</v>
      </c>
      <c r="CS245" s="143" t="str">
        <f t="shared" ca="1" si="1636"/>
        <v>-</v>
      </c>
      <c r="CT245" s="143" t="str">
        <f t="shared" ca="1" si="1636"/>
        <v>-</v>
      </c>
      <c r="CU245" s="12">
        <v>0</v>
      </c>
      <c r="CV245" s="143" t="str">
        <f t="shared" ref="CV245:CX248" ca="1" si="1766">IF($K245="",CV$5,IF($CO245,ABS($K245),IF($K245=CV$26,0,CV$27)))</f>
        <v>-</v>
      </c>
      <c r="CW245" s="143" t="str">
        <f t="shared" ca="1" si="1766"/>
        <v>-</v>
      </c>
      <c r="CX245" s="143" t="str">
        <f t="shared" ca="1" si="1766"/>
        <v>-</v>
      </c>
      <c r="CY245" s="12">
        <v>0</v>
      </c>
      <c r="CZ245" s="12">
        <v>0</v>
      </c>
      <c r="DA245" s="143" t="str">
        <f t="shared" ca="1" si="1681"/>
        <v>-</v>
      </c>
      <c r="DB245" s="143" t="str">
        <f t="shared" ca="1" si="1681"/>
        <v>-</v>
      </c>
      <c r="DC245" s="143" t="str">
        <f t="shared" ca="1" si="1750"/>
        <v>-</v>
      </c>
      <c r="DD245" s="143" t="str">
        <f t="shared" ca="1" si="1750"/>
        <v>-</v>
      </c>
      <c r="DE245" s="143" t="str">
        <f t="shared" ca="1" si="1750"/>
        <v>-</v>
      </c>
      <c r="DF245" s="143" t="str">
        <f t="shared" ca="1" si="1750"/>
        <v>-</v>
      </c>
      <c r="DG245" s="143" t="str">
        <f t="shared" ca="1" si="1750"/>
        <v>-</v>
      </c>
      <c r="DH245" s="143" t="str">
        <f t="shared" ca="1" si="1751"/>
        <v>-</v>
      </c>
      <c r="DI245" s="143" t="str">
        <f t="shared" ca="1" si="1751"/>
        <v>-</v>
      </c>
      <c r="DJ245" s="9"/>
      <c r="DK245" s="19" t="b">
        <f t="shared" ca="1" si="1460"/>
        <v>1</v>
      </c>
      <c r="DL245" s="19" t="b">
        <f t="shared" ca="1" si="1460"/>
        <v>1</v>
      </c>
      <c r="DM245" s="19" t="b">
        <f t="shared" ca="1" si="1460"/>
        <v>1</v>
      </c>
      <c r="DN245" s="468">
        <f ca="1">VALUE($N245&amp;$O245&amp;$P245&amp;$Q245&amp;IFERROR(VALUE($R245),0)&amp;$Z245&amp;IF($LH245=0,1,2)&amp;1)</f>
        <v>22321121</v>
      </c>
      <c r="DO245" s="19" t="b">
        <f t="shared" ref="DO245:ER246" ca="1" si="1767">OFFSET(DO$5,$B245,0)</f>
        <v>1</v>
      </c>
      <c r="DP245" s="19">
        <f t="shared" ca="1" si="1767"/>
        <v>0</v>
      </c>
      <c r="DQ245" s="19" t="str">
        <f t="shared" ca="1" si="1767"/>
        <v>-</v>
      </c>
      <c r="DR245" s="578" t="str">
        <f t="shared" ca="1" si="1767"/>
        <v>-</v>
      </c>
      <c r="DS245" s="430">
        <f t="shared" ca="1" si="1704"/>
        <v>652</v>
      </c>
      <c r="DT245" s="430">
        <f t="shared" ca="1" si="1704"/>
        <v>686</v>
      </c>
      <c r="DU245" s="430">
        <f t="shared" ca="1" si="1704"/>
        <v>721</v>
      </c>
      <c r="DV245" s="142">
        <f t="shared" ca="1" si="1705"/>
        <v>378</v>
      </c>
      <c r="DW245" s="142">
        <f t="shared" ca="1" si="1705"/>
        <v>413</v>
      </c>
      <c r="DX245" s="142">
        <f t="shared" ca="1" si="1705"/>
        <v>448</v>
      </c>
      <c r="DY245" s="19" t="str">
        <f t="shared" ref="DY245:EN246" ca="1" si="1768">OFFSET(DY$5,$B245,0)</f>
        <v>-</v>
      </c>
      <c r="DZ245" s="19" t="str">
        <f t="shared" ca="1" si="1768"/>
        <v>-</v>
      </c>
      <c r="EA245" s="19" t="str">
        <f t="shared" ca="1" si="1768"/>
        <v>-</v>
      </c>
      <c r="EB245" s="19" t="str">
        <f t="shared" ca="1" si="1768"/>
        <v>-</v>
      </c>
      <c r="EC245" s="19" t="str">
        <f t="shared" ca="1" si="1768"/>
        <v>-</v>
      </c>
      <c r="ED245" s="19" t="str">
        <f t="shared" ca="1" si="1768"/>
        <v>-</v>
      </c>
      <c r="EE245" s="19">
        <f t="shared" ca="1" si="1768"/>
        <v>1</v>
      </c>
      <c r="EF245" s="19">
        <f t="shared" ca="1" si="1768"/>
        <v>1</v>
      </c>
      <c r="EG245" s="19">
        <f t="shared" ca="1" si="1768"/>
        <v>0</v>
      </c>
      <c r="EH245" s="19" t="str">
        <f t="shared" ca="1" si="1768"/>
        <v>-</v>
      </c>
      <c r="EI245" s="19" t="str">
        <f t="shared" ca="1" si="1768"/>
        <v>-</v>
      </c>
      <c r="EJ245" s="19" t="str">
        <f t="shared" ca="1" si="1768"/>
        <v>-</v>
      </c>
      <c r="EK245" s="19" t="str">
        <f t="shared" ca="1" si="1768"/>
        <v>-</v>
      </c>
      <c r="EL245" s="19" t="str">
        <f t="shared" ca="1" si="1768"/>
        <v>-</v>
      </c>
      <c r="EM245" s="19">
        <f t="shared" ca="1" si="1768"/>
        <v>0</v>
      </c>
      <c r="EN245" s="19" t="str">
        <f t="shared" ca="1" si="1768"/>
        <v>-</v>
      </c>
      <c r="EO245" s="19" t="str">
        <f t="shared" ca="1" si="1690"/>
        <v>-</v>
      </c>
      <c r="EP245" s="19" t="str">
        <f t="shared" ca="1" si="1767"/>
        <v>-</v>
      </c>
      <c r="EQ245" s="19">
        <f t="shared" ca="1" si="1767"/>
        <v>0</v>
      </c>
      <c r="ER245" s="19">
        <f t="shared" ca="1" si="1767"/>
        <v>0</v>
      </c>
      <c r="ES245" s="9"/>
      <c r="ET245" s="19" t="str">
        <f t="shared" ref="ET245:FF246" ca="1" si="1769">OFFSET(ET$5,$B245,0)</f>
        <v>-</v>
      </c>
      <c r="EU245" s="19" t="str">
        <f t="shared" ca="1" si="1769"/>
        <v>-</v>
      </c>
      <c r="EV245" s="19" t="str">
        <f t="shared" ca="1" si="1769"/>
        <v>-</v>
      </c>
      <c r="EW245" s="19" t="str">
        <f t="shared" ca="1" si="1769"/>
        <v>-</v>
      </c>
      <c r="EX245" s="19" t="str">
        <f t="shared" ca="1" si="1769"/>
        <v>-</v>
      </c>
      <c r="EY245" s="19" t="str">
        <f t="shared" ca="1" si="1769"/>
        <v>-</v>
      </c>
      <c r="EZ245" s="19" t="str">
        <f t="shared" ca="1" si="1769"/>
        <v>-</v>
      </c>
      <c r="FA245" s="19" t="str">
        <f t="shared" ca="1" si="1769"/>
        <v>-</v>
      </c>
      <c r="FB245" s="19" t="str">
        <f t="shared" ca="1" si="1769"/>
        <v>-</v>
      </c>
      <c r="FC245" s="19" t="str">
        <f t="shared" ca="1" si="1769"/>
        <v>-</v>
      </c>
      <c r="FD245" s="19" t="str">
        <f t="shared" ca="1" si="1769"/>
        <v>-</v>
      </c>
      <c r="FE245" s="19" t="str">
        <f t="shared" ca="1" si="1769"/>
        <v>-</v>
      </c>
      <c r="FF245" s="19">
        <f t="shared" ca="1" si="1769"/>
        <v>0</v>
      </c>
      <c r="FG245" s="430">
        <f t="shared" ca="1" si="1706"/>
        <v>0</v>
      </c>
      <c r="FH245" s="430">
        <f t="shared" ca="1" si="1706"/>
        <v>0</v>
      </c>
      <c r="FI245" s="114">
        <f t="shared" ca="1" si="1707"/>
        <v>0</v>
      </c>
      <c r="FJ245" s="114">
        <f t="shared" ca="1" si="1707"/>
        <v>0</v>
      </c>
      <c r="FK245" s="114">
        <f t="shared" ca="1" si="1707"/>
        <v>0</v>
      </c>
      <c r="FL245" s="114">
        <f t="shared" ca="1" si="1707"/>
        <v>0</v>
      </c>
      <c r="FM245" s="114">
        <f t="shared" ca="1" si="1707"/>
        <v>0</v>
      </c>
      <c r="FN245" s="536">
        <f t="shared" ca="1" si="1471"/>
        <v>0</v>
      </c>
      <c r="FO245" s="114">
        <f t="shared" ca="1" si="1708"/>
        <v>0</v>
      </c>
      <c r="FP245" s="114">
        <f t="shared" ca="1" si="1708"/>
        <v>0</v>
      </c>
      <c r="FQ245" s="114">
        <f t="shared" ca="1" si="1708"/>
        <v>0</v>
      </c>
      <c r="FR245" s="114">
        <f t="shared" ca="1" si="1708"/>
        <v>0</v>
      </c>
      <c r="FS245" s="114">
        <f t="shared" ca="1" si="1708"/>
        <v>0</v>
      </c>
      <c r="FT245" s="536">
        <f t="shared" ca="1" si="1473"/>
        <v>0</v>
      </c>
      <c r="FU245" s="114">
        <f t="shared" ca="1" si="1709"/>
        <v>0</v>
      </c>
      <c r="FV245" s="114">
        <f t="shared" ca="1" si="1709"/>
        <v>0</v>
      </c>
      <c r="FW245" s="114">
        <f t="shared" ca="1" si="1709"/>
        <v>0</v>
      </c>
      <c r="FX245" s="114">
        <f t="shared" ca="1" si="1709"/>
        <v>0</v>
      </c>
      <c r="FY245" s="114">
        <f t="shared" ca="1" si="1709"/>
        <v>0</v>
      </c>
      <c r="FZ245" s="536">
        <f t="shared" ca="1" si="1475"/>
        <v>0</v>
      </c>
      <c r="GA245" s="114">
        <f t="shared" ca="1" si="1710"/>
        <v>0</v>
      </c>
      <c r="GB245" s="114">
        <f t="shared" ca="1" si="1710"/>
        <v>0</v>
      </c>
      <c r="GC245" s="114">
        <f t="shared" ca="1" si="1710"/>
        <v>0</v>
      </c>
      <c r="GD245" s="114">
        <f t="shared" ca="1" si="1710"/>
        <v>0</v>
      </c>
      <c r="GE245" s="114">
        <f t="shared" ca="1" si="1710"/>
        <v>0</v>
      </c>
      <c r="GF245" s="536">
        <f t="shared" ca="1" si="1477"/>
        <v>0</v>
      </c>
      <c r="GG245" s="114">
        <f t="shared" ca="1" si="1711"/>
        <v>0</v>
      </c>
      <c r="GH245" s="114">
        <f t="shared" ca="1" si="1711"/>
        <v>0</v>
      </c>
      <c r="GI245" s="114">
        <f t="shared" ca="1" si="1711"/>
        <v>0</v>
      </c>
      <c r="GJ245" s="114">
        <f t="shared" ca="1" si="1711"/>
        <v>0</v>
      </c>
      <c r="GK245" s="114">
        <f t="shared" ca="1" si="1711"/>
        <v>0</v>
      </c>
      <c r="GL245" s="536">
        <f t="shared" ca="1" si="1479"/>
        <v>0</v>
      </c>
      <c r="GM245" s="114">
        <f t="shared" ca="1" si="1712"/>
        <v>0</v>
      </c>
      <c r="GN245" s="114">
        <f t="shared" ca="1" si="1712"/>
        <v>0</v>
      </c>
      <c r="GO245" s="114">
        <f t="shared" ca="1" si="1712"/>
        <v>0</v>
      </c>
      <c r="GP245" s="114">
        <f t="shared" ca="1" si="1712"/>
        <v>0</v>
      </c>
      <c r="GQ245" s="114">
        <f t="shared" ca="1" si="1712"/>
        <v>0</v>
      </c>
      <c r="GR245" s="536">
        <f t="shared" ca="1" si="1481"/>
        <v>0</v>
      </c>
      <c r="GS245" s="115">
        <f t="shared" ca="1" si="1713"/>
        <v>0</v>
      </c>
      <c r="GT245" s="115">
        <f t="shared" ca="1" si="1713"/>
        <v>0</v>
      </c>
      <c r="GU245" s="115">
        <f t="shared" ca="1" si="1713"/>
        <v>0</v>
      </c>
      <c r="GV245" s="115">
        <f t="shared" ca="1" si="1713"/>
        <v>0</v>
      </c>
      <c r="GW245" s="553">
        <f t="shared" ref="GW245:HL246" ca="1" si="1770">IF(AND($N245=GW$28,$P245=GW$30,$AK245=GW$27,OR($Q245=GW$31,GW$31=1)),INDEX(i.FS_Strategy,$AN245+1,$AK245),0)</f>
        <v>0</v>
      </c>
      <c r="GX245" s="553">
        <f t="shared" ca="1" si="1770"/>
        <v>0</v>
      </c>
      <c r="GY245" s="553">
        <f t="shared" ca="1" si="1770"/>
        <v>0</v>
      </c>
      <c r="GZ245" s="553">
        <f t="shared" ca="1" si="1770"/>
        <v>0</v>
      </c>
      <c r="HA245" s="553">
        <f t="shared" ca="1" si="1770"/>
        <v>0</v>
      </c>
      <c r="HB245" s="553">
        <f t="shared" ca="1" si="1770"/>
        <v>0</v>
      </c>
      <c r="HC245" s="553">
        <f t="shared" ca="1" si="1770"/>
        <v>0</v>
      </c>
      <c r="HD245" s="553">
        <f t="shared" ca="1" si="1770"/>
        <v>0</v>
      </c>
      <c r="HE245" s="553">
        <f t="shared" ca="1" si="1770"/>
        <v>0</v>
      </c>
      <c r="HF245" s="553">
        <f t="shared" ca="1" si="1770"/>
        <v>0</v>
      </c>
      <c r="HG245" s="553">
        <f t="shared" ca="1" si="1770"/>
        <v>0</v>
      </c>
      <c r="HH245" s="553">
        <f t="shared" ca="1" si="1770"/>
        <v>0</v>
      </c>
      <c r="HI245" s="553">
        <f t="shared" ca="1" si="1770"/>
        <v>0</v>
      </c>
      <c r="HJ245" s="553">
        <f t="shared" ca="1" si="1770"/>
        <v>0</v>
      </c>
      <c r="HK245" s="553">
        <f t="shared" ca="1" si="1770"/>
        <v>0</v>
      </c>
      <c r="HL245" s="553">
        <f t="shared" ca="1" si="1770"/>
        <v>0</v>
      </c>
      <c r="HM245" s="553">
        <f t="shared" ca="1" si="1715"/>
        <v>0</v>
      </c>
      <c r="HN245" s="553">
        <f t="shared" ca="1" si="1715"/>
        <v>0</v>
      </c>
      <c r="HO245" s="553">
        <f t="shared" ca="1" si="1715"/>
        <v>0</v>
      </c>
      <c r="HP245" s="553">
        <f t="shared" ca="1" si="1715"/>
        <v>0</v>
      </c>
      <c r="HQ245" s="19">
        <f t="shared" ca="1" si="1485"/>
        <v>0</v>
      </c>
      <c r="HR245" s="114">
        <f t="shared" ca="1" si="1716"/>
        <v>0</v>
      </c>
      <c r="HS245" s="114">
        <f t="shared" ca="1" si="1716"/>
        <v>0</v>
      </c>
      <c r="HT245" s="114">
        <f t="shared" ca="1" si="1716"/>
        <v>0</v>
      </c>
      <c r="HU245" s="114">
        <f t="shared" ca="1" si="1716"/>
        <v>0</v>
      </c>
      <c r="HV245" s="114">
        <f t="shared" ca="1" si="1716"/>
        <v>0</v>
      </c>
      <c r="HW245" s="536">
        <f t="shared" ca="1" si="1487"/>
        <v>0</v>
      </c>
      <c r="HX245" s="114">
        <f t="shared" ca="1" si="1717"/>
        <v>0</v>
      </c>
      <c r="HY245" s="114">
        <f t="shared" ca="1" si="1717"/>
        <v>0</v>
      </c>
      <c r="HZ245" s="114">
        <f t="shared" ca="1" si="1717"/>
        <v>0</v>
      </c>
      <c r="IA245" s="114">
        <f t="shared" ca="1" si="1717"/>
        <v>0</v>
      </c>
      <c r="IB245" s="114">
        <f t="shared" ca="1" si="1717"/>
        <v>0</v>
      </c>
      <c r="IC245" s="536">
        <f t="shared" ca="1" si="1489"/>
        <v>0</v>
      </c>
      <c r="ID245" s="114">
        <f t="shared" ca="1" si="1718"/>
        <v>0</v>
      </c>
      <c r="IE245" s="114">
        <f t="shared" ca="1" si="1718"/>
        <v>0</v>
      </c>
      <c r="IF245" s="114">
        <f t="shared" ca="1" si="1718"/>
        <v>0</v>
      </c>
      <c r="IG245" s="114">
        <f t="shared" ca="1" si="1718"/>
        <v>0</v>
      </c>
      <c r="IH245" s="114">
        <f t="shared" ca="1" si="1718"/>
        <v>0</v>
      </c>
      <c r="II245" s="536">
        <f t="shared" ca="1" si="1491"/>
        <v>0</v>
      </c>
      <c r="IJ245" s="114">
        <f t="shared" ca="1" si="1719"/>
        <v>0</v>
      </c>
      <c r="IK245" s="114">
        <f t="shared" ca="1" si="1719"/>
        <v>0</v>
      </c>
      <c r="IL245" s="114">
        <f t="shared" ca="1" si="1719"/>
        <v>0</v>
      </c>
      <c r="IM245" s="114">
        <f t="shared" ca="1" si="1719"/>
        <v>0</v>
      </c>
      <c r="IN245" s="114">
        <f t="shared" ca="1" si="1719"/>
        <v>0</v>
      </c>
      <c r="IO245" s="536">
        <f t="shared" ca="1" si="1493"/>
        <v>0</v>
      </c>
      <c r="IP245" s="114">
        <f t="shared" ca="1" si="1720"/>
        <v>0</v>
      </c>
      <c r="IQ245" s="114">
        <f t="shared" ca="1" si="1720"/>
        <v>0</v>
      </c>
      <c r="IR245" s="114">
        <f t="shared" ca="1" si="1720"/>
        <v>0</v>
      </c>
      <c r="IS245" s="114">
        <f t="shared" ca="1" si="1720"/>
        <v>0</v>
      </c>
      <c r="IT245" s="114">
        <f t="shared" ca="1" si="1720"/>
        <v>0</v>
      </c>
      <c r="IU245" s="536">
        <f t="shared" ca="1" si="1495"/>
        <v>0</v>
      </c>
      <c r="IV245" s="114">
        <f t="shared" ca="1" si="1721"/>
        <v>0</v>
      </c>
      <c r="IW245" s="114">
        <f t="shared" ca="1" si="1721"/>
        <v>0</v>
      </c>
      <c r="IX245" s="114">
        <f t="shared" ca="1" si="1721"/>
        <v>0</v>
      </c>
      <c r="IY245" s="114">
        <f t="shared" ca="1" si="1721"/>
        <v>0</v>
      </c>
      <c r="IZ245" s="114">
        <f t="shared" ca="1" si="1721"/>
        <v>0</v>
      </c>
      <c r="JA245" s="536">
        <f t="shared" ca="1" si="1497"/>
        <v>0</v>
      </c>
      <c r="JB245" s="115">
        <f t="shared" ca="1" si="1722"/>
        <v>0</v>
      </c>
      <c r="JC245" s="115">
        <f t="shared" ca="1" si="1722"/>
        <v>0</v>
      </c>
      <c r="JD245" s="115">
        <f t="shared" ca="1" si="1722"/>
        <v>0</v>
      </c>
      <c r="JE245" s="115">
        <f t="shared" ca="1" si="1722"/>
        <v>0</v>
      </c>
      <c r="JF245" s="553">
        <f t="shared" ref="JF245:JU246" ca="1" si="1771">IF(AND($N245=JF$28,$P245=JF$30,$AK245=JF$27,OR($Q245=JF$31,JF$31=1)),INDEX(i.FS_Strategy,$AN245+1,$AK245),0)</f>
        <v>0</v>
      </c>
      <c r="JG245" s="553">
        <f t="shared" ca="1" si="1771"/>
        <v>0</v>
      </c>
      <c r="JH245" s="553">
        <f t="shared" ca="1" si="1771"/>
        <v>0</v>
      </c>
      <c r="JI245" s="553">
        <f t="shared" ca="1" si="1771"/>
        <v>0</v>
      </c>
      <c r="JJ245" s="553">
        <f t="shared" ca="1" si="1771"/>
        <v>0</v>
      </c>
      <c r="JK245" s="553">
        <f t="shared" ca="1" si="1771"/>
        <v>0</v>
      </c>
      <c r="JL245" s="553">
        <f t="shared" ca="1" si="1771"/>
        <v>0</v>
      </c>
      <c r="JM245" s="553">
        <f t="shared" ca="1" si="1771"/>
        <v>0</v>
      </c>
      <c r="JN245" s="553">
        <f t="shared" ca="1" si="1771"/>
        <v>0</v>
      </c>
      <c r="JO245" s="553">
        <f t="shared" ca="1" si="1771"/>
        <v>0</v>
      </c>
      <c r="JP245" s="553">
        <f t="shared" ca="1" si="1771"/>
        <v>0</v>
      </c>
      <c r="JQ245" s="553">
        <f t="shared" ca="1" si="1771"/>
        <v>0</v>
      </c>
      <c r="JR245" s="553">
        <f t="shared" ca="1" si="1771"/>
        <v>0</v>
      </c>
      <c r="JS245" s="553">
        <f t="shared" ca="1" si="1771"/>
        <v>0</v>
      </c>
      <c r="JT245" s="553">
        <f t="shared" ca="1" si="1771"/>
        <v>0</v>
      </c>
      <c r="JU245" s="553">
        <f t="shared" ca="1" si="1771"/>
        <v>0</v>
      </c>
      <c r="JV245" s="553">
        <f t="shared" ca="1" si="1724"/>
        <v>0</v>
      </c>
      <c r="JW245" s="553">
        <f t="shared" ca="1" si="1724"/>
        <v>0</v>
      </c>
      <c r="JX245" s="553">
        <f t="shared" ca="1" si="1724"/>
        <v>0</v>
      </c>
      <c r="JY245" s="553">
        <f t="shared" ca="1" si="1724"/>
        <v>0</v>
      </c>
      <c r="JZ245" s="19">
        <f t="shared" ca="1" si="1501"/>
        <v>0</v>
      </c>
      <c r="KA245" s="5">
        <f t="shared" ca="1" si="1502"/>
        <v>67</v>
      </c>
      <c r="KB245" s="9"/>
      <c r="KC245" s="5">
        <f t="shared" ca="1" si="1725"/>
        <v>1</v>
      </c>
      <c r="KD245" s="5" t="b">
        <f t="shared" ca="1" si="1725"/>
        <v>0</v>
      </c>
      <c r="KE245" s="19">
        <f t="shared" ca="1" si="1742"/>
        <v>0</v>
      </c>
      <c r="KF245" s="5">
        <f t="shared" ca="1" si="1505"/>
        <v>0</v>
      </c>
      <c r="KG245" s="5">
        <f t="shared" ca="1" si="1506"/>
        <v>1.2500000000000001E-2</v>
      </c>
      <c r="KH245" s="5">
        <f t="shared" si="1507"/>
        <v>0</v>
      </c>
      <c r="KI245" s="19">
        <f t="shared" ca="1" si="1683"/>
        <v>0</v>
      </c>
      <c r="KJ245" s="5">
        <f t="shared" ca="1" si="1508"/>
        <v>60</v>
      </c>
      <c r="KK245" s="19" t="str">
        <f t="shared" ca="1" si="1688"/>
        <v>-</v>
      </c>
      <c r="KL245" s="19" t="str">
        <f t="shared" ca="1" si="1688"/>
        <v>-</v>
      </c>
      <c r="KM245" s="19" t="str">
        <f t="shared" ca="1" si="1688"/>
        <v>-</v>
      </c>
      <c r="KN245" s="19" t="str">
        <f t="shared" ca="1" si="1688"/>
        <v>-</v>
      </c>
      <c r="KO245" s="19" t="str">
        <f t="shared" ca="1" si="1688"/>
        <v>-</v>
      </c>
      <c r="KP245" s="19" t="str">
        <f t="shared" ca="1" si="1688"/>
        <v>-</v>
      </c>
      <c r="KQ245" s="19" t="str">
        <f t="shared" ca="1" si="1688"/>
        <v>-</v>
      </c>
      <c r="KR245" s="19" t="str">
        <f t="shared" ca="1" si="1688"/>
        <v>-</v>
      </c>
      <c r="KS245" s="19" t="str">
        <f t="shared" ca="1" si="1688"/>
        <v>-</v>
      </c>
      <c r="KT245" s="19" t="str">
        <f t="shared" ca="1" si="1688"/>
        <v>-</v>
      </c>
      <c r="KU245" s="19" t="str">
        <f t="shared" ca="1" si="1688"/>
        <v>-</v>
      </c>
      <c r="KV245" s="19" t="str">
        <f t="shared" ca="1" si="1688"/>
        <v>-</v>
      </c>
      <c r="KW245" s="5">
        <f t="shared" si="1510"/>
        <v>1</v>
      </c>
      <c r="KX245" s="5">
        <f t="shared" ca="1" si="1580"/>
        <v>0</v>
      </c>
      <c r="KY245" s="5">
        <f t="shared" ca="1" si="1580"/>
        <v>1</v>
      </c>
      <c r="KZ245" s="5">
        <f t="shared" ca="1" si="1580"/>
        <v>1</v>
      </c>
      <c r="LA245" s="5">
        <f t="shared" ca="1" si="1745"/>
        <v>1</v>
      </c>
      <c r="LB245" s="5">
        <f t="shared" ca="1" si="1745"/>
        <v>1</v>
      </c>
      <c r="LC245" s="5">
        <f t="shared" ca="1" si="1745"/>
        <v>0</v>
      </c>
      <c r="LD245" s="5">
        <f t="shared" ca="1" si="1745"/>
        <v>1</v>
      </c>
      <c r="LE245" s="5">
        <f t="shared" ca="1" si="1745"/>
        <v>0</v>
      </c>
      <c r="LF245" s="5">
        <f t="shared" ca="1" si="1745"/>
        <v>0</v>
      </c>
      <c r="LG245" s="5">
        <f t="shared" ca="1" si="1745"/>
        <v>1</v>
      </c>
      <c r="LH245" s="12">
        <v>1</v>
      </c>
      <c r="LI245" s="5">
        <f t="shared" ca="1" si="1745"/>
        <v>0</v>
      </c>
      <c r="LJ245" s="5">
        <f t="shared" ca="1" si="1745"/>
        <v>0</v>
      </c>
      <c r="LK245" s="5">
        <f t="shared" ca="1" si="1745"/>
        <v>0</v>
      </c>
      <c r="LL245" s="5">
        <f t="shared" ca="1" si="1745"/>
        <v>1</v>
      </c>
      <c r="LM245" s="5">
        <f t="shared" ca="1" si="1745"/>
        <v>0</v>
      </c>
      <c r="LN245" s="5">
        <f t="shared" ca="1" si="1745"/>
        <v>1</v>
      </c>
      <c r="LO245" s="19">
        <f t="shared" ca="1" si="1742"/>
        <v>0</v>
      </c>
      <c r="LP245" s="19">
        <f t="shared" ref="LP245:ME246" ca="1" si="1772">OFFSET(LP$5,$B245,0)</f>
        <v>0</v>
      </c>
      <c r="LQ245" s="19">
        <f t="shared" ca="1" si="1772"/>
        <v>0</v>
      </c>
      <c r="LR245" s="19">
        <f t="shared" ca="1" si="1772"/>
        <v>0</v>
      </c>
      <c r="LS245" s="19">
        <f t="shared" ca="1" si="1772"/>
        <v>0</v>
      </c>
      <c r="LT245" s="19">
        <f t="shared" ca="1" si="1772"/>
        <v>0</v>
      </c>
      <c r="LU245" s="19">
        <f t="shared" ca="1" si="1772"/>
        <v>0</v>
      </c>
      <c r="LV245" s="19">
        <f t="shared" ca="1" si="1772"/>
        <v>0</v>
      </c>
      <c r="LW245" s="19">
        <f t="shared" ca="1" si="1772"/>
        <v>0</v>
      </c>
      <c r="LX245" s="19">
        <f t="shared" ca="1" si="1772"/>
        <v>0</v>
      </c>
      <c r="LY245" s="19">
        <f t="shared" ca="1" si="1772"/>
        <v>0</v>
      </c>
      <c r="LZ245" s="19">
        <f t="shared" ca="1" si="1772"/>
        <v>0</v>
      </c>
      <c r="MA245" s="19">
        <f t="shared" ca="1" si="1772"/>
        <v>0</v>
      </c>
      <c r="MB245" s="19">
        <f t="shared" ca="1" si="1772"/>
        <v>0</v>
      </c>
      <c r="MC245" s="19">
        <f t="shared" ca="1" si="1772"/>
        <v>0</v>
      </c>
      <c r="MD245" s="19">
        <f t="shared" ca="1" si="1772"/>
        <v>0</v>
      </c>
      <c r="ME245" s="19">
        <f t="shared" ca="1" si="1772"/>
        <v>0</v>
      </c>
      <c r="MF245" s="19">
        <f t="shared" ca="1" si="1744"/>
        <v>0</v>
      </c>
      <c r="MG245" s="19">
        <f t="shared" ca="1" si="1744"/>
        <v>0</v>
      </c>
      <c r="MH245" s="19">
        <f t="shared" ca="1" si="1744"/>
        <v>0</v>
      </c>
      <c r="MI245" s="19">
        <f t="shared" ca="1" si="1744"/>
        <v>0</v>
      </c>
      <c r="MJ245" s="5">
        <f t="shared" ca="1" si="1727"/>
        <v>0</v>
      </c>
      <c r="MK245" s="5">
        <f t="shared" ca="1" si="1727"/>
        <v>6.25E-2</v>
      </c>
      <c r="ML245" s="5">
        <f t="shared" ca="1" si="1727"/>
        <v>6.25E-2</v>
      </c>
      <c r="MM245" s="5">
        <f t="shared" ca="1" si="1727"/>
        <v>6.25E-2</v>
      </c>
      <c r="MN245" s="5">
        <f t="shared" ca="1" si="1728"/>
        <v>0</v>
      </c>
      <c r="MO245" s="5">
        <f t="shared" ca="1" si="1728"/>
        <v>0</v>
      </c>
      <c r="MP245" s="5">
        <f t="shared" ca="1" si="1728"/>
        <v>0</v>
      </c>
      <c r="MQ245" s="5">
        <f t="shared" ca="1" si="1728"/>
        <v>0</v>
      </c>
      <c r="MR245" s="5">
        <f t="shared" ca="1" si="1728"/>
        <v>0</v>
      </c>
      <c r="MS245" s="5">
        <f t="shared" ca="1" si="1728"/>
        <v>0</v>
      </c>
      <c r="MT245" s="19">
        <f t="shared" ca="1" si="1744"/>
        <v>0</v>
      </c>
      <c r="MU245" s="19">
        <f t="shared" ca="1" si="1744"/>
        <v>1</v>
      </c>
      <c r="MV245" s="19">
        <f t="shared" ca="1" si="1678"/>
        <v>0</v>
      </c>
      <c r="MW245" s="19">
        <f t="shared" ca="1" si="1678"/>
        <v>0</v>
      </c>
      <c r="MX245" s="19">
        <f t="shared" ca="1" si="1678"/>
        <v>0</v>
      </c>
      <c r="MY245" s="19">
        <f t="shared" ca="1" si="1678"/>
        <v>0</v>
      </c>
      <c r="MZ245" s="19">
        <f t="shared" ca="1" si="1678"/>
        <v>1</v>
      </c>
      <c r="NA245" s="9"/>
      <c r="NB245" s="5" t="b">
        <f t="shared" ca="1" si="1514"/>
        <v>0</v>
      </c>
      <c r="NC245" s="19" t="str">
        <f t="shared" ca="1" si="1515"/>
        <v>-</v>
      </c>
      <c r="ND245" s="5">
        <f t="shared" ref="ND245:ND272" ca="1" si="1773">INDEX(IF($O245&lt;&gt;4,i.ProdnCal_Mer,i.ProdnCal_Mat),$P245,($N245-1)*10+ND$26)</f>
        <v>0.5</v>
      </c>
      <c r="NE245" s="5" t="b">
        <f t="shared" ca="1" si="1669"/>
        <v>0</v>
      </c>
      <c r="NF245" s="5" t="b">
        <f t="shared" ca="1" si="1669"/>
        <v>0</v>
      </c>
      <c r="NG245" s="5" t="b">
        <f t="shared" ca="1" si="1669"/>
        <v>1</v>
      </c>
      <c r="NH245" s="134">
        <f t="shared" ca="1" si="1670"/>
        <v>2</v>
      </c>
      <c r="NI245" s="134">
        <f t="shared" ca="1" si="1670"/>
        <v>2</v>
      </c>
      <c r="NJ245" s="5" t="b">
        <f t="shared" ca="1" si="1729"/>
        <v>0</v>
      </c>
      <c r="NK245" s="5" t="b">
        <f t="shared" ca="1" si="1729"/>
        <v>1</v>
      </c>
      <c r="NL245" s="5" t="b">
        <f t="shared" ca="1" si="1729"/>
        <v>1</v>
      </c>
      <c r="NM245" s="5" t="b">
        <f t="shared" ca="1" si="1729"/>
        <v>0</v>
      </c>
      <c r="NN245" s="5">
        <f t="shared" ca="1" si="1730"/>
        <v>1</v>
      </c>
      <c r="NO245" s="5">
        <f t="shared" ca="1" si="1730"/>
        <v>0</v>
      </c>
      <c r="NP245" s="5" t="b">
        <f t="shared" ref="NP245:NP272" ca="1" si="1774">AND(INDEX(i.dryman,($AP245-1)*4+$AO245,NP$26),($NI245&gt;0))</f>
        <v>0</v>
      </c>
      <c r="NQ245" s="5" t="str" cm="1">
        <f t="array" aca="1" ref="NQ245" ca="1">IF(OR(NR245:NY245&lt;&gt;"-"),TRUE,"-")</f>
        <v>-</v>
      </c>
      <c r="NR245" s="19" t="str">
        <f t="shared" ref="NR245:NY246" ca="1" si="1775">OFFSET(NR$5,$B245,0)</f>
        <v>-</v>
      </c>
      <c r="NS245" s="19" t="str">
        <f t="shared" ca="1" si="1775"/>
        <v>-</v>
      </c>
      <c r="NT245" s="19" t="str">
        <f t="shared" ca="1" si="1775"/>
        <v>-</v>
      </c>
      <c r="NU245" s="19" t="str">
        <f t="shared" ca="1" si="1775"/>
        <v>-</v>
      </c>
      <c r="NV245" s="19" t="str">
        <f t="shared" ca="1" si="1775"/>
        <v>-</v>
      </c>
      <c r="NW245" s="19" t="str">
        <f t="shared" ca="1" si="1775"/>
        <v>-</v>
      </c>
      <c r="NX245" s="19" t="str">
        <f t="shared" ca="1" si="1775"/>
        <v>-</v>
      </c>
      <c r="NY245" s="19" t="str">
        <f t="shared" ca="1" si="1775"/>
        <v>-</v>
      </c>
      <c r="NZ245" s="5" t="b">
        <f t="array" aca="1" ref="NZ245" ca="1">IF(OR(OA245:OG245&lt;&gt;"-"),TRUE,"-")</f>
        <v>1</v>
      </c>
      <c r="OA245" s="19">
        <f t="shared" ref="OA245:OL246" ca="1" si="1776">OFFSET(OA$5,$B245,0)</f>
        <v>0</v>
      </c>
      <c r="OB245" s="19">
        <f t="shared" ca="1" si="1776"/>
        <v>999999</v>
      </c>
      <c r="OC245" s="19">
        <f t="shared" ca="1" si="1776"/>
        <v>999999</v>
      </c>
      <c r="OD245" s="19">
        <f t="shared" ca="1" si="1776"/>
        <v>999999</v>
      </c>
      <c r="OE245" s="19">
        <f t="shared" ca="1" si="1776"/>
        <v>999999</v>
      </c>
      <c r="OF245" s="19">
        <f t="shared" ca="1" si="1776"/>
        <v>999999</v>
      </c>
      <c r="OG245" s="19">
        <f t="shared" ca="1" si="1776"/>
        <v>999999</v>
      </c>
      <c r="OH245" s="19" t="str">
        <f t="shared" ca="1" si="1776"/>
        <v>-</v>
      </c>
      <c r="OI245" s="19" t="str">
        <f t="shared" ca="1" si="1776"/>
        <v>-</v>
      </c>
      <c r="OJ245" s="19" t="str">
        <f t="shared" ca="1" si="1776"/>
        <v>-</v>
      </c>
      <c r="OK245" s="19" t="b">
        <f t="shared" ca="1" si="1776"/>
        <v>1</v>
      </c>
      <c r="OL245" s="19">
        <f t="shared" ca="1" si="1776"/>
        <v>0</v>
      </c>
      <c r="OM245" s="5" t="str">
        <f t="shared" ca="1" si="1731"/>
        <v>-</v>
      </c>
      <c r="ON245" s="5" t="str">
        <f t="shared" ca="1" si="1731"/>
        <v>-</v>
      </c>
      <c r="OO245" s="5" t="str">
        <f t="shared" ca="1" si="1731"/>
        <v>-</v>
      </c>
      <c r="OP245" s="5" t="str">
        <f t="shared" ca="1" si="1731"/>
        <v>-</v>
      </c>
      <c r="OQ245" s="19" t="str">
        <f t="shared" ca="1" si="1548"/>
        <v>-</v>
      </c>
      <c r="OR245" s="19" t="str">
        <f t="shared" ca="1" si="1548"/>
        <v>-</v>
      </c>
      <c r="OS245" s="19" t="str">
        <f t="shared" ca="1" si="1548"/>
        <v>-</v>
      </c>
      <c r="OT245" s="19" t="str">
        <f t="shared" ca="1" si="1548"/>
        <v>-</v>
      </c>
      <c r="OU245" s="5">
        <f t="shared" ca="1" si="1753"/>
        <v>0</v>
      </c>
      <c r="OV245" s="19" t="str">
        <f t="shared" ca="1" si="1548"/>
        <v>-</v>
      </c>
      <c r="OW245" s="5" t="str">
        <f t="shared" ca="1" si="1732"/>
        <v>-</v>
      </c>
      <c r="OX245" s="5">
        <f t="shared" ca="1" si="1732"/>
        <v>500</v>
      </c>
      <c r="OY245" s="5">
        <f t="shared" ca="1" si="1732"/>
        <v>500</v>
      </c>
      <c r="OZ245" s="5" t="str">
        <f t="shared" ca="1" si="1732"/>
        <v>-</v>
      </c>
      <c r="PA245" s="5" t="str">
        <f t="shared" ca="1" si="1732"/>
        <v>-</v>
      </c>
      <c r="PB245" s="5" t="str">
        <f t="shared" ca="1" si="1732"/>
        <v>-</v>
      </c>
      <c r="PC245" s="5">
        <f t="shared" ca="1" si="1527"/>
        <v>1.5</v>
      </c>
      <c r="PD245" s="9"/>
      <c r="PE245" s="19">
        <f t="shared" ca="1" si="1548"/>
        <v>50</v>
      </c>
      <c r="PF245" s="19">
        <f t="shared" ca="1" si="1548"/>
        <v>50</v>
      </c>
      <c r="PG245" s="19">
        <f t="shared" ref="PG245:XC246" ca="1" si="1777">OFFSET(PG$5,$B245,0)</f>
        <v>50</v>
      </c>
      <c r="PH245" s="19">
        <f t="shared" ca="1" si="1777"/>
        <v>50</v>
      </c>
      <c r="PI245" s="5">
        <f t="shared" ca="1" si="1529"/>
        <v>1</v>
      </c>
      <c r="PJ245" s="5">
        <f t="shared" ca="1" si="1530"/>
        <v>1</v>
      </c>
      <c r="PK245" s="5">
        <f t="shared" ca="1" si="1531"/>
        <v>1</v>
      </c>
      <c r="PL245" s="9"/>
      <c r="PM245" s="19" t="b">
        <f t="shared" ca="1" si="1777"/>
        <v>0</v>
      </c>
      <c r="PN245" s="19" t="b">
        <f t="shared" ca="1" si="1777"/>
        <v>0</v>
      </c>
      <c r="PO245" s="19">
        <f t="shared" ca="1" si="1777"/>
        <v>1</v>
      </c>
      <c r="PP245" s="134">
        <f t="shared" ref="PP245:PW246" ca="1" si="1778">INDEX(i.PGRscalar,1,($N245-1)*10+PP$26)</f>
        <v>1</v>
      </c>
      <c r="PQ245" s="134">
        <f t="shared" ca="1" si="1778"/>
        <v>1</v>
      </c>
      <c r="PR245" s="134">
        <f t="shared" ca="1" si="1778"/>
        <v>1</v>
      </c>
      <c r="PS245" s="134">
        <f t="shared" ca="1" si="1778"/>
        <v>1</v>
      </c>
      <c r="PT245" s="134">
        <f t="shared" ca="1" si="1778"/>
        <v>1</v>
      </c>
      <c r="PU245" s="134">
        <f t="shared" ca="1" si="1778"/>
        <v>1</v>
      </c>
      <c r="PV245" s="134">
        <f t="shared" ca="1" si="1778"/>
        <v>1</v>
      </c>
      <c r="PW245" s="134">
        <f t="shared" ca="1" si="1778"/>
        <v>1</v>
      </c>
      <c r="PX245" s="9"/>
      <c r="PY245" s="537" t="str">
        <f t="shared" ref="PY245:QN246" ca="1" si="1779">IF(AND($P245=PY$30, $AS245=PY$32),TRUE,"-")</f>
        <v>-</v>
      </c>
      <c r="PZ245" s="537" t="str">
        <f t="shared" ca="1" si="1779"/>
        <v>-</v>
      </c>
      <c r="QA245" s="537" t="str">
        <f t="shared" ca="1" si="1779"/>
        <v>-</v>
      </c>
      <c r="QB245" s="537" t="str">
        <f t="shared" ca="1" si="1779"/>
        <v>-</v>
      </c>
      <c r="QC245" s="537" t="str">
        <f t="shared" ca="1" si="1779"/>
        <v>-</v>
      </c>
      <c r="QD245" s="537" t="str">
        <f t="shared" ca="1" si="1779"/>
        <v>-</v>
      </c>
      <c r="QE245" s="537" t="str">
        <f t="shared" ca="1" si="1779"/>
        <v>-</v>
      </c>
      <c r="QF245" s="537" t="str">
        <f t="shared" ca="1" si="1779"/>
        <v>-</v>
      </c>
      <c r="QG245" s="537" t="str">
        <f t="shared" ca="1" si="1779"/>
        <v>-</v>
      </c>
      <c r="QH245" s="537" t="str">
        <f t="shared" ca="1" si="1779"/>
        <v>-</v>
      </c>
      <c r="QI245" s="537" t="str">
        <f t="shared" ca="1" si="1779"/>
        <v>-</v>
      </c>
      <c r="QJ245" s="537" t="str">
        <f t="shared" ca="1" si="1779"/>
        <v>-</v>
      </c>
      <c r="QK245" s="537" t="str">
        <f t="shared" ca="1" si="1779"/>
        <v>-</v>
      </c>
      <c r="QL245" s="537" t="str">
        <f t="shared" ca="1" si="1779"/>
        <v>-</v>
      </c>
      <c r="QM245" s="537" t="str">
        <f t="shared" ca="1" si="1779"/>
        <v>-</v>
      </c>
      <c r="QN245" s="537" t="str">
        <f t="shared" ca="1" si="1779"/>
        <v>-</v>
      </c>
      <c r="QO245" s="537" t="str">
        <f t="shared" ref="QO245:RD246" ca="1" si="1780">IF(AND($P245=QO$30, $AS245=QO$32),TRUE,"-")</f>
        <v>-</v>
      </c>
      <c r="QP245" s="537" t="str">
        <f t="shared" ca="1" si="1780"/>
        <v>-</v>
      </c>
      <c r="QQ245" s="537" t="str">
        <f t="shared" ca="1" si="1780"/>
        <v>-</v>
      </c>
      <c r="QR245" s="537" t="str">
        <f t="shared" ca="1" si="1780"/>
        <v>-</v>
      </c>
      <c r="QS245" s="537" t="str">
        <f t="shared" ca="1" si="1780"/>
        <v>-</v>
      </c>
      <c r="QT245" s="537" t="str">
        <f t="shared" ca="1" si="1780"/>
        <v>-</v>
      </c>
      <c r="QU245" s="537" t="str">
        <f t="shared" ca="1" si="1780"/>
        <v>-</v>
      </c>
      <c r="QV245" s="537" t="str">
        <f t="shared" ca="1" si="1780"/>
        <v>-</v>
      </c>
      <c r="QW245" s="537" t="str">
        <f t="shared" ca="1" si="1780"/>
        <v>-</v>
      </c>
      <c r="QX245" s="537" t="str">
        <f t="shared" ca="1" si="1780"/>
        <v>-</v>
      </c>
      <c r="QY245" s="537" t="str">
        <f t="shared" ca="1" si="1780"/>
        <v>-</v>
      </c>
      <c r="QZ245" s="537" t="str">
        <f t="shared" ca="1" si="1780"/>
        <v>-</v>
      </c>
      <c r="RA245" s="537" t="str">
        <f t="shared" ca="1" si="1780"/>
        <v>-</v>
      </c>
      <c r="RB245" s="537" t="str">
        <f t="shared" ca="1" si="1780"/>
        <v>-</v>
      </c>
      <c r="RC245" s="537" t="str">
        <f t="shared" ca="1" si="1780"/>
        <v>-</v>
      </c>
      <c r="RD245" s="537" t="str">
        <f t="shared" ca="1" si="1780"/>
        <v>-</v>
      </c>
      <c r="RE245" s="537" t="str">
        <f t="shared" ca="1" si="1673"/>
        <v>-</v>
      </c>
      <c r="RF245" s="537" t="str">
        <f t="shared" ca="1" si="1673"/>
        <v>-</v>
      </c>
      <c r="RG245" s="537" t="str">
        <f t="shared" ca="1" si="1673"/>
        <v>-</v>
      </c>
      <c r="RH245" s="537" t="str">
        <f t="shared" ca="1" si="1673"/>
        <v>-</v>
      </c>
      <c r="RI245" s="547" t="str">
        <f t="shared" ref="RI245:RX246" ca="1" si="1781">IF($P245=RI$30,TRUE,"-")</f>
        <v>-</v>
      </c>
      <c r="RJ245" s="547" t="str">
        <f t="shared" ca="1" si="1781"/>
        <v>-</v>
      </c>
      <c r="RK245" s="547" t="str">
        <f t="shared" ca="1" si="1781"/>
        <v>-</v>
      </c>
      <c r="RL245" s="547" t="str">
        <f t="shared" ca="1" si="1781"/>
        <v>-</v>
      </c>
      <c r="RM245" s="547" t="str">
        <f t="shared" ca="1" si="1781"/>
        <v>-</v>
      </c>
      <c r="RN245" s="547" t="str">
        <f t="shared" ca="1" si="1781"/>
        <v>-</v>
      </c>
      <c r="RO245" s="547" t="str">
        <f t="shared" ca="1" si="1781"/>
        <v>-</v>
      </c>
      <c r="RP245" s="547" t="str">
        <f t="shared" ca="1" si="1781"/>
        <v>-</v>
      </c>
      <c r="RQ245" s="547" t="str">
        <f t="shared" ca="1" si="1781"/>
        <v>-</v>
      </c>
      <c r="RR245" s="547" t="str">
        <f t="shared" ca="1" si="1781"/>
        <v>-</v>
      </c>
      <c r="RS245" s="547" t="str">
        <f t="shared" ca="1" si="1781"/>
        <v>-</v>
      </c>
      <c r="RT245" s="547" t="str">
        <f t="shared" ca="1" si="1781"/>
        <v>-</v>
      </c>
      <c r="RU245" s="547" t="str">
        <f t="shared" ca="1" si="1781"/>
        <v>-</v>
      </c>
      <c r="RV245" s="547" t="str">
        <f t="shared" ca="1" si="1781"/>
        <v>-</v>
      </c>
      <c r="RW245" s="547" t="str">
        <f t="shared" ca="1" si="1781"/>
        <v>-</v>
      </c>
      <c r="RX245" s="547" t="str">
        <f t="shared" ca="1" si="1781"/>
        <v>-</v>
      </c>
      <c r="RY245" s="547" t="str">
        <f t="shared" ref="RY245:SH246" ca="1" si="1782">IF($P245=RY$30,TRUE,"-")</f>
        <v>-</v>
      </c>
      <c r="RZ245" s="547" t="str">
        <f t="shared" ca="1" si="1782"/>
        <v>-</v>
      </c>
      <c r="SA245" s="547" t="str">
        <f t="shared" ca="1" si="1782"/>
        <v>-</v>
      </c>
      <c r="SB245" s="547" t="str">
        <f t="shared" ca="1" si="1782"/>
        <v>-</v>
      </c>
      <c r="SC245" s="547" t="str">
        <f t="shared" ca="1" si="1782"/>
        <v>-</v>
      </c>
      <c r="SD245" s="547" t="str">
        <f t="shared" ca="1" si="1782"/>
        <v>-</v>
      </c>
      <c r="SE245" s="547" t="str">
        <f t="shared" ca="1" si="1782"/>
        <v>-</v>
      </c>
      <c r="SF245" s="547" t="str">
        <f t="shared" ca="1" si="1782"/>
        <v>-</v>
      </c>
      <c r="SG245" s="547" t="str">
        <f t="shared" ca="1" si="1782"/>
        <v>-</v>
      </c>
      <c r="SH245" s="547" t="str">
        <f t="shared" ca="1" si="1782"/>
        <v>-</v>
      </c>
      <c r="SI245" s="537" t="str">
        <f t="shared" ref="SI245:SX246" ca="1" si="1783">IF(AND($P245=SI$30, $AS245=SI$32),TRUE,"-")</f>
        <v>-</v>
      </c>
      <c r="SJ245" s="537" t="str">
        <f t="shared" ca="1" si="1783"/>
        <v>-</v>
      </c>
      <c r="SK245" s="537" t="str">
        <f t="shared" ca="1" si="1783"/>
        <v>-</v>
      </c>
      <c r="SL245" s="537" t="str">
        <f t="shared" ca="1" si="1783"/>
        <v>-</v>
      </c>
      <c r="SM245" s="537" t="str">
        <f t="shared" ca="1" si="1783"/>
        <v>-</v>
      </c>
      <c r="SN245" s="537" t="str">
        <f t="shared" ca="1" si="1783"/>
        <v>-</v>
      </c>
      <c r="SO245" s="537" t="str">
        <f t="shared" ca="1" si="1783"/>
        <v>-</v>
      </c>
      <c r="SP245" s="537" t="str">
        <f t="shared" ca="1" si="1783"/>
        <v>-</v>
      </c>
      <c r="SQ245" s="537" t="str">
        <f t="shared" ca="1" si="1783"/>
        <v>-</v>
      </c>
      <c r="SR245" s="537" t="str">
        <f t="shared" ca="1" si="1783"/>
        <v>-</v>
      </c>
      <c r="SS245" s="537" t="str">
        <f t="shared" ca="1" si="1783"/>
        <v>-</v>
      </c>
      <c r="ST245" s="537" t="str">
        <f t="shared" ca="1" si="1783"/>
        <v>-</v>
      </c>
      <c r="SU245" s="537" t="str">
        <f t="shared" ca="1" si="1783"/>
        <v>-</v>
      </c>
      <c r="SV245" s="537" t="str">
        <f t="shared" ca="1" si="1783"/>
        <v>-</v>
      </c>
      <c r="SW245" s="537" t="str">
        <f t="shared" ca="1" si="1783"/>
        <v>-</v>
      </c>
      <c r="SX245" s="537" t="str">
        <f t="shared" ca="1" si="1783"/>
        <v>-</v>
      </c>
      <c r="SY245" s="537" t="str">
        <f t="shared" ref="SY245:TN246" ca="1" si="1784">IF(AND($P245=SY$30, $AS245=SY$32),TRUE,"-")</f>
        <v>-</v>
      </c>
      <c r="SZ245" s="537" t="str">
        <f t="shared" ca="1" si="1784"/>
        <v>-</v>
      </c>
      <c r="TA245" s="537" t="str">
        <f t="shared" ca="1" si="1784"/>
        <v>-</v>
      </c>
      <c r="TB245" s="537" t="str">
        <f t="shared" ca="1" si="1784"/>
        <v>-</v>
      </c>
      <c r="TC245" s="537" t="str">
        <f t="shared" ca="1" si="1784"/>
        <v>-</v>
      </c>
      <c r="TD245" s="537" t="str">
        <f t="shared" ca="1" si="1784"/>
        <v>-</v>
      </c>
      <c r="TE245" s="537" t="str">
        <f t="shared" ca="1" si="1784"/>
        <v>-</v>
      </c>
      <c r="TF245" s="537" t="str">
        <f t="shared" ca="1" si="1784"/>
        <v>-</v>
      </c>
      <c r="TG245" s="537" t="str">
        <f t="shared" ca="1" si="1784"/>
        <v>-</v>
      </c>
      <c r="TH245" s="537" t="str">
        <f t="shared" ca="1" si="1784"/>
        <v>-</v>
      </c>
      <c r="TI245" s="537" t="str">
        <f t="shared" ca="1" si="1784"/>
        <v>-</v>
      </c>
      <c r="TJ245" s="537" t="str">
        <f t="shared" ca="1" si="1784"/>
        <v>-</v>
      </c>
      <c r="TK245" s="537" t="str">
        <f t="shared" ca="1" si="1784"/>
        <v>-</v>
      </c>
      <c r="TL245" s="537" t="str">
        <f t="shared" ca="1" si="1784"/>
        <v>-</v>
      </c>
      <c r="TM245" s="537" t="str">
        <f t="shared" ca="1" si="1784"/>
        <v>-</v>
      </c>
      <c r="TN245" s="537" t="str">
        <f t="shared" ca="1" si="1784"/>
        <v>-</v>
      </c>
      <c r="TO245" s="537" t="str">
        <f t="shared" ca="1" si="1674"/>
        <v>-</v>
      </c>
      <c r="TP245" s="537" t="str">
        <f t="shared" ca="1" si="1674"/>
        <v>-</v>
      </c>
      <c r="TQ245" s="537" t="str">
        <f t="shared" ca="1" si="1674"/>
        <v>-</v>
      </c>
      <c r="TR245" s="537" t="str">
        <f t="shared" ca="1" si="1674"/>
        <v>-</v>
      </c>
      <c r="TS245" s="547" t="str">
        <f t="shared" ref="TS245:UH246" ca="1" si="1785">IF($P245=TS$30,TRUE,"-")</f>
        <v>-</v>
      </c>
      <c r="TT245" s="547" t="str">
        <f t="shared" ca="1" si="1785"/>
        <v>-</v>
      </c>
      <c r="TU245" s="547" t="str">
        <f t="shared" ca="1" si="1785"/>
        <v>-</v>
      </c>
      <c r="TV245" s="547" t="str">
        <f t="shared" ca="1" si="1785"/>
        <v>-</v>
      </c>
      <c r="TW245" s="547" t="str">
        <f t="shared" ca="1" si="1785"/>
        <v>-</v>
      </c>
      <c r="TX245" s="547" t="str">
        <f t="shared" ca="1" si="1785"/>
        <v>-</v>
      </c>
      <c r="TY245" s="547" t="str">
        <f t="shared" ca="1" si="1785"/>
        <v>-</v>
      </c>
      <c r="TZ245" s="547" t="str">
        <f t="shared" ca="1" si="1785"/>
        <v>-</v>
      </c>
      <c r="UA245" s="547" t="str">
        <f t="shared" ca="1" si="1785"/>
        <v>-</v>
      </c>
      <c r="UB245" s="547" t="str">
        <f t="shared" ca="1" si="1785"/>
        <v>-</v>
      </c>
      <c r="UC245" s="547" t="str">
        <f t="shared" ca="1" si="1785"/>
        <v>-</v>
      </c>
      <c r="UD245" s="547" t="str">
        <f t="shared" ca="1" si="1785"/>
        <v>-</v>
      </c>
      <c r="UE245" s="547" t="str">
        <f t="shared" ca="1" si="1785"/>
        <v>-</v>
      </c>
      <c r="UF245" s="547" t="str">
        <f t="shared" ca="1" si="1785"/>
        <v>-</v>
      </c>
      <c r="UG245" s="547" t="str">
        <f t="shared" ca="1" si="1785"/>
        <v>-</v>
      </c>
      <c r="UH245" s="547" t="str">
        <f t="shared" ca="1" si="1785"/>
        <v>-</v>
      </c>
      <c r="UI245" s="547" t="str">
        <f t="shared" ref="UI245:UR246" ca="1" si="1786">IF($P245=UI$30,TRUE,"-")</f>
        <v>-</v>
      </c>
      <c r="UJ245" s="547" t="str">
        <f t="shared" ca="1" si="1786"/>
        <v>-</v>
      </c>
      <c r="UK245" s="547" t="str">
        <f t="shared" ca="1" si="1786"/>
        <v>-</v>
      </c>
      <c r="UL245" s="547" t="str">
        <f t="shared" ca="1" si="1786"/>
        <v>-</v>
      </c>
      <c r="UM245" s="547" t="str">
        <f t="shared" ca="1" si="1786"/>
        <v>-</v>
      </c>
      <c r="UN245" s="547" t="str">
        <f t="shared" ca="1" si="1786"/>
        <v>-</v>
      </c>
      <c r="UO245" s="547" t="str">
        <f t="shared" ca="1" si="1786"/>
        <v>-</v>
      </c>
      <c r="UP245" s="547" t="str">
        <f t="shared" ca="1" si="1786"/>
        <v>-</v>
      </c>
      <c r="UQ245" s="547" t="str">
        <f t="shared" ca="1" si="1786"/>
        <v>-</v>
      </c>
      <c r="UR245" s="547" t="str">
        <f t="shared" ca="1" si="1786"/>
        <v>-</v>
      </c>
      <c r="US245" s="537" t="str">
        <f t="shared" ref="US245:VH246" ca="1" si="1787">IF(AND($P245=US$30, $AS245=US$32),TRUE,"-")</f>
        <v>-</v>
      </c>
      <c r="UT245" s="537" t="str">
        <f t="shared" ca="1" si="1787"/>
        <v>-</v>
      </c>
      <c r="UU245" s="537" t="str">
        <f t="shared" ca="1" si="1787"/>
        <v>-</v>
      </c>
      <c r="UV245" s="537" t="str">
        <f t="shared" ca="1" si="1787"/>
        <v>-</v>
      </c>
      <c r="UW245" s="537" t="str">
        <f t="shared" ca="1" si="1787"/>
        <v>-</v>
      </c>
      <c r="UX245" s="537" t="str">
        <f t="shared" ca="1" si="1787"/>
        <v>-</v>
      </c>
      <c r="UY245" s="537" t="str">
        <f t="shared" ca="1" si="1787"/>
        <v>-</v>
      </c>
      <c r="UZ245" s="537" t="str">
        <f t="shared" ca="1" si="1787"/>
        <v>-</v>
      </c>
      <c r="VA245" s="537" t="str">
        <f t="shared" ca="1" si="1787"/>
        <v>-</v>
      </c>
      <c r="VB245" s="537" t="str">
        <f t="shared" ca="1" si="1787"/>
        <v>-</v>
      </c>
      <c r="VC245" s="537" t="str">
        <f t="shared" ca="1" si="1787"/>
        <v>-</v>
      </c>
      <c r="VD245" s="537" t="str">
        <f t="shared" ca="1" si="1787"/>
        <v>-</v>
      </c>
      <c r="VE245" s="537" t="str">
        <f t="shared" ca="1" si="1787"/>
        <v>-</v>
      </c>
      <c r="VF245" s="537" t="str">
        <f t="shared" ca="1" si="1787"/>
        <v>-</v>
      </c>
      <c r="VG245" s="537" t="str">
        <f t="shared" ca="1" si="1787"/>
        <v>-</v>
      </c>
      <c r="VH245" s="537" t="str">
        <f t="shared" ca="1" si="1787"/>
        <v>-</v>
      </c>
      <c r="VI245" s="537" t="str">
        <f t="shared" ref="VI245:VX246" ca="1" si="1788">IF(AND($P245=VI$30, $AS245=VI$32),TRUE,"-")</f>
        <v>-</v>
      </c>
      <c r="VJ245" s="537" t="str">
        <f t="shared" ca="1" si="1788"/>
        <v>-</v>
      </c>
      <c r="VK245" s="537" t="str">
        <f t="shared" ca="1" si="1788"/>
        <v>-</v>
      </c>
      <c r="VL245" s="537" t="str">
        <f t="shared" ca="1" si="1788"/>
        <v>-</v>
      </c>
      <c r="VM245" s="537" t="str">
        <f t="shared" ca="1" si="1788"/>
        <v>-</v>
      </c>
      <c r="VN245" s="537" t="str">
        <f t="shared" ca="1" si="1788"/>
        <v>-</v>
      </c>
      <c r="VO245" s="537" t="str">
        <f t="shared" ca="1" si="1788"/>
        <v>-</v>
      </c>
      <c r="VP245" s="537" t="str">
        <f t="shared" ca="1" si="1788"/>
        <v>-</v>
      </c>
      <c r="VQ245" s="537" t="str">
        <f t="shared" ca="1" si="1788"/>
        <v>-</v>
      </c>
      <c r="VR245" s="537" t="str">
        <f t="shared" ca="1" si="1788"/>
        <v>-</v>
      </c>
      <c r="VS245" s="537" t="str">
        <f t="shared" ca="1" si="1788"/>
        <v>-</v>
      </c>
      <c r="VT245" s="537" t="str">
        <f t="shared" ca="1" si="1788"/>
        <v>-</v>
      </c>
      <c r="VU245" s="537" t="str">
        <f t="shared" ca="1" si="1788"/>
        <v>-</v>
      </c>
      <c r="VV245" s="537" t="str">
        <f t="shared" ca="1" si="1788"/>
        <v>-</v>
      </c>
      <c r="VW245" s="537" t="b">
        <f t="shared" ca="1" si="1788"/>
        <v>1</v>
      </c>
      <c r="VX245" s="537" t="b">
        <f t="shared" ca="1" si="1788"/>
        <v>1</v>
      </c>
      <c r="VY245" s="537" t="b">
        <f t="shared" ca="1" si="1675"/>
        <v>1</v>
      </c>
      <c r="VZ245" s="537" t="b">
        <f t="shared" ca="1" si="1675"/>
        <v>1</v>
      </c>
      <c r="WA245" s="537" t="b">
        <f t="shared" ca="1" si="1675"/>
        <v>1</v>
      </c>
      <c r="WB245" s="537" t="b">
        <f t="shared" ca="1" si="1675"/>
        <v>1</v>
      </c>
      <c r="WC245" s="547" t="b">
        <f t="shared" ref="WC245:WR246" ca="1" si="1789">IF($P245=WC$30,TRUE,"-")</f>
        <v>1</v>
      </c>
      <c r="WD245" s="547" t="b">
        <f t="shared" ca="1" si="1789"/>
        <v>1</v>
      </c>
      <c r="WE245" s="547" t="b">
        <f t="shared" ca="1" si="1789"/>
        <v>1</v>
      </c>
      <c r="WF245" s="547" t="b">
        <f t="shared" ca="1" si="1789"/>
        <v>1</v>
      </c>
      <c r="WG245" s="547" t="b">
        <f t="shared" ca="1" si="1789"/>
        <v>1</v>
      </c>
      <c r="WH245" s="547" t="b">
        <f t="shared" ca="1" si="1789"/>
        <v>1</v>
      </c>
      <c r="WI245" s="547" t="b">
        <f t="shared" ca="1" si="1789"/>
        <v>1</v>
      </c>
      <c r="WJ245" s="547" t="b">
        <f t="shared" ca="1" si="1789"/>
        <v>1</v>
      </c>
      <c r="WK245" s="547" t="b">
        <f t="shared" ca="1" si="1789"/>
        <v>1</v>
      </c>
      <c r="WL245" s="547" t="b">
        <f t="shared" ca="1" si="1789"/>
        <v>1</v>
      </c>
      <c r="WM245" s="547" t="b">
        <f t="shared" ca="1" si="1789"/>
        <v>1</v>
      </c>
      <c r="WN245" s="547" t="b">
        <f t="shared" ca="1" si="1789"/>
        <v>1</v>
      </c>
      <c r="WO245" s="547" t="b">
        <f t="shared" ca="1" si="1789"/>
        <v>1</v>
      </c>
      <c r="WP245" s="547" t="b">
        <f t="shared" ca="1" si="1789"/>
        <v>1</v>
      </c>
      <c r="WQ245" s="547" t="b">
        <f t="shared" ca="1" si="1789"/>
        <v>1</v>
      </c>
      <c r="WR245" s="547" t="b">
        <f t="shared" ca="1" si="1789"/>
        <v>1</v>
      </c>
      <c r="WS245" s="547" t="b">
        <f t="shared" ref="WS245:XB246" ca="1" si="1790">IF($P245=WS$30,TRUE,"-")</f>
        <v>1</v>
      </c>
      <c r="WT245" s="547" t="b">
        <f t="shared" ca="1" si="1790"/>
        <v>1</v>
      </c>
      <c r="WU245" s="547" t="b">
        <f t="shared" ca="1" si="1790"/>
        <v>1</v>
      </c>
      <c r="WV245" s="547" t="b">
        <f t="shared" ca="1" si="1790"/>
        <v>1</v>
      </c>
      <c r="WW245" s="547" t="b">
        <f t="shared" ca="1" si="1790"/>
        <v>1</v>
      </c>
      <c r="WX245" s="547" t="b">
        <f t="shared" ca="1" si="1790"/>
        <v>1</v>
      </c>
      <c r="WY245" s="547" t="b">
        <f t="shared" ca="1" si="1790"/>
        <v>1</v>
      </c>
      <c r="WZ245" s="547" t="b">
        <f t="shared" ca="1" si="1790"/>
        <v>1</v>
      </c>
      <c r="XA245" s="547" t="b">
        <f t="shared" ca="1" si="1790"/>
        <v>1</v>
      </c>
      <c r="XB245" s="547" t="b">
        <f t="shared" ca="1" si="1790"/>
        <v>1</v>
      </c>
      <c r="XC245" s="19">
        <f t="shared" ca="1" si="1777"/>
        <v>0</v>
      </c>
      <c r="XD245" s="599">
        <v>0</v>
      </c>
    </row>
    <row r="246" spans="1:628" outlineLevel="2">
      <c r="A246" s="20">
        <f t="shared" si="1423"/>
        <v>241</v>
      </c>
      <c r="B246" s="241">
        <f t="shared" ca="1" si="1754"/>
        <v>209</v>
      </c>
      <c r="C246" s="115">
        <v>302</v>
      </c>
      <c r="D246" s="134" t="str">
        <f t="shared" ca="1" si="1424"/>
        <v>GSW</v>
      </c>
      <c r="E246" t="b">
        <v>1</v>
      </c>
      <c r="F246" t="b">
        <v>0</v>
      </c>
      <c r="G246" t="b">
        <f t="shared" si="1761"/>
        <v>1</v>
      </c>
      <c r="H246" s="213">
        <f t="shared" ca="1" si="1549"/>
        <v>37</v>
      </c>
      <c r="I246" s="19">
        <f t="shared" ca="1" si="1426"/>
        <v>1</v>
      </c>
      <c r="J246" s="19">
        <f t="shared" ca="1" si="1426"/>
        <v>0</v>
      </c>
      <c r="K246" s="114" t="str">
        <f t="shared" ca="1" si="1630"/>
        <v/>
      </c>
      <c r="L246" s="114">
        <f t="shared" ca="1" si="1646"/>
        <v>3</v>
      </c>
      <c r="M246" s="19">
        <f t="shared" ca="1" si="1426"/>
        <v>2</v>
      </c>
      <c r="N246" s="19">
        <f t="shared" ca="1" si="1426"/>
        <v>2</v>
      </c>
      <c r="O246" s="114">
        <f t="shared" ca="1" si="1428"/>
        <v>2</v>
      </c>
      <c r="P246" s="19">
        <f t="shared" ca="1" si="1762"/>
        <v>3</v>
      </c>
      <c r="Q246" s="19">
        <f t="shared" ca="1" si="1762"/>
        <v>2</v>
      </c>
      <c r="R246" s="19">
        <f t="shared" ca="1" si="1762"/>
        <v>1</v>
      </c>
      <c r="S246" s="19">
        <f t="shared" ca="1" si="1762"/>
        <v>0</v>
      </c>
      <c r="T246" s="19">
        <f t="shared" ca="1" si="1762"/>
        <v>0</v>
      </c>
      <c r="U246" s="19">
        <f t="shared" ca="1" si="1762"/>
        <v>0</v>
      </c>
      <c r="V246" s="19">
        <f t="shared" ca="1" si="1756"/>
        <v>0</v>
      </c>
      <c r="W246" s="19">
        <f t="shared" ca="1" si="1756"/>
        <v>0</v>
      </c>
      <c r="X246" s="19">
        <f t="shared" ca="1" si="1756"/>
        <v>1</v>
      </c>
      <c r="Y246" s="19">
        <f t="shared" ca="1" si="1756"/>
        <v>1</v>
      </c>
      <c r="Z246" s="19">
        <f t="shared" ca="1" si="1756"/>
        <v>1</v>
      </c>
      <c r="AA246" s="209"/>
      <c r="AB246" s="209"/>
      <c r="AC246" s="209"/>
      <c r="AD246" s="209"/>
      <c r="AE246" s="209"/>
      <c r="AF246" s="19">
        <f t="shared" ca="1" si="1687"/>
        <v>0</v>
      </c>
      <c r="AG246" s="209"/>
      <c r="AH246" s="209"/>
      <c r="AI246" s="209"/>
      <c r="AJ246" s="209"/>
      <c r="AK246" s="209"/>
      <c r="AL246" s="209"/>
      <c r="AM246" s="209"/>
      <c r="AN246" s="209"/>
      <c r="AO246" s="134">
        <f t="shared" ca="1" si="1432"/>
        <v>2</v>
      </c>
      <c r="AP246" s="134">
        <f ca="1">INDEX(CHOOSE($P246,DataAutumn!i.AdultDrys,DataWinter!i.AdultDrys,DataSpring!i.AdultDrys),1,$O246)</f>
        <v>3</v>
      </c>
      <c r="AQ246" s="5">
        <f t="shared" ca="1" si="1702"/>
        <v>2</v>
      </c>
      <c r="AR246" s="5">
        <f t="shared" ca="1" si="1702"/>
        <v>0</v>
      </c>
      <c r="AS246" s="5">
        <f t="shared" ca="1" si="1434"/>
        <v>6</v>
      </c>
      <c r="AT246" s="209"/>
      <c r="AU246" s="209"/>
      <c r="AV246" s="209"/>
      <c r="AW246" s="353" t="str">
        <f t="shared" ca="1" si="1763"/>
        <v>TemplateRE 00037 GSW MWM     TOL204 Scan2 GFS_2 RR+01% REV  _-_3 PI00.0% Part2  GP100% WP100% MP100% (T_F33N11L00)</v>
      </c>
      <c r="AX246" s="9" t="str">
        <f ca="1">IF(COUNTIF(AW$5:AW246,AW246)=1,"-","Dup")</f>
        <v>-</v>
      </c>
      <c r="AY246" s="9"/>
      <c r="AZ246" s="19" t="str">
        <f t="shared" ca="1" si="1764"/>
        <v>-</v>
      </c>
      <c r="BA246" s="19" t="str">
        <f t="shared" ca="1" si="1764"/>
        <v>-</v>
      </c>
      <c r="BB246" s="19" t="str">
        <f t="shared" ca="1" si="1764"/>
        <v>-</v>
      </c>
      <c r="BC246" s="19" t="str">
        <f t="shared" ca="1" si="1764"/>
        <v>-</v>
      </c>
      <c r="BD246" s="19" t="str">
        <f t="shared" ca="1" si="1764"/>
        <v>-</v>
      </c>
      <c r="BE246" s="19" t="str">
        <f t="shared" ca="1" si="1764"/>
        <v>-</v>
      </c>
      <c r="BF246" s="19" t="str">
        <f t="shared" ca="1" si="1764"/>
        <v>-</v>
      </c>
      <c r="BG246" s="19" t="str">
        <f t="shared" ca="1" si="1764"/>
        <v>-</v>
      </c>
      <c r="BH246" s="19" t="str">
        <f t="shared" ca="1" si="1764"/>
        <v>-</v>
      </c>
      <c r="BI246" s="9"/>
      <c r="BJ246" s="19" t="b">
        <f t="shared" ca="1" si="1765"/>
        <v>1</v>
      </c>
      <c r="BK246" s="19" t="str">
        <f t="shared" ca="1" si="1765"/>
        <v>-</v>
      </c>
      <c r="BL246" s="19" t="str">
        <f t="shared" ca="1" si="1765"/>
        <v>-</v>
      </c>
      <c r="BM246" s="19" t="str">
        <f t="shared" ca="1" si="1765"/>
        <v>-</v>
      </c>
      <c r="BN246" s="19" t="b">
        <f t="shared" ca="1" si="1765"/>
        <v>0</v>
      </c>
      <c r="BO246" s="19">
        <f t="shared" ca="1" si="1765"/>
        <v>0</v>
      </c>
      <c r="BP246" s="19" t="str">
        <f t="shared" ca="1" si="1439"/>
        <v>-</v>
      </c>
      <c r="BQ246" s="19" t="str">
        <f t="shared" ca="1" si="1439"/>
        <v>-</v>
      </c>
      <c r="BR246" s="19" t="b">
        <f t="shared" ca="1" si="1765"/>
        <v>1</v>
      </c>
      <c r="BS246" s="9"/>
      <c r="BT246" s="19" t="str">
        <f t="shared" ca="1" si="1440"/>
        <v>-</v>
      </c>
      <c r="BU246" s="5" t="str">
        <f t="shared" ca="1" si="1647"/>
        <v>-</v>
      </c>
      <c r="BV246" s="5">
        <f t="shared" ca="1" si="1648"/>
        <v>1</v>
      </c>
      <c r="BW246" s="5">
        <f t="shared" ca="1" si="1648"/>
        <v>1</v>
      </c>
      <c r="BX246" s="19" t="str">
        <f t="shared" ca="1" si="1443"/>
        <v>-</v>
      </c>
      <c r="BY246" s="19" t="str">
        <f t="shared" ca="1" si="1443"/>
        <v>-</v>
      </c>
      <c r="BZ246" s="19" t="str">
        <f t="shared" ca="1" si="1443"/>
        <v>-</v>
      </c>
      <c r="CA246" s="5" t="str">
        <f t="shared" ca="1" si="1649"/>
        <v>-</v>
      </c>
      <c r="CB246" s="5">
        <f t="shared" ca="1" si="1650"/>
        <v>1</v>
      </c>
      <c r="CC246" s="5">
        <f t="shared" ca="1" si="1650"/>
        <v>1</v>
      </c>
      <c r="CD246" s="19" t="str">
        <f t="shared" ca="1" si="1446"/>
        <v>-</v>
      </c>
      <c r="CE246" s="5" t="str">
        <f t="shared" ca="1" si="1651"/>
        <v>-</v>
      </c>
      <c r="CF246" s="5">
        <f t="shared" ca="1" si="1652"/>
        <v>1</v>
      </c>
      <c r="CG246" s="19" t="str">
        <f t="shared" ca="1" si="1449"/>
        <v>-</v>
      </c>
      <c r="CH246" s="19" t="str">
        <f t="shared" ca="1" si="1449"/>
        <v>-</v>
      </c>
      <c r="CI246" s="5">
        <f t="shared" ca="1" si="1450"/>
        <v>1</v>
      </c>
      <c r="CJ246" s="19" t="str">
        <f t="shared" ca="1" si="1449"/>
        <v>-</v>
      </c>
      <c r="CK246" s="5" t="str">
        <f t="shared" ca="1" si="1653"/>
        <v>-</v>
      </c>
      <c r="CL246" s="5">
        <f t="shared" ca="1" si="1654"/>
        <v>1</v>
      </c>
      <c r="CM246" s="5">
        <f t="shared" ca="1" si="1654"/>
        <v>1</v>
      </c>
      <c r="CN246" s="9"/>
      <c r="CO246" s="5" t="b">
        <f t="shared" ca="1" si="1453"/>
        <v>0</v>
      </c>
      <c r="CP246" s="12">
        <f t="shared" ca="1" si="1748"/>
        <v>2232111</v>
      </c>
      <c r="CQ246" s="19">
        <f t="shared" ca="1" si="1455"/>
        <v>1</v>
      </c>
      <c r="CR246" s="19" t="str">
        <f t="shared" ca="1" si="1455"/>
        <v>-</v>
      </c>
      <c r="CS246" s="143" t="str">
        <f t="shared" ca="1" si="1636"/>
        <v>-</v>
      </c>
      <c r="CT246" s="143" t="str">
        <f t="shared" ca="1" si="1636"/>
        <v>-</v>
      </c>
      <c r="CU246" s="12">
        <v>0</v>
      </c>
      <c r="CV246" s="143" t="str">
        <f t="shared" ca="1" si="1766"/>
        <v>-</v>
      </c>
      <c r="CW246" s="143" t="str">
        <f t="shared" ca="1" si="1766"/>
        <v>-</v>
      </c>
      <c r="CX246" s="143" t="str">
        <f t="shared" ca="1" si="1766"/>
        <v>-</v>
      </c>
      <c r="CY246" s="12">
        <v>0</v>
      </c>
      <c r="CZ246" s="12">
        <v>0</v>
      </c>
      <c r="DA246" s="143" t="str">
        <f t="shared" ca="1" si="1681"/>
        <v>-</v>
      </c>
      <c r="DB246" s="143" t="str">
        <f t="shared" ca="1" si="1681"/>
        <v>-</v>
      </c>
      <c r="DC246" s="143" t="str">
        <f t="shared" ca="1" si="1750"/>
        <v>-</v>
      </c>
      <c r="DD246" s="143" t="str">
        <f t="shared" ca="1" si="1750"/>
        <v>-</v>
      </c>
      <c r="DE246" s="143" t="str">
        <f t="shared" ca="1" si="1750"/>
        <v>-</v>
      </c>
      <c r="DF246" s="143" t="str">
        <f t="shared" ca="1" si="1750"/>
        <v>-</v>
      </c>
      <c r="DG246" s="143" t="str">
        <f t="shared" ca="1" si="1750"/>
        <v>-</v>
      </c>
      <c r="DH246" s="143" t="str">
        <f t="shared" ca="1" si="1751"/>
        <v>-</v>
      </c>
      <c r="DI246" s="143" t="str">
        <f t="shared" ca="1" si="1751"/>
        <v>-</v>
      </c>
      <c r="DJ246" s="9"/>
      <c r="DK246" s="19" t="b">
        <f t="shared" ca="1" si="1460"/>
        <v>1</v>
      </c>
      <c r="DL246" s="19" t="b">
        <f t="shared" ca="1" si="1460"/>
        <v>1</v>
      </c>
      <c r="DM246" s="19" t="b">
        <f t="shared" ca="1" si="1460"/>
        <v>1</v>
      </c>
      <c r="DN246" s="468">
        <f ca="1">VALUE($N246&amp;$O246&amp;$P246&amp;$Q246&amp;IFERROR(VALUE($R246),0)&amp;$Z246&amp;IF($LH246=0,1,2)&amp;1)</f>
        <v>22321121</v>
      </c>
      <c r="DO246" s="19" t="b">
        <f t="shared" ca="1" si="1767"/>
        <v>1</v>
      </c>
      <c r="DP246" s="19">
        <f t="shared" ca="1" si="1767"/>
        <v>0</v>
      </c>
      <c r="DQ246" s="19" t="str">
        <f t="shared" ca="1" si="1767"/>
        <v>-</v>
      </c>
      <c r="DR246" s="578" t="str">
        <f t="shared" ca="1" si="1767"/>
        <v>-</v>
      </c>
      <c r="DS246" s="430">
        <f t="shared" ca="1" si="1704"/>
        <v>652</v>
      </c>
      <c r="DT246" s="430">
        <f t="shared" ca="1" si="1704"/>
        <v>686</v>
      </c>
      <c r="DU246" s="430">
        <f t="shared" ca="1" si="1704"/>
        <v>721</v>
      </c>
      <c r="DV246" s="142">
        <f t="shared" ca="1" si="1705"/>
        <v>378</v>
      </c>
      <c r="DW246" s="142">
        <f t="shared" ca="1" si="1705"/>
        <v>413</v>
      </c>
      <c r="DX246" s="142">
        <f t="shared" ca="1" si="1705"/>
        <v>448</v>
      </c>
      <c r="DY246" s="19" t="str">
        <f t="shared" ca="1" si="1768"/>
        <v>-</v>
      </c>
      <c r="DZ246" s="19" t="str">
        <f t="shared" ca="1" si="1768"/>
        <v>-</v>
      </c>
      <c r="EA246" s="19" t="str">
        <f t="shared" ca="1" si="1768"/>
        <v>-</v>
      </c>
      <c r="EB246" s="19" t="str">
        <f t="shared" ca="1" si="1768"/>
        <v>-</v>
      </c>
      <c r="EC246" s="19" t="str">
        <f t="shared" ca="1" si="1768"/>
        <v>-</v>
      </c>
      <c r="ED246" s="19" t="str">
        <f t="shared" ca="1" si="1768"/>
        <v>-</v>
      </c>
      <c r="EE246" s="19">
        <f t="shared" ca="1" si="1768"/>
        <v>1</v>
      </c>
      <c r="EF246" s="19">
        <f t="shared" ca="1" si="1768"/>
        <v>1</v>
      </c>
      <c r="EG246" s="19">
        <f t="shared" ca="1" si="1768"/>
        <v>0</v>
      </c>
      <c r="EH246" s="19" t="str">
        <f t="shared" ca="1" si="1768"/>
        <v>-</v>
      </c>
      <c r="EI246" s="19" t="str">
        <f t="shared" ca="1" si="1768"/>
        <v>-</v>
      </c>
      <c r="EJ246" s="19" t="str">
        <f t="shared" ca="1" si="1768"/>
        <v>-</v>
      </c>
      <c r="EK246" s="19" t="str">
        <f t="shared" ca="1" si="1768"/>
        <v>-</v>
      </c>
      <c r="EL246" s="19" t="str">
        <f t="shared" ca="1" si="1768"/>
        <v>-</v>
      </c>
      <c r="EM246" s="19">
        <f t="shared" ca="1" si="1768"/>
        <v>0</v>
      </c>
      <c r="EN246" s="19" t="str">
        <f t="shared" ca="1" si="1768"/>
        <v>-</v>
      </c>
      <c r="EO246" s="19" t="str">
        <f t="shared" ca="1" si="1690"/>
        <v>-</v>
      </c>
      <c r="EP246" s="19" t="str">
        <f t="shared" ca="1" si="1767"/>
        <v>-</v>
      </c>
      <c r="EQ246" s="19">
        <f t="shared" ca="1" si="1767"/>
        <v>0</v>
      </c>
      <c r="ER246" s="19">
        <f t="shared" ca="1" si="1767"/>
        <v>0</v>
      </c>
      <c r="ES246" s="9"/>
      <c r="ET246" s="19" t="str">
        <f t="shared" ca="1" si="1769"/>
        <v>-</v>
      </c>
      <c r="EU246" s="19" t="str">
        <f t="shared" ca="1" si="1769"/>
        <v>-</v>
      </c>
      <c r="EV246" s="19" t="str">
        <f t="shared" ca="1" si="1769"/>
        <v>-</v>
      </c>
      <c r="EW246" s="19" t="str">
        <f t="shared" ca="1" si="1769"/>
        <v>-</v>
      </c>
      <c r="EX246" s="19" t="str">
        <f t="shared" ca="1" si="1769"/>
        <v>-</v>
      </c>
      <c r="EY246" s="19" t="str">
        <f t="shared" ca="1" si="1769"/>
        <v>-</v>
      </c>
      <c r="EZ246" s="19" t="str">
        <f t="shared" ca="1" si="1769"/>
        <v>-</v>
      </c>
      <c r="FA246" s="19" t="str">
        <f t="shared" ca="1" si="1769"/>
        <v>-</v>
      </c>
      <c r="FB246" s="19" t="str">
        <f t="shared" ca="1" si="1769"/>
        <v>-</v>
      </c>
      <c r="FC246" s="19" t="str">
        <f t="shared" ca="1" si="1769"/>
        <v>-</v>
      </c>
      <c r="FD246" s="19" t="str">
        <f t="shared" ca="1" si="1769"/>
        <v>-</v>
      </c>
      <c r="FE246" s="19" t="str">
        <f t="shared" ca="1" si="1769"/>
        <v>-</v>
      </c>
      <c r="FF246" s="19">
        <f t="shared" ca="1" si="1769"/>
        <v>0</v>
      </c>
      <c r="FG246" s="430">
        <f t="shared" ca="1" si="1706"/>
        <v>0</v>
      </c>
      <c r="FH246" s="430">
        <f t="shared" ca="1" si="1706"/>
        <v>0</v>
      </c>
      <c r="FI246" s="114">
        <f t="shared" ca="1" si="1707"/>
        <v>0</v>
      </c>
      <c r="FJ246" s="114">
        <f t="shared" ca="1" si="1707"/>
        <v>0</v>
      </c>
      <c r="FK246" s="114">
        <f t="shared" ca="1" si="1707"/>
        <v>0</v>
      </c>
      <c r="FL246" s="114">
        <f t="shared" ca="1" si="1707"/>
        <v>0</v>
      </c>
      <c r="FM246" s="114">
        <f t="shared" ca="1" si="1707"/>
        <v>0</v>
      </c>
      <c r="FN246" s="536">
        <f t="shared" ca="1" si="1471"/>
        <v>0</v>
      </c>
      <c r="FO246" s="114">
        <f t="shared" ca="1" si="1708"/>
        <v>0</v>
      </c>
      <c r="FP246" s="114">
        <f t="shared" ca="1" si="1708"/>
        <v>0</v>
      </c>
      <c r="FQ246" s="114">
        <f t="shared" ca="1" si="1708"/>
        <v>0</v>
      </c>
      <c r="FR246" s="114">
        <f t="shared" ca="1" si="1708"/>
        <v>0</v>
      </c>
      <c r="FS246" s="114">
        <f t="shared" ca="1" si="1708"/>
        <v>0</v>
      </c>
      <c r="FT246" s="536">
        <f t="shared" ca="1" si="1473"/>
        <v>0</v>
      </c>
      <c r="FU246" s="114">
        <f t="shared" ca="1" si="1709"/>
        <v>0</v>
      </c>
      <c r="FV246" s="114">
        <f t="shared" ca="1" si="1709"/>
        <v>0</v>
      </c>
      <c r="FW246" s="114">
        <f t="shared" ca="1" si="1709"/>
        <v>0</v>
      </c>
      <c r="FX246" s="114">
        <f t="shared" ca="1" si="1709"/>
        <v>0</v>
      </c>
      <c r="FY246" s="114">
        <f t="shared" ca="1" si="1709"/>
        <v>0</v>
      </c>
      <c r="FZ246" s="536">
        <f t="shared" ca="1" si="1475"/>
        <v>0</v>
      </c>
      <c r="GA246" s="114">
        <f t="shared" ca="1" si="1710"/>
        <v>0</v>
      </c>
      <c r="GB246" s="114">
        <f t="shared" ca="1" si="1710"/>
        <v>0</v>
      </c>
      <c r="GC246" s="114">
        <f t="shared" ca="1" si="1710"/>
        <v>0</v>
      </c>
      <c r="GD246" s="114">
        <f t="shared" ca="1" si="1710"/>
        <v>0</v>
      </c>
      <c r="GE246" s="114">
        <f t="shared" ca="1" si="1710"/>
        <v>0</v>
      </c>
      <c r="GF246" s="536">
        <f t="shared" ca="1" si="1477"/>
        <v>0</v>
      </c>
      <c r="GG246" s="114">
        <f t="shared" ca="1" si="1711"/>
        <v>0</v>
      </c>
      <c r="GH246" s="114">
        <f t="shared" ca="1" si="1711"/>
        <v>0</v>
      </c>
      <c r="GI246" s="114">
        <f t="shared" ca="1" si="1711"/>
        <v>0</v>
      </c>
      <c r="GJ246" s="114">
        <f t="shared" ca="1" si="1711"/>
        <v>0</v>
      </c>
      <c r="GK246" s="114">
        <f t="shared" ca="1" si="1711"/>
        <v>0</v>
      </c>
      <c r="GL246" s="536">
        <f t="shared" ca="1" si="1479"/>
        <v>0</v>
      </c>
      <c r="GM246" s="114">
        <f t="shared" ca="1" si="1712"/>
        <v>0</v>
      </c>
      <c r="GN246" s="114">
        <f t="shared" ca="1" si="1712"/>
        <v>0</v>
      </c>
      <c r="GO246" s="114">
        <f t="shared" ca="1" si="1712"/>
        <v>0</v>
      </c>
      <c r="GP246" s="114">
        <f t="shared" ca="1" si="1712"/>
        <v>0</v>
      </c>
      <c r="GQ246" s="114">
        <f t="shared" ca="1" si="1712"/>
        <v>0</v>
      </c>
      <c r="GR246" s="536">
        <f t="shared" ca="1" si="1481"/>
        <v>0</v>
      </c>
      <c r="GS246" s="115">
        <f t="shared" ca="1" si="1713"/>
        <v>0</v>
      </c>
      <c r="GT246" s="115">
        <f t="shared" ca="1" si="1713"/>
        <v>0</v>
      </c>
      <c r="GU246" s="115">
        <f t="shared" ca="1" si="1713"/>
        <v>0</v>
      </c>
      <c r="GV246" s="115">
        <f t="shared" ca="1" si="1713"/>
        <v>0</v>
      </c>
      <c r="GW246" s="553">
        <f t="shared" ca="1" si="1770"/>
        <v>0</v>
      </c>
      <c r="GX246" s="553">
        <f t="shared" ca="1" si="1770"/>
        <v>0</v>
      </c>
      <c r="GY246" s="553">
        <f t="shared" ca="1" si="1770"/>
        <v>0</v>
      </c>
      <c r="GZ246" s="553">
        <f t="shared" ca="1" si="1770"/>
        <v>0</v>
      </c>
      <c r="HA246" s="553">
        <f t="shared" ca="1" si="1770"/>
        <v>0</v>
      </c>
      <c r="HB246" s="553">
        <f t="shared" ca="1" si="1770"/>
        <v>0</v>
      </c>
      <c r="HC246" s="553">
        <f t="shared" ca="1" si="1770"/>
        <v>0</v>
      </c>
      <c r="HD246" s="553">
        <f t="shared" ca="1" si="1770"/>
        <v>0</v>
      </c>
      <c r="HE246" s="553">
        <f t="shared" ca="1" si="1770"/>
        <v>0</v>
      </c>
      <c r="HF246" s="553">
        <f t="shared" ca="1" si="1770"/>
        <v>0</v>
      </c>
      <c r="HG246" s="553">
        <f t="shared" ca="1" si="1770"/>
        <v>0</v>
      </c>
      <c r="HH246" s="553">
        <f t="shared" ca="1" si="1770"/>
        <v>0</v>
      </c>
      <c r="HI246" s="553">
        <f t="shared" ca="1" si="1770"/>
        <v>0</v>
      </c>
      <c r="HJ246" s="553">
        <f t="shared" ca="1" si="1770"/>
        <v>0</v>
      </c>
      <c r="HK246" s="553">
        <f t="shared" ca="1" si="1770"/>
        <v>0</v>
      </c>
      <c r="HL246" s="553">
        <f t="shared" ca="1" si="1770"/>
        <v>0</v>
      </c>
      <c r="HM246" s="553">
        <f t="shared" ca="1" si="1715"/>
        <v>0</v>
      </c>
      <c r="HN246" s="553">
        <f t="shared" ca="1" si="1715"/>
        <v>0</v>
      </c>
      <c r="HO246" s="553">
        <f t="shared" ca="1" si="1715"/>
        <v>0</v>
      </c>
      <c r="HP246" s="553">
        <f t="shared" ca="1" si="1715"/>
        <v>0</v>
      </c>
      <c r="HQ246" s="19">
        <f t="shared" ca="1" si="1485"/>
        <v>0</v>
      </c>
      <c r="HR246" s="114">
        <f t="shared" ca="1" si="1716"/>
        <v>0</v>
      </c>
      <c r="HS246" s="114">
        <f t="shared" ca="1" si="1716"/>
        <v>0</v>
      </c>
      <c r="HT246" s="114">
        <f t="shared" ca="1" si="1716"/>
        <v>0</v>
      </c>
      <c r="HU246" s="114">
        <f t="shared" ca="1" si="1716"/>
        <v>0</v>
      </c>
      <c r="HV246" s="114">
        <f t="shared" ca="1" si="1716"/>
        <v>0</v>
      </c>
      <c r="HW246" s="536">
        <f t="shared" ca="1" si="1487"/>
        <v>0</v>
      </c>
      <c r="HX246" s="114">
        <f t="shared" ca="1" si="1717"/>
        <v>0</v>
      </c>
      <c r="HY246" s="114">
        <f t="shared" ca="1" si="1717"/>
        <v>0</v>
      </c>
      <c r="HZ246" s="114">
        <f t="shared" ca="1" si="1717"/>
        <v>0</v>
      </c>
      <c r="IA246" s="114">
        <f t="shared" ca="1" si="1717"/>
        <v>0</v>
      </c>
      <c r="IB246" s="114">
        <f t="shared" ca="1" si="1717"/>
        <v>0</v>
      </c>
      <c r="IC246" s="536">
        <f t="shared" ca="1" si="1489"/>
        <v>0</v>
      </c>
      <c r="ID246" s="114">
        <f t="shared" ca="1" si="1718"/>
        <v>0</v>
      </c>
      <c r="IE246" s="114">
        <f t="shared" ca="1" si="1718"/>
        <v>0</v>
      </c>
      <c r="IF246" s="114">
        <f t="shared" ca="1" si="1718"/>
        <v>0</v>
      </c>
      <c r="IG246" s="114">
        <f t="shared" ca="1" si="1718"/>
        <v>0</v>
      </c>
      <c r="IH246" s="114">
        <f t="shared" ca="1" si="1718"/>
        <v>0</v>
      </c>
      <c r="II246" s="536">
        <f t="shared" ca="1" si="1491"/>
        <v>0</v>
      </c>
      <c r="IJ246" s="114">
        <f t="shared" ca="1" si="1719"/>
        <v>0</v>
      </c>
      <c r="IK246" s="114">
        <f t="shared" ca="1" si="1719"/>
        <v>0</v>
      </c>
      <c r="IL246" s="114">
        <f t="shared" ca="1" si="1719"/>
        <v>0</v>
      </c>
      <c r="IM246" s="114">
        <f t="shared" ca="1" si="1719"/>
        <v>0</v>
      </c>
      <c r="IN246" s="114">
        <f t="shared" ca="1" si="1719"/>
        <v>0</v>
      </c>
      <c r="IO246" s="536">
        <f t="shared" ca="1" si="1493"/>
        <v>0</v>
      </c>
      <c r="IP246" s="114">
        <f t="shared" ca="1" si="1720"/>
        <v>0</v>
      </c>
      <c r="IQ246" s="114">
        <f t="shared" ca="1" si="1720"/>
        <v>0</v>
      </c>
      <c r="IR246" s="114">
        <f t="shared" ca="1" si="1720"/>
        <v>0</v>
      </c>
      <c r="IS246" s="114">
        <f t="shared" ca="1" si="1720"/>
        <v>0</v>
      </c>
      <c r="IT246" s="114">
        <f t="shared" ca="1" si="1720"/>
        <v>0</v>
      </c>
      <c r="IU246" s="536">
        <f t="shared" ca="1" si="1495"/>
        <v>0</v>
      </c>
      <c r="IV246" s="114">
        <f t="shared" ca="1" si="1721"/>
        <v>0</v>
      </c>
      <c r="IW246" s="114">
        <f t="shared" ca="1" si="1721"/>
        <v>0</v>
      </c>
      <c r="IX246" s="114">
        <f t="shared" ca="1" si="1721"/>
        <v>0</v>
      </c>
      <c r="IY246" s="114">
        <f t="shared" ca="1" si="1721"/>
        <v>0</v>
      </c>
      <c r="IZ246" s="114">
        <f t="shared" ca="1" si="1721"/>
        <v>0</v>
      </c>
      <c r="JA246" s="536">
        <f t="shared" ca="1" si="1497"/>
        <v>0</v>
      </c>
      <c r="JB246" s="115">
        <f t="shared" ca="1" si="1722"/>
        <v>0</v>
      </c>
      <c r="JC246" s="115">
        <f t="shared" ca="1" si="1722"/>
        <v>0</v>
      </c>
      <c r="JD246" s="115">
        <f t="shared" ca="1" si="1722"/>
        <v>0</v>
      </c>
      <c r="JE246" s="115">
        <f t="shared" ca="1" si="1722"/>
        <v>0</v>
      </c>
      <c r="JF246" s="553">
        <f t="shared" ca="1" si="1771"/>
        <v>0</v>
      </c>
      <c r="JG246" s="553">
        <f t="shared" ca="1" si="1771"/>
        <v>0</v>
      </c>
      <c r="JH246" s="553">
        <f t="shared" ca="1" si="1771"/>
        <v>0</v>
      </c>
      <c r="JI246" s="553">
        <f t="shared" ca="1" si="1771"/>
        <v>0</v>
      </c>
      <c r="JJ246" s="553">
        <f t="shared" ca="1" si="1771"/>
        <v>0</v>
      </c>
      <c r="JK246" s="553">
        <f t="shared" ca="1" si="1771"/>
        <v>0</v>
      </c>
      <c r="JL246" s="553">
        <f t="shared" ca="1" si="1771"/>
        <v>0</v>
      </c>
      <c r="JM246" s="553">
        <f t="shared" ca="1" si="1771"/>
        <v>0</v>
      </c>
      <c r="JN246" s="553">
        <f t="shared" ca="1" si="1771"/>
        <v>0</v>
      </c>
      <c r="JO246" s="553">
        <f t="shared" ca="1" si="1771"/>
        <v>0</v>
      </c>
      <c r="JP246" s="553">
        <f t="shared" ca="1" si="1771"/>
        <v>0</v>
      </c>
      <c r="JQ246" s="553">
        <f t="shared" ca="1" si="1771"/>
        <v>0</v>
      </c>
      <c r="JR246" s="553">
        <f t="shared" ca="1" si="1771"/>
        <v>0</v>
      </c>
      <c r="JS246" s="553">
        <f t="shared" ca="1" si="1771"/>
        <v>0</v>
      </c>
      <c r="JT246" s="553">
        <f t="shared" ca="1" si="1771"/>
        <v>0</v>
      </c>
      <c r="JU246" s="553">
        <f t="shared" ca="1" si="1771"/>
        <v>0</v>
      </c>
      <c r="JV246" s="553">
        <f t="shared" ca="1" si="1724"/>
        <v>0</v>
      </c>
      <c r="JW246" s="553">
        <f t="shared" ca="1" si="1724"/>
        <v>0</v>
      </c>
      <c r="JX246" s="553">
        <f t="shared" ca="1" si="1724"/>
        <v>0</v>
      </c>
      <c r="JY246" s="553">
        <f t="shared" ca="1" si="1724"/>
        <v>0</v>
      </c>
      <c r="JZ246" s="19">
        <f t="shared" ca="1" si="1501"/>
        <v>0</v>
      </c>
      <c r="KA246" s="5">
        <f t="shared" ca="1" si="1502"/>
        <v>67</v>
      </c>
      <c r="KB246" s="9"/>
      <c r="KC246" s="5">
        <f t="shared" ca="1" si="1725"/>
        <v>1</v>
      </c>
      <c r="KD246" s="5" t="b">
        <f t="shared" ca="1" si="1725"/>
        <v>0</v>
      </c>
      <c r="KE246" s="19">
        <f t="shared" ca="1" si="1742"/>
        <v>0</v>
      </c>
      <c r="KF246" s="5">
        <f t="shared" ca="1" si="1505"/>
        <v>0</v>
      </c>
      <c r="KG246" s="5">
        <f t="shared" ca="1" si="1506"/>
        <v>1.2500000000000001E-2</v>
      </c>
      <c r="KH246" s="5">
        <f t="shared" si="1507"/>
        <v>0</v>
      </c>
      <c r="KI246" s="19">
        <f t="shared" ca="1" si="1683"/>
        <v>0</v>
      </c>
      <c r="KJ246" s="5">
        <f t="shared" ca="1" si="1508"/>
        <v>60</v>
      </c>
      <c r="KK246" s="19" t="str">
        <f t="shared" ca="1" si="1688"/>
        <v>-</v>
      </c>
      <c r="KL246" s="19" t="str">
        <f t="shared" ca="1" si="1688"/>
        <v>-</v>
      </c>
      <c r="KM246" s="19" t="str">
        <f t="shared" ca="1" si="1688"/>
        <v>-</v>
      </c>
      <c r="KN246" s="19" t="str">
        <f t="shared" ca="1" si="1688"/>
        <v>-</v>
      </c>
      <c r="KO246" s="19" t="str">
        <f t="shared" ca="1" si="1688"/>
        <v>-</v>
      </c>
      <c r="KP246" s="19" t="str">
        <f t="shared" ca="1" si="1688"/>
        <v>-</v>
      </c>
      <c r="KQ246" s="19" t="str">
        <f t="shared" ca="1" si="1688"/>
        <v>-</v>
      </c>
      <c r="KR246" s="19" t="str">
        <f t="shared" ca="1" si="1688"/>
        <v>-</v>
      </c>
      <c r="KS246" s="19" t="str">
        <f t="shared" ca="1" si="1688"/>
        <v>-</v>
      </c>
      <c r="KT246" s="19" t="str">
        <f t="shared" ca="1" si="1688"/>
        <v>-</v>
      </c>
      <c r="KU246" s="19" t="str">
        <f t="shared" ca="1" si="1688"/>
        <v>-</v>
      </c>
      <c r="KV246" s="19" t="str">
        <f t="shared" ca="1" si="1688"/>
        <v>-</v>
      </c>
      <c r="KW246" s="5">
        <f t="shared" si="1510"/>
        <v>1</v>
      </c>
      <c r="KX246" s="5">
        <f t="shared" ca="1" si="1757"/>
        <v>0</v>
      </c>
      <c r="KY246" s="5">
        <f t="shared" ca="1" si="1757"/>
        <v>1</v>
      </c>
      <c r="KZ246" s="5">
        <f t="shared" ca="1" si="1757"/>
        <v>1</v>
      </c>
      <c r="LA246" s="5">
        <f t="shared" ca="1" si="1745"/>
        <v>1</v>
      </c>
      <c r="LB246" s="5">
        <f t="shared" ca="1" si="1745"/>
        <v>1</v>
      </c>
      <c r="LC246" s="5">
        <f t="shared" ca="1" si="1745"/>
        <v>0</v>
      </c>
      <c r="LD246" s="5">
        <f t="shared" ca="1" si="1745"/>
        <v>1</v>
      </c>
      <c r="LE246" s="5">
        <f t="shared" ca="1" si="1745"/>
        <v>0</v>
      </c>
      <c r="LF246" s="5">
        <f t="shared" ca="1" si="1745"/>
        <v>0</v>
      </c>
      <c r="LG246" s="5">
        <f t="shared" ca="1" si="1745"/>
        <v>1</v>
      </c>
      <c r="LH246" s="12">
        <v>2</v>
      </c>
      <c r="LI246" s="5">
        <f t="shared" ca="1" si="1745"/>
        <v>0</v>
      </c>
      <c r="LJ246" s="5">
        <f t="shared" ca="1" si="1745"/>
        <v>0</v>
      </c>
      <c r="LK246" s="5">
        <f t="shared" ca="1" si="1745"/>
        <v>0</v>
      </c>
      <c r="LL246" s="5">
        <f t="shared" ca="1" si="1745"/>
        <v>1</v>
      </c>
      <c r="LM246" s="5">
        <f t="shared" ca="1" si="1745"/>
        <v>0</v>
      </c>
      <c r="LN246" s="5">
        <f t="shared" ca="1" si="1745"/>
        <v>1</v>
      </c>
      <c r="LO246" s="19">
        <f t="shared" ca="1" si="1742"/>
        <v>0</v>
      </c>
      <c r="LP246" s="19">
        <f t="shared" ca="1" si="1772"/>
        <v>0</v>
      </c>
      <c r="LQ246" s="19">
        <f t="shared" ca="1" si="1772"/>
        <v>0</v>
      </c>
      <c r="LR246" s="19">
        <f t="shared" ca="1" si="1772"/>
        <v>0</v>
      </c>
      <c r="LS246" s="19">
        <f t="shared" ca="1" si="1772"/>
        <v>0</v>
      </c>
      <c r="LT246" s="19">
        <f t="shared" ca="1" si="1772"/>
        <v>0</v>
      </c>
      <c r="LU246" s="19">
        <f t="shared" ca="1" si="1772"/>
        <v>0</v>
      </c>
      <c r="LV246" s="19">
        <f t="shared" ca="1" si="1772"/>
        <v>0</v>
      </c>
      <c r="LW246" s="19">
        <f t="shared" ca="1" si="1772"/>
        <v>0</v>
      </c>
      <c r="LX246" s="19">
        <f t="shared" ca="1" si="1772"/>
        <v>0</v>
      </c>
      <c r="LY246" s="19">
        <f t="shared" ca="1" si="1772"/>
        <v>0</v>
      </c>
      <c r="LZ246" s="19">
        <f t="shared" ca="1" si="1772"/>
        <v>0</v>
      </c>
      <c r="MA246" s="19">
        <f t="shared" ca="1" si="1772"/>
        <v>0</v>
      </c>
      <c r="MB246" s="19">
        <f t="shared" ca="1" si="1772"/>
        <v>0</v>
      </c>
      <c r="MC246" s="19">
        <f t="shared" ca="1" si="1772"/>
        <v>0</v>
      </c>
      <c r="MD246" s="19">
        <f t="shared" ca="1" si="1772"/>
        <v>0</v>
      </c>
      <c r="ME246" s="19">
        <f t="shared" ca="1" si="1772"/>
        <v>0</v>
      </c>
      <c r="MF246" s="19">
        <f t="shared" ca="1" si="1744"/>
        <v>0</v>
      </c>
      <c r="MG246" s="19">
        <f t="shared" ca="1" si="1744"/>
        <v>0</v>
      </c>
      <c r="MH246" s="19">
        <f t="shared" ca="1" si="1744"/>
        <v>0</v>
      </c>
      <c r="MI246" s="19">
        <f t="shared" ca="1" si="1744"/>
        <v>0</v>
      </c>
      <c r="MJ246" s="5">
        <f t="shared" ca="1" si="1727"/>
        <v>0</v>
      </c>
      <c r="MK246" s="5">
        <f t="shared" ca="1" si="1727"/>
        <v>6.25E-2</v>
      </c>
      <c r="ML246" s="5">
        <f t="shared" ca="1" si="1727"/>
        <v>6.25E-2</v>
      </c>
      <c r="MM246" s="5">
        <f t="shared" ca="1" si="1727"/>
        <v>6.25E-2</v>
      </c>
      <c r="MN246" s="5">
        <f t="shared" ca="1" si="1728"/>
        <v>0</v>
      </c>
      <c r="MO246" s="5">
        <f t="shared" ca="1" si="1728"/>
        <v>0</v>
      </c>
      <c r="MP246" s="5">
        <f t="shared" ca="1" si="1728"/>
        <v>0</v>
      </c>
      <c r="MQ246" s="5">
        <f t="shared" ca="1" si="1728"/>
        <v>0</v>
      </c>
      <c r="MR246" s="5">
        <f t="shared" ca="1" si="1728"/>
        <v>0</v>
      </c>
      <c r="MS246" s="5">
        <f t="shared" ca="1" si="1728"/>
        <v>0</v>
      </c>
      <c r="MT246" s="19">
        <f t="shared" ca="1" si="1744"/>
        <v>0</v>
      </c>
      <c r="MU246" s="19">
        <f t="shared" ca="1" si="1744"/>
        <v>1</v>
      </c>
      <c r="MV246" s="19">
        <f t="shared" ca="1" si="1678"/>
        <v>0</v>
      </c>
      <c r="MW246" s="19">
        <f t="shared" ca="1" si="1678"/>
        <v>0</v>
      </c>
      <c r="MX246" s="19">
        <f t="shared" ca="1" si="1678"/>
        <v>0</v>
      </c>
      <c r="MY246" s="19">
        <f t="shared" ca="1" si="1678"/>
        <v>0</v>
      </c>
      <c r="MZ246" s="19">
        <f t="shared" ca="1" si="1678"/>
        <v>1</v>
      </c>
      <c r="NA246" s="9"/>
      <c r="NB246" s="5" t="b">
        <f t="shared" ca="1" si="1514"/>
        <v>0</v>
      </c>
      <c r="NC246" s="19" t="str">
        <f t="shared" ca="1" si="1515"/>
        <v>-</v>
      </c>
      <c r="ND246" s="5">
        <f t="shared" ca="1" si="1773"/>
        <v>0.5</v>
      </c>
      <c r="NE246" s="5" t="b">
        <f t="shared" ca="1" si="1669"/>
        <v>0</v>
      </c>
      <c r="NF246" s="5" t="b">
        <f t="shared" ca="1" si="1669"/>
        <v>0</v>
      </c>
      <c r="NG246" s="5" t="b">
        <f t="shared" ca="1" si="1669"/>
        <v>1</v>
      </c>
      <c r="NH246" s="134">
        <f t="shared" ca="1" si="1670"/>
        <v>2</v>
      </c>
      <c r="NI246" s="134">
        <f t="shared" ca="1" si="1670"/>
        <v>2</v>
      </c>
      <c r="NJ246" s="5" t="b">
        <f t="shared" ca="1" si="1729"/>
        <v>0</v>
      </c>
      <c r="NK246" s="5" t="b">
        <f t="shared" ca="1" si="1729"/>
        <v>1</v>
      </c>
      <c r="NL246" s="5" t="b">
        <f t="shared" ca="1" si="1729"/>
        <v>1</v>
      </c>
      <c r="NM246" s="5" t="b">
        <f t="shared" ca="1" si="1729"/>
        <v>0</v>
      </c>
      <c r="NN246" s="5">
        <f t="shared" ca="1" si="1730"/>
        <v>1</v>
      </c>
      <c r="NO246" s="5">
        <f t="shared" ca="1" si="1730"/>
        <v>0</v>
      </c>
      <c r="NP246" s="5" t="b">
        <f t="shared" ca="1" si="1774"/>
        <v>0</v>
      </c>
      <c r="NQ246" s="5" t="str" cm="1">
        <f t="array" aca="1" ref="NQ246" ca="1">IF(OR(NR246:NY246&lt;&gt;"-"),TRUE,"-")</f>
        <v>-</v>
      </c>
      <c r="NR246" s="19" t="str">
        <f t="shared" ca="1" si="1775"/>
        <v>-</v>
      </c>
      <c r="NS246" s="19" t="str">
        <f t="shared" ca="1" si="1775"/>
        <v>-</v>
      </c>
      <c r="NT246" s="19" t="str">
        <f t="shared" ca="1" si="1775"/>
        <v>-</v>
      </c>
      <c r="NU246" s="19" t="str">
        <f t="shared" ca="1" si="1775"/>
        <v>-</v>
      </c>
      <c r="NV246" s="19" t="str">
        <f t="shared" ca="1" si="1775"/>
        <v>-</v>
      </c>
      <c r="NW246" s="19" t="str">
        <f t="shared" ca="1" si="1775"/>
        <v>-</v>
      </c>
      <c r="NX246" s="19" t="str">
        <f t="shared" ca="1" si="1775"/>
        <v>-</v>
      </c>
      <c r="NY246" s="19" t="str">
        <f t="shared" ca="1" si="1775"/>
        <v>-</v>
      </c>
      <c r="NZ246" s="5" t="b">
        <f t="array" aca="1" ref="NZ246" ca="1">IF(OR(OA246:OG246&lt;&gt;"-"),TRUE,"-")</f>
        <v>1</v>
      </c>
      <c r="OA246" s="19">
        <f t="shared" ca="1" si="1776"/>
        <v>0</v>
      </c>
      <c r="OB246" s="19">
        <f t="shared" ca="1" si="1776"/>
        <v>999999</v>
      </c>
      <c r="OC246" s="19">
        <f t="shared" ca="1" si="1776"/>
        <v>999999</v>
      </c>
      <c r="OD246" s="19">
        <f t="shared" ca="1" si="1776"/>
        <v>999999</v>
      </c>
      <c r="OE246" s="19">
        <f t="shared" ca="1" si="1776"/>
        <v>999999</v>
      </c>
      <c r="OF246" s="19">
        <f t="shared" ca="1" si="1776"/>
        <v>999999</v>
      </c>
      <c r="OG246" s="19">
        <f t="shared" ca="1" si="1776"/>
        <v>999999</v>
      </c>
      <c r="OH246" s="19" t="str">
        <f t="shared" ca="1" si="1776"/>
        <v>-</v>
      </c>
      <c r="OI246" s="19" t="str">
        <f t="shared" ca="1" si="1776"/>
        <v>-</v>
      </c>
      <c r="OJ246" s="19" t="str">
        <f t="shared" ca="1" si="1776"/>
        <v>-</v>
      </c>
      <c r="OK246" s="19" t="b">
        <f t="shared" ca="1" si="1776"/>
        <v>1</v>
      </c>
      <c r="OL246" s="19">
        <f t="shared" ca="1" si="1776"/>
        <v>0</v>
      </c>
      <c r="OM246" s="5" t="str">
        <f t="shared" ca="1" si="1731"/>
        <v>-</v>
      </c>
      <c r="ON246" s="5" t="str">
        <f t="shared" ca="1" si="1731"/>
        <v>-</v>
      </c>
      <c r="OO246" s="5" t="str">
        <f t="shared" ca="1" si="1731"/>
        <v>-</v>
      </c>
      <c r="OP246" s="5" t="str">
        <f t="shared" ca="1" si="1731"/>
        <v>-</v>
      </c>
      <c r="OQ246" s="19" t="str">
        <f t="shared" ca="1" si="1548"/>
        <v>-</v>
      </c>
      <c r="OR246" s="19" t="str">
        <f t="shared" ca="1" si="1548"/>
        <v>-</v>
      </c>
      <c r="OS246" s="19" t="str">
        <f t="shared" ca="1" si="1548"/>
        <v>-</v>
      </c>
      <c r="OT246" s="19" t="str">
        <f t="shared" ca="1" si="1548"/>
        <v>-</v>
      </c>
      <c r="OU246" s="5">
        <f t="shared" ca="1" si="1753"/>
        <v>0</v>
      </c>
      <c r="OV246" s="19" t="str">
        <f t="shared" ca="1" si="1548"/>
        <v>-</v>
      </c>
      <c r="OW246" s="5" t="str">
        <f t="shared" ca="1" si="1732"/>
        <v>-</v>
      </c>
      <c r="OX246" s="5">
        <f t="shared" ca="1" si="1732"/>
        <v>500</v>
      </c>
      <c r="OY246" s="5">
        <f t="shared" ca="1" si="1732"/>
        <v>500</v>
      </c>
      <c r="OZ246" s="5" t="str">
        <f t="shared" ca="1" si="1732"/>
        <v>-</v>
      </c>
      <c r="PA246" s="5" t="str">
        <f t="shared" ca="1" si="1732"/>
        <v>-</v>
      </c>
      <c r="PB246" s="5" t="str">
        <f t="shared" ca="1" si="1732"/>
        <v>-</v>
      </c>
      <c r="PC246" s="5">
        <f t="shared" ca="1" si="1527"/>
        <v>1.5</v>
      </c>
      <c r="PD246" s="9"/>
      <c r="PE246" s="19">
        <f t="shared" ca="1" si="1548"/>
        <v>50</v>
      </c>
      <c r="PF246" s="19">
        <f t="shared" ca="1" si="1548"/>
        <v>50</v>
      </c>
      <c r="PG246" s="19">
        <f t="shared" ca="1" si="1777"/>
        <v>50</v>
      </c>
      <c r="PH246" s="19">
        <f t="shared" ca="1" si="1777"/>
        <v>50</v>
      </c>
      <c r="PI246" s="5">
        <f t="shared" ca="1" si="1529"/>
        <v>1</v>
      </c>
      <c r="PJ246" s="5">
        <f t="shared" ca="1" si="1530"/>
        <v>1</v>
      </c>
      <c r="PK246" s="5">
        <f t="shared" ca="1" si="1531"/>
        <v>1</v>
      </c>
      <c r="PL246" s="9"/>
      <c r="PM246" s="19" t="b">
        <f t="shared" ca="1" si="1777"/>
        <v>0</v>
      </c>
      <c r="PN246" s="19" t="b">
        <f t="shared" ca="1" si="1777"/>
        <v>0</v>
      </c>
      <c r="PO246" s="19">
        <f t="shared" ca="1" si="1777"/>
        <v>1</v>
      </c>
      <c r="PP246" s="134">
        <f t="shared" ca="1" si="1778"/>
        <v>1</v>
      </c>
      <c r="PQ246" s="134">
        <f t="shared" ca="1" si="1778"/>
        <v>1</v>
      </c>
      <c r="PR246" s="134">
        <f t="shared" ca="1" si="1778"/>
        <v>1</v>
      </c>
      <c r="PS246" s="134">
        <f t="shared" ca="1" si="1778"/>
        <v>1</v>
      </c>
      <c r="PT246" s="134">
        <f t="shared" ca="1" si="1778"/>
        <v>1</v>
      </c>
      <c r="PU246" s="134">
        <f t="shared" ca="1" si="1778"/>
        <v>1</v>
      </c>
      <c r="PV246" s="134">
        <f t="shared" ca="1" si="1778"/>
        <v>1</v>
      </c>
      <c r="PW246" s="134">
        <f t="shared" ca="1" si="1778"/>
        <v>1</v>
      </c>
      <c r="PX246" s="9"/>
      <c r="PY246" s="537" t="str">
        <f t="shared" ca="1" si="1779"/>
        <v>-</v>
      </c>
      <c r="PZ246" s="537" t="str">
        <f t="shared" ca="1" si="1779"/>
        <v>-</v>
      </c>
      <c r="QA246" s="537" t="str">
        <f t="shared" ca="1" si="1779"/>
        <v>-</v>
      </c>
      <c r="QB246" s="537" t="str">
        <f t="shared" ca="1" si="1779"/>
        <v>-</v>
      </c>
      <c r="QC246" s="537" t="str">
        <f t="shared" ca="1" si="1779"/>
        <v>-</v>
      </c>
      <c r="QD246" s="537" t="str">
        <f t="shared" ca="1" si="1779"/>
        <v>-</v>
      </c>
      <c r="QE246" s="537" t="str">
        <f t="shared" ca="1" si="1779"/>
        <v>-</v>
      </c>
      <c r="QF246" s="537" t="str">
        <f t="shared" ca="1" si="1779"/>
        <v>-</v>
      </c>
      <c r="QG246" s="537" t="str">
        <f t="shared" ca="1" si="1779"/>
        <v>-</v>
      </c>
      <c r="QH246" s="537" t="str">
        <f t="shared" ca="1" si="1779"/>
        <v>-</v>
      </c>
      <c r="QI246" s="537" t="str">
        <f t="shared" ca="1" si="1779"/>
        <v>-</v>
      </c>
      <c r="QJ246" s="537" t="str">
        <f t="shared" ca="1" si="1779"/>
        <v>-</v>
      </c>
      <c r="QK246" s="537" t="str">
        <f t="shared" ca="1" si="1779"/>
        <v>-</v>
      </c>
      <c r="QL246" s="537" t="str">
        <f t="shared" ca="1" si="1779"/>
        <v>-</v>
      </c>
      <c r="QM246" s="537" t="str">
        <f t="shared" ca="1" si="1779"/>
        <v>-</v>
      </c>
      <c r="QN246" s="537" t="str">
        <f t="shared" ca="1" si="1779"/>
        <v>-</v>
      </c>
      <c r="QO246" s="537" t="str">
        <f t="shared" ca="1" si="1780"/>
        <v>-</v>
      </c>
      <c r="QP246" s="537" t="str">
        <f t="shared" ca="1" si="1780"/>
        <v>-</v>
      </c>
      <c r="QQ246" s="537" t="str">
        <f t="shared" ca="1" si="1780"/>
        <v>-</v>
      </c>
      <c r="QR246" s="537" t="str">
        <f t="shared" ca="1" si="1780"/>
        <v>-</v>
      </c>
      <c r="QS246" s="537" t="str">
        <f t="shared" ca="1" si="1780"/>
        <v>-</v>
      </c>
      <c r="QT246" s="537" t="str">
        <f t="shared" ca="1" si="1780"/>
        <v>-</v>
      </c>
      <c r="QU246" s="537" t="str">
        <f t="shared" ca="1" si="1780"/>
        <v>-</v>
      </c>
      <c r="QV246" s="537" t="str">
        <f t="shared" ca="1" si="1780"/>
        <v>-</v>
      </c>
      <c r="QW246" s="537" t="str">
        <f t="shared" ca="1" si="1780"/>
        <v>-</v>
      </c>
      <c r="QX246" s="537" t="str">
        <f t="shared" ca="1" si="1780"/>
        <v>-</v>
      </c>
      <c r="QY246" s="537" t="str">
        <f t="shared" ca="1" si="1780"/>
        <v>-</v>
      </c>
      <c r="QZ246" s="537" t="str">
        <f t="shared" ca="1" si="1780"/>
        <v>-</v>
      </c>
      <c r="RA246" s="537" t="str">
        <f t="shared" ca="1" si="1780"/>
        <v>-</v>
      </c>
      <c r="RB246" s="537" t="str">
        <f t="shared" ca="1" si="1780"/>
        <v>-</v>
      </c>
      <c r="RC246" s="537" t="str">
        <f t="shared" ca="1" si="1780"/>
        <v>-</v>
      </c>
      <c r="RD246" s="537" t="str">
        <f t="shared" ca="1" si="1780"/>
        <v>-</v>
      </c>
      <c r="RE246" s="537" t="str">
        <f t="shared" ca="1" si="1673"/>
        <v>-</v>
      </c>
      <c r="RF246" s="537" t="str">
        <f t="shared" ca="1" si="1673"/>
        <v>-</v>
      </c>
      <c r="RG246" s="537" t="str">
        <f t="shared" ca="1" si="1673"/>
        <v>-</v>
      </c>
      <c r="RH246" s="537" t="str">
        <f t="shared" ca="1" si="1673"/>
        <v>-</v>
      </c>
      <c r="RI246" s="547" t="str">
        <f t="shared" ca="1" si="1781"/>
        <v>-</v>
      </c>
      <c r="RJ246" s="547" t="str">
        <f t="shared" ca="1" si="1781"/>
        <v>-</v>
      </c>
      <c r="RK246" s="547" t="str">
        <f t="shared" ca="1" si="1781"/>
        <v>-</v>
      </c>
      <c r="RL246" s="547" t="str">
        <f t="shared" ca="1" si="1781"/>
        <v>-</v>
      </c>
      <c r="RM246" s="547" t="str">
        <f t="shared" ca="1" si="1781"/>
        <v>-</v>
      </c>
      <c r="RN246" s="547" t="str">
        <f t="shared" ca="1" si="1781"/>
        <v>-</v>
      </c>
      <c r="RO246" s="547" t="str">
        <f t="shared" ca="1" si="1781"/>
        <v>-</v>
      </c>
      <c r="RP246" s="547" t="str">
        <f t="shared" ca="1" si="1781"/>
        <v>-</v>
      </c>
      <c r="RQ246" s="547" t="str">
        <f t="shared" ca="1" si="1781"/>
        <v>-</v>
      </c>
      <c r="RR246" s="547" t="str">
        <f t="shared" ca="1" si="1781"/>
        <v>-</v>
      </c>
      <c r="RS246" s="547" t="str">
        <f t="shared" ca="1" si="1781"/>
        <v>-</v>
      </c>
      <c r="RT246" s="547" t="str">
        <f t="shared" ca="1" si="1781"/>
        <v>-</v>
      </c>
      <c r="RU246" s="547" t="str">
        <f t="shared" ca="1" si="1781"/>
        <v>-</v>
      </c>
      <c r="RV246" s="547" t="str">
        <f t="shared" ca="1" si="1781"/>
        <v>-</v>
      </c>
      <c r="RW246" s="547" t="str">
        <f t="shared" ca="1" si="1781"/>
        <v>-</v>
      </c>
      <c r="RX246" s="547" t="str">
        <f t="shared" ca="1" si="1781"/>
        <v>-</v>
      </c>
      <c r="RY246" s="547" t="str">
        <f t="shared" ca="1" si="1782"/>
        <v>-</v>
      </c>
      <c r="RZ246" s="547" t="str">
        <f t="shared" ca="1" si="1782"/>
        <v>-</v>
      </c>
      <c r="SA246" s="547" t="str">
        <f t="shared" ca="1" si="1782"/>
        <v>-</v>
      </c>
      <c r="SB246" s="547" t="str">
        <f t="shared" ca="1" si="1782"/>
        <v>-</v>
      </c>
      <c r="SC246" s="547" t="str">
        <f t="shared" ca="1" si="1782"/>
        <v>-</v>
      </c>
      <c r="SD246" s="547" t="str">
        <f t="shared" ca="1" si="1758"/>
        <v>-</v>
      </c>
      <c r="SE246" s="547" t="str">
        <f t="shared" ca="1" si="1758"/>
        <v>-</v>
      </c>
      <c r="SF246" s="547" t="str">
        <f t="shared" ca="1" si="1758"/>
        <v>-</v>
      </c>
      <c r="SG246" s="547" t="str">
        <f t="shared" ca="1" si="1758"/>
        <v>-</v>
      </c>
      <c r="SH246" s="547" t="str">
        <f t="shared" ca="1" si="1758"/>
        <v>-</v>
      </c>
      <c r="SI246" s="537" t="str">
        <f t="shared" ca="1" si="1783"/>
        <v>-</v>
      </c>
      <c r="SJ246" s="537" t="str">
        <f t="shared" ca="1" si="1783"/>
        <v>-</v>
      </c>
      <c r="SK246" s="537" t="str">
        <f t="shared" ca="1" si="1783"/>
        <v>-</v>
      </c>
      <c r="SL246" s="537" t="str">
        <f t="shared" ca="1" si="1783"/>
        <v>-</v>
      </c>
      <c r="SM246" s="537" t="str">
        <f t="shared" ca="1" si="1783"/>
        <v>-</v>
      </c>
      <c r="SN246" s="537" t="str">
        <f t="shared" ca="1" si="1783"/>
        <v>-</v>
      </c>
      <c r="SO246" s="537" t="str">
        <f t="shared" ca="1" si="1783"/>
        <v>-</v>
      </c>
      <c r="SP246" s="537" t="str">
        <f t="shared" ca="1" si="1783"/>
        <v>-</v>
      </c>
      <c r="SQ246" s="537" t="str">
        <f t="shared" ca="1" si="1783"/>
        <v>-</v>
      </c>
      <c r="SR246" s="537" t="str">
        <f t="shared" ca="1" si="1783"/>
        <v>-</v>
      </c>
      <c r="SS246" s="537" t="str">
        <f t="shared" ca="1" si="1783"/>
        <v>-</v>
      </c>
      <c r="ST246" s="537" t="str">
        <f t="shared" ca="1" si="1783"/>
        <v>-</v>
      </c>
      <c r="SU246" s="537" t="str">
        <f t="shared" ca="1" si="1783"/>
        <v>-</v>
      </c>
      <c r="SV246" s="537" t="str">
        <f t="shared" ca="1" si="1783"/>
        <v>-</v>
      </c>
      <c r="SW246" s="537" t="str">
        <f t="shared" ca="1" si="1783"/>
        <v>-</v>
      </c>
      <c r="SX246" s="537" t="str">
        <f t="shared" ca="1" si="1783"/>
        <v>-</v>
      </c>
      <c r="SY246" s="537" t="str">
        <f t="shared" ca="1" si="1784"/>
        <v>-</v>
      </c>
      <c r="SZ246" s="537" t="str">
        <f t="shared" ca="1" si="1784"/>
        <v>-</v>
      </c>
      <c r="TA246" s="537" t="str">
        <f t="shared" ca="1" si="1784"/>
        <v>-</v>
      </c>
      <c r="TB246" s="537" t="str">
        <f t="shared" ca="1" si="1784"/>
        <v>-</v>
      </c>
      <c r="TC246" s="537" t="str">
        <f t="shared" ca="1" si="1784"/>
        <v>-</v>
      </c>
      <c r="TD246" s="537" t="str">
        <f t="shared" ca="1" si="1784"/>
        <v>-</v>
      </c>
      <c r="TE246" s="537" t="str">
        <f t="shared" ca="1" si="1784"/>
        <v>-</v>
      </c>
      <c r="TF246" s="537" t="str">
        <f t="shared" ca="1" si="1784"/>
        <v>-</v>
      </c>
      <c r="TG246" s="537" t="str">
        <f t="shared" ca="1" si="1784"/>
        <v>-</v>
      </c>
      <c r="TH246" s="537" t="str">
        <f t="shared" ca="1" si="1784"/>
        <v>-</v>
      </c>
      <c r="TI246" s="537" t="str">
        <f t="shared" ca="1" si="1784"/>
        <v>-</v>
      </c>
      <c r="TJ246" s="537" t="str">
        <f t="shared" ca="1" si="1784"/>
        <v>-</v>
      </c>
      <c r="TK246" s="537" t="str">
        <f t="shared" ca="1" si="1784"/>
        <v>-</v>
      </c>
      <c r="TL246" s="537" t="str">
        <f t="shared" ca="1" si="1784"/>
        <v>-</v>
      </c>
      <c r="TM246" s="537" t="str">
        <f t="shared" ca="1" si="1784"/>
        <v>-</v>
      </c>
      <c r="TN246" s="537" t="str">
        <f t="shared" ca="1" si="1784"/>
        <v>-</v>
      </c>
      <c r="TO246" s="537" t="str">
        <f t="shared" ca="1" si="1674"/>
        <v>-</v>
      </c>
      <c r="TP246" s="537" t="str">
        <f t="shared" ca="1" si="1674"/>
        <v>-</v>
      </c>
      <c r="TQ246" s="537" t="str">
        <f t="shared" ca="1" si="1674"/>
        <v>-</v>
      </c>
      <c r="TR246" s="537" t="str">
        <f t="shared" ca="1" si="1674"/>
        <v>-</v>
      </c>
      <c r="TS246" s="547" t="str">
        <f t="shared" ca="1" si="1785"/>
        <v>-</v>
      </c>
      <c r="TT246" s="547" t="str">
        <f t="shared" ca="1" si="1785"/>
        <v>-</v>
      </c>
      <c r="TU246" s="547" t="str">
        <f t="shared" ca="1" si="1785"/>
        <v>-</v>
      </c>
      <c r="TV246" s="547" t="str">
        <f t="shared" ca="1" si="1785"/>
        <v>-</v>
      </c>
      <c r="TW246" s="547" t="str">
        <f t="shared" ca="1" si="1785"/>
        <v>-</v>
      </c>
      <c r="TX246" s="547" t="str">
        <f t="shared" ca="1" si="1785"/>
        <v>-</v>
      </c>
      <c r="TY246" s="547" t="str">
        <f t="shared" ca="1" si="1785"/>
        <v>-</v>
      </c>
      <c r="TZ246" s="547" t="str">
        <f t="shared" ca="1" si="1785"/>
        <v>-</v>
      </c>
      <c r="UA246" s="547" t="str">
        <f t="shared" ca="1" si="1785"/>
        <v>-</v>
      </c>
      <c r="UB246" s="547" t="str">
        <f t="shared" ca="1" si="1785"/>
        <v>-</v>
      </c>
      <c r="UC246" s="547" t="str">
        <f t="shared" ca="1" si="1785"/>
        <v>-</v>
      </c>
      <c r="UD246" s="547" t="str">
        <f t="shared" ca="1" si="1785"/>
        <v>-</v>
      </c>
      <c r="UE246" s="547" t="str">
        <f t="shared" ca="1" si="1785"/>
        <v>-</v>
      </c>
      <c r="UF246" s="547" t="str">
        <f t="shared" ca="1" si="1785"/>
        <v>-</v>
      </c>
      <c r="UG246" s="547" t="str">
        <f t="shared" ca="1" si="1785"/>
        <v>-</v>
      </c>
      <c r="UH246" s="547" t="str">
        <f t="shared" ca="1" si="1785"/>
        <v>-</v>
      </c>
      <c r="UI246" s="547" t="str">
        <f t="shared" ca="1" si="1786"/>
        <v>-</v>
      </c>
      <c r="UJ246" s="547" t="str">
        <f t="shared" ca="1" si="1786"/>
        <v>-</v>
      </c>
      <c r="UK246" s="547" t="str">
        <f t="shared" ca="1" si="1786"/>
        <v>-</v>
      </c>
      <c r="UL246" s="547" t="str">
        <f t="shared" ca="1" si="1786"/>
        <v>-</v>
      </c>
      <c r="UM246" s="547" t="str">
        <f t="shared" ca="1" si="1786"/>
        <v>-</v>
      </c>
      <c r="UN246" s="547" t="str">
        <f t="shared" ca="1" si="1759"/>
        <v>-</v>
      </c>
      <c r="UO246" s="547" t="str">
        <f t="shared" ca="1" si="1759"/>
        <v>-</v>
      </c>
      <c r="UP246" s="547" t="str">
        <f t="shared" ca="1" si="1759"/>
        <v>-</v>
      </c>
      <c r="UQ246" s="547" t="str">
        <f t="shared" ca="1" si="1759"/>
        <v>-</v>
      </c>
      <c r="UR246" s="547" t="str">
        <f t="shared" ca="1" si="1759"/>
        <v>-</v>
      </c>
      <c r="US246" s="537" t="str">
        <f t="shared" ca="1" si="1787"/>
        <v>-</v>
      </c>
      <c r="UT246" s="537" t="str">
        <f t="shared" ca="1" si="1787"/>
        <v>-</v>
      </c>
      <c r="UU246" s="537" t="str">
        <f t="shared" ca="1" si="1787"/>
        <v>-</v>
      </c>
      <c r="UV246" s="537" t="str">
        <f t="shared" ca="1" si="1787"/>
        <v>-</v>
      </c>
      <c r="UW246" s="537" t="str">
        <f t="shared" ca="1" si="1787"/>
        <v>-</v>
      </c>
      <c r="UX246" s="537" t="str">
        <f t="shared" ca="1" si="1787"/>
        <v>-</v>
      </c>
      <c r="UY246" s="537" t="str">
        <f t="shared" ca="1" si="1787"/>
        <v>-</v>
      </c>
      <c r="UZ246" s="537" t="str">
        <f t="shared" ca="1" si="1787"/>
        <v>-</v>
      </c>
      <c r="VA246" s="537" t="str">
        <f t="shared" ca="1" si="1787"/>
        <v>-</v>
      </c>
      <c r="VB246" s="537" t="str">
        <f t="shared" ca="1" si="1787"/>
        <v>-</v>
      </c>
      <c r="VC246" s="537" t="str">
        <f t="shared" ca="1" si="1787"/>
        <v>-</v>
      </c>
      <c r="VD246" s="537" t="str">
        <f t="shared" ca="1" si="1787"/>
        <v>-</v>
      </c>
      <c r="VE246" s="537" t="str">
        <f t="shared" ca="1" si="1787"/>
        <v>-</v>
      </c>
      <c r="VF246" s="537" t="str">
        <f t="shared" ca="1" si="1787"/>
        <v>-</v>
      </c>
      <c r="VG246" s="537" t="str">
        <f t="shared" ca="1" si="1787"/>
        <v>-</v>
      </c>
      <c r="VH246" s="537" t="str">
        <f t="shared" ca="1" si="1787"/>
        <v>-</v>
      </c>
      <c r="VI246" s="537" t="str">
        <f t="shared" ca="1" si="1788"/>
        <v>-</v>
      </c>
      <c r="VJ246" s="537" t="str">
        <f t="shared" ca="1" si="1788"/>
        <v>-</v>
      </c>
      <c r="VK246" s="537" t="str">
        <f t="shared" ca="1" si="1788"/>
        <v>-</v>
      </c>
      <c r="VL246" s="537" t="str">
        <f t="shared" ca="1" si="1788"/>
        <v>-</v>
      </c>
      <c r="VM246" s="537" t="str">
        <f t="shared" ca="1" si="1788"/>
        <v>-</v>
      </c>
      <c r="VN246" s="537" t="str">
        <f t="shared" ca="1" si="1788"/>
        <v>-</v>
      </c>
      <c r="VO246" s="537" t="str">
        <f t="shared" ca="1" si="1788"/>
        <v>-</v>
      </c>
      <c r="VP246" s="537" t="str">
        <f t="shared" ca="1" si="1788"/>
        <v>-</v>
      </c>
      <c r="VQ246" s="537" t="str">
        <f t="shared" ca="1" si="1788"/>
        <v>-</v>
      </c>
      <c r="VR246" s="537" t="str">
        <f t="shared" ca="1" si="1788"/>
        <v>-</v>
      </c>
      <c r="VS246" s="537" t="str">
        <f t="shared" ca="1" si="1788"/>
        <v>-</v>
      </c>
      <c r="VT246" s="537" t="str">
        <f t="shared" ca="1" si="1788"/>
        <v>-</v>
      </c>
      <c r="VU246" s="537" t="str">
        <f t="shared" ca="1" si="1788"/>
        <v>-</v>
      </c>
      <c r="VV246" s="537" t="str">
        <f t="shared" ca="1" si="1788"/>
        <v>-</v>
      </c>
      <c r="VW246" s="537" t="b">
        <f t="shared" ca="1" si="1788"/>
        <v>1</v>
      </c>
      <c r="VX246" s="537" t="b">
        <f t="shared" ca="1" si="1788"/>
        <v>1</v>
      </c>
      <c r="VY246" s="537" t="b">
        <f t="shared" ca="1" si="1675"/>
        <v>1</v>
      </c>
      <c r="VZ246" s="537" t="b">
        <f t="shared" ca="1" si="1675"/>
        <v>1</v>
      </c>
      <c r="WA246" s="537" t="b">
        <f t="shared" ca="1" si="1675"/>
        <v>1</v>
      </c>
      <c r="WB246" s="537" t="b">
        <f t="shared" ca="1" si="1675"/>
        <v>1</v>
      </c>
      <c r="WC246" s="547" t="b">
        <f t="shared" ca="1" si="1789"/>
        <v>1</v>
      </c>
      <c r="WD246" s="547" t="b">
        <f t="shared" ca="1" si="1789"/>
        <v>1</v>
      </c>
      <c r="WE246" s="547" t="b">
        <f t="shared" ca="1" si="1789"/>
        <v>1</v>
      </c>
      <c r="WF246" s="547" t="b">
        <f t="shared" ca="1" si="1789"/>
        <v>1</v>
      </c>
      <c r="WG246" s="547" t="b">
        <f t="shared" ca="1" si="1789"/>
        <v>1</v>
      </c>
      <c r="WH246" s="547" t="b">
        <f t="shared" ca="1" si="1789"/>
        <v>1</v>
      </c>
      <c r="WI246" s="547" t="b">
        <f t="shared" ca="1" si="1789"/>
        <v>1</v>
      </c>
      <c r="WJ246" s="547" t="b">
        <f t="shared" ca="1" si="1789"/>
        <v>1</v>
      </c>
      <c r="WK246" s="547" t="b">
        <f t="shared" ca="1" si="1789"/>
        <v>1</v>
      </c>
      <c r="WL246" s="547" t="b">
        <f t="shared" ca="1" si="1789"/>
        <v>1</v>
      </c>
      <c r="WM246" s="547" t="b">
        <f t="shared" ca="1" si="1789"/>
        <v>1</v>
      </c>
      <c r="WN246" s="547" t="b">
        <f t="shared" ca="1" si="1789"/>
        <v>1</v>
      </c>
      <c r="WO246" s="547" t="b">
        <f t="shared" ca="1" si="1789"/>
        <v>1</v>
      </c>
      <c r="WP246" s="547" t="b">
        <f t="shared" ca="1" si="1789"/>
        <v>1</v>
      </c>
      <c r="WQ246" s="547" t="b">
        <f t="shared" ca="1" si="1789"/>
        <v>1</v>
      </c>
      <c r="WR246" s="547" t="b">
        <f t="shared" ca="1" si="1789"/>
        <v>1</v>
      </c>
      <c r="WS246" s="547" t="b">
        <f t="shared" ca="1" si="1790"/>
        <v>1</v>
      </c>
      <c r="WT246" s="547" t="b">
        <f t="shared" ca="1" si="1790"/>
        <v>1</v>
      </c>
      <c r="WU246" s="547" t="b">
        <f t="shared" ca="1" si="1790"/>
        <v>1</v>
      </c>
      <c r="WV246" s="547" t="b">
        <f t="shared" ca="1" si="1790"/>
        <v>1</v>
      </c>
      <c r="WW246" s="547" t="b">
        <f t="shared" ca="1" si="1790"/>
        <v>1</v>
      </c>
      <c r="WX246" s="547" t="b">
        <f t="shared" ca="1" si="1760"/>
        <v>1</v>
      </c>
      <c r="WY246" s="547" t="b">
        <f t="shared" ca="1" si="1760"/>
        <v>1</v>
      </c>
      <c r="WZ246" s="547" t="b">
        <f t="shared" ca="1" si="1760"/>
        <v>1</v>
      </c>
      <c r="XA246" s="547" t="b">
        <f t="shared" ca="1" si="1760"/>
        <v>1</v>
      </c>
      <c r="XB246" s="547" t="b">
        <f t="shared" ca="1" si="1760"/>
        <v>1</v>
      </c>
      <c r="XC246" s="19">
        <f t="shared" ca="1" si="1777"/>
        <v>0</v>
      </c>
      <c r="XD246" s="599">
        <v>0</v>
      </c>
    </row>
    <row r="247" spans="1:628" outlineLevel="2">
      <c r="A247" s="20">
        <f t="shared" si="1423"/>
        <v>242</v>
      </c>
      <c r="B247" s="241">
        <f t="shared" ca="1" si="1754"/>
        <v>210</v>
      </c>
      <c r="C247" s="115">
        <v>302</v>
      </c>
      <c r="D247" s="134" t="str">
        <f t="shared" ca="1" si="1424"/>
        <v>GSW</v>
      </c>
      <c r="E247" t="b">
        <v>1</v>
      </c>
      <c r="F247" t="b">
        <v>0</v>
      </c>
      <c r="G247" t="b">
        <f t="shared" si="1685"/>
        <v>1</v>
      </c>
      <c r="H247" s="213">
        <f t="shared" ca="1" si="1549"/>
        <v>38</v>
      </c>
      <c r="I247" s="19">
        <f t="shared" ca="1" si="1426"/>
        <v>1</v>
      </c>
      <c r="J247" s="19">
        <f t="shared" ca="1" si="1426"/>
        <v>0</v>
      </c>
      <c r="K247" s="114">
        <f t="shared" ca="1" si="1630"/>
        <v>6</v>
      </c>
      <c r="L247" s="114">
        <f t="shared" ca="1" si="1646"/>
        <v>2</v>
      </c>
      <c r="M247" s="19">
        <f t="shared" ca="1" si="1426"/>
        <v>2</v>
      </c>
      <c r="N247" s="19">
        <f t="shared" ca="1" si="1426"/>
        <v>2</v>
      </c>
      <c r="O247" s="114">
        <f t="shared" ca="1" si="1428"/>
        <v>2</v>
      </c>
      <c r="P247" s="19">
        <f t="shared" ca="1" si="1686"/>
        <v>3</v>
      </c>
      <c r="Q247" s="19">
        <f t="shared" ca="1" si="1686"/>
        <v>2</v>
      </c>
      <c r="R247" s="19">
        <f t="shared" ca="1" si="1686"/>
        <v>1</v>
      </c>
      <c r="S247" s="19">
        <f t="shared" ca="1" si="1686"/>
        <v>0</v>
      </c>
      <c r="T247" s="19">
        <f t="shared" ca="1" si="1686"/>
        <v>0</v>
      </c>
      <c r="U247" s="19">
        <f t="shared" ca="1" si="1686"/>
        <v>0</v>
      </c>
      <c r="V247" s="19">
        <f t="shared" ca="1" si="1686"/>
        <v>0</v>
      </c>
      <c r="W247" s="19">
        <f t="shared" ca="1" si="1686"/>
        <v>0</v>
      </c>
      <c r="X247" s="19">
        <f t="shared" ca="1" si="1686"/>
        <v>1</v>
      </c>
      <c r="Y247" s="19">
        <f t="shared" ca="1" si="1686"/>
        <v>1</v>
      </c>
      <c r="Z247" s="19">
        <f t="shared" ca="1" si="1686"/>
        <v>1</v>
      </c>
      <c r="AA247" s="209"/>
      <c r="AB247" s="209"/>
      <c r="AC247" s="209"/>
      <c r="AD247" s="209"/>
      <c r="AE247" s="209"/>
      <c r="AF247" s="19">
        <f t="shared" ca="1" si="1687"/>
        <v>0</v>
      </c>
      <c r="AG247" s="209"/>
      <c r="AH247" s="209"/>
      <c r="AI247" s="209"/>
      <c r="AJ247" s="209"/>
      <c r="AK247" s="209"/>
      <c r="AL247" s="209"/>
      <c r="AM247" s="209"/>
      <c r="AN247" s="209"/>
      <c r="AO247" s="134">
        <f t="shared" ca="1" si="1432"/>
        <v>2</v>
      </c>
      <c r="AP247" s="134">
        <f ca="1">INDEX(CHOOSE($P247,DataAutumn!i.AdultDrys,DataWinter!i.AdultDrys,DataSpring!i.AdultDrys),1,$O247)</f>
        <v>3</v>
      </c>
      <c r="AQ247" s="5">
        <f t="shared" ca="1" si="1702"/>
        <v>2</v>
      </c>
      <c r="AR247" s="5">
        <f t="shared" ca="1" si="1702"/>
        <v>0</v>
      </c>
      <c r="AS247" s="5">
        <f t="shared" ca="1" si="1434"/>
        <v>6</v>
      </c>
      <c r="AT247" s="209"/>
      <c r="AU247" s="209"/>
      <c r="AV247" s="209"/>
      <c r="AW247" s="353" t="str">
        <f t="shared" ca="1" si="1763"/>
        <v>TemplateRE 00038 GSW MWM     TOL204 Scan2 GFS_1 RR+01% REV06_1_2 PI00.0% Part1  GP100% WP100% MP100% (T_F33N11L00)</v>
      </c>
      <c r="AX247" s="9" t="str">
        <f ca="1">IF(COUNTIF(AW$5:AW247,AW247)=1,"-","Dup")</f>
        <v>-</v>
      </c>
      <c r="AY247" s="9"/>
      <c r="AZ247" s="19" t="str">
        <f t="shared" ca="1" si="1436"/>
        <v>-</v>
      </c>
      <c r="BA247" s="19" t="str">
        <f t="shared" ca="1" si="1436"/>
        <v>-</v>
      </c>
      <c r="BB247" s="19" t="str">
        <f t="shared" ca="1" si="1436"/>
        <v>-</v>
      </c>
      <c r="BC247" s="19" t="str">
        <f t="shared" ca="1" si="1437"/>
        <v>-</v>
      </c>
      <c r="BD247" s="19" t="str">
        <f t="shared" ca="1" si="1436"/>
        <v>-</v>
      </c>
      <c r="BE247" s="19" t="str">
        <f t="shared" ca="1" si="1436"/>
        <v>-</v>
      </c>
      <c r="BF247" s="19" t="str">
        <f t="shared" ca="1" si="1436"/>
        <v>-</v>
      </c>
      <c r="BG247" s="19" t="str">
        <f t="shared" ca="1" si="1436"/>
        <v>-</v>
      </c>
      <c r="BH247" s="19" t="str">
        <f t="shared" ca="1" si="1436"/>
        <v>-</v>
      </c>
      <c r="BI247" s="9"/>
      <c r="BJ247" s="19" t="b">
        <f t="shared" ca="1" si="1438"/>
        <v>1</v>
      </c>
      <c r="BK247" s="19" t="str">
        <f t="shared" ca="1" si="1438"/>
        <v>-</v>
      </c>
      <c r="BL247" s="19" t="str">
        <f t="shared" ca="1" si="1438"/>
        <v>-</v>
      </c>
      <c r="BM247" s="19" t="str">
        <f t="shared" ca="1" si="1438"/>
        <v>-</v>
      </c>
      <c r="BN247" s="19" t="b">
        <f t="shared" ca="1" si="1438"/>
        <v>0</v>
      </c>
      <c r="BO247" s="19">
        <f t="shared" ca="1" si="1438"/>
        <v>0</v>
      </c>
      <c r="BP247" s="19" t="str">
        <f t="shared" ca="1" si="1439"/>
        <v>-</v>
      </c>
      <c r="BQ247" s="19" t="str">
        <f t="shared" ca="1" si="1439"/>
        <v>-</v>
      </c>
      <c r="BR247" s="19" t="b">
        <f t="shared" ca="1" si="1438"/>
        <v>1</v>
      </c>
      <c r="BS247" s="9"/>
      <c r="BT247" s="19" t="str">
        <f t="shared" ca="1" si="1440"/>
        <v>-</v>
      </c>
      <c r="BU247" s="5" t="str">
        <f t="shared" ca="1" si="1647"/>
        <v>-</v>
      </c>
      <c r="BV247" s="5">
        <f t="shared" ca="1" si="1648"/>
        <v>1</v>
      </c>
      <c r="BW247" s="5">
        <f t="shared" ca="1" si="1648"/>
        <v>1</v>
      </c>
      <c r="BX247" s="19" t="str">
        <f t="shared" ca="1" si="1443"/>
        <v>-</v>
      </c>
      <c r="BY247" s="19" t="str">
        <f t="shared" ca="1" si="1443"/>
        <v>-</v>
      </c>
      <c r="BZ247" s="19" t="str">
        <f t="shared" ca="1" si="1443"/>
        <v>-</v>
      </c>
      <c r="CA247" s="5" t="str">
        <f t="shared" ca="1" si="1649"/>
        <v>-</v>
      </c>
      <c r="CB247" s="5">
        <f t="shared" ca="1" si="1650"/>
        <v>1</v>
      </c>
      <c r="CC247" s="5">
        <f t="shared" ca="1" si="1650"/>
        <v>1</v>
      </c>
      <c r="CD247" s="19" t="str">
        <f t="shared" ca="1" si="1446"/>
        <v>-</v>
      </c>
      <c r="CE247" s="5" t="str">
        <f t="shared" ca="1" si="1651"/>
        <v>-</v>
      </c>
      <c r="CF247" s="5">
        <f t="shared" ca="1" si="1652"/>
        <v>1</v>
      </c>
      <c r="CG247" s="19" t="str">
        <f t="shared" ca="1" si="1449"/>
        <v>-</v>
      </c>
      <c r="CH247" s="19" t="str">
        <f t="shared" ca="1" si="1449"/>
        <v>-</v>
      </c>
      <c r="CI247" s="5">
        <f t="shared" ca="1" si="1450"/>
        <v>1</v>
      </c>
      <c r="CJ247" s="19" t="str">
        <f t="shared" ca="1" si="1449"/>
        <v>-</v>
      </c>
      <c r="CK247" s="5" t="str">
        <f t="shared" ca="1" si="1653"/>
        <v>-</v>
      </c>
      <c r="CL247" s="5">
        <f t="shared" ca="1" si="1654"/>
        <v>1</v>
      </c>
      <c r="CM247" s="5">
        <f t="shared" ca="1" si="1654"/>
        <v>1</v>
      </c>
      <c r="CN247" s="9"/>
      <c r="CO247" s="5" t="b">
        <f t="shared" ca="1" si="1453"/>
        <v>0</v>
      </c>
      <c r="CP247" s="12">
        <f t="shared" ca="1" si="1748"/>
        <v>2232111</v>
      </c>
      <c r="CQ247" s="19">
        <f t="shared" ca="1" si="1455"/>
        <v>1</v>
      </c>
      <c r="CR247" s="19" t="str">
        <f t="shared" ca="1" si="1455"/>
        <v>-</v>
      </c>
      <c r="CS247" s="143">
        <f t="shared" ca="1" si="1636"/>
        <v>1</v>
      </c>
      <c r="CT247" s="143">
        <f t="shared" ca="1" si="1636"/>
        <v>1</v>
      </c>
      <c r="CU247" s="12">
        <v>0</v>
      </c>
      <c r="CV247" s="143">
        <f t="shared" ca="1" si="1766"/>
        <v>0</v>
      </c>
      <c r="CW247" s="143">
        <f t="shared" ca="1" si="1766"/>
        <v>1</v>
      </c>
      <c r="CX247" s="143">
        <f t="shared" ca="1" si="1766"/>
        <v>1</v>
      </c>
      <c r="CY247" s="12">
        <v>0</v>
      </c>
      <c r="CZ247" s="12">
        <v>0</v>
      </c>
      <c r="DA247" s="143">
        <f t="shared" ca="1" si="1681"/>
        <v>1</v>
      </c>
      <c r="DB247" s="143">
        <f t="shared" ca="1" si="1681"/>
        <v>1</v>
      </c>
      <c r="DC247" s="143">
        <f t="shared" ca="1" si="1750"/>
        <v>1</v>
      </c>
      <c r="DD247" s="143">
        <f t="shared" ca="1" si="1750"/>
        <v>1</v>
      </c>
      <c r="DE247" s="143">
        <f t="shared" ca="1" si="1750"/>
        <v>1</v>
      </c>
      <c r="DF247" s="143">
        <f t="shared" ca="1" si="1750"/>
        <v>1</v>
      </c>
      <c r="DG247" s="143">
        <f t="shared" ca="1" si="1750"/>
        <v>1</v>
      </c>
      <c r="DH247" s="143">
        <f t="shared" ca="1" si="1751"/>
        <v>1</v>
      </c>
      <c r="DI247" s="143">
        <f t="shared" ca="1" si="1751"/>
        <v>1</v>
      </c>
      <c r="DJ247" s="9"/>
      <c r="DK247" s="19" t="b">
        <f t="shared" ca="1" si="1460"/>
        <v>1</v>
      </c>
      <c r="DL247" s="19" t="b">
        <f t="shared" ca="1" si="1460"/>
        <v>1</v>
      </c>
      <c r="DM247" s="19" t="b">
        <f t="shared" ca="1" si="1460"/>
        <v>1</v>
      </c>
      <c r="DN247" s="587">
        <f t="shared" ref="DN247:DN248" ca="1" si="1791">VALUE($N247&amp;$O247&amp;$P247&amp;$Q247&amp;IFERROR(VALUE($R247),0)&amp;$Z247&amp;1&amp;1)</f>
        <v>22321111</v>
      </c>
      <c r="DO247" s="19" t="b">
        <f t="shared" ca="1" si="1461"/>
        <v>1</v>
      </c>
      <c r="DP247" s="19">
        <f t="shared" ca="1" si="1461"/>
        <v>0</v>
      </c>
      <c r="DQ247" s="19" t="str">
        <f t="shared" ca="1" si="1461"/>
        <v>-</v>
      </c>
      <c r="DR247" s="578" t="str">
        <f t="shared" ca="1" si="1461"/>
        <v>-</v>
      </c>
      <c r="DS247" s="430">
        <f t="shared" ca="1" si="1704"/>
        <v>652</v>
      </c>
      <c r="DT247" s="430">
        <f t="shared" ca="1" si="1704"/>
        <v>686</v>
      </c>
      <c r="DU247" s="430">
        <f t="shared" ca="1" si="1704"/>
        <v>721</v>
      </c>
      <c r="DV247" s="142">
        <f t="shared" ca="1" si="1705"/>
        <v>378</v>
      </c>
      <c r="DW247" s="142">
        <f t="shared" ca="1" si="1705"/>
        <v>413</v>
      </c>
      <c r="DX247" s="142">
        <f t="shared" ca="1" si="1705"/>
        <v>448</v>
      </c>
      <c r="DY247" s="19" t="str">
        <f t="shared" ca="1" si="1689"/>
        <v>-</v>
      </c>
      <c r="DZ247" s="19" t="str">
        <f t="shared" ca="1" si="1689"/>
        <v>-</v>
      </c>
      <c r="EA247" s="19" t="str">
        <f t="shared" ca="1" si="1689"/>
        <v>-</v>
      </c>
      <c r="EB247" s="19" t="str">
        <f t="shared" ca="1" si="1689"/>
        <v>-</v>
      </c>
      <c r="EC247" s="19" t="str">
        <f t="shared" ca="1" si="1689"/>
        <v>-</v>
      </c>
      <c r="ED247" s="19" t="str">
        <f t="shared" ca="1" si="1689"/>
        <v>-</v>
      </c>
      <c r="EE247" s="19">
        <f t="shared" ca="1" si="1689"/>
        <v>1</v>
      </c>
      <c r="EF247" s="19">
        <f t="shared" ca="1" si="1689"/>
        <v>1</v>
      </c>
      <c r="EG247" s="19">
        <f t="shared" ca="1" si="1689"/>
        <v>0</v>
      </c>
      <c r="EH247" s="19" t="str">
        <f t="shared" ca="1" si="1689"/>
        <v>-</v>
      </c>
      <c r="EI247" s="19" t="str">
        <f t="shared" ca="1" si="1689"/>
        <v>-</v>
      </c>
      <c r="EJ247" s="19" t="str">
        <f t="shared" ca="1" si="1689"/>
        <v>-</v>
      </c>
      <c r="EK247" s="19" t="str">
        <f t="shared" ca="1" si="1689"/>
        <v>-</v>
      </c>
      <c r="EL247" s="19" t="str">
        <f t="shared" ca="1" si="1689"/>
        <v>-</v>
      </c>
      <c r="EM247" s="19">
        <f t="shared" ca="1" si="1689"/>
        <v>0</v>
      </c>
      <c r="EN247" s="19" t="str">
        <f t="shared" ca="1" si="1689"/>
        <v>-</v>
      </c>
      <c r="EO247" s="19" t="str">
        <f t="shared" ca="1" si="1690"/>
        <v>-</v>
      </c>
      <c r="EP247" s="19" t="str">
        <f t="shared" ca="1" si="1461"/>
        <v>-</v>
      </c>
      <c r="EQ247" s="19">
        <f t="shared" ca="1" si="1461"/>
        <v>0</v>
      </c>
      <c r="ER247" s="19">
        <f t="shared" ca="1" si="1461"/>
        <v>0</v>
      </c>
      <c r="ES247" s="9"/>
      <c r="ET247" s="19" t="str">
        <f t="shared" ca="1" si="1747"/>
        <v>-</v>
      </c>
      <c r="EU247" s="19" t="str">
        <f t="shared" ca="1" si="1747"/>
        <v>-</v>
      </c>
      <c r="EV247" s="19" t="str">
        <f t="shared" ca="1" si="1747"/>
        <v>-</v>
      </c>
      <c r="EW247" s="19" t="str">
        <f t="shared" ca="1" si="1747"/>
        <v>-</v>
      </c>
      <c r="EX247" s="19" t="str">
        <f t="shared" ca="1" si="1747"/>
        <v>-</v>
      </c>
      <c r="EY247" s="19" t="str">
        <f t="shared" ca="1" si="1747"/>
        <v>-</v>
      </c>
      <c r="EZ247" s="19" t="str">
        <f t="shared" ca="1" si="1747"/>
        <v>-</v>
      </c>
      <c r="FA247" s="19" t="str">
        <f t="shared" ca="1" si="1747"/>
        <v>-</v>
      </c>
      <c r="FB247" s="19" t="str">
        <f t="shared" ca="1" si="1747"/>
        <v>-</v>
      </c>
      <c r="FC247" s="19" t="str">
        <f t="shared" ca="1" si="1747"/>
        <v>-</v>
      </c>
      <c r="FD247" s="19" t="str">
        <f t="shared" ca="1" si="1747"/>
        <v>-</v>
      </c>
      <c r="FE247" s="19" t="str">
        <f t="shared" ca="1" si="1747"/>
        <v>-</v>
      </c>
      <c r="FF247" s="19">
        <f t="shared" ca="1" si="1747"/>
        <v>0</v>
      </c>
      <c r="FG247" s="430">
        <f t="shared" ca="1" si="1706"/>
        <v>0</v>
      </c>
      <c r="FH247" s="430">
        <f t="shared" ca="1" si="1706"/>
        <v>0</v>
      </c>
      <c r="FI247" s="114">
        <f t="shared" ref="FI247:FM260" ca="1" si="1792">IF(AND($N247=FI$28,$P247=FI$30,$AK247=FI$27,OR($Q247=FI$31,FI$31=1),$AS247=FI$32),INDEX(i.FS_Strategy,$AL247+1,$AK247),0)</f>
        <v>0</v>
      </c>
      <c r="FJ247" s="114">
        <f t="shared" ca="1" si="1792"/>
        <v>0</v>
      </c>
      <c r="FK247" s="114">
        <f t="shared" ca="1" si="1792"/>
        <v>0</v>
      </c>
      <c r="FL247" s="114">
        <f t="shared" ca="1" si="1792"/>
        <v>0</v>
      </c>
      <c r="FM247" s="114">
        <f t="shared" ca="1" si="1792"/>
        <v>0</v>
      </c>
      <c r="FN247" s="536">
        <f t="shared" ca="1" si="1471"/>
        <v>0</v>
      </c>
      <c r="FO247" s="114">
        <f t="shared" ref="FO247:FS260" ca="1" si="1793">IF(AND($N247=FO$28,$P247=FO$30,$AK247=FO$27,OR($Q247=FO$31,FO$31=1),$AS247=FO$32),INDEX(i.FS_Strategy,$AL247+1,$AK247),0)</f>
        <v>0</v>
      </c>
      <c r="FP247" s="114">
        <f t="shared" ca="1" si="1793"/>
        <v>0</v>
      </c>
      <c r="FQ247" s="114">
        <f t="shared" ca="1" si="1793"/>
        <v>0</v>
      </c>
      <c r="FR247" s="114">
        <f t="shared" ca="1" si="1793"/>
        <v>0</v>
      </c>
      <c r="FS247" s="114">
        <f t="shared" ca="1" si="1793"/>
        <v>0</v>
      </c>
      <c r="FT247" s="536">
        <f t="shared" ca="1" si="1473"/>
        <v>0</v>
      </c>
      <c r="FU247" s="114">
        <f t="shared" ref="FU247:FY260" ca="1" si="1794">IF(AND($N247=FU$28,$P247=FU$30,$AK247=FU$27,OR($Q247=FU$31,FU$31=1),$AS247=FU$32),INDEX(i.FS_Strategy,$AL247+1,$AK247),0)</f>
        <v>0</v>
      </c>
      <c r="FV247" s="114">
        <f t="shared" ca="1" si="1794"/>
        <v>0</v>
      </c>
      <c r="FW247" s="114">
        <f t="shared" ca="1" si="1794"/>
        <v>0</v>
      </c>
      <c r="FX247" s="114">
        <f t="shared" ca="1" si="1794"/>
        <v>0</v>
      </c>
      <c r="FY247" s="114">
        <f t="shared" ca="1" si="1794"/>
        <v>0</v>
      </c>
      <c r="FZ247" s="536">
        <f t="shared" ca="1" si="1475"/>
        <v>0</v>
      </c>
      <c r="GA247" s="114">
        <f t="shared" ref="GA247:GE260" ca="1" si="1795">IF(AND($N247=GA$28,$P247=GA$30,$AK247=GA$27,OR($Q247=GA$31,GA$31=1),$AS247=GA$32),INDEX(i.FS_Strategy,$AL247+1,$AK247),0)</f>
        <v>0</v>
      </c>
      <c r="GB247" s="114">
        <f t="shared" ca="1" si="1795"/>
        <v>0</v>
      </c>
      <c r="GC247" s="114">
        <f t="shared" ca="1" si="1795"/>
        <v>0</v>
      </c>
      <c r="GD247" s="114">
        <f t="shared" ca="1" si="1795"/>
        <v>0</v>
      </c>
      <c r="GE247" s="114">
        <f t="shared" ca="1" si="1795"/>
        <v>0</v>
      </c>
      <c r="GF247" s="536">
        <f t="shared" ca="1" si="1477"/>
        <v>0</v>
      </c>
      <c r="GG247" s="114">
        <f t="shared" ref="GG247:GK260" ca="1" si="1796">IF(AND($N247=GG$28,$P247=GG$30,$AK247=GG$27,OR($Q247=GG$31,GG$31=1),$AS247=GG$32),INDEX(i.FS_Strategy,$AL247+1,$AK247),0)</f>
        <v>0</v>
      </c>
      <c r="GH247" s="114">
        <f t="shared" ca="1" si="1796"/>
        <v>0</v>
      </c>
      <c r="GI247" s="114">
        <f t="shared" ca="1" si="1796"/>
        <v>0</v>
      </c>
      <c r="GJ247" s="114">
        <f t="shared" ca="1" si="1796"/>
        <v>0</v>
      </c>
      <c r="GK247" s="114">
        <f t="shared" ca="1" si="1796"/>
        <v>0</v>
      </c>
      <c r="GL247" s="536">
        <f t="shared" ca="1" si="1479"/>
        <v>0</v>
      </c>
      <c r="GM247" s="114">
        <f t="shared" ref="GM247:GQ260" ca="1" si="1797">IF(AND($N247=GM$28,$P247=GM$30,$AK247=GM$27,OR($Q247=GM$31,GM$31=1),$AS247=GM$32),INDEX(i.FS_Strategy,$AL247+1,$AK247),0)</f>
        <v>0</v>
      </c>
      <c r="GN247" s="114">
        <f t="shared" ca="1" si="1797"/>
        <v>0</v>
      </c>
      <c r="GO247" s="114">
        <f t="shared" ca="1" si="1797"/>
        <v>0</v>
      </c>
      <c r="GP247" s="114">
        <f t="shared" ca="1" si="1797"/>
        <v>0</v>
      </c>
      <c r="GQ247" s="114">
        <f t="shared" ca="1" si="1797"/>
        <v>0</v>
      </c>
      <c r="GR247" s="536">
        <f t="shared" ca="1" si="1481"/>
        <v>0</v>
      </c>
      <c r="GS247" s="115">
        <f t="shared" ca="1" si="1713"/>
        <v>0</v>
      </c>
      <c r="GT247" s="115">
        <f t="shared" ca="1" si="1713"/>
        <v>0</v>
      </c>
      <c r="GU247" s="115">
        <f t="shared" ca="1" si="1713"/>
        <v>0</v>
      </c>
      <c r="GV247" s="115">
        <f t="shared" ca="1" si="1713"/>
        <v>0</v>
      </c>
      <c r="GW247" s="553">
        <f t="shared" ca="1" si="1714"/>
        <v>0</v>
      </c>
      <c r="GX247" s="553">
        <f t="shared" ca="1" si="1714"/>
        <v>0</v>
      </c>
      <c r="GY247" s="553">
        <f t="shared" ca="1" si="1714"/>
        <v>0</v>
      </c>
      <c r="GZ247" s="553">
        <f t="shared" ca="1" si="1714"/>
        <v>0</v>
      </c>
      <c r="HA247" s="553">
        <f t="shared" ca="1" si="1714"/>
        <v>0</v>
      </c>
      <c r="HB247" s="553">
        <f t="shared" ca="1" si="1714"/>
        <v>0</v>
      </c>
      <c r="HC247" s="553">
        <f t="shared" ca="1" si="1714"/>
        <v>0</v>
      </c>
      <c r="HD247" s="553">
        <f t="shared" ca="1" si="1714"/>
        <v>0</v>
      </c>
      <c r="HE247" s="553">
        <f t="shared" ca="1" si="1714"/>
        <v>0</v>
      </c>
      <c r="HF247" s="553">
        <f t="shared" ca="1" si="1714"/>
        <v>0</v>
      </c>
      <c r="HG247" s="553">
        <f t="shared" ca="1" si="1714"/>
        <v>0</v>
      </c>
      <c r="HH247" s="553">
        <f t="shared" ca="1" si="1714"/>
        <v>0</v>
      </c>
      <c r="HI247" s="553">
        <f t="shared" ca="1" si="1714"/>
        <v>0</v>
      </c>
      <c r="HJ247" s="553">
        <f t="shared" ca="1" si="1714"/>
        <v>0</v>
      </c>
      <c r="HK247" s="553">
        <f t="shared" ca="1" si="1714"/>
        <v>0</v>
      </c>
      <c r="HL247" s="553">
        <f t="shared" ca="1" si="1714"/>
        <v>0</v>
      </c>
      <c r="HM247" s="553">
        <f t="shared" ca="1" si="1715"/>
        <v>0</v>
      </c>
      <c r="HN247" s="553">
        <f t="shared" ca="1" si="1715"/>
        <v>0</v>
      </c>
      <c r="HO247" s="553">
        <f t="shared" ca="1" si="1715"/>
        <v>0</v>
      </c>
      <c r="HP247" s="553">
        <f t="shared" ca="1" si="1715"/>
        <v>0</v>
      </c>
      <c r="HQ247" s="19">
        <f t="shared" ca="1" si="1485"/>
        <v>0</v>
      </c>
      <c r="HR247" s="114">
        <f t="shared" ref="HR247:HV260" ca="1" si="1798">IF(AND($N247=HR$28,$P247=HR$30,$AK247=HR$27,OR($Q247=HR$31,HR$31=1),$AS247=HR$32),INDEX(i.FS_Strategy,$AL247+1,$AK247),0)</f>
        <v>0</v>
      </c>
      <c r="HS247" s="114">
        <f t="shared" ca="1" si="1798"/>
        <v>0</v>
      </c>
      <c r="HT247" s="114">
        <f t="shared" ca="1" si="1798"/>
        <v>0</v>
      </c>
      <c r="HU247" s="114">
        <f t="shared" ca="1" si="1798"/>
        <v>0</v>
      </c>
      <c r="HV247" s="114">
        <f t="shared" ca="1" si="1798"/>
        <v>0</v>
      </c>
      <c r="HW247" s="536">
        <f t="shared" ca="1" si="1487"/>
        <v>0</v>
      </c>
      <c r="HX247" s="114">
        <f t="shared" ref="HX247:IB260" ca="1" si="1799">IF(AND($N247=HX$28,$P247=HX$30,$AK247=HX$27,OR($Q247=HX$31,HX$31=1),$AS247=HX$32),INDEX(i.FS_Strategy,$AL247+1,$AK247),0)</f>
        <v>0</v>
      </c>
      <c r="HY247" s="114">
        <f t="shared" ca="1" si="1799"/>
        <v>0</v>
      </c>
      <c r="HZ247" s="114">
        <f t="shared" ca="1" si="1799"/>
        <v>0</v>
      </c>
      <c r="IA247" s="114">
        <f t="shared" ca="1" si="1799"/>
        <v>0</v>
      </c>
      <c r="IB247" s="114">
        <f t="shared" ca="1" si="1799"/>
        <v>0</v>
      </c>
      <c r="IC247" s="536">
        <f t="shared" ca="1" si="1489"/>
        <v>0</v>
      </c>
      <c r="ID247" s="114">
        <f t="shared" ref="ID247:IH260" ca="1" si="1800">IF(AND($N247=ID$28,$P247=ID$30,$AK247=ID$27,OR($Q247=ID$31,ID$31=1),$AS247=ID$32),INDEX(i.FS_Strategy,$AL247+1,$AK247),0)</f>
        <v>0</v>
      </c>
      <c r="IE247" s="114">
        <f t="shared" ca="1" si="1800"/>
        <v>0</v>
      </c>
      <c r="IF247" s="114">
        <f t="shared" ca="1" si="1800"/>
        <v>0</v>
      </c>
      <c r="IG247" s="114">
        <f t="shared" ca="1" si="1800"/>
        <v>0</v>
      </c>
      <c r="IH247" s="114">
        <f t="shared" ca="1" si="1800"/>
        <v>0</v>
      </c>
      <c r="II247" s="536">
        <f t="shared" ca="1" si="1491"/>
        <v>0</v>
      </c>
      <c r="IJ247" s="114">
        <f t="shared" ref="IJ247:IN260" ca="1" si="1801">IF(AND($N247=IJ$28,$P247=IJ$30,$AK247=IJ$27,OR($Q247=IJ$31,IJ$31=1),$AS247=IJ$32),INDEX(i.FS_Strategy,$AL247+1,$AK247),0)</f>
        <v>0</v>
      </c>
      <c r="IK247" s="114">
        <f t="shared" ca="1" si="1801"/>
        <v>0</v>
      </c>
      <c r="IL247" s="114">
        <f t="shared" ca="1" si="1801"/>
        <v>0</v>
      </c>
      <c r="IM247" s="114">
        <f t="shared" ca="1" si="1801"/>
        <v>0</v>
      </c>
      <c r="IN247" s="114">
        <f t="shared" ca="1" si="1801"/>
        <v>0</v>
      </c>
      <c r="IO247" s="536">
        <f t="shared" ca="1" si="1493"/>
        <v>0</v>
      </c>
      <c r="IP247" s="114">
        <f t="shared" ref="IP247:IT260" ca="1" si="1802">IF(AND($N247=IP$28,$P247=IP$30,$AK247=IP$27,OR($Q247=IP$31,IP$31=1),$AS247=IP$32),INDEX(i.FS_Strategy,$AL247+1,$AK247),0)</f>
        <v>0</v>
      </c>
      <c r="IQ247" s="114">
        <f t="shared" ca="1" si="1802"/>
        <v>0</v>
      </c>
      <c r="IR247" s="114">
        <f t="shared" ca="1" si="1802"/>
        <v>0</v>
      </c>
      <c r="IS247" s="114">
        <f t="shared" ca="1" si="1802"/>
        <v>0</v>
      </c>
      <c r="IT247" s="114">
        <f t="shared" ca="1" si="1802"/>
        <v>0</v>
      </c>
      <c r="IU247" s="536">
        <f t="shared" ca="1" si="1495"/>
        <v>0</v>
      </c>
      <c r="IV247" s="114">
        <f t="shared" ref="IV247:IZ260" ca="1" si="1803">IF(AND($N247=IV$28,$P247=IV$30,$AK247=IV$27,OR($Q247=IV$31,IV$31=1),$AS247=IV$32),INDEX(i.FS_Strategy,$AL247+1,$AK247),0)</f>
        <v>0</v>
      </c>
      <c r="IW247" s="114">
        <f t="shared" ca="1" si="1803"/>
        <v>0</v>
      </c>
      <c r="IX247" s="114">
        <f t="shared" ca="1" si="1803"/>
        <v>0</v>
      </c>
      <c r="IY247" s="114">
        <f t="shared" ca="1" si="1803"/>
        <v>0</v>
      </c>
      <c r="IZ247" s="114">
        <f t="shared" ca="1" si="1803"/>
        <v>0</v>
      </c>
      <c r="JA247" s="536">
        <f t="shared" ca="1" si="1497"/>
        <v>0</v>
      </c>
      <c r="JB247" s="115">
        <f t="shared" ca="1" si="1722"/>
        <v>0</v>
      </c>
      <c r="JC247" s="115">
        <f t="shared" ca="1" si="1722"/>
        <v>0</v>
      </c>
      <c r="JD247" s="115">
        <f t="shared" ca="1" si="1722"/>
        <v>0</v>
      </c>
      <c r="JE247" s="115">
        <f t="shared" ca="1" si="1722"/>
        <v>0</v>
      </c>
      <c r="JF247" s="553">
        <f t="shared" ca="1" si="1723"/>
        <v>0</v>
      </c>
      <c r="JG247" s="553">
        <f t="shared" ca="1" si="1723"/>
        <v>0</v>
      </c>
      <c r="JH247" s="553">
        <f t="shared" ca="1" si="1723"/>
        <v>0</v>
      </c>
      <c r="JI247" s="553">
        <f t="shared" ca="1" si="1723"/>
        <v>0</v>
      </c>
      <c r="JJ247" s="553">
        <f t="shared" ca="1" si="1723"/>
        <v>0</v>
      </c>
      <c r="JK247" s="553">
        <f t="shared" ca="1" si="1723"/>
        <v>0</v>
      </c>
      <c r="JL247" s="553">
        <f t="shared" ca="1" si="1723"/>
        <v>0</v>
      </c>
      <c r="JM247" s="553">
        <f t="shared" ca="1" si="1723"/>
        <v>0</v>
      </c>
      <c r="JN247" s="553">
        <f t="shared" ca="1" si="1723"/>
        <v>0</v>
      </c>
      <c r="JO247" s="553">
        <f t="shared" ca="1" si="1723"/>
        <v>0</v>
      </c>
      <c r="JP247" s="553">
        <f t="shared" ca="1" si="1723"/>
        <v>0</v>
      </c>
      <c r="JQ247" s="553">
        <f t="shared" ca="1" si="1723"/>
        <v>0</v>
      </c>
      <c r="JR247" s="553">
        <f t="shared" ca="1" si="1723"/>
        <v>0</v>
      </c>
      <c r="JS247" s="553">
        <f t="shared" ca="1" si="1723"/>
        <v>0</v>
      </c>
      <c r="JT247" s="553">
        <f t="shared" ca="1" si="1723"/>
        <v>0</v>
      </c>
      <c r="JU247" s="553">
        <f t="shared" ca="1" si="1723"/>
        <v>0</v>
      </c>
      <c r="JV247" s="553">
        <f t="shared" ca="1" si="1724"/>
        <v>0</v>
      </c>
      <c r="JW247" s="553">
        <f t="shared" ca="1" si="1724"/>
        <v>0</v>
      </c>
      <c r="JX247" s="553">
        <f t="shared" ca="1" si="1724"/>
        <v>0</v>
      </c>
      <c r="JY247" s="553">
        <f t="shared" ca="1" si="1724"/>
        <v>0</v>
      </c>
      <c r="JZ247" s="19">
        <f t="shared" ca="1" si="1501"/>
        <v>0</v>
      </c>
      <c r="KA247" s="5">
        <f t="shared" ca="1" si="1502"/>
        <v>67</v>
      </c>
      <c r="KB247" s="9"/>
      <c r="KC247" s="5">
        <f t="shared" ca="1" si="1725"/>
        <v>1</v>
      </c>
      <c r="KD247" s="5" t="b">
        <f t="shared" ca="1" si="1725"/>
        <v>0</v>
      </c>
      <c r="KE247" s="19">
        <f t="shared" ca="1" si="1742"/>
        <v>0</v>
      </c>
      <c r="KF247" s="5">
        <f t="shared" ca="1" si="1505"/>
        <v>0</v>
      </c>
      <c r="KG247" s="5">
        <f t="shared" ca="1" si="1506"/>
        <v>1.2500000000000001E-2</v>
      </c>
      <c r="KH247" s="5">
        <f t="shared" si="1507"/>
        <v>0</v>
      </c>
      <c r="KI247" s="19">
        <f t="shared" ca="1" si="1683"/>
        <v>0</v>
      </c>
      <c r="KJ247" s="5">
        <f t="shared" ca="1" si="1508"/>
        <v>60</v>
      </c>
      <c r="KK247" s="19" t="str">
        <f t="shared" ca="1" si="1688"/>
        <v>-</v>
      </c>
      <c r="KL247" s="19" t="str">
        <f t="shared" ca="1" si="1688"/>
        <v>-</v>
      </c>
      <c r="KM247" s="19" t="str">
        <f t="shared" ca="1" si="1688"/>
        <v>-</v>
      </c>
      <c r="KN247" s="19" t="str">
        <f t="shared" ca="1" si="1688"/>
        <v>-</v>
      </c>
      <c r="KO247" s="19" t="str">
        <f t="shared" ca="1" si="1688"/>
        <v>-</v>
      </c>
      <c r="KP247" s="19" t="str">
        <f t="shared" ca="1" si="1688"/>
        <v>-</v>
      </c>
      <c r="KQ247" s="19" t="str">
        <f t="shared" ca="1" si="1688"/>
        <v>-</v>
      </c>
      <c r="KR247" s="19" t="str">
        <f t="shared" ca="1" si="1688"/>
        <v>-</v>
      </c>
      <c r="KS247" s="19" t="str">
        <f t="shared" ca="1" si="1688"/>
        <v>-</v>
      </c>
      <c r="KT247" s="19" t="str">
        <f t="shared" ca="1" si="1688"/>
        <v>-</v>
      </c>
      <c r="KU247" s="19" t="str">
        <f t="shared" ca="1" si="1688"/>
        <v>-</v>
      </c>
      <c r="KV247" s="19" t="str">
        <f t="shared" ca="1" si="1688"/>
        <v>-</v>
      </c>
      <c r="KW247" s="5">
        <f t="shared" si="1510"/>
        <v>1</v>
      </c>
      <c r="KX247" s="5">
        <f t="shared" ref="KX247:KZ272" ca="1" si="1804">IF(OR($K247="",$K247&lt;&gt;KX$26),KX$5,INDEX(i.REVsSA,$L247,KX$26+1))</f>
        <v>0</v>
      </c>
      <c r="KY247" s="5">
        <f t="shared" ca="1" si="1804"/>
        <v>1</v>
      </c>
      <c r="KZ247" s="5">
        <f t="shared" ca="1" si="1804"/>
        <v>1</v>
      </c>
      <c r="LA247" s="5">
        <f t="shared" ca="1" si="1745"/>
        <v>1</v>
      </c>
      <c r="LB247" s="5">
        <f t="shared" ca="1" si="1745"/>
        <v>1</v>
      </c>
      <c r="LC247" s="5">
        <f t="shared" ca="1" si="1745"/>
        <v>0</v>
      </c>
      <c r="LD247" s="5">
        <f t="shared" ca="1" si="1745"/>
        <v>1</v>
      </c>
      <c r="LE247" s="5">
        <f t="shared" ca="1" si="1745"/>
        <v>0</v>
      </c>
      <c r="LF247" s="5">
        <f t="shared" ca="1" si="1745"/>
        <v>0</v>
      </c>
      <c r="LG247" s="5">
        <f t="shared" ca="1" si="1745"/>
        <v>1</v>
      </c>
      <c r="LH247" s="5">
        <f t="shared" ca="1" si="1745"/>
        <v>1</v>
      </c>
      <c r="LI247" s="5">
        <f t="shared" ca="1" si="1745"/>
        <v>0</v>
      </c>
      <c r="LJ247" s="5">
        <f t="shared" ca="1" si="1745"/>
        <v>0</v>
      </c>
      <c r="LK247" s="5">
        <f t="shared" ca="1" si="1745"/>
        <v>0</v>
      </c>
      <c r="LL247" s="5">
        <f t="shared" ca="1" si="1745"/>
        <v>1</v>
      </c>
      <c r="LM247" s="5">
        <f t="shared" ca="1" si="1745"/>
        <v>0</v>
      </c>
      <c r="LN247" s="5">
        <f t="shared" ca="1" si="1745"/>
        <v>1</v>
      </c>
      <c r="LO247" s="19">
        <f t="shared" ca="1" si="1742"/>
        <v>0</v>
      </c>
      <c r="LP247" s="19">
        <f t="shared" ca="1" si="1743"/>
        <v>0</v>
      </c>
      <c r="LQ247" s="19">
        <f t="shared" ca="1" si="1743"/>
        <v>0</v>
      </c>
      <c r="LR247" s="19">
        <f t="shared" ca="1" si="1743"/>
        <v>0</v>
      </c>
      <c r="LS247" s="19">
        <f t="shared" ca="1" si="1743"/>
        <v>0</v>
      </c>
      <c r="LT247" s="19">
        <f t="shared" ca="1" si="1743"/>
        <v>0</v>
      </c>
      <c r="LU247" s="19">
        <f t="shared" ca="1" si="1743"/>
        <v>0</v>
      </c>
      <c r="LV247" s="19">
        <f t="shared" ca="1" si="1743"/>
        <v>0</v>
      </c>
      <c r="LW247" s="19">
        <f t="shared" ca="1" si="1743"/>
        <v>0</v>
      </c>
      <c r="LX247" s="19">
        <f t="shared" ca="1" si="1743"/>
        <v>0</v>
      </c>
      <c r="LY247" s="19">
        <f t="shared" ca="1" si="1743"/>
        <v>0</v>
      </c>
      <c r="LZ247" s="19">
        <f t="shared" ca="1" si="1743"/>
        <v>0</v>
      </c>
      <c r="MA247" s="19">
        <f t="shared" ca="1" si="1743"/>
        <v>0</v>
      </c>
      <c r="MB247" s="19">
        <f t="shared" ca="1" si="1743"/>
        <v>0</v>
      </c>
      <c r="MC247" s="19">
        <f t="shared" ca="1" si="1743"/>
        <v>0</v>
      </c>
      <c r="MD247" s="19">
        <f t="shared" ca="1" si="1743"/>
        <v>0</v>
      </c>
      <c r="ME247" s="19">
        <f t="shared" ca="1" si="1743"/>
        <v>0</v>
      </c>
      <c r="MF247" s="19">
        <f t="shared" ca="1" si="1744"/>
        <v>0</v>
      </c>
      <c r="MG247" s="19">
        <f t="shared" ca="1" si="1744"/>
        <v>0</v>
      </c>
      <c r="MH247" s="19">
        <f t="shared" ca="1" si="1744"/>
        <v>0</v>
      </c>
      <c r="MI247" s="19">
        <f t="shared" ca="1" si="1744"/>
        <v>0</v>
      </c>
      <c r="MJ247" s="5">
        <f t="shared" ca="1" si="1727"/>
        <v>0</v>
      </c>
      <c r="MK247" s="5">
        <f t="shared" ca="1" si="1727"/>
        <v>6.25E-2</v>
      </c>
      <c r="ML247" s="5">
        <f t="shared" ca="1" si="1727"/>
        <v>6.25E-2</v>
      </c>
      <c r="MM247" s="5">
        <f t="shared" ca="1" si="1727"/>
        <v>6.25E-2</v>
      </c>
      <c r="MN247" s="5">
        <f t="shared" ref="MN247:MS260" ca="1" si="1805">IF(OR($K247="",$K247&lt;&gt;MN$26),MN$5,INDEX(i.REVsSA,$L247,MN$26+1))</f>
        <v>0</v>
      </c>
      <c r="MO247" s="5">
        <f t="shared" ca="1" si="1805"/>
        <v>0</v>
      </c>
      <c r="MP247" s="5">
        <f t="shared" ca="1" si="1805"/>
        <v>0</v>
      </c>
      <c r="MQ247" s="5">
        <f t="shared" ca="1" si="1805"/>
        <v>0</v>
      </c>
      <c r="MR247" s="5">
        <f t="shared" ca="1" si="1805"/>
        <v>0</v>
      </c>
      <c r="MS247" s="5">
        <f t="shared" ca="1" si="1805"/>
        <v>0</v>
      </c>
      <c r="MT247" s="19">
        <f t="shared" ca="1" si="1744"/>
        <v>0</v>
      </c>
      <c r="MU247" s="19">
        <f t="shared" ca="1" si="1744"/>
        <v>1</v>
      </c>
      <c r="MV247" s="19">
        <f t="shared" ca="1" si="1678"/>
        <v>0</v>
      </c>
      <c r="MW247" s="19">
        <f t="shared" ca="1" si="1678"/>
        <v>0</v>
      </c>
      <c r="MX247" s="19">
        <f t="shared" ca="1" si="1678"/>
        <v>0</v>
      </c>
      <c r="MY247" s="19">
        <f t="shared" ca="1" si="1678"/>
        <v>0</v>
      </c>
      <c r="MZ247" s="19">
        <f t="shared" ca="1" si="1678"/>
        <v>1</v>
      </c>
      <c r="NA247" s="9"/>
      <c r="NB247" s="5" t="b">
        <f t="shared" ca="1" si="1514"/>
        <v>0</v>
      </c>
      <c r="NC247" s="19" t="str">
        <f t="shared" ca="1" si="1515"/>
        <v>-</v>
      </c>
      <c r="ND247" s="5">
        <f t="shared" ca="1" si="1773"/>
        <v>0.5</v>
      </c>
      <c r="NE247" s="5" t="b">
        <f t="shared" ca="1" si="1669"/>
        <v>0</v>
      </c>
      <c r="NF247" s="5" t="b">
        <f t="shared" ca="1" si="1669"/>
        <v>0</v>
      </c>
      <c r="NG247" s="5" t="b">
        <f t="shared" ca="1" si="1669"/>
        <v>1</v>
      </c>
      <c r="NH247" s="134">
        <f t="shared" ca="1" si="1670"/>
        <v>2</v>
      </c>
      <c r="NI247" s="134">
        <f t="shared" ca="1" si="1670"/>
        <v>2</v>
      </c>
      <c r="NJ247" s="5" t="b">
        <f t="shared" ca="1" si="1729"/>
        <v>0</v>
      </c>
      <c r="NK247" s="5" t="b">
        <f t="shared" ca="1" si="1729"/>
        <v>1</v>
      </c>
      <c r="NL247" s="5" t="b">
        <f t="shared" ca="1" si="1729"/>
        <v>1</v>
      </c>
      <c r="NM247" s="5" t="b">
        <f t="shared" ca="1" si="1729"/>
        <v>0</v>
      </c>
      <c r="NN247" s="5">
        <f t="shared" ca="1" si="1730"/>
        <v>1</v>
      </c>
      <c r="NO247" s="5">
        <f t="shared" ca="1" si="1730"/>
        <v>0</v>
      </c>
      <c r="NP247" s="5" t="b">
        <f t="shared" ca="1" si="1774"/>
        <v>0</v>
      </c>
      <c r="NQ247" s="5" t="str" cm="1">
        <f t="array" aca="1" ref="NQ247" ca="1">IF(OR(NR247:NY247&lt;&gt;"-"),TRUE,"-")</f>
        <v>-</v>
      </c>
      <c r="NR247" s="19" t="str">
        <f t="shared" ca="1" si="1522"/>
        <v>-</v>
      </c>
      <c r="NS247" s="19" t="str">
        <f t="shared" ca="1" si="1522"/>
        <v>-</v>
      </c>
      <c r="NT247" s="19" t="str">
        <f t="shared" ca="1" si="1522"/>
        <v>-</v>
      </c>
      <c r="NU247" s="19" t="str">
        <f t="shared" ca="1" si="1522"/>
        <v>-</v>
      </c>
      <c r="NV247" s="19" t="str">
        <f t="shared" ca="1" si="1522"/>
        <v>-</v>
      </c>
      <c r="NW247" s="19" t="str">
        <f t="shared" ca="1" si="1522"/>
        <v>-</v>
      </c>
      <c r="NX247" s="19" t="str">
        <f t="shared" ca="1" si="1522"/>
        <v>-</v>
      </c>
      <c r="NY247" s="19" t="str">
        <f t="shared" ca="1" si="1522"/>
        <v>-</v>
      </c>
      <c r="NZ247" s="5" t="b">
        <f t="array" aca="1" ref="NZ247" ca="1">IF(OR(OA247:OG247&lt;&gt;"-"),TRUE,"-")</f>
        <v>1</v>
      </c>
      <c r="OA247" s="19">
        <f t="shared" ca="1" si="1755"/>
        <v>0</v>
      </c>
      <c r="OB247" s="19">
        <f t="shared" ca="1" si="1755"/>
        <v>999999</v>
      </c>
      <c r="OC247" s="19">
        <f t="shared" ca="1" si="1755"/>
        <v>999999</v>
      </c>
      <c r="OD247" s="19">
        <f t="shared" ca="1" si="1755"/>
        <v>999999</v>
      </c>
      <c r="OE247" s="19">
        <f t="shared" ca="1" si="1755"/>
        <v>999999</v>
      </c>
      <c r="OF247" s="19">
        <f t="shared" ca="1" si="1755"/>
        <v>999999</v>
      </c>
      <c r="OG247" s="19">
        <f t="shared" ca="1" si="1755"/>
        <v>999999</v>
      </c>
      <c r="OH247" s="19" t="str">
        <f t="shared" ca="1" si="1755"/>
        <v>-</v>
      </c>
      <c r="OI247" s="19" t="str">
        <f t="shared" ca="1" si="1755"/>
        <v>-</v>
      </c>
      <c r="OJ247" s="19" t="str">
        <f t="shared" ca="1" si="1755"/>
        <v>-</v>
      </c>
      <c r="OK247" s="19" t="b">
        <f t="shared" ca="1" si="1755"/>
        <v>1</v>
      </c>
      <c r="OL247" s="19">
        <f t="shared" ca="1" si="1755"/>
        <v>0</v>
      </c>
      <c r="OM247" s="5" t="str">
        <f t="shared" ca="1" si="1731"/>
        <v>-</v>
      </c>
      <c r="ON247" s="5" t="str">
        <f t="shared" ca="1" si="1731"/>
        <v>-</v>
      </c>
      <c r="OO247" s="5" t="str">
        <f t="shared" ca="1" si="1731"/>
        <v>-</v>
      </c>
      <c r="OP247" s="5" t="str">
        <f t="shared" ca="1" si="1731"/>
        <v>-</v>
      </c>
      <c r="OQ247" s="19" t="str">
        <f t="shared" ca="1" si="1548"/>
        <v>-</v>
      </c>
      <c r="OR247" s="19" t="str">
        <f t="shared" ca="1" si="1548"/>
        <v>-</v>
      </c>
      <c r="OS247" s="19" t="str">
        <f t="shared" ca="1" si="1548"/>
        <v>-</v>
      </c>
      <c r="OT247" s="19" t="str">
        <f t="shared" ca="1" si="1548"/>
        <v>-</v>
      </c>
      <c r="OU247" s="5">
        <f t="shared" ca="1" si="1753"/>
        <v>0</v>
      </c>
      <c r="OV247" s="19" t="str">
        <f t="shared" ca="1" si="1548"/>
        <v>-</v>
      </c>
      <c r="OW247" s="5" t="str">
        <f t="shared" ref="OW247:PB260" ca="1" si="1806">INDEX(i.FlkStrctr,$O247,OW$26)</f>
        <v>-</v>
      </c>
      <c r="OX247" s="5">
        <f t="shared" ca="1" si="1806"/>
        <v>500</v>
      </c>
      <c r="OY247" s="5">
        <f t="shared" ca="1" si="1806"/>
        <v>500</v>
      </c>
      <c r="OZ247" s="5" t="str">
        <f t="shared" ca="1" si="1806"/>
        <v>-</v>
      </c>
      <c r="PA247" s="5" t="str">
        <f t="shared" ca="1" si="1806"/>
        <v>-</v>
      </c>
      <c r="PB247" s="5" t="str">
        <f t="shared" ca="1" si="1806"/>
        <v>-</v>
      </c>
      <c r="PC247" s="5">
        <f t="shared" ca="1" si="1527"/>
        <v>1.5</v>
      </c>
      <c r="PD247" s="9"/>
      <c r="PE247" s="19">
        <f t="shared" ca="1" si="1548"/>
        <v>50</v>
      </c>
      <c r="PF247" s="19">
        <f t="shared" ca="1" si="1528"/>
        <v>50</v>
      </c>
      <c r="PG247" s="19">
        <f t="shared" ca="1" si="1528"/>
        <v>50</v>
      </c>
      <c r="PH247" s="19">
        <f t="shared" ca="1" si="1528"/>
        <v>50</v>
      </c>
      <c r="PI247" s="5">
        <f t="shared" ca="1" si="1529"/>
        <v>1</v>
      </c>
      <c r="PJ247" s="5">
        <f t="shared" ca="1" si="1530"/>
        <v>1</v>
      </c>
      <c r="PK247" s="5">
        <f t="shared" ca="1" si="1531"/>
        <v>1</v>
      </c>
      <c r="PL247" s="9"/>
      <c r="PM247" s="19" t="b">
        <f t="shared" ca="1" si="1528"/>
        <v>0</v>
      </c>
      <c r="PN247" s="19" t="b">
        <f t="shared" ca="1" si="1528"/>
        <v>0</v>
      </c>
      <c r="PO247" s="19">
        <f t="shared" ca="1" si="1528"/>
        <v>1</v>
      </c>
      <c r="PP247" s="134">
        <f t="shared" ca="1" si="1532"/>
        <v>1</v>
      </c>
      <c r="PQ247" s="134">
        <f t="shared" ca="1" si="1532"/>
        <v>1</v>
      </c>
      <c r="PR247" s="134">
        <f t="shared" ca="1" si="1532"/>
        <v>1</v>
      </c>
      <c r="PS247" s="134">
        <f t="shared" ca="1" si="1532"/>
        <v>1</v>
      </c>
      <c r="PT247" s="134">
        <f t="shared" ca="1" si="1532"/>
        <v>1</v>
      </c>
      <c r="PU247" s="134">
        <f t="shared" ca="1" si="1532"/>
        <v>1</v>
      </c>
      <c r="PV247" s="134">
        <f t="shared" ca="1" si="1532"/>
        <v>1</v>
      </c>
      <c r="PW247" s="134">
        <f t="shared" ca="1" si="1532"/>
        <v>1</v>
      </c>
      <c r="PX247" s="9"/>
      <c r="PY247" s="537" t="str">
        <f t="shared" ca="1" si="1733"/>
        <v>-</v>
      </c>
      <c r="PZ247" s="537" t="str">
        <f t="shared" ca="1" si="1733"/>
        <v>-</v>
      </c>
      <c r="QA247" s="537" t="str">
        <f t="shared" ca="1" si="1733"/>
        <v>-</v>
      </c>
      <c r="QB247" s="537" t="str">
        <f t="shared" ca="1" si="1733"/>
        <v>-</v>
      </c>
      <c r="QC247" s="537" t="str">
        <f t="shared" ca="1" si="1733"/>
        <v>-</v>
      </c>
      <c r="QD247" s="537" t="str">
        <f t="shared" ca="1" si="1733"/>
        <v>-</v>
      </c>
      <c r="QE247" s="537" t="str">
        <f t="shared" ca="1" si="1733"/>
        <v>-</v>
      </c>
      <c r="QF247" s="537" t="str">
        <f t="shared" ca="1" si="1733"/>
        <v>-</v>
      </c>
      <c r="QG247" s="537" t="str">
        <f t="shared" ca="1" si="1733"/>
        <v>-</v>
      </c>
      <c r="QH247" s="537" t="str">
        <f t="shared" ca="1" si="1733"/>
        <v>-</v>
      </c>
      <c r="QI247" s="537" t="str">
        <f t="shared" ca="1" si="1733"/>
        <v>-</v>
      </c>
      <c r="QJ247" s="537" t="str">
        <f t="shared" ca="1" si="1733"/>
        <v>-</v>
      </c>
      <c r="QK247" s="537" t="str">
        <f t="shared" ca="1" si="1733"/>
        <v>-</v>
      </c>
      <c r="QL247" s="537" t="str">
        <f t="shared" ca="1" si="1733"/>
        <v>-</v>
      </c>
      <c r="QM247" s="537" t="str">
        <f t="shared" ca="1" si="1733"/>
        <v>-</v>
      </c>
      <c r="QN247" s="537" t="str">
        <f t="shared" ca="1" si="1733"/>
        <v>-</v>
      </c>
      <c r="QO247" s="537" t="str">
        <f t="shared" ca="1" si="1734"/>
        <v>-</v>
      </c>
      <c r="QP247" s="537" t="str">
        <f t="shared" ca="1" si="1734"/>
        <v>-</v>
      </c>
      <c r="QQ247" s="537" t="str">
        <f t="shared" ca="1" si="1734"/>
        <v>-</v>
      </c>
      <c r="QR247" s="537" t="str">
        <f t="shared" ca="1" si="1734"/>
        <v>-</v>
      </c>
      <c r="QS247" s="537" t="str">
        <f t="shared" ca="1" si="1734"/>
        <v>-</v>
      </c>
      <c r="QT247" s="537" t="str">
        <f t="shared" ca="1" si="1734"/>
        <v>-</v>
      </c>
      <c r="QU247" s="537" t="str">
        <f t="shared" ca="1" si="1734"/>
        <v>-</v>
      </c>
      <c r="QV247" s="537" t="str">
        <f t="shared" ca="1" si="1734"/>
        <v>-</v>
      </c>
      <c r="QW247" s="537" t="str">
        <f t="shared" ca="1" si="1734"/>
        <v>-</v>
      </c>
      <c r="QX247" s="537" t="str">
        <f t="shared" ca="1" si="1734"/>
        <v>-</v>
      </c>
      <c r="QY247" s="537" t="str">
        <f t="shared" ca="1" si="1734"/>
        <v>-</v>
      </c>
      <c r="QZ247" s="537" t="str">
        <f t="shared" ca="1" si="1734"/>
        <v>-</v>
      </c>
      <c r="RA247" s="537" t="str">
        <f t="shared" ca="1" si="1734"/>
        <v>-</v>
      </c>
      <c r="RB247" s="537" t="str">
        <f t="shared" ca="1" si="1734"/>
        <v>-</v>
      </c>
      <c r="RC247" s="537" t="str">
        <f t="shared" ca="1" si="1734"/>
        <v>-</v>
      </c>
      <c r="RD247" s="537" t="str">
        <f t="shared" ca="1" si="1734"/>
        <v>-</v>
      </c>
      <c r="RE247" s="537" t="str">
        <f t="shared" ca="1" si="1673"/>
        <v>-</v>
      </c>
      <c r="RF247" s="537" t="str">
        <f t="shared" ca="1" si="1673"/>
        <v>-</v>
      </c>
      <c r="RG247" s="537" t="str">
        <f t="shared" ca="1" si="1673"/>
        <v>-</v>
      </c>
      <c r="RH247" s="537" t="str">
        <f t="shared" ca="1" si="1673"/>
        <v>-</v>
      </c>
      <c r="RI247" s="547" t="str">
        <f t="shared" ca="1" si="1735"/>
        <v>-</v>
      </c>
      <c r="RJ247" s="547" t="str">
        <f t="shared" ca="1" si="1735"/>
        <v>-</v>
      </c>
      <c r="RK247" s="547" t="str">
        <f t="shared" ca="1" si="1735"/>
        <v>-</v>
      </c>
      <c r="RL247" s="547" t="str">
        <f t="shared" ca="1" si="1735"/>
        <v>-</v>
      </c>
      <c r="RM247" s="547" t="str">
        <f t="shared" ca="1" si="1735"/>
        <v>-</v>
      </c>
      <c r="RN247" s="547" t="str">
        <f t="shared" ca="1" si="1735"/>
        <v>-</v>
      </c>
      <c r="RO247" s="547" t="str">
        <f t="shared" ca="1" si="1735"/>
        <v>-</v>
      </c>
      <c r="RP247" s="547" t="str">
        <f t="shared" ca="1" si="1735"/>
        <v>-</v>
      </c>
      <c r="RQ247" s="547" t="str">
        <f t="shared" ca="1" si="1735"/>
        <v>-</v>
      </c>
      <c r="RR247" s="547" t="str">
        <f t="shared" ca="1" si="1735"/>
        <v>-</v>
      </c>
      <c r="RS247" s="547" t="str">
        <f t="shared" ca="1" si="1735"/>
        <v>-</v>
      </c>
      <c r="RT247" s="547" t="str">
        <f t="shared" ca="1" si="1735"/>
        <v>-</v>
      </c>
      <c r="RU247" s="547" t="str">
        <f t="shared" ca="1" si="1735"/>
        <v>-</v>
      </c>
      <c r="RV247" s="547" t="str">
        <f t="shared" ca="1" si="1735"/>
        <v>-</v>
      </c>
      <c r="RW247" s="547" t="str">
        <f t="shared" ca="1" si="1735"/>
        <v>-</v>
      </c>
      <c r="RX247" s="547" t="str">
        <f t="shared" ca="1" si="1735"/>
        <v>-</v>
      </c>
      <c r="RY247" s="547" t="str">
        <f t="shared" ref="RY247:SH248" ca="1" si="1807">IF($P247=RY$30,TRUE,"-")</f>
        <v>-</v>
      </c>
      <c r="RZ247" s="547" t="str">
        <f t="shared" ca="1" si="1807"/>
        <v>-</v>
      </c>
      <c r="SA247" s="547" t="str">
        <f t="shared" ca="1" si="1807"/>
        <v>-</v>
      </c>
      <c r="SB247" s="547" t="str">
        <f t="shared" ca="1" si="1807"/>
        <v>-</v>
      </c>
      <c r="SC247" s="547" t="str">
        <f t="shared" ca="1" si="1807"/>
        <v>-</v>
      </c>
      <c r="SD247" s="547" t="str">
        <f t="shared" ca="1" si="1807"/>
        <v>-</v>
      </c>
      <c r="SE247" s="547" t="str">
        <f t="shared" ca="1" si="1807"/>
        <v>-</v>
      </c>
      <c r="SF247" s="547" t="str">
        <f t="shared" ca="1" si="1807"/>
        <v>-</v>
      </c>
      <c r="SG247" s="547" t="str">
        <f t="shared" ca="1" si="1807"/>
        <v>-</v>
      </c>
      <c r="SH247" s="547" t="str">
        <f t="shared" ca="1" si="1807"/>
        <v>-</v>
      </c>
      <c r="SI247" s="537" t="str">
        <f t="shared" ca="1" si="1736"/>
        <v>-</v>
      </c>
      <c r="SJ247" s="537" t="str">
        <f t="shared" ca="1" si="1736"/>
        <v>-</v>
      </c>
      <c r="SK247" s="537" t="str">
        <f t="shared" ca="1" si="1736"/>
        <v>-</v>
      </c>
      <c r="SL247" s="537" t="str">
        <f t="shared" ca="1" si="1736"/>
        <v>-</v>
      </c>
      <c r="SM247" s="537" t="str">
        <f t="shared" ca="1" si="1736"/>
        <v>-</v>
      </c>
      <c r="SN247" s="537" t="str">
        <f t="shared" ca="1" si="1736"/>
        <v>-</v>
      </c>
      <c r="SO247" s="537" t="str">
        <f t="shared" ca="1" si="1736"/>
        <v>-</v>
      </c>
      <c r="SP247" s="537" t="str">
        <f t="shared" ca="1" si="1736"/>
        <v>-</v>
      </c>
      <c r="SQ247" s="537" t="str">
        <f t="shared" ca="1" si="1736"/>
        <v>-</v>
      </c>
      <c r="SR247" s="537" t="str">
        <f t="shared" ca="1" si="1736"/>
        <v>-</v>
      </c>
      <c r="SS247" s="537" t="str">
        <f t="shared" ca="1" si="1736"/>
        <v>-</v>
      </c>
      <c r="ST247" s="537" t="str">
        <f t="shared" ca="1" si="1736"/>
        <v>-</v>
      </c>
      <c r="SU247" s="537" t="str">
        <f t="shared" ca="1" si="1736"/>
        <v>-</v>
      </c>
      <c r="SV247" s="537" t="str">
        <f t="shared" ca="1" si="1736"/>
        <v>-</v>
      </c>
      <c r="SW247" s="537" t="str">
        <f t="shared" ca="1" si="1736"/>
        <v>-</v>
      </c>
      <c r="SX247" s="537" t="str">
        <f t="shared" ca="1" si="1736"/>
        <v>-</v>
      </c>
      <c r="SY247" s="537" t="str">
        <f t="shared" ca="1" si="1737"/>
        <v>-</v>
      </c>
      <c r="SZ247" s="537" t="str">
        <f t="shared" ca="1" si="1737"/>
        <v>-</v>
      </c>
      <c r="TA247" s="537" t="str">
        <f t="shared" ca="1" si="1737"/>
        <v>-</v>
      </c>
      <c r="TB247" s="537" t="str">
        <f t="shared" ca="1" si="1737"/>
        <v>-</v>
      </c>
      <c r="TC247" s="537" t="str">
        <f t="shared" ca="1" si="1737"/>
        <v>-</v>
      </c>
      <c r="TD247" s="537" t="str">
        <f t="shared" ca="1" si="1737"/>
        <v>-</v>
      </c>
      <c r="TE247" s="537" t="str">
        <f t="shared" ca="1" si="1737"/>
        <v>-</v>
      </c>
      <c r="TF247" s="537" t="str">
        <f t="shared" ca="1" si="1737"/>
        <v>-</v>
      </c>
      <c r="TG247" s="537" t="str">
        <f t="shared" ca="1" si="1737"/>
        <v>-</v>
      </c>
      <c r="TH247" s="537" t="str">
        <f t="shared" ca="1" si="1737"/>
        <v>-</v>
      </c>
      <c r="TI247" s="537" t="str">
        <f t="shared" ca="1" si="1737"/>
        <v>-</v>
      </c>
      <c r="TJ247" s="537" t="str">
        <f t="shared" ca="1" si="1737"/>
        <v>-</v>
      </c>
      <c r="TK247" s="537" t="str">
        <f t="shared" ca="1" si="1737"/>
        <v>-</v>
      </c>
      <c r="TL247" s="537" t="str">
        <f t="shared" ca="1" si="1737"/>
        <v>-</v>
      </c>
      <c r="TM247" s="537" t="str">
        <f t="shared" ca="1" si="1737"/>
        <v>-</v>
      </c>
      <c r="TN247" s="537" t="str">
        <f t="shared" ca="1" si="1737"/>
        <v>-</v>
      </c>
      <c r="TO247" s="537" t="str">
        <f t="shared" ca="1" si="1674"/>
        <v>-</v>
      </c>
      <c r="TP247" s="537" t="str">
        <f t="shared" ca="1" si="1674"/>
        <v>-</v>
      </c>
      <c r="TQ247" s="537" t="str">
        <f t="shared" ca="1" si="1674"/>
        <v>-</v>
      </c>
      <c r="TR247" s="537" t="str">
        <f t="shared" ca="1" si="1674"/>
        <v>-</v>
      </c>
      <c r="TS247" s="547" t="str">
        <f t="shared" ca="1" si="1738"/>
        <v>-</v>
      </c>
      <c r="TT247" s="547" t="str">
        <f t="shared" ca="1" si="1738"/>
        <v>-</v>
      </c>
      <c r="TU247" s="547" t="str">
        <f t="shared" ca="1" si="1738"/>
        <v>-</v>
      </c>
      <c r="TV247" s="547" t="str">
        <f t="shared" ca="1" si="1738"/>
        <v>-</v>
      </c>
      <c r="TW247" s="547" t="str">
        <f t="shared" ca="1" si="1738"/>
        <v>-</v>
      </c>
      <c r="TX247" s="547" t="str">
        <f t="shared" ca="1" si="1738"/>
        <v>-</v>
      </c>
      <c r="TY247" s="547" t="str">
        <f t="shared" ca="1" si="1738"/>
        <v>-</v>
      </c>
      <c r="TZ247" s="547" t="str">
        <f t="shared" ca="1" si="1738"/>
        <v>-</v>
      </c>
      <c r="UA247" s="547" t="str">
        <f t="shared" ca="1" si="1738"/>
        <v>-</v>
      </c>
      <c r="UB247" s="547" t="str">
        <f t="shared" ca="1" si="1738"/>
        <v>-</v>
      </c>
      <c r="UC247" s="547" t="str">
        <f t="shared" ca="1" si="1738"/>
        <v>-</v>
      </c>
      <c r="UD247" s="547" t="str">
        <f t="shared" ca="1" si="1738"/>
        <v>-</v>
      </c>
      <c r="UE247" s="547" t="str">
        <f t="shared" ca="1" si="1738"/>
        <v>-</v>
      </c>
      <c r="UF247" s="547" t="str">
        <f t="shared" ca="1" si="1738"/>
        <v>-</v>
      </c>
      <c r="UG247" s="547" t="str">
        <f t="shared" ca="1" si="1738"/>
        <v>-</v>
      </c>
      <c r="UH247" s="547" t="str">
        <f t="shared" ca="1" si="1738"/>
        <v>-</v>
      </c>
      <c r="UI247" s="547" t="str">
        <f t="shared" ref="UI247:UR248" ca="1" si="1808">IF($P247=UI$30,TRUE,"-")</f>
        <v>-</v>
      </c>
      <c r="UJ247" s="547" t="str">
        <f t="shared" ca="1" si="1808"/>
        <v>-</v>
      </c>
      <c r="UK247" s="547" t="str">
        <f t="shared" ca="1" si="1808"/>
        <v>-</v>
      </c>
      <c r="UL247" s="547" t="str">
        <f t="shared" ca="1" si="1808"/>
        <v>-</v>
      </c>
      <c r="UM247" s="547" t="str">
        <f t="shared" ca="1" si="1808"/>
        <v>-</v>
      </c>
      <c r="UN247" s="547" t="str">
        <f t="shared" ca="1" si="1808"/>
        <v>-</v>
      </c>
      <c r="UO247" s="547" t="str">
        <f t="shared" ca="1" si="1808"/>
        <v>-</v>
      </c>
      <c r="UP247" s="547" t="str">
        <f t="shared" ca="1" si="1808"/>
        <v>-</v>
      </c>
      <c r="UQ247" s="547" t="str">
        <f t="shared" ca="1" si="1808"/>
        <v>-</v>
      </c>
      <c r="UR247" s="547" t="str">
        <f t="shared" ca="1" si="1808"/>
        <v>-</v>
      </c>
      <c r="US247" s="537" t="str">
        <f t="shared" ca="1" si="1739"/>
        <v>-</v>
      </c>
      <c r="UT247" s="537" t="str">
        <f t="shared" ca="1" si="1739"/>
        <v>-</v>
      </c>
      <c r="UU247" s="537" t="str">
        <f t="shared" ca="1" si="1739"/>
        <v>-</v>
      </c>
      <c r="UV247" s="537" t="str">
        <f t="shared" ca="1" si="1739"/>
        <v>-</v>
      </c>
      <c r="UW247" s="537" t="str">
        <f t="shared" ca="1" si="1739"/>
        <v>-</v>
      </c>
      <c r="UX247" s="537" t="str">
        <f t="shared" ca="1" si="1739"/>
        <v>-</v>
      </c>
      <c r="UY247" s="537" t="str">
        <f t="shared" ca="1" si="1739"/>
        <v>-</v>
      </c>
      <c r="UZ247" s="537" t="str">
        <f t="shared" ca="1" si="1739"/>
        <v>-</v>
      </c>
      <c r="VA247" s="537" t="str">
        <f t="shared" ca="1" si="1739"/>
        <v>-</v>
      </c>
      <c r="VB247" s="537" t="str">
        <f t="shared" ca="1" si="1739"/>
        <v>-</v>
      </c>
      <c r="VC247" s="537" t="str">
        <f t="shared" ca="1" si="1739"/>
        <v>-</v>
      </c>
      <c r="VD247" s="537" t="str">
        <f t="shared" ca="1" si="1739"/>
        <v>-</v>
      </c>
      <c r="VE247" s="537" t="str">
        <f t="shared" ca="1" si="1739"/>
        <v>-</v>
      </c>
      <c r="VF247" s="537" t="str">
        <f t="shared" ca="1" si="1739"/>
        <v>-</v>
      </c>
      <c r="VG247" s="537" t="str">
        <f t="shared" ca="1" si="1739"/>
        <v>-</v>
      </c>
      <c r="VH247" s="537" t="str">
        <f t="shared" ca="1" si="1739"/>
        <v>-</v>
      </c>
      <c r="VI247" s="537" t="str">
        <f t="shared" ca="1" si="1740"/>
        <v>-</v>
      </c>
      <c r="VJ247" s="537" t="str">
        <f t="shared" ca="1" si="1740"/>
        <v>-</v>
      </c>
      <c r="VK247" s="537" t="str">
        <f t="shared" ca="1" si="1740"/>
        <v>-</v>
      </c>
      <c r="VL247" s="537" t="str">
        <f t="shared" ca="1" si="1740"/>
        <v>-</v>
      </c>
      <c r="VM247" s="537" t="str">
        <f t="shared" ca="1" si="1740"/>
        <v>-</v>
      </c>
      <c r="VN247" s="537" t="str">
        <f t="shared" ca="1" si="1740"/>
        <v>-</v>
      </c>
      <c r="VO247" s="537" t="str">
        <f t="shared" ca="1" si="1740"/>
        <v>-</v>
      </c>
      <c r="VP247" s="537" t="str">
        <f t="shared" ca="1" si="1740"/>
        <v>-</v>
      </c>
      <c r="VQ247" s="537" t="str">
        <f t="shared" ca="1" si="1740"/>
        <v>-</v>
      </c>
      <c r="VR247" s="537" t="str">
        <f t="shared" ca="1" si="1740"/>
        <v>-</v>
      </c>
      <c r="VS247" s="537" t="str">
        <f t="shared" ca="1" si="1740"/>
        <v>-</v>
      </c>
      <c r="VT247" s="537" t="str">
        <f t="shared" ca="1" si="1740"/>
        <v>-</v>
      </c>
      <c r="VU247" s="537" t="str">
        <f t="shared" ca="1" si="1740"/>
        <v>-</v>
      </c>
      <c r="VV247" s="537" t="str">
        <f t="shared" ca="1" si="1740"/>
        <v>-</v>
      </c>
      <c r="VW247" s="537" t="b">
        <f t="shared" ca="1" si="1740"/>
        <v>1</v>
      </c>
      <c r="VX247" s="537" t="b">
        <f t="shared" ca="1" si="1740"/>
        <v>1</v>
      </c>
      <c r="VY247" s="537" t="b">
        <f t="shared" ca="1" si="1675"/>
        <v>1</v>
      </c>
      <c r="VZ247" s="537" t="b">
        <f t="shared" ca="1" si="1675"/>
        <v>1</v>
      </c>
      <c r="WA247" s="537" t="b">
        <f t="shared" ca="1" si="1675"/>
        <v>1</v>
      </c>
      <c r="WB247" s="537" t="b">
        <f t="shared" ca="1" si="1675"/>
        <v>1</v>
      </c>
      <c r="WC247" s="547" t="b">
        <f t="shared" ca="1" si="1741"/>
        <v>1</v>
      </c>
      <c r="WD247" s="547" t="b">
        <f t="shared" ca="1" si="1741"/>
        <v>1</v>
      </c>
      <c r="WE247" s="547" t="b">
        <f t="shared" ca="1" si="1741"/>
        <v>1</v>
      </c>
      <c r="WF247" s="547" t="b">
        <f t="shared" ca="1" si="1741"/>
        <v>1</v>
      </c>
      <c r="WG247" s="547" t="b">
        <f t="shared" ca="1" si="1741"/>
        <v>1</v>
      </c>
      <c r="WH247" s="547" t="b">
        <f t="shared" ca="1" si="1741"/>
        <v>1</v>
      </c>
      <c r="WI247" s="547" t="b">
        <f t="shared" ca="1" si="1741"/>
        <v>1</v>
      </c>
      <c r="WJ247" s="547" t="b">
        <f t="shared" ca="1" si="1741"/>
        <v>1</v>
      </c>
      <c r="WK247" s="547" t="b">
        <f t="shared" ca="1" si="1741"/>
        <v>1</v>
      </c>
      <c r="WL247" s="547" t="b">
        <f t="shared" ca="1" si="1741"/>
        <v>1</v>
      </c>
      <c r="WM247" s="547" t="b">
        <f t="shared" ca="1" si="1741"/>
        <v>1</v>
      </c>
      <c r="WN247" s="547" t="b">
        <f t="shared" ca="1" si="1741"/>
        <v>1</v>
      </c>
      <c r="WO247" s="547" t="b">
        <f t="shared" ca="1" si="1741"/>
        <v>1</v>
      </c>
      <c r="WP247" s="547" t="b">
        <f t="shared" ca="1" si="1741"/>
        <v>1</v>
      </c>
      <c r="WQ247" s="547" t="b">
        <f t="shared" ca="1" si="1741"/>
        <v>1</v>
      </c>
      <c r="WR247" s="547" t="b">
        <f t="shared" ca="1" si="1741"/>
        <v>1</v>
      </c>
      <c r="WS247" s="547" t="b">
        <f t="shared" ref="WS247:XB248" ca="1" si="1809">IF($P247=WS$30,TRUE,"-")</f>
        <v>1</v>
      </c>
      <c r="WT247" s="547" t="b">
        <f t="shared" ca="1" si="1809"/>
        <v>1</v>
      </c>
      <c r="WU247" s="547" t="b">
        <f t="shared" ca="1" si="1809"/>
        <v>1</v>
      </c>
      <c r="WV247" s="547" t="b">
        <f t="shared" ca="1" si="1809"/>
        <v>1</v>
      </c>
      <c r="WW247" s="547" t="b">
        <f t="shared" ca="1" si="1809"/>
        <v>1</v>
      </c>
      <c r="WX247" s="547" t="b">
        <f t="shared" ca="1" si="1809"/>
        <v>1</v>
      </c>
      <c r="WY247" s="547" t="b">
        <f t="shared" ca="1" si="1809"/>
        <v>1</v>
      </c>
      <c r="WZ247" s="547" t="b">
        <f t="shared" ca="1" si="1809"/>
        <v>1</v>
      </c>
      <c r="XA247" s="547" t="b">
        <f t="shared" ca="1" si="1809"/>
        <v>1</v>
      </c>
      <c r="XB247" s="547" t="b">
        <f t="shared" ca="1" si="1809"/>
        <v>1</v>
      </c>
      <c r="XC247" s="19">
        <f t="shared" ca="1" si="1528"/>
        <v>0</v>
      </c>
      <c r="XD247" s="599">
        <v>0</v>
      </c>
    </row>
    <row r="248" spans="1:628" outlineLevel="2">
      <c r="A248" s="20">
        <f t="shared" si="1423"/>
        <v>243</v>
      </c>
      <c r="B248" s="241">
        <f t="shared" ca="1" si="1754"/>
        <v>211</v>
      </c>
      <c r="C248" s="115">
        <v>302</v>
      </c>
      <c r="D248" s="134" t="str">
        <f t="shared" ca="1" si="1424"/>
        <v>GSW</v>
      </c>
      <c r="E248" t="b">
        <v>1</v>
      </c>
      <c r="F248" t="b">
        <v>0</v>
      </c>
      <c r="G248" t="b">
        <f t="shared" si="1685"/>
        <v>1</v>
      </c>
      <c r="H248" s="213">
        <f t="shared" ca="1" si="1549"/>
        <v>39</v>
      </c>
      <c r="I248" s="19">
        <f t="shared" ca="1" si="1426"/>
        <v>1</v>
      </c>
      <c r="J248" s="19">
        <f t="shared" ca="1" si="1426"/>
        <v>0</v>
      </c>
      <c r="K248" s="114">
        <f t="shared" ca="1" si="1630"/>
        <v>6</v>
      </c>
      <c r="L248" s="114">
        <f t="shared" ca="1" si="1646"/>
        <v>3</v>
      </c>
      <c r="M248" s="19">
        <f t="shared" ca="1" si="1426"/>
        <v>2</v>
      </c>
      <c r="N248" s="19">
        <f t="shared" ca="1" si="1426"/>
        <v>2</v>
      </c>
      <c r="O248" s="114">
        <f t="shared" ca="1" si="1428"/>
        <v>2</v>
      </c>
      <c r="P248" s="19">
        <f t="shared" ca="1" si="1686"/>
        <v>3</v>
      </c>
      <c r="Q248" s="19">
        <f t="shared" ca="1" si="1686"/>
        <v>2</v>
      </c>
      <c r="R248" s="19">
        <f t="shared" ca="1" si="1686"/>
        <v>1</v>
      </c>
      <c r="S248" s="19">
        <f t="shared" ca="1" si="1686"/>
        <v>0</v>
      </c>
      <c r="T248" s="19">
        <f t="shared" ca="1" si="1686"/>
        <v>0</v>
      </c>
      <c r="U248" s="19">
        <f t="shared" ca="1" si="1686"/>
        <v>0</v>
      </c>
      <c r="V248" s="19">
        <f t="shared" ca="1" si="1686"/>
        <v>0</v>
      </c>
      <c r="W248" s="19">
        <f t="shared" ca="1" si="1686"/>
        <v>0</v>
      </c>
      <c r="X248" s="19">
        <f t="shared" ca="1" si="1686"/>
        <v>1</v>
      </c>
      <c r="Y248" s="19">
        <f t="shared" ca="1" si="1686"/>
        <v>1</v>
      </c>
      <c r="Z248" s="19">
        <f t="shared" ca="1" si="1686"/>
        <v>1</v>
      </c>
      <c r="AA248" s="209"/>
      <c r="AB248" s="209"/>
      <c r="AC248" s="209"/>
      <c r="AD248" s="209"/>
      <c r="AE248" s="209"/>
      <c r="AF248" s="19">
        <f t="shared" ca="1" si="1687"/>
        <v>0</v>
      </c>
      <c r="AG248" s="209"/>
      <c r="AH248" s="209"/>
      <c r="AI248" s="209"/>
      <c r="AJ248" s="209"/>
      <c r="AK248" s="209"/>
      <c r="AL248" s="209"/>
      <c r="AM248" s="209"/>
      <c r="AN248" s="209"/>
      <c r="AO248" s="134">
        <f t="shared" ca="1" si="1432"/>
        <v>2</v>
      </c>
      <c r="AP248" s="134">
        <f ca="1">INDEX(CHOOSE($P248,DataAutumn!i.AdultDrys,DataWinter!i.AdultDrys,DataSpring!i.AdultDrys),1,$O248)</f>
        <v>3</v>
      </c>
      <c r="AQ248" s="5">
        <f t="shared" ca="1" si="1702"/>
        <v>2</v>
      </c>
      <c r="AR248" s="5">
        <f t="shared" ca="1" si="1702"/>
        <v>0</v>
      </c>
      <c r="AS248" s="5">
        <f t="shared" ca="1" si="1434"/>
        <v>6</v>
      </c>
      <c r="AT248" s="209"/>
      <c r="AU248" s="209"/>
      <c r="AV248" s="209"/>
      <c r="AW248" s="353" t="str">
        <f t="shared" ca="1" si="1763"/>
        <v>TemplateRE 00039 GSW MWM     TOL204 Scan2 GFS_1 RR+01% REV06_1_3 PI00.0% Part2  GP100% WP100% MP100% (T_F33N11L00)</v>
      </c>
      <c r="AX248" s="9" t="str">
        <f ca="1">IF(COUNTIF(AW$5:AW248,AW248)=1,"-","Dup")</f>
        <v>-</v>
      </c>
      <c r="AY248" s="9"/>
      <c r="AZ248" s="19" t="str">
        <f t="shared" ca="1" si="1436"/>
        <v>-</v>
      </c>
      <c r="BA248" s="19" t="str">
        <f t="shared" ca="1" si="1436"/>
        <v>-</v>
      </c>
      <c r="BB248" s="19" t="str">
        <f t="shared" ca="1" si="1436"/>
        <v>-</v>
      </c>
      <c r="BC248" s="19" t="str">
        <f t="shared" ca="1" si="1437"/>
        <v>-</v>
      </c>
      <c r="BD248" s="19" t="str">
        <f t="shared" ca="1" si="1436"/>
        <v>-</v>
      </c>
      <c r="BE248" s="19" t="str">
        <f t="shared" ca="1" si="1436"/>
        <v>-</v>
      </c>
      <c r="BF248" s="19" t="str">
        <f t="shared" ca="1" si="1436"/>
        <v>-</v>
      </c>
      <c r="BG248" s="19" t="str">
        <f t="shared" ca="1" si="1436"/>
        <v>-</v>
      </c>
      <c r="BH248" s="19" t="str">
        <f t="shared" ca="1" si="1436"/>
        <v>-</v>
      </c>
      <c r="BI248" s="9"/>
      <c r="BJ248" s="19" t="b">
        <f t="shared" ca="1" si="1438"/>
        <v>1</v>
      </c>
      <c r="BK248" s="19" t="str">
        <f t="shared" ca="1" si="1438"/>
        <v>-</v>
      </c>
      <c r="BL248" s="19" t="str">
        <f t="shared" ca="1" si="1438"/>
        <v>-</v>
      </c>
      <c r="BM248" s="19" t="str">
        <f t="shared" ca="1" si="1438"/>
        <v>-</v>
      </c>
      <c r="BN248" s="19" t="b">
        <f t="shared" ca="1" si="1438"/>
        <v>0</v>
      </c>
      <c r="BO248" s="19">
        <f t="shared" ca="1" si="1438"/>
        <v>0</v>
      </c>
      <c r="BP248" s="19" t="str">
        <f t="shared" ca="1" si="1439"/>
        <v>-</v>
      </c>
      <c r="BQ248" s="19" t="str">
        <f t="shared" ca="1" si="1439"/>
        <v>-</v>
      </c>
      <c r="BR248" s="19" t="b">
        <f t="shared" ca="1" si="1438"/>
        <v>1</v>
      </c>
      <c r="BS248" s="9"/>
      <c r="BT248" s="19" t="str">
        <f t="shared" ca="1" si="1440"/>
        <v>-</v>
      </c>
      <c r="BU248" s="5" t="str">
        <f t="shared" ca="1" si="1647"/>
        <v>-</v>
      </c>
      <c r="BV248" s="5">
        <f t="shared" ca="1" si="1648"/>
        <v>1</v>
      </c>
      <c r="BW248" s="5">
        <f t="shared" ca="1" si="1648"/>
        <v>1</v>
      </c>
      <c r="BX248" s="19" t="str">
        <f t="shared" ca="1" si="1443"/>
        <v>-</v>
      </c>
      <c r="BY248" s="19" t="str">
        <f t="shared" ca="1" si="1443"/>
        <v>-</v>
      </c>
      <c r="BZ248" s="19" t="str">
        <f t="shared" ca="1" si="1443"/>
        <v>-</v>
      </c>
      <c r="CA248" s="5" t="str">
        <f t="shared" ca="1" si="1649"/>
        <v>-</v>
      </c>
      <c r="CB248" s="5">
        <f t="shared" ca="1" si="1650"/>
        <v>1</v>
      </c>
      <c r="CC248" s="5">
        <f t="shared" ca="1" si="1650"/>
        <v>1</v>
      </c>
      <c r="CD248" s="19" t="str">
        <f t="shared" ca="1" si="1446"/>
        <v>-</v>
      </c>
      <c r="CE248" s="5" t="str">
        <f t="shared" ca="1" si="1651"/>
        <v>-</v>
      </c>
      <c r="CF248" s="5">
        <f t="shared" ca="1" si="1652"/>
        <v>1</v>
      </c>
      <c r="CG248" s="19" t="str">
        <f t="shared" ca="1" si="1449"/>
        <v>-</v>
      </c>
      <c r="CH248" s="19" t="str">
        <f t="shared" ca="1" si="1449"/>
        <v>-</v>
      </c>
      <c r="CI248" s="5">
        <f t="shared" ca="1" si="1450"/>
        <v>1</v>
      </c>
      <c r="CJ248" s="19" t="str">
        <f t="shared" ca="1" si="1449"/>
        <v>-</v>
      </c>
      <c r="CK248" s="5" t="str">
        <f t="shared" ca="1" si="1653"/>
        <v>-</v>
      </c>
      <c r="CL248" s="5">
        <f t="shared" ca="1" si="1654"/>
        <v>1</v>
      </c>
      <c r="CM248" s="5">
        <f t="shared" ca="1" si="1654"/>
        <v>1</v>
      </c>
      <c r="CN248" s="9"/>
      <c r="CO248" s="5" t="b">
        <f t="shared" ca="1" si="1453"/>
        <v>0</v>
      </c>
      <c r="CP248" s="12">
        <f t="shared" ca="1" si="1748"/>
        <v>2232111</v>
      </c>
      <c r="CQ248" s="19">
        <f t="shared" ca="1" si="1455"/>
        <v>1</v>
      </c>
      <c r="CR248" s="19" t="str">
        <f t="shared" ca="1" si="1455"/>
        <v>-</v>
      </c>
      <c r="CS248" s="143">
        <f t="shared" ca="1" si="1636"/>
        <v>1</v>
      </c>
      <c r="CT248" s="143">
        <f t="shared" ca="1" si="1636"/>
        <v>1</v>
      </c>
      <c r="CU248" s="12">
        <v>0</v>
      </c>
      <c r="CV248" s="143">
        <f t="shared" ca="1" si="1766"/>
        <v>0</v>
      </c>
      <c r="CW248" s="143">
        <f t="shared" ca="1" si="1766"/>
        <v>1</v>
      </c>
      <c r="CX248" s="143">
        <f t="shared" ca="1" si="1766"/>
        <v>1</v>
      </c>
      <c r="CY248" s="12">
        <v>0</v>
      </c>
      <c r="CZ248" s="12">
        <v>0</v>
      </c>
      <c r="DA248" s="143">
        <f t="shared" ca="1" si="1681"/>
        <v>1</v>
      </c>
      <c r="DB248" s="143">
        <f t="shared" ca="1" si="1681"/>
        <v>1</v>
      </c>
      <c r="DC248" s="143">
        <f t="shared" ca="1" si="1750"/>
        <v>1</v>
      </c>
      <c r="DD248" s="143">
        <f t="shared" ca="1" si="1750"/>
        <v>1</v>
      </c>
      <c r="DE248" s="143">
        <f t="shared" ca="1" si="1750"/>
        <v>1</v>
      </c>
      <c r="DF248" s="143">
        <f t="shared" ca="1" si="1750"/>
        <v>1</v>
      </c>
      <c r="DG248" s="143">
        <f t="shared" ca="1" si="1750"/>
        <v>1</v>
      </c>
      <c r="DH248" s="143">
        <f t="shared" ca="1" si="1751"/>
        <v>1</v>
      </c>
      <c r="DI248" s="143">
        <f t="shared" ca="1" si="1751"/>
        <v>1</v>
      </c>
      <c r="DJ248" s="9"/>
      <c r="DK248" s="19" t="b">
        <f t="shared" ca="1" si="1460"/>
        <v>1</v>
      </c>
      <c r="DL248" s="19" t="b">
        <f t="shared" ca="1" si="1460"/>
        <v>1</v>
      </c>
      <c r="DM248" s="19" t="b">
        <f t="shared" ca="1" si="1460"/>
        <v>1</v>
      </c>
      <c r="DN248" s="587">
        <f t="shared" ca="1" si="1791"/>
        <v>22321111</v>
      </c>
      <c r="DO248" s="19" t="b">
        <f t="shared" ca="1" si="1461"/>
        <v>1</v>
      </c>
      <c r="DP248" s="19">
        <f t="shared" ca="1" si="1461"/>
        <v>0</v>
      </c>
      <c r="DQ248" s="19" t="str">
        <f t="shared" ca="1" si="1461"/>
        <v>-</v>
      </c>
      <c r="DR248" s="578" t="str">
        <f t="shared" ca="1" si="1461"/>
        <v>-</v>
      </c>
      <c r="DS248" s="430">
        <f t="shared" ca="1" si="1704"/>
        <v>652</v>
      </c>
      <c r="DT248" s="430">
        <f t="shared" ca="1" si="1704"/>
        <v>686</v>
      </c>
      <c r="DU248" s="430">
        <f t="shared" ca="1" si="1704"/>
        <v>721</v>
      </c>
      <c r="DV248" s="142">
        <f t="shared" ca="1" si="1705"/>
        <v>378</v>
      </c>
      <c r="DW248" s="142">
        <f t="shared" ca="1" si="1705"/>
        <v>413</v>
      </c>
      <c r="DX248" s="142">
        <f t="shared" ca="1" si="1705"/>
        <v>448</v>
      </c>
      <c r="DY248" s="19" t="str">
        <f t="shared" ca="1" si="1689"/>
        <v>-</v>
      </c>
      <c r="DZ248" s="19" t="str">
        <f t="shared" ca="1" si="1689"/>
        <v>-</v>
      </c>
      <c r="EA248" s="19" t="str">
        <f t="shared" ca="1" si="1689"/>
        <v>-</v>
      </c>
      <c r="EB248" s="19" t="str">
        <f t="shared" ca="1" si="1689"/>
        <v>-</v>
      </c>
      <c r="EC248" s="19" t="str">
        <f t="shared" ca="1" si="1689"/>
        <v>-</v>
      </c>
      <c r="ED248" s="19" t="str">
        <f t="shared" ca="1" si="1689"/>
        <v>-</v>
      </c>
      <c r="EE248" s="19">
        <f t="shared" ca="1" si="1689"/>
        <v>1</v>
      </c>
      <c r="EF248" s="19">
        <f t="shared" ca="1" si="1689"/>
        <v>1</v>
      </c>
      <c r="EG248" s="19">
        <f t="shared" ca="1" si="1689"/>
        <v>0</v>
      </c>
      <c r="EH248" s="19" t="str">
        <f t="shared" ca="1" si="1689"/>
        <v>-</v>
      </c>
      <c r="EI248" s="19" t="str">
        <f t="shared" ca="1" si="1689"/>
        <v>-</v>
      </c>
      <c r="EJ248" s="19" t="str">
        <f t="shared" ca="1" si="1689"/>
        <v>-</v>
      </c>
      <c r="EK248" s="19" t="str">
        <f t="shared" ca="1" si="1689"/>
        <v>-</v>
      </c>
      <c r="EL248" s="19" t="str">
        <f t="shared" ca="1" si="1689"/>
        <v>-</v>
      </c>
      <c r="EM248" s="19">
        <f t="shared" ca="1" si="1689"/>
        <v>0</v>
      </c>
      <c r="EN248" s="19" t="str">
        <f t="shared" ca="1" si="1689"/>
        <v>-</v>
      </c>
      <c r="EO248" s="19" t="str">
        <f t="shared" ca="1" si="1690"/>
        <v>-</v>
      </c>
      <c r="EP248" s="19" t="str">
        <f t="shared" ca="1" si="1461"/>
        <v>-</v>
      </c>
      <c r="EQ248" s="19">
        <f t="shared" ca="1" si="1461"/>
        <v>0</v>
      </c>
      <c r="ER248" s="19">
        <f t="shared" ca="1" si="1461"/>
        <v>0</v>
      </c>
      <c r="ES248" s="9"/>
      <c r="ET248" s="19" t="str">
        <f t="shared" ca="1" si="1747"/>
        <v>-</v>
      </c>
      <c r="EU248" s="19" t="str">
        <f t="shared" ca="1" si="1747"/>
        <v>-</v>
      </c>
      <c r="EV248" s="19" t="str">
        <f t="shared" ca="1" si="1747"/>
        <v>-</v>
      </c>
      <c r="EW248" s="19" t="str">
        <f t="shared" ca="1" si="1747"/>
        <v>-</v>
      </c>
      <c r="EX248" s="19" t="str">
        <f t="shared" ca="1" si="1747"/>
        <v>-</v>
      </c>
      <c r="EY248" s="19" t="str">
        <f t="shared" ca="1" si="1747"/>
        <v>-</v>
      </c>
      <c r="EZ248" s="19" t="str">
        <f t="shared" ca="1" si="1747"/>
        <v>-</v>
      </c>
      <c r="FA248" s="19" t="str">
        <f t="shared" ca="1" si="1747"/>
        <v>-</v>
      </c>
      <c r="FB248" s="19" t="str">
        <f t="shared" ca="1" si="1747"/>
        <v>-</v>
      </c>
      <c r="FC248" s="19" t="str">
        <f t="shared" ca="1" si="1747"/>
        <v>-</v>
      </c>
      <c r="FD248" s="19" t="str">
        <f t="shared" ca="1" si="1747"/>
        <v>-</v>
      </c>
      <c r="FE248" s="19" t="str">
        <f t="shared" ca="1" si="1747"/>
        <v>-</v>
      </c>
      <c r="FF248" s="19">
        <f t="shared" ca="1" si="1747"/>
        <v>0</v>
      </c>
      <c r="FG248" s="430">
        <f t="shared" ca="1" si="1706"/>
        <v>0</v>
      </c>
      <c r="FH248" s="430">
        <f t="shared" ca="1" si="1706"/>
        <v>0</v>
      </c>
      <c r="FI248" s="114">
        <f t="shared" ca="1" si="1792"/>
        <v>0</v>
      </c>
      <c r="FJ248" s="114">
        <f t="shared" ca="1" si="1792"/>
        <v>0</v>
      </c>
      <c r="FK248" s="114">
        <f t="shared" ca="1" si="1792"/>
        <v>0</v>
      </c>
      <c r="FL248" s="114">
        <f t="shared" ca="1" si="1792"/>
        <v>0</v>
      </c>
      <c r="FM248" s="114">
        <f t="shared" ca="1" si="1792"/>
        <v>0</v>
      </c>
      <c r="FN248" s="536">
        <f t="shared" ca="1" si="1471"/>
        <v>0</v>
      </c>
      <c r="FO248" s="114">
        <f t="shared" ca="1" si="1793"/>
        <v>0</v>
      </c>
      <c r="FP248" s="114">
        <f t="shared" ca="1" si="1793"/>
        <v>0</v>
      </c>
      <c r="FQ248" s="114">
        <f t="shared" ca="1" si="1793"/>
        <v>0</v>
      </c>
      <c r="FR248" s="114">
        <f t="shared" ca="1" si="1793"/>
        <v>0</v>
      </c>
      <c r="FS248" s="114">
        <f t="shared" ca="1" si="1793"/>
        <v>0</v>
      </c>
      <c r="FT248" s="536">
        <f t="shared" ca="1" si="1473"/>
        <v>0</v>
      </c>
      <c r="FU248" s="114">
        <f t="shared" ca="1" si="1794"/>
        <v>0</v>
      </c>
      <c r="FV248" s="114">
        <f t="shared" ca="1" si="1794"/>
        <v>0</v>
      </c>
      <c r="FW248" s="114">
        <f t="shared" ca="1" si="1794"/>
        <v>0</v>
      </c>
      <c r="FX248" s="114">
        <f t="shared" ca="1" si="1794"/>
        <v>0</v>
      </c>
      <c r="FY248" s="114">
        <f t="shared" ca="1" si="1794"/>
        <v>0</v>
      </c>
      <c r="FZ248" s="536">
        <f t="shared" ca="1" si="1475"/>
        <v>0</v>
      </c>
      <c r="GA248" s="114">
        <f t="shared" ca="1" si="1795"/>
        <v>0</v>
      </c>
      <c r="GB248" s="114">
        <f t="shared" ca="1" si="1795"/>
        <v>0</v>
      </c>
      <c r="GC248" s="114">
        <f t="shared" ca="1" si="1795"/>
        <v>0</v>
      </c>
      <c r="GD248" s="114">
        <f t="shared" ca="1" si="1795"/>
        <v>0</v>
      </c>
      <c r="GE248" s="114">
        <f t="shared" ca="1" si="1795"/>
        <v>0</v>
      </c>
      <c r="GF248" s="536">
        <f t="shared" ca="1" si="1477"/>
        <v>0</v>
      </c>
      <c r="GG248" s="114">
        <f t="shared" ca="1" si="1796"/>
        <v>0</v>
      </c>
      <c r="GH248" s="114">
        <f t="shared" ca="1" si="1796"/>
        <v>0</v>
      </c>
      <c r="GI248" s="114">
        <f t="shared" ca="1" si="1796"/>
        <v>0</v>
      </c>
      <c r="GJ248" s="114">
        <f t="shared" ca="1" si="1796"/>
        <v>0</v>
      </c>
      <c r="GK248" s="114">
        <f t="shared" ca="1" si="1796"/>
        <v>0</v>
      </c>
      <c r="GL248" s="536">
        <f t="shared" ca="1" si="1479"/>
        <v>0</v>
      </c>
      <c r="GM248" s="114">
        <f t="shared" ca="1" si="1797"/>
        <v>0</v>
      </c>
      <c r="GN248" s="114">
        <f t="shared" ca="1" si="1797"/>
        <v>0</v>
      </c>
      <c r="GO248" s="114">
        <f t="shared" ca="1" si="1797"/>
        <v>0</v>
      </c>
      <c r="GP248" s="114">
        <f t="shared" ca="1" si="1797"/>
        <v>0</v>
      </c>
      <c r="GQ248" s="114">
        <f t="shared" ca="1" si="1797"/>
        <v>0</v>
      </c>
      <c r="GR248" s="536">
        <f t="shared" ca="1" si="1481"/>
        <v>0</v>
      </c>
      <c r="GS248" s="115">
        <f t="shared" ca="1" si="1713"/>
        <v>0</v>
      </c>
      <c r="GT248" s="115">
        <f t="shared" ca="1" si="1713"/>
        <v>0</v>
      </c>
      <c r="GU248" s="115">
        <f t="shared" ca="1" si="1713"/>
        <v>0</v>
      </c>
      <c r="GV248" s="115">
        <f t="shared" ca="1" si="1713"/>
        <v>0</v>
      </c>
      <c r="GW248" s="553">
        <f t="shared" ca="1" si="1714"/>
        <v>0</v>
      </c>
      <c r="GX248" s="553">
        <f t="shared" ca="1" si="1714"/>
        <v>0</v>
      </c>
      <c r="GY248" s="553">
        <f t="shared" ca="1" si="1714"/>
        <v>0</v>
      </c>
      <c r="GZ248" s="553">
        <f t="shared" ca="1" si="1714"/>
        <v>0</v>
      </c>
      <c r="HA248" s="553">
        <f t="shared" ca="1" si="1714"/>
        <v>0</v>
      </c>
      <c r="HB248" s="553">
        <f t="shared" ca="1" si="1714"/>
        <v>0</v>
      </c>
      <c r="HC248" s="553">
        <f t="shared" ca="1" si="1714"/>
        <v>0</v>
      </c>
      <c r="HD248" s="553">
        <f t="shared" ca="1" si="1714"/>
        <v>0</v>
      </c>
      <c r="HE248" s="553">
        <f t="shared" ca="1" si="1714"/>
        <v>0</v>
      </c>
      <c r="HF248" s="553">
        <f t="shared" ca="1" si="1714"/>
        <v>0</v>
      </c>
      <c r="HG248" s="553">
        <f t="shared" ca="1" si="1714"/>
        <v>0</v>
      </c>
      <c r="HH248" s="553">
        <f t="shared" ca="1" si="1714"/>
        <v>0</v>
      </c>
      <c r="HI248" s="553">
        <f t="shared" ca="1" si="1714"/>
        <v>0</v>
      </c>
      <c r="HJ248" s="553">
        <f t="shared" ca="1" si="1714"/>
        <v>0</v>
      </c>
      <c r="HK248" s="553">
        <f t="shared" ca="1" si="1714"/>
        <v>0</v>
      </c>
      <c r="HL248" s="553">
        <f t="shared" ca="1" si="1714"/>
        <v>0</v>
      </c>
      <c r="HM248" s="553">
        <f t="shared" ca="1" si="1715"/>
        <v>0</v>
      </c>
      <c r="HN248" s="553">
        <f t="shared" ca="1" si="1715"/>
        <v>0</v>
      </c>
      <c r="HO248" s="553">
        <f t="shared" ca="1" si="1715"/>
        <v>0</v>
      </c>
      <c r="HP248" s="553">
        <f t="shared" ca="1" si="1715"/>
        <v>0</v>
      </c>
      <c r="HQ248" s="19">
        <f t="shared" ca="1" si="1485"/>
        <v>0</v>
      </c>
      <c r="HR248" s="114">
        <f t="shared" ca="1" si="1798"/>
        <v>0</v>
      </c>
      <c r="HS248" s="114">
        <f t="shared" ca="1" si="1798"/>
        <v>0</v>
      </c>
      <c r="HT248" s="114">
        <f t="shared" ca="1" si="1798"/>
        <v>0</v>
      </c>
      <c r="HU248" s="114">
        <f t="shared" ca="1" si="1798"/>
        <v>0</v>
      </c>
      <c r="HV248" s="114">
        <f t="shared" ca="1" si="1798"/>
        <v>0</v>
      </c>
      <c r="HW248" s="536">
        <f t="shared" ca="1" si="1487"/>
        <v>0</v>
      </c>
      <c r="HX248" s="114">
        <f t="shared" ca="1" si="1799"/>
        <v>0</v>
      </c>
      <c r="HY248" s="114">
        <f t="shared" ca="1" si="1799"/>
        <v>0</v>
      </c>
      <c r="HZ248" s="114">
        <f t="shared" ca="1" si="1799"/>
        <v>0</v>
      </c>
      <c r="IA248" s="114">
        <f t="shared" ca="1" si="1799"/>
        <v>0</v>
      </c>
      <c r="IB248" s="114">
        <f t="shared" ca="1" si="1799"/>
        <v>0</v>
      </c>
      <c r="IC248" s="536">
        <f t="shared" ca="1" si="1489"/>
        <v>0</v>
      </c>
      <c r="ID248" s="114">
        <f t="shared" ca="1" si="1800"/>
        <v>0</v>
      </c>
      <c r="IE248" s="114">
        <f t="shared" ca="1" si="1800"/>
        <v>0</v>
      </c>
      <c r="IF248" s="114">
        <f t="shared" ca="1" si="1800"/>
        <v>0</v>
      </c>
      <c r="IG248" s="114">
        <f t="shared" ca="1" si="1800"/>
        <v>0</v>
      </c>
      <c r="IH248" s="114">
        <f t="shared" ca="1" si="1800"/>
        <v>0</v>
      </c>
      <c r="II248" s="536">
        <f t="shared" ca="1" si="1491"/>
        <v>0</v>
      </c>
      <c r="IJ248" s="114">
        <f t="shared" ca="1" si="1801"/>
        <v>0</v>
      </c>
      <c r="IK248" s="114">
        <f t="shared" ca="1" si="1801"/>
        <v>0</v>
      </c>
      <c r="IL248" s="114">
        <f t="shared" ca="1" si="1801"/>
        <v>0</v>
      </c>
      <c r="IM248" s="114">
        <f t="shared" ca="1" si="1801"/>
        <v>0</v>
      </c>
      <c r="IN248" s="114">
        <f t="shared" ca="1" si="1801"/>
        <v>0</v>
      </c>
      <c r="IO248" s="536">
        <f t="shared" ca="1" si="1493"/>
        <v>0</v>
      </c>
      <c r="IP248" s="114">
        <f t="shared" ca="1" si="1802"/>
        <v>0</v>
      </c>
      <c r="IQ248" s="114">
        <f t="shared" ca="1" si="1802"/>
        <v>0</v>
      </c>
      <c r="IR248" s="114">
        <f t="shared" ca="1" si="1802"/>
        <v>0</v>
      </c>
      <c r="IS248" s="114">
        <f t="shared" ca="1" si="1802"/>
        <v>0</v>
      </c>
      <c r="IT248" s="114">
        <f t="shared" ca="1" si="1802"/>
        <v>0</v>
      </c>
      <c r="IU248" s="536">
        <f t="shared" ca="1" si="1495"/>
        <v>0</v>
      </c>
      <c r="IV248" s="114">
        <f t="shared" ca="1" si="1803"/>
        <v>0</v>
      </c>
      <c r="IW248" s="114">
        <f t="shared" ca="1" si="1803"/>
        <v>0</v>
      </c>
      <c r="IX248" s="114">
        <f t="shared" ca="1" si="1803"/>
        <v>0</v>
      </c>
      <c r="IY248" s="114">
        <f t="shared" ca="1" si="1803"/>
        <v>0</v>
      </c>
      <c r="IZ248" s="114">
        <f t="shared" ca="1" si="1803"/>
        <v>0</v>
      </c>
      <c r="JA248" s="536">
        <f t="shared" ca="1" si="1497"/>
        <v>0</v>
      </c>
      <c r="JB248" s="115">
        <f t="shared" ca="1" si="1722"/>
        <v>0</v>
      </c>
      <c r="JC248" s="115">
        <f t="shared" ca="1" si="1722"/>
        <v>0</v>
      </c>
      <c r="JD248" s="115">
        <f t="shared" ca="1" si="1722"/>
        <v>0</v>
      </c>
      <c r="JE248" s="115">
        <f t="shared" ca="1" si="1722"/>
        <v>0</v>
      </c>
      <c r="JF248" s="553">
        <f t="shared" ca="1" si="1723"/>
        <v>0</v>
      </c>
      <c r="JG248" s="553">
        <f t="shared" ca="1" si="1723"/>
        <v>0</v>
      </c>
      <c r="JH248" s="553">
        <f t="shared" ca="1" si="1723"/>
        <v>0</v>
      </c>
      <c r="JI248" s="553">
        <f t="shared" ca="1" si="1723"/>
        <v>0</v>
      </c>
      <c r="JJ248" s="553">
        <f t="shared" ca="1" si="1723"/>
        <v>0</v>
      </c>
      <c r="JK248" s="553">
        <f t="shared" ca="1" si="1723"/>
        <v>0</v>
      </c>
      <c r="JL248" s="553">
        <f t="shared" ca="1" si="1723"/>
        <v>0</v>
      </c>
      <c r="JM248" s="553">
        <f t="shared" ca="1" si="1723"/>
        <v>0</v>
      </c>
      <c r="JN248" s="553">
        <f t="shared" ca="1" si="1723"/>
        <v>0</v>
      </c>
      <c r="JO248" s="553">
        <f t="shared" ca="1" si="1723"/>
        <v>0</v>
      </c>
      <c r="JP248" s="553">
        <f t="shared" ca="1" si="1723"/>
        <v>0</v>
      </c>
      <c r="JQ248" s="553">
        <f t="shared" ca="1" si="1723"/>
        <v>0</v>
      </c>
      <c r="JR248" s="553">
        <f t="shared" ca="1" si="1723"/>
        <v>0</v>
      </c>
      <c r="JS248" s="553">
        <f t="shared" ca="1" si="1723"/>
        <v>0</v>
      </c>
      <c r="JT248" s="553">
        <f t="shared" ca="1" si="1723"/>
        <v>0</v>
      </c>
      <c r="JU248" s="553">
        <f t="shared" ca="1" si="1723"/>
        <v>0</v>
      </c>
      <c r="JV248" s="553">
        <f t="shared" ca="1" si="1724"/>
        <v>0</v>
      </c>
      <c r="JW248" s="553">
        <f t="shared" ca="1" si="1724"/>
        <v>0</v>
      </c>
      <c r="JX248" s="553">
        <f t="shared" ca="1" si="1724"/>
        <v>0</v>
      </c>
      <c r="JY248" s="553">
        <f t="shared" ca="1" si="1724"/>
        <v>0</v>
      </c>
      <c r="JZ248" s="19">
        <f t="shared" ca="1" si="1501"/>
        <v>0</v>
      </c>
      <c r="KA248" s="5">
        <f t="shared" ca="1" si="1502"/>
        <v>67</v>
      </c>
      <c r="KB248" s="9"/>
      <c r="KC248" s="5">
        <f t="shared" ca="1" si="1725"/>
        <v>1</v>
      </c>
      <c r="KD248" s="5" t="b">
        <f t="shared" ca="1" si="1725"/>
        <v>0</v>
      </c>
      <c r="KE248" s="19">
        <f t="shared" ca="1" si="1742"/>
        <v>0</v>
      </c>
      <c r="KF248" s="5">
        <f t="shared" ca="1" si="1505"/>
        <v>0</v>
      </c>
      <c r="KG248" s="5">
        <f t="shared" ca="1" si="1506"/>
        <v>1.2500000000000001E-2</v>
      </c>
      <c r="KH248" s="5">
        <f t="shared" si="1507"/>
        <v>0</v>
      </c>
      <c r="KI248" s="19">
        <f t="shared" ca="1" si="1683"/>
        <v>0</v>
      </c>
      <c r="KJ248" s="5">
        <f t="shared" ca="1" si="1508"/>
        <v>60</v>
      </c>
      <c r="KK248" s="19" t="str">
        <f t="shared" ca="1" si="1688"/>
        <v>-</v>
      </c>
      <c r="KL248" s="19" t="str">
        <f t="shared" ca="1" si="1688"/>
        <v>-</v>
      </c>
      <c r="KM248" s="19" t="str">
        <f t="shared" ca="1" si="1688"/>
        <v>-</v>
      </c>
      <c r="KN248" s="19" t="str">
        <f t="shared" ca="1" si="1688"/>
        <v>-</v>
      </c>
      <c r="KO248" s="19" t="str">
        <f t="shared" ca="1" si="1688"/>
        <v>-</v>
      </c>
      <c r="KP248" s="19" t="str">
        <f t="shared" ca="1" si="1688"/>
        <v>-</v>
      </c>
      <c r="KQ248" s="19" t="str">
        <f t="shared" ca="1" si="1688"/>
        <v>-</v>
      </c>
      <c r="KR248" s="19" t="str">
        <f t="shared" ca="1" si="1688"/>
        <v>-</v>
      </c>
      <c r="KS248" s="19" t="str">
        <f t="shared" ca="1" si="1688"/>
        <v>-</v>
      </c>
      <c r="KT248" s="19" t="str">
        <f t="shared" ca="1" si="1688"/>
        <v>-</v>
      </c>
      <c r="KU248" s="19" t="str">
        <f t="shared" ca="1" si="1688"/>
        <v>-</v>
      </c>
      <c r="KV248" s="19" t="str">
        <f t="shared" ca="1" si="1688"/>
        <v>-</v>
      </c>
      <c r="KW248" s="5">
        <f t="shared" si="1510"/>
        <v>1</v>
      </c>
      <c r="KX248" s="5">
        <f t="shared" ca="1" si="1804"/>
        <v>0</v>
      </c>
      <c r="KY248" s="5">
        <f t="shared" ca="1" si="1804"/>
        <v>1</v>
      </c>
      <c r="KZ248" s="5">
        <f t="shared" ca="1" si="1804"/>
        <v>1</v>
      </c>
      <c r="LA248" s="5">
        <f t="shared" ca="1" si="1745"/>
        <v>1</v>
      </c>
      <c r="LB248" s="5">
        <f t="shared" ca="1" si="1745"/>
        <v>1</v>
      </c>
      <c r="LC248" s="5">
        <f t="shared" ca="1" si="1745"/>
        <v>0</v>
      </c>
      <c r="LD248" s="5">
        <f t="shared" ca="1" si="1745"/>
        <v>1</v>
      </c>
      <c r="LE248" s="5">
        <f t="shared" ca="1" si="1745"/>
        <v>0</v>
      </c>
      <c r="LF248" s="5">
        <f t="shared" ca="1" si="1745"/>
        <v>0</v>
      </c>
      <c r="LG248" s="5">
        <f t="shared" ca="1" si="1745"/>
        <v>1</v>
      </c>
      <c r="LH248" s="5">
        <f t="shared" ca="1" si="1745"/>
        <v>2</v>
      </c>
      <c r="LI248" s="5">
        <f t="shared" ca="1" si="1745"/>
        <v>0</v>
      </c>
      <c r="LJ248" s="5">
        <f t="shared" ca="1" si="1745"/>
        <v>0</v>
      </c>
      <c r="LK248" s="5">
        <f t="shared" ca="1" si="1745"/>
        <v>0</v>
      </c>
      <c r="LL248" s="5">
        <f t="shared" ca="1" si="1745"/>
        <v>1</v>
      </c>
      <c r="LM248" s="5">
        <f t="shared" ca="1" si="1745"/>
        <v>0</v>
      </c>
      <c r="LN248" s="5">
        <f t="shared" ca="1" si="1745"/>
        <v>1</v>
      </c>
      <c r="LO248" s="19">
        <f t="shared" ca="1" si="1742"/>
        <v>0</v>
      </c>
      <c r="LP248" s="19">
        <f t="shared" ca="1" si="1743"/>
        <v>0</v>
      </c>
      <c r="LQ248" s="19">
        <f t="shared" ca="1" si="1743"/>
        <v>0</v>
      </c>
      <c r="LR248" s="19">
        <f t="shared" ca="1" si="1743"/>
        <v>0</v>
      </c>
      <c r="LS248" s="19">
        <f t="shared" ca="1" si="1743"/>
        <v>0</v>
      </c>
      <c r="LT248" s="19">
        <f t="shared" ca="1" si="1743"/>
        <v>0</v>
      </c>
      <c r="LU248" s="19">
        <f t="shared" ca="1" si="1743"/>
        <v>0</v>
      </c>
      <c r="LV248" s="19">
        <f t="shared" ca="1" si="1743"/>
        <v>0</v>
      </c>
      <c r="LW248" s="19">
        <f t="shared" ca="1" si="1743"/>
        <v>0</v>
      </c>
      <c r="LX248" s="19">
        <f t="shared" ca="1" si="1743"/>
        <v>0</v>
      </c>
      <c r="LY248" s="19">
        <f t="shared" ca="1" si="1743"/>
        <v>0</v>
      </c>
      <c r="LZ248" s="19">
        <f t="shared" ca="1" si="1743"/>
        <v>0</v>
      </c>
      <c r="MA248" s="19">
        <f t="shared" ca="1" si="1743"/>
        <v>0</v>
      </c>
      <c r="MB248" s="19">
        <f t="shared" ca="1" si="1743"/>
        <v>0</v>
      </c>
      <c r="MC248" s="19">
        <f t="shared" ca="1" si="1743"/>
        <v>0</v>
      </c>
      <c r="MD248" s="19">
        <f t="shared" ca="1" si="1743"/>
        <v>0</v>
      </c>
      <c r="ME248" s="19">
        <f t="shared" ca="1" si="1743"/>
        <v>0</v>
      </c>
      <c r="MF248" s="19">
        <f t="shared" ca="1" si="1744"/>
        <v>0</v>
      </c>
      <c r="MG248" s="19">
        <f t="shared" ca="1" si="1744"/>
        <v>0</v>
      </c>
      <c r="MH248" s="19">
        <f t="shared" ca="1" si="1744"/>
        <v>0</v>
      </c>
      <c r="MI248" s="19">
        <f t="shared" ca="1" si="1744"/>
        <v>0</v>
      </c>
      <c r="MJ248" s="5">
        <f t="shared" ca="1" si="1727"/>
        <v>0</v>
      </c>
      <c r="MK248" s="5">
        <f t="shared" ca="1" si="1727"/>
        <v>6.25E-2</v>
      </c>
      <c r="ML248" s="5">
        <f t="shared" ca="1" si="1727"/>
        <v>6.25E-2</v>
      </c>
      <c r="MM248" s="5">
        <f t="shared" ca="1" si="1727"/>
        <v>6.25E-2</v>
      </c>
      <c r="MN248" s="5">
        <f t="shared" ca="1" si="1805"/>
        <v>0</v>
      </c>
      <c r="MO248" s="5">
        <f t="shared" ca="1" si="1805"/>
        <v>0</v>
      </c>
      <c r="MP248" s="5">
        <f t="shared" ca="1" si="1805"/>
        <v>0</v>
      </c>
      <c r="MQ248" s="5">
        <f t="shared" ca="1" si="1805"/>
        <v>0</v>
      </c>
      <c r="MR248" s="5">
        <f t="shared" ca="1" si="1805"/>
        <v>0</v>
      </c>
      <c r="MS248" s="5">
        <f t="shared" ca="1" si="1805"/>
        <v>0</v>
      </c>
      <c r="MT248" s="19">
        <f t="shared" ca="1" si="1744"/>
        <v>0</v>
      </c>
      <c r="MU248" s="19">
        <f t="shared" ca="1" si="1744"/>
        <v>1</v>
      </c>
      <c r="MV248" s="19">
        <f t="shared" ca="1" si="1678"/>
        <v>0</v>
      </c>
      <c r="MW248" s="19">
        <f t="shared" ca="1" si="1678"/>
        <v>0</v>
      </c>
      <c r="MX248" s="19">
        <f t="shared" ca="1" si="1678"/>
        <v>0</v>
      </c>
      <c r="MY248" s="19">
        <f t="shared" ca="1" si="1678"/>
        <v>0</v>
      </c>
      <c r="MZ248" s="19">
        <f t="shared" ca="1" si="1678"/>
        <v>1</v>
      </c>
      <c r="NA248" s="9"/>
      <c r="NB248" s="5" t="b">
        <f t="shared" ca="1" si="1514"/>
        <v>0</v>
      </c>
      <c r="NC248" s="19" t="str">
        <f t="shared" ca="1" si="1515"/>
        <v>-</v>
      </c>
      <c r="ND248" s="5">
        <f t="shared" ca="1" si="1773"/>
        <v>0.5</v>
      </c>
      <c r="NE248" s="5" t="b">
        <f t="shared" ca="1" si="1669"/>
        <v>0</v>
      </c>
      <c r="NF248" s="5" t="b">
        <f t="shared" ca="1" si="1669"/>
        <v>0</v>
      </c>
      <c r="NG248" s="5" t="b">
        <f t="shared" ca="1" si="1669"/>
        <v>1</v>
      </c>
      <c r="NH248" s="134">
        <f t="shared" ca="1" si="1670"/>
        <v>2</v>
      </c>
      <c r="NI248" s="134">
        <f t="shared" ca="1" si="1670"/>
        <v>2</v>
      </c>
      <c r="NJ248" s="5" t="b">
        <f t="shared" ca="1" si="1729"/>
        <v>0</v>
      </c>
      <c r="NK248" s="5" t="b">
        <f t="shared" ca="1" si="1729"/>
        <v>1</v>
      </c>
      <c r="NL248" s="5" t="b">
        <f t="shared" ca="1" si="1729"/>
        <v>1</v>
      </c>
      <c r="NM248" s="5" t="b">
        <f t="shared" ca="1" si="1729"/>
        <v>0</v>
      </c>
      <c r="NN248" s="5">
        <f t="shared" ca="1" si="1730"/>
        <v>1</v>
      </c>
      <c r="NO248" s="5">
        <f t="shared" ca="1" si="1730"/>
        <v>0</v>
      </c>
      <c r="NP248" s="5" t="b">
        <f t="shared" ca="1" si="1774"/>
        <v>0</v>
      </c>
      <c r="NQ248" s="5" t="str" cm="1">
        <f t="array" aca="1" ref="NQ248" ca="1">IF(OR(NR248:NY248&lt;&gt;"-"),TRUE,"-")</f>
        <v>-</v>
      </c>
      <c r="NR248" s="19" t="str">
        <f t="shared" ca="1" si="1522"/>
        <v>-</v>
      </c>
      <c r="NS248" s="19" t="str">
        <f t="shared" ca="1" si="1522"/>
        <v>-</v>
      </c>
      <c r="NT248" s="19" t="str">
        <f t="shared" ca="1" si="1522"/>
        <v>-</v>
      </c>
      <c r="NU248" s="19" t="str">
        <f t="shared" ca="1" si="1522"/>
        <v>-</v>
      </c>
      <c r="NV248" s="19" t="str">
        <f t="shared" ca="1" si="1522"/>
        <v>-</v>
      </c>
      <c r="NW248" s="19" t="str">
        <f t="shared" ca="1" si="1522"/>
        <v>-</v>
      </c>
      <c r="NX248" s="19" t="str">
        <f t="shared" ca="1" si="1522"/>
        <v>-</v>
      </c>
      <c r="NY248" s="19" t="str">
        <f t="shared" ca="1" si="1522"/>
        <v>-</v>
      </c>
      <c r="NZ248" s="5" t="b">
        <f t="array" aca="1" ref="NZ248" ca="1">IF(OR(OA248:OG248&lt;&gt;"-"),TRUE,"-")</f>
        <v>1</v>
      </c>
      <c r="OA248" s="19">
        <f t="shared" ca="1" si="1755"/>
        <v>0</v>
      </c>
      <c r="OB248" s="19">
        <f t="shared" ca="1" si="1755"/>
        <v>999999</v>
      </c>
      <c r="OC248" s="19">
        <f t="shared" ca="1" si="1755"/>
        <v>999999</v>
      </c>
      <c r="OD248" s="19">
        <f t="shared" ca="1" si="1755"/>
        <v>999999</v>
      </c>
      <c r="OE248" s="19">
        <f t="shared" ca="1" si="1755"/>
        <v>999999</v>
      </c>
      <c r="OF248" s="19">
        <f t="shared" ca="1" si="1755"/>
        <v>999999</v>
      </c>
      <c r="OG248" s="19">
        <f t="shared" ca="1" si="1755"/>
        <v>999999</v>
      </c>
      <c r="OH248" s="19" t="str">
        <f t="shared" ca="1" si="1755"/>
        <v>-</v>
      </c>
      <c r="OI248" s="19" t="str">
        <f t="shared" ca="1" si="1755"/>
        <v>-</v>
      </c>
      <c r="OJ248" s="19" t="str">
        <f t="shared" ca="1" si="1755"/>
        <v>-</v>
      </c>
      <c r="OK248" s="19" t="b">
        <f t="shared" ca="1" si="1755"/>
        <v>1</v>
      </c>
      <c r="OL248" s="19">
        <f t="shared" ca="1" si="1755"/>
        <v>0</v>
      </c>
      <c r="OM248" s="5" t="str">
        <f t="shared" ca="1" si="1731"/>
        <v>-</v>
      </c>
      <c r="ON248" s="5" t="str">
        <f t="shared" ca="1" si="1731"/>
        <v>-</v>
      </c>
      <c r="OO248" s="5" t="str">
        <f t="shared" ca="1" si="1731"/>
        <v>-</v>
      </c>
      <c r="OP248" s="5" t="str">
        <f t="shared" ca="1" si="1731"/>
        <v>-</v>
      </c>
      <c r="OQ248" s="19" t="str">
        <f t="shared" ca="1" si="1548"/>
        <v>-</v>
      </c>
      <c r="OR248" s="19" t="str">
        <f t="shared" ca="1" si="1548"/>
        <v>-</v>
      </c>
      <c r="OS248" s="19" t="str">
        <f t="shared" ca="1" si="1548"/>
        <v>-</v>
      </c>
      <c r="OT248" s="19" t="str">
        <f t="shared" ca="1" si="1548"/>
        <v>-</v>
      </c>
      <c r="OU248" s="5">
        <f t="shared" ca="1" si="1753"/>
        <v>0</v>
      </c>
      <c r="OV248" s="19" t="str">
        <f t="shared" ca="1" si="1548"/>
        <v>-</v>
      </c>
      <c r="OW248" s="5" t="str">
        <f t="shared" ca="1" si="1806"/>
        <v>-</v>
      </c>
      <c r="OX248" s="5">
        <f t="shared" ca="1" si="1806"/>
        <v>500</v>
      </c>
      <c r="OY248" s="5">
        <f t="shared" ca="1" si="1806"/>
        <v>500</v>
      </c>
      <c r="OZ248" s="5" t="str">
        <f t="shared" ca="1" si="1806"/>
        <v>-</v>
      </c>
      <c r="PA248" s="5" t="str">
        <f t="shared" ca="1" si="1806"/>
        <v>-</v>
      </c>
      <c r="PB248" s="5" t="str">
        <f t="shared" ca="1" si="1806"/>
        <v>-</v>
      </c>
      <c r="PC248" s="5">
        <f t="shared" ca="1" si="1527"/>
        <v>1.5</v>
      </c>
      <c r="PD248" s="9"/>
      <c r="PE248" s="19">
        <f t="shared" ca="1" si="1548"/>
        <v>50</v>
      </c>
      <c r="PF248" s="19">
        <f t="shared" ca="1" si="1528"/>
        <v>50</v>
      </c>
      <c r="PG248" s="19">
        <f t="shared" ca="1" si="1528"/>
        <v>50</v>
      </c>
      <c r="PH248" s="19">
        <f t="shared" ca="1" si="1528"/>
        <v>50</v>
      </c>
      <c r="PI248" s="5">
        <f t="shared" ca="1" si="1529"/>
        <v>1</v>
      </c>
      <c r="PJ248" s="5">
        <f t="shared" ca="1" si="1530"/>
        <v>1</v>
      </c>
      <c r="PK248" s="5">
        <f t="shared" ca="1" si="1531"/>
        <v>1</v>
      </c>
      <c r="PL248" s="9"/>
      <c r="PM248" s="19" t="b">
        <f t="shared" ca="1" si="1528"/>
        <v>0</v>
      </c>
      <c r="PN248" s="19" t="b">
        <f t="shared" ca="1" si="1528"/>
        <v>0</v>
      </c>
      <c r="PO248" s="19">
        <f t="shared" ca="1" si="1528"/>
        <v>1</v>
      </c>
      <c r="PP248" s="134">
        <f t="shared" ca="1" si="1532"/>
        <v>1</v>
      </c>
      <c r="PQ248" s="134">
        <f t="shared" ca="1" si="1532"/>
        <v>1</v>
      </c>
      <c r="PR248" s="134">
        <f t="shared" ca="1" si="1532"/>
        <v>1</v>
      </c>
      <c r="PS248" s="134">
        <f t="shared" ca="1" si="1532"/>
        <v>1</v>
      </c>
      <c r="PT248" s="134">
        <f t="shared" ca="1" si="1532"/>
        <v>1</v>
      </c>
      <c r="PU248" s="134">
        <f t="shared" ca="1" si="1532"/>
        <v>1</v>
      </c>
      <c r="PV248" s="134">
        <f t="shared" ca="1" si="1532"/>
        <v>1</v>
      </c>
      <c r="PW248" s="134">
        <f t="shared" ca="1" si="1532"/>
        <v>1</v>
      </c>
      <c r="PX248" s="9"/>
      <c r="PY248" s="537" t="str">
        <f t="shared" ca="1" si="1733"/>
        <v>-</v>
      </c>
      <c r="PZ248" s="537" t="str">
        <f t="shared" ca="1" si="1733"/>
        <v>-</v>
      </c>
      <c r="QA248" s="537" t="str">
        <f t="shared" ca="1" si="1733"/>
        <v>-</v>
      </c>
      <c r="QB248" s="537" t="str">
        <f t="shared" ca="1" si="1733"/>
        <v>-</v>
      </c>
      <c r="QC248" s="537" t="str">
        <f t="shared" ca="1" si="1733"/>
        <v>-</v>
      </c>
      <c r="QD248" s="537" t="str">
        <f t="shared" ca="1" si="1733"/>
        <v>-</v>
      </c>
      <c r="QE248" s="537" t="str">
        <f t="shared" ca="1" si="1733"/>
        <v>-</v>
      </c>
      <c r="QF248" s="537" t="str">
        <f t="shared" ca="1" si="1733"/>
        <v>-</v>
      </c>
      <c r="QG248" s="537" t="str">
        <f t="shared" ca="1" si="1733"/>
        <v>-</v>
      </c>
      <c r="QH248" s="537" t="str">
        <f t="shared" ca="1" si="1733"/>
        <v>-</v>
      </c>
      <c r="QI248" s="537" t="str">
        <f t="shared" ca="1" si="1733"/>
        <v>-</v>
      </c>
      <c r="QJ248" s="537" t="str">
        <f t="shared" ca="1" si="1733"/>
        <v>-</v>
      </c>
      <c r="QK248" s="537" t="str">
        <f t="shared" ca="1" si="1733"/>
        <v>-</v>
      </c>
      <c r="QL248" s="537" t="str">
        <f t="shared" ca="1" si="1733"/>
        <v>-</v>
      </c>
      <c r="QM248" s="537" t="str">
        <f t="shared" ca="1" si="1733"/>
        <v>-</v>
      </c>
      <c r="QN248" s="537" t="str">
        <f t="shared" ca="1" si="1733"/>
        <v>-</v>
      </c>
      <c r="QO248" s="537" t="str">
        <f t="shared" ca="1" si="1734"/>
        <v>-</v>
      </c>
      <c r="QP248" s="537" t="str">
        <f t="shared" ca="1" si="1734"/>
        <v>-</v>
      </c>
      <c r="QQ248" s="537" t="str">
        <f t="shared" ca="1" si="1734"/>
        <v>-</v>
      </c>
      <c r="QR248" s="537" t="str">
        <f t="shared" ca="1" si="1734"/>
        <v>-</v>
      </c>
      <c r="QS248" s="537" t="str">
        <f t="shared" ca="1" si="1734"/>
        <v>-</v>
      </c>
      <c r="QT248" s="537" t="str">
        <f t="shared" ca="1" si="1734"/>
        <v>-</v>
      </c>
      <c r="QU248" s="537" t="str">
        <f t="shared" ca="1" si="1734"/>
        <v>-</v>
      </c>
      <c r="QV248" s="537" t="str">
        <f t="shared" ca="1" si="1734"/>
        <v>-</v>
      </c>
      <c r="QW248" s="537" t="str">
        <f t="shared" ca="1" si="1734"/>
        <v>-</v>
      </c>
      <c r="QX248" s="537" t="str">
        <f t="shared" ca="1" si="1734"/>
        <v>-</v>
      </c>
      <c r="QY248" s="537" t="str">
        <f t="shared" ca="1" si="1734"/>
        <v>-</v>
      </c>
      <c r="QZ248" s="537" t="str">
        <f t="shared" ca="1" si="1734"/>
        <v>-</v>
      </c>
      <c r="RA248" s="537" t="str">
        <f t="shared" ca="1" si="1734"/>
        <v>-</v>
      </c>
      <c r="RB248" s="537" t="str">
        <f t="shared" ca="1" si="1734"/>
        <v>-</v>
      </c>
      <c r="RC248" s="537" t="str">
        <f t="shared" ca="1" si="1734"/>
        <v>-</v>
      </c>
      <c r="RD248" s="537" t="str">
        <f t="shared" ca="1" si="1734"/>
        <v>-</v>
      </c>
      <c r="RE248" s="537" t="str">
        <f t="shared" ca="1" si="1673"/>
        <v>-</v>
      </c>
      <c r="RF248" s="537" t="str">
        <f t="shared" ca="1" si="1673"/>
        <v>-</v>
      </c>
      <c r="RG248" s="537" t="str">
        <f t="shared" ca="1" si="1673"/>
        <v>-</v>
      </c>
      <c r="RH248" s="537" t="str">
        <f t="shared" ca="1" si="1673"/>
        <v>-</v>
      </c>
      <c r="RI248" s="547" t="str">
        <f t="shared" ca="1" si="1735"/>
        <v>-</v>
      </c>
      <c r="RJ248" s="547" t="str">
        <f t="shared" ca="1" si="1735"/>
        <v>-</v>
      </c>
      <c r="RK248" s="547" t="str">
        <f t="shared" ca="1" si="1735"/>
        <v>-</v>
      </c>
      <c r="RL248" s="547" t="str">
        <f t="shared" ca="1" si="1735"/>
        <v>-</v>
      </c>
      <c r="RM248" s="547" t="str">
        <f t="shared" ca="1" si="1735"/>
        <v>-</v>
      </c>
      <c r="RN248" s="547" t="str">
        <f t="shared" ca="1" si="1735"/>
        <v>-</v>
      </c>
      <c r="RO248" s="547" t="str">
        <f t="shared" ca="1" si="1735"/>
        <v>-</v>
      </c>
      <c r="RP248" s="547" t="str">
        <f t="shared" ca="1" si="1735"/>
        <v>-</v>
      </c>
      <c r="RQ248" s="547" t="str">
        <f t="shared" ca="1" si="1735"/>
        <v>-</v>
      </c>
      <c r="RR248" s="547" t="str">
        <f t="shared" ca="1" si="1735"/>
        <v>-</v>
      </c>
      <c r="RS248" s="547" t="str">
        <f t="shared" ca="1" si="1735"/>
        <v>-</v>
      </c>
      <c r="RT248" s="547" t="str">
        <f t="shared" ca="1" si="1735"/>
        <v>-</v>
      </c>
      <c r="RU248" s="547" t="str">
        <f t="shared" ca="1" si="1735"/>
        <v>-</v>
      </c>
      <c r="RV248" s="547" t="str">
        <f t="shared" ca="1" si="1735"/>
        <v>-</v>
      </c>
      <c r="RW248" s="547" t="str">
        <f t="shared" ca="1" si="1735"/>
        <v>-</v>
      </c>
      <c r="RX248" s="547" t="str">
        <f t="shared" ca="1" si="1735"/>
        <v>-</v>
      </c>
      <c r="RY248" s="547" t="str">
        <f t="shared" ca="1" si="1807"/>
        <v>-</v>
      </c>
      <c r="RZ248" s="547" t="str">
        <f t="shared" ca="1" si="1807"/>
        <v>-</v>
      </c>
      <c r="SA248" s="547" t="str">
        <f t="shared" ca="1" si="1807"/>
        <v>-</v>
      </c>
      <c r="SB248" s="547" t="str">
        <f t="shared" ca="1" si="1807"/>
        <v>-</v>
      </c>
      <c r="SC248" s="547" t="str">
        <f t="shared" ca="1" si="1807"/>
        <v>-</v>
      </c>
      <c r="SD248" s="547" t="str">
        <f t="shared" ca="1" si="1807"/>
        <v>-</v>
      </c>
      <c r="SE248" s="547" t="str">
        <f t="shared" ca="1" si="1807"/>
        <v>-</v>
      </c>
      <c r="SF248" s="547" t="str">
        <f t="shared" ca="1" si="1807"/>
        <v>-</v>
      </c>
      <c r="SG248" s="547" t="str">
        <f t="shared" ca="1" si="1807"/>
        <v>-</v>
      </c>
      <c r="SH248" s="547" t="str">
        <f t="shared" ca="1" si="1807"/>
        <v>-</v>
      </c>
      <c r="SI248" s="537" t="str">
        <f t="shared" ca="1" si="1736"/>
        <v>-</v>
      </c>
      <c r="SJ248" s="537" t="str">
        <f t="shared" ca="1" si="1736"/>
        <v>-</v>
      </c>
      <c r="SK248" s="537" t="str">
        <f t="shared" ca="1" si="1736"/>
        <v>-</v>
      </c>
      <c r="SL248" s="537" t="str">
        <f t="shared" ca="1" si="1736"/>
        <v>-</v>
      </c>
      <c r="SM248" s="537" t="str">
        <f t="shared" ca="1" si="1736"/>
        <v>-</v>
      </c>
      <c r="SN248" s="537" t="str">
        <f t="shared" ca="1" si="1736"/>
        <v>-</v>
      </c>
      <c r="SO248" s="537" t="str">
        <f t="shared" ca="1" si="1736"/>
        <v>-</v>
      </c>
      <c r="SP248" s="537" t="str">
        <f t="shared" ca="1" si="1736"/>
        <v>-</v>
      </c>
      <c r="SQ248" s="537" t="str">
        <f t="shared" ca="1" si="1736"/>
        <v>-</v>
      </c>
      <c r="SR248" s="537" t="str">
        <f t="shared" ca="1" si="1736"/>
        <v>-</v>
      </c>
      <c r="SS248" s="537" t="str">
        <f t="shared" ca="1" si="1736"/>
        <v>-</v>
      </c>
      <c r="ST248" s="537" t="str">
        <f t="shared" ca="1" si="1736"/>
        <v>-</v>
      </c>
      <c r="SU248" s="537" t="str">
        <f t="shared" ca="1" si="1736"/>
        <v>-</v>
      </c>
      <c r="SV248" s="537" t="str">
        <f t="shared" ca="1" si="1736"/>
        <v>-</v>
      </c>
      <c r="SW248" s="537" t="str">
        <f t="shared" ca="1" si="1736"/>
        <v>-</v>
      </c>
      <c r="SX248" s="537" t="str">
        <f t="shared" ca="1" si="1736"/>
        <v>-</v>
      </c>
      <c r="SY248" s="537" t="str">
        <f t="shared" ca="1" si="1737"/>
        <v>-</v>
      </c>
      <c r="SZ248" s="537" t="str">
        <f t="shared" ca="1" si="1737"/>
        <v>-</v>
      </c>
      <c r="TA248" s="537" t="str">
        <f t="shared" ca="1" si="1737"/>
        <v>-</v>
      </c>
      <c r="TB248" s="537" t="str">
        <f t="shared" ca="1" si="1737"/>
        <v>-</v>
      </c>
      <c r="TC248" s="537" t="str">
        <f t="shared" ca="1" si="1737"/>
        <v>-</v>
      </c>
      <c r="TD248" s="537" t="str">
        <f t="shared" ca="1" si="1737"/>
        <v>-</v>
      </c>
      <c r="TE248" s="537" t="str">
        <f t="shared" ca="1" si="1737"/>
        <v>-</v>
      </c>
      <c r="TF248" s="537" t="str">
        <f t="shared" ca="1" si="1737"/>
        <v>-</v>
      </c>
      <c r="TG248" s="537" t="str">
        <f t="shared" ca="1" si="1737"/>
        <v>-</v>
      </c>
      <c r="TH248" s="537" t="str">
        <f t="shared" ca="1" si="1737"/>
        <v>-</v>
      </c>
      <c r="TI248" s="537" t="str">
        <f t="shared" ca="1" si="1737"/>
        <v>-</v>
      </c>
      <c r="TJ248" s="537" t="str">
        <f t="shared" ca="1" si="1737"/>
        <v>-</v>
      </c>
      <c r="TK248" s="537" t="str">
        <f t="shared" ca="1" si="1737"/>
        <v>-</v>
      </c>
      <c r="TL248" s="537" t="str">
        <f t="shared" ca="1" si="1737"/>
        <v>-</v>
      </c>
      <c r="TM248" s="537" t="str">
        <f t="shared" ca="1" si="1737"/>
        <v>-</v>
      </c>
      <c r="TN248" s="537" t="str">
        <f t="shared" ca="1" si="1737"/>
        <v>-</v>
      </c>
      <c r="TO248" s="537" t="str">
        <f t="shared" ca="1" si="1674"/>
        <v>-</v>
      </c>
      <c r="TP248" s="537" t="str">
        <f t="shared" ca="1" si="1674"/>
        <v>-</v>
      </c>
      <c r="TQ248" s="537" t="str">
        <f t="shared" ca="1" si="1674"/>
        <v>-</v>
      </c>
      <c r="TR248" s="537" t="str">
        <f t="shared" ca="1" si="1674"/>
        <v>-</v>
      </c>
      <c r="TS248" s="547" t="str">
        <f t="shared" ca="1" si="1738"/>
        <v>-</v>
      </c>
      <c r="TT248" s="547" t="str">
        <f t="shared" ca="1" si="1738"/>
        <v>-</v>
      </c>
      <c r="TU248" s="547" t="str">
        <f t="shared" ca="1" si="1738"/>
        <v>-</v>
      </c>
      <c r="TV248" s="547" t="str">
        <f t="shared" ca="1" si="1738"/>
        <v>-</v>
      </c>
      <c r="TW248" s="547" t="str">
        <f t="shared" ca="1" si="1738"/>
        <v>-</v>
      </c>
      <c r="TX248" s="547" t="str">
        <f t="shared" ca="1" si="1738"/>
        <v>-</v>
      </c>
      <c r="TY248" s="547" t="str">
        <f t="shared" ca="1" si="1738"/>
        <v>-</v>
      </c>
      <c r="TZ248" s="547" t="str">
        <f t="shared" ca="1" si="1738"/>
        <v>-</v>
      </c>
      <c r="UA248" s="547" t="str">
        <f t="shared" ca="1" si="1738"/>
        <v>-</v>
      </c>
      <c r="UB248" s="547" t="str">
        <f t="shared" ca="1" si="1738"/>
        <v>-</v>
      </c>
      <c r="UC248" s="547" t="str">
        <f t="shared" ca="1" si="1738"/>
        <v>-</v>
      </c>
      <c r="UD248" s="547" t="str">
        <f t="shared" ca="1" si="1738"/>
        <v>-</v>
      </c>
      <c r="UE248" s="547" t="str">
        <f t="shared" ca="1" si="1738"/>
        <v>-</v>
      </c>
      <c r="UF248" s="547" t="str">
        <f t="shared" ca="1" si="1738"/>
        <v>-</v>
      </c>
      <c r="UG248" s="547" t="str">
        <f t="shared" ca="1" si="1738"/>
        <v>-</v>
      </c>
      <c r="UH248" s="547" t="str">
        <f t="shared" ca="1" si="1738"/>
        <v>-</v>
      </c>
      <c r="UI248" s="547" t="str">
        <f t="shared" ca="1" si="1808"/>
        <v>-</v>
      </c>
      <c r="UJ248" s="547" t="str">
        <f t="shared" ca="1" si="1808"/>
        <v>-</v>
      </c>
      <c r="UK248" s="547" t="str">
        <f t="shared" ca="1" si="1808"/>
        <v>-</v>
      </c>
      <c r="UL248" s="547" t="str">
        <f t="shared" ca="1" si="1808"/>
        <v>-</v>
      </c>
      <c r="UM248" s="547" t="str">
        <f t="shared" ca="1" si="1808"/>
        <v>-</v>
      </c>
      <c r="UN248" s="547" t="str">
        <f t="shared" ca="1" si="1808"/>
        <v>-</v>
      </c>
      <c r="UO248" s="547" t="str">
        <f t="shared" ca="1" si="1808"/>
        <v>-</v>
      </c>
      <c r="UP248" s="547" t="str">
        <f t="shared" ca="1" si="1808"/>
        <v>-</v>
      </c>
      <c r="UQ248" s="547" t="str">
        <f t="shared" ca="1" si="1808"/>
        <v>-</v>
      </c>
      <c r="UR248" s="547" t="str">
        <f t="shared" ca="1" si="1808"/>
        <v>-</v>
      </c>
      <c r="US248" s="537" t="str">
        <f t="shared" ca="1" si="1739"/>
        <v>-</v>
      </c>
      <c r="UT248" s="537" t="str">
        <f t="shared" ca="1" si="1739"/>
        <v>-</v>
      </c>
      <c r="UU248" s="537" t="str">
        <f t="shared" ca="1" si="1739"/>
        <v>-</v>
      </c>
      <c r="UV248" s="537" t="str">
        <f t="shared" ca="1" si="1739"/>
        <v>-</v>
      </c>
      <c r="UW248" s="537" t="str">
        <f t="shared" ca="1" si="1739"/>
        <v>-</v>
      </c>
      <c r="UX248" s="537" t="str">
        <f t="shared" ca="1" si="1739"/>
        <v>-</v>
      </c>
      <c r="UY248" s="537" t="str">
        <f t="shared" ca="1" si="1739"/>
        <v>-</v>
      </c>
      <c r="UZ248" s="537" t="str">
        <f t="shared" ca="1" si="1739"/>
        <v>-</v>
      </c>
      <c r="VA248" s="537" t="str">
        <f t="shared" ca="1" si="1739"/>
        <v>-</v>
      </c>
      <c r="VB248" s="537" t="str">
        <f t="shared" ca="1" si="1739"/>
        <v>-</v>
      </c>
      <c r="VC248" s="537" t="str">
        <f t="shared" ca="1" si="1739"/>
        <v>-</v>
      </c>
      <c r="VD248" s="537" t="str">
        <f t="shared" ca="1" si="1739"/>
        <v>-</v>
      </c>
      <c r="VE248" s="537" t="str">
        <f t="shared" ca="1" si="1739"/>
        <v>-</v>
      </c>
      <c r="VF248" s="537" t="str">
        <f t="shared" ca="1" si="1739"/>
        <v>-</v>
      </c>
      <c r="VG248" s="537" t="str">
        <f t="shared" ca="1" si="1739"/>
        <v>-</v>
      </c>
      <c r="VH248" s="537" t="str">
        <f t="shared" ca="1" si="1739"/>
        <v>-</v>
      </c>
      <c r="VI248" s="537" t="str">
        <f t="shared" ca="1" si="1740"/>
        <v>-</v>
      </c>
      <c r="VJ248" s="537" t="str">
        <f t="shared" ca="1" si="1740"/>
        <v>-</v>
      </c>
      <c r="VK248" s="537" t="str">
        <f t="shared" ca="1" si="1740"/>
        <v>-</v>
      </c>
      <c r="VL248" s="537" t="str">
        <f t="shared" ca="1" si="1740"/>
        <v>-</v>
      </c>
      <c r="VM248" s="537" t="str">
        <f t="shared" ca="1" si="1740"/>
        <v>-</v>
      </c>
      <c r="VN248" s="537" t="str">
        <f t="shared" ca="1" si="1740"/>
        <v>-</v>
      </c>
      <c r="VO248" s="537" t="str">
        <f t="shared" ca="1" si="1740"/>
        <v>-</v>
      </c>
      <c r="VP248" s="537" t="str">
        <f t="shared" ca="1" si="1740"/>
        <v>-</v>
      </c>
      <c r="VQ248" s="537" t="str">
        <f t="shared" ca="1" si="1740"/>
        <v>-</v>
      </c>
      <c r="VR248" s="537" t="str">
        <f t="shared" ca="1" si="1740"/>
        <v>-</v>
      </c>
      <c r="VS248" s="537" t="str">
        <f t="shared" ca="1" si="1740"/>
        <v>-</v>
      </c>
      <c r="VT248" s="537" t="str">
        <f t="shared" ca="1" si="1740"/>
        <v>-</v>
      </c>
      <c r="VU248" s="537" t="str">
        <f t="shared" ca="1" si="1740"/>
        <v>-</v>
      </c>
      <c r="VV248" s="537" t="str">
        <f t="shared" ca="1" si="1740"/>
        <v>-</v>
      </c>
      <c r="VW248" s="537" t="b">
        <f t="shared" ca="1" si="1740"/>
        <v>1</v>
      </c>
      <c r="VX248" s="537" t="b">
        <f t="shared" ca="1" si="1740"/>
        <v>1</v>
      </c>
      <c r="VY248" s="537" t="b">
        <f t="shared" ca="1" si="1675"/>
        <v>1</v>
      </c>
      <c r="VZ248" s="537" t="b">
        <f t="shared" ca="1" si="1675"/>
        <v>1</v>
      </c>
      <c r="WA248" s="537" t="b">
        <f t="shared" ca="1" si="1675"/>
        <v>1</v>
      </c>
      <c r="WB248" s="537" t="b">
        <f t="shared" ca="1" si="1675"/>
        <v>1</v>
      </c>
      <c r="WC248" s="547" t="b">
        <f t="shared" ca="1" si="1741"/>
        <v>1</v>
      </c>
      <c r="WD248" s="547" t="b">
        <f t="shared" ca="1" si="1741"/>
        <v>1</v>
      </c>
      <c r="WE248" s="547" t="b">
        <f t="shared" ca="1" si="1741"/>
        <v>1</v>
      </c>
      <c r="WF248" s="547" t="b">
        <f t="shared" ca="1" si="1741"/>
        <v>1</v>
      </c>
      <c r="WG248" s="547" t="b">
        <f t="shared" ca="1" si="1741"/>
        <v>1</v>
      </c>
      <c r="WH248" s="547" t="b">
        <f t="shared" ca="1" si="1741"/>
        <v>1</v>
      </c>
      <c r="WI248" s="547" t="b">
        <f t="shared" ca="1" si="1741"/>
        <v>1</v>
      </c>
      <c r="WJ248" s="547" t="b">
        <f t="shared" ca="1" si="1741"/>
        <v>1</v>
      </c>
      <c r="WK248" s="547" t="b">
        <f t="shared" ca="1" si="1741"/>
        <v>1</v>
      </c>
      <c r="WL248" s="547" t="b">
        <f t="shared" ca="1" si="1741"/>
        <v>1</v>
      </c>
      <c r="WM248" s="547" t="b">
        <f t="shared" ca="1" si="1741"/>
        <v>1</v>
      </c>
      <c r="WN248" s="547" t="b">
        <f t="shared" ca="1" si="1741"/>
        <v>1</v>
      </c>
      <c r="WO248" s="547" t="b">
        <f t="shared" ca="1" si="1741"/>
        <v>1</v>
      </c>
      <c r="WP248" s="547" t="b">
        <f t="shared" ca="1" si="1741"/>
        <v>1</v>
      </c>
      <c r="WQ248" s="547" t="b">
        <f t="shared" ca="1" si="1741"/>
        <v>1</v>
      </c>
      <c r="WR248" s="547" t="b">
        <f t="shared" ca="1" si="1741"/>
        <v>1</v>
      </c>
      <c r="WS248" s="547" t="b">
        <f t="shared" ca="1" si="1809"/>
        <v>1</v>
      </c>
      <c r="WT248" s="547" t="b">
        <f t="shared" ca="1" si="1809"/>
        <v>1</v>
      </c>
      <c r="WU248" s="547" t="b">
        <f t="shared" ca="1" si="1809"/>
        <v>1</v>
      </c>
      <c r="WV248" s="547" t="b">
        <f t="shared" ca="1" si="1809"/>
        <v>1</v>
      </c>
      <c r="WW248" s="547" t="b">
        <f t="shared" ca="1" si="1809"/>
        <v>1</v>
      </c>
      <c r="WX248" s="547" t="b">
        <f t="shared" ca="1" si="1809"/>
        <v>1</v>
      </c>
      <c r="WY248" s="547" t="b">
        <f t="shared" ca="1" si="1809"/>
        <v>1</v>
      </c>
      <c r="WZ248" s="547" t="b">
        <f t="shared" ca="1" si="1809"/>
        <v>1</v>
      </c>
      <c r="XA248" s="547" t="b">
        <f t="shared" ca="1" si="1809"/>
        <v>1</v>
      </c>
      <c r="XB248" s="547" t="b">
        <f t="shared" ca="1" si="1809"/>
        <v>1</v>
      </c>
      <c r="XC248" s="19">
        <f t="shared" ca="1" si="1528"/>
        <v>0</v>
      </c>
      <c r="XD248" s="599">
        <v>0</v>
      </c>
    </row>
    <row r="249" spans="1:628" outlineLevel="2">
      <c r="A249" s="20">
        <f t="shared" si="1423"/>
        <v>244</v>
      </c>
      <c r="B249" s="241">
        <f t="shared" ca="1" si="1754"/>
        <v>212</v>
      </c>
      <c r="C249" s="115">
        <v>302</v>
      </c>
      <c r="D249" s="134" t="str">
        <f t="shared" ref="D249:D272" ca="1" si="1810">INDEX(i.Region_Desc,$N249,1)</f>
        <v>GSW</v>
      </c>
      <c r="E249" t="b">
        <v>1</v>
      </c>
      <c r="F249" t="b">
        <v>0</v>
      </c>
      <c r="G249" t="b">
        <f t="shared" ref="G249:G256" si="1811">E249</f>
        <v>1</v>
      </c>
      <c r="H249" s="213">
        <f t="shared" ca="1" si="1549"/>
        <v>40</v>
      </c>
      <c r="I249" s="19">
        <f t="shared" ca="1" si="1426"/>
        <v>1</v>
      </c>
      <c r="J249" s="19">
        <f t="shared" ca="1" si="1426"/>
        <v>0</v>
      </c>
      <c r="K249" s="114">
        <f t="shared" ca="1" si="1630"/>
        <v>6</v>
      </c>
      <c r="L249" s="114">
        <f t="shared" ca="1" si="1646"/>
        <v>2</v>
      </c>
      <c r="M249" s="19">
        <f t="shared" ca="1" si="1426"/>
        <v>2</v>
      </c>
      <c r="N249" s="19">
        <f t="shared" ca="1" si="1426"/>
        <v>2</v>
      </c>
      <c r="O249" s="114">
        <f t="shared" ref="O249:O272" ca="1" si="1812">INDEX(O$7:O$24,MOD(INT($H249/O$208),O$207)+1,1)</f>
        <v>2</v>
      </c>
      <c r="P249" s="19">
        <f t="shared" ca="1" si="1686"/>
        <v>3</v>
      </c>
      <c r="Q249" s="19">
        <f t="shared" ca="1" si="1686"/>
        <v>2</v>
      </c>
      <c r="R249" s="19">
        <f t="shared" ca="1" si="1686"/>
        <v>1</v>
      </c>
      <c r="S249" s="19">
        <f t="shared" ca="1" si="1686"/>
        <v>0</v>
      </c>
      <c r="T249" s="19">
        <f t="shared" ca="1" si="1686"/>
        <v>0</v>
      </c>
      <c r="U249" s="19">
        <f t="shared" ca="1" si="1686"/>
        <v>0</v>
      </c>
      <c r="V249" s="19">
        <f t="shared" ca="1" si="1686"/>
        <v>0</v>
      </c>
      <c r="W249" s="19">
        <f t="shared" ca="1" si="1686"/>
        <v>0</v>
      </c>
      <c r="X249" s="19">
        <f t="shared" ca="1" si="1686"/>
        <v>1</v>
      </c>
      <c r="Y249" s="19">
        <f t="shared" ca="1" si="1686"/>
        <v>1</v>
      </c>
      <c r="Z249" s="19">
        <f t="shared" ca="1" si="1686"/>
        <v>1</v>
      </c>
      <c r="AA249" s="209"/>
      <c r="AB249" s="209"/>
      <c r="AC249" s="209"/>
      <c r="AD249" s="209"/>
      <c r="AE249" s="209"/>
      <c r="AF249" s="19">
        <f t="shared" ca="1" si="1687"/>
        <v>0</v>
      </c>
      <c r="AG249" s="209"/>
      <c r="AH249" s="209"/>
      <c r="AI249" s="209"/>
      <c r="AJ249" s="209"/>
      <c r="AK249" s="209"/>
      <c r="AL249" s="209"/>
      <c r="AM249" s="209"/>
      <c r="AN249" s="209"/>
      <c r="AO249" s="134">
        <f t="shared" ref="AO249:AO272" ca="1" si="1813">INDEX(i.StdELMan,($N249-1)*12+($O249-1)*3+$P249,AO$27)</f>
        <v>2</v>
      </c>
      <c r="AP249" s="134">
        <f ca="1">INDEX(CHOOSE($P249,DataAutumn!i.AdultDrys,DataWinter!i.AdultDrys,DataSpring!i.AdultDrys),1,$O249)</f>
        <v>3</v>
      </c>
      <c r="AQ249" s="5">
        <f t="shared" ca="1" si="1702"/>
        <v>2</v>
      </c>
      <c r="AR249" s="5">
        <f t="shared" ca="1" si="1702"/>
        <v>0</v>
      </c>
      <c r="AS249" s="5">
        <f t="shared" ref="AS249:AS272" ca="1" si="1814">INDEX(i.StdELMan,($N249-1)*12+($O249-1)*3+$P249,AS$26)</f>
        <v>6</v>
      </c>
      <c r="AT249" s="209"/>
      <c r="AU249" s="209"/>
      <c r="AV249" s="209"/>
      <c r="AW249" s="353" t="str">
        <f t="shared" ca="1" si="1763"/>
        <v>TemplateRE 00040 GSW MWM     TOL204 Scan2 GFS_2 RR+01% REV06_2_2 PI00.0% Part1  GP100% WP100% MP100% (T_F33N11L00)</v>
      </c>
      <c r="AX249" s="9" t="str">
        <f ca="1">IF(COUNTIF(AW$5:AW249,AW249)=1,"-","Dup")</f>
        <v>-</v>
      </c>
      <c r="AY249" s="9"/>
      <c r="AZ249" s="19" t="str">
        <f t="shared" ref="AZ249:BH256" ca="1" si="1815">OFFSET(AZ$5,$B249,0)</f>
        <v>-</v>
      </c>
      <c r="BA249" s="19" t="str">
        <f t="shared" ca="1" si="1815"/>
        <v>-</v>
      </c>
      <c r="BB249" s="19" t="str">
        <f t="shared" ca="1" si="1815"/>
        <v>-</v>
      </c>
      <c r="BC249" s="19" t="str">
        <f t="shared" ca="1" si="1815"/>
        <v>-</v>
      </c>
      <c r="BD249" s="19" t="str">
        <f t="shared" ca="1" si="1815"/>
        <v>-</v>
      </c>
      <c r="BE249" s="19" t="str">
        <f t="shared" ca="1" si="1815"/>
        <v>-</v>
      </c>
      <c r="BF249" s="19" t="str">
        <f t="shared" ca="1" si="1815"/>
        <v>-</v>
      </c>
      <c r="BG249" s="19" t="str">
        <f t="shared" ca="1" si="1815"/>
        <v>-</v>
      </c>
      <c r="BH249" s="19" t="str">
        <f t="shared" ca="1" si="1815"/>
        <v>-</v>
      </c>
      <c r="BI249" s="9"/>
      <c r="BJ249" s="19" t="b">
        <f t="shared" ref="BJ249:BR256" ca="1" si="1816">OFFSET(BJ$5,$B249,0)</f>
        <v>1</v>
      </c>
      <c r="BK249" s="19" t="str">
        <f t="shared" ca="1" si="1816"/>
        <v>-</v>
      </c>
      <c r="BL249" s="19" t="str">
        <f t="shared" ca="1" si="1816"/>
        <v>-</v>
      </c>
      <c r="BM249" s="19" t="str">
        <f t="shared" ca="1" si="1816"/>
        <v>-</v>
      </c>
      <c r="BN249" s="19" t="b">
        <f t="shared" ca="1" si="1816"/>
        <v>0</v>
      </c>
      <c r="BO249" s="19">
        <f t="shared" ca="1" si="1816"/>
        <v>0</v>
      </c>
      <c r="BP249" s="19" t="str">
        <f t="shared" ca="1" si="1816"/>
        <v>-</v>
      </c>
      <c r="BQ249" s="19" t="str">
        <f t="shared" ca="1" si="1816"/>
        <v>-</v>
      </c>
      <c r="BR249" s="19" t="b">
        <f t="shared" ca="1" si="1816"/>
        <v>1</v>
      </c>
      <c r="BS249" s="9"/>
      <c r="BT249" s="19" t="str">
        <f t="shared" ca="1" si="1440"/>
        <v>-</v>
      </c>
      <c r="BU249" s="5" t="str">
        <f t="shared" ref="BU249:BU252" ca="1" si="1817">IF($O249&lt;&gt;4,OFFSET(BU$5,$B249,0),1)</f>
        <v>-</v>
      </c>
      <c r="BV249" s="5">
        <f t="shared" ref="BV249:BW268" ca="1" si="1818">$R249</f>
        <v>1</v>
      </c>
      <c r="BW249" s="5">
        <f t="shared" ca="1" si="1818"/>
        <v>1</v>
      </c>
      <c r="BX249" s="19" t="str">
        <f t="shared" ca="1" si="1443"/>
        <v>-</v>
      </c>
      <c r="BY249" s="19" t="str">
        <f t="shared" ca="1" si="1443"/>
        <v>-</v>
      </c>
      <c r="BZ249" s="19" t="str">
        <f t="shared" ca="1" si="1443"/>
        <v>-</v>
      </c>
      <c r="CA249" s="5" t="str">
        <f t="shared" ref="CA249:CA252" ca="1" si="1819">IF($O249&lt;&gt;4,OFFSET(CA$5,$B249,0),1)</f>
        <v>-</v>
      </c>
      <c r="CB249" s="5">
        <f t="shared" ref="CB249:CC252" ca="1" si="1820">$R249</f>
        <v>1</v>
      </c>
      <c r="CC249" s="5">
        <f t="shared" ca="1" si="1820"/>
        <v>1</v>
      </c>
      <c r="CD249" s="19" t="str">
        <f t="shared" ca="1" si="1446"/>
        <v>-</v>
      </c>
      <c r="CE249" s="5" t="str">
        <f t="shared" ref="CE249:CE252" ca="1" si="1821">IF($O249&lt;&gt;4,OFFSET(CE$5,$B249,0),1)</f>
        <v>-</v>
      </c>
      <c r="CF249" s="5">
        <f t="shared" ref="CF249:CF252" ca="1" si="1822">$R249</f>
        <v>1</v>
      </c>
      <c r="CG249" s="19" t="str">
        <f t="shared" ca="1" si="1449"/>
        <v>-</v>
      </c>
      <c r="CH249" s="19" t="str">
        <f t="shared" ca="1" si="1449"/>
        <v>-</v>
      </c>
      <c r="CI249" s="5">
        <f t="shared" ca="1" si="1450"/>
        <v>1</v>
      </c>
      <c r="CJ249" s="19" t="str">
        <f t="shared" ca="1" si="1449"/>
        <v>-</v>
      </c>
      <c r="CK249" s="5" t="str">
        <f t="shared" ref="CK249:CK252" ca="1" si="1823">IF($O249&lt;&gt;4,OFFSET(CK$5,$B249,0),1)</f>
        <v>-</v>
      </c>
      <c r="CL249" s="5">
        <f t="shared" ref="CL249:CM268" ca="1" si="1824">$R249</f>
        <v>1</v>
      </c>
      <c r="CM249" s="5">
        <f t="shared" ca="1" si="1824"/>
        <v>1</v>
      </c>
      <c r="CN249" s="9"/>
      <c r="CO249" s="5" t="b">
        <f t="shared" ca="1" si="1453"/>
        <v>0</v>
      </c>
      <c r="CP249" s="12">
        <f t="shared" ca="1" si="1748"/>
        <v>2232111</v>
      </c>
      <c r="CQ249" s="19">
        <f t="shared" ca="1" si="1455"/>
        <v>1</v>
      </c>
      <c r="CR249" s="19" t="str">
        <f t="shared" ca="1" si="1455"/>
        <v>-</v>
      </c>
      <c r="CS249" s="142">
        <f t="shared" ref="CS249:CT252" ca="1" si="1825">IF($K249="",CS$5,IF($CO249,ABS($K249),IF($K249=CS$26,0,CS$28)))</f>
        <v>2</v>
      </c>
      <c r="CT249" s="142">
        <f t="shared" ca="1" si="1825"/>
        <v>2</v>
      </c>
      <c r="CU249" s="12">
        <v>0</v>
      </c>
      <c r="CV249" s="142">
        <f t="shared" ref="CV249:CX252" ca="1" si="1826">IF($K249="",CV$5,IF($CO249,ABS($K249),IF($K249=CV$26,0,CV$28)))</f>
        <v>0</v>
      </c>
      <c r="CW249" s="142">
        <f t="shared" ca="1" si="1826"/>
        <v>2</v>
      </c>
      <c r="CX249" s="142">
        <f t="shared" ca="1" si="1826"/>
        <v>2</v>
      </c>
      <c r="CY249" s="12">
        <v>0</v>
      </c>
      <c r="CZ249" s="12">
        <v>0</v>
      </c>
      <c r="DA249" s="142">
        <f t="shared" ref="DA249:DI252" ca="1" si="1827">IF($K249="",DA$5,IF($CO249,ABS($K249),IF($K249=DA$26,0,DA$28)))</f>
        <v>2</v>
      </c>
      <c r="DB249" s="142">
        <f t="shared" ca="1" si="1827"/>
        <v>2</v>
      </c>
      <c r="DC249" s="142">
        <f t="shared" ca="1" si="1827"/>
        <v>2</v>
      </c>
      <c r="DD249" s="142">
        <f t="shared" ca="1" si="1827"/>
        <v>2</v>
      </c>
      <c r="DE249" s="142">
        <f t="shared" ca="1" si="1827"/>
        <v>2</v>
      </c>
      <c r="DF249" s="142">
        <f t="shared" ca="1" si="1827"/>
        <v>2</v>
      </c>
      <c r="DG249" s="142">
        <f t="shared" ca="1" si="1827"/>
        <v>2</v>
      </c>
      <c r="DH249" s="142">
        <f t="shared" ca="1" si="1827"/>
        <v>2</v>
      </c>
      <c r="DI249" s="142">
        <f t="shared" ca="1" si="1827"/>
        <v>2</v>
      </c>
      <c r="DJ249" s="9"/>
      <c r="DK249" s="19" t="b">
        <f t="shared" ca="1" si="1460"/>
        <v>1</v>
      </c>
      <c r="DL249" s="19" t="b">
        <f t="shared" ca="1" si="1460"/>
        <v>1</v>
      </c>
      <c r="DM249" s="19" t="b">
        <f t="shared" ca="1" si="1460"/>
        <v>1</v>
      </c>
      <c r="DN249" s="585">
        <f ca="1">VALUE($N249&amp;$O249&amp;$P249&amp;$Q249&amp;IFERROR(VALUE($R249),0)&amp;$Z249&amp;2&amp;1)</f>
        <v>22321121</v>
      </c>
      <c r="DO249" s="19" t="b">
        <f t="shared" ref="DO249:DR256" ca="1" si="1828">OFFSET(DO$5,$B249,0)</f>
        <v>1</v>
      </c>
      <c r="DP249" s="19">
        <f t="shared" ca="1" si="1828"/>
        <v>0</v>
      </c>
      <c r="DQ249" s="19" t="str">
        <f t="shared" ca="1" si="1828"/>
        <v>-</v>
      </c>
      <c r="DR249" s="578" t="str">
        <f t="shared" ca="1" si="1828"/>
        <v>-</v>
      </c>
      <c r="DS249" s="430">
        <f t="shared" ca="1" si="1704"/>
        <v>652</v>
      </c>
      <c r="DT249" s="430">
        <f t="shared" ca="1" si="1704"/>
        <v>686</v>
      </c>
      <c r="DU249" s="430">
        <f t="shared" ca="1" si="1704"/>
        <v>721</v>
      </c>
      <c r="DV249" s="142">
        <f t="shared" ca="1" si="1705"/>
        <v>378</v>
      </c>
      <c r="DW249" s="142">
        <f t="shared" ca="1" si="1705"/>
        <v>413</v>
      </c>
      <c r="DX249" s="142">
        <f t="shared" ca="1" si="1705"/>
        <v>448</v>
      </c>
      <c r="DY249" s="19" t="str">
        <f t="shared" ref="DY249:EN256" ca="1" si="1829">OFFSET(DY$5,$B249,0)</f>
        <v>-</v>
      </c>
      <c r="DZ249" s="19">
        <f t="shared" ca="1" si="1829"/>
        <v>0</v>
      </c>
      <c r="EA249" s="19" t="str">
        <f t="shared" ca="1" si="1829"/>
        <v>-</v>
      </c>
      <c r="EB249" s="19" t="str">
        <f t="shared" ca="1" si="1829"/>
        <v>-</v>
      </c>
      <c r="EC249" s="19" t="str">
        <f t="shared" ca="1" si="1829"/>
        <v>-</v>
      </c>
      <c r="ED249" s="19" t="str">
        <f t="shared" ca="1" si="1829"/>
        <v>-</v>
      </c>
      <c r="EE249" s="19">
        <f t="shared" ca="1" si="1829"/>
        <v>1</v>
      </c>
      <c r="EF249" s="19">
        <f t="shared" ca="1" si="1829"/>
        <v>1</v>
      </c>
      <c r="EG249" s="19">
        <f t="shared" ca="1" si="1829"/>
        <v>0</v>
      </c>
      <c r="EH249" s="19">
        <f t="shared" ca="1" si="1829"/>
        <v>1</v>
      </c>
      <c r="EI249" s="19">
        <f t="shared" ca="1" si="1829"/>
        <v>-1</v>
      </c>
      <c r="EJ249" s="19" t="str">
        <f t="shared" ca="1" si="1829"/>
        <v>-</v>
      </c>
      <c r="EK249" s="19" t="str">
        <f t="shared" ca="1" si="1829"/>
        <v>-</v>
      </c>
      <c r="EL249" s="19" t="str">
        <f t="shared" ca="1" si="1829"/>
        <v>-</v>
      </c>
      <c r="EM249" s="19">
        <f t="shared" ca="1" si="1829"/>
        <v>0</v>
      </c>
      <c r="EN249" s="19">
        <f t="shared" ca="1" si="1829"/>
        <v>1</v>
      </c>
      <c r="EO249" s="19">
        <f t="shared" ca="1" si="1690"/>
        <v>-1</v>
      </c>
      <c r="EP249" s="19" t="str">
        <f t="shared" ca="1" si="1690"/>
        <v>-</v>
      </c>
      <c r="EQ249" s="19">
        <f t="shared" ca="1" si="1690"/>
        <v>0</v>
      </c>
      <c r="ER249" s="19">
        <f t="shared" ca="1" si="1690"/>
        <v>0</v>
      </c>
      <c r="ES249" s="9"/>
      <c r="ET249" s="19" t="str">
        <f t="shared" ref="ET249:FF256" ca="1" si="1830">OFFSET(ET$5,$B249,0)</f>
        <v>-</v>
      </c>
      <c r="EU249" s="19" t="str">
        <f t="shared" ca="1" si="1830"/>
        <v>-</v>
      </c>
      <c r="EV249" s="19" t="str">
        <f t="shared" ca="1" si="1830"/>
        <v>-</v>
      </c>
      <c r="EW249" s="19" t="str">
        <f t="shared" ca="1" si="1830"/>
        <v>-</v>
      </c>
      <c r="EX249" s="19" t="str">
        <f t="shared" ca="1" si="1830"/>
        <v>-</v>
      </c>
      <c r="EY249" s="19" t="str">
        <f t="shared" ca="1" si="1830"/>
        <v>-</v>
      </c>
      <c r="EZ249" s="19" t="str">
        <f t="shared" ca="1" si="1830"/>
        <v>-</v>
      </c>
      <c r="FA249" s="19" t="str">
        <f t="shared" ca="1" si="1830"/>
        <v>-</v>
      </c>
      <c r="FB249" s="19" t="str">
        <f t="shared" ca="1" si="1830"/>
        <v>-</v>
      </c>
      <c r="FC249" s="19" t="str">
        <f t="shared" ca="1" si="1830"/>
        <v>-</v>
      </c>
      <c r="FD249" s="19" t="str">
        <f t="shared" ca="1" si="1830"/>
        <v>-</v>
      </c>
      <c r="FE249" s="19" t="str">
        <f t="shared" ca="1" si="1830"/>
        <v>-</v>
      </c>
      <c r="FF249" s="19">
        <f t="shared" ca="1" si="1830"/>
        <v>0</v>
      </c>
      <c r="FG249" s="430">
        <f t="shared" ca="1" si="1706"/>
        <v>0</v>
      </c>
      <c r="FH249" s="430">
        <f t="shared" ca="1" si="1706"/>
        <v>0</v>
      </c>
      <c r="FI249" s="114">
        <f t="shared" ca="1" si="1792"/>
        <v>0</v>
      </c>
      <c r="FJ249" s="114">
        <f t="shared" ca="1" si="1792"/>
        <v>0</v>
      </c>
      <c r="FK249" s="114">
        <f t="shared" ca="1" si="1792"/>
        <v>0</v>
      </c>
      <c r="FL249" s="114">
        <f t="shared" ca="1" si="1792"/>
        <v>0</v>
      </c>
      <c r="FM249" s="114">
        <f t="shared" ca="1" si="1792"/>
        <v>0</v>
      </c>
      <c r="FN249" s="536">
        <f t="shared" ref="FN249:FN272" ca="1" si="1831">IF(AND($N249=FN$28,$P249=FN$30,$AK249=FN$27,OR($Q249=FN$31,FN$31=1),$AS249=FN$32),INDEX(i.FS_Strategy,$AM249+1,$AK249),0)</f>
        <v>0</v>
      </c>
      <c r="FO249" s="114">
        <f t="shared" ca="1" si="1793"/>
        <v>0</v>
      </c>
      <c r="FP249" s="114">
        <f t="shared" ca="1" si="1793"/>
        <v>0</v>
      </c>
      <c r="FQ249" s="114">
        <f t="shared" ca="1" si="1793"/>
        <v>0</v>
      </c>
      <c r="FR249" s="114">
        <f t="shared" ca="1" si="1793"/>
        <v>0</v>
      </c>
      <c r="FS249" s="114">
        <f t="shared" ca="1" si="1793"/>
        <v>0</v>
      </c>
      <c r="FT249" s="536">
        <f t="shared" ref="FT249:FT272" ca="1" si="1832">IF(AND($N249=FT$28,$P249=FT$30,$AK249=FT$27,OR($Q249=FT$31,FT$31=1),$AS249=FT$32),INDEX(i.FS_Strategy,$AM249+1,$AK249),0)</f>
        <v>0</v>
      </c>
      <c r="FU249" s="114">
        <f t="shared" ca="1" si="1794"/>
        <v>0</v>
      </c>
      <c r="FV249" s="114">
        <f t="shared" ca="1" si="1794"/>
        <v>0</v>
      </c>
      <c r="FW249" s="114">
        <f t="shared" ca="1" si="1794"/>
        <v>0</v>
      </c>
      <c r="FX249" s="114">
        <f t="shared" ca="1" si="1794"/>
        <v>0</v>
      </c>
      <c r="FY249" s="114">
        <f t="shared" ca="1" si="1794"/>
        <v>0</v>
      </c>
      <c r="FZ249" s="536">
        <f t="shared" ref="FZ249:FZ272" ca="1" si="1833">IF(AND($N249=FZ$28,$P249=FZ$30,$AK249=FZ$27,OR($Q249=FZ$31,FZ$31=1),$AS249=FZ$32),INDEX(i.FS_Strategy,$AM249+1,$AK249),0)</f>
        <v>0</v>
      </c>
      <c r="GA249" s="114">
        <f t="shared" ca="1" si="1795"/>
        <v>0</v>
      </c>
      <c r="GB249" s="114">
        <f t="shared" ca="1" si="1795"/>
        <v>0</v>
      </c>
      <c r="GC249" s="114">
        <f t="shared" ca="1" si="1795"/>
        <v>0</v>
      </c>
      <c r="GD249" s="114">
        <f t="shared" ca="1" si="1795"/>
        <v>0</v>
      </c>
      <c r="GE249" s="114">
        <f t="shared" ca="1" si="1795"/>
        <v>0</v>
      </c>
      <c r="GF249" s="536">
        <f t="shared" ref="GF249:GF272" ca="1" si="1834">IF(AND($N249=GF$28,$P249=GF$30,$AK249=GF$27,OR($Q249=GF$31,GF$31=1),$AS249=GF$32),INDEX(i.FS_Strategy,$AM249+1,$AK249),0)</f>
        <v>0</v>
      </c>
      <c r="GG249" s="114">
        <f t="shared" ca="1" si="1796"/>
        <v>0</v>
      </c>
      <c r="GH249" s="114">
        <f t="shared" ca="1" si="1796"/>
        <v>0</v>
      </c>
      <c r="GI249" s="114">
        <f t="shared" ca="1" si="1796"/>
        <v>0</v>
      </c>
      <c r="GJ249" s="114">
        <f t="shared" ca="1" si="1796"/>
        <v>0</v>
      </c>
      <c r="GK249" s="114">
        <f t="shared" ca="1" si="1796"/>
        <v>0</v>
      </c>
      <c r="GL249" s="536">
        <f t="shared" ref="GL249:GL272" ca="1" si="1835">IF(AND($N249=GL$28,$P249=GL$30,$AK249=GL$27,OR($Q249=GL$31,GL$31=1),$AS249=GL$32),INDEX(i.FS_Strategy,$AM249+1,$AK249),0)</f>
        <v>0</v>
      </c>
      <c r="GM249" s="114">
        <f t="shared" ca="1" si="1797"/>
        <v>0</v>
      </c>
      <c r="GN249" s="114">
        <f t="shared" ca="1" si="1797"/>
        <v>0</v>
      </c>
      <c r="GO249" s="114">
        <f t="shared" ca="1" si="1797"/>
        <v>0</v>
      </c>
      <c r="GP249" s="114">
        <f t="shared" ca="1" si="1797"/>
        <v>0</v>
      </c>
      <c r="GQ249" s="114">
        <f t="shared" ca="1" si="1797"/>
        <v>0</v>
      </c>
      <c r="GR249" s="536">
        <f t="shared" ref="GR249:GR272" ca="1" si="1836">IF(AND($N249=GR$28,$P249=GR$30,$AK249=GR$27,OR($Q249=GR$31,GR$31=1),$AS249=GR$32),INDEX(i.FS_Strategy,$AM249+1,$AK249),0)</f>
        <v>0</v>
      </c>
      <c r="GS249" s="115">
        <f t="shared" ca="1" si="1713"/>
        <v>0</v>
      </c>
      <c r="GT249" s="115">
        <f t="shared" ca="1" si="1713"/>
        <v>0</v>
      </c>
      <c r="GU249" s="115">
        <f t="shared" ca="1" si="1713"/>
        <v>0</v>
      </c>
      <c r="GV249" s="115">
        <f t="shared" ca="1" si="1713"/>
        <v>0</v>
      </c>
      <c r="GW249" s="553">
        <f t="shared" ref="GW249:HL256" ca="1" si="1837">IF(AND($N249=GW$28,$P249=GW$30,$AK249=GW$27,OR($Q249=GW$31,GW$31=1)),INDEX(i.FS_Strategy,$AN249+1,$AK249),0)</f>
        <v>0</v>
      </c>
      <c r="GX249" s="553">
        <f t="shared" ca="1" si="1837"/>
        <v>0</v>
      </c>
      <c r="GY249" s="553">
        <f t="shared" ca="1" si="1837"/>
        <v>0</v>
      </c>
      <c r="GZ249" s="553">
        <f t="shared" ca="1" si="1837"/>
        <v>0</v>
      </c>
      <c r="HA249" s="553">
        <f t="shared" ca="1" si="1837"/>
        <v>0</v>
      </c>
      <c r="HB249" s="553">
        <f t="shared" ca="1" si="1837"/>
        <v>0</v>
      </c>
      <c r="HC249" s="553">
        <f t="shared" ca="1" si="1837"/>
        <v>0</v>
      </c>
      <c r="HD249" s="553">
        <f t="shared" ca="1" si="1837"/>
        <v>0</v>
      </c>
      <c r="HE249" s="553">
        <f t="shared" ca="1" si="1837"/>
        <v>0</v>
      </c>
      <c r="HF249" s="553">
        <f t="shared" ca="1" si="1837"/>
        <v>0</v>
      </c>
      <c r="HG249" s="553">
        <f t="shared" ca="1" si="1837"/>
        <v>0</v>
      </c>
      <c r="HH249" s="553">
        <f t="shared" ca="1" si="1837"/>
        <v>0</v>
      </c>
      <c r="HI249" s="553">
        <f t="shared" ca="1" si="1837"/>
        <v>0</v>
      </c>
      <c r="HJ249" s="553">
        <f t="shared" ca="1" si="1837"/>
        <v>0</v>
      </c>
      <c r="HK249" s="553">
        <f t="shared" ca="1" si="1837"/>
        <v>0</v>
      </c>
      <c r="HL249" s="553">
        <f t="shared" ca="1" si="1837"/>
        <v>0</v>
      </c>
      <c r="HM249" s="553">
        <f t="shared" ca="1" si="1715"/>
        <v>0</v>
      </c>
      <c r="HN249" s="553">
        <f t="shared" ca="1" si="1715"/>
        <v>0</v>
      </c>
      <c r="HO249" s="553">
        <f t="shared" ca="1" si="1715"/>
        <v>0</v>
      </c>
      <c r="HP249" s="553">
        <f t="shared" ca="1" si="1715"/>
        <v>0</v>
      </c>
      <c r="HQ249" s="19">
        <f t="shared" ca="1" si="1485"/>
        <v>0</v>
      </c>
      <c r="HR249" s="114">
        <f t="shared" ca="1" si="1798"/>
        <v>0</v>
      </c>
      <c r="HS249" s="114">
        <f t="shared" ca="1" si="1798"/>
        <v>0</v>
      </c>
      <c r="HT249" s="114">
        <f t="shared" ca="1" si="1798"/>
        <v>0</v>
      </c>
      <c r="HU249" s="114">
        <f t="shared" ca="1" si="1798"/>
        <v>0</v>
      </c>
      <c r="HV249" s="114">
        <f t="shared" ca="1" si="1798"/>
        <v>0</v>
      </c>
      <c r="HW249" s="536">
        <f t="shared" ref="HW249:HW272" ca="1" si="1838">IF(AND($N249=HW$28,$P249=HW$30,$AK249=HW$27,OR($Q249=HW$31,HW$31=1),$AS249=HW$32),INDEX(i.FS_Strategy,$AM249+1,$AK249),0)</f>
        <v>0</v>
      </c>
      <c r="HX249" s="114">
        <f t="shared" ca="1" si="1799"/>
        <v>0</v>
      </c>
      <c r="HY249" s="114">
        <f t="shared" ca="1" si="1799"/>
        <v>0</v>
      </c>
      <c r="HZ249" s="114">
        <f t="shared" ca="1" si="1799"/>
        <v>0</v>
      </c>
      <c r="IA249" s="114">
        <f t="shared" ca="1" si="1799"/>
        <v>0</v>
      </c>
      <c r="IB249" s="114">
        <f t="shared" ca="1" si="1799"/>
        <v>0</v>
      </c>
      <c r="IC249" s="536">
        <f t="shared" ref="IC249:IC272" ca="1" si="1839">IF(AND($N249=IC$28,$P249=IC$30,$AK249=IC$27,OR($Q249=IC$31,IC$31=1),$AS249=IC$32),INDEX(i.FS_Strategy,$AM249+1,$AK249),0)</f>
        <v>0</v>
      </c>
      <c r="ID249" s="114">
        <f t="shared" ca="1" si="1800"/>
        <v>0</v>
      </c>
      <c r="IE249" s="114">
        <f t="shared" ca="1" si="1800"/>
        <v>0</v>
      </c>
      <c r="IF249" s="114">
        <f t="shared" ca="1" si="1800"/>
        <v>0</v>
      </c>
      <c r="IG249" s="114">
        <f t="shared" ca="1" si="1800"/>
        <v>0</v>
      </c>
      <c r="IH249" s="114">
        <f t="shared" ca="1" si="1800"/>
        <v>0</v>
      </c>
      <c r="II249" s="536">
        <f t="shared" ref="II249:II272" ca="1" si="1840">IF(AND($N249=II$28,$P249=II$30,$AK249=II$27,OR($Q249=II$31,II$31=1),$AS249=II$32),INDEX(i.FS_Strategy,$AM249+1,$AK249),0)</f>
        <v>0</v>
      </c>
      <c r="IJ249" s="114">
        <f t="shared" ca="1" si="1801"/>
        <v>0</v>
      </c>
      <c r="IK249" s="114">
        <f t="shared" ca="1" si="1801"/>
        <v>0</v>
      </c>
      <c r="IL249" s="114">
        <f t="shared" ca="1" si="1801"/>
        <v>0</v>
      </c>
      <c r="IM249" s="114">
        <f t="shared" ca="1" si="1801"/>
        <v>0</v>
      </c>
      <c r="IN249" s="114">
        <f t="shared" ca="1" si="1801"/>
        <v>0</v>
      </c>
      <c r="IO249" s="536">
        <f t="shared" ref="IO249:IO272" ca="1" si="1841">IF(AND($N249=IO$28,$P249=IO$30,$AK249=IO$27,OR($Q249=IO$31,IO$31=1),$AS249=IO$32),INDEX(i.FS_Strategy,$AM249+1,$AK249),0)</f>
        <v>0</v>
      </c>
      <c r="IP249" s="114">
        <f t="shared" ca="1" si="1802"/>
        <v>0</v>
      </c>
      <c r="IQ249" s="114">
        <f t="shared" ca="1" si="1802"/>
        <v>0</v>
      </c>
      <c r="IR249" s="114">
        <f t="shared" ca="1" si="1802"/>
        <v>0</v>
      </c>
      <c r="IS249" s="114">
        <f t="shared" ca="1" si="1802"/>
        <v>0</v>
      </c>
      <c r="IT249" s="114">
        <f t="shared" ca="1" si="1802"/>
        <v>0</v>
      </c>
      <c r="IU249" s="536">
        <f t="shared" ref="IU249:IU272" ca="1" si="1842">IF(AND($N249=IU$28,$P249=IU$30,$AK249=IU$27,OR($Q249=IU$31,IU$31=1),$AS249=IU$32),INDEX(i.FS_Strategy,$AM249+1,$AK249),0)</f>
        <v>0</v>
      </c>
      <c r="IV249" s="114">
        <f t="shared" ca="1" si="1803"/>
        <v>0</v>
      </c>
      <c r="IW249" s="114">
        <f t="shared" ca="1" si="1803"/>
        <v>0</v>
      </c>
      <c r="IX249" s="114">
        <f t="shared" ca="1" si="1803"/>
        <v>0</v>
      </c>
      <c r="IY249" s="114">
        <f t="shared" ca="1" si="1803"/>
        <v>0</v>
      </c>
      <c r="IZ249" s="114">
        <f t="shared" ca="1" si="1803"/>
        <v>0</v>
      </c>
      <c r="JA249" s="536">
        <f t="shared" ref="JA249:JA272" ca="1" si="1843">IF(AND($N249=JA$28,$P249=JA$30,$AK249=JA$27,OR($Q249=JA$31,JA$31=1),$AS249=JA$32),INDEX(i.FS_Strategy,$AM249+1,$AK249),0)</f>
        <v>0</v>
      </c>
      <c r="JB249" s="115">
        <f t="shared" ca="1" si="1722"/>
        <v>0</v>
      </c>
      <c r="JC249" s="115">
        <f t="shared" ca="1" si="1722"/>
        <v>0</v>
      </c>
      <c r="JD249" s="115">
        <f t="shared" ca="1" si="1722"/>
        <v>0</v>
      </c>
      <c r="JE249" s="115">
        <f t="shared" ca="1" si="1722"/>
        <v>0</v>
      </c>
      <c r="JF249" s="553">
        <f t="shared" ref="JF249:JU256" ca="1" si="1844">IF(AND($N249=JF$28,$P249=JF$30,$AK249=JF$27,OR($Q249=JF$31,JF$31=1)),INDEX(i.FS_Strategy,$AN249+1,$AK249),0)</f>
        <v>0</v>
      </c>
      <c r="JG249" s="553">
        <f t="shared" ca="1" si="1844"/>
        <v>0</v>
      </c>
      <c r="JH249" s="553">
        <f t="shared" ca="1" si="1844"/>
        <v>0</v>
      </c>
      <c r="JI249" s="553">
        <f t="shared" ca="1" si="1844"/>
        <v>0</v>
      </c>
      <c r="JJ249" s="553">
        <f t="shared" ca="1" si="1844"/>
        <v>0</v>
      </c>
      <c r="JK249" s="553">
        <f t="shared" ca="1" si="1844"/>
        <v>0</v>
      </c>
      <c r="JL249" s="553">
        <f t="shared" ca="1" si="1844"/>
        <v>0</v>
      </c>
      <c r="JM249" s="553">
        <f t="shared" ca="1" si="1844"/>
        <v>0</v>
      </c>
      <c r="JN249" s="553">
        <f t="shared" ca="1" si="1844"/>
        <v>0</v>
      </c>
      <c r="JO249" s="553">
        <f t="shared" ca="1" si="1844"/>
        <v>0</v>
      </c>
      <c r="JP249" s="553">
        <f t="shared" ca="1" si="1844"/>
        <v>0</v>
      </c>
      <c r="JQ249" s="553">
        <f t="shared" ca="1" si="1844"/>
        <v>0</v>
      </c>
      <c r="JR249" s="553">
        <f t="shared" ca="1" si="1844"/>
        <v>0</v>
      </c>
      <c r="JS249" s="553">
        <f t="shared" ca="1" si="1844"/>
        <v>0</v>
      </c>
      <c r="JT249" s="553">
        <f t="shared" ca="1" si="1844"/>
        <v>0</v>
      </c>
      <c r="JU249" s="553">
        <f t="shared" ca="1" si="1844"/>
        <v>0</v>
      </c>
      <c r="JV249" s="553">
        <f t="shared" ca="1" si="1724"/>
        <v>0</v>
      </c>
      <c r="JW249" s="553">
        <f t="shared" ca="1" si="1724"/>
        <v>0</v>
      </c>
      <c r="JX249" s="553">
        <f t="shared" ca="1" si="1724"/>
        <v>0</v>
      </c>
      <c r="JY249" s="553">
        <f t="shared" ca="1" si="1724"/>
        <v>0</v>
      </c>
      <c r="JZ249" s="19">
        <f t="shared" ca="1" si="1501"/>
        <v>0</v>
      </c>
      <c r="KA249" s="5">
        <f t="shared" ref="KA249:KA272" ca="1" si="1845">INDEX(i.TOL,$P249,KA$26)</f>
        <v>67</v>
      </c>
      <c r="KB249" s="9"/>
      <c r="KC249" s="5">
        <f t="shared" ca="1" si="1725"/>
        <v>1</v>
      </c>
      <c r="KD249" s="5" t="b">
        <f t="shared" ca="1" si="1725"/>
        <v>0</v>
      </c>
      <c r="KE249" s="19">
        <f t="shared" ca="1" si="1742"/>
        <v>0</v>
      </c>
      <c r="KF249" s="5">
        <f t="shared" ref="KF249:KF272" ca="1" si="1846">IF($W249=0,KF$5,INDEX(i.RR_scenario,$W249,$O249))</f>
        <v>0</v>
      </c>
      <c r="KG249" s="5">
        <f t="shared" ref="KG249:KG272" ca="1" si="1847">INDEX(i.dryman,($AP249-1)*4+$AO249,KG$26)</f>
        <v>1.2500000000000001E-2</v>
      </c>
      <c r="KH249" s="5">
        <f t="shared" ref="KH249:KH272" si="1848">INDEX(i.Triplets_mortality,$AE249+1,KH$26)</f>
        <v>0</v>
      </c>
      <c r="KI249" s="19">
        <f t="shared" ca="1" si="1683"/>
        <v>0</v>
      </c>
      <c r="KJ249" s="5">
        <f t="shared" ref="KJ249:KJ272" ca="1" si="1849">INDEX(i.FlkStrctr,$O249,KJ$26)</f>
        <v>60</v>
      </c>
      <c r="KK249" s="19" t="str">
        <f t="shared" ref="KK249:KV268" ca="1" si="1850">OFFSET(KK$5,$B249,0)</f>
        <v>-</v>
      </c>
      <c r="KL249" s="19" t="str">
        <f t="shared" ca="1" si="1850"/>
        <v>-</v>
      </c>
      <c r="KM249" s="19" t="str">
        <f t="shared" ca="1" si="1850"/>
        <v>-</v>
      </c>
      <c r="KN249" s="19" t="str">
        <f t="shared" ca="1" si="1850"/>
        <v>-</v>
      </c>
      <c r="KO249" s="19" t="str">
        <f t="shared" ca="1" si="1850"/>
        <v>-</v>
      </c>
      <c r="KP249" s="19" t="str">
        <f t="shared" ca="1" si="1850"/>
        <v>-</v>
      </c>
      <c r="KQ249" s="19" t="str">
        <f t="shared" ca="1" si="1850"/>
        <v>-</v>
      </c>
      <c r="KR249" s="19" t="str">
        <f t="shared" ca="1" si="1850"/>
        <v>-</v>
      </c>
      <c r="KS249" s="19" t="str">
        <f t="shared" ca="1" si="1850"/>
        <v>-</v>
      </c>
      <c r="KT249" s="19" t="str">
        <f t="shared" ca="1" si="1850"/>
        <v>-</v>
      </c>
      <c r="KU249" s="19" t="str">
        <f t="shared" ca="1" si="1850"/>
        <v>-</v>
      </c>
      <c r="KV249" s="19" t="str">
        <f t="shared" ca="1" si="1850"/>
        <v>-</v>
      </c>
      <c r="KW249" s="5">
        <f t="shared" ref="KW249:KW272" si="1851">INDEX(i.Triplet_pi_yatf,$AG249+1,KW$26)</f>
        <v>1</v>
      </c>
      <c r="KX249" s="5">
        <f t="shared" ca="1" si="1804"/>
        <v>0</v>
      </c>
      <c r="KY249" s="5">
        <f t="shared" ca="1" si="1804"/>
        <v>1</v>
      </c>
      <c r="KZ249" s="5">
        <f t="shared" ca="1" si="1804"/>
        <v>1</v>
      </c>
      <c r="LA249" s="5">
        <f t="shared" ref="KX249:LN262" ca="1" si="1852">IF(OR($K249="",$K249&lt;&gt;LA$26),LA$5,INDEX(i.REVsSA,$L249,LA$26+1))</f>
        <v>1</v>
      </c>
      <c r="LB249" s="5">
        <f t="shared" ca="1" si="1852"/>
        <v>1</v>
      </c>
      <c r="LC249" s="5">
        <f t="shared" ca="1" si="1852"/>
        <v>0</v>
      </c>
      <c r="LD249" s="5">
        <f t="shared" ca="1" si="1852"/>
        <v>1</v>
      </c>
      <c r="LE249" s="5">
        <f t="shared" ca="1" si="1852"/>
        <v>0</v>
      </c>
      <c r="LF249" s="5">
        <f t="shared" ca="1" si="1852"/>
        <v>0</v>
      </c>
      <c r="LG249" s="5">
        <f t="shared" ca="1" si="1852"/>
        <v>1</v>
      </c>
      <c r="LH249" s="5">
        <f t="shared" ca="1" si="1852"/>
        <v>1</v>
      </c>
      <c r="LI249" s="5">
        <f t="shared" ca="1" si="1852"/>
        <v>0</v>
      </c>
      <c r="LJ249" s="5">
        <f t="shared" ca="1" si="1852"/>
        <v>0</v>
      </c>
      <c r="LK249" s="5">
        <f t="shared" ca="1" si="1852"/>
        <v>0</v>
      </c>
      <c r="LL249" s="5">
        <f t="shared" ca="1" si="1852"/>
        <v>1</v>
      </c>
      <c r="LM249" s="5">
        <f t="shared" ca="1" si="1852"/>
        <v>0</v>
      </c>
      <c r="LN249" s="5">
        <f t="shared" ca="1" si="1852"/>
        <v>1</v>
      </c>
      <c r="LO249" s="19">
        <f t="shared" ca="1" si="1742"/>
        <v>0</v>
      </c>
      <c r="LP249" s="19">
        <f t="shared" ref="LP249:ME256" ca="1" si="1853">OFFSET(LP$5,$B249,0)</f>
        <v>0</v>
      </c>
      <c r="LQ249" s="19">
        <f t="shared" ca="1" si="1853"/>
        <v>0</v>
      </c>
      <c r="LR249" s="19">
        <f t="shared" ca="1" si="1853"/>
        <v>0</v>
      </c>
      <c r="LS249" s="19">
        <f t="shared" ca="1" si="1853"/>
        <v>0</v>
      </c>
      <c r="LT249" s="19">
        <f t="shared" ca="1" si="1853"/>
        <v>0</v>
      </c>
      <c r="LU249" s="19">
        <f t="shared" ca="1" si="1853"/>
        <v>0</v>
      </c>
      <c r="LV249" s="19">
        <f t="shared" ca="1" si="1853"/>
        <v>0</v>
      </c>
      <c r="LW249" s="19">
        <f t="shared" ca="1" si="1853"/>
        <v>0</v>
      </c>
      <c r="LX249" s="19">
        <f t="shared" ca="1" si="1853"/>
        <v>0</v>
      </c>
      <c r="LY249" s="19">
        <f t="shared" ca="1" si="1853"/>
        <v>0</v>
      </c>
      <c r="LZ249" s="19">
        <f t="shared" ca="1" si="1853"/>
        <v>0</v>
      </c>
      <c r="MA249" s="19">
        <f t="shared" ca="1" si="1853"/>
        <v>0</v>
      </c>
      <c r="MB249" s="19">
        <f t="shared" ca="1" si="1853"/>
        <v>0</v>
      </c>
      <c r="MC249" s="19">
        <f t="shared" ca="1" si="1853"/>
        <v>0</v>
      </c>
      <c r="MD249" s="19">
        <f t="shared" ca="1" si="1853"/>
        <v>0</v>
      </c>
      <c r="ME249" s="19">
        <f t="shared" ca="1" si="1853"/>
        <v>0</v>
      </c>
      <c r="MF249" s="19">
        <f t="shared" ca="1" si="1744"/>
        <v>0</v>
      </c>
      <c r="MG249" s="19">
        <f t="shared" ca="1" si="1744"/>
        <v>0</v>
      </c>
      <c r="MH249" s="19">
        <f t="shared" ca="1" si="1744"/>
        <v>0</v>
      </c>
      <c r="MI249" s="19">
        <f t="shared" ca="1" si="1744"/>
        <v>0</v>
      </c>
      <c r="MJ249" s="5">
        <f t="shared" ca="1" si="1727"/>
        <v>0</v>
      </c>
      <c r="MK249" s="5">
        <f t="shared" ca="1" si="1727"/>
        <v>6.25E-2</v>
      </c>
      <c r="ML249" s="5">
        <f t="shared" ca="1" si="1727"/>
        <v>6.25E-2</v>
      </c>
      <c r="MM249" s="5">
        <f t="shared" ca="1" si="1727"/>
        <v>6.25E-2</v>
      </c>
      <c r="MN249" s="5">
        <f t="shared" ca="1" si="1805"/>
        <v>0</v>
      </c>
      <c r="MO249" s="5">
        <f t="shared" ca="1" si="1805"/>
        <v>0</v>
      </c>
      <c r="MP249" s="5">
        <f t="shared" ca="1" si="1805"/>
        <v>0</v>
      </c>
      <c r="MQ249" s="5">
        <f t="shared" ca="1" si="1805"/>
        <v>0</v>
      </c>
      <c r="MR249" s="5">
        <f t="shared" ca="1" si="1805"/>
        <v>0</v>
      </c>
      <c r="MS249" s="5">
        <f t="shared" ca="1" si="1805"/>
        <v>0</v>
      </c>
      <c r="MT249" s="19">
        <f t="shared" ca="1" si="1744"/>
        <v>0</v>
      </c>
      <c r="MU249" s="19">
        <f t="shared" ca="1" si="1744"/>
        <v>1</v>
      </c>
      <c r="MV249" s="19">
        <f t="shared" ca="1" si="1678"/>
        <v>0</v>
      </c>
      <c r="MW249" s="19">
        <f t="shared" ca="1" si="1678"/>
        <v>0</v>
      </c>
      <c r="MX249" s="19">
        <f t="shared" ca="1" si="1678"/>
        <v>0</v>
      </c>
      <c r="MY249" s="19">
        <f t="shared" ca="1" si="1678"/>
        <v>0</v>
      </c>
      <c r="MZ249" s="19">
        <f t="shared" ca="1" si="1678"/>
        <v>1</v>
      </c>
      <c r="NA249" s="9"/>
      <c r="NB249" s="5" t="b">
        <f t="shared" ref="NB249:NB272" ca="1" si="1854">IF($M249&lt;&gt;0,INDEX(i.cropgraze_inc,$M249,NB$26),OFFSET(NB$5,$B249,0))</f>
        <v>0</v>
      </c>
      <c r="NC249" s="19" t="str">
        <f t="shared" ca="1" si="1515"/>
        <v>-</v>
      </c>
      <c r="ND249" s="5">
        <f t="shared" ca="1" si="1773"/>
        <v>0.5</v>
      </c>
      <c r="NE249" s="5" t="b">
        <f t="shared" ref="NE249:NG252" ca="1" si="1855">($P249=NE$30)</f>
        <v>0</v>
      </c>
      <c r="NF249" s="5" t="b">
        <f t="shared" ca="1" si="1855"/>
        <v>0</v>
      </c>
      <c r="NG249" s="5" t="b">
        <f t="shared" ca="1" si="1855"/>
        <v>1</v>
      </c>
      <c r="NH249" s="134">
        <f t="shared" ref="NH249:NI252" ca="1" si="1856">$Q249</f>
        <v>2</v>
      </c>
      <c r="NI249" s="134">
        <f t="shared" ca="1" si="1856"/>
        <v>2</v>
      </c>
      <c r="NJ249" s="5" t="b">
        <f t="shared" ca="1" si="1729"/>
        <v>0</v>
      </c>
      <c r="NK249" s="5" t="b">
        <f t="shared" ca="1" si="1729"/>
        <v>1</v>
      </c>
      <c r="NL249" s="5" t="b">
        <f t="shared" ca="1" si="1729"/>
        <v>1</v>
      </c>
      <c r="NM249" s="5" t="b">
        <f t="shared" ca="1" si="1729"/>
        <v>0</v>
      </c>
      <c r="NN249" s="5">
        <f t="shared" ca="1" si="1730"/>
        <v>1</v>
      </c>
      <c r="NO249" s="5">
        <f t="shared" ca="1" si="1730"/>
        <v>0</v>
      </c>
      <c r="NP249" s="5" t="b">
        <f t="shared" ca="1" si="1774"/>
        <v>0</v>
      </c>
      <c r="NQ249" s="5" t="str" cm="1">
        <f t="array" aca="1" ref="NQ249" ca="1">IF(OR(NR249:NY249&lt;&gt;"-"),TRUE,"-")</f>
        <v>-</v>
      </c>
      <c r="NR249" s="19" t="str">
        <f t="shared" ref="NR249:NY256" ca="1" si="1857">OFFSET(NR$5,$B249,0)</f>
        <v>-</v>
      </c>
      <c r="NS249" s="19" t="str">
        <f t="shared" ca="1" si="1857"/>
        <v>-</v>
      </c>
      <c r="NT249" s="19" t="str">
        <f t="shared" ca="1" si="1857"/>
        <v>-</v>
      </c>
      <c r="NU249" s="19" t="str">
        <f t="shared" ca="1" si="1857"/>
        <v>-</v>
      </c>
      <c r="NV249" s="19" t="str">
        <f t="shared" ca="1" si="1857"/>
        <v>-</v>
      </c>
      <c r="NW249" s="19" t="str">
        <f t="shared" ca="1" si="1857"/>
        <v>-</v>
      </c>
      <c r="NX249" s="19" t="str">
        <f t="shared" ca="1" si="1857"/>
        <v>-</v>
      </c>
      <c r="NY249" s="19" t="str">
        <f t="shared" ca="1" si="1857"/>
        <v>-</v>
      </c>
      <c r="NZ249" s="5" t="b">
        <f t="array" aca="1" ref="NZ249" ca="1">IF(OR(OA249:OG249&lt;&gt;"-"),TRUE,"-")</f>
        <v>1</v>
      </c>
      <c r="OA249" s="19">
        <f t="shared" ca="1" si="1755"/>
        <v>0</v>
      </c>
      <c r="OB249" s="19">
        <f t="shared" ca="1" si="1755"/>
        <v>999999</v>
      </c>
      <c r="OC249" s="19">
        <f t="shared" ca="1" si="1755"/>
        <v>999999</v>
      </c>
      <c r="OD249" s="19">
        <f t="shared" ref="OD249:OL249" ca="1" si="1858">OFFSET(OD$5,$B249,0)</f>
        <v>999999</v>
      </c>
      <c r="OE249" s="19">
        <f t="shared" ca="1" si="1858"/>
        <v>999999</v>
      </c>
      <c r="OF249" s="19">
        <f t="shared" ca="1" si="1858"/>
        <v>999999</v>
      </c>
      <c r="OG249" s="19">
        <f t="shared" ca="1" si="1858"/>
        <v>999999</v>
      </c>
      <c r="OH249" s="19" t="str">
        <f t="shared" ca="1" si="1858"/>
        <v>-</v>
      </c>
      <c r="OI249" s="19" t="str">
        <f t="shared" ca="1" si="1858"/>
        <v>-</v>
      </c>
      <c r="OJ249" s="19" t="str">
        <f t="shared" ca="1" si="1858"/>
        <v>-</v>
      </c>
      <c r="OK249" s="19" t="b">
        <f t="shared" ca="1" si="1858"/>
        <v>1</v>
      </c>
      <c r="OL249" s="19">
        <f t="shared" ca="1" si="1858"/>
        <v>0</v>
      </c>
      <c r="OM249" s="5" t="str">
        <f t="shared" ca="1" si="1731"/>
        <v>-</v>
      </c>
      <c r="ON249" s="5" t="str">
        <f t="shared" ca="1" si="1731"/>
        <v>-</v>
      </c>
      <c r="OO249" s="5" t="str">
        <f t="shared" ca="1" si="1731"/>
        <v>-</v>
      </c>
      <c r="OP249" s="5" t="str">
        <f t="shared" ca="1" si="1731"/>
        <v>-</v>
      </c>
      <c r="OQ249" s="19" t="str">
        <f t="shared" ref="OQ249:PE252" ca="1" si="1859">OFFSET(OQ$5,$B249,0)</f>
        <v>-</v>
      </c>
      <c r="OR249" s="19" t="str">
        <f t="shared" ca="1" si="1859"/>
        <v>-</v>
      </c>
      <c r="OS249" s="19" t="str">
        <f t="shared" ca="1" si="1859"/>
        <v>-</v>
      </c>
      <c r="OT249" s="19" t="str">
        <f t="shared" ca="1" si="1859"/>
        <v>-</v>
      </c>
      <c r="OU249" s="5">
        <f t="shared" ca="1" si="1753"/>
        <v>0</v>
      </c>
      <c r="OV249" s="19" t="str">
        <f t="shared" ca="1" si="1859"/>
        <v>-</v>
      </c>
      <c r="OW249" s="5" t="str">
        <f t="shared" ca="1" si="1806"/>
        <v>-</v>
      </c>
      <c r="OX249" s="5">
        <f t="shared" ca="1" si="1806"/>
        <v>500</v>
      </c>
      <c r="OY249" s="5">
        <f t="shared" ca="1" si="1806"/>
        <v>500</v>
      </c>
      <c r="OZ249" s="5" t="str">
        <f t="shared" ca="1" si="1806"/>
        <v>-</v>
      </c>
      <c r="PA249" s="5" t="str">
        <f t="shared" ca="1" si="1806"/>
        <v>-</v>
      </c>
      <c r="PB249" s="5" t="str">
        <f t="shared" ca="1" si="1806"/>
        <v>-</v>
      </c>
      <c r="PC249" s="5">
        <f t="shared" ref="PC249:PC272" ca="1" si="1860">INDEX(i.conservation,$AF249+1,$P249)</f>
        <v>1.5</v>
      </c>
      <c r="PD249" s="9"/>
      <c r="PE249" s="19">
        <f t="shared" ca="1" si="1859"/>
        <v>50</v>
      </c>
      <c r="PF249" s="19">
        <f t="shared" ref="PF249:PO256" ca="1" si="1861">OFFSET(PF$5,$B249,0)</f>
        <v>50</v>
      </c>
      <c r="PG249" s="19">
        <f t="shared" ca="1" si="1861"/>
        <v>50</v>
      </c>
      <c r="PH249" s="19">
        <f t="shared" ca="1" si="1861"/>
        <v>50</v>
      </c>
      <c r="PI249" s="5">
        <f t="shared" ref="PI249:PI272" ca="1" si="1862">INDEX(i.WoolPrices,$Y249,PI$26)</f>
        <v>1</v>
      </c>
      <c r="PJ249" s="5">
        <f t="shared" ref="PJ249:PJ272" ca="1" si="1863">INDEX(i.MeatPrices,$Z249,PJ$26)</f>
        <v>1</v>
      </c>
      <c r="PK249" s="5">
        <f t="shared" ref="PK249:PK272" ca="1" si="1864">INDEX(i.GrainPrices,$X249,PK$26)</f>
        <v>1</v>
      </c>
      <c r="PL249" s="9"/>
      <c r="PM249" s="19" t="b">
        <f t="shared" ca="1" si="1861"/>
        <v>0</v>
      </c>
      <c r="PN249" s="19" t="b">
        <f t="shared" ca="1" si="1861"/>
        <v>0</v>
      </c>
      <c r="PO249" s="19">
        <f t="shared" ca="1" si="1861"/>
        <v>1</v>
      </c>
      <c r="PP249" s="134">
        <f t="shared" ref="PP249:PW256" ca="1" si="1865">INDEX(i.PGRscalar,1,($N249-1)*10+PP$26)</f>
        <v>1</v>
      </c>
      <c r="PQ249" s="134">
        <f t="shared" ca="1" si="1865"/>
        <v>1</v>
      </c>
      <c r="PR249" s="134">
        <f t="shared" ca="1" si="1865"/>
        <v>1</v>
      </c>
      <c r="PS249" s="134">
        <f t="shared" ca="1" si="1865"/>
        <v>1</v>
      </c>
      <c r="PT249" s="134">
        <f t="shared" ca="1" si="1865"/>
        <v>1</v>
      </c>
      <c r="PU249" s="134">
        <f t="shared" ca="1" si="1865"/>
        <v>1</v>
      </c>
      <c r="PV249" s="134">
        <f t="shared" ca="1" si="1865"/>
        <v>1</v>
      </c>
      <c r="PW249" s="134">
        <f t="shared" ca="1" si="1865"/>
        <v>1</v>
      </c>
      <c r="PX249" s="9"/>
      <c r="PY249" s="537" t="str">
        <f t="shared" ref="PY249:QN256" ca="1" si="1866">IF(AND($P249=PY$30, $AS249=PY$32),TRUE,"-")</f>
        <v>-</v>
      </c>
      <c r="PZ249" s="537" t="str">
        <f t="shared" ca="1" si="1866"/>
        <v>-</v>
      </c>
      <c r="QA249" s="537" t="str">
        <f t="shared" ca="1" si="1866"/>
        <v>-</v>
      </c>
      <c r="QB249" s="537" t="str">
        <f t="shared" ca="1" si="1866"/>
        <v>-</v>
      </c>
      <c r="QC249" s="537" t="str">
        <f t="shared" ca="1" si="1866"/>
        <v>-</v>
      </c>
      <c r="QD249" s="537" t="str">
        <f t="shared" ca="1" si="1866"/>
        <v>-</v>
      </c>
      <c r="QE249" s="537" t="str">
        <f t="shared" ca="1" si="1866"/>
        <v>-</v>
      </c>
      <c r="QF249" s="537" t="str">
        <f t="shared" ca="1" si="1866"/>
        <v>-</v>
      </c>
      <c r="QG249" s="537" t="str">
        <f t="shared" ca="1" si="1866"/>
        <v>-</v>
      </c>
      <c r="QH249" s="537" t="str">
        <f t="shared" ca="1" si="1866"/>
        <v>-</v>
      </c>
      <c r="QI249" s="537" t="str">
        <f t="shared" ca="1" si="1866"/>
        <v>-</v>
      </c>
      <c r="QJ249" s="537" t="str">
        <f t="shared" ca="1" si="1866"/>
        <v>-</v>
      </c>
      <c r="QK249" s="537" t="str">
        <f t="shared" ca="1" si="1866"/>
        <v>-</v>
      </c>
      <c r="QL249" s="537" t="str">
        <f t="shared" ca="1" si="1866"/>
        <v>-</v>
      </c>
      <c r="QM249" s="537" t="str">
        <f t="shared" ca="1" si="1866"/>
        <v>-</v>
      </c>
      <c r="QN249" s="537" t="str">
        <f t="shared" ca="1" si="1866"/>
        <v>-</v>
      </c>
      <c r="QO249" s="537" t="str">
        <f t="shared" ref="QO249:RD256" ca="1" si="1867">IF(AND($P249=QO$30, $AS249=QO$32),TRUE,"-")</f>
        <v>-</v>
      </c>
      <c r="QP249" s="537" t="str">
        <f t="shared" ca="1" si="1867"/>
        <v>-</v>
      </c>
      <c r="QQ249" s="537" t="str">
        <f t="shared" ca="1" si="1867"/>
        <v>-</v>
      </c>
      <c r="QR249" s="537" t="str">
        <f t="shared" ca="1" si="1867"/>
        <v>-</v>
      </c>
      <c r="QS249" s="537" t="str">
        <f t="shared" ca="1" si="1867"/>
        <v>-</v>
      </c>
      <c r="QT249" s="537" t="str">
        <f t="shared" ca="1" si="1867"/>
        <v>-</v>
      </c>
      <c r="QU249" s="537" t="str">
        <f t="shared" ca="1" si="1867"/>
        <v>-</v>
      </c>
      <c r="QV249" s="537" t="str">
        <f t="shared" ca="1" si="1867"/>
        <v>-</v>
      </c>
      <c r="QW249" s="537" t="str">
        <f t="shared" ca="1" si="1867"/>
        <v>-</v>
      </c>
      <c r="QX249" s="537" t="str">
        <f t="shared" ca="1" si="1867"/>
        <v>-</v>
      </c>
      <c r="QY249" s="537" t="str">
        <f t="shared" ca="1" si="1867"/>
        <v>-</v>
      </c>
      <c r="QZ249" s="537" t="str">
        <f t="shared" ca="1" si="1867"/>
        <v>-</v>
      </c>
      <c r="RA249" s="537" t="str">
        <f t="shared" ca="1" si="1867"/>
        <v>-</v>
      </c>
      <c r="RB249" s="537" t="str">
        <f t="shared" ca="1" si="1867"/>
        <v>-</v>
      </c>
      <c r="RC249" s="537" t="str">
        <f t="shared" ca="1" si="1867"/>
        <v>-</v>
      </c>
      <c r="RD249" s="537" t="str">
        <f t="shared" ca="1" si="1867"/>
        <v>-</v>
      </c>
      <c r="RE249" s="537" t="str">
        <f t="shared" ref="RE249:RH252" ca="1" si="1868">IF(AND($P249=RE$30, $AS249=RE$32),TRUE,"-")</f>
        <v>-</v>
      </c>
      <c r="RF249" s="537" t="str">
        <f t="shared" ca="1" si="1868"/>
        <v>-</v>
      </c>
      <c r="RG249" s="537" t="str">
        <f t="shared" ca="1" si="1868"/>
        <v>-</v>
      </c>
      <c r="RH249" s="537" t="str">
        <f t="shared" ca="1" si="1868"/>
        <v>-</v>
      </c>
      <c r="RI249" s="547" t="str">
        <f t="shared" ref="RI249:RX256" ca="1" si="1869">IF($P249=RI$30,TRUE,"-")</f>
        <v>-</v>
      </c>
      <c r="RJ249" s="547" t="str">
        <f t="shared" ca="1" si="1869"/>
        <v>-</v>
      </c>
      <c r="RK249" s="547" t="str">
        <f t="shared" ca="1" si="1869"/>
        <v>-</v>
      </c>
      <c r="RL249" s="547" t="str">
        <f t="shared" ca="1" si="1869"/>
        <v>-</v>
      </c>
      <c r="RM249" s="547" t="str">
        <f t="shared" ca="1" si="1869"/>
        <v>-</v>
      </c>
      <c r="RN249" s="547" t="str">
        <f t="shared" ca="1" si="1869"/>
        <v>-</v>
      </c>
      <c r="RO249" s="547" t="str">
        <f t="shared" ca="1" si="1869"/>
        <v>-</v>
      </c>
      <c r="RP249" s="547" t="str">
        <f t="shared" ca="1" si="1869"/>
        <v>-</v>
      </c>
      <c r="RQ249" s="547" t="str">
        <f t="shared" ca="1" si="1869"/>
        <v>-</v>
      </c>
      <c r="RR249" s="547" t="str">
        <f t="shared" ca="1" si="1869"/>
        <v>-</v>
      </c>
      <c r="RS249" s="547" t="str">
        <f t="shared" ca="1" si="1869"/>
        <v>-</v>
      </c>
      <c r="RT249" s="547" t="str">
        <f t="shared" ca="1" si="1869"/>
        <v>-</v>
      </c>
      <c r="RU249" s="547" t="str">
        <f t="shared" ca="1" si="1869"/>
        <v>-</v>
      </c>
      <c r="RV249" s="547" t="str">
        <f t="shared" ca="1" si="1869"/>
        <v>-</v>
      </c>
      <c r="RW249" s="547" t="str">
        <f t="shared" ca="1" si="1869"/>
        <v>-</v>
      </c>
      <c r="RX249" s="547" t="str">
        <f t="shared" ca="1" si="1869"/>
        <v>-</v>
      </c>
      <c r="RY249" s="547" t="str">
        <f t="shared" ref="RY249:SH252" ca="1" si="1870">IF($P249=RY$30,TRUE,"-")</f>
        <v>-</v>
      </c>
      <c r="RZ249" s="547" t="str">
        <f t="shared" ca="1" si="1870"/>
        <v>-</v>
      </c>
      <c r="SA249" s="547" t="str">
        <f t="shared" ca="1" si="1870"/>
        <v>-</v>
      </c>
      <c r="SB249" s="547" t="str">
        <f t="shared" ca="1" si="1870"/>
        <v>-</v>
      </c>
      <c r="SC249" s="547" t="str">
        <f t="shared" ca="1" si="1870"/>
        <v>-</v>
      </c>
      <c r="SD249" s="547" t="str">
        <f t="shared" ca="1" si="1870"/>
        <v>-</v>
      </c>
      <c r="SE249" s="547" t="str">
        <f t="shared" ca="1" si="1870"/>
        <v>-</v>
      </c>
      <c r="SF249" s="547" t="str">
        <f t="shared" ca="1" si="1870"/>
        <v>-</v>
      </c>
      <c r="SG249" s="547" t="str">
        <f t="shared" ca="1" si="1870"/>
        <v>-</v>
      </c>
      <c r="SH249" s="547" t="str">
        <f t="shared" ca="1" si="1870"/>
        <v>-</v>
      </c>
      <c r="SI249" s="537" t="str">
        <f t="shared" ref="SI249:SX256" ca="1" si="1871">IF(AND($P249=SI$30, $AS249=SI$32),TRUE,"-")</f>
        <v>-</v>
      </c>
      <c r="SJ249" s="537" t="str">
        <f t="shared" ca="1" si="1871"/>
        <v>-</v>
      </c>
      <c r="SK249" s="537" t="str">
        <f t="shared" ca="1" si="1871"/>
        <v>-</v>
      </c>
      <c r="SL249" s="537" t="str">
        <f t="shared" ca="1" si="1871"/>
        <v>-</v>
      </c>
      <c r="SM249" s="537" t="str">
        <f t="shared" ca="1" si="1871"/>
        <v>-</v>
      </c>
      <c r="SN249" s="537" t="str">
        <f t="shared" ca="1" si="1871"/>
        <v>-</v>
      </c>
      <c r="SO249" s="537" t="str">
        <f t="shared" ca="1" si="1871"/>
        <v>-</v>
      </c>
      <c r="SP249" s="537" t="str">
        <f t="shared" ca="1" si="1871"/>
        <v>-</v>
      </c>
      <c r="SQ249" s="537" t="str">
        <f t="shared" ca="1" si="1871"/>
        <v>-</v>
      </c>
      <c r="SR249" s="537" t="str">
        <f t="shared" ca="1" si="1871"/>
        <v>-</v>
      </c>
      <c r="SS249" s="537" t="str">
        <f t="shared" ca="1" si="1871"/>
        <v>-</v>
      </c>
      <c r="ST249" s="537" t="str">
        <f t="shared" ca="1" si="1871"/>
        <v>-</v>
      </c>
      <c r="SU249" s="537" t="str">
        <f t="shared" ca="1" si="1871"/>
        <v>-</v>
      </c>
      <c r="SV249" s="537" t="str">
        <f t="shared" ca="1" si="1871"/>
        <v>-</v>
      </c>
      <c r="SW249" s="537" t="str">
        <f t="shared" ca="1" si="1871"/>
        <v>-</v>
      </c>
      <c r="SX249" s="537" t="str">
        <f t="shared" ca="1" si="1871"/>
        <v>-</v>
      </c>
      <c r="SY249" s="537" t="str">
        <f t="shared" ref="SY249:TN256" ca="1" si="1872">IF(AND($P249=SY$30, $AS249=SY$32),TRUE,"-")</f>
        <v>-</v>
      </c>
      <c r="SZ249" s="537" t="str">
        <f t="shared" ca="1" si="1872"/>
        <v>-</v>
      </c>
      <c r="TA249" s="537" t="str">
        <f t="shared" ca="1" si="1872"/>
        <v>-</v>
      </c>
      <c r="TB249" s="537" t="str">
        <f t="shared" ca="1" si="1872"/>
        <v>-</v>
      </c>
      <c r="TC249" s="537" t="str">
        <f t="shared" ca="1" si="1872"/>
        <v>-</v>
      </c>
      <c r="TD249" s="537" t="str">
        <f t="shared" ca="1" si="1872"/>
        <v>-</v>
      </c>
      <c r="TE249" s="537" t="str">
        <f t="shared" ca="1" si="1872"/>
        <v>-</v>
      </c>
      <c r="TF249" s="537" t="str">
        <f t="shared" ca="1" si="1872"/>
        <v>-</v>
      </c>
      <c r="TG249" s="537" t="str">
        <f t="shared" ca="1" si="1872"/>
        <v>-</v>
      </c>
      <c r="TH249" s="537" t="str">
        <f t="shared" ca="1" si="1872"/>
        <v>-</v>
      </c>
      <c r="TI249" s="537" t="str">
        <f t="shared" ca="1" si="1872"/>
        <v>-</v>
      </c>
      <c r="TJ249" s="537" t="str">
        <f t="shared" ca="1" si="1872"/>
        <v>-</v>
      </c>
      <c r="TK249" s="537" t="str">
        <f t="shared" ca="1" si="1872"/>
        <v>-</v>
      </c>
      <c r="TL249" s="537" t="str">
        <f t="shared" ca="1" si="1872"/>
        <v>-</v>
      </c>
      <c r="TM249" s="537" t="str">
        <f t="shared" ca="1" si="1872"/>
        <v>-</v>
      </c>
      <c r="TN249" s="537" t="str">
        <f t="shared" ca="1" si="1872"/>
        <v>-</v>
      </c>
      <c r="TO249" s="537" t="str">
        <f t="shared" ref="TO249:TR252" ca="1" si="1873">IF(AND($P249=TO$30, $AS249=TO$32),TRUE,"-")</f>
        <v>-</v>
      </c>
      <c r="TP249" s="537" t="str">
        <f t="shared" ca="1" si="1873"/>
        <v>-</v>
      </c>
      <c r="TQ249" s="537" t="str">
        <f t="shared" ca="1" si="1873"/>
        <v>-</v>
      </c>
      <c r="TR249" s="537" t="str">
        <f t="shared" ca="1" si="1873"/>
        <v>-</v>
      </c>
      <c r="TS249" s="547" t="str">
        <f t="shared" ref="TS249:UH256" ca="1" si="1874">IF($P249=TS$30,TRUE,"-")</f>
        <v>-</v>
      </c>
      <c r="TT249" s="547" t="str">
        <f t="shared" ca="1" si="1874"/>
        <v>-</v>
      </c>
      <c r="TU249" s="547" t="str">
        <f t="shared" ca="1" si="1874"/>
        <v>-</v>
      </c>
      <c r="TV249" s="547" t="str">
        <f t="shared" ca="1" si="1874"/>
        <v>-</v>
      </c>
      <c r="TW249" s="547" t="str">
        <f t="shared" ca="1" si="1874"/>
        <v>-</v>
      </c>
      <c r="TX249" s="547" t="str">
        <f t="shared" ca="1" si="1874"/>
        <v>-</v>
      </c>
      <c r="TY249" s="547" t="str">
        <f t="shared" ca="1" si="1874"/>
        <v>-</v>
      </c>
      <c r="TZ249" s="547" t="str">
        <f t="shared" ca="1" si="1874"/>
        <v>-</v>
      </c>
      <c r="UA249" s="547" t="str">
        <f t="shared" ca="1" si="1874"/>
        <v>-</v>
      </c>
      <c r="UB249" s="547" t="str">
        <f t="shared" ca="1" si="1874"/>
        <v>-</v>
      </c>
      <c r="UC249" s="547" t="str">
        <f t="shared" ca="1" si="1874"/>
        <v>-</v>
      </c>
      <c r="UD249" s="547" t="str">
        <f t="shared" ca="1" si="1874"/>
        <v>-</v>
      </c>
      <c r="UE249" s="547" t="str">
        <f t="shared" ca="1" si="1874"/>
        <v>-</v>
      </c>
      <c r="UF249" s="547" t="str">
        <f t="shared" ca="1" si="1874"/>
        <v>-</v>
      </c>
      <c r="UG249" s="547" t="str">
        <f t="shared" ca="1" si="1874"/>
        <v>-</v>
      </c>
      <c r="UH249" s="547" t="str">
        <f t="shared" ca="1" si="1874"/>
        <v>-</v>
      </c>
      <c r="UI249" s="547" t="str">
        <f t="shared" ref="UI249:UR252" ca="1" si="1875">IF($P249=UI$30,TRUE,"-")</f>
        <v>-</v>
      </c>
      <c r="UJ249" s="547" t="str">
        <f t="shared" ca="1" si="1875"/>
        <v>-</v>
      </c>
      <c r="UK249" s="547" t="str">
        <f t="shared" ca="1" si="1875"/>
        <v>-</v>
      </c>
      <c r="UL249" s="547" t="str">
        <f t="shared" ca="1" si="1875"/>
        <v>-</v>
      </c>
      <c r="UM249" s="547" t="str">
        <f t="shared" ca="1" si="1875"/>
        <v>-</v>
      </c>
      <c r="UN249" s="547" t="str">
        <f t="shared" ca="1" si="1875"/>
        <v>-</v>
      </c>
      <c r="UO249" s="547" t="str">
        <f t="shared" ca="1" si="1875"/>
        <v>-</v>
      </c>
      <c r="UP249" s="547" t="str">
        <f t="shared" ca="1" si="1875"/>
        <v>-</v>
      </c>
      <c r="UQ249" s="547" t="str">
        <f t="shared" ca="1" si="1875"/>
        <v>-</v>
      </c>
      <c r="UR249" s="547" t="str">
        <f t="shared" ca="1" si="1875"/>
        <v>-</v>
      </c>
      <c r="US249" s="537" t="str">
        <f t="shared" ref="US249:VH256" ca="1" si="1876">IF(AND($P249=US$30, $AS249=US$32),TRUE,"-")</f>
        <v>-</v>
      </c>
      <c r="UT249" s="537" t="str">
        <f t="shared" ca="1" si="1876"/>
        <v>-</v>
      </c>
      <c r="UU249" s="537" t="str">
        <f t="shared" ca="1" si="1876"/>
        <v>-</v>
      </c>
      <c r="UV249" s="537" t="str">
        <f t="shared" ca="1" si="1876"/>
        <v>-</v>
      </c>
      <c r="UW249" s="537" t="str">
        <f t="shared" ca="1" si="1876"/>
        <v>-</v>
      </c>
      <c r="UX249" s="537" t="str">
        <f t="shared" ca="1" si="1876"/>
        <v>-</v>
      </c>
      <c r="UY249" s="537" t="str">
        <f t="shared" ca="1" si="1876"/>
        <v>-</v>
      </c>
      <c r="UZ249" s="537" t="str">
        <f t="shared" ca="1" si="1876"/>
        <v>-</v>
      </c>
      <c r="VA249" s="537" t="str">
        <f t="shared" ca="1" si="1876"/>
        <v>-</v>
      </c>
      <c r="VB249" s="537" t="str">
        <f t="shared" ca="1" si="1876"/>
        <v>-</v>
      </c>
      <c r="VC249" s="537" t="str">
        <f t="shared" ca="1" si="1876"/>
        <v>-</v>
      </c>
      <c r="VD249" s="537" t="str">
        <f t="shared" ca="1" si="1876"/>
        <v>-</v>
      </c>
      <c r="VE249" s="537" t="str">
        <f t="shared" ca="1" si="1876"/>
        <v>-</v>
      </c>
      <c r="VF249" s="537" t="str">
        <f t="shared" ca="1" si="1876"/>
        <v>-</v>
      </c>
      <c r="VG249" s="537" t="str">
        <f t="shared" ca="1" si="1876"/>
        <v>-</v>
      </c>
      <c r="VH249" s="537" t="str">
        <f t="shared" ca="1" si="1876"/>
        <v>-</v>
      </c>
      <c r="VI249" s="537" t="str">
        <f t="shared" ref="VI249:VX256" ca="1" si="1877">IF(AND($P249=VI$30, $AS249=VI$32),TRUE,"-")</f>
        <v>-</v>
      </c>
      <c r="VJ249" s="537" t="str">
        <f t="shared" ca="1" si="1877"/>
        <v>-</v>
      </c>
      <c r="VK249" s="537" t="str">
        <f t="shared" ca="1" si="1877"/>
        <v>-</v>
      </c>
      <c r="VL249" s="537" t="str">
        <f t="shared" ca="1" si="1877"/>
        <v>-</v>
      </c>
      <c r="VM249" s="537" t="str">
        <f t="shared" ca="1" si="1877"/>
        <v>-</v>
      </c>
      <c r="VN249" s="537" t="str">
        <f t="shared" ca="1" si="1877"/>
        <v>-</v>
      </c>
      <c r="VO249" s="537" t="str">
        <f t="shared" ca="1" si="1877"/>
        <v>-</v>
      </c>
      <c r="VP249" s="537" t="str">
        <f t="shared" ca="1" si="1877"/>
        <v>-</v>
      </c>
      <c r="VQ249" s="537" t="str">
        <f t="shared" ca="1" si="1877"/>
        <v>-</v>
      </c>
      <c r="VR249" s="537" t="str">
        <f t="shared" ca="1" si="1877"/>
        <v>-</v>
      </c>
      <c r="VS249" s="537" t="str">
        <f t="shared" ca="1" si="1877"/>
        <v>-</v>
      </c>
      <c r="VT249" s="537" t="str">
        <f t="shared" ca="1" si="1877"/>
        <v>-</v>
      </c>
      <c r="VU249" s="537" t="str">
        <f t="shared" ca="1" si="1877"/>
        <v>-</v>
      </c>
      <c r="VV249" s="537" t="str">
        <f t="shared" ca="1" si="1877"/>
        <v>-</v>
      </c>
      <c r="VW249" s="537" t="b">
        <f t="shared" ca="1" si="1877"/>
        <v>1</v>
      </c>
      <c r="VX249" s="537" t="b">
        <f t="shared" ca="1" si="1877"/>
        <v>1</v>
      </c>
      <c r="VY249" s="537" t="b">
        <f t="shared" ref="VY249:WB252" ca="1" si="1878">IF(AND($P249=VY$30, $AS249=VY$32),TRUE,"-")</f>
        <v>1</v>
      </c>
      <c r="VZ249" s="537" t="b">
        <f t="shared" ca="1" si="1878"/>
        <v>1</v>
      </c>
      <c r="WA249" s="537" t="b">
        <f t="shared" ca="1" si="1878"/>
        <v>1</v>
      </c>
      <c r="WB249" s="537" t="b">
        <f t="shared" ca="1" si="1878"/>
        <v>1</v>
      </c>
      <c r="WC249" s="547" t="b">
        <f t="shared" ref="WC249:WR256" ca="1" si="1879">IF($P249=WC$30,TRUE,"-")</f>
        <v>1</v>
      </c>
      <c r="WD249" s="547" t="b">
        <f t="shared" ca="1" si="1879"/>
        <v>1</v>
      </c>
      <c r="WE249" s="547" t="b">
        <f t="shared" ca="1" si="1879"/>
        <v>1</v>
      </c>
      <c r="WF249" s="547" t="b">
        <f t="shared" ca="1" si="1879"/>
        <v>1</v>
      </c>
      <c r="WG249" s="547" t="b">
        <f t="shared" ca="1" si="1879"/>
        <v>1</v>
      </c>
      <c r="WH249" s="547" t="b">
        <f t="shared" ca="1" si="1879"/>
        <v>1</v>
      </c>
      <c r="WI249" s="547" t="b">
        <f t="shared" ca="1" si="1879"/>
        <v>1</v>
      </c>
      <c r="WJ249" s="547" t="b">
        <f t="shared" ca="1" si="1879"/>
        <v>1</v>
      </c>
      <c r="WK249" s="547" t="b">
        <f t="shared" ca="1" si="1879"/>
        <v>1</v>
      </c>
      <c r="WL249" s="547" t="b">
        <f t="shared" ca="1" si="1879"/>
        <v>1</v>
      </c>
      <c r="WM249" s="547" t="b">
        <f t="shared" ca="1" si="1879"/>
        <v>1</v>
      </c>
      <c r="WN249" s="547" t="b">
        <f t="shared" ca="1" si="1879"/>
        <v>1</v>
      </c>
      <c r="WO249" s="547" t="b">
        <f t="shared" ca="1" si="1879"/>
        <v>1</v>
      </c>
      <c r="WP249" s="547" t="b">
        <f t="shared" ca="1" si="1879"/>
        <v>1</v>
      </c>
      <c r="WQ249" s="547" t="b">
        <f t="shared" ca="1" si="1879"/>
        <v>1</v>
      </c>
      <c r="WR249" s="547" t="b">
        <f t="shared" ca="1" si="1879"/>
        <v>1</v>
      </c>
      <c r="WS249" s="547" t="b">
        <f t="shared" ref="WS249:XB252" ca="1" si="1880">IF($P249=WS$30,TRUE,"-")</f>
        <v>1</v>
      </c>
      <c r="WT249" s="547" t="b">
        <f t="shared" ca="1" si="1880"/>
        <v>1</v>
      </c>
      <c r="WU249" s="547" t="b">
        <f t="shared" ca="1" si="1880"/>
        <v>1</v>
      </c>
      <c r="WV249" s="547" t="b">
        <f t="shared" ca="1" si="1880"/>
        <v>1</v>
      </c>
      <c r="WW249" s="547" t="b">
        <f t="shared" ca="1" si="1880"/>
        <v>1</v>
      </c>
      <c r="WX249" s="547" t="b">
        <f t="shared" ca="1" si="1880"/>
        <v>1</v>
      </c>
      <c r="WY249" s="547" t="b">
        <f t="shared" ca="1" si="1880"/>
        <v>1</v>
      </c>
      <c r="WZ249" s="547" t="b">
        <f t="shared" ca="1" si="1880"/>
        <v>1</v>
      </c>
      <c r="XA249" s="547" t="b">
        <f t="shared" ca="1" si="1880"/>
        <v>1</v>
      </c>
      <c r="XB249" s="547" t="b">
        <f t="shared" ca="1" si="1880"/>
        <v>1</v>
      </c>
      <c r="XC249" s="19">
        <f t="shared" ref="XC249:XC256" ca="1" si="1881">OFFSET(XC$5,$B249,0)</f>
        <v>0</v>
      </c>
      <c r="XD249" s="599">
        <v>0</v>
      </c>
    </row>
    <row r="250" spans="1:628" outlineLevel="2">
      <c r="A250" s="20">
        <f t="shared" si="1423"/>
        <v>245</v>
      </c>
      <c r="B250" s="241">
        <f t="shared" ca="1" si="1754"/>
        <v>213</v>
      </c>
      <c r="C250" s="115">
        <v>302</v>
      </c>
      <c r="D250" s="134" t="str">
        <f t="shared" ca="1" si="1810"/>
        <v>GSW</v>
      </c>
      <c r="E250" t="b">
        <v>1</v>
      </c>
      <c r="F250" t="b">
        <v>0</v>
      </c>
      <c r="G250" t="b">
        <f t="shared" si="1811"/>
        <v>1</v>
      </c>
      <c r="H250" s="213">
        <f t="shared" ca="1" si="1549"/>
        <v>41</v>
      </c>
      <c r="I250" s="19">
        <f t="shared" ca="1" si="1426"/>
        <v>1</v>
      </c>
      <c r="J250" s="19">
        <f t="shared" ca="1" si="1426"/>
        <v>0</v>
      </c>
      <c r="K250" s="114">
        <f t="shared" ca="1" si="1630"/>
        <v>6</v>
      </c>
      <c r="L250" s="114">
        <f t="shared" ca="1" si="1646"/>
        <v>3</v>
      </c>
      <c r="M250" s="19">
        <f t="shared" ca="1" si="1426"/>
        <v>2</v>
      </c>
      <c r="N250" s="19">
        <f t="shared" ca="1" si="1426"/>
        <v>2</v>
      </c>
      <c r="O250" s="114">
        <f t="shared" ca="1" si="1812"/>
        <v>2</v>
      </c>
      <c r="P250" s="19">
        <f t="shared" ca="1" si="1686"/>
        <v>3</v>
      </c>
      <c r="Q250" s="19">
        <f t="shared" ca="1" si="1686"/>
        <v>2</v>
      </c>
      <c r="R250" s="19">
        <f t="shared" ca="1" si="1686"/>
        <v>1</v>
      </c>
      <c r="S250" s="19">
        <f t="shared" ca="1" si="1686"/>
        <v>0</v>
      </c>
      <c r="T250" s="19">
        <f t="shared" ca="1" si="1686"/>
        <v>0</v>
      </c>
      <c r="U250" s="19">
        <f t="shared" ca="1" si="1686"/>
        <v>0</v>
      </c>
      <c r="V250" s="19">
        <f t="shared" ca="1" si="1686"/>
        <v>0</v>
      </c>
      <c r="W250" s="19">
        <f t="shared" ca="1" si="1686"/>
        <v>0</v>
      </c>
      <c r="X250" s="19">
        <f t="shared" ca="1" si="1686"/>
        <v>1</v>
      </c>
      <c r="Y250" s="19">
        <f t="shared" ca="1" si="1686"/>
        <v>1</v>
      </c>
      <c r="Z250" s="19">
        <f t="shared" ca="1" si="1686"/>
        <v>1</v>
      </c>
      <c r="AA250" s="209"/>
      <c r="AB250" s="209"/>
      <c r="AC250" s="209"/>
      <c r="AD250" s="209"/>
      <c r="AE250" s="209"/>
      <c r="AF250" s="19">
        <f t="shared" ca="1" si="1687"/>
        <v>0</v>
      </c>
      <c r="AG250" s="209"/>
      <c r="AH250" s="209"/>
      <c r="AI250" s="209"/>
      <c r="AJ250" s="209"/>
      <c r="AK250" s="209"/>
      <c r="AL250" s="209"/>
      <c r="AM250" s="209"/>
      <c r="AN250" s="209"/>
      <c r="AO250" s="134">
        <f t="shared" ca="1" si="1813"/>
        <v>2</v>
      </c>
      <c r="AP250" s="134">
        <f ca="1">INDEX(CHOOSE($P250,DataAutumn!i.AdultDrys,DataWinter!i.AdultDrys,DataSpring!i.AdultDrys),1,$O250)</f>
        <v>3</v>
      </c>
      <c r="AQ250" s="5">
        <f t="shared" ca="1" si="1702"/>
        <v>2</v>
      </c>
      <c r="AR250" s="5">
        <f t="shared" ca="1" si="1702"/>
        <v>0</v>
      </c>
      <c r="AS250" s="5">
        <f t="shared" ca="1" si="1814"/>
        <v>6</v>
      </c>
      <c r="AT250" s="209"/>
      <c r="AU250" s="209"/>
      <c r="AV250" s="209"/>
      <c r="AW250" s="353" t="str">
        <f t="shared" ca="1" si="1763"/>
        <v>TemplateRE 00041 GSW MWM     TOL204 Scan2 GFS_2 RR+01% REV06_2_3 PI00.0% Part2  GP100% WP100% MP100% (T_F33N11L00)</v>
      </c>
      <c r="AX250" s="9" t="str">
        <f ca="1">IF(COUNTIF(AW$5:AW250,AW250)=1,"-","Dup")</f>
        <v>-</v>
      </c>
      <c r="AY250" s="9"/>
      <c r="AZ250" s="19" t="str">
        <f t="shared" ca="1" si="1815"/>
        <v>-</v>
      </c>
      <c r="BA250" s="19" t="str">
        <f t="shared" ca="1" si="1815"/>
        <v>-</v>
      </c>
      <c r="BB250" s="19" t="str">
        <f t="shared" ca="1" si="1815"/>
        <v>-</v>
      </c>
      <c r="BC250" s="19" t="str">
        <f t="shared" ca="1" si="1815"/>
        <v>-</v>
      </c>
      <c r="BD250" s="19" t="str">
        <f t="shared" ca="1" si="1815"/>
        <v>-</v>
      </c>
      <c r="BE250" s="19" t="str">
        <f t="shared" ca="1" si="1815"/>
        <v>-</v>
      </c>
      <c r="BF250" s="19" t="str">
        <f t="shared" ca="1" si="1815"/>
        <v>-</v>
      </c>
      <c r="BG250" s="19" t="str">
        <f t="shared" ca="1" si="1815"/>
        <v>-</v>
      </c>
      <c r="BH250" s="19" t="str">
        <f t="shared" ca="1" si="1815"/>
        <v>-</v>
      </c>
      <c r="BI250" s="9"/>
      <c r="BJ250" s="19" t="b">
        <f t="shared" ca="1" si="1816"/>
        <v>1</v>
      </c>
      <c r="BK250" s="19" t="str">
        <f t="shared" ca="1" si="1816"/>
        <v>-</v>
      </c>
      <c r="BL250" s="19" t="str">
        <f t="shared" ca="1" si="1816"/>
        <v>-</v>
      </c>
      <c r="BM250" s="19" t="str">
        <f t="shared" ca="1" si="1816"/>
        <v>-</v>
      </c>
      <c r="BN250" s="19" t="b">
        <f t="shared" ca="1" si="1816"/>
        <v>0</v>
      </c>
      <c r="BO250" s="19">
        <f t="shared" ca="1" si="1816"/>
        <v>0</v>
      </c>
      <c r="BP250" s="19" t="str">
        <f t="shared" ca="1" si="1816"/>
        <v>-</v>
      </c>
      <c r="BQ250" s="19" t="str">
        <f t="shared" ca="1" si="1816"/>
        <v>-</v>
      </c>
      <c r="BR250" s="19" t="b">
        <f t="shared" ca="1" si="1816"/>
        <v>1</v>
      </c>
      <c r="BS250" s="9"/>
      <c r="BT250" s="19" t="str">
        <f t="shared" ca="1" si="1440"/>
        <v>-</v>
      </c>
      <c r="BU250" s="5" t="str">
        <f t="shared" ca="1" si="1817"/>
        <v>-</v>
      </c>
      <c r="BV250" s="5">
        <f t="shared" ca="1" si="1818"/>
        <v>1</v>
      </c>
      <c r="BW250" s="5">
        <f t="shared" ca="1" si="1818"/>
        <v>1</v>
      </c>
      <c r="BX250" s="19" t="str">
        <f t="shared" ca="1" si="1443"/>
        <v>-</v>
      </c>
      <c r="BY250" s="19" t="str">
        <f t="shared" ca="1" si="1443"/>
        <v>-</v>
      </c>
      <c r="BZ250" s="19" t="str">
        <f t="shared" ca="1" si="1443"/>
        <v>-</v>
      </c>
      <c r="CA250" s="5" t="str">
        <f t="shared" ca="1" si="1819"/>
        <v>-</v>
      </c>
      <c r="CB250" s="5">
        <f t="shared" ca="1" si="1820"/>
        <v>1</v>
      </c>
      <c r="CC250" s="5">
        <f t="shared" ca="1" si="1820"/>
        <v>1</v>
      </c>
      <c r="CD250" s="19" t="str">
        <f t="shared" ca="1" si="1446"/>
        <v>-</v>
      </c>
      <c r="CE250" s="5" t="str">
        <f t="shared" ca="1" si="1821"/>
        <v>-</v>
      </c>
      <c r="CF250" s="5">
        <f t="shared" ca="1" si="1822"/>
        <v>1</v>
      </c>
      <c r="CG250" s="19" t="str">
        <f t="shared" ca="1" si="1449"/>
        <v>-</v>
      </c>
      <c r="CH250" s="19" t="str">
        <f t="shared" ca="1" si="1449"/>
        <v>-</v>
      </c>
      <c r="CI250" s="5">
        <f t="shared" ca="1" si="1450"/>
        <v>1</v>
      </c>
      <c r="CJ250" s="19" t="str">
        <f t="shared" ca="1" si="1449"/>
        <v>-</v>
      </c>
      <c r="CK250" s="5" t="str">
        <f t="shared" ca="1" si="1823"/>
        <v>-</v>
      </c>
      <c r="CL250" s="5">
        <f t="shared" ca="1" si="1824"/>
        <v>1</v>
      </c>
      <c r="CM250" s="5">
        <f t="shared" ca="1" si="1824"/>
        <v>1</v>
      </c>
      <c r="CN250" s="9"/>
      <c r="CO250" s="5" t="b">
        <f t="shared" ca="1" si="1453"/>
        <v>0</v>
      </c>
      <c r="CP250" s="12">
        <f t="shared" ca="1" si="1748"/>
        <v>2232111</v>
      </c>
      <c r="CQ250" s="19">
        <f t="shared" ca="1" si="1455"/>
        <v>1</v>
      </c>
      <c r="CR250" s="19" t="str">
        <f t="shared" ca="1" si="1455"/>
        <v>-</v>
      </c>
      <c r="CS250" s="142">
        <f t="shared" ca="1" si="1825"/>
        <v>2</v>
      </c>
      <c r="CT250" s="142">
        <f t="shared" ca="1" si="1825"/>
        <v>2</v>
      </c>
      <c r="CU250" s="12">
        <v>0</v>
      </c>
      <c r="CV250" s="142">
        <f t="shared" ca="1" si="1826"/>
        <v>0</v>
      </c>
      <c r="CW250" s="142">
        <f t="shared" ca="1" si="1826"/>
        <v>2</v>
      </c>
      <c r="CX250" s="142">
        <f t="shared" ca="1" si="1826"/>
        <v>2</v>
      </c>
      <c r="CY250" s="12">
        <v>0</v>
      </c>
      <c r="CZ250" s="12">
        <v>0</v>
      </c>
      <c r="DA250" s="142">
        <f t="shared" ca="1" si="1827"/>
        <v>2</v>
      </c>
      <c r="DB250" s="142">
        <f t="shared" ca="1" si="1827"/>
        <v>2</v>
      </c>
      <c r="DC250" s="142">
        <f t="shared" ca="1" si="1827"/>
        <v>2</v>
      </c>
      <c r="DD250" s="142">
        <f t="shared" ca="1" si="1827"/>
        <v>2</v>
      </c>
      <c r="DE250" s="142">
        <f t="shared" ca="1" si="1827"/>
        <v>2</v>
      </c>
      <c r="DF250" s="142">
        <f t="shared" ca="1" si="1827"/>
        <v>2</v>
      </c>
      <c r="DG250" s="142">
        <f t="shared" ca="1" si="1827"/>
        <v>2</v>
      </c>
      <c r="DH250" s="142">
        <f t="shared" ca="1" si="1827"/>
        <v>2</v>
      </c>
      <c r="DI250" s="142">
        <f t="shared" ca="1" si="1827"/>
        <v>2</v>
      </c>
      <c r="DJ250" s="9"/>
      <c r="DK250" s="19" t="b">
        <f t="shared" ca="1" si="1460"/>
        <v>1</v>
      </c>
      <c r="DL250" s="19" t="b">
        <f t="shared" ca="1" si="1460"/>
        <v>1</v>
      </c>
      <c r="DM250" s="19" t="b">
        <f t="shared" ca="1" si="1460"/>
        <v>1</v>
      </c>
      <c r="DN250" s="585">
        <f ca="1">VALUE($N250&amp;$O250&amp;$P250&amp;$Q250&amp;IFERROR(VALUE($R250),0)&amp;$Z250&amp;2&amp;1)</f>
        <v>22321121</v>
      </c>
      <c r="DO250" s="19" t="b">
        <f t="shared" ca="1" si="1828"/>
        <v>1</v>
      </c>
      <c r="DP250" s="19">
        <f t="shared" ca="1" si="1828"/>
        <v>0</v>
      </c>
      <c r="DQ250" s="19" t="str">
        <f t="shared" ca="1" si="1828"/>
        <v>-</v>
      </c>
      <c r="DR250" s="578" t="str">
        <f t="shared" ca="1" si="1828"/>
        <v>-</v>
      </c>
      <c r="DS250" s="430">
        <f t="shared" ca="1" si="1704"/>
        <v>652</v>
      </c>
      <c r="DT250" s="430">
        <f t="shared" ca="1" si="1704"/>
        <v>686</v>
      </c>
      <c r="DU250" s="430">
        <f t="shared" ca="1" si="1704"/>
        <v>721</v>
      </c>
      <c r="DV250" s="142">
        <f t="shared" ca="1" si="1705"/>
        <v>378</v>
      </c>
      <c r="DW250" s="142">
        <f t="shared" ca="1" si="1705"/>
        <v>413</v>
      </c>
      <c r="DX250" s="142">
        <f t="shared" ca="1" si="1705"/>
        <v>448</v>
      </c>
      <c r="DY250" s="19" t="str">
        <f t="shared" ca="1" si="1829"/>
        <v>-</v>
      </c>
      <c r="DZ250" s="19" t="str">
        <f t="shared" ca="1" si="1829"/>
        <v>-</v>
      </c>
      <c r="EA250" s="19" t="str">
        <f t="shared" ca="1" si="1829"/>
        <v>-</v>
      </c>
      <c r="EB250" s="19" t="str">
        <f t="shared" ca="1" si="1829"/>
        <v>-</v>
      </c>
      <c r="EC250" s="19" t="str">
        <f t="shared" ca="1" si="1829"/>
        <v>-</v>
      </c>
      <c r="ED250" s="19" t="str">
        <f t="shared" ca="1" si="1829"/>
        <v>-</v>
      </c>
      <c r="EE250" s="19">
        <f t="shared" ca="1" si="1829"/>
        <v>1</v>
      </c>
      <c r="EF250" s="19">
        <f t="shared" ca="1" si="1829"/>
        <v>1</v>
      </c>
      <c r="EG250" s="19">
        <f t="shared" ca="1" si="1829"/>
        <v>0</v>
      </c>
      <c r="EH250" s="19">
        <f t="shared" ca="1" si="1829"/>
        <v>1</v>
      </c>
      <c r="EI250" s="19">
        <f t="shared" ca="1" si="1829"/>
        <v>-1</v>
      </c>
      <c r="EJ250" s="19" t="str">
        <f t="shared" ca="1" si="1829"/>
        <v>-</v>
      </c>
      <c r="EK250" s="19" t="str">
        <f t="shared" ca="1" si="1829"/>
        <v>-</v>
      </c>
      <c r="EL250" s="19" t="str">
        <f t="shared" ca="1" si="1829"/>
        <v>-</v>
      </c>
      <c r="EM250" s="19">
        <f t="shared" ca="1" si="1829"/>
        <v>0</v>
      </c>
      <c r="EN250" s="19">
        <f t="shared" ca="1" si="1829"/>
        <v>1</v>
      </c>
      <c r="EO250" s="19">
        <f t="shared" ca="1" si="1690"/>
        <v>-1</v>
      </c>
      <c r="EP250" s="19" t="str">
        <f t="shared" ca="1" si="1690"/>
        <v>-</v>
      </c>
      <c r="EQ250" s="19">
        <f t="shared" ca="1" si="1690"/>
        <v>0</v>
      </c>
      <c r="ER250" s="19">
        <f t="shared" ca="1" si="1690"/>
        <v>0</v>
      </c>
      <c r="ES250" s="9"/>
      <c r="ET250" s="19" t="str">
        <f t="shared" ca="1" si="1830"/>
        <v>-</v>
      </c>
      <c r="EU250" s="19" t="str">
        <f t="shared" ca="1" si="1830"/>
        <v>-</v>
      </c>
      <c r="EV250" s="19" t="str">
        <f t="shared" ca="1" si="1830"/>
        <v>-</v>
      </c>
      <c r="EW250" s="19" t="str">
        <f t="shared" ca="1" si="1830"/>
        <v>-</v>
      </c>
      <c r="EX250" s="19" t="str">
        <f t="shared" ca="1" si="1830"/>
        <v>-</v>
      </c>
      <c r="EY250" s="19" t="str">
        <f t="shared" ca="1" si="1830"/>
        <v>-</v>
      </c>
      <c r="EZ250" s="19" t="str">
        <f t="shared" ca="1" si="1830"/>
        <v>-</v>
      </c>
      <c r="FA250" s="19" t="str">
        <f t="shared" ca="1" si="1830"/>
        <v>-</v>
      </c>
      <c r="FB250" s="19" t="str">
        <f t="shared" ca="1" si="1830"/>
        <v>-</v>
      </c>
      <c r="FC250" s="19" t="str">
        <f t="shared" ca="1" si="1830"/>
        <v>-</v>
      </c>
      <c r="FD250" s="19" t="str">
        <f t="shared" ca="1" si="1830"/>
        <v>-</v>
      </c>
      <c r="FE250" s="19" t="str">
        <f t="shared" ca="1" si="1830"/>
        <v>-</v>
      </c>
      <c r="FF250" s="19">
        <f t="shared" ca="1" si="1830"/>
        <v>0</v>
      </c>
      <c r="FG250" s="430">
        <f t="shared" ca="1" si="1706"/>
        <v>0</v>
      </c>
      <c r="FH250" s="430">
        <f t="shared" ca="1" si="1706"/>
        <v>0</v>
      </c>
      <c r="FI250" s="114">
        <f t="shared" ca="1" si="1792"/>
        <v>0</v>
      </c>
      <c r="FJ250" s="114">
        <f t="shared" ca="1" si="1792"/>
        <v>0</v>
      </c>
      <c r="FK250" s="114">
        <f t="shared" ca="1" si="1792"/>
        <v>0</v>
      </c>
      <c r="FL250" s="114">
        <f t="shared" ca="1" si="1792"/>
        <v>0</v>
      </c>
      <c r="FM250" s="114">
        <f t="shared" ca="1" si="1792"/>
        <v>0</v>
      </c>
      <c r="FN250" s="536">
        <f t="shared" ca="1" si="1831"/>
        <v>0</v>
      </c>
      <c r="FO250" s="114">
        <f t="shared" ca="1" si="1793"/>
        <v>0</v>
      </c>
      <c r="FP250" s="114">
        <f t="shared" ca="1" si="1793"/>
        <v>0</v>
      </c>
      <c r="FQ250" s="114">
        <f t="shared" ca="1" si="1793"/>
        <v>0</v>
      </c>
      <c r="FR250" s="114">
        <f t="shared" ca="1" si="1793"/>
        <v>0</v>
      </c>
      <c r="FS250" s="114">
        <f t="shared" ca="1" si="1793"/>
        <v>0</v>
      </c>
      <c r="FT250" s="536">
        <f t="shared" ca="1" si="1832"/>
        <v>0</v>
      </c>
      <c r="FU250" s="114">
        <f t="shared" ca="1" si="1794"/>
        <v>0</v>
      </c>
      <c r="FV250" s="114">
        <f t="shared" ca="1" si="1794"/>
        <v>0</v>
      </c>
      <c r="FW250" s="114">
        <f t="shared" ca="1" si="1794"/>
        <v>0</v>
      </c>
      <c r="FX250" s="114">
        <f t="shared" ca="1" si="1794"/>
        <v>0</v>
      </c>
      <c r="FY250" s="114">
        <f t="shared" ca="1" si="1794"/>
        <v>0</v>
      </c>
      <c r="FZ250" s="536">
        <f t="shared" ca="1" si="1833"/>
        <v>0</v>
      </c>
      <c r="GA250" s="114">
        <f t="shared" ca="1" si="1795"/>
        <v>0</v>
      </c>
      <c r="GB250" s="114">
        <f t="shared" ca="1" si="1795"/>
        <v>0</v>
      </c>
      <c r="GC250" s="114">
        <f t="shared" ca="1" si="1795"/>
        <v>0</v>
      </c>
      <c r="GD250" s="114">
        <f t="shared" ca="1" si="1795"/>
        <v>0</v>
      </c>
      <c r="GE250" s="114">
        <f t="shared" ca="1" si="1795"/>
        <v>0</v>
      </c>
      <c r="GF250" s="536">
        <f t="shared" ca="1" si="1834"/>
        <v>0</v>
      </c>
      <c r="GG250" s="114">
        <f t="shared" ca="1" si="1796"/>
        <v>0</v>
      </c>
      <c r="GH250" s="114">
        <f t="shared" ca="1" si="1796"/>
        <v>0</v>
      </c>
      <c r="GI250" s="114">
        <f t="shared" ca="1" si="1796"/>
        <v>0</v>
      </c>
      <c r="GJ250" s="114">
        <f t="shared" ca="1" si="1796"/>
        <v>0</v>
      </c>
      <c r="GK250" s="114">
        <f t="shared" ca="1" si="1796"/>
        <v>0</v>
      </c>
      <c r="GL250" s="536">
        <f t="shared" ca="1" si="1835"/>
        <v>0</v>
      </c>
      <c r="GM250" s="114">
        <f t="shared" ca="1" si="1797"/>
        <v>0</v>
      </c>
      <c r="GN250" s="114">
        <f t="shared" ca="1" si="1797"/>
        <v>0</v>
      </c>
      <c r="GO250" s="114">
        <f t="shared" ca="1" si="1797"/>
        <v>0</v>
      </c>
      <c r="GP250" s="114">
        <f t="shared" ca="1" si="1797"/>
        <v>0</v>
      </c>
      <c r="GQ250" s="114">
        <f t="shared" ca="1" si="1797"/>
        <v>0</v>
      </c>
      <c r="GR250" s="536">
        <f t="shared" ca="1" si="1836"/>
        <v>0</v>
      </c>
      <c r="GS250" s="115">
        <f t="shared" ca="1" si="1713"/>
        <v>0</v>
      </c>
      <c r="GT250" s="115">
        <f t="shared" ca="1" si="1713"/>
        <v>0</v>
      </c>
      <c r="GU250" s="115">
        <f t="shared" ca="1" si="1713"/>
        <v>0</v>
      </c>
      <c r="GV250" s="115">
        <f t="shared" ca="1" si="1713"/>
        <v>0</v>
      </c>
      <c r="GW250" s="553">
        <f t="shared" ca="1" si="1837"/>
        <v>0</v>
      </c>
      <c r="GX250" s="553">
        <f t="shared" ca="1" si="1837"/>
        <v>0</v>
      </c>
      <c r="GY250" s="553">
        <f t="shared" ca="1" si="1837"/>
        <v>0</v>
      </c>
      <c r="GZ250" s="553">
        <f t="shared" ca="1" si="1837"/>
        <v>0</v>
      </c>
      <c r="HA250" s="553">
        <f t="shared" ca="1" si="1837"/>
        <v>0</v>
      </c>
      <c r="HB250" s="553">
        <f t="shared" ca="1" si="1837"/>
        <v>0</v>
      </c>
      <c r="HC250" s="553">
        <f t="shared" ca="1" si="1837"/>
        <v>0</v>
      </c>
      <c r="HD250" s="553">
        <f t="shared" ca="1" si="1837"/>
        <v>0</v>
      </c>
      <c r="HE250" s="553">
        <f t="shared" ca="1" si="1837"/>
        <v>0</v>
      </c>
      <c r="HF250" s="553">
        <f t="shared" ca="1" si="1837"/>
        <v>0</v>
      </c>
      <c r="HG250" s="553">
        <f t="shared" ca="1" si="1837"/>
        <v>0</v>
      </c>
      <c r="HH250" s="553">
        <f t="shared" ca="1" si="1837"/>
        <v>0</v>
      </c>
      <c r="HI250" s="553">
        <f t="shared" ca="1" si="1837"/>
        <v>0</v>
      </c>
      <c r="HJ250" s="553">
        <f t="shared" ca="1" si="1837"/>
        <v>0</v>
      </c>
      <c r="HK250" s="553">
        <f t="shared" ca="1" si="1837"/>
        <v>0</v>
      </c>
      <c r="HL250" s="553">
        <f t="shared" ca="1" si="1837"/>
        <v>0</v>
      </c>
      <c r="HM250" s="553">
        <f t="shared" ca="1" si="1715"/>
        <v>0</v>
      </c>
      <c r="HN250" s="553">
        <f t="shared" ca="1" si="1715"/>
        <v>0</v>
      </c>
      <c r="HO250" s="553">
        <f t="shared" ca="1" si="1715"/>
        <v>0</v>
      </c>
      <c r="HP250" s="553">
        <f t="shared" ca="1" si="1715"/>
        <v>0</v>
      </c>
      <c r="HQ250" s="19">
        <f t="shared" ca="1" si="1485"/>
        <v>0</v>
      </c>
      <c r="HR250" s="114">
        <f t="shared" ca="1" si="1798"/>
        <v>0</v>
      </c>
      <c r="HS250" s="114">
        <f t="shared" ca="1" si="1798"/>
        <v>0</v>
      </c>
      <c r="HT250" s="114">
        <f t="shared" ca="1" si="1798"/>
        <v>0</v>
      </c>
      <c r="HU250" s="114">
        <f t="shared" ca="1" si="1798"/>
        <v>0</v>
      </c>
      <c r="HV250" s="114">
        <f t="shared" ca="1" si="1798"/>
        <v>0</v>
      </c>
      <c r="HW250" s="536">
        <f t="shared" ca="1" si="1838"/>
        <v>0</v>
      </c>
      <c r="HX250" s="114">
        <f t="shared" ca="1" si="1799"/>
        <v>0</v>
      </c>
      <c r="HY250" s="114">
        <f t="shared" ca="1" si="1799"/>
        <v>0</v>
      </c>
      <c r="HZ250" s="114">
        <f t="shared" ca="1" si="1799"/>
        <v>0</v>
      </c>
      <c r="IA250" s="114">
        <f t="shared" ca="1" si="1799"/>
        <v>0</v>
      </c>
      <c r="IB250" s="114">
        <f t="shared" ca="1" si="1799"/>
        <v>0</v>
      </c>
      <c r="IC250" s="536">
        <f t="shared" ca="1" si="1839"/>
        <v>0</v>
      </c>
      <c r="ID250" s="114">
        <f t="shared" ca="1" si="1800"/>
        <v>0</v>
      </c>
      <c r="IE250" s="114">
        <f t="shared" ca="1" si="1800"/>
        <v>0</v>
      </c>
      <c r="IF250" s="114">
        <f t="shared" ca="1" si="1800"/>
        <v>0</v>
      </c>
      <c r="IG250" s="114">
        <f t="shared" ca="1" si="1800"/>
        <v>0</v>
      </c>
      <c r="IH250" s="114">
        <f t="shared" ca="1" si="1800"/>
        <v>0</v>
      </c>
      <c r="II250" s="536">
        <f t="shared" ca="1" si="1840"/>
        <v>0</v>
      </c>
      <c r="IJ250" s="114">
        <f t="shared" ca="1" si="1801"/>
        <v>0</v>
      </c>
      <c r="IK250" s="114">
        <f t="shared" ca="1" si="1801"/>
        <v>0</v>
      </c>
      <c r="IL250" s="114">
        <f t="shared" ca="1" si="1801"/>
        <v>0</v>
      </c>
      <c r="IM250" s="114">
        <f t="shared" ca="1" si="1801"/>
        <v>0</v>
      </c>
      <c r="IN250" s="114">
        <f t="shared" ca="1" si="1801"/>
        <v>0</v>
      </c>
      <c r="IO250" s="536">
        <f t="shared" ca="1" si="1841"/>
        <v>0</v>
      </c>
      <c r="IP250" s="114">
        <f t="shared" ca="1" si="1802"/>
        <v>0</v>
      </c>
      <c r="IQ250" s="114">
        <f t="shared" ca="1" si="1802"/>
        <v>0</v>
      </c>
      <c r="IR250" s="114">
        <f t="shared" ca="1" si="1802"/>
        <v>0</v>
      </c>
      <c r="IS250" s="114">
        <f t="shared" ca="1" si="1802"/>
        <v>0</v>
      </c>
      <c r="IT250" s="114">
        <f t="shared" ca="1" si="1802"/>
        <v>0</v>
      </c>
      <c r="IU250" s="536">
        <f t="shared" ca="1" si="1842"/>
        <v>0</v>
      </c>
      <c r="IV250" s="114">
        <f t="shared" ca="1" si="1803"/>
        <v>0</v>
      </c>
      <c r="IW250" s="114">
        <f t="shared" ca="1" si="1803"/>
        <v>0</v>
      </c>
      <c r="IX250" s="114">
        <f t="shared" ca="1" si="1803"/>
        <v>0</v>
      </c>
      <c r="IY250" s="114">
        <f t="shared" ca="1" si="1803"/>
        <v>0</v>
      </c>
      <c r="IZ250" s="114">
        <f t="shared" ca="1" si="1803"/>
        <v>0</v>
      </c>
      <c r="JA250" s="536">
        <f t="shared" ca="1" si="1843"/>
        <v>0</v>
      </c>
      <c r="JB250" s="115">
        <f t="shared" ca="1" si="1722"/>
        <v>0</v>
      </c>
      <c r="JC250" s="115">
        <f t="shared" ca="1" si="1722"/>
        <v>0</v>
      </c>
      <c r="JD250" s="115">
        <f t="shared" ca="1" si="1722"/>
        <v>0</v>
      </c>
      <c r="JE250" s="115">
        <f t="shared" ca="1" si="1722"/>
        <v>0</v>
      </c>
      <c r="JF250" s="553">
        <f t="shared" ca="1" si="1844"/>
        <v>0</v>
      </c>
      <c r="JG250" s="553">
        <f t="shared" ca="1" si="1844"/>
        <v>0</v>
      </c>
      <c r="JH250" s="553">
        <f t="shared" ca="1" si="1844"/>
        <v>0</v>
      </c>
      <c r="JI250" s="553">
        <f t="shared" ca="1" si="1844"/>
        <v>0</v>
      </c>
      <c r="JJ250" s="553">
        <f t="shared" ca="1" si="1844"/>
        <v>0</v>
      </c>
      <c r="JK250" s="553">
        <f t="shared" ca="1" si="1844"/>
        <v>0</v>
      </c>
      <c r="JL250" s="553">
        <f t="shared" ca="1" si="1844"/>
        <v>0</v>
      </c>
      <c r="JM250" s="553">
        <f t="shared" ca="1" si="1844"/>
        <v>0</v>
      </c>
      <c r="JN250" s="553">
        <f t="shared" ca="1" si="1844"/>
        <v>0</v>
      </c>
      <c r="JO250" s="553">
        <f t="shared" ca="1" si="1844"/>
        <v>0</v>
      </c>
      <c r="JP250" s="553">
        <f t="shared" ca="1" si="1844"/>
        <v>0</v>
      </c>
      <c r="JQ250" s="553">
        <f t="shared" ca="1" si="1844"/>
        <v>0</v>
      </c>
      <c r="JR250" s="553">
        <f t="shared" ca="1" si="1844"/>
        <v>0</v>
      </c>
      <c r="JS250" s="553">
        <f t="shared" ca="1" si="1844"/>
        <v>0</v>
      </c>
      <c r="JT250" s="553">
        <f t="shared" ca="1" si="1844"/>
        <v>0</v>
      </c>
      <c r="JU250" s="553">
        <f t="shared" ca="1" si="1844"/>
        <v>0</v>
      </c>
      <c r="JV250" s="553">
        <f t="shared" ca="1" si="1724"/>
        <v>0</v>
      </c>
      <c r="JW250" s="553">
        <f t="shared" ca="1" si="1724"/>
        <v>0</v>
      </c>
      <c r="JX250" s="553">
        <f t="shared" ca="1" si="1724"/>
        <v>0</v>
      </c>
      <c r="JY250" s="553">
        <f t="shared" ca="1" si="1724"/>
        <v>0</v>
      </c>
      <c r="JZ250" s="19">
        <f t="shared" ca="1" si="1501"/>
        <v>0</v>
      </c>
      <c r="KA250" s="5">
        <f t="shared" ca="1" si="1845"/>
        <v>67</v>
      </c>
      <c r="KB250" s="9"/>
      <c r="KC250" s="5">
        <f t="shared" ca="1" si="1725"/>
        <v>1</v>
      </c>
      <c r="KD250" s="5" t="b">
        <f t="shared" ca="1" si="1725"/>
        <v>0</v>
      </c>
      <c r="KE250" s="19">
        <f t="shared" ca="1" si="1742"/>
        <v>0</v>
      </c>
      <c r="KF250" s="5">
        <f t="shared" ca="1" si="1846"/>
        <v>0</v>
      </c>
      <c r="KG250" s="5">
        <f t="shared" ca="1" si="1847"/>
        <v>1.2500000000000001E-2</v>
      </c>
      <c r="KH250" s="5">
        <f t="shared" si="1848"/>
        <v>0</v>
      </c>
      <c r="KI250" s="19">
        <f t="shared" ca="1" si="1683"/>
        <v>0</v>
      </c>
      <c r="KJ250" s="5">
        <f t="shared" ca="1" si="1849"/>
        <v>60</v>
      </c>
      <c r="KK250" s="19" t="str">
        <f t="shared" ca="1" si="1850"/>
        <v>-</v>
      </c>
      <c r="KL250" s="19" t="str">
        <f t="shared" ca="1" si="1850"/>
        <v>-</v>
      </c>
      <c r="KM250" s="19" t="str">
        <f t="shared" ca="1" si="1850"/>
        <v>-</v>
      </c>
      <c r="KN250" s="19" t="str">
        <f t="shared" ca="1" si="1850"/>
        <v>-</v>
      </c>
      <c r="KO250" s="19" t="str">
        <f t="shared" ca="1" si="1850"/>
        <v>-</v>
      </c>
      <c r="KP250" s="19" t="str">
        <f t="shared" ca="1" si="1850"/>
        <v>-</v>
      </c>
      <c r="KQ250" s="19" t="str">
        <f t="shared" ca="1" si="1850"/>
        <v>-</v>
      </c>
      <c r="KR250" s="19" t="str">
        <f t="shared" ca="1" si="1850"/>
        <v>-</v>
      </c>
      <c r="KS250" s="19" t="str">
        <f t="shared" ca="1" si="1850"/>
        <v>-</v>
      </c>
      <c r="KT250" s="19" t="str">
        <f t="shared" ca="1" si="1850"/>
        <v>-</v>
      </c>
      <c r="KU250" s="19" t="str">
        <f t="shared" ca="1" si="1850"/>
        <v>-</v>
      </c>
      <c r="KV250" s="19" t="str">
        <f t="shared" ca="1" si="1850"/>
        <v>-</v>
      </c>
      <c r="KW250" s="5">
        <f t="shared" si="1851"/>
        <v>1</v>
      </c>
      <c r="KX250" s="5">
        <f t="shared" ca="1" si="1804"/>
        <v>0</v>
      </c>
      <c r="KY250" s="5">
        <f t="shared" ca="1" si="1804"/>
        <v>1</v>
      </c>
      <c r="KZ250" s="5">
        <f t="shared" ca="1" si="1804"/>
        <v>1</v>
      </c>
      <c r="LA250" s="5">
        <f t="shared" ca="1" si="1852"/>
        <v>1</v>
      </c>
      <c r="LB250" s="5">
        <f t="shared" ca="1" si="1852"/>
        <v>1</v>
      </c>
      <c r="LC250" s="5">
        <f t="shared" ca="1" si="1852"/>
        <v>0</v>
      </c>
      <c r="LD250" s="5">
        <f t="shared" ca="1" si="1852"/>
        <v>1</v>
      </c>
      <c r="LE250" s="5">
        <f t="shared" ca="1" si="1852"/>
        <v>0</v>
      </c>
      <c r="LF250" s="5">
        <f t="shared" ca="1" si="1852"/>
        <v>0</v>
      </c>
      <c r="LG250" s="5">
        <f t="shared" ca="1" si="1852"/>
        <v>1</v>
      </c>
      <c r="LH250" s="5">
        <f t="shared" ca="1" si="1852"/>
        <v>2</v>
      </c>
      <c r="LI250" s="5">
        <f t="shared" ca="1" si="1852"/>
        <v>0</v>
      </c>
      <c r="LJ250" s="5">
        <f t="shared" ca="1" si="1852"/>
        <v>0</v>
      </c>
      <c r="LK250" s="5">
        <f t="shared" ca="1" si="1852"/>
        <v>0</v>
      </c>
      <c r="LL250" s="5">
        <f t="shared" ca="1" si="1852"/>
        <v>1</v>
      </c>
      <c r="LM250" s="5">
        <f t="shared" ca="1" si="1852"/>
        <v>0</v>
      </c>
      <c r="LN250" s="5">
        <f t="shared" ca="1" si="1852"/>
        <v>1</v>
      </c>
      <c r="LO250" s="19">
        <f t="shared" ca="1" si="1742"/>
        <v>0</v>
      </c>
      <c r="LP250" s="19">
        <f t="shared" ca="1" si="1853"/>
        <v>0</v>
      </c>
      <c r="LQ250" s="19">
        <f t="shared" ca="1" si="1853"/>
        <v>0</v>
      </c>
      <c r="LR250" s="19">
        <f t="shared" ca="1" si="1853"/>
        <v>0</v>
      </c>
      <c r="LS250" s="19">
        <f t="shared" ca="1" si="1853"/>
        <v>0</v>
      </c>
      <c r="LT250" s="19">
        <f t="shared" ca="1" si="1853"/>
        <v>0</v>
      </c>
      <c r="LU250" s="19">
        <f t="shared" ca="1" si="1853"/>
        <v>0</v>
      </c>
      <c r="LV250" s="19">
        <f t="shared" ca="1" si="1853"/>
        <v>0</v>
      </c>
      <c r="LW250" s="19">
        <f t="shared" ca="1" si="1853"/>
        <v>0</v>
      </c>
      <c r="LX250" s="19">
        <f t="shared" ca="1" si="1853"/>
        <v>0</v>
      </c>
      <c r="LY250" s="19">
        <f t="shared" ca="1" si="1853"/>
        <v>0</v>
      </c>
      <c r="LZ250" s="19">
        <f t="shared" ca="1" si="1853"/>
        <v>0</v>
      </c>
      <c r="MA250" s="19">
        <f t="shared" ca="1" si="1853"/>
        <v>0</v>
      </c>
      <c r="MB250" s="19">
        <f t="shared" ca="1" si="1853"/>
        <v>0</v>
      </c>
      <c r="MC250" s="19">
        <f t="shared" ca="1" si="1853"/>
        <v>0</v>
      </c>
      <c r="MD250" s="19">
        <f t="shared" ca="1" si="1853"/>
        <v>0</v>
      </c>
      <c r="ME250" s="19">
        <f t="shared" ca="1" si="1853"/>
        <v>0</v>
      </c>
      <c r="MF250" s="19">
        <f t="shared" ca="1" si="1744"/>
        <v>0</v>
      </c>
      <c r="MG250" s="19">
        <f t="shared" ca="1" si="1744"/>
        <v>0</v>
      </c>
      <c r="MH250" s="19">
        <f t="shared" ca="1" si="1744"/>
        <v>0</v>
      </c>
      <c r="MI250" s="19">
        <f t="shared" ca="1" si="1744"/>
        <v>0</v>
      </c>
      <c r="MJ250" s="5">
        <f t="shared" ca="1" si="1727"/>
        <v>0</v>
      </c>
      <c r="MK250" s="5">
        <f t="shared" ca="1" si="1727"/>
        <v>6.25E-2</v>
      </c>
      <c r="ML250" s="5">
        <f t="shared" ca="1" si="1727"/>
        <v>6.25E-2</v>
      </c>
      <c r="MM250" s="5">
        <f t="shared" ca="1" si="1727"/>
        <v>6.25E-2</v>
      </c>
      <c r="MN250" s="5">
        <f t="shared" ca="1" si="1805"/>
        <v>0</v>
      </c>
      <c r="MO250" s="5">
        <f t="shared" ca="1" si="1805"/>
        <v>0</v>
      </c>
      <c r="MP250" s="5">
        <f t="shared" ca="1" si="1805"/>
        <v>0</v>
      </c>
      <c r="MQ250" s="5">
        <f t="shared" ca="1" si="1805"/>
        <v>0</v>
      </c>
      <c r="MR250" s="5">
        <f t="shared" ca="1" si="1805"/>
        <v>0</v>
      </c>
      <c r="MS250" s="5">
        <f t="shared" ca="1" si="1805"/>
        <v>0</v>
      </c>
      <c r="MT250" s="19">
        <f t="shared" ca="1" si="1744"/>
        <v>0</v>
      </c>
      <c r="MU250" s="19">
        <f t="shared" ca="1" si="1744"/>
        <v>1</v>
      </c>
      <c r="MV250" s="19">
        <f t="shared" ca="1" si="1678"/>
        <v>0</v>
      </c>
      <c r="MW250" s="19">
        <f t="shared" ca="1" si="1678"/>
        <v>0</v>
      </c>
      <c r="MX250" s="19">
        <f t="shared" ca="1" si="1678"/>
        <v>0</v>
      </c>
      <c r="MY250" s="19">
        <f t="shared" ca="1" si="1678"/>
        <v>0</v>
      </c>
      <c r="MZ250" s="19">
        <f t="shared" ca="1" si="1678"/>
        <v>1</v>
      </c>
      <c r="NA250" s="9"/>
      <c r="NB250" s="5" t="b">
        <f t="shared" ca="1" si="1854"/>
        <v>0</v>
      </c>
      <c r="NC250" s="19" t="str">
        <f t="shared" ca="1" si="1515"/>
        <v>-</v>
      </c>
      <c r="ND250" s="5">
        <f t="shared" ca="1" si="1773"/>
        <v>0.5</v>
      </c>
      <c r="NE250" s="5" t="b">
        <f t="shared" ca="1" si="1855"/>
        <v>0</v>
      </c>
      <c r="NF250" s="5" t="b">
        <f t="shared" ca="1" si="1855"/>
        <v>0</v>
      </c>
      <c r="NG250" s="5" t="b">
        <f t="shared" ca="1" si="1855"/>
        <v>1</v>
      </c>
      <c r="NH250" s="134">
        <f t="shared" ca="1" si="1856"/>
        <v>2</v>
      </c>
      <c r="NI250" s="134">
        <f t="shared" ca="1" si="1856"/>
        <v>2</v>
      </c>
      <c r="NJ250" s="5" t="b">
        <f t="shared" ca="1" si="1729"/>
        <v>0</v>
      </c>
      <c r="NK250" s="5" t="b">
        <f t="shared" ca="1" si="1729"/>
        <v>1</v>
      </c>
      <c r="NL250" s="5" t="b">
        <f t="shared" ca="1" si="1729"/>
        <v>1</v>
      </c>
      <c r="NM250" s="5" t="b">
        <f t="shared" ca="1" si="1729"/>
        <v>0</v>
      </c>
      <c r="NN250" s="5">
        <f t="shared" ca="1" si="1730"/>
        <v>1</v>
      </c>
      <c r="NO250" s="5">
        <f t="shared" ca="1" si="1730"/>
        <v>0</v>
      </c>
      <c r="NP250" s="5" t="b">
        <f t="shared" ca="1" si="1774"/>
        <v>0</v>
      </c>
      <c r="NQ250" s="5" t="str" cm="1">
        <f t="array" aca="1" ref="NQ250" ca="1">IF(OR(NR250:NY250&lt;&gt;"-"),TRUE,"-")</f>
        <v>-</v>
      </c>
      <c r="NR250" s="19" t="str">
        <f t="shared" ca="1" si="1857"/>
        <v>-</v>
      </c>
      <c r="NS250" s="19" t="str">
        <f t="shared" ca="1" si="1857"/>
        <v>-</v>
      </c>
      <c r="NT250" s="19" t="str">
        <f t="shared" ca="1" si="1857"/>
        <v>-</v>
      </c>
      <c r="NU250" s="19" t="str">
        <f t="shared" ca="1" si="1857"/>
        <v>-</v>
      </c>
      <c r="NV250" s="19" t="str">
        <f t="shared" ca="1" si="1857"/>
        <v>-</v>
      </c>
      <c r="NW250" s="19" t="str">
        <f t="shared" ca="1" si="1857"/>
        <v>-</v>
      </c>
      <c r="NX250" s="19" t="str">
        <f t="shared" ca="1" si="1857"/>
        <v>-</v>
      </c>
      <c r="NY250" s="19" t="str">
        <f t="shared" ca="1" si="1857"/>
        <v>-</v>
      </c>
      <c r="NZ250" s="5" t="b">
        <f t="array" aca="1" ref="NZ250" ca="1">IF(OR(OA250:OG250&lt;&gt;"-"),TRUE,"-")</f>
        <v>1</v>
      </c>
      <c r="OA250" s="19">
        <f t="shared" ref="OA250:OL256" ca="1" si="1882">OFFSET(OA$5,$B250,0)</f>
        <v>0</v>
      </c>
      <c r="OB250" s="19">
        <f t="shared" ca="1" si="1882"/>
        <v>999999</v>
      </c>
      <c r="OC250" s="19">
        <f t="shared" ca="1" si="1882"/>
        <v>999999</v>
      </c>
      <c r="OD250" s="19">
        <f t="shared" ca="1" si="1882"/>
        <v>999999</v>
      </c>
      <c r="OE250" s="19">
        <f t="shared" ca="1" si="1882"/>
        <v>999999</v>
      </c>
      <c r="OF250" s="19">
        <f t="shared" ca="1" si="1882"/>
        <v>999999</v>
      </c>
      <c r="OG250" s="19">
        <f t="shared" ca="1" si="1882"/>
        <v>999999</v>
      </c>
      <c r="OH250" s="19" t="str">
        <f t="shared" ca="1" si="1882"/>
        <v>-</v>
      </c>
      <c r="OI250" s="19" t="str">
        <f t="shared" ca="1" si="1882"/>
        <v>-</v>
      </c>
      <c r="OJ250" s="19" t="str">
        <f t="shared" ca="1" si="1882"/>
        <v>-</v>
      </c>
      <c r="OK250" s="19" t="b">
        <f t="shared" ca="1" si="1882"/>
        <v>1</v>
      </c>
      <c r="OL250" s="19">
        <f t="shared" ca="1" si="1882"/>
        <v>0</v>
      </c>
      <c r="OM250" s="5" t="str">
        <f t="shared" ca="1" si="1731"/>
        <v>-</v>
      </c>
      <c r="ON250" s="5" t="str">
        <f t="shared" ca="1" si="1731"/>
        <v>-</v>
      </c>
      <c r="OO250" s="5" t="str">
        <f t="shared" ca="1" si="1731"/>
        <v>-</v>
      </c>
      <c r="OP250" s="5" t="str">
        <f t="shared" ca="1" si="1731"/>
        <v>-</v>
      </c>
      <c r="OQ250" s="19" t="str">
        <f t="shared" ca="1" si="1859"/>
        <v>-</v>
      </c>
      <c r="OR250" s="19" t="str">
        <f t="shared" ca="1" si="1859"/>
        <v>-</v>
      </c>
      <c r="OS250" s="19" t="str">
        <f t="shared" ca="1" si="1859"/>
        <v>-</v>
      </c>
      <c r="OT250" s="19" t="str">
        <f t="shared" ca="1" si="1859"/>
        <v>-</v>
      </c>
      <c r="OU250" s="5">
        <f t="shared" ca="1" si="1753"/>
        <v>0</v>
      </c>
      <c r="OV250" s="19" t="str">
        <f t="shared" ca="1" si="1859"/>
        <v>-</v>
      </c>
      <c r="OW250" s="5" t="str">
        <f t="shared" ca="1" si="1806"/>
        <v>-</v>
      </c>
      <c r="OX250" s="5">
        <f t="shared" ca="1" si="1806"/>
        <v>500</v>
      </c>
      <c r="OY250" s="5">
        <f t="shared" ca="1" si="1806"/>
        <v>500</v>
      </c>
      <c r="OZ250" s="5" t="str">
        <f t="shared" ca="1" si="1806"/>
        <v>-</v>
      </c>
      <c r="PA250" s="5" t="str">
        <f t="shared" ca="1" si="1806"/>
        <v>-</v>
      </c>
      <c r="PB250" s="5" t="str">
        <f t="shared" ca="1" si="1806"/>
        <v>-</v>
      </c>
      <c r="PC250" s="5">
        <f t="shared" ca="1" si="1860"/>
        <v>1.5</v>
      </c>
      <c r="PD250" s="9"/>
      <c r="PE250" s="19">
        <f t="shared" ca="1" si="1859"/>
        <v>50</v>
      </c>
      <c r="PF250" s="19">
        <f t="shared" ca="1" si="1861"/>
        <v>50</v>
      </c>
      <c r="PG250" s="19">
        <f t="shared" ca="1" si="1861"/>
        <v>50</v>
      </c>
      <c r="PH250" s="19">
        <f t="shared" ca="1" si="1861"/>
        <v>50</v>
      </c>
      <c r="PI250" s="5">
        <f t="shared" ca="1" si="1862"/>
        <v>1</v>
      </c>
      <c r="PJ250" s="5">
        <f t="shared" ca="1" si="1863"/>
        <v>1</v>
      </c>
      <c r="PK250" s="5">
        <f t="shared" ca="1" si="1864"/>
        <v>1</v>
      </c>
      <c r="PL250" s="9"/>
      <c r="PM250" s="19" t="b">
        <f t="shared" ca="1" si="1861"/>
        <v>0</v>
      </c>
      <c r="PN250" s="19" t="b">
        <f t="shared" ca="1" si="1861"/>
        <v>0</v>
      </c>
      <c r="PO250" s="19">
        <f t="shared" ca="1" si="1861"/>
        <v>1</v>
      </c>
      <c r="PP250" s="134">
        <f t="shared" ca="1" si="1865"/>
        <v>1</v>
      </c>
      <c r="PQ250" s="134">
        <f t="shared" ca="1" si="1865"/>
        <v>1</v>
      </c>
      <c r="PR250" s="134">
        <f t="shared" ca="1" si="1865"/>
        <v>1</v>
      </c>
      <c r="PS250" s="134">
        <f t="shared" ca="1" si="1865"/>
        <v>1</v>
      </c>
      <c r="PT250" s="134">
        <f t="shared" ca="1" si="1865"/>
        <v>1</v>
      </c>
      <c r="PU250" s="134">
        <f t="shared" ca="1" si="1865"/>
        <v>1</v>
      </c>
      <c r="PV250" s="134">
        <f t="shared" ca="1" si="1865"/>
        <v>1</v>
      </c>
      <c r="PW250" s="134">
        <f t="shared" ca="1" si="1865"/>
        <v>1</v>
      </c>
      <c r="PX250" s="9"/>
      <c r="PY250" s="537" t="str">
        <f t="shared" ca="1" si="1866"/>
        <v>-</v>
      </c>
      <c r="PZ250" s="537" t="str">
        <f t="shared" ca="1" si="1866"/>
        <v>-</v>
      </c>
      <c r="QA250" s="537" t="str">
        <f t="shared" ca="1" si="1866"/>
        <v>-</v>
      </c>
      <c r="QB250" s="537" t="str">
        <f t="shared" ca="1" si="1866"/>
        <v>-</v>
      </c>
      <c r="QC250" s="537" t="str">
        <f t="shared" ca="1" si="1866"/>
        <v>-</v>
      </c>
      <c r="QD250" s="537" t="str">
        <f t="shared" ca="1" si="1866"/>
        <v>-</v>
      </c>
      <c r="QE250" s="537" t="str">
        <f t="shared" ca="1" si="1866"/>
        <v>-</v>
      </c>
      <c r="QF250" s="537" t="str">
        <f t="shared" ca="1" si="1866"/>
        <v>-</v>
      </c>
      <c r="QG250" s="537" t="str">
        <f t="shared" ca="1" si="1866"/>
        <v>-</v>
      </c>
      <c r="QH250" s="537" t="str">
        <f t="shared" ca="1" si="1866"/>
        <v>-</v>
      </c>
      <c r="QI250" s="537" t="str">
        <f t="shared" ca="1" si="1866"/>
        <v>-</v>
      </c>
      <c r="QJ250" s="537" t="str">
        <f t="shared" ca="1" si="1866"/>
        <v>-</v>
      </c>
      <c r="QK250" s="537" t="str">
        <f t="shared" ca="1" si="1866"/>
        <v>-</v>
      </c>
      <c r="QL250" s="537" t="str">
        <f t="shared" ca="1" si="1866"/>
        <v>-</v>
      </c>
      <c r="QM250" s="537" t="str">
        <f t="shared" ca="1" si="1866"/>
        <v>-</v>
      </c>
      <c r="QN250" s="537" t="str">
        <f t="shared" ca="1" si="1866"/>
        <v>-</v>
      </c>
      <c r="QO250" s="537" t="str">
        <f t="shared" ca="1" si="1867"/>
        <v>-</v>
      </c>
      <c r="QP250" s="537" t="str">
        <f t="shared" ca="1" si="1867"/>
        <v>-</v>
      </c>
      <c r="QQ250" s="537" t="str">
        <f t="shared" ca="1" si="1867"/>
        <v>-</v>
      </c>
      <c r="QR250" s="537" t="str">
        <f t="shared" ca="1" si="1867"/>
        <v>-</v>
      </c>
      <c r="QS250" s="537" t="str">
        <f t="shared" ca="1" si="1867"/>
        <v>-</v>
      </c>
      <c r="QT250" s="537" t="str">
        <f t="shared" ca="1" si="1867"/>
        <v>-</v>
      </c>
      <c r="QU250" s="537" t="str">
        <f t="shared" ca="1" si="1867"/>
        <v>-</v>
      </c>
      <c r="QV250" s="537" t="str">
        <f t="shared" ca="1" si="1867"/>
        <v>-</v>
      </c>
      <c r="QW250" s="537" t="str">
        <f t="shared" ca="1" si="1867"/>
        <v>-</v>
      </c>
      <c r="QX250" s="537" t="str">
        <f t="shared" ca="1" si="1867"/>
        <v>-</v>
      </c>
      <c r="QY250" s="537" t="str">
        <f t="shared" ca="1" si="1867"/>
        <v>-</v>
      </c>
      <c r="QZ250" s="537" t="str">
        <f t="shared" ca="1" si="1867"/>
        <v>-</v>
      </c>
      <c r="RA250" s="537" t="str">
        <f t="shared" ca="1" si="1867"/>
        <v>-</v>
      </c>
      <c r="RB250" s="537" t="str">
        <f t="shared" ca="1" si="1867"/>
        <v>-</v>
      </c>
      <c r="RC250" s="537" t="str">
        <f t="shared" ca="1" si="1867"/>
        <v>-</v>
      </c>
      <c r="RD250" s="537" t="str">
        <f t="shared" ca="1" si="1867"/>
        <v>-</v>
      </c>
      <c r="RE250" s="537" t="str">
        <f t="shared" ca="1" si="1868"/>
        <v>-</v>
      </c>
      <c r="RF250" s="537" t="str">
        <f t="shared" ca="1" si="1868"/>
        <v>-</v>
      </c>
      <c r="RG250" s="537" t="str">
        <f t="shared" ca="1" si="1868"/>
        <v>-</v>
      </c>
      <c r="RH250" s="537" t="str">
        <f t="shared" ca="1" si="1868"/>
        <v>-</v>
      </c>
      <c r="RI250" s="547" t="str">
        <f t="shared" ca="1" si="1869"/>
        <v>-</v>
      </c>
      <c r="RJ250" s="547" t="str">
        <f t="shared" ca="1" si="1869"/>
        <v>-</v>
      </c>
      <c r="RK250" s="547" t="str">
        <f t="shared" ca="1" si="1869"/>
        <v>-</v>
      </c>
      <c r="RL250" s="547" t="str">
        <f t="shared" ca="1" si="1869"/>
        <v>-</v>
      </c>
      <c r="RM250" s="547" t="str">
        <f t="shared" ca="1" si="1869"/>
        <v>-</v>
      </c>
      <c r="RN250" s="547" t="str">
        <f t="shared" ca="1" si="1869"/>
        <v>-</v>
      </c>
      <c r="RO250" s="547" t="str">
        <f t="shared" ca="1" si="1869"/>
        <v>-</v>
      </c>
      <c r="RP250" s="547" t="str">
        <f t="shared" ca="1" si="1869"/>
        <v>-</v>
      </c>
      <c r="RQ250" s="547" t="str">
        <f t="shared" ca="1" si="1869"/>
        <v>-</v>
      </c>
      <c r="RR250" s="547" t="str">
        <f t="shared" ca="1" si="1869"/>
        <v>-</v>
      </c>
      <c r="RS250" s="547" t="str">
        <f t="shared" ca="1" si="1869"/>
        <v>-</v>
      </c>
      <c r="RT250" s="547" t="str">
        <f t="shared" ca="1" si="1869"/>
        <v>-</v>
      </c>
      <c r="RU250" s="547" t="str">
        <f t="shared" ca="1" si="1869"/>
        <v>-</v>
      </c>
      <c r="RV250" s="547" t="str">
        <f t="shared" ca="1" si="1869"/>
        <v>-</v>
      </c>
      <c r="RW250" s="547" t="str">
        <f t="shared" ca="1" si="1869"/>
        <v>-</v>
      </c>
      <c r="RX250" s="547" t="str">
        <f t="shared" ca="1" si="1869"/>
        <v>-</v>
      </c>
      <c r="RY250" s="547" t="str">
        <f t="shared" ca="1" si="1870"/>
        <v>-</v>
      </c>
      <c r="RZ250" s="547" t="str">
        <f t="shared" ca="1" si="1870"/>
        <v>-</v>
      </c>
      <c r="SA250" s="547" t="str">
        <f t="shared" ca="1" si="1870"/>
        <v>-</v>
      </c>
      <c r="SB250" s="547" t="str">
        <f t="shared" ca="1" si="1870"/>
        <v>-</v>
      </c>
      <c r="SC250" s="547" t="str">
        <f t="shared" ca="1" si="1870"/>
        <v>-</v>
      </c>
      <c r="SD250" s="547" t="str">
        <f t="shared" ca="1" si="1870"/>
        <v>-</v>
      </c>
      <c r="SE250" s="547" t="str">
        <f t="shared" ca="1" si="1870"/>
        <v>-</v>
      </c>
      <c r="SF250" s="547" t="str">
        <f t="shared" ca="1" si="1870"/>
        <v>-</v>
      </c>
      <c r="SG250" s="547" t="str">
        <f t="shared" ca="1" si="1870"/>
        <v>-</v>
      </c>
      <c r="SH250" s="547" t="str">
        <f t="shared" ca="1" si="1870"/>
        <v>-</v>
      </c>
      <c r="SI250" s="537" t="str">
        <f t="shared" ca="1" si="1871"/>
        <v>-</v>
      </c>
      <c r="SJ250" s="537" t="str">
        <f t="shared" ca="1" si="1871"/>
        <v>-</v>
      </c>
      <c r="SK250" s="537" t="str">
        <f t="shared" ca="1" si="1871"/>
        <v>-</v>
      </c>
      <c r="SL250" s="537" t="str">
        <f t="shared" ca="1" si="1871"/>
        <v>-</v>
      </c>
      <c r="SM250" s="537" t="str">
        <f t="shared" ca="1" si="1871"/>
        <v>-</v>
      </c>
      <c r="SN250" s="537" t="str">
        <f t="shared" ca="1" si="1871"/>
        <v>-</v>
      </c>
      <c r="SO250" s="537" t="str">
        <f t="shared" ca="1" si="1871"/>
        <v>-</v>
      </c>
      <c r="SP250" s="537" t="str">
        <f t="shared" ca="1" si="1871"/>
        <v>-</v>
      </c>
      <c r="SQ250" s="537" t="str">
        <f t="shared" ca="1" si="1871"/>
        <v>-</v>
      </c>
      <c r="SR250" s="537" t="str">
        <f t="shared" ca="1" si="1871"/>
        <v>-</v>
      </c>
      <c r="SS250" s="537" t="str">
        <f t="shared" ca="1" si="1871"/>
        <v>-</v>
      </c>
      <c r="ST250" s="537" t="str">
        <f t="shared" ca="1" si="1871"/>
        <v>-</v>
      </c>
      <c r="SU250" s="537" t="str">
        <f t="shared" ca="1" si="1871"/>
        <v>-</v>
      </c>
      <c r="SV250" s="537" t="str">
        <f t="shared" ca="1" si="1871"/>
        <v>-</v>
      </c>
      <c r="SW250" s="537" t="str">
        <f t="shared" ca="1" si="1871"/>
        <v>-</v>
      </c>
      <c r="SX250" s="537" t="str">
        <f t="shared" ca="1" si="1871"/>
        <v>-</v>
      </c>
      <c r="SY250" s="537" t="str">
        <f t="shared" ca="1" si="1872"/>
        <v>-</v>
      </c>
      <c r="SZ250" s="537" t="str">
        <f t="shared" ca="1" si="1872"/>
        <v>-</v>
      </c>
      <c r="TA250" s="537" t="str">
        <f t="shared" ca="1" si="1872"/>
        <v>-</v>
      </c>
      <c r="TB250" s="537" t="str">
        <f t="shared" ca="1" si="1872"/>
        <v>-</v>
      </c>
      <c r="TC250" s="537" t="str">
        <f t="shared" ca="1" si="1872"/>
        <v>-</v>
      </c>
      <c r="TD250" s="537" t="str">
        <f t="shared" ca="1" si="1872"/>
        <v>-</v>
      </c>
      <c r="TE250" s="537" t="str">
        <f t="shared" ca="1" si="1872"/>
        <v>-</v>
      </c>
      <c r="TF250" s="537" t="str">
        <f t="shared" ca="1" si="1872"/>
        <v>-</v>
      </c>
      <c r="TG250" s="537" t="str">
        <f t="shared" ca="1" si="1872"/>
        <v>-</v>
      </c>
      <c r="TH250" s="537" t="str">
        <f t="shared" ca="1" si="1872"/>
        <v>-</v>
      </c>
      <c r="TI250" s="537" t="str">
        <f t="shared" ca="1" si="1872"/>
        <v>-</v>
      </c>
      <c r="TJ250" s="537" t="str">
        <f t="shared" ca="1" si="1872"/>
        <v>-</v>
      </c>
      <c r="TK250" s="537" t="str">
        <f t="shared" ca="1" si="1872"/>
        <v>-</v>
      </c>
      <c r="TL250" s="537" t="str">
        <f t="shared" ca="1" si="1872"/>
        <v>-</v>
      </c>
      <c r="TM250" s="537" t="str">
        <f t="shared" ca="1" si="1872"/>
        <v>-</v>
      </c>
      <c r="TN250" s="537" t="str">
        <f t="shared" ca="1" si="1872"/>
        <v>-</v>
      </c>
      <c r="TO250" s="537" t="str">
        <f t="shared" ca="1" si="1873"/>
        <v>-</v>
      </c>
      <c r="TP250" s="537" t="str">
        <f t="shared" ca="1" si="1873"/>
        <v>-</v>
      </c>
      <c r="TQ250" s="537" t="str">
        <f t="shared" ca="1" si="1873"/>
        <v>-</v>
      </c>
      <c r="TR250" s="537" t="str">
        <f t="shared" ca="1" si="1873"/>
        <v>-</v>
      </c>
      <c r="TS250" s="547" t="str">
        <f t="shared" ca="1" si="1874"/>
        <v>-</v>
      </c>
      <c r="TT250" s="547" t="str">
        <f t="shared" ca="1" si="1874"/>
        <v>-</v>
      </c>
      <c r="TU250" s="547" t="str">
        <f t="shared" ca="1" si="1874"/>
        <v>-</v>
      </c>
      <c r="TV250" s="547" t="str">
        <f t="shared" ca="1" si="1874"/>
        <v>-</v>
      </c>
      <c r="TW250" s="547" t="str">
        <f t="shared" ca="1" si="1874"/>
        <v>-</v>
      </c>
      <c r="TX250" s="547" t="str">
        <f t="shared" ca="1" si="1874"/>
        <v>-</v>
      </c>
      <c r="TY250" s="547" t="str">
        <f t="shared" ca="1" si="1874"/>
        <v>-</v>
      </c>
      <c r="TZ250" s="547" t="str">
        <f t="shared" ca="1" si="1874"/>
        <v>-</v>
      </c>
      <c r="UA250" s="547" t="str">
        <f t="shared" ca="1" si="1874"/>
        <v>-</v>
      </c>
      <c r="UB250" s="547" t="str">
        <f t="shared" ca="1" si="1874"/>
        <v>-</v>
      </c>
      <c r="UC250" s="547" t="str">
        <f t="shared" ca="1" si="1874"/>
        <v>-</v>
      </c>
      <c r="UD250" s="547" t="str">
        <f t="shared" ca="1" si="1874"/>
        <v>-</v>
      </c>
      <c r="UE250" s="547" t="str">
        <f t="shared" ca="1" si="1874"/>
        <v>-</v>
      </c>
      <c r="UF250" s="547" t="str">
        <f t="shared" ca="1" si="1874"/>
        <v>-</v>
      </c>
      <c r="UG250" s="547" t="str">
        <f t="shared" ca="1" si="1874"/>
        <v>-</v>
      </c>
      <c r="UH250" s="547" t="str">
        <f t="shared" ca="1" si="1874"/>
        <v>-</v>
      </c>
      <c r="UI250" s="547" t="str">
        <f t="shared" ca="1" si="1875"/>
        <v>-</v>
      </c>
      <c r="UJ250" s="547" t="str">
        <f t="shared" ca="1" si="1875"/>
        <v>-</v>
      </c>
      <c r="UK250" s="547" t="str">
        <f t="shared" ca="1" si="1875"/>
        <v>-</v>
      </c>
      <c r="UL250" s="547" t="str">
        <f t="shared" ca="1" si="1875"/>
        <v>-</v>
      </c>
      <c r="UM250" s="547" t="str">
        <f t="shared" ca="1" si="1875"/>
        <v>-</v>
      </c>
      <c r="UN250" s="547" t="str">
        <f t="shared" ca="1" si="1875"/>
        <v>-</v>
      </c>
      <c r="UO250" s="547" t="str">
        <f t="shared" ca="1" si="1875"/>
        <v>-</v>
      </c>
      <c r="UP250" s="547" t="str">
        <f t="shared" ca="1" si="1875"/>
        <v>-</v>
      </c>
      <c r="UQ250" s="547" t="str">
        <f t="shared" ca="1" si="1875"/>
        <v>-</v>
      </c>
      <c r="UR250" s="547" t="str">
        <f t="shared" ca="1" si="1875"/>
        <v>-</v>
      </c>
      <c r="US250" s="537" t="str">
        <f t="shared" ca="1" si="1876"/>
        <v>-</v>
      </c>
      <c r="UT250" s="537" t="str">
        <f t="shared" ca="1" si="1876"/>
        <v>-</v>
      </c>
      <c r="UU250" s="537" t="str">
        <f t="shared" ca="1" si="1876"/>
        <v>-</v>
      </c>
      <c r="UV250" s="537" t="str">
        <f t="shared" ca="1" si="1876"/>
        <v>-</v>
      </c>
      <c r="UW250" s="537" t="str">
        <f t="shared" ca="1" si="1876"/>
        <v>-</v>
      </c>
      <c r="UX250" s="537" t="str">
        <f t="shared" ca="1" si="1876"/>
        <v>-</v>
      </c>
      <c r="UY250" s="537" t="str">
        <f t="shared" ca="1" si="1876"/>
        <v>-</v>
      </c>
      <c r="UZ250" s="537" t="str">
        <f t="shared" ca="1" si="1876"/>
        <v>-</v>
      </c>
      <c r="VA250" s="537" t="str">
        <f t="shared" ca="1" si="1876"/>
        <v>-</v>
      </c>
      <c r="VB250" s="537" t="str">
        <f t="shared" ca="1" si="1876"/>
        <v>-</v>
      </c>
      <c r="VC250" s="537" t="str">
        <f t="shared" ca="1" si="1876"/>
        <v>-</v>
      </c>
      <c r="VD250" s="537" t="str">
        <f t="shared" ca="1" si="1876"/>
        <v>-</v>
      </c>
      <c r="VE250" s="537" t="str">
        <f t="shared" ca="1" si="1876"/>
        <v>-</v>
      </c>
      <c r="VF250" s="537" t="str">
        <f t="shared" ca="1" si="1876"/>
        <v>-</v>
      </c>
      <c r="VG250" s="537" t="str">
        <f t="shared" ca="1" si="1876"/>
        <v>-</v>
      </c>
      <c r="VH250" s="537" t="str">
        <f t="shared" ca="1" si="1876"/>
        <v>-</v>
      </c>
      <c r="VI250" s="537" t="str">
        <f t="shared" ca="1" si="1877"/>
        <v>-</v>
      </c>
      <c r="VJ250" s="537" t="str">
        <f t="shared" ca="1" si="1877"/>
        <v>-</v>
      </c>
      <c r="VK250" s="537" t="str">
        <f t="shared" ca="1" si="1877"/>
        <v>-</v>
      </c>
      <c r="VL250" s="537" t="str">
        <f t="shared" ca="1" si="1877"/>
        <v>-</v>
      </c>
      <c r="VM250" s="537" t="str">
        <f t="shared" ca="1" si="1877"/>
        <v>-</v>
      </c>
      <c r="VN250" s="537" t="str">
        <f t="shared" ca="1" si="1877"/>
        <v>-</v>
      </c>
      <c r="VO250" s="537" t="str">
        <f t="shared" ca="1" si="1877"/>
        <v>-</v>
      </c>
      <c r="VP250" s="537" t="str">
        <f t="shared" ca="1" si="1877"/>
        <v>-</v>
      </c>
      <c r="VQ250" s="537" t="str">
        <f t="shared" ca="1" si="1877"/>
        <v>-</v>
      </c>
      <c r="VR250" s="537" t="str">
        <f t="shared" ca="1" si="1877"/>
        <v>-</v>
      </c>
      <c r="VS250" s="537" t="str">
        <f t="shared" ca="1" si="1877"/>
        <v>-</v>
      </c>
      <c r="VT250" s="537" t="str">
        <f t="shared" ca="1" si="1877"/>
        <v>-</v>
      </c>
      <c r="VU250" s="537" t="str">
        <f t="shared" ca="1" si="1877"/>
        <v>-</v>
      </c>
      <c r="VV250" s="537" t="str">
        <f t="shared" ca="1" si="1877"/>
        <v>-</v>
      </c>
      <c r="VW250" s="537" t="b">
        <f t="shared" ca="1" si="1877"/>
        <v>1</v>
      </c>
      <c r="VX250" s="537" t="b">
        <f t="shared" ca="1" si="1877"/>
        <v>1</v>
      </c>
      <c r="VY250" s="537" t="b">
        <f t="shared" ca="1" si="1878"/>
        <v>1</v>
      </c>
      <c r="VZ250" s="537" t="b">
        <f t="shared" ca="1" si="1878"/>
        <v>1</v>
      </c>
      <c r="WA250" s="537" t="b">
        <f t="shared" ca="1" si="1878"/>
        <v>1</v>
      </c>
      <c r="WB250" s="537" t="b">
        <f t="shared" ca="1" si="1878"/>
        <v>1</v>
      </c>
      <c r="WC250" s="547" t="b">
        <f t="shared" ca="1" si="1879"/>
        <v>1</v>
      </c>
      <c r="WD250" s="547" t="b">
        <f t="shared" ca="1" si="1879"/>
        <v>1</v>
      </c>
      <c r="WE250" s="547" t="b">
        <f t="shared" ca="1" si="1879"/>
        <v>1</v>
      </c>
      <c r="WF250" s="547" t="b">
        <f t="shared" ca="1" si="1879"/>
        <v>1</v>
      </c>
      <c r="WG250" s="547" t="b">
        <f t="shared" ca="1" si="1879"/>
        <v>1</v>
      </c>
      <c r="WH250" s="547" t="b">
        <f t="shared" ca="1" si="1879"/>
        <v>1</v>
      </c>
      <c r="WI250" s="547" t="b">
        <f t="shared" ca="1" si="1879"/>
        <v>1</v>
      </c>
      <c r="WJ250" s="547" t="b">
        <f t="shared" ca="1" si="1879"/>
        <v>1</v>
      </c>
      <c r="WK250" s="547" t="b">
        <f t="shared" ca="1" si="1879"/>
        <v>1</v>
      </c>
      <c r="WL250" s="547" t="b">
        <f t="shared" ca="1" si="1879"/>
        <v>1</v>
      </c>
      <c r="WM250" s="547" t="b">
        <f t="shared" ca="1" si="1879"/>
        <v>1</v>
      </c>
      <c r="WN250" s="547" t="b">
        <f t="shared" ca="1" si="1879"/>
        <v>1</v>
      </c>
      <c r="WO250" s="547" t="b">
        <f t="shared" ca="1" si="1879"/>
        <v>1</v>
      </c>
      <c r="WP250" s="547" t="b">
        <f t="shared" ca="1" si="1879"/>
        <v>1</v>
      </c>
      <c r="WQ250" s="547" t="b">
        <f t="shared" ca="1" si="1879"/>
        <v>1</v>
      </c>
      <c r="WR250" s="547" t="b">
        <f t="shared" ca="1" si="1879"/>
        <v>1</v>
      </c>
      <c r="WS250" s="547" t="b">
        <f t="shared" ca="1" si="1880"/>
        <v>1</v>
      </c>
      <c r="WT250" s="547" t="b">
        <f t="shared" ca="1" si="1880"/>
        <v>1</v>
      </c>
      <c r="WU250" s="547" t="b">
        <f t="shared" ca="1" si="1880"/>
        <v>1</v>
      </c>
      <c r="WV250" s="547" t="b">
        <f t="shared" ca="1" si="1880"/>
        <v>1</v>
      </c>
      <c r="WW250" s="547" t="b">
        <f t="shared" ca="1" si="1880"/>
        <v>1</v>
      </c>
      <c r="WX250" s="547" t="b">
        <f t="shared" ca="1" si="1880"/>
        <v>1</v>
      </c>
      <c r="WY250" s="547" t="b">
        <f t="shared" ca="1" si="1880"/>
        <v>1</v>
      </c>
      <c r="WZ250" s="547" t="b">
        <f t="shared" ca="1" si="1880"/>
        <v>1</v>
      </c>
      <c r="XA250" s="547" t="b">
        <f t="shared" ca="1" si="1880"/>
        <v>1</v>
      </c>
      <c r="XB250" s="547" t="b">
        <f t="shared" ca="1" si="1880"/>
        <v>1</v>
      </c>
      <c r="XC250" s="19">
        <f t="shared" ca="1" si="1881"/>
        <v>0</v>
      </c>
      <c r="XD250" s="599">
        <v>0</v>
      </c>
    </row>
    <row r="251" spans="1:628" outlineLevel="2">
      <c r="A251" s="20">
        <f t="shared" si="1423"/>
        <v>246</v>
      </c>
      <c r="B251" s="241">
        <f t="shared" ca="1" si="1754"/>
        <v>214</v>
      </c>
      <c r="C251" s="115">
        <v>302</v>
      </c>
      <c r="D251" s="134" t="str">
        <f t="shared" ca="1" si="1810"/>
        <v>GSW</v>
      </c>
      <c r="E251" t="b">
        <v>1</v>
      </c>
      <c r="F251" t="b">
        <v>0</v>
      </c>
      <c r="G251" t="b">
        <f t="shared" si="1811"/>
        <v>1</v>
      </c>
      <c r="H251" s="213">
        <f t="shared" ca="1" si="1549"/>
        <v>42</v>
      </c>
      <c r="I251" s="19">
        <f t="shared" ca="1" si="1426"/>
        <v>1</v>
      </c>
      <c r="J251" s="19">
        <f t="shared" ca="1" si="1426"/>
        <v>0</v>
      </c>
      <c r="K251" s="114">
        <f t="shared" ca="1" si="1630"/>
        <v>6</v>
      </c>
      <c r="L251" s="114">
        <f t="shared" ca="1" si="1646"/>
        <v>2</v>
      </c>
      <c r="M251" s="19">
        <f t="shared" ca="1" si="1426"/>
        <v>2</v>
      </c>
      <c r="N251" s="19">
        <f t="shared" ca="1" si="1426"/>
        <v>2</v>
      </c>
      <c r="O251" s="114">
        <f t="shared" ca="1" si="1812"/>
        <v>2</v>
      </c>
      <c r="P251" s="19">
        <f t="shared" ca="1" si="1686"/>
        <v>3</v>
      </c>
      <c r="Q251" s="19">
        <f t="shared" ca="1" si="1686"/>
        <v>2</v>
      </c>
      <c r="R251" s="19">
        <f t="shared" ca="1" si="1686"/>
        <v>1</v>
      </c>
      <c r="S251" s="19">
        <f t="shared" ca="1" si="1686"/>
        <v>0</v>
      </c>
      <c r="T251" s="19">
        <f t="shared" ca="1" si="1686"/>
        <v>0</v>
      </c>
      <c r="U251" s="19">
        <f t="shared" ca="1" si="1686"/>
        <v>0</v>
      </c>
      <c r="V251" s="19">
        <f t="shared" ca="1" si="1686"/>
        <v>0</v>
      </c>
      <c r="W251" s="19">
        <f t="shared" ca="1" si="1686"/>
        <v>0</v>
      </c>
      <c r="X251" s="19">
        <f t="shared" ca="1" si="1686"/>
        <v>1</v>
      </c>
      <c r="Y251" s="19">
        <f t="shared" ca="1" si="1686"/>
        <v>1</v>
      </c>
      <c r="Z251" s="19">
        <f t="shared" ca="1" si="1686"/>
        <v>1</v>
      </c>
      <c r="AA251" s="209"/>
      <c r="AB251" s="209"/>
      <c r="AC251" s="209"/>
      <c r="AD251" s="209"/>
      <c r="AE251" s="209"/>
      <c r="AF251" s="19">
        <f t="shared" ca="1" si="1687"/>
        <v>0</v>
      </c>
      <c r="AG251" s="209"/>
      <c r="AH251" s="209"/>
      <c r="AI251" s="209"/>
      <c r="AJ251" s="209"/>
      <c r="AK251" s="209"/>
      <c r="AL251" s="209"/>
      <c r="AM251" s="209"/>
      <c r="AN251" s="209"/>
      <c r="AO251" s="134">
        <f t="shared" ca="1" si="1813"/>
        <v>2</v>
      </c>
      <c r="AP251" s="134">
        <f ca="1">INDEX(CHOOSE($P251,DataAutumn!i.AdultDrys,DataWinter!i.AdultDrys,DataSpring!i.AdultDrys),1,$O251)</f>
        <v>3</v>
      </c>
      <c r="AQ251" s="5">
        <f t="shared" ca="1" si="1702"/>
        <v>2</v>
      </c>
      <c r="AR251" s="5">
        <f t="shared" ca="1" si="1702"/>
        <v>0</v>
      </c>
      <c r="AS251" s="5">
        <f t="shared" ca="1" si="1814"/>
        <v>6</v>
      </c>
      <c r="AT251" s="209"/>
      <c r="AU251" s="209"/>
      <c r="AV251" s="209"/>
      <c r="AW251" s="353" t="str">
        <f t="shared" ca="1" si="1763"/>
        <v>TemplateRE 00042 GSW MWM     TOL204 Scan2 GFS_2 RR+01% REV06_2_2 PI00.0% Part1F GP100% WP100% MP100% (T_F33N11L00)</v>
      </c>
      <c r="AX251" s="9" t="str">
        <f ca="1">IF(COUNTIF(AW$5:AW251,AW251)=1,"-","Dup")</f>
        <v>-</v>
      </c>
      <c r="AY251" s="9"/>
      <c r="AZ251" s="19" t="str">
        <f t="shared" ca="1" si="1815"/>
        <v>-</v>
      </c>
      <c r="BA251" s="19" t="str">
        <f t="shared" ca="1" si="1815"/>
        <v>-</v>
      </c>
      <c r="BB251" s="19" t="str">
        <f t="shared" ca="1" si="1815"/>
        <v>-</v>
      </c>
      <c r="BC251" s="19" t="str">
        <f t="shared" ca="1" si="1815"/>
        <v>-</v>
      </c>
      <c r="BD251" s="19" t="str">
        <f t="shared" ca="1" si="1815"/>
        <v>-</v>
      </c>
      <c r="BE251" s="19" t="str">
        <f t="shared" ca="1" si="1815"/>
        <v>-</v>
      </c>
      <c r="BF251" s="19" t="str">
        <f t="shared" ca="1" si="1815"/>
        <v>-</v>
      </c>
      <c r="BG251" s="19" t="str">
        <f t="shared" ca="1" si="1815"/>
        <v>-</v>
      </c>
      <c r="BH251" s="19" t="str">
        <f t="shared" ca="1" si="1815"/>
        <v>-</v>
      </c>
      <c r="BI251" s="9"/>
      <c r="BJ251" s="19" t="b">
        <f t="shared" ca="1" si="1816"/>
        <v>1</v>
      </c>
      <c r="BK251" s="19" t="str">
        <f t="shared" ca="1" si="1816"/>
        <v>-</v>
      </c>
      <c r="BL251" s="19" t="str">
        <f t="shared" ca="1" si="1816"/>
        <v>-</v>
      </c>
      <c r="BM251" s="19" t="str">
        <f t="shared" ca="1" si="1816"/>
        <v>-</v>
      </c>
      <c r="BN251" s="19" t="b">
        <f t="shared" ca="1" si="1816"/>
        <v>0</v>
      </c>
      <c r="BO251" s="19">
        <f t="shared" ca="1" si="1816"/>
        <v>0</v>
      </c>
      <c r="BP251" s="19" t="str">
        <f t="shared" ca="1" si="1816"/>
        <v>-</v>
      </c>
      <c r="BQ251" s="19" t="str">
        <f t="shared" ca="1" si="1816"/>
        <v>-</v>
      </c>
      <c r="BR251" s="19" t="b">
        <f t="shared" ca="1" si="1816"/>
        <v>1</v>
      </c>
      <c r="BS251" s="9"/>
      <c r="BT251" s="19" t="str">
        <f t="shared" ca="1" si="1440"/>
        <v>-</v>
      </c>
      <c r="BU251" s="5" t="str">
        <f t="shared" ca="1" si="1817"/>
        <v>-</v>
      </c>
      <c r="BV251" s="5">
        <f t="shared" ca="1" si="1818"/>
        <v>1</v>
      </c>
      <c r="BW251" s="5">
        <f t="shared" ca="1" si="1818"/>
        <v>1</v>
      </c>
      <c r="BX251" s="19" t="str">
        <f t="shared" ca="1" si="1443"/>
        <v>-</v>
      </c>
      <c r="BY251" s="19" t="str">
        <f t="shared" ca="1" si="1443"/>
        <v>-</v>
      </c>
      <c r="BZ251" s="19" t="str">
        <f t="shared" ca="1" si="1443"/>
        <v>-</v>
      </c>
      <c r="CA251" s="5" t="str">
        <f t="shared" ca="1" si="1819"/>
        <v>-</v>
      </c>
      <c r="CB251" s="5">
        <f t="shared" ca="1" si="1820"/>
        <v>1</v>
      </c>
      <c r="CC251" s="5">
        <f t="shared" ca="1" si="1820"/>
        <v>1</v>
      </c>
      <c r="CD251" s="19" t="str">
        <f t="shared" ca="1" si="1446"/>
        <v>-</v>
      </c>
      <c r="CE251" s="5" t="str">
        <f t="shared" ca="1" si="1821"/>
        <v>-</v>
      </c>
      <c r="CF251" s="5">
        <f t="shared" ca="1" si="1822"/>
        <v>1</v>
      </c>
      <c r="CG251" s="19" t="str">
        <f t="shared" ca="1" si="1449"/>
        <v>-</v>
      </c>
      <c r="CH251" s="19" t="str">
        <f t="shared" ca="1" si="1449"/>
        <v>-</v>
      </c>
      <c r="CI251" s="5">
        <f t="shared" ca="1" si="1450"/>
        <v>1</v>
      </c>
      <c r="CJ251" s="19" t="str">
        <f t="shared" ca="1" si="1449"/>
        <v>-</v>
      </c>
      <c r="CK251" s="5" t="str">
        <f t="shared" ca="1" si="1823"/>
        <v>-</v>
      </c>
      <c r="CL251" s="5">
        <f t="shared" ca="1" si="1824"/>
        <v>1</v>
      </c>
      <c r="CM251" s="5">
        <f t="shared" ca="1" si="1824"/>
        <v>1</v>
      </c>
      <c r="CN251" s="9"/>
      <c r="CO251" s="5" t="b">
        <f t="shared" ca="1" si="1453"/>
        <v>0</v>
      </c>
      <c r="CP251" s="12">
        <f t="shared" ca="1" si="1748"/>
        <v>2232111</v>
      </c>
      <c r="CQ251" s="19">
        <f t="shared" ca="1" si="1455"/>
        <v>1</v>
      </c>
      <c r="CR251" s="19" t="b">
        <f t="shared" ca="1" si="1455"/>
        <v>1</v>
      </c>
      <c r="CS251" s="142">
        <f t="shared" ca="1" si="1825"/>
        <v>2</v>
      </c>
      <c r="CT251" s="142">
        <f t="shared" ca="1" si="1825"/>
        <v>2</v>
      </c>
      <c r="CU251" s="12">
        <v>0</v>
      </c>
      <c r="CV251" s="142">
        <f t="shared" ca="1" si="1826"/>
        <v>0</v>
      </c>
      <c r="CW251" s="142">
        <f t="shared" ca="1" si="1826"/>
        <v>2</v>
      </c>
      <c r="CX251" s="142">
        <f t="shared" ca="1" si="1826"/>
        <v>2</v>
      </c>
      <c r="CY251" s="12">
        <v>0</v>
      </c>
      <c r="CZ251" s="12">
        <v>0</v>
      </c>
      <c r="DA251" s="142">
        <f t="shared" ca="1" si="1827"/>
        <v>2</v>
      </c>
      <c r="DB251" s="142">
        <f t="shared" ca="1" si="1827"/>
        <v>2</v>
      </c>
      <c r="DC251" s="142">
        <f t="shared" ca="1" si="1827"/>
        <v>2</v>
      </c>
      <c r="DD251" s="142">
        <f t="shared" ca="1" si="1827"/>
        <v>2</v>
      </c>
      <c r="DE251" s="142">
        <f t="shared" ca="1" si="1827"/>
        <v>2</v>
      </c>
      <c r="DF251" s="142">
        <f t="shared" ca="1" si="1827"/>
        <v>2</v>
      </c>
      <c r="DG251" s="142">
        <f t="shared" ca="1" si="1827"/>
        <v>2</v>
      </c>
      <c r="DH251" s="142">
        <f t="shared" ca="1" si="1827"/>
        <v>2</v>
      </c>
      <c r="DI251" s="142">
        <f t="shared" ca="1" si="1827"/>
        <v>2</v>
      </c>
      <c r="DJ251" s="9"/>
      <c r="DK251" s="19" t="b">
        <f t="shared" ca="1" si="1460"/>
        <v>1</v>
      </c>
      <c r="DL251" s="19" t="b">
        <f t="shared" ca="1" si="1460"/>
        <v>1</v>
      </c>
      <c r="DM251" s="19" t="b">
        <f t="shared" ca="1" si="1460"/>
        <v>1</v>
      </c>
      <c r="DN251" s="585">
        <f ca="1">VALUE($N251&amp;$O251&amp;$P251&amp;$Q251&amp;IFERROR(VALUE($R251),0)&amp;$Z251&amp;2&amp;1)</f>
        <v>22321121</v>
      </c>
      <c r="DO251" s="19" t="b">
        <f t="shared" ca="1" si="1828"/>
        <v>1</v>
      </c>
      <c r="DP251" s="19">
        <f t="shared" ca="1" si="1828"/>
        <v>0</v>
      </c>
      <c r="DQ251" s="19" t="str">
        <f t="shared" ca="1" si="1828"/>
        <v>-</v>
      </c>
      <c r="DR251" s="578" t="str">
        <f t="shared" ca="1" si="1828"/>
        <v>-</v>
      </c>
      <c r="DS251" s="430">
        <f t="shared" ca="1" si="1704"/>
        <v>652</v>
      </c>
      <c r="DT251" s="430">
        <f t="shared" ca="1" si="1704"/>
        <v>686</v>
      </c>
      <c r="DU251" s="430">
        <f t="shared" ca="1" si="1704"/>
        <v>721</v>
      </c>
      <c r="DV251" s="142">
        <f t="shared" ca="1" si="1705"/>
        <v>378</v>
      </c>
      <c r="DW251" s="142">
        <f t="shared" ca="1" si="1705"/>
        <v>413</v>
      </c>
      <c r="DX251" s="142">
        <f t="shared" ca="1" si="1705"/>
        <v>448</v>
      </c>
      <c r="DY251" s="19" t="str">
        <f t="shared" ca="1" si="1829"/>
        <v>-</v>
      </c>
      <c r="DZ251" s="19" t="str">
        <f t="shared" ca="1" si="1829"/>
        <v>-</v>
      </c>
      <c r="EA251" s="19" t="str">
        <f t="shared" ca="1" si="1829"/>
        <v>-</v>
      </c>
      <c r="EB251" s="19" t="str">
        <f t="shared" ca="1" si="1829"/>
        <v>-</v>
      </c>
      <c r="EC251" s="19" t="str">
        <f t="shared" ca="1" si="1829"/>
        <v>-</v>
      </c>
      <c r="ED251" s="19" t="str">
        <f t="shared" ca="1" si="1829"/>
        <v>-</v>
      </c>
      <c r="EE251" s="19">
        <f t="shared" ca="1" si="1829"/>
        <v>1</v>
      </c>
      <c r="EF251" s="19">
        <f t="shared" ca="1" si="1829"/>
        <v>1</v>
      </c>
      <c r="EG251" s="19">
        <f t="shared" ca="1" si="1829"/>
        <v>0</v>
      </c>
      <c r="EH251" s="19">
        <f t="shared" ca="1" si="1829"/>
        <v>1</v>
      </c>
      <c r="EI251" s="19">
        <f t="shared" ca="1" si="1829"/>
        <v>-1</v>
      </c>
      <c r="EJ251" s="19" t="str">
        <f t="shared" ca="1" si="1829"/>
        <v>-</v>
      </c>
      <c r="EK251" s="19" t="str">
        <f t="shared" ca="1" si="1829"/>
        <v>-</v>
      </c>
      <c r="EL251" s="19" t="str">
        <f t="shared" ca="1" si="1829"/>
        <v>-</v>
      </c>
      <c r="EM251" s="19">
        <f t="shared" ca="1" si="1829"/>
        <v>0</v>
      </c>
      <c r="EN251" s="19">
        <f t="shared" ca="1" si="1829"/>
        <v>1</v>
      </c>
      <c r="EO251" s="19">
        <f t="shared" ca="1" si="1690"/>
        <v>-1</v>
      </c>
      <c r="EP251" s="19" t="str">
        <f t="shared" ca="1" si="1690"/>
        <v>-</v>
      </c>
      <c r="EQ251" s="19">
        <f t="shared" ca="1" si="1690"/>
        <v>0</v>
      </c>
      <c r="ER251" s="19">
        <f t="shared" ca="1" si="1690"/>
        <v>0</v>
      </c>
      <c r="ES251" s="9"/>
      <c r="ET251" s="19" t="str">
        <f t="shared" ca="1" si="1830"/>
        <v>-</v>
      </c>
      <c r="EU251" s="19" t="str">
        <f t="shared" ca="1" si="1830"/>
        <v>-</v>
      </c>
      <c r="EV251" s="19" t="str">
        <f t="shared" ca="1" si="1830"/>
        <v>-</v>
      </c>
      <c r="EW251" s="19" t="str">
        <f t="shared" ca="1" si="1830"/>
        <v>-</v>
      </c>
      <c r="EX251" s="19" t="str">
        <f t="shared" ca="1" si="1830"/>
        <v>-</v>
      </c>
      <c r="EY251" s="19" t="str">
        <f t="shared" ca="1" si="1830"/>
        <v>-</v>
      </c>
      <c r="EZ251" s="19" t="str">
        <f t="shared" ca="1" si="1830"/>
        <v>-</v>
      </c>
      <c r="FA251" s="19" t="str">
        <f t="shared" ca="1" si="1830"/>
        <v>-</v>
      </c>
      <c r="FB251" s="19" t="str">
        <f t="shared" ca="1" si="1830"/>
        <v>-</v>
      </c>
      <c r="FC251" s="19" t="str">
        <f t="shared" ca="1" si="1830"/>
        <v>-</v>
      </c>
      <c r="FD251" s="19" t="str">
        <f t="shared" ca="1" si="1830"/>
        <v>-</v>
      </c>
      <c r="FE251" s="19" t="str">
        <f t="shared" ca="1" si="1830"/>
        <v>-</v>
      </c>
      <c r="FF251" s="19">
        <f t="shared" ca="1" si="1830"/>
        <v>0</v>
      </c>
      <c r="FG251" s="430">
        <f t="shared" ca="1" si="1706"/>
        <v>0</v>
      </c>
      <c r="FH251" s="430">
        <f t="shared" ca="1" si="1706"/>
        <v>0</v>
      </c>
      <c r="FI251" s="114">
        <f t="shared" ca="1" si="1792"/>
        <v>0</v>
      </c>
      <c r="FJ251" s="114">
        <f t="shared" ca="1" si="1792"/>
        <v>0</v>
      </c>
      <c r="FK251" s="114">
        <f t="shared" ca="1" si="1792"/>
        <v>0</v>
      </c>
      <c r="FL251" s="114">
        <f t="shared" ca="1" si="1792"/>
        <v>0</v>
      </c>
      <c r="FM251" s="114">
        <f t="shared" ca="1" si="1792"/>
        <v>0</v>
      </c>
      <c r="FN251" s="536">
        <f t="shared" ca="1" si="1831"/>
        <v>0</v>
      </c>
      <c r="FO251" s="114">
        <f t="shared" ca="1" si="1793"/>
        <v>0</v>
      </c>
      <c r="FP251" s="114">
        <f t="shared" ca="1" si="1793"/>
        <v>0</v>
      </c>
      <c r="FQ251" s="114">
        <f t="shared" ca="1" si="1793"/>
        <v>0</v>
      </c>
      <c r="FR251" s="114">
        <f t="shared" ca="1" si="1793"/>
        <v>0</v>
      </c>
      <c r="FS251" s="114">
        <f t="shared" ca="1" si="1793"/>
        <v>0</v>
      </c>
      <c r="FT251" s="536">
        <f t="shared" ca="1" si="1832"/>
        <v>0</v>
      </c>
      <c r="FU251" s="114">
        <f t="shared" ca="1" si="1794"/>
        <v>0</v>
      </c>
      <c r="FV251" s="114">
        <f t="shared" ca="1" si="1794"/>
        <v>0</v>
      </c>
      <c r="FW251" s="114">
        <f t="shared" ca="1" si="1794"/>
        <v>0</v>
      </c>
      <c r="FX251" s="114">
        <f t="shared" ca="1" si="1794"/>
        <v>0</v>
      </c>
      <c r="FY251" s="114">
        <f t="shared" ca="1" si="1794"/>
        <v>0</v>
      </c>
      <c r="FZ251" s="536">
        <f t="shared" ca="1" si="1833"/>
        <v>0</v>
      </c>
      <c r="GA251" s="114">
        <f t="shared" ca="1" si="1795"/>
        <v>0</v>
      </c>
      <c r="GB251" s="114">
        <f t="shared" ca="1" si="1795"/>
        <v>0</v>
      </c>
      <c r="GC251" s="114">
        <f t="shared" ca="1" si="1795"/>
        <v>0</v>
      </c>
      <c r="GD251" s="114">
        <f t="shared" ca="1" si="1795"/>
        <v>0</v>
      </c>
      <c r="GE251" s="114">
        <f t="shared" ca="1" si="1795"/>
        <v>0</v>
      </c>
      <c r="GF251" s="536">
        <f t="shared" ca="1" si="1834"/>
        <v>0</v>
      </c>
      <c r="GG251" s="114">
        <f t="shared" ca="1" si="1796"/>
        <v>0</v>
      </c>
      <c r="GH251" s="114">
        <f t="shared" ca="1" si="1796"/>
        <v>0</v>
      </c>
      <c r="GI251" s="114">
        <f t="shared" ca="1" si="1796"/>
        <v>0</v>
      </c>
      <c r="GJ251" s="114">
        <f t="shared" ca="1" si="1796"/>
        <v>0</v>
      </c>
      <c r="GK251" s="114">
        <f t="shared" ca="1" si="1796"/>
        <v>0</v>
      </c>
      <c r="GL251" s="536">
        <f t="shared" ca="1" si="1835"/>
        <v>0</v>
      </c>
      <c r="GM251" s="114">
        <f t="shared" ca="1" si="1797"/>
        <v>0</v>
      </c>
      <c r="GN251" s="114">
        <f t="shared" ca="1" si="1797"/>
        <v>0</v>
      </c>
      <c r="GO251" s="114">
        <f t="shared" ca="1" si="1797"/>
        <v>0</v>
      </c>
      <c r="GP251" s="114">
        <f t="shared" ca="1" si="1797"/>
        <v>0</v>
      </c>
      <c r="GQ251" s="114">
        <f t="shared" ca="1" si="1797"/>
        <v>0</v>
      </c>
      <c r="GR251" s="536">
        <f t="shared" ca="1" si="1836"/>
        <v>0</v>
      </c>
      <c r="GS251" s="115">
        <f t="shared" ca="1" si="1713"/>
        <v>0</v>
      </c>
      <c r="GT251" s="115">
        <f t="shared" ca="1" si="1713"/>
        <v>0</v>
      </c>
      <c r="GU251" s="115">
        <f t="shared" ca="1" si="1713"/>
        <v>0</v>
      </c>
      <c r="GV251" s="115">
        <f t="shared" ca="1" si="1713"/>
        <v>0</v>
      </c>
      <c r="GW251" s="553">
        <f t="shared" ca="1" si="1837"/>
        <v>0</v>
      </c>
      <c r="GX251" s="553">
        <f t="shared" ca="1" si="1837"/>
        <v>0</v>
      </c>
      <c r="GY251" s="553">
        <f t="shared" ca="1" si="1837"/>
        <v>0</v>
      </c>
      <c r="GZ251" s="553">
        <f t="shared" ca="1" si="1837"/>
        <v>0</v>
      </c>
      <c r="HA251" s="553">
        <f t="shared" ca="1" si="1837"/>
        <v>0</v>
      </c>
      <c r="HB251" s="553">
        <f t="shared" ca="1" si="1837"/>
        <v>0</v>
      </c>
      <c r="HC251" s="553">
        <f t="shared" ca="1" si="1837"/>
        <v>0</v>
      </c>
      <c r="HD251" s="553">
        <f t="shared" ca="1" si="1837"/>
        <v>0</v>
      </c>
      <c r="HE251" s="553">
        <f t="shared" ca="1" si="1837"/>
        <v>0</v>
      </c>
      <c r="HF251" s="553">
        <f t="shared" ca="1" si="1837"/>
        <v>0</v>
      </c>
      <c r="HG251" s="553">
        <f t="shared" ca="1" si="1837"/>
        <v>0</v>
      </c>
      <c r="HH251" s="553">
        <f t="shared" ca="1" si="1837"/>
        <v>0</v>
      </c>
      <c r="HI251" s="553">
        <f t="shared" ca="1" si="1837"/>
        <v>0</v>
      </c>
      <c r="HJ251" s="553">
        <f t="shared" ca="1" si="1837"/>
        <v>0</v>
      </c>
      <c r="HK251" s="553">
        <f t="shared" ca="1" si="1837"/>
        <v>0</v>
      </c>
      <c r="HL251" s="553">
        <f t="shared" ca="1" si="1837"/>
        <v>0</v>
      </c>
      <c r="HM251" s="553">
        <f t="shared" ca="1" si="1715"/>
        <v>0</v>
      </c>
      <c r="HN251" s="553">
        <f t="shared" ca="1" si="1715"/>
        <v>0</v>
      </c>
      <c r="HO251" s="553">
        <f t="shared" ca="1" si="1715"/>
        <v>0</v>
      </c>
      <c r="HP251" s="553">
        <f t="shared" ca="1" si="1715"/>
        <v>0</v>
      </c>
      <c r="HQ251" s="19">
        <f t="shared" ca="1" si="1485"/>
        <v>0</v>
      </c>
      <c r="HR251" s="114">
        <f t="shared" ca="1" si="1798"/>
        <v>0</v>
      </c>
      <c r="HS251" s="114">
        <f t="shared" ca="1" si="1798"/>
        <v>0</v>
      </c>
      <c r="HT251" s="114">
        <f t="shared" ca="1" si="1798"/>
        <v>0</v>
      </c>
      <c r="HU251" s="114">
        <f t="shared" ca="1" si="1798"/>
        <v>0</v>
      </c>
      <c r="HV251" s="114">
        <f t="shared" ca="1" si="1798"/>
        <v>0</v>
      </c>
      <c r="HW251" s="536">
        <f t="shared" ca="1" si="1838"/>
        <v>0</v>
      </c>
      <c r="HX251" s="114">
        <f t="shared" ca="1" si="1799"/>
        <v>0</v>
      </c>
      <c r="HY251" s="114">
        <f t="shared" ca="1" si="1799"/>
        <v>0</v>
      </c>
      <c r="HZ251" s="114">
        <f t="shared" ca="1" si="1799"/>
        <v>0</v>
      </c>
      <c r="IA251" s="114">
        <f t="shared" ca="1" si="1799"/>
        <v>0</v>
      </c>
      <c r="IB251" s="114">
        <f t="shared" ca="1" si="1799"/>
        <v>0</v>
      </c>
      <c r="IC251" s="536">
        <f t="shared" ca="1" si="1839"/>
        <v>0</v>
      </c>
      <c r="ID251" s="114">
        <f t="shared" ca="1" si="1800"/>
        <v>0</v>
      </c>
      <c r="IE251" s="114">
        <f t="shared" ca="1" si="1800"/>
        <v>0</v>
      </c>
      <c r="IF251" s="114">
        <f t="shared" ca="1" si="1800"/>
        <v>0</v>
      </c>
      <c r="IG251" s="114">
        <f t="shared" ca="1" si="1800"/>
        <v>0</v>
      </c>
      <c r="IH251" s="114">
        <f t="shared" ca="1" si="1800"/>
        <v>0</v>
      </c>
      <c r="II251" s="536">
        <f t="shared" ca="1" si="1840"/>
        <v>0</v>
      </c>
      <c r="IJ251" s="114">
        <f t="shared" ca="1" si="1801"/>
        <v>0</v>
      </c>
      <c r="IK251" s="114">
        <f t="shared" ca="1" si="1801"/>
        <v>0</v>
      </c>
      <c r="IL251" s="114">
        <f t="shared" ca="1" si="1801"/>
        <v>0</v>
      </c>
      <c r="IM251" s="114">
        <f t="shared" ca="1" si="1801"/>
        <v>0</v>
      </c>
      <c r="IN251" s="114">
        <f t="shared" ca="1" si="1801"/>
        <v>0</v>
      </c>
      <c r="IO251" s="536">
        <f t="shared" ca="1" si="1841"/>
        <v>0</v>
      </c>
      <c r="IP251" s="114">
        <f t="shared" ca="1" si="1802"/>
        <v>0</v>
      </c>
      <c r="IQ251" s="114">
        <f t="shared" ca="1" si="1802"/>
        <v>0</v>
      </c>
      <c r="IR251" s="114">
        <f t="shared" ca="1" si="1802"/>
        <v>0</v>
      </c>
      <c r="IS251" s="114">
        <f t="shared" ca="1" si="1802"/>
        <v>0</v>
      </c>
      <c r="IT251" s="114">
        <f t="shared" ca="1" si="1802"/>
        <v>0</v>
      </c>
      <c r="IU251" s="536">
        <f t="shared" ca="1" si="1842"/>
        <v>0</v>
      </c>
      <c r="IV251" s="114">
        <f t="shared" ca="1" si="1803"/>
        <v>0</v>
      </c>
      <c r="IW251" s="114">
        <f t="shared" ca="1" si="1803"/>
        <v>0</v>
      </c>
      <c r="IX251" s="114">
        <f t="shared" ca="1" si="1803"/>
        <v>0</v>
      </c>
      <c r="IY251" s="114">
        <f t="shared" ca="1" si="1803"/>
        <v>0</v>
      </c>
      <c r="IZ251" s="114">
        <f t="shared" ca="1" si="1803"/>
        <v>0</v>
      </c>
      <c r="JA251" s="536">
        <f t="shared" ca="1" si="1843"/>
        <v>0</v>
      </c>
      <c r="JB251" s="115">
        <f t="shared" ca="1" si="1722"/>
        <v>0</v>
      </c>
      <c r="JC251" s="115">
        <f t="shared" ca="1" si="1722"/>
        <v>0</v>
      </c>
      <c r="JD251" s="115">
        <f t="shared" ca="1" si="1722"/>
        <v>0</v>
      </c>
      <c r="JE251" s="115">
        <f t="shared" ca="1" si="1722"/>
        <v>0</v>
      </c>
      <c r="JF251" s="553">
        <f t="shared" ca="1" si="1844"/>
        <v>0</v>
      </c>
      <c r="JG251" s="553">
        <f t="shared" ca="1" si="1844"/>
        <v>0</v>
      </c>
      <c r="JH251" s="553">
        <f t="shared" ca="1" si="1844"/>
        <v>0</v>
      </c>
      <c r="JI251" s="553">
        <f t="shared" ca="1" si="1844"/>
        <v>0</v>
      </c>
      <c r="JJ251" s="553">
        <f t="shared" ca="1" si="1844"/>
        <v>0</v>
      </c>
      <c r="JK251" s="553">
        <f t="shared" ca="1" si="1844"/>
        <v>0</v>
      </c>
      <c r="JL251" s="553">
        <f t="shared" ca="1" si="1844"/>
        <v>0</v>
      </c>
      <c r="JM251" s="553">
        <f t="shared" ca="1" si="1844"/>
        <v>0</v>
      </c>
      <c r="JN251" s="553">
        <f t="shared" ca="1" si="1844"/>
        <v>0</v>
      </c>
      <c r="JO251" s="553">
        <f t="shared" ca="1" si="1844"/>
        <v>0</v>
      </c>
      <c r="JP251" s="553">
        <f t="shared" ca="1" si="1844"/>
        <v>0</v>
      </c>
      <c r="JQ251" s="553">
        <f t="shared" ca="1" si="1844"/>
        <v>0</v>
      </c>
      <c r="JR251" s="553">
        <f t="shared" ca="1" si="1844"/>
        <v>0</v>
      </c>
      <c r="JS251" s="553">
        <f t="shared" ca="1" si="1844"/>
        <v>0</v>
      </c>
      <c r="JT251" s="553">
        <f t="shared" ca="1" si="1844"/>
        <v>0</v>
      </c>
      <c r="JU251" s="553">
        <f t="shared" ca="1" si="1844"/>
        <v>0</v>
      </c>
      <c r="JV251" s="553">
        <f t="shared" ca="1" si="1724"/>
        <v>0</v>
      </c>
      <c r="JW251" s="553">
        <f t="shared" ca="1" si="1724"/>
        <v>0</v>
      </c>
      <c r="JX251" s="553">
        <f t="shared" ca="1" si="1724"/>
        <v>0</v>
      </c>
      <c r="JY251" s="553">
        <f t="shared" ca="1" si="1724"/>
        <v>0</v>
      </c>
      <c r="JZ251" s="19">
        <f t="shared" ca="1" si="1501"/>
        <v>0</v>
      </c>
      <c r="KA251" s="5">
        <f t="shared" ca="1" si="1845"/>
        <v>67</v>
      </c>
      <c r="KB251" s="9"/>
      <c r="KC251" s="5">
        <f t="shared" ca="1" si="1725"/>
        <v>1</v>
      </c>
      <c r="KD251" s="5" t="b">
        <f t="shared" ca="1" si="1725"/>
        <v>0</v>
      </c>
      <c r="KE251" s="19">
        <f t="shared" ca="1" si="1742"/>
        <v>0</v>
      </c>
      <c r="KF251" s="5">
        <f t="shared" ca="1" si="1846"/>
        <v>0</v>
      </c>
      <c r="KG251" s="5">
        <f t="shared" ca="1" si="1847"/>
        <v>1.2500000000000001E-2</v>
      </c>
      <c r="KH251" s="5">
        <f t="shared" si="1848"/>
        <v>0</v>
      </c>
      <c r="KI251" s="19">
        <f t="shared" ca="1" si="1683"/>
        <v>0</v>
      </c>
      <c r="KJ251" s="5">
        <f t="shared" ca="1" si="1849"/>
        <v>60</v>
      </c>
      <c r="KK251" s="19" t="str">
        <f t="shared" ca="1" si="1850"/>
        <v>-</v>
      </c>
      <c r="KL251" s="19" t="str">
        <f t="shared" ca="1" si="1850"/>
        <v>-</v>
      </c>
      <c r="KM251" s="19" t="str">
        <f t="shared" ca="1" si="1850"/>
        <v>-</v>
      </c>
      <c r="KN251" s="19" t="str">
        <f t="shared" ca="1" si="1850"/>
        <v>-</v>
      </c>
      <c r="KO251" s="19" t="str">
        <f t="shared" ca="1" si="1850"/>
        <v>-</v>
      </c>
      <c r="KP251" s="19" t="str">
        <f t="shared" ca="1" si="1850"/>
        <v>-</v>
      </c>
      <c r="KQ251" s="19" t="str">
        <f t="shared" ca="1" si="1850"/>
        <v>-</v>
      </c>
      <c r="KR251" s="19" t="str">
        <f t="shared" ca="1" si="1850"/>
        <v>-</v>
      </c>
      <c r="KS251" s="19" t="str">
        <f t="shared" ca="1" si="1850"/>
        <v>-</v>
      </c>
      <c r="KT251" s="19" t="str">
        <f t="shared" ca="1" si="1850"/>
        <v>-</v>
      </c>
      <c r="KU251" s="19" t="str">
        <f t="shared" ca="1" si="1850"/>
        <v>-</v>
      </c>
      <c r="KV251" s="19" t="str">
        <f t="shared" ca="1" si="1850"/>
        <v>-</v>
      </c>
      <c r="KW251" s="5">
        <f t="shared" si="1851"/>
        <v>1</v>
      </c>
      <c r="KX251" s="5">
        <f t="shared" ca="1" si="1804"/>
        <v>0</v>
      </c>
      <c r="KY251" s="5">
        <f t="shared" ca="1" si="1804"/>
        <v>1</v>
      </c>
      <c r="KZ251" s="5">
        <f t="shared" ca="1" si="1804"/>
        <v>1</v>
      </c>
      <c r="LA251" s="5">
        <f t="shared" ca="1" si="1852"/>
        <v>1</v>
      </c>
      <c r="LB251" s="5">
        <f t="shared" ca="1" si="1852"/>
        <v>1</v>
      </c>
      <c r="LC251" s="5">
        <f t="shared" ca="1" si="1852"/>
        <v>0</v>
      </c>
      <c r="LD251" s="5">
        <f t="shared" ca="1" si="1852"/>
        <v>1</v>
      </c>
      <c r="LE251" s="5">
        <f t="shared" ca="1" si="1852"/>
        <v>0</v>
      </c>
      <c r="LF251" s="5">
        <f t="shared" ca="1" si="1852"/>
        <v>0</v>
      </c>
      <c r="LG251" s="5">
        <f t="shared" ca="1" si="1852"/>
        <v>1</v>
      </c>
      <c r="LH251" s="5">
        <f t="shared" ca="1" si="1852"/>
        <v>1</v>
      </c>
      <c r="LI251" s="5">
        <f t="shared" ca="1" si="1852"/>
        <v>0</v>
      </c>
      <c r="LJ251" s="5">
        <f t="shared" ca="1" si="1852"/>
        <v>0</v>
      </c>
      <c r="LK251" s="5">
        <f t="shared" ca="1" si="1852"/>
        <v>0</v>
      </c>
      <c r="LL251" s="5">
        <f t="shared" ca="1" si="1852"/>
        <v>1</v>
      </c>
      <c r="LM251" s="5">
        <f t="shared" ca="1" si="1852"/>
        <v>0</v>
      </c>
      <c r="LN251" s="5">
        <f t="shared" ca="1" si="1852"/>
        <v>1</v>
      </c>
      <c r="LO251" s="19">
        <f t="shared" ca="1" si="1742"/>
        <v>0</v>
      </c>
      <c r="LP251" s="19">
        <f t="shared" ca="1" si="1853"/>
        <v>0</v>
      </c>
      <c r="LQ251" s="19">
        <f t="shared" ca="1" si="1853"/>
        <v>0</v>
      </c>
      <c r="LR251" s="19">
        <f t="shared" ca="1" si="1853"/>
        <v>0</v>
      </c>
      <c r="LS251" s="19">
        <f t="shared" ca="1" si="1853"/>
        <v>0</v>
      </c>
      <c r="LT251" s="19">
        <f t="shared" ca="1" si="1853"/>
        <v>0</v>
      </c>
      <c r="LU251" s="19">
        <f t="shared" ca="1" si="1853"/>
        <v>0</v>
      </c>
      <c r="LV251" s="19">
        <f t="shared" ca="1" si="1853"/>
        <v>0</v>
      </c>
      <c r="LW251" s="19">
        <f t="shared" ca="1" si="1853"/>
        <v>0</v>
      </c>
      <c r="LX251" s="19">
        <f t="shared" ca="1" si="1853"/>
        <v>0</v>
      </c>
      <c r="LY251" s="19">
        <f t="shared" ca="1" si="1853"/>
        <v>0</v>
      </c>
      <c r="LZ251" s="19">
        <f t="shared" ca="1" si="1853"/>
        <v>0</v>
      </c>
      <c r="MA251" s="19">
        <f t="shared" ca="1" si="1853"/>
        <v>0</v>
      </c>
      <c r="MB251" s="19">
        <f t="shared" ca="1" si="1853"/>
        <v>0</v>
      </c>
      <c r="MC251" s="19">
        <f t="shared" ca="1" si="1853"/>
        <v>0</v>
      </c>
      <c r="MD251" s="19">
        <f t="shared" ca="1" si="1853"/>
        <v>0</v>
      </c>
      <c r="ME251" s="19">
        <f t="shared" ca="1" si="1853"/>
        <v>0</v>
      </c>
      <c r="MF251" s="19">
        <f t="shared" ca="1" si="1744"/>
        <v>0</v>
      </c>
      <c r="MG251" s="19">
        <f t="shared" ca="1" si="1744"/>
        <v>0</v>
      </c>
      <c r="MH251" s="19">
        <f t="shared" ca="1" si="1744"/>
        <v>0</v>
      </c>
      <c r="MI251" s="19">
        <f t="shared" ca="1" si="1744"/>
        <v>0</v>
      </c>
      <c r="MJ251" s="5">
        <f t="shared" ca="1" si="1727"/>
        <v>0</v>
      </c>
      <c r="MK251" s="5">
        <f t="shared" ca="1" si="1727"/>
        <v>6.25E-2</v>
      </c>
      <c r="ML251" s="5">
        <f t="shared" ca="1" si="1727"/>
        <v>6.25E-2</v>
      </c>
      <c r="MM251" s="5">
        <f t="shared" ca="1" si="1727"/>
        <v>6.25E-2</v>
      </c>
      <c r="MN251" s="5">
        <f t="shared" ca="1" si="1805"/>
        <v>0</v>
      </c>
      <c r="MO251" s="5">
        <f t="shared" ca="1" si="1805"/>
        <v>0</v>
      </c>
      <c r="MP251" s="5">
        <f t="shared" ca="1" si="1805"/>
        <v>0</v>
      </c>
      <c r="MQ251" s="5">
        <f t="shared" ca="1" si="1805"/>
        <v>0</v>
      </c>
      <c r="MR251" s="5">
        <f t="shared" ca="1" si="1805"/>
        <v>0</v>
      </c>
      <c r="MS251" s="5">
        <f t="shared" ca="1" si="1805"/>
        <v>0</v>
      </c>
      <c r="MT251" s="19">
        <f t="shared" ca="1" si="1744"/>
        <v>0</v>
      </c>
      <c r="MU251" s="19">
        <f t="shared" ca="1" si="1744"/>
        <v>1</v>
      </c>
      <c r="MV251" s="19">
        <f t="shared" ca="1" si="1678"/>
        <v>0</v>
      </c>
      <c r="MW251" s="19">
        <f t="shared" ca="1" si="1678"/>
        <v>0</v>
      </c>
      <c r="MX251" s="19">
        <f t="shared" ca="1" si="1678"/>
        <v>0</v>
      </c>
      <c r="MY251" s="19">
        <f t="shared" ca="1" si="1678"/>
        <v>0</v>
      </c>
      <c r="MZ251" s="19">
        <f t="shared" ca="1" si="1678"/>
        <v>1</v>
      </c>
      <c r="NA251" s="9"/>
      <c r="NB251" s="5" t="b">
        <f t="shared" ca="1" si="1854"/>
        <v>0</v>
      </c>
      <c r="NC251" s="19" t="str">
        <f t="shared" ca="1" si="1515"/>
        <v>-</v>
      </c>
      <c r="ND251" s="5">
        <f t="shared" ca="1" si="1773"/>
        <v>0.5</v>
      </c>
      <c r="NE251" s="5" t="b">
        <f t="shared" ca="1" si="1855"/>
        <v>0</v>
      </c>
      <c r="NF251" s="5" t="b">
        <f t="shared" ca="1" si="1855"/>
        <v>0</v>
      </c>
      <c r="NG251" s="5" t="b">
        <f t="shared" ca="1" si="1855"/>
        <v>1</v>
      </c>
      <c r="NH251" s="134">
        <f t="shared" ca="1" si="1856"/>
        <v>2</v>
      </c>
      <c r="NI251" s="134">
        <f t="shared" ca="1" si="1856"/>
        <v>2</v>
      </c>
      <c r="NJ251" s="5" t="b">
        <f t="shared" ca="1" si="1729"/>
        <v>0</v>
      </c>
      <c r="NK251" s="5" t="b">
        <f t="shared" ca="1" si="1729"/>
        <v>1</v>
      </c>
      <c r="NL251" s="5" t="b">
        <f t="shared" ca="1" si="1729"/>
        <v>1</v>
      </c>
      <c r="NM251" s="5" t="b">
        <f t="shared" ca="1" si="1729"/>
        <v>0</v>
      </c>
      <c r="NN251" s="5">
        <f t="shared" ca="1" si="1730"/>
        <v>1</v>
      </c>
      <c r="NO251" s="5">
        <f t="shared" ca="1" si="1730"/>
        <v>0</v>
      </c>
      <c r="NP251" s="5" t="b">
        <f t="shared" ca="1" si="1774"/>
        <v>0</v>
      </c>
      <c r="NQ251" s="5" t="str" cm="1">
        <f t="array" aca="1" ref="NQ251" ca="1">IF(OR(NR251:NY251&lt;&gt;"-"),TRUE,"-")</f>
        <v>-</v>
      </c>
      <c r="NR251" s="19" t="str">
        <f t="shared" ca="1" si="1857"/>
        <v>-</v>
      </c>
      <c r="NS251" s="19" t="str">
        <f t="shared" ca="1" si="1857"/>
        <v>-</v>
      </c>
      <c r="NT251" s="19" t="str">
        <f t="shared" ca="1" si="1857"/>
        <v>-</v>
      </c>
      <c r="NU251" s="19" t="str">
        <f t="shared" ca="1" si="1857"/>
        <v>-</v>
      </c>
      <c r="NV251" s="19" t="str">
        <f t="shared" ca="1" si="1857"/>
        <v>-</v>
      </c>
      <c r="NW251" s="19" t="str">
        <f t="shared" ca="1" si="1857"/>
        <v>-</v>
      </c>
      <c r="NX251" s="19" t="str">
        <f t="shared" ca="1" si="1857"/>
        <v>-</v>
      </c>
      <c r="NY251" s="19" t="str">
        <f t="shared" ca="1" si="1857"/>
        <v>-</v>
      </c>
      <c r="NZ251" s="5" t="b">
        <f t="array" aca="1" ref="NZ251" ca="1">IF(OR(OA251:OG251&lt;&gt;"-"),TRUE,"-")</f>
        <v>1</v>
      </c>
      <c r="OA251" s="19">
        <f t="shared" ca="1" si="1882"/>
        <v>0</v>
      </c>
      <c r="OB251" s="19">
        <f t="shared" ca="1" si="1882"/>
        <v>999999</v>
      </c>
      <c r="OC251" s="19">
        <f t="shared" ca="1" si="1882"/>
        <v>999999</v>
      </c>
      <c r="OD251" s="19">
        <f t="shared" ca="1" si="1882"/>
        <v>999999</v>
      </c>
      <c r="OE251" s="19">
        <f t="shared" ca="1" si="1882"/>
        <v>999999</v>
      </c>
      <c r="OF251" s="19">
        <f t="shared" ca="1" si="1882"/>
        <v>999999</v>
      </c>
      <c r="OG251" s="19">
        <f t="shared" ca="1" si="1882"/>
        <v>999999</v>
      </c>
      <c r="OH251" s="19" t="str">
        <f t="shared" ca="1" si="1882"/>
        <v>-</v>
      </c>
      <c r="OI251" s="19" t="str">
        <f t="shared" ca="1" si="1882"/>
        <v>-</v>
      </c>
      <c r="OJ251" s="19" t="str">
        <f t="shared" ca="1" si="1882"/>
        <v>-</v>
      </c>
      <c r="OK251" s="19" t="b">
        <f t="shared" ca="1" si="1882"/>
        <v>1</v>
      </c>
      <c r="OL251" s="19">
        <f t="shared" ca="1" si="1882"/>
        <v>0</v>
      </c>
      <c r="OM251" s="5" t="str">
        <f t="shared" ca="1" si="1731"/>
        <v>-</v>
      </c>
      <c r="ON251" s="5" t="str">
        <f t="shared" ca="1" si="1731"/>
        <v>-</v>
      </c>
      <c r="OO251" s="5" t="str">
        <f t="shared" ca="1" si="1731"/>
        <v>-</v>
      </c>
      <c r="OP251" s="5" t="str">
        <f t="shared" ca="1" si="1731"/>
        <v>-</v>
      </c>
      <c r="OQ251" s="19" t="str">
        <f t="shared" ca="1" si="1859"/>
        <v>-</v>
      </c>
      <c r="OR251" s="19" t="str">
        <f t="shared" ca="1" si="1859"/>
        <v>-</v>
      </c>
      <c r="OS251" s="19" t="str">
        <f t="shared" ca="1" si="1859"/>
        <v>-</v>
      </c>
      <c r="OT251" s="19" t="str">
        <f t="shared" ca="1" si="1859"/>
        <v>-</v>
      </c>
      <c r="OU251" s="5">
        <f t="shared" ca="1" si="1753"/>
        <v>0</v>
      </c>
      <c r="OV251" s="19" t="str">
        <f t="shared" ca="1" si="1859"/>
        <v>-</v>
      </c>
      <c r="OW251" s="5" t="str">
        <f t="shared" ca="1" si="1806"/>
        <v>-</v>
      </c>
      <c r="OX251" s="5">
        <f t="shared" ca="1" si="1806"/>
        <v>500</v>
      </c>
      <c r="OY251" s="5">
        <f t="shared" ca="1" si="1806"/>
        <v>500</v>
      </c>
      <c r="OZ251" s="5" t="str">
        <f t="shared" ca="1" si="1806"/>
        <v>-</v>
      </c>
      <c r="PA251" s="5" t="str">
        <f t="shared" ca="1" si="1806"/>
        <v>-</v>
      </c>
      <c r="PB251" s="5" t="str">
        <f t="shared" ca="1" si="1806"/>
        <v>-</v>
      </c>
      <c r="PC251" s="5">
        <f t="shared" ca="1" si="1860"/>
        <v>1.5</v>
      </c>
      <c r="PD251" s="9"/>
      <c r="PE251" s="19">
        <f t="shared" ca="1" si="1859"/>
        <v>50</v>
      </c>
      <c r="PF251" s="19">
        <f t="shared" ca="1" si="1861"/>
        <v>50</v>
      </c>
      <c r="PG251" s="19">
        <f t="shared" ca="1" si="1861"/>
        <v>50</v>
      </c>
      <c r="PH251" s="19">
        <f t="shared" ca="1" si="1861"/>
        <v>50</v>
      </c>
      <c r="PI251" s="5">
        <f t="shared" ca="1" si="1862"/>
        <v>1</v>
      </c>
      <c r="PJ251" s="5">
        <f t="shared" ca="1" si="1863"/>
        <v>1</v>
      </c>
      <c r="PK251" s="5">
        <f t="shared" ca="1" si="1864"/>
        <v>1</v>
      </c>
      <c r="PL251" s="9"/>
      <c r="PM251" s="19" t="b">
        <f t="shared" ca="1" si="1861"/>
        <v>0</v>
      </c>
      <c r="PN251" s="19" t="b">
        <f t="shared" ca="1" si="1861"/>
        <v>0</v>
      </c>
      <c r="PO251" s="19">
        <f t="shared" ca="1" si="1861"/>
        <v>1</v>
      </c>
      <c r="PP251" s="134">
        <f t="shared" ca="1" si="1865"/>
        <v>1</v>
      </c>
      <c r="PQ251" s="134">
        <f t="shared" ca="1" si="1865"/>
        <v>1</v>
      </c>
      <c r="PR251" s="134">
        <f t="shared" ca="1" si="1865"/>
        <v>1</v>
      </c>
      <c r="PS251" s="134">
        <f t="shared" ca="1" si="1865"/>
        <v>1</v>
      </c>
      <c r="PT251" s="134">
        <f t="shared" ca="1" si="1865"/>
        <v>1</v>
      </c>
      <c r="PU251" s="134">
        <f t="shared" ca="1" si="1865"/>
        <v>1</v>
      </c>
      <c r="PV251" s="134">
        <f t="shared" ca="1" si="1865"/>
        <v>1</v>
      </c>
      <c r="PW251" s="134">
        <f t="shared" ca="1" si="1865"/>
        <v>1</v>
      </c>
      <c r="PX251" s="9"/>
      <c r="PY251" s="537" t="str">
        <f t="shared" ca="1" si="1866"/>
        <v>-</v>
      </c>
      <c r="PZ251" s="537" t="str">
        <f t="shared" ca="1" si="1866"/>
        <v>-</v>
      </c>
      <c r="QA251" s="537" t="str">
        <f t="shared" ca="1" si="1866"/>
        <v>-</v>
      </c>
      <c r="QB251" s="537" t="str">
        <f t="shared" ca="1" si="1866"/>
        <v>-</v>
      </c>
      <c r="QC251" s="537" t="str">
        <f t="shared" ca="1" si="1866"/>
        <v>-</v>
      </c>
      <c r="QD251" s="537" t="str">
        <f t="shared" ca="1" si="1866"/>
        <v>-</v>
      </c>
      <c r="QE251" s="537" t="str">
        <f t="shared" ca="1" si="1866"/>
        <v>-</v>
      </c>
      <c r="QF251" s="537" t="str">
        <f t="shared" ca="1" si="1866"/>
        <v>-</v>
      </c>
      <c r="QG251" s="537" t="str">
        <f t="shared" ca="1" si="1866"/>
        <v>-</v>
      </c>
      <c r="QH251" s="537" t="str">
        <f t="shared" ca="1" si="1866"/>
        <v>-</v>
      </c>
      <c r="QI251" s="537" t="str">
        <f t="shared" ca="1" si="1866"/>
        <v>-</v>
      </c>
      <c r="QJ251" s="537" t="str">
        <f t="shared" ca="1" si="1866"/>
        <v>-</v>
      </c>
      <c r="QK251" s="537" t="str">
        <f t="shared" ca="1" si="1866"/>
        <v>-</v>
      </c>
      <c r="QL251" s="537" t="str">
        <f t="shared" ca="1" si="1866"/>
        <v>-</v>
      </c>
      <c r="QM251" s="537" t="str">
        <f t="shared" ca="1" si="1866"/>
        <v>-</v>
      </c>
      <c r="QN251" s="537" t="str">
        <f t="shared" ca="1" si="1866"/>
        <v>-</v>
      </c>
      <c r="QO251" s="537" t="str">
        <f t="shared" ca="1" si="1867"/>
        <v>-</v>
      </c>
      <c r="QP251" s="537" t="str">
        <f t="shared" ca="1" si="1867"/>
        <v>-</v>
      </c>
      <c r="QQ251" s="537" t="str">
        <f t="shared" ca="1" si="1867"/>
        <v>-</v>
      </c>
      <c r="QR251" s="537" t="str">
        <f t="shared" ca="1" si="1867"/>
        <v>-</v>
      </c>
      <c r="QS251" s="537" t="str">
        <f t="shared" ca="1" si="1867"/>
        <v>-</v>
      </c>
      <c r="QT251" s="537" t="str">
        <f t="shared" ca="1" si="1867"/>
        <v>-</v>
      </c>
      <c r="QU251" s="537" t="str">
        <f t="shared" ca="1" si="1867"/>
        <v>-</v>
      </c>
      <c r="QV251" s="537" t="str">
        <f t="shared" ca="1" si="1867"/>
        <v>-</v>
      </c>
      <c r="QW251" s="537" t="str">
        <f t="shared" ca="1" si="1867"/>
        <v>-</v>
      </c>
      <c r="QX251" s="537" t="str">
        <f t="shared" ca="1" si="1867"/>
        <v>-</v>
      </c>
      <c r="QY251" s="537" t="str">
        <f t="shared" ca="1" si="1867"/>
        <v>-</v>
      </c>
      <c r="QZ251" s="537" t="str">
        <f t="shared" ca="1" si="1867"/>
        <v>-</v>
      </c>
      <c r="RA251" s="537" t="str">
        <f t="shared" ca="1" si="1867"/>
        <v>-</v>
      </c>
      <c r="RB251" s="537" t="str">
        <f t="shared" ca="1" si="1867"/>
        <v>-</v>
      </c>
      <c r="RC251" s="537" t="str">
        <f t="shared" ca="1" si="1867"/>
        <v>-</v>
      </c>
      <c r="RD251" s="537" t="str">
        <f t="shared" ca="1" si="1867"/>
        <v>-</v>
      </c>
      <c r="RE251" s="537" t="str">
        <f t="shared" ca="1" si="1868"/>
        <v>-</v>
      </c>
      <c r="RF251" s="537" t="str">
        <f t="shared" ca="1" si="1868"/>
        <v>-</v>
      </c>
      <c r="RG251" s="537" t="str">
        <f t="shared" ca="1" si="1868"/>
        <v>-</v>
      </c>
      <c r="RH251" s="537" t="str">
        <f t="shared" ca="1" si="1868"/>
        <v>-</v>
      </c>
      <c r="RI251" s="547" t="str">
        <f t="shared" ca="1" si="1869"/>
        <v>-</v>
      </c>
      <c r="RJ251" s="547" t="str">
        <f t="shared" ca="1" si="1869"/>
        <v>-</v>
      </c>
      <c r="RK251" s="547" t="str">
        <f t="shared" ca="1" si="1869"/>
        <v>-</v>
      </c>
      <c r="RL251" s="547" t="str">
        <f t="shared" ca="1" si="1869"/>
        <v>-</v>
      </c>
      <c r="RM251" s="547" t="str">
        <f t="shared" ca="1" si="1869"/>
        <v>-</v>
      </c>
      <c r="RN251" s="547" t="str">
        <f t="shared" ca="1" si="1869"/>
        <v>-</v>
      </c>
      <c r="RO251" s="547" t="str">
        <f t="shared" ca="1" si="1869"/>
        <v>-</v>
      </c>
      <c r="RP251" s="547" t="str">
        <f t="shared" ca="1" si="1869"/>
        <v>-</v>
      </c>
      <c r="RQ251" s="547" t="str">
        <f t="shared" ca="1" si="1869"/>
        <v>-</v>
      </c>
      <c r="RR251" s="547" t="str">
        <f t="shared" ca="1" si="1869"/>
        <v>-</v>
      </c>
      <c r="RS251" s="547" t="str">
        <f t="shared" ca="1" si="1869"/>
        <v>-</v>
      </c>
      <c r="RT251" s="547" t="str">
        <f t="shared" ca="1" si="1869"/>
        <v>-</v>
      </c>
      <c r="RU251" s="547" t="str">
        <f t="shared" ca="1" si="1869"/>
        <v>-</v>
      </c>
      <c r="RV251" s="547" t="str">
        <f t="shared" ca="1" si="1869"/>
        <v>-</v>
      </c>
      <c r="RW251" s="547" t="str">
        <f t="shared" ca="1" si="1869"/>
        <v>-</v>
      </c>
      <c r="RX251" s="547" t="str">
        <f t="shared" ca="1" si="1869"/>
        <v>-</v>
      </c>
      <c r="RY251" s="547" t="str">
        <f t="shared" ca="1" si="1870"/>
        <v>-</v>
      </c>
      <c r="RZ251" s="547" t="str">
        <f t="shared" ca="1" si="1870"/>
        <v>-</v>
      </c>
      <c r="SA251" s="547" t="str">
        <f t="shared" ca="1" si="1870"/>
        <v>-</v>
      </c>
      <c r="SB251" s="547" t="str">
        <f t="shared" ca="1" si="1870"/>
        <v>-</v>
      </c>
      <c r="SC251" s="547" t="str">
        <f t="shared" ca="1" si="1870"/>
        <v>-</v>
      </c>
      <c r="SD251" s="547" t="str">
        <f t="shared" ca="1" si="1870"/>
        <v>-</v>
      </c>
      <c r="SE251" s="547" t="str">
        <f t="shared" ca="1" si="1870"/>
        <v>-</v>
      </c>
      <c r="SF251" s="547" t="str">
        <f t="shared" ca="1" si="1870"/>
        <v>-</v>
      </c>
      <c r="SG251" s="547" t="str">
        <f t="shared" ca="1" si="1870"/>
        <v>-</v>
      </c>
      <c r="SH251" s="547" t="str">
        <f t="shared" ca="1" si="1870"/>
        <v>-</v>
      </c>
      <c r="SI251" s="537" t="str">
        <f t="shared" ca="1" si="1871"/>
        <v>-</v>
      </c>
      <c r="SJ251" s="537" t="str">
        <f t="shared" ca="1" si="1871"/>
        <v>-</v>
      </c>
      <c r="SK251" s="537" t="str">
        <f t="shared" ca="1" si="1871"/>
        <v>-</v>
      </c>
      <c r="SL251" s="537" t="str">
        <f t="shared" ca="1" si="1871"/>
        <v>-</v>
      </c>
      <c r="SM251" s="537" t="str">
        <f t="shared" ca="1" si="1871"/>
        <v>-</v>
      </c>
      <c r="SN251" s="537" t="str">
        <f t="shared" ca="1" si="1871"/>
        <v>-</v>
      </c>
      <c r="SO251" s="537" t="str">
        <f t="shared" ca="1" si="1871"/>
        <v>-</v>
      </c>
      <c r="SP251" s="537" t="str">
        <f t="shared" ca="1" si="1871"/>
        <v>-</v>
      </c>
      <c r="SQ251" s="537" t="str">
        <f t="shared" ca="1" si="1871"/>
        <v>-</v>
      </c>
      <c r="SR251" s="537" t="str">
        <f t="shared" ca="1" si="1871"/>
        <v>-</v>
      </c>
      <c r="SS251" s="537" t="str">
        <f t="shared" ca="1" si="1871"/>
        <v>-</v>
      </c>
      <c r="ST251" s="537" t="str">
        <f t="shared" ca="1" si="1871"/>
        <v>-</v>
      </c>
      <c r="SU251" s="537" t="str">
        <f t="shared" ca="1" si="1871"/>
        <v>-</v>
      </c>
      <c r="SV251" s="537" t="str">
        <f t="shared" ca="1" si="1871"/>
        <v>-</v>
      </c>
      <c r="SW251" s="537" t="str">
        <f t="shared" ca="1" si="1871"/>
        <v>-</v>
      </c>
      <c r="SX251" s="537" t="str">
        <f t="shared" ca="1" si="1871"/>
        <v>-</v>
      </c>
      <c r="SY251" s="537" t="str">
        <f t="shared" ca="1" si="1872"/>
        <v>-</v>
      </c>
      <c r="SZ251" s="537" t="str">
        <f t="shared" ca="1" si="1872"/>
        <v>-</v>
      </c>
      <c r="TA251" s="537" t="str">
        <f t="shared" ca="1" si="1872"/>
        <v>-</v>
      </c>
      <c r="TB251" s="537" t="str">
        <f t="shared" ca="1" si="1872"/>
        <v>-</v>
      </c>
      <c r="TC251" s="537" t="str">
        <f t="shared" ca="1" si="1872"/>
        <v>-</v>
      </c>
      <c r="TD251" s="537" t="str">
        <f t="shared" ca="1" si="1872"/>
        <v>-</v>
      </c>
      <c r="TE251" s="537" t="str">
        <f t="shared" ca="1" si="1872"/>
        <v>-</v>
      </c>
      <c r="TF251" s="537" t="str">
        <f t="shared" ca="1" si="1872"/>
        <v>-</v>
      </c>
      <c r="TG251" s="537" t="str">
        <f t="shared" ca="1" si="1872"/>
        <v>-</v>
      </c>
      <c r="TH251" s="537" t="str">
        <f t="shared" ca="1" si="1872"/>
        <v>-</v>
      </c>
      <c r="TI251" s="537" t="str">
        <f t="shared" ca="1" si="1872"/>
        <v>-</v>
      </c>
      <c r="TJ251" s="537" t="str">
        <f t="shared" ca="1" si="1872"/>
        <v>-</v>
      </c>
      <c r="TK251" s="537" t="str">
        <f t="shared" ca="1" si="1872"/>
        <v>-</v>
      </c>
      <c r="TL251" s="537" t="str">
        <f t="shared" ca="1" si="1872"/>
        <v>-</v>
      </c>
      <c r="TM251" s="537" t="str">
        <f t="shared" ca="1" si="1872"/>
        <v>-</v>
      </c>
      <c r="TN251" s="537" t="str">
        <f t="shared" ca="1" si="1872"/>
        <v>-</v>
      </c>
      <c r="TO251" s="537" t="str">
        <f t="shared" ca="1" si="1873"/>
        <v>-</v>
      </c>
      <c r="TP251" s="537" t="str">
        <f t="shared" ca="1" si="1873"/>
        <v>-</v>
      </c>
      <c r="TQ251" s="537" t="str">
        <f t="shared" ca="1" si="1873"/>
        <v>-</v>
      </c>
      <c r="TR251" s="537" t="str">
        <f t="shared" ca="1" si="1873"/>
        <v>-</v>
      </c>
      <c r="TS251" s="547" t="str">
        <f t="shared" ca="1" si="1874"/>
        <v>-</v>
      </c>
      <c r="TT251" s="547" t="str">
        <f t="shared" ca="1" si="1874"/>
        <v>-</v>
      </c>
      <c r="TU251" s="547" t="str">
        <f t="shared" ca="1" si="1874"/>
        <v>-</v>
      </c>
      <c r="TV251" s="547" t="str">
        <f t="shared" ca="1" si="1874"/>
        <v>-</v>
      </c>
      <c r="TW251" s="547" t="str">
        <f t="shared" ca="1" si="1874"/>
        <v>-</v>
      </c>
      <c r="TX251" s="547" t="str">
        <f t="shared" ca="1" si="1874"/>
        <v>-</v>
      </c>
      <c r="TY251" s="547" t="str">
        <f t="shared" ca="1" si="1874"/>
        <v>-</v>
      </c>
      <c r="TZ251" s="547" t="str">
        <f t="shared" ca="1" si="1874"/>
        <v>-</v>
      </c>
      <c r="UA251" s="547" t="str">
        <f t="shared" ca="1" si="1874"/>
        <v>-</v>
      </c>
      <c r="UB251" s="547" t="str">
        <f t="shared" ca="1" si="1874"/>
        <v>-</v>
      </c>
      <c r="UC251" s="547" t="str">
        <f t="shared" ca="1" si="1874"/>
        <v>-</v>
      </c>
      <c r="UD251" s="547" t="str">
        <f t="shared" ca="1" si="1874"/>
        <v>-</v>
      </c>
      <c r="UE251" s="547" t="str">
        <f t="shared" ca="1" si="1874"/>
        <v>-</v>
      </c>
      <c r="UF251" s="547" t="str">
        <f t="shared" ca="1" si="1874"/>
        <v>-</v>
      </c>
      <c r="UG251" s="547" t="str">
        <f t="shared" ca="1" si="1874"/>
        <v>-</v>
      </c>
      <c r="UH251" s="547" t="str">
        <f t="shared" ca="1" si="1874"/>
        <v>-</v>
      </c>
      <c r="UI251" s="547" t="str">
        <f t="shared" ca="1" si="1875"/>
        <v>-</v>
      </c>
      <c r="UJ251" s="547" t="str">
        <f t="shared" ca="1" si="1875"/>
        <v>-</v>
      </c>
      <c r="UK251" s="547" t="str">
        <f t="shared" ca="1" si="1875"/>
        <v>-</v>
      </c>
      <c r="UL251" s="547" t="str">
        <f t="shared" ca="1" si="1875"/>
        <v>-</v>
      </c>
      <c r="UM251" s="547" t="str">
        <f t="shared" ca="1" si="1875"/>
        <v>-</v>
      </c>
      <c r="UN251" s="547" t="str">
        <f t="shared" ca="1" si="1875"/>
        <v>-</v>
      </c>
      <c r="UO251" s="547" t="str">
        <f t="shared" ca="1" si="1875"/>
        <v>-</v>
      </c>
      <c r="UP251" s="547" t="str">
        <f t="shared" ca="1" si="1875"/>
        <v>-</v>
      </c>
      <c r="UQ251" s="547" t="str">
        <f t="shared" ca="1" si="1875"/>
        <v>-</v>
      </c>
      <c r="UR251" s="547" t="str">
        <f t="shared" ca="1" si="1875"/>
        <v>-</v>
      </c>
      <c r="US251" s="537" t="str">
        <f t="shared" ca="1" si="1876"/>
        <v>-</v>
      </c>
      <c r="UT251" s="537" t="str">
        <f t="shared" ca="1" si="1876"/>
        <v>-</v>
      </c>
      <c r="UU251" s="537" t="str">
        <f t="shared" ca="1" si="1876"/>
        <v>-</v>
      </c>
      <c r="UV251" s="537" t="str">
        <f t="shared" ca="1" si="1876"/>
        <v>-</v>
      </c>
      <c r="UW251" s="537" t="str">
        <f t="shared" ca="1" si="1876"/>
        <v>-</v>
      </c>
      <c r="UX251" s="537" t="str">
        <f t="shared" ca="1" si="1876"/>
        <v>-</v>
      </c>
      <c r="UY251" s="537" t="str">
        <f t="shared" ca="1" si="1876"/>
        <v>-</v>
      </c>
      <c r="UZ251" s="537" t="str">
        <f t="shared" ca="1" si="1876"/>
        <v>-</v>
      </c>
      <c r="VA251" s="537" t="str">
        <f t="shared" ca="1" si="1876"/>
        <v>-</v>
      </c>
      <c r="VB251" s="537" t="str">
        <f t="shared" ca="1" si="1876"/>
        <v>-</v>
      </c>
      <c r="VC251" s="537" t="str">
        <f t="shared" ca="1" si="1876"/>
        <v>-</v>
      </c>
      <c r="VD251" s="537" t="str">
        <f t="shared" ca="1" si="1876"/>
        <v>-</v>
      </c>
      <c r="VE251" s="537" t="str">
        <f t="shared" ca="1" si="1876"/>
        <v>-</v>
      </c>
      <c r="VF251" s="537" t="str">
        <f t="shared" ca="1" si="1876"/>
        <v>-</v>
      </c>
      <c r="VG251" s="537" t="str">
        <f t="shared" ca="1" si="1876"/>
        <v>-</v>
      </c>
      <c r="VH251" s="537" t="str">
        <f t="shared" ca="1" si="1876"/>
        <v>-</v>
      </c>
      <c r="VI251" s="537" t="str">
        <f t="shared" ca="1" si="1877"/>
        <v>-</v>
      </c>
      <c r="VJ251" s="537" t="str">
        <f t="shared" ca="1" si="1877"/>
        <v>-</v>
      </c>
      <c r="VK251" s="537" t="str">
        <f t="shared" ca="1" si="1877"/>
        <v>-</v>
      </c>
      <c r="VL251" s="537" t="str">
        <f t="shared" ca="1" si="1877"/>
        <v>-</v>
      </c>
      <c r="VM251" s="537" t="str">
        <f t="shared" ca="1" si="1877"/>
        <v>-</v>
      </c>
      <c r="VN251" s="537" t="str">
        <f t="shared" ca="1" si="1877"/>
        <v>-</v>
      </c>
      <c r="VO251" s="537" t="str">
        <f t="shared" ca="1" si="1877"/>
        <v>-</v>
      </c>
      <c r="VP251" s="537" t="str">
        <f t="shared" ca="1" si="1877"/>
        <v>-</v>
      </c>
      <c r="VQ251" s="537" t="str">
        <f t="shared" ca="1" si="1877"/>
        <v>-</v>
      </c>
      <c r="VR251" s="537" t="str">
        <f t="shared" ca="1" si="1877"/>
        <v>-</v>
      </c>
      <c r="VS251" s="537" t="str">
        <f t="shared" ca="1" si="1877"/>
        <v>-</v>
      </c>
      <c r="VT251" s="537" t="str">
        <f t="shared" ca="1" si="1877"/>
        <v>-</v>
      </c>
      <c r="VU251" s="537" t="str">
        <f t="shared" ca="1" si="1877"/>
        <v>-</v>
      </c>
      <c r="VV251" s="537" t="str">
        <f t="shared" ca="1" si="1877"/>
        <v>-</v>
      </c>
      <c r="VW251" s="537" t="b">
        <f t="shared" ca="1" si="1877"/>
        <v>1</v>
      </c>
      <c r="VX251" s="537" t="b">
        <f t="shared" ca="1" si="1877"/>
        <v>1</v>
      </c>
      <c r="VY251" s="537" t="b">
        <f t="shared" ca="1" si="1878"/>
        <v>1</v>
      </c>
      <c r="VZ251" s="537" t="b">
        <f t="shared" ca="1" si="1878"/>
        <v>1</v>
      </c>
      <c r="WA251" s="537" t="b">
        <f t="shared" ca="1" si="1878"/>
        <v>1</v>
      </c>
      <c r="WB251" s="537" t="b">
        <f t="shared" ca="1" si="1878"/>
        <v>1</v>
      </c>
      <c r="WC251" s="547" t="b">
        <f t="shared" ca="1" si="1879"/>
        <v>1</v>
      </c>
      <c r="WD251" s="547" t="b">
        <f t="shared" ca="1" si="1879"/>
        <v>1</v>
      </c>
      <c r="WE251" s="547" t="b">
        <f t="shared" ca="1" si="1879"/>
        <v>1</v>
      </c>
      <c r="WF251" s="547" t="b">
        <f t="shared" ca="1" si="1879"/>
        <v>1</v>
      </c>
      <c r="WG251" s="547" t="b">
        <f t="shared" ca="1" si="1879"/>
        <v>1</v>
      </c>
      <c r="WH251" s="547" t="b">
        <f t="shared" ca="1" si="1879"/>
        <v>1</v>
      </c>
      <c r="WI251" s="547" t="b">
        <f t="shared" ca="1" si="1879"/>
        <v>1</v>
      </c>
      <c r="WJ251" s="547" t="b">
        <f t="shared" ca="1" si="1879"/>
        <v>1</v>
      </c>
      <c r="WK251" s="547" t="b">
        <f t="shared" ca="1" si="1879"/>
        <v>1</v>
      </c>
      <c r="WL251" s="547" t="b">
        <f t="shared" ca="1" si="1879"/>
        <v>1</v>
      </c>
      <c r="WM251" s="547" t="b">
        <f t="shared" ca="1" si="1879"/>
        <v>1</v>
      </c>
      <c r="WN251" s="547" t="b">
        <f t="shared" ca="1" si="1879"/>
        <v>1</v>
      </c>
      <c r="WO251" s="547" t="b">
        <f t="shared" ca="1" si="1879"/>
        <v>1</v>
      </c>
      <c r="WP251" s="547" t="b">
        <f t="shared" ca="1" si="1879"/>
        <v>1</v>
      </c>
      <c r="WQ251" s="547" t="b">
        <f t="shared" ca="1" si="1879"/>
        <v>1</v>
      </c>
      <c r="WR251" s="547" t="b">
        <f t="shared" ca="1" si="1879"/>
        <v>1</v>
      </c>
      <c r="WS251" s="547" t="b">
        <f t="shared" ca="1" si="1880"/>
        <v>1</v>
      </c>
      <c r="WT251" s="547" t="b">
        <f t="shared" ca="1" si="1880"/>
        <v>1</v>
      </c>
      <c r="WU251" s="547" t="b">
        <f t="shared" ca="1" si="1880"/>
        <v>1</v>
      </c>
      <c r="WV251" s="547" t="b">
        <f t="shared" ca="1" si="1880"/>
        <v>1</v>
      </c>
      <c r="WW251" s="547" t="b">
        <f t="shared" ca="1" si="1880"/>
        <v>1</v>
      </c>
      <c r="WX251" s="547" t="b">
        <f t="shared" ca="1" si="1880"/>
        <v>1</v>
      </c>
      <c r="WY251" s="547" t="b">
        <f t="shared" ca="1" si="1880"/>
        <v>1</v>
      </c>
      <c r="WZ251" s="547" t="b">
        <f t="shared" ca="1" si="1880"/>
        <v>1</v>
      </c>
      <c r="XA251" s="547" t="b">
        <f t="shared" ca="1" si="1880"/>
        <v>1</v>
      </c>
      <c r="XB251" s="547" t="b">
        <f t="shared" ca="1" si="1880"/>
        <v>1</v>
      </c>
      <c r="XC251" s="19">
        <f t="shared" ca="1" si="1881"/>
        <v>0</v>
      </c>
      <c r="XD251" s="599">
        <v>0</v>
      </c>
    </row>
    <row r="252" spans="1:628" outlineLevel="2">
      <c r="A252" s="20">
        <f t="shared" si="1423"/>
        <v>247</v>
      </c>
      <c r="B252" s="241">
        <f t="shared" ca="1" si="1754"/>
        <v>215</v>
      </c>
      <c r="C252" s="115">
        <v>302</v>
      </c>
      <c r="D252" s="134" t="str">
        <f t="shared" ca="1" si="1810"/>
        <v>GSW</v>
      </c>
      <c r="E252" t="b">
        <v>1</v>
      </c>
      <c r="F252" t="b">
        <v>0</v>
      </c>
      <c r="G252" t="b">
        <f t="shared" si="1811"/>
        <v>1</v>
      </c>
      <c r="H252" s="213">
        <f t="shared" ca="1" si="1549"/>
        <v>43</v>
      </c>
      <c r="I252" s="19">
        <f t="shared" ca="1" si="1426"/>
        <v>1</v>
      </c>
      <c r="J252" s="19">
        <f t="shared" ca="1" si="1426"/>
        <v>0</v>
      </c>
      <c r="K252" s="114">
        <f t="shared" ca="1" si="1630"/>
        <v>6</v>
      </c>
      <c r="L252" s="114">
        <f t="shared" ca="1" si="1646"/>
        <v>3</v>
      </c>
      <c r="M252" s="19">
        <f t="shared" ca="1" si="1426"/>
        <v>2</v>
      </c>
      <c r="N252" s="19">
        <f t="shared" ca="1" si="1426"/>
        <v>2</v>
      </c>
      <c r="O252" s="114">
        <f t="shared" ca="1" si="1812"/>
        <v>2</v>
      </c>
      <c r="P252" s="19">
        <f t="shared" ca="1" si="1686"/>
        <v>3</v>
      </c>
      <c r="Q252" s="19">
        <f t="shared" ca="1" si="1686"/>
        <v>2</v>
      </c>
      <c r="R252" s="19">
        <f t="shared" ca="1" si="1686"/>
        <v>1</v>
      </c>
      <c r="S252" s="19">
        <f t="shared" ca="1" si="1686"/>
        <v>0</v>
      </c>
      <c r="T252" s="19">
        <f t="shared" ca="1" si="1686"/>
        <v>0</v>
      </c>
      <c r="U252" s="19">
        <f t="shared" ca="1" si="1686"/>
        <v>0</v>
      </c>
      <c r="V252" s="19">
        <f t="shared" ca="1" si="1686"/>
        <v>0</v>
      </c>
      <c r="W252" s="19">
        <f t="shared" ca="1" si="1686"/>
        <v>0</v>
      </c>
      <c r="X252" s="19">
        <f t="shared" ca="1" si="1686"/>
        <v>1</v>
      </c>
      <c r="Y252" s="19">
        <f t="shared" ca="1" si="1686"/>
        <v>1</v>
      </c>
      <c r="Z252" s="19">
        <f t="shared" ref="Z252" ca="1" si="1883">OFFSET(Z$5,$B252,0)</f>
        <v>1</v>
      </c>
      <c r="AA252" s="209"/>
      <c r="AB252" s="209"/>
      <c r="AC252" s="209"/>
      <c r="AD252" s="209"/>
      <c r="AE252" s="209"/>
      <c r="AF252" s="19">
        <f t="shared" ca="1" si="1687"/>
        <v>0</v>
      </c>
      <c r="AG252" s="209"/>
      <c r="AH252" s="209"/>
      <c r="AI252" s="209"/>
      <c r="AJ252" s="209"/>
      <c r="AK252" s="209"/>
      <c r="AL252" s="209"/>
      <c r="AM252" s="209"/>
      <c r="AN252" s="209"/>
      <c r="AO252" s="134">
        <f t="shared" ca="1" si="1813"/>
        <v>2</v>
      </c>
      <c r="AP252" s="134">
        <f ca="1">INDEX(CHOOSE($P252,DataAutumn!i.AdultDrys,DataWinter!i.AdultDrys,DataSpring!i.AdultDrys),1,$O252)</f>
        <v>3</v>
      </c>
      <c r="AQ252" s="5">
        <f t="shared" ca="1" si="1702"/>
        <v>2</v>
      </c>
      <c r="AR252" s="5">
        <f t="shared" ca="1" si="1702"/>
        <v>0</v>
      </c>
      <c r="AS252" s="5">
        <f t="shared" ca="1" si="1814"/>
        <v>6</v>
      </c>
      <c r="AT252" s="209"/>
      <c r="AU252" s="209"/>
      <c r="AV252" s="209"/>
      <c r="AW252" s="353" t="str">
        <f t="shared" ca="1" si="1763"/>
        <v>TemplateRE 00043 GSW MWM     TOL204 Scan2 GFS_2 RR+01% REV06_2_3 PI00.0% Part2F GP100% WP100% MP100% (T_F33N11L00)</v>
      </c>
      <c r="AX252" s="9" t="str">
        <f ca="1">IF(COUNTIF(AW$5:AW252,AW252)=1,"-","Dup")</f>
        <v>-</v>
      </c>
      <c r="AY252" s="9"/>
      <c r="AZ252" s="19" t="str">
        <f t="shared" ca="1" si="1815"/>
        <v>-</v>
      </c>
      <c r="BA252" s="19" t="str">
        <f t="shared" ca="1" si="1815"/>
        <v>-</v>
      </c>
      <c r="BB252" s="19" t="str">
        <f t="shared" ca="1" si="1815"/>
        <v>-</v>
      </c>
      <c r="BC252" s="19" t="str">
        <f t="shared" ca="1" si="1815"/>
        <v>-</v>
      </c>
      <c r="BD252" s="19" t="str">
        <f t="shared" ca="1" si="1815"/>
        <v>-</v>
      </c>
      <c r="BE252" s="19" t="str">
        <f t="shared" ca="1" si="1815"/>
        <v>-</v>
      </c>
      <c r="BF252" s="19" t="str">
        <f t="shared" ca="1" si="1815"/>
        <v>-</v>
      </c>
      <c r="BG252" s="19" t="str">
        <f t="shared" ca="1" si="1815"/>
        <v>-</v>
      </c>
      <c r="BH252" s="19" t="str">
        <f t="shared" ca="1" si="1815"/>
        <v>-</v>
      </c>
      <c r="BI252" s="9"/>
      <c r="BJ252" s="19" t="b">
        <f t="shared" ca="1" si="1816"/>
        <v>1</v>
      </c>
      <c r="BK252" s="19" t="str">
        <f t="shared" ca="1" si="1816"/>
        <v>-</v>
      </c>
      <c r="BL252" s="19" t="str">
        <f t="shared" ca="1" si="1816"/>
        <v>-</v>
      </c>
      <c r="BM252" s="19" t="str">
        <f t="shared" ca="1" si="1816"/>
        <v>-</v>
      </c>
      <c r="BN252" s="19" t="b">
        <f t="shared" ca="1" si="1816"/>
        <v>0</v>
      </c>
      <c r="BO252" s="19">
        <f t="shared" ca="1" si="1816"/>
        <v>0</v>
      </c>
      <c r="BP252" s="19" t="str">
        <f t="shared" ca="1" si="1816"/>
        <v>-</v>
      </c>
      <c r="BQ252" s="19" t="str">
        <f t="shared" ca="1" si="1816"/>
        <v>-</v>
      </c>
      <c r="BR252" s="19" t="b">
        <f t="shared" ca="1" si="1816"/>
        <v>1</v>
      </c>
      <c r="BS252" s="9"/>
      <c r="BT252" s="19" t="str">
        <f t="shared" ca="1" si="1440"/>
        <v>-</v>
      </c>
      <c r="BU252" s="5" t="str">
        <f t="shared" ca="1" si="1817"/>
        <v>-</v>
      </c>
      <c r="BV252" s="5">
        <f t="shared" ca="1" si="1818"/>
        <v>1</v>
      </c>
      <c r="BW252" s="5">
        <f t="shared" ca="1" si="1818"/>
        <v>1</v>
      </c>
      <c r="BX252" s="19" t="str">
        <f t="shared" ca="1" si="1443"/>
        <v>-</v>
      </c>
      <c r="BY252" s="19" t="str">
        <f t="shared" ca="1" si="1443"/>
        <v>-</v>
      </c>
      <c r="BZ252" s="19" t="str">
        <f t="shared" ca="1" si="1443"/>
        <v>-</v>
      </c>
      <c r="CA252" s="5" t="str">
        <f t="shared" ca="1" si="1819"/>
        <v>-</v>
      </c>
      <c r="CB252" s="5">
        <f t="shared" ca="1" si="1820"/>
        <v>1</v>
      </c>
      <c r="CC252" s="5">
        <f t="shared" ca="1" si="1820"/>
        <v>1</v>
      </c>
      <c r="CD252" s="19" t="str">
        <f t="shared" ca="1" si="1446"/>
        <v>-</v>
      </c>
      <c r="CE252" s="5" t="str">
        <f t="shared" ca="1" si="1821"/>
        <v>-</v>
      </c>
      <c r="CF252" s="5">
        <f t="shared" ca="1" si="1822"/>
        <v>1</v>
      </c>
      <c r="CG252" s="19" t="str">
        <f t="shared" ca="1" si="1449"/>
        <v>-</v>
      </c>
      <c r="CH252" s="19" t="str">
        <f t="shared" ca="1" si="1449"/>
        <v>-</v>
      </c>
      <c r="CI252" s="5">
        <f t="shared" ca="1" si="1450"/>
        <v>1</v>
      </c>
      <c r="CJ252" s="19" t="str">
        <f t="shared" ca="1" si="1449"/>
        <v>-</v>
      </c>
      <c r="CK252" s="5" t="str">
        <f t="shared" ca="1" si="1823"/>
        <v>-</v>
      </c>
      <c r="CL252" s="5">
        <f t="shared" ca="1" si="1824"/>
        <v>1</v>
      </c>
      <c r="CM252" s="5">
        <f t="shared" ca="1" si="1824"/>
        <v>1</v>
      </c>
      <c r="CN252" s="9"/>
      <c r="CO252" s="5" t="b">
        <f t="shared" ca="1" si="1453"/>
        <v>0</v>
      </c>
      <c r="CP252" s="12">
        <f t="shared" ca="1" si="1748"/>
        <v>2232111</v>
      </c>
      <c r="CQ252" s="19">
        <f t="shared" ca="1" si="1455"/>
        <v>1</v>
      </c>
      <c r="CR252" s="19" t="b">
        <f t="shared" ca="1" si="1455"/>
        <v>1</v>
      </c>
      <c r="CS252" s="142">
        <f t="shared" ca="1" si="1825"/>
        <v>2</v>
      </c>
      <c r="CT252" s="142">
        <f t="shared" ca="1" si="1825"/>
        <v>2</v>
      </c>
      <c r="CU252" s="12">
        <v>0</v>
      </c>
      <c r="CV252" s="142">
        <f t="shared" ca="1" si="1826"/>
        <v>0</v>
      </c>
      <c r="CW252" s="142">
        <f t="shared" ca="1" si="1826"/>
        <v>2</v>
      </c>
      <c r="CX252" s="142">
        <f t="shared" ca="1" si="1826"/>
        <v>2</v>
      </c>
      <c r="CY252" s="12">
        <v>0</v>
      </c>
      <c r="CZ252" s="12">
        <v>0</v>
      </c>
      <c r="DA252" s="142">
        <f t="shared" ca="1" si="1827"/>
        <v>2</v>
      </c>
      <c r="DB252" s="142">
        <f t="shared" ca="1" si="1827"/>
        <v>2</v>
      </c>
      <c r="DC252" s="142">
        <f t="shared" ca="1" si="1827"/>
        <v>2</v>
      </c>
      <c r="DD252" s="142">
        <f t="shared" ca="1" si="1827"/>
        <v>2</v>
      </c>
      <c r="DE252" s="142">
        <f t="shared" ca="1" si="1827"/>
        <v>2</v>
      </c>
      <c r="DF252" s="142">
        <f t="shared" ca="1" si="1827"/>
        <v>2</v>
      </c>
      <c r="DG252" s="142">
        <f t="shared" ca="1" si="1827"/>
        <v>2</v>
      </c>
      <c r="DH252" s="142">
        <f t="shared" ca="1" si="1827"/>
        <v>2</v>
      </c>
      <c r="DI252" s="142">
        <f t="shared" ca="1" si="1827"/>
        <v>2</v>
      </c>
      <c r="DJ252" s="9"/>
      <c r="DK252" s="19" t="b">
        <f t="shared" ca="1" si="1460"/>
        <v>1</v>
      </c>
      <c r="DL252" s="19" t="b">
        <f t="shared" ca="1" si="1460"/>
        <v>1</v>
      </c>
      <c r="DM252" s="19" t="b">
        <f t="shared" ca="1" si="1460"/>
        <v>1</v>
      </c>
      <c r="DN252" s="585">
        <f ca="1">VALUE($N252&amp;$O252&amp;$P252&amp;$Q252&amp;IFERROR(VALUE($R252),0)&amp;$Z252&amp;2&amp;1)</f>
        <v>22321121</v>
      </c>
      <c r="DO252" s="19" t="b">
        <f t="shared" ca="1" si="1828"/>
        <v>1</v>
      </c>
      <c r="DP252" s="19">
        <f t="shared" ca="1" si="1828"/>
        <v>0</v>
      </c>
      <c r="DQ252" s="19" t="str">
        <f t="shared" ca="1" si="1828"/>
        <v>-</v>
      </c>
      <c r="DR252" s="578" t="str">
        <f t="shared" ca="1" si="1828"/>
        <v>-</v>
      </c>
      <c r="DS252" s="430">
        <f t="shared" ca="1" si="1704"/>
        <v>652</v>
      </c>
      <c r="DT252" s="430">
        <f t="shared" ca="1" si="1704"/>
        <v>686</v>
      </c>
      <c r="DU252" s="430">
        <f t="shared" ca="1" si="1704"/>
        <v>721</v>
      </c>
      <c r="DV252" s="142">
        <f t="shared" ca="1" si="1705"/>
        <v>378</v>
      </c>
      <c r="DW252" s="142">
        <f t="shared" ca="1" si="1705"/>
        <v>413</v>
      </c>
      <c r="DX252" s="142">
        <f t="shared" ca="1" si="1705"/>
        <v>448</v>
      </c>
      <c r="DY252" s="19" t="str">
        <f t="shared" ca="1" si="1829"/>
        <v>-</v>
      </c>
      <c r="DZ252" s="19" t="str">
        <f t="shared" ca="1" si="1829"/>
        <v>-</v>
      </c>
      <c r="EA252" s="19" t="str">
        <f t="shared" ca="1" si="1829"/>
        <v>-</v>
      </c>
      <c r="EB252" s="19" t="str">
        <f t="shared" ca="1" si="1829"/>
        <v>-</v>
      </c>
      <c r="EC252" s="19" t="str">
        <f t="shared" ca="1" si="1829"/>
        <v>-</v>
      </c>
      <c r="ED252" s="19" t="str">
        <f t="shared" ca="1" si="1829"/>
        <v>-</v>
      </c>
      <c r="EE252" s="19">
        <f t="shared" ca="1" si="1829"/>
        <v>1</v>
      </c>
      <c r="EF252" s="19">
        <f t="shared" ca="1" si="1829"/>
        <v>1</v>
      </c>
      <c r="EG252" s="19">
        <f t="shared" ca="1" si="1829"/>
        <v>0</v>
      </c>
      <c r="EH252" s="19">
        <f t="shared" ca="1" si="1829"/>
        <v>1</v>
      </c>
      <c r="EI252" s="19">
        <f t="shared" ca="1" si="1829"/>
        <v>-1</v>
      </c>
      <c r="EJ252" s="19" t="str">
        <f t="shared" ca="1" si="1829"/>
        <v>-</v>
      </c>
      <c r="EK252" s="19" t="str">
        <f t="shared" ca="1" si="1829"/>
        <v>-</v>
      </c>
      <c r="EL252" s="19" t="str">
        <f t="shared" ca="1" si="1829"/>
        <v>-</v>
      </c>
      <c r="EM252" s="19">
        <f t="shared" ca="1" si="1829"/>
        <v>0</v>
      </c>
      <c r="EN252" s="19">
        <f t="shared" ca="1" si="1829"/>
        <v>1</v>
      </c>
      <c r="EO252" s="19">
        <f t="shared" ca="1" si="1690"/>
        <v>-1</v>
      </c>
      <c r="EP252" s="19" t="str">
        <f t="shared" ca="1" si="1690"/>
        <v>-</v>
      </c>
      <c r="EQ252" s="19">
        <f t="shared" ca="1" si="1690"/>
        <v>0</v>
      </c>
      <c r="ER252" s="19">
        <f t="shared" ca="1" si="1690"/>
        <v>0</v>
      </c>
      <c r="ES252" s="9"/>
      <c r="ET252" s="19" t="str">
        <f t="shared" ca="1" si="1830"/>
        <v>-</v>
      </c>
      <c r="EU252" s="19" t="str">
        <f t="shared" ca="1" si="1830"/>
        <v>-</v>
      </c>
      <c r="EV252" s="19" t="str">
        <f t="shared" ca="1" si="1830"/>
        <v>-</v>
      </c>
      <c r="EW252" s="19" t="str">
        <f t="shared" ca="1" si="1830"/>
        <v>-</v>
      </c>
      <c r="EX252" s="19" t="str">
        <f t="shared" ca="1" si="1830"/>
        <v>-</v>
      </c>
      <c r="EY252" s="19" t="str">
        <f t="shared" ca="1" si="1830"/>
        <v>-</v>
      </c>
      <c r="EZ252" s="19" t="str">
        <f t="shared" ca="1" si="1830"/>
        <v>-</v>
      </c>
      <c r="FA252" s="19" t="str">
        <f t="shared" ca="1" si="1830"/>
        <v>-</v>
      </c>
      <c r="FB252" s="19" t="str">
        <f t="shared" ca="1" si="1830"/>
        <v>-</v>
      </c>
      <c r="FC252" s="19" t="str">
        <f t="shared" ca="1" si="1830"/>
        <v>-</v>
      </c>
      <c r="FD252" s="19" t="str">
        <f t="shared" ca="1" si="1830"/>
        <v>-</v>
      </c>
      <c r="FE252" s="19" t="str">
        <f t="shared" ca="1" si="1830"/>
        <v>-</v>
      </c>
      <c r="FF252" s="19">
        <f t="shared" ca="1" si="1830"/>
        <v>0</v>
      </c>
      <c r="FG252" s="430">
        <f t="shared" ca="1" si="1706"/>
        <v>0</v>
      </c>
      <c r="FH252" s="430">
        <f t="shared" ca="1" si="1706"/>
        <v>0</v>
      </c>
      <c r="FI252" s="114">
        <f t="shared" ca="1" si="1792"/>
        <v>0</v>
      </c>
      <c r="FJ252" s="114">
        <f t="shared" ca="1" si="1792"/>
        <v>0</v>
      </c>
      <c r="FK252" s="114">
        <f t="shared" ca="1" si="1792"/>
        <v>0</v>
      </c>
      <c r="FL252" s="114">
        <f t="shared" ca="1" si="1792"/>
        <v>0</v>
      </c>
      <c r="FM252" s="114">
        <f t="shared" ca="1" si="1792"/>
        <v>0</v>
      </c>
      <c r="FN252" s="536">
        <f t="shared" ca="1" si="1831"/>
        <v>0</v>
      </c>
      <c r="FO252" s="114">
        <f t="shared" ca="1" si="1793"/>
        <v>0</v>
      </c>
      <c r="FP252" s="114">
        <f t="shared" ca="1" si="1793"/>
        <v>0</v>
      </c>
      <c r="FQ252" s="114">
        <f t="shared" ca="1" si="1793"/>
        <v>0</v>
      </c>
      <c r="FR252" s="114">
        <f t="shared" ca="1" si="1793"/>
        <v>0</v>
      </c>
      <c r="FS252" s="114">
        <f t="shared" ca="1" si="1793"/>
        <v>0</v>
      </c>
      <c r="FT252" s="536">
        <f t="shared" ca="1" si="1832"/>
        <v>0</v>
      </c>
      <c r="FU252" s="114">
        <f t="shared" ca="1" si="1794"/>
        <v>0</v>
      </c>
      <c r="FV252" s="114">
        <f t="shared" ca="1" si="1794"/>
        <v>0</v>
      </c>
      <c r="FW252" s="114">
        <f t="shared" ca="1" si="1794"/>
        <v>0</v>
      </c>
      <c r="FX252" s="114">
        <f t="shared" ca="1" si="1794"/>
        <v>0</v>
      </c>
      <c r="FY252" s="114">
        <f t="shared" ca="1" si="1794"/>
        <v>0</v>
      </c>
      <c r="FZ252" s="536">
        <f t="shared" ca="1" si="1833"/>
        <v>0</v>
      </c>
      <c r="GA252" s="114">
        <f t="shared" ca="1" si="1795"/>
        <v>0</v>
      </c>
      <c r="GB252" s="114">
        <f t="shared" ca="1" si="1795"/>
        <v>0</v>
      </c>
      <c r="GC252" s="114">
        <f t="shared" ca="1" si="1795"/>
        <v>0</v>
      </c>
      <c r="GD252" s="114">
        <f t="shared" ca="1" si="1795"/>
        <v>0</v>
      </c>
      <c r="GE252" s="114">
        <f t="shared" ca="1" si="1795"/>
        <v>0</v>
      </c>
      <c r="GF252" s="536">
        <f t="shared" ca="1" si="1834"/>
        <v>0</v>
      </c>
      <c r="GG252" s="114">
        <f t="shared" ca="1" si="1796"/>
        <v>0</v>
      </c>
      <c r="GH252" s="114">
        <f t="shared" ca="1" si="1796"/>
        <v>0</v>
      </c>
      <c r="GI252" s="114">
        <f t="shared" ca="1" si="1796"/>
        <v>0</v>
      </c>
      <c r="GJ252" s="114">
        <f t="shared" ca="1" si="1796"/>
        <v>0</v>
      </c>
      <c r="GK252" s="114">
        <f t="shared" ca="1" si="1796"/>
        <v>0</v>
      </c>
      <c r="GL252" s="536">
        <f t="shared" ca="1" si="1835"/>
        <v>0</v>
      </c>
      <c r="GM252" s="114">
        <f t="shared" ca="1" si="1797"/>
        <v>0</v>
      </c>
      <c r="GN252" s="114">
        <f t="shared" ca="1" si="1797"/>
        <v>0</v>
      </c>
      <c r="GO252" s="114">
        <f t="shared" ca="1" si="1797"/>
        <v>0</v>
      </c>
      <c r="GP252" s="114">
        <f t="shared" ca="1" si="1797"/>
        <v>0</v>
      </c>
      <c r="GQ252" s="114">
        <f t="shared" ca="1" si="1797"/>
        <v>0</v>
      </c>
      <c r="GR252" s="536">
        <f t="shared" ca="1" si="1836"/>
        <v>0</v>
      </c>
      <c r="GS252" s="115">
        <f t="shared" ca="1" si="1713"/>
        <v>0</v>
      </c>
      <c r="GT252" s="115">
        <f t="shared" ca="1" si="1713"/>
        <v>0</v>
      </c>
      <c r="GU252" s="115">
        <f t="shared" ca="1" si="1713"/>
        <v>0</v>
      </c>
      <c r="GV252" s="115">
        <f t="shared" ca="1" si="1713"/>
        <v>0</v>
      </c>
      <c r="GW252" s="553">
        <f t="shared" ca="1" si="1837"/>
        <v>0</v>
      </c>
      <c r="GX252" s="553">
        <f t="shared" ca="1" si="1837"/>
        <v>0</v>
      </c>
      <c r="GY252" s="553">
        <f t="shared" ca="1" si="1837"/>
        <v>0</v>
      </c>
      <c r="GZ252" s="553">
        <f t="shared" ca="1" si="1837"/>
        <v>0</v>
      </c>
      <c r="HA252" s="553">
        <f t="shared" ca="1" si="1837"/>
        <v>0</v>
      </c>
      <c r="HB252" s="553">
        <f t="shared" ca="1" si="1837"/>
        <v>0</v>
      </c>
      <c r="HC252" s="553">
        <f t="shared" ca="1" si="1837"/>
        <v>0</v>
      </c>
      <c r="HD252" s="553">
        <f t="shared" ca="1" si="1837"/>
        <v>0</v>
      </c>
      <c r="HE252" s="553">
        <f t="shared" ca="1" si="1837"/>
        <v>0</v>
      </c>
      <c r="HF252" s="553">
        <f t="shared" ca="1" si="1837"/>
        <v>0</v>
      </c>
      <c r="HG252" s="553">
        <f t="shared" ca="1" si="1837"/>
        <v>0</v>
      </c>
      <c r="HH252" s="553">
        <f t="shared" ca="1" si="1837"/>
        <v>0</v>
      </c>
      <c r="HI252" s="553">
        <f t="shared" ca="1" si="1837"/>
        <v>0</v>
      </c>
      <c r="HJ252" s="553">
        <f t="shared" ca="1" si="1837"/>
        <v>0</v>
      </c>
      <c r="HK252" s="553">
        <f t="shared" ca="1" si="1837"/>
        <v>0</v>
      </c>
      <c r="HL252" s="553">
        <f t="shared" ca="1" si="1837"/>
        <v>0</v>
      </c>
      <c r="HM252" s="553">
        <f t="shared" ca="1" si="1715"/>
        <v>0</v>
      </c>
      <c r="HN252" s="553">
        <f t="shared" ca="1" si="1715"/>
        <v>0</v>
      </c>
      <c r="HO252" s="553">
        <f t="shared" ca="1" si="1715"/>
        <v>0</v>
      </c>
      <c r="HP252" s="553">
        <f t="shared" ca="1" si="1715"/>
        <v>0</v>
      </c>
      <c r="HQ252" s="19">
        <f t="shared" ca="1" si="1485"/>
        <v>0</v>
      </c>
      <c r="HR252" s="114">
        <f t="shared" ca="1" si="1798"/>
        <v>0</v>
      </c>
      <c r="HS252" s="114">
        <f t="shared" ca="1" si="1798"/>
        <v>0</v>
      </c>
      <c r="HT252" s="114">
        <f t="shared" ca="1" si="1798"/>
        <v>0</v>
      </c>
      <c r="HU252" s="114">
        <f t="shared" ca="1" si="1798"/>
        <v>0</v>
      </c>
      <c r="HV252" s="114">
        <f t="shared" ca="1" si="1798"/>
        <v>0</v>
      </c>
      <c r="HW252" s="536">
        <f t="shared" ca="1" si="1838"/>
        <v>0</v>
      </c>
      <c r="HX252" s="114">
        <f t="shared" ca="1" si="1799"/>
        <v>0</v>
      </c>
      <c r="HY252" s="114">
        <f t="shared" ca="1" si="1799"/>
        <v>0</v>
      </c>
      <c r="HZ252" s="114">
        <f t="shared" ca="1" si="1799"/>
        <v>0</v>
      </c>
      <c r="IA252" s="114">
        <f t="shared" ca="1" si="1799"/>
        <v>0</v>
      </c>
      <c r="IB252" s="114">
        <f t="shared" ca="1" si="1799"/>
        <v>0</v>
      </c>
      <c r="IC252" s="536">
        <f t="shared" ca="1" si="1839"/>
        <v>0</v>
      </c>
      <c r="ID252" s="114">
        <f t="shared" ca="1" si="1800"/>
        <v>0</v>
      </c>
      <c r="IE252" s="114">
        <f t="shared" ca="1" si="1800"/>
        <v>0</v>
      </c>
      <c r="IF252" s="114">
        <f t="shared" ca="1" si="1800"/>
        <v>0</v>
      </c>
      <c r="IG252" s="114">
        <f t="shared" ca="1" si="1800"/>
        <v>0</v>
      </c>
      <c r="IH252" s="114">
        <f t="shared" ca="1" si="1800"/>
        <v>0</v>
      </c>
      <c r="II252" s="536">
        <f t="shared" ca="1" si="1840"/>
        <v>0</v>
      </c>
      <c r="IJ252" s="114">
        <f t="shared" ca="1" si="1801"/>
        <v>0</v>
      </c>
      <c r="IK252" s="114">
        <f t="shared" ca="1" si="1801"/>
        <v>0</v>
      </c>
      <c r="IL252" s="114">
        <f t="shared" ca="1" si="1801"/>
        <v>0</v>
      </c>
      <c r="IM252" s="114">
        <f t="shared" ca="1" si="1801"/>
        <v>0</v>
      </c>
      <c r="IN252" s="114">
        <f t="shared" ca="1" si="1801"/>
        <v>0</v>
      </c>
      <c r="IO252" s="536">
        <f t="shared" ca="1" si="1841"/>
        <v>0</v>
      </c>
      <c r="IP252" s="114">
        <f t="shared" ca="1" si="1802"/>
        <v>0</v>
      </c>
      <c r="IQ252" s="114">
        <f t="shared" ca="1" si="1802"/>
        <v>0</v>
      </c>
      <c r="IR252" s="114">
        <f t="shared" ca="1" si="1802"/>
        <v>0</v>
      </c>
      <c r="IS252" s="114">
        <f t="shared" ca="1" si="1802"/>
        <v>0</v>
      </c>
      <c r="IT252" s="114">
        <f t="shared" ca="1" si="1802"/>
        <v>0</v>
      </c>
      <c r="IU252" s="536">
        <f t="shared" ca="1" si="1842"/>
        <v>0</v>
      </c>
      <c r="IV252" s="114">
        <f t="shared" ca="1" si="1803"/>
        <v>0</v>
      </c>
      <c r="IW252" s="114">
        <f t="shared" ca="1" si="1803"/>
        <v>0</v>
      </c>
      <c r="IX252" s="114">
        <f t="shared" ca="1" si="1803"/>
        <v>0</v>
      </c>
      <c r="IY252" s="114">
        <f t="shared" ca="1" si="1803"/>
        <v>0</v>
      </c>
      <c r="IZ252" s="114">
        <f t="shared" ca="1" si="1803"/>
        <v>0</v>
      </c>
      <c r="JA252" s="536">
        <f t="shared" ca="1" si="1843"/>
        <v>0</v>
      </c>
      <c r="JB252" s="115">
        <f t="shared" ca="1" si="1722"/>
        <v>0</v>
      </c>
      <c r="JC252" s="115">
        <f t="shared" ca="1" si="1722"/>
        <v>0</v>
      </c>
      <c r="JD252" s="115">
        <f t="shared" ca="1" si="1722"/>
        <v>0</v>
      </c>
      <c r="JE252" s="115">
        <f t="shared" ca="1" si="1722"/>
        <v>0</v>
      </c>
      <c r="JF252" s="553">
        <f t="shared" ca="1" si="1844"/>
        <v>0</v>
      </c>
      <c r="JG252" s="553">
        <f t="shared" ca="1" si="1844"/>
        <v>0</v>
      </c>
      <c r="JH252" s="553">
        <f t="shared" ca="1" si="1844"/>
        <v>0</v>
      </c>
      <c r="JI252" s="553">
        <f t="shared" ca="1" si="1844"/>
        <v>0</v>
      </c>
      <c r="JJ252" s="553">
        <f t="shared" ca="1" si="1844"/>
        <v>0</v>
      </c>
      <c r="JK252" s="553">
        <f t="shared" ca="1" si="1844"/>
        <v>0</v>
      </c>
      <c r="JL252" s="553">
        <f t="shared" ca="1" si="1844"/>
        <v>0</v>
      </c>
      <c r="JM252" s="553">
        <f t="shared" ca="1" si="1844"/>
        <v>0</v>
      </c>
      <c r="JN252" s="553">
        <f t="shared" ca="1" si="1844"/>
        <v>0</v>
      </c>
      <c r="JO252" s="553">
        <f t="shared" ca="1" si="1844"/>
        <v>0</v>
      </c>
      <c r="JP252" s="553">
        <f t="shared" ca="1" si="1844"/>
        <v>0</v>
      </c>
      <c r="JQ252" s="553">
        <f t="shared" ca="1" si="1844"/>
        <v>0</v>
      </c>
      <c r="JR252" s="553">
        <f t="shared" ca="1" si="1844"/>
        <v>0</v>
      </c>
      <c r="JS252" s="553">
        <f t="shared" ca="1" si="1844"/>
        <v>0</v>
      </c>
      <c r="JT252" s="553">
        <f t="shared" ca="1" si="1844"/>
        <v>0</v>
      </c>
      <c r="JU252" s="553">
        <f t="shared" ca="1" si="1844"/>
        <v>0</v>
      </c>
      <c r="JV252" s="553">
        <f t="shared" ca="1" si="1724"/>
        <v>0</v>
      </c>
      <c r="JW252" s="553">
        <f t="shared" ca="1" si="1724"/>
        <v>0</v>
      </c>
      <c r="JX252" s="553">
        <f t="shared" ca="1" si="1724"/>
        <v>0</v>
      </c>
      <c r="JY252" s="553">
        <f t="shared" ca="1" si="1724"/>
        <v>0</v>
      </c>
      <c r="JZ252" s="19">
        <f t="shared" ca="1" si="1501"/>
        <v>0</v>
      </c>
      <c r="KA252" s="5">
        <f t="shared" ca="1" si="1845"/>
        <v>67</v>
      </c>
      <c r="KB252" s="9"/>
      <c r="KC252" s="5">
        <f t="shared" ca="1" si="1725"/>
        <v>1</v>
      </c>
      <c r="KD252" s="5" t="b">
        <f t="shared" ca="1" si="1725"/>
        <v>0</v>
      </c>
      <c r="KE252" s="19">
        <f t="shared" ca="1" si="1742"/>
        <v>0</v>
      </c>
      <c r="KF252" s="5">
        <f t="shared" ca="1" si="1846"/>
        <v>0</v>
      </c>
      <c r="KG252" s="5">
        <f t="shared" ca="1" si="1847"/>
        <v>1.2500000000000001E-2</v>
      </c>
      <c r="KH252" s="5">
        <f t="shared" si="1848"/>
        <v>0</v>
      </c>
      <c r="KI252" s="19">
        <f t="shared" ca="1" si="1683"/>
        <v>0</v>
      </c>
      <c r="KJ252" s="5">
        <f t="shared" ca="1" si="1849"/>
        <v>60</v>
      </c>
      <c r="KK252" s="19" t="str">
        <f t="shared" ca="1" si="1850"/>
        <v>-</v>
      </c>
      <c r="KL252" s="19" t="str">
        <f t="shared" ca="1" si="1850"/>
        <v>-</v>
      </c>
      <c r="KM252" s="19" t="str">
        <f t="shared" ca="1" si="1850"/>
        <v>-</v>
      </c>
      <c r="KN252" s="19" t="str">
        <f t="shared" ca="1" si="1850"/>
        <v>-</v>
      </c>
      <c r="KO252" s="19" t="str">
        <f t="shared" ca="1" si="1850"/>
        <v>-</v>
      </c>
      <c r="KP252" s="19" t="str">
        <f t="shared" ca="1" si="1850"/>
        <v>-</v>
      </c>
      <c r="KQ252" s="19" t="str">
        <f t="shared" ca="1" si="1850"/>
        <v>-</v>
      </c>
      <c r="KR252" s="19" t="str">
        <f t="shared" ca="1" si="1850"/>
        <v>-</v>
      </c>
      <c r="KS252" s="19" t="str">
        <f t="shared" ca="1" si="1850"/>
        <v>-</v>
      </c>
      <c r="KT252" s="19" t="str">
        <f t="shared" ca="1" si="1850"/>
        <v>-</v>
      </c>
      <c r="KU252" s="19" t="str">
        <f t="shared" ca="1" si="1850"/>
        <v>-</v>
      </c>
      <c r="KV252" s="19" t="str">
        <f t="shared" ca="1" si="1850"/>
        <v>-</v>
      </c>
      <c r="KW252" s="5">
        <f t="shared" si="1851"/>
        <v>1</v>
      </c>
      <c r="KX252" s="5">
        <f t="shared" ca="1" si="1804"/>
        <v>0</v>
      </c>
      <c r="KY252" s="5">
        <f t="shared" ca="1" si="1804"/>
        <v>1</v>
      </c>
      <c r="KZ252" s="5">
        <f t="shared" ca="1" si="1804"/>
        <v>1</v>
      </c>
      <c r="LA252" s="5">
        <f t="shared" ca="1" si="1852"/>
        <v>1</v>
      </c>
      <c r="LB252" s="5">
        <f t="shared" ca="1" si="1852"/>
        <v>1</v>
      </c>
      <c r="LC252" s="5">
        <f t="shared" ca="1" si="1852"/>
        <v>0</v>
      </c>
      <c r="LD252" s="5">
        <f t="shared" ca="1" si="1852"/>
        <v>1</v>
      </c>
      <c r="LE252" s="5">
        <f t="shared" ca="1" si="1852"/>
        <v>0</v>
      </c>
      <c r="LF252" s="5">
        <f t="shared" ca="1" si="1852"/>
        <v>0</v>
      </c>
      <c r="LG252" s="5">
        <f t="shared" ca="1" si="1852"/>
        <v>1</v>
      </c>
      <c r="LH252" s="5">
        <f t="shared" ca="1" si="1852"/>
        <v>2</v>
      </c>
      <c r="LI252" s="5">
        <f t="shared" ca="1" si="1852"/>
        <v>0</v>
      </c>
      <c r="LJ252" s="5">
        <f t="shared" ca="1" si="1852"/>
        <v>0</v>
      </c>
      <c r="LK252" s="5">
        <f t="shared" ca="1" si="1852"/>
        <v>0</v>
      </c>
      <c r="LL252" s="5">
        <f t="shared" ca="1" si="1852"/>
        <v>1</v>
      </c>
      <c r="LM252" s="5">
        <f t="shared" ca="1" si="1852"/>
        <v>0</v>
      </c>
      <c r="LN252" s="5">
        <f t="shared" ca="1" si="1852"/>
        <v>1</v>
      </c>
      <c r="LO252" s="19">
        <f t="shared" ca="1" si="1742"/>
        <v>0</v>
      </c>
      <c r="LP252" s="19">
        <f t="shared" ca="1" si="1853"/>
        <v>0</v>
      </c>
      <c r="LQ252" s="19">
        <f t="shared" ca="1" si="1853"/>
        <v>0</v>
      </c>
      <c r="LR252" s="19">
        <f t="shared" ca="1" si="1853"/>
        <v>0</v>
      </c>
      <c r="LS252" s="19">
        <f t="shared" ca="1" si="1853"/>
        <v>0</v>
      </c>
      <c r="LT252" s="19">
        <f t="shared" ca="1" si="1853"/>
        <v>0</v>
      </c>
      <c r="LU252" s="19">
        <f t="shared" ca="1" si="1853"/>
        <v>0</v>
      </c>
      <c r="LV252" s="19">
        <f t="shared" ca="1" si="1853"/>
        <v>0</v>
      </c>
      <c r="LW252" s="19">
        <f t="shared" ca="1" si="1853"/>
        <v>0</v>
      </c>
      <c r="LX252" s="19">
        <f t="shared" ca="1" si="1853"/>
        <v>0</v>
      </c>
      <c r="LY252" s="19">
        <f t="shared" ca="1" si="1853"/>
        <v>0</v>
      </c>
      <c r="LZ252" s="19">
        <f t="shared" ca="1" si="1853"/>
        <v>0</v>
      </c>
      <c r="MA252" s="19">
        <f t="shared" ca="1" si="1853"/>
        <v>0</v>
      </c>
      <c r="MB252" s="19">
        <f t="shared" ca="1" si="1853"/>
        <v>0</v>
      </c>
      <c r="MC252" s="19">
        <f t="shared" ca="1" si="1853"/>
        <v>0</v>
      </c>
      <c r="MD252" s="19">
        <f t="shared" ca="1" si="1853"/>
        <v>0</v>
      </c>
      <c r="ME252" s="19">
        <f t="shared" ca="1" si="1853"/>
        <v>0</v>
      </c>
      <c r="MF252" s="19">
        <f t="shared" ca="1" si="1744"/>
        <v>0</v>
      </c>
      <c r="MG252" s="19">
        <f t="shared" ca="1" si="1744"/>
        <v>0</v>
      </c>
      <c r="MH252" s="19">
        <f t="shared" ca="1" si="1744"/>
        <v>0</v>
      </c>
      <c r="MI252" s="19">
        <f t="shared" ca="1" si="1744"/>
        <v>0</v>
      </c>
      <c r="MJ252" s="5">
        <f t="shared" ca="1" si="1727"/>
        <v>0</v>
      </c>
      <c r="MK252" s="5">
        <f t="shared" ca="1" si="1727"/>
        <v>6.25E-2</v>
      </c>
      <c r="ML252" s="5">
        <f t="shared" ca="1" si="1727"/>
        <v>6.25E-2</v>
      </c>
      <c r="MM252" s="5">
        <f t="shared" ca="1" si="1727"/>
        <v>6.25E-2</v>
      </c>
      <c r="MN252" s="5">
        <f t="shared" ca="1" si="1805"/>
        <v>0</v>
      </c>
      <c r="MO252" s="5">
        <f t="shared" ca="1" si="1805"/>
        <v>0</v>
      </c>
      <c r="MP252" s="5">
        <f t="shared" ca="1" si="1805"/>
        <v>0</v>
      </c>
      <c r="MQ252" s="5">
        <f t="shared" ca="1" si="1805"/>
        <v>0</v>
      </c>
      <c r="MR252" s="5">
        <f t="shared" ca="1" si="1805"/>
        <v>0</v>
      </c>
      <c r="MS252" s="5">
        <f t="shared" ca="1" si="1805"/>
        <v>0</v>
      </c>
      <c r="MT252" s="19">
        <f t="shared" ca="1" si="1744"/>
        <v>0</v>
      </c>
      <c r="MU252" s="19">
        <f t="shared" ca="1" si="1744"/>
        <v>1</v>
      </c>
      <c r="MV252" s="19">
        <f t="shared" ca="1" si="1678"/>
        <v>0</v>
      </c>
      <c r="MW252" s="19">
        <f t="shared" ca="1" si="1678"/>
        <v>0</v>
      </c>
      <c r="MX252" s="19">
        <f t="shared" ca="1" si="1678"/>
        <v>0</v>
      </c>
      <c r="MY252" s="19">
        <f t="shared" ca="1" si="1678"/>
        <v>0</v>
      </c>
      <c r="MZ252" s="19">
        <f t="shared" ca="1" si="1678"/>
        <v>1</v>
      </c>
      <c r="NA252" s="9"/>
      <c r="NB252" s="5" t="b">
        <f t="shared" ca="1" si="1854"/>
        <v>0</v>
      </c>
      <c r="NC252" s="19" t="str">
        <f t="shared" ca="1" si="1515"/>
        <v>-</v>
      </c>
      <c r="ND252" s="5">
        <f t="shared" ca="1" si="1773"/>
        <v>0.5</v>
      </c>
      <c r="NE252" s="5" t="b">
        <f t="shared" ca="1" si="1855"/>
        <v>0</v>
      </c>
      <c r="NF252" s="5" t="b">
        <f t="shared" ca="1" si="1855"/>
        <v>0</v>
      </c>
      <c r="NG252" s="5" t="b">
        <f t="shared" ca="1" si="1855"/>
        <v>1</v>
      </c>
      <c r="NH252" s="134">
        <f t="shared" ca="1" si="1856"/>
        <v>2</v>
      </c>
      <c r="NI252" s="134">
        <f t="shared" ca="1" si="1856"/>
        <v>2</v>
      </c>
      <c r="NJ252" s="5" t="b">
        <f t="shared" ca="1" si="1729"/>
        <v>0</v>
      </c>
      <c r="NK252" s="5" t="b">
        <f t="shared" ca="1" si="1729"/>
        <v>1</v>
      </c>
      <c r="NL252" s="5" t="b">
        <f t="shared" ca="1" si="1729"/>
        <v>1</v>
      </c>
      <c r="NM252" s="5" t="b">
        <f t="shared" ca="1" si="1729"/>
        <v>0</v>
      </c>
      <c r="NN252" s="5">
        <f t="shared" ca="1" si="1730"/>
        <v>1</v>
      </c>
      <c r="NO252" s="5">
        <f t="shared" ca="1" si="1730"/>
        <v>0</v>
      </c>
      <c r="NP252" s="5" t="b">
        <f t="shared" ca="1" si="1774"/>
        <v>0</v>
      </c>
      <c r="NQ252" s="5" t="str" cm="1">
        <f t="array" aca="1" ref="NQ252" ca="1">IF(OR(NR252:NY252&lt;&gt;"-"),TRUE,"-")</f>
        <v>-</v>
      </c>
      <c r="NR252" s="19" t="str">
        <f t="shared" ca="1" si="1857"/>
        <v>-</v>
      </c>
      <c r="NS252" s="19" t="str">
        <f t="shared" ca="1" si="1857"/>
        <v>-</v>
      </c>
      <c r="NT252" s="19" t="str">
        <f t="shared" ca="1" si="1857"/>
        <v>-</v>
      </c>
      <c r="NU252" s="19" t="str">
        <f t="shared" ca="1" si="1857"/>
        <v>-</v>
      </c>
      <c r="NV252" s="19" t="str">
        <f t="shared" ca="1" si="1857"/>
        <v>-</v>
      </c>
      <c r="NW252" s="19" t="str">
        <f t="shared" ca="1" si="1857"/>
        <v>-</v>
      </c>
      <c r="NX252" s="19" t="str">
        <f t="shared" ca="1" si="1857"/>
        <v>-</v>
      </c>
      <c r="NY252" s="19" t="str">
        <f t="shared" ca="1" si="1857"/>
        <v>-</v>
      </c>
      <c r="NZ252" s="5" t="b">
        <f t="array" aca="1" ref="NZ252" ca="1">IF(OR(OA252:OG252&lt;&gt;"-"),TRUE,"-")</f>
        <v>1</v>
      </c>
      <c r="OA252" s="19">
        <f t="shared" ca="1" si="1882"/>
        <v>0</v>
      </c>
      <c r="OB252" s="19">
        <f t="shared" ca="1" si="1882"/>
        <v>999999</v>
      </c>
      <c r="OC252" s="19">
        <f t="shared" ca="1" si="1882"/>
        <v>999999</v>
      </c>
      <c r="OD252" s="19">
        <f t="shared" ca="1" si="1882"/>
        <v>999999</v>
      </c>
      <c r="OE252" s="19">
        <f t="shared" ca="1" si="1882"/>
        <v>999999</v>
      </c>
      <c r="OF252" s="19">
        <f t="shared" ca="1" si="1882"/>
        <v>999999</v>
      </c>
      <c r="OG252" s="19">
        <f t="shared" ca="1" si="1882"/>
        <v>999999</v>
      </c>
      <c r="OH252" s="19" t="str">
        <f t="shared" ca="1" si="1882"/>
        <v>-</v>
      </c>
      <c r="OI252" s="19" t="str">
        <f t="shared" ca="1" si="1882"/>
        <v>-</v>
      </c>
      <c r="OJ252" s="19" t="str">
        <f t="shared" ca="1" si="1882"/>
        <v>-</v>
      </c>
      <c r="OK252" s="19" t="b">
        <f t="shared" ca="1" si="1882"/>
        <v>1</v>
      </c>
      <c r="OL252" s="19">
        <f t="shared" ca="1" si="1882"/>
        <v>0</v>
      </c>
      <c r="OM252" s="5" t="str">
        <f t="shared" ca="1" si="1731"/>
        <v>-</v>
      </c>
      <c r="ON252" s="5" t="str">
        <f t="shared" ca="1" si="1731"/>
        <v>-</v>
      </c>
      <c r="OO252" s="5" t="str">
        <f t="shared" ca="1" si="1731"/>
        <v>-</v>
      </c>
      <c r="OP252" s="5" t="str">
        <f t="shared" ca="1" si="1731"/>
        <v>-</v>
      </c>
      <c r="OQ252" s="19" t="str">
        <f t="shared" ca="1" si="1859"/>
        <v>-</v>
      </c>
      <c r="OR252" s="19" t="str">
        <f t="shared" ca="1" si="1859"/>
        <v>-</v>
      </c>
      <c r="OS252" s="19" t="str">
        <f t="shared" ca="1" si="1859"/>
        <v>-</v>
      </c>
      <c r="OT252" s="19" t="str">
        <f t="shared" ca="1" si="1859"/>
        <v>-</v>
      </c>
      <c r="OU252" s="5">
        <f t="shared" ca="1" si="1753"/>
        <v>0</v>
      </c>
      <c r="OV252" s="19" t="str">
        <f t="shared" ca="1" si="1859"/>
        <v>-</v>
      </c>
      <c r="OW252" s="5" t="str">
        <f t="shared" ca="1" si="1806"/>
        <v>-</v>
      </c>
      <c r="OX252" s="5">
        <f t="shared" ca="1" si="1806"/>
        <v>500</v>
      </c>
      <c r="OY252" s="5">
        <f t="shared" ca="1" si="1806"/>
        <v>500</v>
      </c>
      <c r="OZ252" s="5" t="str">
        <f t="shared" ca="1" si="1806"/>
        <v>-</v>
      </c>
      <c r="PA252" s="5" t="str">
        <f t="shared" ca="1" si="1806"/>
        <v>-</v>
      </c>
      <c r="PB252" s="5" t="str">
        <f t="shared" ca="1" si="1806"/>
        <v>-</v>
      </c>
      <c r="PC252" s="5">
        <f t="shared" ca="1" si="1860"/>
        <v>1.5</v>
      </c>
      <c r="PD252" s="9"/>
      <c r="PE252" s="19">
        <f t="shared" ca="1" si="1859"/>
        <v>50</v>
      </c>
      <c r="PF252" s="19">
        <f t="shared" ca="1" si="1861"/>
        <v>50</v>
      </c>
      <c r="PG252" s="19">
        <f t="shared" ca="1" si="1861"/>
        <v>50</v>
      </c>
      <c r="PH252" s="19">
        <f t="shared" ca="1" si="1861"/>
        <v>50</v>
      </c>
      <c r="PI252" s="5">
        <f t="shared" ca="1" si="1862"/>
        <v>1</v>
      </c>
      <c r="PJ252" s="5">
        <f t="shared" ca="1" si="1863"/>
        <v>1</v>
      </c>
      <c r="PK252" s="5">
        <f t="shared" ca="1" si="1864"/>
        <v>1</v>
      </c>
      <c r="PL252" s="9"/>
      <c r="PM252" s="19" t="b">
        <f t="shared" ca="1" si="1861"/>
        <v>0</v>
      </c>
      <c r="PN252" s="19" t="b">
        <f t="shared" ca="1" si="1861"/>
        <v>0</v>
      </c>
      <c r="PO252" s="19">
        <f t="shared" ca="1" si="1861"/>
        <v>1</v>
      </c>
      <c r="PP252" s="134">
        <f t="shared" ca="1" si="1865"/>
        <v>1</v>
      </c>
      <c r="PQ252" s="134">
        <f t="shared" ca="1" si="1865"/>
        <v>1</v>
      </c>
      <c r="PR252" s="134">
        <f t="shared" ca="1" si="1865"/>
        <v>1</v>
      </c>
      <c r="PS252" s="134">
        <f t="shared" ca="1" si="1865"/>
        <v>1</v>
      </c>
      <c r="PT252" s="134">
        <f t="shared" ca="1" si="1865"/>
        <v>1</v>
      </c>
      <c r="PU252" s="134">
        <f t="shared" ca="1" si="1865"/>
        <v>1</v>
      </c>
      <c r="PV252" s="134">
        <f t="shared" ca="1" si="1865"/>
        <v>1</v>
      </c>
      <c r="PW252" s="134">
        <f t="shared" ca="1" si="1865"/>
        <v>1</v>
      </c>
      <c r="PX252" s="9"/>
      <c r="PY252" s="537" t="str">
        <f t="shared" ca="1" si="1866"/>
        <v>-</v>
      </c>
      <c r="PZ252" s="537" t="str">
        <f t="shared" ca="1" si="1866"/>
        <v>-</v>
      </c>
      <c r="QA252" s="537" t="str">
        <f t="shared" ca="1" si="1866"/>
        <v>-</v>
      </c>
      <c r="QB252" s="537" t="str">
        <f t="shared" ca="1" si="1866"/>
        <v>-</v>
      </c>
      <c r="QC252" s="537" t="str">
        <f t="shared" ca="1" si="1866"/>
        <v>-</v>
      </c>
      <c r="QD252" s="537" t="str">
        <f t="shared" ca="1" si="1866"/>
        <v>-</v>
      </c>
      <c r="QE252" s="537" t="str">
        <f t="shared" ca="1" si="1866"/>
        <v>-</v>
      </c>
      <c r="QF252" s="537" t="str">
        <f t="shared" ca="1" si="1866"/>
        <v>-</v>
      </c>
      <c r="QG252" s="537" t="str">
        <f t="shared" ca="1" si="1866"/>
        <v>-</v>
      </c>
      <c r="QH252" s="537" t="str">
        <f t="shared" ca="1" si="1866"/>
        <v>-</v>
      </c>
      <c r="QI252" s="537" t="str">
        <f t="shared" ca="1" si="1866"/>
        <v>-</v>
      </c>
      <c r="QJ252" s="537" t="str">
        <f t="shared" ca="1" si="1866"/>
        <v>-</v>
      </c>
      <c r="QK252" s="537" t="str">
        <f t="shared" ca="1" si="1866"/>
        <v>-</v>
      </c>
      <c r="QL252" s="537" t="str">
        <f t="shared" ca="1" si="1866"/>
        <v>-</v>
      </c>
      <c r="QM252" s="537" t="str">
        <f t="shared" ca="1" si="1866"/>
        <v>-</v>
      </c>
      <c r="QN252" s="537" t="str">
        <f t="shared" ca="1" si="1866"/>
        <v>-</v>
      </c>
      <c r="QO252" s="537" t="str">
        <f t="shared" ca="1" si="1867"/>
        <v>-</v>
      </c>
      <c r="QP252" s="537" t="str">
        <f t="shared" ca="1" si="1867"/>
        <v>-</v>
      </c>
      <c r="QQ252" s="537" t="str">
        <f t="shared" ca="1" si="1867"/>
        <v>-</v>
      </c>
      <c r="QR252" s="537" t="str">
        <f t="shared" ca="1" si="1867"/>
        <v>-</v>
      </c>
      <c r="QS252" s="537" t="str">
        <f t="shared" ca="1" si="1867"/>
        <v>-</v>
      </c>
      <c r="QT252" s="537" t="str">
        <f t="shared" ca="1" si="1867"/>
        <v>-</v>
      </c>
      <c r="QU252" s="537" t="str">
        <f t="shared" ca="1" si="1867"/>
        <v>-</v>
      </c>
      <c r="QV252" s="537" t="str">
        <f t="shared" ca="1" si="1867"/>
        <v>-</v>
      </c>
      <c r="QW252" s="537" t="str">
        <f t="shared" ca="1" si="1867"/>
        <v>-</v>
      </c>
      <c r="QX252" s="537" t="str">
        <f t="shared" ca="1" si="1867"/>
        <v>-</v>
      </c>
      <c r="QY252" s="537" t="str">
        <f t="shared" ca="1" si="1867"/>
        <v>-</v>
      </c>
      <c r="QZ252" s="537" t="str">
        <f t="shared" ca="1" si="1867"/>
        <v>-</v>
      </c>
      <c r="RA252" s="537" t="str">
        <f t="shared" ca="1" si="1867"/>
        <v>-</v>
      </c>
      <c r="RB252" s="537" t="str">
        <f t="shared" ca="1" si="1867"/>
        <v>-</v>
      </c>
      <c r="RC252" s="537" t="str">
        <f t="shared" ca="1" si="1867"/>
        <v>-</v>
      </c>
      <c r="RD252" s="537" t="str">
        <f t="shared" ca="1" si="1867"/>
        <v>-</v>
      </c>
      <c r="RE252" s="537" t="str">
        <f t="shared" ca="1" si="1868"/>
        <v>-</v>
      </c>
      <c r="RF252" s="537" t="str">
        <f t="shared" ca="1" si="1868"/>
        <v>-</v>
      </c>
      <c r="RG252" s="537" t="str">
        <f t="shared" ca="1" si="1868"/>
        <v>-</v>
      </c>
      <c r="RH252" s="537" t="str">
        <f t="shared" ca="1" si="1868"/>
        <v>-</v>
      </c>
      <c r="RI252" s="547" t="str">
        <f t="shared" ca="1" si="1869"/>
        <v>-</v>
      </c>
      <c r="RJ252" s="547" t="str">
        <f t="shared" ca="1" si="1869"/>
        <v>-</v>
      </c>
      <c r="RK252" s="547" t="str">
        <f t="shared" ca="1" si="1869"/>
        <v>-</v>
      </c>
      <c r="RL252" s="547" t="str">
        <f t="shared" ca="1" si="1869"/>
        <v>-</v>
      </c>
      <c r="RM252" s="547" t="str">
        <f t="shared" ca="1" si="1869"/>
        <v>-</v>
      </c>
      <c r="RN252" s="547" t="str">
        <f t="shared" ca="1" si="1869"/>
        <v>-</v>
      </c>
      <c r="RO252" s="547" t="str">
        <f t="shared" ca="1" si="1869"/>
        <v>-</v>
      </c>
      <c r="RP252" s="547" t="str">
        <f t="shared" ca="1" si="1869"/>
        <v>-</v>
      </c>
      <c r="RQ252" s="547" t="str">
        <f t="shared" ca="1" si="1869"/>
        <v>-</v>
      </c>
      <c r="RR252" s="547" t="str">
        <f t="shared" ca="1" si="1869"/>
        <v>-</v>
      </c>
      <c r="RS252" s="547" t="str">
        <f t="shared" ca="1" si="1869"/>
        <v>-</v>
      </c>
      <c r="RT252" s="547" t="str">
        <f t="shared" ca="1" si="1869"/>
        <v>-</v>
      </c>
      <c r="RU252" s="547" t="str">
        <f t="shared" ca="1" si="1869"/>
        <v>-</v>
      </c>
      <c r="RV252" s="547" t="str">
        <f t="shared" ca="1" si="1869"/>
        <v>-</v>
      </c>
      <c r="RW252" s="547" t="str">
        <f t="shared" ca="1" si="1869"/>
        <v>-</v>
      </c>
      <c r="RX252" s="547" t="str">
        <f t="shared" ca="1" si="1869"/>
        <v>-</v>
      </c>
      <c r="RY252" s="547" t="str">
        <f t="shared" ca="1" si="1870"/>
        <v>-</v>
      </c>
      <c r="RZ252" s="547" t="str">
        <f t="shared" ca="1" si="1870"/>
        <v>-</v>
      </c>
      <c r="SA252" s="547" t="str">
        <f t="shared" ca="1" si="1870"/>
        <v>-</v>
      </c>
      <c r="SB252" s="547" t="str">
        <f t="shared" ca="1" si="1870"/>
        <v>-</v>
      </c>
      <c r="SC252" s="547" t="str">
        <f t="shared" ca="1" si="1870"/>
        <v>-</v>
      </c>
      <c r="SD252" s="547" t="str">
        <f t="shared" ca="1" si="1870"/>
        <v>-</v>
      </c>
      <c r="SE252" s="547" t="str">
        <f t="shared" ca="1" si="1870"/>
        <v>-</v>
      </c>
      <c r="SF252" s="547" t="str">
        <f t="shared" ca="1" si="1870"/>
        <v>-</v>
      </c>
      <c r="SG252" s="547" t="str">
        <f t="shared" ca="1" si="1870"/>
        <v>-</v>
      </c>
      <c r="SH252" s="547" t="str">
        <f t="shared" ca="1" si="1870"/>
        <v>-</v>
      </c>
      <c r="SI252" s="537" t="str">
        <f t="shared" ca="1" si="1871"/>
        <v>-</v>
      </c>
      <c r="SJ252" s="537" t="str">
        <f t="shared" ca="1" si="1871"/>
        <v>-</v>
      </c>
      <c r="SK252" s="537" t="str">
        <f t="shared" ca="1" si="1871"/>
        <v>-</v>
      </c>
      <c r="SL252" s="537" t="str">
        <f t="shared" ca="1" si="1871"/>
        <v>-</v>
      </c>
      <c r="SM252" s="537" t="str">
        <f t="shared" ca="1" si="1871"/>
        <v>-</v>
      </c>
      <c r="SN252" s="537" t="str">
        <f t="shared" ca="1" si="1871"/>
        <v>-</v>
      </c>
      <c r="SO252" s="537" t="str">
        <f t="shared" ca="1" si="1871"/>
        <v>-</v>
      </c>
      <c r="SP252" s="537" t="str">
        <f t="shared" ca="1" si="1871"/>
        <v>-</v>
      </c>
      <c r="SQ252" s="537" t="str">
        <f t="shared" ca="1" si="1871"/>
        <v>-</v>
      </c>
      <c r="SR252" s="537" t="str">
        <f t="shared" ca="1" si="1871"/>
        <v>-</v>
      </c>
      <c r="SS252" s="537" t="str">
        <f t="shared" ca="1" si="1871"/>
        <v>-</v>
      </c>
      <c r="ST252" s="537" t="str">
        <f t="shared" ca="1" si="1871"/>
        <v>-</v>
      </c>
      <c r="SU252" s="537" t="str">
        <f t="shared" ca="1" si="1871"/>
        <v>-</v>
      </c>
      <c r="SV252" s="537" t="str">
        <f t="shared" ca="1" si="1871"/>
        <v>-</v>
      </c>
      <c r="SW252" s="537" t="str">
        <f t="shared" ca="1" si="1871"/>
        <v>-</v>
      </c>
      <c r="SX252" s="537" t="str">
        <f t="shared" ca="1" si="1871"/>
        <v>-</v>
      </c>
      <c r="SY252" s="537" t="str">
        <f t="shared" ca="1" si="1872"/>
        <v>-</v>
      </c>
      <c r="SZ252" s="537" t="str">
        <f t="shared" ca="1" si="1872"/>
        <v>-</v>
      </c>
      <c r="TA252" s="537" t="str">
        <f t="shared" ca="1" si="1872"/>
        <v>-</v>
      </c>
      <c r="TB252" s="537" t="str">
        <f t="shared" ca="1" si="1872"/>
        <v>-</v>
      </c>
      <c r="TC252" s="537" t="str">
        <f t="shared" ca="1" si="1872"/>
        <v>-</v>
      </c>
      <c r="TD252" s="537" t="str">
        <f t="shared" ca="1" si="1872"/>
        <v>-</v>
      </c>
      <c r="TE252" s="537" t="str">
        <f t="shared" ca="1" si="1872"/>
        <v>-</v>
      </c>
      <c r="TF252" s="537" t="str">
        <f t="shared" ca="1" si="1872"/>
        <v>-</v>
      </c>
      <c r="TG252" s="537" t="str">
        <f t="shared" ca="1" si="1872"/>
        <v>-</v>
      </c>
      <c r="TH252" s="537" t="str">
        <f t="shared" ca="1" si="1872"/>
        <v>-</v>
      </c>
      <c r="TI252" s="537" t="str">
        <f t="shared" ca="1" si="1872"/>
        <v>-</v>
      </c>
      <c r="TJ252" s="537" t="str">
        <f t="shared" ca="1" si="1872"/>
        <v>-</v>
      </c>
      <c r="TK252" s="537" t="str">
        <f t="shared" ca="1" si="1872"/>
        <v>-</v>
      </c>
      <c r="TL252" s="537" t="str">
        <f t="shared" ca="1" si="1872"/>
        <v>-</v>
      </c>
      <c r="TM252" s="537" t="str">
        <f t="shared" ca="1" si="1872"/>
        <v>-</v>
      </c>
      <c r="TN252" s="537" t="str">
        <f t="shared" ca="1" si="1872"/>
        <v>-</v>
      </c>
      <c r="TO252" s="537" t="str">
        <f t="shared" ca="1" si="1873"/>
        <v>-</v>
      </c>
      <c r="TP252" s="537" t="str">
        <f t="shared" ca="1" si="1873"/>
        <v>-</v>
      </c>
      <c r="TQ252" s="537" t="str">
        <f t="shared" ca="1" si="1873"/>
        <v>-</v>
      </c>
      <c r="TR252" s="537" t="str">
        <f t="shared" ca="1" si="1873"/>
        <v>-</v>
      </c>
      <c r="TS252" s="547" t="str">
        <f t="shared" ca="1" si="1874"/>
        <v>-</v>
      </c>
      <c r="TT252" s="547" t="str">
        <f t="shared" ca="1" si="1874"/>
        <v>-</v>
      </c>
      <c r="TU252" s="547" t="str">
        <f t="shared" ca="1" si="1874"/>
        <v>-</v>
      </c>
      <c r="TV252" s="547" t="str">
        <f t="shared" ca="1" si="1874"/>
        <v>-</v>
      </c>
      <c r="TW252" s="547" t="str">
        <f t="shared" ca="1" si="1874"/>
        <v>-</v>
      </c>
      <c r="TX252" s="547" t="str">
        <f t="shared" ca="1" si="1874"/>
        <v>-</v>
      </c>
      <c r="TY252" s="547" t="str">
        <f t="shared" ca="1" si="1874"/>
        <v>-</v>
      </c>
      <c r="TZ252" s="547" t="str">
        <f t="shared" ca="1" si="1874"/>
        <v>-</v>
      </c>
      <c r="UA252" s="547" t="str">
        <f t="shared" ca="1" si="1874"/>
        <v>-</v>
      </c>
      <c r="UB252" s="547" t="str">
        <f t="shared" ca="1" si="1874"/>
        <v>-</v>
      </c>
      <c r="UC252" s="547" t="str">
        <f t="shared" ca="1" si="1874"/>
        <v>-</v>
      </c>
      <c r="UD252" s="547" t="str">
        <f t="shared" ca="1" si="1874"/>
        <v>-</v>
      </c>
      <c r="UE252" s="547" t="str">
        <f t="shared" ca="1" si="1874"/>
        <v>-</v>
      </c>
      <c r="UF252" s="547" t="str">
        <f t="shared" ca="1" si="1874"/>
        <v>-</v>
      </c>
      <c r="UG252" s="547" t="str">
        <f t="shared" ca="1" si="1874"/>
        <v>-</v>
      </c>
      <c r="UH252" s="547" t="str">
        <f t="shared" ca="1" si="1874"/>
        <v>-</v>
      </c>
      <c r="UI252" s="547" t="str">
        <f t="shared" ca="1" si="1875"/>
        <v>-</v>
      </c>
      <c r="UJ252" s="547" t="str">
        <f t="shared" ca="1" si="1875"/>
        <v>-</v>
      </c>
      <c r="UK252" s="547" t="str">
        <f t="shared" ca="1" si="1875"/>
        <v>-</v>
      </c>
      <c r="UL252" s="547" t="str">
        <f t="shared" ca="1" si="1875"/>
        <v>-</v>
      </c>
      <c r="UM252" s="547" t="str">
        <f t="shared" ca="1" si="1875"/>
        <v>-</v>
      </c>
      <c r="UN252" s="547" t="str">
        <f t="shared" ca="1" si="1875"/>
        <v>-</v>
      </c>
      <c r="UO252" s="547" t="str">
        <f t="shared" ca="1" si="1875"/>
        <v>-</v>
      </c>
      <c r="UP252" s="547" t="str">
        <f t="shared" ca="1" si="1875"/>
        <v>-</v>
      </c>
      <c r="UQ252" s="547" t="str">
        <f t="shared" ca="1" si="1875"/>
        <v>-</v>
      </c>
      <c r="UR252" s="547" t="str">
        <f t="shared" ca="1" si="1875"/>
        <v>-</v>
      </c>
      <c r="US252" s="537" t="str">
        <f t="shared" ca="1" si="1876"/>
        <v>-</v>
      </c>
      <c r="UT252" s="537" t="str">
        <f t="shared" ca="1" si="1876"/>
        <v>-</v>
      </c>
      <c r="UU252" s="537" t="str">
        <f t="shared" ca="1" si="1876"/>
        <v>-</v>
      </c>
      <c r="UV252" s="537" t="str">
        <f t="shared" ca="1" si="1876"/>
        <v>-</v>
      </c>
      <c r="UW252" s="537" t="str">
        <f t="shared" ca="1" si="1876"/>
        <v>-</v>
      </c>
      <c r="UX252" s="537" t="str">
        <f t="shared" ca="1" si="1876"/>
        <v>-</v>
      </c>
      <c r="UY252" s="537" t="str">
        <f t="shared" ca="1" si="1876"/>
        <v>-</v>
      </c>
      <c r="UZ252" s="537" t="str">
        <f t="shared" ca="1" si="1876"/>
        <v>-</v>
      </c>
      <c r="VA252" s="537" t="str">
        <f t="shared" ca="1" si="1876"/>
        <v>-</v>
      </c>
      <c r="VB252" s="537" t="str">
        <f t="shared" ca="1" si="1876"/>
        <v>-</v>
      </c>
      <c r="VC252" s="537" t="str">
        <f t="shared" ca="1" si="1876"/>
        <v>-</v>
      </c>
      <c r="VD252" s="537" t="str">
        <f t="shared" ca="1" si="1876"/>
        <v>-</v>
      </c>
      <c r="VE252" s="537" t="str">
        <f t="shared" ca="1" si="1876"/>
        <v>-</v>
      </c>
      <c r="VF252" s="537" t="str">
        <f t="shared" ca="1" si="1876"/>
        <v>-</v>
      </c>
      <c r="VG252" s="537" t="str">
        <f t="shared" ca="1" si="1876"/>
        <v>-</v>
      </c>
      <c r="VH252" s="537" t="str">
        <f t="shared" ca="1" si="1876"/>
        <v>-</v>
      </c>
      <c r="VI252" s="537" t="str">
        <f t="shared" ca="1" si="1877"/>
        <v>-</v>
      </c>
      <c r="VJ252" s="537" t="str">
        <f t="shared" ca="1" si="1877"/>
        <v>-</v>
      </c>
      <c r="VK252" s="537" t="str">
        <f t="shared" ca="1" si="1877"/>
        <v>-</v>
      </c>
      <c r="VL252" s="537" t="str">
        <f t="shared" ca="1" si="1877"/>
        <v>-</v>
      </c>
      <c r="VM252" s="537" t="str">
        <f t="shared" ca="1" si="1877"/>
        <v>-</v>
      </c>
      <c r="VN252" s="537" t="str">
        <f t="shared" ca="1" si="1877"/>
        <v>-</v>
      </c>
      <c r="VO252" s="537" t="str">
        <f t="shared" ca="1" si="1877"/>
        <v>-</v>
      </c>
      <c r="VP252" s="537" t="str">
        <f t="shared" ca="1" si="1877"/>
        <v>-</v>
      </c>
      <c r="VQ252" s="537" t="str">
        <f t="shared" ca="1" si="1877"/>
        <v>-</v>
      </c>
      <c r="VR252" s="537" t="str">
        <f t="shared" ca="1" si="1877"/>
        <v>-</v>
      </c>
      <c r="VS252" s="537" t="str">
        <f t="shared" ca="1" si="1877"/>
        <v>-</v>
      </c>
      <c r="VT252" s="537" t="str">
        <f t="shared" ca="1" si="1877"/>
        <v>-</v>
      </c>
      <c r="VU252" s="537" t="str">
        <f t="shared" ca="1" si="1877"/>
        <v>-</v>
      </c>
      <c r="VV252" s="537" t="str">
        <f t="shared" ca="1" si="1877"/>
        <v>-</v>
      </c>
      <c r="VW252" s="537" t="b">
        <f t="shared" ca="1" si="1877"/>
        <v>1</v>
      </c>
      <c r="VX252" s="537" t="b">
        <f t="shared" ca="1" si="1877"/>
        <v>1</v>
      </c>
      <c r="VY252" s="537" t="b">
        <f t="shared" ca="1" si="1878"/>
        <v>1</v>
      </c>
      <c r="VZ252" s="537" t="b">
        <f t="shared" ca="1" si="1878"/>
        <v>1</v>
      </c>
      <c r="WA252" s="537" t="b">
        <f t="shared" ca="1" si="1878"/>
        <v>1</v>
      </c>
      <c r="WB252" s="537" t="b">
        <f t="shared" ca="1" si="1878"/>
        <v>1</v>
      </c>
      <c r="WC252" s="547" t="b">
        <f t="shared" ca="1" si="1879"/>
        <v>1</v>
      </c>
      <c r="WD252" s="547" t="b">
        <f t="shared" ca="1" si="1879"/>
        <v>1</v>
      </c>
      <c r="WE252" s="547" t="b">
        <f t="shared" ca="1" si="1879"/>
        <v>1</v>
      </c>
      <c r="WF252" s="547" t="b">
        <f t="shared" ca="1" si="1879"/>
        <v>1</v>
      </c>
      <c r="WG252" s="547" t="b">
        <f t="shared" ca="1" si="1879"/>
        <v>1</v>
      </c>
      <c r="WH252" s="547" t="b">
        <f t="shared" ca="1" si="1879"/>
        <v>1</v>
      </c>
      <c r="WI252" s="547" t="b">
        <f t="shared" ca="1" si="1879"/>
        <v>1</v>
      </c>
      <c r="WJ252" s="547" t="b">
        <f t="shared" ca="1" si="1879"/>
        <v>1</v>
      </c>
      <c r="WK252" s="547" t="b">
        <f t="shared" ca="1" si="1879"/>
        <v>1</v>
      </c>
      <c r="WL252" s="547" t="b">
        <f t="shared" ca="1" si="1879"/>
        <v>1</v>
      </c>
      <c r="WM252" s="547" t="b">
        <f t="shared" ca="1" si="1879"/>
        <v>1</v>
      </c>
      <c r="WN252" s="547" t="b">
        <f t="shared" ca="1" si="1879"/>
        <v>1</v>
      </c>
      <c r="WO252" s="547" t="b">
        <f t="shared" ca="1" si="1879"/>
        <v>1</v>
      </c>
      <c r="WP252" s="547" t="b">
        <f t="shared" ca="1" si="1879"/>
        <v>1</v>
      </c>
      <c r="WQ252" s="547" t="b">
        <f t="shared" ca="1" si="1879"/>
        <v>1</v>
      </c>
      <c r="WR252" s="547" t="b">
        <f t="shared" ca="1" si="1879"/>
        <v>1</v>
      </c>
      <c r="WS252" s="547" t="b">
        <f t="shared" ca="1" si="1880"/>
        <v>1</v>
      </c>
      <c r="WT252" s="547" t="b">
        <f t="shared" ca="1" si="1880"/>
        <v>1</v>
      </c>
      <c r="WU252" s="547" t="b">
        <f t="shared" ca="1" si="1880"/>
        <v>1</v>
      </c>
      <c r="WV252" s="547" t="b">
        <f t="shared" ca="1" si="1880"/>
        <v>1</v>
      </c>
      <c r="WW252" s="547" t="b">
        <f t="shared" ca="1" si="1880"/>
        <v>1</v>
      </c>
      <c r="WX252" s="547" t="b">
        <f t="shared" ca="1" si="1880"/>
        <v>1</v>
      </c>
      <c r="WY252" s="547" t="b">
        <f t="shared" ca="1" si="1880"/>
        <v>1</v>
      </c>
      <c r="WZ252" s="547" t="b">
        <f t="shared" ca="1" si="1880"/>
        <v>1</v>
      </c>
      <c r="XA252" s="547" t="b">
        <f t="shared" ca="1" si="1880"/>
        <v>1</v>
      </c>
      <c r="XB252" s="547" t="b">
        <f t="shared" ca="1" si="1880"/>
        <v>1</v>
      </c>
      <c r="XC252" s="19">
        <f t="shared" ca="1" si="1881"/>
        <v>0</v>
      </c>
      <c r="XD252" s="599">
        <v>0</v>
      </c>
    </row>
    <row r="253" spans="1:628" outlineLevel="2">
      <c r="A253" s="20">
        <f t="shared" si="1423"/>
        <v>248</v>
      </c>
      <c r="B253" s="241">
        <f t="shared" ca="1" si="1754"/>
        <v>216</v>
      </c>
      <c r="C253" s="115">
        <v>302</v>
      </c>
      <c r="D253" s="134" t="str">
        <f t="shared" ca="1" si="1810"/>
        <v>GSW</v>
      </c>
      <c r="E253" t="b">
        <v>1</v>
      </c>
      <c r="F253" t="b">
        <v>0</v>
      </c>
      <c r="G253" t="b">
        <f t="shared" si="1811"/>
        <v>1</v>
      </c>
      <c r="H253" s="213">
        <f t="shared" ca="1" si="1549"/>
        <v>44</v>
      </c>
      <c r="I253" s="19">
        <f t="shared" ca="1" si="1426"/>
        <v>1</v>
      </c>
      <c r="J253" s="19">
        <f t="shared" ca="1" si="1426"/>
        <v>0</v>
      </c>
      <c r="K253" s="114">
        <f t="shared" ca="1" si="1630"/>
        <v>6</v>
      </c>
      <c r="L253" s="12">
        <v>3</v>
      </c>
      <c r="M253" s="19">
        <f t="shared" ca="1" si="1426"/>
        <v>2</v>
      </c>
      <c r="N253" s="19">
        <f t="shared" ca="1" si="1426"/>
        <v>2</v>
      </c>
      <c r="O253" s="114">
        <f t="shared" ca="1" si="1812"/>
        <v>2</v>
      </c>
      <c r="P253" s="19">
        <f t="shared" ref="P253:Z256" ca="1" si="1884">OFFSET(P$5,$B253,0)</f>
        <v>3</v>
      </c>
      <c r="Q253" s="19">
        <f t="shared" ca="1" si="1884"/>
        <v>2</v>
      </c>
      <c r="R253" s="19">
        <f t="shared" ca="1" si="1884"/>
        <v>1</v>
      </c>
      <c r="S253" s="19">
        <f t="shared" ca="1" si="1884"/>
        <v>0</v>
      </c>
      <c r="T253" s="19">
        <f t="shared" ca="1" si="1884"/>
        <v>0</v>
      </c>
      <c r="U253" s="19">
        <f t="shared" ca="1" si="1884"/>
        <v>0</v>
      </c>
      <c r="V253" s="19">
        <f t="shared" ca="1" si="1884"/>
        <v>0</v>
      </c>
      <c r="W253" s="19">
        <f t="shared" ca="1" si="1884"/>
        <v>0</v>
      </c>
      <c r="X253" s="19">
        <f t="shared" ca="1" si="1884"/>
        <v>1</v>
      </c>
      <c r="Y253" s="19">
        <f t="shared" ca="1" si="1884"/>
        <v>1</v>
      </c>
      <c r="Z253" s="19">
        <f t="shared" ca="1" si="1884"/>
        <v>1</v>
      </c>
      <c r="AA253" s="209"/>
      <c r="AB253" s="209"/>
      <c r="AC253" s="209"/>
      <c r="AD253" s="209"/>
      <c r="AE253" s="209"/>
      <c r="AF253" s="19">
        <f t="shared" ca="1" si="1687"/>
        <v>0</v>
      </c>
      <c r="AG253" s="209"/>
      <c r="AH253" s="209"/>
      <c r="AI253" s="209"/>
      <c r="AJ253" s="209"/>
      <c r="AK253" s="209"/>
      <c r="AL253" s="209"/>
      <c r="AM253" s="209"/>
      <c r="AN253" s="209"/>
      <c r="AO253" s="134">
        <f t="shared" ca="1" si="1813"/>
        <v>2</v>
      </c>
      <c r="AP253" s="134">
        <f ca="1">INDEX(CHOOSE($P253,DataAutumn!i.AdultDrys,DataWinter!i.AdultDrys,DataSpring!i.AdultDrys),1,$O253)</f>
        <v>3</v>
      </c>
      <c r="AQ253" s="5">
        <f t="shared" ca="1" si="1702"/>
        <v>2</v>
      </c>
      <c r="AR253" s="5">
        <f t="shared" ca="1" si="1702"/>
        <v>0</v>
      </c>
      <c r="AS253" s="5">
        <f t="shared" ca="1" si="1814"/>
        <v>6</v>
      </c>
      <c r="AT253" s="209"/>
      <c r="AU253" s="209"/>
      <c r="AV253" s="209"/>
      <c r="AW253" s="353" t="str">
        <f t="shared" ca="1" si="1763"/>
        <v>TemplateRE 00044 GSW MWM     TOL204 Scan2 GFS_2 RR+01% REV06_1_3 PI00.0% Part2  GP100% WP100% MP100% (T_F33N11L00)</v>
      </c>
      <c r="AX253" s="9" t="str">
        <f ca="1">IF(COUNTIF(AW$5:AW253,AW253)=1,"-","Dup")</f>
        <v>-</v>
      </c>
      <c r="AY253" s="9"/>
      <c r="AZ253" s="19" t="str">
        <f t="shared" ca="1" si="1815"/>
        <v>-</v>
      </c>
      <c r="BA253" s="19" t="str">
        <f t="shared" ca="1" si="1815"/>
        <v>-</v>
      </c>
      <c r="BB253" s="19" t="str">
        <f t="shared" ca="1" si="1815"/>
        <v>-</v>
      </c>
      <c r="BC253" s="19" t="str">
        <f t="shared" ca="1" si="1815"/>
        <v>-</v>
      </c>
      <c r="BD253" s="19" t="str">
        <f t="shared" ca="1" si="1815"/>
        <v>-</v>
      </c>
      <c r="BE253" s="19" t="str">
        <f t="shared" ca="1" si="1815"/>
        <v>-</v>
      </c>
      <c r="BF253" s="19" t="str">
        <f t="shared" ca="1" si="1815"/>
        <v>-</v>
      </c>
      <c r="BG253" s="19" t="str">
        <f t="shared" ca="1" si="1815"/>
        <v>-</v>
      </c>
      <c r="BH253" s="19" t="str">
        <f t="shared" ca="1" si="1815"/>
        <v>-</v>
      </c>
      <c r="BI253" s="9"/>
      <c r="BJ253" s="19" t="b">
        <f t="shared" ca="1" si="1816"/>
        <v>1</v>
      </c>
      <c r="BK253" s="19" t="str">
        <f t="shared" ca="1" si="1816"/>
        <v>-</v>
      </c>
      <c r="BL253" s="19" t="str">
        <f t="shared" ca="1" si="1816"/>
        <v>-</v>
      </c>
      <c r="BM253" s="19" t="str">
        <f t="shared" ca="1" si="1816"/>
        <v>-</v>
      </c>
      <c r="BN253" s="19" t="b">
        <f t="shared" ca="1" si="1816"/>
        <v>0</v>
      </c>
      <c r="BO253" s="19">
        <f t="shared" ca="1" si="1816"/>
        <v>0</v>
      </c>
      <c r="BP253" s="19" t="str">
        <f t="shared" ca="1" si="1439"/>
        <v>-</v>
      </c>
      <c r="BQ253" s="19" t="str">
        <f t="shared" ca="1" si="1439"/>
        <v>-</v>
      </c>
      <c r="BR253" s="19" t="b">
        <f t="shared" ca="1" si="1816"/>
        <v>1</v>
      </c>
      <c r="BS253" s="9"/>
      <c r="BT253" s="19" t="str">
        <f t="shared" ca="1" si="1440"/>
        <v>-</v>
      </c>
      <c r="BU253" s="5" t="str">
        <f t="shared" ref="BU253:BU262" ca="1" si="1885">IF($O253&lt;&gt;4,OFFSET(BU$5,$B253,0),1)</f>
        <v>-</v>
      </c>
      <c r="BV253" s="5">
        <f t="shared" ref="BV253:BV262" ca="1" si="1886">$R253</f>
        <v>1</v>
      </c>
      <c r="BW253" s="5">
        <f t="shared" ca="1" si="1818"/>
        <v>1</v>
      </c>
      <c r="BX253" s="19" t="str">
        <f t="shared" ca="1" si="1443"/>
        <v>-</v>
      </c>
      <c r="BY253" s="19" t="str">
        <f t="shared" ca="1" si="1443"/>
        <v>-</v>
      </c>
      <c r="BZ253" s="19" t="str">
        <f t="shared" ca="1" si="1443"/>
        <v>-</v>
      </c>
      <c r="CA253" s="5" t="str">
        <f t="shared" ref="CA253:CA262" ca="1" si="1887">IF($O253&lt;&gt;4,OFFSET(CA$5,$B253,0),1)</f>
        <v>-</v>
      </c>
      <c r="CB253" s="5">
        <f t="shared" ref="CB253:CC262" ca="1" si="1888">$R253</f>
        <v>1</v>
      </c>
      <c r="CC253" s="5">
        <f t="shared" ca="1" si="1888"/>
        <v>1</v>
      </c>
      <c r="CD253" s="19" t="str">
        <f t="shared" ca="1" si="1446"/>
        <v>-</v>
      </c>
      <c r="CE253" s="5" t="str">
        <f t="shared" ref="CE253:CE262" ca="1" si="1889">IF($O253&lt;&gt;4,OFFSET(CE$5,$B253,0),1)</f>
        <v>-</v>
      </c>
      <c r="CF253" s="5">
        <f t="shared" ref="CF253:CF262" ca="1" si="1890">$R253</f>
        <v>1</v>
      </c>
      <c r="CG253" s="19" t="str">
        <f t="shared" ca="1" si="1449"/>
        <v>-</v>
      </c>
      <c r="CH253" s="19" t="str">
        <f t="shared" ca="1" si="1449"/>
        <v>-</v>
      </c>
      <c r="CI253" s="5">
        <f t="shared" ca="1" si="1450"/>
        <v>1</v>
      </c>
      <c r="CJ253" s="19" t="str">
        <f t="shared" ca="1" si="1449"/>
        <v>-</v>
      </c>
      <c r="CK253" s="5" t="str">
        <f t="shared" ref="CK253:CK262" ca="1" si="1891">IF($O253&lt;&gt;4,OFFSET(CK$5,$B253,0),1)</f>
        <v>-</v>
      </c>
      <c r="CL253" s="5">
        <f t="shared" ref="CL253:CL262" ca="1" si="1892">$R253</f>
        <v>1</v>
      </c>
      <c r="CM253" s="5">
        <f t="shared" ca="1" si="1824"/>
        <v>1</v>
      </c>
      <c r="CN253" s="9"/>
      <c r="CO253" s="5" t="b">
        <f t="shared" ca="1" si="1453"/>
        <v>0</v>
      </c>
      <c r="CP253" s="12">
        <f t="shared" ca="1" si="1748"/>
        <v>2232111</v>
      </c>
      <c r="CQ253" s="19">
        <f t="shared" ca="1" si="1455"/>
        <v>0</v>
      </c>
      <c r="CR253" s="19" t="str">
        <f t="shared" ca="1" si="1455"/>
        <v>-</v>
      </c>
      <c r="CS253" s="143">
        <f t="shared" ref="CS253:CT272" ca="1" si="1893">IF($K253="",CS$5,IF($CO253,ABS($K253),IF($K253=CS$26,0,CS$27)))</f>
        <v>1</v>
      </c>
      <c r="CT253" s="143">
        <f t="shared" ca="1" si="1893"/>
        <v>1</v>
      </c>
      <c r="CU253" s="12">
        <v>0</v>
      </c>
      <c r="CV253" s="12">
        <v>1</v>
      </c>
      <c r="CW253" s="12">
        <v>1</v>
      </c>
      <c r="CX253" s="12">
        <v>1</v>
      </c>
      <c r="CY253" s="12">
        <v>0</v>
      </c>
      <c r="CZ253" s="12">
        <v>0</v>
      </c>
      <c r="DA253" s="143">
        <f t="shared" ref="DA253:DI256" ca="1" si="1894">IF($K253="",DA$5,IF($CO253,ABS($K253),IF($K253=DA$26,0,DA$27)))</f>
        <v>1</v>
      </c>
      <c r="DB253" s="143">
        <f t="shared" ca="1" si="1894"/>
        <v>1</v>
      </c>
      <c r="DC253" s="143">
        <f t="shared" ca="1" si="1894"/>
        <v>1</v>
      </c>
      <c r="DD253" s="143">
        <f t="shared" ca="1" si="1894"/>
        <v>1</v>
      </c>
      <c r="DE253" s="143">
        <f t="shared" ca="1" si="1894"/>
        <v>1</v>
      </c>
      <c r="DF253" s="143">
        <f t="shared" ca="1" si="1894"/>
        <v>1</v>
      </c>
      <c r="DG253" s="143">
        <f t="shared" ca="1" si="1894"/>
        <v>1</v>
      </c>
      <c r="DH253" s="143">
        <f t="shared" ca="1" si="1894"/>
        <v>1</v>
      </c>
      <c r="DI253" s="143">
        <f t="shared" ca="1" si="1894"/>
        <v>1</v>
      </c>
      <c r="DJ253" s="9"/>
      <c r="DK253" s="19" t="b">
        <f t="shared" ca="1" si="1460"/>
        <v>1</v>
      </c>
      <c r="DL253" s="19" t="b">
        <f t="shared" ca="1" si="1460"/>
        <v>1</v>
      </c>
      <c r="DM253" s="19" t="b">
        <f t="shared" ca="1" si="1460"/>
        <v>1</v>
      </c>
      <c r="DN253" s="468">
        <f t="shared" ref="DN253:DN272" ca="1" si="1895">VALUE($N253&amp;$O253&amp;$P253&amp;$Q253&amp;IFERROR(VALUE($R253),0)&amp;$Z253&amp;IF($LH253=0,1,2)&amp;1)</f>
        <v>22321121</v>
      </c>
      <c r="DO253" s="19" t="b">
        <f t="shared" ca="1" si="1828"/>
        <v>1</v>
      </c>
      <c r="DP253" s="19">
        <f t="shared" ca="1" si="1828"/>
        <v>0</v>
      </c>
      <c r="DQ253" s="19" t="str">
        <f t="shared" ca="1" si="1828"/>
        <v>-</v>
      </c>
      <c r="DR253" s="578" t="str">
        <f t="shared" ca="1" si="1828"/>
        <v>-</v>
      </c>
      <c r="DS253" s="430">
        <f t="shared" ca="1" si="1704"/>
        <v>652</v>
      </c>
      <c r="DT253" s="430">
        <f t="shared" ca="1" si="1704"/>
        <v>686</v>
      </c>
      <c r="DU253" s="430">
        <f t="shared" ca="1" si="1704"/>
        <v>721</v>
      </c>
      <c r="DV253" s="142">
        <f t="shared" ca="1" si="1705"/>
        <v>378</v>
      </c>
      <c r="DW253" s="142">
        <f t="shared" ca="1" si="1705"/>
        <v>413</v>
      </c>
      <c r="DX253" s="142">
        <f t="shared" ca="1" si="1705"/>
        <v>448</v>
      </c>
      <c r="DY253" s="19" t="str">
        <f t="shared" ca="1" si="1829"/>
        <v>-</v>
      </c>
      <c r="DZ253" s="19" t="str">
        <f t="shared" ca="1" si="1829"/>
        <v>-</v>
      </c>
      <c r="EA253" s="19" t="str">
        <f t="shared" ca="1" si="1829"/>
        <v>-</v>
      </c>
      <c r="EB253" s="19" t="str">
        <f t="shared" ca="1" si="1829"/>
        <v>-</v>
      </c>
      <c r="EC253" s="19" t="str">
        <f t="shared" ca="1" si="1829"/>
        <v>-</v>
      </c>
      <c r="ED253" s="19" t="str">
        <f t="shared" ca="1" si="1829"/>
        <v>-</v>
      </c>
      <c r="EE253" s="19">
        <f t="shared" ca="1" si="1829"/>
        <v>1</v>
      </c>
      <c r="EF253" s="19">
        <f t="shared" ca="1" si="1829"/>
        <v>1</v>
      </c>
      <c r="EG253" s="19">
        <f t="shared" ca="1" si="1829"/>
        <v>0</v>
      </c>
      <c r="EH253" s="19">
        <f t="shared" ca="1" si="1829"/>
        <v>1</v>
      </c>
      <c r="EI253" s="19">
        <f t="shared" ca="1" si="1829"/>
        <v>-1</v>
      </c>
      <c r="EJ253" s="19" t="str">
        <f t="shared" ca="1" si="1829"/>
        <v>-</v>
      </c>
      <c r="EK253" s="19" t="str">
        <f t="shared" ca="1" si="1829"/>
        <v>-</v>
      </c>
      <c r="EL253" s="19" t="str">
        <f t="shared" ca="1" si="1829"/>
        <v>-</v>
      </c>
      <c r="EM253" s="19">
        <f t="shared" ca="1" si="1829"/>
        <v>0</v>
      </c>
      <c r="EN253" s="19">
        <f t="shared" ca="1" si="1829"/>
        <v>1</v>
      </c>
      <c r="EO253" s="19">
        <f t="shared" ca="1" si="1690"/>
        <v>-1</v>
      </c>
      <c r="EP253" s="19" t="str">
        <f t="shared" ca="1" si="1690"/>
        <v>-</v>
      </c>
      <c r="EQ253" s="19">
        <f t="shared" ca="1" si="1690"/>
        <v>0</v>
      </c>
      <c r="ER253" s="19">
        <f t="shared" ca="1" si="1690"/>
        <v>0</v>
      </c>
      <c r="ES253" s="9"/>
      <c r="ET253" s="19" t="str">
        <f t="shared" ca="1" si="1830"/>
        <v>-</v>
      </c>
      <c r="EU253" s="19" t="str">
        <f t="shared" ca="1" si="1830"/>
        <v>-</v>
      </c>
      <c r="EV253" s="19" t="str">
        <f t="shared" ca="1" si="1830"/>
        <v>-</v>
      </c>
      <c r="EW253" s="19" t="str">
        <f t="shared" ca="1" si="1830"/>
        <v>-</v>
      </c>
      <c r="EX253" s="19" t="str">
        <f t="shared" ca="1" si="1830"/>
        <v>-</v>
      </c>
      <c r="EY253" s="19" t="str">
        <f t="shared" ca="1" si="1830"/>
        <v>-</v>
      </c>
      <c r="EZ253" s="19" t="str">
        <f t="shared" ca="1" si="1830"/>
        <v>-</v>
      </c>
      <c r="FA253" s="19" t="str">
        <f t="shared" ca="1" si="1830"/>
        <v>-</v>
      </c>
      <c r="FB253" s="19" t="str">
        <f t="shared" ca="1" si="1830"/>
        <v>-</v>
      </c>
      <c r="FC253" s="19" t="str">
        <f t="shared" ca="1" si="1830"/>
        <v>-</v>
      </c>
      <c r="FD253" s="19" t="str">
        <f t="shared" ca="1" si="1830"/>
        <v>-</v>
      </c>
      <c r="FE253" s="19" t="str">
        <f t="shared" ca="1" si="1830"/>
        <v>-</v>
      </c>
      <c r="FF253" s="19">
        <f t="shared" ca="1" si="1830"/>
        <v>0</v>
      </c>
      <c r="FG253" s="430">
        <f t="shared" ca="1" si="1706"/>
        <v>0</v>
      </c>
      <c r="FH253" s="430">
        <f t="shared" ca="1" si="1706"/>
        <v>0</v>
      </c>
      <c r="FI253" s="114">
        <f t="shared" ca="1" si="1792"/>
        <v>0</v>
      </c>
      <c r="FJ253" s="114">
        <f t="shared" ca="1" si="1792"/>
        <v>0</v>
      </c>
      <c r="FK253" s="114">
        <f t="shared" ca="1" si="1792"/>
        <v>0</v>
      </c>
      <c r="FL253" s="114">
        <f t="shared" ca="1" si="1792"/>
        <v>0</v>
      </c>
      <c r="FM253" s="114">
        <f t="shared" ca="1" si="1792"/>
        <v>0</v>
      </c>
      <c r="FN253" s="536">
        <f t="shared" ca="1" si="1831"/>
        <v>0</v>
      </c>
      <c r="FO253" s="114">
        <f t="shared" ca="1" si="1793"/>
        <v>0</v>
      </c>
      <c r="FP253" s="114">
        <f t="shared" ca="1" si="1793"/>
        <v>0</v>
      </c>
      <c r="FQ253" s="114">
        <f t="shared" ca="1" si="1793"/>
        <v>0</v>
      </c>
      <c r="FR253" s="114">
        <f t="shared" ca="1" si="1793"/>
        <v>0</v>
      </c>
      <c r="FS253" s="114">
        <f t="shared" ca="1" si="1793"/>
        <v>0</v>
      </c>
      <c r="FT253" s="536">
        <f t="shared" ca="1" si="1832"/>
        <v>0</v>
      </c>
      <c r="FU253" s="114">
        <f t="shared" ca="1" si="1794"/>
        <v>0</v>
      </c>
      <c r="FV253" s="114">
        <f t="shared" ca="1" si="1794"/>
        <v>0</v>
      </c>
      <c r="FW253" s="114">
        <f t="shared" ca="1" si="1794"/>
        <v>0</v>
      </c>
      <c r="FX253" s="114">
        <f t="shared" ca="1" si="1794"/>
        <v>0</v>
      </c>
      <c r="FY253" s="114">
        <f t="shared" ca="1" si="1794"/>
        <v>0</v>
      </c>
      <c r="FZ253" s="536">
        <f t="shared" ca="1" si="1833"/>
        <v>0</v>
      </c>
      <c r="GA253" s="114">
        <f t="shared" ca="1" si="1795"/>
        <v>0</v>
      </c>
      <c r="GB253" s="114">
        <f t="shared" ca="1" si="1795"/>
        <v>0</v>
      </c>
      <c r="GC253" s="114">
        <f t="shared" ca="1" si="1795"/>
        <v>0</v>
      </c>
      <c r="GD253" s="114">
        <f t="shared" ca="1" si="1795"/>
        <v>0</v>
      </c>
      <c r="GE253" s="114">
        <f t="shared" ca="1" si="1795"/>
        <v>0</v>
      </c>
      <c r="GF253" s="536">
        <f t="shared" ca="1" si="1834"/>
        <v>0</v>
      </c>
      <c r="GG253" s="114">
        <f t="shared" ca="1" si="1796"/>
        <v>0</v>
      </c>
      <c r="GH253" s="114">
        <f t="shared" ca="1" si="1796"/>
        <v>0</v>
      </c>
      <c r="GI253" s="114">
        <f t="shared" ca="1" si="1796"/>
        <v>0</v>
      </c>
      <c r="GJ253" s="114">
        <f t="shared" ca="1" si="1796"/>
        <v>0</v>
      </c>
      <c r="GK253" s="114">
        <f t="shared" ca="1" si="1796"/>
        <v>0</v>
      </c>
      <c r="GL253" s="536">
        <f t="shared" ca="1" si="1835"/>
        <v>0</v>
      </c>
      <c r="GM253" s="114">
        <f t="shared" ca="1" si="1797"/>
        <v>0</v>
      </c>
      <c r="GN253" s="114">
        <f t="shared" ca="1" si="1797"/>
        <v>0</v>
      </c>
      <c r="GO253" s="114">
        <f t="shared" ca="1" si="1797"/>
        <v>0</v>
      </c>
      <c r="GP253" s="114">
        <f t="shared" ca="1" si="1797"/>
        <v>0</v>
      </c>
      <c r="GQ253" s="114">
        <f t="shared" ca="1" si="1797"/>
        <v>0</v>
      </c>
      <c r="GR253" s="536">
        <f t="shared" ca="1" si="1836"/>
        <v>0</v>
      </c>
      <c r="GS253" s="115">
        <f t="shared" ca="1" si="1713"/>
        <v>0</v>
      </c>
      <c r="GT253" s="115">
        <f t="shared" ca="1" si="1713"/>
        <v>0</v>
      </c>
      <c r="GU253" s="115">
        <f t="shared" ca="1" si="1713"/>
        <v>0</v>
      </c>
      <c r="GV253" s="115">
        <f t="shared" ca="1" si="1713"/>
        <v>0</v>
      </c>
      <c r="GW253" s="553">
        <f t="shared" ca="1" si="1837"/>
        <v>0</v>
      </c>
      <c r="GX253" s="553">
        <f t="shared" ca="1" si="1837"/>
        <v>0</v>
      </c>
      <c r="GY253" s="553">
        <f t="shared" ca="1" si="1837"/>
        <v>0</v>
      </c>
      <c r="GZ253" s="553">
        <f t="shared" ca="1" si="1837"/>
        <v>0</v>
      </c>
      <c r="HA253" s="553">
        <f t="shared" ca="1" si="1837"/>
        <v>0</v>
      </c>
      <c r="HB253" s="553">
        <f t="shared" ca="1" si="1837"/>
        <v>0</v>
      </c>
      <c r="HC253" s="553">
        <f t="shared" ca="1" si="1837"/>
        <v>0</v>
      </c>
      <c r="HD253" s="553">
        <f t="shared" ca="1" si="1837"/>
        <v>0</v>
      </c>
      <c r="HE253" s="553">
        <f t="shared" ca="1" si="1837"/>
        <v>0</v>
      </c>
      <c r="HF253" s="553">
        <f t="shared" ca="1" si="1837"/>
        <v>0</v>
      </c>
      <c r="HG253" s="553">
        <f t="shared" ca="1" si="1837"/>
        <v>0</v>
      </c>
      <c r="HH253" s="553">
        <f t="shared" ca="1" si="1837"/>
        <v>0</v>
      </c>
      <c r="HI253" s="553">
        <f t="shared" ca="1" si="1837"/>
        <v>0</v>
      </c>
      <c r="HJ253" s="553">
        <f t="shared" ca="1" si="1837"/>
        <v>0</v>
      </c>
      <c r="HK253" s="553">
        <f t="shared" ca="1" si="1837"/>
        <v>0</v>
      </c>
      <c r="HL253" s="553">
        <f t="shared" ca="1" si="1837"/>
        <v>0</v>
      </c>
      <c r="HM253" s="553">
        <f t="shared" ca="1" si="1715"/>
        <v>0</v>
      </c>
      <c r="HN253" s="553">
        <f t="shared" ca="1" si="1715"/>
        <v>0</v>
      </c>
      <c r="HO253" s="553">
        <f t="shared" ca="1" si="1715"/>
        <v>0</v>
      </c>
      <c r="HP253" s="553">
        <f t="shared" ca="1" si="1715"/>
        <v>0</v>
      </c>
      <c r="HQ253" s="19">
        <f t="shared" ca="1" si="1485"/>
        <v>0</v>
      </c>
      <c r="HR253" s="114">
        <f t="shared" ca="1" si="1798"/>
        <v>0</v>
      </c>
      <c r="HS253" s="114">
        <f t="shared" ca="1" si="1798"/>
        <v>0</v>
      </c>
      <c r="HT253" s="114">
        <f t="shared" ca="1" si="1798"/>
        <v>0</v>
      </c>
      <c r="HU253" s="114">
        <f t="shared" ca="1" si="1798"/>
        <v>0</v>
      </c>
      <c r="HV253" s="114">
        <f t="shared" ca="1" si="1798"/>
        <v>0</v>
      </c>
      <c r="HW253" s="536">
        <f t="shared" ca="1" si="1838"/>
        <v>0</v>
      </c>
      <c r="HX253" s="114">
        <f t="shared" ca="1" si="1799"/>
        <v>0</v>
      </c>
      <c r="HY253" s="114">
        <f t="shared" ca="1" si="1799"/>
        <v>0</v>
      </c>
      <c r="HZ253" s="114">
        <f t="shared" ca="1" si="1799"/>
        <v>0</v>
      </c>
      <c r="IA253" s="114">
        <f t="shared" ca="1" si="1799"/>
        <v>0</v>
      </c>
      <c r="IB253" s="114">
        <f t="shared" ca="1" si="1799"/>
        <v>0</v>
      </c>
      <c r="IC253" s="536">
        <f t="shared" ca="1" si="1839"/>
        <v>0</v>
      </c>
      <c r="ID253" s="114">
        <f t="shared" ca="1" si="1800"/>
        <v>0</v>
      </c>
      <c r="IE253" s="114">
        <f t="shared" ca="1" si="1800"/>
        <v>0</v>
      </c>
      <c r="IF253" s="114">
        <f t="shared" ca="1" si="1800"/>
        <v>0</v>
      </c>
      <c r="IG253" s="114">
        <f t="shared" ca="1" si="1800"/>
        <v>0</v>
      </c>
      <c r="IH253" s="114">
        <f t="shared" ca="1" si="1800"/>
        <v>0</v>
      </c>
      <c r="II253" s="536">
        <f t="shared" ca="1" si="1840"/>
        <v>0</v>
      </c>
      <c r="IJ253" s="114">
        <f t="shared" ca="1" si="1801"/>
        <v>0</v>
      </c>
      <c r="IK253" s="114">
        <f t="shared" ca="1" si="1801"/>
        <v>0</v>
      </c>
      <c r="IL253" s="114">
        <f t="shared" ca="1" si="1801"/>
        <v>0</v>
      </c>
      <c r="IM253" s="114">
        <f t="shared" ca="1" si="1801"/>
        <v>0</v>
      </c>
      <c r="IN253" s="114">
        <f t="shared" ca="1" si="1801"/>
        <v>0</v>
      </c>
      <c r="IO253" s="536">
        <f t="shared" ca="1" si="1841"/>
        <v>0</v>
      </c>
      <c r="IP253" s="114">
        <f t="shared" ca="1" si="1802"/>
        <v>0</v>
      </c>
      <c r="IQ253" s="114">
        <f t="shared" ca="1" si="1802"/>
        <v>0</v>
      </c>
      <c r="IR253" s="114">
        <f t="shared" ca="1" si="1802"/>
        <v>0</v>
      </c>
      <c r="IS253" s="114">
        <f t="shared" ca="1" si="1802"/>
        <v>0</v>
      </c>
      <c r="IT253" s="114">
        <f t="shared" ca="1" si="1802"/>
        <v>0</v>
      </c>
      <c r="IU253" s="536">
        <f t="shared" ca="1" si="1842"/>
        <v>0</v>
      </c>
      <c r="IV253" s="114">
        <f t="shared" ca="1" si="1803"/>
        <v>0</v>
      </c>
      <c r="IW253" s="114">
        <f t="shared" ca="1" si="1803"/>
        <v>0</v>
      </c>
      <c r="IX253" s="114">
        <f t="shared" ca="1" si="1803"/>
        <v>0</v>
      </c>
      <c r="IY253" s="114">
        <f t="shared" ca="1" si="1803"/>
        <v>0</v>
      </c>
      <c r="IZ253" s="114">
        <f t="shared" ca="1" si="1803"/>
        <v>0</v>
      </c>
      <c r="JA253" s="536">
        <f t="shared" ca="1" si="1843"/>
        <v>0</v>
      </c>
      <c r="JB253" s="115">
        <f t="shared" ca="1" si="1722"/>
        <v>0</v>
      </c>
      <c r="JC253" s="115">
        <f t="shared" ca="1" si="1722"/>
        <v>0</v>
      </c>
      <c r="JD253" s="115">
        <f t="shared" ca="1" si="1722"/>
        <v>0</v>
      </c>
      <c r="JE253" s="115">
        <f t="shared" ca="1" si="1722"/>
        <v>0</v>
      </c>
      <c r="JF253" s="553">
        <f t="shared" ca="1" si="1844"/>
        <v>0</v>
      </c>
      <c r="JG253" s="553">
        <f t="shared" ca="1" si="1844"/>
        <v>0</v>
      </c>
      <c r="JH253" s="553">
        <f t="shared" ca="1" si="1844"/>
        <v>0</v>
      </c>
      <c r="JI253" s="553">
        <f t="shared" ca="1" si="1844"/>
        <v>0</v>
      </c>
      <c r="JJ253" s="553">
        <f t="shared" ca="1" si="1844"/>
        <v>0</v>
      </c>
      <c r="JK253" s="553">
        <f t="shared" ca="1" si="1844"/>
        <v>0</v>
      </c>
      <c r="JL253" s="553">
        <f t="shared" ca="1" si="1844"/>
        <v>0</v>
      </c>
      <c r="JM253" s="553">
        <f t="shared" ca="1" si="1844"/>
        <v>0</v>
      </c>
      <c r="JN253" s="553">
        <f t="shared" ca="1" si="1844"/>
        <v>0</v>
      </c>
      <c r="JO253" s="553">
        <f t="shared" ca="1" si="1844"/>
        <v>0</v>
      </c>
      <c r="JP253" s="553">
        <f t="shared" ca="1" si="1844"/>
        <v>0</v>
      </c>
      <c r="JQ253" s="553">
        <f t="shared" ca="1" si="1844"/>
        <v>0</v>
      </c>
      <c r="JR253" s="553">
        <f t="shared" ca="1" si="1844"/>
        <v>0</v>
      </c>
      <c r="JS253" s="553">
        <f t="shared" ca="1" si="1844"/>
        <v>0</v>
      </c>
      <c r="JT253" s="553">
        <f t="shared" ca="1" si="1844"/>
        <v>0</v>
      </c>
      <c r="JU253" s="553">
        <f t="shared" ca="1" si="1844"/>
        <v>0</v>
      </c>
      <c r="JV253" s="553">
        <f t="shared" ca="1" si="1724"/>
        <v>0</v>
      </c>
      <c r="JW253" s="553">
        <f t="shared" ca="1" si="1724"/>
        <v>0</v>
      </c>
      <c r="JX253" s="553">
        <f t="shared" ca="1" si="1724"/>
        <v>0</v>
      </c>
      <c r="JY253" s="553">
        <f t="shared" ca="1" si="1724"/>
        <v>0</v>
      </c>
      <c r="JZ253" s="19">
        <f t="shared" ca="1" si="1501"/>
        <v>0</v>
      </c>
      <c r="KA253" s="5">
        <f t="shared" ca="1" si="1845"/>
        <v>67</v>
      </c>
      <c r="KB253" s="9"/>
      <c r="KC253" s="5">
        <f t="shared" ca="1" si="1725"/>
        <v>1</v>
      </c>
      <c r="KD253" s="5" t="b">
        <f t="shared" ca="1" si="1725"/>
        <v>0</v>
      </c>
      <c r="KE253" s="19">
        <f t="shared" ca="1" si="1742"/>
        <v>0</v>
      </c>
      <c r="KF253" s="5">
        <f t="shared" ca="1" si="1846"/>
        <v>0</v>
      </c>
      <c r="KG253" s="5">
        <f t="shared" ca="1" si="1847"/>
        <v>1.2500000000000001E-2</v>
      </c>
      <c r="KH253" s="5">
        <f t="shared" si="1848"/>
        <v>0</v>
      </c>
      <c r="KI253" s="19">
        <f t="shared" ca="1" si="1683"/>
        <v>0</v>
      </c>
      <c r="KJ253" s="5">
        <f t="shared" ca="1" si="1849"/>
        <v>60</v>
      </c>
      <c r="KK253" s="19" t="str">
        <f t="shared" ca="1" si="1850"/>
        <v>-</v>
      </c>
      <c r="KL253" s="19" t="str">
        <f t="shared" ca="1" si="1850"/>
        <v>-</v>
      </c>
      <c r="KM253" s="19" t="str">
        <f t="shared" ca="1" si="1850"/>
        <v>-</v>
      </c>
      <c r="KN253" s="19" t="str">
        <f t="shared" ca="1" si="1850"/>
        <v>-</v>
      </c>
      <c r="KO253" s="19" t="str">
        <f t="shared" ca="1" si="1850"/>
        <v>-</v>
      </c>
      <c r="KP253" s="19" t="str">
        <f t="shared" ca="1" si="1850"/>
        <v>-</v>
      </c>
      <c r="KQ253" s="19" t="str">
        <f t="shared" ca="1" si="1850"/>
        <v>-</v>
      </c>
      <c r="KR253" s="19" t="str">
        <f t="shared" ca="1" si="1850"/>
        <v>-</v>
      </c>
      <c r="KS253" s="19" t="str">
        <f t="shared" ca="1" si="1850"/>
        <v>-</v>
      </c>
      <c r="KT253" s="19" t="str">
        <f t="shared" ca="1" si="1850"/>
        <v>-</v>
      </c>
      <c r="KU253" s="19" t="str">
        <f t="shared" ca="1" si="1850"/>
        <v>-</v>
      </c>
      <c r="KV253" s="19" t="str">
        <f t="shared" ca="1" si="1850"/>
        <v>-</v>
      </c>
      <c r="KW253" s="5">
        <f t="shared" si="1851"/>
        <v>1</v>
      </c>
      <c r="KX253" s="5">
        <f t="shared" ca="1" si="1852"/>
        <v>0</v>
      </c>
      <c r="KY253" s="5">
        <f t="shared" ca="1" si="1852"/>
        <v>1</v>
      </c>
      <c r="KZ253" s="5">
        <f t="shared" ca="1" si="1852"/>
        <v>1</v>
      </c>
      <c r="LA253" s="5">
        <f t="shared" ca="1" si="1852"/>
        <v>1</v>
      </c>
      <c r="LB253" s="5">
        <f t="shared" ca="1" si="1852"/>
        <v>1</v>
      </c>
      <c r="LC253" s="5">
        <f t="shared" ca="1" si="1852"/>
        <v>0</v>
      </c>
      <c r="LD253" s="5">
        <f t="shared" ca="1" si="1852"/>
        <v>1</v>
      </c>
      <c r="LE253" s="5">
        <f t="shared" ca="1" si="1852"/>
        <v>0</v>
      </c>
      <c r="LF253" s="5">
        <f t="shared" ca="1" si="1852"/>
        <v>0</v>
      </c>
      <c r="LG253" s="5">
        <f t="shared" ca="1" si="1852"/>
        <v>1</v>
      </c>
      <c r="LH253" s="5">
        <f t="shared" ca="1" si="1852"/>
        <v>2</v>
      </c>
      <c r="LI253" s="5">
        <f t="shared" ca="1" si="1852"/>
        <v>0</v>
      </c>
      <c r="LJ253" s="5">
        <f t="shared" ca="1" si="1852"/>
        <v>0</v>
      </c>
      <c r="LK253" s="5">
        <f t="shared" ca="1" si="1852"/>
        <v>0</v>
      </c>
      <c r="LL253" s="5">
        <f t="shared" ca="1" si="1852"/>
        <v>1</v>
      </c>
      <c r="LM253" s="5">
        <f t="shared" ca="1" si="1852"/>
        <v>0</v>
      </c>
      <c r="LN253" s="5">
        <f t="shared" ca="1" si="1852"/>
        <v>1</v>
      </c>
      <c r="LO253" s="19">
        <f t="shared" ca="1" si="1742"/>
        <v>0</v>
      </c>
      <c r="LP253" s="19">
        <f t="shared" ca="1" si="1853"/>
        <v>0</v>
      </c>
      <c r="LQ253" s="19">
        <f t="shared" ca="1" si="1853"/>
        <v>0</v>
      </c>
      <c r="LR253" s="19">
        <f t="shared" ca="1" si="1853"/>
        <v>0</v>
      </c>
      <c r="LS253" s="19">
        <f t="shared" ca="1" si="1853"/>
        <v>0</v>
      </c>
      <c r="LT253" s="19">
        <f t="shared" ca="1" si="1853"/>
        <v>0</v>
      </c>
      <c r="LU253" s="19">
        <f t="shared" ca="1" si="1853"/>
        <v>0</v>
      </c>
      <c r="LV253" s="19">
        <f t="shared" ca="1" si="1853"/>
        <v>0</v>
      </c>
      <c r="LW253" s="19">
        <f t="shared" ca="1" si="1853"/>
        <v>0</v>
      </c>
      <c r="LX253" s="19">
        <f t="shared" ca="1" si="1853"/>
        <v>0</v>
      </c>
      <c r="LY253" s="19">
        <f t="shared" ca="1" si="1853"/>
        <v>0</v>
      </c>
      <c r="LZ253" s="19">
        <f t="shared" ca="1" si="1853"/>
        <v>0</v>
      </c>
      <c r="MA253" s="19">
        <f t="shared" ca="1" si="1853"/>
        <v>0</v>
      </c>
      <c r="MB253" s="19">
        <f t="shared" ca="1" si="1853"/>
        <v>0</v>
      </c>
      <c r="MC253" s="19">
        <f t="shared" ca="1" si="1853"/>
        <v>0</v>
      </c>
      <c r="MD253" s="19">
        <f t="shared" ca="1" si="1853"/>
        <v>0</v>
      </c>
      <c r="ME253" s="19">
        <f t="shared" ca="1" si="1853"/>
        <v>0</v>
      </c>
      <c r="MF253" s="19">
        <f t="shared" ca="1" si="1744"/>
        <v>0</v>
      </c>
      <c r="MG253" s="19">
        <f t="shared" ca="1" si="1744"/>
        <v>0</v>
      </c>
      <c r="MH253" s="19">
        <f t="shared" ca="1" si="1744"/>
        <v>0</v>
      </c>
      <c r="MI253" s="19">
        <f t="shared" ca="1" si="1744"/>
        <v>0</v>
      </c>
      <c r="MJ253" s="5">
        <f t="shared" ca="1" si="1727"/>
        <v>0</v>
      </c>
      <c r="MK253" s="5">
        <f t="shared" ca="1" si="1727"/>
        <v>6.25E-2</v>
      </c>
      <c r="ML253" s="5">
        <f t="shared" ca="1" si="1727"/>
        <v>6.25E-2</v>
      </c>
      <c r="MM253" s="5">
        <f t="shared" ca="1" si="1727"/>
        <v>6.25E-2</v>
      </c>
      <c r="MN253" s="5">
        <f t="shared" ca="1" si="1805"/>
        <v>0</v>
      </c>
      <c r="MO253" s="5">
        <f t="shared" ca="1" si="1805"/>
        <v>0</v>
      </c>
      <c r="MP253" s="5">
        <f t="shared" ca="1" si="1805"/>
        <v>0</v>
      </c>
      <c r="MQ253" s="5">
        <f t="shared" ca="1" si="1805"/>
        <v>0</v>
      </c>
      <c r="MR253" s="5">
        <f t="shared" ca="1" si="1805"/>
        <v>0</v>
      </c>
      <c r="MS253" s="5">
        <f t="shared" ca="1" si="1805"/>
        <v>0</v>
      </c>
      <c r="MT253" s="19">
        <f t="shared" ca="1" si="1744"/>
        <v>0</v>
      </c>
      <c r="MU253" s="19">
        <f t="shared" ca="1" si="1744"/>
        <v>1</v>
      </c>
      <c r="MV253" s="19">
        <f t="shared" ca="1" si="1678"/>
        <v>0</v>
      </c>
      <c r="MW253" s="19">
        <f t="shared" ca="1" si="1678"/>
        <v>0</v>
      </c>
      <c r="MX253" s="19">
        <f t="shared" ca="1" si="1678"/>
        <v>0</v>
      </c>
      <c r="MY253" s="19">
        <f t="shared" ca="1" si="1678"/>
        <v>0</v>
      </c>
      <c r="MZ253" s="19">
        <f t="shared" ca="1" si="1678"/>
        <v>1</v>
      </c>
      <c r="NA253" s="9"/>
      <c r="NB253" s="5" t="b">
        <f t="shared" ca="1" si="1854"/>
        <v>0</v>
      </c>
      <c r="NC253" s="19" t="str">
        <f t="shared" ca="1" si="1515"/>
        <v>-</v>
      </c>
      <c r="ND253" s="5">
        <f t="shared" ca="1" si="1773"/>
        <v>0.5</v>
      </c>
      <c r="NE253" s="5" t="b">
        <f t="shared" ref="NE253:NG262" ca="1" si="1896">($P253=NE$30)</f>
        <v>0</v>
      </c>
      <c r="NF253" s="5" t="b">
        <f t="shared" ca="1" si="1896"/>
        <v>0</v>
      </c>
      <c r="NG253" s="5" t="b">
        <f t="shared" ca="1" si="1896"/>
        <v>1</v>
      </c>
      <c r="NH253" s="134">
        <f t="shared" ref="NH253:NI262" ca="1" si="1897">$Q253</f>
        <v>2</v>
      </c>
      <c r="NI253" s="134">
        <f t="shared" ca="1" si="1897"/>
        <v>2</v>
      </c>
      <c r="NJ253" s="5" t="b">
        <f t="shared" ca="1" si="1729"/>
        <v>0</v>
      </c>
      <c r="NK253" s="5" t="b">
        <f t="shared" ca="1" si="1729"/>
        <v>1</v>
      </c>
      <c r="NL253" s="5" t="b">
        <f t="shared" ca="1" si="1729"/>
        <v>1</v>
      </c>
      <c r="NM253" s="5" t="b">
        <f t="shared" ca="1" si="1729"/>
        <v>0</v>
      </c>
      <c r="NN253" s="5">
        <f t="shared" ca="1" si="1730"/>
        <v>1</v>
      </c>
      <c r="NO253" s="5">
        <f t="shared" ca="1" si="1730"/>
        <v>0</v>
      </c>
      <c r="NP253" s="5" t="b">
        <f t="shared" ca="1" si="1774"/>
        <v>0</v>
      </c>
      <c r="NQ253" s="5" t="str" cm="1">
        <f t="array" aca="1" ref="NQ253" ca="1">IF(OR(NR253:NY253&lt;&gt;"-"),TRUE,"-")</f>
        <v>-</v>
      </c>
      <c r="NR253" s="19" t="str">
        <f t="shared" ca="1" si="1857"/>
        <v>-</v>
      </c>
      <c r="NS253" s="19" t="str">
        <f t="shared" ca="1" si="1857"/>
        <v>-</v>
      </c>
      <c r="NT253" s="19" t="str">
        <f t="shared" ca="1" si="1857"/>
        <v>-</v>
      </c>
      <c r="NU253" s="19" t="str">
        <f t="shared" ca="1" si="1857"/>
        <v>-</v>
      </c>
      <c r="NV253" s="19" t="str">
        <f t="shared" ca="1" si="1857"/>
        <v>-</v>
      </c>
      <c r="NW253" s="19" t="str">
        <f t="shared" ca="1" si="1857"/>
        <v>-</v>
      </c>
      <c r="NX253" s="19" t="str">
        <f t="shared" ca="1" si="1857"/>
        <v>-</v>
      </c>
      <c r="NY253" s="19" t="str">
        <f t="shared" ca="1" si="1857"/>
        <v>-</v>
      </c>
      <c r="NZ253" s="5" t="b">
        <f t="array" aca="1" ref="NZ253" ca="1">IF(OR(OA253:OG253&lt;&gt;"-"),TRUE,"-")</f>
        <v>1</v>
      </c>
      <c r="OA253" s="19">
        <f t="shared" ca="1" si="1882"/>
        <v>0</v>
      </c>
      <c r="OB253" s="19">
        <f t="shared" ca="1" si="1882"/>
        <v>999999</v>
      </c>
      <c r="OC253" s="19">
        <f t="shared" ca="1" si="1882"/>
        <v>999999</v>
      </c>
      <c r="OD253" s="19">
        <f t="shared" ca="1" si="1882"/>
        <v>999999</v>
      </c>
      <c r="OE253" s="19">
        <f t="shared" ca="1" si="1882"/>
        <v>999999</v>
      </c>
      <c r="OF253" s="19">
        <f t="shared" ca="1" si="1882"/>
        <v>999999</v>
      </c>
      <c r="OG253" s="19">
        <f t="shared" ca="1" si="1882"/>
        <v>999999</v>
      </c>
      <c r="OH253" s="19" t="str">
        <f t="shared" ca="1" si="1882"/>
        <v>-</v>
      </c>
      <c r="OI253" s="19" t="str">
        <f t="shared" ca="1" si="1882"/>
        <v>-</v>
      </c>
      <c r="OJ253" s="19" t="str">
        <f t="shared" ca="1" si="1882"/>
        <v>-</v>
      </c>
      <c r="OK253" s="19" t="b">
        <f t="shared" ca="1" si="1882"/>
        <v>1</v>
      </c>
      <c r="OL253" s="19">
        <f t="shared" ca="1" si="1882"/>
        <v>0</v>
      </c>
      <c r="OM253" s="5" t="str">
        <f t="shared" ca="1" si="1731"/>
        <v>-</v>
      </c>
      <c r="ON253" s="5" t="str">
        <f t="shared" ca="1" si="1731"/>
        <v>-</v>
      </c>
      <c r="OO253" s="5" t="str">
        <f t="shared" ca="1" si="1731"/>
        <v>-</v>
      </c>
      <c r="OP253" s="5" t="str">
        <f t="shared" ca="1" si="1731"/>
        <v>-</v>
      </c>
      <c r="OQ253" s="19" t="str">
        <f t="shared" ca="1" si="1548"/>
        <v>-</v>
      </c>
      <c r="OR253" s="19" t="str">
        <f t="shared" ca="1" si="1548"/>
        <v>-</v>
      </c>
      <c r="OS253" s="19" t="str">
        <f t="shared" ca="1" si="1548"/>
        <v>-</v>
      </c>
      <c r="OT253" s="19" t="str">
        <f t="shared" ca="1" si="1548"/>
        <v>-</v>
      </c>
      <c r="OU253" s="5">
        <f t="shared" ca="1" si="1753"/>
        <v>0</v>
      </c>
      <c r="OV253" s="19" t="str">
        <f t="shared" ca="1" si="1548"/>
        <v>-</v>
      </c>
      <c r="OW253" s="5" t="str">
        <f t="shared" ca="1" si="1806"/>
        <v>-</v>
      </c>
      <c r="OX253" s="5">
        <f t="shared" ca="1" si="1806"/>
        <v>500</v>
      </c>
      <c r="OY253" s="5">
        <f t="shared" ca="1" si="1806"/>
        <v>500</v>
      </c>
      <c r="OZ253" s="5" t="str">
        <f t="shared" ca="1" si="1806"/>
        <v>-</v>
      </c>
      <c r="PA253" s="5" t="str">
        <f t="shared" ca="1" si="1806"/>
        <v>-</v>
      </c>
      <c r="PB253" s="5" t="str">
        <f t="shared" ca="1" si="1806"/>
        <v>-</v>
      </c>
      <c r="PC253" s="5">
        <f t="shared" ca="1" si="1860"/>
        <v>1.5</v>
      </c>
      <c r="PD253" s="9"/>
      <c r="PE253" s="19">
        <f t="shared" ca="1" si="1548"/>
        <v>50</v>
      </c>
      <c r="PF253" s="19">
        <f t="shared" ca="1" si="1861"/>
        <v>50</v>
      </c>
      <c r="PG253" s="19">
        <f t="shared" ca="1" si="1861"/>
        <v>50</v>
      </c>
      <c r="PH253" s="19">
        <f t="shared" ca="1" si="1861"/>
        <v>50</v>
      </c>
      <c r="PI253" s="5">
        <f t="shared" ca="1" si="1862"/>
        <v>1</v>
      </c>
      <c r="PJ253" s="5">
        <f t="shared" ca="1" si="1863"/>
        <v>1</v>
      </c>
      <c r="PK253" s="5">
        <f t="shared" ca="1" si="1864"/>
        <v>1</v>
      </c>
      <c r="PL253" s="9"/>
      <c r="PM253" s="19" t="b">
        <f t="shared" ca="1" si="1861"/>
        <v>0</v>
      </c>
      <c r="PN253" s="19" t="b">
        <f t="shared" ca="1" si="1861"/>
        <v>0</v>
      </c>
      <c r="PO253" s="19">
        <f t="shared" ca="1" si="1861"/>
        <v>1</v>
      </c>
      <c r="PP253" s="134">
        <f t="shared" ca="1" si="1865"/>
        <v>1</v>
      </c>
      <c r="PQ253" s="134">
        <f t="shared" ca="1" si="1865"/>
        <v>1</v>
      </c>
      <c r="PR253" s="134">
        <f t="shared" ca="1" si="1865"/>
        <v>1</v>
      </c>
      <c r="PS253" s="134">
        <f t="shared" ca="1" si="1865"/>
        <v>1</v>
      </c>
      <c r="PT253" s="134">
        <f t="shared" ca="1" si="1865"/>
        <v>1</v>
      </c>
      <c r="PU253" s="134">
        <f t="shared" ca="1" si="1865"/>
        <v>1</v>
      </c>
      <c r="PV253" s="134">
        <f t="shared" ca="1" si="1865"/>
        <v>1</v>
      </c>
      <c r="PW253" s="134">
        <f t="shared" ca="1" si="1865"/>
        <v>1</v>
      </c>
      <c r="PX253" s="9"/>
      <c r="PY253" s="537" t="str">
        <f t="shared" ca="1" si="1866"/>
        <v>-</v>
      </c>
      <c r="PZ253" s="537" t="str">
        <f t="shared" ca="1" si="1866"/>
        <v>-</v>
      </c>
      <c r="QA253" s="537" t="str">
        <f t="shared" ca="1" si="1866"/>
        <v>-</v>
      </c>
      <c r="QB253" s="537" t="str">
        <f t="shared" ca="1" si="1866"/>
        <v>-</v>
      </c>
      <c r="QC253" s="537" t="str">
        <f t="shared" ca="1" si="1866"/>
        <v>-</v>
      </c>
      <c r="QD253" s="537" t="str">
        <f t="shared" ca="1" si="1866"/>
        <v>-</v>
      </c>
      <c r="QE253" s="537" t="str">
        <f t="shared" ca="1" si="1866"/>
        <v>-</v>
      </c>
      <c r="QF253" s="537" t="str">
        <f t="shared" ca="1" si="1866"/>
        <v>-</v>
      </c>
      <c r="QG253" s="537" t="str">
        <f t="shared" ca="1" si="1866"/>
        <v>-</v>
      </c>
      <c r="QH253" s="537" t="str">
        <f t="shared" ca="1" si="1866"/>
        <v>-</v>
      </c>
      <c r="QI253" s="537" t="str">
        <f t="shared" ca="1" si="1866"/>
        <v>-</v>
      </c>
      <c r="QJ253" s="537" t="str">
        <f t="shared" ca="1" si="1866"/>
        <v>-</v>
      </c>
      <c r="QK253" s="537" t="str">
        <f t="shared" ca="1" si="1866"/>
        <v>-</v>
      </c>
      <c r="QL253" s="537" t="str">
        <f t="shared" ca="1" si="1866"/>
        <v>-</v>
      </c>
      <c r="QM253" s="537" t="str">
        <f t="shared" ca="1" si="1866"/>
        <v>-</v>
      </c>
      <c r="QN253" s="537" t="str">
        <f t="shared" ca="1" si="1866"/>
        <v>-</v>
      </c>
      <c r="QO253" s="537" t="str">
        <f t="shared" ca="1" si="1867"/>
        <v>-</v>
      </c>
      <c r="QP253" s="537" t="str">
        <f t="shared" ca="1" si="1867"/>
        <v>-</v>
      </c>
      <c r="QQ253" s="537" t="str">
        <f t="shared" ca="1" si="1867"/>
        <v>-</v>
      </c>
      <c r="QR253" s="537" t="str">
        <f t="shared" ca="1" si="1867"/>
        <v>-</v>
      </c>
      <c r="QS253" s="537" t="str">
        <f t="shared" ca="1" si="1867"/>
        <v>-</v>
      </c>
      <c r="QT253" s="537" t="str">
        <f t="shared" ca="1" si="1867"/>
        <v>-</v>
      </c>
      <c r="QU253" s="537" t="str">
        <f t="shared" ca="1" si="1867"/>
        <v>-</v>
      </c>
      <c r="QV253" s="537" t="str">
        <f t="shared" ca="1" si="1867"/>
        <v>-</v>
      </c>
      <c r="QW253" s="537" t="str">
        <f t="shared" ca="1" si="1867"/>
        <v>-</v>
      </c>
      <c r="QX253" s="537" t="str">
        <f t="shared" ca="1" si="1867"/>
        <v>-</v>
      </c>
      <c r="QY253" s="537" t="str">
        <f t="shared" ca="1" si="1867"/>
        <v>-</v>
      </c>
      <c r="QZ253" s="537" t="str">
        <f t="shared" ca="1" si="1867"/>
        <v>-</v>
      </c>
      <c r="RA253" s="537" t="str">
        <f t="shared" ca="1" si="1867"/>
        <v>-</v>
      </c>
      <c r="RB253" s="537" t="str">
        <f t="shared" ca="1" si="1867"/>
        <v>-</v>
      </c>
      <c r="RC253" s="537" t="str">
        <f t="shared" ca="1" si="1867"/>
        <v>-</v>
      </c>
      <c r="RD253" s="537" t="str">
        <f t="shared" ca="1" si="1867"/>
        <v>-</v>
      </c>
      <c r="RE253" s="537" t="str">
        <f t="shared" ref="RE253:RH262" ca="1" si="1898">IF(AND($P253=RE$30, $AS253=RE$32),TRUE,"-")</f>
        <v>-</v>
      </c>
      <c r="RF253" s="537" t="str">
        <f t="shared" ca="1" si="1898"/>
        <v>-</v>
      </c>
      <c r="RG253" s="537" t="str">
        <f t="shared" ca="1" si="1898"/>
        <v>-</v>
      </c>
      <c r="RH253" s="537" t="str">
        <f t="shared" ca="1" si="1898"/>
        <v>-</v>
      </c>
      <c r="RI253" s="547" t="str">
        <f t="shared" ca="1" si="1869"/>
        <v>-</v>
      </c>
      <c r="RJ253" s="547" t="str">
        <f t="shared" ca="1" si="1869"/>
        <v>-</v>
      </c>
      <c r="RK253" s="547" t="str">
        <f t="shared" ca="1" si="1869"/>
        <v>-</v>
      </c>
      <c r="RL253" s="547" t="str">
        <f t="shared" ca="1" si="1869"/>
        <v>-</v>
      </c>
      <c r="RM253" s="547" t="str">
        <f t="shared" ca="1" si="1869"/>
        <v>-</v>
      </c>
      <c r="RN253" s="547" t="str">
        <f t="shared" ca="1" si="1869"/>
        <v>-</v>
      </c>
      <c r="RO253" s="547" t="str">
        <f t="shared" ca="1" si="1869"/>
        <v>-</v>
      </c>
      <c r="RP253" s="547" t="str">
        <f t="shared" ca="1" si="1869"/>
        <v>-</v>
      </c>
      <c r="RQ253" s="547" t="str">
        <f t="shared" ca="1" si="1869"/>
        <v>-</v>
      </c>
      <c r="RR253" s="547" t="str">
        <f t="shared" ca="1" si="1869"/>
        <v>-</v>
      </c>
      <c r="RS253" s="547" t="str">
        <f t="shared" ca="1" si="1869"/>
        <v>-</v>
      </c>
      <c r="RT253" s="547" t="str">
        <f t="shared" ca="1" si="1869"/>
        <v>-</v>
      </c>
      <c r="RU253" s="547" t="str">
        <f t="shared" ca="1" si="1869"/>
        <v>-</v>
      </c>
      <c r="RV253" s="547" t="str">
        <f t="shared" ca="1" si="1869"/>
        <v>-</v>
      </c>
      <c r="RW253" s="547" t="str">
        <f t="shared" ca="1" si="1869"/>
        <v>-</v>
      </c>
      <c r="RX253" s="547" t="str">
        <f t="shared" ca="1" si="1869"/>
        <v>-</v>
      </c>
      <c r="RY253" s="547" t="str">
        <f t="shared" ref="RY253:SH262" ca="1" si="1899">IF($P253=RY$30,TRUE,"-")</f>
        <v>-</v>
      </c>
      <c r="RZ253" s="547" t="str">
        <f t="shared" ca="1" si="1899"/>
        <v>-</v>
      </c>
      <c r="SA253" s="547" t="str">
        <f t="shared" ca="1" si="1899"/>
        <v>-</v>
      </c>
      <c r="SB253" s="547" t="str">
        <f t="shared" ca="1" si="1899"/>
        <v>-</v>
      </c>
      <c r="SC253" s="547" t="str">
        <f t="shared" ca="1" si="1899"/>
        <v>-</v>
      </c>
      <c r="SD253" s="547" t="str">
        <f t="shared" ca="1" si="1899"/>
        <v>-</v>
      </c>
      <c r="SE253" s="547" t="str">
        <f t="shared" ca="1" si="1899"/>
        <v>-</v>
      </c>
      <c r="SF253" s="547" t="str">
        <f t="shared" ca="1" si="1899"/>
        <v>-</v>
      </c>
      <c r="SG253" s="547" t="str">
        <f t="shared" ca="1" si="1899"/>
        <v>-</v>
      </c>
      <c r="SH253" s="547" t="str">
        <f t="shared" ca="1" si="1899"/>
        <v>-</v>
      </c>
      <c r="SI253" s="537" t="str">
        <f t="shared" ca="1" si="1871"/>
        <v>-</v>
      </c>
      <c r="SJ253" s="537" t="str">
        <f t="shared" ca="1" si="1871"/>
        <v>-</v>
      </c>
      <c r="SK253" s="537" t="str">
        <f t="shared" ca="1" si="1871"/>
        <v>-</v>
      </c>
      <c r="SL253" s="537" t="str">
        <f t="shared" ca="1" si="1871"/>
        <v>-</v>
      </c>
      <c r="SM253" s="537" t="str">
        <f t="shared" ca="1" si="1871"/>
        <v>-</v>
      </c>
      <c r="SN253" s="537" t="str">
        <f t="shared" ca="1" si="1871"/>
        <v>-</v>
      </c>
      <c r="SO253" s="537" t="str">
        <f t="shared" ca="1" si="1871"/>
        <v>-</v>
      </c>
      <c r="SP253" s="537" t="str">
        <f t="shared" ca="1" si="1871"/>
        <v>-</v>
      </c>
      <c r="SQ253" s="537" t="str">
        <f t="shared" ca="1" si="1871"/>
        <v>-</v>
      </c>
      <c r="SR253" s="537" t="str">
        <f t="shared" ca="1" si="1871"/>
        <v>-</v>
      </c>
      <c r="SS253" s="537" t="str">
        <f t="shared" ca="1" si="1871"/>
        <v>-</v>
      </c>
      <c r="ST253" s="537" t="str">
        <f t="shared" ca="1" si="1871"/>
        <v>-</v>
      </c>
      <c r="SU253" s="537" t="str">
        <f t="shared" ca="1" si="1871"/>
        <v>-</v>
      </c>
      <c r="SV253" s="537" t="str">
        <f t="shared" ca="1" si="1871"/>
        <v>-</v>
      </c>
      <c r="SW253" s="537" t="str">
        <f t="shared" ca="1" si="1871"/>
        <v>-</v>
      </c>
      <c r="SX253" s="537" t="str">
        <f t="shared" ca="1" si="1871"/>
        <v>-</v>
      </c>
      <c r="SY253" s="537" t="str">
        <f t="shared" ca="1" si="1872"/>
        <v>-</v>
      </c>
      <c r="SZ253" s="537" t="str">
        <f t="shared" ca="1" si="1872"/>
        <v>-</v>
      </c>
      <c r="TA253" s="537" t="str">
        <f t="shared" ca="1" si="1872"/>
        <v>-</v>
      </c>
      <c r="TB253" s="537" t="str">
        <f t="shared" ca="1" si="1872"/>
        <v>-</v>
      </c>
      <c r="TC253" s="537" t="str">
        <f t="shared" ca="1" si="1872"/>
        <v>-</v>
      </c>
      <c r="TD253" s="537" t="str">
        <f t="shared" ca="1" si="1872"/>
        <v>-</v>
      </c>
      <c r="TE253" s="537" t="str">
        <f t="shared" ca="1" si="1872"/>
        <v>-</v>
      </c>
      <c r="TF253" s="537" t="str">
        <f t="shared" ca="1" si="1872"/>
        <v>-</v>
      </c>
      <c r="TG253" s="537" t="str">
        <f t="shared" ca="1" si="1872"/>
        <v>-</v>
      </c>
      <c r="TH253" s="537" t="str">
        <f t="shared" ca="1" si="1872"/>
        <v>-</v>
      </c>
      <c r="TI253" s="537" t="str">
        <f t="shared" ca="1" si="1872"/>
        <v>-</v>
      </c>
      <c r="TJ253" s="537" t="str">
        <f t="shared" ca="1" si="1872"/>
        <v>-</v>
      </c>
      <c r="TK253" s="537" t="str">
        <f t="shared" ca="1" si="1872"/>
        <v>-</v>
      </c>
      <c r="TL253" s="537" t="str">
        <f t="shared" ca="1" si="1872"/>
        <v>-</v>
      </c>
      <c r="TM253" s="537" t="str">
        <f t="shared" ca="1" si="1872"/>
        <v>-</v>
      </c>
      <c r="TN253" s="537" t="str">
        <f t="shared" ca="1" si="1872"/>
        <v>-</v>
      </c>
      <c r="TO253" s="537" t="str">
        <f t="shared" ref="TO253:TR262" ca="1" si="1900">IF(AND($P253=TO$30, $AS253=TO$32),TRUE,"-")</f>
        <v>-</v>
      </c>
      <c r="TP253" s="537" t="str">
        <f t="shared" ca="1" si="1900"/>
        <v>-</v>
      </c>
      <c r="TQ253" s="537" t="str">
        <f t="shared" ca="1" si="1900"/>
        <v>-</v>
      </c>
      <c r="TR253" s="537" t="str">
        <f t="shared" ca="1" si="1900"/>
        <v>-</v>
      </c>
      <c r="TS253" s="547" t="str">
        <f t="shared" ca="1" si="1874"/>
        <v>-</v>
      </c>
      <c r="TT253" s="547" t="str">
        <f t="shared" ca="1" si="1874"/>
        <v>-</v>
      </c>
      <c r="TU253" s="547" t="str">
        <f t="shared" ca="1" si="1874"/>
        <v>-</v>
      </c>
      <c r="TV253" s="547" t="str">
        <f t="shared" ca="1" si="1874"/>
        <v>-</v>
      </c>
      <c r="TW253" s="547" t="str">
        <f t="shared" ca="1" si="1874"/>
        <v>-</v>
      </c>
      <c r="TX253" s="547" t="str">
        <f t="shared" ca="1" si="1874"/>
        <v>-</v>
      </c>
      <c r="TY253" s="547" t="str">
        <f t="shared" ca="1" si="1874"/>
        <v>-</v>
      </c>
      <c r="TZ253" s="547" t="str">
        <f t="shared" ca="1" si="1874"/>
        <v>-</v>
      </c>
      <c r="UA253" s="547" t="str">
        <f t="shared" ca="1" si="1874"/>
        <v>-</v>
      </c>
      <c r="UB253" s="547" t="str">
        <f t="shared" ca="1" si="1874"/>
        <v>-</v>
      </c>
      <c r="UC253" s="547" t="str">
        <f t="shared" ca="1" si="1874"/>
        <v>-</v>
      </c>
      <c r="UD253" s="547" t="str">
        <f t="shared" ca="1" si="1874"/>
        <v>-</v>
      </c>
      <c r="UE253" s="547" t="str">
        <f t="shared" ca="1" si="1874"/>
        <v>-</v>
      </c>
      <c r="UF253" s="547" t="str">
        <f t="shared" ca="1" si="1874"/>
        <v>-</v>
      </c>
      <c r="UG253" s="547" t="str">
        <f t="shared" ca="1" si="1874"/>
        <v>-</v>
      </c>
      <c r="UH253" s="547" t="str">
        <f t="shared" ca="1" si="1874"/>
        <v>-</v>
      </c>
      <c r="UI253" s="547" t="str">
        <f t="shared" ref="UI253:UR262" ca="1" si="1901">IF($P253=UI$30,TRUE,"-")</f>
        <v>-</v>
      </c>
      <c r="UJ253" s="547" t="str">
        <f t="shared" ca="1" si="1901"/>
        <v>-</v>
      </c>
      <c r="UK253" s="547" t="str">
        <f t="shared" ca="1" si="1901"/>
        <v>-</v>
      </c>
      <c r="UL253" s="547" t="str">
        <f t="shared" ca="1" si="1901"/>
        <v>-</v>
      </c>
      <c r="UM253" s="547" t="str">
        <f t="shared" ca="1" si="1901"/>
        <v>-</v>
      </c>
      <c r="UN253" s="547" t="str">
        <f t="shared" ca="1" si="1901"/>
        <v>-</v>
      </c>
      <c r="UO253" s="547" t="str">
        <f t="shared" ca="1" si="1901"/>
        <v>-</v>
      </c>
      <c r="UP253" s="547" t="str">
        <f t="shared" ca="1" si="1901"/>
        <v>-</v>
      </c>
      <c r="UQ253" s="547" t="str">
        <f t="shared" ca="1" si="1901"/>
        <v>-</v>
      </c>
      <c r="UR253" s="547" t="str">
        <f t="shared" ca="1" si="1901"/>
        <v>-</v>
      </c>
      <c r="US253" s="537" t="str">
        <f t="shared" ca="1" si="1876"/>
        <v>-</v>
      </c>
      <c r="UT253" s="537" t="str">
        <f t="shared" ca="1" si="1876"/>
        <v>-</v>
      </c>
      <c r="UU253" s="537" t="str">
        <f t="shared" ca="1" si="1876"/>
        <v>-</v>
      </c>
      <c r="UV253" s="537" t="str">
        <f t="shared" ca="1" si="1876"/>
        <v>-</v>
      </c>
      <c r="UW253" s="537" t="str">
        <f t="shared" ca="1" si="1876"/>
        <v>-</v>
      </c>
      <c r="UX253" s="537" t="str">
        <f t="shared" ca="1" si="1876"/>
        <v>-</v>
      </c>
      <c r="UY253" s="537" t="str">
        <f t="shared" ca="1" si="1876"/>
        <v>-</v>
      </c>
      <c r="UZ253" s="537" t="str">
        <f t="shared" ca="1" si="1876"/>
        <v>-</v>
      </c>
      <c r="VA253" s="537" t="str">
        <f t="shared" ca="1" si="1876"/>
        <v>-</v>
      </c>
      <c r="VB253" s="537" t="str">
        <f t="shared" ca="1" si="1876"/>
        <v>-</v>
      </c>
      <c r="VC253" s="537" t="str">
        <f t="shared" ca="1" si="1876"/>
        <v>-</v>
      </c>
      <c r="VD253" s="537" t="str">
        <f t="shared" ca="1" si="1876"/>
        <v>-</v>
      </c>
      <c r="VE253" s="537" t="str">
        <f t="shared" ca="1" si="1876"/>
        <v>-</v>
      </c>
      <c r="VF253" s="537" t="str">
        <f t="shared" ca="1" si="1876"/>
        <v>-</v>
      </c>
      <c r="VG253" s="537" t="str">
        <f t="shared" ca="1" si="1876"/>
        <v>-</v>
      </c>
      <c r="VH253" s="537" t="str">
        <f t="shared" ca="1" si="1876"/>
        <v>-</v>
      </c>
      <c r="VI253" s="537" t="str">
        <f t="shared" ca="1" si="1877"/>
        <v>-</v>
      </c>
      <c r="VJ253" s="537" t="str">
        <f t="shared" ca="1" si="1877"/>
        <v>-</v>
      </c>
      <c r="VK253" s="537" t="str">
        <f t="shared" ca="1" si="1877"/>
        <v>-</v>
      </c>
      <c r="VL253" s="537" t="str">
        <f t="shared" ca="1" si="1877"/>
        <v>-</v>
      </c>
      <c r="VM253" s="537" t="str">
        <f t="shared" ca="1" si="1877"/>
        <v>-</v>
      </c>
      <c r="VN253" s="537" t="str">
        <f t="shared" ca="1" si="1877"/>
        <v>-</v>
      </c>
      <c r="VO253" s="537" t="str">
        <f t="shared" ca="1" si="1877"/>
        <v>-</v>
      </c>
      <c r="VP253" s="537" t="str">
        <f t="shared" ca="1" si="1877"/>
        <v>-</v>
      </c>
      <c r="VQ253" s="537" t="str">
        <f t="shared" ca="1" si="1877"/>
        <v>-</v>
      </c>
      <c r="VR253" s="537" t="str">
        <f t="shared" ca="1" si="1877"/>
        <v>-</v>
      </c>
      <c r="VS253" s="537" t="str">
        <f t="shared" ca="1" si="1877"/>
        <v>-</v>
      </c>
      <c r="VT253" s="537" t="str">
        <f t="shared" ca="1" si="1877"/>
        <v>-</v>
      </c>
      <c r="VU253" s="537" t="str">
        <f t="shared" ca="1" si="1877"/>
        <v>-</v>
      </c>
      <c r="VV253" s="537" t="str">
        <f t="shared" ca="1" si="1877"/>
        <v>-</v>
      </c>
      <c r="VW253" s="537" t="b">
        <f t="shared" ca="1" si="1877"/>
        <v>1</v>
      </c>
      <c r="VX253" s="537" t="b">
        <f t="shared" ca="1" si="1877"/>
        <v>1</v>
      </c>
      <c r="VY253" s="537" t="b">
        <f t="shared" ref="VY253:WB262" ca="1" si="1902">IF(AND($P253=VY$30, $AS253=VY$32),TRUE,"-")</f>
        <v>1</v>
      </c>
      <c r="VZ253" s="537" t="b">
        <f t="shared" ca="1" si="1902"/>
        <v>1</v>
      </c>
      <c r="WA253" s="537" t="b">
        <f t="shared" ca="1" si="1902"/>
        <v>1</v>
      </c>
      <c r="WB253" s="537" t="b">
        <f t="shared" ca="1" si="1902"/>
        <v>1</v>
      </c>
      <c r="WC253" s="547" t="b">
        <f t="shared" ca="1" si="1879"/>
        <v>1</v>
      </c>
      <c r="WD253" s="547" t="b">
        <f t="shared" ca="1" si="1879"/>
        <v>1</v>
      </c>
      <c r="WE253" s="547" t="b">
        <f t="shared" ca="1" si="1879"/>
        <v>1</v>
      </c>
      <c r="WF253" s="547" t="b">
        <f t="shared" ca="1" si="1879"/>
        <v>1</v>
      </c>
      <c r="WG253" s="547" t="b">
        <f t="shared" ca="1" si="1879"/>
        <v>1</v>
      </c>
      <c r="WH253" s="547" t="b">
        <f t="shared" ca="1" si="1879"/>
        <v>1</v>
      </c>
      <c r="WI253" s="547" t="b">
        <f t="shared" ca="1" si="1879"/>
        <v>1</v>
      </c>
      <c r="WJ253" s="547" t="b">
        <f t="shared" ca="1" si="1879"/>
        <v>1</v>
      </c>
      <c r="WK253" s="547" t="b">
        <f t="shared" ca="1" si="1879"/>
        <v>1</v>
      </c>
      <c r="WL253" s="547" t="b">
        <f t="shared" ca="1" si="1879"/>
        <v>1</v>
      </c>
      <c r="WM253" s="547" t="b">
        <f t="shared" ca="1" si="1879"/>
        <v>1</v>
      </c>
      <c r="WN253" s="547" t="b">
        <f t="shared" ca="1" si="1879"/>
        <v>1</v>
      </c>
      <c r="WO253" s="547" t="b">
        <f t="shared" ca="1" si="1879"/>
        <v>1</v>
      </c>
      <c r="WP253" s="547" t="b">
        <f t="shared" ca="1" si="1879"/>
        <v>1</v>
      </c>
      <c r="WQ253" s="547" t="b">
        <f t="shared" ca="1" si="1879"/>
        <v>1</v>
      </c>
      <c r="WR253" s="547" t="b">
        <f t="shared" ca="1" si="1879"/>
        <v>1</v>
      </c>
      <c r="WS253" s="547" t="b">
        <f t="shared" ref="WS253:XB262" ca="1" si="1903">IF($P253=WS$30,TRUE,"-")</f>
        <v>1</v>
      </c>
      <c r="WT253" s="547" t="b">
        <f t="shared" ca="1" si="1903"/>
        <v>1</v>
      </c>
      <c r="WU253" s="547" t="b">
        <f t="shared" ca="1" si="1903"/>
        <v>1</v>
      </c>
      <c r="WV253" s="547" t="b">
        <f t="shared" ca="1" si="1903"/>
        <v>1</v>
      </c>
      <c r="WW253" s="547" t="b">
        <f t="shared" ca="1" si="1903"/>
        <v>1</v>
      </c>
      <c r="WX253" s="547" t="b">
        <f t="shared" ca="1" si="1903"/>
        <v>1</v>
      </c>
      <c r="WY253" s="547" t="b">
        <f t="shared" ca="1" si="1903"/>
        <v>1</v>
      </c>
      <c r="WZ253" s="547" t="b">
        <f t="shared" ca="1" si="1903"/>
        <v>1</v>
      </c>
      <c r="XA253" s="547" t="b">
        <f t="shared" ca="1" si="1903"/>
        <v>1</v>
      </c>
      <c r="XB253" s="547" t="b">
        <f t="shared" ca="1" si="1903"/>
        <v>1</v>
      </c>
      <c r="XC253" s="19">
        <f t="shared" ca="1" si="1881"/>
        <v>0</v>
      </c>
      <c r="XD253" s="599">
        <v>0</v>
      </c>
    </row>
    <row r="254" spans="1:628" outlineLevel="2">
      <c r="A254" s="20">
        <f t="shared" si="1423"/>
        <v>249</v>
      </c>
      <c r="B254" s="241">
        <f t="shared" ca="1" si="1754"/>
        <v>217</v>
      </c>
      <c r="C254" s="115">
        <v>302</v>
      </c>
      <c r="D254" s="134" t="str">
        <f t="shared" ca="1" si="1810"/>
        <v>GSW</v>
      </c>
      <c r="E254" t="b">
        <v>1</v>
      </c>
      <c r="F254" t="b">
        <v>0</v>
      </c>
      <c r="G254" t="b">
        <f t="shared" si="1811"/>
        <v>1</v>
      </c>
      <c r="H254" s="213">
        <f t="shared" ca="1" si="1549"/>
        <v>45</v>
      </c>
      <c r="I254" s="19">
        <f t="shared" ca="1" si="1426"/>
        <v>1</v>
      </c>
      <c r="J254" s="19">
        <f t="shared" ca="1" si="1426"/>
        <v>0</v>
      </c>
      <c r="K254" s="114">
        <f t="shared" ca="1" si="1630"/>
        <v>6</v>
      </c>
      <c r="L254" s="114">
        <f t="shared" ref="L254:L272" ca="1" si="1904">INDEX(L$7:L$24,MOD(INT($H254/L$208),L$207)+1,1)</f>
        <v>3</v>
      </c>
      <c r="M254" s="19">
        <f t="shared" ca="1" si="1426"/>
        <v>2</v>
      </c>
      <c r="N254" s="19">
        <f t="shared" ca="1" si="1426"/>
        <v>2</v>
      </c>
      <c r="O254" s="114">
        <f t="shared" ca="1" si="1812"/>
        <v>2</v>
      </c>
      <c r="P254" s="19">
        <f t="shared" ca="1" si="1884"/>
        <v>3</v>
      </c>
      <c r="Q254" s="19">
        <f t="shared" ca="1" si="1884"/>
        <v>2</v>
      </c>
      <c r="R254" s="19">
        <f t="shared" ca="1" si="1884"/>
        <v>1</v>
      </c>
      <c r="S254" s="19">
        <f t="shared" ca="1" si="1884"/>
        <v>0</v>
      </c>
      <c r="T254" s="19">
        <f t="shared" ca="1" si="1884"/>
        <v>0</v>
      </c>
      <c r="U254" s="19">
        <f t="shared" ca="1" si="1884"/>
        <v>0</v>
      </c>
      <c r="V254" s="19">
        <f t="shared" ca="1" si="1884"/>
        <v>0</v>
      </c>
      <c r="W254" s="19">
        <f t="shared" ca="1" si="1884"/>
        <v>0</v>
      </c>
      <c r="X254" s="19">
        <f t="shared" ca="1" si="1884"/>
        <v>1</v>
      </c>
      <c r="Y254" s="19">
        <f t="shared" ca="1" si="1884"/>
        <v>1</v>
      </c>
      <c r="Z254" s="19">
        <f t="shared" ca="1" si="1884"/>
        <v>1</v>
      </c>
      <c r="AA254" s="209"/>
      <c r="AB254" s="209"/>
      <c r="AC254" s="209"/>
      <c r="AD254" s="209"/>
      <c r="AE254" s="209"/>
      <c r="AF254" s="19">
        <f t="shared" ca="1" si="1687"/>
        <v>0</v>
      </c>
      <c r="AG254" s="209"/>
      <c r="AH254" s="209"/>
      <c r="AI254" s="209"/>
      <c r="AJ254" s="209"/>
      <c r="AK254" s="209"/>
      <c r="AL254" s="209"/>
      <c r="AM254" s="209"/>
      <c r="AN254" s="209"/>
      <c r="AO254" s="134">
        <f t="shared" ca="1" si="1813"/>
        <v>2</v>
      </c>
      <c r="AP254" s="134">
        <f ca="1">INDEX(CHOOSE($P254,DataAutumn!i.AdultDrys,DataWinter!i.AdultDrys,DataSpring!i.AdultDrys),1,$O254)</f>
        <v>3</v>
      </c>
      <c r="AQ254" s="5">
        <f t="shared" ca="1" si="1702"/>
        <v>2</v>
      </c>
      <c r="AR254" s="5">
        <f t="shared" ca="1" si="1702"/>
        <v>0</v>
      </c>
      <c r="AS254" s="5">
        <f t="shared" ca="1" si="1814"/>
        <v>6</v>
      </c>
      <c r="AT254" s="209"/>
      <c r="AU254" s="209"/>
      <c r="AV254" s="209"/>
      <c r="AW254" s="353" t="str">
        <f t="shared" ca="1" si="1763"/>
        <v>TemplateRE 00045 GSW MWM     TOL204 Scan2 GFS_2 RR+01% REV06_1_3 PI00.0% Part2  GP100% WP100% MP100% (T_F33N11L00)</v>
      </c>
      <c r="AX254" s="9" t="str">
        <f ca="1">IF(COUNTIF(AW$5:AW254,AW254)=1,"-","Dup")</f>
        <v>-</v>
      </c>
      <c r="AY254" s="9"/>
      <c r="AZ254" s="19" t="str">
        <f t="shared" ca="1" si="1815"/>
        <v>-</v>
      </c>
      <c r="BA254" s="19" t="str">
        <f t="shared" ca="1" si="1815"/>
        <v>-</v>
      </c>
      <c r="BB254" s="19" t="str">
        <f t="shared" ca="1" si="1815"/>
        <v>-</v>
      </c>
      <c r="BC254" s="19" t="str">
        <f t="shared" ca="1" si="1815"/>
        <v>-</v>
      </c>
      <c r="BD254" s="19" t="str">
        <f t="shared" ca="1" si="1815"/>
        <v>-</v>
      </c>
      <c r="BE254" s="19" t="str">
        <f t="shared" ca="1" si="1815"/>
        <v>-</v>
      </c>
      <c r="BF254" s="19" t="str">
        <f t="shared" ca="1" si="1815"/>
        <v>-</v>
      </c>
      <c r="BG254" s="19" t="str">
        <f t="shared" ca="1" si="1815"/>
        <v>-</v>
      </c>
      <c r="BH254" s="19" t="str">
        <f t="shared" ca="1" si="1815"/>
        <v>-</v>
      </c>
      <c r="BI254" s="9"/>
      <c r="BJ254" s="19" t="b">
        <f t="shared" ca="1" si="1816"/>
        <v>1</v>
      </c>
      <c r="BK254" s="19" t="str">
        <f t="shared" ca="1" si="1816"/>
        <v>-</v>
      </c>
      <c r="BL254" s="19" t="str">
        <f t="shared" ca="1" si="1816"/>
        <v>-</v>
      </c>
      <c r="BM254" s="19" t="str">
        <f t="shared" ca="1" si="1816"/>
        <v>-</v>
      </c>
      <c r="BN254" s="19" t="b">
        <f t="shared" ca="1" si="1816"/>
        <v>0</v>
      </c>
      <c r="BO254" s="19">
        <f t="shared" ca="1" si="1816"/>
        <v>0</v>
      </c>
      <c r="BP254" s="19" t="str">
        <f t="shared" ca="1" si="1439"/>
        <v>-</v>
      </c>
      <c r="BQ254" s="19" t="str">
        <f t="shared" ca="1" si="1439"/>
        <v>-</v>
      </c>
      <c r="BR254" s="19" t="b">
        <f t="shared" ca="1" si="1816"/>
        <v>1</v>
      </c>
      <c r="BS254" s="9"/>
      <c r="BT254" s="19" t="str">
        <f t="shared" ca="1" si="1440"/>
        <v>-</v>
      </c>
      <c r="BU254" s="5" t="str">
        <f t="shared" ca="1" si="1885"/>
        <v>-</v>
      </c>
      <c r="BV254" s="5">
        <f t="shared" ca="1" si="1886"/>
        <v>1</v>
      </c>
      <c r="BW254" s="5">
        <f t="shared" ca="1" si="1818"/>
        <v>1</v>
      </c>
      <c r="BX254" s="19" t="str">
        <f t="shared" ca="1" si="1443"/>
        <v>-</v>
      </c>
      <c r="BY254" s="19" t="str">
        <f t="shared" ca="1" si="1443"/>
        <v>-</v>
      </c>
      <c r="BZ254" s="19" t="str">
        <f t="shared" ca="1" si="1443"/>
        <v>-</v>
      </c>
      <c r="CA254" s="5" t="str">
        <f t="shared" ca="1" si="1887"/>
        <v>-</v>
      </c>
      <c r="CB254" s="5">
        <f t="shared" ca="1" si="1888"/>
        <v>1</v>
      </c>
      <c r="CC254" s="5">
        <f t="shared" ca="1" si="1888"/>
        <v>1</v>
      </c>
      <c r="CD254" s="19" t="str">
        <f t="shared" ca="1" si="1446"/>
        <v>-</v>
      </c>
      <c r="CE254" s="5" t="str">
        <f t="shared" ca="1" si="1889"/>
        <v>-</v>
      </c>
      <c r="CF254" s="5">
        <f t="shared" ca="1" si="1890"/>
        <v>1</v>
      </c>
      <c r="CG254" s="19" t="str">
        <f t="shared" ca="1" si="1449"/>
        <v>-</v>
      </c>
      <c r="CH254" s="19" t="str">
        <f t="shared" ca="1" si="1449"/>
        <v>-</v>
      </c>
      <c r="CI254" s="5">
        <f t="shared" ca="1" si="1450"/>
        <v>1</v>
      </c>
      <c r="CJ254" s="19" t="str">
        <f t="shared" ca="1" si="1449"/>
        <v>-</v>
      </c>
      <c r="CK254" s="5" t="str">
        <f t="shared" ca="1" si="1891"/>
        <v>-</v>
      </c>
      <c r="CL254" s="5">
        <f t="shared" ca="1" si="1892"/>
        <v>1</v>
      </c>
      <c r="CM254" s="5">
        <f t="shared" ca="1" si="1824"/>
        <v>1</v>
      </c>
      <c r="CN254" s="9"/>
      <c r="CO254" s="5" t="b">
        <f t="shared" ca="1" si="1453"/>
        <v>0</v>
      </c>
      <c r="CP254" s="12">
        <f t="shared" ca="1" si="1748"/>
        <v>2232111</v>
      </c>
      <c r="CQ254" s="19">
        <f t="shared" ca="1" si="1455"/>
        <v>0</v>
      </c>
      <c r="CR254" s="19" t="str">
        <f t="shared" ca="1" si="1455"/>
        <v>-</v>
      </c>
      <c r="CS254" s="143">
        <f t="shared" ca="1" si="1893"/>
        <v>1</v>
      </c>
      <c r="CT254" s="143">
        <f t="shared" ca="1" si="1893"/>
        <v>1</v>
      </c>
      <c r="CU254" s="12">
        <v>0</v>
      </c>
      <c r="CV254" s="12">
        <v>2</v>
      </c>
      <c r="CW254" s="12">
        <v>1</v>
      </c>
      <c r="CX254" s="12">
        <v>1</v>
      </c>
      <c r="CY254" s="12">
        <v>0</v>
      </c>
      <c r="CZ254" s="12">
        <v>0</v>
      </c>
      <c r="DA254" s="143">
        <f t="shared" ca="1" si="1894"/>
        <v>1</v>
      </c>
      <c r="DB254" s="143">
        <f t="shared" ca="1" si="1894"/>
        <v>1</v>
      </c>
      <c r="DC254" s="143">
        <f t="shared" ca="1" si="1894"/>
        <v>1</v>
      </c>
      <c r="DD254" s="143">
        <f t="shared" ca="1" si="1894"/>
        <v>1</v>
      </c>
      <c r="DE254" s="143">
        <f t="shared" ca="1" si="1894"/>
        <v>1</v>
      </c>
      <c r="DF254" s="143">
        <f t="shared" ca="1" si="1894"/>
        <v>1</v>
      </c>
      <c r="DG254" s="143">
        <f t="shared" ca="1" si="1894"/>
        <v>1</v>
      </c>
      <c r="DH254" s="143">
        <f t="shared" ca="1" si="1894"/>
        <v>1</v>
      </c>
      <c r="DI254" s="143">
        <f t="shared" ca="1" si="1894"/>
        <v>1</v>
      </c>
      <c r="DJ254" s="9"/>
      <c r="DK254" s="19" t="b">
        <f t="shared" ca="1" si="1460"/>
        <v>1</v>
      </c>
      <c r="DL254" s="19" t="b">
        <f t="shared" ca="1" si="1460"/>
        <v>1</v>
      </c>
      <c r="DM254" s="19" t="b">
        <f t="shared" ca="1" si="1460"/>
        <v>1</v>
      </c>
      <c r="DN254" s="468">
        <f t="shared" ca="1" si="1895"/>
        <v>22321121</v>
      </c>
      <c r="DO254" s="19" t="b">
        <f t="shared" ca="1" si="1828"/>
        <v>1</v>
      </c>
      <c r="DP254" s="19">
        <f t="shared" ca="1" si="1828"/>
        <v>0</v>
      </c>
      <c r="DQ254" s="19" t="str">
        <f t="shared" ca="1" si="1828"/>
        <v>-</v>
      </c>
      <c r="DR254" s="578" t="str">
        <f t="shared" ca="1" si="1828"/>
        <v>-</v>
      </c>
      <c r="DS254" s="430">
        <f t="shared" ca="1" si="1704"/>
        <v>652</v>
      </c>
      <c r="DT254" s="430">
        <f t="shared" ca="1" si="1704"/>
        <v>686</v>
      </c>
      <c r="DU254" s="430">
        <f t="shared" ca="1" si="1704"/>
        <v>721</v>
      </c>
      <c r="DV254" s="142">
        <f t="shared" ca="1" si="1705"/>
        <v>378</v>
      </c>
      <c r="DW254" s="142">
        <f t="shared" ca="1" si="1705"/>
        <v>413</v>
      </c>
      <c r="DX254" s="142">
        <f t="shared" ca="1" si="1705"/>
        <v>448</v>
      </c>
      <c r="DY254" s="19" t="str">
        <f t="shared" ca="1" si="1829"/>
        <v>-</v>
      </c>
      <c r="DZ254" s="19" t="str">
        <f t="shared" ca="1" si="1829"/>
        <v>-</v>
      </c>
      <c r="EA254" s="19" t="str">
        <f t="shared" ca="1" si="1829"/>
        <v>-</v>
      </c>
      <c r="EB254" s="19" t="str">
        <f t="shared" ca="1" si="1829"/>
        <v>-</v>
      </c>
      <c r="EC254" s="19" t="str">
        <f t="shared" ca="1" si="1829"/>
        <v>-</v>
      </c>
      <c r="ED254" s="19" t="str">
        <f t="shared" ca="1" si="1829"/>
        <v>-</v>
      </c>
      <c r="EE254" s="19">
        <f t="shared" ca="1" si="1829"/>
        <v>1</v>
      </c>
      <c r="EF254" s="19">
        <f t="shared" ca="1" si="1829"/>
        <v>1</v>
      </c>
      <c r="EG254" s="19">
        <f t="shared" ca="1" si="1829"/>
        <v>0</v>
      </c>
      <c r="EH254" s="19">
        <f t="shared" ca="1" si="1829"/>
        <v>1</v>
      </c>
      <c r="EI254" s="19">
        <f t="shared" ca="1" si="1829"/>
        <v>-1</v>
      </c>
      <c r="EJ254" s="19" t="str">
        <f t="shared" ca="1" si="1829"/>
        <v>-</v>
      </c>
      <c r="EK254" s="19" t="str">
        <f t="shared" ca="1" si="1829"/>
        <v>-</v>
      </c>
      <c r="EL254" s="19" t="str">
        <f t="shared" ca="1" si="1829"/>
        <v>-</v>
      </c>
      <c r="EM254" s="19">
        <f t="shared" ca="1" si="1829"/>
        <v>0</v>
      </c>
      <c r="EN254" s="19">
        <f t="shared" ca="1" si="1829"/>
        <v>1</v>
      </c>
      <c r="EO254" s="19">
        <f t="shared" ca="1" si="1690"/>
        <v>-1</v>
      </c>
      <c r="EP254" s="19" t="str">
        <f t="shared" ca="1" si="1690"/>
        <v>-</v>
      </c>
      <c r="EQ254" s="19">
        <f t="shared" ca="1" si="1690"/>
        <v>0</v>
      </c>
      <c r="ER254" s="19">
        <f t="shared" ca="1" si="1690"/>
        <v>0</v>
      </c>
      <c r="ES254" s="9"/>
      <c r="ET254" s="19" t="str">
        <f t="shared" ca="1" si="1830"/>
        <v>-</v>
      </c>
      <c r="EU254" s="19" t="str">
        <f t="shared" ca="1" si="1830"/>
        <v>-</v>
      </c>
      <c r="EV254" s="19" t="str">
        <f t="shared" ca="1" si="1830"/>
        <v>-</v>
      </c>
      <c r="EW254" s="19" t="str">
        <f t="shared" ca="1" si="1830"/>
        <v>-</v>
      </c>
      <c r="EX254" s="19" t="str">
        <f t="shared" ca="1" si="1830"/>
        <v>-</v>
      </c>
      <c r="EY254" s="19" t="str">
        <f t="shared" ca="1" si="1830"/>
        <v>-</v>
      </c>
      <c r="EZ254" s="19" t="str">
        <f t="shared" ca="1" si="1830"/>
        <v>-</v>
      </c>
      <c r="FA254" s="19" t="str">
        <f t="shared" ca="1" si="1830"/>
        <v>-</v>
      </c>
      <c r="FB254" s="19" t="str">
        <f t="shared" ca="1" si="1830"/>
        <v>-</v>
      </c>
      <c r="FC254" s="19" t="str">
        <f t="shared" ca="1" si="1830"/>
        <v>-</v>
      </c>
      <c r="FD254" s="19" t="str">
        <f t="shared" ca="1" si="1830"/>
        <v>-</v>
      </c>
      <c r="FE254" s="19" t="str">
        <f t="shared" ca="1" si="1830"/>
        <v>-</v>
      </c>
      <c r="FF254" s="19">
        <f t="shared" ca="1" si="1830"/>
        <v>0</v>
      </c>
      <c r="FG254" s="430">
        <f t="shared" ca="1" si="1706"/>
        <v>0</v>
      </c>
      <c r="FH254" s="430">
        <f t="shared" ca="1" si="1706"/>
        <v>0</v>
      </c>
      <c r="FI254" s="114">
        <f t="shared" ca="1" si="1792"/>
        <v>0</v>
      </c>
      <c r="FJ254" s="114">
        <f t="shared" ca="1" si="1792"/>
        <v>0</v>
      </c>
      <c r="FK254" s="114">
        <f t="shared" ca="1" si="1792"/>
        <v>0</v>
      </c>
      <c r="FL254" s="114">
        <f t="shared" ca="1" si="1792"/>
        <v>0</v>
      </c>
      <c r="FM254" s="114">
        <f t="shared" ca="1" si="1792"/>
        <v>0</v>
      </c>
      <c r="FN254" s="536">
        <f t="shared" ca="1" si="1831"/>
        <v>0</v>
      </c>
      <c r="FO254" s="114">
        <f t="shared" ca="1" si="1793"/>
        <v>0</v>
      </c>
      <c r="FP254" s="114">
        <f t="shared" ca="1" si="1793"/>
        <v>0</v>
      </c>
      <c r="FQ254" s="114">
        <f t="shared" ca="1" si="1793"/>
        <v>0</v>
      </c>
      <c r="FR254" s="114">
        <f t="shared" ca="1" si="1793"/>
        <v>0</v>
      </c>
      <c r="FS254" s="114">
        <f t="shared" ca="1" si="1793"/>
        <v>0</v>
      </c>
      <c r="FT254" s="536">
        <f t="shared" ca="1" si="1832"/>
        <v>0</v>
      </c>
      <c r="FU254" s="114">
        <f t="shared" ca="1" si="1794"/>
        <v>0</v>
      </c>
      <c r="FV254" s="114">
        <f t="shared" ca="1" si="1794"/>
        <v>0</v>
      </c>
      <c r="FW254" s="114">
        <f t="shared" ca="1" si="1794"/>
        <v>0</v>
      </c>
      <c r="FX254" s="114">
        <f t="shared" ca="1" si="1794"/>
        <v>0</v>
      </c>
      <c r="FY254" s="114">
        <f t="shared" ca="1" si="1794"/>
        <v>0</v>
      </c>
      <c r="FZ254" s="536">
        <f t="shared" ca="1" si="1833"/>
        <v>0</v>
      </c>
      <c r="GA254" s="114">
        <f t="shared" ca="1" si="1795"/>
        <v>0</v>
      </c>
      <c r="GB254" s="114">
        <f t="shared" ca="1" si="1795"/>
        <v>0</v>
      </c>
      <c r="GC254" s="114">
        <f t="shared" ca="1" si="1795"/>
        <v>0</v>
      </c>
      <c r="GD254" s="114">
        <f t="shared" ca="1" si="1795"/>
        <v>0</v>
      </c>
      <c r="GE254" s="114">
        <f t="shared" ca="1" si="1795"/>
        <v>0</v>
      </c>
      <c r="GF254" s="536">
        <f t="shared" ca="1" si="1834"/>
        <v>0</v>
      </c>
      <c r="GG254" s="114">
        <f t="shared" ca="1" si="1796"/>
        <v>0</v>
      </c>
      <c r="GH254" s="114">
        <f t="shared" ca="1" si="1796"/>
        <v>0</v>
      </c>
      <c r="GI254" s="114">
        <f t="shared" ca="1" si="1796"/>
        <v>0</v>
      </c>
      <c r="GJ254" s="114">
        <f t="shared" ca="1" si="1796"/>
        <v>0</v>
      </c>
      <c r="GK254" s="114">
        <f t="shared" ca="1" si="1796"/>
        <v>0</v>
      </c>
      <c r="GL254" s="536">
        <f t="shared" ca="1" si="1835"/>
        <v>0</v>
      </c>
      <c r="GM254" s="114">
        <f t="shared" ca="1" si="1797"/>
        <v>0</v>
      </c>
      <c r="GN254" s="114">
        <f t="shared" ca="1" si="1797"/>
        <v>0</v>
      </c>
      <c r="GO254" s="114">
        <f t="shared" ca="1" si="1797"/>
        <v>0</v>
      </c>
      <c r="GP254" s="114">
        <f t="shared" ca="1" si="1797"/>
        <v>0</v>
      </c>
      <c r="GQ254" s="114">
        <f t="shared" ca="1" si="1797"/>
        <v>0</v>
      </c>
      <c r="GR254" s="536">
        <f t="shared" ca="1" si="1836"/>
        <v>0</v>
      </c>
      <c r="GS254" s="115">
        <f t="shared" ca="1" si="1713"/>
        <v>0</v>
      </c>
      <c r="GT254" s="115">
        <f t="shared" ca="1" si="1713"/>
        <v>0</v>
      </c>
      <c r="GU254" s="115">
        <f t="shared" ca="1" si="1713"/>
        <v>0</v>
      </c>
      <c r="GV254" s="115">
        <f t="shared" ca="1" si="1713"/>
        <v>0</v>
      </c>
      <c r="GW254" s="553">
        <f t="shared" ca="1" si="1837"/>
        <v>0</v>
      </c>
      <c r="GX254" s="553">
        <f t="shared" ca="1" si="1837"/>
        <v>0</v>
      </c>
      <c r="GY254" s="553">
        <f t="shared" ca="1" si="1837"/>
        <v>0</v>
      </c>
      <c r="GZ254" s="553">
        <f t="shared" ca="1" si="1837"/>
        <v>0</v>
      </c>
      <c r="HA254" s="553">
        <f t="shared" ca="1" si="1837"/>
        <v>0</v>
      </c>
      <c r="HB254" s="553">
        <f t="shared" ca="1" si="1837"/>
        <v>0</v>
      </c>
      <c r="HC254" s="553">
        <f t="shared" ca="1" si="1837"/>
        <v>0</v>
      </c>
      <c r="HD254" s="553">
        <f t="shared" ca="1" si="1837"/>
        <v>0</v>
      </c>
      <c r="HE254" s="553">
        <f t="shared" ca="1" si="1837"/>
        <v>0</v>
      </c>
      <c r="HF254" s="553">
        <f t="shared" ca="1" si="1837"/>
        <v>0</v>
      </c>
      <c r="HG254" s="553">
        <f t="shared" ca="1" si="1837"/>
        <v>0</v>
      </c>
      <c r="HH254" s="553">
        <f t="shared" ca="1" si="1837"/>
        <v>0</v>
      </c>
      <c r="HI254" s="553">
        <f t="shared" ca="1" si="1837"/>
        <v>0</v>
      </c>
      <c r="HJ254" s="553">
        <f t="shared" ca="1" si="1837"/>
        <v>0</v>
      </c>
      <c r="HK254" s="553">
        <f t="shared" ca="1" si="1837"/>
        <v>0</v>
      </c>
      <c r="HL254" s="553">
        <f t="shared" ca="1" si="1837"/>
        <v>0</v>
      </c>
      <c r="HM254" s="553">
        <f t="shared" ca="1" si="1715"/>
        <v>0</v>
      </c>
      <c r="HN254" s="553">
        <f t="shared" ca="1" si="1715"/>
        <v>0</v>
      </c>
      <c r="HO254" s="553">
        <f t="shared" ca="1" si="1715"/>
        <v>0</v>
      </c>
      <c r="HP254" s="553">
        <f t="shared" ca="1" si="1715"/>
        <v>0</v>
      </c>
      <c r="HQ254" s="19">
        <f t="shared" ca="1" si="1485"/>
        <v>0</v>
      </c>
      <c r="HR254" s="114">
        <f t="shared" ca="1" si="1798"/>
        <v>0</v>
      </c>
      <c r="HS254" s="114">
        <f t="shared" ca="1" si="1798"/>
        <v>0</v>
      </c>
      <c r="HT254" s="114">
        <f t="shared" ca="1" si="1798"/>
        <v>0</v>
      </c>
      <c r="HU254" s="114">
        <f t="shared" ca="1" si="1798"/>
        <v>0</v>
      </c>
      <c r="HV254" s="114">
        <f t="shared" ca="1" si="1798"/>
        <v>0</v>
      </c>
      <c r="HW254" s="536">
        <f t="shared" ca="1" si="1838"/>
        <v>0</v>
      </c>
      <c r="HX254" s="114">
        <f t="shared" ca="1" si="1799"/>
        <v>0</v>
      </c>
      <c r="HY254" s="114">
        <f t="shared" ca="1" si="1799"/>
        <v>0</v>
      </c>
      <c r="HZ254" s="114">
        <f t="shared" ca="1" si="1799"/>
        <v>0</v>
      </c>
      <c r="IA254" s="114">
        <f t="shared" ca="1" si="1799"/>
        <v>0</v>
      </c>
      <c r="IB254" s="114">
        <f t="shared" ca="1" si="1799"/>
        <v>0</v>
      </c>
      <c r="IC254" s="536">
        <f t="shared" ca="1" si="1839"/>
        <v>0</v>
      </c>
      <c r="ID254" s="114">
        <f t="shared" ca="1" si="1800"/>
        <v>0</v>
      </c>
      <c r="IE254" s="114">
        <f t="shared" ca="1" si="1800"/>
        <v>0</v>
      </c>
      <c r="IF254" s="114">
        <f t="shared" ca="1" si="1800"/>
        <v>0</v>
      </c>
      <c r="IG254" s="114">
        <f t="shared" ca="1" si="1800"/>
        <v>0</v>
      </c>
      <c r="IH254" s="114">
        <f t="shared" ca="1" si="1800"/>
        <v>0</v>
      </c>
      <c r="II254" s="536">
        <f t="shared" ca="1" si="1840"/>
        <v>0</v>
      </c>
      <c r="IJ254" s="114">
        <f t="shared" ca="1" si="1801"/>
        <v>0</v>
      </c>
      <c r="IK254" s="114">
        <f t="shared" ca="1" si="1801"/>
        <v>0</v>
      </c>
      <c r="IL254" s="114">
        <f t="shared" ca="1" si="1801"/>
        <v>0</v>
      </c>
      <c r="IM254" s="114">
        <f t="shared" ca="1" si="1801"/>
        <v>0</v>
      </c>
      <c r="IN254" s="114">
        <f t="shared" ca="1" si="1801"/>
        <v>0</v>
      </c>
      <c r="IO254" s="536">
        <f t="shared" ca="1" si="1841"/>
        <v>0</v>
      </c>
      <c r="IP254" s="114">
        <f t="shared" ca="1" si="1802"/>
        <v>0</v>
      </c>
      <c r="IQ254" s="114">
        <f t="shared" ca="1" si="1802"/>
        <v>0</v>
      </c>
      <c r="IR254" s="114">
        <f t="shared" ca="1" si="1802"/>
        <v>0</v>
      </c>
      <c r="IS254" s="114">
        <f t="shared" ca="1" si="1802"/>
        <v>0</v>
      </c>
      <c r="IT254" s="114">
        <f t="shared" ca="1" si="1802"/>
        <v>0</v>
      </c>
      <c r="IU254" s="536">
        <f t="shared" ca="1" si="1842"/>
        <v>0</v>
      </c>
      <c r="IV254" s="114">
        <f t="shared" ca="1" si="1803"/>
        <v>0</v>
      </c>
      <c r="IW254" s="114">
        <f t="shared" ca="1" si="1803"/>
        <v>0</v>
      </c>
      <c r="IX254" s="114">
        <f t="shared" ca="1" si="1803"/>
        <v>0</v>
      </c>
      <c r="IY254" s="114">
        <f t="shared" ca="1" si="1803"/>
        <v>0</v>
      </c>
      <c r="IZ254" s="114">
        <f t="shared" ca="1" si="1803"/>
        <v>0</v>
      </c>
      <c r="JA254" s="536">
        <f t="shared" ca="1" si="1843"/>
        <v>0</v>
      </c>
      <c r="JB254" s="115">
        <f t="shared" ca="1" si="1722"/>
        <v>0</v>
      </c>
      <c r="JC254" s="115">
        <f t="shared" ca="1" si="1722"/>
        <v>0</v>
      </c>
      <c r="JD254" s="115">
        <f t="shared" ca="1" si="1722"/>
        <v>0</v>
      </c>
      <c r="JE254" s="115">
        <f t="shared" ca="1" si="1722"/>
        <v>0</v>
      </c>
      <c r="JF254" s="553">
        <f t="shared" ca="1" si="1844"/>
        <v>0</v>
      </c>
      <c r="JG254" s="553">
        <f t="shared" ca="1" si="1844"/>
        <v>0</v>
      </c>
      <c r="JH254" s="553">
        <f t="shared" ca="1" si="1844"/>
        <v>0</v>
      </c>
      <c r="JI254" s="553">
        <f t="shared" ca="1" si="1844"/>
        <v>0</v>
      </c>
      <c r="JJ254" s="553">
        <f t="shared" ca="1" si="1844"/>
        <v>0</v>
      </c>
      <c r="JK254" s="553">
        <f t="shared" ca="1" si="1844"/>
        <v>0</v>
      </c>
      <c r="JL254" s="553">
        <f t="shared" ca="1" si="1844"/>
        <v>0</v>
      </c>
      <c r="JM254" s="553">
        <f t="shared" ca="1" si="1844"/>
        <v>0</v>
      </c>
      <c r="JN254" s="553">
        <f t="shared" ca="1" si="1844"/>
        <v>0</v>
      </c>
      <c r="JO254" s="553">
        <f t="shared" ca="1" si="1844"/>
        <v>0</v>
      </c>
      <c r="JP254" s="553">
        <f t="shared" ca="1" si="1844"/>
        <v>0</v>
      </c>
      <c r="JQ254" s="553">
        <f t="shared" ca="1" si="1844"/>
        <v>0</v>
      </c>
      <c r="JR254" s="553">
        <f t="shared" ca="1" si="1844"/>
        <v>0</v>
      </c>
      <c r="JS254" s="553">
        <f t="shared" ca="1" si="1844"/>
        <v>0</v>
      </c>
      <c r="JT254" s="553">
        <f t="shared" ca="1" si="1844"/>
        <v>0</v>
      </c>
      <c r="JU254" s="553">
        <f t="shared" ca="1" si="1844"/>
        <v>0</v>
      </c>
      <c r="JV254" s="553">
        <f t="shared" ca="1" si="1724"/>
        <v>0</v>
      </c>
      <c r="JW254" s="553">
        <f t="shared" ca="1" si="1724"/>
        <v>0</v>
      </c>
      <c r="JX254" s="553">
        <f t="shared" ca="1" si="1724"/>
        <v>0</v>
      </c>
      <c r="JY254" s="553">
        <f t="shared" ca="1" si="1724"/>
        <v>0</v>
      </c>
      <c r="JZ254" s="19">
        <f t="shared" ca="1" si="1501"/>
        <v>0</v>
      </c>
      <c r="KA254" s="5">
        <f t="shared" ca="1" si="1845"/>
        <v>67</v>
      </c>
      <c r="KB254" s="9"/>
      <c r="KC254" s="5">
        <f t="shared" ca="1" si="1725"/>
        <v>1</v>
      </c>
      <c r="KD254" s="5" t="b">
        <f t="shared" ca="1" si="1725"/>
        <v>0</v>
      </c>
      <c r="KE254" s="19">
        <f t="shared" ca="1" si="1742"/>
        <v>0</v>
      </c>
      <c r="KF254" s="5">
        <f t="shared" ca="1" si="1846"/>
        <v>0</v>
      </c>
      <c r="KG254" s="5">
        <f t="shared" ca="1" si="1847"/>
        <v>1.2500000000000001E-2</v>
      </c>
      <c r="KH254" s="5">
        <f t="shared" si="1848"/>
        <v>0</v>
      </c>
      <c r="KI254" s="19">
        <f t="shared" ca="1" si="1683"/>
        <v>0</v>
      </c>
      <c r="KJ254" s="5">
        <f t="shared" ca="1" si="1849"/>
        <v>60</v>
      </c>
      <c r="KK254" s="19" t="str">
        <f t="shared" ca="1" si="1850"/>
        <v>-</v>
      </c>
      <c r="KL254" s="19" t="str">
        <f t="shared" ca="1" si="1850"/>
        <v>-</v>
      </c>
      <c r="KM254" s="19" t="str">
        <f t="shared" ca="1" si="1850"/>
        <v>-</v>
      </c>
      <c r="KN254" s="19" t="str">
        <f t="shared" ca="1" si="1850"/>
        <v>-</v>
      </c>
      <c r="KO254" s="19" t="str">
        <f t="shared" ca="1" si="1850"/>
        <v>-</v>
      </c>
      <c r="KP254" s="19" t="str">
        <f t="shared" ca="1" si="1850"/>
        <v>-</v>
      </c>
      <c r="KQ254" s="19" t="str">
        <f t="shared" ca="1" si="1850"/>
        <v>-</v>
      </c>
      <c r="KR254" s="19" t="str">
        <f t="shared" ca="1" si="1850"/>
        <v>-</v>
      </c>
      <c r="KS254" s="19" t="str">
        <f t="shared" ca="1" si="1850"/>
        <v>-</v>
      </c>
      <c r="KT254" s="19" t="str">
        <f t="shared" ca="1" si="1850"/>
        <v>-</v>
      </c>
      <c r="KU254" s="19" t="str">
        <f t="shared" ca="1" si="1850"/>
        <v>-</v>
      </c>
      <c r="KV254" s="19" t="str">
        <f t="shared" ca="1" si="1850"/>
        <v>-</v>
      </c>
      <c r="KW254" s="5">
        <f t="shared" si="1851"/>
        <v>1</v>
      </c>
      <c r="KX254" s="5">
        <f t="shared" ca="1" si="1852"/>
        <v>0</v>
      </c>
      <c r="KY254" s="5">
        <f t="shared" ca="1" si="1852"/>
        <v>1</v>
      </c>
      <c r="KZ254" s="5">
        <f t="shared" ca="1" si="1852"/>
        <v>1</v>
      </c>
      <c r="LA254" s="5">
        <f t="shared" ca="1" si="1852"/>
        <v>1</v>
      </c>
      <c r="LB254" s="5">
        <f t="shared" ca="1" si="1852"/>
        <v>1</v>
      </c>
      <c r="LC254" s="5">
        <f t="shared" ca="1" si="1852"/>
        <v>0</v>
      </c>
      <c r="LD254" s="5">
        <f t="shared" ca="1" si="1852"/>
        <v>1</v>
      </c>
      <c r="LE254" s="5">
        <f t="shared" ca="1" si="1852"/>
        <v>0</v>
      </c>
      <c r="LF254" s="5">
        <f t="shared" ca="1" si="1852"/>
        <v>0</v>
      </c>
      <c r="LG254" s="5">
        <f t="shared" ca="1" si="1852"/>
        <v>1</v>
      </c>
      <c r="LH254" s="5">
        <f t="shared" ca="1" si="1852"/>
        <v>2</v>
      </c>
      <c r="LI254" s="5">
        <f t="shared" ca="1" si="1852"/>
        <v>0</v>
      </c>
      <c r="LJ254" s="5">
        <f t="shared" ca="1" si="1852"/>
        <v>0</v>
      </c>
      <c r="LK254" s="5">
        <f t="shared" ca="1" si="1852"/>
        <v>0</v>
      </c>
      <c r="LL254" s="5">
        <f t="shared" ca="1" si="1852"/>
        <v>1</v>
      </c>
      <c r="LM254" s="5">
        <f t="shared" ca="1" si="1852"/>
        <v>0</v>
      </c>
      <c r="LN254" s="5">
        <f t="shared" ca="1" si="1852"/>
        <v>1</v>
      </c>
      <c r="LO254" s="19">
        <f t="shared" ca="1" si="1742"/>
        <v>0</v>
      </c>
      <c r="LP254" s="19">
        <f t="shared" ca="1" si="1853"/>
        <v>0</v>
      </c>
      <c r="LQ254" s="19">
        <f t="shared" ca="1" si="1853"/>
        <v>0</v>
      </c>
      <c r="LR254" s="19">
        <f t="shared" ca="1" si="1853"/>
        <v>0</v>
      </c>
      <c r="LS254" s="19">
        <f t="shared" ca="1" si="1853"/>
        <v>0</v>
      </c>
      <c r="LT254" s="19">
        <f t="shared" ca="1" si="1853"/>
        <v>0</v>
      </c>
      <c r="LU254" s="19">
        <f t="shared" ca="1" si="1853"/>
        <v>0</v>
      </c>
      <c r="LV254" s="19">
        <f t="shared" ca="1" si="1853"/>
        <v>0</v>
      </c>
      <c r="LW254" s="19">
        <f t="shared" ca="1" si="1853"/>
        <v>0</v>
      </c>
      <c r="LX254" s="19">
        <f t="shared" ca="1" si="1853"/>
        <v>0</v>
      </c>
      <c r="LY254" s="19">
        <f t="shared" ca="1" si="1853"/>
        <v>0</v>
      </c>
      <c r="LZ254" s="19">
        <f t="shared" ca="1" si="1853"/>
        <v>0</v>
      </c>
      <c r="MA254" s="19">
        <f t="shared" ca="1" si="1853"/>
        <v>0</v>
      </c>
      <c r="MB254" s="19">
        <f t="shared" ca="1" si="1853"/>
        <v>0</v>
      </c>
      <c r="MC254" s="19">
        <f t="shared" ca="1" si="1853"/>
        <v>0</v>
      </c>
      <c r="MD254" s="19">
        <f t="shared" ca="1" si="1853"/>
        <v>0</v>
      </c>
      <c r="ME254" s="19">
        <f t="shared" ca="1" si="1853"/>
        <v>0</v>
      </c>
      <c r="MF254" s="19">
        <f t="shared" ca="1" si="1744"/>
        <v>0</v>
      </c>
      <c r="MG254" s="19">
        <f t="shared" ca="1" si="1744"/>
        <v>0</v>
      </c>
      <c r="MH254" s="19">
        <f t="shared" ca="1" si="1744"/>
        <v>0</v>
      </c>
      <c r="MI254" s="19">
        <f t="shared" ca="1" si="1744"/>
        <v>0</v>
      </c>
      <c r="MJ254" s="5">
        <f t="shared" ca="1" si="1727"/>
        <v>0</v>
      </c>
      <c r="MK254" s="5">
        <f t="shared" ca="1" si="1727"/>
        <v>6.25E-2</v>
      </c>
      <c r="ML254" s="5">
        <f t="shared" ca="1" si="1727"/>
        <v>6.25E-2</v>
      </c>
      <c r="MM254" s="5">
        <f t="shared" ca="1" si="1727"/>
        <v>6.25E-2</v>
      </c>
      <c r="MN254" s="5">
        <f t="shared" ca="1" si="1805"/>
        <v>0</v>
      </c>
      <c r="MO254" s="5">
        <f t="shared" ca="1" si="1805"/>
        <v>0</v>
      </c>
      <c r="MP254" s="5">
        <f t="shared" ca="1" si="1805"/>
        <v>0</v>
      </c>
      <c r="MQ254" s="5">
        <f t="shared" ca="1" si="1805"/>
        <v>0</v>
      </c>
      <c r="MR254" s="5">
        <f t="shared" ca="1" si="1805"/>
        <v>0</v>
      </c>
      <c r="MS254" s="5">
        <f t="shared" ca="1" si="1805"/>
        <v>0</v>
      </c>
      <c r="MT254" s="19">
        <f t="shared" ca="1" si="1744"/>
        <v>0</v>
      </c>
      <c r="MU254" s="19">
        <f t="shared" ca="1" si="1744"/>
        <v>1</v>
      </c>
      <c r="MV254" s="19">
        <f t="shared" ca="1" si="1678"/>
        <v>0</v>
      </c>
      <c r="MW254" s="19">
        <f t="shared" ca="1" si="1678"/>
        <v>0</v>
      </c>
      <c r="MX254" s="19">
        <f t="shared" ca="1" si="1678"/>
        <v>0</v>
      </c>
      <c r="MY254" s="19">
        <f t="shared" ca="1" si="1678"/>
        <v>0</v>
      </c>
      <c r="MZ254" s="19">
        <f t="shared" ca="1" si="1678"/>
        <v>1</v>
      </c>
      <c r="NA254" s="9"/>
      <c r="NB254" s="5" t="b">
        <f t="shared" ca="1" si="1854"/>
        <v>0</v>
      </c>
      <c r="NC254" s="19" t="str">
        <f t="shared" ca="1" si="1515"/>
        <v>-</v>
      </c>
      <c r="ND254" s="5">
        <f t="shared" ca="1" si="1773"/>
        <v>0.5</v>
      </c>
      <c r="NE254" s="5" t="b">
        <f t="shared" ca="1" si="1896"/>
        <v>0</v>
      </c>
      <c r="NF254" s="5" t="b">
        <f t="shared" ca="1" si="1896"/>
        <v>0</v>
      </c>
      <c r="NG254" s="5" t="b">
        <f t="shared" ca="1" si="1896"/>
        <v>1</v>
      </c>
      <c r="NH254" s="134">
        <f t="shared" ca="1" si="1897"/>
        <v>2</v>
      </c>
      <c r="NI254" s="134">
        <f t="shared" ca="1" si="1897"/>
        <v>2</v>
      </c>
      <c r="NJ254" s="5" t="b">
        <f t="shared" ca="1" si="1729"/>
        <v>0</v>
      </c>
      <c r="NK254" s="5" t="b">
        <f t="shared" ca="1" si="1729"/>
        <v>1</v>
      </c>
      <c r="NL254" s="5" t="b">
        <f t="shared" ca="1" si="1729"/>
        <v>1</v>
      </c>
      <c r="NM254" s="5" t="b">
        <f t="shared" ca="1" si="1729"/>
        <v>0</v>
      </c>
      <c r="NN254" s="5">
        <f t="shared" ca="1" si="1730"/>
        <v>1</v>
      </c>
      <c r="NO254" s="5">
        <f t="shared" ca="1" si="1730"/>
        <v>0</v>
      </c>
      <c r="NP254" s="5" t="b">
        <f t="shared" ca="1" si="1774"/>
        <v>0</v>
      </c>
      <c r="NQ254" s="5" t="str" cm="1">
        <f t="array" aca="1" ref="NQ254" ca="1">IF(OR(NR254:NY254&lt;&gt;"-"),TRUE,"-")</f>
        <v>-</v>
      </c>
      <c r="NR254" s="19" t="str">
        <f t="shared" ca="1" si="1857"/>
        <v>-</v>
      </c>
      <c r="NS254" s="19" t="str">
        <f t="shared" ca="1" si="1857"/>
        <v>-</v>
      </c>
      <c r="NT254" s="19" t="str">
        <f t="shared" ca="1" si="1857"/>
        <v>-</v>
      </c>
      <c r="NU254" s="19" t="str">
        <f t="shared" ca="1" si="1857"/>
        <v>-</v>
      </c>
      <c r="NV254" s="19" t="str">
        <f t="shared" ca="1" si="1857"/>
        <v>-</v>
      </c>
      <c r="NW254" s="19" t="str">
        <f t="shared" ca="1" si="1857"/>
        <v>-</v>
      </c>
      <c r="NX254" s="19" t="str">
        <f t="shared" ca="1" si="1857"/>
        <v>-</v>
      </c>
      <c r="NY254" s="19" t="str">
        <f t="shared" ca="1" si="1857"/>
        <v>-</v>
      </c>
      <c r="NZ254" s="5" t="b">
        <f t="array" aca="1" ref="NZ254" ca="1">IF(OR(OA254:OG254&lt;&gt;"-"),TRUE,"-")</f>
        <v>1</v>
      </c>
      <c r="OA254" s="19">
        <f t="shared" ca="1" si="1882"/>
        <v>0</v>
      </c>
      <c r="OB254" s="19">
        <f t="shared" ca="1" si="1882"/>
        <v>999999</v>
      </c>
      <c r="OC254" s="19">
        <f t="shared" ca="1" si="1882"/>
        <v>999999</v>
      </c>
      <c r="OD254" s="19">
        <f t="shared" ca="1" si="1882"/>
        <v>999999</v>
      </c>
      <c r="OE254" s="19">
        <f t="shared" ca="1" si="1882"/>
        <v>999999</v>
      </c>
      <c r="OF254" s="19">
        <f t="shared" ca="1" si="1882"/>
        <v>999999</v>
      </c>
      <c r="OG254" s="19">
        <f t="shared" ca="1" si="1882"/>
        <v>999999</v>
      </c>
      <c r="OH254" s="19" t="str">
        <f t="shared" ca="1" si="1882"/>
        <v>-</v>
      </c>
      <c r="OI254" s="19" t="str">
        <f t="shared" ca="1" si="1882"/>
        <v>-</v>
      </c>
      <c r="OJ254" s="19" t="str">
        <f t="shared" ca="1" si="1882"/>
        <v>-</v>
      </c>
      <c r="OK254" s="19" t="b">
        <f t="shared" ca="1" si="1882"/>
        <v>1</v>
      </c>
      <c r="OL254" s="19">
        <f t="shared" ca="1" si="1882"/>
        <v>0</v>
      </c>
      <c r="OM254" s="5" t="str">
        <f t="shared" ca="1" si="1731"/>
        <v>-</v>
      </c>
      <c r="ON254" s="5" t="str">
        <f t="shared" ca="1" si="1731"/>
        <v>-</v>
      </c>
      <c r="OO254" s="5" t="str">
        <f t="shared" ca="1" si="1731"/>
        <v>-</v>
      </c>
      <c r="OP254" s="5" t="str">
        <f t="shared" ca="1" si="1731"/>
        <v>-</v>
      </c>
      <c r="OQ254" s="19" t="str">
        <f t="shared" ca="1" si="1548"/>
        <v>-</v>
      </c>
      <c r="OR254" s="19" t="str">
        <f t="shared" ca="1" si="1548"/>
        <v>-</v>
      </c>
      <c r="OS254" s="19" t="str">
        <f t="shared" ca="1" si="1548"/>
        <v>-</v>
      </c>
      <c r="OT254" s="19" t="str">
        <f t="shared" ca="1" si="1548"/>
        <v>-</v>
      </c>
      <c r="OU254" s="5">
        <f t="shared" ca="1" si="1753"/>
        <v>0</v>
      </c>
      <c r="OV254" s="19" t="str">
        <f t="shared" ca="1" si="1548"/>
        <v>-</v>
      </c>
      <c r="OW254" s="5" t="str">
        <f t="shared" ca="1" si="1806"/>
        <v>-</v>
      </c>
      <c r="OX254" s="5">
        <f t="shared" ca="1" si="1806"/>
        <v>500</v>
      </c>
      <c r="OY254" s="5">
        <f t="shared" ca="1" si="1806"/>
        <v>500</v>
      </c>
      <c r="OZ254" s="5" t="str">
        <f t="shared" ca="1" si="1806"/>
        <v>-</v>
      </c>
      <c r="PA254" s="5" t="str">
        <f t="shared" ca="1" si="1806"/>
        <v>-</v>
      </c>
      <c r="PB254" s="5" t="str">
        <f t="shared" ca="1" si="1806"/>
        <v>-</v>
      </c>
      <c r="PC254" s="5">
        <f t="shared" ca="1" si="1860"/>
        <v>1.5</v>
      </c>
      <c r="PD254" s="9"/>
      <c r="PE254" s="19">
        <f t="shared" ca="1" si="1548"/>
        <v>50</v>
      </c>
      <c r="PF254" s="19">
        <f t="shared" ca="1" si="1861"/>
        <v>50</v>
      </c>
      <c r="PG254" s="19">
        <f t="shared" ca="1" si="1861"/>
        <v>50</v>
      </c>
      <c r="PH254" s="19">
        <f t="shared" ca="1" si="1861"/>
        <v>50</v>
      </c>
      <c r="PI254" s="5">
        <f t="shared" ca="1" si="1862"/>
        <v>1</v>
      </c>
      <c r="PJ254" s="5">
        <f t="shared" ca="1" si="1863"/>
        <v>1</v>
      </c>
      <c r="PK254" s="5">
        <f t="shared" ca="1" si="1864"/>
        <v>1</v>
      </c>
      <c r="PL254" s="9"/>
      <c r="PM254" s="19" t="b">
        <f t="shared" ca="1" si="1861"/>
        <v>0</v>
      </c>
      <c r="PN254" s="19" t="b">
        <f t="shared" ca="1" si="1861"/>
        <v>0</v>
      </c>
      <c r="PO254" s="19">
        <f t="shared" ca="1" si="1861"/>
        <v>1</v>
      </c>
      <c r="PP254" s="134">
        <f t="shared" ca="1" si="1865"/>
        <v>1</v>
      </c>
      <c r="PQ254" s="134">
        <f t="shared" ca="1" si="1865"/>
        <v>1</v>
      </c>
      <c r="PR254" s="134">
        <f t="shared" ca="1" si="1865"/>
        <v>1</v>
      </c>
      <c r="PS254" s="134">
        <f t="shared" ca="1" si="1865"/>
        <v>1</v>
      </c>
      <c r="PT254" s="134">
        <f t="shared" ca="1" si="1865"/>
        <v>1</v>
      </c>
      <c r="PU254" s="134">
        <f t="shared" ca="1" si="1865"/>
        <v>1</v>
      </c>
      <c r="PV254" s="134">
        <f t="shared" ca="1" si="1865"/>
        <v>1</v>
      </c>
      <c r="PW254" s="134">
        <f t="shared" ca="1" si="1865"/>
        <v>1</v>
      </c>
      <c r="PX254" s="9"/>
      <c r="PY254" s="537" t="str">
        <f t="shared" ca="1" si="1866"/>
        <v>-</v>
      </c>
      <c r="PZ254" s="537" t="str">
        <f t="shared" ca="1" si="1866"/>
        <v>-</v>
      </c>
      <c r="QA254" s="537" t="str">
        <f t="shared" ca="1" si="1866"/>
        <v>-</v>
      </c>
      <c r="QB254" s="537" t="str">
        <f t="shared" ca="1" si="1866"/>
        <v>-</v>
      </c>
      <c r="QC254" s="537" t="str">
        <f t="shared" ca="1" si="1866"/>
        <v>-</v>
      </c>
      <c r="QD254" s="537" t="str">
        <f t="shared" ca="1" si="1866"/>
        <v>-</v>
      </c>
      <c r="QE254" s="537" t="str">
        <f t="shared" ca="1" si="1866"/>
        <v>-</v>
      </c>
      <c r="QF254" s="537" t="str">
        <f t="shared" ca="1" si="1866"/>
        <v>-</v>
      </c>
      <c r="QG254" s="537" t="str">
        <f t="shared" ca="1" si="1866"/>
        <v>-</v>
      </c>
      <c r="QH254" s="537" t="str">
        <f t="shared" ca="1" si="1866"/>
        <v>-</v>
      </c>
      <c r="QI254" s="537" t="str">
        <f t="shared" ca="1" si="1866"/>
        <v>-</v>
      </c>
      <c r="QJ254" s="537" t="str">
        <f t="shared" ca="1" si="1866"/>
        <v>-</v>
      </c>
      <c r="QK254" s="537" t="str">
        <f t="shared" ca="1" si="1866"/>
        <v>-</v>
      </c>
      <c r="QL254" s="537" t="str">
        <f t="shared" ca="1" si="1866"/>
        <v>-</v>
      </c>
      <c r="QM254" s="537" t="str">
        <f t="shared" ca="1" si="1866"/>
        <v>-</v>
      </c>
      <c r="QN254" s="537" t="str">
        <f t="shared" ca="1" si="1866"/>
        <v>-</v>
      </c>
      <c r="QO254" s="537" t="str">
        <f t="shared" ca="1" si="1867"/>
        <v>-</v>
      </c>
      <c r="QP254" s="537" t="str">
        <f t="shared" ca="1" si="1867"/>
        <v>-</v>
      </c>
      <c r="QQ254" s="537" t="str">
        <f t="shared" ca="1" si="1867"/>
        <v>-</v>
      </c>
      <c r="QR254" s="537" t="str">
        <f t="shared" ca="1" si="1867"/>
        <v>-</v>
      </c>
      <c r="QS254" s="537" t="str">
        <f t="shared" ca="1" si="1867"/>
        <v>-</v>
      </c>
      <c r="QT254" s="537" t="str">
        <f t="shared" ca="1" si="1867"/>
        <v>-</v>
      </c>
      <c r="QU254" s="537" t="str">
        <f t="shared" ca="1" si="1867"/>
        <v>-</v>
      </c>
      <c r="QV254" s="537" t="str">
        <f t="shared" ca="1" si="1867"/>
        <v>-</v>
      </c>
      <c r="QW254" s="537" t="str">
        <f t="shared" ca="1" si="1867"/>
        <v>-</v>
      </c>
      <c r="QX254" s="537" t="str">
        <f t="shared" ca="1" si="1867"/>
        <v>-</v>
      </c>
      <c r="QY254" s="537" t="str">
        <f t="shared" ca="1" si="1867"/>
        <v>-</v>
      </c>
      <c r="QZ254" s="537" t="str">
        <f t="shared" ca="1" si="1867"/>
        <v>-</v>
      </c>
      <c r="RA254" s="537" t="str">
        <f t="shared" ca="1" si="1867"/>
        <v>-</v>
      </c>
      <c r="RB254" s="537" t="str">
        <f t="shared" ca="1" si="1867"/>
        <v>-</v>
      </c>
      <c r="RC254" s="537" t="str">
        <f t="shared" ca="1" si="1867"/>
        <v>-</v>
      </c>
      <c r="RD254" s="537" t="str">
        <f t="shared" ca="1" si="1867"/>
        <v>-</v>
      </c>
      <c r="RE254" s="537" t="str">
        <f t="shared" ca="1" si="1898"/>
        <v>-</v>
      </c>
      <c r="RF254" s="537" t="str">
        <f t="shared" ca="1" si="1898"/>
        <v>-</v>
      </c>
      <c r="RG254" s="537" t="str">
        <f t="shared" ca="1" si="1898"/>
        <v>-</v>
      </c>
      <c r="RH254" s="537" t="str">
        <f t="shared" ca="1" si="1898"/>
        <v>-</v>
      </c>
      <c r="RI254" s="547" t="str">
        <f t="shared" ca="1" si="1869"/>
        <v>-</v>
      </c>
      <c r="RJ254" s="547" t="str">
        <f t="shared" ca="1" si="1869"/>
        <v>-</v>
      </c>
      <c r="RK254" s="547" t="str">
        <f t="shared" ca="1" si="1869"/>
        <v>-</v>
      </c>
      <c r="RL254" s="547" t="str">
        <f t="shared" ca="1" si="1869"/>
        <v>-</v>
      </c>
      <c r="RM254" s="547" t="str">
        <f t="shared" ca="1" si="1869"/>
        <v>-</v>
      </c>
      <c r="RN254" s="547" t="str">
        <f t="shared" ca="1" si="1869"/>
        <v>-</v>
      </c>
      <c r="RO254" s="547" t="str">
        <f t="shared" ca="1" si="1869"/>
        <v>-</v>
      </c>
      <c r="RP254" s="547" t="str">
        <f t="shared" ca="1" si="1869"/>
        <v>-</v>
      </c>
      <c r="RQ254" s="547" t="str">
        <f t="shared" ca="1" si="1869"/>
        <v>-</v>
      </c>
      <c r="RR254" s="547" t="str">
        <f t="shared" ca="1" si="1869"/>
        <v>-</v>
      </c>
      <c r="RS254" s="547" t="str">
        <f t="shared" ca="1" si="1869"/>
        <v>-</v>
      </c>
      <c r="RT254" s="547" t="str">
        <f t="shared" ca="1" si="1869"/>
        <v>-</v>
      </c>
      <c r="RU254" s="547" t="str">
        <f t="shared" ca="1" si="1869"/>
        <v>-</v>
      </c>
      <c r="RV254" s="547" t="str">
        <f t="shared" ca="1" si="1869"/>
        <v>-</v>
      </c>
      <c r="RW254" s="547" t="str">
        <f t="shared" ca="1" si="1869"/>
        <v>-</v>
      </c>
      <c r="RX254" s="547" t="str">
        <f t="shared" ca="1" si="1869"/>
        <v>-</v>
      </c>
      <c r="RY254" s="547" t="str">
        <f t="shared" ca="1" si="1899"/>
        <v>-</v>
      </c>
      <c r="RZ254" s="547" t="str">
        <f t="shared" ca="1" si="1899"/>
        <v>-</v>
      </c>
      <c r="SA254" s="547" t="str">
        <f t="shared" ca="1" si="1899"/>
        <v>-</v>
      </c>
      <c r="SB254" s="547" t="str">
        <f t="shared" ca="1" si="1899"/>
        <v>-</v>
      </c>
      <c r="SC254" s="547" t="str">
        <f t="shared" ca="1" si="1899"/>
        <v>-</v>
      </c>
      <c r="SD254" s="547" t="str">
        <f t="shared" ca="1" si="1899"/>
        <v>-</v>
      </c>
      <c r="SE254" s="547" t="str">
        <f t="shared" ca="1" si="1899"/>
        <v>-</v>
      </c>
      <c r="SF254" s="547" t="str">
        <f t="shared" ca="1" si="1899"/>
        <v>-</v>
      </c>
      <c r="SG254" s="547" t="str">
        <f t="shared" ca="1" si="1899"/>
        <v>-</v>
      </c>
      <c r="SH254" s="547" t="str">
        <f t="shared" ca="1" si="1899"/>
        <v>-</v>
      </c>
      <c r="SI254" s="537" t="str">
        <f t="shared" ca="1" si="1871"/>
        <v>-</v>
      </c>
      <c r="SJ254" s="537" t="str">
        <f t="shared" ca="1" si="1871"/>
        <v>-</v>
      </c>
      <c r="SK254" s="537" t="str">
        <f t="shared" ca="1" si="1871"/>
        <v>-</v>
      </c>
      <c r="SL254" s="537" t="str">
        <f t="shared" ca="1" si="1871"/>
        <v>-</v>
      </c>
      <c r="SM254" s="537" t="str">
        <f t="shared" ca="1" si="1871"/>
        <v>-</v>
      </c>
      <c r="SN254" s="537" t="str">
        <f t="shared" ca="1" si="1871"/>
        <v>-</v>
      </c>
      <c r="SO254" s="537" t="str">
        <f t="shared" ca="1" si="1871"/>
        <v>-</v>
      </c>
      <c r="SP254" s="537" t="str">
        <f t="shared" ca="1" si="1871"/>
        <v>-</v>
      </c>
      <c r="SQ254" s="537" t="str">
        <f t="shared" ca="1" si="1871"/>
        <v>-</v>
      </c>
      <c r="SR254" s="537" t="str">
        <f t="shared" ca="1" si="1871"/>
        <v>-</v>
      </c>
      <c r="SS254" s="537" t="str">
        <f t="shared" ca="1" si="1871"/>
        <v>-</v>
      </c>
      <c r="ST254" s="537" t="str">
        <f t="shared" ca="1" si="1871"/>
        <v>-</v>
      </c>
      <c r="SU254" s="537" t="str">
        <f t="shared" ca="1" si="1871"/>
        <v>-</v>
      </c>
      <c r="SV254" s="537" t="str">
        <f t="shared" ca="1" si="1871"/>
        <v>-</v>
      </c>
      <c r="SW254" s="537" t="str">
        <f t="shared" ca="1" si="1871"/>
        <v>-</v>
      </c>
      <c r="SX254" s="537" t="str">
        <f t="shared" ca="1" si="1871"/>
        <v>-</v>
      </c>
      <c r="SY254" s="537" t="str">
        <f t="shared" ca="1" si="1872"/>
        <v>-</v>
      </c>
      <c r="SZ254" s="537" t="str">
        <f t="shared" ca="1" si="1872"/>
        <v>-</v>
      </c>
      <c r="TA254" s="537" t="str">
        <f t="shared" ca="1" si="1872"/>
        <v>-</v>
      </c>
      <c r="TB254" s="537" t="str">
        <f t="shared" ca="1" si="1872"/>
        <v>-</v>
      </c>
      <c r="TC254" s="537" t="str">
        <f t="shared" ca="1" si="1872"/>
        <v>-</v>
      </c>
      <c r="TD254" s="537" t="str">
        <f t="shared" ca="1" si="1872"/>
        <v>-</v>
      </c>
      <c r="TE254" s="537" t="str">
        <f t="shared" ca="1" si="1872"/>
        <v>-</v>
      </c>
      <c r="TF254" s="537" t="str">
        <f t="shared" ca="1" si="1872"/>
        <v>-</v>
      </c>
      <c r="TG254" s="537" t="str">
        <f t="shared" ca="1" si="1872"/>
        <v>-</v>
      </c>
      <c r="TH254" s="537" t="str">
        <f t="shared" ca="1" si="1872"/>
        <v>-</v>
      </c>
      <c r="TI254" s="537" t="str">
        <f t="shared" ca="1" si="1872"/>
        <v>-</v>
      </c>
      <c r="TJ254" s="537" t="str">
        <f t="shared" ca="1" si="1872"/>
        <v>-</v>
      </c>
      <c r="TK254" s="537" t="str">
        <f t="shared" ca="1" si="1872"/>
        <v>-</v>
      </c>
      <c r="TL254" s="537" t="str">
        <f t="shared" ca="1" si="1872"/>
        <v>-</v>
      </c>
      <c r="TM254" s="537" t="str">
        <f t="shared" ca="1" si="1872"/>
        <v>-</v>
      </c>
      <c r="TN254" s="537" t="str">
        <f t="shared" ca="1" si="1872"/>
        <v>-</v>
      </c>
      <c r="TO254" s="537" t="str">
        <f t="shared" ca="1" si="1900"/>
        <v>-</v>
      </c>
      <c r="TP254" s="537" t="str">
        <f t="shared" ca="1" si="1900"/>
        <v>-</v>
      </c>
      <c r="TQ254" s="537" t="str">
        <f t="shared" ca="1" si="1900"/>
        <v>-</v>
      </c>
      <c r="TR254" s="537" t="str">
        <f t="shared" ca="1" si="1900"/>
        <v>-</v>
      </c>
      <c r="TS254" s="547" t="str">
        <f t="shared" ca="1" si="1874"/>
        <v>-</v>
      </c>
      <c r="TT254" s="547" t="str">
        <f t="shared" ca="1" si="1874"/>
        <v>-</v>
      </c>
      <c r="TU254" s="547" t="str">
        <f t="shared" ca="1" si="1874"/>
        <v>-</v>
      </c>
      <c r="TV254" s="547" t="str">
        <f t="shared" ca="1" si="1874"/>
        <v>-</v>
      </c>
      <c r="TW254" s="547" t="str">
        <f t="shared" ca="1" si="1874"/>
        <v>-</v>
      </c>
      <c r="TX254" s="547" t="str">
        <f t="shared" ca="1" si="1874"/>
        <v>-</v>
      </c>
      <c r="TY254" s="547" t="str">
        <f t="shared" ca="1" si="1874"/>
        <v>-</v>
      </c>
      <c r="TZ254" s="547" t="str">
        <f t="shared" ca="1" si="1874"/>
        <v>-</v>
      </c>
      <c r="UA254" s="547" t="str">
        <f t="shared" ca="1" si="1874"/>
        <v>-</v>
      </c>
      <c r="UB254" s="547" t="str">
        <f t="shared" ca="1" si="1874"/>
        <v>-</v>
      </c>
      <c r="UC254" s="547" t="str">
        <f t="shared" ca="1" si="1874"/>
        <v>-</v>
      </c>
      <c r="UD254" s="547" t="str">
        <f t="shared" ca="1" si="1874"/>
        <v>-</v>
      </c>
      <c r="UE254" s="547" t="str">
        <f t="shared" ca="1" si="1874"/>
        <v>-</v>
      </c>
      <c r="UF254" s="547" t="str">
        <f t="shared" ca="1" si="1874"/>
        <v>-</v>
      </c>
      <c r="UG254" s="547" t="str">
        <f t="shared" ca="1" si="1874"/>
        <v>-</v>
      </c>
      <c r="UH254" s="547" t="str">
        <f t="shared" ca="1" si="1874"/>
        <v>-</v>
      </c>
      <c r="UI254" s="547" t="str">
        <f t="shared" ca="1" si="1901"/>
        <v>-</v>
      </c>
      <c r="UJ254" s="547" t="str">
        <f t="shared" ca="1" si="1901"/>
        <v>-</v>
      </c>
      <c r="UK254" s="547" t="str">
        <f t="shared" ca="1" si="1901"/>
        <v>-</v>
      </c>
      <c r="UL254" s="547" t="str">
        <f t="shared" ca="1" si="1901"/>
        <v>-</v>
      </c>
      <c r="UM254" s="547" t="str">
        <f t="shared" ca="1" si="1901"/>
        <v>-</v>
      </c>
      <c r="UN254" s="547" t="str">
        <f t="shared" ca="1" si="1901"/>
        <v>-</v>
      </c>
      <c r="UO254" s="547" t="str">
        <f t="shared" ca="1" si="1901"/>
        <v>-</v>
      </c>
      <c r="UP254" s="547" t="str">
        <f t="shared" ca="1" si="1901"/>
        <v>-</v>
      </c>
      <c r="UQ254" s="547" t="str">
        <f t="shared" ca="1" si="1901"/>
        <v>-</v>
      </c>
      <c r="UR254" s="547" t="str">
        <f t="shared" ca="1" si="1901"/>
        <v>-</v>
      </c>
      <c r="US254" s="537" t="str">
        <f t="shared" ca="1" si="1876"/>
        <v>-</v>
      </c>
      <c r="UT254" s="537" t="str">
        <f t="shared" ca="1" si="1876"/>
        <v>-</v>
      </c>
      <c r="UU254" s="537" t="str">
        <f t="shared" ca="1" si="1876"/>
        <v>-</v>
      </c>
      <c r="UV254" s="537" t="str">
        <f t="shared" ca="1" si="1876"/>
        <v>-</v>
      </c>
      <c r="UW254" s="537" t="str">
        <f t="shared" ca="1" si="1876"/>
        <v>-</v>
      </c>
      <c r="UX254" s="537" t="str">
        <f t="shared" ca="1" si="1876"/>
        <v>-</v>
      </c>
      <c r="UY254" s="537" t="str">
        <f t="shared" ca="1" si="1876"/>
        <v>-</v>
      </c>
      <c r="UZ254" s="537" t="str">
        <f t="shared" ca="1" si="1876"/>
        <v>-</v>
      </c>
      <c r="VA254" s="537" t="str">
        <f t="shared" ca="1" si="1876"/>
        <v>-</v>
      </c>
      <c r="VB254" s="537" t="str">
        <f t="shared" ca="1" si="1876"/>
        <v>-</v>
      </c>
      <c r="VC254" s="537" t="str">
        <f t="shared" ca="1" si="1876"/>
        <v>-</v>
      </c>
      <c r="VD254" s="537" t="str">
        <f t="shared" ca="1" si="1876"/>
        <v>-</v>
      </c>
      <c r="VE254" s="537" t="str">
        <f t="shared" ca="1" si="1876"/>
        <v>-</v>
      </c>
      <c r="VF254" s="537" t="str">
        <f t="shared" ca="1" si="1876"/>
        <v>-</v>
      </c>
      <c r="VG254" s="537" t="str">
        <f t="shared" ca="1" si="1876"/>
        <v>-</v>
      </c>
      <c r="VH254" s="537" t="str">
        <f t="shared" ca="1" si="1876"/>
        <v>-</v>
      </c>
      <c r="VI254" s="537" t="str">
        <f t="shared" ca="1" si="1877"/>
        <v>-</v>
      </c>
      <c r="VJ254" s="537" t="str">
        <f t="shared" ca="1" si="1877"/>
        <v>-</v>
      </c>
      <c r="VK254" s="537" t="str">
        <f t="shared" ca="1" si="1877"/>
        <v>-</v>
      </c>
      <c r="VL254" s="537" t="str">
        <f t="shared" ca="1" si="1877"/>
        <v>-</v>
      </c>
      <c r="VM254" s="537" t="str">
        <f t="shared" ca="1" si="1877"/>
        <v>-</v>
      </c>
      <c r="VN254" s="537" t="str">
        <f t="shared" ca="1" si="1877"/>
        <v>-</v>
      </c>
      <c r="VO254" s="537" t="str">
        <f t="shared" ca="1" si="1877"/>
        <v>-</v>
      </c>
      <c r="VP254" s="537" t="str">
        <f t="shared" ca="1" si="1877"/>
        <v>-</v>
      </c>
      <c r="VQ254" s="537" t="str">
        <f t="shared" ca="1" si="1877"/>
        <v>-</v>
      </c>
      <c r="VR254" s="537" t="str">
        <f t="shared" ca="1" si="1877"/>
        <v>-</v>
      </c>
      <c r="VS254" s="537" t="str">
        <f t="shared" ca="1" si="1877"/>
        <v>-</v>
      </c>
      <c r="VT254" s="537" t="str">
        <f t="shared" ca="1" si="1877"/>
        <v>-</v>
      </c>
      <c r="VU254" s="537" t="str">
        <f t="shared" ca="1" si="1877"/>
        <v>-</v>
      </c>
      <c r="VV254" s="537" t="str">
        <f t="shared" ca="1" si="1877"/>
        <v>-</v>
      </c>
      <c r="VW254" s="537" t="b">
        <f t="shared" ca="1" si="1877"/>
        <v>1</v>
      </c>
      <c r="VX254" s="537" t="b">
        <f t="shared" ca="1" si="1877"/>
        <v>1</v>
      </c>
      <c r="VY254" s="537" t="b">
        <f t="shared" ca="1" si="1902"/>
        <v>1</v>
      </c>
      <c r="VZ254" s="537" t="b">
        <f t="shared" ca="1" si="1902"/>
        <v>1</v>
      </c>
      <c r="WA254" s="537" t="b">
        <f t="shared" ca="1" si="1902"/>
        <v>1</v>
      </c>
      <c r="WB254" s="537" t="b">
        <f t="shared" ca="1" si="1902"/>
        <v>1</v>
      </c>
      <c r="WC254" s="547" t="b">
        <f t="shared" ca="1" si="1879"/>
        <v>1</v>
      </c>
      <c r="WD254" s="547" t="b">
        <f t="shared" ca="1" si="1879"/>
        <v>1</v>
      </c>
      <c r="WE254" s="547" t="b">
        <f t="shared" ca="1" si="1879"/>
        <v>1</v>
      </c>
      <c r="WF254" s="547" t="b">
        <f t="shared" ca="1" si="1879"/>
        <v>1</v>
      </c>
      <c r="WG254" s="547" t="b">
        <f t="shared" ca="1" si="1879"/>
        <v>1</v>
      </c>
      <c r="WH254" s="547" t="b">
        <f t="shared" ca="1" si="1879"/>
        <v>1</v>
      </c>
      <c r="WI254" s="547" t="b">
        <f t="shared" ca="1" si="1879"/>
        <v>1</v>
      </c>
      <c r="WJ254" s="547" t="b">
        <f t="shared" ca="1" si="1879"/>
        <v>1</v>
      </c>
      <c r="WK254" s="547" t="b">
        <f t="shared" ca="1" si="1879"/>
        <v>1</v>
      </c>
      <c r="WL254" s="547" t="b">
        <f t="shared" ca="1" si="1879"/>
        <v>1</v>
      </c>
      <c r="WM254" s="547" t="b">
        <f t="shared" ca="1" si="1879"/>
        <v>1</v>
      </c>
      <c r="WN254" s="547" t="b">
        <f t="shared" ca="1" si="1879"/>
        <v>1</v>
      </c>
      <c r="WO254" s="547" t="b">
        <f t="shared" ca="1" si="1879"/>
        <v>1</v>
      </c>
      <c r="WP254" s="547" t="b">
        <f t="shared" ca="1" si="1879"/>
        <v>1</v>
      </c>
      <c r="WQ254" s="547" t="b">
        <f t="shared" ca="1" si="1879"/>
        <v>1</v>
      </c>
      <c r="WR254" s="547" t="b">
        <f t="shared" ca="1" si="1879"/>
        <v>1</v>
      </c>
      <c r="WS254" s="547" t="b">
        <f t="shared" ca="1" si="1903"/>
        <v>1</v>
      </c>
      <c r="WT254" s="547" t="b">
        <f t="shared" ca="1" si="1903"/>
        <v>1</v>
      </c>
      <c r="WU254" s="547" t="b">
        <f t="shared" ca="1" si="1903"/>
        <v>1</v>
      </c>
      <c r="WV254" s="547" t="b">
        <f t="shared" ca="1" si="1903"/>
        <v>1</v>
      </c>
      <c r="WW254" s="547" t="b">
        <f t="shared" ca="1" si="1903"/>
        <v>1</v>
      </c>
      <c r="WX254" s="547" t="b">
        <f t="shared" ca="1" si="1903"/>
        <v>1</v>
      </c>
      <c r="WY254" s="547" t="b">
        <f t="shared" ca="1" si="1903"/>
        <v>1</v>
      </c>
      <c r="WZ254" s="547" t="b">
        <f t="shared" ca="1" si="1903"/>
        <v>1</v>
      </c>
      <c r="XA254" s="547" t="b">
        <f t="shared" ca="1" si="1903"/>
        <v>1</v>
      </c>
      <c r="XB254" s="547" t="b">
        <f t="shared" ca="1" si="1903"/>
        <v>1</v>
      </c>
      <c r="XC254" s="19">
        <f t="shared" ca="1" si="1881"/>
        <v>0</v>
      </c>
      <c r="XD254" s="599">
        <v>0</v>
      </c>
    </row>
    <row r="255" spans="1:628" outlineLevel="2">
      <c r="A255" s="20">
        <f t="shared" si="1423"/>
        <v>250</v>
      </c>
      <c r="B255" s="241">
        <f t="shared" ca="1" si="1754"/>
        <v>218</v>
      </c>
      <c r="C255" s="115">
        <v>302</v>
      </c>
      <c r="D255" s="134" t="str">
        <f t="shared" ca="1" si="1810"/>
        <v>GSW</v>
      </c>
      <c r="E255" t="b">
        <v>1</v>
      </c>
      <c r="F255" t="b">
        <v>0</v>
      </c>
      <c r="G255" t="b">
        <f t="shared" si="1811"/>
        <v>1</v>
      </c>
      <c r="H255" s="213">
        <f t="shared" ca="1" si="1549"/>
        <v>46</v>
      </c>
      <c r="I255" s="19">
        <f t="shared" ca="1" si="1426"/>
        <v>1</v>
      </c>
      <c r="J255" s="19">
        <f t="shared" ca="1" si="1426"/>
        <v>0</v>
      </c>
      <c r="K255" s="114">
        <f t="shared" ca="1" si="1630"/>
        <v>6</v>
      </c>
      <c r="L255" s="114">
        <f t="shared" ca="1" si="1904"/>
        <v>2</v>
      </c>
      <c r="M255" s="19">
        <f t="shared" ca="1" si="1426"/>
        <v>2</v>
      </c>
      <c r="N255" s="19">
        <f t="shared" ca="1" si="1426"/>
        <v>2</v>
      </c>
      <c r="O255" s="114">
        <f t="shared" ca="1" si="1812"/>
        <v>2</v>
      </c>
      <c r="P255" s="19">
        <f t="shared" ca="1" si="1884"/>
        <v>3</v>
      </c>
      <c r="Q255" s="19">
        <f t="shared" ca="1" si="1884"/>
        <v>2</v>
      </c>
      <c r="R255" s="19">
        <f t="shared" ca="1" si="1884"/>
        <v>1</v>
      </c>
      <c r="S255" s="19">
        <f t="shared" ca="1" si="1884"/>
        <v>0</v>
      </c>
      <c r="T255" s="19">
        <f t="shared" ca="1" si="1884"/>
        <v>0</v>
      </c>
      <c r="U255" s="19">
        <f t="shared" ca="1" si="1884"/>
        <v>0</v>
      </c>
      <c r="V255" s="19">
        <f t="shared" ca="1" si="1884"/>
        <v>0</v>
      </c>
      <c r="W255" s="19">
        <f t="shared" ca="1" si="1884"/>
        <v>0</v>
      </c>
      <c r="X255" s="19">
        <f t="shared" ca="1" si="1884"/>
        <v>1</v>
      </c>
      <c r="Y255" s="19">
        <f t="shared" ca="1" si="1884"/>
        <v>1</v>
      </c>
      <c r="Z255" s="19">
        <f t="shared" ca="1" si="1884"/>
        <v>1</v>
      </c>
      <c r="AA255" s="209"/>
      <c r="AB255" s="209"/>
      <c r="AC255" s="209"/>
      <c r="AD255" s="209"/>
      <c r="AE255" s="209"/>
      <c r="AF255" s="19">
        <f t="shared" ca="1" si="1687"/>
        <v>0</v>
      </c>
      <c r="AG255" s="209"/>
      <c r="AH255" s="209"/>
      <c r="AI255" s="209"/>
      <c r="AJ255" s="209"/>
      <c r="AK255" s="209"/>
      <c r="AL255" s="209"/>
      <c r="AM255" s="209"/>
      <c r="AN255" s="209"/>
      <c r="AO255" s="134">
        <f t="shared" ca="1" si="1813"/>
        <v>2</v>
      </c>
      <c r="AP255" s="134">
        <f ca="1">INDEX(CHOOSE($P255,DataAutumn!i.AdultDrys,DataWinter!i.AdultDrys,DataSpring!i.AdultDrys),1,$O255)</f>
        <v>3</v>
      </c>
      <c r="AQ255" s="5">
        <f t="shared" ca="1" si="1702"/>
        <v>2</v>
      </c>
      <c r="AR255" s="5">
        <f t="shared" ca="1" si="1702"/>
        <v>0</v>
      </c>
      <c r="AS255" s="5">
        <f t="shared" ca="1" si="1814"/>
        <v>6</v>
      </c>
      <c r="AT255" s="209"/>
      <c r="AU255" s="209"/>
      <c r="AV255" s="209"/>
      <c r="AW255" s="353" t="str">
        <f t="shared" ca="1" si="1763"/>
        <v>TemplateRE 00046 GSW MWM     TOL204 Scan2 GFS_2 RR+01% REV06_1_2 PI00.0% Part1  GP100% WP100% MP100% (T_F33N11L00)</v>
      </c>
      <c r="AX255" s="9" t="str">
        <f ca="1">IF(COUNTIF(AW$5:AW255,AW255)=1,"-","Dup")</f>
        <v>-</v>
      </c>
      <c r="AY255" s="9"/>
      <c r="AZ255" s="19" t="str">
        <f t="shared" ca="1" si="1815"/>
        <v>-</v>
      </c>
      <c r="BA255" s="19" t="str">
        <f t="shared" ca="1" si="1815"/>
        <v>-</v>
      </c>
      <c r="BB255" s="19" t="str">
        <f t="shared" ca="1" si="1815"/>
        <v>-</v>
      </c>
      <c r="BC255" s="19" t="str">
        <f t="shared" ca="1" si="1437"/>
        <v>-</v>
      </c>
      <c r="BD255" s="19" t="str">
        <f t="shared" ca="1" si="1815"/>
        <v>-</v>
      </c>
      <c r="BE255" s="19" t="str">
        <f t="shared" ca="1" si="1815"/>
        <v>-</v>
      </c>
      <c r="BF255" s="19" t="str">
        <f t="shared" ca="1" si="1815"/>
        <v>-</v>
      </c>
      <c r="BG255" s="19" t="str">
        <f t="shared" ca="1" si="1815"/>
        <v>-</v>
      </c>
      <c r="BH255" s="19" t="str">
        <f t="shared" ca="1" si="1815"/>
        <v>-</v>
      </c>
      <c r="BI255" s="9"/>
      <c r="BJ255" s="19" t="b">
        <f t="shared" ca="1" si="1816"/>
        <v>1</v>
      </c>
      <c r="BK255" s="19" t="str">
        <f t="shared" ca="1" si="1816"/>
        <v>-</v>
      </c>
      <c r="BL255" s="19" t="str">
        <f t="shared" ca="1" si="1816"/>
        <v>-</v>
      </c>
      <c r="BM255" s="19" t="str">
        <f t="shared" ca="1" si="1816"/>
        <v>-</v>
      </c>
      <c r="BN255" s="19" t="b">
        <f t="shared" ca="1" si="1816"/>
        <v>0</v>
      </c>
      <c r="BO255" s="19">
        <f t="shared" ca="1" si="1816"/>
        <v>0</v>
      </c>
      <c r="BP255" s="19" t="str">
        <f t="shared" ca="1" si="1439"/>
        <v>-</v>
      </c>
      <c r="BQ255" s="19" t="str">
        <f t="shared" ca="1" si="1439"/>
        <v>-</v>
      </c>
      <c r="BR255" s="19" t="b">
        <f t="shared" ca="1" si="1816"/>
        <v>1</v>
      </c>
      <c r="BS255" s="9"/>
      <c r="BT255" s="19" t="str">
        <f t="shared" ca="1" si="1440"/>
        <v>-</v>
      </c>
      <c r="BU255" s="5" t="str">
        <f t="shared" ca="1" si="1885"/>
        <v>-</v>
      </c>
      <c r="BV255" s="5">
        <f t="shared" ca="1" si="1886"/>
        <v>1</v>
      </c>
      <c r="BW255" s="5">
        <f t="shared" ca="1" si="1818"/>
        <v>1</v>
      </c>
      <c r="BX255" s="19" t="str">
        <f t="shared" ca="1" si="1443"/>
        <v>-</v>
      </c>
      <c r="BY255" s="19" t="str">
        <f t="shared" ca="1" si="1443"/>
        <v>-</v>
      </c>
      <c r="BZ255" s="19" t="str">
        <f t="shared" ca="1" si="1443"/>
        <v>-</v>
      </c>
      <c r="CA255" s="5" t="str">
        <f t="shared" ca="1" si="1887"/>
        <v>-</v>
      </c>
      <c r="CB255" s="5">
        <f t="shared" ca="1" si="1888"/>
        <v>1</v>
      </c>
      <c r="CC255" s="5">
        <f t="shared" ca="1" si="1888"/>
        <v>1</v>
      </c>
      <c r="CD255" s="19" t="str">
        <f t="shared" ca="1" si="1446"/>
        <v>-</v>
      </c>
      <c r="CE255" s="5" t="str">
        <f t="shared" ca="1" si="1889"/>
        <v>-</v>
      </c>
      <c r="CF255" s="5">
        <f t="shared" ca="1" si="1890"/>
        <v>1</v>
      </c>
      <c r="CG255" s="19" t="str">
        <f t="shared" ca="1" si="1449"/>
        <v>-</v>
      </c>
      <c r="CH255" s="19" t="str">
        <f t="shared" ca="1" si="1449"/>
        <v>-</v>
      </c>
      <c r="CI255" s="5">
        <f t="shared" ca="1" si="1450"/>
        <v>1</v>
      </c>
      <c r="CJ255" s="19" t="str">
        <f t="shared" ca="1" si="1449"/>
        <v>-</v>
      </c>
      <c r="CK255" s="5" t="str">
        <f t="shared" ca="1" si="1891"/>
        <v>-</v>
      </c>
      <c r="CL255" s="5">
        <f t="shared" ca="1" si="1892"/>
        <v>1</v>
      </c>
      <c r="CM255" s="5">
        <f t="shared" ca="1" si="1824"/>
        <v>1</v>
      </c>
      <c r="CN255" s="9"/>
      <c r="CO255" s="5" t="b">
        <f t="shared" ca="1" si="1453"/>
        <v>0</v>
      </c>
      <c r="CP255" s="12">
        <f t="shared" ca="1" si="1748"/>
        <v>2232111</v>
      </c>
      <c r="CQ255" s="19">
        <f t="shared" ca="1" si="1455"/>
        <v>0</v>
      </c>
      <c r="CR255" s="19" t="str">
        <f t="shared" ca="1" si="1455"/>
        <v>-</v>
      </c>
      <c r="CS255" s="143">
        <f t="shared" ca="1" si="1893"/>
        <v>1</v>
      </c>
      <c r="CT255" s="143">
        <f t="shared" ca="1" si="1893"/>
        <v>1</v>
      </c>
      <c r="CU255" s="12">
        <v>0</v>
      </c>
      <c r="CV255" s="12">
        <v>0</v>
      </c>
      <c r="CW255" s="12">
        <v>0</v>
      </c>
      <c r="CX255" s="12">
        <v>0</v>
      </c>
      <c r="CY255" s="143">
        <f ca="1">IF($K255="",CY$5,IF($CO255,ABS($K255),IF($K255=CY$26,0,CY$27)))</f>
        <v>0</v>
      </c>
      <c r="CZ255" s="143">
        <f ca="1">IF($K255="",CZ$5,IF($CO255,ABS($K255),IF($K255=CZ$26,0,CZ$27)))</f>
        <v>1</v>
      </c>
      <c r="DA255" s="143">
        <f t="shared" ca="1" si="1894"/>
        <v>1</v>
      </c>
      <c r="DB255" s="143">
        <f t="shared" ca="1" si="1894"/>
        <v>1</v>
      </c>
      <c r="DC255" s="143">
        <f t="shared" ca="1" si="1894"/>
        <v>1</v>
      </c>
      <c r="DD255" s="143">
        <f t="shared" ca="1" si="1894"/>
        <v>1</v>
      </c>
      <c r="DE255" s="143">
        <f t="shared" ca="1" si="1894"/>
        <v>1</v>
      </c>
      <c r="DF255" s="143">
        <f t="shared" ca="1" si="1894"/>
        <v>1</v>
      </c>
      <c r="DG255" s="143">
        <f t="shared" ca="1" si="1894"/>
        <v>1</v>
      </c>
      <c r="DH255" s="143">
        <f t="shared" ca="1" si="1894"/>
        <v>1</v>
      </c>
      <c r="DI255" s="143">
        <f t="shared" ca="1" si="1894"/>
        <v>1</v>
      </c>
      <c r="DJ255" s="9"/>
      <c r="DK255" s="19" t="b">
        <f t="shared" ca="1" si="1460"/>
        <v>1</v>
      </c>
      <c r="DL255" s="19" t="b">
        <f t="shared" ca="1" si="1460"/>
        <v>1</v>
      </c>
      <c r="DM255" s="19" t="b">
        <f t="shared" ca="1" si="1460"/>
        <v>1</v>
      </c>
      <c r="DN255" s="468">
        <f t="shared" ca="1" si="1895"/>
        <v>22321121</v>
      </c>
      <c r="DO255" s="19" t="b">
        <f t="shared" ca="1" si="1828"/>
        <v>1</v>
      </c>
      <c r="DP255" s="19">
        <f t="shared" ca="1" si="1828"/>
        <v>0</v>
      </c>
      <c r="DQ255" s="19" t="str">
        <f t="shared" ca="1" si="1828"/>
        <v>-</v>
      </c>
      <c r="DR255" s="578" t="str">
        <f t="shared" ca="1" si="1828"/>
        <v>-</v>
      </c>
      <c r="DS255" s="430">
        <f t="shared" ca="1" si="1704"/>
        <v>652</v>
      </c>
      <c r="DT255" s="430">
        <f t="shared" ca="1" si="1704"/>
        <v>686</v>
      </c>
      <c r="DU255" s="430">
        <f t="shared" ca="1" si="1704"/>
        <v>721</v>
      </c>
      <c r="DV255" s="142">
        <f t="shared" ca="1" si="1705"/>
        <v>378</v>
      </c>
      <c r="DW255" s="142">
        <f t="shared" ca="1" si="1705"/>
        <v>413</v>
      </c>
      <c r="DX255" s="142">
        <f t="shared" ca="1" si="1705"/>
        <v>448</v>
      </c>
      <c r="DY255" s="19" t="str">
        <f t="shared" ca="1" si="1829"/>
        <v>-</v>
      </c>
      <c r="DZ255" s="19" t="str">
        <f t="shared" ca="1" si="1829"/>
        <v>-</v>
      </c>
      <c r="EA255" s="19" t="str">
        <f t="shared" ca="1" si="1829"/>
        <v>-</v>
      </c>
      <c r="EB255" s="19" t="str">
        <f t="shared" ca="1" si="1829"/>
        <v>-</v>
      </c>
      <c r="EC255" s="19" t="str">
        <f t="shared" ca="1" si="1829"/>
        <v>-</v>
      </c>
      <c r="ED255" s="19" t="str">
        <f t="shared" ca="1" si="1829"/>
        <v>-</v>
      </c>
      <c r="EE255" s="19">
        <f t="shared" ca="1" si="1829"/>
        <v>1</v>
      </c>
      <c r="EF255" s="19">
        <f t="shared" ca="1" si="1829"/>
        <v>1</v>
      </c>
      <c r="EG255" s="19">
        <f t="shared" ca="1" si="1829"/>
        <v>0</v>
      </c>
      <c r="EH255" s="19" t="str">
        <f t="shared" ca="1" si="1829"/>
        <v>-</v>
      </c>
      <c r="EI255" s="19" t="str">
        <f t="shared" ca="1" si="1829"/>
        <v>-</v>
      </c>
      <c r="EJ255" s="19" t="str">
        <f t="shared" ca="1" si="1829"/>
        <v>-</v>
      </c>
      <c r="EK255" s="19" t="str">
        <f t="shared" ca="1" si="1829"/>
        <v>-</v>
      </c>
      <c r="EL255" s="19" t="str">
        <f t="shared" ca="1" si="1829"/>
        <v>-</v>
      </c>
      <c r="EM255" s="19">
        <f t="shared" ca="1" si="1829"/>
        <v>0</v>
      </c>
      <c r="EN255" s="19" t="str">
        <f t="shared" ca="1" si="1829"/>
        <v>-</v>
      </c>
      <c r="EO255" s="19" t="str">
        <f t="shared" ca="1" si="1690"/>
        <v>-</v>
      </c>
      <c r="EP255" s="19" t="str">
        <f t="shared" ca="1" si="1690"/>
        <v>-</v>
      </c>
      <c r="EQ255" s="19">
        <f t="shared" ca="1" si="1690"/>
        <v>0</v>
      </c>
      <c r="ER255" s="19">
        <f t="shared" ca="1" si="1690"/>
        <v>0</v>
      </c>
      <c r="ES255" s="9"/>
      <c r="ET255" s="19" t="str">
        <f t="shared" ca="1" si="1830"/>
        <v>-</v>
      </c>
      <c r="EU255" s="19" t="str">
        <f t="shared" ca="1" si="1830"/>
        <v>-</v>
      </c>
      <c r="EV255" s="19" t="str">
        <f t="shared" ca="1" si="1830"/>
        <v>-</v>
      </c>
      <c r="EW255" s="19" t="str">
        <f t="shared" ca="1" si="1830"/>
        <v>-</v>
      </c>
      <c r="EX255" s="19" t="str">
        <f t="shared" ca="1" si="1830"/>
        <v>-</v>
      </c>
      <c r="EY255" s="19" t="str">
        <f t="shared" ca="1" si="1830"/>
        <v>-</v>
      </c>
      <c r="EZ255" s="19" t="str">
        <f t="shared" ca="1" si="1830"/>
        <v>-</v>
      </c>
      <c r="FA255" s="19" t="str">
        <f t="shared" ca="1" si="1830"/>
        <v>-</v>
      </c>
      <c r="FB255" s="19" t="str">
        <f t="shared" ca="1" si="1830"/>
        <v>-</v>
      </c>
      <c r="FC255" s="19" t="str">
        <f t="shared" ca="1" si="1830"/>
        <v>-</v>
      </c>
      <c r="FD255" s="19" t="str">
        <f t="shared" ca="1" si="1830"/>
        <v>-</v>
      </c>
      <c r="FE255" s="19" t="str">
        <f t="shared" ca="1" si="1830"/>
        <v>-</v>
      </c>
      <c r="FF255" s="19">
        <f t="shared" ca="1" si="1830"/>
        <v>0</v>
      </c>
      <c r="FG255" s="430">
        <f t="shared" ca="1" si="1706"/>
        <v>0</v>
      </c>
      <c r="FH255" s="430">
        <f t="shared" ca="1" si="1706"/>
        <v>0</v>
      </c>
      <c r="FI255" s="114">
        <f t="shared" ca="1" si="1792"/>
        <v>0</v>
      </c>
      <c r="FJ255" s="114">
        <f t="shared" ca="1" si="1792"/>
        <v>0</v>
      </c>
      <c r="FK255" s="114">
        <f t="shared" ca="1" si="1792"/>
        <v>0</v>
      </c>
      <c r="FL255" s="114">
        <f t="shared" ca="1" si="1792"/>
        <v>0</v>
      </c>
      <c r="FM255" s="114">
        <f t="shared" ca="1" si="1792"/>
        <v>0</v>
      </c>
      <c r="FN255" s="536">
        <f t="shared" ca="1" si="1831"/>
        <v>0</v>
      </c>
      <c r="FO255" s="114">
        <f t="shared" ca="1" si="1793"/>
        <v>0</v>
      </c>
      <c r="FP255" s="114">
        <f t="shared" ca="1" si="1793"/>
        <v>0</v>
      </c>
      <c r="FQ255" s="114">
        <f t="shared" ca="1" si="1793"/>
        <v>0</v>
      </c>
      <c r="FR255" s="114">
        <f t="shared" ca="1" si="1793"/>
        <v>0</v>
      </c>
      <c r="FS255" s="114">
        <f t="shared" ca="1" si="1793"/>
        <v>0</v>
      </c>
      <c r="FT255" s="536">
        <f t="shared" ca="1" si="1832"/>
        <v>0</v>
      </c>
      <c r="FU255" s="114">
        <f t="shared" ca="1" si="1794"/>
        <v>0</v>
      </c>
      <c r="FV255" s="114">
        <f t="shared" ca="1" si="1794"/>
        <v>0</v>
      </c>
      <c r="FW255" s="114">
        <f t="shared" ca="1" si="1794"/>
        <v>0</v>
      </c>
      <c r="FX255" s="114">
        <f t="shared" ca="1" si="1794"/>
        <v>0</v>
      </c>
      <c r="FY255" s="114">
        <f t="shared" ca="1" si="1794"/>
        <v>0</v>
      </c>
      <c r="FZ255" s="536">
        <f t="shared" ca="1" si="1833"/>
        <v>0</v>
      </c>
      <c r="GA255" s="114">
        <f t="shared" ca="1" si="1795"/>
        <v>0</v>
      </c>
      <c r="GB255" s="114">
        <f t="shared" ca="1" si="1795"/>
        <v>0</v>
      </c>
      <c r="GC255" s="114">
        <f t="shared" ca="1" si="1795"/>
        <v>0</v>
      </c>
      <c r="GD255" s="114">
        <f t="shared" ca="1" si="1795"/>
        <v>0</v>
      </c>
      <c r="GE255" s="114">
        <f t="shared" ca="1" si="1795"/>
        <v>0</v>
      </c>
      <c r="GF255" s="536">
        <f t="shared" ca="1" si="1834"/>
        <v>0</v>
      </c>
      <c r="GG255" s="114">
        <f t="shared" ca="1" si="1796"/>
        <v>0</v>
      </c>
      <c r="GH255" s="114">
        <f t="shared" ca="1" si="1796"/>
        <v>0</v>
      </c>
      <c r="GI255" s="114">
        <f t="shared" ca="1" si="1796"/>
        <v>0</v>
      </c>
      <c r="GJ255" s="114">
        <f t="shared" ca="1" si="1796"/>
        <v>0</v>
      </c>
      <c r="GK255" s="114">
        <f t="shared" ca="1" si="1796"/>
        <v>0</v>
      </c>
      <c r="GL255" s="536">
        <f t="shared" ca="1" si="1835"/>
        <v>0</v>
      </c>
      <c r="GM255" s="114">
        <f t="shared" ca="1" si="1797"/>
        <v>0</v>
      </c>
      <c r="GN255" s="114">
        <f t="shared" ca="1" si="1797"/>
        <v>0</v>
      </c>
      <c r="GO255" s="114">
        <f t="shared" ca="1" si="1797"/>
        <v>0</v>
      </c>
      <c r="GP255" s="114">
        <f t="shared" ca="1" si="1797"/>
        <v>0</v>
      </c>
      <c r="GQ255" s="114">
        <f t="shared" ca="1" si="1797"/>
        <v>0</v>
      </c>
      <c r="GR255" s="536">
        <f t="shared" ca="1" si="1836"/>
        <v>0</v>
      </c>
      <c r="GS255" s="115">
        <f t="shared" ca="1" si="1713"/>
        <v>0</v>
      </c>
      <c r="GT255" s="115">
        <f t="shared" ca="1" si="1713"/>
        <v>0</v>
      </c>
      <c r="GU255" s="115">
        <f t="shared" ca="1" si="1713"/>
        <v>0</v>
      </c>
      <c r="GV255" s="115">
        <f t="shared" ca="1" si="1713"/>
        <v>0</v>
      </c>
      <c r="GW255" s="553">
        <f t="shared" ca="1" si="1837"/>
        <v>0</v>
      </c>
      <c r="GX255" s="553">
        <f t="shared" ca="1" si="1837"/>
        <v>0</v>
      </c>
      <c r="GY255" s="553">
        <f t="shared" ca="1" si="1837"/>
        <v>0</v>
      </c>
      <c r="GZ255" s="553">
        <f t="shared" ca="1" si="1837"/>
        <v>0</v>
      </c>
      <c r="HA255" s="553">
        <f t="shared" ca="1" si="1837"/>
        <v>0</v>
      </c>
      <c r="HB255" s="553">
        <f t="shared" ca="1" si="1837"/>
        <v>0</v>
      </c>
      <c r="HC255" s="553">
        <f t="shared" ca="1" si="1837"/>
        <v>0</v>
      </c>
      <c r="HD255" s="553">
        <f t="shared" ca="1" si="1837"/>
        <v>0</v>
      </c>
      <c r="HE255" s="553">
        <f t="shared" ca="1" si="1837"/>
        <v>0</v>
      </c>
      <c r="HF255" s="553">
        <f t="shared" ca="1" si="1837"/>
        <v>0</v>
      </c>
      <c r="HG255" s="553">
        <f t="shared" ca="1" si="1837"/>
        <v>0</v>
      </c>
      <c r="HH255" s="553">
        <f t="shared" ca="1" si="1837"/>
        <v>0</v>
      </c>
      <c r="HI255" s="553">
        <f t="shared" ca="1" si="1837"/>
        <v>0</v>
      </c>
      <c r="HJ255" s="553">
        <f t="shared" ca="1" si="1837"/>
        <v>0</v>
      </c>
      <c r="HK255" s="553">
        <f t="shared" ca="1" si="1837"/>
        <v>0</v>
      </c>
      <c r="HL255" s="553">
        <f t="shared" ca="1" si="1837"/>
        <v>0</v>
      </c>
      <c r="HM255" s="553">
        <f t="shared" ca="1" si="1715"/>
        <v>0</v>
      </c>
      <c r="HN255" s="553">
        <f t="shared" ca="1" si="1715"/>
        <v>0</v>
      </c>
      <c r="HO255" s="553">
        <f t="shared" ca="1" si="1715"/>
        <v>0</v>
      </c>
      <c r="HP255" s="553">
        <f t="shared" ca="1" si="1715"/>
        <v>0</v>
      </c>
      <c r="HQ255" s="19">
        <f t="shared" ca="1" si="1485"/>
        <v>0</v>
      </c>
      <c r="HR255" s="114">
        <f t="shared" ca="1" si="1798"/>
        <v>0</v>
      </c>
      <c r="HS255" s="114">
        <f t="shared" ca="1" si="1798"/>
        <v>0</v>
      </c>
      <c r="HT255" s="114">
        <f t="shared" ca="1" si="1798"/>
        <v>0</v>
      </c>
      <c r="HU255" s="114">
        <f t="shared" ca="1" si="1798"/>
        <v>0</v>
      </c>
      <c r="HV255" s="114">
        <f t="shared" ca="1" si="1798"/>
        <v>0</v>
      </c>
      <c r="HW255" s="536">
        <f t="shared" ca="1" si="1838"/>
        <v>0</v>
      </c>
      <c r="HX255" s="114">
        <f t="shared" ca="1" si="1799"/>
        <v>0</v>
      </c>
      <c r="HY255" s="114">
        <f t="shared" ca="1" si="1799"/>
        <v>0</v>
      </c>
      <c r="HZ255" s="114">
        <f t="shared" ca="1" si="1799"/>
        <v>0</v>
      </c>
      <c r="IA255" s="114">
        <f t="shared" ca="1" si="1799"/>
        <v>0</v>
      </c>
      <c r="IB255" s="114">
        <f t="shared" ca="1" si="1799"/>
        <v>0</v>
      </c>
      <c r="IC255" s="536">
        <f t="shared" ca="1" si="1839"/>
        <v>0</v>
      </c>
      <c r="ID255" s="114">
        <f t="shared" ca="1" si="1800"/>
        <v>0</v>
      </c>
      <c r="IE255" s="114">
        <f t="shared" ca="1" si="1800"/>
        <v>0</v>
      </c>
      <c r="IF255" s="114">
        <f t="shared" ca="1" si="1800"/>
        <v>0</v>
      </c>
      <c r="IG255" s="114">
        <f t="shared" ca="1" si="1800"/>
        <v>0</v>
      </c>
      <c r="IH255" s="114">
        <f t="shared" ca="1" si="1800"/>
        <v>0</v>
      </c>
      <c r="II255" s="536">
        <f t="shared" ca="1" si="1840"/>
        <v>0</v>
      </c>
      <c r="IJ255" s="114">
        <f t="shared" ca="1" si="1801"/>
        <v>0</v>
      </c>
      <c r="IK255" s="114">
        <f t="shared" ca="1" si="1801"/>
        <v>0</v>
      </c>
      <c r="IL255" s="114">
        <f t="shared" ca="1" si="1801"/>
        <v>0</v>
      </c>
      <c r="IM255" s="114">
        <f t="shared" ca="1" si="1801"/>
        <v>0</v>
      </c>
      <c r="IN255" s="114">
        <f t="shared" ca="1" si="1801"/>
        <v>0</v>
      </c>
      <c r="IO255" s="536">
        <f t="shared" ca="1" si="1841"/>
        <v>0</v>
      </c>
      <c r="IP255" s="114">
        <f t="shared" ca="1" si="1802"/>
        <v>0</v>
      </c>
      <c r="IQ255" s="114">
        <f t="shared" ca="1" si="1802"/>
        <v>0</v>
      </c>
      <c r="IR255" s="114">
        <f t="shared" ca="1" si="1802"/>
        <v>0</v>
      </c>
      <c r="IS255" s="114">
        <f t="shared" ca="1" si="1802"/>
        <v>0</v>
      </c>
      <c r="IT255" s="114">
        <f t="shared" ca="1" si="1802"/>
        <v>0</v>
      </c>
      <c r="IU255" s="536">
        <f t="shared" ca="1" si="1842"/>
        <v>0</v>
      </c>
      <c r="IV255" s="114">
        <f t="shared" ca="1" si="1803"/>
        <v>0</v>
      </c>
      <c r="IW255" s="114">
        <f t="shared" ca="1" si="1803"/>
        <v>0</v>
      </c>
      <c r="IX255" s="114">
        <f t="shared" ca="1" si="1803"/>
        <v>0</v>
      </c>
      <c r="IY255" s="114">
        <f t="shared" ca="1" si="1803"/>
        <v>0</v>
      </c>
      <c r="IZ255" s="114">
        <f t="shared" ca="1" si="1803"/>
        <v>0</v>
      </c>
      <c r="JA255" s="536">
        <f t="shared" ca="1" si="1843"/>
        <v>0</v>
      </c>
      <c r="JB255" s="115">
        <f t="shared" ca="1" si="1722"/>
        <v>0</v>
      </c>
      <c r="JC255" s="115">
        <f t="shared" ca="1" si="1722"/>
        <v>0</v>
      </c>
      <c r="JD255" s="115">
        <f t="shared" ca="1" si="1722"/>
        <v>0</v>
      </c>
      <c r="JE255" s="115">
        <f t="shared" ca="1" si="1722"/>
        <v>0</v>
      </c>
      <c r="JF255" s="553">
        <f t="shared" ca="1" si="1844"/>
        <v>0</v>
      </c>
      <c r="JG255" s="553">
        <f t="shared" ca="1" si="1844"/>
        <v>0</v>
      </c>
      <c r="JH255" s="553">
        <f t="shared" ca="1" si="1844"/>
        <v>0</v>
      </c>
      <c r="JI255" s="553">
        <f t="shared" ca="1" si="1844"/>
        <v>0</v>
      </c>
      <c r="JJ255" s="553">
        <f t="shared" ca="1" si="1844"/>
        <v>0</v>
      </c>
      <c r="JK255" s="553">
        <f t="shared" ca="1" si="1844"/>
        <v>0</v>
      </c>
      <c r="JL255" s="553">
        <f t="shared" ca="1" si="1844"/>
        <v>0</v>
      </c>
      <c r="JM255" s="553">
        <f t="shared" ca="1" si="1844"/>
        <v>0</v>
      </c>
      <c r="JN255" s="553">
        <f t="shared" ca="1" si="1844"/>
        <v>0</v>
      </c>
      <c r="JO255" s="553">
        <f t="shared" ca="1" si="1844"/>
        <v>0</v>
      </c>
      <c r="JP255" s="553">
        <f t="shared" ca="1" si="1844"/>
        <v>0</v>
      </c>
      <c r="JQ255" s="553">
        <f t="shared" ca="1" si="1844"/>
        <v>0</v>
      </c>
      <c r="JR255" s="553">
        <f t="shared" ca="1" si="1844"/>
        <v>0</v>
      </c>
      <c r="JS255" s="553">
        <f t="shared" ca="1" si="1844"/>
        <v>0</v>
      </c>
      <c r="JT255" s="553">
        <f t="shared" ca="1" si="1844"/>
        <v>0</v>
      </c>
      <c r="JU255" s="553">
        <f t="shared" ca="1" si="1844"/>
        <v>0</v>
      </c>
      <c r="JV255" s="553">
        <f t="shared" ca="1" si="1724"/>
        <v>0</v>
      </c>
      <c r="JW255" s="553">
        <f t="shared" ca="1" si="1724"/>
        <v>0</v>
      </c>
      <c r="JX255" s="553">
        <f t="shared" ca="1" si="1724"/>
        <v>0</v>
      </c>
      <c r="JY255" s="553">
        <f t="shared" ca="1" si="1724"/>
        <v>0</v>
      </c>
      <c r="JZ255" s="19">
        <f t="shared" ca="1" si="1501"/>
        <v>0</v>
      </c>
      <c r="KA255" s="5">
        <f t="shared" ca="1" si="1845"/>
        <v>67</v>
      </c>
      <c r="KB255" s="9"/>
      <c r="KC255" s="5">
        <f t="shared" ca="1" si="1725"/>
        <v>1</v>
      </c>
      <c r="KD255" s="5" t="b">
        <f t="shared" ca="1" si="1725"/>
        <v>0</v>
      </c>
      <c r="KE255" s="19">
        <f t="shared" ca="1" si="1742"/>
        <v>0</v>
      </c>
      <c r="KF255" s="5">
        <f t="shared" ca="1" si="1846"/>
        <v>0</v>
      </c>
      <c r="KG255" s="5">
        <f t="shared" ca="1" si="1847"/>
        <v>1.2500000000000001E-2</v>
      </c>
      <c r="KH255" s="5">
        <f t="shared" si="1848"/>
        <v>0</v>
      </c>
      <c r="KI255" s="19">
        <f t="shared" ca="1" si="1683"/>
        <v>0</v>
      </c>
      <c r="KJ255" s="5">
        <f t="shared" ca="1" si="1849"/>
        <v>60</v>
      </c>
      <c r="KK255" s="19" t="str">
        <f t="shared" ca="1" si="1850"/>
        <v>-</v>
      </c>
      <c r="KL255" s="19" t="str">
        <f t="shared" ca="1" si="1850"/>
        <v>-</v>
      </c>
      <c r="KM255" s="19" t="str">
        <f t="shared" ca="1" si="1850"/>
        <v>-</v>
      </c>
      <c r="KN255" s="19" t="str">
        <f t="shared" ca="1" si="1850"/>
        <v>-</v>
      </c>
      <c r="KO255" s="19" t="str">
        <f t="shared" ca="1" si="1850"/>
        <v>-</v>
      </c>
      <c r="KP255" s="19" t="str">
        <f t="shared" ca="1" si="1850"/>
        <v>-</v>
      </c>
      <c r="KQ255" s="19" t="str">
        <f t="shared" ca="1" si="1850"/>
        <v>-</v>
      </c>
      <c r="KR255" s="19" t="str">
        <f t="shared" ca="1" si="1850"/>
        <v>-</v>
      </c>
      <c r="KS255" s="19" t="str">
        <f t="shared" ca="1" si="1850"/>
        <v>-</v>
      </c>
      <c r="KT255" s="19" t="str">
        <f t="shared" ca="1" si="1850"/>
        <v>-</v>
      </c>
      <c r="KU255" s="19" t="str">
        <f t="shared" ca="1" si="1850"/>
        <v>-</v>
      </c>
      <c r="KV255" s="19" t="str">
        <f t="shared" ca="1" si="1850"/>
        <v>-</v>
      </c>
      <c r="KW255" s="5">
        <f t="shared" si="1851"/>
        <v>1</v>
      </c>
      <c r="KX255" s="5">
        <f t="shared" ca="1" si="1852"/>
        <v>0</v>
      </c>
      <c r="KY255" s="5">
        <f t="shared" ca="1" si="1852"/>
        <v>1</v>
      </c>
      <c r="KZ255" s="5">
        <f t="shared" ca="1" si="1852"/>
        <v>1</v>
      </c>
      <c r="LA255" s="5">
        <f t="shared" ca="1" si="1852"/>
        <v>1</v>
      </c>
      <c r="LB255" s="5">
        <f t="shared" ca="1" si="1852"/>
        <v>1</v>
      </c>
      <c r="LC255" s="5">
        <f t="shared" ca="1" si="1852"/>
        <v>0</v>
      </c>
      <c r="LD255" s="5">
        <f t="shared" ca="1" si="1852"/>
        <v>1</v>
      </c>
      <c r="LE255" s="5">
        <f t="shared" ca="1" si="1852"/>
        <v>0</v>
      </c>
      <c r="LF255" s="5">
        <f t="shared" ca="1" si="1852"/>
        <v>0</v>
      </c>
      <c r="LG255" s="5">
        <f t="shared" ca="1" si="1852"/>
        <v>1</v>
      </c>
      <c r="LH255" s="5">
        <f t="shared" ca="1" si="1852"/>
        <v>1</v>
      </c>
      <c r="LI255" s="5">
        <f t="shared" ca="1" si="1852"/>
        <v>0</v>
      </c>
      <c r="LJ255" s="5">
        <f t="shared" ca="1" si="1852"/>
        <v>0</v>
      </c>
      <c r="LK255" s="5">
        <f t="shared" ca="1" si="1852"/>
        <v>0</v>
      </c>
      <c r="LL255" s="5">
        <f t="shared" ca="1" si="1852"/>
        <v>1</v>
      </c>
      <c r="LM255" s="5">
        <f t="shared" ca="1" si="1852"/>
        <v>0</v>
      </c>
      <c r="LN255" s="5">
        <f t="shared" ca="1" si="1852"/>
        <v>1</v>
      </c>
      <c r="LO255" s="19">
        <f t="shared" ca="1" si="1742"/>
        <v>0</v>
      </c>
      <c r="LP255" s="19">
        <f t="shared" ca="1" si="1853"/>
        <v>0</v>
      </c>
      <c r="LQ255" s="19">
        <f t="shared" ca="1" si="1853"/>
        <v>0</v>
      </c>
      <c r="LR255" s="19">
        <f t="shared" ca="1" si="1853"/>
        <v>0</v>
      </c>
      <c r="LS255" s="19">
        <f t="shared" ca="1" si="1853"/>
        <v>0</v>
      </c>
      <c r="LT255" s="19">
        <f t="shared" ca="1" si="1853"/>
        <v>0</v>
      </c>
      <c r="LU255" s="19">
        <f t="shared" ca="1" si="1853"/>
        <v>0</v>
      </c>
      <c r="LV255" s="19">
        <f t="shared" ca="1" si="1853"/>
        <v>0</v>
      </c>
      <c r="LW255" s="19">
        <f t="shared" ca="1" si="1853"/>
        <v>0</v>
      </c>
      <c r="LX255" s="19">
        <f t="shared" ca="1" si="1853"/>
        <v>0</v>
      </c>
      <c r="LY255" s="19">
        <f t="shared" ca="1" si="1853"/>
        <v>0</v>
      </c>
      <c r="LZ255" s="19">
        <f t="shared" ca="1" si="1853"/>
        <v>0</v>
      </c>
      <c r="MA255" s="19">
        <f t="shared" ca="1" si="1853"/>
        <v>0</v>
      </c>
      <c r="MB255" s="19">
        <f t="shared" ca="1" si="1853"/>
        <v>0</v>
      </c>
      <c r="MC255" s="19">
        <f t="shared" ca="1" si="1853"/>
        <v>0</v>
      </c>
      <c r="MD255" s="19">
        <f t="shared" ca="1" si="1853"/>
        <v>0</v>
      </c>
      <c r="ME255" s="19">
        <f t="shared" ca="1" si="1853"/>
        <v>0</v>
      </c>
      <c r="MF255" s="19">
        <f t="shared" ca="1" si="1744"/>
        <v>0</v>
      </c>
      <c r="MG255" s="19">
        <f t="shared" ca="1" si="1744"/>
        <v>0</v>
      </c>
      <c r="MH255" s="19">
        <f t="shared" ca="1" si="1744"/>
        <v>0</v>
      </c>
      <c r="MI255" s="19">
        <f t="shared" ca="1" si="1744"/>
        <v>0</v>
      </c>
      <c r="MJ255" s="5">
        <f t="shared" ca="1" si="1727"/>
        <v>0</v>
      </c>
      <c r="MK255" s="5">
        <f t="shared" ca="1" si="1727"/>
        <v>6.25E-2</v>
      </c>
      <c r="ML255" s="5">
        <f t="shared" ca="1" si="1727"/>
        <v>6.25E-2</v>
      </c>
      <c r="MM255" s="5">
        <f t="shared" ca="1" si="1727"/>
        <v>6.25E-2</v>
      </c>
      <c r="MN255" s="5">
        <f t="shared" ca="1" si="1805"/>
        <v>0</v>
      </c>
      <c r="MO255" s="5">
        <f t="shared" ca="1" si="1805"/>
        <v>0</v>
      </c>
      <c r="MP255" s="5">
        <f t="shared" ca="1" si="1805"/>
        <v>0</v>
      </c>
      <c r="MQ255" s="5">
        <f t="shared" ca="1" si="1805"/>
        <v>0</v>
      </c>
      <c r="MR255" s="5">
        <f t="shared" ca="1" si="1805"/>
        <v>0</v>
      </c>
      <c r="MS255" s="5">
        <f t="shared" ca="1" si="1805"/>
        <v>0</v>
      </c>
      <c r="MT255" s="19">
        <f t="shared" ca="1" si="1744"/>
        <v>0</v>
      </c>
      <c r="MU255" s="19">
        <f t="shared" ca="1" si="1744"/>
        <v>1</v>
      </c>
      <c r="MV255" s="19">
        <f t="shared" ca="1" si="1678"/>
        <v>0</v>
      </c>
      <c r="MW255" s="19">
        <f t="shared" ca="1" si="1678"/>
        <v>0</v>
      </c>
      <c r="MX255" s="19">
        <f t="shared" ca="1" si="1678"/>
        <v>0</v>
      </c>
      <c r="MY255" s="19">
        <f t="shared" ca="1" si="1678"/>
        <v>0</v>
      </c>
      <c r="MZ255" s="19">
        <f t="shared" ca="1" si="1678"/>
        <v>1</v>
      </c>
      <c r="NA255" s="9"/>
      <c r="NB255" s="5" t="b">
        <f t="shared" ca="1" si="1854"/>
        <v>0</v>
      </c>
      <c r="NC255" s="19" t="str">
        <f t="shared" ca="1" si="1515"/>
        <v>-</v>
      </c>
      <c r="ND255" s="5">
        <f t="shared" ca="1" si="1773"/>
        <v>0.5</v>
      </c>
      <c r="NE255" s="5" t="b">
        <f t="shared" ca="1" si="1896"/>
        <v>0</v>
      </c>
      <c r="NF255" s="5" t="b">
        <f t="shared" ca="1" si="1896"/>
        <v>0</v>
      </c>
      <c r="NG255" s="5" t="b">
        <f t="shared" ca="1" si="1896"/>
        <v>1</v>
      </c>
      <c r="NH255" s="134">
        <f t="shared" ca="1" si="1897"/>
        <v>2</v>
      </c>
      <c r="NI255" s="134">
        <f t="shared" ca="1" si="1897"/>
        <v>2</v>
      </c>
      <c r="NJ255" s="5" t="b">
        <f t="shared" ca="1" si="1729"/>
        <v>0</v>
      </c>
      <c r="NK255" s="5" t="b">
        <f t="shared" ca="1" si="1729"/>
        <v>1</v>
      </c>
      <c r="NL255" s="5" t="b">
        <f t="shared" ca="1" si="1729"/>
        <v>1</v>
      </c>
      <c r="NM255" s="5" t="b">
        <f t="shared" ca="1" si="1729"/>
        <v>0</v>
      </c>
      <c r="NN255" s="5">
        <f t="shared" ca="1" si="1730"/>
        <v>1</v>
      </c>
      <c r="NO255" s="5">
        <f t="shared" ca="1" si="1730"/>
        <v>0</v>
      </c>
      <c r="NP255" s="5" t="b">
        <f t="shared" ca="1" si="1774"/>
        <v>0</v>
      </c>
      <c r="NQ255" s="5" t="str" cm="1">
        <f t="array" aca="1" ref="NQ255" ca="1">IF(OR(NR255:NY255&lt;&gt;"-"),TRUE,"-")</f>
        <v>-</v>
      </c>
      <c r="NR255" s="19" t="str">
        <f t="shared" ca="1" si="1857"/>
        <v>-</v>
      </c>
      <c r="NS255" s="19" t="str">
        <f t="shared" ca="1" si="1857"/>
        <v>-</v>
      </c>
      <c r="NT255" s="19" t="str">
        <f t="shared" ca="1" si="1857"/>
        <v>-</v>
      </c>
      <c r="NU255" s="19" t="str">
        <f t="shared" ca="1" si="1857"/>
        <v>-</v>
      </c>
      <c r="NV255" s="19" t="str">
        <f t="shared" ca="1" si="1857"/>
        <v>-</v>
      </c>
      <c r="NW255" s="19" t="str">
        <f t="shared" ca="1" si="1857"/>
        <v>-</v>
      </c>
      <c r="NX255" s="19" t="str">
        <f t="shared" ca="1" si="1857"/>
        <v>-</v>
      </c>
      <c r="NY255" s="19" t="str">
        <f t="shared" ca="1" si="1857"/>
        <v>-</v>
      </c>
      <c r="NZ255" s="5" t="b">
        <f t="array" aca="1" ref="NZ255" ca="1">IF(OR(OA255:OG255&lt;&gt;"-"),TRUE,"-")</f>
        <v>1</v>
      </c>
      <c r="OA255" s="19">
        <f t="shared" ca="1" si="1882"/>
        <v>0</v>
      </c>
      <c r="OB255" s="19">
        <f t="shared" ca="1" si="1882"/>
        <v>999999</v>
      </c>
      <c r="OC255" s="19">
        <f t="shared" ca="1" si="1882"/>
        <v>999999</v>
      </c>
      <c r="OD255" s="19">
        <f t="shared" ca="1" si="1882"/>
        <v>999999</v>
      </c>
      <c r="OE255" s="19">
        <f t="shared" ca="1" si="1882"/>
        <v>999999</v>
      </c>
      <c r="OF255" s="19">
        <f t="shared" ca="1" si="1882"/>
        <v>999999</v>
      </c>
      <c r="OG255" s="19">
        <f t="shared" ca="1" si="1882"/>
        <v>999999</v>
      </c>
      <c r="OH255" s="19" t="str">
        <f t="shared" ca="1" si="1882"/>
        <v>-</v>
      </c>
      <c r="OI255" s="19" t="str">
        <f t="shared" ca="1" si="1882"/>
        <v>-</v>
      </c>
      <c r="OJ255" s="19" t="str">
        <f t="shared" ca="1" si="1882"/>
        <v>-</v>
      </c>
      <c r="OK255" s="19" t="b">
        <f t="shared" ca="1" si="1882"/>
        <v>1</v>
      </c>
      <c r="OL255" s="19">
        <f t="shared" ca="1" si="1882"/>
        <v>0</v>
      </c>
      <c r="OM255" s="5" t="str">
        <f t="shared" ca="1" si="1731"/>
        <v>-</v>
      </c>
      <c r="ON255" s="5" t="str">
        <f t="shared" ca="1" si="1731"/>
        <v>-</v>
      </c>
      <c r="OO255" s="5" t="str">
        <f t="shared" ca="1" si="1731"/>
        <v>-</v>
      </c>
      <c r="OP255" s="5" t="str">
        <f t="shared" ca="1" si="1731"/>
        <v>-</v>
      </c>
      <c r="OQ255" s="19" t="str">
        <f t="shared" ca="1" si="1548"/>
        <v>-</v>
      </c>
      <c r="OR255" s="19" t="str">
        <f t="shared" ca="1" si="1548"/>
        <v>-</v>
      </c>
      <c r="OS255" s="19" t="str">
        <f t="shared" ca="1" si="1548"/>
        <v>-</v>
      </c>
      <c r="OT255" s="19" t="str">
        <f t="shared" ca="1" si="1548"/>
        <v>-</v>
      </c>
      <c r="OU255" s="5">
        <f t="shared" ca="1" si="1753"/>
        <v>0</v>
      </c>
      <c r="OV255" s="19" t="str">
        <f t="shared" ca="1" si="1548"/>
        <v>-</v>
      </c>
      <c r="OW255" s="5" t="str">
        <f t="shared" ca="1" si="1806"/>
        <v>-</v>
      </c>
      <c r="OX255" s="5">
        <f t="shared" ca="1" si="1806"/>
        <v>500</v>
      </c>
      <c r="OY255" s="5">
        <f t="shared" ca="1" si="1806"/>
        <v>500</v>
      </c>
      <c r="OZ255" s="5" t="str">
        <f t="shared" ca="1" si="1806"/>
        <v>-</v>
      </c>
      <c r="PA255" s="5" t="str">
        <f t="shared" ca="1" si="1806"/>
        <v>-</v>
      </c>
      <c r="PB255" s="5" t="str">
        <f t="shared" ca="1" si="1806"/>
        <v>-</v>
      </c>
      <c r="PC255" s="5">
        <f t="shared" ca="1" si="1860"/>
        <v>1.5</v>
      </c>
      <c r="PD255" s="9"/>
      <c r="PE255" s="19">
        <f t="shared" ca="1" si="1548"/>
        <v>50</v>
      </c>
      <c r="PF255" s="19">
        <f t="shared" ca="1" si="1861"/>
        <v>50</v>
      </c>
      <c r="PG255" s="19">
        <f t="shared" ca="1" si="1861"/>
        <v>50</v>
      </c>
      <c r="PH255" s="19">
        <f t="shared" ca="1" si="1861"/>
        <v>50</v>
      </c>
      <c r="PI255" s="5">
        <f t="shared" ca="1" si="1862"/>
        <v>1</v>
      </c>
      <c r="PJ255" s="5">
        <f t="shared" ca="1" si="1863"/>
        <v>1</v>
      </c>
      <c r="PK255" s="5">
        <f t="shared" ca="1" si="1864"/>
        <v>1</v>
      </c>
      <c r="PL255" s="9"/>
      <c r="PM255" s="19" t="b">
        <f t="shared" ca="1" si="1861"/>
        <v>0</v>
      </c>
      <c r="PN255" s="19" t="b">
        <f t="shared" ca="1" si="1861"/>
        <v>0</v>
      </c>
      <c r="PO255" s="19">
        <f t="shared" ca="1" si="1861"/>
        <v>1</v>
      </c>
      <c r="PP255" s="134">
        <f t="shared" ca="1" si="1865"/>
        <v>1</v>
      </c>
      <c r="PQ255" s="134">
        <f t="shared" ca="1" si="1865"/>
        <v>1</v>
      </c>
      <c r="PR255" s="134">
        <f t="shared" ca="1" si="1865"/>
        <v>1</v>
      </c>
      <c r="PS255" s="134">
        <f t="shared" ca="1" si="1865"/>
        <v>1</v>
      </c>
      <c r="PT255" s="134">
        <f t="shared" ca="1" si="1865"/>
        <v>1</v>
      </c>
      <c r="PU255" s="134">
        <f t="shared" ca="1" si="1865"/>
        <v>1</v>
      </c>
      <c r="PV255" s="134">
        <f t="shared" ca="1" si="1865"/>
        <v>1</v>
      </c>
      <c r="PW255" s="134">
        <f t="shared" ca="1" si="1865"/>
        <v>1</v>
      </c>
      <c r="PX255" s="9"/>
      <c r="PY255" s="537" t="str">
        <f t="shared" ca="1" si="1866"/>
        <v>-</v>
      </c>
      <c r="PZ255" s="537" t="str">
        <f t="shared" ca="1" si="1866"/>
        <v>-</v>
      </c>
      <c r="QA255" s="537" t="str">
        <f t="shared" ca="1" si="1866"/>
        <v>-</v>
      </c>
      <c r="QB255" s="537" t="str">
        <f t="shared" ca="1" si="1866"/>
        <v>-</v>
      </c>
      <c r="QC255" s="537" t="str">
        <f t="shared" ca="1" si="1866"/>
        <v>-</v>
      </c>
      <c r="QD255" s="537" t="str">
        <f t="shared" ca="1" si="1866"/>
        <v>-</v>
      </c>
      <c r="QE255" s="537" t="str">
        <f t="shared" ca="1" si="1866"/>
        <v>-</v>
      </c>
      <c r="QF255" s="537" t="str">
        <f t="shared" ca="1" si="1866"/>
        <v>-</v>
      </c>
      <c r="QG255" s="537" t="str">
        <f t="shared" ca="1" si="1866"/>
        <v>-</v>
      </c>
      <c r="QH255" s="537" t="str">
        <f t="shared" ca="1" si="1866"/>
        <v>-</v>
      </c>
      <c r="QI255" s="537" t="str">
        <f t="shared" ca="1" si="1866"/>
        <v>-</v>
      </c>
      <c r="QJ255" s="537" t="str">
        <f t="shared" ca="1" si="1866"/>
        <v>-</v>
      </c>
      <c r="QK255" s="537" t="str">
        <f t="shared" ca="1" si="1866"/>
        <v>-</v>
      </c>
      <c r="QL255" s="537" t="str">
        <f t="shared" ca="1" si="1866"/>
        <v>-</v>
      </c>
      <c r="QM255" s="537" t="str">
        <f t="shared" ca="1" si="1866"/>
        <v>-</v>
      </c>
      <c r="QN255" s="537" t="str">
        <f t="shared" ca="1" si="1866"/>
        <v>-</v>
      </c>
      <c r="QO255" s="537" t="str">
        <f t="shared" ca="1" si="1867"/>
        <v>-</v>
      </c>
      <c r="QP255" s="537" t="str">
        <f t="shared" ca="1" si="1867"/>
        <v>-</v>
      </c>
      <c r="QQ255" s="537" t="str">
        <f t="shared" ca="1" si="1867"/>
        <v>-</v>
      </c>
      <c r="QR255" s="537" t="str">
        <f t="shared" ca="1" si="1867"/>
        <v>-</v>
      </c>
      <c r="QS255" s="537" t="str">
        <f t="shared" ca="1" si="1867"/>
        <v>-</v>
      </c>
      <c r="QT255" s="537" t="str">
        <f t="shared" ca="1" si="1867"/>
        <v>-</v>
      </c>
      <c r="QU255" s="537" t="str">
        <f t="shared" ca="1" si="1867"/>
        <v>-</v>
      </c>
      <c r="QV255" s="537" t="str">
        <f t="shared" ca="1" si="1867"/>
        <v>-</v>
      </c>
      <c r="QW255" s="537" t="str">
        <f t="shared" ca="1" si="1867"/>
        <v>-</v>
      </c>
      <c r="QX255" s="537" t="str">
        <f t="shared" ca="1" si="1867"/>
        <v>-</v>
      </c>
      <c r="QY255" s="537" t="str">
        <f t="shared" ca="1" si="1867"/>
        <v>-</v>
      </c>
      <c r="QZ255" s="537" t="str">
        <f t="shared" ca="1" si="1867"/>
        <v>-</v>
      </c>
      <c r="RA255" s="537" t="str">
        <f t="shared" ca="1" si="1867"/>
        <v>-</v>
      </c>
      <c r="RB255" s="537" t="str">
        <f t="shared" ca="1" si="1867"/>
        <v>-</v>
      </c>
      <c r="RC255" s="537" t="str">
        <f t="shared" ca="1" si="1867"/>
        <v>-</v>
      </c>
      <c r="RD255" s="537" t="str">
        <f t="shared" ca="1" si="1867"/>
        <v>-</v>
      </c>
      <c r="RE255" s="537" t="str">
        <f t="shared" ca="1" si="1898"/>
        <v>-</v>
      </c>
      <c r="RF255" s="537" t="str">
        <f t="shared" ca="1" si="1898"/>
        <v>-</v>
      </c>
      <c r="RG255" s="537" t="str">
        <f t="shared" ca="1" si="1898"/>
        <v>-</v>
      </c>
      <c r="RH255" s="537" t="str">
        <f t="shared" ca="1" si="1898"/>
        <v>-</v>
      </c>
      <c r="RI255" s="547" t="str">
        <f t="shared" ca="1" si="1869"/>
        <v>-</v>
      </c>
      <c r="RJ255" s="547" t="str">
        <f t="shared" ca="1" si="1869"/>
        <v>-</v>
      </c>
      <c r="RK255" s="547" t="str">
        <f t="shared" ca="1" si="1869"/>
        <v>-</v>
      </c>
      <c r="RL255" s="547" t="str">
        <f t="shared" ca="1" si="1869"/>
        <v>-</v>
      </c>
      <c r="RM255" s="547" t="str">
        <f t="shared" ca="1" si="1869"/>
        <v>-</v>
      </c>
      <c r="RN255" s="547" t="str">
        <f t="shared" ca="1" si="1869"/>
        <v>-</v>
      </c>
      <c r="RO255" s="547" t="str">
        <f t="shared" ca="1" si="1869"/>
        <v>-</v>
      </c>
      <c r="RP255" s="547" t="str">
        <f t="shared" ca="1" si="1869"/>
        <v>-</v>
      </c>
      <c r="RQ255" s="547" t="str">
        <f t="shared" ca="1" si="1869"/>
        <v>-</v>
      </c>
      <c r="RR255" s="547" t="str">
        <f t="shared" ca="1" si="1869"/>
        <v>-</v>
      </c>
      <c r="RS255" s="547" t="str">
        <f t="shared" ca="1" si="1869"/>
        <v>-</v>
      </c>
      <c r="RT255" s="547" t="str">
        <f t="shared" ca="1" si="1869"/>
        <v>-</v>
      </c>
      <c r="RU255" s="547" t="str">
        <f t="shared" ca="1" si="1869"/>
        <v>-</v>
      </c>
      <c r="RV255" s="547" t="str">
        <f t="shared" ca="1" si="1869"/>
        <v>-</v>
      </c>
      <c r="RW255" s="547" t="str">
        <f t="shared" ca="1" si="1869"/>
        <v>-</v>
      </c>
      <c r="RX255" s="547" t="str">
        <f t="shared" ca="1" si="1869"/>
        <v>-</v>
      </c>
      <c r="RY255" s="547" t="str">
        <f t="shared" ca="1" si="1899"/>
        <v>-</v>
      </c>
      <c r="RZ255" s="547" t="str">
        <f t="shared" ca="1" si="1899"/>
        <v>-</v>
      </c>
      <c r="SA255" s="547" t="str">
        <f t="shared" ca="1" si="1899"/>
        <v>-</v>
      </c>
      <c r="SB255" s="547" t="str">
        <f t="shared" ca="1" si="1899"/>
        <v>-</v>
      </c>
      <c r="SC255" s="547" t="str">
        <f t="shared" ca="1" si="1899"/>
        <v>-</v>
      </c>
      <c r="SD255" s="547" t="str">
        <f t="shared" ca="1" si="1899"/>
        <v>-</v>
      </c>
      <c r="SE255" s="547" t="str">
        <f t="shared" ca="1" si="1899"/>
        <v>-</v>
      </c>
      <c r="SF255" s="547" t="str">
        <f t="shared" ca="1" si="1899"/>
        <v>-</v>
      </c>
      <c r="SG255" s="547" t="str">
        <f t="shared" ca="1" si="1899"/>
        <v>-</v>
      </c>
      <c r="SH255" s="547" t="str">
        <f t="shared" ca="1" si="1899"/>
        <v>-</v>
      </c>
      <c r="SI255" s="537" t="str">
        <f t="shared" ca="1" si="1871"/>
        <v>-</v>
      </c>
      <c r="SJ255" s="537" t="str">
        <f t="shared" ca="1" si="1871"/>
        <v>-</v>
      </c>
      <c r="SK255" s="537" t="str">
        <f t="shared" ca="1" si="1871"/>
        <v>-</v>
      </c>
      <c r="SL255" s="537" t="str">
        <f t="shared" ca="1" si="1871"/>
        <v>-</v>
      </c>
      <c r="SM255" s="537" t="str">
        <f t="shared" ca="1" si="1871"/>
        <v>-</v>
      </c>
      <c r="SN255" s="537" t="str">
        <f t="shared" ca="1" si="1871"/>
        <v>-</v>
      </c>
      <c r="SO255" s="537" t="str">
        <f t="shared" ca="1" si="1871"/>
        <v>-</v>
      </c>
      <c r="SP255" s="537" t="str">
        <f t="shared" ca="1" si="1871"/>
        <v>-</v>
      </c>
      <c r="SQ255" s="537" t="str">
        <f t="shared" ca="1" si="1871"/>
        <v>-</v>
      </c>
      <c r="SR255" s="537" t="str">
        <f t="shared" ca="1" si="1871"/>
        <v>-</v>
      </c>
      <c r="SS255" s="537" t="str">
        <f t="shared" ca="1" si="1871"/>
        <v>-</v>
      </c>
      <c r="ST255" s="537" t="str">
        <f t="shared" ca="1" si="1871"/>
        <v>-</v>
      </c>
      <c r="SU255" s="537" t="str">
        <f t="shared" ca="1" si="1871"/>
        <v>-</v>
      </c>
      <c r="SV255" s="537" t="str">
        <f t="shared" ca="1" si="1871"/>
        <v>-</v>
      </c>
      <c r="SW255" s="537" t="str">
        <f t="shared" ca="1" si="1871"/>
        <v>-</v>
      </c>
      <c r="SX255" s="537" t="str">
        <f t="shared" ca="1" si="1871"/>
        <v>-</v>
      </c>
      <c r="SY255" s="537" t="str">
        <f t="shared" ca="1" si="1872"/>
        <v>-</v>
      </c>
      <c r="SZ255" s="537" t="str">
        <f t="shared" ca="1" si="1872"/>
        <v>-</v>
      </c>
      <c r="TA255" s="537" t="str">
        <f t="shared" ca="1" si="1872"/>
        <v>-</v>
      </c>
      <c r="TB255" s="537" t="str">
        <f t="shared" ca="1" si="1872"/>
        <v>-</v>
      </c>
      <c r="TC255" s="537" t="str">
        <f t="shared" ca="1" si="1872"/>
        <v>-</v>
      </c>
      <c r="TD255" s="537" t="str">
        <f t="shared" ca="1" si="1872"/>
        <v>-</v>
      </c>
      <c r="TE255" s="537" t="str">
        <f t="shared" ca="1" si="1872"/>
        <v>-</v>
      </c>
      <c r="TF255" s="537" t="str">
        <f t="shared" ca="1" si="1872"/>
        <v>-</v>
      </c>
      <c r="TG255" s="537" t="str">
        <f t="shared" ca="1" si="1872"/>
        <v>-</v>
      </c>
      <c r="TH255" s="537" t="str">
        <f t="shared" ca="1" si="1872"/>
        <v>-</v>
      </c>
      <c r="TI255" s="537" t="str">
        <f t="shared" ca="1" si="1872"/>
        <v>-</v>
      </c>
      <c r="TJ255" s="537" t="str">
        <f t="shared" ca="1" si="1872"/>
        <v>-</v>
      </c>
      <c r="TK255" s="537" t="str">
        <f t="shared" ca="1" si="1872"/>
        <v>-</v>
      </c>
      <c r="TL255" s="537" t="str">
        <f t="shared" ca="1" si="1872"/>
        <v>-</v>
      </c>
      <c r="TM255" s="537" t="str">
        <f t="shared" ca="1" si="1872"/>
        <v>-</v>
      </c>
      <c r="TN255" s="537" t="str">
        <f t="shared" ca="1" si="1872"/>
        <v>-</v>
      </c>
      <c r="TO255" s="537" t="str">
        <f t="shared" ca="1" si="1900"/>
        <v>-</v>
      </c>
      <c r="TP255" s="537" t="str">
        <f t="shared" ca="1" si="1900"/>
        <v>-</v>
      </c>
      <c r="TQ255" s="537" t="str">
        <f t="shared" ca="1" si="1900"/>
        <v>-</v>
      </c>
      <c r="TR255" s="537" t="str">
        <f t="shared" ca="1" si="1900"/>
        <v>-</v>
      </c>
      <c r="TS255" s="547" t="str">
        <f t="shared" ca="1" si="1874"/>
        <v>-</v>
      </c>
      <c r="TT255" s="547" t="str">
        <f t="shared" ca="1" si="1874"/>
        <v>-</v>
      </c>
      <c r="TU255" s="547" t="str">
        <f t="shared" ca="1" si="1874"/>
        <v>-</v>
      </c>
      <c r="TV255" s="547" t="str">
        <f t="shared" ca="1" si="1874"/>
        <v>-</v>
      </c>
      <c r="TW255" s="547" t="str">
        <f t="shared" ca="1" si="1874"/>
        <v>-</v>
      </c>
      <c r="TX255" s="547" t="str">
        <f t="shared" ca="1" si="1874"/>
        <v>-</v>
      </c>
      <c r="TY255" s="547" t="str">
        <f t="shared" ca="1" si="1874"/>
        <v>-</v>
      </c>
      <c r="TZ255" s="547" t="str">
        <f t="shared" ca="1" si="1874"/>
        <v>-</v>
      </c>
      <c r="UA255" s="547" t="str">
        <f t="shared" ca="1" si="1874"/>
        <v>-</v>
      </c>
      <c r="UB255" s="547" t="str">
        <f t="shared" ca="1" si="1874"/>
        <v>-</v>
      </c>
      <c r="UC255" s="547" t="str">
        <f t="shared" ca="1" si="1874"/>
        <v>-</v>
      </c>
      <c r="UD255" s="547" t="str">
        <f t="shared" ca="1" si="1874"/>
        <v>-</v>
      </c>
      <c r="UE255" s="547" t="str">
        <f t="shared" ca="1" si="1874"/>
        <v>-</v>
      </c>
      <c r="UF255" s="547" t="str">
        <f t="shared" ca="1" si="1874"/>
        <v>-</v>
      </c>
      <c r="UG255" s="547" t="str">
        <f t="shared" ca="1" si="1874"/>
        <v>-</v>
      </c>
      <c r="UH255" s="547" t="str">
        <f t="shared" ca="1" si="1874"/>
        <v>-</v>
      </c>
      <c r="UI255" s="547" t="str">
        <f t="shared" ca="1" si="1901"/>
        <v>-</v>
      </c>
      <c r="UJ255" s="547" t="str">
        <f t="shared" ca="1" si="1901"/>
        <v>-</v>
      </c>
      <c r="UK255" s="547" t="str">
        <f t="shared" ca="1" si="1901"/>
        <v>-</v>
      </c>
      <c r="UL255" s="547" t="str">
        <f t="shared" ca="1" si="1901"/>
        <v>-</v>
      </c>
      <c r="UM255" s="547" t="str">
        <f t="shared" ca="1" si="1901"/>
        <v>-</v>
      </c>
      <c r="UN255" s="547" t="str">
        <f t="shared" ca="1" si="1901"/>
        <v>-</v>
      </c>
      <c r="UO255" s="547" t="str">
        <f t="shared" ca="1" si="1901"/>
        <v>-</v>
      </c>
      <c r="UP255" s="547" t="str">
        <f t="shared" ca="1" si="1901"/>
        <v>-</v>
      </c>
      <c r="UQ255" s="547" t="str">
        <f t="shared" ca="1" si="1901"/>
        <v>-</v>
      </c>
      <c r="UR255" s="547" t="str">
        <f t="shared" ca="1" si="1901"/>
        <v>-</v>
      </c>
      <c r="US255" s="537" t="str">
        <f t="shared" ca="1" si="1876"/>
        <v>-</v>
      </c>
      <c r="UT255" s="537" t="str">
        <f t="shared" ca="1" si="1876"/>
        <v>-</v>
      </c>
      <c r="UU255" s="537" t="str">
        <f t="shared" ca="1" si="1876"/>
        <v>-</v>
      </c>
      <c r="UV255" s="537" t="str">
        <f t="shared" ca="1" si="1876"/>
        <v>-</v>
      </c>
      <c r="UW255" s="537" t="str">
        <f t="shared" ca="1" si="1876"/>
        <v>-</v>
      </c>
      <c r="UX255" s="537" t="str">
        <f t="shared" ca="1" si="1876"/>
        <v>-</v>
      </c>
      <c r="UY255" s="537" t="str">
        <f t="shared" ca="1" si="1876"/>
        <v>-</v>
      </c>
      <c r="UZ255" s="537" t="str">
        <f t="shared" ca="1" si="1876"/>
        <v>-</v>
      </c>
      <c r="VA255" s="537" t="str">
        <f t="shared" ca="1" si="1876"/>
        <v>-</v>
      </c>
      <c r="VB255" s="537" t="str">
        <f t="shared" ca="1" si="1876"/>
        <v>-</v>
      </c>
      <c r="VC255" s="537" t="str">
        <f t="shared" ca="1" si="1876"/>
        <v>-</v>
      </c>
      <c r="VD255" s="537" t="str">
        <f t="shared" ca="1" si="1876"/>
        <v>-</v>
      </c>
      <c r="VE255" s="537" t="str">
        <f t="shared" ca="1" si="1876"/>
        <v>-</v>
      </c>
      <c r="VF255" s="537" t="str">
        <f t="shared" ca="1" si="1876"/>
        <v>-</v>
      </c>
      <c r="VG255" s="537" t="str">
        <f t="shared" ca="1" si="1876"/>
        <v>-</v>
      </c>
      <c r="VH255" s="537" t="str">
        <f t="shared" ca="1" si="1876"/>
        <v>-</v>
      </c>
      <c r="VI255" s="537" t="str">
        <f t="shared" ca="1" si="1877"/>
        <v>-</v>
      </c>
      <c r="VJ255" s="537" t="str">
        <f t="shared" ca="1" si="1877"/>
        <v>-</v>
      </c>
      <c r="VK255" s="537" t="str">
        <f t="shared" ca="1" si="1877"/>
        <v>-</v>
      </c>
      <c r="VL255" s="537" t="str">
        <f t="shared" ca="1" si="1877"/>
        <v>-</v>
      </c>
      <c r="VM255" s="537" t="str">
        <f t="shared" ca="1" si="1877"/>
        <v>-</v>
      </c>
      <c r="VN255" s="537" t="str">
        <f t="shared" ca="1" si="1877"/>
        <v>-</v>
      </c>
      <c r="VO255" s="537" t="str">
        <f t="shared" ca="1" si="1877"/>
        <v>-</v>
      </c>
      <c r="VP255" s="537" t="str">
        <f t="shared" ca="1" si="1877"/>
        <v>-</v>
      </c>
      <c r="VQ255" s="537" t="str">
        <f t="shared" ca="1" si="1877"/>
        <v>-</v>
      </c>
      <c r="VR255" s="537" t="str">
        <f t="shared" ca="1" si="1877"/>
        <v>-</v>
      </c>
      <c r="VS255" s="537" t="str">
        <f t="shared" ca="1" si="1877"/>
        <v>-</v>
      </c>
      <c r="VT255" s="537" t="str">
        <f t="shared" ca="1" si="1877"/>
        <v>-</v>
      </c>
      <c r="VU255" s="537" t="str">
        <f t="shared" ca="1" si="1877"/>
        <v>-</v>
      </c>
      <c r="VV255" s="537" t="str">
        <f t="shared" ca="1" si="1877"/>
        <v>-</v>
      </c>
      <c r="VW255" s="537" t="b">
        <f t="shared" ca="1" si="1877"/>
        <v>1</v>
      </c>
      <c r="VX255" s="537" t="b">
        <f t="shared" ca="1" si="1877"/>
        <v>1</v>
      </c>
      <c r="VY255" s="537" t="b">
        <f t="shared" ca="1" si="1902"/>
        <v>1</v>
      </c>
      <c r="VZ255" s="537" t="b">
        <f t="shared" ca="1" si="1902"/>
        <v>1</v>
      </c>
      <c r="WA255" s="537" t="b">
        <f t="shared" ca="1" si="1902"/>
        <v>1</v>
      </c>
      <c r="WB255" s="537" t="b">
        <f t="shared" ca="1" si="1902"/>
        <v>1</v>
      </c>
      <c r="WC255" s="547" t="b">
        <f t="shared" ca="1" si="1879"/>
        <v>1</v>
      </c>
      <c r="WD255" s="547" t="b">
        <f t="shared" ca="1" si="1879"/>
        <v>1</v>
      </c>
      <c r="WE255" s="547" t="b">
        <f t="shared" ca="1" si="1879"/>
        <v>1</v>
      </c>
      <c r="WF255" s="547" t="b">
        <f t="shared" ca="1" si="1879"/>
        <v>1</v>
      </c>
      <c r="WG255" s="547" t="b">
        <f t="shared" ca="1" si="1879"/>
        <v>1</v>
      </c>
      <c r="WH255" s="547" t="b">
        <f t="shared" ca="1" si="1879"/>
        <v>1</v>
      </c>
      <c r="WI255" s="547" t="b">
        <f t="shared" ca="1" si="1879"/>
        <v>1</v>
      </c>
      <c r="WJ255" s="547" t="b">
        <f t="shared" ca="1" si="1879"/>
        <v>1</v>
      </c>
      <c r="WK255" s="547" t="b">
        <f t="shared" ca="1" si="1879"/>
        <v>1</v>
      </c>
      <c r="WL255" s="547" t="b">
        <f t="shared" ca="1" si="1879"/>
        <v>1</v>
      </c>
      <c r="WM255" s="547" t="b">
        <f t="shared" ca="1" si="1879"/>
        <v>1</v>
      </c>
      <c r="WN255" s="547" t="b">
        <f t="shared" ca="1" si="1879"/>
        <v>1</v>
      </c>
      <c r="WO255" s="547" t="b">
        <f t="shared" ca="1" si="1879"/>
        <v>1</v>
      </c>
      <c r="WP255" s="547" t="b">
        <f t="shared" ca="1" si="1879"/>
        <v>1</v>
      </c>
      <c r="WQ255" s="547" t="b">
        <f t="shared" ca="1" si="1879"/>
        <v>1</v>
      </c>
      <c r="WR255" s="547" t="b">
        <f t="shared" ca="1" si="1879"/>
        <v>1</v>
      </c>
      <c r="WS255" s="547" t="b">
        <f t="shared" ca="1" si="1903"/>
        <v>1</v>
      </c>
      <c r="WT255" s="547" t="b">
        <f t="shared" ca="1" si="1903"/>
        <v>1</v>
      </c>
      <c r="WU255" s="547" t="b">
        <f t="shared" ca="1" si="1903"/>
        <v>1</v>
      </c>
      <c r="WV255" s="547" t="b">
        <f t="shared" ca="1" si="1903"/>
        <v>1</v>
      </c>
      <c r="WW255" s="547" t="b">
        <f t="shared" ca="1" si="1903"/>
        <v>1</v>
      </c>
      <c r="WX255" s="547" t="b">
        <f t="shared" ca="1" si="1903"/>
        <v>1</v>
      </c>
      <c r="WY255" s="547" t="b">
        <f t="shared" ca="1" si="1903"/>
        <v>1</v>
      </c>
      <c r="WZ255" s="547" t="b">
        <f t="shared" ca="1" si="1903"/>
        <v>1</v>
      </c>
      <c r="XA255" s="547" t="b">
        <f t="shared" ca="1" si="1903"/>
        <v>1</v>
      </c>
      <c r="XB255" s="547" t="b">
        <f t="shared" ca="1" si="1903"/>
        <v>1</v>
      </c>
      <c r="XC255" s="19">
        <f t="shared" ca="1" si="1881"/>
        <v>0</v>
      </c>
      <c r="XD255" s="599">
        <v>0</v>
      </c>
    </row>
    <row r="256" spans="1:628" outlineLevel="2">
      <c r="A256" s="20">
        <f t="shared" si="1423"/>
        <v>251</v>
      </c>
      <c r="B256" s="241">
        <f t="shared" ca="1" si="1754"/>
        <v>219</v>
      </c>
      <c r="C256" s="115">
        <v>302</v>
      </c>
      <c r="D256" s="134" t="str">
        <f t="shared" ca="1" si="1810"/>
        <v>GSW</v>
      </c>
      <c r="E256" t="b">
        <v>1</v>
      </c>
      <c r="F256" t="b">
        <v>0</v>
      </c>
      <c r="G256" t="b">
        <f t="shared" si="1811"/>
        <v>1</v>
      </c>
      <c r="H256" s="213">
        <f t="shared" ca="1" si="1549"/>
        <v>47</v>
      </c>
      <c r="I256" s="19">
        <f t="shared" ca="1" si="1426"/>
        <v>1</v>
      </c>
      <c r="J256" s="19">
        <f t="shared" ca="1" si="1426"/>
        <v>0</v>
      </c>
      <c r="K256" s="114">
        <f t="shared" ca="1" si="1630"/>
        <v>6</v>
      </c>
      <c r="L256" s="114">
        <f t="shared" ca="1" si="1904"/>
        <v>3</v>
      </c>
      <c r="M256" s="19">
        <f t="shared" ca="1" si="1426"/>
        <v>2</v>
      </c>
      <c r="N256" s="19">
        <f t="shared" ref="N256" ca="1" si="1905">OFFSET(N$5,$B256,0)</f>
        <v>2</v>
      </c>
      <c r="O256" s="114">
        <f t="shared" ca="1" si="1812"/>
        <v>2</v>
      </c>
      <c r="P256" s="19">
        <f t="shared" ca="1" si="1884"/>
        <v>3</v>
      </c>
      <c r="Q256" s="19">
        <f t="shared" ca="1" si="1884"/>
        <v>2</v>
      </c>
      <c r="R256" s="19">
        <f t="shared" ca="1" si="1884"/>
        <v>1</v>
      </c>
      <c r="S256" s="19">
        <f t="shared" ca="1" si="1884"/>
        <v>0</v>
      </c>
      <c r="T256" s="19">
        <f t="shared" ca="1" si="1884"/>
        <v>0</v>
      </c>
      <c r="U256" s="19">
        <f t="shared" ca="1" si="1884"/>
        <v>0</v>
      </c>
      <c r="V256" s="19">
        <f t="shared" ca="1" si="1884"/>
        <v>0</v>
      </c>
      <c r="W256" s="19">
        <f t="shared" ca="1" si="1884"/>
        <v>0</v>
      </c>
      <c r="X256" s="19">
        <f t="shared" ca="1" si="1884"/>
        <v>1</v>
      </c>
      <c r="Y256" s="19">
        <f t="shared" ca="1" si="1884"/>
        <v>1</v>
      </c>
      <c r="Z256" s="19">
        <f t="shared" ca="1" si="1884"/>
        <v>1</v>
      </c>
      <c r="AA256" s="209"/>
      <c r="AB256" s="209"/>
      <c r="AC256" s="209"/>
      <c r="AD256" s="209"/>
      <c r="AE256" s="209"/>
      <c r="AF256" s="19">
        <f t="shared" ca="1" si="1687"/>
        <v>0</v>
      </c>
      <c r="AG256" s="209"/>
      <c r="AH256" s="209"/>
      <c r="AI256" s="209"/>
      <c r="AJ256" s="209"/>
      <c r="AK256" s="209"/>
      <c r="AL256" s="209"/>
      <c r="AM256" s="209"/>
      <c r="AN256" s="209"/>
      <c r="AO256" s="134">
        <f t="shared" ca="1" si="1813"/>
        <v>2</v>
      </c>
      <c r="AP256" s="134">
        <f ca="1">INDEX(CHOOSE($P256,DataAutumn!i.AdultDrys,DataWinter!i.AdultDrys,DataSpring!i.AdultDrys),1,$O256)</f>
        <v>3</v>
      </c>
      <c r="AQ256" s="5">
        <f t="shared" ca="1" si="1702"/>
        <v>2</v>
      </c>
      <c r="AR256" s="5">
        <f t="shared" ca="1" si="1702"/>
        <v>0</v>
      </c>
      <c r="AS256" s="5">
        <f t="shared" ca="1" si="1814"/>
        <v>6</v>
      </c>
      <c r="AT256" s="209"/>
      <c r="AU256" s="209"/>
      <c r="AV256" s="209"/>
      <c r="AW256" s="353" t="str">
        <f t="shared" ca="1" si="1763"/>
        <v>TemplateRE 00047 GSW MWM     TOL204 Scan2 GFS_2 RR+01% REV06_1_3 PI00.0% Part2  GP100% WP100% MP100% (T_F33N11L00)</v>
      </c>
      <c r="AX256" s="9" t="str">
        <f ca="1">IF(COUNTIF(AW$5:AW256,AW256)=1,"-","Dup")</f>
        <v>-</v>
      </c>
      <c r="AY256" s="9"/>
      <c r="AZ256" s="19" t="str">
        <f t="shared" ca="1" si="1815"/>
        <v>-</v>
      </c>
      <c r="BA256" s="19" t="str">
        <f t="shared" ca="1" si="1815"/>
        <v>-</v>
      </c>
      <c r="BB256" s="19" t="str">
        <f t="shared" ca="1" si="1815"/>
        <v>-</v>
      </c>
      <c r="BC256" s="19" t="str">
        <f t="shared" ca="1" si="1437"/>
        <v>-</v>
      </c>
      <c r="BD256" s="19" t="str">
        <f t="shared" ca="1" si="1815"/>
        <v>-</v>
      </c>
      <c r="BE256" s="19" t="str">
        <f t="shared" ca="1" si="1815"/>
        <v>-</v>
      </c>
      <c r="BF256" s="19" t="str">
        <f t="shared" ca="1" si="1815"/>
        <v>-</v>
      </c>
      <c r="BG256" s="19" t="str">
        <f t="shared" ca="1" si="1815"/>
        <v>-</v>
      </c>
      <c r="BH256" s="19" t="str">
        <f t="shared" ca="1" si="1815"/>
        <v>-</v>
      </c>
      <c r="BI256" s="9"/>
      <c r="BJ256" s="19" t="b">
        <f t="shared" ca="1" si="1816"/>
        <v>1</v>
      </c>
      <c r="BK256" s="19" t="str">
        <f t="shared" ca="1" si="1816"/>
        <v>-</v>
      </c>
      <c r="BL256" s="19" t="str">
        <f t="shared" ca="1" si="1816"/>
        <v>-</v>
      </c>
      <c r="BM256" s="19" t="str">
        <f t="shared" ca="1" si="1816"/>
        <v>-</v>
      </c>
      <c r="BN256" s="19" t="b">
        <f t="shared" ca="1" si="1816"/>
        <v>0</v>
      </c>
      <c r="BO256" s="19">
        <f t="shared" ca="1" si="1816"/>
        <v>0</v>
      </c>
      <c r="BP256" s="19" t="str">
        <f t="shared" ca="1" si="1439"/>
        <v>-</v>
      </c>
      <c r="BQ256" s="19" t="str">
        <f t="shared" ca="1" si="1439"/>
        <v>-</v>
      </c>
      <c r="BR256" s="19" t="b">
        <f t="shared" ca="1" si="1816"/>
        <v>1</v>
      </c>
      <c r="BS256" s="9"/>
      <c r="BT256" s="19" t="str">
        <f t="shared" ca="1" si="1440"/>
        <v>-</v>
      </c>
      <c r="BU256" s="5" t="str">
        <f t="shared" ca="1" si="1885"/>
        <v>-</v>
      </c>
      <c r="BV256" s="5">
        <f t="shared" ca="1" si="1886"/>
        <v>1</v>
      </c>
      <c r="BW256" s="5">
        <f t="shared" ca="1" si="1818"/>
        <v>1</v>
      </c>
      <c r="BX256" s="19" t="str">
        <f t="shared" ca="1" si="1443"/>
        <v>-</v>
      </c>
      <c r="BY256" s="19" t="str">
        <f t="shared" ca="1" si="1443"/>
        <v>-</v>
      </c>
      <c r="BZ256" s="19" t="str">
        <f t="shared" ca="1" si="1443"/>
        <v>-</v>
      </c>
      <c r="CA256" s="5" t="str">
        <f t="shared" ca="1" si="1887"/>
        <v>-</v>
      </c>
      <c r="CB256" s="5">
        <f t="shared" ca="1" si="1888"/>
        <v>1</v>
      </c>
      <c r="CC256" s="5">
        <f t="shared" ca="1" si="1888"/>
        <v>1</v>
      </c>
      <c r="CD256" s="19" t="str">
        <f t="shared" ca="1" si="1446"/>
        <v>-</v>
      </c>
      <c r="CE256" s="5" t="str">
        <f t="shared" ca="1" si="1889"/>
        <v>-</v>
      </c>
      <c r="CF256" s="5">
        <f t="shared" ca="1" si="1890"/>
        <v>1</v>
      </c>
      <c r="CG256" s="19" t="str">
        <f t="shared" ca="1" si="1449"/>
        <v>-</v>
      </c>
      <c r="CH256" s="19" t="str">
        <f t="shared" ca="1" si="1449"/>
        <v>-</v>
      </c>
      <c r="CI256" s="5">
        <f t="shared" ca="1" si="1450"/>
        <v>1</v>
      </c>
      <c r="CJ256" s="19" t="str">
        <f t="shared" ca="1" si="1449"/>
        <v>-</v>
      </c>
      <c r="CK256" s="5" t="str">
        <f t="shared" ca="1" si="1891"/>
        <v>-</v>
      </c>
      <c r="CL256" s="5">
        <f t="shared" ca="1" si="1892"/>
        <v>1</v>
      </c>
      <c r="CM256" s="5">
        <f t="shared" ca="1" si="1824"/>
        <v>1</v>
      </c>
      <c r="CN256" s="9"/>
      <c r="CO256" s="5" t="b">
        <f t="shared" ca="1" si="1453"/>
        <v>0</v>
      </c>
      <c r="CP256" s="12">
        <f t="shared" ca="1" si="1748"/>
        <v>2232111</v>
      </c>
      <c r="CQ256" s="19">
        <f t="shared" ca="1" si="1455"/>
        <v>0</v>
      </c>
      <c r="CR256" s="19" t="str">
        <f t="shared" ca="1" si="1455"/>
        <v>-</v>
      </c>
      <c r="CS256" s="143">
        <f t="shared" ca="1" si="1893"/>
        <v>1</v>
      </c>
      <c r="CT256" s="143">
        <f t="shared" ca="1" si="1893"/>
        <v>1</v>
      </c>
      <c r="CU256" s="12">
        <v>0</v>
      </c>
      <c r="CV256" s="12">
        <v>0</v>
      </c>
      <c r="CW256" s="12">
        <v>0</v>
      </c>
      <c r="CX256" s="12">
        <v>0</v>
      </c>
      <c r="CY256" s="143">
        <f ca="1">IF($K256="",CY$5,IF($CO256,ABS($K256),IF($K256=CY$26,0,CY$27)))</f>
        <v>0</v>
      </c>
      <c r="CZ256" s="143">
        <f ca="1">IF($K256="",CZ$5,IF($CO256,ABS($K256),IF($K256=CZ$26,0,CZ$27)))</f>
        <v>1</v>
      </c>
      <c r="DA256" s="143">
        <f t="shared" ca="1" si="1894"/>
        <v>1</v>
      </c>
      <c r="DB256" s="143">
        <f t="shared" ca="1" si="1894"/>
        <v>1</v>
      </c>
      <c r="DC256" s="143">
        <f t="shared" ca="1" si="1894"/>
        <v>1</v>
      </c>
      <c r="DD256" s="143">
        <f t="shared" ca="1" si="1894"/>
        <v>1</v>
      </c>
      <c r="DE256" s="143">
        <f t="shared" ca="1" si="1894"/>
        <v>1</v>
      </c>
      <c r="DF256" s="143">
        <f t="shared" ca="1" si="1894"/>
        <v>1</v>
      </c>
      <c r="DG256" s="143">
        <f t="shared" ca="1" si="1894"/>
        <v>1</v>
      </c>
      <c r="DH256" s="143">
        <f t="shared" ca="1" si="1894"/>
        <v>1</v>
      </c>
      <c r="DI256" s="143">
        <f t="shared" ca="1" si="1894"/>
        <v>1</v>
      </c>
      <c r="DJ256" s="9"/>
      <c r="DK256" s="19" t="b">
        <f t="shared" ca="1" si="1460"/>
        <v>1</v>
      </c>
      <c r="DL256" s="19" t="b">
        <f t="shared" ca="1" si="1460"/>
        <v>1</v>
      </c>
      <c r="DM256" s="19" t="b">
        <f t="shared" ca="1" si="1460"/>
        <v>1</v>
      </c>
      <c r="DN256" s="468">
        <f t="shared" ca="1" si="1895"/>
        <v>22321121</v>
      </c>
      <c r="DO256" s="19" t="b">
        <f t="shared" ca="1" si="1828"/>
        <v>1</v>
      </c>
      <c r="DP256" s="19">
        <f t="shared" ca="1" si="1828"/>
        <v>0</v>
      </c>
      <c r="DQ256" s="19" t="str">
        <f t="shared" ca="1" si="1828"/>
        <v>-</v>
      </c>
      <c r="DR256" s="578" t="str">
        <f t="shared" ca="1" si="1828"/>
        <v>-</v>
      </c>
      <c r="DS256" s="430">
        <f t="shared" ca="1" si="1704"/>
        <v>652</v>
      </c>
      <c r="DT256" s="430">
        <f t="shared" ca="1" si="1704"/>
        <v>686</v>
      </c>
      <c r="DU256" s="430">
        <f t="shared" ca="1" si="1704"/>
        <v>721</v>
      </c>
      <c r="DV256" s="142">
        <f t="shared" ca="1" si="1705"/>
        <v>378</v>
      </c>
      <c r="DW256" s="142">
        <f t="shared" ca="1" si="1705"/>
        <v>413</v>
      </c>
      <c r="DX256" s="142">
        <f t="shared" ca="1" si="1705"/>
        <v>448</v>
      </c>
      <c r="DY256" s="19" t="str">
        <f t="shared" ca="1" si="1829"/>
        <v>-</v>
      </c>
      <c r="DZ256" s="19" t="str">
        <f t="shared" ca="1" si="1829"/>
        <v>-</v>
      </c>
      <c r="EA256" s="19" t="str">
        <f t="shared" ca="1" si="1829"/>
        <v>-</v>
      </c>
      <c r="EB256" s="19" t="str">
        <f t="shared" ca="1" si="1829"/>
        <v>-</v>
      </c>
      <c r="EC256" s="19" t="str">
        <f t="shared" ca="1" si="1829"/>
        <v>-</v>
      </c>
      <c r="ED256" s="19" t="str">
        <f t="shared" ca="1" si="1829"/>
        <v>-</v>
      </c>
      <c r="EE256" s="19">
        <f t="shared" ca="1" si="1829"/>
        <v>1</v>
      </c>
      <c r="EF256" s="19">
        <f t="shared" ca="1" si="1829"/>
        <v>1</v>
      </c>
      <c r="EG256" s="19">
        <f t="shared" ca="1" si="1829"/>
        <v>0</v>
      </c>
      <c r="EH256" s="19" t="str">
        <f t="shared" ca="1" si="1829"/>
        <v>-</v>
      </c>
      <c r="EI256" s="19" t="str">
        <f t="shared" ca="1" si="1829"/>
        <v>-</v>
      </c>
      <c r="EJ256" s="19" t="str">
        <f t="shared" ca="1" si="1829"/>
        <v>-</v>
      </c>
      <c r="EK256" s="19" t="str">
        <f t="shared" ca="1" si="1829"/>
        <v>-</v>
      </c>
      <c r="EL256" s="19" t="str">
        <f t="shared" ca="1" si="1829"/>
        <v>-</v>
      </c>
      <c r="EM256" s="19">
        <f t="shared" ca="1" si="1829"/>
        <v>0</v>
      </c>
      <c r="EN256" s="19" t="str">
        <f t="shared" ca="1" si="1829"/>
        <v>-</v>
      </c>
      <c r="EO256" s="19" t="str">
        <f t="shared" ca="1" si="1690"/>
        <v>-</v>
      </c>
      <c r="EP256" s="19" t="str">
        <f t="shared" ca="1" si="1690"/>
        <v>-</v>
      </c>
      <c r="EQ256" s="19">
        <f t="shared" ca="1" si="1690"/>
        <v>0</v>
      </c>
      <c r="ER256" s="19">
        <f t="shared" ca="1" si="1690"/>
        <v>0</v>
      </c>
      <c r="ES256" s="9"/>
      <c r="ET256" s="19" t="str">
        <f t="shared" ca="1" si="1830"/>
        <v>-</v>
      </c>
      <c r="EU256" s="19" t="str">
        <f t="shared" ca="1" si="1830"/>
        <v>-</v>
      </c>
      <c r="EV256" s="19" t="str">
        <f t="shared" ca="1" si="1830"/>
        <v>-</v>
      </c>
      <c r="EW256" s="19" t="str">
        <f t="shared" ca="1" si="1830"/>
        <v>-</v>
      </c>
      <c r="EX256" s="19" t="str">
        <f t="shared" ca="1" si="1830"/>
        <v>-</v>
      </c>
      <c r="EY256" s="19" t="str">
        <f t="shared" ca="1" si="1830"/>
        <v>-</v>
      </c>
      <c r="EZ256" s="19" t="str">
        <f t="shared" ca="1" si="1830"/>
        <v>-</v>
      </c>
      <c r="FA256" s="19" t="str">
        <f t="shared" ca="1" si="1830"/>
        <v>-</v>
      </c>
      <c r="FB256" s="19" t="str">
        <f t="shared" ca="1" si="1830"/>
        <v>-</v>
      </c>
      <c r="FC256" s="19" t="str">
        <f t="shared" ca="1" si="1830"/>
        <v>-</v>
      </c>
      <c r="FD256" s="19" t="str">
        <f t="shared" ca="1" si="1830"/>
        <v>-</v>
      </c>
      <c r="FE256" s="19" t="str">
        <f t="shared" ca="1" si="1830"/>
        <v>-</v>
      </c>
      <c r="FF256" s="19">
        <f t="shared" ca="1" si="1830"/>
        <v>0</v>
      </c>
      <c r="FG256" s="430">
        <f t="shared" ca="1" si="1706"/>
        <v>0</v>
      </c>
      <c r="FH256" s="430">
        <f t="shared" ca="1" si="1706"/>
        <v>0</v>
      </c>
      <c r="FI256" s="114">
        <f t="shared" ca="1" si="1792"/>
        <v>0</v>
      </c>
      <c r="FJ256" s="114">
        <f t="shared" ca="1" si="1792"/>
        <v>0</v>
      </c>
      <c r="FK256" s="114">
        <f t="shared" ca="1" si="1792"/>
        <v>0</v>
      </c>
      <c r="FL256" s="114">
        <f t="shared" ca="1" si="1792"/>
        <v>0</v>
      </c>
      <c r="FM256" s="114">
        <f t="shared" ca="1" si="1792"/>
        <v>0</v>
      </c>
      <c r="FN256" s="536">
        <f t="shared" ca="1" si="1831"/>
        <v>0</v>
      </c>
      <c r="FO256" s="114">
        <f t="shared" ca="1" si="1793"/>
        <v>0</v>
      </c>
      <c r="FP256" s="114">
        <f t="shared" ca="1" si="1793"/>
        <v>0</v>
      </c>
      <c r="FQ256" s="114">
        <f t="shared" ca="1" si="1793"/>
        <v>0</v>
      </c>
      <c r="FR256" s="114">
        <f t="shared" ca="1" si="1793"/>
        <v>0</v>
      </c>
      <c r="FS256" s="114">
        <f t="shared" ca="1" si="1793"/>
        <v>0</v>
      </c>
      <c r="FT256" s="536">
        <f t="shared" ca="1" si="1832"/>
        <v>0</v>
      </c>
      <c r="FU256" s="114">
        <f t="shared" ca="1" si="1794"/>
        <v>0</v>
      </c>
      <c r="FV256" s="114">
        <f t="shared" ca="1" si="1794"/>
        <v>0</v>
      </c>
      <c r="FW256" s="114">
        <f t="shared" ca="1" si="1794"/>
        <v>0</v>
      </c>
      <c r="FX256" s="114">
        <f t="shared" ca="1" si="1794"/>
        <v>0</v>
      </c>
      <c r="FY256" s="114">
        <f t="shared" ca="1" si="1794"/>
        <v>0</v>
      </c>
      <c r="FZ256" s="536">
        <f t="shared" ca="1" si="1833"/>
        <v>0</v>
      </c>
      <c r="GA256" s="114">
        <f t="shared" ca="1" si="1795"/>
        <v>0</v>
      </c>
      <c r="GB256" s="114">
        <f t="shared" ca="1" si="1795"/>
        <v>0</v>
      </c>
      <c r="GC256" s="114">
        <f t="shared" ca="1" si="1795"/>
        <v>0</v>
      </c>
      <c r="GD256" s="114">
        <f t="shared" ca="1" si="1795"/>
        <v>0</v>
      </c>
      <c r="GE256" s="114">
        <f t="shared" ca="1" si="1795"/>
        <v>0</v>
      </c>
      <c r="GF256" s="536">
        <f t="shared" ca="1" si="1834"/>
        <v>0</v>
      </c>
      <c r="GG256" s="114">
        <f t="shared" ca="1" si="1796"/>
        <v>0</v>
      </c>
      <c r="GH256" s="114">
        <f t="shared" ca="1" si="1796"/>
        <v>0</v>
      </c>
      <c r="GI256" s="114">
        <f t="shared" ca="1" si="1796"/>
        <v>0</v>
      </c>
      <c r="GJ256" s="114">
        <f t="shared" ca="1" si="1796"/>
        <v>0</v>
      </c>
      <c r="GK256" s="114">
        <f t="shared" ca="1" si="1796"/>
        <v>0</v>
      </c>
      <c r="GL256" s="536">
        <f t="shared" ca="1" si="1835"/>
        <v>0</v>
      </c>
      <c r="GM256" s="114">
        <f t="shared" ca="1" si="1797"/>
        <v>0</v>
      </c>
      <c r="GN256" s="114">
        <f t="shared" ca="1" si="1797"/>
        <v>0</v>
      </c>
      <c r="GO256" s="114">
        <f t="shared" ca="1" si="1797"/>
        <v>0</v>
      </c>
      <c r="GP256" s="114">
        <f t="shared" ca="1" si="1797"/>
        <v>0</v>
      </c>
      <c r="GQ256" s="114">
        <f t="shared" ca="1" si="1797"/>
        <v>0</v>
      </c>
      <c r="GR256" s="536">
        <f t="shared" ca="1" si="1836"/>
        <v>0</v>
      </c>
      <c r="GS256" s="115">
        <f t="shared" ca="1" si="1713"/>
        <v>0</v>
      </c>
      <c r="GT256" s="115">
        <f t="shared" ca="1" si="1713"/>
        <v>0</v>
      </c>
      <c r="GU256" s="115">
        <f t="shared" ca="1" si="1713"/>
        <v>0</v>
      </c>
      <c r="GV256" s="115">
        <f t="shared" ca="1" si="1713"/>
        <v>0</v>
      </c>
      <c r="GW256" s="553">
        <f t="shared" ca="1" si="1837"/>
        <v>0</v>
      </c>
      <c r="GX256" s="553">
        <f t="shared" ca="1" si="1837"/>
        <v>0</v>
      </c>
      <c r="GY256" s="553">
        <f t="shared" ca="1" si="1837"/>
        <v>0</v>
      </c>
      <c r="GZ256" s="553">
        <f t="shared" ca="1" si="1837"/>
        <v>0</v>
      </c>
      <c r="HA256" s="553">
        <f t="shared" ca="1" si="1837"/>
        <v>0</v>
      </c>
      <c r="HB256" s="553">
        <f t="shared" ca="1" si="1837"/>
        <v>0</v>
      </c>
      <c r="HC256" s="553">
        <f t="shared" ca="1" si="1837"/>
        <v>0</v>
      </c>
      <c r="HD256" s="553">
        <f t="shared" ca="1" si="1837"/>
        <v>0</v>
      </c>
      <c r="HE256" s="553">
        <f t="shared" ca="1" si="1837"/>
        <v>0</v>
      </c>
      <c r="HF256" s="553">
        <f t="shared" ca="1" si="1837"/>
        <v>0</v>
      </c>
      <c r="HG256" s="553">
        <f t="shared" ca="1" si="1837"/>
        <v>0</v>
      </c>
      <c r="HH256" s="553">
        <f t="shared" ca="1" si="1837"/>
        <v>0</v>
      </c>
      <c r="HI256" s="553">
        <f t="shared" ca="1" si="1837"/>
        <v>0</v>
      </c>
      <c r="HJ256" s="553">
        <f t="shared" ca="1" si="1837"/>
        <v>0</v>
      </c>
      <c r="HK256" s="553">
        <f t="shared" ca="1" si="1837"/>
        <v>0</v>
      </c>
      <c r="HL256" s="553">
        <f t="shared" ca="1" si="1837"/>
        <v>0</v>
      </c>
      <c r="HM256" s="553">
        <f t="shared" ca="1" si="1715"/>
        <v>0</v>
      </c>
      <c r="HN256" s="553">
        <f t="shared" ca="1" si="1715"/>
        <v>0</v>
      </c>
      <c r="HO256" s="553">
        <f t="shared" ca="1" si="1715"/>
        <v>0</v>
      </c>
      <c r="HP256" s="553">
        <f t="shared" ca="1" si="1715"/>
        <v>0</v>
      </c>
      <c r="HQ256" s="19">
        <f t="shared" ca="1" si="1485"/>
        <v>0</v>
      </c>
      <c r="HR256" s="114">
        <f t="shared" ca="1" si="1798"/>
        <v>0</v>
      </c>
      <c r="HS256" s="114">
        <f t="shared" ca="1" si="1798"/>
        <v>0</v>
      </c>
      <c r="HT256" s="114">
        <f t="shared" ca="1" si="1798"/>
        <v>0</v>
      </c>
      <c r="HU256" s="114">
        <f t="shared" ca="1" si="1798"/>
        <v>0</v>
      </c>
      <c r="HV256" s="114">
        <f t="shared" ca="1" si="1798"/>
        <v>0</v>
      </c>
      <c r="HW256" s="536">
        <f t="shared" ca="1" si="1838"/>
        <v>0</v>
      </c>
      <c r="HX256" s="114">
        <f t="shared" ca="1" si="1799"/>
        <v>0</v>
      </c>
      <c r="HY256" s="114">
        <f t="shared" ca="1" si="1799"/>
        <v>0</v>
      </c>
      <c r="HZ256" s="114">
        <f t="shared" ca="1" si="1799"/>
        <v>0</v>
      </c>
      <c r="IA256" s="114">
        <f t="shared" ca="1" si="1799"/>
        <v>0</v>
      </c>
      <c r="IB256" s="114">
        <f t="shared" ca="1" si="1799"/>
        <v>0</v>
      </c>
      <c r="IC256" s="536">
        <f t="shared" ca="1" si="1839"/>
        <v>0</v>
      </c>
      <c r="ID256" s="114">
        <f t="shared" ca="1" si="1800"/>
        <v>0</v>
      </c>
      <c r="IE256" s="114">
        <f t="shared" ca="1" si="1800"/>
        <v>0</v>
      </c>
      <c r="IF256" s="114">
        <f t="shared" ca="1" si="1800"/>
        <v>0</v>
      </c>
      <c r="IG256" s="114">
        <f t="shared" ca="1" si="1800"/>
        <v>0</v>
      </c>
      <c r="IH256" s="114">
        <f t="shared" ca="1" si="1800"/>
        <v>0</v>
      </c>
      <c r="II256" s="536">
        <f t="shared" ca="1" si="1840"/>
        <v>0</v>
      </c>
      <c r="IJ256" s="114">
        <f t="shared" ca="1" si="1801"/>
        <v>0</v>
      </c>
      <c r="IK256" s="114">
        <f t="shared" ca="1" si="1801"/>
        <v>0</v>
      </c>
      <c r="IL256" s="114">
        <f t="shared" ca="1" si="1801"/>
        <v>0</v>
      </c>
      <c r="IM256" s="114">
        <f t="shared" ca="1" si="1801"/>
        <v>0</v>
      </c>
      <c r="IN256" s="114">
        <f t="shared" ca="1" si="1801"/>
        <v>0</v>
      </c>
      <c r="IO256" s="536">
        <f t="shared" ca="1" si="1841"/>
        <v>0</v>
      </c>
      <c r="IP256" s="114">
        <f t="shared" ca="1" si="1802"/>
        <v>0</v>
      </c>
      <c r="IQ256" s="114">
        <f t="shared" ca="1" si="1802"/>
        <v>0</v>
      </c>
      <c r="IR256" s="114">
        <f t="shared" ca="1" si="1802"/>
        <v>0</v>
      </c>
      <c r="IS256" s="114">
        <f t="shared" ca="1" si="1802"/>
        <v>0</v>
      </c>
      <c r="IT256" s="114">
        <f t="shared" ca="1" si="1802"/>
        <v>0</v>
      </c>
      <c r="IU256" s="536">
        <f t="shared" ca="1" si="1842"/>
        <v>0</v>
      </c>
      <c r="IV256" s="114">
        <f t="shared" ca="1" si="1803"/>
        <v>0</v>
      </c>
      <c r="IW256" s="114">
        <f t="shared" ca="1" si="1803"/>
        <v>0</v>
      </c>
      <c r="IX256" s="114">
        <f t="shared" ca="1" si="1803"/>
        <v>0</v>
      </c>
      <c r="IY256" s="114">
        <f t="shared" ca="1" si="1803"/>
        <v>0</v>
      </c>
      <c r="IZ256" s="114">
        <f t="shared" ca="1" si="1803"/>
        <v>0</v>
      </c>
      <c r="JA256" s="536">
        <f t="shared" ca="1" si="1843"/>
        <v>0</v>
      </c>
      <c r="JB256" s="115">
        <f t="shared" ca="1" si="1722"/>
        <v>0</v>
      </c>
      <c r="JC256" s="115">
        <f t="shared" ca="1" si="1722"/>
        <v>0</v>
      </c>
      <c r="JD256" s="115">
        <f t="shared" ca="1" si="1722"/>
        <v>0</v>
      </c>
      <c r="JE256" s="115">
        <f t="shared" ca="1" si="1722"/>
        <v>0</v>
      </c>
      <c r="JF256" s="553">
        <f t="shared" ca="1" si="1844"/>
        <v>0</v>
      </c>
      <c r="JG256" s="553">
        <f t="shared" ca="1" si="1844"/>
        <v>0</v>
      </c>
      <c r="JH256" s="553">
        <f t="shared" ca="1" si="1844"/>
        <v>0</v>
      </c>
      <c r="JI256" s="553">
        <f t="shared" ca="1" si="1844"/>
        <v>0</v>
      </c>
      <c r="JJ256" s="553">
        <f t="shared" ca="1" si="1844"/>
        <v>0</v>
      </c>
      <c r="JK256" s="553">
        <f t="shared" ca="1" si="1844"/>
        <v>0</v>
      </c>
      <c r="JL256" s="553">
        <f t="shared" ca="1" si="1844"/>
        <v>0</v>
      </c>
      <c r="JM256" s="553">
        <f t="shared" ca="1" si="1844"/>
        <v>0</v>
      </c>
      <c r="JN256" s="553">
        <f t="shared" ca="1" si="1844"/>
        <v>0</v>
      </c>
      <c r="JO256" s="553">
        <f t="shared" ca="1" si="1844"/>
        <v>0</v>
      </c>
      <c r="JP256" s="553">
        <f t="shared" ca="1" si="1844"/>
        <v>0</v>
      </c>
      <c r="JQ256" s="553">
        <f t="shared" ca="1" si="1844"/>
        <v>0</v>
      </c>
      <c r="JR256" s="553">
        <f t="shared" ca="1" si="1844"/>
        <v>0</v>
      </c>
      <c r="JS256" s="553">
        <f t="shared" ca="1" si="1844"/>
        <v>0</v>
      </c>
      <c r="JT256" s="553">
        <f t="shared" ca="1" si="1844"/>
        <v>0</v>
      </c>
      <c r="JU256" s="553">
        <f t="shared" ca="1" si="1844"/>
        <v>0</v>
      </c>
      <c r="JV256" s="553">
        <f t="shared" ca="1" si="1724"/>
        <v>0</v>
      </c>
      <c r="JW256" s="553">
        <f t="shared" ca="1" si="1724"/>
        <v>0</v>
      </c>
      <c r="JX256" s="553">
        <f t="shared" ca="1" si="1724"/>
        <v>0</v>
      </c>
      <c r="JY256" s="553">
        <f t="shared" ca="1" si="1724"/>
        <v>0</v>
      </c>
      <c r="JZ256" s="19">
        <f t="shared" ca="1" si="1501"/>
        <v>0</v>
      </c>
      <c r="KA256" s="5">
        <f t="shared" ca="1" si="1845"/>
        <v>67</v>
      </c>
      <c r="KB256" s="9"/>
      <c r="KC256" s="5">
        <f t="shared" ca="1" si="1725"/>
        <v>1</v>
      </c>
      <c r="KD256" s="5" t="b">
        <f t="shared" ca="1" si="1725"/>
        <v>0</v>
      </c>
      <c r="KE256" s="19">
        <f t="shared" ca="1" si="1742"/>
        <v>0</v>
      </c>
      <c r="KF256" s="5">
        <f t="shared" ca="1" si="1846"/>
        <v>0</v>
      </c>
      <c r="KG256" s="5">
        <f t="shared" ca="1" si="1847"/>
        <v>1.2500000000000001E-2</v>
      </c>
      <c r="KH256" s="5">
        <f t="shared" si="1848"/>
        <v>0</v>
      </c>
      <c r="KI256" s="19">
        <f t="shared" ca="1" si="1683"/>
        <v>0</v>
      </c>
      <c r="KJ256" s="5">
        <f t="shared" ca="1" si="1849"/>
        <v>60</v>
      </c>
      <c r="KK256" s="19" t="str">
        <f t="shared" ca="1" si="1850"/>
        <v>-</v>
      </c>
      <c r="KL256" s="19" t="str">
        <f t="shared" ca="1" si="1850"/>
        <v>-</v>
      </c>
      <c r="KM256" s="19" t="str">
        <f t="shared" ca="1" si="1850"/>
        <v>-</v>
      </c>
      <c r="KN256" s="19" t="str">
        <f t="shared" ca="1" si="1850"/>
        <v>-</v>
      </c>
      <c r="KO256" s="19" t="str">
        <f t="shared" ca="1" si="1850"/>
        <v>-</v>
      </c>
      <c r="KP256" s="19" t="str">
        <f t="shared" ca="1" si="1850"/>
        <v>-</v>
      </c>
      <c r="KQ256" s="19" t="str">
        <f t="shared" ca="1" si="1850"/>
        <v>-</v>
      </c>
      <c r="KR256" s="19" t="str">
        <f t="shared" ca="1" si="1850"/>
        <v>-</v>
      </c>
      <c r="KS256" s="19" t="str">
        <f t="shared" ca="1" si="1850"/>
        <v>-</v>
      </c>
      <c r="KT256" s="19" t="str">
        <f t="shared" ca="1" si="1850"/>
        <v>-</v>
      </c>
      <c r="KU256" s="19" t="str">
        <f t="shared" ca="1" si="1850"/>
        <v>-</v>
      </c>
      <c r="KV256" s="19" t="str">
        <f t="shared" ca="1" si="1850"/>
        <v>-</v>
      </c>
      <c r="KW256" s="5">
        <f t="shared" si="1851"/>
        <v>1</v>
      </c>
      <c r="KX256" s="5">
        <f t="shared" ca="1" si="1852"/>
        <v>0</v>
      </c>
      <c r="KY256" s="5">
        <f t="shared" ca="1" si="1852"/>
        <v>1</v>
      </c>
      <c r="KZ256" s="5">
        <f t="shared" ca="1" si="1852"/>
        <v>1</v>
      </c>
      <c r="LA256" s="5">
        <f t="shared" ca="1" si="1852"/>
        <v>1</v>
      </c>
      <c r="LB256" s="5">
        <f t="shared" ca="1" si="1852"/>
        <v>1</v>
      </c>
      <c r="LC256" s="5">
        <f t="shared" ca="1" si="1852"/>
        <v>0</v>
      </c>
      <c r="LD256" s="5">
        <f t="shared" ca="1" si="1852"/>
        <v>1</v>
      </c>
      <c r="LE256" s="5">
        <f t="shared" ca="1" si="1852"/>
        <v>0</v>
      </c>
      <c r="LF256" s="5">
        <f t="shared" ca="1" si="1852"/>
        <v>0</v>
      </c>
      <c r="LG256" s="5">
        <f t="shared" ca="1" si="1852"/>
        <v>1</v>
      </c>
      <c r="LH256" s="5">
        <f t="shared" ca="1" si="1852"/>
        <v>2</v>
      </c>
      <c r="LI256" s="5">
        <f t="shared" ca="1" si="1852"/>
        <v>0</v>
      </c>
      <c r="LJ256" s="5">
        <f t="shared" ca="1" si="1852"/>
        <v>0</v>
      </c>
      <c r="LK256" s="5">
        <f t="shared" ca="1" si="1852"/>
        <v>0</v>
      </c>
      <c r="LL256" s="5">
        <f t="shared" ca="1" si="1852"/>
        <v>1</v>
      </c>
      <c r="LM256" s="5">
        <f t="shared" ca="1" si="1852"/>
        <v>0</v>
      </c>
      <c r="LN256" s="5">
        <f t="shared" ca="1" si="1852"/>
        <v>1</v>
      </c>
      <c r="LO256" s="19">
        <f t="shared" ca="1" si="1742"/>
        <v>0</v>
      </c>
      <c r="LP256" s="19">
        <f t="shared" ca="1" si="1853"/>
        <v>0</v>
      </c>
      <c r="LQ256" s="19">
        <f t="shared" ca="1" si="1853"/>
        <v>0</v>
      </c>
      <c r="LR256" s="19">
        <f t="shared" ca="1" si="1853"/>
        <v>0</v>
      </c>
      <c r="LS256" s="19">
        <f t="shared" ca="1" si="1853"/>
        <v>0</v>
      </c>
      <c r="LT256" s="19">
        <f t="shared" ca="1" si="1853"/>
        <v>0</v>
      </c>
      <c r="LU256" s="19">
        <f t="shared" ca="1" si="1853"/>
        <v>0</v>
      </c>
      <c r="LV256" s="19">
        <f t="shared" ca="1" si="1853"/>
        <v>0</v>
      </c>
      <c r="LW256" s="19">
        <f t="shared" ca="1" si="1853"/>
        <v>0</v>
      </c>
      <c r="LX256" s="19">
        <f t="shared" ca="1" si="1853"/>
        <v>0</v>
      </c>
      <c r="LY256" s="19">
        <f t="shared" ca="1" si="1853"/>
        <v>0</v>
      </c>
      <c r="LZ256" s="19">
        <f t="shared" ca="1" si="1853"/>
        <v>0</v>
      </c>
      <c r="MA256" s="19">
        <f t="shared" ca="1" si="1853"/>
        <v>0</v>
      </c>
      <c r="MB256" s="19">
        <f t="shared" ca="1" si="1853"/>
        <v>0</v>
      </c>
      <c r="MC256" s="19">
        <f t="shared" ca="1" si="1853"/>
        <v>0</v>
      </c>
      <c r="MD256" s="19">
        <f t="shared" ca="1" si="1853"/>
        <v>0</v>
      </c>
      <c r="ME256" s="19">
        <f t="shared" ca="1" si="1853"/>
        <v>0</v>
      </c>
      <c r="MF256" s="19">
        <f t="shared" ca="1" si="1744"/>
        <v>0</v>
      </c>
      <c r="MG256" s="19">
        <f t="shared" ca="1" si="1744"/>
        <v>0</v>
      </c>
      <c r="MH256" s="19">
        <f t="shared" ca="1" si="1744"/>
        <v>0</v>
      </c>
      <c r="MI256" s="19">
        <f t="shared" ca="1" si="1744"/>
        <v>0</v>
      </c>
      <c r="MJ256" s="5">
        <f t="shared" ca="1" si="1727"/>
        <v>0</v>
      </c>
      <c r="MK256" s="5">
        <f t="shared" ca="1" si="1727"/>
        <v>6.25E-2</v>
      </c>
      <c r="ML256" s="5">
        <f t="shared" ca="1" si="1727"/>
        <v>6.25E-2</v>
      </c>
      <c r="MM256" s="5">
        <f t="shared" ca="1" si="1727"/>
        <v>6.25E-2</v>
      </c>
      <c r="MN256" s="5">
        <f t="shared" ca="1" si="1805"/>
        <v>0</v>
      </c>
      <c r="MO256" s="5">
        <f t="shared" ca="1" si="1805"/>
        <v>0</v>
      </c>
      <c r="MP256" s="5">
        <f t="shared" ca="1" si="1805"/>
        <v>0</v>
      </c>
      <c r="MQ256" s="5">
        <f t="shared" ca="1" si="1805"/>
        <v>0</v>
      </c>
      <c r="MR256" s="5">
        <f t="shared" ca="1" si="1805"/>
        <v>0</v>
      </c>
      <c r="MS256" s="5">
        <f t="shared" ca="1" si="1805"/>
        <v>0</v>
      </c>
      <c r="MT256" s="19">
        <f t="shared" ca="1" si="1744"/>
        <v>0</v>
      </c>
      <c r="MU256" s="19">
        <f t="shared" ca="1" si="1744"/>
        <v>1</v>
      </c>
      <c r="MV256" s="19">
        <f t="shared" ca="1" si="1678"/>
        <v>0</v>
      </c>
      <c r="MW256" s="19">
        <f t="shared" ca="1" si="1678"/>
        <v>0</v>
      </c>
      <c r="MX256" s="19">
        <f t="shared" ca="1" si="1678"/>
        <v>0</v>
      </c>
      <c r="MY256" s="19">
        <f t="shared" ca="1" si="1678"/>
        <v>0</v>
      </c>
      <c r="MZ256" s="19">
        <f t="shared" ca="1" si="1678"/>
        <v>1</v>
      </c>
      <c r="NA256" s="9"/>
      <c r="NB256" s="5" t="b">
        <f t="shared" ca="1" si="1854"/>
        <v>0</v>
      </c>
      <c r="NC256" s="19" t="str">
        <f t="shared" ca="1" si="1515"/>
        <v>-</v>
      </c>
      <c r="ND256" s="5">
        <f t="shared" ca="1" si="1773"/>
        <v>0.5</v>
      </c>
      <c r="NE256" s="5" t="b">
        <f t="shared" ca="1" si="1896"/>
        <v>0</v>
      </c>
      <c r="NF256" s="5" t="b">
        <f t="shared" ca="1" si="1896"/>
        <v>0</v>
      </c>
      <c r="NG256" s="5" t="b">
        <f t="shared" ca="1" si="1896"/>
        <v>1</v>
      </c>
      <c r="NH256" s="134">
        <f t="shared" ca="1" si="1897"/>
        <v>2</v>
      </c>
      <c r="NI256" s="134">
        <f t="shared" ca="1" si="1897"/>
        <v>2</v>
      </c>
      <c r="NJ256" s="5" t="b">
        <f t="shared" ca="1" si="1729"/>
        <v>0</v>
      </c>
      <c r="NK256" s="5" t="b">
        <f t="shared" ca="1" si="1729"/>
        <v>1</v>
      </c>
      <c r="NL256" s="5" t="b">
        <f t="shared" ca="1" si="1729"/>
        <v>1</v>
      </c>
      <c r="NM256" s="5" t="b">
        <f t="shared" ca="1" si="1729"/>
        <v>0</v>
      </c>
      <c r="NN256" s="5">
        <f t="shared" ca="1" si="1730"/>
        <v>1</v>
      </c>
      <c r="NO256" s="5">
        <f t="shared" ca="1" si="1730"/>
        <v>0</v>
      </c>
      <c r="NP256" s="5" t="b">
        <f t="shared" ca="1" si="1774"/>
        <v>0</v>
      </c>
      <c r="NQ256" s="5" t="str" cm="1">
        <f t="array" aca="1" ref="NQ256" ca="1">IF(OR(NR256:NY256&lt;&gt;"-"),TRUE,"-")</f>
        <v>-</v>
      </c>
      <c r="NR256" s="19" t="str">
        <f t="shared" ca="1" si="1857"/>
        <v>-</v>
      </c>
      <c r="NS256" s="19" t="str">
        <f t="shared" ca="1" si="1857"/>
        <v>-</v>
      </c>
      <c r="NT256" s="19" t="str">
        <f t="shared" ca="1" si="1857"/>
        <v>-</v>
      </c>
      <c r="NU256" s="19" t="str">
        <f t="shared" ca="1" si="1857"/>
        <v>-</v>
      </c>
      <c r="NV256" s="19" t="str">
        <f t="shared" ca="1" si="1857"/>
        <v>-</v>
      </c>
      <c r="NW256" s="19" t="str">
        <f t="shared" ca="1" si="1857"/>
        <v>-</v>
      </c>
      <c r="NX256" s="19" t="str">
        <f t="shared" ca="1" si="1857"/>
        <v>-</v>
      </c>
      <c r="NY256" s="19" t="str">
        <f t="shared" ca="1" si="1857"/>
        <v>-</v>
      </c>
      <c r="NZ256" s="5" t="b">
        <f t="array" aca="1" ref="NZ256" ca="1">IF(OR(OA256:OG256&lt;&gt;"-"),TRUE,"-")</f>
        <v>1</v>
      </c>
      <c r="OA256" s="19">
        <f t="shared" ca="1" si="1882"/>
        <v>0</v>
      </c>
      <c r="OB256" s="19">
        <f t="shared" ca="1" si="1882"/>
        <v>999999</v>
      </c>
      <c r="OC256" s="19">
        <f t="shared" ca="1" si="1882"/>
        <v>999999</v>
      </c>
      <c r="OD256" s="19">
        <f t="shared" ca="1" si="1882"/>
        <v>999999</v>
      </c>
      <c r="OE256" s="19">
        <f t="shared" ca="1" si="1882"/>
        <v>999999</v>
      </c>
      <c r="OF256" s="19">
        <f t="shared" ca="1" si="1882"/>
        <v>999999</v>
      </c>
      <c r="OG256" s="19">
        <f t="shared" ca="1" si="1882"/>
        <v>999999</v>
      </c>
      <c r="OH256" s="19" t="str">
        <f t="shared" ca="1" si="1882"/>
        <v>-</v>
      </c>
      <c r="OI256" s="19" t="str">
        <f t="shared" ca="1" si="1882"/>
        <v>-</v>
      </c>
      <c r="OJ256" s="19" t="str">
        <f t="shared" ca="1" si="1882"/>
        <v>-</v>
      </c>
      <c r="OK256" s="19" t="b">
        <f t="shared" ca="1" si="1882"/>
        <v>1</v>
      </c>
      <c r="OL256" s="19">
        <f t="shared" ca="1" si="1882"/>
        <v>0</v>
      </c>
      <c r="OM256" s="5" t="str">
        <f t="shared" ca="1" si="1731"/>
        <v>-</v>
      </c>
      <c r="ON256" s="5" t="str">
        <f t="shared" ca="1" si="1731"/>
        <v>-</v>
      </c>
      <c r="OO256" s="5" t="str">
        <f t="shared" ca="1" si="1731"/>
        <v>-</v>
      </c>
      <c r="OP256" s="5" t="str">
        <f t="shared" ca="1" si="1731"/>
        <v>-</v>
      </c>
      <c r="OQ256" s="19" t="str">
        <f t="shared" ca="1" si="1548"/>
        <v>-</v>
      </c>
      <c r="OR256" s="19" t="str">
        <f t="shared" ca="1" si="1548"/>
        <v>-</v>
      </c>
      <c r="OS256" s="19" t="str">
        <f t="shared" ca="1" si="1548"/>
        <v>-</v>
      </c>
      <c r="OT256" s="19" t="str">
        <f t="shared" ca="1" si="1548"/>
        <v>-</v>
      </c>
      <c r="OU256" s="5">
        <f t="shared" ca="1" si="1753"/>
        <v>0</v>
      </c>
      <c r="OV256" s="19" t="str">
        <f t="shared" ca="1" si="1548"/>
        <v>-</v>
      </c>
      <c r="OW256" s="5" t="str">
        <f t="shared" ca="1" si="1806"/>
        <v>-</v>
      </c>
      <c r="OX256" s="5">
        <f t="shared" ca="1" si="1806"/>
        <v>500</v>
      </c>
      <c r="OY256" s="5">
        <f t="shared" ca="1" si="1806"/>
        <v>500</v>
      </c>
      <c r="OZ256" s="5" t="str">
        <f t="shared" ca="1" si="1806"/>
        <v>-</v>
      </c>
      <c r="PA256" s="5" t="str">
        <f t="shared" ca="1" si="1806"/>
        <v>-</v>
      </c>
      <c r="PB256" s="5" t="str">
        <f t="shared" ca="1" si="1806"/>
        <v>-</v>
      </c>
      <c r="PC256" s="5">
        <f t="shared" ca="1" si="1860"/>
        <v>1.5</v>
      </c>
      <c r="PD256" s="9"/>
      <c r="PE256" s="19">
        <f t="shared" ca="1" si="1548"/>
        <v>50</v>
      </c>
      <c r="PF256" s="19">
        <f t="shared" ca="1" si="1861"/>
        <v>50</v>
      </c>
      <c r="PG256" s="19">
        <f t="shared" ca="1" si="1861"/>
        <v>50</v>
      </c>
      <c r="PH256" s="19">
        <f t="shared" ca="1" si="1861"/>
        <v>50</v>
      </c>
      <c r="PI256" s="5">
        <f t="shared" ca="1" si="1862"/>
        <v>1</v>
      </c>
      <c r="PJ256" s="5">
        <f t="shared" ca="1" si="1863"/>
        <v>1</v>
      </c>
      <c r="PK256" s="5">
        <f t="shared" ca="1" si="1864"/>
        <v>1</v>
      </c>
      <c r="PL256" s="9"/>
      <c r="PM256" s="19" t="b">
        <f t="shared" ca="1" si="1861"/>
        <v>0</v>
      </c>
      <c r="PN256" s="19" t="b">
        <f t="shared" ca="1" si="1861"/>
        <v>0</v>
      </c>
      <c r="PO256" s="19">
        <f t="shared" ca="1" si="1861"/>
        <v>1</v>
      </c>
      <c r="PP256" s="134">
        <f t="shared" ca="1" si="1865"/>
        <v>1</v>
      </c>
      <c r="PQ256" s="134">
        <f t="shared" ca="1" si="1865"/>
        <v>1</v>
      </c>
      <c r="PR256" s="134">
        <f t="shared" ca="1" si="1865"/>
        <v>1</v>
      </c>
      <c r="PS256" s="134">
        <f t="shared" ca="1" si="1865"/>
        <v>1</v>
      </c>
      <c r="PT256" s="134">
        <f t="shared" ca="1" si="1865"/>
        <v>1</v>
      </c>
      <c r="PU256" s="134">
        <f t="shared" ca="1" si="1865"/>
        <v>1</v>
      </c>
      <c r="PV256" s="134">
        <f t="shared" ca="1" si="1865"/>
        <v>1</v>
      </c>
      <c r="PW256" s="134">
        <f t="shared" ca="1" si="1865"/>
        <v>1</v>
      </c>
      <c r="PX256" s="9"/>
      <c r="PY256" s="537" t="str">
        <f t="shared" ca="1" si="1866"/>
        <v>-</v>
      </c>
      <c r="PZ256" s="537" t="str">
        <f t="shared" ca="1" si="1866"/>
        <v>-</v>
      </c>
      <c r="QA256" s="537" t="str">
        <f t="shared" ca="1" si="1866"/>
        <v>-</v>
      </c>
      <c r="QB256" s="537" t="str">
        <f t="shared" ca="1" si="1866"/>
        <v>-</v>
      </c>
      <c r="QC256" s="537" t="str">
        <f t="shared" ca="1" si="1866"/>
        <v>-</v>
      </c>
      <c r="QD256" s="537" t="str">
        <f t="shared" ca="1" si="1866"/>
        <v>-</v>
      </c>
      <c r="QE256" s="537" t="str">
        <f t="shared" ca="1" si="1866"/>
        <v>-</v>
      </c>
      <c r="QF256" s="537" t="str">
        <f t="shared" ca="1" si="1866"/>
        <v>-</v>
      </c>
      <c r="QG256" s="537" t="str">
        <f t="shared" ca="1" si="1866"/>
        <v>-</v>
      </c>
      <c r="QH256" s="537" t="str">
        <f t="shared" ca="1" si="1866"/>
        <v>-</v>
      </c>
      <c r="QI256" s="537" t="str">
        <f t="shared" ca="1" si="1866"/>
        <v>-</v>
      </c>
      <c r="QJ256" s="537" t="str">
        <f t="shared" ca="1" si="1866"/>
        <v>-</v>
      </c>
      <c r="QK256" s="537" t="str">
        <f t="shared" ca="1" si="1866"/>
        <v>-</v>
      </c>
      <c r="QL256" s="537" t="str">
        <f t="shared" ca="1" si="1866"/>
        <v>-</v>
      </c>
      <c r="QM256" s="537" t="str">
        <f t="shared" ca="1" si="1866"/>
        <v>-</v>
      </c>
      <c r="QN256" s="537" t="str">
        <f t="shared" ca="1" si="1866"/>
        <v>-</v>
      </c>
      <c r="QO256" s="537" t="str">
        <f t="shared" ca="1" si="1867"/>
        <v>-</v>
      </c>
      <c r="QP256" s="537" t="str">
        <f t="shared" ca="1" si="1867"/>
        <v>-</v>
      </c>
      <c r="QQ256" s="537" t="str">
        <f t="shared" ca="1" si="1867"/>
        <v>-</v>
      </c>
      <c r="QR256" s="537" t="str">
        <f t="shared" ca="1" si="1867"/>
        <v>-</v>
      </c>
      <c r="QS256" s="537" t="str">
        <f t="shared" ca="1" si="1867"/>
        <v>-</v>
      </c>
      <c r="QT256" s="537" t="str">
        <f t="shared" ca="1" si="1867"/>
        <v>-</v>
      </c>
      <c r="QU256" s="537" t="str">
        <f t="shared" ca="1" si="1867"/>
        <v>-</v>
      </c>
      <c r="QV256" s="537" t="str">
        <f t="shared" ca="1" si="1867"/>
        <v>-</v>
      </c>
      <c r="QW256" s="537" t="str">
        <f t="shared" ca="1" si="1867"/>
        <v>-</v>
      </c>
      <c r="QX256" s="537" t="str">
        <f t="shared" ca="1" si="1867"/>
        <v>-</v>
      </c>
      <c r="QY256" s="537" t="str">
        <f t="shared" ca="1" si="1867"/>
        <v>-</v>
      </c>
      <c r="QZ256" s="537" t="str">
        <f t="shared" ca="1" si="1867"/>
        <v>-</v>
      </c>
      <c r="RA256" s="537" t="str">
        <f t="shared" ca="1" si="1867"/>
        <v>-</v>
      </c>
      <c r="RB256" s="537" t="str">
        <f t="shared" ca="1" si="1867"/>
        <v>-</v>
      </c>
      <c r="RC256" s="537" t="str">
        <f t="shared" ca="1" si="1867"/>
        <v>-</v>
      </c>
      <c r="RD256" s="537" t="str">
        <f t="shared" ca="1" si="1867"/>
        <v>-</v>
      </c>
      <c r="RE256" s="537" t="str">
        <f t="shared" ca="1" si="1898"/>
        <v>-</v>
      </c>
      <c r="RF256" s="537" t="str">
        <f t="shared" ca="1" si="1898"/>
        <v>-</v>
      </c>
      <c r="RG256" s="537" t="str">
        <f t="shared" ca="1" si="1898"/>
        <v>-</v>
      </c>
      <c r="RH256" s="537" t="str">
        <f t="shared" ca="1" si="1898"/>
        <v>-</v>
      </c>
      <c r="RI256" s="547" t="str">
        <f t="shared" ca="1" si="1869"/>
        <v>-</v>
      </c>
      <c r="RJ256" s="547" t="str">
        <f t="shared" ca="1" si="1869"/>
        <v>-</v>
      </c>
      <c r="RK256" s="547" t="str">
        <f t="shared" ca="1" si="1869"/>
        <v>-</v>
      </c>
      <c r="RL256" s="547" t="str">
        <f t="shared" ca="1" si="1869"/>
        <v>-</v>
      </c>
      <c r="RM256" s="547" t="str">
        <f t="shared" ca="1" si="1869"/>
        <v>-</v>
      </c>
      <c r="RN256" s="547" t="str">
        <f t="shared" ca="1" si="1869"/>
        <v>-</v>
      </c>
      <c r="RO256" s="547" t="str">
        <f t="shared" ca="1" si="1869"/>
        <v>-</v>
      </c>
      <c r="RP256" s="547" t="str">
        <f t="shared" ca="1" si="1869"/>
        <v>-</v>
      </c>
      <c r="RQ256" s="547" t="str">
        <f t="shared" ca="1" si="1869"/>
        <v>-</v>
      </c>
      <c r="RR256" s="547" t="str">
        <f t="shared" ca="1" si="1869"/>
        <v>-</v>
      </c>
      <c r="RS256" s="547" t="str">
        <f t="shared" ca="1" si="1869"/>
        <v>-</v>
      </c>
      <c r="RT256" s="547" t="str">
        <f t="shared" ca="1" si="1869"/>
        <v>-</v>
      </c>
      <c r="RU256" s="547" t="str">
        <f t="shared" ca="1" si="1869"/>
        <v>-</v>
      </c>
      <c r="RV256" s="547" t="str">
        <f t="shared" ca="1" si="1869"/>
        <v>-</v>
      </c>
      <c r="RW256" s="547" t="str">
        <f t="shared" ca="1" si="1869"/>
        <v>-</v>
      </c>
      <c r="RX256" s="547" t="str">
        <f t="shared" ca="1" si="1869"/>
        <v>-</v>
      </c>
      <c r="RY256" s="547" t="str">
        <f t="shared" ca="1" si="1899"/>
        <v>-</v>
      </c>
      <c r="RZ256" s="547" t="str">
        <f t="shared" ca="1" si="1899"/>
        <v>-</v>
      </c>
      <c r="SA256" s="547" t="str">
        <f t="shared" ca="1" si="1899"/>
        <v>-</v>
      </c>
      <c r="SB256" s="547" t="str">
        <f t="shared" ca="1" si="1899"/>
        <v>-</v>
      </c>
      <c r="SC256" s="547" t="str">
        <f t="shared" ca="1" si="1899"/>
        <v>-</v>
      </c>
      <c r="SD256" s="547" t="str">
        <f t="shared" ca="1" si="1899"/>
        <v>-</v>
      </c>
      <c r="SE256" s="547" t="str">
        <f t="shared" ca="1" si="1899"/>
        <v>-</v>
      </c>
      <c r="SF256" s="547" t="str">
        <f t="shared" ca="1" si="1899"/>
        <v>-</v>
      </c>
      <c r="SG256" s="547" t="str">
        <f t="shared" ca="1" si="1899"/>
        <v>-</v>
      </c>
      <c r="SH256" s="547" t="str">
        <f t="shared" ca="1" si="1899"/>
        <v>-</v>
      </c>
      <c r="SI256" s="537" t="str">
        <f t="shared" ca="1" si="1871"/>
        <v>-</v>
      </c>
      <c r="SJ256" s="537" t="str">
        <f t="shared" ca="1" si="1871"/>
        <v>-</v>
      </c>
      <c r="SK256" s="537" t="str">
        <f t="shared" ca="1" si="1871"/>
        <v>-</v>
      </c>
      <c r="SL256" s="537" t="str">
        <f t="shared" ca="1" si="1871"/>
        <v>-</v>
      </c>
      <c r="SM256" s="537" t="str">
        <f t="shared" ca="1" si="1871"/>
        <v>-</v>
      </c>
      <c r="SN256" s="537" t="str">
        <f t="shared" ca="1" si="1871"/>
        <v>-</v>
      </c>
      <c r="SO256" s="537" t="str">
        <f t="shared" ca="1" si="1871"/>
        <v>-</v>
      </c>
      <c r="SP256" s="537" t="str">
        <f t="shared" ca="1" si="1871"/>
        <v>-</v>
      </c>
      <c r="SQ256" s="537" t="str">
        <f t="shared" ca="1" si="1871"/>
        <v>-</v>
      </c>
      <c r="SR256" s="537" t="str">
        <f t="shared" ca="1" si="1871"/>
        <v>-</v>
      </c>
      <c r="SS256" s="537" t="str">
        <f t="shared" ca="1" si="1871"/>
        <v>-</v>
      </c>
      <c r="ST256" s="537" t="str">
        <f t="shared" ca="1" si="1871"/>
        <v>-</v>
      </c>
      <c r="SU256" s="537" t="str">
        <f t="shared" ca="1" si="1871"/>
        <v>-</v>
      </c>
      <c r="SV256" s="537" t="str">
        <f t="shared" ca="1" si="1871"/>
        <v>-</v>
      </c>
      <c r="SW256" s="537" t="str">
        <f t="shared" ca="1" si="1871"/>
        <v>-</v>
      </c>
      <c r="SX256" s="537" t="str">
        <f t="shared" ca="1" si="1871"/>
        <v>-</v>
      </c>
      <c r="SY256" s="537" t="str">
        <f t="shared" ca="1" si="1872"/>
        <v>-</v>
      </c>
      <c r="SZ256" s="537" t="str">
        <f t="shared" ca="1" si="1872"/>
        <v>-</v>
      </c>
      <c r="TA256" s="537" t="str">
        <f t="shared" ca="1" si="1872"/>
        <v>-</v>
      </c>
      <c r="TB256" s="537" t="str">
        <f t="shared" ca="1" si="1872"/>
        <v>-</v>
      </c>
      <c r="TC256" s="537" t="str">
        <f t="shared" ca="1" si="1872"/>
        <v>-</v>
      </c>
      <c r="TD256" s="537" t="str">
        <f t="shared" ca="1" si="1872"/>
        <v>-</v>
      </c>
      <c r="TE256" s="537" t="str">
        <f t="shared" ca="1" si="1872"/>
        <v>-</v>
      </c>
      <c r="TF256" s="537" t="str">
        <f t="shared" ca="1" si="1872"/>
        <v>-</v>
      </c>
      <c r="TG256" s="537" t="str">
        <f t="shared" ca="1" si="1872"/>
        <v>-</v>
      </c>
      <c r="TH256" s="537" t="str">
        <f t="shared" ca="1" si="1872"/>
        <v>-</v>
      </c>
      <c r="TI256" s="537" t="str">
        <f t="shared" ca="1" si="1872"/>
        <v>-</v>
      </c>
      <c r="TJ256" s="537" t="str">
        <f t="shared" ca="1" si="1872"/>
        <v>-</v>
      </c>
      <c r="TK256" s="537" t="str">
        <f t="shared" ca="1" si="1872"/>
        <v>-</v>
      </c>
      <c r="TL256" s="537" t="str">
        <f t="shared" ca="1" si="1872"/>
        <v>-</v>
      </c>
      <c r="TM256" s="537" t="str">
        <f t="shared" ca="1" si="1872"/>
        <v>-</v>
      </c>
      <c r="TN256" s="537" t="str">
        <f t="shared" ca="1" si="1872"/>
        <v>-</v>
      </c>
      <c r="TO256" s="537" t="str">
        <f t="shared" ca="1" si="1900"/>
        <v>-</v>
      </c>
      <c r="TP256" s="537" t="str">
        <f t="shared" ca="1" si="1900"/>
        <v>-</v>
      </c>
      <c r="TQ256" s="537" t="str">
        <f t="shared" ca="1" si="1900"/>
        <v>-</v>
      </c>
      <c r="TR256" s="537" t="str">
        <f t="shared" ca="1" si="1900"/>
        <v>-</v>
      </c>
      <c r="TS256" s="547" t="str">
        <f t="shared" ca="1" si="1874"/>
        <v>-</v>
      </c>
      <c r="TT256" s="547" t="str">
        <f t="shared" ca="1" si="1874"/>
        <v>-</v>
      </c>
      <c r="TU256" s="547" t="str">
        <f t="shared" ca="1" si="1874"/>
        <v>-</v>
      </c>
      <c r="TV256" s="547" t="str">
        <f t="shared" ca="1" si="1874"/>
        <v>-</v>
      </c>
      <c r="TW256" s="547" t="str">
        <f t="shared" ca="1" si="1874"/>
        <v>-</v>
      </c>
      <c r="TX256" s="547" t="str">
        <f t="shared" ca="1" si="1874"/>
        <v>-</v>
      </c>
      <c r="TY256" s="547" t="str">
        <f t="shared" ca="1" si="1874"/>
        <v>-</v>
      </c>
      <c r="TZ256" s="547" t="str">
        <f t="shared" ca="1" si="1874"/>
        <v>-</v>
      </c>
      <c r="UA256" s="547" t="str">
        <f t="shared" ca="1" si="1874"/>
        <v>-</v>
      </c>
      <c r="UB256" s="547" t="str">
        <f t="shared" ca="1" si="1874"/>
        <v>-</v>
      </c>
      <c r="UC256" s="547" t="str">
        <f t="shared" ca="1" si="1874"/>
        <v>-</v>
      </c>
      <c r="UD256" s="547" t="str">
        <f t="shared" ca="1" si="1874"/>
        <v>-</v>
      </c>
      <c r="UE256" s="547" t="str">
        <f t="shared" ca="1" si="1874"/>
        <v>-</v>
      </c>
      <c r="UF256" s="547" t="str">
        <f t="shared" ca="1" si="1874"/>
        <v>-</v>
      </c>
      <c r="UG256" s="547" t="str">
        <f t="shared" ca="1" si="1874"/>
        <v>-</v>
      </c>
      <c r="UH256" s="547" t="str">
        <f t="shared" ca="1" si="1874"/>
        <v>-</v>
      </c>
      <c r="UI256" s="547" t="str">
        <f t="shared" ca="1" si="1901"/>
        <v>-</v>
      </c>
      <c r="UJ256" s="547" t="str">
        <f t="shared" ca="1" si="1901"/>
        <v>-</v>
      </c>
      <c r="UK256" s="547" t="str">
        <f t="shared" ca="1" si="1901"/>
        <v>-</v>
      </c>
      <c r="UL256" s="547" t="str">
        <f t="shared" ca="1" si="1901"/>
        <v>-</v>
      </c>
      <c r="UM256" s="547" t="str">
        <f t="shared" ca="1" si="1901"/>
        <v>-</v>
      </c>
      <c r="UN256" s="547" t="str">
        <f t="shared" ca="1" si="1901"/>
        <v>-</v>
      </c>
      <c r="UO256" s="547" t="str">
        <f t="shared" ca="1" si="1901"/>
        <v>-</v>
      </c>
      <c r="UP256" s="547" t="str">
        <f t="shared" ca="1" si="1901"/>
        <v>-</v>
      </c>
      <c r="UQ256" s="547" t="str">
        <f t="shared" ca="1" si="1901"/>
        <v>-</v>
      </c>
      <c r="UR256" s="547" t="str">
        <f t="shared" ca="1" si="1901"/>
        <v>-</v>
      </c>
      <c r="US256" s="537" t="str">
        <f t="shared" ca="1" si="1876"/>
        <v>-</v>
      </c>
      <c r="UT256" s="537" t="str">
        <f t="shared" ca="1" si="1876"/>
        <v>-</v>
      </c>
      <c r="UU256" s="537" t="str">
        <f t="shared" ca="1" si="1876"/>
        <v>-</v>
      </c>
      <c r="UV256" s="537" t="str">
        <f t="shared" ca="1" si="1876"/>
        <v>-</v>
      </c>
      <c r="UW256" s="537" t="str">
        <f t="shared" ca="1" si="1876"/>
        <v>-</v>
      </c>
      <c r="UX256" s="537" t="str">
        <f t="shared" ca="1" si="1876"/>
        <v>-</v>
      </c>
      <c r="UY256" s="537" t="str">
        <f t="shared" ca="1" si="1876"/>
        <v>-</v>
      </c>
      <c r="UZ256" s="537" t="str">
        <f t="shared" ca="1" si="1876"/>
        <v>-</v>
      </c>
      <c r="VA256" s="537" t="str">
        <f t="shared" ca="1" si="1876"/>
        <v>-</v>
      </c>
      <c r="VB256" s="537" t="str">
        <f t="shared" ca="1" si="1876"/>
        <v>-</v>
      </c>
      <c r="VC256" s="537" t="str">
        <f t="shared" ca="1" si="1876"/>
        <v>-</v>
      </c>
      <c r="VD256" s="537" t="str">
        <f t="shared" ca="1" si="1876"/>
        <v>-</v>
      </c>
      <c r="VE256" s="537" t="str">
        <f t="shared" ca="1" si="1876"/>
        <v>-</v>
      </c>
      <c r="VF256" s="537" t="str">
        <f t="shared" ca="1" si="1876"/>
        <v>-</v>
      </c>
      <c r="VG256" s="537" t="str">
        <f t="shared" ca="1" si="1876"/>
        <v>-</v>
      </c>
      <c r="VH256" s="537" t="str">
        <f t="shared" ca="1" si="1876"/>
        <v>-</v>
      </c>
      <c r="VI256" s="537" t="str">
        <f t="shared" ca="1" si="1877"/>
        <v>-</v>
      </c>
      <c r="VJ256" s="537" t="str">
        <f t="shared" ca="1" si="1877"/>
        <v>-</v>
      </c>
      <c r="VK256" s="537" t="str">
        <f t="shared" ca="1" si="1877"/>
        <v>-</v>
      </c>
      <c r="VL256" s="537" t="str">
        <f t="shared" ca="1" si="1877"/>
        <v>-</v>
      </c>
      <c r="VM256" s="537" t="str">
        <f t="shared" ca="1" si="1877"/>
        <v>-</v>
      </c>
      <c r="VN256" s="537" t="str">
        <f t="shared" ca="1" si="1877"/>
        <v>-</v>
      </c>
      <c r="VO256" s="537" t="str">
        <f t="shared" ca="1" si="1877"/>
        <v>-</v>
      </c>
      <c r="VP256" s="537" t="str">
        <f t="shared" ca="1" si="1877"/>
        <v>-</v>
      </c>
      <c r="VQ256" s="537" t="str">
        <f t="shared" ca="1" si="1877"/>
        <v>-</v>
      </c>
      <c r="VR256" s="537" t="str">
        <f t="shared" ca="1" si="1877"/>
        <v>-</v>
      </c>
      <c r="VS256" s="537" t="str">
        <f t="shared" ca="1" si="1877"/>
        <v>-</v>
      </c>
      <c r="VT256" s="537" t="str">
        <f t="shared" ca="1" si="1877"/>
        <v>-</v>
      </c>
      <c r="VU256" s="537" t="str">
        <f t="shared" ca="1" si="1877"/>
        <v>-</v>
      </c>
      <c r="VV256" s="537" t="str">
        <f t="shared" ca="1" si="1877"/>
        <v>-</v>
      </c>
      <c r="VW256" s="537" t="b">
        <f t="shared" ca="1" si="1877"/>
        <v>1</v>
      </c>
      <c r="VX256" s="537" t="b">
        <f t="shared" ca="1" si="1877"/>
        <v>1</v>
      </c>
      <c r="VY256" s="537" t="b">
        <f t="shared" ca="1" si="1902"/>
        <v>1</v>
      </c>
      <c r="VZ256" s="537" t="b">
        <f t="shared" ca="1" si="1902"/>
        <v>1</v>
      </c>
      <c r="WA256" s="537" t="b">
        <f t="shared" ca="1" si="1902"/>
        <v>1</v>
      </c>
      <c r="WB256" s="537" t="b">
        <f t="shared" ca="1" si="1902"/>
        <v>1</v>
      </c>
      <c r="WC256" s="547" t="b">
        <f t="shared" ca="1" si="1879"/>
        <v>1</v>
      </c>
      <c r="WD256" s="547" t="b">
        <f t="shared" ca="1" si="1879"/>
        <v>1</v>
      </c>
      <c r="WE256" s="547" t="b">
        <f t="shared" ca="1" si="1879"/>
        <v>1</v>
      </c>
      <c r="WF256" s="547" t="b">
        <f t="shared" ca="1" si="1879"/>
        <v>1</v>
      </c>
      <c r="WG256" s="547" t="b">
        <f t="shared" ca="1" si="1879"/>
        <v>1</v>
      </c>
      <c r="WH256" s="547" t="b">
        <f t="shared" ca="1" si="1879"/>
        <v>1</v>
      </c>
      <c r="WI256" s="547" t="b">
        <f t="shared" ca="1" si="1879"/>
        <v>1</v>
      </c>
      <c r="WJ256" s="547" t="b">
        <f t="shared" ca="1" si="1879"/>
        <v>1</v>
      </c>
      <c r="WK256" s="547" t="b">
        <f t="shared" ca="1" si="1879"/>
        <v>1</v>
      </c>
      <c r="WL256" s="547" t="b">
        <f t="shared" ca="1" si="1879"/>
        <v>1</v>
      </c>
      <c r="WM256" s="547" t="b">
        <f t="shared" ca="1" si="1879"/>
        <v>1</v>
      </c>
      <c r="WN256" s="547" t="b">
        <f t="shared" ca="1" si="1879"/>
        <v>1</v>
      </c>
      <c r="WO256" s="547" t="b">
        <f t="shared" ca="1" si="1879"/>
        <v>1</v>
      </c>
      <c r="WP256" s="547" t="b">
        <f t="shared" ca="1" si="1879"/>
        <v>1</v>
      </c>
      <c r="WQ256" s="547" t="b">
        <f t="shared" ca="1" si="1879"/>
        <v>1</v>
      </c>
      <c r="WR256" s="547" t="b">
        <f t="shared" ca="1" si="1879"/>
        <v>1</v>
      </c>
      <c r="WS256" s="547" t="b">
        <f t="shared" ca="1" si="1903"/>
        <v>1</v>
      </c>
      <c r="WT256" s="547" t="b">
        <f t="shared" ca="1" si="1903"/>
        <v>1</v>
      </c>
      <c r="WU256" s="547" t="b">
        <f t="shared" ca="1" si="1903"/>
        <v>1</v>
      </c>
      <c r="WV256" s="547" t="b">
        <f t="shared" ca="1" si="1903"/>
        <v>1</v>
      </c>
      <c r="WW256" s="547" t="b">
        <f t="shared" ca="1" si="1903"/>
        <v>1</v>
      </c>
      <c r="WX256" s="547" t="b">
        <f t="shared" ca="1" si="1903"/>
        <v>1</v>
      </c>
      <c r="WY256" s="547" t="b">
        <f t="shared" ca="1" si="1903"/>
        <v>1</v>
      </c>
      <c r="WZ256" s="547" t="b">
        <f t="shared" ca="1" si="1903"/>
        <v>1</v>
      </c>
      <c r="XA256" s="547" t="b">
        <f t="shared" ca="1" si="1903"/>
        <v>1</v>
      </c>
      <c r="XB256" s="547" t="b">
        <f t="shared" ca="1" si="1903"/>
        <v>1</v>
      </c>
      <c r="XC256" s="19">
        <f t="shared" ca="1" si="1881"/>
        <v>0</v>
      </c>
      <c r="XD256" s="599">
        <v>0</v>
      </c>
    </row>
    <row r="257" spans="1:628" outlineLevel="2">
      <c r="A257" s="20">
        <f t="shared" si="1423"/>
        <v>252</v>
      </c>
      <c r="B257" s="241">
        <f t="shared" ca="1" si="1754"/>
        <v>220</v>
      </c>
      <c r="C257" s="115">
        <v>302</v>
      </c>
      <c r="D257" s="134" t="str">
        <f t="shared" ca="1" si="1810"/>
        <v>GSW</v>
      </c>
      <c r="E257" t="b">
        <v>1</v>
      </c>
      <c r="F257" t="b">
        <v>0</v>
      </c>
      <c r="G257" t="b">
        <f t="shared" si="1685"/>
        <v>1</v>
      </c>
      <c r="H257" s="213">
        <f t="shared" ca="1" si="1549"/>
        <v>48</v>
      </c>
      <c r="I257" s="19">
        <f t="shared" ca="1" si="1426"/>
        <v>1</v>
      </c>
      <c r="J257" s="19">
        <f t="shared" ca="1" si="1426"/>
        <v>0</v>
      </c>
      <c r="K257" s="114">
        <f t="shared" ca="1" si="1630"/>
        <v>1</v>
      </c>
      <c r="L257" s="114">
        <f t="shared" ca="1" si="1904"/>
        <v>2</v>
      </c>
      <c r="M257" s="19">
        <f t="shared" ca="1" si="1426"/>
        <v>2</v>
      </c>
      <c r="N257" s="19">
        <f t="shared" ca="1" si="1426"/>
        <v>2</v>
      </c>
      <c r="O257" s="114">
        <f t="shared" ca="1" si="1812"/>
        <v>2</v>
      </c>
      <c r="P257" s="19">
        <f t="shared" ca="1" si="1686"/>
        <v>3</v>
      </c>
      <c r="Q257" s="19">
        <f t="shared" ca="1" si="1686"/>
        <v>2</v>
      </c>
      <c r="R257" s="19">
        <f t="shared" ca="1" si="1686"/>
        <v>1</v>
      </c>
      <c r="S257" s="19">
        <f t="shared" ca="1" si="1686"/>
        <v>0</v>
      </c>
      <c r="T257" s="19">
        <f t="shared" ca="1" si="1686"/>
        <v>0</v>
      </c>
      <c r="U257" s="19">
        <f t="shared" ca="1" si="1686"/>
        <v>0</v>
      </c>
      <c r="V257" s="19">
        <f t="shared" ca="1" si="1686"/>
        <v>0</v>
      </c>
      <c r="W257" s="19">
        <f t="shared" ca="1" si="1686"/>
        <v>0</v>
      </c>
      <c r="X257" s="19">
        <f t="shared" ca="1" si="1686"/>
        <v>1</v>
      </c>
      <c r="Y257" s="19">
        <f t="shared" ca="1" si="1686"/>
        <v>1</v>
      </c>
      <c r="Z257" s="19">
        <f t="shared" ca="1" si="1686"/>
        <v>1</v>
      </c>
      <c r="AA257" s="209"/>
      <c r="AB257" s="209"/>
      <c r="AC257" s="209"/>
      <c r="AD257" s="209"/>
      <c r="AE257" s="209"/>
      <c r="AF257" s="19">
        <f t="shared" ca="1" si="1687"/>
        <v>0</v>
      </c>
      <c r="AG257" s="209"/>
      <c r="AH257" s="209"/>
      <c r="AI257" s="209"/>
      <c r="AJ257" s="209"/>
      <c r="AK257" s="209"/>
      <c r="AL257" s="209"/>
      <c r="AM257" s="209"/>
      <c r="AN257" s="209"/>
      <c r="AO257" s="134">
        <f t="shared" ca="1" si="1813"/>
        <v>2</v>
      </c>
      <c r="AP257" s="134">
        <f ca="1">INDEX(CHOOSE($P257,DataAutumn!i.AdultDrys,DataWinter!i.AdultDrys,DataSpring!i.AdultDrys),1,$O257)</f>
        <v>3</v>
      </c>
      <c r="AQ257" s="5">
        <f t="shared" ca="1" si="1702"/>
        <v>2</v>
      </c>
      <c r="AR257" s="5">
        <f t="shared" ca="1" si="1702"/>
        <v>0</v>
      </c>
      <c r="AS257" s="5">
        <f t="shared" ca="1" si="1814"/>
        <v>6</v>
      </c>
      <c r="AT257" s="209"/>
      <c r="AU257" s="209"/>
      <c r="AV257" s="209"/>
      <c r="AW257" s="353" t="str">
        <f t="shared" ca="1" si="1763"/>
        <v>TemplateRE 00048 GSW MWM     TOL204 Scan2 GFS_1 RR+01% REV01_1_2 PI00.0% Part0  GP100% WP100% MP100% (T_F33N11L00)</v>
      </c>
      <c r="AX257" s="9" t="str">
        <f ca="1">IF(COUNTIF(AW$5:AW257,AW257)=1,"-","Dup")</f>
        <v>-</v>
      </c>
      <c r="AY257" s="9"/>
      <c r="AZ257" s="19" t="str">
        <f t="shared" ca="1" si="1436"/>
        <v>-</v>
      </c>
      <c r="BA257" s="19" t="str">
        <f t="shared" ca="1" si="1436"/>
        <v>-</v>
      </c>
      <c r="BB257" s="19" t="str">
        <f t="shared" ca="1" si="1436"/>
        <v>-</v>
      </c>
      <c r="BC257" s="19" t="str">
        <f t="shared" ca="1" si="1437"/>
        <v>-</v>
      </c>
      <c r="BD257" s="19" t="str">
        <f t="shared" ca="1" si="1436"/>
        <v>-</v>
      </c>
      <c r="BE257" s="19" t="str">
        <f t="shared" ca="1" si="1436"/>
        <v>-</v>
      </c>
      <c r="BF257" s="19" t="str">
        <f t="shared" ca="1" si="1436"/>
        <v>-</v>
      </c>
      <c r="BG257" s="19" t="str">
        <f t="shared" ca="1" si="1436"/>
        <v>-</v>
      </c>
      <c r="BH257" s="19" t="str">
        <f t="shared" ca="1" si="1436"/>
        <v>-</v>
      </c>
      <c r="BI257" s="9"/>
      <c r="BJ257" s="19" t="b">
        <f t="shared" ca="1" si="1438"/>
        <v>1</v>
      </c>
      <c r="BK257" s="19" t="str">
        <f t="shared" ca="1" si="1438"/>
        <v>-</v>
      </c>
      <c r="BL257" s="19" t="str">
        <f t="shared" ca="1" si="1438"/>
        <v>-</v>
      </c>
      <c r="BM257" s="19" t="str">
        <f t="shared" ca="1" si="1438"/>
        <v>-</v>
      </c>
      <c r="BN257" s="19" t="b">
        <f t="shared" ca="1" si="1438"/>
        <v>0</v>
      </c>
      <c r="BO257" s="19">
        <f t="shared" ca="1" si="1438"/>
        <v>0</v>
      </c>
      <c r="BP257" s="19" t="str">
        <f t="shared" ca="1" si="1439"/>
        <v>-</v>
      </c>
      <c r="BQ257" s="19" t="str">
        <f t="shared" ca="1" si="1439"/>
        <v>-</v>
      </c>
      <c r="BR257" s="19" t="b">
        <f t="shared" ca="1" si="1438"/>
        <v>1</v>
      </c>
      <c r="BS257" s="9"/>
      <c r="BT257" s="19" t="str">
        <f t="shared" ca="1" si="1440"/>
        <v>-</v>
      </c>
      <c r="BU257" s="5" t="str">
        <f t="shared" ca="1" si="1885"/>
        <v>-</v>
      </c>
      <c r="BV257" s="5">
        <f t="shared" ca="1" si="1886"/>
        <v>1</v>
      </c>
      <c r="BW257" s="5">
        <f t="shared" ca="1" si="1818"/>
        <v>1</v>
      </c>
      <c r="BX257" s="19" t="str">
        <f t="shared" ca="1" si="1443"/>
        <v>-</v>
      </c>
      <c r="BY257" s="19" t="str">
        <f t="shared" ca="1" si="1443"/>
        <v>-</v>
      </c>
      <c r="BZ257" s="19" t="str">
        <f t="shared" ca="1" si="1443"/>
        <v>-</v>
      </c>
      <c r="CA257" s="5" t="str">
        <f t="shared" ca="1" si="1887"/>
        <v>-</v>
      </c>
      <c r="CB257" s="5">
        <f t="shared" ca="1" si="1888"/>
        <v>1</v>
      </c>
      <c r="CC257" s="5">
        <f t="shared" ca="1" si="1888"/>
        <v>1</v>
      </c>
      <c r="CD257" s="19" t="str">
        <f t="shared" ca="1" si="1446"/>
        <v>-</v>
      </c>
      <c r="CE257" s="5" t="str">
        <f t="shared" ca="1" si="1889"/>
        <v>-</v>
      </c>
      <c r="CF257" s="5">
        <f t="shared" ca="1" si="1890"/>
        <v>1</v>
      </c>
      <c r="CG257" s="19" t="str">
        <f t="shared" ca="1" si="1449"/>
        <v>-</v>
      </c>
      <c r="CH257" s="19" t="str">
        <f t="shared" ca="1" si="1449"/>
        <v>-</v>
      </c>
      <c r="CI257" s="5">
        <f t="shared" ca="1" si="1450"/>
        <v>1</v>
      </c>
      <c r="CJ257" s="19" t="str">
        <f t="shared" ca="1" si="1449"/>
        <v>-</v>
      </c>
      <c r="CK257" s="5" t="str">
        <f t="shared" ca="1" si="1891"/>
        <v>-</v>
      </c>
      <c r="CL257" s="5">
        <f t="shared" ca="1" si="1892"/>
        <v>1</v>
      </c>
      <c r="CM257" s="5">
        <f t="shared" ca="1" si="1824"/>
        <v>1</v>
      </c>
      <c r="CN257" s="9"/>
      <c r="CO257" s="5" t="b">
        <f t="shared" ca="1" si="1453"/>
        <v>0</v>
      </c>
      <c r="CP257" s="12">
        <f t="shared" ca="1" si="1748"/>
        <v>2232111</v>
      </c>
      <c r="CQ257" s="19">
        <f t="shared" ca="1" si="1455"/>
        <v>1</v>
      </c>
      <c r="CR257" s="19" t="str">
        <f t="shared" ca="1" si="1455"/>
        <v>-</v>
      </c>
      <c r="CS257" s="143">
        <f t="shared" ca="1" si="1893"/>
        <v>1</v>
      </c>
      <c r="CT257" s="143">
        <f t="shared" ca="1" si="1893"/>
        <v>0</v>
      </c>
      <c r="CU257" s="12">
        <v>0</v>
      </c>
      <c r="CV257" s="143">
        <f t="shared" ref="CV257:CX272" ca="1" si="1906">IF($K257="",CV$5,IF($CO257,ABS($K257),IF($K257=CV$26,0,CV$27)))</f>
        <v>1</v>
      </c>
      <c r="CW257" s="143">
        <f t="shared" ca="1" si="1906"/>
        <v>1</v>
      </c>
      <c r="CX257" s="143">
        <f t="shared" ca="1" si="1906"/>
        <v>1</v>
      </c>
      <c r="CY257" s="12">
        <v>0</v>
      </c>
      <c r="CZ257" s="12">
        <v>0</v>
      </c>
      <c r="DA257" s="12">
        <v>0</v>
      </c>
      <c r="DB257" s="12">
        <v>0</v>
      </c>
      <c r="DC257" s="143">
        <f t="shared" ref="DC257:DI266" ca="1" si="1907">IF($K257="",DC$5,IF($CO257,ABS($K257),IF($K257=DC$26,0,DC$27)))</f>
        <v>1</v>
      </c>
      <c r="DD257" s="143">
        <f t="shared" ca="1" si="1907"/>
        <v>1</v>
      </c>
      <c r="DE257" s="143">
        <f t="shared" ca="1" si="1907"/>
        <v>1</v>
      </c>
      <c r="DF257" s="143">
        <f t="shared" ca="1" si="1907"/>
        <v>1</v>
      </c>
      <c r="DG257" s="143">
        <f t="shared" ca="1" si="1907"/>
        <v>1</v>
      </c>
      <c r="DH257" s="143">
        <f t="shared" ca="1" si="1907"/>
        <v>1</v>
      </c>
      <c r="DI257" s="143">
        <f t="shared" ca="1" si="1907"/>
        <v>1</v>
      </c>
      <c r="DJ257" s="9"/>
      <c r="DK257" s="19" t="b">
        <f t="shared" ca="1" si="1460"/>
        <v>1</v>
      </c>
      <c r="DL257" s="19" t="b">
        <f t="shared" ca="1" si="1460"/>
        <v>1</v>
      </c>
      <c r="DM257" s="19" t="b">
        <f t="shared" ca="1" si="1460"/>
        <v>1</v>
      </c>
      <c r="DN257" s="468">
        <f t="shared" ca="1" si="1895"/>
        <v>22321111</v>
      </c>
      <c r="DO257" s="19" t="b">
        <f t="shared" ca="1" si="1461"/>
        <v>1</v>
      </c>
      <c r="DP257" s="19">
        <f t="shared" ca="1" si="1461"/>
        <v>0</v>
      </c>
      <c r="DQ257" s="19" t="str">
        <f t="shared" ca="1" si="1461"/>
        <v>-</v>
      </c>
      <c r="DR257" s="578" t="str">
        <f t="shared" ca="1" si="1461"/>
        <v>-</v>
      </c>
      <c r="DS257" s="430">
        <f t="shared" ca="1" si="1704"/>
        <v>652</v>
      </c>
      <c r="DT257" s="430">
        <f t="shared" ca="1" si="1704"/>
        <v>686</v>
      </c>
      <c r="DU257" s="430">
        <f t="shared" ca="1" si="1704"/>
        <v>721</v>
      </c>
      <c r="DV257" s="142">
        <f t="shared" ca="1" si="1705"/>
        <v>378</v>
      </c>
      <c r="DW257" s="142">
        <f t="shared" ca="1" si="1705"/>
        <v>413</v>
      </c>
      <c r="DX257" s="142">
        <f t="shared" ca="1" si="1705"/>
        <v>448</v>
      </c>
      <c r="DY257" s="19" t="str">
        <f t="shared" ca="1" si="1689"/>
        <v>-</v>
      </c>
      <c r="DZ257" s="19" t="str">
        <f t="shared" ca="1" si="1689"/>
        <v>-</v>
      </c>
      <c r="EA257" s="19" t="str">
        <f t="shared" ca="1" si="1689"/>
        <v>-</v>
      </c>
      <c r="EB257" s="19" t="str">
        <f t="shared" ca="1" si="1689"/>
        <v>-</v>
      </c>
      <c r="EC257" s="19" t="str">
        <f t="shared" ca="1" si="1689"/>
        <v>-</v>
      </c>
      <c r="ED257" s="19" t="str">
        <f t="shared" ca="1" si="1689"/>
        <v>-</v>
      </c>
      <c r="EE257" s="19">
        <f t="shared" ca="1" si="1689"/>
        <v>1</v>
      </c>
      <c r="EF257" s="19">
        <f t="shared" ca="1" si="1689"/>
        <v>1</v>
      </c>
      <c r="EG257" s="19">
        <f t="shared" ca="1" si="1689"/>
        <v>0</v>
      </c>
      <c r="EH257" s="19" t="str">
        <f t="shared" ca="1" si="1689"/>
        <v>-</v>
      </c>
      <c r="EI257" s="19" t="str">
        <f t="shared" ca="1" si="1689"/>
        <v>-</v>
      </c>
      <c r="EJ257" s="19" t="str">
        <f t="shared" ca="1" si="1689"/>
        <v>-</v>
      </c>
      <c r="EK257" s="19" t="str">
        <f t="shared" ca="1" si="1689"/>
        <v>-</v>
      </c>
      <c r="EL257" s="19" t="str">
        <f t="shared" ca="1" si="1689"/>
        <v>-</v>
      </c>
      <c r="EM257" s="19">
        <f t="shared" ca="1" si="1689"/>
        <v>0</v>
      </c>
      <c r="EN257" s="19" t="str">
        <f t="shared" ca="1" si="1689"/>
        <v>-</v>
      </c>
      <c r="EO257" s="19" t="str">
        <f t="shared" ca="1" si="1690"/>
        <v>-</v>
      </c>
      <c r="EP257" s="19" t="str">
        <f t="shared" ca="1" si="1461"/>
        <v>-</v>
      </c>
      <c r="EQ257" s="19">
        <f t="shared" ca="1" si="1461"/>
        <v>0</v>
      </c>
      <c r="ER257" s="19">
        <f t="shared" ca="1" si="1461"/>
        <v>0</v>
      </c>
      <c r="ES257" s="9"/>
      <c r="ET257" s="19" t="str">
        <f t="shared" ca="1" si="1747"/>
        <v>-</v>
      </c>
      <c r="EU257" s="19" t="str">
        <f t="shared" ca="1" si="1747"/>
        <v>-</v>
      </c>
      <c r="EV257" s="19" t="str">
        <f t="shared" ca="1" si="1747"/>
        <v>-</v>
      </c>
      <c r="EW257" s="19" t="str">
        <f t="shared" ca="1" si="1747"/>
        <v>-</v>
      </c>
      <c r="EX257" s="19" t="str">
        <f t="shared" ca="1" si="1747"/>
        <v>-</v>
      </c>
      <c r="EY257" s="19" t="str">
        <f t="shared" ca="1" si="1747"/>
        <v>-</v>
      </c>
      <c r="EZ257" s="19" t="str">
        <f t="shared" ca="1" si="1747"/>
        <v>-</v>
      </c>
      <c r="FA257" s="19" t="str">
        <f t="shared" ca="1" si="1747"/>
        <v>-</v>
      </c>
      <c r="FB257" s="19" t="str">
        <f t="shared" ca="1" si="1747"/>
        <v>-</v>
      </c>
      <c r="FC257" s="19" t="str">
        <f t="shared" ca="1" si="1747"/>
        <v>-</v>
      </c>
      <c r="FD257" s="19" t="str">
        <f t="shared" ca="1" si="1747"/>
        <v>-</v>
      </c>
      <c r="FE257" s="19" t="str">
        <f t="shared" ca="1" si="1747"/>
        <v>-</v>
      </c>
      <c r="FF257" s="19">
        <f t="shared" ca="1" si="1747"/>
        <v>0</v>
      </c>
      <c r="FG257" s="430">
        <f t="shared" ca="1" si="1706"/>
        <v>0</v>
      </c>
      <c r="FH257" s="430">
        <f t="shared" ca="1" si="1706"/>
        <v>0</v>
      </c>
      <c r="FI257" s="114">
        <f t="shared" ca="1" si="1792"/>
        <v>0</v>
      </c>
      <c r="FJ257" s="114">
        <f t="shared" ca="1" si="1792"/>
        <v>0</v>
      </c>
      <c r="FK257" s="114">
        <f t="shared" ca="1" si="1792"/>
        <v>0</v>
      </c>
      <c r="FL257" s="114">
        <f t="shared" ca="1" si="1792"/>
        <v>0</v>
      </c>
      <c r="FM257" s="114">
        <f t="shared" ca="1" si="1792"/>
        <v>0</v>
      </c>
      <c r="FN257" s="536">
        <f t="shared" ca="1" si="1831"/>
        <v>0</v>
      </c>
      <c r="FO257" s="114">
        <f t="shared" ca="1" si="1793"/>
        <v>0</v>
      </c>
      <c r="FP257" s="114">
        <f t="shared" ca="1" si="1793"/>
        <v>0</v>
      </c>
      <c r="FQ257" s="114">
        <f t="shared" ca="1" si="1793"/>
        <v>0</v>
      </c>
      <c r="FR257" s="114">
        <f t="shared" ca="1" si="1793"/>
        <v>0</v>
      </c>
      <c r="FS257" s="114">
        <f t="shared" ca="1" si="1793"/>
        <v>0</v>
      </c>
      <c r="FT257" s="536">
        <f t="shared" ca="1" si="1832"/>
        <v>0</v>
      </c>
      <c r="FU257" s="114">
        <f t="shared" ca="1" si="1794"/>
        <v>0</v>
      </c>
      <c r="FV257" s="114">
        <f t="shared" ca="1" si="1794"/>
        <v>0</v>
      </c>
      <c r="FW257" s="114">
        <f t="shared" ca="1" si="1794"/>
        <v>0</v>
      </c>
      <c r="FX257" s="114">
        <f t="shared" ca="1" si="1794"/>
        <v>0</v>
      </c>
      <c r="FY257" s="114">
        <f t="shared" ca="1" si="1794"/>
        <v>0</v>
      </c>
      <c r="FZ257" s="536">
        <f t="shared" ca="1" si="1833"/>
        <v>0</v>
      </c>
      <c r="GA257" s="114">
        <f t="shared" ca="1" si="1795"/>
        <v>0</v>
      </c>
      <c r="GB257" s="114">
        <f t="shared" ca="1" si="1795"/>
        <v>0</v>
      </c>
      <c r="GC257" s="114">
        <f t="shared" ca="1" si="1795"/>
        <v>0</v>
      </c>
      <c r="GD257" s="114">
        <f t="shared" ca="1" si="1795"/>
        <v>0</v>
      </c>
      <c r="GE257" s="114">
        <f t="shared" ca="1" si="1795"/>
        <v>0</v>
      </c>
      <c r="GF257" s="536">
        <f t="shared" ca="1" si="1834"/>
        <v>0</v>
      </c>
      <c r="GG257" s="114">
        <f t="shared" ca="1" si="1796"/>
        <v>0</v>
      </c>
      <c r="GH257" s="114">
        <f t="shared" ca="1" si="1796"/>
        <v>0</v>
      </c>
      <c r="GI257" s="114">
        <f t="shared" ca="1" si="1796"/>
        <v>0</v>
      </c>
      <c r="GJ257" s="114">
        <f t="shared" ca="1" si="1796"/>
        <v>0</v>
      </c>
      <c r="GK257" s="114">
        <f t="shared" ca="1" si="1796"/>
        <v>0</v>
      </c>
      <c r="GL257" s="536">
        <f t="shared" ca="1" si="1835"/>
        <v>0</v>
      </c>
      <c r="GM257" s="114">
        <f t="shared" ca="1" si="1797"/>
        <v>0</v>
      </c>
      <c r="GN257" s="114">
        <f t="shared" ca="1" si="1797"/>
        <v>0</v>
      </c>
      <c r="GO257" s="114">
        <f t="shared" ca="1" si="1797"/>
        <v>0</v>
      </c>
      <c r="GP257" s="114">
        <f t="shared" ca="1" si="1797"/>
        <v>0</v>
      </c>
      <c r="GQ257" s="114">
        <f t="shared" ca="1" si="1797"/>
        <v>0</v>
      </c>
      <c r="GR257" s="536">
        <f t="shared" ca="1" si="1836"/>
        <v>0</v>
      </c>
      <c r="GS257" s="115">
        <f t="shared" ca="1" si="1713"/>
        <v>0</v>
      </c>
      <c r="GT257" s="115">
        <f t="shared" ca="1" si="1713"/>
        <v>0</v>
      </c>
      <c r="GU257" s="115">
        <f t="shared" ca="1" si="1713"/>
        <v>0</v>
      </c>
      <c r="GV257" s="115">
        <f t="shared" ca="1" si="1713"/>
        <v>0</v>
      </c>
      <c r="GW257" s="553">
        <f t="shared" ca="1" si="1714"/>
        <v>0</v>
      </c>
      <c r="GX257" s="553">
        <f t="shared" ca="1" si="1714"/>
        <v>0</v>
      </c>
      <c r="GY257" s="553">
        <f t="shared" ca="1" si="1714"/>
        <v>0</v>
      </c>
      <c r="GZ257" s="553">
        <f t="shared" ca="1" si="1714"/>
        <v>0</v>
      </c>
      <c r="HA257" s="553">
        <f t="shared" ca="1" si="1714"/>
        <v>0</v>
      </c>
      <c r="HB257" s="553">
        <f t="shared" ca="1" si="1714"/>
        <v>0</v>
      </c>
      <c r="HC257" s="553">
        <f t="shared" ca="1" si="1714"/>
        <v>0</v>
      </c>
      <c r="HD257" s="553">
        <f t="shared" ca="1" si="1714"/>
        <v>0</v>
      </c>
      <c r="HE257" s="553">
        <f t="shared" ca="1" si="1714"/>
        <v>0</v>
      </c>
      <c r="HF257" s="553">
        <f t="shared" ca="1" si="1714"/>
        <v>0</v>
      </c>
      <c r="HG257" s="553">
        <f t="shared" ca="1" si="1714"/>
        <v>0</v>
      </c>
      <c r="HH257" s="553">
        <f t="shared" ca="1" si="1714"/>
        <v>0</v>
      </c>
      <c r="HI257" s="553">
        <f t="shared" ca="1" si="1714"/>
        <v>0</v>
      </c>
      <c r="HJ257" s="553">
        <f t="shared" ca="1" si="1714"/>
        <v>0</v>
      </c>
      <c r="HK257" s="553">
        <f t="shared" ca="1" si="1714"/>
        <v>0</v>
      </c>
      <c r="HL257" s="553">
        <f t="shared" ca="1" si="1714"/>
        <v>0</v>
      </c>
      <c r="HM257" s="553">
        <f t="shared" ca="1" si="1715"/>
        <v>0</v>
      </c>
      <c r="HN257" s="553">
        <f t="shared" ca="1" si="1715"/>
        <v>0</v>
      </c>
      <c r="HO257" s="553">
        <f t="shared" ca="1" si="1715"/>
        <v>0</v>
      </c>
      <c r="HP257" s="553">
        <f t="shared" ca="1" si="1715"/>
        <v>0</v>
      </c>
      <c r="HQ257" s="19">
        <f t="shared" ca="1" si="1485"/>
        <v>0</v>
      </c>
      <c r="HR257" s="114">
        <f t="shared" ca="1" si="1798"/>
        <v>0</v>
      </c>
      <c r="HS257" s="114">
        <f t="shared" ca="1" si="1798"/>
        <v>0</v>
      </c>
      <c r="HT257" s="114">
        <f t="shared" ca="1" si="1798"/>
        <v>0</v>
      </c>
      <c r="HU257" s="114">
        <f t="shared" ca="1" si="1798"/>
        <v>0</v>
      </c>
      <c r="HV257" s="114">
        <f t="shared" ca="1" si="1798"/>
        <v>0</v>
      </c>
      <c r="HW257" s="536">
        <f t="shared" ca="1" si="1838"/>
        <v>0</v>
      </c>
      <c r="HX257" s="114">
        <f t="shared" ca="1" si="1799"/>
        <v>0</v>
      </c>
      <c r="HY257" s="114">
        <f t="shared" ca="1" si="1799"/>
        <v>0</v>
      </c>
      <c r="HZ257" s="114">
        <f t="shared" ca="1" si="1799"/>
        <v>0</v>
      </c>
      <c r="IA257" s="114">
        <f t="shared" ca="1" si="1799"/>
        <v>0</v>
      </c>
      <c r="IB257" s="114">
        <f t="shared" ca="1" si="1799"/>
        <v>0</v>
      </c>
      <c r="IC257" s="536">
        <f t="shared" ca="1" si="1839"/>
        <v>0</v>
      </c>
      <c r="ID257" s="114">
        <f t="shared" ca="1" si="1800"/>
        <v>0</v>
      </c>
      <c r="IE257" s="114">
        <f t="shared" ca="1" si="1800"/>
        <v>0</v>
      </c>
      <c r="IF257" s="114">
        <f t="shared" ca="1" si="1800"/>
        <v>0</v>
      </c>
      <c r="IG257" s="114">
        <f t="shared" ca="1" si="1800"/>
        <v>0</v>
      </c>
      <c r="IH257" s="114">
        <f t="shared" ca="1" si="1800"/>
        <v>0</v>
      </c>
      <c r="II257" s="536">
        <f t="shared" ca="1" si="1840"/>
        <v>0</v>
      </c>
      <c r="IJ257" s="114">
        <f t="shared" ca="1" si="1801"/>
        <v>0</v>
      </c>
      <c r="IK257" s="114">
        <f t="shared" ca="1" si="1801"/>
        <v>0</v>
      </c>
      <c r="IL257" s="114">
        <f t="shared" ca="1" si="1801"/>
        <v>0</v>
      </c>
      <c r="IM257" s="114">
        <f t="shared" ca="1" si="1801"/>
        <v>0</v>
      </c>
      <c r="IN257" s="114">
        <f t="shared" ca="1" si="1801"/>
        <v>0</v>
      </c>
      <c r="IO257" s="536">
        <f t="shared" ca="1" si="1841"/>
        <v>0</v>
      </c>
      <c r="IP257" s="114">
        <f t="shared" ca="1" si="1802"/>
        <v>0</v>
      </c>
      <c r="IQ257" s="114">
        <f t="shared" ca="1" si="1802"/>
        <v>0</v>
      </c>
      <c r="IR257" s="114">
        <f t="shared" ca="1" si="1802"/>
        <v>0</v>
      </c>
      <c r="IS257" s="114">
        <f t="shared" ca="1" si="1802"/>
        <v>0</v>
      </c>
      <c r="IT257" s="114">
        <f t="shared" ca="1" si="1802"/>
        <v>0</v>
      </c>
      <c r="IU257" s="536">
        <f t="shared" ca="1" si="1842"/>
        <v>0</v>
      </c>
      <c r="IV257" s="114">
        <f t="shared" ca="1" si="1803"/>
        <v>0</v>
      </c>
      <c r="IW257" s="114">
        <f t="shared" ca="1" si="1803"/>
        <v>0</v>
      </c>
      <c r="IX257" s="114">
        <f t="shared" ca="1" si="1803"/>
        <v>0</v>
      </c>
      <c r="IY257" s="114">
        <f t="shared" ca="1" si="1803"/>
        <v>0</v>
      </c>
      <c r="IZ257" s="114">
        <f t="shared" ca="1" si="1803"/>
        <v>0</v>
      </c>
      <c r="JA257" s="536">
        <f t="shared" ca="1" si="1843"/>
        <v>0</v>
      </c>
      <c r="JB257" s="115">
        <f t="shared" ca="1" si="1722"/>
        <v>0</v>
      </c>
      <c r="JC257" s="115">
        <f t="shared" ca="1" si="1722"/>
        <v>0</v>
      </c>
      <c r="JD257" s="115">
        <f t="shared" ca="1" si="1722"/>
        <v>0</v>
      </c>
      <c r="JE257" s="115">
        <f t="shared" ca="1" si="1722"/>
        <v>0</v>
      </c>
      <c r="JF257" s="553">
        <f t="shared" ca="1" si="1723"/>
        <v>0</v>
      </c>
      <c r="JG257" s="553">
        <f t="shared" ca="1" si="1723"/>
        <v>0</v>
      </c>
      <c r="JH257" s="553">
        <f t="shared" ca="1" si="1723"/>
        <v>0</v>
      </c>
      <c r="JI257" s="553">
        <f t="shared" ca="1" si="1723"/>
        <v>0</v>
      </c>
      <c r="JJ257" s="553">
        <f t="shared" ca="1" si="1723"/>
        <v>0</v>
      </c>
      <c r="JK257" s="553">
        <f t="shared" ca="1" si="1723"/>
        <v>0</v>
      </c>
      <c r="JL257" s="553">
        <f t="shared" ca="1" si="1723"/>
        <v>0</v>
      </c>
      <c r="JM257" s="553">
        <f t="shared" ca="1" si="1723"/>
        <v>0</v>
      </c>
      <c r="JN257" s="553">
        <f t="shared" ca="1" si="1723"/>
        <v>0</v>
      </c>
      <c r="JO257" s="553">
        <f t="shared" ca="1" si="1723"/>
        <v>0</v>
      </c>
      <c r="JP257" s="553">
        <f t="shared" ca="1" si="1723"/>
        <v>0</v>
      </c>
      <c r="JQ257" s="553">
        <f t="shared" ca="1" si="1723"/>
        <v>0</v>
      </c>
      <c r="JR257" s="553">
        <f t="shared" ca="1" si="1723"/>
        <v>0</v>
      </c>
      <c r="JS257" s="553">
        <f t="shared" ca="1" si="1723"/>
        <v>0</v>
      </c>
      <c r="JT257" s="553">
        <f t="shared" ca="1" si="1723"/>
        <v>0</v>
      </c>
      <c r="JU257" s="553">
        <f t="shared" ca="1" si="1723"/>
        <v>0</v>
      </c>
      <c r="JV257" s="553">
        <f t="shared" ca="1" si="1724"/>
        <v>0</v>
      </c>
      <c r="JW257" s="553">
        <f t="shared" ca="1" si="1724"/>
        <v>0</v>
      </c>
      <c r="JX257" s="553">
        <f t="shared" ca="1" si="1724"/>
        <v>0</v>
      </c>
      <c r="JY257" s="553">
        <f t="shared" ca="1" si="1724"/>
        <v>0</v>
      </c>
      <c r="JZ257" s="19">
        <f t="shared" ca="1" si="1501"/>
        <v>0</v>
      </c>
      <c r="KA257" s="5">
        <f t="shared" ca="1" si="1845"/>
        <v>67</v>
      </c>
      <c r="KB257" s="9"/>
      <c r="KC257" s="5">
        <f t="shared" ca="1" si="1725"/>
        <v>1</v>
      </c>
      <c r="KD257" s="5" t="b">
        <f t="shared" ca="1" si="1725"/>
        <v>0</v>
      </c>
      <c r="KE257" s="19">
        <f t="shared" ca="1" si="1742"/>
        <v>0</v>
      </c>
      <c r="KF257" s="5">
        <f t="shared" ca="1" si="1846"/>
        <v>0</v>
      </c>
      <c r="KG257" s="5">
        <f t="shared" ca="1" si="1847"/>
        <v>1.2500000000000001E-2</v>
      </c>
      <c r="KH257" s="5">
        <f t="shared" si="1848"/>
        <v>0</v>
      </c>
      <c r="KI257" s="19">
        <f t="shared" ca="1" si="1683"/>
        <v>0</v>
      </c>
      <c r="KJ257" s="5">
        <f t="shared" ca="1" si="1849"/>
        <v>60</v>
      </c>
      <c r="KK257" s="19" t="str">
        <f t="shared" ca="1" si="1850"/>
        <v>-</v>
      </c>
      <c r="KL257" s="19" t="str">
        <f t="shared" ca="1" si="1850"/>
        <v>-</v>
      </c>
      <c r="KM257" s="19" t="str">
        <f t="shared" ca="1" si="1850"/>
        <v>-</v>
      </c>
      <c r="KN257" s="19" t="str">
        <f t="shared" ca="1" si="1850"/>
        <v>-</v>
      </c>
      <c r="KO257" s="19" t="str">
        <f t="shared" ca="1" si="1850"/>
        <v>-</v>
      </c>
      <c r="KP257" s="19" t="str">
        <f t="shared" ca="1" si="1850"/>
        <v>-</v>
      </c>
      <c r="KQ257" s="19" t="str">
        <f t="shared" ca="1" si="1850"/>
        <v>-</v>
      </c>
      <c r="KR257" s="19" t="str">
        <f t="shared" ca="1" si="1850"/>
        <v>-</v>
      </c>
      <c r="KS257" s="19" t="str">
        <f t="shared" ca="1" si="1850"/>
        <v>-</v>
      </c>
      <c r="KT257" s="19" t="str">
        <f t="shared" ca="1" si="1850"/>
        <v>-</v>
      </c>
      <c r="KU257" s="19" t="str">
        <f t="shared" ca="1" si="1850"/>
        <v>-</v>
      </c>
      <c r="KV257" s="19" t="str">
        <f t="shared" ca="1" si="1850"/>
        <v>-</v>
      </c>
      <c r="KW257" s="5">
        <f t="shared" si="1851"/>
        <v>1</v>
      </c>
      <c r="KX257" s="5">
        <f t="shared" ca="1" si="1852"/>
        <v>0</v>
      </c>
      <c r="KY257" s="5">
        <f t="shared" ca="1" si="1852"/>
        <v>1</v>
      </c>
      <c r="KZ257" s="5">
        <f t="shared" ca="1" si="1852"/>
        <v>1</v>
      </c>
      <c r="LA257" s="5">
        <f t="shared" ca="1" si="1852"/>
        <v>1</v>
      </c>
      <c r="LB257" s="5">
        <f t="shared" ca="1" si="1852"/>
        <v>1</v>
      </c>
      <c r="LC257" s="5">
        <f t="shared" ca="1" si="1852"/>
        <v>-2</v>
      </c>
      <c r="LD257" s="5">
        <f t="shared" ca="1" si="1852"/>
        <v>1</v>
      </c>
      <c r="LE257" s="5">
        <f t="shared" ca="1" si="1852"/>
        <v>0</v>
      </c>
      <c r="LF257" s="5">
        <f t="shared" ca="1" si="1852"/>
        <v>0</v>
      </c>
      <c r="LG257" s="5">
        <f t="shared" ca="1" si="1852"/>
        <v>1</v>
      </c>
      <c r="LH257" s="5">
        <f t="shared" ca="1" si="1852"/>
        <v>0</v>
      </c>
      <c r="LI257" s="5">
        <f t="shared" ca="1" si="1852"/>
        <v>0</v>
      </c>
      <c r="LJ257" s="5">
        <f t="shared" ca="1" si="1852"/>
        <v>0</v>
      </c>
      <c r="LK257" s="5">
        <f t="shared" ca="1" si="1852"/>
        <v>0</v>
      </c>
      <c r="LL257" s="5">
        <f t="shared" ca="1" si="1852"/>
        <v>1</v>
      </c>
      <c r="LM257" s="5">
        <f t="shared" ca="1" si="1852"/>
        <v>0</v>
      </c>
      <c r="LN257" s="5">
        <f t="shared" ca="1" si="1852"/>
        <v>1</v>
      </c>
      <c r="LO257" s="19">
        <f t="shared" ca="1" si="1742"/>
        <v>0</v>
      </c>
      <c r="LP257" s="19">
        <f t="shared" ca="1" si="1743"/>
        <v>0</v>
      </c>
      <c r="LQ257" s="19">
        <f t="shared" ca="1" si="1743"/>
        <v>0</v>
      </c>
      <c r="LR257" s="19">
        <f t="shared" ca="1" si="1743"/>
        <v>0</v>
      </c>
      <c r="LS257" s="19">
        <f t="shared" ca="1" si="1743"/>
        <v>0</v>
      </c>
      <c r="LT257" s="19">
        <f t="shared" ca="1" si="1743"/>
        <v>0</v>
      </c>
      <c r="LU257" s="19">
        <f t="shared" ca="1" si="1743"/>
        <v>0</v>
      </c>
      <c r="LV257" s="19">
        <f t="shared" ca="1" si="1743"/>
        <v>0</v>
      </c>
      <c r="LW257" s="19">
        <f t="shared" ca="1" si="1743"/>
        <v>0</v>
      </c>
      <c r="LX257" s="19">
        <f t="shared" ca="1" si="1743"/>
        <v>0</v>
      </c>
      <c r="LY257" s="19">
        <f t="shared" ca="1" si="1743"/>
        <v>0</v>
      </c>
      <c r="LZ257" s="19">
        <f t="shared" ca="1" si="1743"/>
        <v>0</v>
      </c>
      <c r="MA257" s="19">
        <f t="shared" ca="1" si="1743"/>
        <v>0</v>
      </c>
      <c r="MB257" s="19">
        <f t="shared" ca="1" si="1743"/>
        <v>0</v>
      </c>
      <c r="MC257" s="19">
        <f t="shared" ca="1" si="1743"/>
        <v>0</v>
      </c>
      <c r="MD257" s="19">
        <f t="shared" ca="1" si="1743"/>
        <v>0</v>
      </c>
      <c r="ME257" s="19">
        <f t="shared" ca="1" si="1743"/>
        <v>0</v>
      </c>
      <c r="MF257" s="19">
        <f t="shared" ca="1" si="1744"/>
        <v>0</v>
      </c>
      <c r="MG257" s="19">
        <f t="shared" ca="1" si="1744"/>
        <v>0</v>
      </c>
      <c r="MH257" s="19">
        <f t="shared" ca="1" si="1744"/>
        <v>0</v>
      </c>
      <c r="MI257" s="19">
        <f t="shared" ca="1" si="1744"/>
        <v>0</v>
      </c>
      <c r="MJ257" s="5">
        <f t="shared" ca="1" si="1727"/>
        <v>0</v>
      </c>
      <c r="MK257" s="5">
        <f t="shared" ca="1" si="1727"/>
        <v>6.25E-2</v>
      </c>
      <c r="ML257" s="5">
        <f t="shared" ca="1" si="1727"/>
        <v>6.25E-2</v>
      </c>
      <c r="MM257" s="5">
        <f t="shared" ca="1" si="1727"/>
        <v>6.25E-2</v>
      </c>
      <c r="MN257" s="5">
        <f t="shared" ca="1" si="1805"/>
        <v>0</v>
      </c>
      <c r="MO257" s="5">
        <f t="shared" ca="1" si="1805"/>
        <v>0</v>
      </c>
      <c r="MP257" s="5">
        <f t="shared" ca="1" si="1805"/>
        <v>0</v>
      </c>
      <c r="MQ257" s="5">
        <f t="shared" ca="1" si="1805"/>
        <v>0</v>
      </c>
      <c r="MR257" s="5">
        <f t="shared" ca="1" si="1805"/>
        <v>0</v>
      </c>
      <c r="MS257" s="5">
        <f t="shared" ca="1" si="1805"/>
        <v>0</v>
      </c>
      <c r="MT257" s="19">
        <f t="shared" ca="1" si="1744"/>
        <v>0</v>
      </c>
      <c r="MU257" s="19">
        <f t="shared" ca="1" si="1744"/>
        <v>1</v>
      </c>
      <c r="MV257" s="19">
        <f t="shared" ca="1" si="1678"/>
        <v>0</v>
      </c>
      <c r="MW257" s="19">
        <f t="shared" ca="1" si="1678"/>
        <v>0</v>
      </c>
      <c r="MX257" s="19">
        <f t="shared" ca="1" si="1678"/>
        <v>0</v>
      </c>
      <c r="MY257" s="19">
        <f t="shared" ca="1" si="1678"/>
        <v>0</v>
      </c>
      <c r="MZ257" s="19">
        <f t="shared" ca="1" si="1678"/>
        <v>1</v>
      </c>
      <c r="NA257" s="9"/>
      <c r="NB257" s="5" t="b">
        <f t="shared" ca="1" si="1854"/>
        <v>0</v>
      </c>
      <c r="NC257" s="19" t="str">
        <f t="shared" ca="1" si="1515"/>
        <v>-</v>
      </c>
      <c r="ND257" s="5">
        <f t="shared" ca="1" si="1773"/>
        <v>0.5</v>
      </c>
      <c r="NE257" s="5" t="b">
        <f t="shared" ca="1" si="1896"/>
        <v>0</v>
      </c>
      <c r="NF257" s="5" t="b">
        <f t="shared" ca="1" si="1896"/>
        <v>0</v>
      </c>
      <c r="NG257" s="5" t="b">
        <f t="shared" ca="1" si="1896"/>
        <v>1</v>
      </c>
      <c r="NH257" s="134">
        <f t="shared" ca="1" si="1897"/>
        <v>2</v>
      </c>
      <c r="NI257" s="134">
        <f t="shared" ca="1" si="1897"/>
        <v>2</v>
      </c>
      <c r="NJ257" s="5" t="b">
        <f t="shared" ca="1" si="1729"/>
        <v>0</v>
      </c>
      <c r="NK257" s="5" t="b">
        <f t="shared" ca="1" si="1729"/>
        <v>1</v>
      </c>
      <c r="NL257" s="5" t="b">
        <f t="shared" ca="1" si="1729"/>
        <v>1</v>
      </c>
      <c r="NM257" s="5" t="b">
        <f t="shared" ca="1" si="1729"/>
        <v>0</v>
      </c>
      <c r="NN257" s="5">
        <f t="shared" ca="1" si="1730"/>
        <v>1</v>
      </c>
      <c r="NO257" s="5">
        <f t="shared" ca="1" si="1730"/>
        <v>0</v>
      </c>
      <c r="NP257" s="5" t="b">
        <f t="shared" ca="1" si="1774"/>
        <v>0</v>
      </c>
      <c r="NQ257" s="5" t="str" cm="1">
        <f t="array" aca="1" ref="NQ257" ca="1">IF(OR(NR257:NY257&lt;&gt;"-"),TRUE,"-")</f>
        <v>-</v>
      </c>
      <c r="NR257" s="19" t="str">
        <f t="shared" ca="1" si="1522"/>
        <v>-</v>
      </c>
      <c r="NS257" s="19" t="str">
        <f t="shared" ca="1" si="1522"/>
        <v>-</v>
      </c>
      <c r="NT257" s="19" t="str">
        <f t="shared" ca="1" si="1522"/>
        <v>-</v>
      </c>
      <c r="NU257" s="19" t="str">
        <f t="shared" ca="1" si="1522"/>
        <v>-</v>
      </c>
      <c r="NV257" s="19" t="str">
        <f t="shared" ca="1" si="1522"/>
        <v>-</v>
      </c>
      <c r="NW257" s="19" t="str">
        <f t="shared" ca="1" si="1522"/>
        <v>-</v>
      </c>
      <c r="NX257" s="19" t="str">
        <f t="shared" ca="1" si="1522"/>
        <v>-</v>
      </c>
      <c r="NY257" s="19" t="str">
        <f t="shared" ca="1" si="1522"/>
        <v>-</v>
      </c>
      <c r="NZ257" s="5" t="b">
        <f t="array" aca="1" ref="NZ257" ca="1">IF(OR(OA257:OG257&lt;&gt;"-"),TRUE,"-")</f>
        <v>1</v>
      </c>
      <c r="OA257" s="19">
        <f t="shared" ca="1" si="1755"/>
        <v>0</v>
      </c>
      <c r="OB257" s="19">
        <f t="shared" ca="1" si="1755"/>
        <v>999999</v>
      </c>
      <c r="OC257" s="19">
        <f t="shared" ca="1" si="1755"/>
        <v>999999</v>
      </c>
      <c r="OD257" s="19">
        <f t="shared" ca="1" si="1755"/>
        <v>999999</v>
      </c>
      <c r="OE257" s="19">
        <f t="shared" ca="1" si="1755"/>
        <v>999999</v>
      </c>
      <c r="OF257" s="19">
        <f t="shared" ca="1" si="1755"/>
        <v>999999</v>
      </c>
      <c r="OG257" s="19">
        <f t="shared" ca="1" si="1755"/>
        <v>999999</v>
      </c>
      <c r="OH257" s="19" t="str">
        <f t="shared" ca="1" si="1755"/>
        <v>-</v>
      </c>
      <c r="OI257" s="19" t="str">
        <f t="shared" ca="1" si="1755"/>
        <v>-</v>
      </c>
      <c r="OJ257" s="19" t="str">
        <f t="shared" ca="1" si="1755"/>
        <v>-</v>
      </c>
      <c r="OK257" s="19" t="b">
        <f t="shared" ca="1" si="1755"/>
        <v>1</v>
      </c>
      <c r="OL257" s="19">
        <f t="shared" ca="1" si="1755"/>
        <v>0</v>
      </c>
      <c r="OM257" s="5" t="str">
        <f t="shared" ca="1" si="1731"/>
        <v>-</v>
      </c>
      <c r="ON257" s="5" t="str">
        <f t="shared" ca="1" si="1731"/>
        <v>-</v>
      </c>
      <c r="OO257" s="5" t="str">
        <f t="shared" ca="1" si="1731"/>
        <v>-</v>
      </c>
      <c r="OP257" s="5" t="str">
        <f t="shared" ca="1" si="1731"/>
        <v>-</v>
      </c>
      <c r="OQ257" s="19" t="str">
        <f t="shared" ca="1" si="1548"/>
        <v>-</v>
      </c>
      <c r="OR257" s="19" t="str">
        <f t="shared" ca="1" si="1548"/>
        <v>-</v>
      </c>
      <c r="OS257" s="19" t="str">
        <f t="shared" ca="1" si="1548"/>
        <v>-</v>
      </c>
      <c r="OT257" s="19" t="str">
        <f t="shared" ca="1" si="1548"/>
        <v>-</v>
      </c>
      <c r="OU257" s="5">
        <f t="shared" ca="1" si="1753"/>
        <v>0</v>
      </c>
      <c r="OV257" s="19" t="str">
        <f t="shared" ca="1" si="1548"/>
        <v>-</v>
      </c>
      <c r="OW257" s="5" t="str">
        <f t="shared" ca="1" si="1806"/>
        <v>-</v>
      </c>
      <c r="OX257" s="5">
        <f t="shared" ca="1" si="1806"/>
        <v>500</v>
      </c>
      <c r="OY257" s="5">
        <f t="shared" ca="1" si="1806"/>
        <v>500</v>
      </c>
      <c r="OZ257" s="5" t="str">
        <f t="shared" ca="1" si="1806"/>
        <v>-</v>
      </c>
      <c r="PA257" s="5" t="str">
        <f t="shared" ca="1" si="1806"/>
        <v>-</v>
      </c>
      <c r="PB257" s="5" t="str">
        <f t="shared" ca="1" si="1806"/>
        <v>-</v>
      </c>
      <c r="PC257" s="5">
        <f t="shared" ca="1" si="1860"/>
        <v>1.5</v>
      </c>
      <c r="PD257" s="9"/>
      <c r="PE257" s="19">
        <f t="shared" ca="1" si="1548"/>
        <v>50</v>
      </c>
      <c r="PF257" s="19">
        <f t="shared" ca="1" si="1528"/>
        <v>50</v>
      </c>
      <c r="PG257" s="19">
        <f t="shared" ca="1" si="1528"/>
        <v>50</v>
      </c>
      <c r="PH257" s="19">
        <f t="shared" ca="1" si="1528"/>
        <v>50</v>
      </c>
      <c r="PI257" s="5">
        <f t="shared" ca="1" si="1862"/>
        <v>1</v>
      </c>
      <c r="PJ257" s="5">
        <f t="shared" ca="1" si="1863"/>
        <v>1</v>
      </c>
      <c r="PK257" s="5">
        <f t="shared" ca="1" si="1864"/>
        <v>1</v>
      </c>
      <c r="PL257" s="9"/>
      <c r="PM257" s="19" t="b">
        <f t="shared" ca="1" si="1528"/>
        <v>0</v>
      </c>
      <c r="PN257" s="19" t="b">
        <f t="shared" ca="1" si="1528"/>
        <v>0</v>
      </c>
      <c r="PO257" s="19">
        <f t="shared" ca="1" si="1528"/>
        <v>1</v>
      </c>
      <c r="PP257" s="134">
        <f t="shared" ca="1" si="1532"/>
        <v>1</v>
      </c>
      <c r="PQ257" s="134">
        <f t="shared" ca="1" si="1532"/>
        <v>1</v>
      </c>
      <c r="PR257" s="134">
        <f t="shared" ca="1" si="1532"/>
        <v>1</v>
      </c>
      <c r="PS257" s="134">
        <f t="shared" ca="1" si="1532"/>
        <v>1</v>
      </c>
      <c r="PT257" s="134">
        <f t="shared" ca="1" si="1532"/>
        <v>1</v>
      </c>
      <c r="PU257" s="134">
        <f t="shared" ca="1" si="1532"/>
        <v>1</v>
      </c>
      <c r="PV257" s="134">
        <f t="shared" ca="1" si="1532"/>
        <v>1</v>
      </c>
      <c r="PW257" s="134">
        <f t="shared" ca="1" si="1532"/>
        <v>1</v>
      </c>
      <c r="PX257" s="9"/>
      <c r="PY257" s="537" t="str">
        <f t="shared" ca="1" si="1733"/>
        <v>-</v>
      </c>
      <c r="PZ257" s="537" t="str">
        <f t="shared" ca="1" si="1733"/>
        <v>-</v>
      </c>
      <c r="QA257" s="537" t="str">
        <f t="shared" ca="1" si="1733"/>
        <v>-</v>
      </c>
      <c r="QB257" s="537" t="str">
        <f t="shared" ca="1" si="1733"/>
        <v>-</v>
      </c>
      <c r="QC257" s="537" t="str">
        <f t="shared" ca="1" si="1733"/>
        <v>-</v>
      </c>
      <c r="QD257" s="537" t="str">
        <f t="shared" ca="1" si="1733"/>
        <v>-</v>
      </c>
      <c r="QE257" s="537" t="str">
        <f t="shared" ca="1" si="1733"/>
        <v>-</v>
      </c>
      <c r="QF257" s="537" t="str">
        <f t="shared" ca="1" si="1733"/>
        <v>-</v>
      </c>
      <c r="QG257" s="537" t="str">
        <f t="shared" ca="1" si="1733"/>
        <v>-</v>
      </c>
      <c r="QH257" s="537" t="str">
        <f t="shared" ca="1" si="1733"/>
        <v>-</v>
      </c>
      <c r="QI257" s="537" t="str">
        <f t="shared" ca="1" si="1733"/>
        <v>-</v>
      </c>
      <c r="QJ257" s="537" t="str">
        <f t="shared" ca="1" si="1733"/>
        <v>-</v>
      </c>
      <c r="QK257" s="537" t="str">
        <f t="shared" ca="1" si="1733"/>
        <v>-</v>
      </c>
      <c r="QL257" s="537" t="str">
        <f t="shared" ca="1" si="1733"/>
        <v>-</v>
      </c>
      <c r="QM257" s="537" t="str">
        <f t="shared" ca="1" si="1733"/>
        <v>-</v>
      </c>
      <c r="QN257" s="537" t="str">
        <f t="shared" ca="1" si="1733"/>
        <v>-</v>
      </c>
      <c r="QO257" s="537" t="str">
        <f t="shared" ca="1" si="1734"/>
        <v>-</v>
      </c>
      <c r="QP257" s="537" t="str">
        <f t="shared" ca="1" si="1734"/>
        <v>-</v>
      </c>
      <c r="QQ257" s="537" t="str">
        <f t="shared" ca="1" si="1734"/>
        <v>-</v>
      </c>
      <c r="QR257" s="537" t="str">
        <f t="shared" ca="1" si="1734"/>
        <v>-</v>
      </c>
      <c r="QS257" s="537" t="str">
        <f t="shared" ca="1" si="1734"/>
        <v>-</v>
      </c>
      <c r="QT257" s="537" t="str">
        <f t="shared" ca="1" si="1734"/>
        <v>-</v>
      </c>
      <c r="QU257" s="537" t="str">
        <f t="shared" ca="1" si="1734"/>
        <v>-</v>
      </c>
      <c r="QV257" s="537" t="str">
        <f t="shared" ca="1" si="1734"/>
        <v>-</v>
      </c>
      <c r="QW257" s="537" t="str">
        <f t="shared" ca="1" si="1734"/>
        <v>-</v>
      </c>
      <c r="QX257" s="537" t="str">
        <f t="shared" ca="1" si="1734"/>
        <v>-</v>
      </c>
      <c r="QY257" s="537" t="str">
        <f t="shared" ca="1" si="1734"/>
        <v>-</v>
      </c>
      <c r="QZ257" s="537" t="str">
        <f t="shared" ca="1" si="1734"/>
        <v>-</v>
      </c>
      <c r="RA257" s="537" t="str">
        <f t="shared" ca="1" si="1734"/>
        <v>-</v>
      </c>
      <c r="RB257" s="537" t="str">
        <f t="shared" ca="1" si="1734"/>
        <v>-</v>
      </c>
      <c r="RC257" s="537" t="str">
        <f t="shared" ca="1" si="1734"/>
        <v>-</v>
      </c>
      <c r="RD257" s="537" t="str">
        <f t="shared" ca="1" si="1734"/>
        <v>-</v>
      </c>
      <c r="RE257" s="537" t="str">
        <f t="shared" ca="1" si="1898"/>
        <v>-</v>
      </c>
      <c r="RF257" s="537" t="str">
        <f t="shared" ca="1" si="1898"/>
        <v>-</v>
      </c>
      <c r="RG257" s="537" t="str">
        <f t="shared" ca="1" si="1898"/>
        <v>-</v>
      </c>
      <c r="RH257" s="537" t="str">
        <f t="shared" ca="1" si="1898"/>
        <v>-</v>
      </c>
      <c r="RI257" s="547" t="str">
        <f t="shared" ca="1" si="1735"/>
        <v>-</v>
      </c>
      <c r="RJ257" s="547" t="str">
        <f t="shared" ca="1" si="1735"/>
        <v>-</v>
      </c>
      <c r="RK257" s="547" t="str">
        <f t="shared" ca="1" si="1735"/>
        <v>-</v>
      </c>
      <c r="RL257" s="547" t="str">
        <f t="shared" ca="1" si="1735"/>
        <v>-</v>
      </c>
      <c r="RM257" s="547" t="str">
        <f t="shared" ca="1" si="1735"/>
        <v>-</v>
      </c>
      <c r="RN257" s="547" t="str">
        <f t="shared" ca="1" si="1735"/>
        <v>-</v>
      </c>
      <c r="RO257" s="547" t="str">
        <f t="shared" ca="1" si="1735"/>
        <v>-</v>
      </c>
      <c r="RP257" s="547" t="str">
        <f t="shared" ca="1" si="1735"/>
        <v>-</v>
      </c>
      <c r="RQ257" s="547" t="str">
        <f t="shared" ca="1" si="1735"/>
        <v>-</v>
      </c>
      <c r="RR257" s="547" t="str">
        <f t="shared" ca="1" si="1735"/>
        <v>-</v>
      </c>
      <c r="RS257" s="547" t="str">
        <f t="shared" ca="1" si="1735"/>
        <v>-</v>
      </c>
      <c r="RT257" s="547" t="str">
        <f t="shared" ca="1" si="1735"/>
        <v>-</v>
      </c>
      <c r="RU257" s="547" t="str">
        <f t="shared" ca="1" si="1735"/>
        <v>-</v>
      </c>
      <c r="RV257" s="547" t="str">
        <f t="shared" ca="1" si="1735"/>
        <v>-</v>
      </c>
      <c r="RW257" s="547" t="str">
        <f t="shared" ca="1" si="1735"/>
        <v>-</v>
      </c>
      <c r="RX257" s="547" t="str">
        <f t="shared" ca="1" si="1735"/>
        <v>-</v>
      </c>
      <c r="RY257" s="547" t="str">
        <f t="shared" ca="1" si="1899"/>
        <v>-</v>
      </c>
      <c r="RZ257" s="547" t="str">
        <f t="shared" ca="1" si="1899"/>
        <v>-</v>
      </c>
      <c r="SA257" s="547" t="str">
        <f t="shared" ca="1" si="1899"/>
        <v>-</v>
      </c>
      <c r="SB257" s="547" t="str">
        <f t="shared" ca="1" si="1899"/>
        <v>-</v>
      </c>
      <c r="SC257" s="547" t="str">
        <f t="shared" ca="1" si="1899"/>
        <v>-</v>
      </c>
      <c r="SD257" s="547" t="str">
        <f t="shared" ca="1" si="1899"/>
        <v>-</v>
      </c>
      <c r="SE257" s="547" t="str">
        <f t="shared" ca="1" si="1899"/>
        <v>-</v>
      </c>
      <c r="SF257" s="547" t="str">
        <f t="shared" ca="1" si="1899"/>
        <v>-</v>
      </c>
      <c r="SG257" s="547" t="str">
        <f t="shared" ca="1" si="1899"/>
        <v>-</v>
      </c>
      <c r="SH257" s="547" t="str">
        <f t="shared" ca="1" si="1899"/>
        <v>-</v>
      </c>
      <c r="SI257" s="537" t="str">
        <f t="shared" ca="1" si="1736"/>
        <v>-</v>
      </c>
      <c r="SJ257" s="537" t="str">
        <f t="shared" ca="1" si="1736"/>
        <v>-</v>
      </c>
      <c r="SK257" s="537" t="str">
        <f t="shared" ca="1" si="1736"/>
        <v>-</v>
      </c>
      <c r="SL257" s="537" t="str">
        <f t="shared" ca="1" si="1736"/>
        <v>-</v>
      </c>
      <c r="SM257" s="537" t="str">
        <f t="shared" ca="1" si="1736"/>
        <v>-</v>
      </c>
      <c r="SN257" s="537" t="str">
        <f t="shared" ca="1" si="1736"/>
        <v>-</v>
      </c>
      <c r="SO257" s="537" t="str">
        <f t="shared" ca="1" si="1736"/>
        <v>-</v>
      </c>
      <c r="SP257" s="537" t="str">
        <f t="shared" ca="1" si="1736"/>
        <v>-</v>
      </c>
      <c r="SQ257" s="537" t="str">
        <f t="shared" ca="1" si="1736"/>
        <v>-</v>
      </c>
      <c r="SR257" s="537" t="str">
        <f t="shared" ca="1" si="1736"/>
        <v>-</v>
      </c>
      <c r="SS257" s="537" t="str">
        <f t="shared" ca="1" si="1736"/>
        <v>-</v>
      </c>
      <c r="ST257" s="537" t="str">
        <f t="shared" ca="1" si="1736"/>
        <v>-</v>
      </c>
      <c r="SU257" s="537" t="str">
        <f t="shared" ca="1" si="1736"/>
        <v>-</v>
      </c>
      <c r="SV257" s="537" t="str">
        <f t="shared" ca="1" si="1736"/>
        <v>-</v>
      </c>
      <c r="SW257" s="537" t="str">
        <f t="shared" ca="1" si="1736"/>
        <v>-</v>
      </c>
      <c r="SX257" s="537" t="str">
        <f t="shared" ca="1" si="1736"/>
        <v>-</v>
      </c>
      <c r="SY257" s="537" t="str">
        <f t="shared" ca="1" si="1737"/>
        <v>-</v>
      </c>
      <c r="SZ257" s="537" t="str">
        <f t="shared" ca="1" si="1737"/>
        <v>-</v>
      </c>
      <c r="TA257" s="537" t="str">
        <f t="shared" ca="1" si="1737"/>
        <v>-</v>
      </c>
      <c r="TB257" s="537" t="str">
        <f t="shared" ca="1" si="1737"/>
        <v>-</v>
      </c>
      <c r="TC257" s="537" t="str">
        <f t="shared" ca="1" si="1737"/>
        <v>-</v>
      </c>
      <c r="TD257" s="537" t="str">
        <f t="shared" ca="1" si="1737"/>
        <v>-</v>
      </c>
      <c r="TE257" s="537" t="str">
        <f t="shared" ca="1" si="1737"/>
        <v>-</v>
      </c>
      <c r="TF257" s="537" t="str">
        <f t="shared" ca="1" si="1737"/>
        <v>-</v>
      </c>
      <c r="TG257" s="537" t="str">
        <f t="shared" ca="1" si="1737"/>
        <v>-</v>
      </c>
      <c r="TH257" s="537" t="str">
        <f t="shared" ca="1" si="1737"/>
        <v>-</v>
      </c>
      <c r="TI257" s="537" t="str">
        <f t="shared" ca="1" si="1737"/>
        <v>-</v>
      </c>
      <c r="TJ257" s="537" t="str">
        <f t="shared" ca="1" si="1737"/>
        <v>-</v>
      </c>
      <c r="TK257" s="537" t="str">
        <f t="shared" ca="1" si="1737"/>
        <v>-</v>
      </c>
      <c r="TL257" s="537" t="str">
        <f t="shared" ca="1" si="1737"/>
        <v>-</v>
      </c>
      <c r="TM257" s="537" t="str">
        <f t="shared" ca="1" si="1737"/>
        <v>-</v>
      </c>
      <c r="TN257" s="537" t="str">
        <f t="shared" ca="1" si="1737"/>
        <v>-</v>
      </c>
      <c r="TO257" s="537" t="str">
        <f t="shared" ca="1" si="1900"/>
        <v>-</v>
      </c>
      <c r="TP257" s="537" t="str">
        <f t="shared" ca="1" si="1900"/>
        <v>-</v>
      </c>
      <c r="TQ257" s="537" t="str">
        <f t="shared" ca="1" si="1900"/>
        <v>-</v>
      </c>
      <c r="TR257" s="537" t="str">
        <f t="shared" ca="1" si="1900"/>
        <v>-</v>
      </c>
      <c r="TS257" s="547" t="str">
        <f t="shared" ca="1" si="1738"/>
        <v>-</v>
      </c>
      <c r="TT257" s="547" t="str">
        <f t="shared" ca="1" si="1738"/>
        <v>-</v>
      </c>
      <c r="TU257" s="547" t="str">
        <f t="shared" ca="1" si="1738"/>
        <v>-</v>
      </c>
      <c r="TV257" s="547" t="str">
        <f t="shared" ca="1" si="1738"/>
        <v>-</v>
      </c>
      <c r="TW257" s="547" t="str">
        <f t="shared" ca="1" si="1738"/>
        <v>-</v>
      </c>
      <c r="TX257" s="547" t="str">
        <f t="shared" ca="1" si="1738"/>
        <v>-</v>
      </c>
      <c r="TY257" s="547" t="str">
        <f t="shared" ca="1" si="1738"/>
        <v>-</v>
      </c>
      <c r="TZ257" s="547" t="str">
        <f t="shared" ca="1" si="1738"/>
        <v>-</v>
      </c>
      <c r="UA257" s="547" t="str">
        <f t="shared" ca="1" si="1738"/>
        <v>-</v>
      </c>
      <c r="UB257" s="547" t="str">
        <f t="shared" ca="1" si="1738"/>
        <v>-</v>
      </c>
      <c r="UC257" s="547" t="str">
        <f t="shared" ca="1" si="1738"/>
        <v>-</v>
      </c>
      <c r="UD257" s="547" t="str">
        <f t="shared" ca="1" si="1738"/>
        <v>-</v>
      </c>
      <c r="UE257" s="547" t="str">
        <f t="shared" ca="1" si="1738"/>
        <v>-</v>
      </c>
      <c r="UF257" s="547" t="str">
        <f t="shared" ca="1" si="1738"/>
        <v>-</v>
      </c>
      <c r="UG257" s="547" t="str">
        <f t="shared" ca="1" si="1738"/>
        <v>-</v>
      </c>
      <c r="UH257" s="547" t="str">
        <f t="shared" ca="1" si="1738"/>
        <v>-</v>
      </c>
      <c r="UI257" s="547" t="str">
        <f t="shared" ca="1" si="1901"/>
        <v>-</v>
      </c>
      <c r="UJ257" s="547" t="str">
        <f t="shared" ca="1" si="1901"/>
        <v>-</v>
      </c>
      <c r="UK257" s="547" t="str">
        <f t="shared" ca="1" si="1901"/>
        <v>-</v>
      </c>
      <c r="UL257" s="547" t="str">
        <f t="shared" ca="1" si="1901"/>
        <v>-</v>
      </c>
      <c r="UM257" s="547" t="str">
        <f t="shared" ca="1" si="1901"/>
        <v>-</v>
      </c>
      <c r="UN257" s="547" t="str">
        <f t="shared" ca="1" si="1901"/>
        <v>-</v>
      </c>
      <c r="UO257" s="547" t="str">
        <f t="shared" ca="1" si="1901"/>
        <v>-</v>
      </c>
      <c r="UP257" s="547" t="str">
        <f t="shared" ca="1" si="1901"/>
        <v>-</v>
      </c>
      <c r="UQ257" s="547" t="str">
        <f t="shared" ca="1" si="1901"/>
        <v>-</v>
      </c>
      <c r="UR257" s="547" t="str">
        <f t="shared" ca="1" si="1901"/>
        <v>-</v>
      </c>
      <c r="US257" s="537" t="str">
        <f t="shared" ca="1" si="1739"/>
        <v>-</v>
      </c>
      <c r="UT257" s="537" t="str">
        <f t="shared" ca="1" si="1739"/>
        <v>-</v>
      </c>
      <c r="UU257" s="537" t="str">
        <f t="shared" ca="1" si="1739"/>
        <v>-</v>
      </c>
      <c r="UV257" s="537" t="str">
        <f t="shared" ca="1" si="1739"/>
        <v>-</v>
      </c>
      <c r="UW257" s="537" t="str">
        <f t="shared" ca="1" si="1739"/>
        <v>-</v>
      </c>
      <c r="UX257" s="537" t="str">
        <f t="shared" ca="1" si="1739"/>
        <v>-</v>
      </c>
      <c r="UY257" s="537" t="str">
        <f t="shared" ca="1" si="1739"/>
        <v>-</v>
      </c>
      <c r="UZ257" s="537" t="str">
        <f t="shared" ca="1" si="1739"/>
        <v>-</v>
      </c>
      <c r="VA257" s="537" t="str">
        <f t="shared" ca="1" si="1739"/>
        <v>-</v>
      </c>
      <c r="VB257" s="537" t="str">
        <f t="shared" ca="1" si="1739"/>
        <v>-</v>
      </c>
      <c r="VC257" s="537" t="str">
        <f t="shared" ca="1" si="1739"/>
        <v>-</v>
      </c>
      <c r="VD257" s="537" t="str">
        <f t="shared" ca="1" si="1739"/>
        <v>-</v>
      </c>
      <c r="VE257" s="537" t="str">
        <f t="shared" ca="1" si="1739"/>
        <v>-</v>
      </c>
      <c r="VF257" s="537" t="str">
        <f t="shared" ca="1" si="1739"/>
        <v>-</v>
      </c>
      <c r="VG257" s="537" t="str">
        <f t="shared" ca="1" si="1739"/>
        <v>-</v>
      </c>
      <c r="VH257" s="537" t="str">
        <f t="shared" ca="1" si="1739"/>
        <v>-</v>
      </c>
      <c r="VI257" s="537" t="str">
        <f t="shared" ca="1" si="1740"/>
        <v>-</v>
      </c>
      <c r="VJ257" s="537" t="str">
        <f t="shared" ca="1" si="1740"/>
        <v>-</v>
      </c>
      <c r="VK257" s="537" t="str">
        <f t="shared" ca="1" si="1740"/>
        <v>-</v>
      </c>
      <c r="VL257" s="537" t="str">
        <f t="shared" ca="1" si="1740"/>
        <v>-</v>
      </c>
      <c r="VM257" s="537" t="str">
        <f t="shared" ca="1" si="1740"/>
        <v>-</v>
      </c>
      <c r="VN257" s="537" t="str">
        <f t="shared" ca="1" si="1740"/>
        <v>-</v>
      </c>
      <c r="VO257" s="537" t="str">
        <f t="shared" ca="1" si="1740"/>
        <v>-</v>
      </c>
      <c r="VP257" s="537" t="str">
        <f t="shared" ca="1" si="1740"/>
        <v>-</v>
      </c>
      <c r="VQ257" s="537" t="str">
        <f t="shared" ca="1" si="1740"/>
        <v>-</v>
      </c>
      <c r="VR257" s="537" t="str">
        <f t="shared" ca="1" si="1740"/>
        <v>-</v>
      </c>
      <c r="VS257" s="537" t="str">
        <f t="shared" ca="1" si="1740"/>
        <v>-</v>
      </c>
      <c r="VT257" s="537" t="str">
        <f t="shared" ca="1" si="1740"/>
        <v>-</v>
      </c>
      <c r="VU257" s="537" t="str">
        <f t="shared" ca="1" si="1740"/>
        <v>-</v>
      </c>
      <c r="VV257" s="537" t="str">
        <f t="shared" ca="1" si="1740"/>
        <v>-</v>
      </c>
      <c r="VW257" s="537" t="b">
        <f t="shared" ca="1" si="1740"/>
        <v>1</v>
      </c>
      <c r="VX257" s="537" t="b">
        <f t="shared" ca="1" si="1740"/>
        <v>1</v>
      </c>
      <c r="VY257" s="537" t="b">
        <f t="shared" ca="1" si="1902"/>
        <v>1</v>
      </c>
      <c r="VZ257" s="537" t="b">
        <f t="shared" ca="1" si="1902"/>
        <v>1</v>
      </c>
      <c r="WA257" s="537" t="b">
        <f t="shared" ca="1" si="1902"/>
        <v>1</v>
      </c>
      <c r="WB257" s="537" t="b">
        <f t="shared" ca="1" si="1902"/>
        <v>1</v>
      </c>
      <c r="WC257" s="547" t="b">
        <f t="shared" ca="1" si="1741"/>
        <v>1</v>
      </c>
      <c r="WD257" s="547" t="b">
        <f t="shared" ca="1" si="1741"/>
        <v>1</v>
      </c>
      <c r="WE257" s="547" t="b">
        <f t="shared" ca="1" si="1741"/>
        <v>1</v>
      </c>
      <c r="WF257" s="547" t="b">
        <f t="shared" ca="1" si="1741"/>
        <v>1</v>
      </c>
      <c r="WG257" s="547" t="b">
        <f t="shared" ca="1" si="1741"/>
        <v>1</v>
      </c>
      <c r="WH257" s="547" t="b">
        <f t="shared" ca="1" si="1741"/>
        <v>1</v>
      </c>
      <c r="WI257" s="547" t="b">
        <f t="shared" ca="1" si="1741"/>
        <v>1</v>
      </c>
      <c r="WJ257" s="547" t="b">
        <f t="shared" ca="1" si="1741"/>
        <v>1</v>
      </c>
      <c r="WK257" s="547" t="b">
        <f t="shared" ca="1" si="1741"/>
        <v>1</v>
      </c>
      <c r="WL257" s="547" t="b">
        <f t="shared" ca="1" si="1741"/>
        <v>1</v>
      </c>
      <c r="WM257" s="547" t="b">
        <f t="shared" ca="1" si="1741"/>
        <v>1</v>
      </c>
      <c r="WN257" s="547" t="b">
        <f t="shared" ca="1" si="1741"/>
        <v>1</v>
      </c>
      <c r="WO257" s="547" t="b">
        <f t="shared" ca="1" si="1741"/>
        <v>1</v>
      </c>
      <c r="WP257" s="547" t="b">
        <f t="shared" ca="1" si="1741"/>
        <v>1</v>
      </c>
      <c r="WQ257" s="547" t="b">
        <f t="shared" ca="1" si="1741"/>
        <v>1</v>
      </c>
      <c r="WR257" s="547" t="b">
        <f t="shared" ca="1" si="1741"/>
        <v>1</v>
      </c>
      <c r="WS257" s="547" t="b">
        <f t="shared" ca="1" si="1903"/>
        <v>1</v>
      </c>
      <c r="WT257" s="547" t="b">
        <f t="shared" ca="1" si="1903"/>
        <v>1</v>
      </c>
      <c r="WU257" s="547" t="b">
        <f t="shared" ca="1" si="1903"/>
        <v>1</v>
      </c>
      <c r="WV257" s="547" t="b">
        <f t="shared" ca="1" si="1903"/>
        <v>1</v>
      </c>
      <c r="WW257" s="547" t="b">
        <f t="shared" ca="1" si="1903"/>
        <v>1</v>
      </c>
      <c r="WX257" s="547" t="b">
        <f t="shared" ca="1" si="1903"/>
        <v>1</v>
      </c>
      <c r="WY257" s="547" t="b">
        <f t="shared" ca="1" si="1903"/>
        <v>1</v>
      </c>
      <c r="WZ257" s="547" t="b">
        <f t="shared" ca="1" si="1903"/>
        <v>1</v>
      </c>
      <c r="XA257" s="547" t="b">
        <f t="shared" ca="1" si="1903"/>
        <v>1</v>
      </c>
      <c r="XB257" s="547" t="b">
        <f t="shared" ca="1" si="1903"/>
        <v>1</v>
      </c>
      <c r="XC257" s="19">
        <f t="shared" ca="1" si="1528"/>
        <v>0</v>
      </c>
      <c r="XD257" s="599">
        <v>0</v>
      </c>
    </row>
    <row r="258" spans="1:628" outlineLevel="2">
      <c r="A258" s="20">
        <f t="shared" si="1423"/>
        <v>253</v>
      </c>
      <c r="B258" s="241">
        <f t="shared" ca="1" si="1754"/>
        <v>221</v>
      </c>
      <c r="C258" s="115">
        <v>302</v>
      </c>
      <c r="D258" s="134" t="str">
        <f t="shared" ca="1" si="1810"/>
        <v>GSW</v>
      </c>
      <c r="E258" t="b">
        <v>1</v>
      </c>
      <c r="F258" t="b">
        <v>0</v>
      </c>
      <c r="G258" t="b">
        <f t="shared" si="1685"/>
        <v>1</v>
      </c>
      <c r="H258" s="213">
        <f t="shared" ca="1" si="1549"/>
        <v>49</v>
      </c>
      <c r="I258" s="19">
        <f t="shared" ca="1" si="1426"/>
        <v>1</v>
      </c>
      <c r="J258" s="19">
        <f t="shared" ca="1" si="1426"/>
        <v>0</v>
      </c>
      <c r="K258" s="114">
        <f t="shared" ca="1" si="1630"/>
        <v>1</v>
      </c>
      <c r="L258" s="114">
        <f t="shared" ca="1" si="1904"/>
        <v>3</v>
      </c>
      <c r="M258" s="19">
        <f t="shared" ca="1" si="1426"/>
        <v>2</v>
      </c>
      <c r="N258" s="19">
        <f t="shared" ca="1" si="1426"/>
        <v>2</v>
      </c>
      <c r="O258" s="114">
        <f t="shared" ca="1" si="1812"/>
        <v>2</v>
      </c>
      <c r="P258" s="19">
        <f t="shared" ca="1" si="1686"/>
        <v>3</v>
      </c>
      <c r="Q258" s="19">
        <f t="shared" ca="1" si="1686"/>
        <v>2</v>
      </c>
      <c r="R258" s="19">
        <f t="shared" ca="1" si="1686"/>
        <v>1</v>
      </c>
      <c r="S258" s="19">
        <f t="shared" ca="1" si="1686"/>
        <v>0</v>
      </c>
      <c r="T258" s="19">
        <f t="shared" ca="1" si="1686"/>
        <v>0</v>
      </c>
      <c r="U258" s="19">
        <f t="shared" ca="1" si="1686"/>
        <v>0</v>
      </c>
      <c r="V258" s="19">
        <f t="shared" ca="1" si="1686"/>
        <v>0</v>
      </c>
      <c r="W258" s="19">
        <f t="shared" ca="1" si="1686"/>
        <v>0</v>
      </c>
      <c r="X258" s="19">
        <f t="shared" ca="1" si="1686"/>
        <v>1</v>
      </c>
      <c r="Y258" s="19">
        <f t="shared" ca="1" si="1686"/>
        <v>1</v>
      </c>
      <c r="Z258" s="19">
        <f t="shared" ca="1" si="1686"/>
        <v>1</v>
      </c>
      <c r="AA258" s="209"/>
      <c r="AB258" s="209"/>
      <c r="AC258" s="209"/>
      <c r="AD258" s="209"/>
      <c r="AE258" s="209"/>
      <c r="AF258" s="19">
        <f t="shared" ca="1" si="1687"/>
        <v>0</v>
      </c>
      <c r="AG258" s="209"/>
      <c r="AH258" s="209"/>
      <c r="AI258" s="209"/>
      <c r="AJ258" s="209"/>
      <c r="AK258" s="209"/>
      <c r="AL258" s="209"/>
      <c r="AM258" s="209"/>
      <c r="AN258" s="209"/>
      <c r="AO258" s="134">
        <f t="shared" ca="1" si="1813"/>
        <v>2</v>
      </c>
      <c r="AP258" s="134">
        <f ca="1">INDEX(CHOOSE($P258,DataAutumn!i.AdultDrys,DataWinter!i.AdultDrys,DataSpring!i.AdultDrys),1,$O258)</f>
        <v>3</v>
      </c>
      <c r="AQ258" s="5">
        <f t="shared" ca="1" si="1702"/>
        <v>2</v>
      </c>
      <c r="AR258" s="5">
        <f t="shared" ca="1" si="1702"/>
        <v>0</v>
      </c>
      <c r="AS258" s="5">
        <f t="shared" ca="1" si="1814"/>
        <v>6</v>
      </c>
      <c r="AT258" s="209"/>
      <c r="AU258" s="209"/>
      <c r="AV258" s="209"/>
      <c r="AW258" s="353" t="str">
        <f t="shared" ca="1" si="1763"/>
        <v>TemplateRE 00049 GSW MWM     TOL204 Scan2 GFS_1 RR+01% REV01_1_3 PI00.0% Part0  GP100% WP100% MP100% (T_F33N11L00)</v>
      </c>
      <c r="AX258" s="9" t="str">
        <f ca="1">IF(COUNTIF(AW$5:AW258,AW258)=1,"-","Dup")</f>
        <v>-</v>
      </c>
      <c r="AY258" s="9"/>
      <c r="AZ258" s="19" t="str">
        <f t="shared" ca="1" si="1436"/>
        <v>-</v>
      </c>
      <c r="BA258" s="19" t="str">
        <f t="shared" ca="1" si="1436"/>
        <v>-</v>
      </c>
      <c r="BB258" s="19" t="str">
        <f t="shared" ca="1" si="1436"/>
        <v>-</v>
      </c>
      <c r="BC258" s="19" t="str">
        <f t="shared" ca="1" si="1437"/>
        <v>-</v>
      </c>
      <c r="BD258" s="19" t="str">
        <f t="shared" ca="1" si="1436"/>
        <v>-</v>
      </c>
      <c r="BE258" s="19" t="str">
        <f t="shared" ca="1" si="1436"/>
        <v>-</v>
      </c>
      <c r="BF258" s="19" t="str">
        <f t="shared" ca="1" si="1436"/>
        <v>-</v>
      </c>
      <c r="BG258" s="19" t="str">
        <f t="shared" ca="1" si="1436"/>
        <v>-</v>
      </c>
      <c r="BH258" s="19" t="str">
        <f t="shared" ca="1" si="1436"/>
        <v>-</v>
      </c>
      <c r="BI258" s="9"/>
      <c r="BJ258" s="19" t="b">
        <f t="shared" ca="1" si="1438"/>
        <v>1</v>
      </c>
      <c r="BK258" s="19" t="str">
        <f t="shared" ca="1" si="1438"/>
        <v>-</v>
      </c>
      <c r="BL258" s="19" t="str">
        <f t="shared" ca="1" si="1438"/>
        <v>-</v>
      </c>
      <c r="BM258" s="19" t="str">
        <f t="shared" ca="1" si="1438"/>
        <v>-</v>
      </c>
      <c r="BN258" s="19" t="b">
        <f t="shared" ca="1" si="1438"/>
        <v>0</v>
      </c>
      <c r="BO258" s="19">
        <f t="shared" ca="1" si="1438"/>
        <v>0</v>
      </c>
      <c r="BP258" s="19" t="str">
        <f t="shared" ca="1" si="1439"/>
        <v>-</v>
      </c>
      <c r="BQ258" s="19" t="str">
        <f t="shared" ca="1" si="1439"/>
        <v>-</v>
      </c>
      <c r="BR258" s="19" t="b">
        <f t="shared" ca="1" si="1438"/>
        <v>1</v>
      </c>
      <c r="BS258" s="9"/>
      <c r="BT258" s="19" t="str">
        <f t="shared" ca="1" si="1440"/>
        <v>-</v>
      </c>
      <c r="BU258" s="5" t="str">
        <f t="shared" ca="1" si="1885"/>
        <v>-</v>
      </c>
      <c r="BV258" s="5">
        <f t="shared" ca="1" si="1886"/>
        <v>1</v>
      </c>
      <c r="BW258" s="5">
        <f t="shared" ca="1" si="1818"/>
        <v>1</v>
      </c>
      <c r="BX258" s="19" t="str">
        <f t="shared" ca="1" si="1443"/>
        <v>-</v>
      </c>
      <c r="BY258" s="19" t="str">
        <f t="shared" ca="1" si="1443"/>
        <v>-</v>
      </c>
      <c r="BZ258" s="19" t="str">
        <f t="shared" ca="1" si="1443"/>
        <v>-</v>
      </c>
      <c r="CA258" s="5" t="str">
        <f t="shared" ca="1" si="1887"/>
        <v>-</v>
      </c>
      <c r="CB258" s="5">
        <f t="shared" ca="1" si="1888"/>
        <v>1</v>
      </c>
      <c r="CC258" s="5">
        <f t="shared" ca="1" si="1888"/>
        <v>1</v>
      </c>
      <c r="CD258" s="19" t="str">
        <f t="shared" ca="1" si="1446"/>
        <v>-</v>
      </c>
      <c r="CE258" s="5" t="str">
        <f t="shared" ca="1" si="1889"/>
        <v>-</v>
      </c>
      <c r="CF258" s="5">
        <f t="shared" ca="1" si="1890"/>
        <v>1</v>
      </c>
      <c r="CG258" s="19" t="str">
        <f t="shared" ca="1" si="1449"/>
        <v>-</v>
      </c>
      <c r="CH258" s="19" t="str">
        <f t="shared" ca="1" si="1449"/>
        <v>-</v>
      </c>
      <c r="CI258" s="5">
        <f t="shared" ca="1" si="1450"/>
        <v>1</v>
      </c>
      <c r="CJ258" s="19" t="str">
        <f t="shared" ca="1" si="1449"/>
        <v>-</v>
      </c>
      <c r="CK258" s="5" t="str">
        <f t="shared" ca="1" si="1891"/>
        <v>-</v>
      </c>
      <c r="CL258" s="5">
        <f t="shared" ca="1" si="1892"/>
        <v>1</v>
      </c>
      <c r="CM258" s="5">
        <f t="shared" ca="1" si="1824"/>
        <v>1</v>
      </c>
      <c r="CN258" s="9"/>
      <c r="CO258" s="5" t="b">
        <f t="shared" ca="1" si="1453"/>
        <v>0</v>
      </c>
      <c r="CP258" s="12">
        <f t="shared" ca="1" si="1748"/>
        <v>2232111</v>
      </c>
      <c r="CQ258" s="19">
        <f t="shared" ca="1" si="1455"/>
        <v>1</v>
      </c>
      <c r="CR258" s="19" t="str">
        <f t="shared" ca="1" si="1455"/>
        <v>-</v>
      </c>
      <c r="CS258" s="143">
        <f t="shared" ca="1" si="1893"/>
        <v>1</v>
      </c>
      <c r="CT258" s="143">
        <f t="shared" ca="1" si="1893"/>
        <v>0</v>
      </c>
      <c r="CU258" s="12">
        <v>0</v>
      </c>
      <c r="CV258" s="143">
        <f t="shared" ca="1" si="1906"/>
        <v>1</v>
      </c>
      <c r="CW258" s="143">
        <f t="shared" ca="1" si="1906"/>
        <v>1</v>
      </c>
      <c r="CX258" s="143">
        <f t="shared" ca="1" si="1906"/>
        <v>1</v>
      </c>
      <c r="CY258" s="12">
        <v>0</v>
      </c>
      <c r="CZ258" s="12">
        <v>0</v>
      </c>
      <c r="DA258" s="12">
        <v>0</v>
      </c>
      <c r="DB258" s="12">
        <v>0</v>
      </c>
      <c r="DC258" s="143">
        <f t="shared" ca="1" si="1907"/>
        <v>1</v>
      </c>
      <c r="DD258" s="143">
        <f t="shared" ca="1" si="1907"/>
        <v>1</v>
      </c>
      <c r="DE258" s="143">
        <f t="shared" ca="1" si="1907"/>
        <v>1</v>
      </c>
      <c r="DF258" s="143">
        <f t="shared" ca="1" si="1907"/>
        <v>1</v>
      </c>
      <c r="DG258" s="143">
        <f t="shared" ca="1" si="1907"/>
        <v>1</v>
      </c>
      <c r="DH258" s="143">
        <f t="shared" ca="1" si="1907"/>
        <v>1</v>
      </c>
      <c r="DI258" s="143">
        <f t="shared" ca="1" si="1907"/>
        <v>1</v>
      </c>
      <c r="DJ258" s="9"/>
      <c r="DK258" s="19" t="b">
        <f t="shared" ca="1" si="1460"/>
        <v>1</v>
      </c>
      <c r="DL258" s="19" t="b">
        <f t="shared" ca="1" si="1460"/>
        <v>1</v>
      </c>
      <c r="DM258" s="19" t="b">
        <f t="shared" ca="1" si="1460"/>
        <v>1</v>
      </c>
      <c r="DN258" s="468">
        <f t="shared" ca="1" si="1895"/>
        <v>22321111</v>
      </c>
      <c r="DO258" s="19" t="b">
        <f t="shared" ca="1" si="1461"/>
        <v>1</v>
      </c>
      <c r="DP258" s="19">
        <f t="shared" ca="1" si="1461"/>
        <v>0</v>
      </c>
      <c r="DQ258" s="19" t="str">
        <f t="shared" ca="1" si="1461"/>
        <v>-</v>
      </c>
      <c r="DR258" s="578" t="str">
        <f t="shared" ca="1" si="1461"/>
        <v>-</v>
      </c>
      <c r="DS258" s="430">
        <f t="shared" ca="1" si="1704"/>
        <v>652</v>
      </c>
      <c r="DT258" s="430">
        <f t="shared" ca="1" si="1704"/>
        <v>686</v>
      </c>
      <c r="DU258" s="430">
        <f t="shared" ca="1" si="1704"/>
        <v>721</v>
      </c>
      <c r="DV258" s="142">
        <f t="shared" ca="1" si="1705"/>
        <v>378</v>
      </c>
      <c r="DW258" s="142">
        <f t="shared" ca="1" si="1705"/>
        <v>413</v>
      </c>
      <c r="DX258" s="142">
        <f t="shared" ca="1" si="1705"/>
        <v>448</v>
      </c>
      <c r="DY258" s="19" t="str">
        <f t="shared" ca="1" si="1689"/>
        <v>-</v>
      </c>
      <c r="DZ258" s="19" t="str">
        <f t="shared" ca="1" si="1689"/>
        <v>-</v>
      </c>
      <c r="EA258" s="19" t="str">
        <f t="shared" ca="1" si="1689"/>
        <v>-</v>
      </c>
      <c r="EB258" s="19" t="str">
        <f t="shared" ca="1" si="1689"/>
        <v>-</v>
      </c>
      <c r="EC258" s="19" t="str">
        <f t="shared" ca="1" si="1689"/>
        <v>-</v>
      </c>
      <c r="ED258" s="19" t="str">
        <f t="shared" ca="1" si="1689"/>
        <v>-</v>
      </c>
      <c r="EE258" s="19">
        <f t="shared" ca="1" si="1689"/>
        <v>1</v>
      </c>
      <c r="EF258" s="19">
        <f t="shared" ca="1" si="1689"/>
        <v>1</v>
      </c>
      <c r="EG258" s="19">
        <f t="shared" ca="1" si="1689"/>
        <v>0</v>
      </c>
      <c r="EH258" s="19" t="str">
        <f t="shared" ca="1" si="1689"/>
        <v>-</v>
      </c>
      <c r="EI258" s="19" t="str">
        <f t="shared" ca="1" si="1689"/>
        <v>-</v>
      </c>
      <c r="EJ258" s="19" t="str">
        <f t="shared" ca="1" si="1689"/>
        <v>-</v>
      </c>
      <c r="EK258" s="19" t="str">
        <f t="shared" ca="1" si="1689"/>
        <v>-</v>
      </c>
      <c r="EL258" s="19" t="str">
        <f t="shared" ca="1" si="1689"/>
        <v>-</v>
      </c>
      <c r="EM258" s="19">
        <f t="shared" ca="1" si="1689"/>
        <v>0</v>
      </c>
      <c r="EN258" s="19" t="str">
        <f t="shared" ca="1" si="1689"/>
        <v>-</v>
      </c>
      <c r="EO258" s="19" t="str">
        <f t="shared" ca="1" si="1690"/>
        <v>-</v>
      </c>
      <c r="EP258" s="19" t="str">
        <f t="shared" ca="1" si="1461"/>
        <v>-</v>
      </c>
      <c r="EQ258" s="19">
        <f t="shared" ca="1" si="1461"/>
        <v>0</v>
      </c>
      <c r="ER258" s="19">
        <f t="shared" ca="1" si="1461"/>
        <v>0</v>
      </c>
      <c r="ES258" s="9"/>
      <c r="ET258" s="19" t="str">
        <f t="shared" ca="1" si="1747"/>
        <v>-</v>
      </c>
      <c r="EU258" s="19" t="str">
        <f t="shared" ca="1" si="1747"/>
        <v>-</v>
      </c>
      <c r="EV258" s="19" t="str">
        <f t="shared" ca="1" si="1747"/>
        <v>-</v>
      </c>
      <c r="EW258" s="19" t="str">
        <f t="shared" ca="1" si="1747"/>
        <v>-</v>
      </c>
      <c r="EX258" s="19" t="str">
        <f t="shared" ca="1" si="1747"/>
        <v>-</v>
      </c>
      <c r="EY258" s="19" t="str">
        <f t="shared" ca="1" si="1747"/>
        <v>-</v>
      </c>
      <c r="EZ258" s="19" t="str">
        <f t="shared" ca="1" si="1747"/>
        <v>-</v>
      </c>
      <c r="FA258" s="19" t="str">
        <f t="shared" ca="1" si="1747"/>
        <v>-</v>
      </c>
      <c r="FB258" s="19" t="str">
        <f t="shared" ca="1" si="1747"/>
        <v>-</v>
      </c>
      <c r="FC258" s="19" t="str">
        <f t="shared" ca="1" si="1747"/>
        <v>-</v>
      </c>
      <c r="FD258" s="19" t="str">
        <f t="shared" ca="1" si="1747"/>
        <v>-</v>
      </c>
      <c r="FE258" s="19" t="str">
        <f t="shared" ca="1" si="1747"/>
        <v>-</v>
      </c>
      <c r="FF258" s="19">
        <f t="shared" ca="1" si="1747"/>
        <v>0</v>
      </c>
      <c r="FG258" s="430">
        <f t="shared" ca="1" si="1706"/>
        <v>0</v>
      </c>
      <c r="FH258" s="430">
        <f t="shared" ca="1" si="1706"/>
        <v>0</v>
      </c>
      <c r="FI258" s="114">
        <f t="shared" ca="1" si="1792"/>
        <v>0</v>
      </c>
      <c r="FJ258" s="114">
        <f t="shared" ca="1" si="1792"/>
        <v>0</v>
      </c>
      <c r="FK258" s="114">
        <f t="shared" ca="1" si="1792"/>
        <v>0</v>
      </c>
      <c r="FL258" s="114">
        <f t="shared" ca="1" si="1792"/>
        <v>0</v>
      </c>
      <c r="FM258" s="114">
        <f t="shared" ca="1" si="1792"/>
        <v>0</v>
      </c>
      <c r="FN258" s="536">
        <f t="shared" ca="1" si="1831"/>
        <v>0</v>
      </c>
      <c r="FO258" s="114">
        <f t="shared" ca="1" si="1793"/>
        <v>0</v>
      </c>
      <c r="FP258" s="114">
        <f t="shared" ca="1" si="1793"/>
        <v>0</v>
      </c>
      <c r="FQ258" s="114">
        <f t="shared" ca="1" si="1793"/>
        <v>0</v>
      </c>
      <c r="FR258" s="114">
        <f t="shared" ca="1" si="1793"/>
        <v>0</v>
      </c>
      <c r="FS258" s="114">
        <f t="shared" ca="1" si="1793"/>
        <v>0</v>
      </c>
      <c r="FT258" s="536">
        <f t="shared" ca="1" si="1832"/>
        <v>0</v>
      </c>
      <c r="FU258" s="114">
        <f t="shared" ca="1" si="1794"/>
        <v>0</v>
      </c>
      <c r="FV258" s="114">
        <f t="shared" ca="1" si="1794"/>
        <v>0</v>
      </c>
      <c r="FW258" s="114">
        <f t="shared" ca="1" si="1794"/>
        <v>0</v>
      </c>
      <c r="FX258" s="114">
        <f t="shared" ca="1" si="1794"/>
        <v>0</v>
      </c>
      <c r="FY258" s="114">
        <f t="shared" ca="1" si="1794"/>
        <v>0</v>
      </c>
      <c r="FZ258" s="536">
        <f t="shared" ca="1" si="1833"/>
        <v>0</v>
      </c>
      <c r="GA258" s="114">
        <f t="shared" ca="1" si="1795"/>
        <v>0</v>
      </c>
      <c r="GB258" s="114">
        <f t="shared" ca="1" si="1795"/>
        <v>0</v>
      </c>
      <c r="GC258" s="114">
        <f t="shared" ca="1" si="1795"/>
        <v>0</v>
      </c>
      <c r="GD258" s="114">
        <f t="shared" ca="1" si="1795"/>
        <v>0</v>
      </c>
      <c r="GE258" s="114">
        <f t="shared" ca="1" si="1795"/>
        <v>0</v>
      </c>
      <c r="GF258" s="536">
        <f t="shared" ca="1" si="1834"/>
        <v>0</v>
      </c>
      <c r="GG258" s="114">
        <f t="shared" ca="1" si="1796"/>
        <v>0</v>
      </c>
      <c r="GH258" s="114">
        <f t="shared" ca="1" si="1796"/>
        <v>0</v>
      </c>
      <c r="GI258" s="114">
        <f t="shared" ca="1" si="1796"/>
        <v>0</v>
      </c>
      <c r="GJ258" s="114">
        <f t="shared" ca="1" si="1796"/>
        <v>0</v>
      </c>
      <c r="GK258" s="114">
        <f t="shared" ca="1" si="1796"/>
        <v>0</v>
      </c>
      <c r="GL258" s="536">
        <f t="shared" ca="1" si="1835"/>
        <v>0</v>
      </c>
      <c r="GM258" s="114">
        <f t="shared" ca="1" si="1797"/>
        <v>0</v>
      </c>
      <c r="GN258" s="114">
        <f t="shared" ca="1" si="1797"/>
        <v>0</v>
      </c>
      <c r="GO258" s="114">
        <f t="shared" ca="1" si="1797"/>
        <v>0</v>
      </c>
      <c r="GP258" s="114">
        <f t="shared" ca="1" si="1797"/>
        <v>0</v>
      </c>
      <c r="GQ258" s="114">
        <f t="shared" ca="1" si="1797"/>
        <v>0</v>
      </c>
      <c r="GR258" s="536">
        <f t="shared" ca="1" si="1836"/>
        <v>0</v>
      </c>
      <c r="GS258" s="115">
        <f t="shared" ca="1" si="1713"/>
        <v>0</v>
      </c>
      <c r="GT258" s="115">
        <f t="shared" ca="1" si="1713"/>
        <v>0</v>
      </c>
      <c r="GU258" s="115">
        <f t="shared" ca="1" si="1713"/>
        <v>0</v>
      </c>
      <c r="GV258" s="115">
        <f t="shared" ca="1" si="1713"/>
        <v>0</v>
      </c>
      <c r="GW258" s="553">
        <f t="shared" ca="1" si="1714"/>
        <v>0</v>
      </c>
      <c r="GX258" s="553">
        <f t="shared" ca="1" si="1714"/>
        <v>0</v>
      </c>
      <c r="GY258" s="553">
        <f t="shared" ca="1" si="1714"/>
        <v>0</v>
      </c>
      <c r="GZ258" s="553">
        <f t="shared" ca="1" si="1714"/>
        <v>0</v>
      </c>
      <c r="HA258" s="553">
        <f t="shared" ca="1" si="1714"/>
        <v>0</v>
      </c>
      <c r="HB258" s="553">
        <f t="shared" ca="1" si="1714"/>
        <v>0</v>
      </c>
      <c r="HC258" s="553">
        <f t="shared" ca="1" si="1714"/>
        <v>0</v>
      </c>
      <c r="HD258" s="553">
        <f t="shared" ca="1" si="1714"/>
        <v>0</v>
      </c>
      <c r="HE258" s="553">
        <f t="shared" ca="1" si="1714"/>
        <v>0</v>
      </c>
      <c r="HF258" s="553">
        <f t="shared" ca="1" si="1714"/>
        <v>0</v>
      </c>
      <c r="HG258" s="553">
        <f t="shared" ca="1" si="1714"/>
        <v>0</v>
      </c>
      <c r="HH258" s="553">
        <f t="shared" ca="1" si="1714"/>
        <v>0</v>
      </c>
      <c r="HI258" s="553">
        <f t="shared" ca="1" si="1714"/>
        <v>0</v>
      </c>
      <c r="HJ258" s="553">
        <f t="shared" ca="1" si="1714"/>
        <v>0</v>
      </c>
      <c r="HK258" s="553">
        <f t="shared" ca="1" si="1714"/>
        <v>0</v>
      </c>
      <c r="HL258" s="553">
        <f t="shared" ca="1" si="1714"/>
        <v>0</v>
      </c>
      <c r="HM258" s="553">
        <f t="shared" ca="1" si="1715"/>
        <v>0</v>
      </c>
      <c r="HN258" s="553">
        <f t="shared" ca="1" si="1715"/>
        <v>0</v>
      </c>
      <c r="HO258" s="553">
        <f t="shared" ca="1" si="1715"/>
        <v>0</v>
      </c>
      <c r="HP258" s="553">
        <f t="shared" ca="1" si="1715"/>
        <v>0</v>
      </c>
      <c r="HQ258" s="19">
        <f t="shared" ca="1" si="1485"/>
        <v>0</v>
      </c>
      <c r="HR258" s="114">
        <f t="shared" ca="1" si="1798"/>
        <v>0</v>
      </c>
      <c r="HS258" s="114">
        <f t="shared" ca="1" si="1798"/>
        <v>0</v>
      </c>
      <c r="HT258" s="114">
        <f t="shared" ca="1" si="1798"/>
        <v>0</v>
      </c>
      <c r="HU258" s="114">
        <f t="shared" ca="1" si="1798"/>
        <v>0</v>
      </c>
      <c r="HV258" s="114">
        <f t="shared" ca="1" si="1798"/>
        <v>0</v>
      </c>
      <c r="HW258" s="536">
        <f t="shared" ca="1" si="1838"/>
        <v>0</v>
      </c>
      <c r="HX258" s="114">
        <f t="shared" ca="1" si="1799"/>
        <v>0</v>
      </c>
      <c r="HY258" s="114">
        <f t="shared" ca="1" si="1799"/>
        <v>0</v>
      </c>
      <c r="HZ258" s="114">
        <f t="shared" ca="1" si="1799"/>
        <v>0</v>
      </c>
      <c r="IA258" s="114">
        <f t="shared" ca="1" si="1799"/>
        <v>0</v>
      </c>
      <c r="IB258" s="114">
        <f t="shared" ca="1" si="1799"/>
        <v>0</v>
      </c>
      <c r="IC258" s="536">
        <f t="shared" ca="1" si="1839"/>
        <v>0</v>
      </c>
      <c r="ID258" s="114">
        <f t="shared" ca="1" si="1800"/>
        <v>0</v>
      </c>
      <c r="IE258" s="114">
        <f t="shared" ca="1" si="1800"/>
        <v>0</v>
      </c>
      <c r="IF258" s="114">
        <f t="shared" ca="1" si="1800"/>
        <v>0</v>
      </c>
      <c r="IG258" s="114">
        <f t="shared" ca="1" si="1800"/>
        <v>0</v>
      </c>
      <c r="IH258" s="114">
        <f t="shared" ca="1" si="1800"/>
        <v>0</v>
      </c>
      <c r="II258" s="536">
        <f t="shared" ca="1" si="1840"/>
        <v>0</v>
      </c>
      <c r="IJ258" s="114">
        <f t="shared" ca="1" si="1801"/>
        <v>0</v>
      </c>
      <c r="IK258" s="114">
        <f t="shared" ca="1" si="1801"/>
        <v>0</v>
      </c>
      <c r="IL258" s="114">
        <f t="shared" ca="1" si="1801"/>
        <v>0</v>
      </c>
      <c r="IM258" s="114">
        <f t="shared" ca="1" si="1801"/>
        <v>0</v>
      </c>
      <c r="IN258" s="114">
        <f t="shared" ca="1" si="1801"/>
        <v>0</v>
      </c>
      <c r="IO258" s="536">
        <f t="shared" ca="1" si="1841"/>
        <v>0</v>
      </c>
      <c r="IP258" s="114">
        <f t="shared" ca="1" si="1802"/>
        <v>0</v>
      </c>
      <c r="IQ258" s="114">
        <f t="shared" ca="1" si="1802"/>
        <v>0</v>
      </c>
      <c r="IR258" s="114">
        <f t="shared" ca="1" si="1802"/>
        <v>0</v>
      </c>
      <c r="IS258" s="114">
        <f t="shared" ca="1" si="1802"/>
        <v>0</v>
      </c>
      <c r="IT258" s="114">
        <f t="shared" ca="1" si="1802"/>
        <v>0</v>
      </c>
      <c r="IU258" s="536">
        <f t="shared" ca="1" si="1842"/>
        <v>0</v>
      </c>
      <c r="IV258" s="114">
        <f t="shared" ca="1" si="1803"/>
        <v>0</v>
      </c>
      <c r="IW258" s="114">
        <f t="shared" ca="1" si="1803"/>
        <v>0</v>
      </c>
      <c r="IX258" s="114">
        <f t="shared" ca="1" si="1803"/>
        <v>0</v>
      </c>
      <c r="IY258" s="114">
        <f t="shared" ca="1" si="1803"/>
        <v>0</v>
      </c>
      <c r="IZ258" s="114">
        <f t="shared" ca="1" si="1803"/>
        <v>0</v>
      </c>
      <c r="JA258" s="536">
        <f t="shared" ca="1" si="1843"/>
        <v>0</v>
      </c>
      <c r="JB258" s="115">
        <f t="shared" ca="1" si="1722"/>
        <v>0</v>
      </c>
      <c r="JC258" s="115">
        <f t="shared" ca="1" si="1722"/>
        <v>0</v>
      </c>
      <c r="JD258" s="115">
        <f t="shared" ca="1" si="1722"/>
        <v>0</v>
      </c>
      <c r="JE258" s="115">
        <f t="shared" ca="1" si="1722"/>
        <v>0</v>
      </c>
      <c r="JF258" s="553">
        <f t="shared" ca="1" si="1723"/>
        <v>0</v>
      </c>
      <c r="JG258" s="553">
        <f t="shared" ca="1" si="1723"/>
        <v>0</v>
      </c>
      <c r="JH258" s="553">
        <f t="shared" ca="1" si="1723"/>
        <v>0</v>
      </c>
      <c r="JI258" s="553">
        <f t="shared" ca="1" si="1723"/>
        <v>0</v>
      </c>
      <c r="JJ258" s="553">
        <f t="shared" ca="1" si="1723"/>
        <v>0</v>
      </c>
      <c r="JK258" s="553">
        <f t="shared" ca="1" si="1723"/>
        <v>0</v>
      </c>
      <c r="JL258" s="553">
        <f t="shared" ca="1" si="1723"/>
        <v>0</v>
      </c>
      <c r="JM258" s="553">
        <f t="shared" ca="1" si="1723"/>
        <v>0</v>
      </c>
      <c r="JN258" s="553">
        <f t="shared" ca="1" si="1723"/>
        <v>0</v>
      </c>
      <c r="JO258" s="553">
        <f t="shared" ca="1" si="1723"/>
        <v>0</v>
      </c>
      <c r="JP258" s="553">
        <f t="shared" ca="1" si="1723"/>
        <v>0</v>
      </c>
      <c r="JQ258" s="553">
        <f t="shared" ca="1" si="1723"/>
        <v>0</v>
      </c>
      <c r="JR258" s="553">
        <f t="shared" ca="1" si="1723"/>
        <v>0</v>
      </c>
      <c r="JS258" s="553">
        <f t="shared" ca="1" si="1723"/>
        <v>0</v>
      </c>
      <c r="JT258" s="553">
        <f t="shared" ca="1" si="1723"/>
        <v>0</v>
      </c>
      <c r="JU258" s="553">
        <f t="shared" ca="1" si="1723"/>
        <v>0</v>
      </c>
      <c r="JV258" s="553">
        <f t="shared" ca="1" si="1724"/>
        <v>0</v>
      </c>
      <c r="JW258" s="553">
        <f t="shared" ca="1" si="1724"/>
        <v>0</v>
      </c>
      <c r="JX258" s="553">
        <f t="shared" ca="1" si="1724"/>
        <v>0</v>
      </c>
      <c r="JY258" s="553">
        <f t="shared" ca="1" si="1724"/>
        <v>0</v>
      </c>
      <c r="JZ258" s="19">
        <f t="shared" ca="1" si="1501"/>
        <v>0</v>
      </c>
      <c r="KA258" s="5">
        <f t="shared" ca="1" si="1845"/>
        <v>67</v>
      </c>
      <c r="KB258" s="9"/>
      <c r="KC258" s="5">
        <f t="shared" ca="1" si="1725"/>
        <v>1</v>
      </c>
      <c r="KD258" s="5" t="b">
        <f t="shared" ca="1" si="1725"/>
        <v>0</v>
      </c>
      <c r="KE258" s="19">
        <f t="shared" ca="1" si="1742"/>
        <v>0</v>
      </c>
      <c r="KF258" s="5">
        <f t="shared" ca="1" si="1846"/>
        <v>0</v>
      </c>
      <c r="KG258" s="5">
        <f t="shared" ca="1" si="1847"/>
        <v>1.2500000000000001E-2</v>
      </c>
      <c r="KH258" s="5">
        <f t="shared" si="1848"/>
        <v>0</v>
      </c>
      <c r="KI258" s="19">
        <f t="shared" ca="1" si="1683"/>
        <v>0</v>
      </c>
      <c r="KJ258" s="5">
        <f t="shared" ca="1" si="1849"/>
        <v>60</v>
      </c>
      <c r="KK258" s="19" t="str">
        <f t="shared" ca="1" si="1850"/>
        <v>-</v>
      </c>
      <c r="KL258" s="19" t="str">
        <f t="shared" ca="1" si="1850"/>
        <v>-</v>
      </c>
      <c r="KM258" s="19" t="str">
        <f t="shared" ca="1" si="1850"/>
        <v>-</v>
      </c>
      <c r="KN258" s="19" t="str">
        <f t="shared" ca="1" si="1850"/>
        <v>-</v>
      </c>
      <c r="KO258" s="19" t="str">
        <f t="shared" ca="1" si="1850"/>
        <v>-</v>
      </c>
      <c r="KP258" s="19" t="str">
        <f t="shared" ca="1" si="1850"/>
        <v>-</v>
      </c>
      <c r="KQ258" s="19" t="str">
        <f t="shared" ca="1" si="1850"/>
        <v>-</v>
      </c>
      <c r="KR258" s="19" t="str">
        <f t="shared" ca="1" si="1850"/>
        <v>-</v>
      </c>
      <c r="KS258" s="19" t="str">
        <f t="shared" ca="1" si="1850"/>
        <v>-</v>
      </c>
      <c r="KT258" s="19" t="str">
        <f t="shared" ca="1" si="1850"/>
        <v>-</v>
      </c>
      <c r="KU258" s="19" t="str">
        <f t="shared" ca="1" si="1850"/>
        <v>-</v>
      </c>
      <c r="KV258" s="19" t="str">
        <f t="shared" ca="1" si="1850"/>
        <v>-</v>
      </c>
      <c r="KW258" s="5">
        <f t="shared" si="1851"/>
        <v>1</v>
      </c>
      <c r="KX258" s="5">
        <f t="shared" ca="1" si="1852"/>
        <v>0</v>
      </c>
      <c r="KY258" s="5">
        <f t="shared" ca="1" si="1852"/>
        <v>1</v>
      </c>
      <c r="KZ258" s="5">
        <f t="shared" ca="1" si="1852"/>
        <v>1</v>
      </c>
      <c r="LA258" s="5">
        <f t="shared" ca="1" si="1852"/>
        <v>1</v>
      </c>
      <c r="LB258" s="5">
        <f t="shared" ca="1" si="1852"/>
        <v>1</v>
      </c>
      <c r="LC258" s="5">
        <f t="shared" ca="1" si="1852"/>
        <v>2</v>
      </c>
      <c r="LD258" s="5">
        <f t="shared" ca="1" si="1852"/>
        <v>1</v>
      </c>
      <c r="LE258" s="5">
        <f t="shared" ca="1" si="1852"/>
        <v>0</v>
      </c>
      <c r="LF258" s="5">
        <f t="shared" ca="1" si="1852"/>
        <v>0</v>
      </c>
      <c r="LG258" s="5">
        <f t="shared" ca="1" si="1852"/>
        <v>1</v>
      </c>
      <c r="LH258" s="5">
        <f t="shared" ca="1" si="1852"/>
        <v>0</v>
      </c>
      <c r="LI258" s="5">
        <f t="shared" ca="1" si="1852"/>
        <v>0</v>
      </c>
      <c r="LJ258" s="5">
        <f t="shared" ca="1" si="1852"/>
        <v>0</v>
      </c>
      <c r="LK258" s="5">
        <f t="shared" ca="1" si="1852"/>
        <v>0</v>
      </c>
      <c r="LL258" s="5">
        <f t="shared" ca="1" si="1852"/>
        <v>1</v>
      </c>
      <c r="LM258" s="5">
        <f t="shared" ca="1" si="1852"/>
        <v>0</v>
      </c>
      <c r="LN258" s="5">
        <f t="shared" ca="1" si="1852"/>
        <v>1</v>
      </c>
      <c r="LO258" s="19">
        <f t="shared" ca="1" si="1742"/>
        <v>0</v>
      </c>
      <c r="LP258" s="19">
        <f t="shared" ca="1" si="1743"/>
        <v>0</v>
      </c>
      <c r="LQ258" s="19">
        <f t="shared" ca="1" si="1743"/>
        <v>0</v>
      </c>
      <c r="LR258" s="19">
        <f t="shared" ca="1" si="1743"/>
        <v>0</v>
      </c>
      <c r="LS258" s="19">
        <f t="shared" ca="1" si="1743"/>
        <v>0</v>
      </c>
      <c r="LT258" s="19">
        <f t="shared" ca="1" si="1743"/>
        <v>0</v>
      </c>
      <c r="LU258" s="19">
        <f t="shared" ca="1" si="1743"/>
        <v>0</v>
      </c>
      <c r="LV258" s="19">
        <f t="shared" ca="1" si="1743"/>
        <v>0</v>
      </c>
      <c r="LW258" s="19">
        <f t="shared" ca="1" si="1743"/>
        <v>0</v>
      </c>
      <c r="LX258" s="19">
        <f t="shared" ca="1" si="1743"/>
        <v>0</v>
      </c>
      <c r="LY258" s="19">
        <f t="shared" ca="1" si="1743"/>
        <v>0</v>
      </c>
      <c r="LZ258" s="19">
        <f t="shared" ca="1" si="1743"/>
        <v>0</v>
      </c>
      <c r="MA258" s="19">
        <f t="shared" ca="1" si="1743"/>
        <v>0</v>
      </c>
      <c r="MB258" s="19">
        <f t="shared" ca="1" si="1743"/>
        <v>0</v>
      </c>
      <c r="MC258" s="19">
        <f t="shared" ca="1" si="1743"/>
        <v>0</v>
      </c>
      <c r="MD258" s="19">
        <f t="shared" ca="1" si="1743"/>
        <v>0</v>
      </c>
      <c r="ME258" s="19">
        <f t="shared" ca="1" si="1743"/>
        <v>0</v>
      </c>
      <c r="MF258" s="19">
        <f t="shared" ca="1" si="1744"/>
        <v>0</v>
      </c>
      <c r="MG258" s="19">
        <f t="shared" ca="1" si="1744"/>
        <v>0</v>
      </c>
      <c r="MH258" s="19">
        <f t="shared" ca="1" si="1744"/>
        <v>0</v>
      </c>
      <c r="MI258" s="19">
        <f t="shared" ca="1" si="1744"/>
        <v>0</v>
      </c>
      <c r="MJ258" s="5">
        <f t="shared" ca="1" si="1727"/>
        <v>0</v>
      </c>
      <c r="MK258" s="5">
        <f t="shared" ca="1" si="1727"/>
        <v>6.25E-2</v>
      </c>
      <c r="ML258" s="5">
        <f t="shared" ca="1" si="1727"/>
        <v>6.25E-2</v>
      </c>
      <c r="MM258" s="5">
        <f t="shared" ca="1" si="1727"/>
        <v>6.25E-2</v>
      </c>
      <c r="MN258" s="5">
        <f t="shared" ca="1" si="1805"/>
        <v>0</v>
      </c>
      <c r="MO258" s="5">
        <f t="shared" ca="1" si="1805"/>
        <v>0</v>
      </c>
      <c r="MP258" s="5">
        <f t="shared" ca="1" si="1805"/>
        <v>0</v>
      </c>
      <c r="MQ258" s="5">
        <f t="shared" ca="1" si="1805"/>
        <v>0</v>
      </c>
      <c r="MR258" s="5">
        <f t="shared" ca="1" si="1805"/>
        <v>0</v>
      </c>
      <c r="MS258" s="5">
        <f t="shared" ca="1" si="1805"/>
        <v>0</v>
      </c>
      <c r="MT258" s="19">
        <f t="shared" ca="1" si="1744"/>
        <v>0</v>
      </c>
      <c r="MU258" s="19">
        <f t="shared" ca="1" si="1744"/>
        <v>1</v>
      </c>
      <c r="MV258" s="19">
        <f t="shared" ca="1" si="1678"/>
        <v>0</v>
      </c>
      <c r="MW258" s="19">
        <f t="shared" ca="1" si="1678"/>
        <v>0</v>
      </c>
      <c r="MX258" s="19">
        <f t="shared" ca="1" si="1678"/>
        <v>0</v>
      </c>
      <c r="MY258" s="19">
        <f t="shared" ca="1" si="1678"/>
        <v>0</v>
      </c>
      <c r="MZ258" s="19">
        <f t="shared" ca="1" si="1678"/>
        <v>1</v>
      </c>
      <c r="NA258" s="9"/>
      <c r="NB258" s="5" t="b">
        <f t="shared" ca="1" si="1854"/>
        <v>0</v>
      </c>
      <c r="NC258" s="19" t="str">
        <f t="shared" ca="1" si="1515"/>
        <v>-</v>
      </c>
      <c r="ND258" s="5">
        <f t="shared" ca="1" si="1773"/>
        <v>0.5</v>
      </c>
      <c r="NE258" s="5" t="b">
        <f t="shared" ca="1" si="1896"/>
        <v>0</v>
      </c>
      <c r="NF258" s="5" t="b">
        <f t="shared" ca="1" si="1896"/>
        <v>0</v>
      </c>
      <c r="NG258" s="5" t="b">
        <f t="shared" ca="1" si="1896"/>
        <v>1</v>
      </c>
      <c r="NH258" s="134">
        <f t="shared" ca="1" si="1897"/>
        <v>2</v>
      </c>
      <c r="NI258" s="134">
        <f t="shared" ca="1" si="1897"/>
        <v>2</v>
      </c>
      <c r="NJ258" s="5" t="b">
        <f t="shared" ca="1" si="1729"/>
        <v>0</v>
      </c>
      <c r="NK258" s="5" t="b">
        <f t="shared" ca="1" si="1729"/>
        <v>1</v>
      </c>
      <c r="NL258" s="5" t="b">
        <f t="shared" ca="1" si="1729"/>
        <v>1</v>
      </c>
      <c r="NM258" s="5" t="b">
        <f t="shared" ca="1" si="1729"/>
        <v>0</v>
      </c>
      <c r="NN258" s="5">
        <f t="shared" ca="1" si="1730"/>
        <v>1</v>
      </c>
      <c r="NO258" s="5">
        <f t="shared" ca="1" si="1730"/>
        <v>0</v>
      </c>
      <c r="NP258" s="5" t="b">
        <f t="shared" ca="1" si="1774"/>
        <v>0</v>
      </c>
      <c r="NQ258" s="5" t="str" cm="1">
        <f t="array" aca="1" ref="NQ258" ca="1">IF(OR(NR258:NY258&lt;&gt;"-"),TRUE,"-")</f>
        <v>-</v>
      </c>
      <c r="NR258" s="19" t="str">
        <f t="shared" ca="1" si="1522"/>
        <v>-</v>
      </c>
      <c r="NS258" s="19" t="str">
        <f t="shared" ca="1" si="1522"/>
        <v>-</v>
      </c>
      <c r="NT258" s="19" t="str">
        <f t="shared" ca="1" si="1522"/>
        <v>-</v>
      </c>
      <c r="NU258" s="19" t="str">
        <f t="shared" ca="1" si="1522"/>
        <v>-</v>
      </c>
      <c r="NV258" s="19" t="str">
        <f t="shared" ca="1" si="1522"/>
        <v>-</v>
      </c>
      <c r="NW258" s="19" t="str">
        <f t="shared" ca="1" si="1522"/>
        <v>-</v>
      </c>
      <c r="NX258" s="19" t="str">
        <f t="shared" ca="1" si="1522"/>
        <v>-</v>
      </c>
      <c r="NY258" s="19" t="str">
        <f t="shared" ca="1" si="1522"/>
        <v>-</v>
      </c>
      <c r="NZ258" s="5" t="b">
        <f t="array" aca="1" ref="NZ258" ca="1">IF(OR(OA258:OG258&lt;&gt;"-"),TRUE,"-")</f>
        <v>1</v>
      </c>
      <c r="OA258" s="19">
        <f t="shared" ca="1" si="1755"/>
        <v>0</v>
      </c>
      <c r="OB258" s="19">
        <f t="shared" ca="1" si="1755"/>
        <v>999999</v>
      </c>
      <c r="OC258" s="19">
        <f t="shared" ca="1" si="1755"/>
        <v>999999</v>
      </c>
      <c r="OD258" s="19">
        <f t="shared" ca="1" si="1755"/>
        <v>999999</v>
      </c>
      <c r="OE258" s="19">
        <f t="shared" ca="1" si="1755"/>
        <v>999999</v>
      </c>
      <c r="OF258" s="19">
        <f t="shared" ca="1" si="1755"/>
        <v>999999</v>
      </c>
      <c r="OG258" s="19">
        <f t="shared" ca="1" si="1755"/>
        <v>999999</v>
      </c>
      <c r="OH258" s="19" t="str">
        <f t="shared" ca="1" si="1755"/>
        <v>-</v>
      </c>
      <c r="OI258" s="19" t="str">
        <f t="shared" ca="1" si="1755"/>
        <v>-</v>
      </c>
      <c r="OJ258" s="19" t="str">
        <f t="shared" ca="1" si="1755"/>
        <v>-</v>
      </c>
      <c r="OK258" s="19" t="b">
        <f t="shared" ca="1" si="1755"/>
        <v>1</v>
      </c>
      <c r="OL258" s="19">
        <f t="shared" ca="1" si="1755"/>
        <v>0</v>
      </c>
      <c r="OM258" s="5" t="str">
        <f t="shared" ca="1" si="1731"/>
        <v>-</v>
      </c>
      <c r="ON258" s="5" t="str">
        <f t="shared" ca="1" si="1731"/>
        <v>-</v>
      </c>
      <c r="OO258" s="5" t="str">
        <f t="shared" ca="1" si="1731"/>
        <v>-</v>
      </c>
      <c r="OP258" s="5" t="str">
        <f t="shared" ca="1" si="1731"/>
        <v>-</v>
      </c>
      <c r="OQ258" s="19" t="str">
        <f t="shared" ca="1" si="1548"/>
        <v>-</v>
      </c>
      <c r="OR258" s="19" t="str">
        <f t="shared" ca="1" si="1548"/>
        <v>-</v>
      </c>
      <c r="OS258" s="19" t="str">
        <f t="shared" ca="1" si="1548"/>
        <v>-</v>
      </c>
      <c r="OT258" s="19" t="str">
        <f t="shared" ca="1" si="1548"/>
        <v>-</v>
      </c>
      <c r="OU258" s="5">
        <f t="shared" ca="1" si="1753"/>
        <v>0</v>
      </c>
      <c r="OV258" s="19" t="str">
        <f t="shared" ca="1" si="1548"/>
        <v>-</v>
      </c>
      <c r="OW258" s="5" t="str">
        <f t="shared" ca="1" si="1806"/>
        <v>-</v>
      </c>
      <c r="OX258" s="5">
        <f t="shared" ca="1" si="1806"/>
        <v>500</v>
      </c>
      <c r="OY258" s="5">
        <f t="shared" ca="1" si="1806"/>
        <v>500</v>
      </c>
      <c r="OZ258" s="5" t="str">
        <f t="shared" ca="1" si="1806"/>
        <v>-</v>
      </c>
      <c r="PA258" s="5" t="str">
        <f t="shared" ca="1" si="1806"/>
        <v>-</v>
      </c>
      <c r="PB258" s="5" t="str">
        <f t="shared" ca="1" si="1806"/>
        <v>-</v>
      </c>
      <c r="PC258" s="5">
        <f t="shared" ca="1" si="1860"/>
        <v>1.5</v>
      </c>
      <c r="PD258" s="9"/>
      <c r="PE258" s="19">
        <f t="shared" ca="1" si="1548"/>
        <v>50</v>
      </c>
      <c r="PF258" s="19">
        <f t="shared" ca="1" si="1528"/>
        <v>50</v>
      </c>
      <c r="PG258" s="19">
        <f t="shared" ca="1" si="1528"/>
        <v>50</v>
      </c>
      <c r="PH258" s="19">
        <f t="shared" ca="1" si="1528"/>
        <v>50</v>
      </c>
      <c r="PI258" s="5">
        <f t="shared" ca="1" si="1862"/>
        <v>1</v>
      </c>
      <c r="PJ258" s="5">
        <f t="shared" ca="1" si="1863"/>
        <v>1</v>
      </c>
      <c r="PK258" s="5">
        <f t="shared" ca="1" si="1864"/>
        <v>1</v>
      </c>
      <c r="PL258" s="9"/>
      <c r="PM258" s="19" t="b">
        <f t="shared" ca="1" si="1528"/>
        <v>0</v>
      </c>
      <c r="PN258" s="19" t="b">
        <f t="shared" ca="1" si="1528"/>
        <v>0</v>
      </c>
      <c r="PO258" s="19">
        <f t="shared" ca="1" si="1528"/>
        <v>1</v>
      </c>
      <c r="PP258" s="134">
        <f t="shared" ca="1" si="1532"/>
        <v>1</v>
      </c>
      <c r="PQ258" s="134">
        <f t="shared" ca="1" si="1532"/>
        <v>1</v>
      </c>
      <c r="PR258" s="134">
        <f t="shared" ca="1" si="1532"/>
        <v>1</v>
      </c>
      <c r="PS258" s="134">
        <f t="shared" ca="1" si="1532"/>
        <v>1</v>
      </c>
      <c r="PT258" s="134">
        <f t="shared" ca="1" si="1532"/>
        <v>1</v>
      </c>
      <c r="PU258" s="134">
        <f t="shared" ca="1" si="1532"/>
        <v>1</v>
      </c>
      <c r="PV258" s="134">
        <f t="shared" ca="1" si="1532"/>
        <v>1</v>
      </c>
      <c r="PW258" s="134">
        <f t="shared" ca="1" si="1532"/>
        <v>1</v>
      </c>
      <c r="PX258" s="9"/>
      <c r="PY258" s="537" t="str">
        <f t="shared" ca="1" si="1733"/>
        <v>-</v>
      </c>
      <c r="PZ258" s="537" t="str">
        <f t="shared" ca="1" si="1733"/>
        <v>-</v>
      </c>
      <c r="QA258" s="537" t="str">
        <f t="shared" ca="1" si="1733"/>
        <v>-</v>
      </c>
      <c r="QB258" s="537" t="str">
        <f t="shared" ca="1" si="1733"/>
        <v>-</v>
      </c>
      <c r="QC258" s="537" t="str">
        <f t="shared" ca="1" si="1733"/>
        <v>-</v>
      </c>
      <c r="QD258" s="537" t="str">
        <f t="shared" ca="1" si="1733"/>
        <v>-</v>
      </c>
      <c r="QE258" s="537" t="str">
        <f t="shared" ca="1" si="1733"/>
        <v>-</v>
      </c>
      <c r="QF258" s="537" t="str">
        <f t="shared" ca="1" si="1733"/>
        <v>-</v>
      </c>
      <c r="QG258" s="537" t="str">
        <f t="shared" ca="1" si="1733"/>
        <v>-</v>
      </c>
      <c r="QH258" s="537" t="str">
        <f t="shared" ca="1" si="1733"/>
        <v>-</v>
      </c>
      <c r="QI258" s="537" t="str">
        <f t="shared" ca="1" si="1733"/>
        <v>-</v>
      </c>
      <c r="QJ258" s="537" t="str">
        <f t="shared" ca="1" si="1733"/>
        <v>-</v>
      </c>
      <c r="QK258" s="537" t="str">
        <f t="shared" ca="1" si="1733"/>
        <v>-</v>
      </c>
      <c r="QL258" s="537" t="str">
        <f t="shared" ca="1" si="1733"/>
        <v>-</v>
      </c>
      <c r="QM258" s="537" t="str">
        <f t="shared" ca="1" si="1733"/>
        <v>-</v>
      </c>
      <c r="QN258" s="537" t="str">
        <f t="shared" ca="1" si="1733"/>
        <v>-</v>
      </c>
      <c r="QO258" s="537" t="str">
        <f t="shared" ca="1" si="1734"/>
        <v>-</v>
      </c>
      <c r="QP258" s="537" t="str">
        <f t="shared" ca="1" si="1734"/>
        <v>-</v>
      </c>
      <c r="QQ258" s="537" t="str">
        <f t="shared" ca="1" si="1734"/>
        <v>-</v>
      </c>
      <c r="QR258" s="537" t="str">
        <f t="shared" ca="1" si="1734"/>
        <v>-</v>
      </c>
      <c r="QS258" s="537" t="str">
        <f t="shared" ca="1" si="1734"/>
        <v>-</v>
      </c>
      <c r="QT258" s="537" t="str">
        <f t="shared" ca="1" si="1734"/>
        <v>-</v>
      </c>
      <c r="QU258" s="537" t="str">
        <f t="shared" ca="1" si="1734"/>
        <v>-</v>
      </c>
      <c r="QV258" s="537" t="str">
        <f t="shared" ca="1" si="1734"/>
        <v>-</v>
      </c>
      <c r="QW258" s="537" t="str">
        <f t="shared" ca="1" si="1734"/>
        <v>-</v>
      </c>
      <c r="QX258" s="537" t="str">
        <f t="shared" ca="1" si="1734"/>
        <v>-</v>
      </c>
      <c r="QY258" s="537" t="str">
        <f t="shared" ca="1" si="1734"/>
        <v>-</v>
      </c>
      <c r="QZ258" s="537" t="str">
        <f t="shared" ca="1" si="1734"/>
        <v>-</v>
      </c>
      <c r="RA258" s="537" t="str">
        <f t="shared" ca="1" si="1734"/>
        <v>-</v>
      </c>
      <c r="RB258" s="537" t="str">
        <f t="shared" ca="1" si="1734"/>
        <v>-</v>
      </c>
      <c r="RC258" s="537" t="str">
        <f t="shared" ca="1" si="1734"/>
        <v>-</v>
      </c>
      <c r="RD258" s="537" t="str">
        <f t="shared" ca="1" si="1734"/>
        <v>-</v>
      </c>
      <c r="RE258" s="537" t="str">
        <f t="shared" ca="1" si="1898"/>
        <v>-</v>
      </c>
      <c r="RF258" s="537" t="str">
        <f t="shared" ca="1" si="1898"/>
        <v>-</v>
      </c>
      <c r="RG258" s="537" t="str">
        <f t="shared" ca="1" si="1898"/>
        <v>-</v>
      </c>
      <c r="RH258" s="537" t="str">
        <f t="shared" ca="1" si="1898"/>
        <v>-</v>
      </c>
      <c r="RI258" s="547" t="str">
        <f t="shared" ca="1" si="1735"/>
        <v>-</v>
      </c>
      <c r="RJ258" s="547" t="str">
        <f t="shared" ca="1" si="1735"/>
        <v>-</v>
      </c>
      <c r="RK258" s="547" t="str">
        <f t="shared" ca="1" si="1735"/>
        <v>-</v>
      </c>
      <c r="RL258" s="547" t="str">
        <f t="shared" ca="1" si="1735"/>
        <v>-</v>
      </c>
      <c r="RM258" s="547" t="str">
        <f t="shared" ca="1" si="1735"/>
        <v>-</v>
      </c>
      <c r="RN258" s="547" t="str">
        <f t="shared" ca="1" si="1735"/>
        <v>-</v>
      </c>
      <c r="RO258" s="547" t="str">
        <f t="shared" ca="1" si="1735"/>
        <v>-</v>
      </c>
      <c r="RP258" s="547" t="str">
        <f t="shared" ca="1" si="1735"/>
        <v>-</v>
      </c>
      <c r="RQ258" s="547" t="str">
        <f t="shared" ca="1" si="1735"/>
        <v>-</v>
      </c>
      <c r="RR258" s="547" t="str">
        <f t="shared" ca="1" si="1735"/>
        <v>-</v>
      </c>
      <c r="RS258" s="547" t="str">
        <f t="shared" ca="1" si="1735"/>
        <v>-</v>
      </c>
      <c r="RT258" s="547" t="str">
        <f t="shared" ca="1" si="1735"/>
        <v>-</v>
      </c>
      <c r="RU258" s="547" t="str">
        <f t="shared" ca="1" si="1735"/>
        <v>-</v>
      </c>
      <c r="RV258" s="547" t="str">
        <f t="shared" ca="1" si="1735"/>
        <v>-</v>
      </c>
      <c r="RW258" s="547" t="str">
        <f t="shared" ca="1" si="1735"/>
        <v>-</v>
      </c>
      <c r="RX258" s="547" t="str">
        <f t="shared" ca="1" si="1735"/>
        <v>-</v>
      </c>
      <c r="RY258" s="547" t="str">
        <f t="shared" ca="1" si="1899"/>
        <v>-</v>
      </c>
      <c r="RZ258" s="547" t="str">
        <f t="shared" ca="1" si="1899"/>
        <v>-</v>
      </c>
      <c r="SA258" s="547" t="str">
        <f t="shared" ca="1" si="1899"/>
        <v>-</v>
      </c>
      <c r="SB258" s="547" t="str">
        <f t="shared" ca="1" si="1899"/>
        <v>-</v>
      </c>
      <c r="SC258" s="547" t="str">
        <f t="shared" ca="1" si="1899"/>
        <v>-</v>
      </c>
      <c r="SD258" s="547" t="str">
        <f t="shared" ca="1" si="1899"/>
        <v>-</v>
      </c>
      <c r="SE258" s="547" t="str">
        <f t="shared" ca="1" si="1899"/>
        <v>-</v>
      </c>
      <c r="SF258" s="547" t="str">
        <f t="shared" ca="1" si="1899"/>
        <v>-</v>
      </c>
      <c r="SG258" s="547" t="str">
        <f t="shared" ca="1" si="1899"/>
        <v>-</v>
      </c>
      <c r="SH258" s="547" t="str">
        <f t="shared" ca="1" si="1899"/>
        <v>-</v>
      </c>
      <c r="SI258" s="537" t="str">
        <f t="shared" ca="1" si="1736"/>
        <v>-</v>
      </c>
      <c r="SJ258" s="537" t="str">
        <f t="shared" ca="1" si="1736"/>
        <v>-</v>
      </c>
      <c r="SK258" s="537" t="str">
        <f t="shared" ca="1" si="1736"/>
        <v>-</v>
      </c>
      <c r="SL258" s="537" t="str">
        <f t="shared" ca="1" si="1736"/>
        <v>-</v>
      </c>
      <c r="SM258" s="537" t="str">
        <f t="shared" ca="1" si="1736"/>
        <v>-</v>
      </c>
      <c r="SN258" s="537" t="str">
        <f t="shared" ca="1" si="1736"/>
        <v>-</v>
      </c>
      <c r="SO258" s="537" t="str">
        <f t="shared" ca="1" si="1736"/>
        <v>-</v>
      </c>
      <c r="SP258" s="537" t="str">
        <f t="shared" ca="1" si="1736"/>
        <v>-</v>
      </c>
      <c r="SQ258" s="537" t="str">
        <f t="shared" ca="1" si="1736"/>
        <v>-</v>
      </c>
      <c r="SR258" s="537" t="str">
        <f t="shared" ca="1" si="1736"/>
        <v>-</v>
      </c>
      <c r="SS258" s="537" t="str">
        <f t="shared" ca="1" si="1736"/>
        <v>-</v>
      </c>
      <c r="ST258" s="537" t="str">
        <f t="shared" ca="1" si="1736"/>
        <v>-</v>
      </c>
      <c r="SU258" s="537" t="str">
        <f t="shared" ca="1" si="1736"/>
        <v>-</v>
      </c>
      <c r="SV258" s="537" t="str">
        <f t="shared" ca="1" si="1736"/>
        <v>-</v>
      </c>
      <c r="SW258" s="537" t="str">
        <f t="shared" ca="1" si="1736"/>
        <v>-</v>
      </c>
      <c r="SX258" s="537" t="str">
        <f t="shared" ca="1" si="1736"/>
        <v>-</v>
      </c>
      <c r="SY258" s="537" t="str">
        <f t="shared" ca="1" si="1737"/>
        <v>-</v>
      </c>
      <c r="SZ258" s="537" t="str">
        <f t="shared" ca="1" si="1737"/>
        <v>-</v>
      </c>
      <c r="TA258" s="537" t="str">
        <f t="shared" ca="1" si="1737"/>
        <v>-</v>
      </c>
      <c r="TB258" s="537" t="str">
        <f t="shared" ca="1" si="1737"/>
        <v>-</v>
      </c>
      <c r="TC258" s="537" t="str">
        <f t="shared" ca="1" si="1737"/>
        <v>-</v>
      </c>
      <c r="TD258" s="537" t="str">
        <f t="shared" ca="1" si="1737"/>
        <v>-</v>
      </c>
      <c r="TE258" s="537" t="str">
        <f t="shared" ca="1" si="1737"/>
        <v>-</v>
      </c>
      <c r="TF258" s="537" t="str">
        <f t="shared" ca="1" si="1737"/>
        <v>-</v>
      </c>
      <c r="TG258" s="537" t="str">
        <f t="shared" ca="1" si="1737"/>
        <v>-</v>
      </c>
      <c r="TH258" s="537" t="str">
        <f t="shared" ca="1" si="1737"/>
        <v>-</v>
      </c>
      <c r="TI258" s="537" t="str">
        <f t="shared" ca="1" si="1737"/>
        <v>-</v>
      </c>
      <c r="TJ258" s="537" t="str">
        <f t="shared" ca="1" si="1737"/>
        <v>-</v>
      </c>
      <c r="TK258" s="537" t="str">
        <f t="shared" ca="1" si="1737"/>
        <v>-</v>
      </c>
      <c r="TL258" s="537" t="str">
        <f t="shared" ca="1" si="1737"/>
        <v>-</v>
      </c>
      <c r="TM258" s="537" t="str">
        <f t="shared" ca="1" si="1737"/>
        <v>-</v>
      </c>
      <c r="TN258" s="537" t="str">
        <f t="shared" ca="1" si="1737"/>
        <v>-</v>
      </c>
      <c r="TO258" s="537" t="str">
        <f t="shared" ca="1" si="1900"/>
        <v>-</v>
      </c>
      <c r="TP258" s="537" t="str">
        <f t="shared" ca="1" si="1900"/>
        <v>-</v>
      </c>
      <c r="TQ258" s="537" t="str">
        <f t="shared" ca="1" si="1900"/>
        <v>-</v>
      </c>
      <c r="TR258" s="537" t="str">
        <f t="shared" ca="1" si="1900"/>
        <v>-</v>
      </c>
      <c r="TS258" s="547" t="str">
        <f t="shared" ca="1" si="1738"/>
        <v>-</v>
      </c>
      <c r="TT258" s="547" t="str">
        <f t="shared" ca="1" si="1738"/>
        <v>-</v>
      </c>
      <c r="TU258" s="547" t="str">
        <f t="shared" ca="1" si="1738"/>
        <v>-</v>
      </c>
      <c r="TV258" s="547" t="str">
        <f t="shared" ca="1" si="1738"/>
        <v>-</v>
      </c>
      <c r="TW258" s="547" t="str">
        <f t="shared" ca="1" si="1738"/>
        <v>-</v>
      </c>
      <c r="TX258" s="547" t="str">
        <f t="shared" ca="1" si="1738"/>
        <v>-</v>
      </c>
      <c r="TY258" s="547" t="str">
        <f t="shared" ca="1" si="1738"/>
        <v>-</v>
      </c>
      <c r="TZ258" s="547" t="str">
        <f t="shared" ca="1" si="1738"/>
        <v>-</v>
      </c>
      <c r="UA258" s="547" t="str">
        <f t="shared" ca="1" si="1738"/>
        <v>-</v>
      </c>
      <c r="UB258" s="547" t="str">
        <f t="shared" ca="1" si="1738"/>
        <v>-</v>
      </c>
      <c r="UC258" s="547" t="str">
        <f t="shared" ca="1" si="1738"/>
        <v>-</v>
      </c>
      <c r="UD258" s="547" t="str">
        <f t="shared" ca="1" si="1738"/>
        <v>-</v>
      </c>
      <c r="UE258" s="547" t="str">
        <f t="shared" ca="1" si="1738"/>
        <v>-</v>
      </c>
      <c r="UF258" s="547" t="str">
        <f t="shared" ca="1" si="1738"/>
        <v>-</v>
      </c>
      <c r="UG258" s="547" t="str">
        <f t="shared" ca="1" si="1738"/>
        <v>-</v>
      </c>
      <c r="UH258" s="547" t="str">
        <f t="shared" ca="1" si="1738"/>
        <v>-</v>
      </c>
      <c r="UI258" s="547" t="str">
        <f t="shared" ca="1" si="1901"/>
        <v>-</v>
      </c>
      <c r="UJ258" s="547" t="str">
        <f t="shared" ca="1" si="1901"/>
        <v>-</v>
      </c>
      <c r="UK258" s="547" t="str">
        <f t="shared" ca="1" si="1901"/>
        <v>-</v>
      </c>
      <c r="UL258" s="547" t="str">
        <f t="shared" ca="1" si="1901"/>
        <v>-</v>
      </c>
      <c r="UM258" s="547" t="str">
        <f t="shared" ca="1" si="1901"/>
        <v>-</v>
      </c>
      <c r="UN258" s="547" t="str">
        <f t="shared" ca="1" si="1901"/>
        <v>-</v>
      </c>
      <c r="UO258" s="547" t="str">
        <f t="shared" ca="1" si="1901"/>
        <v>-</v>
      </c>
      <c r="UP258" s="547" t="str">
        <f t="shared" ca="1" si="1901"/>
        <v>-</v>
      </c>
      <c r="UQ258" s="547" t="str">
        <f t="shared" ca="1" si="1901"/>
        <v>-</v>
      </c>
      <c r="UR258" s="547" t="str">
        <f t="shared" ca="1" si="1901"/>
        <v>-</v>
      </c>
      <c r="US258" s="537" t="str">
        <f t="shared" ca="1" si="1739"/>
        <v>-</v>
      </c>
      <c r="UT258" s="537" t="str">
        <f t="shared" ca="1" si="1739"/>
        <v>-</v>
      </c>
      <c r="UU258" s="537" t="str">
        <f t="shared" ca="1" si="1739"/>
        <v>-</v>
      </c>
      <c r="UV258" s="537" t="str">
        <f t="shared" ca="1" si="1739"/>
        <v>-</v>
      </c>
      <c r="UW258" s="537" t="str">
        <f t="shared" ca="1" si="1739"/>
        <v>-</v>
      </c>
      <c r="UX258" s="537" t="str">
        <f t="shared" ca="1" si="1739"/>
        <v>-</v>
      </c>
      <c r="UY258" s="537" t="str">
        <f t="shared" ca="1" si="1739"/>
        <v>-</v>
      </c>
      <c r="UZ258" s="537" t="str">
        <f t="shared" ca="1" si="1739"/>
        <v>-</v>
      </c>
      <c r="VA258" s="537" t="str">
        <f t="shared" ca="1" si="1739"/>
        <v>-</v>
      </c>
      <c r="VB258" s="537" t="str">
        <f t="shared" ca="1" si="1739"/>
        <v>-</v>
      </c>
      <c r="VC258" s="537" t="str">
        <f t="shared" ca="1" si="1739"/>
        <v>-</v>
      </c>
      <c r="VD258" s="537" t="str">
        <f t="shared" ca="1" si="1739"/>
        <v>-</v>
      </c>
      <c r="VE258" s="537" t="str">
        <f t="shared" ca="1" si="1739"/>
        <v>-</v>
      </c>
      <c r="VF258" s="537" t="str">
        <f t="shared" ca="1" si="1739"/>
        <v>-</v>
      </c>
      <c r="VG258" s="537" t="str">
        <f t="shared" ca="1" si="1739"/>
        <v>-</v>
      </c>
      <c r="VH258" s="537" t="str">
        <f t="shared" ca="1" si="1739"/>
        <v>-</v>
      </c>
      <c r="VI258" s="537" t="str">
        <f t="shared" ca="1" si="1740"/>
        <v>-</v>
      </c>
      <c r="VJ258" s="537" t="str">
        <f t="shared" ca="1" si="1740"/>
        <v>-</v>
      </c>
      <c r="VK258" s="537" t="str">
        <f t="shared" ca="1" si="1740"/>
        <v>-</v>
      </c>
      <c r="VL258" s="537" t="str">
        <f t="shared" ca="1" si="1740"/>
        <v>-</v>
      </c>
      <c r="VM258" s="537" t="str">
        <f t="shared" ca="1" si="1740"/>
        <v>-</v>
      </c>
      <c r="VN258" s="537" t="str">
        <f t="shared" ca="1" si="1740"/>
        <v>-</v>
      </c>
      <c r="VO258" s="537" t="str">
        <f t="shared" ca="1" si="1740"/>
        <v>-</v>
      </c>
      <c r="VP258" s="537" t="str">
        <f t="shared" ca="1" si="1740"/>
        <v>-</v>
      </c>
      <c r="VQ258" s="537" t="str">
        <f t="shared" ca="1" si="1740"/>
        <v>-</v>
      </c>
      <c r="VR258" s="537" t="str">
        <f t="shared" ca="1" si="1740"/>
        <v>-</v>
      </c>
      <c r="VS258" s="537" t="str">
        <f t="shared" ca="1" si="1740"/>
        <v>-</v>
      </c>
      <c r="VT258" s="537" t="str">
        <f t="shared" ca="1" si="1740"/>
        <v>-</v>
      </c>
      <c r="VU258" s="537" t="str">
        <f t="shared" ca="1" si="1740"/>
        <v>-</v>
      </c>
      <c r="VV258" s="537" t="str">
        <f t="shared" ca="1" si="1740"/>
        <v>-</v>
      </c>
      <c r="VW258" s="537" t="b">
        <f t="shared" ca="1" si="1740"/>
        <v>1</v>
      </c>
      <c r="VX258" s="537" t="b">
        <f t="shared" ca="1" si="1740"/>
        <v>1</v>
      </c>
      <c r="VY258" s="537" t="b">
        <f t="shared" ca="1" si="1902"/>
        <v>1</v>
      </c>
      <c r="VZ258" s="537" t="b">
        <f t="shared" ca="1" si="1902"/>
        <v>1</v>
      </c>
      <c r="WA258" s="537" t="b">
        <f t="shared" ca="1" si="1902"/>
        <v>1</v>
      </c>
      <c r="WB258" s="537" t="b">
        <f t="shared" ca="1" si="1902"/>
        <v>1</v>
      </c>
      <c r="WC258" s="547" t="b">
        <f t="shared" ca="1" si="1741"/>
        <v>1</v>
      </c>
      <c r="WD258" s="547" t="b">
        <f t="shared" ca="1" si="1741"/>
        <v>1</v>
      </c>
      <c r="WE258" s="547" t="b">
        <f t="shared" ca="1" si="1741"/>
        <v>1</v>
      </c>
      <c r="WF258" s="547" t="b">
        <f t="shared" ca="1" si="1741"/>
        <v>1</v>
      </c>
      <c r="WG258" s="547" t="b">
        <f t="shared" ca="1" si="1741"/>
        <v>1</v>
      </c>
      <c r="WH258" s="547" t="b">
        <f t="shared" ca="1" si="1741"/>
        <v>1</v>
      </c>
      <c r="WI258" s="547" t="b">
        <f t="shared" ca="1" si="1741"/>
        <v>1</v>
      </c>
      <c r="WJ258" s="547" t="b">
        <f t="shared" ca="1" si="1741"/>
        <v>1</v>
      </c>
      <c r="WK258" s="547" t="b">
        <f t="shared" ca="1" si="1741"/>
        <v>1</v>
      </c>
      <c r="WL258" s="547" t="b">
        <f t="shared" ca="1" si="1741"/>
        <v>1</v>
      </c>
      <c r="WM258" s="547" t="b">
        <f t="shared" ca="1" si="1741"/>
        <v>1</v>
      </c>
      <c r="WN258" s="547" t="b">
        <f t="shared" ca="1" si="1741"/>
        <v>1</v>
      </c>
      <c r="WO258" s="547" t="b">
        <f t="shared" ca="1" si="1741"/>
        <v>1</v>
      </c>
      <c r="WP258" s="547" t="b">
        <f t="shared" ca="1" si="1741"/>
        <v>1</v>
      </c>
      <c r="WQ258" s="547" t="b">
        <f t="shared" ca="1" si="1741"/>
        <v>1</v>
      </c>
      <c r="WR258" s="547" t="b">
        <f t="shared" ca="1" si="1741"/>
        <v>1</v>
      </c>
      <c r="WS258" s="547" t="b">
        <f t="shared" ca="1" si="1903"/>
        <v>1</v>
      </c>
      <c r="WT258" s="547" t="b">
        <f t="shared" ca="1" si="1903"/>
        <v>1</v>
      </c>
      <c r="WU258" s="547" t="b">
        <f t="shared" ca="1" si="1903"/>
        <v>1</v>
      </c>
      <c r="WV258" s="547" t="b">
        <f t="shared" ca="1" si="1903"/>
        <v>1</v>
      </c>
      <c r="WW258" s="547" t="b">
        <f t="shared" ca="1" si="1903"/>
        <v>1</v>
      </c>
      <c r="WX258" s="547" t="b">
        <f t="shared" ca="1" si="1903"/>
        <v>1</v>
      </c>
      <c r="WY258" s="547" t="b">
        <f t="shared" ca="1" si="1903"/>
        <v>1</v>
      </c>
      <c r="WZ258" s="547" t="b">
        <f t="shared" ca="1" si="1903"/>
        <v>1</v>
      </c>
      <c r="XA258" s="547" t="b">
        <f t="shared" ca="1" si="1903"/>
        <v>1</v>
      </c>
      <c r="XB258" s="547" t="b">
        <f t="shared" ca="1" si="1903"/>
        <v>1</v>
      </c>
      <c r="XC258" s="19">
        <f t="shared" ca="1" si="1528"/>
        <v>0</v>
      </c>
      <c r="XD258" s="599">
        <v>0</v>
      </c>
    </row>
    <row r="259" spans="1:628" outlineLevel="2">
      <c r="A259" s="20">
        <f t="shared" si="1423"/>
        <v>254</v>
      </c>
      <c r="B259" s="241">
        <f t="shared" ca="1" si="1754"/>
        <v>222</v>
      </c>
      <c r="C259" s="115">
        <v>302</v>
      </c>
      <c r="D259" s="134" t="str">
        <f t="shared" ca="1" si="1810"/>
        <v>GSW</v>
      </c>
      <c r="E259" t="b">
        <v>1</v>
      </c>
      <c r="F259" t="b">
        <v>0</v>
      </c>
      <c r="G259" t="b">
        <f t="shared" si="1685"/>
        <v>1</v>
      </c>
      <c r="H259" s="213">
        <f t="shared" ca="1" si="1549"/>
        <v>50</v>
      </c>
      <c r="I259" s="19">
        <f t="shared" ca="1" si="1426"/>
        <v>1</v>
      </c>
      <c r="J259" s="19">
        <f t="shared" ca="1" si="1426"/>
        <v>0</v>
      </c>
      <c r="K259" s="114">
        <f t="shared" ca="1" si="1630"/>
        <v>10</v>
      </c>
      <c r="L259" s="114">
        <f t="shared" ca="1" si="1904"/>
        <v>2</v>
      </c>
      <c r="M259" s="19">
        <f t="shared" ca="1" si="1426"/>
        <v>2</v>
      </c>
      <c r="N259" s="19">
        <f t="shared" ca="1" si="1426"/>
        <v>2</v>
      </c>
      <c r="O259" s="114">
        <f t="shared" ca="1" si="1812"/>
        <v>2</v>
      </c>
      <c r="P259" s="19">
        <f t="shared" ca="1" si="1686"/>
        <v>3</v>
      </c>
      <c r="Q259" s="19">
        <f t="shared" ca="1" si="1686"/>
        <v>2</v>
      </c>
      <c r="R259" s="19">
        <f t="shared" ca="1" si="1686"/>
        <v>1</v>
      </c>
      <c r="S259" s="19">
        <f t="shared" ca="1" si="1686"/>
        <v>0</v>
      </c>
      <c r="T259" s="19">
        <f t="shared" ca="1" si="1686"/>
        <v>0</v>
      </c>
      <c r="U259" s="19">
        <f t="shared" ca="1" si="1686"/>
        <v>0</v>
      </c>
      <c r="V259" s="19">
        <f t="shared" ca="1" si="1686"/>
        <v>0</v>
      </c>
      <c r="W259" s="19">
        <f t="shared" ca="1" si="1686"/>
        <v>0</v>
      </c>
      <c r="X259" s="19">
        <f t="shared" ca="1" si="1686"/>
        <v>1</v>
      </c>
      <c r="Y259" s="19">
        <f t="shared" ca="1" si="1686"/>
        <v>1</v>
      </c>
      <c r="Z259" s="19">
        <f t="shared" ca="1" si="1686"/>
        <v>1</v>
      </c>
      <c r="AA259" s="209"/>
      <c r="AB259" s="209"/>
      <c r="AC259" s="209"/>
      <c r="AD259" s="209"/>
      <c r="AE259" s="209"/>
      <c r="AF259" s="19">
        <f t="shared" ca="1" si="1687"/>
        <v>0</v>
      </c>
      <c r="AG259" s="209"/>
      <c r="AH259" s="209"/>
      <c r="AI259" s="209"/>
      <c r="AJ259" s="209"/>
      <c r="AK259" s="209"/>
      <c r="AL259" s="209"/>
      <c r="AM259" s="209"/>
      <c r="AN259" s="209"/>
      <c r="AO259" s="134">
        <f t="shared" ca="1" si="1813"/>
        <v>2</v>
      </c>
      <c r="AP259" s="134">
        <f ca="1">INDEX(CHOOSE($P259,DataAutumn!i.AdultDrys,DataWinter!i.AdultDrys,DataSpring!i.AdultDrys),1,$O259)</f>
        <v>3</v>
      </c>
      <c r="AQ259" s="5">
        <f t="shared" ca="1" si="1702"/>
        <v>2</v>
      </c>
      <c r="AR259" s="5">
        <f t="shared" ca="1" si="1702"/>
        <v>0</v>
      </c>
      <c r="AS259" s="5">
        <f t="shared" ca="1" si="1814"/>
        <v>6</v>
      </c>
      <c r="AT259" s="209"/>
      <c r="AU259" s="209"/>
      <c r="AV259" s="209"/>
      <c r="AW259" s="353" t="str">
        <f t="shared" ca="1" si="1763"/>
        <v>TemplateRE 00050 GSW MWM     TOL204 Scan2 GFS_1 RR+01% REV10_1_2 PI00.0% Part0  GP100% WP100% MP100% (T_F33N11L00)</v>
      </c>
      <c r="AX259" s="9" t="str">
        <f ca="1">IF(COUNTIF(AW$5:AW259,AW259)=1,"-","Dup")</f>
        <v>-</v>
      </c>
      <c r="AY259" s="9"/>
      <c r="AZ259" s="19" t="str">
        <f t="shared" ca="1" si="1436"/>
        <v>-</v>
      </c>
      <c r="BA259" s="19" t="str">
        <f t="shared" ca="1" si="1436"/>
        <v>-</v>
      </c>
      <c r="BB259" s="19" t="str">
        <f t="shared" ca="1" si="1436"/>
        <v>-</v>
      </c>
      <c r="BC259" s="19" t="str">
        <f t="shared" ca="1" si="1437"/>
        <v>-</v>
      </c>
      <c r="BD259" s="19" t="str">
        <f t="shared" ca="1" si="1436"/>
        <v>-</v>
      </c>
      <c r="BE259" s="19" t="str">
        <f t="shared" ca="1" si="1436"/>
        <v>-</v>
      </c>
      <c r="BF259" s="19" t="str">
        <f t="shared" ca="1" si="1436"/>
        <v>-</v>
      </c>
      <c r="BG259" s="19" t="str">
        <f t="shared" ca="1" si="1436"/>
        <v>-</v>
      </c>
      <c r="BH259" s="19" t="str">
        <f t="shared" ca="1" si="1436"/>
        <v>-</v>
      </c>
      <c r="BI259" s="9"/>
      <c r="BJ259" s="19" t="b">
        <f t="shared" ca="1" si="1438"/>
        <v>1</v>
      </c>
      <c r="BK259" s="19" t="str">
        <f t="shared" ca="1" si="1438"/>
        <v>-</v>
      </c>
      <c r="BL259" s="19" t="str">
        <f t="shared" ca="1" si="1438"/>
        <v>-</v>
      </c>
      <c r="BM259" s="19" t="str">
        <f t="shared" ca="1" si="1438"/>
        <v>-</v>
      </c>
      <c r="BN259" s="19" t="b">
        <f t="shared" ca="1" si="1438"/>
        <v>0</v>
      </c>
      <c r="BO259" s="19">
        <f t="shared" ca="1" si="1438"/>
        <v>0</v>
      </c>
      <c r="BP259" s="19" t="str">
        <f t="shared" ca="1" si="1439"/>
        <v>-</v>
      </c>
      <c r="BQ259" s="19" t="str">
        <f t="shared" ca="1" si="1439"/>
        <v>-</v>
      </c>
      <c r="BR259" s="19" t="b">
        <f t="shared" ca="1" si="1438"/>
        <v>1</v>
      </c>
      <c r="BS259" s="9"/>
      <c r="BT259" s="19" t="str">
        <f t="shared" ca="1" si="1440"/>
        <v>-</v>
      </c>
      <c r="BU259" s="5" t="str">
        <f t="shared" ca="1" si="1885"/>
        <v>-</v>
      </c>
      <c r="BV259" s="5">
        <f t="shared" ca="1" si="1886"/>
        <v>1</v>
      </c>
      <c r="BW259" s="5">
        <f t="shared" ca="1" si="1818"/>
        <v>1</v>
      </c>
      <c r="BX259" s="19" t="str">
        <f t="shared" ca="1" si="1443"/>
        <v>-</v>
      </c>
      <c r="BY259" s="19" t="str">
        <f t="shared" ca="1" si="1443"/>
        <v>-</v>
      </c>
      <c r="BZ259" s="19" t="str">
        <f t="shared" ca="1" si="1443"/>
        <v>-</v>
      </c>
      <c r="CA259" s="5" t="str">
        <f t="shared" ca="1" si="1887"/>
        <v>-</v>
      </c>
      <c r="CB259" s="5">
        <f t="shared" ca="1" si="1888"/>
        <v>1</v>
      </c>
      <c r="CC259" s="5">
        <f t="shared" ca="1" si="1888"/>
        <v>1</v>
      </c>
      <c r="CD259" s="19" t="str">
        <f t="shared" ca="1" si="1446"/>
        <v>-</v>
      </c>
      <c r="CE259" s="5" t="str">
        <f t="shared" ca="1" si="1889"/>
        <v>-</v>
      </c>
      <c r="CF259" s="5">
        <f t="shared" ca="1" si="1890"/>
        <v>1</v>
      </c>
      <c r="CG259" s="19" t="str">
        <f t="shared" ca="1" si="1449"/>
        <v>-</v>
      </c>
      <c r="CH259" s="19" t="str">
        <f t="shared" ca="1" si="1449"/>
        <v>-</v>
      </c>
      <c r="CI259" s="5">
        <f t="shared" ca="1" si="1450"/>
        <v>1</v>
      </c>
      <c r="CJ259" s="19" t="str">
        <f t="shared" ca="1" si="1449"/>
        <v>-</v>
      </c>
      <c r="CK259" s="5" t="str">
        <f t="shared" ca="1" si="1891"/>
        <v>-</v>
      </c>
      <c r="CL259" s="5">
        <f t="shared" ca="1" si="1892"/>
        <v>1</v>
      </c>
      <c r="CM259" s="5">
        <f t="shared" ca="1" si="1824"/>
        <v>1</v>
      </c>
      <c r="CN259" s="9"/>
      <c r="CO259" s="5" t="b">
        <f t="shared" ca="1" si="1453"/>
        <v>0</v>
      </c>
      <c r="CP259" s="12">
        <f t="shared" ca="1" si="1748"/>
        <v>2232111</v>
      </c>
      <c r="CQ259" s="19">
        <f t="shared" ca="1" si="1455"/>
        <v>1</v>
      </c>
      <c r="CR259" s="19" t="str">
        <f t="shared" ca="1" si="1455"/>
        <v>-</v>
      </c>
      <c r="CS259" s="143">
        <f t="shared" ca="1" si="1893"/>
        <v>1</v>
      </c>
      <c r="CT259" s="143">
        <f t="shared" ca="1" si="1893"/>
        <v>1</v>
      </c>
      <c r="CU259" s="12">
        <v>0</v>
      </c>
      <c r="CV259" s="143">
        <f t="shared" ca="1" si="1906"/>
        <v>1</v>
      </c>
      <c r="CW259" s="143">
        <f t="shared" ca="1" si="1906"/>
        <v>1</v>
      </c>
      <c r="CX259" s="143">
        <f t="shared" ca="1" si="1906"/>
        <v>1</v>
      </c>
      <c r="CY259" s="12">
        <v>0</v>
      </c>
      <c r="CZ259" s="12">
        <v>0</v>
      </c>
      <c r="DA259" s="143">
        <f t="shared" ref="DA259:DB272" ca="1" si="1908">IF($K259="",DA$5,IF($CO259,ABS($K259),IF($K259=DA$26,0,DA$27)))</f>
        <v>1</v>
      </c>
      <c r="DB259" s="143">
        <f t="shared" ca="1" si="1908"/>
        <v>1</v>
      </c>
      <c r="DC259" s="143">
        <f t="shared" ca="1" si="1907"/>
        <v>0</v>
      </c>
      <c r="DD259" s="143">
        <f t="shared" ca="1" si="1907"/>
        <v>1</v>
      </c>
      <c r="DE259" s="143">
        <f t="shared" ca="1" si="1907"/>
        <v>1</v>
      </c>
      <c r="DF259" s="143">
        <f t="shared" ca="1" si="1907"/>
        <v>1</v>
      </c>
      <c r="DG259" s="143">
        <f t="shared" ca="1" si="1907"/>
        <v>1</v>
      </c>
      <c r="DH259" s="143">
        <f t="shared" ca="1" si="1907"/>
        <v>1</v>
      </c>
      <c r="DI259" s="143">
        <f t="shared" ca="1" si="1907"/>
        <v>1</v>
      </c>
      <c r="DJ259" s="9"/>
      <c r="DK259" s="19" t="b">
        <f t="shared" ca="1" si="1460"/>
        <v>1</v>
      </c>
      <c r="DL259" s="19" t="b">
        <f t="shared" ca="1" si="1460"/>
        <v>1</v>
      </c>
      <c r="DM259" s="19" t="b">
        <f t="shared" ca="1" si="1460"/>
        <v>1</v>
      </c>
      <c r="DN259" s="468">
        <f t="shared" ca="1" si="1895"/>
        <v>22321111</v>
      </c>
      <c r="DO259" s="19" t="b">
        <f t="shared" ca="1" si="1461"/>
        <v>1</v>
      </c>
      <c r="DP259" s="19">
        <f t="shared" ca="1" si="1461"/>
        <v>0</v>
      </c>
      <c r="DQ259" s="19" t="str">
        <f t="shared" ca="1" si="1461"/>
        <v>-</v>
      </c>
      <c r="DR259" s="578" t="str">
        <f t="shared" ca="1" si="1461"/>
        <v>-</v>
      </c>
      <c r="DS259" s="430">
        <f t="shared" ca="1" si="1704"/>
        <v>652</v>
      </c>
      <c r="DT259" s="430">
        <f t="shared" ca="1" si="1704"/>
        <v>686</v>
      </c>
      <c r="DU259" s="430">
        <f t="shared" ca="1" si="1704"/>
        <v>721</v>
      </c>
      <c r="DV259" s="142">
        <f t="shared" ca="1" si="1705"/>
        <v>378</v>
      </c>
      <c r="DW259" s="142">
        <f t="shared" ca="1" si="1705"/>
        <v>413</v>
      </c>
      <c r="DX259" s="142">
        <f t="shared" ca="1" si="1705"/>
        <v>448</v>
      </c>
      <c r="DY259" s="19" t="str">
        <f t="shared" ca="1" si="1689"/>
        <v>-</v>
      </c>
      <c r="DZ259" s="19" t="str">
        <f t="shared" ca="1" si="1689"/>
        <v>-</v>
      </c>
      <c r="EA259" s="19" t="str">
        <f t="shared" ca="1" si="1689"/>
        <v>-</v>
      </c>
      <c r="EB259" s="19" t="str">
        <f t="shared" ca="1" si="1689"/>
        <v>-</v>
      </c>
      <c r="EC259" s="19" t="str">
        <f t="shared" ca="1" si="1689"/>
        <v>-</v>
      </c>
      <c r="ED259" s="19" t="str">
        <f t="shared" ca="1" si="1689"/>
        <v>-</v>
      </c>
      <c r="EE259" s="19">
        <f t="shared" ca="1" si="1689"/>
        <v>1</v>
      </c>
      <c r="EF259" s="19">
        <f t="shared" ca="1" si="1689"/>
        <v>1</v>
      </c>
      <c r="EG259" s="19">
        <f t="shared" ca="1" si="1689"/>
        <v>0</v>
      </c>
      <c r="EH259" s="19" t="str">
        <f t="shared" ca="1" si="1689"/>
        <v>-</v>
      </c>
      <c r="EI259" s="19" t="str">
        <f t="shared" ca="1" si="1689"/>
        <v>-</v>
      </c>
      <c r="EJ259" s="19" t="str">
        <f t="shared" ca="1" si="1689"/>
        <v>-</v>
      </c>
      <c r="EK259" s="19" t="str">
        <f t="shared" ca="1" si="1689"/>
        <v>-</v>
      </c>
      <c r="EL259" s="19" t="str">
        <f t="shared" ca="1" si="1689"/>
        <v>-</v>
      </c>
      <c r="EM259" s="19">
        <f t="shared" ca="1" si="1689"/>
        <v>0</v>
      </c>
      <c r="EN259" s="19" t="str">
        <f t="shared" ref="EN259:ER272" ca="1" si="1909">OFFSET(EN$5,$B259,0)</f>
        <v>-</v>
      </c>
      <c r="EO259" s="19" t="str">
        <f t="shared" ca="1" si="1909"/>
        <v>-</v>
      </c>
      <c r="EP259" s="19" t="str">
        <f t="shared" ca="1" si="1461"/>
        <v>-</v>
      </c>
      <c r="EQ259" s="19">
        <f t="shared" ca="1" si="1461"/>
        <v>0</v>
      </c>
      <c r="ER259" s="19">
        <f t="shared" ca="1" si="1461"/>
        <v>0</v>
      </c>
      <c r="ES259" s="9"/>
      <c r="ET259" s="19" t="str">
        <f t="shared" ca="1" si="1747"/>
        <v>-</v>
      </c>
      <c r="EU259" s="19" t="str">
        <f t="shared" ca="1" si="1747"/>
        <v>-</v>
      </c>
      <c r="EV259" s="19" t="str">
        <f t="shared" ca="1" si="1747"/>
        <v>-</v>
      </c>
      <c r="EW259" s="19" t="str">
        <f t="shared" ca="1" si="1747"/>
        <v>-</v>
      </c>
      <c r="EX259" s="19" t="str">
        <f t="shared" ca="1" si="1747"/>
        <v>-</v>
      </c>
      <c r="EY259" s="19" t="str">
        <f t="shared" ca="1" si="1747"/>
        <v>-</v>
      </c>
      <c r="EZ259" s="19" t="str">
        <f t="shared" ca="1" si="1747"/>
        <v>-</v>
      </c>
      <c r="FA259" s="19" t="str">
        <f t="shared" ca="1" si="1747"/>
        <v>-</v>
      </c>
      <c r="FB259" s="19" t="str">
        <f t="shared" ca="1" si="1747"/>
        <v>-</v>
      </c>
      <c r="FC259" s="19" t="str">
        <f t="shared" ca="1" si="1747"/>
        <v>-</v>
      </c>
      <c r="FD259" s="19" t="str">
        <f t="shared" ca="1" si="1747"/>
        <v>-</v>
      </c>
      <c r="FE259" s="19" t="str">
        <f t="shared" ca="1" si="1747"/>
        <v>-</v>
      </c>
      <c r="FF259" s="19">
        <f t="shared" ca="1" si="1747"/>
        <v>0</v>
      </c>
      <c r="FG259" s="430">
        <f t="shared" ca="1" si="1706"/>
        <v>0</v>
      </c>
      <c r="FH259" s="430">
        <f t="shared" ca="1" si="1706"/>
        <v>0</v>
      </c>
      <c r="FI259" s="114">
        <f t="shared" ca="1" si="1792"/>
        <v>0</v>
      </c>
      <c r="FJ259" s="114">
        <f t="shared" ca="1" si="1792"/>
        <v>0</v>
      </c>
      <c r="FK259" s="114">
        <f t="shared" ca="1" si="1792"/>
        <v>0</v>
      </c>
      <c r="FL259" s="114">
        <f t="shared" ca="1" si="1792"/>
        <v>0</v>
      </c>
      <c r="FM259" s="114">
        <f t="shared" ca="1" si="1792"/>
        <v>0</v>
      </c>
      <c r="FN259" s="536">
        <f t="shared" ca="1" si="1831"/>
        <v>0</v>
      </c>
      <c r="FO259" s="114">
        <f t="shared" ca="1" si="1793"/>
        <v>0</v>
      </c>
      <c r="FP259" s="114">
        <f t="shared" ca="1" si="1793"/>
        <v>0</v>
      </c>
      <c r="FQ259" s="114">
        <f t="shared" ca="1" si="1793"/>
        <v>0</v>
      </c>
      <c r="FR259" s="114">
        <f t="shared" ca="1" si="1793"/>
        <v>0</v>
      </c>
      <c r="FS259" s="114">
        <f t="shared" ca="1" si="1793"/>
        <v>0</v>
      </c>
      <c r="FT259" s="536">
        <f t="shared" ca="1" si="1832"/>
        <v>0</v>
      </c>
      <c r="FU259" s="114">
        <f t="shared" ca="1" si="1794"/>
        <v>0</v>
      </c>
      <c r="FV259" s="114">
        <f t="shared" ca="1" si="1794"/>
        <v>0</v>
      </c>
      <c r="FW259" s="114">
        <f t="shared" ca="1" si="1794"/>
        <v>0</v>
      </c>
      <c r="FX259" s="114">
        <f t="shared" ca="1" si="1794"/>
        <v>0</v>
      </c>
      <c r="FY259" s="114">
        <f t="shared" ca="1" si="1794"/>
        <v>0</v>
      </c>
      <c r="FZ259" s="536">
        <f t="shared" ca="1" si="1833"/>
        <v>0</v>
      </c>
      <c r="GA259" s="114">
        <f t="shared" ca="1" si="1795"/>
        <v>0</v>
      </c>
      <c r="GB259" s="114">
        <f t="shared" ca="1" si="1795"/>
        <v>0</v>
      </c>
      <c r="GC259" s="114">
        <f t="shared" ca="1" si="1795"/>
        <v>0</v>
      </c>
      <c r="GD259" s="114">
        <f t="shared" ca="1" si="1795"/>
        <v>0</v>
      </c>
      <c r="GE259" s="114">
        <f t="shared" ca="1" si="1795"/>
        <v>0</v>
      </c>
      <c r="GF259" s="536">
        <f t="shared" ca="1" si="1834"/>
        <v>0</v>
      </c>
      <c r="GG259" s="114">
        <f t="shared" ca="1" si="1796"/>
        <v>0</v>
      </c>
      <c r="GH259" s="114">
        <f t="shared" ca="1" si="1796"/>
        <v>0</v>
      </c>
      <c r="GI259" s="114">
        <f t="shared" ca="1" si="1796"/>
        <v>0</v>
      </c>
      <c r="GJ259" s="114">
        <f t="shared" ca="1" si="1796"/>
        <v>0</v>
      </c>
      <c r="GK259" s="114">
        <f t="shared" ca="1" si="1796"/>
        <v>0</v>
      </c>
      <c r="GL259" s="536">
        <f t="shared" ca="1" si="1835"/>
        <v>0</v>
      </c>
      <c r="GM259" s="114">
        <f t="shared" ca="1" si="1797"/>
        <v>0</v>
      </c>
      <c r="GN259" s="114">
        <f t="shared" ca="1" si="1797"/>
        <v>0</v>
      </c>
      <c r="GO259" s="114">
        <f t="shared" ca="1" si="1797"/>
        <v>0</v>
      </c>
      <c r="GP259" s="114">
        <f t="shared" ca="1" si="1797"/>
        <v>0</v>
      </c>
      <c r="GQ259" s="114">
        <f t="shared" ca="1" si="1797"/>
        <v>0</v>
      </c>
      <c r="GR259" s="536">
        <f t="shared" ca="1" si="1836"/>
        <v>0</v>
      </c>
      <c r="GS259" s="115">
        <f t="shared" ca="1" si="1713"/>
        <v>0</v>
      </c>
      <c r="GT259" s="115">
        <f t="shared" ca="1" si="1713"/>
        <v>0</v>
      </c>
      <c r="GU259" s="115">
        <f t="shared" ca="1" si="1713"/>
        <v>0</v>
      </c>
      <c r="GV259" s="115">
        <f t="shared" ca="1" si="1713"/>
        <v>0</v>
      </c>
      <c r="GW259" s="553">
        <f t="shared" ca="1" si="1714"/>
        <v>0</v>
      </c>
      <c r="GX259" s="553">
        <f t="shared" ca="1" si="1714"/>
        <v>0</v>
      </c>
      <c r="GY259" s="553">
        <f t="shared" ca="1" si="1714"/>
        <v>0</v>
      </c>
      <c r="GZ259" s="553">
        <f t="shared" ca="1" si="1714"/>
        <v>0</v>
      </c>
      <c r="HA259" s="553">
        <f t="shared" ca="1" si="1714"/>
        <v>0</v>
      </c>
      <c r="HB259" s="553">
        <f t="shared" ca="1" si="1714"/>
        <v>0</v>
      </c>
      <c r="HC259" s="553">
        <f t="shared" ca="1" si="1714"/>
        <v>0</v>
      </c>
      <c r="HD259" s="553">
        <f t="shared" ca="1" si="1714"/>
        <v>0</v>
      </c>
      <c r="HE259" s="553">
        <f t="shared" ca="1" si="1714"/>
        <v>0</v>
      </c>
      <c r="HF259" s="553">
        <f t="shared" ca="1" si="1714"/>
        <v>0</v>
      </c>
      <c r="HG259" s="553">
        <f t="shared" ca="1" si="1714"/>
        <v>0</v>
      </c>
      <c r="HH259" s="553">
        <f t="shared" ca="1" si="1714"/>
        <v>0</v>
      </c>
      <c r="HI259" s="553">
        <f t="shared" ca="1" si="1714"/>
        <v>0</v>
      </c>
      <c r="HJ259" s="553">
        <f t="shared" ca="1" si="1714"/>
        <v>0</v>
      </c>
      <c r="HK259" s="553">
        <f t="shared" ca="1" si="1714"/>
        <v>0</v>
      </c>
      <c r="HL259" s="553">
        <f t="shared" ca="1" si="1714"/>
        <v>0</v>
      </c>
      <c r="HM259" s="553">
        <f t="shared" ca="1" si="1715"/>
        <v>0</v>
      </c>
      <c r="HN259" s="553">
        <f t="shared" ca="1" si="1715"/>
        <v>0</v>
      </c>
      <c r="HO259" s="553">
        <f t="shared" ca="1" si="1715"/>
        <v>0</v>
      </c>
      <c r="HP259" s="553">
        <f t="shared" ca="1" si="1715"/>
        <v>0</v>
      </c>
      <c r="HQ259" s="19">
        <f t="shared" ca="1" si="1485"/>
        <v>0</v>
      </c>
      <c r="HR259" s="114">
        <f t="shared" ca="1" si="1798"/>
        <v>0</v>
      </c>
      <c r="HS259" s="114">
        <f t="shared" ca="1" si="1798"/>
        <v>0</v>
      </c>
      <c r="HT259" s="114">
        <f t="shared" ca="1" si="1798"/>
        <v>0</v>
      </c>
      <c r="HU259" s="114">
        <f t="shared" ca="1" si="1798"/>
        <v>0</v>
      </c>
      <c r="HV259" s="114">
        <f t="shared" ca="1" si="1798"/>
        <v>0</v>
      </c>
      <c r="HW259" s="536">
        <f t="shared" ca="1" si="1838"/>
        <v>0</v>
      </c>
      <c r="HX259" s="114">
        <f t="shared" ca="1" si="1799"/>
        <v>0</v>
      </c>
      <c r="HY259" s="114">
        <f t="shared" ca="1" si="1799"/>
        <v>0</v>
      </c>
      <c r="HZ259" s="114">
        <f t="shared" ca="1" si="1799"/>
        <v>0</v>
      </c>
      <c r="IA259" s="114">
        <f t="shared" ca="1" si="1799"/>
        <v>0</v>
      </c>
      <c r="IB259" s="114">
        <f t="shared" ca="1" si="1799"/>
        <v>0</v>
      </c>
      <c r="IC259" s="536">
        <f t="shared" ca="1" si="1839"/>
        <v>0</v>
      </c>
      <c r="ID259" s="114">
        <f t="shared" ca="1" si="1800"/>
        <v>0</v>
      </c>
      <c r="IE259" s="114">
        <f t="shared" ca="1" si="1800"/>
        <v>0</v>
      </c>
      <c r="IF259" s="114">
        <f t="shared" ca="1" si="1800"/>
        <v>0</v>
      </c>
      <c r="IG259" s="114">
        <f t="shared" ca="1" si="1800"/>
        <v>0</v>
      </c>
      <c r="IH259" s="114">
        <f t="shared" ca="1" si="1800"/>
        <v>0</v>
      </c>
      <c r="II259" s="536">
        <f t="shared" ca="1" si="1840"/>
        <v>0</v>
      </c>
      <c r="IJ259" s="114">
        <f t="shared" ca="1" si="1801"/>
        <v>0</v>
      </c>
      <c r="IK259" s="114">
        <f t="shared" ca="1" si="1801"/>
        <v>0</v>
      </c>
      <c r="IL259" s="114">
        <f t="shared" ca="1" si="1801"/>
        <v>0</v>
      </c>
      <c r="IM259" s="114">
        <f t="shared" ca="1" si="1801"/>
        <v>0</v>
      </c>
      <c r="IN259" s="114">
        <f t="shared" ca="1" si="1801"/>
        <v>0</v>
      </c>
      <c r="IO259" s="536">
        <f t="shared" ca="1" si="1841"/>
        <v>0</v>
      </c>
      <c r="IP259" s="114">
        <f t="shared" ca="1" si="1802"/>
        <v>0</v>
      </c>
      <c r="IQ259" s="114">
        <f t="shared" ca="1" si="1802"/>
        <v>0</v>
      </c>
      <c r="IR259" s="114">
        <f t="shared" ca="1" si="1802"/>
        <v>0</v>
      </c>
      <c r="IS259" s="114">
        <f t="shared" ca="1" si="1802"/>
        <v>0</v>
      </c>
      <c r="IT259" s="114">
        <f t="shared" ca="1" si="1802"/>
        <v>0</v>
      </c>
      <c r="IU259" s="536">
        <f t="shared" ca="1" si="1842"/>
        <v>0</v>
      </c>
      <c r="IV259" s="114">
        <f t="shared" ca="1" si="1803"/>
        <v>0</v>
      </c>
      <c r="IW259" s="114">
        <f t="shared" ca="1" si="1803"/>
        <v>0</v>
      </c>
      <c r="IX259" s="114">
        <f t="shared" ca="1" si="1803"/>
        <v>0</v>
      </c>
      <c r="IY259" s="114">
        <f t="shared" ca="1" si="1803"/>
        <v>0</v>
      </c>
      <c r="IZ259" s="114">
        <f t="shared" ca="1" si="1803"/>
        <v>0</v>
      </c>
      <c r="JA259" s="536">
        <f t="shared" ca="1" si="1843"/>
        <v>0</v>
      </c>
      <c r="JB259" s="115">
        <f t="shared" ca="1" si="1722"/>
        <v>0</v>
      </c>
      <c r="JC259" s="115">
        <f t="shared" ca="1" si="1722"/>
        <v>0</v>
      </c>
      <c r="JD259" s="115">
        <f t="shared" ca="1" si="1722"/>
        <v>0</v>
      </c>
      <c r="JE259" s="115">
        <f t="shared" ca="1" si="1722"/>
        <v>0</v>
      </c>
      <c r="JF259" s="553">
        <f t="shared" ca="1" si="1723"/>
        <v>0</v>
      </c>
      <c r="JG259" s="553">
        <f t="shared" ca="1" si="1723"/>
        <v>0</v>
      </c>
      <c r="JH259" s="553">
        <f t="shared" ca="1" si="1723"/>
        <v>0</v>
      </c>
      <c r="JI259" s="553">
        <f t="shared" ca="1" si="1723"/>
        <v>0</v>
      </c>
      <c r="JJ259" s="553">
        <f t="shared" ca="1" si="1723"/>
        <v>0</v>
      </c>
      <c r="JK259" s="553">
        <f t="shared" ca="1" si="1723"/>
        <v>0</v>
      </c>
      <c r="JL259" s="553">
        <f t="shared" ca="1" si="1723"/>
        <v>0</v>
      </c>
      <c r="JM259" s="553">
        <f t="shared" ca="1" si="1723"/>
        <v>0</v>
      </c>
      <c r="JN259" s="553">
        <f t="shared" ca="1" si="1723"/>
        <v>0</v>
      </c>
      <c r="JO259" s="553">
        <f t="shared" ca="1" si="1723"/>
        <v>0</v>
      </c>
      <c r="JP259" s="553">
        <f t="shared" ca="1" si="1723"/>
        <v>0</v>
      </c>
      <c r="JQ259" s="553">
        <f t="shared" ca="1" si="1723"/>
        <v>0</v>
      </c>
      <c r="JR259" s="553">
        <f t="shared" ca="1" si="1723"/>
        <v>0</v>
      </c>
      <c r="JS259" s="553">
        <f t="shared" ca="1" si="1723"/>
        <v>0</v>
      </c>
      <c r="JT259" s="553">
        <f t="shared" ca="1" si="1723"/>
        <v>0</v>
      </c>
      <c r="JU259" s="553">
        <f t="shared" ca="1" si="1723"/>
        <v>0</v>
      </c>
      <c r="JV259" s="553">
        <f t="shared" ca="1" si="1724"/>
        <v>0</v>
      </c>
      <c r="JW259" s="553">
        <f t="shared" ca="1" si="1724"/>
        <v>0</v>
      </c>
      <c r="JX259" s="553">
        <f t="shared" ca="1" si="1724"/>
        <v>0</v>
      </c>
      <c r="JY259" s="553">
        <f t="shared" ca="1" si="1724"/>
        <v>0</v>
      </c>
      <c r="JZ259" s="19">
        <f t="shared" ca="1" si="1501"/>
        <v>0</v>
      </c>
      <c r="KA259" s="5">
        <f t="shared" ca="1" si="1845"/>
        <v>67</v>
      </c>
      <c r="KB259" s="9"/>
      <c r="KC259" s="5">
        <f t="shared" ca="1" si="1725"/>
        <v>1</v>
      </c>
      <c r="KD259" s="5" t="b">
        <f t="shared" ca="1" si="1725"/>
        <v>0</v>
      </c>
      <c r="KE259" s="19">
        <f t="shared" ca="1" si="1742"/>
        <v>0</v>
      </c>
      <c r="KF259" s="5">
        <f t="shared" ca="1" si="1846"/>
        <v>0</v>
      </c>
      <c r="KG259" s="5">
        <f t="shared" ca="1" si="1847"/>
        <v>1.2500000000000001E-2</v>
      </c>
      <c r="KH259" s="5">
        <f t="shared" si="1848"/>
        <v>0</v>
      </c>
      <c r="KI259" s="19">
        <f t="shared" ca="1" si="1683"/>
        <v>0</v>
      </c>
      <c r="KJ259" s="5">
        <f t="shared" ca="1" si="1849"/>
        <v>60</v>
      </c>
      <c r="KK259" s="19" t="str">
        <f t="shared" ca="1" si="1850"/>
        <v>-</v>
      </c>
      <c r="KL259" s="19" t="str">
        <f t="shared" ca="1" si="1850"/>
        <v>-</v>
      </c>
      <c r="KM259" s="19" t="str">
        <f t="shared" ca="1" si="1850"/>
        <v>-</v>
      </c>
      <c r="KN259" s="19" t="str">
        <f t="shared" ca="1" si="1850"/>
        <v>-</v>
      </c>
      <c r="KO259" s="19" t="str">
        <f t="shared" ca="1" si="1850"/>
        <v>-</v>
      </c>
      <c r="KP259" s="19" t="str">
        <f t="shared" ca="1" si="1850"/>
        <v>-</v>
      </c>
      <c r="KQ259" s="19" t="str">
        <f t="shared" ca="1" si="1850"/>
        <v>-</v>
      </c>
      <c r="KR259" s="19" t="str">
        <f t="shared" ca="1" si="1850"/>
        <v>-</v>
      </c>
      <c r="KS259" s="19" t="str">
        <f t="shared" ca="1" si="1850"/>
        <v>-</v>
      </c>
      <c r="KT259" s="19" t="str">
        <f t="shared" ca="1" si="1850"/>
        <v>-</v>
      </c>
      <c r="KU259" s="19" t="str">
        <f t="shared" ca="1" si="1850"/>
        <v>-</v>
      </c>
      <c r="KV259" s="19" t="str">
        <f t="shared" ca="1" si="1850"/>
        <v>-</v>
      </c>
      <c r="KW259" s="5">
        <f t="shared" si="1851"/>
        <v>1</v>
      </c>
      <c r="KX259" s="5">
        <f t="shared" ca="1" si="1804"/>
        <v>0</v>
      </c>
      <c r="KY259" s="5">
        <f t="shared" ca="1" si="1804"/>
        <v>1</v>
      </c>
      <c r="KZ259" s="5">
        <f t="shared" ca="1" si="1804"/>
        <v>1</v>
      </c>
      <c r="LA259" s="5">
        <f t="shared" ca="1" si="1852"/>
        <v>1</v>
      </c>
      <c r="LB259" s="5">
        <f t="shared" ca="1" si="1852"/>
        <v>1</v>
      </c>
      <c r="LC259" s="5">
        <f t="shared" ca="1" si="1852"/>
        <v>0</v>
      </c>
      <c r="LD259" s="5">
        <f t="shared" ca="1" si="1852"/>
        <v>1</v>
      </c>
      <c r="LE259" s="5">
        <f t="shared" ca="1" si="1852"/>
        <v>0</v>
      </c>
      <c r="LF259" s="5">
        <f t="shared" ca="1" si="1852"/>
        <v>0</v>
      </c>
      <c r="LG259" s="5">
        <f t="shared" ca="1" si="1852"/>
        <v>1</v>
      </c>
      <c r="LH259" s="5">
        <f t="shared" ca="1" si="1852"/>
        <v>0</v>
      </c>
      <c r="LI259" s="5">
        <f t="shared" ca="1" si="1852"/>
        <v>0</v>
      </c>
      <c r="LJ259" s="5">
        <f t="shared" ca="1" si="1852"/>
        <v>0</v>
      </c>
      <c r="LK259" s="5">
        <f t="shared" ca="1" si="1852"/>
        <v>0</v>
      </c>
      <c r="LL259" s="5">
        <f t="shared" ca="1" si="1852"/>
        <v>1</v>
      </c>
      <c r="LM259" s="5">
        <f t="shared" ca="1" si="1852"/>
        <v>0</v>
      </c>
      <c r="LN259" s="5">
        <f t="shared" ca="1" si="1852"/>
        <v>1</v>
      </c>
      <c r="LO259" s="19">
        <f t="shared" ca="1" si="1742"/>
        <v>0</v>
      </c>
      <c r="LP259" s="19">
        <f t="shared" ca="1" si="1743"/>
        <v>0</v>
      </c>
      <c r="LQ259" s="19">
        <f t="shared" ca="1" si="1743"/>
        <v>0</v>
      </c>
      <c r="LR259" s="19">
        <f t="shared" ca="1" si="1743"/>
        <v>0</v>
      </c>
      <c r="LS259" s="19">
        <f t="shared" ca="1" si="1743"/>
        <v>0</v>
      </c>
      <c r="LT259" s="19">
        <f t="shared" ca="1" si="1743"/>
        <v>0</v>
      </c>
      <c r="LU259" s="19">
        <f t="shared" ca="1" si="1743"/>
        <v>0</v>
      </c>
      <c r="LV259" s="19">
        <f t="shared" ca="1" si="1743"/>
        <v>0</v>
      </c>
      <c r="LW259" s="19">
        <f t="shared" ca="1" si="1743"/>
        <v>0</v>
      </c>
      <c r="LX259" s="19">
        <f t="shared" ca="1" si="1743"/>
        <v>0</v>
      </c>
      <c r="LY259" s="19">
        <f t="shared" ca="1" si="1743"/>
        <v>0</v>
      </c>
      <c r="LZ259" s="19">
        <f t="shared" ca="1" si="1743"/>
        <v>0</v>
      </c>
      <c r="MA259" s="19">
        <f t="shared" ca="1" si="1743"/>
        <v>0</v>
      </c>
      <c r="MB259" s="19">
        <f t="shared" ca="1" si="1743"/>
        <v>0</v>
      </c>
      <c r="MC259" s="19">
        <f t="shared" ca="1" si="1743"/>
        <v>0</v>
      </c>
      <c r="MD259" s="19">
        <f t="shared" ca="1" si="1743"/>
        <v>0</v>
      </c>
      <c r="ME259" s="19">
        <f t="shared" ca="1" si="1743"/>
        <v>0</v>
      </c>
      <c r="MF259" s="19">
        <f t="shared" ca="1" si="1744"/>
        <v>0</v>
      </c>
      <c r="MG259" s="19">
        <f t="shared" ca="1" si="1744"/>
        <v>0</v>
      </c>
      <c r="MH259" s="19">
        <f t="shared" ca="1" si="1744"/>
        <v>0</v>
      </c>
      <c r="MI259" s="19">
        <f t="shared" ca="1" si="1744"/>
        <v>0</v>
      </c>
      <c r="MJ259" s="5">
        <f t="shared" ca="1" si="1727"/>
        <v>0</v>
      </c>
      <c r="MK259" s="5">
        <f t="shared" ca="1" si="1727"/>
        <v>6.25E-2</v>
      </c>
      <c r="ML259" s="5">
        <f t="shared" ca="1" si="1727"/>
        <v>6.25E-2</v>
      </c>
      <c r="MM259" s="5">
        <f t="shared" ca="1" si="1727"/>
        <v>6.25E-2</v>
      </c>
      <c r="MN259" s="5">
        <f t="shared" ca="1" si="1805"/>
        <v>0.02</v>
      </c>
      <c r="MO259" s="5">
        <f t="shared" ca="1" si="1805"/>
        <v>0</v>
      </c>
      <c r="MP259" s="5">
        <f t="shared" ca="1" si="1805"/>
        <v>0</v>
      </c>
      <c r="MQ259" s="5">
        <f t="shared" ca="1" si="1805"/>
        <v>0</v>
      </c>
      <c r="MR259" s="5">
        <f t="shared" ca="1" si="1805"/>
        <v>0</v>
      </c>
      <c r="MS259" s="5">
        <f t="shared" ca="1" si="1805"/>
        <v>0</v>
      </c>
      <c r="MT259" s="19">
        <f t="shared" ca="1" si="1744"/>
        <v>0</v>
      </c>
      <c r="MU259" s="19">
        <f t="shared" ca="1" si="1744"/>
        <v>1</v>
      </c>
      <c r="MV259" s="19">
        <f t="shared" ca="1" si="1678"/>
        <v>0</v>
      </c>
      <c r="MW259" s="19">
        <f t="shared" ca="1" si="1678"/>
        <v>0</v>
      </c>
      <c r="MX259" s="19">
        <f t="shared" ca="1" si="1678"/>
        <v>0</v>
      </c>
      <c r="MY259" s="19">
        <f t="shared" ca="1" si="1678"/>
        <v>0</v>
      </c>
      <c r="MZ259" s="19">
        <f t="shared" ca="1" si="1678"/>
        <v>1</v>
      </c>
      <c r="NA259" s="9"/>
      <c r="NB259" s="5" t="b">
        <f t="shared" ca="1" si="1854"/>
        <v>0</v>
      </c>
      <c r="NC259" s="19" t="str">
        <f t="shared" ca="1" si="1515"/>
        <v>-</v>
      </c>
      <c r="ND259" s="5">
        <f t="shared" ca="1" si="1773"/>
        <v>0.5</v>
      </c>
      <c r="NE259" s="5" t="b">
        <f t="shared" ca="1" si="1896"/>
        <v>0</v>
      </c>
      <c r="NF259" s="5" t="b">
        <f t="shared" ca="1" si="1896"/>
        <v>0</v>
      </c>
      <c r="NG259" s="5" t="b">
        <f t="shared" ca="1" si="1896"/>
        <v>1</v>
      </c>
      <c r="NH259" s="134">
        <f t="shared" ca="1" si="1897"/>
        <v>2</v>
      </c>
      <c r="NI259" s="134">
        <f t="shared" ca="1" si="1897"/>
        <v>2</v>
      </c>
      <c r="NJ259" s="5" t="b">
        <f t="shared" ca="1" si="1729"/>
        <v>0</v>
      </c>
      <c r="NK259" s="5" t="b">
        <f t="shared" ca="1" si="1729"/>
        <v>1</v>
      </c>
      <c r="NL259" s="5" t="b">
        <f t="shared" ca="1" si="1729"/>
        <v>1</v>
      </c>
      <c r="NM259" s="5" t="b">
        <f t="shared" ca="1" si="1729"/>
        <v>0</v>
      </c>
      <c r="NN259" s="5">
        <f t="shared" ca="1" si="1730"/>
        <v>1</v>
      </c>
      <c r="NO259" s="5">
        <f t="shared" ca="1" si="1730"/>
        <v>0</v>
      </c>
      <c r="NP259" s="5" t="b">
        <f t="shared" ca="1" si="1774"/>
        <v>0</v>
      </c>
      <c r="NQ259" s="5" t="str" cm="1">
        <f t="array" aca="1" ref="NQ259" ca="1">IF(OR(NR259:NY259&lt;&gt;"-"),TRUE,"-")</f>
        <v>-</v>
      </c>
      <c r="NR259" s="19" t="str">
        <f t="shared" ca="1" si="1522"/>
        <v>-</v>
      </c>
      <c r="NS259" s="19" t="str">
        <f t="shared" ca="1" si="1522"/>
        <v>-</v>
      </c>
      <c r="NT259" s="19" t="str">
        <f t="shared" ca="1" si="1522"/>
        <v>-</v>
      </c>
      <c r="NU259" s="19" t="str">
        <f t="shared" ca="1" si="1522"/>
        <v>-</v>
      </c>
      <c r="NV259" s="19" t="str">
        <f t="shared" ca="1" si="1522"/>
        <v>-</v>
      </c>
      <c r="NW259" s="19" t="str">
        <f t="shared" ca="1" si="1522"/>
        <v>-</v>
      </c>
      <c r="NX259" s="19" t="str">
        <f t="shared" ca="1" si="1522"/>
        <v>-</v>
      </c>
      <c r="NY259" s="19" t="str">
        <f t="shared" ca="1" si="1522"/>
        <v>-</v>
      </c>
      <c r="NZ259" s="5" t="b">
        <f t="array" aca="1" ref="NZ259" ca="1">IF(OR(OA259:OG259&lt;&gt;"-"),TRUE,"-")</f>
        <v>1</v>
      </c>
      <c r="OA259" s="19">
        <f t="shared" ca="1" si="1755"/>
        <v>0</v>
      </c>
      <c r="OB259" s="19">
        <f t="shared" ca="1" si="1755"/>
        <v>999999</v>
      </c>
      <c r="OC259" s="19">
        <f t="shared" ca="1" si="1755"/>
        <v>999999</v>
      </c>
      <c r="OD259" s="19">
        <f t="shared" ca="1" si="1755"/>
        <v>999999</v>
      </c>
      <c r="OE259" s="19">
        <f t="shared" ca="1" si="1755"/>
        <v>999999</v>
      </c>
      <c r="OF259" s="19">
        <f t="shared" ca="1" si="1755"/>
        <v>999999</v>
      </c>
      <c r="OG259" s="19">
        <f t="shared" ca="1" si="1755"/>
        <v>999999</v>
      </c>
      <c r="OH259" s="19" t="str">
        <f t="shared" ca="1" si="1755"/>
        <v>-</v>
      </c>
      <c r="OI259" s="19" t="str">
        <f t="shared" ca="1" si="1755"/>
        <v>-</v>
      </c>
      <c r="OJ259" s="19" t="str">
        <f t="shared" ca="1" si="1755"/>
        <v>-</v>
      </c>
      <c r="OK259" s="19" t="b">
        <f t="shared" ca="1" si="1755"/>
        <v>1</v>
      </c>
      <c r="OL259" s="19">
        <f t="shared" ca="1" si="1755"/>
        <v>0</v>
      </c>
      <c r="OM259" s="5" t="str">
        <f t="shared" ca="1" si="1731"/>
        <v>-</v>
      </c>
      <c r="ON259" s="5" t="str">
        <f t="shared" ca="1" si="1731"/>
        <v>-</v>
      </c>
      <c r="OO259" s="5" t="str">
        <f t="shared" ca="1" si="1731"/>
        <v>-</v>
      </c>
      <c r="OP259" s="5" t="str">
        <f t="shared" ca="1" si="1731"/>
        <v>-</v>
      </c>
      <c r="OQ259" s="19" t="str">
        <f t="shared" ca="1" si="1548"/>
        <v>-</v>
      </c>
      <c r="OR259" s="19" t="str">
        <f t="shared" ca="1" si="1548"/>
        <v>-</v>
      </c>
      <c r="OS259" s="19" t="str">
        <f t="shared" ca="1" si="1548"/>
        <v>-</v>
      </c>
      <c r="OT259" s="19" t="str">
        <f t="shared" ca="1" si="1548"/>
        <v>-</v>
      </c>
      <c r="OU259" s="5">
        <f t="shared" ca="1" si="1753"/>
        <v>0</v>
      </c>
      <c r="OV259" s="19" t="str">
        <f t="shared" ca="1" si="1548"/>
        <v>-</v>
      </c>
      <c r="OW259" s="5" t="str">
        <f t="shared" ca="1" si="1806"/>
        <v>-</v>
      </c>
      <c r="OX259" s="5">
        <f t="shared" ca="1" si="1806"/>
        <v>500</v>
      </c>
      <c r="OY259" s="5">
        <f t="shared" ca="1" si="1806"/>
        <v>500</v>
      </c>
      <c r="OZ259" s="5" t="str">
        <f t="shared" ca="1" si="1806"/>
        <v>-</v>
      </c>
      <c r="PA259" s="5" t="str">
        <f t="shared" ca="1" si="1806"/>
        <v>-</v>
      </c>
      <c r="PB259" s="5" t="str">
        <f t="shared" ca="1" si="1806"/>
        <v>-</v>
      </c>
      <c r="PC259" s="5">
        <f t="shared" ca="1" si="1860"/>
        <v>1.5</v>
      </c>
      <c r="PD259" s="9"/>
      <c r="PE259" s="19">
        <f t="shared" ca="1" si="1548"/>
        <v>50</v>
      </c>
      <c r="PF259" s="19">
        <f t="shared" ca="1" si="1528"/>
        <v>50</v>
      </c>
      <c r="PG259" s="19">
        <f t="shared" ca="1" si="1528"/>
        <v>50</v>
      </c>
      <c r="PH259" s="19">
        <f t="shared" ca="1" si="1528"/>
        <v>50</v>
      </c>
      <c r="PI259" s="5">
        <f t="shared" ca="1" si="1862"/>
        <v>1</v>
      </c>
      <c r="PJ259" s="5">
        <f t="shared" ca="1" si="1863"/>
        <v>1</v>
      </c>
      <c r="PK259" s="5">
        <f t="shared" ca="1" si="1864"/>
        <v>1</v>
      </c>
      <c r="PL259" s="9"/>
      <c r="PM259" s="19" t="b">
        <f t="shared" ca="1" si="1528"/>
        <v>0</v>
      </c>
      <c r="PN259" s="19" t="b">
        <f t="shared" ca="1" si="1528"/>
        <v>0</v>
      </c>
      <c r="PO259" s="19">
        <f t="shared" ca="1" si="1528"/>
        <v>1</v>
      </c>
      <c r="PP259" s="134">
        <f t="shared" ca="1" si="1532"/>
        <v>1</v>
      </c>
      <c r="PQ259" s="134">
        <f t="shared" ca="1" si="1532"/>
        <v>1</v>
      </c>
      <c r="PR259" s="134">
        <f t="shared" ca="1" si="1532"/>
        <v>1</v>
      </c>
      <c r="PS259" s="134">
        <f t="shared" ca="1" si="1532"/>
        <v>1</v>
      </c>
      <c r="PT259" s="134">
        <f t="shared" ca="1" si="1532"/>
        <v>1</v>
      </c>
      <c r="PU259" s="134">
        <f t="shared" ca="1" si="1532"/>
        <v>1</v>
      </c>
      <c r="PV259" s="134">
        <f t="shared" ca="1" si="1532"/>
        <v>1</v>
      </c>
      <c r="PW259" s="134">
        <f t="shared" ca="1" si="1532"/>
        <v>1</v>
      </c>
      <c r="PX259" s="9"/>
      <c r="PY259" s="537" t="str">
        <f t="shared" ca="1" si="1733"/>
        <v>-</v>
      </c>
      <c r="PZ259" s="537" t="str">
        <f t="shared" ca="1" si="1733"/>
        <v>-</v>
      </c>
      <c r="QA259" s="537" t="str">
        <f t="shared" ca="1" si="1733"/>
        <v>-</v>
      </c>
      <c r="QB259" s="537" t="str">
        <f t="shared" ca="1" si="1733"/>
        <v>-</v>
      </c>
      <c r="QC259" s="537" t="str">
        <f t="shared" ca="1" si="1733"/>
        <v>-</v>
      </c>
      <c r="QD259" s="537" t="str">
        <f t="shared" ca="1" si="1733"/>
        <v>-</v>
      </c>
      <c r="QE259" s="537" t="str">
        <f t="shared" ca="1" si="1733"/>
        <v>-</v>
      </c>
      <c r="QF259" s="537" t="str">
        <f t="shared" ca="1" si="1733"/>
        <v>-</v>
      </c>
      <c r="QG259" s="537" t="str">
        <f t="shared" ca="1" si="1733"/>
        <v>-</v>
      </c>
      <c r="QH259" s="537" t="str">
        <f t="shared" ca="1" si="1733"/>
        <v>-</v>
      </c>
      <c r="QI259" s="537" t="str">
        <f t="shared" ca="1" si="1733"/>
        <v>-</v>
      </c>
      <c r="QJ259" s="537" t="str">
        <f t="shared" ca="1" si="1733"/>
        <v>-</v>
      </c>
      <c r="QK259" s="537" t="str">
        <f t="shared" ca="1" si="1733"/>
        <v>-</v>
      </c>
      <c r="QL259" s="537" t="str">
        <f t="shared" ca="1" si="1733"/>
        <v>-</v>
      </c>
      <c r="QM259" s="537" t="str">
        <f t="shared" ca="1" si="1733"/>
        <v>-</v>
      </c>
      <c r="QN259" s="537" t="str">
        <f t="shared" ca="1" si="1733"/>
        <v>-</v>
      </c>
      <c r="QO259" s="537" t="str">
        <f t="shared" ca="1" si="1734"/>
        <v>-</v>
      </c>
      <c r="QP259" s="537" t="str">
        <f t="shared" ca="1" si="1734"/>
        <v>-</v>
      </c>
      <c r="QQ259" s="537" t="str">
        <f t="shared" ca="1" si="1734"/>
        <v>-</v>
      </c>
      <c r="QR259" s="537" t="str">
        <f t="shared" ca="1" si="1734"/>
        <v>-</v>
      </c>
      <c r="QS259" s="537" t="str">
        <f t="shared" ca="1" si="1734"/>
        <v>-</v>
      </c>
      <c r="QT259" s="537" t="str">
        <f t="shared" ca="1" si="1734"/>
        <v>-</v>
      </c>
      <c r="QU259" s="537" t="str">
        <f t="shared" ca="1" si="1734"/>
        <v>-</v>
      </c>
      <c r="QV259" s="537" t="str">
        <f t="shared" ca="1" si="1734"/>
        <v>-</v>
      </c>
      <c r="QW259" s="537" t="str">
        <f t="shared" ca="1" si="1734"/>
        <v>-</v>
      </c>
      <c r="QX259" s="537" t="str">
        <f t="shared" ca="1" si="1734"/>
        <v>-</v>
      </c>
      <c r="QY259" s="537" t="str">
        <f t="shared" ca="1" si="1734"/>
        <v>-</v>
      </c>
      <c r="QZ259" s="537" t="str">
        <f t="shared" ca="1" si="1734"/>
        <v>-</v>
      </c>
      <c r="RA259" s="537" t="str">
        <f t="shared" ca="1" si="1734"/>
        <v>-</v>
      </c>
      <c r="RB259" s="537" t="str">
        <f t="shared" ca="1" si="1734"/>
        <v>-</v>
      </c>
      <c r="RC259" s="537" t="str">
        <f t="shared" ca="1" si="1734"/>
        <v>-</v>
      </c>
      <c r="RD259" s="537" t="str">
        <f t="shared" ca="1" si="1734"/>
        <v>-</v>
      </c>
      <c r="RE259" s="537" t="str">
        <f t="shared" ca="1" si="1898"/>
        <v>-</v>
      </c>
      <c r="RF259" s="537" t="str">
        <f t="shared" ca="1" si="1898"/>
        <v>-</v>
      </c>
      <c r="RG259" s="537" t="str">
        <f t="shared" ca="1" si="1898"/>
        <v>-</v>
      </c>
      <c r="RH259" s="537" t="str">
        <f t="shared" ca="1" si="1898"/>
        <v>-</v>
      </c>
      <c r="RI259" s="547" t="str">
        <f t="shared" ca="1" si="1735"/>
        <v>-</v>
      </c>
      <c r="RJ259" s="547" t="str">
        <f t="shared" ca="1" si="1735"/>
        <v>-</v>
      </c>
      <c r="RK259" s="547" t="str">
        <f t="shared" ca="1" si="1735"/>
        <v>-</v>
      </c>
      <c r="RL259" s="547" t="str">
        <f t="shared" ca="1" si="1735"/>
        <v>-</v>
      </c>
      <c r="RM259" s="547" t="str">
        <f t="shared" ca="1" si="1735"/>
        <v>-</v>
      </c>
      <c r="RN259" s="547" t="str">
        <f t="shared" ca="1" si="1735"/>
        <v>-</v>
      </c>
      <c r="RO259" s="547" t="str">
        <f t="shared" ca="1" si="1735"/>
        <v>-</v>
      </c>
      <c r="RP259" s="547" t="str">
        <f t="shared" ca="1" si="1735"/>
        <v>-</v>
      </c>
      <c r="RQ259" s="547" t="str">
        <f t="shared" ca="1" si="1735"/>
        <v>-</v>
      </c>
      <c r="RR259" s="547" t="str">
        <f t="shared" ca="1" si="1735"/>
        <v>-</v>
      </c>
      <c r="RS259" s="547" t="str">
        <f t="shared" ca="1" si="1735"/>
        <v>-</v>
      </c>
      <c r="RT259" s="547" t="str">
        <f t="shared" ca="1" si="1735"/>
        <v>-</v>
      </c>
      <c r="RU259" s="547" t="str">
        <f t="shared" ca="1" si="1735"/>
        <v>-</v>
      </c>
      <c r="RV259" s="547" t="str">
        <f t="shared" ca="1" si="1735"/>
        <v>-</v>
      </c>
      <c r="RW259" s="547" t="str">
        <f t="shared" ca="1" si="1735"/>
        <v>-</v>
      </c>
      <c r="RX259" s="547" t="str">
        <f t="shared" ca="1" si="1735"/>
        <v>-</v>
      </c>
      <c r="RY259" s="547" t="str">
        <f t="shared" ca="1" si="1899"/>
        <v>-</v>
      </c>
      <c r="RZ259" s="547" t="str">
        <f t="shared" ca="1" si="1899"/>
        <v>-</v>
      </c>
      <c r="SA259" s="547" t="str">
        <f t="shared" ca="1" si="1899"/>
        <v>-</v>
      </c>
      <c r="SB259" s="547" t="str">
        <f t="shared" ca="1" si="1899"/>
        <v>-</v>
      </c>
      <c r="SC259" s="547" t="str">
        <f t="shared" ca="1" si="1899"/>
        <v>-</v>
      </c>
      <c r="SD259" s="547" t="str">
        <f t="shared" ca="1" si="1899"/>
        <v>-</v>
      </c>
      <c r="SE259" s="547" t="str">
        <f t="shared" ca="1" si="1899"/>
        <v>-</v>
      </c>
      <c r="SF259" s="547" t="str">
        <f t="shared" ca="1" si="1899"/>
        <v>-</v>
      </c>
      <c r="SG259" s="547" t="str">
        <f t="shared" ca="1" si="1899"/>
        <v>-</v>
      </c>
      <c r="SH259" s="547" t="str">
        <f t="shared" ca="1" si="1899"/>
        <v>-</v>
      </c>
      <c r="SI259" s="537" t="str">
        <f t="shared" ca="1" si="1736"/>
        <v>-</v>
      </c>
      <c r="SJ259" s="537" t="str">
        <f t="shared" ca="1" si="1736"/>
        <v>-</v>
      </c>
      <c r="SK259" s="537" t="str">
        <f t="shared" ca="1" si="1736"/>
        <v>-</v>
      </c>
      <c r="SL259" s="537" t="str">
        <f t="shared" ca="1" si="1736"/>
        <v>-</v>
      </c>
      <c r="SM259" s="537" t="str">
        <f t="shared" ca="1" si="1736"/>
        <v>-</v>
      </c>
      <c r="SN259" s="537" t="str">
        <f t="shared" ca="1" si="1736"/>
        <v>-</v>
      </c>
      <c r="SO259" s="537" t="str">
        <f t="shared" ca="1" si="1736"/>
        <v>-</v>
      </c>
      <c r="SP259" s="537" t="str">
        <f t="shared" ca="1" si="1736"/>
        <v>-</v>
      </c>
      <c r="SQ259" s="537" t="str">
        <f t="shared" ca="1" si="1736"/>
        <v>-</v>
      </c>
      <c r="SR259" s="537" t="str">
        <f t="shared" ca="1" si="1736"/>
        <v>-</v>
      </c>
      <c r="SS259" s="537" t="str">
        <f t="shared" ca="1" si="1736"/>
        <v>-</v>
      </c>
      <c r="ST259" s="537" t="str">
        <f t="shared" ca="1" si="1736"/>
        <v>-</v>
      </c>
      <c r="SU259" s="537" t="str">
        <f t="shared" ca="1" si="1736"/>
        <v>-</v>
      </c>
      <c r="SV259" s="537" t="str">
        <f t="shared" ca="1" si="1736"/>
        <v>-</v>
      </c>
      <c r="SW259" s="537" t="str">
        <f t="shared" ca="1" si="1736"/>
        <v>-</v>
      </c>
      <c r="SX259" s="537" t="str">
        <f t="shared" ca="1" si="1736"/>
        <v>-</v>
      </c>
      <c r="SY259" s="537" t="str">
        <f t="shared" ca="1" si="1737"/>
        <v>-</v>
      </c>
      <c r="SZ259" s="537" t="str">
        <f t="shared" ca="1" si="1737"/>
        <v>-</v>
      </c>
      <c r="TA259" s="537" t="str">
        <f t="shared" ca="1" si="1737"/>
        <v>-</v>
      </c>
      <c r="TB259" s="537" t="str">
        <f t="shared" ca="1" si="1737"/>
        <v>-</v>
      </c>
      <c r="TC259" s="537" t="str">
        <f t="shared" ca="1" si="1737"/>
        <v>-</v>
      </c>
      <c r="TD259" s="537" t="str">
        <f t="shared" ca="1" si="1737"/>
        <v>-</v>
      </c>
      <c r="TE259" s="537" t="str">
        <f t="shared" ca="1" si="1737"/>
        <v>-</v>
      </c>
      <c r="TF259" s="537" t="str">
        <f t="shared" ca="1" si="1737"/>
        <v>-</v>
      </c>
      <c r="TG259" s="537" t="str">
        <f t="shared" ca="1" si="1737"/>
        <v>-</v>
      </c>
      <c r="TH259" s="537" t="str">
        <f t="shared" ca="1" si="1737"/>
        <v>-</v>
      </c>
      <c r="TI259" s="537" t="str">
        <f t="shared" ca="1" si="1737"/>
        <v>-</v>
      </c>
      <c r="TJ259" s="537" t="str">
        <f t="shared" ca="1" si="1737"/>
        <v>-</v>
      </c>
      <c r="TK259" s="537" t="str">
        <f t="shared" ca="1" si="1737"/>
        <v>-</v>
      </c>
      <c r="TL259" s="537" t="str">
        <f t="shared" ca="1" si="1737"/>
        <v>-</v>
      </c>
      <c r="TM259" s="537" t="str">
        <f t="shared" ca="1" si="1737"/>
        <v>-</v>
      </c>
      <c r="TN259" s="537" t="str">
        <f t="shared" ca="1" si="1737"/>
        <v>-</v>
      </c>
      <c r="TO259" s="537" t="str">
        <f t="shared" ca="1" si="1900"/>
        <v>-</v>
      </c>
      <c r="TP259" s="537" t="str">
        <f t="shared" ca="1" si="1900"/>
        <v>-</v>
      </c>
      <c r="TQ259" s="537" t="str">
        <f t="shared" ca="1" si="1900"/>
        <v>-</v>
      </c>
      <c r="TR259" s="537" t="str">
        <f t="shared" ca="1" si="1900"/>
        <v>-</v>
      </c>
      <c r="TS259" s="547" t="str">
        <f t="shared" ca="1" si="1738"/>
        <v>-</v>
      </c>
      <c r="TT259" s="547" t="str">
        <f t="shared" ca="1" si="1738"/>
        <v>-</v>
      </c>
      <c r="TU259" s="547" t="str">
        <f t="shared" ca="1" si="1738"/>
        <v>-</v>
      </c>
      <c r="TV259" s="547" t="str">
        <f t="shared" ca="1" si="1738"/>
        <v>-</v>
      </c>
      <c r="TW259" s="547" t="str">
        <f t="shared" ca="1" si="1738"/>
        <v>-</v>
      </c>
      <c r="TX259" s="547" t="str">
        <f t="shared" ca="1" si="1738"/>
        <v>-</v>
      </c>
      <c r="TY259" s="547" t="str">
        <f t="shared" ca="1" si="1738"/>
        <v>-</v>
      </c>
      <c r="TZ259" s="547" t="str">
        <f t="shared" ca="1" si="1738"/>
        <v>-</v>
      </c>
      <c r="UA259" s="547" t="str">
        <f t="shared" ca="1" si="1738"/>
        <v>-</v>
      </c>
      <c r="UB259" s="547" t="str">
        <f t="shared" ca="1" si="1738"/>
        <v>-</v>
      </c>
      <c r="UC259" s="547" t="str">
        <f t="shared" ca="1" si="1738"/>
        <v>-</v>
      </c>
      <c r="UD259" s="547" t="str">
        <f t="shared" ca="1" si="1738"/>
        <v>-</v>
      </c>
      <c r="UE259" s="547" t="str">
        <f t="shared" ca="1" si="1738"/>
        <v>-</v>
      </c>
      <c r="UF259" s="547" t="str">
        <f t="shared" ca="1" si="1738"/>
        <v>-</v>
      </c>
      <c r="UG259" s="547" t="str">
        <f t="shared" ca="1" si="1738"/>
        <v>-</v>
      </c>
      <c r="UH259" s="547" t="str">
        <f t="shared" ca="1" si="1738"/>
        <v>-</v>
      </c>
      <c r="UI259" s="547" t="str">
        <f t="shared" ca="1" si="1901"/>
        <v>-</v>
      </c>
      <c r="UJ259" s="547" t="str">
        <f t="shared" ca="1" si="1901"/>
        <v>-</v>
      </c>
      <c r="UK259" s="547" t="str">
        <f t="shared" ca="1" si="1901"/>
        <v>-</v>
      </c>
      <c r="UL259" s="547" t="str">
        <f t="shared" ca="1" si="1901"/>
        <v>-</v>
      </c>
      <c r="UM259" s="547" t="str">
        <f t="shared" ca="1" si="1901"/>
        <v>-</v>
      </c>
      <c r="UN259" s="547" t="str">
        <f t="shared" ca="1" si="1901"/>
        <v>-</v>
      </c>
      <c r="UO259" s="547" t="str">
        <f t="shared" ca="1" si="1901"/>
        <v>-</v>
      </c>
      <c r="UP259" s="547" t="str">
        <f t="shared" ca="1" si="1901"/>
        <v>-</v>
      </c>
      <c r="UQ259" s="547" t="str">
        <f t="shared" ca="1" si="1901"/>
        <v>-</v>
      </c>
      <c r="UR259" s="547" t="str">
        <f t="shared" ca="1" si="1901"/>
        <v>-</v>
      </c>
      <c r="US259" s="537" t="str">
        <f t="shared" ca="1" si="1739"/>
        <v>-</v>
      </c>
      <c r="UT259" s="537" t="str">
        <f t="shared" ca="1" si="1739"/>
        <v>-</v>
      </c>
      <c r="UU259" s="537" t="str">
        <f t="shared" ca="1" si="1739"/>
        <v>-</v>
      </c>
      <c r="UV259" s="537" t="str">
        <f t="shared" ca="1" si="1739"/>
        <v>-</v>
      </c>
      <c r="UW259" s="537" t="str">
        <f t="shared" ca="1" si="1739"/>
        <v>-</v>
      </c>
      <c r="UX259" s="537" t="str">
        <f t="shared" ca="1" si="1739"/>
        <v>-</v>
      </c>
      <c r="UY259" s="537" t="str">
        <f t="shared" ca="1" si="1739"/>
        <v>-</v>
      </c>
      <c r="UZ259" s="537" t="str">
        <f t="shared" ca="1" si="1739"/>
        <v>-</v>
      </c>
      <c r="VA259" s="537" t="str">
        <f t="shared" ca="1" si="1739"/>
        <v>-</v>
      </c>
      <c r="VB259" s="537" t="str">
        <f t="shared" ca="1" si="1739"/>
        <v>-</v>
      </c>
      <c r="VC259" s="537" t="str">
        <f t="shared" ca="1" si="1739"/>
        <v>-</v>
      </c>
      <c r="VD259" s="537" t="str">
        <f t="shared" ca="1" si="1739"/>
        <v>-</v>
      </c>
      <c r="VE259" s="537" t="str">
        <f t="shared" ca="1" si="1739"/>
        <v>-</v>
      </c>
      <c r="VF259" s="537" t="str">
        <f t="shared" ca="1" si="1739"/>
        <v>-</v>
      </c>
      <c r="VG259" s="537" t="str">
        <f t="shared" ca="1" si="1739"/>
        <v>-</v>
      </c>
      <c r="VH259" s="537" t="str">
        <f t="shared" ca="1" si="1739"/>
        <v>-</v>
      </c>
      <c r="VI259" s="537" t="str">
        <f t="shared" ca="1" si="1740"/>
        <v>-</v>
      </c>
      <c r="VJ259" s="537" t="str">
        <f t="shared" ca="1" si="1740"/>
        <v>-</v>
      </c>
      <c r="VK259" s="537" t="str">
        <f t="shared" ca="1" si="1740"/>
        <v>-</v>
      </c>
      <c r="VL259" s="537" t="str">
        <f t="shared" ca="1" si="1740"/>
        <v>-</v>
      </c>
      <c r="VM259" s="537" t="str">
        <f t="shared" ca="1" si="1740"/>
        <v>-</v>
      </c>
      <c r="VN259" s="537" t="str">
        <f t="shared" ca="1" si="1740"/>
        <v>-</v>
      </c>
      <c r="VO259" s="537" t="str">
        <f t="shared" ca="1" si="1740"/>
        <v>-</v>
      </c>
      <c r="VP259" s="537" t="str">
        <f t="shared" ca="1" si="1740"/>
        <v>-</v>
      </c>
      <c r="VQ259" s="537" t="str">
        <f t="shared" ca="1" si="1740"/>
        <v>-</v>
      </c>
      <c r="VR259" s="537" t="str">
        <f t="shared" ca="1" si="1740"/>
        <v>-</v>
      </c>
      <c r="VS259" s="537" t="str">
        <f t="shared" ca="1" si="1740"/>
        <v>-</v>
      </c>
      <c r="VT259" s="537" t="str">
        <f t="shared" ca="1" si="1740"/>
        <v>-</v>
      </c>
      <c r="VU259" s="537" t="str">
        <f t="shared" ca="1" si="1740"/>
        <v>-</v>
      </c>
      <c r="VV259" s="537" t="str">
        <f t="shared" ca="1" si="1740"/>
        <v>-</v>
      </c>
      <c r="VW259" s="537" t="b">
        <f t="shared" ca="1" si="1740"/>
        <v>1</v>
      </c>
      <c r="VX259" s="537" t="b">
        <f t="shared" ca="1" si="1740"/>
        <v>1</v>
      </c>
      <c r="VY259" s="537" t="b">
        <f t="shared" ca="1" si="1902"/>
        <v>1</v>
      </c>
      <c r="VZ259" s="537" t="b">
        <f t="shared" ca="1" si="1902"/>
        <v>1</v>
      </c>
      <c r="WA259" s="537" t="b">
        <f t="shared" ca="1" si="1902"/>
        <v>1</v>
      </c>
      <c r="WB259" s="537" t="b">
        <f t="shared" ca="1" si="1902"/>
        <v>1</v>
      </c>
      <c r="WC259" s="547" t="b">
        <f t="shared" ca="1" si="1741"/>
        <v>1</v>
      </c>
      <c r="WD259" s="547" t="b">
        <f t="shared" ca="1" si="1741"/>
        <v>1</v>
      </c>
      <c r="WE259" s="547" t="b">
        <f t="shared" ca="1" si="1741"/>
        <v>1</v>
      </c>
      <c r="WF259" s="547" t="b">
        <f t="shared" ca="1" si="1741"/>
        <v>1</v>
      </c>
      <c r="WG259" s="547" t="b">
        <f t="shared" ca="1" si="1741"/>
        <v>1</v>
      </c>
      <c r="WH259" s="547" t="b">
        <f t="shared" ca="1" si="1741"/>
        <v>1</v>
      </c>
      <c r="WI259" s="547" t="b">
        <f t="shared" ca="1" si="1741"/>
        <v>1</v>
      </c>
      <c r="WJ259" s="547" t="b">
        <f t="shared" ca="1" si="1741"/>
        <v>1</v>
      </c>
      <c r="WK259" s="547" t="b">
        <f t="shared" ca="1" si="1741"/>
        <v>1</v>
      </c>
      <c r="WL259" s="547" t="b">
        <f t="shared" ca="1" si="1741"/>
        <v>1</v>
      </c>
      <c r="WM259" s="547" t="b">
        <f t="shared" ca="1" si="1741"/>
        <v>1</v>
      </c>
      <c r="WN259" s="547" t="b">
        <f t="shared" ca="1" si="1741"/>
        <v>1</v>
      </c>
      <c r="WO259" s="547" t="b">
        <f t="shared" ca="1" si="1741"/>
        <v>1</v>
      </c>
      <c r="WP259" s="547" t="b">
        <f t="shared" ca="1" si="1741"/>
        <v>1</v>
      </c>
      <c r="WQ259" s="547" t="b">
        <f t="shared" ca="1" si="1741"/>
        <v>1</v>
      </c>
      <c r="WR259" s="547" t="b">
        <f t="shared" ca="1" si="1741"/>
        <v>1</v>
      </c>
      <c r="WS259" s="547" t="b">
        <f t="shared" ca="1" si="1903"/>
        <v>1</v>
      </c>
      <c r="WT259" s="547" t="b">
        <f t="shared" ca="1" si="1903"/>
        <v>1</v>
      </c>
      <c r="WU259" s="547" t="b">
        <f t="shared" ca="1" si="1903"/>
        <v>1</v>
      </c>
      <c r="WV259" s="547" t="b">
        <f t="shared" ca="1" si="1903"/>
        <v>1</v>
      </c>
      <c r="WW259" s="547" t="b">
        <f t="shared" ca="1" si="1903"/>
        <v>1</v>
      </c>
      <c r="WX259" s="547" t="b">
        <f t="shared" ca="1" si="1903"/>
        <v>1</v>
      </c>
      <c r="WY259" s="547" t="b">
        <f t="shared" ca="1" si="1903"/>
        <v>1</v>
      </c>
      <c r="WZ259" s="547" t="b">
        <f t="shared" ca="1" si="1903"/>
        <v>1</v>
      </c>
      <c r="XA259" s="547" t="b">
        <f t="shared" ca="1" si="1903"/>
        <v>1</v>
      </c>
      <c r="XB259" s="547" t="b">
        <f t="shared" ca="1" si="1903"/>
        <v>1</v>
      </c>
      <c r="XC259" s="19">
        <f t="shared" ca="1" si="1528"/>
        <v>0</v>
      </c>
      <c r="XD259" s="599">
        <v>0</v>
      </c>
    </row>
    <row r="260" spans="1:628" outlineLevel="2">
      <c r="A260" s="20">
        <f t="shared" si="1423"/>
        <v>255</v>
      </c>
      <c r="B260" s="241">
        <f t="shared" ca="1" si="1754"/>
        <v>223</v>
      </c>
      <c r="C260" s="115">
        <v>302</v>
      </c>
      <c r="D260" s="134" t="str">
        <f t="shared" ca="1" si="1810"/>
        <v>GSW</v>
      </c>
      <c r="E260" t="b">
        <v>1</v>
      </c>
      <c r="F260" t="b">
        <v>0</v>
      </c>
      <c r="G260" t="b">
        <f t="shared" si="1685"/>
        <v>1</v>
      </c>
      <c r="H260" s="213">
        <f t="shared" ca="1" si="1549"/>
        <v>51</v>
      </c>
      <c r="I260" s="19">
        <f t="shared" ca="1" si="1426"/>
        <v>1</v>
      </c>
      <c r="J260" s="19">
        <f t="shared" ca="1" si="1426"/>
        <v>0</v>
      </c>
      <c r="K260" s="114">
        <f t="shared" ca="1" si="1630"/>
        <v>10</v>
      </c>
      <c r="L260" s="114">
        <f t="shared" ca="1" si="1904"/>
        <v>3</v>
      </c>
      <c r="M260" s="19">
        <f t="shared" ca="1" si="1426"/>
        <v>2</v>
      </c>
      <c r="N260" s="19">
        <f t="shared" ca="1" si="1426"/>
        <v>2</v>
      </c>
      <c r="O260" s="114">
        <f t="shared" ca="1" si="1812"/>
        <v>2</v>
      </c>
      <c r="P260" s="19">
        <f t="shared" ca="1" si="1686"/>
        <v>3</v>
      </c>
      <c r="Q260" s="19">
        <f t="shared" ca="1" si="1686"/>
        <v>2</v>
      </c>
      <c r="R260" s="19">
        <f t="shared" ca="1" si="1686"/>
        <v>1</v>
      </c>
      <c r="S260" s="19">
        <f t="shared" ca="1" si="1686"/>
        <v>0</v>
      </c>
      <c r="T260" s="19">
        <f t="shared" ca="1" si="1686"/>
        <v>0</v>
      </c>
      <c r="U260" s="19">
        <f t="shared" ca="1" si="1686"/>
        <v>0</v>
      </c>
      <c r="V260" s="19">
        <f t="shared" ca="1" si="1686"/>
        <v>0</v>
      </c>
      <c r="W260" s="19">
        <f t="shared" ca="1" si="1686"/>
        <v>0</v>
      </c>
      <c r="X260" s="19">
        <f t="shared" ca="1" si="1686"/>
        <v>1</v>
      </c>
      <c r="Y260" s="19">
        <f t="shared" ca="1" si="1686"/>
        <v>1</v>
      </c>
      <c r="Z260" s="19">
        <f t="shared" ca="1" si="1686"/>
        <v>1</v>
      </c>
      <c r="AA260" s="209"/>
      <c r="AB260" s="209"/>
      <c r="AC260" s="209"/>
      <c r="AD260" s="209"/>
      <c r="AE260" s="209"/>
      <c r="AF260" s="19">
        <f t="shared" ca="1" si="1687"/>
        <v>0</v>
      </c>
      <c r="AG260" s="209"/>
      <c r="AH260" s="209"/>
      <c r="AI260" s="209"/>
      <c r="AJ260" s="209"/>
      <c r="AK260" s="209"/>
      <c r="AL260" s="209"/>
      <c r="AM260" s="209"/>
      <c r="AN260" s="209"/>
      <c r="AO260" s="134">
        <f t="shared" ca="1" si="1813"/>
        <v>2</v>
      </c>
      <c r="AP260" s="134">
        <f ca="1">INDEX(CHOOSE($P260,DataAutumn!i.AdultDrys,DataWinter!i.AdultDrys,DataSpring!i.AdultDrys),1,$O260)</f>
        <v>3</v>
      </c>
      <c r="AQ260" s="5">
        <f t="shared" ca="1" si="1702"/>
        <v>2</v>
      </c>
      <c r="AR260" s="5">
        <f t="shared" ca="1" si="1702"/>
        <v>0</v>
      </c>
      <c r="AS260" s="5">
        <f t="shared" ca="1" si="1814"/>
        <v>6</v>
      </c>
      <c r="AT260" s="209"/>
      <c r="AU260" s="209"/>
      <c r="AV260" s="209"/>
      <c r="AW260" s="353" t="str">
        <f t="shared" ca="1" si="1763"/>
        <v>TemplateRE 00051 GSW MWM     TOL204 Scan2 GFS_1 RR+01% REV10_1_3 PI00.0% Part0  GP100% WP100% MP100% (T_F33N11L00)</v>
      </c>
      <c r="AX260" s="9" t="str">
        <f ca="1">IF(COUNTIF(AW$5:AW260,AW260)=1,"-","Dup")</f>
        <v>-</v>
      </c>
      <c r="AY260" s="9"/>
      <c r="AZ260" s="19" t="str">
        <f t="shared" ca="1" si="1436"/>
        <v>-</v>
      </c>
      <c r="BA260" s="19" t="str">
        <f t="shared" ca="1" si="1436"/>
        <v>-</v>
      </c>
      <c r="BB260" s="19" t="str">
        <f t="shared" ca="1" si="1436"/>
        <v>-</v>
      </c>
      <c r="BC260" s="19" t="str">
        <f t="shared" ca="1" si="1437"/>
        <v>-</v>
      </c>
      <c r="BD260" s="19" t="str">
        <f t="shared" ca="1" si="1436"/>
        <v>-</v>
      </c>
      <c r="BE260" s="19" t="str">
        <f t="shared" ca="1" si="1436"/>
        <v>-</v>
      </c>
      <c r="BF260" s="19" t="str">
        <f t="shared" ca="1" si="1436"/>
        <v>-</v>
      </c>
      <c r="BG260" s="19" t="str">
        <f t="shared" ca="1" si="1436"/>
        <v>-</v>
      </c>
      <c r="BH260" s="19" t="str">
        <f t="shared" ref="BH260" ca="1" si="1910">OFFSET(BH$5,$B260,0)</f>
        <v>-</v>
      </c>
      <c r="BI260" s="9"/>
      <c r="BJ260" s="19" t="b">
        <f t="shared" ca="1" si="1438"/>
        <v>1</v>
      </c>
      <c r="BK260" s="19" t="str">
        <f t="shared" ca="1" si="1438"/>
        <v>-</v>
      </c>
      <c r="BL260" s="19" t="str">
        <f t="shared" ca="1" si="1438"/>
        <v>-</v>
      </c>
      <c r="BM260" s="19" t="str">
        <f t="shared" ca="1" si="1438"/>
        <v>-</v>
      </c>
      <c r="BN260" s="19" t="b">
        <f t="shared" ca="1" si="1438"/>
        <v>0</v>
      </c>
      <c r="BO260" s="19">
        <f t="shared" ca="1" si="1438"/>
        <v>0</v>
      </c>
      <c r="BP260" s="19" t="str">
        <f t="shared" ca="1" si="1439"/>
        <v>-</v>
      </c>
      <c r="BQ260" s="19" t="str">
        <f t="shared" ca="1" si="1439"/>
        <v>-</v>
      </c>
      <c r="BR260" s="19" t="b">
        <f t="shared" ca="1" si="1438"/>
        <v>1</v>
      </c>
      <c r="BS260" s="9"/>
      <c r="BT260" s="19" t="str">
        <f t="shared" ca="1" si="1440"/>
        <v>-</v>
      </c>
      <c r="BU260" s="5" t="str">
        <f t="shared" ca="1" si="1885"/>
        <v>-</v>
      </c>
      <c r="BV260" s="5">
        <f t="shared" ca="1" si="1886"/>
        <v>1</v>
      </c>
      <c r="BW260" s="5">
        <f t="shared" ca="1" si="1818"/>
        <v>1</v>
      </c>
      <c r="BX260" s="19" t="str">
        <f t="shared" ca="1" si="1443"/>
        <v>-</v>
      </c>
      <c r="BY260" s="19" t="str">
        <f t="shared" ca="1" si="1443"/>
        <v>-</v>
      </c>
      <c r="BZ260" s="19" t="str">
        <f t="shared" ca="1" si="1443"/>
        <v>-</v>
      </c>
      <c r="CA260" s="5" t="str">
        <f t="shared" ca="1" si="1887"/>
        <v>-</v>
      </c>
      <c r="CB260" s="5">
        <f t="shared" ca="1" si="1888"/>
        <v>1</v>
      </c>
      <c r="CC260" s="5">
        <f t="shared" ca="1" si="1888"/>
        <v>1</v>
      </c>
      <c r="CD260" s="19" t="str">
        <f t="shared" ca="1" si="1446"/>
        <v>-</v>
      </c>
      <c r="CE260" s="5" t="str">
        <f t="shared" ca="1" si="1889"/>
        <v>-</v>
      </c>
      <c r="CF260" s="5">
        <f t="shared" ca="1" si="1890"/>
        <v>1</v>
      </c>
      <c r="CG260" s="19" t="str">
        <f t="shared" ca="1" si="1449"/>
        <v>-</v>
      </c>
      <c r="CH260" s="19" t="str">
        <f t="shared" ca="1" si="1449"/>
        <v>-</v>
      </c>
      <c r="CI260" s="5">
        <f t="shared" ca="1" si="1450"/>
        <v>1</v>
      </c>
      <c r="CJ260" s="19" t="str">
        <f t="shared" ca="1" si="1449"/>
        <v>-</v>
      </c>
      <c r="CK260" s="5" t="str">
        <f t="shared" ca="1" si="1891"/>
        <v>-</v>
      </c>
      <c r="CL260" s="5">
        <f t="shared" ca="1" si="1892"/>
        <v>1</v>
      </c>
      <c r="CM260" s="5">
        <f t="shared" ca="1" si="1824"/>
        <v>1</v>
      </c>
      <c r="CN260" s="9"/>
      <c r="CO260" s="5" t="b">
        <f t="shared" ca="1" si="1453"/>
        <v>0</v>
      </c>
      <c r="CP260" s="12">
        <f t="shared" ca="1" si="1748"/>
        <v>2232111</v>
      </c>
      <c r="CQ260" s="19">
        <f t="shared" ca="1" si="1455"/>
        <v>1</v>
      </c>
      <c r="CR260" s="19" t="str">
        <f t="shared" ca="1" si="1455"/>
        <v>-</v>
      </c>
      <c r="CS260" s="143">
        <f t="shared" ca="1" si="1893"/>
        <v>1</v>
      </c>
      <c r="CT260" s="143">
        <f t="shared" ca="1" si="1893"/>
        <v>1</v>
      </c>
      <c r="CU260" s="12">
        <v>0</v>
      </c>
      <c r="CV260" s="143">
        <f t="shared" ca="1" si="1906"/>
        <v>1</v>
      </c>
      <c r="CW260" s="143">
        <f t="shared" ca="1" si="1906"/>
        <v>1</v>
      </c>
      <c r="CX260" s="143">
        <f t="shared" ca="1" si="1906"/>
        <v>1</v>
      </c>
      <c r="CY260" s="12">
        <v>0</v>
      </c>
      <c r="CZ260" s="12">
        <v>0</v>
      </c>
      <c r="DA260" s="143">
        <f t="shared" ca="1" si="1908"/>
        <v>1</v>
      </c>
      <c r="DB260" s="143">
        <f t="shared" ca="1" si="1908"/>
        <v>1</v>
      </c>
      <c r="DC260" s="143">
        <f t="shared" ca="1" si="1907"/>
        <v>0</v>
      </c>
      <c r="DD260" s="143">
        <f t="shared" ca="1" si="1907"/>
        <v>1</v>
      </c>
      <c r="DE260" s="143">
        <f t="shared" ca="1" si="1907"/>
        <v>1</v>
      </c>
      <c r="DF260" s="143">
        <f t="shared" ca="1" si="1907"/>
        <v>1</v>
      </c>
      <c r="DG260" s="143">
        <f t="shared" ca="1" si="1907"/>
        <v>1</v>
      </c>
      <c r="DH260" s="143">
        <f t="shared" ca="1" si="1907"/>
        <v>1</v>
      </c>
      <c r="DI260" s="143">
        <f t="shared" ca="1" si="1907"/>
        <v>1</v>
      </c>
      <c r="DJ260" s="9"/>
      <c r="DK260" s="19" t="b">
        <f t="shared" ca="1" si="1460"/>
        <v>1</v>
      </c>
      <c r="DL260" s="19" t="b">
        <f t="shared" ca="1" si="1460"/>
        <v>1</v>
      </c>
      <c r="DM260" s="19" t="b">
        <f t="shared" ca="1" si="1460"/>
        <v>1</v>
      </c>
      <c r="DN260" s="468">
        <f t="shared" ca="1" si="1895"/>
        <v>22321111</v>
      </c>
      <c r="DO260" s="19" t="b">
        <f t="shared" ca="1" si="1461"/>
        <v>1</v>
      </c>
      <c r="DP260" s="19">
        <f t="shared" ca="1" si="1461"/>
        <v>0</v>
      </c>
      <c r="DQ260" s="19" t="str">
        <f t="shared" ca="1" si="1461"/>
        <v>-</v>
      </c>
      <c r="DR260" s="578" t="str">
        <f t="shared" ca="1" si="1461"/>
        <v>-</v>
      </c>
      <c r="DS260" s="430">
        <f t="shared" ca="1" si="1704"/>
        <v>652</v>
      </c>
      <c r="DT260" s="430">
        <f t="shared" ca="1" si="1704"/>
        <v>686</v>
      </c>
      <c r="DU260" s="430">
        <f t="shared" ca="1" si="1704"/>
        <v>721</v>
      </c>
      <c r="DV260" s="142">
        <f t="shared" ca="1" si="1705"/>
        <v>378</v>
      </c>
      <c r="DW260" s="142">
        <f t="shared" ca="1" si="1705"/>
        <v>413</v>
      </c>
      <c r="DX260" s="142">
        <f t="shared" ca="1" si="1705"/>
        <v>448</v>
      </c>
      <c r="DY260" s="19" t="str">
        <f t="shared" ref="DY260:EN272" ca="1" si="1911">OFFSET(DY$5,$B260,0)</f>
        <v>-</v>
      </c>
      <c r="DZ260" s="19" t="str">
        <f t="shared" ca="1" si="1911"/>
        <v>-</v>
      </c>
      <c r="EA260" s="19" t="str">
        <f t="shared" ca="1" si="1911"/>
        <v>-</v>
      </c>
      <c r="EB260" s="19" t="str">
        <f t="shared" ca="1" si="1911"/>
        <v>-</v>
      </c>
      <c r="EC260" s="19" t="str">
        <f t="shared" ca="1" si="1911"/>
        <v>-</v>
      </c>
      <c r="ED260" s="19" t="str">
        <f t="shared" ca="1" si="1911"/>
        <v>-</v>
      </c>
      <c r="EE260" s="19">
        <f t="shared" ca="1" si="1911"/>
        <v>1</v>
      </c>
      <c r="EF260" s="19">
        <f t="shared" ca="1" si="1911"/>
        <v>1</v>
      </c>
      <c r="EG260" s="19">
        <f t="shared" ca="1" si="1911"/>
        <v>0</v>
      </c>
      <c r="EH260" s="19" t="str">
        <f t="shared" ca="1" si="1911"/>
        <v>-</v>
      </c>
      <c r="EI260" s="19" t="str">
        <f t="shared" ca="1" si="1911"/>
        <v>-</v>
      </c>
      <c r="EJ260" s="19" t="str">
        <f t="shared" ca="1" si="1911"/>
        <v>-</v>
      </c>
      <c r="EK260" s="19" t="str">
        <f t="shared" ca="1" si="1911"/>
        <v>-</v>
      </c>
      <c r="EL260" s="19" t="str">
        <f t="shared" ca="1" si="1911"/>
        <v>-</v>
      </c>
      <c r="EM260" s="19">
        <f t="shared" ca="1" si="1911"/>
        <v>0</v>
      </c>
      <c r="EN260" s="19" t="str">
        <f t="shared" ca="1" si="1911"/>
        <v>-</v>
      </c>
      <c r="EO260" s="19" t="str">
        <f t="shared" ca="1" si="1909"/>
        <v>-</v>
      </c>
      <c r="EP260" s="19" t="str">
        <f t="shared" ca="1" si="1461"/>
        <v>-</v>
      </c>
      <c r="EQ260" s="19">
        <f t="shared" ca="1" si="1461"/>
        <v>0</v>
      </c>
      <c r="ER260" s="19">
        <f t="shared" ca="1" si="1461"/>
        <v>0</v>
      </c>
      <c r="ES260" s="9"/>
      <c r="ET260" s="19" t="str">
        <f t="shared" ca="1" si="1747"/>
        <v>-</v>
      </c>
      <c r="EU260" s="19" t="str">
        <f t="shared" ca="1" si="1747"/>
        <v>-</v>
      </c>
      <c r="EV260" s="19" t="str">
        <f t="shared" ca="1" si="1747"/>
        <v>-</v>
      </c>
      <c r="EW260" s="19" t="str">
        <f t="shared" ca="1" si="1747"/>
        <v>-</v>
      </c>
      <c r="EX260" s="19" t="str">
        <f t="shared" ca="1" si="1747"/>
        <v>-</v>
      </c>
      <c r="EY260" s="19" t="str">
        <f t="shared" ca="1" si="1747"/>
        <v>-</v>
      </c>
      <c r="EZ260" s="19" t="str">
        <f t="shared" ca="1" si="1747"/>
        <v>-</v>
      </c>
      <c r="FA260" s="19" t="str">
        <f t="shared" ca="1" si="1747"/>
        <v>-</v>
      </c>
      <c r="FB260" s="19" t="str">
        <f t="shared" ca="1" si="1747"/>
        <v>-</v>
      </c>
      <c r="FC260" s="19" t="str">
        <f t="shared" ca="1" si="1747"/>
        <v>-</v>
      </c>
      <c r="FD260" s="19" t="str">
        <f t="shared" ca="1" si="1747"/>
        <v>-</v>
      </c>
      <c r="FE260" s="19" t="str">
        <f t="shared" ca="1" si="1747"/>
        <v>-</v>
      </c>
      <c r="FF260" s="19">
        <f t="shared" ca="1" si="1747"/>
        <v>0</v>
      </c>
      <c r="FG260" s="430">
        <f t="shared" ca="1" si="1706"/>
        <v>0</v>
      </c>
      <c r="FH260" s="430">
        <f t="shared" ca="1" si="1706"/>
        <v>0</v>
      </c>
      <c r="FI260" s="114">
        <f t="shared" ca="1" si="1792"/>
        <v>0</v>
      </c>
      <c r="FJ260" s="114">
        <f t="shared" ca="1" si="1792"/>
        <v>0</v>
      </c>
      <c r="FK260" s="114">
        <f t="shared" ca="1" si="1792"/>
        <v>0</v>
      </c>
      <c r="FL260" s="114">
        <f t="shared" ca="1" si="1792"/>
        <v>0</v>
      </c>
      <c r="FM260" s="114">
        <f t="shared" ca="1" si="1792"/>
        <v>0</v>
      </c>
      <c r="FN260" s="536">
        <f t="shared" ca="1" si="1831"/>
        <v>0</v>
      </c>
      <c r="FO260" s="114">
        <f t="shared" ca="1" si="1793"/>
        <v>0</v>
      </c>
      <c r="FP260" s="114">
        <f t="shared" ca="1" si="1793"/>
        <v>0</v>
      </c>
      <c r="FQ260" s="114">
        <f t="shared" ca="1" si="1793"/>
        <v>0</v>
      </c>
      <c r="FR260" s="114">
        <f t="shared" ca="1" si="1793"/>
        <v>0</v>
      </c>
      <c r="FS260" s="114">
        <f t="shared" ca="1" si="1793"/>
        <v>0</v>
      </c>
      <c r="FT260" s="536">
        <f t="shared" ca="1" si="1832"/>
        <v>0</v>
      </c>
      <c r="FU260" s="114">
        <f t="shared" ca="1" si="1794"/>
        <v>0</v>
      </c>
      <c r="FV260" s="114">
        <f t="shared" ca="1" si="1794"/>
        <v>0</v>
      </c>
      <c r="FW260" s="114">
        <f t="shared" ca="1" si="1794"/>
        <v>0</v>
      </c>
      <c r="FX260" s="114">
        <f t="shared" ca="1" si="1794"/>
        <v>0</v>
      </c>
      <c r="FY260" s="114">
        <f t="shared" ca="1" si="1794"/>
        <v>0</v>
      </c>
      <c r="FZ260" s="536">
        <f t="shared" ca="1" si="1833"/>
        <v>0</v>
      </c>
      <c r="GA260" s="114">
        <f t="shared" ca="1" si="1795"/>
        <v>0</v>
      </c>
      <c r="GB260" s="114">
        <f t="shared" ca="1" si="1795"/>
        <v>0</v>
      </c>
      <c r="GC260" s="114">
        <f t="shared" ca="1" si="1795"/>
        <v>0</v>
      </c>
      <c r="GD260" s="114">
        <f t="shared" ca="1" si="1795"/>
        <v>0</v>
      </c>
      <c r="GE260" s="114">
        <f t="shared" ca="1" si="1795"/>
        <v>0</v>
      </c>
      <c r="GF260" s="536">
        <f t="shared" ca="1" si="1834"/>
        <v>0</v>
      </c>
      <c r="GG260" s="114">
        <f t="shared" ca="1" si="1796"/>
        <v>0</v>
      </c>
      <c r="GH260" s="114">
        <f t="shared" ca="1" si="1796"/>
        <v>0</v>
      </c>
      <c r="GI260" s="114">
        <f t="shared" ca="1" si="1796"/>
        <v>0</v>
      </c>
      <c r="GJ260" s="114">
        <f t="shared" ca="1" si="1796"/>
        <v>0</v>
      </c>
      <c r="GK260" s="114">
        <f t="shared" ca="1" si="1796"/>
        <v>0</v>
      </c>
      <c r="GL260" s="536">
        <f t="shared" ca="1" si="1835"/>
        <v>0</v>
      </c>
      <c r="GM260" s="114">
        <f t="shared" ca="1" si="1797"/>
        <v>0</v>
      </c>
      <c r="GN260" s="114">
        <f t="shared" ca="1" si="1797"/>
        <v>0</v>
      </c>
      <c r="GO260" s="114">
        <f t="shared" ca="1" si="1797"/>
        <v>0</v>
      </c>
      <c r="GP260" s="114">
        <f t="shared" ca="1" si="1797"/>
        <v>0</v>
      </c>
      <c r="GQ260" s="114">
        <f t="shared" ca="1" si="1797"/>
        <v>0</v>
      </c>
      <c r="GR260" s="536">
        <f t="shared" ca="1" si="1836"/>
        <v>0</v>
      </c>
      <c r="GS260" s="115">
        <f t="shared" ca="1" si="1713"/>
        <v>0</v>
      </c>
      <c r="GT260" s="115">
        <f t="shared" ca="1" si="1713"/>
        <v>0</v>
      </c>
      <c r="GU260" s="115">
        <f t="shared" ca="1" si="1713"/>
        <v>0</v>
      </c>
      <c r="GV260" s="115">
        <f t="shared" ca="1" si="1713"/>
        <v>0</v>
      </c>
      <c r="GW260" s="553">
        <f t="shared" ca="1" si="1714"/>
        <v>0</v>
      </c>
      <c r="GX260" s="553">
        <f t="shared" ca="1" si="1714"/>
        <v>0</v>
      </c>
      <c r="GY260" s="553">
        <f t="shared" ca="1" si="1714"/>
        <v>0</v>
      </c>
      <c r="GZ260" s="553">
        <f t="shared" ca="1" si="1714"/>
        <v>0</v>
      </c>
      <c r="HA260" s="553">
        <f t="shared" ca="1" si="1714"/>
        <v>0</v>
      </c>
      <c r="HB260" s="553">
        <f t="shared" ca="1" si="1714"/>
        <v>0</v>
      </c>
      <c r="HC260" s="553">
        <f t="shared" ca="1" si="1714"/>
        <v>0</v>
      </c>
      <c r="HD260" s="553">
        <f t="shared" ca="1" si="1714"/>
        <v>0</v>
      </c>
      <c r="HE260" s="553">
        <f t="shared" ca="1" si="1714"/>
        <v>0</v>
      </c>
      <c r="HF260" s="553">
        <f t="shared" ca="1" si="1714"/>
        <v>0</v>
      </c>
      <c r="HG260" s="553">
        <f t="shared" ca="1" si="1714"/>
        <v>0</v>
      </c>
      <c r="HH260" s="553">
        <f t="shared" ca="1" si="1714"/>
        <v>0</v>
      </c>
      <c r="HI260" s="553">
        <f t="shared" ca="1" si="1714"/>
        <v>0</v>
      </c>
      <c r="HJ260" s="553">
        <f t="shared" ca="1" si="1714"/>
        <v>0</v>
      </c>
      <c r="HK260" s="553">
        <f t="shared" ca="1" si="1714"/>
        <v>0</v>
      </c>
      <c r="HL260" s="553">
        <f t="shared" ref="HL260" ca="1" si="1912">IF(AND($N260=HL$28,$P260=HL$30,$AK260=HL$27,OR($Q260=HL$31,HL$31=1)),INDEX(i.FS_Strategy,$AN260+1,$AK260),0)</f>
        <v>0</v>
      </c>
      <c r="HM260" s="553">
        <f t="shared" ca="1" si="1715"/>
        <v>0</v>
      </c>
      <c r="HN260" s="553">
        <f t="shared" ca="1" si="1715"/>
        <v>0</v>
      </c>
      <c r="HO260" s="553">
        <f t="shared" ca="1" si="1715"/>
        <v>0</v>
      </c>
      <c r="HP260" s="553">
        <f t="shared" ca="1" si="1715"/>
        <v>0</v>
      </c>
      <c r="HQ260" s="19">
        <f t="shared" ca="1" si="1485"/>
        <v>0</v>
      </c>
      <c r="HR260" s="114">
        <f t="shared" ca="1" si="1798"/>
        <v>0</v>
      </c>
      <c r="HS260" s="114">
        <f t="shared" ca="1" si="1798"/>
        <v>0</v>
      </c>
      <c r="HT260" s="114">
        <f t="shared" ca="1" si="1798"/>
        <v>0</v>
      </c>
      <c r="HU260" s="114">
        <f t="shared" ca="1" si="1798"/>
        <v>0</v>
      </c>
      <c r="HV260" s="114">
        <f t="shared" ca="1" si="1798"/>
        <v>0</v>
      </c>
      <c r="HW260" s="536">
        <f t="shared" ca="1" si="1838"/>
        <v>0</v>
      </c>
      <c r="HX260" s="114">
        <f t="shared" ca="1" si="1799"/>
        <v>0</v>
      </c>
      <c r="HY260" s="114">
        <f t="shared" ca="1" si="1799"/>
        <v>0</v>
      </c>
      <c r="HZ260" s="114">
        <f t="shared" ca="1" si="1799"/>
        <v>0</v>
      </c>
      <c r="IA260" s="114">
        <f t="shared" ca="1" si="1799"/>
        <v>0</v>
      </c>
      <c r="IB260" s="114">
        <f t="shared" ca="1" si="1799"/>
        <v>0</v>
      </c>
      <c r="IC260" s="536">
        <f t="shared" ca="1" si="1839"/>
        <v>0</v>
      </c>
      <c r="ID260" s="114">
        <f t="shared" ca="1" si="1800"/>
        <v>0</v>
      </c>
      <c r="IE260" s="114">
        <f t="shared" ca="1" si="1800"/>
        <v>0</v>
      </c>
      <c r="IF260" s="114">
        <f t="shared" ca="1" si="1800"/>
        <v>0</v>
      </c>
      <c r="IG260" s="114">
        <f t="shared" ca="1" si="1800"/>
        <v>0</v>
      </c>
      <c r="IH260" s="114">
        <f t="shared" ca="1" si="1800"/>
        <v>0</v>
      </c>
      <c r="II260" s="536">
        <f t="shared" ca="1" si="1840"/>
        <v>0</v>
      </c>
      <c r="IJ260" s="114">
        <f t="shared" ca="1" si="1801"/>
        <v>0</v>
      </c>
      <c r="IK260" s="114">
        <f t="shared" ca="1" si="1801"/>
        <v>0</v>
      </c>
      <c r="IL260" s="114">
        <f t="shared" ca="1" si="1801"/>
        <v>0</v>
      </c>
      <c r="IM260" s="114">
        <f t="shared" ca="1" si="1801"/>
        <v>0</v>
      </c>
      <c r="IN260" s="114">
        <f t="shared" ca="1" si="1801"/>
        <v>0</v>
      </c>
      <c r="IO260" s="536">
        <f t="shared" ca="1" si="1841"/>
        <v>0</v>
      </c>
      <c r="IP260" s="114">
        <f t="shared" ca="1" si="1802"/>
        <v>0</v>
      </c>
      <c r="IQ260" s="114">
        <f t="shared" ca="1" si="1802"/>
        <v>0</v>
      </c>
      <c r="IR260" s="114">
        <f t="shared" ca="1" si="1802"/>
        <v>0</v>
      </c>
      <c r="IS260" s="114">
        <f t="shared" ca="1" si="1802"/>
        <v>0</v>
      </c>
      <c r="IT260" s="114">
        <f t="shared" ca="1" si="1802"/>
        <v>0</v>
      </c>
      <c r="IU260" s="536">
        <f t="shared" ca="1" si="1842"/>
        <v>0</v>
      </c>
      <c r="IV260" s="114">
        <f t="shared" ca="1" si="1803"/>
        <v>0</v>
      </c>
      <c r="IW260" s="114">
        <f t="shared" ca="1" si="1803"/>
        <v>0</v>
      </c>
      <c r="IX260" s="114">
        <f t="shared" ca="1" si="1803"/>
        <v>0</v>
      </c>
      <c r="IY260" s="114">
        <f t="shared" ca="1" si="1803"/>
        <v>0</v>
      </c>
      <c r="IZ260" s="114">
        <f t="shared" ca="1" si="1803"/>
        <v>0</v>
      </c>
      <c r="JA260" s="536">
        <f t="shared" ca="1" si="1843"/>
        <v>0</v>
      </c>
      <c r="JB260" s="115">
        <f t="shared" ca="1" si="1722"/>
        <v>0</v>
      </c>
      <c r="JC260" s="115">
        <f t="shared" ca="1" si="1722"/>
        <v>0</v>
      </c>
      <c r="JD260" s="115">
        <f t="shared" ca="1" si="1722"/>
        <v>0</v>
      </c>
      <c r="JE260" s="115">
        <f t="shared" ca="1" si="1722"/>
        <v>0</v>
      </c>
      <c r="JF260" s="553">
        <f t="shared" ca="1" si="1723"/>
        <v>0</v>
      </c>
      <c r="JG260" s="553">
        <f t="shared" ca="1" si="1723"/>
        <v>0</v>
      </c>
      <c r="JH260" s="553">
        <f t="shared" ca="1" si="1723"/>
        <v>0</v>
      </c>
      <c r="JI260" s="553">
        <f t="shared" ca="1" si="1723"/>
        <v>0</v>
      </c>
      <c r="JJ260" s="553">
        <f t="shared" ca="1" si="1723"/>
        <v>0</v>
      </c>
      <c r="JK260" s="553">
        <f t="shared" ca="1" si="1723"/>
        <v>0</v>
      </c>
      <c r="JL260" s="553">
        <f t="shared" ca="1" si="1723"/>
        <v>0</v>
      </c>
      <c r="JM260" s="553">
        <f t="shared" ca="1" si="1723"/>
        <v>0</v>
      </c>
      <c r="JN260" s="553">
        <f t="shared" ca="1" si="1723"/>
        <v>0</v>
      </c>
      <c r="JO260" s="553">
        <f t="shared" ca="1" si="1723"/>
        <v>0</v>
      </c>
      <c r="JP260" s="553">
        <f t="shared" ca="1" si="1723"/>
        <v>0</v>
      </c>
      <c r="JQ260" s="553">
        <f t="shared" ca="1" si="1723"/>
        <v>0</v>
      </c>
      <c r="JR260" s="553">
        <f t="shared" ca="1" si="1723"/>
        <v>0</v>
      </c>
      <c r="JS260" s="553">
        <f t="shared" ca="1" si="1723"/>
        <v>0</v>
      </c>
      <c r="JT260" s="553">
        <f t="shared" ca="1" si="1723"/>
        <v>0</v>
      </c>
      <c r="JU260" s="553">
        <f t="shared" ref="JU260" ca="1" si="1913">IF(AND($N260=JU$28,$P260=JU$30,$AK260=JU$27,OR($Q260=JU$31,JU$31=1)),INDEX(i.FS_Strategy,$AN260+1,$AK260),0)</f>
        <v>0</v>
      </c>
      <c r="JV260" s="553">
        <f t="shared" ca="1" si="1724"/>
        <v>0</v>
      </c>
      <c r="JW260" s="553">
        <f t="shared" ca="1" si="1724"/>
        <v>0</v>
      </c>
      <c r="JX260" s="553">
        <f t="shared" ca="1" si="1724"/>
        <v>0</v>
      </c>
      <c r="JY260" s="553">
        <f t="shared" ca="1" si="1724"/>
        <v>0</v>
      </c>
      <c r="JZ260" s="19">
        <f t="shared" ca="1" si="1501"/>
        <v>0</v>
      </c>
      <c r="KA260" s="5">
        <f t="shared" ca="1" si="1845"/>
        <v>67</v>
      </c>
      <c r="KB260" s="9"/>
      <c r="KC260" s="5">
        <f t="shared" ca="1" si="1725"/>
        <v>1</v>
      </c>
      <c r="KD260" s="5" t="b">
        <f t="shared" ca="1" si="1725"/>
        <v>0</v>
      </c>
      <c r="KE260" s="19">
        <f t="shared" ca="1" si="1742"/>
        <v>0</v>
      </c>
      <c r="KF260" s="5">
        <f t="shared" ca="1" si="1846"/>
        <v>0</v>
      </c>
      <c r="KG260" s="5">
        <f t="shared" ca="1" si="1847"/>
        <v>1.2500000000000001E-2</v>
      </c>
      <c r="KH260" s="5">
        <f t="shared" si="1848"/>
        <v>0</v>
      </c>
      <c r="KI260" s="19">
        <f t="shared" ca="1" si="1683"/>
        <v>0</v>
      </c>
      <c r="KJ260" s="5">
        <f t="shared" ca="1" si="1849"/>
        <v>60</v>
      </c>
      <c r="KK260" s="19" t="str">
        <f t="shared" ca="1" si="1850"/>
        <v>-</v>
      </c>
      <c r="KL260" s="19" t="str">
        <f t="shared" ca="1" si="1850"/>
        <v>-</v>
      </c>
      <c r="KM260" s="19" t="str">
        <f t="shared" ca="1" si="1850"/>
        <v>-</v>
      </c>
      <c r="KN260" s="19" t="str">
        <f t="shared" ca="1" si="1850"/>
        <v>-</v>
      </c>
      <c r="KO260" s="19" t="str">
        <f t="shared" ca="1" si="1850"/>
        <v>-</v>
      </c>
      <c r="KP260" s="19" t="str">
        <f t="shared" ca="1" si="1850"/>
        <v>-</v>
      </c>
      <c r="KQ260" s="19" t="str">
        <f t="shared" ca="1" si="1850"/>
        <v>-</v>
      </c>
      <c r="KR260" s="19" t="str">
        <f t="shared" ca="1" si="1850"/>
        <v>-</v>
      </c>
      <c r="KS260" s="19" t="str">
        <f t="shared" ca="1" si="1850"/>
        <v>-</v>
      </c>
      <c r="KT260" s="19" t="str">
        <f t="shared" ca="1" si="1850"/>
        <v>-</v>
      </c>
      <c r="KU260" s="19" t="str">
        <f t="shared" ca="1" si="1850"/>
        <v>-</v>
      </c>
      <c r="KV260" s="19" t="str">
        <f t="shared" ca="1" si="1850"/>
        <v>-</v>
      </c>
      <c r="KW260" s="5">
        <f t="shared" si="1851"/>
        <v>1</v>
      </c>
      <c r="KX260" s="5">
        <f t="shared" ca="1" si="1804"/>
        <v>0</v>
      </c>
      <c r="KY260" s="5">
        <f t="shared" ca="1" si="1804"/>
        <v>1</v>
      </c>
      <c r="KZ260" s="5">
        <f t="shared" ca="1" si="1804"/>
        <v>1</v>
      </c>
      <c r="LA260" s="5">
        <f t="shared" ca="1" si="1852"/>
        <v>1</v>
      </c>
      <c r="LB260" s="5">
        <f t="shared" ca="1" si="1852"/>
        <v>1</v>
      </c>
      <c r="LC260" s="5">
        <f t="shared" ca="1" si="1852"/>
        <v>0</v>
      </c>
      <c r="LD260" s="5">
        <f t="shared" ca="1" si="1852"/>
        <v>1</v>
      </c>
      <c r="LE260" s="5">
        <f t="shared" ca="1" si="1852"/>
        <v>0</v>
      </c>
      <c r="LF260" s="5">
        <f t="shared" ca="1" si="1852"/>
        <v>0</v>
      </c>
      <c r="LG260" s="5">
        <f t="shared" ca="1" si="1852"/>
        <v>1</v>
      </c>
      <c r="LH260" s="5">
        <f t="shared" ca="1" si="1852"/>
        <v>0</v>
      </c>
      <c r="LI260" s="5">
        <f t="shared" ca="1" si="1852"/>
        <v>0</v>
      </c>
      <c r="LJ260" s="5">
        <f t="shared" ca="1" si="1852"/>
        <v>0</v>
      </c>
      <c r="LK260" s="5">
        <f t="shared" ca="1" si="1852"/>
        <v>0</v>
      </c>
      <c r="LL260" s="5">
        <f t="shared" ca="1" si="1852"/>
        <v>1</v>
      </c>
      <c r="LM260" s="5">
        <f t="shared" ca="1" si="1852"/>
        <v>0</v>
      </c>
      <c r="LN260" s="5">
        <f t="shared" ca="1" si="1852"/>
        <v>1</v>
      </c>
      <c r="LO260" s="19">
        <f t="shared" ca="1" si="1742"/>
        <v>0</v>
      </c>
      <c r="LP260" s="19">
        <f t="shared" ca="1" si="1743"/>
        <v>0</v>
      </c>
      <c r="LQ260" s="19">
        <f t="shared" ca="1" si="1743"/>
        <v>0</v>
      </c>
      <c r="LR260" s="19">
        <f t="shared" ca="1" si="1743"/>
        <v>0</v>
      </c>
      <c r="LS260" s="19">
        <f t="shared" ca="1" si="1743"/>
        <v>0</v>
      </c>
      <c r="LT260" s="19">
        <f t="shared" ca="1" si="1743"/>
        <v>0</v>
      </c>
      <c r="LU260" s="19">
        <f t="shared" ca="1" si="1743"/>
        <v>0</v>
      </c>
      <c r="LV260" s="19">
        <f t="shared" ca="1" si="1743"/>
        <v>0</v>
      </c>
      <c r="LW260" s="19">
        <f t="shared" ca="1" si="1743"/>
        <v>0</v>
      </c>
      <c r="LX260" s="19">
        <f t="shared" ca="1" si="1743"/>
        <v>0</v>
      </c>
      <c r="LY260" s="19">
        <f t="shared" ca="1" si="1743"/>
        <v>0</v>
      </c>
      <c r="LZ260" s="19">
        <f t="shared" ca="1" si="1743"/>
        <v>0</v>
      </c>
      <c r="MA260" s="19">
        <f t="shared" ca="1" si="1743"/>
        <v>0</v>
      </c>
      <c r="MB260" s="19">
        <f t="shared" ca="1" si="1743"/>
        <v>0</v>
      </c>
      <c r="MC260" s="19">
        <f t="shared" ca="1" si="1743"/>
        <v>0</v>
      </c>
      <c r="MD260" s="19">
        <f t="shared" ca="1" si="1743"/>
        <v>0</v>
      </c>
      <c r="ME260" s="19">
        <f t="shared" ca="1" si="1743"/>
        <v>0</v>
      </c>
      <c r="MF260" s="19">
        <f t="shared" ca="1" si="1744"/>
        <v>0</v>
      </c>
      <c r="MG260" s="19">
        <f t="shared" ca="1" si="1744"/>
        <v>0</v>
      </c>
      <c r="MH260" s="19">
        <f t="shared" ca="1" si="1744"/>
        <v>0</v>
      </c>
      <c r="MI260" s="19">
        <f t="shared" ca="1" si="1744"/>
        <v>0</v>
      </c>
      <c r="MJ260" s="5">
        <f t="shared" ca="1" si="1727"/>
        <v>0</v>
      </c>
      <c r="MK260" s="5">
        <f t="shared" ca="1" si="1727"/>
        <v>6.25E-2</v>
      </c>
      <c r="ML260" s="5">
        <f t="shared" ca="1" si="1727"/>
        <v>6.25E-2</v>
      </c>
      <c r="MM260" s="5">
        <f t="shared" ca="1" si="1727"/>
        <v>6.25E-2</v>
      </c>
      <c r="MN260" s="5">
        <f t="shared" ca="1" si="1805"/>
        <v>-0.02</v>
      </c>
      <c r="MO260" s="5">
        <f t="shared" ca="1" si="1805"/>
        <v>0</v>
      </c>
      <c r="MP260" s="5">
        <f t="shared" ca="1" si="1805"/>
        <v>0</v>
      </c>
      <c r="MQ260" s="5">
        <f t="shared" ca="1" si="1805"/>
        <v>0</v>
      </c>
      <c r="MR260" s="5">
        <f t="shared" ca="1" si="1805"/>
        <v>0</v>
      </c>
      <c r="MS260" s="5">
        <f t="shared" ca="1" si="1805"/>
        <v>0</v>
      </c>
      <c r="MT260" s="19">
        <f t="shared" ca="1" si="1744"/>
        <v>0</v>
      </c>
      <c r="MU260" s="19">
        <f t="shared" ca="1" si="1744"/>
        <v>1</v>
      </c>
      <c r="MV260" s="19">
        <f t="shared" ca="1" si="1678"/>
        <v>0</v>
      </c>
      <c r="MW260" s="19">
        <f t="shared" ca="1" si="1678"/>
        <v>0</v>
      </c>
      <c r="MX260" s="19">
        <f t="shared" ca="1" si="1678"/>
        <v>0</v>
      </c>
      <c r="MY260" s="19">
        <f t="shared" ca="1" si="1678"/>
        <v>0</v>
      </c>
      <c r="MZ260" s="19">
        <f t="shared" ca="1" si="1678"/>
        <v>1</v>
      </c>
      <c r="NA260" s="9"/>
      <c r="NB260" s="5" t="b">
        <f t="shared" ca="1" si="1854"/>
        <v>0</v>
      </c>
      <c r="NC260" s="19" t="str">
        <f t="shared" ca="1" si="1515"/>
        <v>-</v>
      </c>
      <c r="ND260" s="5">
        <f t="shared" ca="1" si="1773"/>
        <v>0.5</v>
      </c>
      <c r="NE260" s="5" t="b">
        <f t="shared" ca="1" si="1896"/>
        <v>0</v>
      </c>
      <c r="NF260" s="5" t="b">
        <f t="shared" ca="1" si="1896"/>
        <v>0</v>
      </c>
      <c r="NG260" s="5" t="b">
        <f t="shared" ca="1" si="1896"/>
        <v>1</v>
      </c>
      <c r="NH260" s="134">
        <f t="shared" ca="1" si="1897"/>
        <v>2</v>
      </c>
      <c r="NI260" s="134">
        <f t="shared" ca="1" si="1897"/>
        <v>2</v>
      </c>
      <c r="NJ260" s="5" t="b">
        <f t="shared" ca="1" si="1729"/>
        <v>0</v>
      </c>
      <c r="NK260" s="5" t="b">
        <f t="shared" ca="1" si="1729"/>
        <v>1</v>
      </c>
      <c r="NL260" s="5" t="b">
        <f t="shared" ca="1" si="1729"/>
        <v>1</v>
      </c>
      <c r="NM260" s="5" t="b">
        <f t="shared" ca="1" si="1729"/>
        <v>0</v>
      </c>
      <c r="NN260" s="5">
        <f t="shared" ca="1" si="1730"/>
        <v>1</v>
      </c>
      <c r="NO260" s="5">
        <f t="shared" ca="1" si="1730"/>
        <v>0</v>
      </c>
      <c r="NP260" s="5" t="b">
        <f t="shared" ca="1" si="1774"/>
        <v>0</v>
      </c>
      <c r="NQ260" s="5" t="str" cm="1">
        <f t="array" aca="1" ref="NQ260" ca="1">IF(OR(NR260:NY260&lt;&gt;"-"),TRUE,"-")</f>
        <v>-</v>
      </c>
      <c r="NR260" s="19" t="str">
        <f t="shared" ca="1" si="1522"/>
        <v>-</v>
      </c>
      <c r="NS260" s="19" t="str">
        <f t="shared" ca="1" si="1522"/>
        <v>-</v>
      </c>
      <c r="NT260" s="19" t="str">
        <f t="shared" ca="1" si="1522"/>
        <v>-</v>
      </c>
      <c r="NU260" s="19" t="str">
        <f t="shared" ca="1" si="1522"/>
        <v>-</v>
      </c>
      <c r="NV260" s="19" t="str">
        <f t="shared" ca="1" si="1522"/>
        <v>-</v>
      </c>
      <c r="NW260" s="19" t="str">
        <f t="shared" ca="1" si="1522"/>
        <v>-</v>
      </c>
      <c r="NX260" s="19" t="str">
        <f t="shared" ca="1" si="1522"/>
        <v>-</v>
      </c>
      <c r="NY260" s="19" t="str">
        <f t="shared" ref="NY260" ca="1" si="1914">OFFSET(NY$5,$B260,0)</f>
        <v>-</v>
      </c>
      <c r="NZ260" s="5" t="b">
        <f t="array" aca="1" ref="NZ260" ca="1">IF(OR(OA260:OG260&lt;&gt;"-"),TRUE,"-")</f>
        <v>1</v>
      </c>
      <c r="OA260" s="19">
        <f t="shared" ca="1" si="1755"/>
        <v>0</v>
      </c>
      <c r="OB260" s="19">
        <f t="shared" ca="1" si="1755"/>
        <v>999999</v>
      </c>
      <c r="OC260" s="19">
        <f t="shared" ca="1" si="1755"/>
        <v>999999</v>
      </c>
      <c r="OD260" s="19">
        <f t="shared" ca="1" si="1755"/>
        <v>999999</v>
      </c>
      <c r="OE260" s="19">
        <f t="shared" ca="1" si="1755"/>
        <v>999999</v>
      </c>
      <c r="OF260" s="19">
        <f t="shared" ca="1" si="1755"/>
        <v>999999</v>
      </c>
      <c r="OG260" s="19">
        <f t="shared" ca="1" si="1755"/>
        <v>999999</v>
      </c>
      <c r="OH260" s="19" t="str">
        <f t="shared" ca="1" si="1755"/>
        <v>-</v>
      </c>
      <c r="OI260" s="19" t="str">
        <f t="shared" ca="1" si="1755"/>
        <v>-</v>
      </c>
      <c r="OJ260" s="19" t="str">
        <f t="shared" ca="1" si="1755"/>
        <v>-</v>
      </c>
      <c r="OK260" s="19" t="b">
        <f t="shared" ca="1" si="1755"/>
        <v>1</v>
      </c>
      <c r="OL260" s="19">
        <f t="shared" ca="1" si="1755"/>
        <v>0</v>
      </c>
      <c r="OM260" s="5" t="str">
        <f t="shared" ca="1" si="1731"/>
        <v>-</v>
      </c>
      <c r="ON260" s="5" t="str">
        <f t="shared" ca="1" si="1731"/>
        <v>-</v>
      </c>
      <c r="OO260" s="5" t="str">
        <f t="shared" ca="1" si="1731"/>
        <v>-</v>
      </c>
      <c r="OP260" s="5" t="str">
        <f t="shared" ca="1" si="1731"/>
        <v>-</v>
      </c>
      <c r="OQ260" s="19" t="str">
        <f t="shared" ca="1" si="1548"/>
        <v>-</v>
      </c>
      <c r="OR260" s="19" t="str">
        <f t="shared" ca="1" si="1548"/>
        <v>-</v>
      </c>
      <c r="OS260" s="19" t="str">
        <f t="shared" ca="1" si="1548"/>
        <v>-</v>
      </c>
      <c r="OT260" s="19" t="str">
        <f t="shared" ca="1" si="1548"/>
        <v>-</v>
      </c>
      <c r="OU260" s="5">
        <f t="shared" ca="1" si="1753"/>
        <v>0</v>
      </c>
      <c r="OV260" s="19" t="str">
        <f t="shared" ca="1" si="1548"/>
        <v>-</v>
      </c>
      <c r="OW260" s="5" t="str">
        <f t="shared" ca="1" si="1806"/>
        <v>-</v>
      </c>
      <c r="OX260" s="5">
        <f t="shared" ca="1" si="1806"/>
        <v>500</v>
      </c>
      <c r="OY260" s="5">
        <f t="shared" ca="1" si="1806"/>
        <v>500</v>
      </c>
      <c r="OZ260" s="5" t="str">
        <f t="shared" ca="1" si="1806"/>
        <v>-</v>
      </c>
      <c r="PA260" s="5" t="str">
        <f t="shared" ca="1" si="1806"/>
        <v>-</v>
      </c>
      <c r="PB260" s="5" t="str">
        <f t="shared" ca="1" si="1806"/>
        <v>-</v>
      </c>
      <c r="PC260" s="5">
        <f t="shared" ca="1" si="1860"/>
        <v>1.5</v>
      </c>
      <c r="PD260" s="9"/>
      <c r="PE260" s="19">
        <f t="shared" ca="1" si="1548"/>
        <v>50</v>
      </c>
      <c r="PF260" s="19">
        <f t="shared" ca="1" si="1528"/>
        <v>50</v>
      </c>
      <c r="PG260" s="19">
        <f t="shared" ca="1" si="1528"/>
        <v>50</v>
      </c>
      <c r="PH260" s="19">
        <f t="shared" ca="1" si="1528"/>
        <v>50</v>
      </c>
      <c r="PI260" s="5">
        <f t="shared" ca="1" si="1862"/>
        <v>1</v>
      </c>
      <c r="PJ260" s="5">
        <f t="shared" ca="1" si="1863"/>
        <v>1</v>
      </c>
      <c r="PK260" s="5">
        <f t="shared" ca="1" si="1864"/>
        <v>1</v>
      </c>
      <c r="PL260" s="9"/>
      <c r="PM260" s="19" t="b">
        <f t="shared" ca="1" si="1528"/>
        <v>0</v>
      </c>
      <c r="PN260" s="19" t="b">
        <f t="shared" ca="1" si="1528"/>
        <v>0</v>
      </c>
      <c r="PO260" s="19">
        <f t="shared" ca="1" si="1528"/>
        <v>1</v>
      </c>
      <c r="PP260" s="134">
        <f t="shared" ca="1" si="1532"/>
        <v>1</v>
      </c>
      <c r="PQ260" s="134">
        <f t="shared" ca="1" si="1532"/>
        <v>1</v>
      </c>
      <c r="PR260" s="134">
        <f t="shared" ca="1" si="1532"/>
        <v>1</v>
      </c>
      <c r="PS260" s="134">
        <f t="shared" ca="1" si="1532"/>
        <v>1</v>
      </c>
      <c r="PT260" s="134">
        <f t="shared" ca="1" si="1532"/>
        <v>1</v>
      </c>
      <c r="PU260" s="134">
        <f t="shared" ca="1" si="1532"/>
        <v>1</v>
      </c>
      <c r="PV260" s="134">
        <f t="shared" ca="1" si="1532"/>
        <v>1</v>
      </c>
      <c r="PW260" s="134">
        <f t="shared" ref="PW260" ca="1" si="1915">INDEX(i.PGRscalar,1,($N260-1)*10+PW$26)</f>
        <v>1</v>
      </c>
      <c r="PX260" s="9"/>
      <c r="PY260" s="537" t="str">
        <f t="shared" ca="1" si="1733"/>
        <v>-</v>
      </c>
      <c r="PZ260" s="537" t="str">
        <f t="shared" ca="1" si="1733"/>
        <v>-</v>
      </c>
      <c r="QA260" s="537" t="str">
        <f t="shared" ca="1" si="1733"/>
        <v>-</v>
      </c>
      <c r="QB260" s="537" t="str">
        <f t="shared" ca="1" si="1733"/>
        <v>-</v>
      </c>
      <c r="QC260" s="537" t="str">
        <f t="shared" ca="1" si="1733"/>
        <v>-</v>
      </c>
      <c r="QD260" s="537" t="str">
        <f t="shared" ca="1" si="1733"/>
        <v>-</v>
      </c>
      <c r="QE260" s="537" t="str">
        <f t="shared" ca="1" si="1733"/>
        <v>-</v>
      </c>
      <c r="QF260" s="537" t="str">
        <f t="shared" ca="1" si="1733"/>
        <v>-</v>
      </c>
      <c r="QG260" s="537" t="str">
        <f t="shared" ca="1" si="1733"/>
        <v>-</v>
      </c>
      <c r="QH260" s="537" t="str">
        <f t="shared" ca="1" si="1733"/>
        <v>-</v>
      </c>
      <c r="QI260" s="537" t="str">
        <f t="shared" ca="1" si="1733"/>
        <v>-</v>
      </c>
      <c r="QJ260" s="537" t="str">
        <f t="shared" ca="1" si="1733"/>
        <v>-</v>
      </c>
      <c r="QK260" s="537" t="str">
        <f t="shared" ca="1" si="1733"/>
        <v>-</v>
      </c>
      <c r="QL260" s="537" t="str">
        <f t="shared" ca="1" si="1733"/>
        <v>-</v>
      </c>
      <c r="QM260" s="537" t="str">
        <f t="shared" ca="1" si="1733"/>
        <v>-</v>
      </c>
      <c r="QN260" s="537" t="str">
        <f t="shared" ref="QN260" ca="1" si="1916">IF(AND($P260=QN$30, $AS260=QN$32),TRUE,"-")</f>
        <v>-</v>
      </c>
      <c r="QO260" s="537" t="str">
        <f t="shared" ca="1" si="1734"/>
        <v>-</v>
      </c>
      <c r="QP260" s="537" t="str">
        <f t="shared" ca="1" si="1734"/>
        <v>-</v>
      </c>
      <c r="QQ260" s="537" t="str">
        <f t="shared" ca="1" si="1734"/>
        <v>-</v>
      </c>
      <c r="QR260" s="537" t="str">
        <f t="shared" ca="1" si="1734"/>
        <v>-</v>
      </c>
      <c r="QS260" s="537" t="str">
        <f t="shared" ca="1" si="1734"/>
        <v>-</v>
      </c>
      <c r="QT260" s="537" t="str">
        <f t="shared" ca="1" si="1734"/>
        <v>-</v>
      </c>
      <c r="QU260" s="537" t="str">
        <f t="shared" ca="1" si="1734"/>
        <v>-</v>
      </c>
      <c r="QV260" s="537" t="str">
        <f t="shared" ca="1" si="1734"/>
        <v>-</v>
      </c>
      <c r="QW260" s="537" t="str">
        <f t="shared" ca="1" si="1734"/>
        <v>-</v>
      </c>
      <c r="QX260" s="537" t="str">
        <f t="shared" ca="1" si="1734"/>
        <v>-</v>
      </c>
      <c r="QY260" s="537" t="str">
        <f t="shared" ca="1" si="1734"/>
        <v>-</v>
      </c>
      <c r="QZ260" s="537" t="str">
        <f t="shared" ca="1" si="1734"/>
        <v>-</v>
      </c>
      <c r="RA260" s="537" t="str">
        <f t="shared" ca="1" si="1734"/>
        <v>-</v>
      </c>
      <c r="RB260" s="537" t="str">
        <f t="shared" ca="1" si="1734"/>
        <v>-</v>
      </c>
      <c r="RC260" s="537" t="str">
        <f t="shared" ca="1" si="1734"/>
        <v>-</v>
      </c>
      <c r="RD260" s="537" t="str">
        <f t="shared" ref="RD260" ca="1" si="1917">IF(AND($P260=RD$30, $AS260=RD$32),TRUE,"-")</f>
        <v>-</v>
      </c>
      <c r="RE260" s="537" t="str">
        <f t="shared" ca="1" si="1898"/>
        <v>-</v>
      </c>
      <c r="RF260" s="537" t="str">
        <f t="shared" ca="1" si="1898"/>
        <v>-</v>
      </c>
      <c r="RG260" s="537" t="str">
        <f t="shared" ca="1" si="1898"/>
        <v>-</v>
      </c>
      <c r="RH260" s="537" t="str">
        <f t="shared" ca="1" si="1898"/>
        <v>-</v>
      </c>
      <c r="RI260" s="547" t="str">
        <f t="shared" ca="1" si="1735"/>
        <v>-</v>
      </c>
      <c r="RJ260" s="547" t="str">
        <f t="shared" ca="1" si="1735"/>
        <v>-</v>
      </c>
      <c r="RK260" s="547" t="str">
        <f t="shared" ca="1" si="1735"/>
        <v>-</v>
      </c>
      <c r="RL260" s="547" t="str">
        <f t="shared" ca="1" si="1735"/>
        <v>-</v>
      </c>
      <c r="RM260" s="547" t="str">
        <f t="shared" ca="1" si="1735"/>
        <v>-</v>
      </c>
      <c r="RN260" s="547" t="str">
        <f t="shared" ca="1" si="1735"/>
        <v>-</v>
      </c>
      <c r="RO260" s="547" t="str">
        <f t="shared" ca="1" si="1735"/>
        <v>-</v>
      </c>
      <c r="RP260" s="547" t="str">
        <f t="shared" ca="1" si="1735"/>
        <v>-</v>
      </c>
      <c r="RQ260" s="547" t="str">
        <f t="shared" ca="1" si="1735"/>
        <v>-</v>
      </c>
      <c r="RR260" s="547" t="str">
        <f t="shared" ca="1" si="1735"/>
        <v>-</v>
      </c>
      <c r="RS260" s="547" t="str">
        <f t="shared" ca="1" si="1735"/>
        <v>-</v>
      </c>
      <c r="RT260" s="547" t="str">
        <f t="shared" ca="1" si="1735"/>
        <v>-</v>
      </c>
      <c r="RU260" s="547" t="str">
        <f t="shared" ca="1" si="1735"/>
        <v>-</v>
      </c>
      <c r="RV260" s="547" t="str">
        <f t="shared" ca="1" si="1735"/>
        <v>-</v>
      </c>
      <c r="RW260" s="547" t="str">
        <f t="shared" ca="1" si="1735"/>
        <v>-</v>
      </c>
      <c r="RX260" s="547" t="str">
        <f t="shared" ref="RX260" ca="1" si="1918">IF($P260=RX$30,TRUE,"-")</f>
        <v>-</v>
      </c>
      <c r="RY260" s="547" t="str">
        <f t="shared" ca="1" si="1899"/>
        <v>-</v>
      </c>
      <c r="RZ260" s="547" t="str">
        <f t="shared" ca="1" si="1899"/>
        <v>-</v>
      </c>
      <c r="SA260" s="547" t="str">
        <f t="shared" ca="1" si="1899"/>
        <v>-</v>
      </c>
      <c r="SB260" s="547" t="str">
        <f t="shared" ca="1" si="1899"/>
        <v>-</v>
      </c>
      <c r="SC260" s="547" t="str">
        <f t="shared" ca="1" si="1899"/>
        <v>-</v>
      </c>
      <c r="SD260" s="547" t="str">
        <f t="shared" ca="1" si="1899"/>
        <v>-</v>
      </c>
      <c r="SE260" s="547" t="str">
        <f t="shared" ca="1" si="1899"/>
        <v>-</v>
      </c>
      <c r="SF260" s="547" t="str">
        <f t="shared" ca="1" si="1899"/>
        <v>-</v>
      </c>
      <c r="SG260" s="547" t="str">
        <f t="shared" ca="1" si="1899"/>
        <v>-</v>
      </c>
      <c r="SH260" s="547" t="str">
        <f t="shared" ca="1" si="1899"/>
        <v>-</v>
      </c>
      <c r="SI260" s="537" t="str">
        <f t="shared" ca="1" si="1736"/>
        <v>-</v>
      </c>
      <c r="SJ260" s="537" t="str">
        <f t="shared" ca="1" si="1736"/>
        <v>-</v>
      </c>
      <c r="SK260" s="537" t="str">
        <f t="shared" ca="1" si="1736"/>
        <v>-</v>
      </c>
      <c r="SL260" s="537" t="str">
        <f t="shared" ca="1" si="1736"/>
        <v>-</v>
      </c>
      <c r="SM260" s="537" t="str">
        <f t="shared" ca="1" si="1736"/>
        <v>-</v>
      </c>
      <c r="SN260" s="537" t="str">
        <f t="shared" ca="1" si="1736"/>
        <v>-</v>
      </c>
      <c r="SO260" s="537" t="str">
        <f t="shared" ca="1" si="1736"/>
        <v>-</v>
      </c>
      <c r="SP260" s="537" t="str">
        <f t="shared" ca="1" si="1736"/>
        <v>-</v>
      </c>
      <c r="SQ260" s="537" t="str">
        <f t="shared" ca="1" si="1736"/>
        <v>-</v>
      </c>
      <c r="SR260" s="537" t="str">
        <f t="shared" ca="1" si="1736"/>
        <v>-</v>
      </c>
      <c r="SS260" s="537" t="str">
        <f t="shared" ca="1" si="1736"/>
        <v>-</v>
      </c>
      <c r="ST260" s="537" t="str">
        <f t="shared" ca="1" si="1736"/>
        <v>-</v>
      </c>
      <c r="SU260" s="537" t="str">
        <f t="shared" ca="1" si="1736"/>
        <v>-</v>
      </c>
      <c r="SV260" s="537" t="str">
        <f t="shared" ca="1" si="1736"/>
        <v>-</v>
      </c>
      <c r="SW260" s="537" t="str">
        <f t="shared" ca="1" si="1736"/>
        <v>-</v>
      </c>
      <c r="SX260" s="537" t="str">
        <f t="shared" ref="SX260" ca="1" si="1919">IF(AND($P260=SX$30, $AS260=SX$32),TRUE,"-")</f>
        <v>-</v>
      </c>
      <c r="SY260" s="537" t="str">
        <f t="shared" ca="1" si="1737"/>
        <v>-</v>
      </c>
      <c r="SZ260" s="537" t="str">
        <f t="shared" ca="1" si="1737"/>
        <v>-</v>
      </c>
      <c r="TA260" s="537" t="str">
        <f t="shared" ca="1" si="1737"/>
        <v>-</v>
      </c>
      <c r="TB260" s="537" t="str">
        <f t="shared" ca="1" si="1737"/>
        <v>-</v>
      </c>
      <c r="TC260" s="537" t="str">
        <f t="shared" ca="1" si="1737"/>
        <v>-</v>
      </c>
      <c r="TD260" s="537" t="str">
        <f t="shared" ca="1" si="1737"/>
        <v>-</v>
      </c>
      <c r="TE260" s="537" t="str">
        <f t="shared" ca="1" si="1737"/>
        <v>-</v>
      </c>
      <c r="TF260" s="537" t="str">
        <f t="shared" ca="1" si="1737"/>
        <v>-</v>
      </c>
      <c r="TG260" s="537" t="str">
        <f t="shared" ca="1" si="1737"/>
        <v>-</v>
      </c>
      <c r="TH260" s="537" t="str">
        <f t="shared" ca="1" si="1737"/>
        <v>-</v>
      </c>
      <c r="TI260" s="537" t="str">
        <f t="shared" ca="1" si="1737"/>
        <v>-</v>
      </c>
      <c r="TJ260" s="537" t="str">
        <f t="shared" ca="1" si="1737"/>
        <v>-</v>
      </c>
      <c r="TK260" s="537" t="str">
        <f t="shared" ca="1" si="1737"/>
        <v>-</v>
      </c>
      <c r="TL260" s="537" t="str">
        <f t="shared" ca="1" si="1737"/>
        <v>-</v>
      </c>
      <c r="TM260" s="537" t="str">
        <f t="shared" ca="1" si="1737"/>
        <v>-</v>
      </c>
      <c r="TN260" s="537" t="str">
        <f t="shared" ref="TN260" ca="1" si="1920">IF(AND($P260=TN$30, $AS260=TN$32),TRUE,"-")</f>
        <v>-</v>
      </c>
      <c r="TO260" s="537" t="str">
        <f t="shared" ca="1" si="1900"/>
        <v>-</v>
      </c>
      <c r="TP260" s="537" t="str">
        <f t="shared" ca="1" si="1900"/>
        <v>-</v>
      </c>
      <c r="TQ260" s="537" t="str">
        <f t="shared" ca="1" si="1900"/>
        <v>-</v>
      </c>
      <c r="TR260" s="537" t="str">
        <f t="shared" ca="1" si="1900"/>
        <v>-</v>
      </c>
      <c r="TS260" s="547" t="str">
        <f t="shared" ca="1" si="1738"/>
        <v>-</v>
      </c>
      <c r="TT260" s="547" t="str">
        <f t="shared" ca="1" si="1738"/>
        <v>-</v>
      </c>
      <c r="TU260" s="547" t="str">
        <f t="shared" ca="1" si="1738"/>
        <v>-</v>
      </c>
      <c r="TV260" s="547" t="str">
        <f t="shared" ca="1" si="1738"/>
        <v>-</v>
      </c>
      <c r="TW260" s="547" t="str">
        <f t="shared" ca="1" si="1738"/>
        <v>-</v>
      </c>
      <c r="TX260" s="547" t="str">
        <f t="shared" ca="1" si="1738"/>
        <v>-</v>
      </c>
      <c r="TY260" s="547" t="str">
        <f t="shared" ca="1" si="1738"/>
        <v>-</v>
      </c>
      <c r="TZ260" s="547" t="str">
        <f t="shared" ca="1" si="1738"/>
        <v>-</v>
      </c>
      <c r="UA260" s="547" t="str">
        <f t="shared" ca="1" si="1738"/>
        <v>-</v>
      </c>
      <c r="UB260" s="547" t="str">
        <f t="shared" ca="1" si="1738"/>
        <v>-</v>
      </c>
      <c r="UC260" s="547" t="str">
        <f t="shared" ca="1" si="1738"/>
        <v>-</v>
      </c>
      <c r="UD260" s="547" t="str">
        <f t="shared" ca="1" si="1738"/>
        <v>-</v>
      </c>
      <c r="UE260" s="547" t="str">
        <f t="shared" ca="1" si="1738"/>
        <v>-</v>
      </c>
      <c r="UF260" s="547" t="str">
        <f t="shared" ca="1" si="1738"/>
        <v>-</v>
      </c>
      <c r="UG260" s="547" t="str">
        <f t="shared" ca="1" si="1738"/>
        <v>-</v>
      </c>
      <c r="UH260" s="547" t="str">
        <f t="shared" ref="UH260" ca="1" si="1921">IF($P260=UH$30,TRUE,"-")</f>
        <v>-</v>
      </c>
      <c r="UI260" s="547" t="str">
        <f t="shared" ca="1" si="1901"/>
        <v>-</v>
      </c>
      <c r="UJ260" s="547" t="str">
        <f t="shared" ca="1" si="1901"/>
        <v>-</v>
      </c>
      <c r="UK260" s="547" t="str">
        <f t="shared" ca="1" si="1901"/>
        <v>-</v>
      </c>
      <c r="UL260" s="547" t="str">
        <f t="shared" ca="1" si="1901"/>
        <v>-</v>
      </c>
      <c r="UM260" s="547" t="str">
        <f t="shared" ca="1" si="1901"/>
        <v>-</v>
      </c>
      <c r="UN260" s="547" t="str">
        <f t="shared" ca="1" si="1901"/>
        <v>-</v>
      </c>
      <c r="UO260" s="547" t="str">
        <f t="shared" ca="1" si="1901"/>
        <v>-</v>
      </c>
      <c r="UP260" s="547" t="str">
        <f t="shared" ca="1" si="1901"/>
        <v>-</v>
      </c>
      <c r="UQ260" s="547" t="str">
        <f t="shared" ca="1" si="1901"/>
        <v>-</v>
      </c>
      <c r="UR260" s="547" t="str">
        <f t="shared" ca="1" si="1901"/>
        <v>-</v>
      </c>
      <c r="US260" s="537" t="str">
        <f t="shared" ca="1" si="1739"/>
        <v>-</v>
      </c>
      <c r="UT260" s="537" t="str">
        <f t="shared" ca="1" si="1739"/>
        <v>-</v>
      </c>
      <c r="UU260" s="537" t="str">
        <f t="shared" ca="1" si="1739"/>
        <v>-</v>
      </c>
      <c r="UV260" s="537" t="str">
        <f t="shared" ca="1" si="1739"/>
        <v>-</v>
      </c>
      <c r="UW260" s="537" t="str">
        <f t="shared" ca="1" si="1739"/>
        <v>-</v>
      </c>
      <c r="UX260" s="537" t="str">
        <f t="shared" ca="1" si="1739"/>
        <v>-</v>
      </c>
      <c r="UY260" s="537" t="str">
        <f t="shared" ca="1" si="1739"/>
        <v>-</v>
      </c>
      <c r="UZ260" s="537" t="str">
        <f t="shared" ca="1" si="1739"/>
        <v>-</v>
      </c>
      <c r="VA260" s="537" t="str">
        <f t="shared" ca="1" si="1739"/>
        <v>-</v>
      </c>
      <c r="VB260" s="537" t="str">
        <f t="shared" ca="1" si="1739"/>
        <v>-</v>
      </c>
      <c r="VC260" s="537" t="str">
        <f t="shared" ca="1" si="1739"/>
        <v>-</v>
      </c>
      <c r="VD260" s="537" t="str">
        <f t="shared" ca="1" si="1739"/>
        <v>-</v>
      </c>
      <c r="VE260" s="537" t="str">
        <f t="shared" ca="1" si="1739"/>
        <v>-</v>
      </c>
      <c r="VF260" s="537" t="str">
        <f t="shared" ca="1" si="1739"/>
        <v>-</v>
      </c>
      <c r="VG260" s="537" t="str">
        <f t="shared" ca="1" si="1739"/>
        <v>-</v>
      </c>
      <c r="VH260" s="537" t="str">
        <f t="shared" ref="VH260" ca="1" si="1922">IF(AND($P260=VH$30, $AS260=VH$32),TRUE,"-")</f>
        <v>-</v>
      </c>
      <c r="VI260" s="537" t="str">
        <f t="shared" ca="1" si="1740"/>
        <v>-</v>
      </c>
      <c r="VJ260" s="537" t="str">
        <f t="shared" ca="1" si="1740"/>
        <v>-</v>
      </c>
      <c r="VK260" s="537" t="str">
        <f t="shared" ca="1" si="1740"/>
        <v>-</v>
      </c>
      <c r="VL260" s="537" t="str">
        <f t="shared" ca="1" si="1740"/>
        <v>-</v>
      </c>
      <c r="VM260" s="537" t="str">
        <f t="shared" ca="1" si="1740"/>
        <v>-</v>
      </c>
      <c r="VN260" s="537" t="str">
        <f t="shared" ca="1" si="1740"/>
        <v>-</v>
      </c>
      <c r="VO260" s="537" t="str">
        <f t="shared" ca="1" si="1740"/>
        <v>-</v>
      </c>
      <c r="VP260" s="537" t="str">
        <f t="shared" ca="1" si="1740"/>
        <v>-</v>
      </c>
      <c r="VQ260" s="537" t="str">
        <f t="shared" ca="1" si="1740"/>
        <v>-</v>
      </c>
      <c r="VR260" s="537" t="str">
        <f t="shared" ca="1" si="1740"/>
        <v>-</v>
      </c>
      <c r="VS260" s="537" t="str">
        <f t="shared" ca="1" si="1740"/>
        <v>-</v>
      </c>
      <c r="VT260" s="537" t="str">
        <f t="shared" ca="1" si="1740"/>
        <v>-</v>
      </c>
      <c r="VU260" s="537" t="str">
        <f t="shared" ca="1" si="1740"/>
        <v>-</v>
      </c>
      <c r="VV260" s="537" t="str">
        <f t="shared" ca="1" si="1740"/>
        <v>-</v>
      </c>
      <c r="VW260" s="537" t="b">
        <f t="shared" ca="1" si="1740"/>
        <v>1</v>
      </c>
      <c r="VX260" s="537" t="b">
        <f t="shared" ref="VX260" ca="1" si="1923">IF(AND($P260=VX$30, $AS260=VX$32),TRUE,"-")</f>
        <v>1</v>
      </c>
      <c r="VY260" s="537" t="b">
        <f t="shared" ca="1" si="1902"/>
        <v>1</v>
      </c>
      <c r="VZ260" s="537" t="b">
        <f t="shared" ca="1" si="1902"/>
        <v>1</v>
      </c>
      <c r="WA260" s="537" t="b">
        <f t="shared" ca="1" si="1902"/>
        <v>1</v>
      </c>
      <c r="WB260" s="537" t="b">
        <f t="shared" ca="1" si="1902"/>
        <v>1</v>
      </c>
      <c r="WC260" s="547" t="b">
        <f t="shared" ca="1" si="1741"/>
        <v>1</v>
      </c>
      <c r="WD260" s="547" t="b">
        <f t="shared" ca="1" si="1741"/>
        <v>1</v>
      </c>
      <c r="WE260" s="547" t="b">
        <f t="shared" ca="1" si="1741"/>
        <v>1</v>
      </c>
      <c r="WF260" s="547" t="b">
        <f t="shared" ca="1" si="1741"/>
        <v>1</v>
      </c>
      <c r="WG260" s="547" t="b">
        <f t="shared" ca="1" si="1741"/>
        <v>1</v>
      </c>
      <c r="WH260" s="547" t="b">
        <f t="shared" ca="1" si="1741"/>
        <v>1</v>
      </c>
      <c r="WI260" s="547" t="b">
        <f t="shared" ca="1" si="1741"/>
        <v>1</v>
      </c>
      <c r="WJ260" s="547" t="b">
        <f t="shared" ca="1" si="1741"/>
        <v>1</v>
      </c>
      <c r="WK260" s="547" t="b">
        <f t="shared" ca="1" si="1741"/>
        <v>1</v>
      </c>
      <c r="WL260" s="547" t="b">
        <f t="shared" ca="1" si="1741"/>
        <v>1</v>
      </c>
      <c r="WM260" s="547" t="b">
        <f t="shared" ca="1" si="1741"/>
        <v>1</v>
      </c>
      <c r="WN260" s="547" t="b">
        <f t="shared" ca="1" si="1741"/>
        <v>1</v>
      </c>
      <c r="WO260" s="547" t="b">
        <f t="shared" ca="1" si="1741"/>
        <v>1</v>
      </c>
      <c r="WP260" s="547" t="b">
        <f t="shared" ca="1" si="1741"/>
        <v>1</v>
      </c>
      <c r="WQ260" s="547" t="b">
        <f t="shared" ca="1" si="1741"/>
        <v>1</v>
      </c>
      <c r="WR260" s="547" t="b">
        <f t="shared" ref="WR260" ca="1" si="1924">IF($P260=WR$30,TRUE,"-")</f>
        <v>1</v>
      </c>
      <c r="WS260" s="547" t="b">
        <f t="shared" ca="1" si="1903"/>
        <v>1</v>
      </c>
      <c r="WT260" s="547" t="b">
        <f t="shared" ca="1" si="1903"/>
        <v>1</v>
      </c>
      <c r="WU260" s="547" t="b">
        <f t="shared" ca="1" si="1903"/>
        <v>1</v>
      </c>
      <c r="WV260" s="547" t="b">
        <f t="shared" ca="1" si="1903"/>
        <v>1</v>
      </c>
      <c r="WW260" s="547" t="b">
        <f t="shared" ca="1" si="1903"/>
        <v>1</v>
      </c>
      <c r="WX260" s="547" t="b">
        <f t="shared" ca="1" si="1903"/>
        <v>1</v>
      </c>
      <c r="WY260" s="547" t="b">
        <f t="shared" ca="1" si="1903"/>
        <v>1</v>
      </c>
      <c r="WZ260" s="547" t="b">
        <f t="shared" ca="1" si="1903"/>
        <v>1</v>
      </c>
      <c r="XA260" s="547" t="b">
        <f t="shared" ca="1" si="1903"/>
        <v>1</v>
      </c>
      <c r="XB260" s="547" t="b">
        <f t="shared" ca="1" si="1903"/>
        <v>1</v>
      </c>
      <c r="XC260" s="19">
        <f t="shared" ca="1" si="1528"/>
        <v>0</v>
      </c>
      <c r="XD260" s="599">
        <v>0</v>
      </c>
    </row>
    <row r="261" spans="1:628" outlineLevel="2">
      <c r="A261" s="20">
        <f t="shared" si="1423"/>
        <v>256</v>
      </c>
      <c r="B261" s="241">
        <f t="shared" ca="1" si="1754"/>
        <v>224</v>
      </c>
      <c r="C261" s="115">
        <v>302</v>
      </c>
      <c r="D261" s="134" t="str">
        <f t="shared" ca="1" si="1810"/>
        <v>GSW</v>
      </c>
      <c r="E261" t="b">
        <v>1</v>
      </c>
      <c r="F261" t="b">
        <v>0</v>
      </c>
      <c r="G261" t="b">
        <f t="shared" si="1685"/>
        <v>1</v>
      </c>
      <c r="H261" s="213">
        <f t="shared" ca="1" si="1549"/>
        <v>52</v>
      </c>
      <c r="I261" s="19">
        <f t="shared" ca="1" si="1426"/>
        <v>1</v>
      </c>
      <c r="J261" s="19">
        <f t="shared" ca="1" si="1426"/>
        <v>0</v>
      </c>
      <c r="K261" s="114">
        <f t="shared" ca="1" si="1630"/>
        <v>11</v>
      </c>
      <c r="L261" s="114">
        <f t="shared" ca="1" si="1904"/>
        <v>2</v>
      </c>
      <c r="M261" s="19">
        <f t="shared" ca="1" si="1426"/>
        <v>2</v>
      </c>
      <c r="N261" s="19">
        <f t="shared" ca="1" si="1426"/>
        <v>2</v>
      </c>
      <c r="O261" s="114">
        <f t="shared" ca="1" si="1812"/>
        <v>2</v>
      </c>
      <c r="P261" s="19">
        <f t="shared" ca="1" si="1686"/>
        <v>3</v>
      </c>
      <c r="Q261" s="19">
        <f t="shared" ca="1" si="1686"/>
        <v>2</v>
      </c>
      <c r="R261" s="19">
        <f t="shared" ca="1" si="1686"/>
        <v>1</v>
      </c>
      <c r="S261" s="19">
        <f t="shared" ca="1" si="1686"/>
        <v>0</v>
      </c>
      <c r="T261" s="19">
        <f t="shared" ca="1" si="1686"/>
        <v>0</v>
      </c>
      <c r="U261" s="19">
        <f t="shared" ca="1" si="1686"/>
        <v>0</v>
      </c>
      <c r="V261" s="19">
        <f t="shared" ca="1" si="1686"/>
        <v>0</v>
      </c>
      <c r="W261" s="19">
        <f t="shared" ca="1" si="1686"/>
        <v>0</v>
      </c>
      <c r="X261" s="19">
        <f t="shared" ca="1" si="1686"/>
        <v>1</v>
      </c>
      <c r="Y261" s="19">
        <f t="shared" ca="1" si="1686"/>
        <v>1</v>
      </c>
      <c r="Z261" s="19">
        <f t="shared" ca="1" si="1686"/>
        <v>1</v>
      </c>
      <c r="AA261" s="209"/>
      <c r="AB261" s="209"/>
      <c r="AC261" s="209"/>
      <c r="AD261" s="209"/>
      <c r="AE261" s="209"/>
      <c r="AF261" s="19">
        <f t="shared" ca="1" si="1687"/>
        <v>0</v>
      </c>
      <c r="AG261" s="209"/>
      <c r="AH261" s="209"/>
      <c r="AI261" s="209"/>
      <c r="AJ261" s="209"/>
      <c r="AK261" s="209"/>
      <c r="AL261" s="209"/>
      <c r="AM261" s="209"/>
      <c r="AN261" s="209"/>
      <c r="AO261" s="134">
        <f t="shared" ca="1" si="1813"/>
        <v>2</v>
      </c>
      <c r="AP261" s="134">
        <f ca="1">INDEX(CHOOSE($P261,DataAutumn!i.AdultDrys,DataWinter!i.AdultDrys,DataSpring!i.AdultDrys),1,$O261)</f>
        <v>3</v>
      </c>
      <c r="AQ261" s="5">
        <f t="shared" ref="AQ261:AR272" ca="1" si="1925">INDEX(i.FlkStrctr,$O261,AQ$26)</f>
        <v>2</v>
      </c>
      <c r="AR261" s="5">
        <f t="shared" ca="1" si="1925"/>
        <v>0</v>
      </c>
      <c r="AS261" s="5">
        <f t="shared" ca="1" si="1814"/>
        <v>6</v>
      </c>
      <c r="AT261" s="209"/>
      <c r="AU261" s="209"/>
      <c r="AV261" s="209"/>
      <c r="AW261" s="353" t="str">
        <f t="shared" ca="1" si="1763"/>
        <v>TemplateRE 00052 GSW MWM     TOL204 Scan2 GFS_1 RR+01% REV11_1_2 PI00.0% Part0  GP100% WP100% MP100% (T_F33N11L00)</v>
      </c>
      <c r="AX261" s="9" t="str">
        <f ca="1">IF(COUNTIF(AW$5:AW261,AW261)=1,"-","Dup")</f>
        <v>-</v>
      </c>
      <c r="AY261" s="9"/>
      <c r="AZ261" s="19" t="str">
        <f t="shared" ref="AZ261:BH272" ca="1" si="1926">OFFSET(AZ$5,$B261,0)</f>
        <v>-</v>
      </c>
      <c r="BA261" s="19" t="str">
        <f t="shared" ca="1" si="1926"/>
        <v>-</v>
      </c>
      <c r="BB261" s="19" t="str">
        <f t="shared" ca="1" si="1926"/>
        <v>-</v>
      </c>
      <c r="BC261" s="19" t="str">
        <f t="shared" ca="1" si="1926"/>
        <v>-</v>
      </c>
      <c r="BD261" s="19" t="str">
        <f t="shared" ca="1" si="1926"/>
        <v>-</v>
      </c>
      <c r="BE261" s="19" t="str">
        <f t="shared" ca="1" si="1926"/>
        <v>-</v>
      </c>
      <c r="BF261" s="19" t="str">
        <f t="shared" ca="1" si="1926"/>
        <v>-</v>
      </c>
      <c r="BG261" s="19" t="str">
        <f t="shared" ca="1" si="1926"/>
        <v>-</v>
      </c>
      <c r="BH261" s="19" t="str">
        <f t="shared" ca="1" si="1926"/>
        <v>-</v>
      </c>
      <c r="BI261" s="9"/>
      <c r="BJ261" s="19" t="b">
        <f t="shared" ca="1" si="1438"/>
        <v>1</v>
      </c>
      <c r="BK261" s="19" t="str">
        <f t="shared" ca="1" si="1438"/>
        <v>-</v>
      </c>
      <c r="BL261" s="19" t="str">
        <f t="shared" ca="1" si="1438"/>
        <v>-</v>
      </c>
      <c r="BM261" s="19" t="str">
        <f t="shared" ca="1" si="1438"/>
        <v>-</v>
      </c>
      <c r="BN261" s="19" t="b">
        <f t="shared" ca="1" si="1438"/>
        <v>0</v>
      </c>
      <c r="BO261" s="19">
        <f t="shared" ca="1" si="1438"/>
        <v>0</v>
      </c>
      <c r="BP261" s="19" t="str">
        <f t="shared" ca="1" si="1439"/>
        <v>-</v>
      </c>
      <c r="BQ261" s="19" t="str">
        <f t="shared" ca="1" si="1439"/>
        <v>-</v>
      </c>
      <c r="BR261" s="19" t="b">
        <f t="shared" ca="1" si="1438"/>
        <v>1</v>
      </c>
      <c r="BS261" s="9"/>
      <c r="BT261" s="19" t="str">
        <f t="shared" ca="1" si="1440"/>
        <v>-</v>
      </c>
      <c r="BU261" s="5" t="str">
        <f t="shared" ca="1" si="1885"/>
        <v>-</v>
      </c>
      <c r="BV261" s="5">
        <f t="shared" ca="1" si="1886"/>
        <v>1</v>
      </c>
      <c r="BW261" s="5">
        <f t="shared" ca="1" si="1818"/>
        <v>1</v>
      </c>
      <c r="BX261" s="19" t="str">
        <f t="shared" ca="1" si="1443"/>
        <v>-</v>
      </c>
      <c r="BY261" s="19" t="str">
        <f t="shared" ca="1" si="1443"/>
        <v>-</v>
      </c>
      <c r="BZ261" s="19" t="str">
        <f t="shared" ca="1" si="1443"/>
        <v>-</v>
      </c>
      <c r="CA261" s="5" t="str">
        <f t="shared" ca="1" si="1887"/>
        <v>-</v>
      </c>
      <c r="CB261" s="5">
        <f t="shared" ca="1" si="1888"/>
        <v>1</v>
      </c>
      <c r="CC261" s="5">
        <f t="shared" ca="1" si="1888"/>
        <v>1</v>
      </c>
      <c r="CD261" s="19" t="str">
        <f t="shared" ca="1" si="1446"/>
        <v>-</v>
      </c>
      <c r="CE261" s="5" t="str">
        <f t="shared" ca="1" si="1889"/>
        <v>-</v>
      </c>
      <c r="CF261" s="5">
        <f t="shared" ca="1" si="1890"/>
        <v>1</v>
      </c>
      <c r="CG261" s="19" t="str">
        <f t="shared" ca="1" si="1449"/>
        <v>-</v>
      </c>
      <c r="CH261" s="19" t="str">
        <f t="shared" ca="1" si="1449"/>
        <v>-</v>
      </c>
      <c r="CI261" s="5">
        <f t="shared" ca="1" si="1450"/>
        <v>1</v>
      </c>
      <c r="CJ261" s="19" t="str">
        <f t="shared" ca="1" si="1449"/>
        <v>-</v>
      </c>
      <c r="CK261" s="5" t="str">
        <f t="shared" ca="1" si="1891"/>
        <v>-</v>
      </c>
      <c r="CL261" s="5">
        <f t="shared" ca="1" si="1892"/>
        <v>1</v>
      </c>
      <c r="CM261" s="5">
        <f t="shared" ca="1" si="1824"/>
        <v>1</v>
      </c>
      <c r="CN261" s="9"/>
      <c r="CO261" s="5" t="b">
        <f t="shared" ca="1" si="1453"/>
        <v>0</v>
      </c>
      <c r="CP261" s="12">
        <f t="shared" ca="1" si="1748"/>
        <v>2232111</v>
      </c>
      <c r="CQ261" s="19">
        <f t="shared" ca="1" si="1455"/>
        <v>1</v>
      </c>
      <c r="CR261" s="19" t="str">
        <f t="shared" ca="1" si="1455"/>
        <v>-</v>
      </c>
      <c r="CS261" s="143">
        <f t="shared" ca="1" si="1893"/>
        <v>1</v>
      </c>
      <c r="CT261" s="143">
        <f t="shared" ca="1" si="1893"/>
        <v>1</v>
      </c>
      <c r="CU261" s="12">
        <v>0</v>
      </c>
      <c r="CV261" s="143">
        <f t="shared" ca="1" si="1906"/>
        <v>1</v>
      </c>
      <c r="CW261" s="143">
        <f t="shared" ca="1" si="1906"/>
        <v>1</v>
      </c>
      <c r="CX261" s="143">
        <f t="shared" ca="1" si="1906"/>
        <v>1</v>
      </c>
      <c r="CY261" s="12">
        <v>0</v>
      </c>
      <c r="CZ261" s="12">
        <v>0</v>
      </c>
      <c r="DA261" s="143">
        <f t="shared" ca="1" si="1908"/>
        <v>1</v>
      </c>
      <c r="DB261" s="143">
        <f t="shared" ca="1" si="1908"/>
        <v>1</v>
      </c>
      <c r="DC261" s="143">
        <f t="shared" ca="1" si="1907"/>
        <v>1</v>
      </c>
      <c r="DD261" s="143">
        <f t="shared" ca="1" si="1907"/>
        <v>0</v>
      </c>
      <c r="DE261" s="143">
        <f t="shared" ca="1" si="1907"/>
        <v>1</v>
      </c>
      <c r="DF261" s="143">
        <f t="shared" ca="1" si="1907"/>
        <v>1</v>
      </c>
      <c r="DG261" s="143">
        <f t="shared" ca="1" si="1907"/>
        <v>1</v>
      </c>
      <c r="DH261" s="143">
        <f t="shared" ca="1" si="1907"/>
        <v>1</v>
      </c>
      <c r="DI261" s="143">
        <f t="shared" ca="1" si="1907"/>
        <v>1</v>
      </c>
      <c r="DJ261" s="9"/>
      <c r="DK261" s="19" t="b">
        <f t="shared" ca="1" si="1460"/>
        <v>1</v>
      </c>
      <c r="DL261" s="19" t="b">
        <f t="shared" ca="1" si="1460"/>
        <v>1</v>
      </c>
      <c r="DM261" s="19" t="b">
        <f t="shared" ca="1" si="1460"/>
        <v>1</v>
      </c>
      <c r="DN261" s="468">
        <f t="shared" ca="1" si="1895"/>
        <v>22321111</v>
      </c>
      <c r="DO261" s="19" t="b">
        <f t="shared" ca="1" si="1461"/>
        <v>1</v>
      </c>
      <c r="DP261" s="19">
        <f t="shared" ca="1" si="1461"/>
        <v>0</v>
      </c>
      <c r="DQ261" s="19" t="str">
        <f t="shared" ca="1" si="1461"/>
        <v>-</v>
      </c>
      <c r="DR261" s="578" t="str">
        <f t="shared" ca="1" si="1461"/>
        <v>-</v>
      </c>
      <c r="DS261" s="430">
        <f t="shared" ref="DS261:DU272" ca="1" si="1927">INDEX(i.UserPeriod0,$AS261,DS$26)</f>
        <v>652</v>
      </c>
      <c r="DT261" s="430">
        <f t="shared" ca="1" si="1927"/>
        <v>686</v>
      </c>
      <c r="DU261" s="430">
        <f t="shared" ca="1" si="1927"/>
        <v>721</v>
      </c>
      <c r="DV261" s="142">
        <f t="shared" ref="DV261:DX272" ca="1" si="1928">7*INDEX(i.end_joining,1,DV$26+($AS261-1)*3)</f>
        <v>378</v>
      </c>
      <c r="DW261" s="142">
        <f t="shared" ca="1" si="1928"/>
        <v>413</v>
      </c>
      <c r="DX261" s="142">
        <f t="shared" ca="1" si="1928"/>
        <v>448</v>
      </c>
      <c r="DY261" s="19" t="str">
        <f t="shared" ca="1" si="1911"/>
        <v>-</v>
      </c>
      <c r="DZ261" s="19" t="str">
        <f t="shared" ca="1" si="1911"/>
        <v>-</v>
      </c>
      <c r="EA261" s="19" t="str">
        <f t="shared" ca="1" si="1911"/>
        <v>-</v>
      </c>
      <c r="EB261" s="19" t="str">
        <f t="shared" ca="1" si="1911"/>
        <v>-</v>
      </c>
      <c r="EC261" s="19" t="str">
        <f t="shared" ca="1" si="1911"/>
        <v>-</v>
      </c>
      <c r="ED261" s="19" t="str">
        <f t="shared" ca="1" si="1911"/>
        <v>-</v>
      </c>
      <c r="EE261" s="19">
        <f t="shared" ca="1" si="1911"/>
        <v>1</v>
      </c>
      <c r="EF261" s="19">
        <f t="shared" ca="1" si="1911"/>
        <v>1</v>
      </c>
      <c r="EG261" s="19">
        <f t="shared" ca="1" si="1911"/>
        <v>0</v>
      </c>
      <c r="EH261" s="19" t="str">
        <f t="shared" ca="1" si="1911"/>
        <v>-</v>
      </c>
      <c r="EI261" s="19" t="str">
        <f t="shared" ca="1" si="1911"/>
        <v>-</v>
      </c>
      <c r="EJ261" s="19" t="str">
        <f t="shared" ca="1" si="1911"/>
        <v>-</v>
      </c>
      <c r="EK261" s="19" t="str">
        <f t="shared" ca="1" si="1911"/>
        <v>-</v>
      </c>
      <c r="EL261" s="19" t="str">
        <f t="shared" ca="1" si="1911"/>
        <v>-</v>
      </c>
      <c r="EM261" s="19">
        <f t="shared" ca="1" si="1911"/>
        <v>0</v>
      </c>
      <c r="EN261" s="19" t="str">
        <f t="shared" ca="1" si="1911"/>
        <v>-</v>
      </c>
      <c r="EO261" s="19" t="str">
        <f t="shared" ca="1" si="1909"/>
        <v>-</v>
      </c>
      <c r="EP261" s="19" t="str">
        <f t="shared" ca="1" si="1461"/>
        <v>-</v>
      </c>
      <c r="EQ261" s="19">
        <f t="shared" ca="1" si="1461"/>
        <v>0</v>
      </c>
      <c r="ER261" s="19">
        <f t="shared" ca="1" si="1461"/>
        <v>0</v>
      </c>
      <c r="ES261" s="9"/>
      <c r="ET261" s="19" t="str">
        <f t="shared" ca="1" si="1747"/>
        <v>-</v>
      </c>
      <c r="EU261" s="19" t="str">
        <f t="shared" ca="1" si="1747"/>
        <v>-</v>
      </c>
      <c r="EV261" s="19" t="str">
        <f t="shared" ca="1" si="1747"/>
        <v>-</v>
      </c>
      <c r="EW261" s="19" t="str">
        <f t="shared" ca="1" si="1747"/>
        <v>-</v>
      </c>
      <c r="EX261" s="19" t="str">
        <f t="shared" ca="1" si="1747"/>
        <v>-</v>
      </c>
      <c r="EY261" s="19" t="str">
        <f t="shared" ca="1" si="1747"/>
        <v>-</v>
      </c>
      <c r="EZ261" s="19" t="str">
        <f t="shared" ca="1" si="1747"/>
        <v>-</v>
      </c>
      <c r="FA261" s="19" t="str">
        <f t="shared" ca="1" si="1747"/>
        <v>-</v>
      </c>
      <c r="FB261" s="19" t="str">
        <f t="shared" ca="1" si="1747"/>
        <v>-</v>
      </c>
      <c r="FC261" s="19" t="str">
        <f t="shared" ca="1" si="1747"/>
        <v>-</v>
      </c>
      <c r="FD261" s="19" t="str">
        <f t="shared" ca="1" si="1747"/>
        <v>-</v>
      </c>
      <c r="FE261" s="19" t="str">
        <f t="shared" ca="1" si="1747"/>
        <v>-</v>
      </c>
      <c r="FF261" s="19">
        <f t="shared" ca="1" si="1747"/>
        <v>0</v>
      </c>
      <c r="FG261" s="430">
        <f t="shared" ref="FG261:FH272" ca="1" si="1929">IF(AND($P261=FG$30,$AH261&lt;&gt;0,$AS261=FG$32),INDEX(i.LTWFeedLevels,$AH261,MOD(FG$26-1,7)+1),0)</f>
        <v>0</v>
      </c>
      <c r="FH261" s="430">
        <f t="shared" ca="1" si="1929"/>
        <v>0</v>
      </c>
      <c r="FI261" s="114">
        <f t="shared" ref="FI261:FM272" ca="1" si="1930">IF(AND($N261=FI$28,$P261=FI$30,$AK261=FI$27,OR($Q261=FI$31,FI$31=1),$AS261=FI$32),INDEX(i.FS_Strategy,$AL261+1,$AK261),0)</f>
        <v>0</v>
      </c>
      <c r="FJ261" s="114">
        <f t="shared" ca="1" si="1930"/>
        <v>0</v>
      </c>
      <c r="FK261" s="114">
        <f t="shared" ca="1" si="1930"/>
        <v>0</v>
      </c>
      <c r="FL261" s="114">
        <f t="shared" ca="1" si="1930"/>
        <v>0</v>
      </c>
      <c r="FM261" s="114">
        <f t="shared" ca="1" si="1930"/>
        <v>0</v>
      </c>
      <c r="FN261" s="536">
        <f t="shared" ca="1" si="1831"/>
        <v>0</v>
      </c>
      <c r="FO261" s="114">
        <f t="shared" ref="FO261:FS272" ca="1" si="1931">IF(AND($N261=FO$28,$P261=FO$30,$AK261=FO$27,OR($Q261=FO$31,FO$31=1),$AS261=FO$32),INDEX(i.FS_Strategy,$AL261+1,$AK261),0)</f>
        <v>0</v>
      </c>
      <c r="FP261" s="114">
        <f t="shared" ca="1" si="1931"/>
        <v>0</v>
      </c>
      <c r="FQ261" s="114">
        <f t="shared" ca="1" si="1931"/>
        <v>0</v>
      </c>
      <c r="FR261" s="114">
        <f t="shared" ca="1" si="1931"/>
        <v>0</v>
      </c>
      <c r="FS261" s="114">
        <f t="shared" ca="1" si="1931"/>
        <v>0</v>
      </c>
      <c r="FT261" s="536">
        <f t="shared" ca="1" si="1832"/>
        <v>0</v>
      </c>
      <c r="FU261" s="114">
        <f t="shared" ref="FU261:FY272" ca="1" si="1932">IF(AND($N261=FU$28,$P261=FU$30,$AK261=FU$27,OR($Q261=FU$31,FU$31=1),$AS261=FU$32),INDEX(i.FS_Strategy,$AL261+1,$AK261),0)</f>
        <v>0</v>
      </c>
      <c r="FV261" s="114">
        <f t="shared" ca="1" si="1932"/>
        <v>0</v>
      </c>
      <c r="FW261" s="114">
        <f t="shared" ca="1" si="1932"/>
        <v>0</v>
      </c>
      <c r="FX261" s="114">
        <f t="shared" ca="1" si="1932"/>
        <v>0</v>
      </c>
      <c r="FY261" s="114">
        <f t="shared" ca="1" si="1932"/>
        <v>0</v>
      </c>
      <c r="FZ261" s="536">
        <f t="shared" ca="1" si="1833"/>
        <v>0</v>
      </c>
      <c r="GA261" s="114">
        <f t="shared" ref="GA261:GE272" ca="1" si="1933">IF(AND($N261=GA$28,$P261=GA$30,$AK261=GA$27,OR($Q261=GA$31,GA$31=1),$AS261=GA$32),INDEX(i.FS_Strategy,$AL261+1,$AK261),0)</f>
        <v>0</v>
      </c>
      <c r="GB261" s="114">
        <f t="shared" ca="1" si="1933"/>
        <v>0</v>
      </c>
      <c r="GC261" s="114">
        <f t="shared" ca="1" si="1933"/>
        <v>0</v>
      </c>
      <c r="GD261" s="114">
        <f t="shared" ca="1" si="1933"/>
        <v>0</v>
      </c>
      <c r="GE261" s="114">
        <f t="shared" ca="1" si="1933"/>
        <v>0</v>
      </c>
      <c r="GF261" s="536">
        <f t="shared" ca="1" si="1834"/>
        <v>0</v>
      </c>
      <c r="GG261" s="114">
        <f t="shared" ref="GG261:GK272" ca="1" si="1934">IF(AND($N261=GG$28,$P261=GG$30,$AK261=GG$27,OR($Q261=GG$31,GG$31=1),$AS261=GG$32),INDEX(i.FS_Strategy,$AL261+1,$AK261),0)</f>
        <v>0</v>
      </c>
      <c r="GH261" s="114">
        <f t="shared" ca="1" si="1934"/>
        <v>0</v>
      </c>
      <c r="GI261" s="114">
        <f t="shared" ca="1" si="1934"/>
        <v>0</v>
      </c>
      <c r="GJ261" s="114">
        <f t="shared" ca="1" si="1934"/>
        <v>0</v>
      </c>
      <c r="GK261" s="114">
        <f t="shared" ca="1" si="1934"/>
        <v>0</v>
      </c>
      <c r="GL261" s="536">
        <f t="shared" ca="1" si="1835"/>
        <v>0</v>
      </c>
      <c r="GM261" s="114">
        <f t="shared" ref="GM261:GQ272" ca="1" si="1935">IF(AND($N261=GM$28,$P261=GM$30,$AK261=GM$27,OR($Q261=GM$31,GM$31=1),$AS261=GM$32),INDEX(i.FS_Strategy,$AL261+1,$AK261),0)</f>
        <v>0</v>
      </c>
      <c r="GN261" s="114">
        <f t="shared" ca="1" si="1935"/>
        <v>0</v>
      </c>
      <c r="GO261" s="114">
        <f t="shared" ca="1" si="1935"/>
        <v>0</v>
      </c>
      <c r="GP261" s="114">
        <f t="shared" ca="1" si="1935"/>
        <v>0</v>
      </c>
      <c r="GQ261" s="114">
        <f t="shared" ca="1" si="1935"/>
        <v>0</v>
      </c>
      <c r="GR261" s="536">
        <f t="shared" ca="1" si="1836"/>
        <v>0</v>
      </c>
      <c r="GS261" s="115">
        <f t="shared" ref="GS261:GV272" ca="1" si="1936">IF(AND($N261=GS$28,$P261=GS$30,$AK261=GS$27,OR($Q261=GS$31,GS$31=1)),INDEX(i.FS_Strategy,$AM261+1,$AK261),0)</f>
        <v>0</v>
      </c>
      <c r="GT261" s="115">
        <f t="shared" ca="1" si="1936"/>
        <v>0</v>
      </c>
      <c r="GU261" s="115">
        <f t="shared" ca="1" si="1936"/>
        <v>0</v>
      </c>
      <c r="GV261" s="115">
        <f t="shared" ca="1" si="1936"/>
        <v>0</v>
      </c>
      <c r="GW261" s="553">
        <f t="shared" ref="GW261:HL272" ca="1" si="1937">IF(AND($N261=GW$28,$P261=GW$30,$AK261=GW$27,OR($Q261=GW$31,GW$31=1)),INDEX(i.FS_Strategy,$AN261+1,$AK261),0)</f>
        <v>0</v>
      </c>
      <c r="GX261" s="553">
        <f t="shared" ca="1" si="1937"/>
        <v>0</v>
      </c>
      <c r="GY261" s="553">
        <f t="shared" ca="1" si="1937"/>
        <v>0</v>
      </c>
      <c r="GZ261" s="553">
        <f t="shared" ca="1" si="1937"/>
        <v>0</v>
      </c>
      <c r="HA261" s="553">
        <f t="shared" ca="1" si="1937"/>
        <v>0</v>
      </c>
      <c r="HB261" s="553">
        <f t="shared" ca="1" si="1937"/>
        <v>0</v>
      </c>
      <c r="HC261" s="553">
        <f t="shared" ca="1" si="1937"/>
        <v>0</v>
      </c>
      <c r="HD261" s="553">
        <f t="shared" ca="1" si="1937"/>
        <v>0</v>
      </c>
      <c r="HE261" s="553">
        <f t="shared" ca="1" si="1937"/>
        <v>0</v>
      </c>
      <c r="HF261" s="553">
        <f t="shared" ca="1" si="1937"/>
        <v>0</v>
      </c>
      <c r="HG261" s="553">
        <f t="shared" ca="1" si="1937"/>
        <v>0</v>
      </c>
      <c r="HH261" s="553">
        <f t="shared" ca="1" si="1937"/>
        <v>0</v>
      </c>
      <c r="HI261" s="553">
        <f t="shared" ca="1" si="1937"/>
        <v>0</v>
      </c>
      <c r="HJ261" s="553">
        <f t="shared" ca="1" si="1937"/>
        <v>0</v>
      </c>
      <c r="HK261" s="553">
        <f t="shared" ca="1" si="1937"/>
        <v>0</v>
      </c>
      <c r="HL261" s="553">
        <f t="shared" ca="1" si="1937"/>
        <v>0</v>
      </c>
      <c r="HM261" s="553">
        <f t="shared" ref="HM261:HP272" ca="1" si="1938">IF(AND($N261=HM$28,$P261=HM$30,$AK261=HM$27,OR($Q261=HM$31,HM$31=1)),INDEX(i.FS_Strategy,$AN261+1,$AK261),0)</f>
        <v>0</v>
      </c>
      <c r="HN261" s="553">
        <f t="shared" ca="1" si="1938"/>
        <v>0</v>
      </c>
      <c r="HO261" s="553">
        <f t="shared" ca="1" si="1938"/>
        <v>0</v>
      </c>
      <c r="HP261" s="553">
        <f t="shared" ca="1" si="1938"/>
        <v>0</v>
      </c>
      <c r="HQ261" s="19">
        <f t="shared" ca="1" si="1485"/>
        <v>0</v>
      </c>
      <c r="HR261" s="114">
        <f t="shared" ref="HR261:HV272" ca="1" si="1939">IF(AND($N261=HR$28,$P261=HR$30,$AK261=HR$27,OR($Q261=HR$31,HR$31=1),$AS261=HR$32),INDEX(i.FS_Strategy,$AL261+1,$AK261),0)</f>
        <v>0</v>
      </c>
      <c r="HS261" s="114">
        <f t="shared" ca="1" si="1939"/>
        <v>0</v>
      </c>
      <c r="HT261" s="114">
        <f t="shared" ca="1" si="1939"/>
        <v>0</v>
      </c>
      <c r="HU261" s="114">
        <f t="shared" ca="1" si="1939"/>
        <v>0</v>
      </c>
      <c r="HV261" s="114">
        <f t="shared" ca="1" si="1939"/>
        <v>0</v>
      </c>
      <c r="HW261" s="536">
        <f t="shared" ca="1" si="1838"/>
        <v>0</v>
      </c>
      <c r="HX261" s="114">
        <f t="shared" ref="HX261:IB272" ca="1" si="1940">IF(AND($N261=HX$28,$P261=HX$30,$AK261=HX$27,OR($Q261=HX$31,HX$31=1),$AS261=HX$32),INDEX(i.FS_Strategy,$AL261+1,$AK261),0)</f>
        <v>0</v>
      </c>
      <c r="HY261" s="114">
        <f t="shared" ca="1" si="1940"/>
        <v>0</v>
      </c>
      <c r="HZ261" s="114">
        <f t="shared" ca="1" si="1940"/>
        <v>0</v>
      </c>
      <c r="IA261" s="114">
        <f t="shared" ca="1" si="1940"/>
        <v>0</v>
      </c>
      <c r="IB261" s="114">
        <f t="shared" ca="1" si="1940"/>
        <v>0</v>
      </c>
      <c r="IC261" s="536">
        <f t="shared" ca="1" si="1839"/>
        <v>0</v>
      </c>
      <c r="ID261" s="114">
        <f t="shared" ref="ID261:IH272" ca="1" si="1941">IF(AND($N261=ID$28,$P261=ID$30,$AK261=ID$27,OR($Q261=ID$31,ID$31=1),$AS261=ID$32),INDEX(i.FS_Strategy,$AL261+1,$AK261),0)</f>
        <v>0</v>
      </c>
      <c r="IE261" s="114">
        <f t="shared" ca="1" si="1941"/>
        <v>0</v>
      </c>
      <c r="IF261" s="114">
        <f t="shared" ca="1" si="1941"/>
        <v>0</v>
      </c>
      <c r="IG261" s="114">
        <f t="shared" ca="1" si="1941"/>
        <v>0</v>
      </c>
      <c r="IH261" s="114">
        <f t="shared" ca="1" si="1941"/>
        <v>0</v>
      </c>
      <c r="II261" s="536">
        <f t="shared" ca="1" si="1840"/>
        <v>0</v>
      </c>
      <c r="IJ261" s="114">
        <f t="shared" ref="IJ261:IN272" ca="1" si="1942">IF(AND($N261=IJ$28,$P261=IJ$30,$AK261=IJ$27,OR($Q261=IJ$31,IJ$31=1),$AS261=IJ$32),INDEX(i.FS_Strategy,$AL261+1,$AK261),0)</f>
        <v>0</v>
      </c>
      <c r="IK261" s="114">
        <f t="shared" ca="1" si="1942"/>
        <v>0</v>
      </c>
      <c r="IL261" s="114">
        <f t="shared" ca="1" si="1942"/>
        <v>0</v>
      </c>
      <c r="IM261" s="114">
        <f t="shared" ca="1" si="1942"/>
        <v>0</v>
      </c>
      <c r="IN261" s="114">
        <f t="shared" ca="1" si="1942"/>
        <v>0</v>
      </c>
      <c r="IO261" s="536">
        <f t="shared" ca="1" si="1841"/>
        <v>0</v>
      </c>
      <c r="IP261" s="114">
        <f t="shared" ref="IP261:IT272" ca="1" si="1943">IF(AND($N261=IP$28,$P261=IP$30,$AK261=IP$27,OR($Q261=IP$31,IP$31=1),$AS261=IP$32),INDEX(i.FS_Strategy,$AL261+1,$AK261),0)</f>
        <v>0</v>
      </c>
      <c r="IQ261" s="114">
        <f t="shared" ca="1" si="1943"/>
        <v>0</v>
      </c>
      <c r="IR261" s="114">
        <f t="shared" ca="1" si="1943"/>
        <v>0</v>
      </c>
      <c r="IS261" s="114">
        <f t="shared" ca="1" si="1943"/>
        <v>0</v>
      </c>
      <c r="IT261" s="114">
        <f t="shared" ca="1" si="1943"/>
        <v>0</v>
      </c>
      <c r="IU261" s="536">
        <f t="shared" ca="1" si="1842"/>
        <v>0</v>
      </c>
      <c r="IV261" s="114">
        <f t="shared" ref="IV261:IZ272" ca="1" si="1944">IF(AND($N261=IV$28,$P261=IV$30,$AK261=IV$27,OR($Q261=IV$31,IV$31=1),$AS261=IV$32),INDEX(i.FS_Strategy,$AL261+1,$AK261),0)</f>
        <v>0</v>
      </c>
      <c r="IW261" s="114">
        <f t="shared" ca="1" si="1944"/>
        <v>0</v>
      </c>
      <c r="IX261" s="114">
        <f t="shared" ca="1" si="1944"/>
        <v>0</v>
      </c>
      <c r="IY261" s="114">
        <f t="shared" ca="1" si="1944"/>
        <v>0</v>
      </c>
      <c r="IZ261" s="114">
        <f t="shared" ca="1" si="1944"/>
        <v>0</v>
      </c>
      <c r="JA261" s="536">
        <f t="shared" ca="1" si="1843"/>
        <v>0</v>
      </c>
      <c r="JB261" s="115">
        <f t="shared" ref="JB261:JE272" ca="1" si="1945">IF(AND($N261=JB$28,$P261=JB$30,$AK261=JB$27,OR($Q261=JB$31,JB$31=1)),INDEX(i.FS_Strategy,$AM261+1,$AK261),0)</f>
        <v>0</v>
      </c>
      <c r="JC261" s="115">
        <f t="shared" ca="1" si="1945"/>
        <v>0</v>
      </c>
      <c r="JD261" s="115">
        <f t="shared" ca="1" si="1945"/>
        <v>0</v>
      </c>
      <c r="JE261" s="115">
        <f t="shared" ca="1" si="1945"/>
        <v>0</v>
      </c>
      <c r="JF261" s="553">
        <f t="shared" ref="JF261:JU272" ca="1" si="1946">IF(AND($N261=JF$28,$P261=JF$30,$AK261=JF$27,OR($Q261=JF$31,JF$31=1)),INDEX(i.FS_Strategy,$AN261+1,$AK261),0)</f>
        <v>0</v>
      </c>
      <c r="JG261" s="553">
        <f t="shared" ca="1" si="1946"/>
        <v>0</v>
      </c>
      <c r="JH261" s="553">
        <f t="shared" ca="1" si="1946"/>
        <v>0</v>
      </c>
      <c r="JI261" s="553">
        <f t="shared" ca="1" si="1946"/>
        <v>0</v>
      </c>
      <c r="JJ261" s="553">
        <f t="shared" ca="1" si="1946"/>
        <v>0</v>
      </c>
      <c r="JK261" s="553">
        <f t="shared" ca="1" si="1946"/>
        <v>0</v>
      </c>
      <c r="JL261" s="553">
        <f t="shared" ca="1" si="1946"/>
        <v>0</v>
      </c>
      <c r="JM261" s="553">
        <f t="shared" ca="1" si="1946"/>
        <v>0</v>
      </c>
      <c r="JN261" s="553">
        <f t="shared" ca="1" si="1946"/>
        <v>0</v>
      </c>
      <c r="JO261" s="553">
        <f t="shared" ca="1" si="1946"/>
        <v>0</v>
      </c>
      <c r="JP261" s="553">
        <f t="shared" ca="1" si="1946"/>
        <v>0</v>
      </c>
      <c r="JQ261" s="553">
        <f t="shared" ca="1" si="1946"/>
        <v>0</v>
      </c>
      <c r="JR261" s="553">
        <f t="shared" ca="1" si="1946"/>
        <v>0</v>
      </c>
      <c r="JS261" s="553">
        <f t="shared" ca="1" si="1946"/>
        <v>0</v>
      </c>
      <c r="JT261" s="553">
        <f t="shared" ca="1" si="1946"/>
        <v>0</v>
      </c>
      <c r="JU261" s="553">
        <f t="shared" ca="1" si="1946"/>
        <v>0</v>
      </c>
      <c r="JV261" s="553">
        <f t="shared" ref="JV261:JY272" ca="1" si="1947">IF(AND($N261=JV$28,$P261=JV$30,$AK261=JV$27,OR($Q261=JV$31,JV$31=1)),INDEX(i.FS_Strategy,$AN261+1,$AK261),0)</f>
        <v>0</v>
      </c>
      <c r="JW261" s="553">
        <f t="shared" ca="1" si="1947"/>
        <v>0</v>
      </c>
      <c r="JX261" s="553">
        <f t="shared" ca="1" si="1947"/>
        <v>0</v>
      </c>
      <c r="JY261" s="553">
        <f t="shared" ca="1" si="1947"/>
        <v>0</v>
      </c>
      <c r="JZ261" s="19">
        <f t="shared" ca="1" si="1501"/>
        <v>0</v>
      </c>
      <c r="KA261" s="5">
        <f t="shared" ca="1" si="1845"/>
        <v>67</v>
      </c>
      <c r="KB261" s="9"/>
      <c r="KC261" s="5">
        <f t="shared" ref="KC261:KD272" ca="1" si="1948">INDEX(i.FlkStrctr,$O261,KC$26)</f>
        <v>1</v>
      </c>
      <c r="KD261" s="5" t="b">
        <f t="shared" ca="1" si="1948"/>
        <v>0</v>
      </c>
      <c r="KE261" s="19">
        <f t="shared" ca="1" si="1742"/>
        <v>0</v>
      </c>
      <c r="KF261" s="5">
        <f t="shared" ca="1" si="1846"/>
        <v>0</v>
      </c>
      <c r="KG261" s="5">
        <f t="shared" ca="1" si="1847"/>
        <v>1.2500000000000001E-2</v>
      </c>
      <c r="KH261" s="5">
        <f t="shared" si="1848"/>
        <v>0</v>
      </c>
      <c r="KI261" s="19">
        <f t="shared" ca="1" si="1683"/>
        <v>0</v>
      </c>
      <c r="KJ261" s="5">
        <f t="shared" ca="1" si="1849"/>
        <v>60</v>
      </c>
      <c r="KK261" s="19" t="str">
        <f t="shared" ca="1" si="1850"/>
        <v>-</v>
      </c>
      <c r="KL261" s="19" t="str">
        <f t="shared" ca="1" si="1850"/>
        <v>-</v>
      </c>
      <c r="KM261" s="19" t="str">
        <f t="shared" ca="1" si="1850"/>
        <v>-</v>
      </c>
      <c r="KN261" s="19" t="str">
        <f t="shared" ca="1" si="1850"/>
        <v>-</v>
      </c>
      <c r="KO261" s="19" t="str">
        <f t="shared" ca="1" si="1850"/>
        <v>-</v>
      </c>
      <c r="KP261" s="19" t="str">
        <f t="shared" ca="1" si="1850"/>
        <v>-</v>
      </c>
      <c r="KQ261" s="19" t="str">
        <f t="shared" ca="1" si="1850"/>
        <v>-</v>
      </c>
      <c r="KR261" s="19" t="str">
        <f t="shared" ca="1" si="1850"/>
        <v>-</v>
      </c>
      <c r="KS261" s="19" t="str">
        <f t="shared" ca="1" si="1850"/>
        <v>-</v>
      </c>
      <c r="KT261" s="19" t="str">
        <f t="shared" ca="1" si="1850"/>
        <v>-</v>
      </c>
      <c r="KU261" s="19" t="str">
        <f t="shared" ca="1" si="1850"/>
        <v>-</v>
      </c>
      <c r="KV261" s="19" t="str">
        <f t="shared" ca="1" si="1850"/>
        <v>-</v>
      </c>
      <c r="KW261" s="5">
        <f t="shared" si="1851"/>
        <v>1</v>
      </c>
      <c r="KX261" s="5">
        <f t="shared" ca="1" si="1804"/>
        <v>0</v>
      </c>
      <c r="KY261" s="5">
        <f t="shared" ca="1" si="1804"/>
        <v>1</v>
      </c>
      <c r="KZ261" s="5">
        <f t="shared" ca="1" si="1804"/>
        <v>1</v>
      </c>
      <c r="LA261" s="5">
        <f t="shared" ca="1" si="1852"/>
        <v>1</v>
      </c>
      <c r="LB261" s="5">
        <f t="shared" ca="1" si="1852"/>
        <v>1</v>
      </c>
      <c r="LC261" s="5">
        <f t="shared" ca="1" si="1852"/>
        <v>0</v>
      </c>
      <c r="LD261" s="5">
        <f t="shared" ca="1" si="1852"/>
        <v>1</v>
      </c>
      <c r="LE261" s="5">
        <f t="shared" ca="1" si="1852"/>
        <v>0</v>
      </c>
      <c r="LF261" s="5">
        <f t="shared" ca="1" si="1852"/>
        <v>0</v>
      </c>
      <c r="LG261" s="5">
        <f t="shared" ca="1" si="1852"/>
        <v>1</v>
      </c>
      <c r="LH261" s="5">
        <f t="shared" ca="1" si="1852"/>
        <v>0</v>
      </c>
      <c r="LI261" s="5">
        <f t="shared" ca="1" si="1852"/>
        <v>0</v>
      </c>
      <c r="LJ261" s="5">
        <f t="shared" ca="1" si="1852"/>
        <v>0</v>
      </c>
      <c r="LK261" s="5">
        <f t="shared" ca="1" si="1852"/>
        <v>0</v>
      </c>
      <c r="LL261" s="5">
        <f t="shared" ca="1" si="1852"/>
        <v>1</v>
      </c>
      <c r="LM261" s="5">
        <f t="shared" ca="1" si="1852"/>
        <v>0</v>
      </c>
      <c r="LN261" s="5">
        <f t="shared" ca="1" si="1852"/>
        <v>1</v>
      </c>
      <c r="LO261" s="19">
        <f t="shared" ca="1" si="1742"/>
        <v>0</v>
      </c>
      <c r="LP261" s="19">
        <f t="shared" ca="1" si="1743"/>
        <v>0</v>
      </c>
      <c r="LQ261" s="19">
        <f t="shared" ca="1" si="1743"/>
        <v>0</v>
      </c>
      <c r="LR261" s="19">
        <f t="shared" ca="1" si="1743"/>
        <v>0</v>
      </c>
      <c r="LS261" s="19">
        <f t="shared" ca="1" si="1743"/>
        <v>0</v>
      </c>
      <c r="LT261" s="19">
        <f t="shared" ca="1" si="1743"/>
        <v>0</v>
      </c>
      <c r="LU261" s="19">
        <f t="shared" ca="1" si="1743"/>
        <v>0</v>
      </c>
      <c r="LV261" s="19">
        <f t="shared" ca="1" si="1743"/>
        <v>0</v>
      </c>
      <c r="LW261" s="19">
        <f t="shared" ca="1" si="1743"/>
        <v>0</v>
      </c>
      <c r="LX261" s="19">
        <f t="shared" ca="1" si="1743"/>
        <v>0</v>
      </c>
      <c r="LY261" s="19">
        <f t="shared" ca="1" si="1743"/>
        <v>0</v>
      </c>
      <c r="LZ261" s="19">
        <f t="shared" ca="1" si="1743"/>
        <v>0</v>
      </c>
      <c r="MA261" s="19">
        <f t="shared" ca="1" si="1743"/>
        <v>0</v>
      </c>
      <c r="MB261" s="19">
        <f t="shared" ca="1" si="1743"/>
        <v>0</v>
      </c>
      <c r="MC261" s="19">
        <f t="shared" ca="1" si="1743"/>
        <v>0</v>
      </c>
      <c r="MD261" s="19">
        <f t="shared" ca="1" si="1743"/>
        <v>0</v>
      </c>
      <c r="ME261" s="19">
        <f t="shared" ref="ME261:MU272" ca="1" si="1949">OFFSET(ME$5,$B261,0)</f>
        <v>0</v>
      </c>
      <c r="MF261" s="19">
        <f t="shared" ca="1" si="1949"/>
        <v>0</v>
      </c>
      <c r="MG261" s="19">
        <f t="shared" ca="1" si="1949"/>
        <v>0</v>
      </c>
      <c r="MH261" s="19">
        <f t="shared" ca="1" si="1949"/>
        <v>0</v>
      </c>
      <c r="MI261" s="19">
        <f t="shared" ca="1" si="1949"/>
        <v>0</v>
      </c>
      <c r="MJ261" s="5">
        <f t="shared" ref="MJ261:MM272" ca="1" si="1950">INDEX(i.dryman,($AP261-1)*4+$AO261,MJ$27)</f>
        <v>0</v>
      </c>
      <c r="MK261" s="5">
        <f t="shared" ca="1" si="1950"/>
        <v>6.25E-2</v>
      </c>
      <c r="ML261" s="5">
        <f t="shared" ca="1" si="1950"/>
        <v>6.25E-2</v>
      </c>
      <c r="MM261" s="5">
        <f t="shared" ca="1" si="1950"/>
        <v>6.25E-2</v>
      </c>
      <c r="MN261" s="5">
        <f t="shared" ref="MN261:MS272" ca="1" si="1951">IF(OR($K261="",$K261&lt;&gt;MN$26),MN$5,INDEX(i.REVsSA,$L261,MN$26+1))</f>
        <v>0</v>
      </c>
      <c r="MO261" s="5">
        <f t="shared" ca="1" si="1951"/>
        <v>0.05</v>
      </c>
      <c r="MP261" s="5">
        <f t="shared" ca="1" si="1951"/>
        <v>0</v>
      </c>
      <c r="MQ261" s="5">
        <f t="shared" ca="1" si="1951"/>
        <v>0</v>
      </c>
      <c r="MR261" s="5">
        <f t="shared" ca="1" si="1951"/>
        <v>0</v>
      </c>
      <c r="MS261" s="5">
        <f t="shared" ca="1" si="1951"/>
        <v>0</v>
      </c>
      <c r="MT261" s="19">
        <f t="shared" ca="1" si="1949"/>
        <v>0</v>
      </c>
      <c r="MU261" s="19">
        <f t="shared" ca="1" si="1949"/>
        <v>1</v>
      </c>
      <c r="MV261" s="19">
        <f t="shared" ca="1" si="1678"/>
        <v>0</v>
      </c>
      <c r="MW261" s="19">
        <f t="shared" ca="1" si="1678"/>
        <v>0</v>
      </c>
      <c r="MX261" s="19">
        <f t="shared" ca="1" si="1678"/>
        <v>0</v>
      </c>
      <c r="MY261" s="19">
        <f t="shared" ca="1" si="1678"/>
        <v>0</v>
      </c>
      <c r="MZ261" s="19">
        <f t="shared" ca="1" si="1678"/>
        <v>1</v>
      </c>
      <c r="NA261" s="9"/>
      <c r="NB261" s="5" t="b">
        <f t="shared" ca="1" si="1854"/>
        <v>0</v>
      </c>
      <c r="NC261" s="19" t="str">
        <f t="shared" ca="1" si="1515"/>
        <v>-</v>
      </c>
      <c r="ND261" s="5">
        <f t="shared" ca="1" si="1773"/>
        <v>0.5</v>
      </c>
      <c r="NE261" s="5" t="b">
        <f t="shared" ca="1" si="1896"/>
        <v>0</v>
      </c>
      <c r="NF261" s="5" t="b">
        <f t="shared" ca="1" si="1896"/>
        <v>0</v>
      </c>
      <c r="NG261" s="5" t="b">
        <f t="shared" ca="1" si="1896"/>
        <v>1</v>
      </c>
      <c r="NH261" s="134">
        <f t="shared" ca="1" si="1897"/>
        <v>2</v>
      </c>
      <c r="NI261" s="134">
        <f t="shared" ca="1" si="1897"/>
        <v>2</v>
      </c>
      <c r="NJ261" s="5" t="b">
        <f t="shared" ref="NJ261:NM272" ca="1" si="1952">INDEX(i.dryman,($AP261-1)*4+$AO261,NJ$26)</f>
        <v>0</v>
      </c>
      <c r="NK261" s="5" t="b">
        <f t="shared" ca="1" si="1952"/>
        <v>1</v>
      </c>
      <c r="NL261" s="5" t="b">
        <f t="shared" ca="1" si="1952"/>
        <v>1</v>
      </c>
      <c r="NM261" s="5" t="b">
        <f t="shared" ca="1" si="1952"/>
        <v>0</v>
      </c>
      <c r="NN261" s="5">
        <f t="shared" ref="NN261:NO272" ca="1" si="1953">INDEX(i.dryman,($AP261-1)*4+$AO261,NN$26+$O261-1)</f>
        <v>1</v>
      </c>
      <c r="NO261" s="5">
        <f t="shared" ca="1" si="1953"/>
        <v>0</v>
      </c>
      <c r="NP261" s="5" t="b">
        <f t="shared" ca="1" si="1774"/>
        <v>0</v>
      </c>
      <c r="NQ261" s="5" t="str" cm="1">
        <f t="array" aca="1" ref="NQ261" ca="1">IF(OR(NR261:NY261&lt;&gt;"-"),TRUE,"-")</f>
        <v>-</v>
      </c>
      <c r="NR261" s="19" t="str">
        <f t="shared" ref="NR261:NY272" ca="1" si="1954">OFFSET(NR$5,$B261,0)</f>
        <v>-</v>
      </c>
      <c r="NS261" s="19" t="str">
        <f t="shared" ca="1" si="1954"/>
        <v>-</v>
      </c>
      <c r="NT261" s="19" t="str">
        <f t="shared" ca="1" si="1954"/>
        <v>-</v>
      </c>
      <c r="NU261" s="19" t="str">
        <f t="shared" ca="1" si="1954"/>
        <v>-</v>
      </c>
      <c r="NV261" s="19" t="str">
        <f t="shared" ca="1" si="1954"/>
        <v>-</v>
      </c>
      <c r="NW261" s="19" t="str">
        <f t="shared" ca="1" si="1954"/>
        <v>-</v>
      </c>
      <c r="NX261" s="19" t="str">
        <f t="shared" ca="1" si="1954"/>
        <v>-</v>
      </c>
      <c r="NY261" s="19" t="str">
        <f t="shared" ca="1" si="1954"/>
        <v>-</v>
      </c>
      <c r="NZ261" s="5" t="b">
        <f t="array" aca="1" ref="NZ261" ca="1">IF(OR(OA261:OG261&lt;&gt;"-"),TRUE,"-")</f>
        <v>1</v>
      </c>
      <c r="OA261" s="19">
        <f t="shared" ca="1" si="1755"/>
        <v>0</v>
      </c>
      <c r="OB261" s="19">
        <f t="shared" ca="1" si="1755"/>
        <v>999999</v>
      </c>
      <c r="OC261" s="19">
        <f t="shared" ca="1" si="1755"/>
        <v>999999</v>
      </c>
      <c r="OD261" s="19">
        <f t="shared" ca="1" si="1755"/>
        <v>999999</v>
      </c>
      <c r="OE261" s="19">
        <f t="shared" ca="1" si="1755"/>
        <v>999999</v>
      </c>
      <c r="OF261" s="19">
        <f t="shared" ca="1" si="1755"/>
        <v>999999</v>
      </c>
      <c r="OG261" s="19">
        <f t="shared" ca="1" si="1755"/>
        <v>999999</v>
      </c>
      <c r="OH261" s="19" t="str">
        <f t="shared" ca="1" si="1755"/>
        <v>-</v>
      </c>
      <c r="OI261" s="19" t="str">
        <f t="shared" ca="1" si="1755"/>
        <v>-</v>
      </c>
      <c r="OJ261" s="19" t="str">
        <f t="shared" ca="1" si="1755"/>
        <v>-</v>
      </c>
      <c r="OK261" s="19" t="b">
        <f t="shared" ca="1" si="1755"/>
        <v>1</v>
      </c>
      <c r="OL261" s="19">
        <f t="shared" ca="1" si="1755"/>
        <v>0</v>
      </c>
      <c r="OM261" s="5" t="str">
        <f t="shared" ref="OM261:OP272" ca="1" si="1955">INDEX(i.FlkStrctr,$O261,OM$26)</f>
        <v>-</v>
      </c>
      <c r="ON261" s="5" t="str">
        <f t="shared" ca="1" si="1955"/>
        <v>-</v>
      </c>
      <c r="OO261" s="5" t="str">
        <f t="shared" ca="1" si="1955"/>
        <v>-</v>
      </c>
      <c r="OP261" s="5" t="str">
        <f t="shared" ca="1" si="1955"/>
        <v>-</v>
      </c>
      <c r="OQ261" s="19" t="str">
        <f t="shared" ca="1" si="1548"/>
        <v>-</v>
      </c>
      <c r="OR261" s="19" t="str">
        <f t="shared" ca="1" si="1548"/>
        <v>-</v>
      </c>
      <c r="OS261" s="19" t="str">
        <f t="shared" ca="1" si="1548"/>
        <v>-</v>
      </c>
      <c r="OT261" s="19" t="str">
        <f t="shared" ca="1" si="1548"/>
        <v>-</v>
      </c>
      <c r="OU261" s="5">
        <f t="shared" ca="1" si="1753"/>
        <v>0</v>
      </c>
      <c r="OV261" s="19" t="str">
        <f t="shared" ref="OV261:PE261" ca="1" si="1956">OFFSET(OV$5,$B261,0)</f>
        <v>-</v>
      </c>
      <c r="OW261" s="5" t="str">
        <f t="shared" ref="OW261:PB272" ca="1" si="1957">INDEX(i.FlkStrctr,$O261,OW$26)</f>
        <v>-</v>
      </c>
      <c r="OX261" s="5">
        <f t="shared" ca="1" si="1957"/>
        <v>500</v>
      </c>
      <c r="OY261" s="5">
        <f t="shared" ca="1" si="1957"/>
        <v>500</v>
      </c>
      <c r="OZ261" s="5" t="str">
        <f t="shared" ca="1" si="1957"/>
        <v>-</v>
      </c>
      <c r="PA261" s="5" t="str">
        <f t="shared" ca="1" si="1957"/>
        <v>-</v>
      </c>
      <c r="PB261" s="5" t="str">
        <f t="shared" ca="1" si="1957"/>
        <v>-</v>
      </c>
      <c r="PC261" s="5">
        <f t="shared" ca="1" si="1860"/>
        <v>1.5</v>
      </c>
      <c r="PD261" s="9"/>
      <c r="PE261" s="19">
        <f t="shared" ca="1" si="1956"/>
        <v>50</v>
      </c>
      <c r="PF261" s="19">
        <f t="shared" ca="1" si="1528"/>
        <v>50</v>
      </c>
      <c r="PG261" s="19">
        <f t="shared" ca="1" si="1528"/>
        <v>50</v>
      </c>
      <c r="PH261" s="19">
        <f t="shared" ca="1" si="1528"/>
        <v>50</v>
      </c>
      <c r="PI261" s="5">
        <f t="shared" ca="1" si="1862"/>
        <v>1</v>
      </c>
      <c r="PJ261" s="5">
        <f t="shared" ca="1" si="1863"/>
        <v>1</v>
      </c>
      <c r="PK261" s="5">
        <f t="shared" ca="1" si="1864"/>
        <v>1</v>
      </c>
      <c r="PL261" s="9"/>
      <c r="PM261" s="19" t="b">
        <f t="shared" ca="1" si="1528"/>
        <v>0</v>
      </c>
      <c r="PN261" s="19" t="b">
        <f t="shared" ca="1" si="1528"/>
        <v>0</v>
      </c>
      <c r="PO261" s="19">
        <f t="shared" ca="1" si="1528"/>
        <v>1</v>
      </c>
      <c r="PP261" s="134">
        <f t="shared" ref="PP261:PW272" ca="1" si="1958">INDEX(i.PGRscalar,1,($N261-1)*10+PP$26)</f>
        <v>1</v>
      </c>
      <c r="PQ261" s="134">
        <f t="shared" ca="1" si="1958"/>
        <v>1</v>
      </c>
      <c r="PR261" s="134">
        <f t="shared" ca="1" si="1958"/>
        <v>1</v>
      </c>
      <c r="PS261" s="134">
        <f t="shared" ca="1" si="1958"/>
        <v>1</v>
      </c>
      <c r="PT261" s="134">
        <f t="shared" ca="1" si="1958"/>
        <v>1</v>
      </c>
      <c r="PU261" s="134">
        <f t="shared" ca="1" si="1958"/>
        <v>1</v>
      </c>
      <c r="PV261" s="134">
        <f t="shared" ca="1" si="1958"/>
        <v>1</v>
      </c>
      <c r="PW261" s="134">
        <f t="shared" ca="1" si="1958"/>
        <v>1</v>
      </c>
      <c r="PX261" s="9"/>
      <c r="PY261" s="537" t="str">
        <f t="shared" ref="PY261:QH262" ca="1" si="1959">IF(AND($P261=PY$30, $AS261=PY$32),TRUE,"-")</f>
        <v>-</v>
      </c>
      <c r="PZ261" s="537" t="str">
        <f t="shared" ca="1" si="1959"/>
        <v>-</v>
      </c>
      <c r="QA261" s="537" t="str">
        <f t="shared" ca="1" si="1959"/>
        <v>-</v>
      </c>
      <c r="QB261" s="537" t="str">
        <f t="shared" ca="1" si="1959"/>
        <v>-</v>
      </c>
      <c r="QC261" s="537" t="str">
        <f t="shared" ca="1" si="1959"/>
        <v>-</v>
      </c>
      <c r="QD261" s="537" t="str">
        <f t="shared" ca="1" si="1959"/>
        <v>-</v>
      </c>
      <c r="QE261" s="537" t="str">
        <f t="shared" ca="1" si="1959"/>
        <v>-</v>
      </c>
      <c r="QF261" s="537" t="str">
        <f t="shared" ca="1" si="1959"/>
        <v>-</v>
      </c>
      <c r="QG261" s="537" t="str">
        <f t="shared" ca="1" si="1959"/>
        <v>-</v>
      </c>
      <c r="QH261" s="537" t="str">
        <f t="shared" ca="1" si="1959"/>
        <v>-</v>
      </c>
      <c r="QI261" s="537" t="str">
        <f t="shared" ref="QI261:QR262" ca="1" si="1960">IF(AND($P261=QI$30, $AS261=QI$32),TRUE,"-")</f>
        <v>-</v>
      </c>
      <c r="QJ261" s="537" t="str">
        <f t="shared" ca="1" si="1960"/>
        <v>-</v>
      </c>
      <c r="QK261" s="537" t="str">
        <f t="shared" ca="1" si="1960"/>
        <v>-</v>
      </c>
      <c r="QL261" s="537" t="str">
        <f t="shared" ca="1" si="1960"/>
        <v>-</v>
      </c>
      <c r="QM261" s="537" t="str">
        <f t="shared" ca="1" si="1960"/>
        <v>-</v>
      </c>
      <c r="QN261" s="537" t="str">
        <f t="shared" ca="1" si="1960"/>
        <v>-</v>
      </c>
      <c r="QO261" s="537" t="str">
        <f t="shared" ca="1" si="1960"/>
        <v>-</v>
      </c>
      <c r="QP261" s="537" t="str">
        <f t="shared" ca="1" si="1960"/>
        <v>-</v>
      </c>
      <c r="QQ261" s="537" t="str">
        <f t="shared" ca="1" si="1960"/>
        <v>-</v>
      </c>
      <c r="QR261" s="537" t="str">
        <f t="shared" ca="1" si="1960"/>
        <v>-</v>
      </c>
      <c r="QS261" s="537" t="str">
        <f t="shared" ref="QS261:RD262" ca="1" si="1961">IF(AND($P261=QS$30, $AS261=QS$32),TRUE,"-")</f>
        <v>-</v>
      </c>
      <c r="QT261" s="537" t="str">
        <f t="shared" ca="1" si="1961"/>
        <v>-</v>
      </c>
      <c r="QU261" s="537" t="str">
        <f t="shared" ca="1" si="1961"/>
        <v>-</v>
      </c>
      <c r="QV261" s="537" t="str">
        <f t="shared" ca="1" si="1961"/>
        <v>-</v>
      </c>
      <c r="QW261" s="537" t="str">
        <f t="shared" ca="1" si="1961"/>
        <v>-</v>
      </c>
      <c r="QX261" s="537" t="str">
        <f t="shared" ca="1" si="1961"/>
        <v>-</v>
      </c>
      <c r="QY261" s="537" t="str">
        <f t="shared" ca="1" si="1961"/>
        <v>-</v>
      </c>
      <c r="QZ261" s="537" t="str">
        <f t="shared" ca="1" si="1961"/>
        <v>-</v>
      </c>
      <c r="RA261" s="537" t="str">
        <f t="shared" ca="1" si="1961"/>
        <v>-</v>
      </c>
      <c r="RB261" s="537" t="str">
        <f t="shared" ca="1" si="1961"/>
        <v>-</v>
      </c>
      <c r="RC261" s="537" t="str">
        <f t="shared" ca="1" si="1961"/>
        <v>-</v>
      </c>
      <c r="RD261" s="537" t="str">
        <f t="shared" ca="1" si="1961"/>
        <v>-</v>
      </c>
      <c r="RE261" s="537" t="str">
        <f t="shared" ca="1" si="1898"/>
        <v>-</v>
      </c>
      <c r="RF261" s="537" t="str">
        <f t="shared" ca="1" si="1898"/>
        <v>-</v>
      </c>
      <c r="RG261" s="537" t="str">
        <f t="shared" ca="1" si="1898"/>
        <v>-</v>
      </c>
      <c r="RH261" s="537" t="str">
        <f t="shared" ca="1" si="1898"/>
        <v>-</v>
      </c>
      <c r="RI261" s="547" t="str">
        <f t="shared" ref="RI261:RX262" ca="1" si="1962">IF($P261=RI$30,TRUE,"-")</f>
        <v>-</v>
      </c>
      <c r="RJ261" s="547" t="str">
        <f t="shared" ca="1" si="1962"/>
        <v>-</v>
      </c>
      <c r="RK261" s="547" t="str">
        <f t="shared" ca="1" si="1962"/>
        <v>-</v>
      </c>
      <c r="RL261" s="547" t="str">
        <f t="shared" ca="1" si="1962"/>
        <v>-</v>
      </c>
      <c r="RM261" s="547" t="str">
        <f t="shared" ca="1" si="1962"/>
        <v>-</v>
      </c>
      <c r="RN261" s="547" t="str">
        <f t="shared" ca="1" si="1962"/>
        <v>-</v>
      </c>
      <c r="RO261" s="547" t="str">
        <f t="shared" ca="1" si="1962"/>
        <v>-</v>
      </c>
      <c r="RP261" s="547" t="str">
        <f t="shared" ca="1" si="1962"/>
        <v>-</v>
      </c>
      <c r="RQ261" s="547" t="str">
        <f t="shared" ca="1" si="1962"/>
        <v>-</v>
      </c>
      <c r="RR261" s="547" t="str">
        <f t="shared" ca="1" si="1962"/>
        <v>-</v>
      </c>
      <c r="RS261" s="547" t="str">
        <f t="shared" ca="1" si="1962"/>
        <v>-</v>
      </c>
      <c r="RT261" s="547" t="str">
        <f t="shared" ca="1" si="1962"/>
        <v>-</v>
      </c>
      <c r="RU261" s="547" t="str">
        <f t="shared" ca="1" si="1962"/>
        <v>-</v>
      </c>
      <c r="RV261" s="547" t="str">
        <f t="shared" ca="1" si="1962"/>
        <v>-</v>
      </c>
      <c r="RW261" s="547" t="str">
        <f t="shared" ca="1" si="1962"/>
        <v>-</v>
      </c>
      <c r="RX261" s="547" t="str">
        <f t="shared" ca="1" si="1962"/>
        <v>-</v>
      </c>
      <c r="RY261" s="547" t="str">
        <f t="shared" ca="1" si="1899"/>
        <v>-</v>
      </c>
      <c r="RZ261" s="547" t="str">
        <f t="shared" ca="1" si="1899"/>
        <v>-</v>
      </c>
      <c r="SA261" s="547" t="str">
        <f t="shared" ca="1" si="1899"/>
        <v>-</v>
      </c>
      <c r="SB261" s="547" t="str">
        <f t="shared" ca="1" si="1899"/>
        <v>-</v>
      </c>
      <c r="SC261" s="547" t="str">
        <f t="shared" ca="1" si="1899"/>
        <v>-</v>
      </c>
      <c r="SD261" s="547" t="str">
        <f t="shared" ca="1" si="1899"/>
        <v>-</v>
      </c>
      <c r="SE261" s="547" t="str">
        <f t="shared" ca="1" si="1899"/>
        <v>-</v>
      </c>
      <c r="SF261" s="547" t="str">
        <f t="shared" ca="1" si="1899"/>
        <v>-</v>
      </c>
      <c r="SG261" s="547" t="str">
        <f t="shared" ca="1" si="1899"/>
        <v>-</v>
      </c>
      <c r="SH261" s="547" t="str">
        <f t="shared" ca="1" si="1899"/>
        <v>-</v>
      </c>
      <c r="SI261" s="537" t="str">
        <f t="shared" ref="SI261:SR262" ca="1" si="1963">IF(AND($P261=SI$30, $AS261=SI$32),TRUE,"-")</f>
        <v>-</v>
      </c>
      <c r="SJ261" s="537" t="str">
        <f t="shared" ca="1" si="1963"/>
        <v>-</v>
      </c>
      <c r="SK261" s="537" t="str">
        <f t="shared" ca="1" si="1963"/>
        <v>-</v>
      </c>
      <c r="SL261" s="537" t="str">
        <f t="shared" ca="1" si="1963"/>
        <v>-</v>
      </c>
      <c r="SM261" s="537" t="str">
        <f t="shared" ca="1" si="1963"/>
        <v>-</v>
      </c>
      <c r="SN261" s="537" t="str">
        <f t="shared" ca="1" si="1963"/>
        <v>-</v>
      </c>
      <c r="SO261" s="537" t="str">
        <f t="shared" ca="1" si="1963"/>
        <v>-</v>
      </c>
      <c r="SP261" s="537" t="str">
        <f t="shared" ca="1" si="1963"/>
        <v>-</v>
      </c>
      <c r="SQ261" s="537" t="str">
        <f t="shared" ca="1" si="1963"/>
        <v>-</v>
      </c>
      <c r="SR261" s="537" t="str">
        <f t="shared" ca="1" si="1963"/>
        <v>-</v>
      </c>
      <c r="SS261" s="537" t="str">
        <f t="shared" ref="SS261:TB262" ca="1" si="1964">IF(AND($P261=SS$30, $AS261=SS$32),TRUE,"-")</f>
        <v>-</v>
      </c>
      <c r="ST261" s="537" t="str">
        <f t="shared" ca="1" si="1964"/>
        <v>-</v>
      </c>
      <c r="SU261" s="537" t="str">
        <f t="shared" ca="1" si="1964"/>
        <v>-</v>
      </c>
      <c r="SV261" s="537" t="str">
        <f t="shared" ca="1" si="1964"/>
        <v>-</v>
      </c>
      <c r="SW261" s="537" t="str">
        <f t="shared" ca="1" si="1964"/>
        <v>-</v>
      </c>
      <c r="SX261" s="537" t="str">
        <f t="shared" ca="1" si="1964"/>
        <v>-</v>
      </c>
      <c r="SY261" s="537" t="str">
        <f t="shared" ca="1" si="1964"/>
        <v>-</v>
      </c>
      <c r="SZ261" s="537" t="str">
        <f t="shared" ca="1" si="1964"/>
        <v>-</v>
      </c>
      <c r="TA261" s="537" t="str">
        <f t="shared" ca="1" si="1964"/>
        <v>-</v>
      </c>
      <c r="TB261" s="537" t="str">
        <f t="shared" ca="1" si="1964"/>
        <v>-</v>
      </c>
      <c r="TC261" s="537" t="str">
        <f t="shared" ref="TC261:TN262" ca="1" si="1965">IF(AND($P261=TC$30, $AS261=TC$32),TRUE,"-")</f>
        <v>-</v>
      </c>
      <c r="TD261" s="537" t="str">
        <f t="shared" ca="1" si="1965"/>
        <v>-</v>
      </c>
      <c r="TE261" s="537" t="str">
        <f t="shared" ca="1" si="1965"/>
        <v>-</v>
      </c>
      <c r="TF261" s="537" t="str">
        <f t="shared" ca="1" si="1965"/>
        <v>-</v>
      </c>
      <c r="TG261" s="537" t="str">
        <f t="shared" ca="1" si="1965"/>
        <v>-</v>
      </c>
      <c r="TH261" s="537" t="str">
        <f t="shared" ca="1" si="1965"/>
        <v>-</v>
      </c>
      <c r="TI261" s="537" t="str">
        <f t="shared" ca="1" si="1965"/>
        <v>-</v>
      </c>
      <c r="TJ261" s="537" t="str">
        <f t="shared" ca="1" si="1965"/>
        <v>-</v>
      </c>
      <c r="TK261" s="537" t="str">
        <f t="shared" ca="1" si="1965"/>
        <v>-</v>
      </c>
      <c r="TL261" s="537" t="str">
        <f t="shared" ca="1" si="1965"/>
        <v>-</v>
      </c>
      <c r="TM261" s="537" t="str">
        <f t="shared" ca="1" si="1965"/>
        <v>-</v>
      </c>
      <c r="TN261" s="537" t="str">
        <f t="shared" ca="1" si="1965"/>
        <v>-</v>
      </c>
      <c r="TO261" s="537" t="str">
        <f t="shared" ca="1" si="1900"/>
        <v>-</v>
      </c>
      <c r="TP261" s="537" t="str">
        <f t="shared" ca="1" si="1900"/>
        <v>-</v>
      </c>
      <c r="TQ261" s="537" t="str">
        <f t="shared" ca="1" si="1900"/>
        <v>-</v>
      </c>
      <c r="TR261" s="537" t="str">
        <f t="shared" ca="1" si="1900"/>
        <v>-</v>
      </c>
      <c r="TS261" s="547" t="str">
        <f t="shared" ref="TS261:UH262" ca="1" si="1966">IF($P261=TS$30,TRUE,"-")</f>
        <v>-</v>
      </c>
      <c r="TT261" s="547" t="str">
        <f t="shared" ca="1" si="1966"/>
        <v>-</v>
      </c>
      <c r="TU261" s="547" t="str">
        <f t="shared" ca="1" si="1966"/>
        <v>-</v>
      </c>
      <c r="TV261" s="547" t="str">
        <f t="shared" ca="1" si="1966"/>
        <v>-</v>
      </c>
      <c r="TW261" s="547" t="str">
        <f t="shared" ca="1" si="1966"/>
        <v>-</v>
      </c>
      <c r="TX261" s="547" t="str">
        <f t="shared" ca="1" si="1966"/>
        <v>-</v>
      </c>
      <c r="TY261" s="547" t="str">
        <f t="shared" ca="1" si="1966"/>
        <v>-</v>
      </c>
      <c r="TZ261" s="547" t="str">
        <f t="shared" ca="1" si="1966"/>
        <v>-</v>
      </c>
      <c r="UA261" s="547" t="str">
        <f t="shared" ca="1" si="1966"/>
        <v>-</v>
      </c>
      <c r="UB261" s="547" t="str">
        <f t="shared" ca="1" si="1966"/>
        <v>-</v>
      </c>
      <c r="UC261" s="547" t="str">
        <f t="shared" ca="1" si="1966"/>
        <v>-</v>
      </c>
      <c r="UD261" s="547" t="str">
        <f t="shared" ca="1" si="1966"/>
        <v>-</v>
      </c>
      <c r="UE261" s="547" t="str">
        <f t="shared" ca="1" si="1966"/>
        <v>-</v>
      </c>
      <c r="UF261" s="547" t="str">
        <f t="shared" ca="1" si="1966"/>
        <v>-</v>
      </c>
      <c r="UG261" s="547" t="str">
        <f t="shared" ca="1" si="1966"/>
        <v>-</v>
      </c>
      <c r="UH261" s="547" t="str">
        <f t="shared" ca="1" si="1966"/>
        <v>-</v>
      </c>
      <c r="UI261" s="547" t="str">
        <f t="shared" ca="1" si="1901"/>
        <v>-</v>
      </c>
      <c r="UJ261" s="547" t="str">
        <f t="shared" ca="1" si="1901"/>
        <v>-</v>
      </c>
      <c r="UK261" s="547" t="str">
        <f t="shared" ca="1" si="1901"/>
        <v>-</v>
      </c>
      <c r="UL261" s="547" t="str">
        <f t="shared" ca="1" si="1901"/>
        <v>-</v>
      </c>
      <c r="UM261" s="547" t="str">
        <f t="shared" ca="1" si="1901"/>
        <v>-</v>
      </c>
      <c r="UN261" s="547" t="str">
        <f t="shared" ca="1" si="1901"/>
        <v>-</v>
      </c>
      <c r="UO261" s="547" t="str">
        <f t="shared" ca="1" si="1901"/>
        <v>-</v>
      </c>
      <c r="UP261" s="547" t="str">
        <f t="shared" ca="1" si="1901"/>
        <v>-</v>
      </c>
      <c r="UQ261" s="547" t="str">
        <f t="shared" ca="1" si="1901"/>
        <v>-</v>
      </c>
      <c r="UR261" s="547" t="str">
        <f t="shared" ca="1" si="1901"/>
        <v>-</v>
      </c>
      <c r="US261" s="537" t="str">
        <f t="shared" ref="US261:VB262" ca="1" si="1967">IF(AND($P261=US$30, $AS261=US$32),TRUE,"-")</f>
        <v>-</v>
      </c>
      <c r="UT261" s="537" t="str">
        <f t="shared" ca="1" si="1967"/>
        <v>-</v>
      </c>
      <c r="UU261" s="537" t="str">
        <f t="shared" ca="1" si="1967"/>
        <v>-</v>
      </c>
      <c r="UV261" s="537" t="str">
        <f t="shared" ca="1" si="1967"/>
        <v>-</v>
      </c>
      <c r="UW261" s="537" t="str">
        <f t="shared" ca="1" si="1967"/>
        <v>-</v>
      </c>
      <c r="UX261" s="537" t="str">
        <f t="shared" ca="1" si="1967"/>
        <v>-</v>
      </c>
      <c r="UY261" s="537" t="str">
        <f t="shared" ca="1" si="1967"/>
        <v>-</v>
      </c>
      <c r="UZ261" s="537" t="str">
        <f t="shared" ca="1" si="1967"/>
        <v>-</v>
      </c>
      <c r="VA261" s="537" t="str">
        <f t="shared" ca="1" si="1967"/>
        <v>-</v>
      </c>
      <c r="VB261" s="537" t="str">
        <f t="shared" ca="1" si="1967"/>
        <v>-</v>
      </c>
      <c r="VC261" s="537" t="str">
        <f t="shared" ref="VC261:VL262" ca="1" si="1968">IF(AND($P261=VC$30, $AS261=VC$32),TRUE,"-")</f>
        <v>-</v>
      </c>
      <c r="VD261" s="537" t="str">
        <f t="shared" ca="1" si="1968"/>
        <v>-</v>
      </c>
      <c r="VE261" s="537" t="str">
        <f t="shared" ca="1" si="1968"/>
        <v>-</v>
      </c>
      <c r="VF261" s="537" t="str">
        <f t="shared" ca="1" si="1968"/>
        <v>-</v>
      </c>
      <c r="VG261" s="537" t="str">
        <f t="shared" ca="1" si="1968"/>
        <v>-</v>
      </c>
      <c r="VH261" s="537" t="str">
        <f t="shared" ca="1" si="1968"/>
        <v>-</v>
      </c>
      <c r="VI261" s="537" t="str">
        <f t="shared" ca="1" si="1968"/>
        <v>-</v>
      </c>
      <c r="VJ261" s="537" t="str">
        <f t="shared" ca="1" si="1968"/>
        <v>-</v>
      </c>
      <c r="VK261" s="537" t="str">
        <f t="shared" ca="1" si="1968"/>
        <v>-</v>
      </c>
      <c r="VL261" s="537" t="str">
        <f t="shared" ca="1" si="1968"/>
        <v>-</v>
      </c>
      <c r="VM261" s="537" t="str">
        <f t="shared" ref="VM261:VX262" ca="1" si="1969">IF(AND($P261=VM$30, $AS261=VM$32),TRUE,"-")</f>
        <v>-</v>
      </c>
      <c r="VN261" s="537" t="str">
        <f t="shared" ca="1" si="1969"/>
        <v>-</v>
      </c>
      <c r="VO261" s="537" t="str">
        <f t="shared" ca="1" si="1969"/>
        <v>-</v>
      </c>
      <c r="VP261" s="537" t="str">
        <f t="shared" ca="1" si="1969"/>
        <v>-</v>
      </c>
      <c r="VQ261" s="537" t="str">
        <f t="shared" ca="1" si="1969"/>
        <v>-</v>
      </c>
      <c r="VR261" s="537" t="str">
        <f t="shared" ca="1" si="1969"/>
        <v>-</v>
      </c>
      <c r="VS261" s="537" t="str">
        <f t="shared" ca="1" si="1969"/>
        <v>-</v>
      </c>
      <c r="VT261" s="537" t="str">
        <f t="shared" ca="1" si="1969"/>
        <v>-</v>
      </c>
      <c r="VU261" s="537" t="str">
        <f t="shared" ca="1" si="1969"/>
        <v>-</v>
      </c>
      <c r="VV261" s="537" t="str">
        <f t="shared" ca="1" si="1969"/>
        <v>-</v>
      </c>
      <c r="VW261" s="537" t="b">
        <f t="shared" ca="1" si="1969"/>
        <v>1</v>
      </c>
      <c r="VX261" s="537" t="b">
        <f t="shared" ca="1" si="1969"/>
        <v>1</v>
      </c>
      <c r="VY261" s="537" t="b">
        <f t="shared" ca="1" si="1902"/>
        <v>1</v>
      </c>
      <c r="VZ261" s="537" t="b">
        <f t="shared" ca="1" si="1902"/>
        <v>1</v>
      </c>
      <c r="WA261" s="537" t="b">
        <f t="shared" ca="1" si="1902"/>
        <v>1</v>
      </c>
      <c r="WB261" s="537" t="b">
        <f t="shared" ca="1" si="1902"/>
        <v>1</v>
      </c>
      <c r="WC261" s="547" t="b">
        <f t="shared" ref="WC261:WR262" ca="1" si="1970">IF($P261=WC$30,TRUE,"-")</f>
        <v>1</v>
      </c>
      <c r="WD261" s="547" t="b">
        <f t="shared" ca="1" si="1970"/>
        <v>1</v>
      </c>
      <c r="WE261" s="547" t="b">
        <f t="shared" ca="1" si="1970"/>
        <v>1</v>
      </c>
      <c r="WF261" s="547" t="b">
        <f t="shared" ca="1" si="1970"/>
        <v>1</v>
      </c>
      <c r="WG261" s="547" t="b">
        <f t="shared" ca="1" si="1970"/>
        <v>1</v>
      </c>
      <c r="WH261" s="547" t="b">
        <f t="shared" ca="1" si="1970"/>
        <v>1</v>
      </c>
      <c r="WI261" s="547" t="b">
        <f t="shared" ca="1" si="1970"/>
        <v>1</v>
      </c>
      <c r="WJ261" s="547" t="b">
        <f t="shared" ca="1" si="1970"/>
        <v>1</v>
      </c>
      <c r="WK261" s="547" t="b">
        <f t="shared" ca="1" si="1970"/>
        <v>1</v>
      </c>
      <c r="WL261" s="547" t="b">
        <f t="shared" ca="1" si="1970"/>
        <v>1</v>
      </c>
      <c r="WM261" s="547" t="b">
        <f t="shared" ca="1" si="1970"/>
        <v>1</v>
      </c>
      <c r="WN261" s="547" t="b">
        <f t="shared" ca="1" si="1970"/>
        <v>1</v>
      </c>
      <c r="WO261" s="547" t="b">
        <f t="shared" ca="1" si="1970"/>
        <v>1</v>
      </c>
      <c r="WP261" s="547" t="b">
        <f t="shared" ca="1" si="1970"/>
        <v>1</v>
      </c>
      <c r="WQ261" s="547" t="b">
        <f t="shared" ca="1" si="1970"/>
        <v>1</v>
      </c>
      <c r="WR261" s="547" t="b">
        <f t="shared" ca="1" si="1970"/>
        <v>1</v>
      </c>
      <c r="WS261" s="547" t="b">
        <f t="shared" ca="1" si="1903"/>
        <v>1</v>
      </c>
      <c r="WT261" s="547" t="b">
        <f t="shared" ca="1" si="1903"/>
        <v>1</v>
      </c>
      <c r="WU261" s="547" t="b">
        <f t="shared" ca="1" si="1903"/>
        <v>1</v>
      </c>
      <c r="WV261" s="547" t="b">
        <f t="shared" ca="1" si="1903"/>
        <v>1</v>
      </c>
      <c r="WW261" s="547" t="b">
        <f t="shared" ca="1" si="1903"/>
        <v>1</v>
      </c>
      <c r="WX261" s="547" t="b">
        <f t="shared" ca="1" si="1903"/>
        <v>1</v>
      </c>
      <c r="WY261" s="547" t="b">
        <f t="shared" ca="1" si="1903"/>
        <v>1</v>
      </c>
      <c r="WZ261" s="547" t="b">
        <f t="shared" ca="1" si="1903"/>
        <v>1</v>
      </c>
      <c r="XA261" s="547" t="b">
        <f t="shared" ca="1" si="1903"/>
        <v>1</v>
      </c>
      <c r="XB261" s="547" t="b">
        <f t="shared" ca="1" si="1903"/>
        <v>1</v>
      </c>
      <c r="XC261" s="19">
        <f t="shared" ca="1" si="1528"/>
        <v>0</v>
      </c>
      <c r="XD261" s="599">
        <v>0</v>
      </c>
    </row>
    <row r="262" spans="1:628" outlineLevel="2">
      <c r="A262" s="20">
        <f t="shared" si="1423"/>
        <v>257</v>
      </c>
      <c r="B262" s="241">
        <f t="shared" ca="1" si="1754"/>
        <v>225</v>
      </c>
      <c r="C262" s="115">
        <v>302</v>
      </c>
      <c r="D262" s="134" t="str">
        <f t="shared" ca="1" si="1810"/>
        <v>GSW</v>
      </c>
      <c r="E262" t="b">
        <v>1</v>
      </c>
      <c r="F262" t="b">
        <v>0</v>
      </c>
      <c r="G262" t="b">
        <f t="shared" si="1685"/>
        <v>1</v>
      </c>
      <c r="H262" s="213">
        <f t="shared" ca="1" si="1549"/>
        <v>53</v>
      </c>
      <c r="I262" s="19">
        <f t="shared" ca="1" si="1426"/>
        <v>1</v>
      </c>
      <c r="J262" s="19">
        <f t="shared" ca="1" si="1426"/>
        <v>0</v>
      </c>
      <c r="K262" s="114">
        <f t="shared" ca="1" si="1630"/>
        <v>11</v>
      </c>
      <c r="L262" s="114">
        <f t="shared" ca="1" si="1904"/>
        <v>3</v>
      </c>
      <c r="M262" s="19">
        <f t="shared" ca="1" si="1426"/>
        <v>2</v>
      </c>
      <c r="N262" s="19">
        <f t="shared" ca="1" si="1426"/>
        <v>2</v>
      </c>
      <c r="O262" s="114">
        <f t="shared" ca="1" si="1812"/>
        <v>2</v>
      </c>
      <c r="P262" s="19">
        <f t="shared" ca="1" si="1686"/>
        <v>3</v>
      </c>
      <c r="Q262" s="19">
        <f t="shared" ca="1" si="1686"/>
        <v>2</v>
      </c>
      <c r="R262" s="19">
        <f t="shared" ca="1" si="1686"/>
        <v>1</v>
      </c>
      <c r="S262" s="19">
        <f t="shared" ca="1" si="1686"/>
        <v>0</v>
      </c>
      <c r="T262" s="19">
        <f t="shared" ca="1" si="1686"/>
        <v>0</v>
      </c>
      <c r="U262" s="19">
        <f t="shared" ca="1" si="1686"/>
        <v>0</v>
      </c>
      <c r="V262" s="19">
        <f t="shared" ca="1" si="1686"/>
        <v>0</v>
      </c>
      <c r="W262" s="19">
        <f t="shared" ca="1" si="1686"/>
        <v>0</v>
      </c>
      <c r="X262" s="19">
        <f t="shared" ca="1" si="1686"/>
        <v>1</v>
      </c>
      <c r="Y262" s="19">
        <f t="shared" ca="1" si="1686"/>
        <v>1</v>
      </c>
      <c r="Z262" s="19">
        <f t="shared" ca="1" si="1686"/>
        <v>1</v>
      </c>
      <c r="AA262" s="209"/>
      <c r="AB262" s="209"/>
      <c r="AC262" s="209"/>
      <c r="AD262" s="209"/>
      <c r="AE262" s="209"/>
      <c r="AF262" s="19">
        <f t="shared" ca="1" si="1687"/>
        <v>0</v>
      </c>
      <c r="AG262" s="209"/>
      <c r="AH262" s="209"/>
      <c r="AI262" s="209"/>
      <c r="AJ262" s="209"/>
      <c r="AK262" s="209"/>
      <c r="AL262" s="209"/>
      <c r="AM262" s="209"/>
      <c r="AN262" s="209"/>
      <c r="AO262" s="134">
        <f t="shared" ca="1" si="1813"/>
        <v>2</v>
      </c>
      <c r="AP262" s="134">
        <f ca="1">INDEX(CHOOSE($P262,DataAutumn!i.AdultDrys,DataWinter!i.AdultDrys,DataSpring!i.AdultDrys),1,$O262)</f>
        <v>3</v>
      </c>
      <c r="AQ262" s="5">
        <f t="shared" ca="1" si="1925"/>
        <v>2</v>
      </c>
      <c r="AR262" s="5">
        <f t="shared" ca="1" si="1925"/>
        <v>0</v>
      </c>
      <c r="AS262" s="5">
        <f t="shared" ca="1" si="1814"/>
        <v>6</v>
      </c>
      <c r="AT262" s="209"/>
      <c r="AU262" s="209"/>
      <c r="AV262" s="209"/>
      <c r="AW262" s="353" t="str">
        <f t="shared" ca="1" si="1763"/>
        <v>TemplateRE 00053 GSW MWM     TOL204 Scan2 GFS_1 RR+01% REV11_1_3 PI00.0% Part0  GP100% WP100% MP100% (T_F33N11L00)</v>
      </c>
      <c r="AX262" s="9" t="str">
        <f ca="1">IF(COUNTIF(AW$5:AW262,AW262)=1,"-","Dup")</f>
        <v>-</v>
      </c>
      <c r="AY262" s="9"/>
      <c r="AZ262" s="19" t="str">
        <f t="shared" ca="1" si="1926"/>
        <v>-</v>
      </c>
      <c r="BA262" s="19" t="str">
        <f t="shared" ca="1" si="1926"/>
        <v>-</v>
      </c>
      <c r="BB262" s="19" t="str">
        <f t="shared" ca="1" si="1926"/>
        <v>-</v>
      </c>
      <c r="BC262" s="19" t="str">
        <f t="shared" ca="1" si="1926"/>
        <v>-</v>
      </c>
      <c r="BD262" s="19" t="str">
        <f t="shared" ca="1" si="1926"/>
        <v>-</v>
      </c>
      <c r="BE262" s="19" t="str">
        <f t="shared" ca="1" si="1926"/>
        <v>-</v>
      </c>
      <c r="BF262" s="19" t="str">
        <f t="shared" ca="1" si="1926"/>
        <v>-</v>
      </c>
      <c r="BG262" s="19" t="str">
        <f t="shared" ca="1" si="1926"/>
        <v>-</v>
      </c>
      <c r="BH262" s="19" t="str">
        <f t="shared" ca="1" si="1926"/>
        <v>-</v>
      </c>
      <c r="BI262" s="9"/>
      <c r="BJ262" s="19" t="b">
        <f t="shared" ca="1" si="1438"/>
        <v>1</v>
      </c>
      <c r="BK262" s="19" t="str">
        <f t="shared" ca="1" si="1438"/>
        <v>-</v>
      </c>
      <c r="BL262" s="19" t="str">
        <f t="shared" ca="1" si="1438"/>
        <v>-</v>
      </c>
      <c r="BM262" s="19" t="str">
        <f t="shared" ca="1" si="1438"/>
        <v>-</v>
      </c>
      <c r="BN262" s="19" t="b">
        <f t="shared" ca="1" si="1438"/>
        <v>0</v>
      </c>
      <c r="BO262" s="19">
        <f t="shared" ca="1" si="1438"/>
        <v>0</v>
      </c>
      <c r="BP262" s="19" t="str">
        <f t="shared" ca="1" si="1439"/>
        <v>-</v>
      </c>
      <c r="BQ262" s="19" t="str">
        <f t="shared" ca="1" si="1439"/>
        <v>-</v>
      </c>
      <c r="BR262" s="19" t="b">
        <f t="shared" ca="1" si="1438"/>
        <v>1</v>
      </c>
      <c r="BS262" s="9"/>
      <c r="BT262" s="19" t="str">
        <f t="shared" ca="1" si="1440"/>
        <v>-</v>
      </c>
      <c r="BU262" s="5" t="str">
        <f t="shared" ca="1" si="1885"/>
        <v>-</v>
      </c>
      <c r="BV262" s="5">
        <f t="shared" ca="1" si="1886"/>
        <v>1</v>
      </c>
      <c r="BW262" s="5">
        <f t="shared" ca="1" si="1818"/>
        <v>1</v>
      </c>
      <c r="BX262" s="19" t="str">
        <f t="shared" ca="1" si="1443"/>
        <v>-</v>
      </c>
      <c r="BY262" s="19" t="str">
        <f t="shared" ca="1" si="1443"/>
        <v>-</v>
      </c>
      <c r="BZ262" s="19" t="str">
        <f t="shared" ca="1" si="1443"/>
        <v>-</v>
      </c>
      <c r="CA262" s="5" t="str">
        <f t="shared" ca="1" si="1887"/>
        <v>-</v>
      </c>
      <c r="CB262" s="5">
        <f t="shared" ca="1" si="1888"/>
        <v>1</v>
      </c>
      <c r="CC262" s="5">
        <f t="shared" ca="1" si="1888"/>
        <v>1</v>
      </c>
      <c r="CD262" s="19" t="str">
        <f t="shared" ca="1" si="1446"/>
        <v>-</v>
      </c>
      <c r="CE262" s="5" t="str">
        <f t="shared" ca="1" si="1889"/>
        <v>-</v>
      </c>
      <c r="CF262" s="5">
        <f t="shared" ca="1" si="1890"/>
        <v>1</v>
      </c>
      <c r="CG262" s="19" t="str">
        <f t="shared" ca="1" si="1449"/>
        <v>-</v>
      </c>
      <c r="CH262" s="19" t="str">
        <f t="shared" ca="1" si="1449"/>
        <v>-</v>
      </c>
      <c r="CI262" s="5">
        <f t="shared" ca="1" si="1450"/>
        <v>1</v>
      </c>
      <c r="CJ262" s="19" t="str">
        <f t="shared" ca="1" si="1449"/>
        <v>-</v>
      </c>
      <c r="CK262" s="5" t="str">
        <f t="shared" ca="1" si="1891"/>
        <v>-</v>
      </c>
      <c r="CL262" s="5">
        <f t="shared" ca="1" si="1892"/>
        <v>1</v>
      </c>
      <c r="CM262" s="5">
        <f t="shared" ca="1" si="1824"/>
        <v>1</v>
      </c>
      <c r="CN262" s="9"/>
      <c r="CO262" s="5" t="b">
        <f t="shared" ca="1" si="1453"/>
        <v>0</v>
      </c>
      <c r="CP262" s="12">
        <f t="shared" ca="1" si="1748"/>
        <v>2232111</v>
      </c>
      <c r="CQ262" s="19">
        <f t="shared" ca="1" si="1455"/>
        <v>1</v>
      </c>
      <c r="CR262" s="19" t="str">
        <f t="shared" ca="1" si="1455"/>
        <v>-</v>
      </c>
      <c r="CS262" s="143">
        <f t="shared" ca="1" si="1893"/>
        <v>1</v>
      </c>
      <c r="CT262" s="143">
        <f t="shared" ca="1" si="1893"/>
        <v>1</v>
      </c>
      <c r="CU262" s="12">
        <v>0</v>
      </c>
      <c r="CV262" s="143">
        <f t="shared" ca="1" si="1906"/>
        <v>1</v>
      </c>
      <c r="CW262" s="143">
        <f t="shared" ca="1" si="1906"/>
        <v>1</v>
      </c>
      <c r="CX262" s="143">
        <f t="shared" ca="1" si="1906"/>
        <v>1</v>
      </c>
      <c r="CY262" s="12">
        <v>0</v>
      </c>
      <c r="CZ262" s="12">
        <v>0</v>
      </c>
      <c r="DA262" s="143">
        <f t="shared" ca="1" si="1908"/>
        <v>1</v>
      </c>
      <c r="DB262" s="143">
        <f t="shared" ca="1" si="1908"/>
        <v>1</v>
      </c>
      <c r="DC262" s="143">
        <f t="shared" ca="1" si="1907"/>
        <v>1</v>
      </c>
      <c r="DD262" s="143">
        <f t="shared" ca="1" si="1907"/>
        <v>0</v>
      </c>
      <c r="DE262" s="143">
        <f t="shared" ca="1" si="1907"/>
        <v>1</v>
      </c>
      <c r="DF262" s="143">
        <f t="shared" ca="1" si="1907"/>
        <v>1</v>
      </c>
      <c r="DG262" s="143">
        <f t="shared" ca="1" si="1907"/>
        <v>1</v>
      </c>
      <c r="DH262" s="143">
        <f t="shared" ca="1" si="1907"/>
        <v>1</v>
      </c>
      <c r="DI262" s="143">
        <f t="shared" ca="1" si="1907"/>
        <v>1</v>
      </c>
      <c r="DJ262" s="9"/>
      <c r="DK262" s="19" t="b">
        <f t="shared" ca="1" si="1460"/>
        <v>1</v>
      </c>
      <c r="DL262" s="19" t="b">
        <f t="shared" ca="1" si="1460"/>
        <v>1</v>
      </c>
      <c r="DM262" s="19" t="b">
        <f t="shared" ca="1" si="1460"/>
        <v>1</v>
      </c>
      <c r="DN262" s="468">
        <f t="shared" ca="1" si="1895"/>
        <v>22321111</v>
      </c>
      <c r="DO262" s="19" t="b">
        <f t="shared" ca="1" si="1461"/>
        <v>1</v>
      </c>
      <c r="DP262" s="19">
        <f t="shared" ca="1" si="1461"/>
        <v>0</v>
      </c>
      <c r="DQ262" s="19" t="str">
        <f t="shared" ca="1" si="1461"/>
        <v>-</v>
      </c>
      <c r="DR262" s="578" t="str">
        <f t="shared" ca="1" si="1461"/>
        <v>-</v>
      </c>
      <c r="DS262" s="430">
        <f t="shared" ca="1" si="1927"/>
        <v>652</v>
      </c>
      <c r="DT262" s="430">
        <f t="shared" ca="1" si="1927"/>
        <v>686</v>
      </c>
      <c r="DU262" s="430">
        <f t="shared" ca="1" si="1927"/>
        <v>721</v>
      </c>
      <c r="DV262" s="142">
        <f t="shared" ca="1" si="1928"/>
        <v>378</v>
      </c>
      <c r="DW262" s="142">
        <f t="shared" ca="1" si="1928"/>
        <v>413</v>
      </c>
      <c r="DX262" s="142">
        <f t="shared" ca="1" si="1928"/>
        <v>448</v>
      </c>
      <c r="DY262" s="19" t="str">
        <f t="shared" ca="1" si="1911"/>
        <v>-</v>
      </c>
      <c r="DZ262" s="19" t="str">
        <f t="shared" ca="1" si="1911"/>
        <v>-</v>
      </c>
      <c r="EA262" s="19" t="str">
        <f t="shared" ca="1" si="1911"/>
        <v>-</v>
      </c>
      <c r="EB262" s="19" t="str">
        <f t="shared" ca="1" si="1911"/>
        <v>-</v>
      </c>
      <c r="EC262" s="19" t="str">
        <f t="shared" ca="1" si="1911"/>
        <v>-</v>
      </c>
      <c r="ED262" s="19" t="str">
        <f t="shared" ca="1" si="1911"/>
        <v>-</v>
      </c>
      <c r="EE262" s="19">
        <f t="shared" ca="1" si="1911"/>
        <v>1</v>
      </c>
      <c r="EF262" s="19">
        <f t="shared" ca="1" si="1911"/>
        <v>1</v>
      </c>
      <c r="EG262" s="19">
        <f t="shared" ca="1" si="1911"/>
        <v>0</v>
      </c>
      <c r="EH262" s="19" t="str">
        <f t="shared" ca="1" si="1911"/>
        <v>-</v>
      </c>
      <c r="EI262" s="19" t="str">
        <f t="shared" ca="1" si="1911"/>
        <v>-</v>
      </c>
      <c r="EJ262" s="19" t="str">
        <f t="shared" ca="1" si="1911"/>
        <v>-</v>
      </c>
      <c r="EK262" s="19" t="str">
        <f t="shared" ca="1" si="1911"/>
        <v>-</v>
      </c>
      <c r="EL262" s="19" t="str">
        <f t="shared" ca="1" si="1911"/>
        <v>-</v>
      </c>
      <c r="EM262" s="19">
        <f t="shared" ca="1" si="1911"/>
        <v>0</v>
      </c>
      <c r="EN262" s="19" t="str">
        <f t="shared" ca="1" si="1911"/>
        <v>-</v>
      </c>
      <c r="EO262" s="19" t="str">
        <f t="shared" ca="1" si="1909"/>
        <v>-</v>
      </c>
      <c r="EP262" s="19" t="str">
        <f t="shared" ca="1" si="1461"/>
        <v>-</v>
      </c>
      <c r="EQ262" s="19">
        <f t="shared" ca="1" si="1461"/>
        <v>0</v>
      </c>
      <c r="ER262" s="19">
        <f t="shared" ca="1" si="1461"/>
        <v>0</v>
      </c>
      <c r="ES262" s="9"/>
      <c r="ET262" s="19" t="str">
        <f t="shared" ca="1" si="1747"/>
        <v>-</v>
      </c>
      <c r="EU262" s="19" t="str">
        <f t="shared" ca="1" si="1747"/>
        <v>-</v>
      </c>
      <c r="EV262" s="19" t="str">
        <f t="shared" ca="1" si="1747"/>
        <v>-</v>
      </c>
      <c r="EW262" s="19" t="str">
        <f t="shared" ca="1" si="1747"/>
        <v>-</v>
      </c>
      <c r="EX262" s="19" t="str">
        <f t="shared" ca="1" si="1747"/>
        <v>-</v>
      </c>
      <c r="EY262" s="19" t="str">
        <f t="shared" ca="1" si="1747"/>
        <v>-</v>
      </c>
      <c r="EZ262" s="19" t="str">
        <f t="shared" ca="1" si="1747"/>
        <v>-</v>
      </c>
      <c r="FA262" s="19" t="str">
        <f t="shared" ca="1" si="1747"/>
        <v>-</v>
      </c>
      <c r="FB262" s="19" t="str">
        <f t="shared" ca="1" si="1747"/>
        <v>-</v>
      </c>
      <c r="FC262" s="19" t="str">
        <f t="shared" ca="1" si="1747"/>
        <v>-</v>
      </c>
      <c r="FD262" s="19" t="str">
        <f t="shared" ca="1" si="1747"/>
        <v>-</v>
      </c>
      <c r="FE262" s="19" t="str">
        <f t="shared" ca="1" si="1747"/>
        <v>-</v>
      </c>
      <c r="FF262" s="19">
        <f t="shared" ca="1" si="1747"/>
        <v>0</v>
      </c>
      <c r="FG262" s="430">
        <f t="shared" ca="1" si="1929"/>
        <v>0</v>
      </c>
      <c r="FH262" s="430">
        <f t="shared" ca="1" si="1929"/>
        <v>0</v>
      </c>
      <c r="FI262" s="114">
        <f t="shared" ca="1" si="1930"/>
        <v>0</v>
      </c>
      <c r="FJ262" s="114">
        <f t="shared" ca="1" si="1930"/>
        <v>0</v>
      </c>
      <c r="FK262" s="114">
        <f t="shared" ca="1" si="1930"/>
        <v>0</v>
      </c>
      <c r="FL262" s="114">
        <f t="shared" ca="1" si="1930"/>
        <v>0</v>
      </c>
      <c r="FM262" s="114">
        <f t="shared" ca="1" si="1930"/>
        <v>0</v>
      </c>
      <c r="FN262" s="536">
        <f t="shared" ca="1" si="1831"/>
        <v>0</v>
      </c>
      <c r="FO262" s="114">
        <f t="shared" ca="1" si="1931"/>
        <v>0</v>
      </c>
      <c r="FP262" s="114">
        <f t="shared" ca="1" si="1931"/>
        <v>0</v>
      </c>
      <c r="FQ262" s="114">
        <f t="shared" ca="1" si="1931"/>
        <v>0</v>
      </c>
      <c r="FR262" s="114">
        <f t="shared" ca="1" si="1931"/>
        <v>0</v>
      </c>
      <c r="FS262" s="114">
        <f t="shared" ca="1" si="1931"/>
        <v>0</v>
      </c>
      <c r="FT262" s="536">
        <f t="shared" ca="1" si="1832"/>
        <v>0</v>
      </c>
      <c r="FU262" s="114">
        <f t="shared" ca="1" si="1932"/>
        <v>0</v>
      </c>
      <c r="FV262" s="114">
        <f t="shared" ca="1" si="1932"/>
        <v>0</v>
      </c>
      <c r="FW262" s="114">
        <f t="shared" ca="1" si="1932"/>
        <v>0</v>
      </c>
      <c r="FX262" s="114">
        <f t="shared" ca="1" si="1932"/>
        <v>0</v>
      </c>
      <c r="FY262" s="114">
        <f t="shared" ca="1" si="1932"/>
        <v>0</v>
      </c>
      <c r="FZ262" s="536">
        <f t="shared" ca="1" si="1833"/>
        <v>0</v>
      </c>
      <c r="GA262" s="114">
        <f t="shared" ca="1" si="1933"/>
        <v>0</v>
      </c>
      <c r="GB262" s="114">
        <f t="shared" ca="1" si="1933"/>
        <v>0</v>
      </c>
      <c r="GC262" s="114">
        <f t="shared" ca="1" si="1933"/>
        <v>0</v>
      </c>
      <c r="GD262" s="114">
        <f t="shared" ca="1" si="1933"/>
        <v>0</v>
      </c>
      <c r="GE262" s="114">
        <f t="shared" ca="1" si="1933"/>
        <v>0</v>
      </c>
      <c r="GF262" s="536">
        <f t="shared" ca="1" si="1834"/>
        <v>0</v>
      </c>
      <c r="GG262" s="114">
        <f t="shared" ca="1" si="1934"/>
        <v>0</v>
      </c>
      <c r="GH262" s="114">
        <f t="shared" ca="1" si="1934"/>
        <v>0</v>
      </c>
      <c r="GI262" s="114">
        <f t="shared" ca="1" si="1934"/>
        <v>0</v>
      </c>
      <c r="GJ262" s="114">
        <f t="shared" ca="1" si="1934"/>
        <v>0</v>
      </c>
      <c r="GK262" s="114">
        <f t="shared" ca="1" si="1934"/>
        <v>0</v>
      </c>
      <c r="GL262" s="536">
        <f t="shared" ca="1" si="1835"/>
        <v>0</v>
      </c>
      <c r="GM262" s="114">
        <f t="shared" ca="1" si="1935"/>
        <v>0</v>
      </c>
      <c r="GN262" s="114">
        <f t="shared" ca="1" si="1935"/>
        <v>0</v>
      </c>
      <c r="GO262" s="114">
        <f t="shared" ca="1" si="1935"/>
        <v>0</v>
      </c>
      <c r="GP262" s="114">
        <f t="shared" ca="1" si="1935"/>
        <v>0</v>
      </c>
      <c r="GQ262" s="114">
        <f t="shared" ca="1" si="1935"/>
        <v>0</v>
      </c>
      <c r="GR262" s="536">
        <f t="shared" ca="1" si="1836"/>
        <v>0</v>
      </c>
      <c r="GS262" s="115">
        <f t="shared" ca="1" si="1936"/>
        <v>0</v>
      </c>
      <c r="GT262" s="115">
        <f t="shared" ca="1" si="1936"/>
        <v>0</v>
      </c>
      <c r="GU262" s="115">
        <f t="shared" ca="1" si="1936"/>
        <v>0</v>
      </c>
      <c r="GV262" s="115">
        <f t="shared" ca="1" si="1936"/>
        <v>0</v>
      </c>
      <c r="GW262" s="553">
        <f t="shared" ca="1" si="1937"/>
        <v>0</v>
      </c>
      <c r="GX262" s="553">
        <f t="shared" ca="1" si="1937"/>
        <v>0</v>
      </c>
      <c r="GY262" s="553">
        <f t="shared" ca="1" si="1937"/>
        <v>0</v>
      </c>
      <c r="GZ262" s="553">
        <f t="shared" ca="1" si="1937"/>
        <v>0</v>
      </c>
      <c r="HA262" s="553">
        <f t="shared" ca="1" si="1937"/>
        <v>0</v>
      </c>
      <c r="HB262" s="553">
        <f t="shared" ca="1" si="1937"/>
        <v>0</v>
      </c>
      <c r="HC262" s="553">
        <f t="shared" ca="1" si="1937"/>
        <v>0</v>
      </c>
      <c r="HD262" s="553">
        <f t="shared" ca="1" si="1937"/>
        <v>0</v>
      </c>
      <c r="HE262" s="553">
        <f t="shared" ca="1" si="1937"/>
        <v>0</v>
      </c>
      <c r="HF262" s="553">
        <f t="shared" ca="1" si="1937"/>
        <v>0</v>
      </c>
      <c r="HG262" s="553">
        <f t="shared" ca="1" si="1937"/>
        <v>0</v>
      </c>
      <c r="HH262" s="553">
        <f t="shared" ca="1" si="1937"/>
        <v>0</v>
      </c>
      <c r="HI262" s="553">
        <f t="shared" ca="1" si="1937"/>
        <v>0</v>
      </c>
      <c r="HJ262" s="553">
        <f t="shared" ca="1" si="1937"/>
        <v>0</v>
      </c>
      <c r="HK262" s="553">
        <f t="shared" ca="1" si="1937"/>
        <v>0</v>
      </c>
      <c r="HL262" s="553">
        <f t="shared" ca="1" si="1937"/>
        <v>0</v>
      </c>
      <c r="HM262" s="553">
        <f t="shared" ca="1" si="1938"/>
        <v>0</v>
      </c>
      <c r="HN262" s="553">
        <f t="shared" ca="1" si="1938"/>
        <v>0</v>
      </c>
      <c r="HO262" s="553">
        <f t="shared" ca="1" si="1938"/>
        <v>0</v>
      </c>
      <c r="HP262" s="553">
        <f t="shared" ca="1" si="1938"/>
        <v>0</v>
      </c>
      <c r="HQ262" s="19">
        <f t="shared" ca="1" si="1485"/>
        <v>0</v>
      </c>
      <c r="HR262" s="114">
        <f t="shared" ca="1" si="1939"/>
        <v>0</v>
      </c>
      <c r="HS262" s="114">
        <f t="shared" ca="1" si="1939"/>
        <v>0</v>
      </c>
      <c r="HT262" s="114">
        <f t="shared" ca="1" si="1939"/>
        <v>0</v>
      </c>
      <c r="HU262" s="114">
        <f t="shared" ca="1" si="1939"/>
        <v>0</v>
      </c>
      <c r="HV262" s="114">
        <f t="shared" ca="1" si="1939"/>
        <v>0</v>
      </c>
      <c r="HW262" s="536">
        <f t="shared" ca="1" si="1838"/>
        <v>0</v>
      </c>
      <c r="HX262" s="114">
        <f t="shared" ca="1" si="1940"/>
        <v>0</v>
      </c>
      <c r="HY262" s="114">
        <f t="shared" ca="1" si="1940"/>
        <v>0</v>
      </c>
      <c r="HZ262" s="114">
        <f t="shared" ca="1" si="1940"/>
        <v>0</v>
      </c>
      <c r="IA262" s="114">
        <f t="shared" ca="1" si="1940"/>
        <v>0</v>
      </c>
      <c r="IB262" s="114">
        <f t="shared" ca="1" si="1940"/>
        <v>0</v>
      </c>
      <c r="IC262" s="536">
        <f t="shared" ca="1" si="1839"/>
        <v>0</v>
      </c>
      <c r="ID262" s="114">
        <f t="shared" ca="1" si="1941"/>
        <v>0</v>
      </c>
      <c r="IE262" s="114">
        <f t="shared" ca="1" si="1941"/>
        <v>0</v>
      </c>
      <c r="IF262" s="114">
        <f t="shared" ca="1" si="1941"/>
        <v>0</v>
      </c>
      <c r="IG262" s="114">
        <f t="shared" ca="1" si="1941"/>
        <v>0</v>
      </c>
      <c r="IH262" s="114">
        <f t="shared" ca="1" si="1941"/>
        <v>0</v>
      </c>
      <c r="II262" s="536">
        <f t="shared" ca="1" si="1840"/>
        <v>0</v>
      </c>
      <c r="IJ262" s="114">
        <f t="shared" ca="1" si="1942"/>
        <v>0</v>
      </c>
      <c r="IK262" s="114">
        <f t="shared" ca="1" si="1942"/>
        <v>0</v>
      </c>
      <c r="IL262" s="114">
        <f t="shared" ca="1" si="1942"/>
        <v>0</v>
      </c>
      <c r="IM262" s="114">
        <f t="shared" ca="1" si="1942"/>
        <v>0</v>
      </c>
      <c r="IN262" s="114">
        <f t="shared" ca="1" si="1942"/>
        <v>0</v>
      </c>
      <c r="IO262" s="536">
        <f t="shared" ca="1" si="1841"/>
        <v>0</v>
      </c>
      <c r="IP262" s="114">
        <f t="shared" ca="1" si="1943"/>
        <v>0</v>
      </c>
      <c r="IQ262" s="114">
        <f t="shared" ca="1" si="1943"/>
        <v>0</v>
      </c>
      <c r="IR262" s="114">
        <f t="shared" ca="1" si="1943"/>
        <v>0</v>
      </c>
      <c r="IS262" s="114">
        <f t="shared" ca="1" si="1943"/>
        <v>0</v>
      </c>
      <c r="IT262" s="114">
        <f t="shared" ca="1" si="1943"/>
        <v>0</v>
      </c>
      <c r="IU262" s="536">
        <f t="shared" ca="1" si="1842"/>
        <v>0</v>
      </c>
      <c r="IV262" s="114">
        <f t="shared" ca="1" si="1944"/>
        <v>0</v>
      </c>
      <c r="IW262" s="114">
        <f t="shared" ca="1" si="1944"/>
        <v>0</v>
      </c>
      <c r="IX262" s="114">
        <f t="shared" ca="1" si="1944"/>
        <v>0</v>
      </c>
      <c r="IY262" s="114">
        <f t="shared" ca="1" si="1944"/>
        <v>0</v>
      </c>
      <c r="IZ262" s="114">
        <f t="shared" ca="1" si="1944"/>
        <v>0</v>
      </c>
      <c r="JA262" s="536">
        <f t="shared" ca="1" si="1843"/>
        <v>0</v>
      </c>
      <c r="JB262" s="115">
        <f t="shared" ca="1" si="1945"/>
        <v>0</v>
      </c>
      <c r="JC262" s="115">
        <f t="shared" ca="1" si="1945"/>
        <v>0</v>
      </c>
      <c r="JD262" s="115">
        <f t="shared" ca="1" si="1945"/>
        <v>0</v>
      </c>
      <c r="JE262" s="115">
        <f t="shared" ca="1" si="1945"/>
        <v>0</v>
      </c>
      <c r="JF262" s="553">
        <f t="shared" ca="1" si="1946"/>
        <v>0</v>
      </c>
      <c r="JG262" s="553">
        <f t="shared" ca="1" si="1946"/>
        <v>0</v>
      </c>
      <c r="JH262" s="553">
        <f t="shared" ca="1" si="1946"/>
        <v>0</v>
      </c>
      <c r="JI262" s="553">
        <f t="shared" ca="1" si="1946"/>
        <v>0</v>
      </c>
      <c r="JJ262" s="553">
        <f t="shared" ca="1" si="1946"/>
        <v>0</v>
      </c>
      <c r="JK262" s="553">
        <f t="shared" ca="1" si="1946"/>
        <v>0</v>
      </c>
      <c r="JL262" s="553">
        <f t="shared" ca="1" si="1946"/>
        <v>0</v>
      </c>
      <c r="JM262" s="553">
        <f t="shared" ca="1" si="1946"/>
        <v>0</v>
      </c>
      <c r="JN262" s="553">
        <f t="shared" ca="1" si="1946"/>
        <v>0</v>
      </c>
      <c r="JO262" s="553">
        <f t="shared" ca="1" si="1946"/>
        <v>0</v>
      </c>
      <c r="JP262" s="553">
        <f t="shared" ca="1" si="1946"/>
        <v>0</v>
      </c>
      <c r="JQ262" s="553">
        <f t="shared" ca="1" si="1946"/>
        <v>0</v>
      </c>
      <c r="JR262" s="553">
        <f t="shared" ca="1" si="1946"/>
        <v>0</v>
      </c>
      <c r="JS262" s="553">
        <f t="shared" ca="1" si="1946"/>
        <v>0</v>
      </c>
      <c r="JT262" s="553">
        <f t="shared" ca="1" si="1946"/>
        <v>0</v>
      </c>
      <c r="JU262" s="553">
        <f t="shared" ca="1" si="1946"/>
        <v>0</v>
      </c>
      <c r="JV262" s="553">
        <f t="shared" ca="1" si="1947"/>
        <v>0</v>
      </c>
      <c r="JW262" s="553">
        <f t="shared" ca="1" si="1947"/>
        <v>0</v>
      </c>
      <c r="JX262" s="553">
        <f t="shared" ca="1" si="1947"/>
        <v>0</v>
      </c>
      <c r="JY262" s="553">
        <f t="shared" ca="1" si="1947"/>
        <v>0</v>
      </c>
      <c r="JZ262" s="19">
        <f t="shared" ca="1" si="1501"/>
        <v>0</v>
      </c>
      <c r="KA262" s="5">
        <f t="shared" ca="1" si="1845"/>
        <v>67</v>
      </c>
      <c r="KB262" s="9"/>
      <c r="KC262" s="5">
        <f t="shared" ca="1" si="1948"/>
        <v>1</v>
      </c>
      <c r="KD262" s="5" t="b">
        <f t="shared" ca="1" si="1948"/>
        <v>0</v>
      </c>
      <c r="KE262" s="19">
        <f t="shared" ca="1" si="1742"/>
        <v>0</v>
      </c>
      <c r="KF262" s="5">
        <f t="shared" ca="1" si="1846"/>
        <v>0</v>
      </c>
      <c r="KG262" s="5">
        <f t="shared" ca="1" si="1847"/>
        <v>1.2500000000000001E-2</v>
      </c>
      <c r="KH262" s="5">
        <f t="shared" si="1848"/>
        <v>0</v>
      </c>
      <c r="KI262" s="19">
        <f t="shared" ca="1" si="1683"/>
        <v>0</v>
      </c>
      <c r="KJ262" s="5">
        <f t="shared" ca="1" si="1849"/>
        <v>60</v>
      </c>
      <c r="KK262" s="19" t="str">
        <f t="shared" ca="1" si="1850"/>
        <v>-</v>
      </c>
      <c r="KL262" s="19" t="str">
        <f t="shared" ca="1" si="1850"/>
        <v>-</v>
      </c>
      <c r="KM262" s="19" t="str">
        <f t="shared" ca="1" si="1850"/>
        <v>-</v>
      </c>
      <c r="KN262" s="19" t="str">
        <f t="shared" ca="1" si="1850"/>
        <v>-</v>
      </c>
      <c r="KO262" s="19" t="str">
        <f t="shared" ca="1" si="1850"/>
        <v>-</v>
      </c>
      <c r="KP262" s="19" t="str">
        <f t="shared" ca="1" si="1850"/>
        <v>-</v>
      </c>
      <c r="KQ262" s="19" t="str">
        <f t="shared" ca="1" si="1850"/>
        <v>-</v>
      </c>
      <c r="KR262" s="19" t="str">
        <f t="shared" ca="1" si="1850"/>
        <v>-</v>
      </c>
      <c r="KS262" s="19" t="str">
        <f t="shared" ca="1" si="1850"/>
        <v>-</v>
      </c>
      <c r="KT262" s="19" t="str">
        <f t="shared" ca="1" si="1850"/>
        <v>-</v>
      </c>
      <c r="KU262" s="19" t="str">
        <f t="shared" ca="1" si="1850"/>
        <v>-</v>
      </c>
      <c r="KV262" s="19" t="str">
        <f t="shared" ca="1" si="1850"/>
        <v>-</v>
      </c>
      <c r="KW262" s="5">
        <f t="shared" si="1851"/>
        <v>1</v>
      </c>
      <c r="KX262" s="5">
        <f t="shared" ca="1" si="1804"/>
        <v>0</v>
      </c>
      <c r="KY262" s="5">
        <f t="shared" ca="1" si="1804"/>
        <v>1</v>
      </c>
      <c r="KZ262" s="5">
        <f t="shared" ca="1" si="1804"/>
        <v>1</v>
      </c>
      <c r="LA262" s="5">
        <f t="shared" ca="1" si="1852"/>
        <v>1</v>
      </c>
      <c r="LB262" s="5">
        <f t="shared" ca="1" si="1852"/>
        <v>1</v>
      </c>
      <c r="LC262" s="5">
        <f t="shared" ca="1" si="1852"/>
        <v>0</v>
      </c>
      <c r="LD262" s="5">
        <f t="shared" ca="1" si="1852"/>
        <v>1</v>
      </c>
      <c r="LE262" s="5">
        <f t="shared" ca="1" si="1852"/>
        <v>0</v>
      </c>
      <c r="LF262" s="5">
        <f t="shared" ca="1" si="1852"/>
        <v>0</v>
      </c>
      <c r="LG262" s="5">
        <f t="shared" ca="1" si="1852"/>
        <v>1</v>
      </c>
      <c r="LH262" s="5">
        <f t="shared" ca="1" si="1852"/>
        <v>0</v>
      </c>
      <c r="LI262" s="5">
        <f t="shared" ca="1" si="1852"/>
        <v>0</v>
      </c>
      <c r="LJ262" s="5">
        <f t="shared" ca="1" si="1852"/>
        <v>0</v>
      </c>
      <c r="LK262" s="5">
        <f t="shared" ca="1" si="1852"/>
        <v>0</v>
      </c>
      <c r="LL262" s="5">
        <f t="shared" ca="1" si="1852"/>
        <v>1</v>
      </c>
      <c r="LM262" s="5">
        <f t="shared" ca="1" si="1852"/>
        <v>0</v>
      </c>
      <c r="LN262" s="5">
        <f t="shared" ca="1" si="1852"/>
        <v>1</v>
      </c>
      <c r="LO262" s="19">
        <f t="shared" ca="1" si="1742"/>
        <v>0</v>
      </c>
      <c r="LP262" s="19">
        <f t="shared" ref="LP262:ME272" ca="1" si="1971">OFFSET(LP$5,$B262,0)</f>
        <v>0</v>
      </c>
      <c r="LQ262" s="19">
        <f t="shared" ca="1" si="1971"/>
        <v>0</v>
      </c>
      <c r="LR262" s="19">
        <f t="shared" ca="1" si="1971"/>
        <v>0</v>
      </c>
      <c r="LS262" s="19">
        <f t="shared" ca="1" si="1971"/>
        <v>0</v>
      </c>
      <c r="LT262" s="19">
        <f t="shared" ca="1" si="1971"/>
        <v>0</v>
      </c>
      <c r="LU262" s="19">
        <f t="shared" ca="1" si="1971"/>
        <v>0</v>
      </c>
      <c r="LV262" s="19">
        <f t="shared" ca="1" si="1971"/>
        <v>0</v>
      </c>
      <c r="LW262" s="19">
        <f t="shared" ca="1" si="1971"/>
        <v>0</v>
      </c>
      <c r="LX262" s="19">
        <f t="shared" ca="1" si="1971"/>
        <v>0</v>
      </c>
      <c r="LY262" s="19">
        <f t="shared" ca="1" si="1971"/>
        <v>0</v>
      </c>
      <c r="LZ262" s="19">
        <f t="shared" ca="1" si="1971"/>
        <v>0</v>
      </c>
      <c r="MA262" s="19">
        <f t="shared" ca="1" si="1971"/>
        <v>0</v>
      </c>
      <c r="MB262" s="19">
        <f t="shared" ca="1" si="1971"/>
        <v>0</v>
      </c>
      <c r="MC262" s="19">
        <f t="shared" ca="1" si="1971"/>
        <v>0</v>
      </c>
      <c r="MD262" s="19">
        <f t="shared" ca="1" si="1971"/>
        <v>0</v>
      </c>
      <c r="ME262" s="19">
        <f t="shared" ca="1" si="1971"/>
        <v>0</v>
      </c>
      <c r="MF262" s="19">
        <f t="shared" ca="1" si="1949"/>
        <v>0</v>
      </c>
      <c r="MG262" s="19">
        <f t="shared" ca="1" si="1949"/>
        <v>0</v>
      </c>
      <c r="MH262" s="19">
        <f t="shared" ca="1" si="1949"/>
        <v>0</v>
      </c>
      <c r="MI262" s="19">
        <f t="shared" ca="1" si="1949"/>
        <v>0</v>
      </c>
      <c r="MJ262" s="5">
        <f t="shared" ca="1" si="1950"/>
        <v>0</v>
      </c>
      <c r="MK262" s="5">
        <f t="shared" ca="1" si="1950"/>
        <v>6.25E-2</v>
      </c>
      <c r="ML262" s="5">
        <f t="shared" ca="1" si="1950"/>
        <v>6.25E-2</v>
      </c>
      <c r="MM262" s="5">
        <f t="shared" ca="1" si="1950"/>
        <v>6.25E-2</v>
      </c>
      <c r="MN262" s="5">
        <f t="shared" ca="1" si="1951"/>
        <v>0</v>
      </c>
      <c r="MO262" s="5">
        <f t="shared" ca="1" si="1951"/>
        <v>0.1</v>
      </c>
      <c r="MP262" s="5">
        <f t="shared" ca="1" si="1951"/>
        <v>0</v>
      </c>
      <c r="MQ262" s="5">
        <f t="shared" ca="1" si="1951"/>
        <v>0</v>
      </c>
      <c r="MR262" s="5">
        <f t="shared" ca="1" si="1951"/>
        <v>0</v>
      </c>
      <c r="MS262" s="5">
        <f t="shared" ca="1" si="1951"/>
        <v>0</v>
      </c>
      <c r="MT262" s="19">
        <f t="shared" ca="1" si="1949"/>
        <v>0</v>
      </c>
      <c r="MU262" s="19">
        <f t="shared" ca="1" si="1949"/>
        <v>1</v>
      </c>
      <c r="MV262" s="19">
        <f t="shared" ca="1" si="1678"/>
        <v>0</v>
      </c>
      <c r="MW262" s="19">
        <f t="shared" ca="1" si="1678"/>
        <v>0</v>
      </c>
      <c r="MX262" s="19">
        <f t="shared" ca="1" si="1678"/>
        <v>0</v>
      </c>
      <c r="MY262" s="19">
        <f t="shared" ca="1" si="1678"/>
        <v>0</v>
      </c>
      <c r="MZ262" s="19">
        <f t="shared" ca="1" si="1678"/>
        <v>1</v>
      </c>
      <c r="NA262" s="9"/>
      <c r="NB262" s="5" t="b">
        <f t="shared" ca="1" si="1854"/>
        <v>0</v>
      </c>
      <c r="NC262" s="19" t="str">
        <f t="shared" ca="1" si="1515"/>
        <v>-</v>
      </c>
      <c r="ND262" s="5">
        <f t="shared" ca="1" si="1773"/>
        <v>0.5</v>
      </c>
      <c r="NE262" s="5" t="b">
        <f t="shared" ca="1" si="1896"/>
        <v>0</v>
      </c>
      <c r="NF262" s="5" t="b">
        <f t="shared" ca="1" si="1896"/>
        <v>0</v>
      </c>
      <c r="NG262" s="5" t="b">
        <f t="shared" ca="1" si="1896"/>
        <v>1</v>
      </c>
      <c r="NH262" s="134">
        <f t="shared" ca="1" si="1897"/>
        <v>2</v>
      </c>
      <c r="NI262" s="134">
        <f t="shared" ca="1" si="1897"/>
        <v>2</v>
      </c>
      <c r="NJ262" s="5" t="b">
        <f t="shared" ca="1" si="1952"/>
        <v>0</v>
      </c>
      <c r="NK262" s="5" t="b">
        <f t="shared" ca="1" si="1952"/>
        <v>1</v>
      </c>
      <c r="NL262" s="5" t="b">
        <f t="shared" ca="1" si="1952"/>
        <v>1</v>
      </c>
      <c r="NM262" s="5" t="b">
        <f t="shared" ca="1" si="1952"/>
        <v>0</v>
      </c>
      <c r="NN262" s="5">
        <f t="shared" ca="1" si="1953"/>
        <v>1</v>
      </c>
      <c r="NO262" s="5">
        <f t="shared" ca="1" si="1953"/>
        <v>0</v>
      </c>
      <c r="NP262" s="5" t="b">
        <f t="shared" ca="1" si="1774"/>
        <v>0</v>
      </c>
      <c r="NQ262" s="5" t="str" cm="1">
        <f t="array" aca="1" ref="NQ262" ca="1">IF(OR(NR262:NY262&lt;&gt;"-"),TRUE,"-")</f>
        <v>-</v>
      </c>
      <c r="NR262" s="19" t="str">
        <f t="shared" ca="1" si="1954"/>
        <v>-</v>
      </c>
      <c r="NS262" s="19" t="str">
        <f t="shared" ca="1" si="1954"/>
        <v>-</v>
      </c>
      <c r="NT262" s="19" t="str">
        <f t="shared" ca="1" si="1954"/>
        <v>-</v>
      </c>
      <c r="NU262" s="19" t="str">
        <f t="shared" ca="1" si="1954"/>
        <v>-</v>
      </c>
      <c r="NV262" s="19" t="str">
        <f t="shared" ca="1" si="1954"/>
        <v>-</v>
      </c>
      <c r="NW262" s="19" t="str">
        <f t="shared" ca="1" si="1954"/>
        <v>-</v>
      </c>
      <c r="NX262" s="19" t="str">
        <f t="shared" ca="1" si="1954"/>
        <v>-</v>
      </c>
      <c r="NY262" s="19" t="str">
        <f t="shared" ca="1" si="1954"/>
        <v>-</v>
      </c>
      <c r="NZ262" s="5" t="b">
        <f t="array" aca="1" ref="NZ262" ca="1">IF(OR(OA262:OG262&lt;&gt;"-"),TRUE,"-")</f>
        <v>1</v>
      </c>
      <c r="OA262" s="19">
        <f t="shared" ca="1" si="1755"/>
        <v>0</v>
      </c>
      <c r="OB262" s="19">
        <f t="shared" ca="1" si="1755"/>
        <v>999999</v>
      </c>
      <c r="OC262" s="19">
        <f t="shared" ca="1" si="1755"/>
        <v>999999</v>
      </c>
      <c r="OD262" s="19">
        <f t="shared" ca="1" si="1755"/>
        <v>999999</v>
      </c>
      <c r="OE262" s="19">
        <f t="shared" ca="1" si="1755"/>
        <v>999999</v>
      </c>
      <c r="OF262" s="19">
        <f t="shared" ca="1" si="1755"/>
        <v>999999</v>
      </c>
      <c r="OG262" s="19">
        <f t="shared" ca="1" si="1755"/>
        <v>999999</v>
      </c>
      <c r="OH262" s="19" t="str">
        <f t="shared" ca="1" si="1755"/>
        <v>-</v>
      </c>
      <c r="OI262" s="19" t="str">
        <f t="shared" ca="1" si="1755"/>
        <v>-</v>
      </c>
      <c r="OJ262" s="19" t="str">
        <f t="shared" ca="1" si="1755"/>
        <v>-</v>
      </c>
      <c r="OK262" s="19" t="b">
        <f t="shared" ca="1" si="1755"/>
        <v>1</v>
      </c>
      <c r="OL262" s="19">
        <f t="shared" ca="1" si="1755"/>
        <v>0</v>
      </c>
      <c r="OM262" s="5" t="str">
        <f t="shared" ca="1" si="1955"/>
        <v>-</v>
      </c>
      <c r="ON262" s="5" t="str">
        <f t="shared" ca="1" si="1955"/>
        <v>-</v>
      </c>
      <c r="OO262" s="5" t="str">
        <f t="shared" ca="1" si="1955"/>
        <v>-</v>
      </c>
      <c r="OP262" s="5" t="str">
        <f t="shared" ca="1" si="1955"/>
        <v>-</v>
      </c>
      <c r="OQ262" s="19" t="str">
        <f t="shared" ref="OQ262:PE272" ca="1" si="1972">OFFSET(OQ$5,$B262,0)</f>
        <v>-</v>
      </c>
      <c r="OR262" s="19" t="str">
        <f t="shared" ca="1" si="1972"/>
        <v>-</v>
      </c>
      <c r="OS262" s="19" t="str">
        <f t="shared" ca="1" si="1972"/>
        <v>-</v>
      </c>
      <c r="OT262" s="19" t="str">
        <f t="shared" ca="1" si="1972"/>
        <v>-</v>
      </c>
      <c r="OU262" s="5">
        <f t="shared" ca="1" si="1753"/>
        <v>0</v>
      </c>
      <c r="OV262" s="19" t="str">
        <f t="shared" ca="1" si="1972"/>
        <v>-</v>
      </c>
      <c r="OW262" s="5" t="str">
        <f t="shared" ca="1" si="1957"/>
        <v>-</v>
      </c>
      <c r="OX262" s="5">
        <f t="shared" ca="1" si="1957"/>
        <v>500</v>
      </c>
      <c r="OY262" s="5">
        <f t="shared" ca="1" si="1957"/>
        <v>500</v>
      </c>
      <c r="OZ262" s="5" t="str">
        <f t="shared" ca="1" si="1957"/>
        <v>-</v>
      </c>
      <c r="PA262" s="5" t="str">
        <f t="shared" ca="1" si="1957"/>
        <v>-</v>
      </c>
      <c r="PB262" s="5" t="str">
        <f t="shared" ca="1" si="1957"/>
        <v>-</v>
      </c>
      <c r="PC262" s="5">
        <f t="shared" ca="1" si="1860"/>
        <v>1.5</v>
      </c>
      <c r="PD262" s="9"/>
      <c r="PE262" s="19">
        <f t="shared" ca="1" si="1972"/>
        <v>50</v>
      </c>
      <c r="PF262" s="19">
        <f t="shared" ca="1" si="1528"/>
        <v>50</v>
      </c>
      <c r="PG262" s="19">
        <f t="shared" ca="1" si="1528"/>
        <v>50</v>
      </c>
      <c r="PH262" s="19">
        <f t="shared" ca="1" si="1528"/>
        <v>50</v>
      </c>
      <c r="PI262" s="5">
        <f t="shared" ca="1" si="1862"/>
        <v>1</v>
      </c>
      <c r="PJ262" s="5">
        <f t="shared" ca="1" si="1863"/>
        <v>1</v>
      </c>
      <c r="PK262" s="5">
        <f t="shared" ca="1" si="1864"/>
        <v>1</v>
      </c>
      <c r="PL262" s="9"/>
      <c r="PM262" s="19" t="b">
        <f t="shared" ca="1" si="1528"/>
        <v>0</v>
      </c>
      <c r="PN262" s="19" t="b">
        <f t="shared" ca="1" si="1528"/>
        <v>0</v>
      </c>
      <c r="PO262" s="19">
        <f t="shared" ca="1" si="1528"/>
        <v>1</v>
      </c>
      <c r="PP262" s="134">
        <f t="shared" ca="1" si="1958"/>
        <v>1</v>
      </c>
      <c r="PQ262" s="134">
        <f t="shared" ca="1" si="1958"/>
        <v>1</v>
      </c>
      <c r="PR262" s="134">
        <f t="shared" ca="1" si="1958"/>
        <v>1</v>
      </c>
      <c r="PS262" s="134">
        <f t="shared" ca="1" si="1958"/>
        <v>1</v>
      </c>
      <c r="PT262" s="134">
        <f t="shared" ca="1" si="1958"/>
        <v>1</v>
      </c>
      <c r="PU262" s="134">
        <f t="shared" ca="1" si="1958"/>
        <v>1</v>
      </c>
      <c r="PV262" s="134">
        <f t="shared" ca="1" si="1958"/>
        <v>1</v>
      </c>
      <c r="PW262" s="134">
        <f t="shared" ca="1" si="1958"/>
        <v>1</v>
      </c>
      <c r="PX262" s="9"/>
      <c r="PY262" s="537" t="str">
        <f t="shared" ca="1" si="1959"/>
        <v>-</v>
      </c>
      <c r="PZ262" s="537" t="str">
        <f t="shared" ca="1" si="1959"/>
        <v>-</v>
      </c>
      <c r="QA262" s="537" t="str">
        <f t="shared" ca="1" si="1959"/>
        <v>-</v>
      </c>
      <c r="QB262" s="537" t="str">
        <f t="shared" ca="1" si="1959"/>
        <v>-</v>
      </c>
      <c r="QC262" s="537" t="str">
        <f t="shared" ca="1" si="1959"/>
        <v>-</v>
      </c>
      <c r="QD262" s="537" t="str">
        <f t="shared" ca="1" si="1959"/>
        <v>-</v>
      </c>
      <c r="QE262" s="537" t="str">
        <f t="shared" ca="1" si="1959"/>
        <v>-</v>
      </c>
      <c r="QF262" s="537" t="str">
        <f t="shared" ca="1" si="1959"/>
        <v>-</v>
      </c>
      <c r="QG262" s="537" t="str">
        <f t="shared" ca="1" si="1959"/>
        <v>-</v>
      </c>
      <c r="QH262" s="537" t="str">
        <f t="shared" ca="1" si="1959"/>
        <v>-</v>
      </c>
      <c r="QI262" s="537" t="str">
        <f t="shared" ca="1" si="1960"/>
        <v>-</v>
      </c>
      <c r="QJ262" s="537" t="str">
        <f t="shared" ca="1" si="1960"/>
        <v>-</v>
      </c>
      <c r="QK262" s="537" t="str">
        <f t="shared" ca="1" si="1960"/>
        <v>-</v>
      </c>
      <c r="QL262" s="537" t="str">
        <f t="shared" ca="1" si="1960"/>
        <v>-</v>
      </c>
      <c r="QM262" s="537" t="str">
        <f t="shared" ca="1" si="1960"/>
        <v>-</v>
      </c>
      <c r="QN262" s="537" t="str">
        <f t="shared" ca="1" si="1960"/>
        <v>-</v>
      </c>
      <c r="QO262" s="537" t="str">
        <f t="shared" ca="1" si="1960"/>
        <v>-</v>
      </c>
      <c r="QP262" s="537" t="str">
        <f t="shared" ca="1" si="1960"/>
        <v>-</v>
      </c>
      <c r="QQ262" s="537" t="str">
        <f t="shared" ca="1" si="1960"/>
        <v>-</v>
      </c>
      <c r="QR262" s="537" t="str">
        <f t="shared" ca="1" si="1960"/>
        <v>-</v>
      </c>
      <c r="QS262" s="537" t="str">
        <f t="shared" ca="1" si="1961"/>
        <v>-</v>
      </c>
      <c r="QT262" s="537" t="str">
        <f t="shared" ca="1" si="1961"/>
        <v>-</v>
      </c>
      <c r="QU262" s="537" t="str">
        <f t="shared" ca="1" si="1961"/>
        <v>-</v>
      </c>
      <c r="QV262" s="537" t="str">
        <f t="shared" ca="1" si="1961"/>
        <v>-</v>
      </c>
      <c r="QW262" s="537" t="str">
        <f t="shared" ca="1" si="1961"/>
        <v>-</v>
      </c>
      <c r="QX262" s="537" t="str">
        <f t="shared" ca="1" si="1961"/>
        <v>-</v>
      </c>
      <c r="QY262" s="537" t="str">
        <f t="shared" ca="1" si="1961"/>
        <v>-</v>
      </c>
      <c r="QZ262" s="537" t="str">
        <f t="shared" ca="1" si="1961"/>
        <v>-</v>
      </c>
      <c r="RA262" s="537" t="str">
        <f t="shared" ca="1" si="1961"/>
        <v>-</v>
      </c>
      <c r="RB262" s="537" t="str">
        <f t="shared" ca="1" si="1961"/>
        <v>-</v>
      </c>
      <c r="RC262" s="537" t="str">
        <f t="shared" ca="1" si="1961"/>
        <v>-</v>
      </c>
      <c r="RD262" s="537" t="str">
        <f t="shared" ca="1" si="1961"/>
        <v>-</v>
      </c>
      <c r="RE262" s="537" t="str">
        <f t="shared" ca="1" si="1898"/>
        <v>-</v>
      </c>
      <c r="RF262" s="537" t="str">
        <f t="shared" ca="1" si="1898"/>
        <v>-</v>
      </c>
      <c r="RG262" s="537" t="str">
        <f t="shared" ca="1" si="1898"/>
        <v>-</v>
      </c>
      <c r="RH262" s="537" t="str">
        <f t="shared" ca="1" si="1898"/>
        <v>-</v>
      </c>
      <c r="RI262" s="547" t="str">
        <f t="shared" ca="1" si="1962"/>
        <v>-</v>
      </c>
      <c r="RJ262" s="547" t="str">
        <f t="shared" ca="1" si="1962"/>
        <v>-</v>
      </c>
      <c r="RK262" s="547" t="str">
        <f t="shared" ca="1" si="1962"/>
        <v>-</v>
      </c>
      <c r="RL262" s="547" t="str">
        <f t="shared" ca="1" si="1962"/>
        <v>-</v>
      </c>
      <c r="RM262" s="547" t="str">
        <f t="shared" ca="1" si="1962"/>
        <v>-</v>
      </c>
      <c r="RN262" s="547" t="str">
        <f t="shared" ca="1" si="1962"/>
        <v>-</v>
      </c>
      <c r="RO262" s="547" t="str">
        <f t="shared" ca="1" si="1962"/>
        <v>-</v>
      </c>
      <c r="RP262" s="547" t="str">
        <f t="shared" ca="1" si="1962"/>
        <v>-</v>
      </c>
      <c r="RQ262" s="547" t="str">
        <f t="shared" ca="1" si="1962"/>
        <v>-</v>
      </c>
      <c r="RR262" s="547" t="str">
        <f t="shared" ca="1" si="1962"/>
        <v>-</v>
      </c>
      <c r="RS262" s="547" t="str">
        <f t="shared" ca="1" si="1962"/>
        <v>-</v>
      </c>
      <c r="RT262" s="547" t="str">
        <f t="shared" ca="1" si="1962"/>
        <v>-</v>
      </c>
      <c r="RU262" s="547" t="str">
        <f t="shared" ca="1" si="1962"/>
        <v>-</v>
      </c>
      <c r="RV262" s="547" t="str">
        <f t="shared" ca="1" si="1962"/>
        <v>-</v>
      </c>
      <c r="RW262" s="547" t="str">
        <f t="shared" ca="1" si="1962"/>
        <v>-</v>
      </c>
      <c r="RX262" s="547" t="str">
        <f t="shared" ca="1" si="1962"/>
        <v>-</v>
      </c>
      <c r="RY262" s="547" t="str">
        <f t="shared" ca="1" si="1899"/>
        <v>-</v>
      </c>
      <c r="RZ262" s="547" t="str">
        <f t="shared" ca="1" si="1899"/>
        <v>-</v>
      </c>
      <c r="SA262" s="547" t="str">
        <f t="shared" ca="1" si="1899"/>
        <v>-</v>
      </c>
      <c r="SB262" s="547" t="str">
        <f t="shared" ca="1" si="1899"/>
        <v>-</v>
      </c>
      <c r="SC262" s="547" t="str">
        <f t="shared" ca="1" si="1899"/>
        <v>-</v>
      </c>
      <c r="SD262" s="547" t="str">
        <f t="shared" ca="1" si="1899"/>
        <v>-</v>
      </c>
      <c r="SE262" s="547" t="str">
        <f t="shared" ca="1" si="1899"/>
        <v>-</v>
      </c>
      <c r="SF262" s="547" t="str">
        <f t="shared" ca="1" si="1899"/>
        <v>-</v>
      </c>
      <c r="SG262" s="547" t="str">
        <f t="shared" ca="1" si="1899"/>
        <v>-</v>
      </c>
      <c r="SH262" s="547" t="str">
        <f t="shared" ca="1" si="1899"/>
        <v>-</v>
      </c>
      <c r="SI262" s="537" t="str">
        <f t="shared" ca="1" si="1963"/>
        <v>-</v>
      </c>
      <c r="SJ262" s="537" t="str">
        <f t="shared" ca="1" si="1963"/>
        <v>-</v>
      </c>
      <c r="SK262" s="537" t="str">
        <f t="shared" ca="1" si="1963"/>
        <v>-</v>
      </c>
      <c r="SL262" s="537" t="str">
        <f t="shared" ca="1" si="1963"/>
        <v>-</v>
      </c>
      <c r="SM262" s="537" t="str">
        <f t="shared" ca="1" si="1963"/>
        <v>-</v>
      </c>
      <c r="SN262" s="537" t="str">
        <f t="shared" ca="1" si="1963"/>
        <v>-</v>
      </c>
      <c r="SO262" s="537" t="str">
        <f t="shared" ca="1" si="1963"/>
        <v>-</v>
      </c>
      <c r="SP262" s="537" t="str">
        <f t="shared" ca="1" si="1963"/>
        <v>-</v>
      </c>
      <c r="SQ262" s="537" t="str">
        <f t="shared" ca="1" si="1963"/>
        <v>-</v>
      </c>
      <c r="SR262" s="537" t="str">
        <f t="shared" ca="1" si="1963"/>
        <v>-</v>
      </c>
      <c r="SS262" s="537" t="str">
        <f t="shared" ca="1" si="1964"/>
        <v>-</v>
      </c>
      <c r="ST262" s="537" t="str">
        <f t="shared" ca="1" si="1964"/>
        <v>-</v>
      </c>
      <c r="SU262" s="537" t="str">
        <f t="shared" ca="1" si="1964"/>
        <v>-</v>
      </c>
      <c r="SV262" s="537" t="str">
        <f t="shared" ca="1" si="1964"/>
        <v>-</v>
      </c>
      <c r="SW262" s="537" t="str">
        <f t="shared" ca="1" si="1964"/>
        <v>-</v>
      </c>
      <c r="SX262" s="537" t="str">
        <f t="shared" ca="1" si="1964"/>
        <v>-</v>
      </c>
      <c r="SY262" s="537" t="str">
        <f t="shared" ca="1" si="1964"/>
        <v>-</v>
      </c>
      <c r="SZ262" s="537" t="str">
        <f t="shared" ca="1" si="1964"/>
        <v>-</v>
      </c>
      <c r="TA262" s="537" t="str">
        <f t="shared" ca="1" si="1964"/>
        <v>-</v>
      </c>
      <c r="TB262" s="537" t="str">
        <f t="shared" ca="1" si="1964"/>
        <v>-</v>
      </c>
      <c r="TC262" s="537" t="str">
        <f t="shared" ca="1" si="1965"/>
        <v>-</v>
      </c>
      <c r="TD262" s="537" t="str">
        <f t="shared" ca="1" si="1965"/>
        <v>-</v>
      </c>
      <c r="TE262" s="537" t="str">
        <f t="shared" ca="1" si="1965"/>
        <v>-</v>
      </c>
      <c r="TF262" s="537" t="str">
        <f t="shared" ca="1" si="1965"/>
        <v>-</v>
      </c>
      <c r="TG262" s="537" t="str">
        <f t="shared" ca="1" si="1965"/>
        <v>-</v>
      </c>
      <c r="TH262" s="537" t="str">
        <f t="shared" ca="1" si="1965"/>
        <v>-</v>
      </c>
      <c r="TI262" s="537" t="str">
        <f t="shared" ca="1" si="1965"/>
        <v>-</v>
      </c>
      <c r="TJ262" s="537" t="str">
        <f t="shared" ca="1" si="1965"/>
        <v>-</v>
      </c>
      <c r="TK262" s="537" t="str">
        <f t="shared" ca="1" si="1965"/>
        <v>-</v>
      </c>
      <c r="TL262" s="537" t="str">
        <f t="shared" ca="1" si="1965"/>
        <v>-</v>
      </c>
      <c r="TM262" s="537" t="str">
        <f t="shared" ca="1" si="1965"/>
        <v>-</v>
      </c>
      <c r="TN262" s="537" t="str">
        <f t="shared" ca="1" si="1965"/>
        <v>-</v>
      </c>
      <c r="TO262" s="537" t="str">
        <f t="shared" ca="1" si="1900"/>
        <v>-</v>
      </c>
      <c r="TP262" s="537" t="str">
        <f t="shared" ca="1" si="1900"/>
        <v>-</v>
      </c>
      <c r="TQ262" s="537" t="str">
        <f t="shared" ca="1" si="1900"/>
        <v>-</v>
      </c>
      <c r="TR262" s="537" t="str">
        <f t="shared" ca="1" si="1900"/>
        <v>-</v>
      </c>
      <c r="TS262" s="547" t="str">
        <f t="shared" ca="1" si="1966"/>
        <v>-</v>
      </c>
      <c r="TT262" s="547" t="str">
        <f t="shared" ca="1" si="1966"/>
        <v>-</v>
      </c>
      <c r="TU262" s="547" t="str">
        <f t="shared" ca="1" si="1966"/>
        <v>-</v>
      </c>
      <c r="TV262" s="547" t="str">
        <f t="shared" ca="1" si="1966"/>
        <v>-</v>
      </c>
      <c r="TW262" s="547" t="str">
        <f t="shared" ca="1" si="1966"/>
        <v>-</v>
      </c>
      <c r="TX262" s="547" t="str">
        <f t="shared" ca="1" si="1966"/>
        <v>-</v>
      </c>
      <c r="TY262" s="547" t="str">
        <f t="shared" ca="1" si="1966"/>
        <v>-</v>
      </c>
      <c r="TZ262" s="547" t="str">
        <f t="shared" ca="1" si="1966"/>
        <v>-</v>
      </c>
      <c r="UA262" s="547" t="str">
        <f t="shared" ca="1" si="1966"/>
        <v>-</v>
      </c>
      <c r="UB262" s="547" t="str">
        <f t="shared" ca="1" si="1966"/>
        <v>-</v>
      </c>
      <c r="UC262" s="547" t="str">
        <f t="shared" ca="1" si="1966"/>
        <v>-</v>
      </c>
      <c r="UD262" s="547" t="str">
        <f t="shared" ca="1" si="1966"/>
        <v>-</v>
      </c>
      <c r="UE262" s="547" t="str">
        <f t="shared" ca="1" si="1966"/>
        <v>-</v>
      </c>
      <c r="UF262" s="547" t="str">
        <f t="shared" ca="1" si="1966"/>
        <v>-</v>
      </c>
      <c r="UG262" s="547" t="str">
        <f t="shared" ca="1" si="1966"/>
        <v>-</v>
      </c>
      <c r="UH262" s="547" t="str">
        <f t="shared" ca="1" si="1966"/>
        <v>-</v>
      </c>
      <c r="UI262" s="547" t="str">
        <f t="shared" ca="1" si="1901"/>
        <v>-</v>
      </c>
      <c r="UJ262" s="547" t="str">
        <f t="shared" ca="1" si="1901"/>
        <v>-</v>
      </c>
      <c r="UK262" s="547" t="str">
        <f t="shared" ca="1" si="1901"/>
        <v>-</v>
      </c>
      <c r="UL262" s="547" t="str">
        <f t="shared" ca="1" si="1901"/>
        <v>-</v>
      </c>
      <c r="UM262" s="547" t="str">
        <f t="shared" ca="1" si="1901"/>
        <v>-</v>
      </c>
      <c r="UN262" s="547" t="str">
        <f t="shared" ca="1" si="1901"/>
        <v>-</v>
      </c>
      <c r="UO262" s="547" t="str">
        <f t="shared" ca="1" si="1901"/>
        <v>-</v>
      </c>
      <c r="UP262" s="547" t="str">
        <f t="shared" ca="1" si="1901"/>
        <v>-</v>
      </c>
      <c r="UQ262" s="547" t="str">
        <f t="shared" ca="1" si="1901"/>
        <v>-</v>
      </c>
      <c r="UR262" s="547" t="str">
        <f t="shared" ca="1" si="1901"/>
        <v>-</v>
      </c>
      <c r="US262" s="537" t="str">
        <f t="shared" ca="1" si="1967"/>
        <v>-</v>
      </c>
      <c r="UT262" s="537" t="str">
        <f t="shared" ca="1" si="1967"/>
        <v>-</v>
      </c>
      <c r="UU262" s="537" t="str">
        <f t="shared" ca="1" si="1967"/>
        <v>-</v>
      </c>
      <c r="UV262" s="537" t="str">
        <f t="shared" ca="1" si="1967"/>
        <v>-</v>
      </c>
      <c r="UW262" s="537" t="str">
        <f t="shared" ca="1" si="1967"/>
        <v>-</v>
      </c>
      <c r="UX262" s="537" t="str">
        <f t="shared" ca="1" si="1967"/>
        <v>-</v>
      </c>
      <c r="UY262" s="537" t="str">
        <f t="shared" ca="1" si="1967"/>
        <v>-</v>
      </c>
      <c r="UZ262" s="537" t="str">
        <f t="shared" ca="1" si="1967"/>
        <v>-</v>
      </c>
      <c r="VA262" s="537" t="str">
        <f t="shared" ca="1" si="1967"/>
        <v>-</v>
      </c>
      <c r="VB262" s="537" t="str">
        <f t="shared" ca="1" si="1967"/>
        <v>-</v>
      </c>
      <c r="VC262" s="537" t="str">
        <f t="shared" ca="1" si="1968"/>
        <v>-</v>
      </c>
      <c r="VD262" s="537" t="str">
        <f t="shared" ca="1" si="1968"/>
        <v>-</v>
      </c>
      <c r="VE262" s="537" t="str">
        <f t="shared" ca="1" si="1968"/>
        <v>-</v>
      </c>
      <c r="VF262" s="537" t="str">
        <f t="shared" ca="1" si="1968"/>
        <v>-</v>
      </c>
      <c r="VG262" s="537" t="str">
        <f t="shared" ca="1" si="1968"/>
        <v>-</v>
      </c>
      <c r="VH262" s="537" t="str">
        <f t="shared" ca="1" si="1968"/>
        <v>-</v>
      </c>
      <c r="VI262" s="537" t="str">
        <f t="shared" ca="1" si="1968"/>
        <v>-</v>
      </c>
      <c r="VJ262" s="537" t="str">
        <f t="shared" ca="1" si="1968"/>
        <v>-</v>
      </c>
      <c r="VK262" s="537" t="str">
        <f t="shared" ca="1" si="1968"/>
        <v>-</v>
      </c>
      <c r="VL262" s="537" t="str">
        <f t="shared" ca="1" si="1968"/>
        <v>-</v>
      </c>
      <c r="VM262" s="537" t="str">
        <f t="shared" ca="1" si="1969"/>
        <v>-</v>
      </c>
      <c r="VN262" s="537" t="str">
        <f t="shared" ca="1" si="1969"/>
        <v>-</v>
      </c>
      <c r="VO262" s="537" t="str">
        <f t="shared" ca="1" si="1969"/>
        <v>-</v>
      </c>
      <c r="VP262" s="537" t="str">
        <f t="shared" ca="1" si="1969"/>
        <v>-</v>
      </c>
      <c r="VQ262" s="537" t="str">
        <f t="shared" ca="1" si="1969"/>
        <v>-</v>
      </c>
      <c r="VR262" s="537" t="str">
        <f t="shared" ca="1" si="1969"/>
        <v>-</v>
      </c>
      <c r="VS262" s="537" t="str">
        <f t="shared" ca="1" si="1969"/>
        <v>-</v>
      </c>
      <c r="VT262" s="537" t="str">
        <f t="shared" ca="1" si="1969"/>
        <v>-</v>
      </c>
      <c r="VU262" s="537" t="str">
        <f t="shared" ca="1" si="1969"/>
        <v>-</v>
      </c>
      <c r="VV262" s="537" t="str">
        <f t="shared" ca="1" si="1969"/>
        <v>-</v>
      </c>
      <c r="VW262" s="537" t="b">
        <f t="shared" ca="1" si="1969"/>
        <v>1</v>
      </c>
      <c r="VX262" s="537" t="b">
        <f t="shared" ca="1" si="1969"/>
        <v>1</v>
      </c>
      <c r="VY262" s="537" t="b">
        <f t="shared" ca="1" si="1902"/>
        <v>1</v>
      </c>
      <c r="VZ262" s="537" t="b">
        <f t="shared" ca="1" si="1902"/>
        <v>1</v>
      </c>
      <c r="WA262" s="537" t="b">
        <f t="shared" ca="1" si="1902"/>
        <v>1</v>
      </c>
      <c r="WB262" s="537" t="b">
        <f t="shared" ca="1" si="1902"/>
        <v>1</v>
      </c>
      <c r="WC262" s="547" t="b">
        <f t="shared" ca="1" si="1970"/>
        <v>1</v>
      </c>
      <c r="WD262" s="547" t="b">
        <f t="shared" ca="1" si="1970"/>
        <v>1</v>
      </c>
      <c r="WE262" s="547" t="b">
        <f t="shared" ca="1" si="1970"/>
        <v>1</v>
      </c>
      <c r="WF262" s="547" t="b">
        <f t="shared" ca="1" si="1970"/>
        <v>1</v>
      </c>
      <c r="WG262" s="547" t="b">
        <f t="shared" ca="1" si="1970"/>
        <v>1</v>
      </c>
      <c r="WH262" s="547" t="b">
        <f t="shared" ca="1" si="1970"/>
        <v>1</v>
      </c>
      <c r="WI262" s="547" t="b">
        <f t="shared" ca="1" si="1970"/>
        <v>1</v>
      </c>
      <c r="WJ262" s="547" t="b">
        <f t="shared" ca="1" si="1970"/>
        <v>1</v>
      </c>
      <c r="WK262" s="547" t="b">
        <f t="shared" ca="1" si="1970"/>
        <v>1</v>
      </c>
      <c r="WL262" s="547" t="b">
        <f t="shared" ca="1" si="1970"/>
        <v>1</v>
      </c>
      <c r="WM262" s="547" t="b">
        <f t="shared" ca="1" si="1970"/>
        <v>1</v>
      </c>
      <c r="WN262" s="547" t="b">
        <f t="shared" ca="1" si="1970"/>
        <v>1</v>
      </c>
      <c r="WO262" s="547" t="b">
        <f t="shared" ca="1" si="1970"/>
        <v>1</v>
      </c>
      <c r="WP262" s="547" t="b">
        <f t="shared" ca="1" si="1970"/>
        <v>1</v>
      </c>
      <c r="WQ262" s="547" t="b">
        <f t="shared" ca="1" si="1970"/>
        <v>1</v>
      </c>
      <c r="WR262" s="547" t="b">
        <f t="shared" ca="1" si="1970"/>
        <v>1</v>
      </c>
      <c r="WS262" s="547" t="b">
        <f t="shared" ca="1" si="1903"/>
        <v>1</v>
      </c>
      <c r="WT262" s="547" t="b">
        <f t="shared" ca="1" si="1903"/>
        <v>1</v>
      </c>
      <c r="WU262" s="547" t="b">
        <f t="shared" ca="1" si="1903"/>
        <v>1</v>
      </c>
      <c r="WV262" s="547" t="b">
        <f t="shared" ca="1" si="1903"/>
        <v>1</v>
      </c>
      <c r="WW262" s="547" t="b">
        <f t="shared" ca="1" si="1903"/>
        <v>1</v>
      </c>
      <c r="WX262" s="547" t="b">
        <f t="shared" ca="1" si="1903"/>
        <v>1</v>
      </c>
      <c r="WY262" s="547" t="b">
        <f t="shared" ca="1" si="1903"/>
        <v>1</v>
      </c>
      <c r="WZ262" s="547" t="b">
        <f t="shared" ca="1" si="1903"/>
        <v>1</v>
      </c>
      <c r="XA262" s="547" t="b">
        <f t="shared" ca="1" si="1903"/>
        <v>1</v>
      </c>
      <c r="XB262" s="547" t="b">
        <f t="shared" ca="1" si="1903"/>
        <v>1</v>
      </c>
      <c r="XC262" s="19">
        <f t="shared" ca="1" si="1528"/>
        <v>0</v>
      </c>
      <c r="XD262" s="599">
        <v>0</v>
      </c>
    </row>
    <row r="263" spans="1:628" outlineLevel="2">
      <c r="A263" s="20">
        <f t="shared" si="1423"/>
        <v>258</v>
      </c>
      <c r="B263" s="241">
        <f t="shared" ca="1" si="1754"/>
        <v>226</v>
      </c>
      <c r="C263" s="115">
        <v>302</v>
      </c>
      <c r="D263" s="134" t="str">
        <f t="shared" ca="1" si="1810"/>
        <v>GSW</v>
      </c>
      <c r="E263" t="b">
        <v>1</v>
      </c>
      <c r="F263" t="b">
        <v>0</v>
      </c>
      <c r="G263" t="b">
        <f t="shared" ref="G263:G272" si="1973">E263</f>
        <v>1</v>
      </c>
      <c r="H263" s="213">
        <f t="shared" ca="1" si="1549"/>
        <v>54</v>
      </c>
      <c r="I263" s="19">
        <f t="shared" ca="1" si="1426"/>
        <v>1</v>
      </c>
      <c r="J263" s="19">
        <f t="shared" ca="1" si="1426"/>
        <v>0</v>
      </c>
      <c r="K263" s="114">
        <f t="shared" ca="1" si="1630"/>
        <v>12</v>
      </c>
      <c r="L263" s="114">
        <f t="shared" ca="1" si="1904"/>
        <v>2</v>
      </c>
      <c r="M263" s="19">
        <f t="shared" ca="1" si="1426"/>
        <v>2</v>
      </c>
      <c r="N263" s="19">
        <f t="shared" ca="1" si="1426"/>
        <v>2</v>
      </c>
      <c r="O263" s="114">
        <f t="shared" ca="1" si="1812"/>
        <v>2</v>
      </c>
      <c r="P263" s="19">
        <f t="shared" ca="1" si="1686"/>
        <v>3</v>
      </c>
      <c r="Q263" s="19">
        <f t="shared" ca="1" si="1686"/>
        <v>2</v>
      </c>
      <c r="R263" s="19">
        <f t="shared" ca="1" si="1686"/>
        <v>1</v>
      </c>
      <c r="S263" s="19">
        <f t="shared" ca="1" si="1686"/>
        <v>0</v>
      </c>
      <c r="T263" s="19">
        <f t="shared" ca="1" si="1686"/>
        <v>0</v>
      </c>
      <c r="U263" s="19">
        <f t="shared" ca="1" si="1686"/>
        <v>0</v>
      </c>
      <c r="V263" s="19">
        <f t="shared" ca="1" si="1686"/>
        <v>0</v>
      </c>
      <c r="W263" s="19">
        <f t="shared" ca="1" si="1686"/>
        <v>0</v>
      </c>
      <c r="X263" s="19">
        <f t="shared" ca="1" si="1686"/>
        <v>1</v>
      </c>
      <c r="Y263" s="19">
        <f t="shared" ca="1" si="1686"/>
        <v>1</v>
      </c>
      <c r="Z263" s="19">
        <f t="shared" ca="1" si="1686"/>
        <v>1</v>
      </c>
      <c r="AA263" s="209"/>
      <c r="AB263" s="209"/>
      <c r="AC263" s="209"/>
      <c r="AD263" s="209"/>
      <c r="AE263" s="209"/>
      <c r="AF263" s="19">
        <f t="shared" ca="1" si="1687"/>
        <v>0</v>
      </c>
      <c r="AG263" s="209"/>
      <c r="AH263" s="209"/>
      <c r="AI263" s="209"/>
      <c r="AJ263" s="209"/>
      <c r="AK263" s="209"/>
      <c r="AL263" s="209"/>
      <c r="AM263" s="209"/>
      <c r="AN263" s="209"/>
      <c r="AO263" s="134">
        <f t="shared" ca="1" si="1813"/>
        <v>2</v>
      </c>
      <c r="AP263" s="134">
        <f ca="1">INDEX(CHOOSE($P263,DataAutumn!i.AdultDrys,DataWinter!i.AdultDrys,DataSpring!i.AdultDrys),1,$O263)</f>
        <v>3</v>
      </c>
      <c r="AQ263" s="5">
        <f t="shared" ca="1" si="1925"/>
        <v>2</v>
      </c>
      <c r="AR263" s="5">
        <f t="shared" ca="1" si="1925"/>
        <v>0</v>
      </c>
      <c r="AS263" s="5">
        <f t="shared" ca="1" si="1814"/>
        <v>6</v>
      </c>
      <c r="AT263" s="209"/>
      <c r="AU263" s="209"/>
      <c r="AV263" s="209"/>
      <c r="AW263" s="353" t="str">
        <f t="shared" ca="1" si="1763"/>
        <v>TemplateRE 00054 GSW MWM     TOL204 Scan2 GFS_1 RR+01% REV12_1_2 PI00.0% Part0  GP100% WP100% MP100% (T_F33N11L00)</v>
      </c>
      <c r="AX263" s="9" t="str">
        <f ca="1">IF(COUNTIF(AW$5:AW263,AW263)=1,"-","Dup")</f>
        <v>-</v>
      </c>
      <c r="AY263" s="9"/>
      <c r="AZ263" s="19" t="str">
        <f t="shared" ca="1" si="1926"/>
        <v>-</v>
      </c>
      <c r="BA263" s="19" t="str">
        <f t="shared" ca="1" si="1926"/>
        <v>-</v>
      </c>
      <c r="BB263" s="19" t="str">
        <f t="shared" ca="1" si="1926"/>
        <v>-</v>
      </c>
      <c r="BC263" s="19" t="str">
        <f t="shared" ca="1" si="1926"/>
        <v>-</v>
      </c>
      <c r="BD263" s="19" t="str">
        <f t="shared" ca="1" si="1926"/>
        <v>-</v>
      </c>
      <c r="BE263" s="19" t="str">
        <f t="shared" ca="1" si="1926"/>
        <v>-</v>
      </c>
      <c r="BF263" s="19" t="str">
        <f t="shared" ca="1" si="1926"/>
        <v>-</v>
      </c>
      <c r="BG263" s="19" t="str">
        <f t="shared" ca="1" si="1926"/>
        <v>-</v>
      </c>
      <c r="BH263" s="19" t="str">
        <f t="shared" ca="1" si="1926"/>
        <v>-</v>
      </c>
      <c r="BI263" s="9"/>
      <c r="BJ263" s="19" t="b">
        <f t="shared" ca="1" si="1438"/>
        <v>1</v>
      </c>
      <c r="BK263" s="19" t="str">
        <f t="shared" ca="1" si="1438"/>
        <v>-</v>
      </c>
      <c r="BL263" s="19" t="str">
        <f t="shared" ca="1" si="1438"/>
        <v>-</v>
      </c>
      <c r="BM263" s="19" t="str">
        <f t="shared" ca="1" si="1438"/>
        <v>-</v>
      </c>
      <c r="BN263" s="19" t="b">
        <f t="shared" ca="1" si="1438"/>
        <v>0</v>
      </c>
      <c r="BO263" s="19">
        <f t="shared" ca="1" si="1438"/>
        <v>0</v>
      </c>
      <c r="BP263" s="19" t="str">
        <f t="shared" ca="1" si="1439"/>
        <v>-</v>
      </c>
      <c r="BQ263" s="19" t="str">
        <f t="shared" ca="1" si="1439"/>
        <v>-</v>
      </c>
      <c r="BR263" s="19" t="b">
        <f t="shared" ca="1" si="1438"/>
        <v>1</v>
      </c>
      <c r="BS263" s="9"/>
      <c r="BT263" s="19" t="str">
        <f t="shared" ca="1" si="1440"/>
        <v>-</v>
      </c>
      <c r="BU263" s="5" t="str">
        <f t="shared" ref="BU263:BU272" ca="1" si="1974">IF($O263&lt;&gt;4,OFFSET(BU$5,$B263,0),1)</f>
        <v>-</v>
      </c>
      <c r="BV263" s="5">
        <f t="shared" ref="BV263:BW272" ca="1" si="1975">$R263</f>
        <v>1</v>
      </c>
      <c r="BW263" s="5">
        <f t="shared" ca="1" si="1818"/>
        <v>1</v>
      </c>
      <c r="BX263" s="19" t="str">
        <f t="shared" ca="1" si="1443"/>
        <v>-</v>
      </c>
      <c r="BY263" s="19" t="str">
        <f t="shared" ca="1" si="1443"/>
        <v>-</v>
      </c>
      <c r="BZ263" s="19" t="str">
        <f t="shared" ca="1" si="1443"/>
        <v>-</v>
      </c>
      <c r="CA263" s="5" t="str">
        <f t="shared" ref="CA263:CA272" ca="1" si="1976">IF($O263&lt;&gt;4,OFFSET(CA$5,$B263,0),1)</f>
        <v>-</v>
      </c>
      <c r="CB263" s="5">
        <f t="shared" ref="CB263:CC272" ca="1" si="1977">$R263</f>
        <v>1</v>
      </c>
      <c r="CC263" s="5">
        <f t="shared" ca="1" si="1977"/>
        <v>1</v>
      </c>
      <c r="CD263" s="19" t="str">
        <f t="shared" ca="1" si="1446"/>
        <v>-</v>
      </c>
      <c r="CE263" s="5" t="str">
        <f t="shared" ref="CE263:CE272" ca="1" si="1978">IF($O263&lt;&gt;4,OFFSET(CE$5,$B263,0),1)</f>
        <v>-</v>
      </c>
      <c r="CF263" s="5">
        <f t="shared" ref="CF263:CF272" ca="1" si="1979">$R263</f>
        <v>1</v>
      </c>
      <c r="CG263" s="19" t="str">
        <f t="shared" ca="1" si="1449"/>
        <v>-</v>
      </c>
      <c r="CH263" s="19" t="str">
        <f t="shared" ca="1" si="1449"/>
        <v>-</v>
      </c>
      <c r="CI263" s="5">
        <f t="shared" ca="1" si="1450"/>
        <v>1</v>
      </c>
      <c r="CJ263" s="19" t="str">
        <f t="shared" ca="1" si="1449"/>
        <v>-</v>
      </c>
      <c r="CK263" s="5" t="str">
        <f t="shared" ref="CK263:CK272" ca="1" si="1980">IF($O263&lt;&gt;4,OFFSET(CK$5,$B263,0),1)</f>
        <v>-</v>
      </c>
      <c r="CL263" s="5">
        <f t="shared" ref="CL263:CM272" ca="1" si="1981">$R263</f>
        <v>1</v>
      </c>
      <c r="CM263" s="5">
        <f t="shared" ca="1" si="1824"/>
        <v>1</v>
      </c>
      <c r="CN263" s="9"/>
      <c r="CO263" s="5" t="b">
        <f t="shared" ca="1" si="1453"/>
        <v>0</v>
      </c>
      <c r="CP263" s="12">
        <f t="shared" ca="1" si="1748"/>
        <v>2232111</v>
      </c>
      <c r="CQ263" s="19">
        <f t="shared" ca="1" si="1455"/>
        <v>1</v>
      </c>
      <c r="CR263" s="19" t="str">
        <f t="shared" ca="1" si="1455"/>
        <v>-</v>
      </c>
      <c r="CS263" s="143">
        <f t="shared" ca="1" si="1893"/>
        <v>1</v>
      </c>
      <c r="CT263" s="143">
        <f t="shared" ca="1" si="1893"/>
        <v>1</v>
      </c>
      <c r="CU263" s="12">
        <v>0</v>
      </c>
      <c r="CV263" s="143">
        <f t="shared" ca="1" si="1906"/>
        <v>1</v>
      </c>
      <c r="CW263" s="143">
        <f t="shared" ca="1" si="1906"/>
        <v>1</v>
      </c>
      <c r="CX263" s="143">
        <f t="shared" ca="1" si="1906"/>
        <v>1</v>
      </c>
      <c r="CY263" s="12">
        <v>0</v>
      </c>
      <c r="CZ263" s="12">
        <v>0</v>
      </c>
      <c r="DA263" s="143">
        <f t="shared" ca="1" si="1908"/>
        <v>1</v>
      </c>
      <c r="DB263" s="143">
        <f t="shared" ca="1" si="1908"/>
        <v>1</v>
      </c>
      <c r="DC263" s="143">
        <f t="shared" ca="1" si="1907"/>
        <v>1</v>
      </c>
      <c r="DD263" s="143">
        <f t="shared" ca="1" si="1907"/>
        <v>1</v>
      </c>
      <c r="DE263" s="143">
        <f t="shared" ca="1" si="1907"/>
        <v>0</v>
      </c>
      <c r="DF263" s="143">
        <f t="shared" ca="1" si="1907"/>
        <v>1</v>
      </c>
      <c r="DG263" s="143">
        <f t="shared" ca="1" si="1907"/>
        <v>1</v>
      </c>
      <c r="DH263" s="143">
        <f t="shared" ca="1" si="1907"/>
        <v>1</v>
      </c>
      <c r="DI263" s="143">
        <f t="shared" ca="1" si="1907"/>
        <v>1</v>
      </c>
      <c r="DJ263" s="9"/>
      <c r="DK263" s="19" t="b">
        <f t="shared" ca="1" si="1460"/>
        <v>1</v>
      </c>
      <c r="DL263" s="19" t="b">
        <f t="shared" ca="1" si="1460"/>
        <v>1</v>
      </c>
      <c r="DM263" s="19" t="b">
        <f t="shared" ca="1" si="1460"/>
        <v>1</v>
      </c>
      <c r="DN263" s="468">
        <f t="shared" ca="1" si="1895"/>
        <v>22321111</v>
      </c>
      <c r="DO263" s="19" t="b">
        <f t="shared" ca="1" si="1461"/>
        <v>1</v>
      </c>
      <c r="DP263" s="19">
        <f t="shared" ca="1" si="1461"/>
        <v>0</v>
      </c>
      <c r="DQ263" s="19" t="str">
        <f t="shared" ca="1" si="1461"/>
        <v>-</v>
      </c>
      <c r="DR263" s="578" t="str">
        <f t="shared" ca="1" si="1461"/>
        <v>-</v>
      </c>
      <c r="DS263" s="430">
        <f t="shared" ca="1" si="1927"/>
        <v>652</v>
      </c>
      <c r="DT263" s="430">
        <f t="shared" ca="1" si="1927"/>
        <v>686</v>
      </c>
      <c r="DU263" s="430">
        <f t="shared" ca="1" si="1927"/>
        <v>721</v>
      </c>
      <c r="DV263" s="142">
        <f t="shared" ca="1" si="1928"/>
        <v>378</v>
      </c>
      <c r="DW263" s="142">
        <f t="shared" ca="1" si="1928"/>
        <v>413</v>
      </c>
      <c r="DX263" s="142">
        <f t="shared" ca="1" si="1928"/>
        <v>448</v>
      </c>
      <c r="DY263" s="19" t="str">
        <f t="shared" ca="1" si="1911"/>
        <v>-</v>
      </c>
      <c r="DZ263" s="19" t="str">
        <f t="shared" ca="1" si="1911"/>
        <v>-</v>
      </c>
      <c r="EA263" s="19" t="str">
        <f t="shared" ca="1" si="1911"/>
        <v>-</v>
      </c>
      <c r="EB263" s="19" t="str">
        <f t="shared" ca="1" si="1911"/>
        <v>-</v>
      </c>
      <c r="EC263" s="19" t="str">
        <f t="shared" ca="1" si="1911"/>
        <v>-</v>
      </c>
      <c r="ED263" s="19" t="str">
        <f t="shared" ca="1" si="1911"/>
        <v>-</v>
      </c>
      <c r="EE263" s="19">
        <f t="shared" ca="1" si="1911"/>
        <v>1</v>
      </c>
      <c r="EF263" s="19">
        <f t="shared" ca="1" si="1911"/>
        <v>1</v>
      </c>
      <c r="EG263" s="19">
        <f t="shared" ca="1" si="1911"/>
        <v>0</v>
      </c>
      <c r="EH263" s="19" t="str">
        <f t="shared" ca="1" si="1911"/>
        <v>-</v>
      </c>
      <c r="EI263" s="19" t="str">
        <f t="shared" ca="1" si="1911"/>
        <v>-</v>
      </c>
      <c r="EJ263" s="19" t="str">
        <f t="shared" ca="1" si="1911"/>
        <v>-</v>
      </c>
      <c r="EK263" s="19" t="str">
        <f t="shared" ca="1" si="1911"/>
        <v>-</v>
      </c>
      <c r="EL263" s="19" t="str">
        <f t="shared" ca="1" si="1911"/>
        <v>-</v>
      </c>
      <c r="EM263" s="19">
        <f t="shared" ca="1" si="1911"/>
        <v>0</v>
      </c>
      <c r="EN263" s="19" t="str">
        <f t="shared" ca="1" si="1911"/>
        <v>-</v>
      </c>
      <c r="EO263" s="19" t="str">
        <f t="shared" ca="1" si="1909"/>
        <v>-</v>
      </c>
      <c r="EP263" s="19" t="str">
        <f t="shared" ca="1" si="1461"/>
        <v>-</v>
      </c>
      <c r="EQ263" s="19">
        <f t="shared" ca="1" si="1461"/>
        <v>0</v>
      </c>
      <c r="ER263" s="19">
        <f t="shared" ca="1" si="1461"/>
        <v>0</v>
      </c>
      <c r="ES263" s="9"/>
      <c r="ET263" s="19" t="str">
        <f t="shared" ca="1" si="1747"/>
        <v>-</v>
      </c>
      <c r="EU263" s="19" t="str">
        <f t="shared" ca="1" si="1747"/>
        <v>-</v>
      </c>
      <c r="EV263" s="19" t="str">
        <f t="shared" ca="1" si="1747"/>
        <v>-</v>
      </c>
      <c r="EW263" s="19" t="str">
        <f t="shared" ca="1" si="1747"/>
        <v>-</v>
      </c>
      <c r="EX263" s="19" t="str">
        <f t="shared" ca="1" si="1747"/>
        <v>-</v>
      </c>
      <c r="EY263" s="19" t="str">
        <f t="shared" ca="1" si="1747"/>
        <v>-</v>
      </c>
      <c r="EZ263" s="19" t="str">
        <f t="shared" ca="1" si="1747"/>
        <v>-</v>
      </c>
      <c r="FA263" s="19" t="str">
        <f t="shared" ca="1" si="1747"/>
        <v>-</v>
      </c>
      <c r="FB263" s="19" t="str">
        <f t="shared" ca="1" si="1747"/>
        <v>-</v>
      </c>
      <c r="FC263" s="19" t="str">
        <f t="shared" ca="1" si="1747"/>
        <v>-</v>
      </c>
      <c r="FD263" s="19" t="str">
        <f t="shared" ca="1" si="1747"/>
        <v>-</v>
      </c>
      <c r="FE263" s="19" t="str">
        <f t="shared" ca="1" si="1747"/>
        <v>-</v>
      </c>
      <c r="FF263" s="19">
        <f t="shared" ca="1" si="1747"/>
        <v>0</v>
      </c>
      <c r="FG263" s="430">
        <f t="shared" ca="1" si="1929"/>
        <v>0</v>
      </c>
      <c r="FH263" s="430">
        <f t="shared" ca="1" si="1929"/>
        <v>0</v>
      </c>
      <c r="FI263" s="114">
        <f t="shared" ca="1" si="1930"/>
        <v>0</v>
      </c>
      <c r="FJ263" s="114">
        <f t="shared" ca="1" si="1930"/>
        <v>0</v>
      </c>
      <c r="FK263" s="114">
        <f t="shared" ca="1" si="1930"/>
        <v>0</v>
      </c>
      <c r="FL263" s="114">
        <f t="shared" ca="1" si="1930"/>
        <v>0</v>
      </c>
      <c r="FM263" s="114">
        <f t="shared" ca="1" si="1930"/>
        <v>0</v>
      </c>
      <c r="FN263" s="536">
        <f t="shared" ca="1" si="1831"/>
        <v>0</v>
      </c>
      <c r="FO263" s="114">
        <f t="shared" ca="1" si="1931"/>
        <v>0</v>
      </c>
      <c r="FP263" s="114">
        <f t="shared" ca="1" si="1931"/>
        <v>0</v>
      </c>
      <c r="FQ263" s="114">
        <f t="shared" ca="1" si="1931"/>
        <v>0</v>
      </c>
      <c r="FR263" s="114">
        <f t="shared" ca="1" si="1931"/>
        <v>0</v>
      </c>
      <c r="FS263" s="114">
        <f t="shared" ca="1" si="1931"/>
        <v>0</v>
      </c>
      <c r="FT263" s="536">
        <f t="shared" ca="1" si="1832"/>
        <v>0</v>
      </c>
      <c r="FU263" s="114">
        <f t="shared" ca="1" si="1932"/>
        <v>0</v>
      </c>
      <c r="FV263" s="114">
        <f t="shared" ca="1" si="1932"/>
        <v>0</v>
      </c>
      <c r="FW263" s="114">
        <f t="shared" ca="1" si="1932"/>
        <v>0</v>
      </c>
      <c r="FX263" s="114">
        <f t="shared" ca="1" si="1932"/>
        <v>0</v>
      </c>
      <c r="FY263" s="114">
        <f t="shared" ca="1" si="1932"/>
        <v>0</v>
      </c>
      <c r="FZ263" s="536">
        <f t="shared" ca="1" si="1833"/>
        <v>0</v>
      </c>
      <c r="GA263" s="114">
        <f t="shared" ca="1" si="1933"/>
        <v>0</v>
      </c>
      <c r="GB263" s="114">
        <f t="shared" ca="1" si="1933"/>
        <v>0</v>
      </c>
      <c r="GC263" s="114">
        <f t="shared" ca="1" si="1933"/>
        <v>0</v>
      </c>
      <c r="GD263" s="114">
        <f t="shared" ca="1" si="1933"/>
        <v>0</v>
      </c>
      <c r="GE263" s="114">
        <f t="shared" ca="1" si="1933"/>
        <v>0</v>
      </c>
      <c r="GF263" s="536">
        <f t="shared" ca="1" si="1834"/>
        <v>0</v>
      </c>
      <c r="GG263" s="114">
        <f t="shared" ca="1" si="1934"/>
        <v>0</v>
      </c>
      <c r="GH263" s="114">
        <f t="shared" ca="1" si="1934"/>
        <v>0</v>
      </c>
      <c r="GI263" s="114">
        <f t="shared" ca="1" si="1934"/>
        <v>0</v>
      </c>
      <c r="GJ263" s="114">
        <f t="shared" ca="1" si="1934"/>
        <v>0</v>
      </c>
      <c r="GK263" s="114">
        <f t="shared" ca="1" si="1934"/>
        <v>0</v>
      </c>
      <c r="GL263" s="536">
        <f t="shared" ca="1" si="1835"/>
        <v>0</v>
      </c>
      <c r="GM263" s="114">
        <f t="shared" ca="1" si="1935"/>
        <v>0</v>
      </c>
      <c r="GN263" s="114">
        <f t="shared" ca="1" si="1935"/>
        <v>0</v>
      </c>
      <c r="GO263" s="114">
        <f t="shared" ca="1" si="1935"/>
        <v>0</v>
      </c>
      <c r="GP263" s="114">
        <f t="shared" ca="1" si="1935"/>
        <v>0</v>
      </c>
      <c r="GQ263" s="114">
        <f t="shared" ca="1" si="1935"/>
        <v>0</v>
      </c>
      <c r="GR263" s="536">
        <f t="shared" ca="1" si="1836"/>
        <v>0</v>
      </c>
      <c r="GS263" s="115">
        <f t="shared" ca="1" si="1936"/>
        <v>0</v>
      </c>
      <c r="GT263" s="115">
        <f t="shared" ca="1" si="1936"/>
        <v>0</v>
      </c>
      <c r="GU263" s="115">
        <f t="shared" ca="1" si="1936"/>
        <v>0</v>
      </c>
      <c r="GV263" s="115">
        <f t="shared" ca="1" si="1936"/>
        <v>0</v>
      </c>
      <c r="GW263" s="553">
        <f t="shared" ca="1" si="1937"/>
        <v>0</v>
      </c>
      <c r="GX263" s="553">
        <f t="shared" ca="1" si="1937"/>
        <v>0</v>
      </c>
      <c r="GY263" s="553">
        <f t="shared" ca="1" si="1937"/>
        <v>0</v>
      </c>
      <c r="GZ263" s="553">
        <f t="shared" ca="1" si="1937"/>
        <v>0</v>
      </c>
      <c r="HA263" s="553">
        <f t="shared" ca="1" si="1937"/>
        <v>0</v>
      </c>
      <c r="HB263" s="553">
        <f t="shared" ca="1" si="1937"/>
        <v>0</v>
      </c>
      <c r="HC263" s="553">
        <f t="shared" ca="1" si="1937"/>
        <v>0</v>
      </c>
      <c r="HD263" s="553">
        <f t="shared" ca="1" si="1937"/>
        <v>0</v>
      </c>
      <c r="HE263" s="553">
        <f t="shared" ca="1" si="1937"/>
        <v>0</v>
      </c>
      <c r="HF263" s="553">
        <f t="shared" ca="1" si="1937"/>
        <v>0</v>
      </c>
      <c r="HG263" s="553">
        <f t="shared" ca="1" si="1937"/>
        <v>0</v>
      </c>
      <c r="HH263" s="553">
        <f t="shared" ca="1" si="1937"/>
        <v>0</v>
      </c>
      <c r="HI263" s="553">
        <f t="shared" ca="1" si="1937"/>
        <v>0</v>
      </c>
      <c r="HJ263" s="553">
        <f t="shared" ca="1" si="1937"/>
        <v>0</v>
      </c>
      <c r="HK263" s="553">
        <f t="shared" ca="1" si="1937"/>
        <v>0</v>
      </c>
      <c r="HL263" s="553">
        <f t="shared" ca="1" si="1937"/>
        <v>0</v>
      </c>
      <c r="HM263" s="553">
        <f t="shared" ca="1" si="1938"/>
        <v>0</v>
      </c>
      <c r="HN263" s="553">
        <f t="shared" ca="1" si="1938"/>
        <v>0</v>
      </c>
      <c r="HO263" s="553">
        <f t="shared" ca="1" si="1938"/>
        <v>0</v>
      </c>
      <c r="HP263" s="553">
        <f t="shared" ca="1" si="1938"/>
        <v>0</v>
      </c>
      <c r="HQ263" s="19">
        <f t="shared" ca="1" si="1485"/>
        <v>0</v>
      </c>
      <c r="HR263" s="114">
        <f t="shared" ca="1" si="1939"/>
        <v>0</v>
      </c>
      <c r="HS263" s="114">
        <f t="shared" ca="1" si="1939"/>
        <v>0</v>
      </c>
      <c r="HT263" s="114">
        <f t="shared" ca="1" si="1939"/>
        <v>0</v>
      </c>
      <c r="HU263" s="114">
        <f t="shared" ca="1" si="1939"/>
        <v>0</v>
      </c>
      <c r="HV263" s="114">
        <f t="shared" ca="1" si="1939"/>
        <v>0</v>
      </c>
      <c r="HW263" s="536">
        <f t="shared" ca="1" si="1838"/>
        <v>0</v>
      </c>
      <c r="HX263" s="114">
        <f t="shared" ca="1" si="1940"/>
        <v>0</v>
      </c>
      <c r="HY263" s="114">
        <f t="shared" ca="1" si="1940"/>
        <v>0</v>
      </c>
      <c r="HZ263" s="114">
        <f t="shared" ca="1" si="1940"/>
        <v>0</v>
      </c>
      <c r="IA263" s="114">
        <f t="shared" ca="1" si="1940"/>
        <v>0</v>
      </c>
      <c r="IB263" s="114">
        <f t="shared" ca="1" si="1940"/>
        <v>0</v>
      </c>
      <c r="IC263" s="536">
        <f t="shared" ca="1" si="1839"/>
        <v>0</v>
      </c>
      <c r="ID263" s="114">
        <f t="shared" ca="1" si="1941"/>
        <v>0</v>
      </c>
      <c r="IE263" s="114">
        <f t="shared" ca="1" si="1941"/>
        <v>0</v>
      </c>
      <c r="IF263" s="114">
        <f t="shared" ca="1" si="1941"/>
        <v>0</v>
      </c>
      <c r="IG263" s="114">
        <f t="shared" ca="1" si="1941"/>
        <v>0</v>
      </c>
      <c r="IH263" s="114">
        <f t="shared" ca="1" si="1941"/>
        <v>0</v>
      </c>
      <c r="II263" s="536">
        <f t="shared" ca="1" si="1840"/>
        <v>0</v>
      </c>
      <c r="IJ263" s="114">
        <f t="shared" ca="1" si="1942"/>
        <v>0</v>
      </c>
      <c r="IK263" s="114">
        <f t="shared" ca="1" si="1942"/>
        <v>0</v>
      </c>
      <c r="IL263" s="114">
        <f t="shared" ca="1" si="1942"/>
        <v>0</v>
      </c>
      <c r="IM263" s="114">
        <f t="shared" ca="1" si="1942"/>
        <v>0</v>
      </c>
      <c r="IN263" s="114">
        <f t="shared" ca="1" si="1942"/>
        <v>0</v>
      </c>
      <c r="IO263" s="536">
        <f t="shared" ca="1" si="1841"/>
        <v>0</v>
      </c>
      <c r="IP263" s="114">
        <f t="shared" ca="1" si="1943"/>
        <v>0</v>
      </c>
      <c r="IQ263" s="114">
        <f t="shared" ca="1" si="1943"/>
        <v>0</v>
      </c>
      <c r="IR263" s="114">
        <f t="shared" ca="1" si="1943"/>
        <v>0</v>
      </c>
      <c r="IS263" s="114">
        <f t="shared" ca="1" si="1943"/>
        <v>0</v>
      </c>
      <c r="IT263" s="114">
        <f t="shared" ca="1" si="1943"/>
        <v>0</v>
      </c>
      <c r="IU263" s="536">
        <f t="shared" ca="1" si="1842"/>
        <v>0</v>
      </c>
      <c r="IV263" s="114">
        <f t="shared" ca="1" si="1944"/>
        <v>0</v>
      </c>
      <c r="IW263" s="114">
        <f t="shared" ca="1" si="1944"/>
        <v>0</v>
      </c>
      <c r="IX263" s="114">
        <f t="shared" ca="1" si="1944"/>
        <v>0</v>
      </c>
      <c r="IY263" s="114">
        <f t="shared" ca="1" si="1944"/>
        <v>0</v>
      </c>
      <c r="IZ263" s="114">
        <f t="shared" ca="1" si="1944"/>
        <v>0</v>
      </c>
      <c r="JA263" s="536">
        <f t="shared" ca="1" si="1843"/>
        <v>0</v>
      </c>
      <c r="JB263" s="115">
        <f t="shared" ca="1" si="1945"/>
        <v>0</v>
      </c>
      <c r="JC263" s="115">
        <f t="shared" ca="1" si="1945"/>
        <v>0</v>
      </c>
      <c r="JD263" s="115">
        <f t="shared" ca="1" si="1945"/>
        <v>0</v>
      </c>
      <c r="JE263" s="115">
        <f t="shared" ca="1" si="1945"/>
        <v>0</v>
      </c>
      <c r="JF263" s="553">
        <f t="shared" ca="1" si="1946"/>
        <v>0</v>
      </c>
      <c r="JG263" s="553">
        <f t="shared" ca="1" si="1946"/>
        <v>0</v>
      </c>
      <c r="JH263" s="553">
        <f t="shared" ca="1" si="1946"/>
        <v>0</v>
      </c>
      <c r="JI263" s="553">
        <f t="shared" ca="1" si="1946"/>
        <v>0</v>
      </c>
      <c r="JJ263" s="553">
        <f t="shared" ca="1" si="1946"/>
        <v>0</v>
      </c>
      <c r="JK263" s="553">
        <f t="shared" ca="1" si="1946"/>
        <v>0</v>
      </c>
      <c r="JL263" s="553">
        <f t="shared" ca="1" si="1946"/>
        <v>0</v>
      </c>
      <c r="JM263" s="553">
        <f t="shared" ca="1" si="1946"/>
        <v>0</v>
      </c>
      <c r="JN263" s="553">
        <f t="shared" ca="1" si="1946"/>
        <v>0</v>
      </c>
      <c r="JO263" s="553">
        <f t="shared" ca="1" si="1946"/>
        <v>0</v>
      </c>
      <c r="JP263" s="553">
        <f t="shared" ca="1" si="1946"/>
        <v>0</v>
      </c>
      <c r="JQ263" s="553">
        <f t="shared" ca="1" si="1946"/>
        <v>0</v>
      </c>
      <c r="JR263" s="553">
        <f t="shared" ca="1" si="1946"/>
        <v>0</v>
      </c>
      <c r="JS263" s="553">
        <f t="shared" ca="1" si="1946"/>
        <v>0</v>
      </c>
      <c r="JT263" s="553">
        <f t="shared" ca="1" si="1946"/>
        <v>0</v>
      </c>
      <c r="JU263" s="553">
        <f t="shared" ca="1" si="1946"/>
        <v>0</v>
      </c>
      <c r="JV263" s="553">
        <f t="shared" ca="1" si="1947"/>
        <v>0</v>
      </c>
      <c r="JW263" s="553">
        <f t="shared" ca="1" si="1947"/>
        <v>0</v>
      </c>
      <c r="JX263" s="553">
        <f t="shared" ca="1" si="1947"/>
        <v>0</v>
      </c>
      <c r="JY263" s="553">
        <f t="shared" ca="1" si="1947"/>
        <v>0</v>
      </c>
      <c r="JZ263" s="19">
        <f t="shared" ca="1" si="1501"/>
        <v>0</v>
      </c>
      <c r="KA263" s="5">
        <f t="shared" ca="1" si="1845"/>
        <v>67</v>
      </c>
      <c r="KB263" s="9"/>
      <c r="KC263" s="5">
        <f t="shared" ca="1" si="1948"/>
        <v>1</v>
      </c>
      <c r="KD263" s="5" t="b">
        <f t="shared" ca="1" si="1948"/>
        <v>0</v>
      </c>
      <c r="KE263" s="19">
        <f t="shared" ca="1" si="1742"/>
        <v>0</v>
      </c>
      <c r="KF263" s="5">
        <f t="shared" ca="1" si="1846"/>
        <v>0</v>
      </c>
      <c r="KG263" s="5">
        <f t="shared" ca="1" si="1847"/>
        <v>1.2500000000000001E-2</v>
      </c>
      <c r="KH263" s="5">
        <f t="shared" si="1848"/>
        <v>0</v>
      </c>
      <c r="KI263" s="19">
        <f t="shared" ca="1" si="1683"/>
        <v>0</v>
      </c>
      <c r="KJ263" s="5">
        <f t="shared" ca="1" si="1849"/>
        <v>60</v>
      </c>
      <c r="KK263" s="19" t="str">
        <f t="shared" ca="1" si="1850"/>
        <v>-</v>
      </c>
      <c r="KL263" s="19" t="str">
        <f t="shared" ca="1" si="1850"/>
        <v>-</v>
      </c>
      <c r="KM263" s="19" t="str">
        <f t="shared" ca="1" si="1850"/>
        <v>-</v>
      </c>
      <c r="KN263" s="19" t="str">
        <f t="shared" ca="1" si="1850"/>
        <v>-</v>
      </c>
      <c r="KO263" s="19" t="str">
        <f t="shared" ca="1" si="1850"/>
        <v>-</v>
      </c>
      <c r="KP263" s="19" t="str">
        <f t="shared" ca="1" si="1850"/>
        <v>-</v>
      </c>
      <c r="KQ263" s="19" t="str">
        <f t="shared" ca="1" si="1850"/>
        <v>-</v>
      </c>
      <c r="KR263" s="19" t="str">
        <f t="shared" ca="1" si="1850"/>
        <v>-</v>
      </c>
      <c r="KS263" s="19" t="str">
        <f t="shared" ca="1" si="1850"/>
        <v>-</v>
      </c>
      <c r="KT263" s="19" t="str">
        <f t="shared" ca="1" si="1850"/>
        <v>-</v>
      </c>
      <c r="KU263" s="19" t="str">
        <f t="shared" ca="1" si="1850"/>
        <v>-</v>
      </c>
      <c r="KV263" s="19" t="str">
        <f t="shared" ca="1" si="1850"/>
        <v>-</v>
      </c>
      <c r="KW263" s="5">
        <f t="shared" si="1851"/>
        <v>1</v>
      </c>
      <c r="KX263" s="5">
        <f t="shared" ca="1" si="1804"/>
        <v>0</v>
      </c>
      <c r="KY263" s="5">
        <f t="shared" ca="1" si="1804"/>
        <v>1</v>
      </c>
      <c r="KZ263" s="5">
        <f t="shared" ca="1" si="1804"/>
        <v>1</v>
      </c>
      <c r="LA263" s="5">
        <f t="shared" ref="LA263:LN272" ca="1" si="1982">IF(OR($K263="",$K263&lt;&gt;LA$26),LA$5,INDEX(i.REVsSA,$L263,LA$26+1))</f>
        <v>1</v>
      </c>
      <c r="LB263" s="5">
        <f t="shared" ca="1" si="1982"/>
        <v>1</v>
      </c>
      <c r="LC263" s="5">
        <f t="shared" ca="1" si="1982"/>
        <v>0</v>
      </c>
      <c r="LD263" s="5">
        <f t="shared" ca="1" si="1982"/>
        <v>1</v>
      </c>
      <c r="LE263" s="5">
        <f t="shared" ca="1" si="1982"/>
        <v>0</v>
      </c>
      <c r="LF263" s="5">
        <f t="shared" ca="1" si="1982"/>
        <v>0</v>
      </c>
      <c r="LG263" s="5">
        <f t="shared" ca="1" si="1982"/>
        <v>1</v>
      </c>
      <c r="LH263" s="5">
        <f t="shared" ca="1" si="1982"/>
        <v>0</v>
      </c>
      <c r="LI263" s="5">
        <f t="shared" ca="1" si="1982"/>
        <v>0</v>
      </c>
      <c r="LJ263" s="5">
        <f t="shared" ca="1" si="1982"/>
        <v>0</v>
      </c>
      <c r="LK263" s="5">
        <f t="shared" ca="1" si="1982"/>
        <v>0</v>
      </c>
      <c r="LL263" s="5">
        <f t="shared" ca="1" si="1982"/>
        <v>1</v>
      </c>
      <c r="LM263" s="5">
        <f t="shared" ca="1" si="1982"/>
        <v>0</v>
      </c>
      <c r="LN263" s="5">
        <f t="shared" ca="1" si="1982"/>
        <v>1</v>
      </c>
      <c r="LO263" s="19">
        <f t="shared" ca="1" si="1742"/>
        <v>0</v>
      </c>
      <c r="LP263" s="19">
        <f t="shared" ca="1" si="1971"/>
        <v>0</v>
      </c>
      <c r="LQ263" s="19">
        <f t="shared" ca="1" si="1971"/>
        <v>0</v>
      </c>
      <c r="LR263" s="19">
        <f t="shared" ca="1" si="1971"/>
        <v>0</v>
      </c>
      <c r="LS263" s="19">
        <f t="shared" ca="1" si="1971"/>
        <v>0</v>
      </c>
      <c r="LT263" s="19">
        <f t="shared" ca="1" si="1971"/>
        <v>0</v>
      </c>
      <c r="LU263" s="19">
        <f t="shared" ca="1" si="1971"/>
        <v>0</v>
      </c>
      <c r="LV263" s="19">
        <f t="shared" ca="1" si="1971"/>
        <v>0</v>
      </c>
      <c r="LW263" s="19">
        <f t="shared" ca="1" si="1971"/>
        <v>0</v>
      </c>
      <c r="LX263" s="19">
        <f t="shared" ca="1" si="1971"/>
        <v>0</v>
      </c>
      <c r="LY263" s="19">
        <f t="shared" ca="1" si="1971"/>
        <v>0</v>
      </c>
      <c r="LZ263" s="19">
        <f t="shared" ca="1" si="1971"/>
        <v>0</v>
      </c>
      <c r="MA263" s="19">
        <f t="shared" ca="1" si="1971"/>
        <v>0</v>
      </c>
      <c r="MB263" s="19">
        <f t="shared" ca="1" si="1971"/>
        <v>0</v>
      </c>
      <c r="MC263" s="19">
        <f t="shared" ca="1" si="1971"/>
        <v>0</v>
      </c>
      <c r="MD263" s="19">
        <f t="shared" ca="1" si="1971"/>
        <v>0</v>
      </c>
      <c r="ME263" s="19">
        <f t="shared" ca="1" si="1971"/>
        <v>0</v>
      </c>
      <c r="MF263" s="19">
        <f t="shared" ca="1" si="1949"/>
        <v>0</v>
      </c>
      <c r="MG263" s="19">
        <f t="shared" ca="1" si="1949"/>
        <v>0</v>
      </c>
      <c r="MH263" s="19">
        <f t="shared" ca="1" si="1949"/>
        <v>0</v>
      </c>
      <c r="MI263" s="19">
        <f t="shared" ca="1" si="1949"/>
        <v>0</v>
      </c>
      <c r="MJ263" s="5">
        <f t="shared" ca="1" si="1950"/>
        <v>0</v>
      </c>
      <c r="MK263" s="5">
        <f t="shared" ca="1" si="1950"/>
        <v>6.25E-2</v>
      </c>
      <c r="ML263" s="5">
        <f t="shared" ca="1" si="1950"/>
        <v>6.25E-2</v>
      </c>
      <c r="MM263" s="5">
        <f t="shared" ca="1" si="1950"/>
        <v>6.25E-2</v>
      </c>
      <c r="MN263" s="5">
        <f t="shared" ca="1" si="1951"/>
        <v>0</v>
      </c>
      <c r="MO263" s="5">
        <f t="shared" ca="1" si="1951"/>
        <v>0</v>
      </c>
      <c r="MP263" s="5">
        <f t="shared" ca="1" si="1951"/>
        <v>0.02</v>
      </c>
      <c r="MQ263" s="5">
        <f t="shared" ca="1" si="1951"/>
        <v>0.02</v>
      </c>
      <c r="MR263" s="5">
        <f t="shared" ca="1" si="1951"/>
        <v>0.02</v>
      </c>
      <c r="MS263" s="5">
        <f t="shared" ca="1" si="1951"/>
        <v>0</v>
      </c>
      <c r="MT263" s="19">
        <f t="shared" ca="1" si="1949"/>
        <v>0</v>
      </c>
      <c r="MU263" s="19">
        <f t="shared" ca="1" si="1949"/>
        <v>1</v>
      </c>
      <c r="MV263" s="19">
        <f t="shared" ca="1" si="1678"/>
        <v>0</v>
      </c>
      <c r="MW263" s="19">
        <f t="shared" ca="1" si="1678"/>
        <v>0</v>
      </c>
      <c r="MX263" s="19">
        <f t="shared" ca="1" si="1678"/>
        <v>0</v>
      </c>
      <c r="MY263" s="19">
        <f t="shared" ca="1" si="1678"/>
        <v>0</v>
      </c>
      <c r="MZ263" s="19">
        <f t="shared" ca="1" si="1678"/>
        <v>1</v>
      </c>
      <c r="NA263" s="9"/>
      <c r="NB263" s="5" t="b">
        <f t="shared" ca="1" si="1854"/>
        <v>0</v>
      </c>
      <c r="NC263" s="19" t="str">
        <f t="shared" ca="1" si="1515"/>
        <v>-</v>
      </c>
      <c r="ND263" s="5">
        <f t="shared" ca="1" si="1773"/>
        <v>0.5</v>
      </c>
      <c r="NE263" s="5" t="b">
        <f t="shared" ref="NE263:NG272" ca="1" si="1983">($P263=NE$30)</f>
        <v>0</v>
      </c>
      <c r="NF263" s="5" t="b">
        <f t="shared" ca="1" si="1983"/>
        <v>0</v>
      </c>
      <c r="NG263" s="5" t="b">
        <f t="shared" ca="1" si="1983"/>
        <v>1</v>
      </c>
      <c r="NH263" s="134">
        <f t="shared" ref="NH263:NI272" ca="1" si="1984">$Q263</f>
        <v>2</v>
      </c>
      <c r="NI263" s="134">
        <f t="shared" ca="1" si="1984"/>
        <v>2</v>
      </c>
      <c r="NJ263" s="5" t="b">
        <f t="shared" ca="1" si="1952"/>
        <v>0</v>
      </c>
      <c r="NK263" s="5" t="b">
        <f t="shared" ca="1" si="1952"/>
        <v>1</v>
      </c>
      <c r="NL263" s="5" t="b">
        <f t="shared" ca="1" si="1952"/>
        <v>1</v>
      </c>
      <c r="NM263" s="5" t="b">
        <f t="shared" ca="1" si="1952"/>
        <v>0</v>
      </c>
      <c r="NN263" s="5">
        <f t="shared" ca="1" si="1953"/>
        <v>1</v>
      </c>
      <c r="NO263" s="5">
        <f t="shared" ca="1" si="1953"/>
        <v>0</v>
      </c>
      <c r="NP263" s="5" t="b">
        <f t="shared" ca="1" si="1774"/>
        <v>0</v>
      </c>
      <c r="NQ263" s="5" t="str" cm="1">
        <f t="array" aca="1" ref="NQ263" ca="1">IF(OR(NR263:NY263&lt;&gt;"-"),TRUE,"-")</f>
        <v>-</v>
      </c>
      <c r="NR263" s="19" t="str">
        <f t="shared" ca="1" si="1954"/>
        <v>-</v>
      </c>
      <c r="NS263" s="19" t="str">
        <f t="shared" ca="1" si="1954"/>
        <v>-</v>
      </c>
      <c r="NT263" s="19" t="str">
        <f t="shared" ca="1" si="1954"/>
        <v>-</v>
      </c>
      <c r="NU263" s="19" t="str">
        <f t="shared" ca="1" si="1954"/>
        <v>-</v>
      </c>
      <c r="NV263" s="19" t="str">
        <f t="shared" ca="1" si="1954"/>
        <v>-</v>
      </c>
      <c r="NW263" s="19" t="str">
        <f t="shared" ca="1" si="1954"/>
        <v>-</v>
      </c>
      <c r="NX263" s="19" t="str">
        <f t="shared" ca="1" si="1954"/>
        <v>-</v>
      </c>
      <c r="NY263" s="19" t="str">
        <f t="shared" ca="1" si="1954"/>
        <v>-</v>
      </c>
      <c r="NZ263" s="5" t="b">
        <f t="array" aca="1" ref="NZ263" ca="1">IF(OR(OA263:OG263&lt;&gt;"-"),TRUE,"-")</f>
        <v>1</v>
      </c>
      <c r="OA263" s="19">
        <f t="shared" ca="1" si="1755"/>
        <v>0</v>
      </c>
      <c r="OB263" s="19">
        <f t="shared" ca="1" si="1755"/>
        <v>999999</v>
      </c>
      <c r="OC263" s="19">
        <f t="shared" ca="1" si="1755"/>
        <v>999999</v>
      </c>
      <c r="OD263" s="19">
        <f t="shared" ca="1" si="1755"/>
        <v>999999</v>
      </c>
      <c r="OE263" s="19">
        <f t="shared" ca="1" si="1755"/>
        <v>999999</v>
      </c>
      <c r="OF263" s="19">
        <f t="shared" ca="1" si="1755"/>
        <v>999999</v>
      </c>
      <c r="OG263" s="19">
        <f t="shared" ca="1" si="1755"/>
        <v>999999</v>
      </c>
      <c r="OH263" s="19" t="str">
        <f t="shared" ca="1" si="1755"/>
        <v>-</v>
      </c>
      <c r="OI263" s="19" t="str">
        <f t="shared" ca="1" si="1755"/>
        <v>-</v>
      </c>
      <c r="OJ263" s="19" t="str">
        <f t="shared" ca="1" si="1755"/>
        <v>-</v>
      </c>
      <c r="OK263" s="19" t="b">
        <f t="shared" ca="1" si="1755"/>
        <v>1</v>
      </c>
      <c r="OL263" s="19">
        <f t="shared" ca="1" si="1755"/>
        <v>0</v>
      </c>
      <c r="OM263" s="5" t="str">
        <f t="shared" ca="1" si="1955"/>
        <v>-</v>
      </c>
      <c r="ON263" s="5" t="str">
        <f t="shared" ca="1" si="1955"/>
        <v>-</v>
      </c>
      <c r="OO263" s="5" t="str">
        <f t="shared" ca="1" si="1955"/>
        <v>-</v>
      </c>
      <c r="OP263" s="5" t="str">
        <f t="shared" ca="1" si="1955"/>
        <v>-</v>
      </c>
      <c r="OQ263" s="19" t="str">
        <f t="shared" ca="1" si="1972"/>
        <v>-</v>
      </c>
      <c r="OR263" s="19" t="str">
        <f t="shared" ca="1" si="1972"/>
        <v>-</v>
      </c>
      <c r="OS263" s="19" t="str">
        <f t="shared" ca="1" si="1972"/>
        <v>-</v>
      </c>
      <c r="OT263" s="19" t="str">
        <f t="shared" ca="1" si="1972"/>
        <v>-</v>
      </c>
      <c r="OU263" s="5">
        <f t="shared" ca="1" si="1753"/>
        <v>0</v>
      </c>
      <c r="OV263" s="19" t="str">
        <f t="shared" ca="1" si="1972"/>
        <v>-</v>
      </c>
      <c r="OW263" s="5" t="str">
        <f t="shared" ca="1" si="1957"/>
        <v>-</v>
      </c>
      <c r="OX263" s="5">
        <f t="shared" ca="1" si="1957"/>
        <v>500</v>
      </c>
      <c r="OY263" s="5">
        <f t="shared" ca="1" si="1957"/>
        <v>500</v>
      </c>
      <c r="OZ263" s="5" t="str">
        <f t="shared" ca="1" si="1957"/>
        <v>-</v>
      </c>
      <c r="PA263" s="5" t="str">
        <f t="shared" ca="1" si="1957"/>
        <v>-</v>
      </c>
      <c r="PB263" s="5" t="str">
        <f t="shared" ca="1" si="1957"/>
        <v>-</v>
      </c>
      <c r="PC263" s="5">
        <f t="shared" ca="1" si="1860"/>
        <v>1.5</v>
      </c>
      <c r="PD263" s="9"/>
      <c r="PE263" s="19">
        <f t="shared" ca="1" si="1972"/>
        <v>50</v>
      </c>
      <c r="PF263" s="19">
        <f t="shared" ca="1" si="1528"/>
        <v>50</v>
      </c>
      <c r="PG263" s="19">
        <f t="shared" ca="1" si="1528"/>
        <v>50</v>
      </c>
      <c r="PH263" s="19">
        <f t="shared" ca="1" si="1528"/>
        <v>50</v>
      </c>
      <c r="PI263" s="5">
        <f t="shared" ca="1" si="1862"/>
        <v>1</v>
      </c>
      <c r="PJ263" s="5">
        <f t="shared" ca="1" si="1863"/>
        <v>1</v>
      </c>
      <c r="PK263" s="5">
        <f t="shared" ca="1" si="1864"/>
        <v>1</v>
      </c>
      <c r="PL263" s="9"/>
      <c r="PM263" s="19" t="b">
        <f t="shared" ca="1" si="1528"/>
        <v>0</v>
      </c>
      <c r="PN263" s="19" t="b">
        <f t="shared" ca="1" si="1528"/>
        <v>0</v>
      </c>
      <c r="PO263" s="19">
        <f t="shared" ca="1" si="1528"/>
        <v>1</v>
      </c>
      <c r="PP263" s="134">
        <f t="shared" ca="1" si="1958"/>
        <v>1</v>
      </c>
      <c r="PQ263" s="134">
        <f t="shared" ca="1" si="1958"/>
        <v>1</v>
      </c>
      <c r="PR263" s="134">
        <f t="shared" ca="1" si="1958"/>
        <v>1</v>
      </c>
      <c r="PS263" s="134">
        <f t="shared" ca="1" si="1958"/>
        <v>1</v>
      </c>
      <c r="PT263" s="134">
        <f t="shared" ca="1" si="1958"/>
        <v>1</v>
      </c>
      <c r="PU263" s="134">
        <f t="shared" ca="1" si="1958"/>
        <v>1</v>
      </c>
      <c r="PV263" s="134">
        <f t="shared" ca="1" si="1958"/>
        <v>1</v>
      </c>
      <c r="PW263" s="134">
        <f t="shared" ca="1" si="1958"/>
        <v>1</v>
      </c>
      <c r="PX263" s="9"/>
      <c r="PY263" s="537" t="str">
        <f t="shared" ref="PY263:QN272" ca="1" si="1985">IF(AND($P263=PY$30, $AS263=PY$32),TRUE,"-")</f>
        <v>-</v>
      </c>
      <c r="PZ263" s="537" t="str">
        <f t="shared" ca="1" si="1985"/>
        <v>-</v>
      </c>
      <c r="QA263" s="537" t="str">
        <f t="shared" ca="1" si="1985"/>
        <v>-</v>
      </c>
      <c r="QB263" s="537" t="str">
        <f t="shared" ca="1" si="1985"/>
        <v>-</v>
      </c>
      <c r="QC263" s="537" t="str">
        <f t="shared" ca="1" si="1985"/>
        <v>-</v>
      </c>
      <c r="QD263" s="537" t="str">
        <f t="shared" ca="1" si="1985"/>
        <v>-</v>
      </c>
      <c r="QE263" s="537" t="str">
        <f t="shared" ca="1" si="1985"/>
        <v>-</v>
      </c>
      <c r="QF263" s="537" t="str">
        <f t="shared" ca="1" si="1985"/>
        <v>-</v>
      </c>
      <c r="QG263" s="537" t="str">
        <f t="shared" ca="1" si="1985"/>
        <v>-</v>
      </c>
      <c r="QH263" s="537" t="str">
        <f t="shared" ca="1" si="1985"/>
        <v>-</v>
      </c>
      <c r="QI263" s="537" t="str">
        <f t="shared" ca="1" si="1985"/>
        <v>-</v>
      </c>
      <c r="QJ263" s="537" t="str">
        <f t="shared" ca="1" si="1985"/>
        <v>-</v>
      </c>
      <c r="QK263" s="537" t="str">
        <f t="shared" ca="1" si="1985"/>
        <v>-</v>
      </c>
      <c r="QL263" s="537" t="str">
        <f t="shared" ca="1" si="1985"/>
        <v>-</v>
      </c>
      <c r="QM263" s="537" t="str">
        <f t="shared" ca="1" si="1985"/>
        <v>-</v>
      </c>
      <c r="QN263" s="537" t="str">
        <f t="shared" ca="1" si="1985"/>
        <v>-</v>
      </c>
      <c r="QO263" s="537" t="str">
        <f t="shared" ref="QO263:RD272" ca="1" si="1986">IF(AND($P263=QO$30, $AS263=QO$32),TRUE,"-")</f>
        <v>-</v>
      </c>
      <c r="QP263" s="537" t="str">
        <f t="shared" ca="1" si="1986"/>
        <v>-</v>
      </c>
      <c r="QQ263" s="537" t="str">
        <f t="shared" ca="1" si="1986"/>
        <v>-</v>
      </c>
      <c r="QR263" s="537" t="str">
        <f t="shared" ca="1" si="1986"/>
        <v>-</v>
      </c>
      <c r="QS263" s="537" t="str">
        <f t="shared" ca="1" si="1986"/>
        <v>-</v>
      </c>
      <c r="QT263" s="537" t="str">
        <f t="shared" ca="1" si="1986"/>
        <v>-</v>
      </c>
      <c r="QU263" s="537" t="str">
        <f t="shared" ca="1" si="1986"/>
        <v>-</v>
      </c>
      <c r="QV263" s="537" t="str">
        <f t="shared" ca="1" si="1986"/>
        <v>-</v>
      </c>
      <c r="QW263" s="537" t="str">
        <f t="shared" ca="1" si="1986"/>
        <v>-</v>
      </c>
      <c r="QX263" s="537" t="str">
        <f t="shared" ca="1" si="1986"/>
        <v>-</v>
      </c>
      <c r="QY263" s="537" t="str">
        <f t="shared" ca="1" si="1986"/>
        <v>-</v>
      </c>
      <c r="QZ263" s="537" t="str">
        <f t="shared" ca="1" si="1986"/>
        <v>-</v>
      </c>
      <c r="RA263" s="537" t="str">
        <f t="shared" ca="1" si="1986"/>
        <v>-</v>
      </c>
      <c r="RB263" s="537" t="str">
        <f t="shared" ca="1" si="1986"/>
        <v>-</v>
      </c>
      <c r="RC263" s="537" t="str">
        <f t="shared" ca="1" si="1986"/>
        <v>-</v>
      </c>
      <c r="RD263" s="537" t="str">
        <f t="shared" ca="1" si="1986"/>
        <v>-</v>
      </c>
      <c r="RE263" s="537" t="str">
        <f t="shared" ref="RE263:RH272" ca="1" si="1987">IF(AND($P263=RE$30, $AS263=RE$32),TRUE,"-")</f>
        <v>-</v>
      </c>
      <c r="RF263" s="537" t="str">
        <f t="shared" ca="1" si="1987"/>
        <v>-</v>
      </c>
      <c r="RG263" s="537" t="str">
        <f t="shared" ca="1" si="1987"/>
        <v>-</v>
      </c>
      <c r="RH263" s="537" t="str">
        <f t="shared" ca="1" si="1987"/>
        <v>-</v>
      </c>
      <c r="RI263" s="547" t="str">
        <f t="shared" ref="RI263:RX272" ca="1" si="1988">IF($P263=RI$30,TRUE,"-")</f>
        <v>-</v>
      </c>
      <c r="RJ263" s="547" t="str">
        <f t="shared" ca="1" si="1988"/>
        <v>-</v>
      </c>
      <c r="RK263" s="547" t="str">
        <f t="shared" ca="1" si="1988"/>
        <v>-</v>
      </c>
      <c r="RL263" s="547" t="str">
        <f t="shared" ca="1" si="1988"/>
        <v>-</v>
      </c>
      <c r="RM263" s="547" t="str">
        <f t="shared" ca="1" si="1988"/>
        <v>-</v>
      </c>
      <c r="RN263" s="547" t="str">
        <f t="shared" ca="1" si="1988"/>
        <v>-</v>
      </c>
      <c r="RO263" s="547" t="str">
        <f t="shared" ca="1" si="1988"/>
        <v>-</v>
      </c>
      <c r="RP263" s="547" t="str">
        <f t="shared" ca="1" si="1988"/>
        <v>-</v>
      </c>
      <c r="RQ263" s="547" t="str">
        <f t="shared" ca="1" si="1988"/>
        <v>-</v>
      </c>
      <c r="RR263" s="547" t="str">
        <f t="shared" ca="1" si="1988"/>
        <v>-</v>
      </c>
      <c r="RS263" s="547" t="str">
        <f t="shared" ca="1" si="1988"/>
        <v>-</v>
      </c>
      <c r="RT263" s="547" t="str">
        <f t="shared" ca="1" si="1988"/>
        <v>-</v>
      </c>
      <c r="RU263" s="547" t="str">
        <f t="shared" ca="1" si="1988"/>
        <v>-</v>
      </c>
      <c r="RV263" s="547" t="str">
        <f t="shared" ca="1" si="1988"/>
        <v>-</v>
      </c>
      <c r="RW263" s="547" t="str">
        <f t="shared" ca="1" si="1988"/>
        <v>-</v>
      </c>
      <c r="RX263" s="547" t="str">
        <f t="shared" ca="1" si="1988"/>
        <v>-</v>
      </c>
      <c r="RY263" s="547" t="str">
        <f t="shared" ref="RY263:SH272" ca="1" si="1989">IF($P263=RY$30,TRUE,"-")</f>
        <v>-</v>
      </c>
      <c r="RZ263" s="547" t="str">
        <f t="shared" ca="1" si="1989"/>
        <v>-</v>
      </c>
      <c r="SA263" s="547" t="str">
        <f t="shared" ca="1" si="1989"/>
        <v>-</v>
      </c>
      <c r="SB263" s="547" t="str">
        <f t="shared" ca="1" si="1989"/>
        <v>-</v>
      </c>
      <c r="SC263" s="547" t="str">
        <f t="shared" ca="1" si="1989"/>
        <v>-</v>
      </c>
      <c r="SD263" s="547" t="str">
        <f t="shared" ca="1" si="1989"/>
        <v>-</v>
      </c>
      <c r="SE263" s="547" t="str">
        <f t="shared" ca="1" si="1989"/>
        <v>-</v>
      </c>
      <c r="SF263" s="547" t="str">
        <f t="shared" ca="1" si="1989"/>
        <v>-</v>
      </c>
      <c r="SG263" s="547" t="str">
        <f t="shared" ca="1" si="1989"/>
        <v>-</v>
      </c>
      <c r="SH263" s="547" t="str">
        <f t="shared" ca="1" si="1989"/>
        <v>-</v>
      </c>
      <c r="SI263" s="537" t="str">
        <f t="shared" ref="SI263:SX272" ca="1" si="1990">IF(AND($P263=SI$30, $AS263=SI$32),TRUE,"-")</f>
        <v>-</v>
      </c>
      <c r="SJ263" s="537" t="str">
        <f t="shared" ca="1" si="1990"/>
        <v>-</v>
      </c>
      <c r="SK263" s="537" t="str">
        <f t="shared" ca="1" si="1990"/>
        <v>-</v>
      </c>
      <c r="SL263" s="537" t="str">
        <f t="shared" ca="1" si="1990"/>
        <v>-</v>
      </c>
      <c r="SM263" s="537" t="str">
        <f t="shared" ca="1" si="1990"/>
        <v>-</v>
      </c>
      <c r="SN263" s="537" t="str">
        <f t="shared" ca="1" si="1990"/>
        <v>-</v>
      </c>
      <c r="SO263" s="537" t="str">
        <f t="shared" ca="1" si="1990"/>
        <v>-</v>
      </c>
      <c r="SP263" s="537" t="str">
        <f t="shared" ca="1" si="1990"/>
        <v>-</v>
      </c>
      <c r="SQ263" s="537" t="str">
        <f t="shared" ca="1" si="1990"/>
        <v>-</v>
      </c>
      <c r="SR263" s="537" t="str">
        <f t="shared" ca="1" si="1990"/>
        <v>-</v>
      </c>
      <c r="SS263" s="537" t="str">
        <f t="shared" ca="1" si="1990"/>
        <v>-</v>
      </c>
      <c r="ST263" s="537" t="str">
        <f t="shared" ca="1" si="1990"/>
        <v>-</v>
      </c>
      <c r="SU263" s="537" t="str">
        <f t="shared" ca="1" si="1990"/>
        <v>-</v>
      </c>
      <c r="SV263" s="537" t="str">
        <f t="shared" ca="1" si="1990"/>
        <v>-</v>
      </c>
      <c r="SW263" s="537" t="str">
        <f t="shared" ca="1" si="1990"/>
        <v>-</v>
      </c>
      <c r="SX263" s="537" t="str">
        <f t="shared" ca="1" si="1990"/>
        <v>-</v>
      </c>
      <c r="SY263" s="537" t="str">
        <f t="shared" ref="SY263:TN272" ca="1" si="1991">IF(AND($P263=SY$30, $AS263=SY$32),TRUE,"-")</f>
        <v>-</v>
      </c>
      <c r="SZ263" s="537" t="str">
        <f t="shared" ca="1" si="1991"/>
        <v>-</v>
      </c>
      <c r="TA263" s="537" t="str">
        <f t="shared" ca="1" si="1991"/>
        <v>-</v>
      </c>
      <c r="TB263" s="537" t="str">
        <f t="shared" ca="1" si="1991"/>
        <v>-</v>
      </c>
      <c r="TC263" s="537" t="str">
        <f t="shared" ca="1" si="1991"/>
        <v>-</v>
      </c>
      <c r="TD263" s="537" t="str">
        <f t="shared" ca="1" si="1991"/>
        <v>-</v>
      </c>
      <c r="TE263" s="537" t="str">
        <f t="shared" ca="1" si="1991"/>
        <v>-</v>
      </c>
      <c r="TF263" s="537" t="str">
        <f t="shared" ca="1" si="1991"/>
        <v>-</v>
      </c>
      <c r="TG263" s="537" t="str">
        <f t="shared" ca="1" si="1991"/>
        <v>-</v>
      </c>
      <c r="TH263" s="537" t="str">
        <f t="shared" ca="1" si="1991"/>
        <v>-</v>
      </c>
      <c r="TI263" s="537" t="str">
        <f t="shared" ca="1" si="1991"/>
        <v>-</v>
      </c>
      <c r="TJ263" s="537" t="str">
        <f t="shared" ca="1" si="1991"/>
        <v>-</v>
      </c>
      <c r="TK263" s="537" t="str">
        <f t="shared" ca="1" si="1991"/>
        <v>-</v>
      </c>
      <c r="TL263" s="537" t="str">
        <f t="shared" ca="1" si="1991"/>
        <v>-</v>
      </c>
      <c r="TM263" s="537" t="str">
        <f t="shared" ca="1" si="1991"/>
        <v>-</v>
      </c>
      <c r="TN263" s="537" t="str">
        <f t="shared" ca="1" si="1991"/>
        <v>-</v>
      </c>
      <c r="TO263" s="537" t="str">
        <f t="shared" ref="TO263:TR272" ca="1" si="1992">IF(AND($P263=TO$30, $AS263=TO$32),TRUE,"-")</f>
        <v>-</v>
      </c>
      <c r="TP263" s="537" t="str">
        <f t="shared" ca="1" si="1992"/>
        <v>-</v>
      </c>
      <c r="TQ263" s="537" t="str">
        <f t="shared" ca="1" si="1992"/>
        <v>-</v>
      </c>
      <c r="TR263" s="537" t="str">
        <f t="shared" ca="1" si="1992"/>
        <v>-</v>
      </c>
      <c r="TS263" s="547" t="str">
        <f t="shared" ref="TS263:UH272" ca="1" si="1993">IF($P263=TS$30,TRUE,"-")</f>
        <v>-</v>
      </c>
      <c r="TT263" s="547" t="str">
        <f t="shared" ca="1" si="1993"/>
        <v>-</v>
      </c>
      <c r="TU263" s="547" t="str">
        <f t="shared" ca="1" si="1993"/>
        <v>-</v>
      </c>
      <c r="TV263" s="547" t="str">
        <f t="shared" ca="1" si="1993"/>
        <v>-</v>
      </c>
      <c r="TW263" s="547" t="str">
        <f t="shared" ca="1" si="1993"/>
        <v>-</v>
      </c>
      <c r="TX263" s="547" t="str">
        <f t="shared" ca="1" si="1993"/>
        <v>-</v>
      </c>
      <c r="TY263" s="547" t="str">
        <f t="shared" ca="1" si="1993"/>
        <v>-</v>
      </c>
      <c r="TZ263" s="547" t="str">
        <f t="shared" ca="1" si="1993"/>
        <v>-</v>
      </c>
      <c r="UA263" s="547" t="str">
        <f t="shared" ca="1" si="1993"/>
        <v>-</v>
      </c>
      <c r="UB263" s="547" t="str">
        <f t="shared" ca="1" si="1993"/>
        <v>-</v>
      </c>
      <c r="UC263" s="547" t="str">
        <f t="shared" ca="1" si="1993"/>
        <v>-</v>
      </c>
      <c r="UD263" s="547" t="str">
        <f t="shared" ca="1" si="1993"/>
        <v>-</v>
      </c>
      <c r="UE263" s="547" t="str">
        <f t="shared" ca="1" si="1993"/>
        <v>-</v>
      </c>
      <c r="UF263" s="547" t="str">
        <f t="shared" ca="1" si="1993"/>
        <v>-</v>
      </c>
      <c r="UG263" s="547" t="str">
        <f t="shared" ca="1" si="1993"/>
        <v>-</v>
      </c>
      <c r="UH263" s="547" t="str">
        <f t="shared" ca="1" si="1993"/>
        <v>-</v>
      </c>
      <c r="UI263" s="547" t="str">
        <f t="shared" ref="UI263:UR272" ca="1" si="1994">IF($P263=UI$30,TRUE,"-")</f>
        <v>-</v>
      </c>
      <c r="UJ263" s="547" t="str">
        <f t="shared" ca="1" si="1994"/>
        <v>-</v>
      </c>
      <c r="UK263" s="547" t="str">
        <f t="shared" ca="1" si="1994"/>
        <v>-</v>
      </c>
      <c r="UL263" s="547" t="str">
        <f t="shared" ca="1" si="1994"/>
        <v>-</v>
      </c>
      <c r="UM263" s="547" t="str">
        <f t="shared" ca="1" si="1994"/>
        <v>-</v>
      </c>
      <c r="UN263" s="547" t="str">
        <f t="shared" ca="1" si="1994"/>
        <v>-</v>
      </c>
      <c r="UO263" s="547" t="str">
        <f t="shared" ca="1" si="1994"/>
        <v>-</v>
      </c>
      <c r="UP263" s="547" t="str">
        <f t="shared" ca="1" si="1994"/>
        <v>-</v>
      </c>
      <c r="UQ263" s="547" t="str">
        <f t="shared" ca="1" si="1994"/>
        <v>-</v>
      </c>
      <c r="UR263" s="547" t="str">
        <f t="shared" ca="1" si="1994"/>
        <v>-</v>
      </c>
      <c r="US263" s="537" t="str">
        <f t="shared" ref="US263:VH272" ca="1" si="1995">IF(AND($P263=US$30, $AS263=US$32),TRUE,"-")</f>
        <v>-</v>
      </c>
      <c r="UT263" s="537" t="str">
        <f t="shared" ca="1" si="1995"/>
        <v>-</v>
      </c>
      <c r="UU263" s="537" t="str">
        <f t="shared" ca="1" si="1995"/>
        <v>-</v>
      </c>
      <c r="UV263" s="537" t="str">
        <f t="shared" ca="1" si="1995"/>
        <v>-</v>
      </c>
      <c r="UW263" s="537" t="str">
        <f t="shared" ca="1" si="1995"/>
        <v>-</v>
      </c>
      <c r="UX263" s="537" t="str">
        <f t="shared" ca="1" si="1995"/>
        <v>-</v>
      </c>
      <c r="UY263" s="537" t="str">
        <f t="shared" ca="1" si="1995"/>
        <v>-</v>
      </c>
      <c r="UZ263" s="537" t="str">
        <f t="shared" ca="1" si="1995"/>
        <v>-</v>
      </c>
      <c r="VA263" s="537" t="str">
        <f t="shared" ca="1" si="1995"/>
        <v>-</v>
      </c>
      <c r="VB263" s="537" t="str">
        <f t="shared" ca="1" si="1995"/>
        <v>-</v>
      </c>
      <c r="VC263" s="537" t="str">
        <f t="shared" ca="1" si="1995"/>
        <v>-</v>
      </c>
      <c r="VD263" s="537" t="str">
        <f t="shared" ca="1" si="1995"/>
        <v>-</v>
      </c>
      <c r="VE263" s="537" t="str">
        <f t="shared" ca="1" si="1995"/>
        <v>-</v>
      </c>
      <c r="VF263" s="537" t="str">
        <f t="shared" ca="1" si="1995"/>
        <v>-</v>
      </c>
      <c r="VG263" s="537" t="str">
        <f t="shared" ca="1" si="1995"/>
        <v>-</v>
      </c>
      <c r="VH263" s="537" t="str">
        <f t="shared" ca="1" si="1995"/>
        <v>-</v>
      </c>
      <c r="VI263" s="537" t="str">
        <f t="shared" ref="VI263:VX272" ca="1" si="1996">IF(AND($P263=VI$30, $AS263=VI$32),TRUE,"-")</f>
        <v>-</v>
      </c>
      <c r="VJ263" s="537" t="str">
        <f t="shared" ca="1" si="1996"/>
        <v>-</v>
      </c>
      <c r="VK263" s="537" t="str">
        <f t="shared" ca="1" si="1996"/>
        <v>-</v>
      </c>
      <c r="VL263" s="537" t="str">
        <f t="shared" ca="1" si="1996"/>
        <v>-</v>
      </c>
      <c r="VM263" s="537" t="str">
        <f t="shared" ca="1" si="1996"/>
        <v>-</v>
      </c>
      <c r="VN263" s="537" t="str">
        <f t="shared" ca="1" si="1996"/>
        <v>-</v>
      </c>
      <c r="VO263" s="537" t="str">
        <f t="shared" ca="1" si="1996"/>
        <v>-</v>
      </c>
      <c r="VP263" s="537" t="str">
        <f t="shared" ca="1" si="1996"/>
        <v>-</v>
      </c>
      <c r="VQ263" s="537" t="str">
        <f t="shared" ca="1" si="1996"/>
        <v>-</v>
      </c>
      <c r="VR263" s="537" t="str">
        <f t="shared" ca="1" si="1996"/>
        <v>-</v>
      </c>
      <c r="VS263" s="537" t="str">
        <f t="shared" ca="1" si="1996"/>
        <v>-</v>
      </c>
      <c r="VT263" s="537" t="str">
        <f t="shared" ca="1" si="1996"/>
        <v>-</v>
      </c>
      <c r="VU263" s="537" t="str">
        <f t="shared" ca="1" si="1996"/>
        <v>-</v>
      </c>
      <c r="VV263" s="537" t="str">
        <f t="shared" ca="1" si="1996"/>
        <v>-</v>
      </c>
      <c r="VW263" s="537" t="b">
        <f t="shared" ca="1" si="1996"/>
        <v>1</v>
      </c>
      <c r="VX263" s="537" t="b">
        <f t="shared" ca="1" si="1996"/>
        <v>1</v>
      </c>
      <c r="VY263" s="537" t="b">
        <f t="shared" ref="VY263:WB272" ca="1" si="1997">IF(AND($P263=VY$30, $AS263=VY$32),TRUE,"-")</f>
        <v>1</v>
      </c>
      <c r="VZ263" s="537" t="b">
        <f t="shared" ca="1" si="1997"/>
        <v>1</v>
      </c>
      <c r="WA263" s="537" t="b">
        <f t="shared" ca="1" si="1997"/>
        <v>1</v>
      </c>
      <c r="WB263" s="537" t="b">
        <f t="shared" ca="1" si="1997"/>
        <v>1</v>
      </c>
      <c r="WC263" s="547" t="b">
        <f t="shared" ref="WC263:WR272" ca="1" si="1998">IF($P263=WC$30,TRUE,"-")</f>
        <v>1</v>
      </c>
      <c r="WD263" s="547" t="b">
        <f t="shared" ca="1" si="1998"/>
        <v>1</v>
      </c>
      <c r="WE263" s="547" t="b">
        <f t="shared" ca="1" si="1998"/>
        <v>1</v>
      </c>
      <c r="WF263" s="547" t="b">
        <f t="shared" ca="1" si="1998"/>
        <v>1</v>
      </c>
      <c r="WG263" s="547" t="b">
        <f t="shared" ca="1" si="1998"/>
        <v>1</v>
      </c>
      <c r="WH263" s="547" t="b">
        <f t="shared" ca="1" si="1998"/>
        <v>1</v>
      </c>
      <c r="WI263" s="547" t="b">
        <f t="shared" ca="1" si="1998"/>
        <v>1</v>
      </c>
      <c r="WJ263" s="547" t="b">
        <f t="shared" ca="1" si="1998"/>
        <v>1</v>
      </c>
      <c r="WK263" s="547" t="b">
        <f t="shared" ca="1" si="1998"/>
        <v>1</v>
      </c>
      <c r="WL263" s="547" t="b">
        <f t="shared" ca="1" si="1998"/>
        <v>1</v>
      </c>
      <c r="WM263" s="547" t="b">
        <f t="shared" ca="1" si="1998"/>
        <v>1</v>
      </c>
      <c r="WN263" s="547" t="b">
        <f t="shared" ca="1" si="1998"/>
        <v>1</v>
      </c>
      <c r="WO263" s="547" t="b">
        <f t="shared" ca="1" si="1998"/>
        <v>1</v>
      </c>
      <c r="WP263" s="547" t="b">
        <f t="shared" ca="1" si="1998"/>
        <v>1</v>
      </c>
      <c r="WQ263" s="547" t="b">
        <f t="shared" ca="1" si="1998"/>
        <v>1</v>
      </c>
      <c r="WR263" s="547" t="b">
        <f t="shared" ca="1" si="1998"/>
        <v>1</v>
      </c>
      <c r="WS263" s="547" t="b">
        <f t="shared" ref="WS263:XB272" ca="1" si="1999">IF($P263=WS$30,TRUE,"-")</f>
        <v>1</v>
      </c>
      <c r="WT263" s="547" t="b">
        <f t="shared" ca="1" si="1999"/>
        <v>1</v>
      </c>
      <c r="WU263" s="547" t="b">
        <f t="shared" ca="1" si="1999"/>
        <v>1</v>
      </c>
      <c r="WV263" s="547" t="b">
        <f t="shared" ca="1" si="1999"/>
        <v>1</v>
      </c>
      <c r="WW263" s="547" t="b">
        <f t="shared" ca="1" si="1999"/>
        <v>1</v>
      </c>
      <c r="WX263" s="547" t="b">
        <f t="shared" ca="1" si="1999"/>
        <v>1</v>
      </c>
      <c r="WY263" s="547" t="b">
        <f t="shared" ca="1" si="1999"/>
        <v>1</v>
      </c>
      <c r="WZ263" s="547" t="b">
        <f t="shared" ca="1" si="1999"/>
        <v>1</v>
      </c>
      <c r="XA263" s="547" t="b">
        <f t="shared" ca="1" si="1999"/>
        <v>1</v>
      </c>
      <c r="XB263" s="547" t="b">
        <f t="shared" ca="1" si="1999"/>
        <v>1</v>
      </c>
      <c r="XC263" s="19">
        <f t="shared" ca="1" si="1528"/>
        <v>0</v>
      </c>
      <c r="XD263" s="599">
        <v>0</v>
      </c>
    </row>
    <row r="264" spans="1:628" outlineLevel="2">
      <c r="A264" s="20">
        <f t="shared" si="1423"/>
        <v>259</v>
      </c>
      <c r="B264" s="241">
        <f t="shared" ca="1" si="1754"/>
        <v>227</v>
      </c>
      <c r="C264" s="115">
        <v>302</v>
      </c>
      <c r="D264" s="134" t="str">
        <f t="shared" ca="1" si="1810"/>
        <v>GSW</v>
      </c>
      <c r="E264" t="b">
        <v>1</v>
      </c>
      <c r="F264" t="b">
        <v>0</v>
      </c>
      <c r="G264" t="b">
        <f t="shared" si="1973"/>
        <v>1</v>
      </c>
      <c r="H264" s="213">
        <f t="shared" ca="1" si="1549"/>
        <v>55</v>
      </c>
      <c r="I264" s="19">
        <f t="shared" ca="1" si="1426"/>
        <v>1</v>
      </c>
      <c r="J264" s="19">
        <f t="shared" ca="1" si="1426"/>
        <v>0</v>
      </c>
      <c r="K264" s="114">
        <f t="shared" ca="1" si="1630"/>
        <v>12</v>
      </c>
      <c r="L264" s="114">
        <f t="shared" ca="1" si="1904"/>
        <v>3</v>
      </c>
      <c r="M264" s="19">
        <f t="shared" ca="1" si="1426"/>
        <v>2</v>
      </c>
      <c r="N264" s="19">
        <f t="shared" ca="1" si="1426"/>
        <v>2</v>
      </c>
      <c r="O264" s="114">
        <f t="shared" ca="1" si="1812"/>
        <v>2</v>
      </c>
      <c r="P264" s="19">
        <f t="shared" ca="1" si="1686"/>
        <v>3</v>
      </c>
      <c r="Q264" s="19">
        <f t="shared" ca="1" si="1686"/>
        <v>2</v>
      </c>
      <c r="R264" s="19">
        <f t="shared" ca="1" si="1686"/>
        <v>1</v>
      </c>
      <c r="S264" s="19">
        <f t="shared" ca="1" si="1686"/>
        <v>0</v>
      </c>
      <c r="T264" s="19">
        <f t="shared" ca="1" si="1686"/>
        <v>0</v>
      </c>
      <c r="U264" s="19">
        <f t="shared" ca="1" si="1686"/>
        <v>0</v>
      </c>
      <c r="V264" s="19">
        <f t="shared" ca="1" si="1686"/>
        <v>0</v>
      </c>
      <c r="W264" s="19">
        <f t="shared" ca="1" si="1686"/>
        <v>0</v>
      </c>
      <c r="X264" s="19">
        <f t="shared" ca="1" si="1686"/>
        <v>1</v>
      </c>
      <c r="Y264" s="19">
        <f t="shared" ca="1" si="1686"/>
        <v>1</v>
      </c>
      <c r="Z264" s="19">
        <f t="shared" ca="1" si="1686"/>
        <v>1</v>
      </c>
      <c r="AA264" s="209"/>
      <c r="AB264" s="209"/>
      <c r="AC264" s="209"/>
      <c r="AD264" s="209"/>
      <c r="AE264" s="209"/>
      <c r="AF264" s="19">
        <f t="shared" ca="1" si="1687"/>
        <v>0</v>
      </c>
      <c r="AG264" s="209"/>
      <c r="AH264" s="209"/>
      <c r="AI264" s="209"/>
      <c r="AJ264" s="209"/>
      <c r="AK264" s="209"/>
      <c r="AL264" s="209"/>
      <c r="AM264" s="209"/>
      <c r="AN264" s="209"/>
      <c r="AO264" s="134">
        <f t="shared" ca="1" si="1813"/>
        <v>2</v>
      </c>
      <c r="AP264" s="134">
        <f ca="1">INDEX(CHOOSE($P264,DataAutumn!i.AdultDrys,DataWinter!i.AdultDrys,DataSpring!i.AdultDrys),1,$O264)</f>
        <v>3</v>
      </c>
      <c r="AQ264" s="5">
        <f t="shared" ca="1" si="1925"/>
        <v>2</v>
      </c>
      <c r="AR264" s="5">
        <f t="shared" ca="1" si="1925"/>
        <v>0</v>
      </c>
      <c r="AS264" s="5">
        <f t="shared" ca="1" si="1814"/>
        <v>6</v>
      </c>
      <c r="AT264" s="209"/>
      <c r="AU264" s="209"/>
      <c r="AV264" s="209"/>
      <c r="AW264" s="353" t="str">
        <f t="shared" ca="1" si="1763"/>
        <v>TemplateRE 00055 GSW MWM     TOL204 Scan2 GFS_1 RR+01% REV12_1_3 PI00.0% Part0  GP100% WP100% MP100% (T_F33N11L00)</v>
      </c>
      <c r="AX264" s="9" t="str">
        <f ca="1">IF(COUNTIF(AW$5:AW264,AW264)=1,"-","Dup")</f>
        <v>-</v>
      </c>
      <c r="AY264" s="9"/>
      <c r="AZ264" s="19" t="str">
        <f t="shared" ca="1" si="1926"/>
        <v>-</v>
      </c>
      <c r="BA264" s="19" t="str">
        <f t="shared" ca="1" si="1926"/>
        <v>-</v>
      </c>
      <c r="BB264" s="19" t="str">
        <f t="shared" ca="1" si="1926"/>
        <v>-</v>
      </c>
      <c r="BC264" s="19" t="str">
        <f t="shared" ca="1" si="1926"/>
        <v>-</v>
      </c>
      <c r="BD264" s="19" t="str">
        <f t="shared" ca="1" si="1926"/>
        <v>-</v>
      </c>
      <c r="BE264" s="19" t="str">
        <f t="shared" ca="1" si="1926"/>
        <v>-</v>
      </c>
      <c r="BF264" s="19" t="str">
        <f t="shared" ca="1" si="1926"/>
        <v>-</v>
      </c>
      <c r="BG264" s="19" t="str">
        <f t="shared" ca="1" si="1926"/>
        <v>-</v>
      </c>
      <c r="BH264" s="19" t="str">
        <f t="shared" ca="1" si="1926"/>
        <v>-</v>
      </c>
      <c r="BI264" s="9"/>
      <c r="BJ264" s="19" t="b">
        <f t="shared" ca="1" si="1438"/>
        <v>1</v>
      </c>
      <c r="BK264" s="19" t="str">
        <f t="shared" ca="1" si="1438"/>
        <v>-</v>
      </c>
      <c r="BL264" s="19" t="str">
        <f t="shared" ca="1" si="1438"/>
        <v>-</v>
      </c>
      <c r="BM264" s="19" t="str">
        <f t="shared" ca="1" si="1438"/>
        <v>-</v>
      </c>
      <c r="BN264" s="19" t="b">
        <f t="shared" ca="1" si="1438"/>
        <v>0</v>
      </c>
      <c r="BO264" s="19">
        <f t="shared" ca="1" si="1438"/>
        <v>0</v>
      </c>
      <c r="BP264" s="19" t="str">
        <f t="shared" ca="1" si="1439"/>
        <v>-</v>
      </c>
      <c r="BQ264" s="19" t="str">
        <f t="shared" ca="1" si="1439"/>
        <v>-</v>
      </c>
      <c r="BR264" s="19" t="b">
        <f t="shared" ca="1" si="1438"/>
        <v>1</v>
      </c>
      <c r="BS264" s="9"/>
      <c r="BT264" s="19" t="str">
        <f t="shared" ca="1" si="1440"/>
        <v>-</v>
      </c>
      <c r="BU264" s="5" t="str">
        <f t="shared" ca="1" si="1974"/>
        <v>-</v>
      </c>
      <c r="BV264" s="5">
        <f t="shared" ca="1" si="1975"/>
        <v>1</v>
      </c>
      <c r="BW264" s="5">
        <f t="shared" ca="1" si="1818"/>
        <v>1</v>
      </c>
      <c r="BX264" s="19" t="str">
        <f t="shared" ca="1" si="1443"/>
        <v>-</v>
      </c>
      <c r="BY264" s="19" t="str">
        <f t="shared" ca="1" si="1443"/>
        <v>-</v>
      </c>
      <c r="BZ264" s="19" t="str">
        <f t="shared" ca="1" si="1443"/>
        <v>-</v>
      </c>
      <c r="CA264" s="5" t="str">
        <f t="shared" ca="1" si="1976"/>
        <v>-</v>
      </c>
      <c r="CB264" s="5">
        <f t="shared" ca="1" si="1977"/>
        <v>1</v>
      </c>
      <c r="CC264" s="5">
        <f t="shared" ca="1" si="1977"/>
        <v>1</v>
      </c>
      <c r="CD264" s="19" t="str">
        <f t="shared" ca="1" si="1446"/>
        <v>-</v>
      </c>
      <c r="CE264" s="5" t="str">
        <f t="shared" ca="1" si="1978"/>
        <v>-</v>
      </c>
      <c r="CF264" s="5">
        <f t="shared" ca="1" si="1979"/>
        <v>1</v>
      </c>
      <c r="CG264" s="19" t="str">
        <f t="shared" ca="1" si="1449"/>
        <v>-</v>
      </c>
      <c r="CH264" s="19" t="str">
        <f t="shared" ca="1" si="1449"/>
        <v>-</v>
      </c>
      <c r="CI264" s="5">
        <f t="shared" ca="1" si="1450"/>
        <v>1</v>
      </c>
      <c r="CJ264" s="19" t="str">
        <f t="shared" ca="1" si="1449"/>
        <v>-</v>
      </c>
      <c r="CK264" s="5" t="str">
        <f t="shared" ca="1" si="1980"/>
        <v>-</v>
      </c>
      <c r="CL264" s="5">
        <f t="shared" ca="1" si="1981"/>
        <v>1</v>
      </c>
      <c r="CM264" s="5">
        <f t="shared" ca="1" si="1824"/>
        <v>1</v>
      </c>
      <c r="CN264" s="9"/>
      <c r="CO264" s="5" t="b">
        <f t="shared" ca="1" si="1453"/>
        <v>0</v>
      </c>
      <c r="CP264" s="12">
        <f t="shared" ca="1" si="1748"/>
        <v>2232111</v>
      </c>
      <c r="CQ264" s="19">
        <f t="shared" ca="1" si="1455"/>
        <v>1</v>
      </c>
      <c r="CR264" s="19" t="str">
        <f t="shared" ca="1" si="1455"/>
        <v>-</v>
      </c>
      <c r="CS264" s="143">
        <f t="shared" ca="1" si="1893"/>
        <v>1</v>
      </c>
      <c r="CT264" s="143">
        <f t="shared" ca="1" si="1893"/>
        <v>1</v>
      </c>
      <c r="CU264" s="12">
        <v>0</v>
      </c>
      <c r="CV264" s="143">
        <f t="shared" ca="1" si="1906"/>
        <v>1</v>
      </c>
      <c r="CW264" s="143">
        <f t="shared" ca="1" si="1906"/>
        <v>1</v>
      </c>
      <c r="CX264" s="143">
        <f t="shared" ca="1" si="1906"/>
        <v>1</v>
      </c>
      <c r="CY264" s="12">
        <v>0</v>
      </c>
      <c r="CZ264" s="12">
        <v>0</v>
      </c>
      <c r="DA264" s="143">
        <f t="shared" ca="1" si="1908"/>
        <v>1</v>
      </c>
      <c r="DB264" s="143">
        <f t="shared" ca="1" si="1908"/>
        <v>1</v>
      </c>
      <c r="DC264" s="143">
        <f t="shared" ca="1" si="1907"/>
        <v>1</v>
      </c>
      <c r="DD264" s="143">
        <f t="shared" ca="1" si="1907"/>
        <v>1</v>
      </c>
      <c r="DE264" s="143">
        <f t="shared" ca="1" si="1907"/>
        <v>0</v>
      </c>
      <c r="DF264" s="143">
        <f t="shared" ca="1" si="1907"/>
        <v>1</v>
      </c>
      <c r="DG264" s="143">
        <f t="shared" ca="1" si="1907"/>
        <v>1</v>
      </c>
      <c r="DH264" s="143">
        <f t="shared" ca="1" si="1907"/>
        <v>1</v>
      </c>
      <c r="DI264" s="143">
        <f t="shared" ca="1" si="1907"/>
        <v>1</v>
      </c>
      <c r="DJ264" s="9"/>
      <c r="DK264" s="19" t="b">
        <f t="shared" ca="1" si="1460"/>
        <v>1</v>
      </c>
      <c r="DL264" s="19" t="b">
        <f t="shared" ca="1" si="1460"/>
        <v>1</v>
      </c>
      <c r="DM264" s="19" t="b">
        <f t="shared" ca="1" si="1460"/>
        <v>1</v>
      </c>
      <c r="DN264" s="468">
        <f t="shared" ca="1" si="1895"/>
        <v>22321111</v>
      </c>
      <c r="DO264" s="19" t="b">
        <f t="shared" ca="1" si="1461"/>
        <v>1</v>
      </c>
      <c r="DP264" s="19">
        <f t="shared" ca="1" si="1461"/>
        <v>0</v>
      </c>
      <c r="DQ264" s="19" t="str">
        <f t="shared" ca="1" si="1461"/>
        <v>-</v>
      </c>
      <c r="DR264" s="578" t="str">
        <f t="shared" ca="1" si="1461"/>
        <v>-</v>
      </c>
      <c r="DS264" s="430">
        <f t="shared" ca="1" si="1927"/>
        <v>652</v>
      </c>
      <c r="DT264" s="430">
        <f t="shared" ca="1" si="1927"/>
        <v>686</v>
      </c>
      <c r="DU264" s="430">
        <f t="shared" ca="1" si="1927"/>
        <v>721</v>
      </c>
      <c r="DV264" s="142">
        <f t="shared" ca="1" si="1928"/>
        <v>378</v>
      </c>
      <c r="DW264" s="142">
        <f t="shared" ca="1" si="1928"/>
        <v>413</v>
      </c>
      <c r="DX264" s="142">
        <f t="shared" ca="1" si="1928"/>
        <v>448</v>
      </c>
      <c r="DY264" s="19" t="str">
        <f t="shared" ca="1" si="1911"/>
        <v>-</v>
      </c>
      <c r="DZ264" s="19" t="str">
        <f t="shared" ca="1" si="1911"/>
        <v>-</v>
      </c>
      <c r="EA264" s="19" t="str">
        <f t="shared" ca="1" si="1911"/>
        <v>-</v>
      </c>
      <c r="EB264" s="19" t="str">
        <f t="shared" ca="1" si="1911"/>
        <v>-</v>
      </c>
      <c r="EC264" s="19" t="str">
        <f t="shared" ca="1" si="1911"/>
        <v>-</v>
      </c>
      <c r="ED264" s="19" t="str">
        <f t="shared" ca="1" si="1911"/>
        <v>-</v>
      </c>
      <c r="EE264" s="19">
        <f t="shared" ca="1" si="1911"/>
        <v>1</v>
      </c>
      <c r="EF264" s="19">
        <f t="shared" ca="1" si="1911"/>
        <v>1</v>
      </c>
      <c r="EG264" s="19">
        <f t="shared" ca="1" si="1911"/>
        <v>0</v>
      </c>
      <c r="EH264" s="19" t="str">
        <f t="shared" ca="1" si="1911"/>
        <v>-</v>
      </c>
      <c r="EI264" s="19" t="str">
        <f t="shared" ca="1" si="1911"/>
        <v>-</v>
      </c>
      <c r="EJ264" s="19" t="str">
        <f t="shared" ca="1" si="1911"/>
        <v>-</v>
      </c>
      <c r="EK264" s="19" t="str">
        <f t="shared" ca="1" si="1911"/>
        <v>-</v>
      </c>
      <c r="EL264" s="19" t="str">
        <f t="shared" ca="1" si="1911"/>
        <v>-</v>
      </c>
      <c r="EM264" s="19">
        <f t="shared" ca="1" si="1911"/>
        <v>0</v>
      </c>
      <c r="EN264" s="19" t="str">
        <f t="shared" ca="1" si="1911"/>
        <v>-</v>
      </c>
      <c r="EO264" s="19" t="str">
        <f t="shared" ca="1" si="1909"/>
        <v>-</v>
      </c>
      <c r="EP264" s="19" t="str">
        <f t="shared" ca="1" si="1461"/>
        <v>-</v>
      </c>
      <c r="EQ264" s="19">
        <f t="shared" ca="1" si="1461"/>
        <v>0</v>
      </c>
      <c r="ER264" s="19">
        <f t="shared" ca="1" si="1461"/>
        <v>0</v>
      </c>
      <c r="ES264" s="9"/>
      <c r="ET264" s="19" t="str">
        <f t="shared" ca="1" si="1747"/>
        <v>-</v>
      </c>
      <c r="EU264" s="19" t="str">
        <f t="shared" ca="1" si="1747"/>
        <v>-</v>
      </c>
      <c r="EV264" s="19" t="str">
        <f t="shared" ca="1" si="1747"/>
        <v>-</v>
      </c>
      <c r="EW264" s="19" t="str">
        <f t="shared" ca="1" si="1747"/>
        <v>-</v>
      </c>
      <c r="EX264" s="19" t="str">
        <f t="shared" ca="1" si="1747"/>
        <v>-</v>
      </c>
      <c r="EY264" s="19" t="str">
        <f t="shared" ca="1" si="1747"/>
        <v>-</v>
      </c>
      <c r="EZ264" s="19" t="str">
        <f t="shared" ca="1" si="1747"/>
        <v>-</v>
      </c>
      <c r="FA264" s="19" t="str">
        <f t="shared" ca="1" si="1747"/>
        <v>-</v>
      </c>
      <c r="FB264" s="19" t="str">
        <f t="shared" ca="1" si="1747"/>
        <v>-</v>
      </c>
      <c r="FC264" s="19" t="str">
        <f t="shared" ca="1" si="1747"/>
        <v>-</v>
      </c>
      <c r="FD264" s="19" t="str">
        <f t="shared" ca="1" si="1747"/>
        <v>-</v>
      </c>
      <c r="FE264" s="19" t="str">
        <f t="shared" ca="1" si="1747"/>
        <v>-</v>
      </c>
      <c r="FF264" s="19">
        <f t="shared" ca="1" si="1747"/>
        <v>0</v>
      </c>
      <c r="FG264" s="430">
        <f t="shared" ca="1" si="1929"/>
        <v>0</v>
      </c>
      <c r="FH264" s="430">
        <f t="shared" ca="1" si="1929"/>
        <v>0</v>
      </c>
      <c r="FI264" s="114">
        <f t="shared" ca="1" si="1930"/>
        <v>0</v>
      </c>
      <c r="FJ264" s="114">
        <f t="shared" ca="1" si="1930"/>
        <v>0</v>
      </c>
      <c r="FK264" s="114">
        <f t="shared" ca="1" si="1930"/>
        <v>0</v>
      </c>
      <c r="FL264" s="114">
        <f t="shared" ca="1" si="1930"/>
        <v>0</v>
      </c>
      <c r="FM264" s="114">
        <f t="shared" ca="1" si="1930"/>
        <v>0</v>
      </c>
      <c r="FN264" s="536">
        <f t="shared" ca="1" si="1831"/>
        <v>0</v>
      </c>
      <c r="FO264" s="114">
        <f t="shared" ca="1" si="1931"/>
        <v>0</v>
      </c>
      <c r="FP264" s="114">
        <f t="shared" ca="1" si="1931"/>
        <v>0</v>
      </c>
      <c r="FQ264" s="114">
        <f t="shared" ca="1" si="1931"/>
        <v>0</v>
      </c>
      <c r="FR264" s="114">
        <f t="shared" ca="1" si="1931"/>
        <v>0</v>
      </c>
      <c r="FS264" s="114">
        <f t="shared" ca="1" si="1931"/>
        <v>0</v>
      </c>
      <c r="FT264" s="536">
        <f t="shared" ca="1" si="1832"/>
        <v>0</v>
      </c>
      <c r="FU264" s="114">
        <f t="shared" ca="1" si="1932"/>
        <v>0</v>
      </c>
      <c r="FV264" s="114">
        <f t="shared" ca="1" si="1932"/>
        <v>0</v>
      </c>
      <c r="FW264" s="114">
        <f t="shared" ca="1" si="1932"/>
        <v>0</v>
      </c>
      <c r="FX264" s="114">
        <f t="shared" ca="1" si="1932"/>
        <v>0</v>
      </c>
      <c r="FY264" s="114">
        <f t="shared" ca="1" si="1932"/>
        <v>0</v>
      </c>
      <c r="FZ264" s="536">
        <f t="shared" ca="1" si="1833"/>
        <v>0</v>
      </c>
      <c r="GA264" s="114">
        <f t="shared" ca="1" si="1933"/>
        <v>0</v>
      </c>
      <c r="GB264" s="114">
        <f t="shared" ca="1" si="1933"/>
        <v>0</v>
      </c>
      <c r="GC264" s="114">
        <f t="shared" ca="1" si="1933"/>
        <v>0</v>
      </c>
      <c r="GD264" s="114">
        <f t="shared" ca="1" si="1933"/>
        <v>0</v>
      </c>
      <c r="GE264" s="114">
        <f t="shared" ca="1" si="1933"/>
        <v>0</v>
      </c>
      <c r="GF264" s="536">
        <f t="shared" ca="1" si="1834"/>
        <v>0</v>
      </c>
      <c r="GG264" s="114">
        <f t="shared" ca="1" si="1934"/>
        <v>0</v>
      </c>
      <c r="GH264" s="114">
        <f t="shared" ca="1" si="1934"/>
        <v>0</v>
      </c>
      <c r="GI264" s="114">
        <f t="shared" ca="1" si="1934"/>
        <v>0</v>
      </c>
      <c r="GJ264" s="114">
        <f t="shared" ca="1" si="1934"/>
        <v>0</v>
      </c>
      <c r="GK264" s="114">
        <f t="shared" ca="1" si="1934"/>
        <v>0</v>
      </c>
      <c r="GL264" s="536">
        <f t="shared" ca="1" si="1835"/>
        <v>0</v>
      </c>
      <c r="GM264" s="114">
        <f t="shared" ca="1" si="1935"/>
        <v>0</v>
      </c>
      <c r="GN264" s="114">
        <f t="shared" ca="1" si="1935"/>
        <v>0</v>
      </c>
      <c r="GO264" s="114">
        <f t="shared" ca="1" si="1935"/>
        <v>0</v>
      </c>
      <c r="GP264" s="114">
        <f t="shared" ca="1" si="1935"/>
        <v>0</v>
      </c>
      <c r="GQ264" s="114">
        <f t="shared" ca="1" si="1935"/>
        <v>0</v>
      </c>
      <c r="GR264" s="536">
        <f t="shared" ca="1" si="1836"/>
        <v>0</v>
      </c>
      <c r="GS264" s="115">
        <f t="shared" ca="1" si="1936"/>
        <v>0</v>
      </c>
      <c r="GT264" s="115">
        <f t="shared" ca="1" si="1936"/>
        <v>0</v>
      </c>
      <c r="GU264" s="115">
        <f t="shared" ca="1" si="1936"/>
        <v>0</v>
      </c>
      <c r="GV264" s="115">
        <f t="shared" ca="1" si="1936"/>
        <v>0</v>
      </c>
      <c r="GW264" s="553">
        <f t="shared" ca="1" si="1937"/>
        <v>0</v>
      </c>
      <c r="GX264" s="553">
        <f t="shared" ca="1" si="1937"/>
        <v>0</v>
      </c>
      <c r="GY264" s="553">
        <f t="shared" ca="1" si="1937"/>
        <v>0</v>
      </c>
      <c r="GZ264" s="553">
        <f t="shared" ca="1" si="1937"/>
        <v>0</v>
      </c>
      <c r="HA264" s="553">
        <f t="shared" ca="1" si="1937"/>
        <v>0</v>
      </c>
      <c r="HB264" s="553">
        <f t="shared" ca="1" si="1937"/>
        <v>0</v>
      </c>
      <c r="HC264" s="553">
        <f t="shared" ca="1" si="1937"/>
        <v>0</v>
      </c>
      <c r="HD264" s="553">
        <f t="shared" ca="1" si="1937"/>
        <v>0</v>
      </c>
      <c r="HE264" s="553">
        <f t="shared" ca="1" si="1937"/>
        <v>0</v>
      </c>
      <c r="HF264" s="553">
        <f t="shared" ca="1" si="1937"/>
        <v>0</v>
      </c>
      <c r="HG264" s="553">
        <f t="shared" ca="1" si="1937"/>
        <v>0</v>
      </c>
      <c r="HH264" s="553">
        <f t="shared" ca="1" si="1937"/>
        <v>0</v>
      </c>
      <c r="HI264" s="553">
        <f t="shared" ca="1" si="1937"/>
        <v>0</v>
      </c>
      <c r="HJ264" s="553">
        <f t="shared" ca="1" si="1937"/>
        <v>0</v>
      </c>
      <c r="HK264" s="553">
        <f t="shared" ca="1" si="1937"/>
        <v>0</v>
      </c>
      <c r="HL264" s="553">
        <f t="shared" ca="1" si="1937"/>
        <v>0</v>
      </c>
      <c r="HM264" s="553">
        <f t="shared" ca="1" si="1938"/>
        <v>0</v>
      </c>
      <c r="HN264" s="553">
        <f t="shared" ca="1" si="1938"/>
        <v>0</v>
      </c>
      <c r="HO264" s="553">
        <f t="shared" ca="1" si="1938"/>
        <v>0</v>
      </c>
      <c r="HP264" s="553">
        <f t="shared" ca="1" si="1938"/>
        <v>0</v>
      </c>
      <c r="HQ264" s="19">
        <f t="shared" ca="1" si="1485"/>
        <v>0</v>
      </c>
      <c r="HR264" s="114">
        <f t="shared" ca="1" si="1939"/>
        <v>0</v>
      </c>
      <c r="HS264" s="114">
        <f t="shared" ca="1" si="1939"/>
        <v>0</v>
      </c>
      <c r="HT264" s="114">
        <f t="shared" ca="1" si="1939"/>
        <v>0</v>
      </c>
      <c r="HU264" s="114">
        <f t="shared" ca="1" si="1939"/>
        <v>0</v>
      </c>
      <c r="HV264" s="114">
        <f t="shared" ca="1" si="1939"/>
        <v>0</v>
      </c>
      <c r="HW264" s="536">
        <f t="shared" ca="1" si="1838"/>
        <v>0</v>
      </c>
      <c r="HX264" s="114">
        <f t="shared" ca="1" si="1940"/>
        <v>0</v>
      </c>
      <c r="HY264" s="114">
        <f t="shared" ca="1" si="1940"/>
        <v>0</v>
      </c>
      <c r="HZ264" s="114">
        <f t="shared" ca="1" si="1940"/>
        <v>0</v>
      </c>
      <c r="IA264" s="114">
        <f t="shared" ca="1" si="1940"/>
        <v>0</v>
      </c>
      <c r="IB264" s="114">
        <f t="shared" ca="1" si="1940"/>
        <v>0</v>
      </c>
      <c r="IC264" s="536">
        <f t="shared" ca="1" si="1839"/>
        <v>0</v>
      </c>
      <c r="ID264" s="114">
        <f t="shared" ca="1" si="1941"/>
        <v>0</v>
      </c>
      <c r="IE264" s="114">
        <f t="shared" ca="1" si="1941"/>
        <v>0</v>
      </c>
      <c r="IF264" s="114">
        <f t="shared" ca="1" si="1941"/>
        <v>0</v>
      </c>
      <c r="IG264" s="114">
        <f t="shared" ca="1" si="1941"/>
        <v>0</v>
      </c>
      <c r="IH264" s="114">
        <f t="shared" ca="1" si="1941"/>
        <v>0</v>
      </c>
      <c r="II264" s="536">
        <f t="shared" ca="1" si="1840"/>
        <v>0</v>
      </c>
      <c r="IJ264" s="114">
        <f t="shared" ca="1" si="1942"/>
        <v>0</v>
      </c>
      <c r="IK264" s="114">
        <f t="shared" ca="1" si="1942"/>
        <v>0</v>
      </c>
      <c r="IL264" s="114">
        <f t="shared" ca="1" si="1942"/>
        <v>0</v>
      </c>
      <c r="IM264" s="114">
        <f t="shared" ca="1" si="1942"/>
        <v>0</v>
      </c>
      <c r="IN264" s="114">
        <f t="shared" ca="1" si="1942"/>
        <v>0</v>
      </c>
      <c r="IO264" s="536">
        <f t="shared" ca="1" si="1841"/>
        <v>0</v>
      </c>
      <c r="IP264" s="114">
        <f t="shared" ca="1" si="1943"/>
        <v>0</v>
      </c>
      <c r="IQ264" s="114">
        <f t="shared" ca="1" si="1943"/>
        <v>0</v>
      </c>
      <c r="IR264" s="114">
        <f t="shared" ca="1" si="1943"/>
        <v>0</v>
      </c>
      <c r="IS264" s="114">
        <f t="shared" ca="1" si="1943"/>
        <v>0</v>
      </c>
      <c r="IT264" s="114">
        <f t="shared" ca="1" si="1943"/>
        <v>0</v>
      </c>
      <c r="IU264" s="536">
        <f t="shared" ca="1" si="1842"/>
        <v>0</v>
      </c>
      <c r="IV264" s="114">
        <f t="shared" ca="1" si="1944"/>
        <v>0</v>
      </c>
      <c r="IW264" s="114">
        <f t="shared" ca="1" si="1944"/>
        <v>0</v>
      </c>
      <c r="IX264" s="114">
        <f t="shared" ca="1" si="1944"/>
        <v>0</v>
      </c>
      <c r="IY264" s="114">
        <f t="shared" ca="1" si="1944"/>
        <v>0</v>
      </c>
      <c r="IZ264" s="114">
        <f t="shared" ca="1" si="1944"/>
        <v>0</v>
      </c>
      <c r="JA264" s="536">
        <f t="shared" ca="1" si="1843"/>
        <v>0</v>
      </c>
      <c r="JB264" s="115">
        <f t="shared" ca="1" si="1945"/>
        <v>0</v>
      </c>
      <c r="JC264" s="115">
        <f t="shared" ca="1" si="1945"/>
        <v>0</v>
      </c>
      <c r="JD264" s="115">
        <f t="shared" ca="1" si="1945"/>
        <v>0</v>
      </c>
      <c r="JE264" s="115">
        <f t="shared" ca="1" si="1945"/>
        <v>0</v>
      </c>
      <c r="JF264" s="553">
        <f t="shared" ca="1" si="1946"/>
        <v>0</v>
      </c>
      <c r="JG264" s="553">
        <f t="shared" ca="1" si="1946"/>
        <v>0</v>
      </c>
      <c r="JH264" s="553">
        <f t="shared" ca="1" si="1946"/>
        <v>0</v>
      </c>
      <c r="JI264" s="553">
        <f t="shared" ca="1" si="1946"/>
        <v>0</v>
      </c>
      <c r="JJ264" s="553">
        <f t="shared" ca="1" si="1946"/>
        <v>0</v>
      </c>
      <c r="JK264" s="553">
        <f t="shared" ca="1" si="1946"/>
        <v>0</v>
      </c>
      <c r="JL264" s="553">
        <f t="shared" ca="1" si="1946"/>
        <v>0</v>
      </c>
      <c r="JM264" s="553">
        <f t="shared" ca="1" si="1946"/>
        <v>0</v>
      </c>
      <c r="JN264" s="553">
        <f t="shared" ca="1" si="1946"/>
        <v>0</v>
      </c>
      <c r="JO264" s="553">
        <f t="shared" ca="1" si="1946"/>
        <v>0</v>
      </c>
      <c r="JP264" s="553">
        <f t="shared" ca="1" si="1946"/>
        <v>0</v>
      </c>
      <c r="JQ264" s="553">
        <f t="shared" ca="1" si="1946"/>
        <v>0</v>
      </c>
      <c r="JR264" s="553">
        <f t="shared" ca="1" si="1946"/>
        <v>0</v>
      </c>
      <c r="JS264" s="553">
        <f t="shared" ca="1" si="1946"/>
        <v>0</v>
      </c>
      <c r="JT264" s="553">
        <f t="shared" ca="1" si="1946"/>
        <v>0</v>
      </c>
      <c r="JU264" s="553">
        <f t="shared" ca="1" si="1946"/>
        <v>0</v>
      </c>
      <c r="JV264" s="553">
        <f t="shared" ca="1" si="1947"/>
        <v>0</v>
      </c>
      <c r="JW264" s="553">
        <f t="shared" ca="1" si="1947"/>
        <v>0</v>
      </c>
      <c r="JX264" s="553">
        <f t="shared" ca="1" si="1947"/>
        <v>0</v>
      </c>
      <c r="JY264" s="553">
        <f t="shared" ca="1" si="1947"/>
        <v>0</v>
      </c>
      <c r="JZ264" s="19">
        <f t="shared" ca="1" si="1501"/>
        <v>0</v>
      </c>
      <c r="KA264" s="5">
        <f t="shared" ca="1" si="1845"/>
        <v>67</v>
      </c>
      <c r="KB264" s="9"/>
      <c r="KC264" s="5">
        <f t="shared" ca="1" si="1948"/>
        <v>1</v>
      </c>
      <c r="KD264" s="5" t="b">
        <f t="shared" ca="1" si="1948"/>
        <v>0</v>
      </c>
      <c r="KE264" s="19">
        <f t="shared" ca="1" si="1742"/>
        <v>0</v>
      </c>
      <c r="KF264" s="5">
        <f t="shared" ca="1" si="1846"/>
        <v>0</v>
      </c>
      <c r="KG264" s="5">
        <f t="shared" ca="1" si="1847"/>
        <v>1.2500000000000001E-2</v>
      </c>
      <c r="KH264" s="5">
        <f t="shared" si="1848"/>
        <v>0</v>
      </c>
      <c r="KI264" s="19">
        <f t="shared" ca="1" si="1683"/>
        <v>0</v>
      </c>
      <c r="KJ264" s="5">
        <f t="shared" ca="1" si="1849"/>
        <v>60</v>
      </c>
      <c r="KK264" s="19" t="str">
        <f t="shared" ca="1" si="1850"/>
        <v>-</v>
      </c>
      <c r="KL264" s="19" t="str">
        <f t="shared" ca="1" si="1850"/>
        <v>-</v>
      </c>
      <c r="KM264" s="19" t="str">
        <f t="shared" ca="1" si="1850"/>
        <v>-</v>
      </c>
      <c r="KN264" s="19" t="str">
        <f t="shared" ca="1" si="1850"/>
        <v>-</v>
      </c>
      <c r="KO264" s="19" t="str">
        <f t="shared" ca="1" si="1850"/>
        <v>-</v>
      </c>
      <c r="KP264" s="19" t="str">
        <f t="shared" ca="1" si="1850"/>
        <v>-</v>
      </c>
      <c r="KQ264" s="19" t="str">
        <f t="shared" ca="1" si="1850"/>
        <v>-</v>
      </c>
      <c r="KR264" s="19" t="str">
        <f t="shared" ca="1" si="1850"/>
        <v>-</v>
      </c>
      <c r="KS264" s="19" t="str">
        <f t="shared" ca="1" si="1850"/>
        <v>-</v>
      </c>
      <c r="KT264" s="19" t="str">
        <f t="shared" ca="1" si="1850"/>
        <v>-</v>
      </c>
      <c r="KU264" s="19" t="str">
        <f t="shared" ca="1" si="1850"/>
        <v>-</v>
      </c>
      <c r="KV264" s="19" t="str">
        <f t="shared" ca="1" si="1850"/>
        <v>-</v>
      </c>
      <c r="KW264" s="5">
        <f t="shared" si="1851"/>
        <v>1</v>
      </c>
      <c r="KX264" s="5">
        <f t="shared" ca="1" si="1804"/>
        <v>0</v>
      </c>
      <c r="KY264" s="5">
        <f t="shared" ca="1" si="1804"/>
        <v>1</v>
      </c>
      <c r="KZ264" s="5">
        <f t="shared" ca="1" si="1804"/>
        <v>1</v>
      </c>
      <c r="LA264" s="5">
        <f t="shared" ca="1" si="1982"/>
        <v>1</v>
      </c>
      <c r="LB264" s="5">
        <f t="shared" ca="1" si="1982"/>
        <v>1</v>
      </c>
      <c r="LC264" s="5">
        <f t="shared" ca="1" si="1982"/>
        <v>0</v>
      </c>
      <c r="LD264" s="5">
        <f t="shared" ca="1" si="1982"/>
        <v>1</v>
      </c>
      <c r="LE264" s="5">
        <f t="shared" ca="1" si="1982"/>
        <v>0</v>
      </c>
      <c r="LF264" s="5">
        <f t="shared" ca="1" si="1982"/>
        <v>0</v>
      </c>
      <c r="LG264" s="5">
        <f t="shared" ca="1" si="1982"/>
        <v>1</v>
      </c>
      <c r="LH264" s="5">
        <f t="shared" ca="1" si="1982"/>
        <v>0</v>
      </c>
      <c r="LI264" s="5">
        <f t="shared" ca="1" si="1982"/>
        <v>0</v>
      </c>
      <c r="LJ264" s="5">
        <f t="shared" ca="1" si="1982"/>
        <v>0</v>
      </c>
      <c r="LK264" s="5">
        <f t="shared" ca="1" si="1982"/>
        <v>0</v>
      </c>
      <c r="LL264" s="5">
        <f t="shared" ca="1" si="1982"/>
        <v>1</v>
      </c>
      <c r="LM264" s="5">
        <f t="shared" ca="1" si="1982"/>
        <v>0</v>
      </c>
      <c r="LN264" s="5">
        <f t="shared" ca="1" si="1982"/>
        <v>1</v>
      </c>
      <c r="LO264" s="19">
        <f t="shared" ca="1" si="1742"/>
        <v>0</v>
      </c>
      <c r="LP264" s="19">
        <f t="shared" ca="1" si="1971"/>
        <v>0</v>
      </c>
      <c r="LQ264" s="19">
        <f t="shared" ca="1" si="1971"/>
        <v>0</v>
      </c>
      <c r="LR264" s="19">
        <f t="shared" ca="1" si="1971"/>
        <v>0</v>
      </c>
      <c r="LS264" s="19">
        <f t="shared" ca="1" si="1971"/>
        <v>0</v>
      </c>
      <c r="LT264" s="19">
        <f t="shared" ca="1" si="1971"/>
        <v>0</v>
      </c>
      <c r="LU264" s="19">
        <f t="shared" ca="1" si="1971"/>
        <v>0</v>
      </c>
      <c r="LV264" s="19">
        <f t="shared" ca="1" si="1971"/>
        <v>0</v>
      </c>
      <c r="LW264" s="19">
        <f t="shared" ca="1" si="1971"/>
        <v>0</v>
      </c>
      <c r="LX264" s="19">
        <f t="shared" ca="1" si="1971"/>
        <v>0</v>
      </c>
      <c r="LY264" s="19">
        <f t="shared" ca="1" si="1971"/>
        <v>0</v>
      </c>
      <c r="LZ264" s="19">
        <f t="shared" ca="1" si="1971"/>
        <v>0</v>
      </c>
      <c r="MA264" s="19">
        <f t="shared" ca="1" si="1971"/>
        <v>0</v>
      </c>
      <c r="MB264" s="19">
        <f t="shared" ca="1" si="1971"/>
        <v>0</v>
      </c>
      <c r="MC264" s="19">
        <f t="shared" ca="1" si="1971"/>
        <v>0</v>
      </c>
      <c r="MD264" s="19">
        <f t="shared" ca="1" si="1971"/>
        <v>0</v>
      </c>
      <c r="ME264" s="19">
        <f t="shared" ca="1" si="1971"/>
        <v>0</v>
      </c>
      <c r="MF264" s="19">
        <f t="shared" ca="1" si="1949"/>
        <v>0</v>
      </c>
      <c r="MG264" s="19">
        <f t="shared" ca="1" si="1949"/>
        <v>0</v>
      </c>
      <c r="MH264" s="19">
        <f t="shared" ca="1" si="1949"/>
        <v>0</v>
      </c>
      <c r="MI264" s="19">
        <f t="shared" ca="1" si="1949"/>
        <v>0</v>
      </c>
      <c r="MJ264" s="5">
        <f t="shared" ca="1" si="1950"/>
        <v>0</v>
      </c>
      <c r="MK264" s="5">
        <f t="shared" ca="1" si="1950"/>
        <v>6.25E-2</v>
      </c>
      <c r="ML264" s="5">
        <f t="shared" ca="1" si="1950"/>
        <v>6.25E-2</v>
      </c>
      <c r="MM264" s="5">
        <f t="shared" ca="1" si="1950"/>
        <v>6.25E-2</v>
      </c>
      <c r="MN264" s="5">
        <f t="shared" ca="1" si="1951"/>
        <v>0</v>
      </c>
      <c r="MO264" s="5">
        <f t="shared" ca="1" si="1951"/>
        <v>0</v>
      </c>
      <c r="MP264" s="5">
        <f t="shared" ca="1" si="1951"/>
        <v>-0.02</v>
      </c>
      <c r="MQ264" s="5">
        <f t="shared" ca="1" si="1951"/>
        <v>-0.02</v>
      </c>
      <c r="MR264" s="5">
        <f t="shared" ca="1" si="1951"/>
        <v>-0.02</v>
      </c>
      <c r="MS264" s="5">
        <f t="shared" ca="1" si="1951"/>
        <v>0</v>
      </c>
      <c r="MT264" s="19">
        <f t="shared" ca="1" si="1949"/>
        <v>0</v>
      </c>
      <c r="MU264" s="19">
        <f t="shared" ca="1" si="1949"/>
        <v>1</v>
      </c>
      <c r="MV264" s="19">
        <f t="shared" ca="1" si="1678"/>
        <v>0</v>
      </c>
      <c r="MW264" s="19">
        <f t="shared" ca="1" si="1678"/>
        <v>0</v>
      </c>
      <c r="MX264" s="19">
        <f t="shared" ca="1" si="1678"/>
        <v>0</v>
      </c>
      <c r="MY264" s="19">
        <f t="shared" ca="1" si="1678"/>
        <v>0</v>
      </c>
      <c r="MZ264" s="19">
        <f t="shared" ca="1" si="1678"/>
        <v>1</v>
      </c>
      <c r="NA264" s="9"/>
      <c r="NB264" s="5" t="b">
        <f t="shared" ca="1" si="1854"/>
        <v>0</v>
      </c>
      <c r="NC264" s="19" t="str">
        <f t="shared" ca="1" si="1515"/>
        <v>-</v>
      </c>
      <c r="ND264" s="5">
        <f t="shared" ca="1" si="1773"/>
        <v>0.5</v>
      </c>
      <c r="NE264" s="5" t="b">
        <f t="shared" ca="1" si="1983"/>
        <v>0</v>
      </c>
      <c r="NF264" s="5" t="b">
        <f t="shared" ca="1" si="1983"/>
        <v>0</v>
      </c>
      <c r="NG264" s="5" t="b">
        <f t="shared" ca="1" si="1983"/>
        <v>1</v>
      </c>
      <c r="NH264" s="134">
        <f t="shared" ca="1" si="1984"/>
        <v>2</v>
      </c>
      <c r="NI264" s="134">
        <f t="shared" ca="1" si="1984"/>
        <v>2</v>
      </c>
      <c r="NJ264" s="5" t="b">
        <f t="shared" ca="1" si="1952"/>
        <v>0</v>
      </c>
      <c r="NK264" s="5" t="b">
        <f t="shared" ca="1" si="1952"/>
        <v>1</v>
      </c>
      <c r="NL264" s="5" t="b">
        <f t="shared" ca="1" si="1952"/>
        <v>1</v>
      </c>
      <c r="NM264" s="5" t="b">
        <f t="shared" ca="1" si="1952"/>
        <v>0</v>
      </c>
      <c r="NN264" s="5">
        <f t="shared" ca="1" si="1953"/>
        <v>1</v>
      </c>
      <c r="NO264" s="5">
        <f t="shared" ca="1" si="1953"/>
        <v>0</v>
      </c>
      <c r="NP264" s="5" t="b">
        <f t="shared" ca="1" si="1774"/>
        <v>0</v>
      </c>
      <c r="NQ264" s="5" t="str" cm="1">
        <f t="array" aca="1" ref="NQ264" ca="1">IF(OR(NR264:NY264&lt;&gt;"-"),TRUE,"-")</f>
        <v>-</v>
      </c>
      <c r="NR264" s="19" t="str">
        <f t="shared" ca="1" si="1954"/>
        <v>-</v>
      </c>
      <c r="NS264" s="19" t="str">
        <f t="shared" ca="1" si="1954"/>
        <v>-</v>
      </c>
      <c r="NT264" s="19" t="str">
        <f t="shared" ca="1" si="1954"/>
        <v>-</v>
      </c>
      <c r="NU264" s="19" t="str">
        <f t="shared" ca="1" si="1954"/>
        <v>-</v>
      </c>
      <c r="NV264" s="19" t="str">
        <f t="shared" ca="1" si="1954"/>
        <v>-</v>
      </c>
      <c r="NW264" s="19" t="str">
        <f t="shared" ca="1" si="1954"/>
        <v>-</v>
      </c>
      <c r="NX264" s="19" t="str">
        <f t="shared" ca="1" si="1954"/>
        <v>-</v>
      </c>
      <c r="NY264" s="19" t="str">
        <f t="shared" ca="1" si="1954"/>
        <v>-</v>
      </c>
      <c r="NZ264" s="5" t="b">
        <f t="array" aca="1" ref="NZ264" ca="1">IF(OR(OA264:OG264&lt;&gt;"-"),TRUE,"-")</f>
        <v>1</v>
      </c>
      <c r="OA264" s="19">
        <f t="shared" ca="1" si="1755"/>
        <v>0</v>
      </c>
      <c r="OB264" s="19">
        <f t="shared" ca="1" si="1755"/>
        <v>999999</v>
      </c>
      <c r="OC264" s="19">
        <f t="shared" ca="1" si="1755"/>
        <v>999999</v>
      </c>
      <c r="OD264" s="19">
        <f t="shared" ca="1" si="1755"/>
        <v>999999</v>
      </c>
      <c r="OE264" s="19">
        <f t="shared" ca="1" si="1755"/>
        <v>999999</v>
      </c>
      <c r="OF264" s="19">
        <f t="shared" ca="1" si="1755"/>
        <v>999999</v>
      </c>
      <c r="OG264" s="19">
        <f t="shared" ca="1" si="1755"/>
        <v>999999</v>
      </c>
      <c r="OH264" s="19" t="str">
        <f t="shared" ca="1" si="1755"/>
        <v>-</v>
      </c>
      <c r="OI264" s="19" t="str">
        <f t="shared" ca="1" si="1755"/>
        <v>-</v>
      </c>
      <c r="OJ264" s="19" t="str">
        <f t="shared" ca="1" si="1755"/>
        <v>-</v>
      </c>
      <c r="OK264" s="19" t="b">
        <f t="shared" ca="1" si="1755"/>
        <v>1</v>
      </c>
      <c r="OL264" s="19">
        <f t="shared" ca="1" si="1755"/>
        <v>0</v>
      </c>
      <c r="OM264" s="5" t="str">
        <f t="shared" ca="1" si="1955"/>
        <v>-</v>
      </c>
      <c r="ON264" s="5" t="str">
        <f t="shared" ca="1" si="1955"/>
        <v>-</v>
      </c>
      <c r="OO264" s="5" t="str">
        <f t="shared" ca="1" si="1955"/>
        <v>-</v>
      </c>
      <c r="OP264" s="5" t="str">
        <f t="shared" ca="1" si="1955"/>
        <v>-</v>
      </c>
      <c r="OQ264" s="19" t="str">
        <f t="shared" ca="1" si="1972"/>
        <v>-</v>
      </c>
      <c r="OR264" s="19" t="str">
        <f t="shared" ca="1" si="1972"/>
        <v>-</v>
      </c>
      <c r="OS264" s="19" t="str">
        <f t="shared" ca="1" si="1972"/>
        <v>-</v>
      </c>
      <c r="OT264" s="19" t="str">
        <f t="shared" ca="1" si="1972"/>
        <v>-</v>
      </c>
      <c r="OU264" s="5">
        <f t="shared" ca="1" si="1753"/>
        <v>0</v>
      </c>
      <c r="OV264" s="19" t="str">
        <f t="shared" ca="1" si="1972"/>
        <v>-</v>
      </c>
      <c r="OW264" s="5" t="str">
        <f t="shared" ca="1" si="1957"/>
        <v>-</v>
      </c>
      <c r="OX264" s="5">
        <f t="shared" ca="1" si="1957"/>
        <v>500</v>
      </c>
      <c r="OY264" s="5">
        <f t="shared" ca="1" si="1957"/>
        <v>500</v>
      </c>
      <c r="OZ264" s="5" t="str">
        <f t="shared" ca="1" si="1957"/>
        <v>-</v>
      </c>
      <c r="PA264" s="5" t="str">
        <f t="shared" ca="1" si="1957"/>
        <v>-</v>
      </c>
      <c r="PB264" s="5" t="str">
        <f t="shared" ca="1" si="1957"/>
        <v>-</v>
      </c>
      <c r="PC264" s="5">
        <f t="shared" ca="1" si="1860"/>
        <v>1.5</v>
      </c>
      <c r="PD264" s="9"/>
      <c r="PE264" s="19">
        <f t="shared" ca="1" si="1972"/>
        <v>50</v>
      </c>
      <c r="PF264" s="19">
        <f t="shared" ca="1" si="1528"/>
        <v>50</v>
      </c>
      <c r="PG264" s="19">
        <f t="shared" ca="1" si="1528"/>
        <v>50</v>
      </c>
      <c r="PH264" s="19">
        <f t="shared" ca="1" si="1528"/>
        <v>50</v>
      </c>
      <c r="PI264" s="5">
        <f t="shared" ca="1" si="1862"/>
        <v>1</v>
      </c>
      <c r="PJ264" s="5">
        <f t="shared" ca="1" si="1863"/>
        <v>1</v>
      </c>
      <c r="PK264" s="5">
        <f t="shared" ca="1" si="1864"/>
        <v>1</v>
      </c>
      <c r="PL264" s="9"/>
      <c r="PM264" s="19" t="b">
        <f t="shared" ca="1" si="1528"/>
        <v>0</v>
      </c>
      <c r="PN264" s="19" t="b">
        <f t="shared" ca="1" si="1528"/>
        <v>0</v>
      </c>
      <c r="PO264" s="19">
        <f t="shared" ca="1" si="1528"/>
        <v>1</v>
      </c>
      <c r="PP264" s="134">
        <f t="shared" ca="1" si="1958"/>
        <v>1</v>
      </c>
      <c r="PQ264" s="134">
        <f t="shared" ca="1" si="1958"/>
        <v>1</v>
      </c>
      <c r="PR264" s="134">
        <f t="shared" ca="1" si="1958"/>
        <v>1</v>
      </c>
      <c r="PS264" s="134">
        <f t="shared" ca="1" si="1958"/>
        <v>1</v>
      </c>
      <c r="PT264" s="134">
        <f t="shared" ca="1" si="1958"/>
        <v>1</v>
      </c>
      <c r="PU264" s="134">
        <f t="shared" ca="1" si="1958"/>
        <v>1</v>
      </c>
      <c r="PV264" s="134">
        <f t="shared" ca="1" si="1958"/>
        <v>1</v>
      </c>
      <c r="PW264" s="134">
        <f t="shared" ca="1" si="1958"/>
        <v>1</v>
      </c>
      <c r="PX264" s="9"/>
      <c r="PY264" s="537" t="str">
        <f t="shared" ca="1" si="1985"/>
        <v>-</v>
      </c>
      <c r="PZ264" s="537" t="str">
        <f t="shared" ca="1" si="1985"/>
        <v>-</v>
      </c>
      <c r="QA264" s="537" t="str">
        <f t="shared" ca="1" si="1985"/>
        <v>-</v>
      </c>
      <c r="QB264" s="537" t="str">
        <f t="shared" ca="1" si="1985"/>
        <v>-</v>
      </c>
      <c r="QC264" s="537" t="str">
        <f t="shared" ca="1" si="1985"/>
        <v>-</v>
      </c>
      <c r="QD264" s="537" t="str">
        <f t="shared" ca="1" si="1985"/>
        <v>-</v>
      </c>
      <c r="QE264" s="537" t="str">
        <f t="shared" ca="1" si="1985"/>
        <v>-</v>
      </c>
      <c r="QF264" s="537" t="str">
        <f t="shared" ca="1" si="1985"/>
        <v>-</v>
      </c>
      <c r="QG264" s="537" t="str">
        <f t="shared" ca="1" si="1985"/>
        <v>-</v>
      </c>
      <c r="QH264" s="537" t="str">
        <f t="shared" ca="1" si="1985"/>
        <v>-</v>
      </c>
      <c r="QI264" s="537" t="str">
        <f t="shared" ca="1" si="1985"/>
        <v>-</v>
      </c>
      <c r="QJ264" s="537" t="str">
        <f t="shared" ca="1" si="1985"/>
        <v>-</v>
      </c>
      <c r="QK264" s="537" t="str">
        <f t="shared" ca="1" si="1985"/>
        <v>-</v>
      </c>
      <c r="QL264" s="537" t="str">
        <f t="shared" ca="1" si="1985"/>
        <v>-</v>
      </c>
      <c r="QM264" s="537" t="str">
        <f t="shared" ca="1" si="1985"/>
        <v>-</v>
      </c>
      <c r="QN264" s="537" t="str">
        <f t="shared" ca="1" si="1985"/>
        <v>-</v>
      </c>
      <c r="QO264" s="537" t="str">
        <f t="shared" ca="1" si="1986"/>
        <v>-</v>
      </c>
      <c r="QP264" s="537" t="str">
        <f t="shared" ca="1" si="1986"/>
        <v>-</v>
      </c>
      <c r="QQ264" s="537" t="str">
        <f t="shared" ca="1" si="1986"/>
        <v>-</v>
      </c>
      <c r="QR264" s="537" t="str">
        <f t="shared" ca="1" si="1986"/>
        <v>-</v>
      </c>
      <c r="QS264" s="537" t="str">
        <f t="shared" ca="1" si="1986"/>
        <v>-</v>
      </c>
      <c r="QT264" s="537" t="str">
        <f t="shared" ca="1" si="1986"/>
        <v>-</v>
      </c>
      <c r="QU264" s="537" t="str">
        <f t="shared" ca="1" si="1986"/>
        <v>-</v>
      </c>
      <c r="QV264" s="537" t="str">
        <f t="shared" ca="1" si="1986"/>
        <v>-</v>
      </c>
      <c r="QW264" s="537" t="str">
        <f t="shared" ca="1" si="1986"/>
        <v>-</v>
      </c>
      <c r="QX264" s="537" t="str">
        <f t="shared" ca="1" si="1986"/>
        <v>-</v>
      </c>
      <c r="QY264" s="537" t="str">
        <f t="shared" ca="1" si="1986"/>
        <v>-</v>
      </c>
      <c r="QZ264" s="537" t="str">
        <f t="shared" ca="1" si="1986"/>
        <v>-</v>
      </c>
      <c r="RA264" s="537" t="str">
        <f t="shared" ca="1" si="1986"/>
        <v>-</v>
      </c>
      <c r="RB264" s="537" t="str">
        <f t="shared" ca="1" si="1986"/>
        <v>-</v>
      </c>
      <c r="RC264" s="537" t="str">
        <f t="shared" ca="1" si="1986"/>
        <v>-</v>
      </c>
      <c r="RD264" s="537" t="str">
        <f t="shared" ca="1" si="1986"/>
        <v>-</v>
      </c>
      <c r="RE264" s="537" t="str">
        <f t="shared" ca="1" si="1987"/>
        <v>-</v>
      </c>
      <c r="RF264" s="537" t="str">
        <f t="shared" ca="1" si="1987"/>
        <v>-</v>
      </c>
      <c r="RG264" s="537" t="str">
        <f t="shared" ca="1" si="1987"/>
        <v>-</v>
      </c>
      <c r="RH264" s="537" t="str">
        <f t="shared" ca="1" si="1987"/>
        <v>-</v>
      </c>
      <c r="RI264" s="547" t="str">
        <f t="shared" ca="1" si="1988"/>
        <v>-</v>
      </c>
      <c r="RJ264" s="547" t="str">
        <f t="shared" ca="1" si="1988"/>
        <v>-</v>
      </c>
      <c r="RK264" s="547" t="str">
        <f t="shared" ca="1" si="1988"/>
        <v>-</v>
      </c>
      <c r="RL264" s="547" t="str">
        <f t="shared" ca="1" si="1988"/>
        <v>-</v>
      </c>
      <c r="RM264" s="547" t="str">
        <f t="shared" ca="1" si="1988"/>
        <v>-</v>
      </c>
      <c r="RN264" s="547" t="str">
        <f t="shared" ca="1" si="1988"/>
        <v>-</v>
      </c>
      <c r="RO264" s="547" t="str">
        <f t="shared" ca="1" si="1988"/>
        <v>-</v>
      </c>
      <c r="RP264" s="547" t="str">
        <f t="shared" ca="1" si="1988"/>
        <v>-</v>
      </c>
      <c r="RQ264" s="547" t="str">
        <f t="shared" ca="1" si="1988"/>
        <v>-</v>
      </c>
      <c r="RR264" s="547" t="str">
        <f t="shared" ca="1" si="1988"/>
        <v>-</v>
      </c>
      <c r="RS264" s="547" t="str">
        <f t="shared" ca="1" si="1988"/>
        <v>-</v>
      </c>
      <c r="RT264" s="547" t="str">
        <f t="shared" ca="1" si="1988"/>
        <v>-</v>
      </c>
      <c r="RU264" s="547" t="str">
        <f t="shared" ca="1" si="1988"/>
        <v>-</v>
      </c>
      <c r="RV264" s="547" t="str">
        <f t="shared" ca="1" si="1988"/>
        <v>-</v>
      </c>
      <c r="RW264" s="547" t="str">
        <f t="shared" ca="1" si="1988"/>
        <v>-</v>
      </c>
      <c r="RX264" s="547" t="str">
        <f t="shared" ca="1" si="1988"/>
        <v>-</v>
      </c>
      <c r="RY264" s="547" t="str">
        <f t="shared" ca="1" si="1989"/>
        <v>-</v>
      </c>
      <c r="RZ264" s="547" t="str">
        <f t="shared" ca="1" si="1989"/>
        <v>-</v>
      </c>
      <c r="SA264" s="547" t="str">
        <f t="shared" ca="1" si="1989"/>
        <v>-</v>
      </c>
      <c r="SB264" s="547" t="str">
        <f t="shared" ca="1" si="1989"/>
        <v>-</v>
      </c>
      <c r="SC264" s="547" t="str">
        <f t="shared" ca="1" si="1989"/>
        <v>-</v>
      </c>
      <c r="SD264" s="547" t="str">
        <f t="shared" ca="1" si="1989"/>
        <v>-</v>
      </c>
      <c r="SE264" s="547" t="str">
        <f t="shared" ca="1" si="1989"/>
        <v>-</v>
      </c>
      <c r="SF264" s="547" t="str">
        <f t="shared" ca="1" si="1989"/>
        <v>-</v>
      </c>
      <c r="SG264" s="547" t="str">
        <f t="shared" ca="1" si="1989"/>
        <v>-</v>
      </c>
      <c r="SH264" s="547" t="str">
        <f t="shared" ca="1" si="1989"/>
        <v>-</v>
      </c>
      <c r="SI264" s="537" t="str">
        <f t="shared" ca="1" si="1990"/>
        <v>-</v>
      </c>
      <c r="SJ264" s="537" t="str">
        <f t="shared" ca="1" si="1990"/>
        <v>-</v>
      </c>
      <c r="SK264" s="537" t="str">
        <f t="shared" ca="1" si="1990"/>
        <v>-</v>
      </c>
      <c r="SL264" s="537" t="str">
        <f t="shared" ca="1" si="1990"/>
        <v>-</v>
      </c>
      <c r="SM264" s="537" t="str">
        <f t="shared" ca="1" si="1990"/>
        <v>-</v>
      </c>
      <c r="SN264" s="537" t="str">
        <f t="shared" ca="1" si="1990"/>
        <v>-</v>
      </c>
      <c r="SO264" s="537" t="str">
        <f t="shared" ca="1" si="1990"/>
        <v>-</v>
      </c>
      <c r="SP264" s="537" t="str">
        <f t="shared" ca="1" si="1990"/>
        <v>-</v>
      </c>
      <c r="SQ264" s="537" t="str">
        <f t="shared" ca="1" si="1990"/>
        <v>-</v>
      </c>
      <c r="SR264" s="537" t="str">
        <f t="shared" ca="1" si="1990"/>
        <v>-</v>
      </c>
      <c r="SS264" s="537" t="str">
        <f t="shared" ca="1" si="1990"/>
        <v>-</v>
      </c>
      <c r="ST264" s="537" t="str">
        <f t="shared" ca="1" si="1990"/>
        <v>-</v>
      </c>
      <c r="SU264" s="537" t="str">
        <f t="shared" ca="1" si="1990"/>
        <v>-</v>
      </c>
      <c r="SV264" s="537" t="str">
        <f t="shared" ca="1" si="1990"/>
        <v>-</v>
      </c>
      <c r="SW264" s="537" t="str">
        <f t="shared" ca="1" si="1990"/>
        <v>-</v>
      </c>
      <c r="SX264" s="537" t="str">
        <f t="shared" ca="1" si="1990"/>
        <v>-</v>
      </c>
      <c r="SY264" s="537" t="str">
        <f t="shared" ca="1" si="1991"/>
        <v>-</v>
      </c>
      <c r="SZ264" s="537" t="str">
        <f t="shared" ca="1" si="1991"/>
        <v>-</v>
      </c>
      <c r="TA264" s="537" t="str">
        <f t="shared" ca="1" si="1991"/>
        <v>-</v>
      </c>
      <c r="TB264" s="537" t="str">
        <f t="shared" ca="1" si="1991"/>
        <v>-</v>
      </c>
      <c r="TC264" s="537" t="str">
        <f t="shared" ca="1" si="1991"/>
        <v>-</v>
      </c>
      <c r="TD264" s="537" t="str">
        <f t="shared" ca="1" si="1991"/>
        <v>-</v>
      </c>
      <c r="TE264" s="537" t="str">
        <f t="shared" ca="1" si="1991"/>
        <v>-</v>
      </c>
      <c r="TF264" s="537" t="str">
        <f t="shared" ca="1" si="1991"/>
        <v>-</v>
      </c>
      <c r="TG264" s="537" t="str">
        <f t="shared" ca="1" si="1991"/>
        <v>-</v>
      </c>
      <c r="TH264" s="537" t="str">
        <f t="shared" ca="1" si="1991"/>
        <v>-</v>
      </c>
      <c r="TI264" s="537" t="str">
        <f t="shared" ca="1" si="1991"/>
        <v>-</v>
      </c>
      <c r="TJ264" s="537" t="str">
        <f t="shared" ca="1" si="1991"/>
        <v>-</v>
      </c>
      <c r="TK264" s="537" t="str">
        <f t="shared" ca="1" si="1991"/>
        <v>-</v>
      </c>
      <c r="TL264" s="537" t="str">
        <f t="shared" ca="1" si="1991"/>
        <v>-</v>
      </c>
      <c r="TM264" s="537" t="str">
        <f t="shared" ca="1" si="1991"/>
        <v>-</v>
      </c>
      <c r="TN264" s="537" t="str">
        <f t="shared" ca="1" si="1991"/>
        <v>-</v>
      </c>
      <c r="TO264" s="537" t="str">
        <f t="shared" ca="1" si="1992"/>
        <v>-</v>
      </c>
      <c r="TP264" s="537" t="str">
        <f t="shared" ca="1" si="1992"/>
        <v>-</v>
      </c>
      <c r="TQ264" s="537" t="str">
        <f t="shared" ca="1" si="1992"/>
        <v>-</v>
      </c>
      <c r="TR264" s="537" t="str">
        <f t="shared" ca="1" si="1992"/>
        <v>-</v>
      </c>
      <c r="TS264" s="547" t="str">
        <f t="shared" ca="1" si="1993"/>
        <v>-</v>
      </c>
      <c r="TT264" s="547" t="str">
        <f t="shared" ca="1" si="1993"/>
        <v>-</v>
      </c>
      <c r="TU264" s="547" t="str">
        <f t="shared" ca="1" si="1993"/>
        <v>-</v>
      </c>
      <c r="TV264" s="547" t="str">
        <f t="shared" ca="1" si="1993"/>
        <v>-</v>
      </c>
      <c r="TW264" s="547" t="str">
        <f t="shared" ca="1" si="1993"/>
        <v>-</v>
      </c>
      <c r="TX264" s="547" t="str">
        <f t="shared" ca="1" si="1993"/>
        <v>-</v>
      </c>
      <c r="TY264" s="547" t="str">
        <f t="shared" ca="1" si="1993"/>
        <v>-</v>
      </c>
      <c r="TZ264" s="547" t="str">
        <f t="shared" ca="1" si="1993"/>
        <v>-</v>
      </c>
      <c r="UA264" s="547" t="str">
        <f t="shared" ca="1" si="1993"/>
        <v>-</v>
      </c>
      <c r="UB264" s="547" t="str">
        <f t="shared" ca="1" si="1993"/>
        <v>-</v>
      </c>
      <c r="UC264" s="547" t="str">
        <f t="shared" ca="1" si="1993"/>
        <v>-</v>
      </c>
      <c r="UD264" s="547" t="str">
        <f t="shared" ca="1" si="1993"/>
        <v>-</v>
      </c>
      <c r="UE264" s="547" t="str">
        <f t="shared" ca="1" si="1993"/>
        <v>-</v>
      </c>
      <c r="UF264" s="547" t="str">
        <f t="shared" ca="1" si="1993"/>
        <v>-</v>
      </c>
      <c r="UG264" s="547" t="str">
        <f t="shared" ca="1" si="1993"/>
        <v>-</v>
      </c>
      <c r="UH264" s="547" t="str">
        <f t="shared" ca="1" si="1993"/>
        <v>-</v>
      </c>
      <c r="UI264" s="547" t="str">
        <f t="shared" ca="1" si="1994"/>
        <v>-</v>
      </c>
      <c r="UJ264" s="547" t="str">
        <f t="shared" ca="1" si="1994"/>
        <v>-</v>
      </c>
      <c r="UK264" s="547" t="str">
        <f t="shared" ca="1" si="1994"/>
        <v>-</v>
      </c>
      <c r="UL264" s="547" t="str">
        <f t="shared" ca="1" si="1994"/>
        <v>-</v>
      </c>
      <c r="UM264" s="547" t="str">
        <f t="shared" ca="1" si="1994"/>
        <v>-</v>
      </c>
      <c r="UN264" s="547" t="str">
        <f t="shared" ca="1" si="1994"/>
        <v>-</v>
      </c>
      <c r="UO264" s="547" t="str">
        <f t="shared" ca="1" si="1994"/>
        <v>-</v>
      </c>
      <c r="UP264" s="547" t="str">
        <f t="shared" ca="1" si="1994"/>
        <v>-</v>
      </c>
      <c r="UQ264" s="547" t="str">
        <f t="shared" ca="1" si="1994"/>
        <v>-</v>
      </c>
      <c r="UR264" s="547" t="str">
        <f t="shared" ca="1" si="1994"/>
        <v>-</v>
      </c>
      <c r="US264" s="537" t="str">
        <f t="shared" ca="1" si="1995"/>
        <v>-</v>
      </c>
      <c r="UT264" s="537" t="str">
        <f t="shared" ca="1" si="1995"/>
        <v>-</v>
      </c>
      <c r="UU264" s="537" t="str">
        <f t="shared" ca="1" si="1995"/>
        <v>-</v>
      </c>
      <c r="UV264" s="537" t="str">
        <f t="shared" ca="1" si="1995"/>
        <v>-</v>
      </c>
      <c r="UW264" s="537" t="str">
        <f t="shared" ca="1" si="1995"/>
        <v>-</v>
      </c>
      <c r="UX264" s="537" t="str">
        <f t="shared" ca="1" si="1995"/>
        <v>-</v>
      </c>
      <c r="UY264" s="537" t="str">
        <f t="shared" ca="1" si="1995"/>
        <v>-</v>
      </c>
      <c r="UZ264" s="537" t="str">
        <f t="shared" ca="1" si="1995"/>
        <v>-</v>
      </c>
      <c r="VA264" s="537" t="str">
        <f t="shared" ca="1" si="1995"/>
        <v>-</v>
      </c>
      <c r="VB264" s="537" t="str">
        <f t="shared" ca="1" si="1995"/>
        <v>-</v>
      </c>
      <c r="VC264" s="537" t="str">
        <f t="shared" ca="1" si="1995"/>
        <v>-</v>
      </c>
      <c r="VD264" s="537" t="str">
        <f t="shared" ca="1" si="1995"/>
        <v>-</v>
      </c>
      <c r="VE264" s="537" t="str">
        <f t="shared" ca="1" si="1995"/>
        <v>-</v>
      </c>
      <c r="VF264" s="537" t="str">
        <f t="shared" ca="1" si="1995"/>
        <v>-</v>
      </c>
      <c r="VG264" s="537" t="str">
        <f t="shared" ca="1" si="1995"/>
        <v>-</v>
      </c>
      <c r="VH264" s="537" t="str">
        <f t="shared" ca="1" si="1995"/>
        <v>-</v>
      </c>
      <c r="VI264" s="537" t="str">
        <f t="shared" ca="1" si="1996"/>
        <v>-</v>
      </c>
      <c r="VJ264" s="537" t="str">
        <f t="shared" ca="1" si="1996"/>
        <v>-</v>
      </c>
      <c r="VK264" s="537" t="str">
        <f t="shared" ca="1" si="1996"/>
        <v>-</v>
      </c>
      <c r="VL264" s="537" t="str">
        <f t="shared" ca="1" si="1996"/>
        <v>-</v>
      </c>
      <c r="VM264" s="537" t="str">
        <f t="shared" ca="1" si="1996"/>
        <v>-</v>
      </c>
      <c r="VN264" s="537" t="str">
        <f t="shared" ca="1" si="1996"/>
        <v>-</v>
      </c>
      <c r="VO264" s="537" t="str">
        <f t="shared" ca="1" si="1996"/>
        <v>-</v>
      </c>
      <c r="VP264" s="537" t="str">
        <f t="shared" ca="1" si="1996"/>
        <v>-</v>
      </c>
      <c r="VQ264" s="537" t="str">
        <f t="shared" ca="1" si="1996"/>
        <v>-</v>
      </c>
      <c r="VR264" s="537" t="str">
        <f t="shared" ca="1" si="1996"/>
        <v>-</v>
      </c>
      <c r="VS264" s="537" t="str">
        <f t="shared" ca="1" si="1996"/>
        <v>-</v>
      </c>
      <c r="VT264" s="537" t="str">
        <f t="shared" ca="1" si="1996"/>
        <v>-</v>
      </c>
      <c r="VU264" s="537" t="str">
        <f t="shared" ca="1" si="1996"/>
        <v>-</v>
      </c>
      <c r="VV264" s="537" t="str">
        <f t="shared" ca="1" si="1996"/>
        <v>-</v>
      </c>
      <c r="VW264" s="537" t="b">
        <f t="shared" ca="1" si="1996"/>
        <v>1</v>
      </c>
      <c r="VX264" s="537" t="b">
        <f t="shared" ca="1" si="1996"/>
        <v>1</v>
      </c>
      <c r="VY264" s="537" t="b">
        <f t="shared" ca="1" si="1997"/>
        <v>1</v>
      </c>
      <c r="VZ264" s="537" t="b">
        <f t="shared" ca="1" si="1997"/>
        <v>1</v>
      </c>
      <c r="WA264" s="537" t="b">
        <f t="shared" ca="1" si="1997"/>
        <v>1</v>
      </c>
      <c r="WB264" s="537" t="b">
        <f t="shared" ca="1" si="1997"/>
        <v>1</v>
      </c>
      <c r="WC264" s="547" t="b">
        <f t="shared" ca="1" si="1998"/>
        <v>1</v>
      </c>
      <c r="WD264" s="547" t="b">
        <f t="shared" ca="1" si="1998"/>
        <v>1</v>
      </c>
      <c r="WE264" s="547" t="b">
        <f t="shared" ca="1" si="1998"/>
        <v>1</v>
      </c>
      <c r="WF264" s="547" t="b">
        <f t="shared" ca="1" si="1998"/>
        <v>1</v>
      </c>
      <c r="WG264" s="547" t="b">
        <f t="shared" ca="1" si="1998"/>
        <v>1</v>
      </c>
      <c r="WH264" s="547" t="b">
        <f t="shared" ca="1" si="1998"/>
        <v>1</v>
      </c>
      <c r="WI264" s="547" t="b">
        <f t="shared" ca="1" si="1998"/>
        <v>1</v>
      </c>
      <c r="WJ264" s="547" t="b">
        <f t="shared" ca="1" si="1998"/>
        <v>1</v>
      </c>
      <c r="WK264" s="547" t="b">
        <f t="shared" ca="1" si="1998"/>
        <v>1</v>
      </c>
      <c r="WL264" s="547" t="b">
        <f t="shared" ca="1" si="1998"/>
        <v>1</v>
      </c>
      <c r="WM264" s="547" t="b">
        <f t="shared" ca="1" si="1998"/>
        <v>1</v>
      </c>
      <c r="WN264" s="547" t="b">
        <f t="shared" ca="1" si="1998"/>
        <v>1</v>
      </c>
      <c r="WO264" s="547" t="b">
        <f t="shared" ca="1" si="1998"/>
        <v>1</v>
      </c>
      <c r="WP264" s="547" t="b">
        <f t="shared" ca="1" si="1998"/>
        <v>1</v>
      </c>
      <c r="WQ264" s="547" t="b">
        <f t="shared" ca="1" si="1998"/>
        <v>1</v>
      </c>
      <c r="WR264" s="547" t="b">
        <f t="shared" ca="1" si="1998"/>
        <v>1</v>
      </c>
      <c r="WS264" s="547" t="b">
        <f t="shared" ca="1" si="1999"/>
        <v>1</v>
      </c>
      <c r="WT264" s="547" t="b">
        <f t="shared" ca="1" si="1999"/>
        <v>1</v>
      </c>
      <c r="WU264" s="547" t="b">
        <f t="shared" ca="1" si="1999"/>
        <v>1</v>
      </c>
      <c r="WV264" s="547" t="b">
        <f t="shared" ca="1" si="1999"/>
        <v>1</v>
      </c>
      <c r="WW264" s="547" t="b">
        <f t="shared" ca="1" si="1999"/>
        <v>1</v>
      </c>
      <c r="WX264" s="547" t="b">
        <f t="shared" ca="1" si="1999"/>
        <v>1</v>
      </c>
      <c r="WY264" s="547" t="b">
        <f t="shared" ca="1" si="1999"/>
        <v>1</v>
      </c>
      <c r="WZ264" s="547" t="b">
        <f t="shared" ca="1" si="1999"/>
        <v>1</v>
      </c>
      <c r="XA264" s="547" t="b">
        <f t="shared" ca="1" si="1999"/>
        <v>1</v>
      </c>
      <c r="XB264" s="547" t="b">
        <f t="shared" ca="1" si="1999"/>
        <v>1</v>
      </c>
      <c r="XC264" s="19">
        <f t="shared" ca="1" si="1528"/>
        <v>0</v>
      </c>
      <c r="XD264" s="599">
        <v>0</v>
      </c>
    </row>
    <row r="265" spans="1:628" outlineLevel="2">
      <c r="A265" s="20">
        <f t="shared" si="1423"/>
        <v>260</v>
      </c>
      <c r="B265" s="241">
        <f t="shared" ca="1" si="1754"/>
        <v>228</v>
      </c>
      <c r="C265" s="115">
        <v>302</v>
      </c>
      <c r="D265" s="134" t="str">
        <f t="shared" ca="1" si="1810"/>
        <v>GSW</v>
      </c>
      <c r="E265" t="b">
        <v>1</v>
      </c>
      <c r="F265" t="b">
        <v>0</v>
      </c>
      <c r="G265" t="b">
        <f t="shared" si="1973"/>
        <v>1</v>
      </c>
      <c r="H265" s="213">
        <f t="shared" ca="1" si="1549"/>
        <v>56</v>
      </c>
      <c r="I265" s="19">
        <f t="shared" ca="1" si="1426"/>
        <v>1</v>
      </c>
      <c r="J265" s="19">
        <f t="shared" ca="1" si="1426"/>
        <v>0</v>
      </c>
      <c r="K265" s="114">
        <f t="shared" ca="1" si="1630"/>
        <v>13</v>
      </c>
      <c r="L265" s="114">
        <f t="shared" ca="1" si="1904"/>
        <v>2</v>
      </c>
      <c r="M265" s="19">
        <f t="shared" ca="1" si="1426"/>
        <v>2</v>
      </c>
      <c r="N265" s="19">
        <f t="shared" ca="1" si="1426"/>
        <v>2</v>
      </c>
      <c r="O265" s="114">
        <f t="shared" ca="1" si="1812"/>
        <v>2</v>
      </c>
      <c r="P265" s="19">
        <f t="shared" ca="1" si="1686"/>
        <v>3</v>
      </c>
      <c r="Q265" s="19">
        <f t="shared" ca="1" si="1686"/>
        <v>2</v>
      </c>
      <c r="R265" s="19">
        <f t="shared" ca="1" si="1686"/>
        <v>1</v>
      </c>
      <c r="S265" s="19">
        <f t="shared" ca="1" si="1686"/>
        <v>0</v>
      </c>
      <c r="T265" s="19">
        <f t="shared" ca="1" si="1686"/>
        <v>0</v>
      </c>
      <c r="U265" s="19">
        <f t="shared" ca="1" si="1686"/>
        <v>0</v>
      </c>
      <c r="V265" s="19">
        <f t="shared" ca="1" si="1686"/>
        <v>0</v>
      </c>
      <c r="W265" s="19">
        <f t="shared" ca="1" si="1686"/>
        <v>0</v>
      </c>
      <c r="X265" s="19">
        <f t="shared" ca="1" si="1686"/>
        <v>1</v>
      </c>
      <c r="Y265" s="19">
        <f t="shared" ca="1" si="1686"/>
        <v>1</v>
      </c>
      <c r="Z265" s="19">
        <f t="shared" ca="1" si="1686"/>
        <v>1</v>
      </c>
      <c r="AA265" s="209"/>
      <c r="AB265" s="209"/>
      <c r="AC265" s="209"/>
      <c r="AD265" s="209"/>
      <c r="AE265" s="209"/>
      <c r="AF265" s="19">
        <f t="shared" ca="1" si="1687"/>
        <v>0</v>
      </c>
      <c r="AG265" s="209"/>
      <c r="AH265" s="209"/>
      <c r="AI265" s="209"/>
      <c r="AJ265" s="209"/>
      <c r="AK265" s="209"/>
      <c r="AL265" s="209"/>
      <c r="AM265" s="209"/>
      <c r="AN265" s="209"/>
      <c r="AO265" s="134">
        <f t="shared" ca="1" si="1813"/>
        <v>2</v>
      </c>
      <c r="AP265" s="134">
        <f ca="1">INDEX(CHOOSE($P265,DataAutumn!i.AdultDrys,DataWinter!i.AdultDrys,DataSpring!i.AdultDrys),1,$O265)</f>
        <v>3</v>
      </c>
      <c r="AQ265" s="5">
        <f t="shared" ca="1" si="1925"/>
        <v>2</v>
      </c>
      <c r="AR265" s="5">
        <f t="shared" ca="1" si="1925"/>
        <v>0</v>
      </c>
      <c r="AS265" s="5">
        <f t="shared" ca="1" si="1814"/>
        <v>6</v>
      </c>
      <c r="AT265" s="209"/>
      <c r="AU265" s="209"/>
      <c r="AV265" s="209"/>
      <c r="AW265" s="353" t="str">
        <f t="shared" ca="1" si="1763"/>
        <v>TemplateRE 00056 GSW MWM     TOL204 Scan2 GFS_1 RR+01% REV13_1_2 PI00.0% Part0  GP100% WP100% MP100% (T_F33N11L00)</v>
      </c>
      <c r="AX265" s="9" t="str">
        <f ca="1">IF(COUNTIF(AW$5:AW265,AW265)=1,"-","Dup")</f>
        <v>-</v>
      </c>
      <c r="AY265" s="9"/>
      <c r="AZ265" s="19" t="str">
        <f t="shared" ca="1" si="1926"/>
        <v>-</v>
      </c>
      <c r="BA265" s="19" t="str">
        <f t="shared" ca="1" si="1926"/>
        <v>-</v>
      </c>
      <c r="BB265" s="19" t="str">
        <f t="shared" ca="1" si="1926"/>
        <v>-</v>
      </c>
      <c r="BC265" s="19" t="str">
        <f t="shared" ca="1" si="1926"/>
        <v>-</v>
      </c>
      <c r="BD265" s="19" t="str">
        <f t="shared" ca="1" si="1926"/>
        <v>-</v>
      </c>
      <c r="BE265" s="19" t="str">
        <f t="shared" ca="1" si="1926"/>
        <v>-</v>
      </c>
      <c r="BF265" s="19" t="str">
        <f t="shared" ca="1" si="1926"/>
        <v>-</v>
      </c>
      <c r="BG265" s="19" t="str">
        <f t="shared" ca="1" si="1926"/>
        <v>-</v>
      </c>
      <c r="BH265" s="19" t="str">
        <f t="shared" ca="1" si="1926"/>
        <v>-</v>
      </c>
      <c r="BI265" s="9"/>
      <c r="BJ265" s="19" t="b">
        <f t="shared" ca="1" si="1438"/>
        <v>1</v>
      </c>
      <c r="BK265" s="19" t="str">
        <f t="shared" ca="1" si="1438"/>
        <v>-</v>
      </c>
      <c r="BL265" s="19" t="str">
        <f t="shared" ca="1" si="1438"/>
        <v>-</v>
      </c>
      <c r="BM265" s="19" t="str">
        <f t="shared" ref="BM265:BR265" ca="1" si="2000">OFFSET(BM$5,$B265,0)</f>
        <v>-</v>
      </c>
      <c r="BN265" s="19" t="b">
        <f t="shared" ca="1" si="2000"/>
        <v>0</v>
      </c>
      <c r="BO265" s="19">
        <f t="shared" ca="1" si="2000"/>
        <v>0</v>
      </c>
      <c r="BP265" s="19" t="str">
        <f t="shared" ca="1" si="1439"/>
        <v>-</v>
      </c>
      <c r="BQ265" s="19" t="str">
        <f t="shared" ca="1" si="1439"/>
        <v>-</v>
      </c>
      <c r="BR265" s="19" t="b">
        <f t="shared" ca="1" si="2000"/>
        <v>1</v>
      </c>
      <c r="BS265" s="9"/>
      <c r="BT265" s="19" t="str">
        <f t="shared" ca="1" si="1440"/>
        <v>-</v>
      </c>
      <c r="BU265" s="5" t="str">
        <f t="shared" ca="1" si="1974"/>
        <v>-</v>
      </c>
      <c r="BV265" s="5">
        <f t="shared" ca="1" si="1975"/>
        <v>1</v>
      </c>
      <c r="BW265" s="5">
        <f t="shared" ca="1" si="1818"/>
        <v>1</v>
      </c>
      <c r="BX265" s="19" t="str">
        <f t="shared" ca="1" si="1443"/>
        <v>-</v>
      </c>
      <c r="BY265" s="19" t="str">
        <f t="shared" ca="1" si="1443"/>
        <v>-</v>
      </c>
      <c r="BZ265" s="19" t="str">
        <f t="shared" ca="1" si="1443"/>
        <v>-</v>
      </c>
      <c r="CA265" s="5" t="str">
        <f t="shared" ca="1" si="1976"/>
        <v>-</v>
      </c>
      <c r="CB265" s="5">
        <f t="shared" ca="1" si="1977"/>
        <v>1</v>
      </c>
      <c r="CC265" s="5">
        <f t="shared" ca="1" si="1977"/>
        <v>1</v>
      </c>
      <c r="CD265" s="19" t="str">
        <f t="shared" ca="1" si="1446"/>
        <v>-</v>
      </c>
      <c r="CE265" s="5" t="str">
        <f t="shared" ca="1" si="1978"/>
        <v>-</v>
      </c>
      <c r="CF265" s="5">
        <f t="shared" ca="1" si="1979"/>
        <v>1</v>
      </c>
      <c r="CG265" s="19" t="str">
        <f t="shared" ca="1" si="1449"/>
        <v>-</v>
      </c>
      <c r="CH265" s="19" t="str">
        <f t="shared" ca="1" si="1449"/>
        <v>-</v>
      </c>
      <c r="CI265" s="5">
        <f t="shared" ca="1" si="1450"/>
        <v>1</v>
      </c>
      <c r="CJ265" s="19" t="str">
        <f t="shared" ca="1" si="1449"/>
        <v>-</v>
      </c>
      <c r="CK265" s="5" t="str">
        <f t="shared" ca="1" si="1980"/>
        <v>-</v>
      </c>
      <c r="CL265" s="5">
        <f t="shared" ca="1" si="1981"/>
        <v>1</v>
      </c>
      <c r="CM265" s="5">
        <f t="shared" ca="1" si="1824"/>
        <v>1</v>
      </c>
      <c r="CN265" s="9"/>
      <c r="CO265" s="5" t="b">
        <f t="shared" ca="1" si="1453"/>
        <v>0</v>
      </c>
      <c r="CP265" s="12">
        <f t="shared" ca="1" si="1748"/>
        <v>2232111</v>
      </c>
      <c r="CQ265" s="19">
        <f t="shared" ca="1" si="1455"/>
        <v>1</v>
      </c>
      <c r="CR265" s="19" t="str">
        <f t="shared" ca="1" si="1455"/>
        <v>-</v>
      </c>
      <c r="CS265" s="143">
        <f t="shared" ca="1" si="1893"/>
        <v>1</v>
      </c>
      <c r="CT265" s="143">
        <f t="shared" ca="1" si="1893"/>
        <v>1</v>
      </c>
      <c r="CU265" s="12">
        <v>0</v>
      </c>
      <c r="CV265" s="143">
        <f t="shared" ca="1" si="1906"/>
        <v>1</v>
      </c>
      <c r="CW265" s="143">
        <f t="shared" ca="1" si="1906"/>
        <v>1</v>
      </c>
      <c r="CX265" s="143">
        <f t="shared" ca="1" si="1906"/>
        <v>1</v>
      </c>
      <c r="CY265" s="12">
        <v>0</v>
      </c>
      <c r="CZ265" s="12">
        <v>0</v>
      </c>
      <c r="DA265" s="143">
        <f t="shared" ca="1" si="1908"/>
        <v>1</v>
      </c>
      <c r="DB265" s="143">
        <f t="shared" ca="1" si="1908"/>
        <v>1</v>
      </c>
      <c r="DC265" s="143">
        <f t="shared" ca="1" si="1907"/>
        <v>1</v>
      </c>
      <c r="DD265" s="143">
        <f t="shared" ca="1" si="1907"/>
        <v>1</v>
      </c>
      <c r="DE265" s="143">
        <f t="shared" ca="1" si="1907"/>
        <v>1</v>
      </c>
      <c r="DF265" s="143">
        <f t="shared" ca="1" si="1907"/>
        <v>0</v>
      </c>
      <c r="DG265" s="143">
        <f t="shared" ca="1" si="1907"/>
        <v>1</v>
      </c>
      <c r="DH265" s="143">
        <f t="shared" ca="1" si="1907"/>
        <v>1</v>
      </c>
      <c r="DI265" s="143">
        <f t="shared" ca="1" si="1907"/>
        <v>1</v>
      </c>
      <c r="DJ265" s="9"/>
      <c r="DK265" s="19" t="b">
        <f t="shared" ca="1" si="1460"/>
        <v>1</v>
      </c>
      <c r="DL265" s="19" t="b">
        <f t="shared" ca="1" si="1460"/>
        <v>1</v>
      </c>
      <c r="DM265" s="19" t="b">
        <f t="shared" ca="1" si="1460"/>
        <v>1</v>
      </c>
      <c r="DN265" s="468">
        <f t="shared" ca="1" si="1895"/>
        <v>22321111</v>
      </c>
      <c r="DO265" s="19" t="b">
        <f t="shared" ca="1" si="1461"/>
        <v>1</v>
      </c>
      <c r="DP265" s="19">
        <f t="shared" ca="1" si="1461"/>
        <v>0</v>
      </c>
      <c r="DQ265" s="19" t="str">
        <f t="shared" ca="1" si="1461"/>
        <v>-</v>
      </c>
      <c r="DR265" s="578" t="str">
        <f t="shared" ca="1" si="1461"/>
        <v>-</v>
      </c>
      <c r="DS265" s="430">
        <f t="shared" ca="1" si="1927"/>
        <v>652</v>
      </c>
      <c r="DT265" s="430">
        <f t="shared" ca="1" si="1927"/>
        <v>686</v>
      </c>
      <c r="DU265" s="430">
        <f t="shared" ca="1" si="1927"/>
        <v>721</v>
      </c>
      <c r="DV265" s="142">
        <f t="shared" ca="1" si="1928"/>
        <v>378</v>
      </c>
      <c r="DW265" s="142">
        <f t="shared" ca="1" si="1928"/>
        <v>413</v>
      </c>
      <c r="DX265" s="142">
        <f t="shared" ca="1" si="1928"/>
        <v>448</v>
      </c>
      <c r="DY265" s="19" t="str">
        <f t="shared" ca="1" si="1911"/>
        <v>-</v>
      </c>
      <c r="DZ265" s="19" t="str">
        <f t="shared" ca="1" si="1911"/>
        <v>-</v>
      </c>
      <c r="EA265" s="19" t="str">
        <f t="shared" ca="1" si="1911"/>
        <v>-</v>
      </c>
      <c r="EB265" s="19" t="str">
        <f t="shared" ca="1" si="1911"/>
        <v>-</v>
      </c>
      <c r="EC265" s="19" t="str">
        <f t="shared" ca="1" si="1911"/>
        <v>-</v>
      </c>
      <c r="ED265" s="19" t="str">
        <f t="shared" ca="1" si="1911"/>
        <v>-</v>
      </c>
      <c r="EE265" s="19">
        <f t="shared" ca="1" si="1911"/>
        <v>1</v>
      </c>
      <c r="EF265" s="19">
        <f t="shared" ca="1" si="1911"/>
        <v>1</v>
      </c>
      <c r="EG265" s="19">
        <f t="shared" ca="1" si="1911"/>
        <v>0</v>
      </c>
      <c r="EH265" s="19" t="str">
        <f t="shared" ca="1" si="1911"/>
        <v>-</v>
      </c>
      <c r="EI265" s="19" t="str">
        <f t="shared" ca="1" si="1911"/>
        <v>-</v>
      </c>
      <c r="EJ265" s="19" t="str">
        <f t="shared" ca="1" si="1911"/>
        <v>-</v>
      </c>
      <c r="EK265" s="19" t="str">
        <f t="shared" ca="1" si="1911"/>
        <v>-</v>
      </c>
      <c r="EL265" s="19" t="str">
        <f t="shared" ca="1" si="1911"/>
        <v>-</v>
      </c>
      <c r="EM265" s="19">
        <f t="shared" ca="1" si="1911"/>
        <v>0</v>
      </c>
      <c r="EN265" s="19" t="str">
        <f t="shared" ca="1" si="1911"/>
        <v>-</v>
      </c>
      <c r="EO265" s="19" t="str">
        <f t="shared" ca="1" si="1909"/>
        <v>-</v>
      </c>
      <c r="EP265" s="19" t="str">
        <f t="shared" ca="1" si="1461"/>
        <v>-</v>
      </c>
      <c r="EQ265" s="19">
        <f t="shared" ca="1" si="1461"/>
        <v>0</v>
      </c>
      <c r="ER265" s="19">
        <f t="shared" ca="1" si="1461"/>
        <v>0</v>
      </c>
      <c r="ES265" s="9"/>
      <c r="ET265" s="19" t="str">
        <f t="shared" ca="1" si="1747"/>
        <v>-</v>
      </c>
      <c r="EU265" s="19" t="str">
        <f t="shared" ca="1" si="1747"/>
        <v>-</v>
      </c>
      <c r="EV265" s="19" t="str">
        <f t="shared" ca="1" si="1747"/>
        <v>-</v>
      </c>
      <c r="EW265" s="19" t="str">
        <f t="shared" ca="1" si="1747"/>
        <v>-</v>
      </c>
      <c r="EX265" s="19" t="str">
        <f t="shared" ca="1" si="1747"/>
        <v>-</v>
      </c>
      <c r="EY265" s="19" t="str">
        <f t="shared" ca="1" si="1747"/>
        <v>-</v>
      </c>
      <c r="EZ265" s="19" t="str">
        <f t="shared" ca="1" si="1747"/>
        <v>-</v>
      </c>
      <c r="FA265" s="19" t="str">
        <f t="shared" ca="1" si="1747"/>
        <v>-</v>
      </c>
      <c r="FB265" s="19" t="str">
        <f t="shared" ca="1" si="1747"/>
        <v>-</v>
      </c>
      <c r="FC265" s="19" t="str">
        <f t="shared" ca="1" si="1747"/>
        <v>-</v>
      </c>
      <c r="FD265" s="19" t="str">
        <f t="shared" ca="1" si="1747"/>
        <v>-</v>
      </c>
      <c r="FE265" s="19" t="str">
        <f t="shared" ca="1" si="1747"/>
        <v>-</v>
      </c>
      <c r="FF265" s="19">
        <f t="shared" ca="1" si="1747"/>
        <v>0</v>
      </c>
      <c r="FG265" s="430">
        <f t="shared" ca="1" si="1929"/>
        <v>0</v>
      </c>
      <c r="FH265" s="430">
        <f t="shared" ca="1" si="1929"/>
        <v>0</v>
      </c>
      <c r="FI265" s="114">
        <f t="shared" ca="1" si="1930"/>
        <v>0</v>
      </c>
      <c r="FJ265" s="114">
        <f t="shared" ca="1" si="1930"/>
        <v>0</v>
      </c>
      <c r="FK265" s="114">
        <f t="shared" ca="1" si="1930"/>
        <v>0</v>
      </c>
      <c r="FL265" s="114">
        <f t="shared" ca="1" si="1930"/>
        <v>0</v>
      </c>
      <c r="FM265" s="114">
        <f t="shared" ca="1" si="1930"/>
        <v>0</v>
      </c>
      <c r="FN265" s="536">
        <f t="shared" ca="1" si="1831"/>
        <v>0</v>
      </c>
      <c r="FO265" s="114">
        <f t="shared" ca="1" si="1931"/>
        <v>0</v>
      </c>
      <c r="FP265" s="114">
        <f t="shared" ca="1" si="1931"/>
        <v>0</v>
      </c>
      <c r="FQ265" s="114">
        <f t="shared" ca="1" si="1931"/>
        <v>0</v>
      </c>
      <c r="FR265" s="114">
        <f t="shared" ca="1" si="1931"/>
        <v>0</v>
      </c>
      <c r="FS265" s="114">
        <f t="shared" ca="1" si="1931"/>
        <v>0</v>
      </c>
      <c r="FT265" s="536">
        <f t="shared" ca="1" si="1832"/>
        <v>0</v>
      </c>
      <c r="FU265" s="114">
        <f t="shared" ca="1" si="1932"/>
        <v>0</v>
      </c>
      <c r="FV265" s="114">
        <f t="shared" ca="1" si="1932"/>
        <v>0</v>
      </c>
      <c r="FW265" s="114">
        <f t="shared" ca="1" si="1932"/>
        <v>0</v>
      </c>
      <c r="FX265" s="114">
        <f t="shared" ca="1" si="1932"/>
        <v>0</v>
      </c>
      <c r="FY265" s="114">
        <f t="shared" ca="1" si="1932"/>
        <v>0</v>
      </c>
      <c r="FZ265" s="536">
        <f t="shared" ca="1" si="1833"/>
        <v>0</v>
      </c>
      <c r="GA265" s="114">
        <f t="shared" ca="1" si="1933"/>
        <v>0</v>
      </c>
      <c r="GB265" s="114">
        <f t="shared" ca="1" si="1933"/>
        <v>0</v>
      </c>
      <c r="GC265" s="114">
        <f t="shared" ca="1" si="1933"/>
        <v>0</v>
      </c>
      <c r="GD265" s="114">
        <f t="shared" ca="1" si="1933"/>
        <v>0</v>
      </c>
      <c r="GE265" s="114">
        <f t="shared" ca="1" si="1933"/>
        <v>0</v>
      </c>
      <c r="GF265" s="536">
        <f t="shared" ca="1" si="1834"/>
        <v>0</v>
      </c>
      <c r="GG265" s="114">
        <f t="shared" ca="1" si="1934"/>
        <v>0</v>
      </c>
      <c r="GH265" s="114">
        <f t="shared" ca="1" si="1934"/>
        <v>0</v>
      </c>
      <c r="GI265" s="114">
        <f t="shared" ca="1" si="1934"/>
        <v>0</v>
      </c>
      <c r="GJ265" s="114">
        <f t="shared" ca="1" si="1934"/>
        <v>0</v>
      </c>
      <c r="GK265" s="114">
        <f t="shared" ca="1" si="1934"/>
        <v>0</v>
      </c>
      <c r="GL265" s="536">
        <f t="shared" ca="1" si="1835"/>
        <v>0</v>
      </c>
      <c r="GM265" s="114">
        <f t="shared" ca="1" si="1935"/>
        <v>0</v>
      </c>
      <c r="GN265" s="114">
        <f t="shared" ca="1" si="1935"/>
        <v>0</v>
      </c>
      <c r="GO265" s="114">
        <f t="shared" ca="1" si="1935"/>
        <v>0</v>
      </c>
      <c r="GP265" s="114">
        <f t="shared" ca="1" si="1935"/>
        <v>0</v>
      </c>
      <c r="GQ265" s="114">
        <f t="shared" ca="1" si="1935"/>
        <v>0</v>
      </c>
      <c r="GR265" s="536">
        <f t="shared" ca="1" si="1836"/>
        <v>0</v>
      </c>
      <c r="GS265" s="115">
        <f t="shared" ca="1" si="1936"/>
        <v>0</v>
      </c>
      <c r="GT265" s="115">
        <f t="shared" ca="1" si="1936"/>
        <v>0</v>
      </c>
      <c r="GU265" s="115">
        <f t="shared" ca="1" si="1936"/>
        <v>0</v>
      </c>
      <c r="GV265" s="115">
        <f t="shared" ca="1" si="1936"/>
        <v>0</v>
      </c>
      <c r="GW265" s="553">
        <f t="shared" ca="1" si="1937"/>
        <v>0</v>
      </c>
      <c r="GX265" s="553">
        <f t="shared" ca="1" si="1937"/>
        <v>0</v>
      </c>
      <c r="GY265" s="553">
        <f t="shared" ca="1" si="1937"/>
        <v>0</v>
      </c>
      <c r="GZ265" s="553">
        <f t="shared" ca="1" si="1937"/>
        <v>0</v>
      </c>
      <c r="HA265" s="553">
        <f t="shared" ca="1" si="1937"/>
        <v>0</v>
      </c>
      <c r="HB265" s="553">
        <f t="shared" ca="1" si="1937"/>
        <v>0</v>
      </c>
      <c r="HC265" s="553">
        <f t="shared" ca="1" si="1937"/>
        <v>0</v>
      </c>
      <c r="HD265" s="553">
        <f t="shared" ca="1" si="1937"/>
        <v>0</v>
      </c>
      <c r="HE265" s="553">
        <f t="shared" ca="1" si="1937"/>
        <v>0</v>
      </c>
      <c r="HF265" s="553">
        <f t="shared" ca="1" si="1937"/>
        <v>0</v>
      </c>
      <c r="HG265" s="553">
        <f t="shared" ca="1" si="1937"/>
        <v>0</v>
      </c>
      <c r="HH265" s="553">
        <f t="shared" ca="1" si="1937"/>
        <v>0</v>
      </c>
      <c r="HI265" s="553">
        <f t="shared" ca="1" si="1937"/>
        <v>0</v>
      </c>
      <c r="HJ265" s="553">
        <f t="shared" ca="1" si="1937"/>
        <v>0</v>
      </c>
      <c r="HK265" s="553">
        <f t="shared" ca="1" si="1937"/>
        <v>0</v>
      </c>
      <c r="HL265" s="553">
        <f t="shared" ca="1" si="1937"/>
        <v>0</v>
      </c>
      <c r="HM265" s="553">
        <f t="shared" ca="1" si="1938"/>
        <v>0</v>
      </c>
      <c r="HN265" s="553">
        <f t="shared" ca="1" si="1938"/>
        <v>0</v>
      </c>
      <c r="HO265" s="553">
        <f t="shared" ca="1" si="1938"/>
        <v>0</v>
      </c>
      <c r="HP265" s="553">
        <f t="shared" ca="1" si="1938"/>
        <v>0</v>
      </c>
      <c r="HQ265" s="19">
        <f t="shared" ca="1" si="1485"/>
        <v>0</v>
      </c>
      <c r="HR265" s="114">
        <f t="shared" ca="1" si="1939"/>
        <v>0</v>
      </c>
      <c r="HS265" s="114">
        <f t="shared" ca="1" si="1939"/>
        <v>0</v>
      </c>
      <c r="HT265" s="114">
        <f t="shared" ca="1" si="1939"/>
        <v>0</v>
      </c>
      <c r="HU265" s="114">
        <f t="shared" ca="1" si="1939"/>
        <v>0</v>
      </c>
      <c r="HV265" s="114">
        <f t="shared" ca="1" si="1939"/>
        <v>0</v>
      </c>
      <c r="HW265" s="536">
        <f t="shared" ca="1" si="1838"/>
        <v>0</v>
      </c>
      <c r="HX265" s="114">
        <f t="shared" ca="1" si="1940"/>
        <v>0</v>
      </c>
      <c r="HY265" s="114">
        <f t="shared" ca="1" si="1940"/>
        <v>0</v>
      </c>
      <c r="HZ265" s="114">
        <f t="shared" ca="1" si="1940"/>
        <v>0</v>
      </c>
      <c r="IA265" s="114">
        <f t="shared" ca="1" si="1940"/>
        <v>0</v>
      </c>
      <c r="IB265" s="114">
        <f t="shared" ca="1" si="1940"/>
        <v>0</v>
      </c>
      <c r="IC265" s="536">
        <f t="shared" ca="1" si="1839"/>
        <v>0</v>
      </c>
      <c r="ID265" s="114">
        <f t="shared" ca="1" si="1941"/>
        <v>0</v>
      </c>
      <c r="IE265" s="114">
        <f t="shared" ca="1" si="1941"/>
        <v>0</v>
      </c>
      <c r="IF265" s="114">
        <f t="shared" ca="1" si="1941"/>
        <v>0</v>
      </c>
      <c r="IG265" s="114">
        <f t="shared" ca="1" si="1941"/>
        <v>0</v>
      </c>
      <c r="IH265" s="114">
        <f t="shared" ca="1" si="1941"/>
        <v>0</v>
      </c>
      <c r="II265" s="536">
        <f t="shared" ca="1" si="1840"/>
        <v>0</v>
      </c>
      <c r="IJ265" s="114">
        <f t="shared" ca="1" si="1942"/>
        <v>0</v>
      </c>
      <c r="IK265" s="114">
        <f t="shared" ca="1" si="1942"/>
        <v>0</v>
      </c>
      <c r="IL265" s="114">
        <f t="shared" ca="1" si="1942"/>
        <v>0</v>
      </c>
      <c r="IM265" s="114">
        <f t="shared" ca="1" si="1942"/>
        <v>0</v>
      </c>
      <c r="IN265" s="114">
        <f t="shared" ca="1" si="1942"/>
        <v>0</v>
      </c>
      <c r="IO265" s="536">
        <f t="shared" ca="1" si="1841"/>
        <v>0</v>
      </c>
      <c r="IP265" s="114">
        <f t="shared" ca="1" si="1943"/>
        <v>0</v>
      </c>
      <c r="IQ265" s="114">
        <f t="shared" ca="1" si="1943"/>
        <v>0</v>
      </c>
      <c r="IR265" s="114">
        <f t="shared" ca="1" si="1943"/>
        <v>0</v>
      </c>
      <c r="IS265" s="114">
        <f t="shared" ca="1" si="1943"/>
        <v>0</v>
      </c>
      <c r="IT265" s="114">
        <f t="shared" ca="1" si="1943"/>
        <v>0</v>
      </c>
      <c r="IU265" s="536">
        <f t="shared" ca="1" si="1842"/>
        <v>0</v>
      </c>
      <c r="IV265" s="114">
        <f t="shared" ca="1" si="1944"/>
        <v>0</v>
      </c>
      <c r="IW265" s="114">
        <f t="shared" ca="1" si="1944"/>
        <v>0</v>
      </c>
      <c r="IX265" s="114">
        <f t="shared" ca="1" si="1944"/>
        <v>0</v>
      </c>
      <c r="IY265" s="114">
        <f t="shared" ca="1" si="1944"/>
        <v>0</v>
      </c>
      <c r="IZ265" s="114">
        <f t="shared" ca="1" si="1944"/>
        <v>0</v>
      </c>
      <c r="JA265" s="536">
        <f t="shared" ca="1" si="1843"/>
        <v>0</v>
      </c>
      <c r="JB265" s="115">
        <f t="shared" ca="1" si="1945"/>
        <v>0</v>
      </c>
      <c r="JC265" s="115">
        <f t="shared" ca="1" si="1945"/>
        <v>0</v>
      </c>
      <c r="JD265" s="115">
        <f t="shared" ca="1" si="1945"/>
        <v>0</v>
      </c>
      <c r="JE265" s="115">
        <f t="shared" ca="1" si="1945"/>
        <v>0</v>
      </c>
      <c r="JF265" s="553">
        <f t="shared" ca="1" si="1946"/>
        <v>0</v>
      </c>
      <c r="JG265" s="553">
        <f t="shared" ca="1" si="1946"/>
        <v>0</v>
      </c>
      <c r="JH265" s="553">
        <f t="shared" ca="1" si="1946"/>
        <v>0</v>
      </c>
      <c r="JI265" s="553">
        <f t="shared" ca="1" si="1946"/>
        <v>0</v>
      </c>
      <c r="JJ265" s="553">
        <f t="shared" ca="1" si="1946"/>
        <v>0</v>
      </c>
      <c r="JK265" s="553">
        <f t="shared" ca="1" si="1946"/>
        <v>0</v>
      </c>
      <c r="JL265" s="553">
        <f t="shared" ca="1" si="1946"/>
        <v>0</v>
      </c>
      <c r="JM265" s="553">
        <f t="shared" ca="1" si="1946"/>
        <v>0</v>
      </c>
      <c r="JN265" s="553">
        <f t="shared" ca="1" si="1946"/>
        <v>0</v>
      </c>
      <c r="JO265" s="553">
        <f t="shared" ca="1" si="1946"/>
        <v>0</v>
      </c>
      <c r="JP265" s="553">
        <f t="shared" ca="1" si="1946"/>
        <v>0</v>
      </c>
      <c r="JQ265" s="553">
        <f t="shared" ca="1" si="1946"/>
        <v>0</v>
      </c>
      <c r="JR265" s="553">
        <f t="shared" ca="1" si="1946"/>
        <v>0</v>
      </c>
      <c r="JS265" s="553">
        <f t="shared" ca="1" si="1946"/>
        <v>0</v>
      </c>
      <c r="JT265" s="553">
        <f t="shared" ca="1" si="1946"/>
        <v>0</v>
      </c>
      <c r="JU265" s="553">
        <f t="shared" ca="1" si="1946"/>
        <v>0</v>
      </c>
      <c r="JV265" s="553">
        <f t="shared" ca="1" si="1947"/>
        <v>0</v>
      </c>
      <c r="JW265" s="553">
        <f t="shared" ca="1" si="1947"/>
        <v>0</v>
      </c>
      <c r="JX265" s="553">
        <f t="shared" ca="1" si="1947"/>
        <v>0</v>
      </c>
      <c r="JY265" s="553">
        <f t="shared" ca="1" si="1947"/>
        <v>0</v>
      </c>
      <c r="JZ265" s="19">
        <f t="shared" ca="1" si="1501"/>
        <v>0</v>
      </c>
      <c r="KA265" s="5">
        <f t="shared" ca="1" si="1845"/>
        <v>67</v>
      </c>
      <c r="KB265" s="9"/>
      <c r="KC265" s="5">
        <f t="shared" ca="1" si="1948"/>
        <v>1</v>
      </c>
      <c r="KD265" s="5" t="b">
        <f t="shared" ca="1" si="1948"/>
        <v>0</v>
      </c>
      <c r="KE265" s="19">
        <f t="shared" ca="1" si="1742"/>
        <v>0</v>
      </c>
      <c r="KF265" s="5">
        <f t="shared" ca="1" si="1846"/>
        <v>0</v>
      </c>
      <c r="KG265" s="5">
        <f t="shared" ca="1" si="1847"/>
        <v>1.2500000000000001E-2</v>
      </c>
      <c r="KH265" s="5">
        <f t="shared" si="1848"/>
        <v>0</v>
      </c>
      <c r="KI265" s="19">
        <f t="shared" ca="1" si="1683"/>
        <v>0</v>
      </c>
      <c r="KJ265" s="5">
        <f t="shared" ca="1" si="1849"/>
        <v>60</v>
      </c>
      <c r="KK265" s="19" t="str">
        <f t="shared" ca="1" si="1850"/>
        <v>-</v>
      </c>
      <c r="KL265" s="19" t="str">
        <f t="shared" ca="1" si="1850"/>
        <v>-</v>
      </c>
      <c r="KM265" s="19" t="str">
        <f t="shared" ca="1" si="1850"/>
        <v>-</v>
      </c>
      <c r="KN265" s="19" t="str">
        <f t="shared" ca="1" si="1850"/>
        <v>-</v>
      </c>
      <c r="KO265" s="19" t="str">
        <f t="shared" ca="1" si="1850"/>
        <v>-</v>
      </c>
      <c r="KP265" s="19" t="str">
        <f t="shared" ca="1" si="1850"/>
        <v>-</v>
      </c>
      <c r="KQ265" s="19" t="str">
        <f t="shared" ca="1" si="1850"/>
        <v>-</v>
      </c>
      <c r="KR265" s="19" t="str">
        <f t="shared" ca="1" si="1850"/>
        <v>-</v>
      </c>
      <c r="KS265" s="19" t="str">
        <f t="shared" ca="1" si="1850"/>
        <v>-</v>
      </c>
      <c r="KT265" s="19" t="str">
        <f t="shared" ca="1" si="1850"/>
        <v>-</v>
      </c>
      <c r="KU265" s="19" t="str">
        <f t="shared" ca="1" si="1850"/>
        <v>-</v>
      </c>
      <c r="KV265" s="19" t="str">
        <f t="shared" ca="1" si="1850"/>
        <v>-</v>
      </c>
      <c r="KW265" s="5">
        <f t="shared" si="1851"/>
        <v>1</v>
      </c>
      <c r="KX265" s="5">
        <f t="shared" ca="1" si="1804"/>
        <v>0</v>
      </c>
      <c r="KY265" s="5">
        <f t="shared" ca="1" si="1804"/>
        <v>1</v>
      </c>
      <c r="KZ265" s="5">
        <f t="shared" ca="1" si="1804"/>
        <v>1</v>
      </c>
      <c r="LA265" s="5">
        <f t="shared" ca="1" si="1982"/>
        <v>1</v>
      </c>
      <c r="LB265" s="5">
        <f t="shared" ca="1" si="1982"/>
        <v>1</v>
      </c>
      <c r="LC265" s="5">
        <f t="shared" ca="1" si="1982"/>
        <v>0</v>
      </c>
      <c r="LD265" s="5">
        <f t="shared" ca="1" si="1982"/>
        <v>1</v>
      </c>
      <c r="LE265" s="5">
        <f t="shared" ca="1" si="1982"/>
        <v>0</v>
      </c>
      <c r="LF265" s="5">
        <f t="shared" ca="1" si="1982"/>
        <v>0</v>
      </c>
      <c r="LG265" s="5">
        <f t="shared" ca="1" si="1982"/>
        <v>1</v>
      </c>
      <c r="LH265" s="5">
        <f t="shared" ca="1" si="1982"/>
        <v>0</v>
      </c>
      <c r="LI265" s="5">
        <f t="shared" ca="1" si="1982"/>
        <v>0</v>
      </c>
      <c r="LJ265" s="5">
        <f t="shared" ca="1" si="1982"/>
        <v>0</v>
      </c>
      <c r="LK265" s="5">
        <f t="shared" ca="1" si="1982"/>
        <v>0</v>
      </c>
      <c r="LL265" s="5">
        <f t="shared" ca="1" si="1982"/>
        <v>1</v>
      </c>
      <c r="LM265" s="5">
        <f t="shared" ca="1" si="1982"/>
        <v>0</v>
      </c>
      <c r="LN265" s="5">
        <f t="shared" ca="1" si="1982"/>
        <v>1</v>
      </c>
      <c r="LO265" s="19">
        <f t="shared" ca="1" si="1742"/>
        <v>0</v>
      </c>
      <c r="LP265" s="19">
        <f t="shared" ca="1" si="1971"/>
        <v>0</v>
      </c>
      <c r="LQ265" s="19">
        <f t="shared" ca="1" si="1971"/>
        <v>0</v>
      </c>
      <c r="LR265" s="19">
        <f t="shared" ca="1" si="1971"/>
        <v>0</v>
      </c>
      <c r="LS265" s="19">
        <f t="shared" ca="1" si="1971"/>
        <v>0</v>
      </c>
      <c r="LT265" s="19">
        <f t="shared" ca="1" si="1971"/>
        <v>0</v>
      </c>
      <c r="LU265" s="19">
        <f t="shared" ca="1" si="1971"/>
        <v>0</v>
      </c>
      <c r="LV265" s="19">
        <f t="shared" ca="1" si="1971"/>
        <v>0</v>
      </c>
      <c r="LW265" s="19">
        <f t="shared" ca="1" si="1971"/>
        <v>0</v>
      </c>
      <c r="LX265" s="19">
        <f t="shared" ca="1" si="1971"/>
        <v>0</v>
      </c>
      <c r="LY265" s="19">
        <f t="shared" ca="1" si="1971"/>
        <v>0</v>
      </c>
      <c r="LZ265" s="19">
        <f t="shared" ca="1" si="1971"/>
        <v>0</v>
      </c>
      <c r="MA265" s="19">
        <f t="shared" ca="1" si="1971"/>
        <v>0</v>
      </c>
      <c r="MB265" s="19">
        <f t="shared" ca="1" si="1971"/>
        <v>0</v>
      </c>
      <c r="MC265" s="19">
        <f t="shared" ca="1" si="1971"/>
        <v>0</v>
      </c>
      <c r="MD265" s="19">
        <f t="shared" ca="1" si="1971"/>
        <v>0</v>
      </c>
      <c r="ME265" s="19">
        <f t="shared" ca="1" si="1971"/>
        <v>0</v>
      </c>
      <c r="MF265" s="19">
        <f t="shared" ca="1" si="1949"/>
        <v>0</v>
      </c>
      <c r="MG265" s="19">
        <f t="shared" ca="1" si="1949"/>
        <v>0</v>
      </c>
      <c r="MH265" s="19">
        <f t="shared" ca="1" si="1949"/>
        <v>0</v>
      </c>
      <c r="MI265" s="19">
        <f t="shared" ca="1" si="1949"/>
        <v>0</v>
      </c>
      <c r="MJ265" s="5">
        <f t="shared" ca="1" si="1950"/>
        <v>0</v>
      </c>
      <c r="MK265" s="5">
        <f t="shared" ca="1" si="1950"/>
        <v>6.25E-2</v>
      </c>
      <c r="ML265" s="5">
        <f t="shared" ca="1" si="1950"/>
        <v>6.25E-2</v>
      </c>
      <c r="MM265" s="5">
        <f t="shared" ca="1" si="1950"/>
        <v>6.25E-2</v>
      </c>
      <c r="MN265" s="5">
        <f t="shared" ca="1" si="1951"/>
        <v>0</v>
      </c>
      <c r="MO265" s="5">
        <f t="shared" ca="1" si="1951"/>
        <v>0</v>
      </c>
      <c r="MP265" s="5">
        <f t="shared" ca="1" si="1951"/>
        <v>0</v>
      </c>
      <c r="MQ265" s="5">
        <f t="shared" ca="1" si="1951"/>
        <v>0</v>
      </c>
      <c r="MR265" s="5">
        <f t="shared" ca="1" si="1951"/>
        <v>0</v>
      </c>
      <c r="MS265" s="5">
        <f t="shared" ca="1" si="1951"/>
        <v>2.7397260273972603E-5</v>
      </c>
      <c r="MT265" s="19">
        <f t="shared" ca="1" si="1949"/>
        <v>0</v>
      </c>
      <c r="MU265" s="19">
        <f t="shared" ca="1" si="1949"/>
        <v>1</v>
      </c>
      <c r="MV265" s="19">
        <f t="shared" ca="1" si="1678"/>
        <v>0</v>
      </c>
      <c r="MW265" s="19">
        <f t="shared" ca="1" si="1678"/>
        <v>0</v>
      </c>
      <c r="MX265" s="19">
        <f t="shared" ca="1" si="1678"/>
        <v>0</v>
      </c>
      <c r="MY265" s="19">
        <f t="shared" ca="1" si="1678"/>
        <v>0</v>
      </c>
      <c r="MZ265" s="19">
        <f t="shared" ca="1" si="1678"/>
        <v>1</v>
      </c>
      <c r="NA265" s="9"/>
      <c r="NB265" s="5" t="b">
        <f t="shared" ca="1" si="1854"/>
        <v>0</v>
      </c>
      <c r="NC265" s="19" t="str">
        <f t="shared" ca="1" si="1515"/>
        <v>-</v>
      </c>
      <c r="ND265" s="5">
        <f t="shared" ca="1" si="1773"/>
        <v>0.5</v>
      </c>
      <c r="NE265" s="5" t="b">
        <f t="shared" ca="1" si="1983"/>
        <v>0</v>
      </c>
      <c r="NF265" s="5" t="b">
        <f t="shared" ca="1" si="1983"/>
        <v>0</v>
      </c>
      <c r="NG265" s="5" t="b">
        <f t="shared" ca="1" si="1983"/>
        <v>1</v>
      </c>
      <c r="NH265" s="134">
        <f t="shared" ca="1" si="1984"/>
        <v>2</v>
      </c>
      <c r="NI265" s="134">
        <f t="shared" ca="1" si="1984"/>
        <v>2</v>
      </c>
      <c r="NJ265" s="5" t="b">
        <f t="shared" ca="1" si="1952"/>
        <v>0</v>
      </c>
      <c r="NK265" s="5" t="b">
        <f t="shared" ca="1" si="1952"/>
        <v>1</v>
      </c>
      <c r="NL265" s="5" t="b">
        <f t="shared" ca="1" si="1952"/>
        <v>1</v>
      </c>
      <c r="NM265" s="5" t="b">
        <f t="shared" ca="1" si="1952"/>
        <v>0</v>
      </c>
      <c r="NN265" s="5">
        <f t="shared" ca="1" si="1953"/>
        <v>1</v>
      </c>
      <c r="NO265" s="5">
        <f t="shared" ca="1" si="1953"/>
        <v>0</v>
      </c>
      <c r="NP265" s="5" t="b">
        <f t="shared" ca="1" si="1774"/>
        <v>0</v>
      </c>
      <c r="NQ265" s="5" t="str" cm="1">
        <f t="array" aca="1" ref="NQ265" ca="1">IF(OR(NR265:NY265&lt;&gt;"-"),TRUE,"-")</f>
        <v>-</v>
      </c>
      <c r="NR265" s="19" t="str">
        <f t="shared" ca="1" si="1954"/>
        <v>-</v>
      </c>
      <c r="NS265" s="19" t="str">
        <f t="shared" ca="1" si="1954"/>
        <v>-</v>
      </c>
      <c r="NT265" s="19" t="str">
        <f t="shared" ca="1" si="1954"/>
        <v>-</v>
      </c>
      <c r="NU265" s="19" t="str">
        <f t="shared" ca="1" si="1954"/>
        <v>-</v>
      </c>
      <c r="NV265" s="19" t="str">
        <f t="shared" ca="1" si="1954"/>
        <v>-</v>
      </c>
      <c r="NW265" s="19" t="str">
        <f t="shared" ca="1" si="1954"/>
        <v>-</v>
      </c>
      <c r="NX265" s="19" t="str">
        <f t="shared" ca="1" si="1954"/>
        <v>-</v>
      </c>
      <c r="NY265" s="19" t="str">
        <f t="shared" ca="1" si="1954"/>
        <v>-</v>
      </c>
      <c r="NZ265" s="5" t="b">
        <f t="array" aca="1" ref="NZ265" ca="1">IF(OR(OA265:OG265&lt;&gt;"-"),TRUE,"-")</f>
        <v>1</v>
      </c>
      <c r="OA265" s="19">
        <f t="shared" ca="1" si="1755"/>
        <v>0</v>
      </c>
      <c r="OB265" s="19">
        <f t="shared" ca="1" si="1755"/>
        <v>999999</v>
      </c>
      <c r="OC265" s="19">
        <f t="shared" ca="1" si="1755"/>
        <v>999999</v>
      </c>
      <c r="OD265" s="19">
        <f t="shared" ca="1" si="1755"/>
        <v>999999</v>
      </c>
      <c r="OE265" s="19">
        <f t="shared" ca="1" si="1755"/>
        <v>999999</v>
      </c>
      <c r="OF265" s="19">
        <f t="shared" ca="1" si="1755"/>
        <v>999999</v>
      </c>
      <c r="OG265" s="19">
        <f t="shared" ca="1" si="1755"/>
        <v>999999</v>
      </c>
      <c r="OH265" s="19" t="str">
        <f t="shared" ca="1" si="1755"/>
        <v>-</v>
      </c>
      <c r="OI265" s="19" t="str">
        <f t="shared" ca="1" si="1755"/>
        <v>-</v>
      </c>
      <c r="OJ265" s="19" t="str">
        <f t="shared" ca="1" si="1755"/>
        <v>-</v>
      </c>
      <c r="OK265" s="19" t="b">
        <f t="shared" ca="1" si="1755"/>
        <v>1</v>
      </c>
      <c r="OL265" s="19">
        <f t="shared" ca="1" si="1755"/>
        <v>0</v>
      </c>
      <c r="OM265" s="5" t="str">
        <f t="shared" ca="1" si="1955"/>
        <v>-</v>
      </c>
      <c r="ON265" s="5" t="str">
        <f t="shared" ca="1" si="1955"/>
        <v>-</v>
      </c>
      <c r="OO265" s="5" t="str">
        <f t="shared" ca="1" si="1955"/>
        <v>-</v>
      </c>
      <c r="OP265" s="5" t="str">
        <f t="shared" ca="1" si="1955"/>
        <v>-</v>
      </c>
      <c r="OQ265" s="19" t="str">
        <f t="shared" ca="1" si="1972"/>
        <v>-</v>
      </c>
      <c r="OR265" s="19" t="str">
        <f t="shared" ca="1" si="1972"/>
        <v>-</v>
      </c>
      <c r="OS265" s="19" t="str">
        <f t="shared" ca="1" si="1972"/>
        <v>-</v>
      </c>
      <c r="OT265" s="19" t="str">
        <f t="shared" ca="1" si="1972"/>
        <v>-</v>
      </c>
      <c r="OU265" s="5">
        <f t="shared" ca="1" si="1753"/>
        <v>0</v>
      </c>
      <c r="OV265" s="19" t="str">
        <f t="shared" ca="1" si="1972"/>
        <v>-</v>
      </c>
      <c r="OW265" s="5" t="str">
        <f t="shared" ca="1" si="1957"/>
        <v>-</v>
      </c>
      <c r="OX265" s="5">
        <f t="shared" ca="1" si="1957"/>
        <v>500</v>
      </c>
      <c r="OY265" s="5">
        <f t="shared" ca="1" si="1957"/>
        <v>500</v>
      </c>
      <c r="OZ265" s="5" t="str">
        <f t="shared" ca="1" si="1957"/>
        <v>-</v>
      </c>
      <c r="PA265" s="5" t="str">
        <f t="shared" ca="1" si="1957"/>
        <v>-</v>
      </c>
      <c r="PB265" s="5" t="str">
        <f t="shared" ca="1" si="1957"/>
        <v>-</v>
      </c>
      <c r="PC265" s="5">
        <f t="shared" ca="1" si="1860"/>
        <v>1.5</v>
      </c>
      <c r="PD265" s="9"/>
      <c r="PE265" s="19">
        <f t="shared" ca="1" si="1972"/>
        <v>50</v>
      </c>
      <c r="PF265" s="19">
        <f t="shared" ca="1" si="1528"/>
        <v>50</v>
      </c>
      <c r="PG265" s="19">
        <f t="shared" ca="1" si="1528"/>
        <v>50</v>
      </c>
      <c r="PH265" s="19">
        <f t="shared" ca="1" si="1528"/>
        <v>50</v>
      </c>
      <c r="PI265" s="5">
        <f t="shared" ca="1" si="1862"/>
        <v>1</v>
      </c>
      <c r="PJ265" s="5">
        <f t="shared" ca="1" si="1863"/>
        <v>1</v>
      </c>
      <c r="PK265" s="5">
        <f t="shared" ca="1" si="1864"/>
        <v>1</v>
      </c>
      <c r="PL265" s="9"/>
      <c r="PM265" s="19" t="b">
        <f t="shared" ca="1" si="1528"/>
        <v>0</v>
      </c>
      <c r="PN265" s="19" t="b">
        <f t="shared" ca="1" si="1528"/>
        <v>0</v>
      </c>
      <c r="PO265" s="19">
        <f t="shared" ca="1" si="1528"/>
        <v>1</v>
      </c>
      <c r="PP265" s="134">
        <f t="shared" ca="1" si="1958"/>
        <v>1</v>
      </c>
      <c r="PQ265" s="134">
        <f t="shared" ca="1" si="1958"/>
        <v>1</v>
      </c>
      <c r="PR265" s="134">
        <f t="shared" ca="1" si="1958"/>
        <v>1</v>
      </c>
      <c r="PS265" s="134">
        <f t="shared" ca="1" si="1958"/>
        <v>1</v>
      </c>
      <c r="PT265" s="134">
        <f t="shared" ca="1" si="1958"/>
        <v>1</v>
      </c>
      <c r="PU265" s="134">
        <f t="shared" ca="1" si="1958"/>
        <v>1</v>
      </c>
      <c r="PV265" s="134">
        <f t="shared" ca="1" si="1958"/>
        <v>1</v>
      </c>
      <c r="PW265" s="134">
        <f t="shared" ca="1" si="1958"/>
        <v>1</v>
      </c>
      <c r="PX265" s="9"/>
      <c r="PY265" s="537" t="str">
        <f t="shared" ca="1" si="1985"/>
        <v>-</v>
      </c>
      <c r="PZ265" s="537" t="str">
        <f t="shared" ca="1" si="1985"/>
        <v>-</v>
      </c>
      <c r="QA265" s="537" t="str">
        <f t="shared" ca="1" si="1985"/>
        <v>-</v>
      </c>
      <c r="QB265" s="537" t="str">
        <f t="shared" ca="1" si="1985"/>
        <v>-</v>
      </c>
      <c r="QC265" s="537" t="str">
        <f t="shared" ca="1" si="1985"/>
        <v>-</v>
      </c>
      <c r="QD265" s="537" t="str">
        <f t="shared" ca="1" si="1985"/>
        <v>-</v>
      </c>
      <c r="QE265" s="537" t="str">
        <f t="shared" ca="1" si="1985"/>
        <v>-</v>
      </c>
      <c r="QF265" s="537" t="str">
        <f t="shared" ca="1" si="1985"/>
        <v>-</v>
      </c>
      <c r="QG265" s="537" t="str">
        <f t="shared" ca="1" si="1985"/>
        <v>-</v>
      </c>
      <c r="QH265" s="537" t="str">
        <f t="shared" ca="1" si="1985"/>
        <v>-</v>
      </c>
      <c r="QI265" s="537" t="str">
        <f t="shared" ca="1" si="1985"/>
        <v>-</v>
      </c>
      <c r="QJ265" s="537" t="str">
        <f t="shared" ca="1" si="1985"/>
        <v>-</v>
      </c>
      <c r="QK265" s="537" t="str">
        <f t="shared" ca="1" si="1985"/>
        <v>-</v>
      </c>
      <c r="QL265" s="537" t="str">
        <f t="shared" ca="1" si="1985"/>
        <v>-</v>
      </c>
      <c r="QM265" s="537" t="str">
        <f t="shared" ca="1" si="1985"/>
        <v>-</v>
      </c>
      <c r="QN265" s="537" t="str">
        <f t="shared" ca="1" si="1985"/>
        <v>-</v>
      </c>
      <c r="QO265" s="537" t="str">
        <f t="shared" ca="1" si="1986"/>
        <v>-</v>
      </c>
      <c r="QP265" s="537" t="str">
        <f t="shared" ca="1" si="1986"/>
        <v>-</v>
      </c>
      <c r="QQ265" s="537" t="str">
        <f t="shared" ca="1" si="1986"/>
        <v>-</v>
      </c>
      <c r="QR265" s="537" t="str">
        <f t="shared" ca="1" si="1986"/>
        <v>-</v>
      </c>
      <c r="QS265" s="537" t="str">
        <f t="shared" ca="1" si="1986"/>
        <v>-</v>
      </c>
      <c r="QT265" s="537" t="str">
        <f t="shared" ca="1" si="1986"/>
        <v>-</v>
      </c>
      <c r="QU265" s="537" t="str">
        <f t="shared" ca="1" si="1986"/>
        <v>-</v>
      </c>
      <c r="QV265" s="537" t="str">
        <f t="shared" ca="1" si="1986"/>
        <v>-</v>
      </c>
      <c r="QW265" s="537" t="str">
        <f t="shared" ca="1" si="1986"/>
        <v>-</v>
      </c>
      <c r="QX265" s="537" t="str">
        <f t="shared" ca="1" si="1986"/>
        <v>-</v>
      </c>
      <c r="QY265" s="537" t="str">
        <f t="shared" ca="1" si="1986"/>
        <v>-</v>
      </c>
      <c r="QZ265" s="537" t="str">
        <f t="shared" ca="1" si="1986"/>
        <v>-</v>
      </c>
      <c r="RA265" s="537" t="str">
        <f t="shared" ca="1" si="1986"/>
        <v>-</v>
      </c>
      <c r="RB265" s="537" t="str">
        <f t="shared" ca="1" si="1986"/>
        <v>-</v>
      </c>
      <c r="RC265" s="537" t="str">
        <f t="shared" ca="1" si="1986"/>
        <v>-</v>
      </c>
      <c r="RD265" s="537" t="str">
        <f t="shared" ca="1" si="1986"/>
        <v>-</v>
      </c>
      <c r="RE265" s="537" t="str">
        <f t="shared" ca="1" si="1987"/>
        <v>-</v>
      </c>
      <c r="RF265" s="537" t="str">
        <f t="shared" ca="1" si="1987"/>
        <v>-</v>
      </c>
      <c r="RG265" s="537" t="str">
        <f t="shared" ca="1" si="1987"/>
        <v>-</v>
      </c>
      <c r="RH265" s="537" t="str">
        <f t="shared" ca="1" si="1987"/>
        <v>-</v>
      </c>
      <c r="RI265" s="547" t="str">
        <f t="shared" ca="1" si="1988"/>
        <v>-</v>
      </c>
      <c r="RJ265" s="547" t="str">
        <f t="shared" ca="1" si="1988"/>
        <v>-</v>
      </c>
      <c r="RK265" s="547" t="str">
        <f t="shared" ca="1" si="1988"/>
        <v>-</v>
      </c>
      <c r="RL265" s="547" t="str">
        <f t="shared" ca="1" si="1988"/>
        <v>-</v>
      </c>
      <c r="RM265" s="547" t="str">
        <f t="shared" ca="1" si="1988"/>
        <v>-</v>
      </c>
      <c r="RN265" s="547" t="str">
        <f t="shared" ca="1" si="1988"/>
        <v>-</v>
      </c>
      <c r="RO265" s="547" t="str">
        <f t="shared" ca="1" si="1988"/>
        <v>-</v>
      </c>
      <c r="RP265" s="547" t="str">
        <f t="shared" ca="1" si="1988"/>
        <v>-</v>
      </c>
      <c r="RQ265" s="547" t="str">
        <f t="shared" ca="1" si="1988"/>
        <v>-</v>
      </c>
      <c r="RR265" s="547" t="str">
        <f t="shared" ca="1" si="1988"/>
        <v>-</v>
      </c>
      <c r="RS265" s="547" t="str">
        <f t="shared" ca="1" si="1988"/>
        <v>-</v>
      </c>
      <c r="RT265" s="547" t="str">
        <f t="shared" ca="1" si="1988"/>
        <v>-</v>
      </c>
      <c r="RU265" s="547" t="str">
        <f t="shared" ca="1" si="1988"/>
        <v>-</v>
      </c>
      <c r="RV265" s="547" t="str">
        <f t="shared" ca="1" si="1988"/>
        <v>-</v>
      </c>
      <c r="RW265" s="547" t="str">
        <f t="shared" ca="1" si="1988"/>
        <v>-</v>
      </c>
      <c r="RX265" s="547" t="str">
        <f t="shared" ca="1" si="1988"/>
        <v>-</v>
      </c>
      <c r="RY265" s="547" t="str">
        <f t="shared" ca="1" si="1989"/>
        <v>-</v>
      </c>
      <c r="RZ265" s="547" t="str">
        <f t="shared" ca="1" si="1989"/>
        <v>-</v>
      </c>
      <c r="SA265" s="547" t="str">
        <f t="shared" ca="1" si="1989"/>
        <v>-</v>
      </c>
      <c r="SB265" s="547" t="str">
        <f t="shared" ca="1" si="1989"/>
        <v>-</v>
      </c>
      <c r="SC265" s="547" t="str">
        <f t="shared" ca="1" si="1989"/>
        <v>-</v>
      </c>
      <c r="SD265" s="547" t="str">
        <f t="shared" ca="1" si="1989"/>
        <v>-</v>
      </c>
      <c r="SE265" s="547" t="str">
        <f t="shared" ca="1" si="1989"/>
        <v>-</v>
      </c>
      <c r="SF265" s="547" t="str">
        <f t="shared" ca="1" si="1989"/>
        <v>-</v>
      </c>
      <c r="SG265" s="547" t="str">
        <f t="shared" ca="1" si="1989"/>
        <v>-</v>
      </c>
      <c r="SH265" s="547" t="str">
        <f t="shared" ca="1" si="1989"/>
        <v>-</v>
      </c>
      <c r="SI265" s="537" t="str">
        <f t="shared" ca="1" si="1990"/>
        <v>-</v>
      </c>
      <c r="SJ265" s="537" t="str">
        <f t="shared" ca="1" si="1990"/>
        <v>-</v>
      </c>
      <c r="SK265" s="537" t="str">
        <f t="shared" ca="1" si="1990"/>
        <v>-</v>
      </c>
      <c r="SL265" s="537" t="str">
        <f t="shared" ca="1" si="1990"/>
        <v>-</v>
      </c>
      <c r="SM265" s="537" t="str">
        <f t="shared" ca="1" si="1990"/>
        <v>-</v>
      </c>
      <c r="SN265" s="537" t="str">
        <f t="shared" ca="1" si="1990"/>
        <v>-</v>
      </c>
      <c r="SO265" s="537" t="str">
        <f t="shared" ca="1" si="1990"/>
        <v>-</v>
      </c>
      <c r="SP265" s="537" t="str">
        <f t="shared" ca="1" si="1990"/>
        <v>-</v>
      </c>
      <c r="SQ265" s="537" t="str">
        <f t="shared" ca="1" si="1990"/>
        <v>-</v>
      </c>
      <c r="SR265" s="537" t="str">
        <f t="shared" ca="1" si="1990"/>
        <v>-</v>
      </c>
      <c r="SS265" s="537" t="str">
        <f t="shared" ca="1" si="1990"/>
        <v>-</v>
      </c>
      <c r="ST265" s="537" t="str">
        <f t="shared" ca="1" si="1990"/>
        <v>-</v>
      </c>
      <c r="SU265" s="537" t="str">
        <f t="shared" ca="1" si="1990"/>
        <v>-</v>
      </c>
      <c r="SV265" s="537" t="str">
        <f t="shared" ca="1" si="1990"/>
        <v>-</v>
      </c>
      <c r="SW265" s="537" t="str">
        <f t="shared" ca="1" si="1990"/>
        <v>-</v>
      </c>
      <c r="SX265" s="537" t="str">
        <f t="shared" ca="1" si="1990"/>
        <v>-</v>
      </c>
      <c r="SY265" s="537" t="str">
        <f t="shared" ca="1" si="1991"/>
        <v>-</v>
      </c>
      <c r="SZ265" s="537" t="str">
        <f t="shared" ca="1" si="1991"/>
        <v>-</v>
      </c>
      <c r="TA265" s="537" t="str">
        <f t="shared" ca="1" si="1991"/>
        <v>-</v>
      </c>
      <c r="TB265" s="537" t="str">
        <f t="shared" ca="1" si="1991"/>
        <v>-</v>
      </c>
      <c r="TC265" s="537" t="str">
        <f t="shared" ca="1" si="1991"/>
        <v>-</v>
      </c>
      <c r="TD265" s="537" t="str">
        <f t="shared" ca="1" si="1991"/>
        <v>-</v>
      </c>
      <c r="TE265" s="537" t="str">
        <f t="shared" ca="1" si="1991"/>
        <v>-</v>
      </c>
      <c r="TF265" s="537" t="str">
        <f t="shared" ca="1" si="1991"/>
        <v>-</v>
      </c>
      <c r="TG265" s="537" t="str">
        <f t="shared" ca="1" si="1991"/>
        <v>-</v>
      </c>
      <c r="TH265" s="537" t="str">
        <f t="shared" ca="1" si="1991"/>
        <v>-</v>
      </c>
      <c r="TI265" s="537" t="str">
        <f t="shared" ca="1" si="1991"/>
        <v>-</v>
      </c>
      <c r="TJ265" s="537" t="str">
        <f t="shared" ca="1" si="1991"/>
        <v>-</v>
      </c>
      <c r="TK265" s="537" t="str">
        <f t="shared" ca="1" si="1991"/>
        <v>-</v>
      </c>
      <c r="TL265" s="537" t="str">
        <f t="shared" ca="1" si="1991"/>
        <v>-</v>
      </c>
      <c r="TM265" s="537" t="str">
        <f t="shared" ca="1" si="1991"/>
        <v>-</v>
      </c>
      <c r="TN265" s="537" t="str">
        <f t="shared" ca="1" si="1991"/>
        <v>-</v>
      </c>
      <c r="TO265" s="537" t="str">
        <f t="shared" ca="1" si="1992"/>
        <v>-</v>
      </c>
      <c r="TP265" s="537" t="str">
        <f t="shared" ca="1" si="1992"/>
        <v>-</v>
      </c>
      <c r="TQ265" s="537" t="str">
        <f t="shared" ca="1" si="1992"/>
        <v>-</v>
      </c>
      <c r="TR265" s="537" t="str">
        <f t="shared" ca="1" si="1992"/>
        <v>-</v>
      </c>
      <c r="TS265" s="547" t="str">
        <f t="shared" ca="1" si="1993"/>
        <v>-</v>
      </c>
      <c r="TT265" s="547" t="str">
        <f t="shared" ca="1" si="1993"/>
        <v>-</v>
      </c>
      <c r="TU265" s="547" t="str">
        <f t="shared" ca="1" si="1993"/>
        <v>-</v>
      </c>
      <c r="TV265" s="547" t="str">
        <f t="shared" ca="1" si="1993"/>
        <v>-</v>
      </c>
      <c r="TW265" s="547" t="str">
        <f t="shared" ca="1" si="1993"/>
        <v>-</v>
      </c>
      <c r="TX265" s="547" t="str">
        <f t="shared" ca="1" si="1993"/>
        <v>-</v>
      </c>
      <c r="TY265" s="547" t="str">
        <f t="shared" ca="1" si="1993"/>
        <v>-</v>
      </c>
      <c r="TZ265" s="547" t="str">
        <f t="shared" ca="1" si="1993"/>
        <v>-</v>
      </c>
      <c r="UA265" s="547" t="str">
        <f t="shared" ca="1" si="1993"/>
        <v>-</v>
      </c>
      <c r="UB265" s="547" t="str">
        <f t="shared" ca="1" si="1993"/>
        <v>-</v>
      </c>
      <c r="UC265" s="547" t="str">
        <f t="shared" ca="1" si="1993"/>
        <v>-</v>
      </c>
      <c r="UD265" s="547" t="str">
        <f t="shared" ca="1" si="1993"/>
        <v>-</v>
      </c>
      <c r="UE265" s="547" t="str">
        <f t="shared" ca="1" si="1993"/>
        <v>-</v>
      </c>
      <c r="UF265" s="547" t="str">
        <f t="shared" ca="1" si="1993"/>
        <v>-</v>
      </c>
      <c r="UG265" s="547" t="str">
        <f t="shared" ca="1" si="1993"/>
        <v>-</v>
      </c>
      <c r="UH265" s="547" t="str">
        <f t="shared" ca="1" si="1993"/>
        <v>-</v>
      </c>
      <c r="UI265" s="547" t="str">
        <f t="shared" ca="1" si="1994"/>
        <v>-</v>
      </c>
      <c r="UJ265" s="547" t="str">
        <f t="shared" ca="1" si="1994"/>
        <v>-</v>
      </c>
      <c r="UK265" s="547" t="str">
        <f t="shared" ca="1" si="1994"/>
        <v>-</v>
      </c>
      <c r="UL265" s="547" t="str">
        <f t="shared" ca="1" si="1994"/>
        <v>-</v>
      </c>
      <c r="UM265" s="547" t="str">
        <f t="shared" ca="1" si="1994"/>
        <v>-</v>
      </c>
      <c r="UN265" s="547" t="str">
        <f t="shared" ca="1" si="1994"/>
        <v>-</v>
      </c>
      <c r="UO265" s="547" t="str">
        <f t="shared" ca="1" si="1994"/>
        <v>-</v>
      </c>
      <c r="UP265" s="547" t="str">
        <f t="shared" ca="1" si="1994"/>
        <v>-</v>
      </c>
      <c r="UQ265" s="547" t="str">
        <f t="shared" ca="1" si="1994"/>
        <v>-</v>
      </c>
      <c r="UR265" s="547" t="str">
        <f t="shared" ca="1" si="1994"/>
        <v>-</v>
      </c>
      <c r="US265" s="537" t="str">
        <f t="shared" ca="1" si="1995"/>
        <v>-</v>
      </c>
      <c r="UT265" s="537" t="str">
        <f t="shared" ca="1" si="1995"/>
        <v>-</v>
      </c>
      <c r="UU265" s="537" t="str">
        <f t="shared" ca="1" si="1995"/>
        <v>-</v>
      </c>
      <c r="UV265" s="537" t="str">
        <f t="shared" ca="1" si="1995"/>
        <v>-</v>
      </c>
      <c r="UW265" s="537" t="str">
        <f t="shared" ca="1" si="1995"/>
        <v>-</v>
      </c>
      <c r="UX265" s="537" t="str">
        <f t="shared" ca="1" si="1995"/>
        <v>-</v>
      </c>
      <c r="UY265" s="537" t="str">
        <f t="shared" ca="1" si="1995"/>
        <v>-</v>
      </c>
      <c r="UZ265" s="537" t="str">
        <f t="shared" ca="1" si="1995"/>
        <v>-</v>
      </c>
      <c r="VA265" s="537" t="str">
        <f t="shared" ca="1" si="1995"/>
        <v>-</v>
      </c>
      <c r="VB265" s="537" t="str">
        <f t="shared" ca="1" si="1995"/>
        <v>-</v>
      </c>
      <c r="VC265" s="537" t="str">
        <f t="shared" ca="1" si="1995"/>
        <v>-</v>
      </c>
      <c r="VD265" s="537" t="str">
        <f t="shared" ca="1" si="1995"/>
        <v>-</v>
      </c>
      <c r="VE265" s="537" t="str">
        <f t="shared" ca="1" si="1995"/>
        <v>-</v>
      </c>
      <c r="VF265" s="537" t="str">
        <f t="shared" ca="1" si="1995"/>
        <v>-</v>
      </c>
      <c r="VG265" s="537" t="str">
        <f t="shared" ca="1" si="1995"/>
        <v>-</v>
      </c>
      <c r="VH265" s="537" t="str">
        <f t="shared" ca="1" si="1995"/>
        <v>-</v>
      </c>
      <c r="VI265" s="537" t="str">
        <f t="shared" ca="1" si="1996"/>
        <v>-</v>
      </c>
      <c r="VJ265" s="537" t="str">
        <f t="shared" ca="1" si="1996"/>
        <v>-</v>
      </c>
      <c r="VK265" s="537" t="str">
        <f t="shared" ca="1" si="1996"/>
        <v>-</v>
      </c>
      <c r="VL265" s="537" t="str">
        <f t="shared" ca="1" si="1996"/>
        <v>-</v>
      </c>
      <c r="VM265" s="537" t="str">
        <f t="shared" ca="1" si="1996"/>
        <v>-</v>
      </c>
      <c r="VN265" s="537" t="str">
        <f t="shared" ca="1" si="1996"/>
        <v>-</v>
      </c>
      <c r="VO265" s="537" t="str">
        <f t="shared" ca="1" si="1996"/>
        <v>-</v>
      </c>
      <c r="VP265" s="537" t="str">
        <f t="shared" ca="1" si="1996"/>
        <v>-</v>
      </c>
      <c r="VQ265" s="537" t="str">
        <f t="shared" ca="1" si="1996"/>
        <v>-</v>
      </c>
      <c r="VR265" s="537" t="str">
        <f t="shared" ca="1" si="1996"/>
        <v>-</v>
      </c>
      <c r="VS265" s="537" t="str">
        <f t="shared" ca="1" si="1996"/>
        <v>-</v>
      </c>
      <c r="VT265" s="537" t="str">
        <f t="shared" ca="1" si="1996"/>
        <v>-</v>
      </c>
      <c r="VU265" s="537" t="str">
        <f t="shared" ca="1" si="1996"/>
        <v>-</v>
      </c>
      <c r="VV265" s="537" t="str">
        <f t="shared" ca="1" si="1996"/>
        <v>-</v>
      </c>
      <c r="VW265" s="537" t="b">
        <f t="shared" ca="1" si="1996"/>
        <v>1</v>
      </c>
      <c r="VX265" s="537" t="b">
        <f t="shared" ca="1" si="1996"/>
        <v>1</v>
      </c>
      <c r="VY265" s="537" t="b">
        <f t="shared" ca="1" si="1997"/>
        <v>1</v>
      </c>
      <c r="VZ265" s="537" t="b">
        <f t="shared" ca="1" si="1997"/>
        <v>1</v>
      </c>
      <c r="WA265" s="537" t="b">
        <f t="shared" ca="1" si="1997"/>
        <v>1</v>
      </c>
      <c r="WB265" s="537" t="b">
        <f t="shared" ca="1" si="1997"/>
        <v>1</v>
      </c>
      <c r="WC265" s="547" t="b">
        <f t="shared" ca="1" si="1998"/>
        <v>1</v>
      </c>
      <c r="WD265" s="547" t="b">
        <f t="shared" ca="1" si="1998"/>
        <v>1</v>
      </c>
      <c r="WE265" s="547" t="b">
        <f t="shared" ca="1" si="1998"/>
        <v>1</v>
      </c>
      <c r="WF265" s="547" t="b">
        <f t="shared" ca="1" si="1998"/>
        <v>1</v>
      </c>
      <c r="WG265" s="547" t="b">
        <f t="shared" ca="1" si="1998"/>
        <v>1</v>
      </c>
      <c r="WH265" s="547" t="b">
        <f t="shared" ca="1" si="1998"/>
        <v>1</v>
      </c>
      <c r="WI265" s="547" t="b">
        <f t="shared" ca="1" si="1998"/>
        <v>1</v>
      </c>
      <c r="WJ265" s="547" t="b">
        <f t="shared" ca="1" si="1998"/>
        <v>1</v>
      </c>
      <c r="WK265" s="547" t="b">
        <f t="shared" ca="1" si="1998"/>
        <v>1</v>
      </c>
      <c r="WL265" s="547" t="b">
        <f t="shared" ca="1" si="1998"/>
        <v>1</v>
      </c>
      <c r="WM265" s="547" t="b">
        <f t="shared" ca="1" si="1998"/>
        <v>1</v>
      </c>
      <c r="WN265" s="547" t="b">
        <f t="shared" ca="1" si="1998"/>
        <v>1</v>
      </c>
      <c r="WO265" s="547" t="b">
        <f t="shared" ca="1" si="1998"/>
        <v>1</v>
      </c>
      <c r="WP265" s="547" t="b">
        <f t="shared" ca="1" si="1998"/>
        <v>1</v>
      </c>
      <c r="WQ265" s="547" t="b">
        <f t="shared" ca="1" si="1998"/>
        <v>1</v>
      </c>
      <c r="WR265" s="547" t="b">
        <f t="shared" ca="1" si="1998"/>
        <v>1</v>
      </c>
      <c r="WS265" s="547" t="b">
        <f t="shared" ca="1" si="1999"/>
        <v>1</v>
      </c>
      <c r="WT265" s="547" t="b">
        <f t="shared" ca="1" si="1999"/>
        <v>1</v>
      </c>
      <c r="WU265" s="547" t="b">
        <f t="shared" ca="1" si="1999"/>
        <v>1</v>
      </c>
      <c r="WV265" s="547" t="b">
        <f t="shared" ca="1" si="1999"/>
        <v>1</v>
      </c>
      <c r="WW265" s="547" t="b">
        <f t="shared" ca="1" si="1999"/>
        <v>1</v>
      </c>
      <c r="WX265" s="547" t="b">
        <f t="shared" ca="1" si="1999"/>
        <v>1</v>
      </c>
      <c r="WY265" s="547" t="b">
        <f t="shared" ca="1" si="1999"/>
        <v>1</v>
      </c>
      <c r="WZ265" s="547" t="b">
        <f t="shared" ca="1" si="1999"/>
        <v>1</v>
      </c>
      <c r="XA265" s="547" t="b">
        <f t="shared" ca="1" si="1999"/>
        <v>1</v>
      </c>
      <c r="XB265" s="547" t="b">
        <f t="shared" ca="1" si="1999"/>
        <v>1</v>
      </c>
      <c r="XC265" s="19">
        <f t="shared" ca="1" si="1528"/>
        <v>0</v>
      </c>
      <c r="XD265" s="599">
        <v>0</v>
      </c>
    </row>
    <row r="266" spans="1:628" outlineLevel="2">
      <c r="A266" s="20">
        <f t="shared" si="1423"/>
        <v>261</v>
      </c>
      <c r="B266" s="241">
        <f t="shared" ca="1" si="1754"/>
        <v>229</v>
      </c>
      <c r="C266" s="115">
        <v>302</v>
      </c>
      <c r="D266" s="134" t="str">
        <f t="shared" ca="1" si="1810"/>
        <v>GSW</v>
      </c>
      <c r="E266" t="b">
        <v>1</v>
      </c>
      <c r="F266" t="b">
        <v>0</v>
      </c>
      <c r="G266" t="b">
        <f t="shared" si="1973"/>
        <v>1</v>
      </c>
      <c r="H266" s="213">
        <f t="shared" ca="1" si="1549"/>
        <v>57</v>
      </c>
      <c r="I266" s="19">
        <f t="shared" ca="1" si="1426"/>
        <v>1</v>
      </c>
      <c r="J266" s="19">
        <f t="shared" ca="1" si="1426"/>
        <v>0</v>
      </c>
      <c r="K266" s="114">
        <f t="shared" ca="1" si="1630"/>
        <v>13</v>
      </c>
      <c r="L266" s="114">
        <f t="shared" ca="1" si="1904"/>
        <v>3</v>
      </c>
      <c r="M266" s="19">
        <f t="shared" ca="1" si="1426"/>
        <v>2</v>
      </c>
      <c r="N266" s="19">
        <f t="shared" ca="1" si="1426"/>
        <v>2</v>
      </c>
      <c r="O266" s="114">
        <f t="shared" ca="1" si="1812"/>
        <v>2</v>
      </c>
      <c r="P266" s="19">
        <f t="shared" ca="1" si="1686"/>
        <v>3</v>
      </c>
      <c r="Q266" s="19">
        <f t="shared" ca="1" si="1686"/>
        <v>2</v>
      </c>
      <c r="R266" s="19">
        <f t="shared" ca="1" si="1686"/>
        <v>1</v>
      </c>
      <c r="S266" s="19">
        <f t="shared" ca="1" si="1686"/>
        <v>0</v>
      </c>
      <c r="T266" s="19">
        <f t="shared" ca="1" si="1686"/>
        <v>0</v>
      </c>
      <c r="U266" s="19">
        <f t="shared" ca="1" si="1686"/>
        <v>0</v>
      </c>
      <c r="V266" s="19">
        <f t="shared" ca="1" si="1686"/>
        <v>0</v>
      </c>
      <c r="W266" s="19">
        <f t="shared" ca="1" si="1686"/>
        <v>0</v>
      </c>
      <c r="X266" s="19">
        <f t="shared" ca="1" si="1686"/>
        <v>1</v>
      </c>
      <c r="Y266" s="19">
        <f t="shared" ca="1" si="1686"/>
        <v>1</v>
      </c>
      <c r="Z266" s="19">
        <f t="shared" ca="1" si="1686"/>
        <v>1</v>
      </c>
      <c r="AA266" s="209"/>
      <c r="AB266" s="209"/>
      <c r="AC266" s="209"/>
      <c r="AD266" s="209"/>
      <c r="AE266" s="209"/>
      <c r="AF266" s="19">
        <f t="shared" ca="1" si="1687"/>
        <v>0</v>
      </c>
      <c r="AG266" s="209"/>
      <c r="AH266" s="209"/>
      <c r="AI266" s="209"/>
      <c r="AJ266" s="209"/>
      <c r="AK266" s="209"/>
      <c r="AL266" s="209"/>
      <c r="AM266" s="209"/>
      <c r="AN266" s="209"/>
      <c r="AO266" s="134">
        <f t="shared" ca="1" si="1813"/>
        <v>2</v>
      </c>
      <c r="AP266" s="134">
        <f ca="1">INDEX(CHOOSE($P266,DataAutumn!i.AdultDrys,DataWinter!i.AdultDrys,DataSpring!i.AdultDrys),1,$O266)</f>
        <v>3</v>
      </c>
      <c r="AQ266" s="5">
        <f t="shared" ca="1" si="1925"/>
        <v>2</v>
      </c>
      <c r="AR266" s="5">
        <f t="shared" ca="1" si="1925"/>
        <v>0</v>
      </c>
      <c r="AS266" s="5">
        <f t="shared" ca="1" si="1814"/>
        <v>6</v>
      </c>
      <c r="AT266" s="209"/>
      <c r="AU266" s="209"/>
      <c r="AV266" s="209"/>
      <c r="AW266" s="353" t="str">
        <f t="shared" ca="1" si="1763"/>
        <v>TemplateRE 00057 GSW MWM     TOL204 Scan2 GFS_1 RR+01% REV13_1_3 PI00.0% Part0  GP100% WP100% MP100% (T_F33N11L00)</v>
      </c>
      <c r="AX266" s="9" t="str">
        <f ca="1">IF(COUNTIF(AW$5:AW266,AW266)=1,"-","Dup")</f>
        <v>-</v>
      </c>
      <c r="AY266" s="9"/>
      <c r="AZ266" s="19" t="str">
        <f t="shared" ca="1" si="1926"/>
        <v>-</v>
      </c>
      <c r="BA266" s="19" t="str">
        <f t="shared" ca="1" si="1926"/>
        <v>-</v>
      </c>
      <c r="BB266" s="19" t="str">
        <f t="shared" ca="1" si="1926"/>
        <v>-</v>
      </c>
      <c r="BC266" s="19" t="str">
        <f t="shared" ca="1" si="1926"/>
        <v>-</v>
      </c>
      <c r="BD266" s="19" t="str">
        <f t="shared" ca="1" si="1926"/>
        <v>-</v>
      </c>
      <c r="BE266" s="19" t="str">
        <f t="shared" ca="1" si="1926"/>
        <v>-</v>
      </c>
      <c r="BF266" s="19" t="str">
        <f t="shared" ca="1" si="1926"/>
        <v>-</v>
      </c>
      <c r="BG266" s="19" t="str">
        <f t="shared" ca="1" si="1926"/>
        <v>-</v>
      </c>
      <c r="BH266" s="19" t="str">
        <f t="shared" ca="1" si="1926"/>
        <v>-</v>
      </c>
      <c r="BI266" s="9"/>
      <c r="BJ266" s="19" t="b">
        <f t="shared" ref="BJ266:BR272" ca="1" si="2001">OFFSET(BJ$5,$B266,0)</f>
        <v>1</v>
      </c>
      <c r="BK266" s="19" t="str">
        <f t="shared" ca="1" si="2001"/>
        <v>-</v>
      </c>
      <c r="BL266" s="19" t="str">
        <f t="shared" ca="1" si="2001"/>
        <v>-</v>
      </c>
      <c r="BM266" s="19" t="str">
        <f t="shared" ca="1" si="2001"/>
        <v>-</v>
      </c>
      <c r="BN266" s="19" t="b">
        <f t="shared" ca="1" si="2001"/>
        <v>0</v>
      </c>
      <c r="BO266" s="19">
        <f t="shared" ca="1" si="2001"/>
        <v>0</v>
      </c>
      <c r="BP266" s="19" t="str">
        <f t="shared" ca="1" si="2001"/>
        <v>-</v>
      </c>
      <c r="BQ266" s="19" t="str">
        <f t="shared" ca="1" si="2001"/>
        <v>-</v>
      </c>
      <c r="BR266" s="19" t="b">
        <f t="shared" ca="1" si="2001"/>
        <v>1</v>
      </c>
      <c r="BS266" s="9"/>
      <c r="BT266" s="19" t="str">
        <f t="shared" ca="1" si="1440"/>
        <v>-</v>
      </c>
      <c r="BU266" s="5" t="str">
        <f t="shared" ca="1" si="1974"/>
        <v>-</v>
      </c>
      <c r="BV266" s="5">
        <f t="shared" ca="1" si="1975"/>
        <v>1</v>
      </c>
      <c r="BW266" s="5">
        <f t="shared" ca="1" si="1818"/>
        <v>1</v>
      </c>
      <c r="BX266" s="19" t="str">
        <f t="shared" ca="1" si="1443"/>
        <v>-</v>
      </c>
      <c r="BY266" s="19" t="str">
        <f t="shared" ca="1" si="1443"/>
        <v>-</v>
      </c>
      <c r="BZ266" s="19" t="str">
        <f t="shared" ca="1" si="1443"/>
        <v>-</v>
      </c>
      <c r="CA266" s="5" t="str">
        <f t="shared" ca="1" si="1976"/>
        <v>-</v>
      </c>
      <c r="CB266" s="5">
        <f t="shared" ca="1" si="1977"/>
        <v>1</v>
      </c>
      <c r="CC266" s="5">
        <f t="shared" ca="1" si="1977"/>
        <v>1</v>
      </c>
      <c r="CD266" s="19" t="str">
        <f t="shared" ca="1" si="1446"/>
        <v>-</v>
      </c>
      <c r="CE266" s="5" t="str">
        <f t="shared" ca="1" si="1978"/>
        <v>-</v>
      </c>
      <c r="CF266" s="5">
        <f t="shared" ca="1" si="1979"/>
        <v>1</v>
      </c>
      <c r="CG266" s="19" t="str">
        <f t="shared" ca="1" si="1449"/>
        <v>-</v>
      </c>
      <c r="CH266" s="19" t="str">
        <f t="shared" ca="1" si="1449"/>
        <v>-</v>
      </c>
      <c r="CI266" s="5">
        <f t="shared" ca="1" si="1450"/>
        <v>1</v>
      </c>
      <c r="CJ266" s="19" t="str">
        <f t="shared" ca="1" si="1449"/>
        <v>-</v>
      </c>
      <c r="CK266" s="5" t="str">
        <f t="shared" ca="1" si="1980"/>
        <v>-</v>
      </c>
      <c r="CL266" s="5">
        <f t="shared" ca="1" si="1981"/>
        <v>1</v>
      </c>
      <c r="CM266" s="5">
        <f t="shared" ca="1" si="1824"/>
        <v>1</v>
      </c>
      <c r="CN266" s="9"/>
      <c r="CO266" s="5" t="b">
        <f t="shared" ca="1" si="1453"/>
        <v>0</v>
      </c>
      <c r="CP266" s="12">
        <f t="shared" ca="1" si="1748"/>
        <v>2232111</v>
      </c>
      <c r="CQ266" s="19">
        <f t="shared" ca="1" si="1455"/>
        <v>1</v>
      </c>
      <c r="CR266" s="19" t="str">
        <f t="shared" ca="1" si="1455"/>
        <v>-</v>
      </c>
      <c r="CS266" s="143">
        <f t="shared" ca="1" si="1893"/>
        <v>1</v>
      </c>
      <c r="CT266" s="143">
        <f t="shared" ca="1" si="1893"/>
        <v>1</v>
      </c>
      <c r="CU266" s="12">
        <v>0</v>
      </c>
      <c r="CV266" s="143">
        <f t="shared" ca="1" si="1906"/>
        <v>1</v>
      </c>
      <c r="CW266" s="143">
        <f t="shared" ca="1" si="1906"/>
        <v>1</v>
      </c>
      <c r="CX266" s="143">
        <f t="shared" ca="1" si="1906"/>
        <v>1</v>
      </c>
      <c r="CY266" s="12">
        <v>0</v>
      </c>
      <c r="CZ266" s="12">
        <v>0</v>
      </c>
      <c r="DA266" s="143">
        <f t="shared" ca="1" si="1908"/>
        <v>1</v>
      </c>
      <c r="DB266" s="143">
        <f t="shared" ca="1" si="1908"/>
        <v>1</v>
      </c>
      <c r="DC266" s="143">
        <f t="shared" ca="1" si="1907"/>
        <v>1</v>
      </c>
      <c r="DD266" s="143">
        <f t="shared" ca="1" si="1907"/>
        <v>1</v>
      </c>
      <c r="DE266" s="143">
        <f t="shared" ca="1" si="1907"/>
        <v>1</v>
      </c>
      <c r="DF266" s="143">
        <f t="shared" ca="1" si="1907"/>
        <v>0</v>
      </c>
      <c r="DG266" s="143">
        <f t="shared" ca="1" si="1907"/>
        <v>1</v>
      </c>
      <c r="DH266" s="143">
        <f t="shared" ca="1" si="1907"/>
        <v>1</v>
      </c>
      <c r="DI266" s="143">
        <f t="shared" ca="1" si="1907"/>
        <v>1</v>
      </c>
      <c r="DJ266" s="9"/>
      <c r="DK266" s="19" t="b">
        <f t="shared" ca="1" si="1460"/>
        <v>1</v>
      </c>
      <c r="DL266" s="19" t="b">
        <f t="shared" ca="1" si="1460"/>
        <v>1</v>
      </c>
      <c r="DM266" s="19" t="b">
        <f t="shared" ca="1" si="1460"/>
        <v>1</v>
      </c>
      <c r="DN266" s="468">
        <f t="shared" ca="1" si="1895"/>
        <v>22321111</v>
      </c>
      <c r="DO266" s="19" t="b">
        <f t="shared" ca="1" si="1461"/>
        <v>1</v>
      </c>
      <c r="DP266" s="19">
        <f t="shared" ca="1" si="1461"/>
        <v>0</v>
      </c>
      <c r="DQ266" s="19" t="str">
        <f t="shared" ca="1" si="1461"/>
        <v>-</v>
      </c>
      <c r="DR266" s="578" t="str">
        <f t="shared" ca="1" si="1461"/>
        <v>-</v>
      </c>
      <c r="DS266" s="430">
        <f t="shared" ca="1" si="1927"/>
        <v>652</v>
      </c>
      <c r="DT266" s="430">
        <f t="shared" ca="1" si="1927"/>
        <v>686</v>
      </c>
      <c r="DU266" s="430">
        <f t="shared" ca="1" si="1927"/>
        <v>721</v>
      </c>
      <c r="DV266" s="142">
        <f t="shared" ca="1" si="1928"/>
        <v>378</v>
      </c>
      <c r="DW266" s="142">
        <f t="shared" ca="1" si="1928"/>
        <v>413</v>
      </c>
      <c r="DX266" s="142">
        <f t="shared" ca="1" si="1928"/>
        <v>448</v>
      </c>
      <c r="DY266" s="19" t="str">
        <f t="shared" ca="1" si="1911"/>
        <v>-</v>
      </c>
      <c r="DZ266" s="19" t="str">
        <f t="shared" ca="1" si="1911"/>
        <v>-</v>
      </c>
      <c r="EA266" s="19" t="str">
        <f t="shared" ca="1" si="1911"/>
        <v>-</v>
      </c>
      <c r="EB266" s="19" t="str">
        <f t="shared" ca="1" si="1911"/>
        <v>-</v>
      </c>
      <c r="EC266" s="19" t="str">
        <f t="shared" ca="1" si="1911"/>
        <v>-</v>
      </c>
      <c r="ED266" s="19" t="str">
        <f t="shared" ca="1" si="1911"/>
        <v>-</v>
      </c>
      <c r="EE266" s="19">
        <f t="shared" ca="1" si="1911"/>
        <v>1</v>
      </c>
      <c r="EF266" s="19">
        <f t="shared" ca="1" si="1911"/>
        <v>1</v>
      </c>
      <c r="EG266" s="19">
        <f t="shared" ca="1" si="1911"/>
        <v>0</v>
      </c>
      <c r="EH266" s="19" t="str">
        <f t="shared" ca="1" si="1911"/>
        <v>-</v>
      </c>
      <c r="EI266" s="19" t="str">
        <f t="shared" ca="1" si="1911"/>
        <v>-</v>
      </c>
      <c r="EJ266" s="19" t="str">
        <f t="shared" ca="1" si="1911"/>
        <v>-</v>
      </c>
      <c r="EK266" s="19" t="str">
        <f t="shared" ca="1" si="1911"/>
        <v>-</v>
      </c>
      <c r="EL266" s="19" t="str">
        <f t="shared" ca="1" si="1911"/>
        <v>-</v>
      </c>
      <c r="EM266" s="19">
        <f t="shared" ca="1" si="1911"/>
        <v>0</v>
      </c>
      <c r="EN266" s="19" t="str">
        <f t="shared" ca="1" si="1911"/>
        <v>-</v>
      </c>
      <c r="EO266" s="19" t="str">
        <f t="shared" ca="1" si="1909"/>
        <v>-</v>
      </c>
      <c r="EP266" s="19" t="str">
        <f t="shared" ca="1" si="1909"/>
        <v>-</v>
      </c>
      <c r="EQ266" s="19">
        <f t="shared" ca="1" si="1909"/>
        <v>0</v>
      </c>
      <c r="ER266" s="19">
        <f t="shared" ca="1" si="1909"/>
        <v>0</v>
      </c>
      <c r="ES266" s="9"/>
      <c r="ET266" s="19" t="str">
        <f t="shared" ca="1" si="1747"/>
        <v>-</v>
      </c>
      <c r="EU266" s="19" t="str">
        <f t="shared" ca="1" si="1747"/>
        <v>-</v>
      </c>
      <c r="EV266" s="19" t="str">
        <f t="shared" ca="1" si="1747"/>
        <v>-</v>
      </c>
      <c r="EW266" s="19" t="str">
        <f t="shared" ca="1" si="1747"/>
        <v>-</v>
      </c>
      <c r="EX266" s="19" t="str">
        <f t="shared" ca="1" si="1747"/>
        <v>-</v>
      </c>
      <c r="EY266" s="19" t="str">
        <f t="shared" ca="1" si="1747"/>
        <v>-</v>
      </c>
      <c r="EZ266" s="19" t="str">
        <f t="shared" ca="1" si="1747"/>
        <v>-</v>
      </c>
      <c r="FA266" s="19" t="str">
        <f t="shared" ca="1" si="1747"/>
        <v>-</v>
      </c>
      <c r="FB266" s="19" t="str">
        <f t="shared" ca="1" si="1747"/>
        <v>-</v>
      </c>
      <c r="FC266" s="19" t="str">
        <f t="shared" ca="1" si="1747"/>
        <v>-</v>
      </c>
      <c r="FD266" s="19" t="str">
        <f t="shared" ca="1" si="1747"/>
        <v>-</v>
      </c>
      <c r="FE266" s="19" t="str">
        <f t="shared" ca="1" si="1747"/>
        <v>-</v>
      </c>
      <c r="FF266" s="19">
        <f t="shared" ca="1" si="1747"/>
        <v>0</v>
      </c>
      <c r="FG266" s="430">
        <f t="shared" ca="1" si="1929"/>
        <v>0</v>
      </c>
      <c r="FH266" s="430">
        <f t="shared" ca="1" si="1929"/>
        <v>0</v>
      </c>
      <c r="FI266" s="114">
        <f t="shared" ca="1" si="1930"/>
        <v>0</v>
      </c>
      <c r="FJ266" s="114">
        <f t="shared" ca="1" si="1930"/>
        <v>0</v>
      </c>
      <c r="FK266" s="114">
        <f t="shared" ca="1" si="1930"/>
        <v>0</v>
      </c>
      <c r="FL266" s="114">
        <f t="shared" ca="1" si="1930"/>
        <v>0</v>
      </c>
      <c r="FM266" s="114">
        <f t="shared" ca="1" si="1930"/>
        <v>0</v>
      </c>
      <c r="FN266" s="536">
        <f t="shared" ca="1" si="1831"/>
        <v>0</v>
      </c>
      <c r="FO266" s="114">
        <f t="shared" ca="1" si="1931"/>
        <v>0</v>
      </c>
      <c r="FP266" s="114">
        <f t="shared" ca="1" si="1931"/>
        <v>0</v>
      </c>
      <c r="FQ266" s="114">
        <f t="shared" ca="1" si="1931"/>
        <v>0</v>
      </c>
      <c r="FR266" s="114">
        <f t="shared" ca="1" si="1931"/>
        <v>0</v>
      </c>
      <c r="FS266" s="114">
        <f t="shared" ca="1" si="1931"/>
        <v>0</v>
      </c>
      <c r="FT266" s="536">
        <f t="shared" ca="1" si="1832"/>
        <v>0</v>
      </c>
      <c r="FU266" s="114">
        <f t="shared" ca="1" si="1932"/>
        <v>0</v>
      </c>
      <c r="FV266" s="114">
        <f t="shared" ca="1" si="1932"/>
        <v>0</v>
      </c>
      <c r="FW266" s="114">
        <f t="shared" ca="1" si="1932"/>
        <v>0</v>
      </c>
      <c r="FX266" s="114">
        <f t="shared" ca="1" si="1932"/>
        <v>0</v>
      </c>
      <c r="FY266" s="114">
        <f t="shared" ca="1" si="1932"/>
        <v>0</v>
      </c>
      <c r="FZ266" s="536">
        <f t="shared" ca="1" si="1833"/>
        <v>0</v>
      </c>
      <c r="GA266" s="114">
        <f t="shared" ca="1" si="1933"/>
        <v>0</v>
      </c>
      <c r="GB266" s="114">
        <f t="shared" ca="1" si="1933"/>
        <v>0</v>
      </c>
      <c r="GC266" s="114">
        <f t="shared" ca="1" si="1933"/>
        <v>0</v>
      </c>
      <c r="GD266" s="114">
        <f t="shared" ca="1" si="1933"/>
        <v>0</v>
      </c>
      <c r="GE266" s="114">
        <f t="shared" ca="1" si="1933"/>
        <v>0</v>
      </c>
      <c r="GF266" s="536">
        <f t="shared" ca="1" si="1834"/>
        <v>0</v>
      </c>
      <c r="GG266" s="114">
        <f t="shared" ca="1" si="1934"/>
        <v>0</v>
      </c>
      <c r="GH266" s="114">
        <f t="shared" ca="1" si="1934"/>
        <v>0</v>
      </c>
      <c r="GI266" s="114">
        <f t="shared" ca="1" si="1934"/>
        <v>0</v>
      </c>
      <c r="GJ266" s="114">
        <f t="shared" ca="1" si="1934"/>
        <v>0</v>
      </c>
      <c r="GK266" s="114">
        <f t="shared" ca="1" si="1934"/>
        <v>0</v>
      </c>
      <c r="GL266" s="536">
        <f t="shared" ca="1" si="1835"/>
        <v>0</v>
      </c>
      <c r="GM266" s="114">
        <f t="shared" ca="1" si="1935"/>
        <v>0</v>
      </c>
      <c r="GN266" s="114">
        <f t="shared" ca="1" si="1935"/>
        <v>0</v>
      </c>
      <c r="GO266" s="114">
        <f t="shared" ca="1" si="1935"/>
        <v>0</v>
      </c>
      <c r="GP266" s="114">
        <f t="shared" ca="1" si="1935"/>
        <v>0</v>
      </c>
      <c r="GQ266" s="114">
        <f t="shared" ca="1" si="1935"/>
        <v>0</v>
      </c>
      <c r="GR266" s="536">
        <f t="shared" ca="1" si="1836"/>
        <v>0</v>
      </c>
      <c r="GS266" s="115">
        <f t="shared" ca="1" si="1936"/>
        <v>0</v>
      </c>
      <c r="GT266" s="115">
        <f t="shared" ca="1" si="1936"/>
        <v>0</v>
      </c>
      <c r="GU266" s="115">
        <f t="shared" ca="1" si="1936"/>
        <v>0</v>
      </c>
      <c r="GV266" s="115">
        <f t="shared" ca="1" si="1936"/>
        <v>0</v>
      </c>
      <c r="GW266" s="553">
        <f t="shared" ca="1" si="1937"/>
        <v>0</v>
      </c>
      <c r="GX266" s="553">
        <f t="shared" ca="1" si="1937"/>
        <v>0</v>
      </c>
      <c r="GY266" s="553">
        <f t="shared" ca="1" si="1937"/>
        <v>0</v>
      </c>
      <c r="GZ266" s="553">
        <f t="shared" ca="1" si="1937"/>
        <v>0</v>
      </c>
      <c r="HA266" s="553">
        <f t="shared" ca="1" si="1937"/>
        <v>0</v>
      </c>
      <c r="HB266" s="553">
        <f t="shared" ca="1" si="1937"/>
        <v>0</v>
      </c>
      <c r="HC266" s="553">
        <f t="shared" ca="1" si="1937"/>
        <v>0</v>
      </c>
      <c r="HD266" s="553">
        <f t="shared" ca="1" si="1937"/>
        <v>0</v>
      </c>
      <c r="HE266" s="553">
        <f t="shared" ca="1" si="1937"/>
        <v>0</v>
      </c>
      <c r="HF266" s="553">
        <f t="shared" ca="1" si="1937"/>
        <v>0</v>
      </c>
      <c r="HG266" s="553">
        <f t="shared" ca="1" si="1937"/>
        <v>0</v>
      </c>
      <c r="HH266" s="553">
        <f t="shared" ca="1" si="1937"/>
        <v>0</v>
      </c>
      <c r="HI266" s="553">
        <f t="shared" ca="1" si="1937"/>
        <v>0</v>
      </c>
      <c r="HJ266" s="553">
        <f t="shared" ca="1" si="1937"/>
        <v>0</v>
      </c>
      <c r="HK266" s="553">
        <f t="shared" ca="1" si="1937"/>
        <v>0</v>
      </c>
      <c r="HL266" s="553">
        <f t="shared" ca="1" si="1937"/>
        <v>0</v>
      </c>
      <c r="HM266" s="553">
        <f t="shared" ca="1" si="1938"/>
        <v>0</v>
      </c>
      <c r="HN266" s="553">
        <f t="shared" ca="1" si="1938"/>
        <v>0</v>
      </c>
      <c r="HO266" s="553">
        <f t="shared" ca="1" si="1938"/>
        <v>0</v>
      </c>
      <c r="HP266" s="553">
        <f t="shared" ca="1" si="1938"/>
        <v>0</v>
      </c>
      <c r="HQ266" s="19">
        <f t="shared" ca="1" si="1485"/>
        <v>0</v>
      </c>
      <c r="HR266" s="114">
        <f t="shared" ca="1" si="1939"/>
        <v>0</v>
      </c>
      <c r="HS266" s="114">
        <f t="shared" ca="1" si="1939"/>
        <v>0</v>
      </c>
      <c r="HT266" s="114">
        <f t="shared" ca="1" si="1939"/>
        <v>0</v>
      </c>
      <c r="HU266" s="114">
        <f t="shared" ca="1" si="1939"/>
        <v>0</v>
      </c>
      <c r="HV266" s="114">
        <f t="shared" ca="1" si="1939"/>
        <v>0</v>
      </c>
      <c r="HW266" s="536">
        <f t="shared" ca="1" si="1838"/>
        <v>0</v>
      </c>
      <c r="HX266" s="114">
        <f t="shared" ca="1" si="1940"/>
        <v>0</v>
      </c>
      <c r="HY266" s="114">
        <f t="shared" ca="1" si="1940"/>
        <v>0</v>
      </c>
      <c r="HZ266" s="114">
        <f t="shared" ca="1" si="1940"/>
        <v>0</v>
      </c>
      <c r="IA266" s="114">
        <f t="shared" ca="1" si="1940"/>
        <v>0</v>
      </c>
      <c r="IB266" s="114">
        <f t="shared" ca="1" si="1940"/>
        <v>0</v>
      </c>
      <c r="IC266" s="536">
        <f t="shared" ca="1" si="1839"/>
        <v>0</v>
      </c>
      <c r="ID266" s="114">
        <f t="shared" ca="1" si="1941"/>
        <v>0</v>
      </c>
      <c r="IE266" s="114">
        <f t="shared" ca="1" si="1941"/>
        <v>0</v>
      </c>
      <c r="IF266" s="114">
        <f t="shared" ca="1" si="1941"/>
        <v>0</v>
      </c>
      <c r="IG266" s="114">
        <f t="shared" ca="1" si="1941"/>
        <v>0</v>
      </c>
      <c r="IH266" s="114">
        <f t="shared" ca="1" si="1941"/>
        <v>0</v>
      </c>
      <c r="II266" s="536">
        <f t="shared" ca="1" si="1840"/>
        <v>0</v>
      </c>
      <c r="IJ266" s="114">
        <f t="shared" ca="1" si="1942"/>
        <v>0</v>
      </c>
      <c r="IK266" s="114">
        <f t="shared" ca="1" si="1942"/>
        <v>0</v>
      </c>
      <c r="IL266" s="114">
        <f t="shared" ca="1" si="1942"/>
        <v>0</v>
      </c>
      <c r="IM266" s="114">
        <f t="shared" ca="1" si="1942"/>
        <v>0</v>
      </c>
      <c r="IN266" s="114">
        <f t="shared" ca="1" si="1942"/>
        <v>0</v>
      </c>
      <c r="IO266" s="536">
        <f t="shared" ca="1" si="1841"/>
        <v>0</v>
      </c>
      <c r="IP266" s="114">
        <f t="shared" ca="1" si="1943"/>
        <v>0</v>
      </c>
      <c r="IQ266" s="114">
        <f t="shared" ca="1" si="1943"/>
        <v>0</v>
      </c>
      <c r="IR266" s="114">
        <f t="shared" ca="1" si="1943"/>
        <v>0</v>
      </c>
      <c r="IS266" s="114">
        <f t="shared" ca="1" si="1943"/>
        <v>0</v>
      </c>
      <c r="IT266" s="114">
        <f t="shared" ca="1" si="1943"/>
        <v>0</v>
      </c>
      <c r="IU266" s="536">
        <f t="shared" ca="1" si="1842"/>
        <v>0</v>
      </c>
      <c r="IV266" s="114">
        <f t="shared" ca="1" si="1944"/>
        <v>0</v>
      </c>
      <c r="IW266" s="114">
        <f t="shared" ca="1" si="1944"/>
        <v>0</v>
      </c>
      <c r="IX266" s="114">
        <f t="shared" ca="1" si="1944"/>
        <v>0</v>
      </c>
      <c r="IY266" s="114">
        <f t="shared" ca="1" si="1944"/>
        <v>0</v>
      </c>
      <c r="IZ266" s="114">
        <f t="shared" ca="1" si="1944"/>
        <v>0</v>
      </c>
      <c r="JA266" s="536">
        <f t="shared" ca="1" si="1843"/>
        <v>0</v>
      </c>
      <c r="JB266" s="115">
        <f t="shared" ca="1" si="1945"/>
        <v>0</v>
      </c>
      <c r="JC266" s="115">
        <f t="shared" ca="1" si="1945"/>
        <v>0</v>
      </c>
      <c r="JD266" s="115">
        <f t="shared" ca="1" si="1945"/>
        <v>0</v>
      </c>
      <c r="JE266" s="115">
        <f t="shared" ca="1" si="1945"/>
        <v>0</v>
      </c>
      <c r="JF266" s="553">
        <f t="shared" ca="1" si="1946"/>
        <v>0</v>
      </c>
      <c r="JG266" s="553">
        <f t="shared" ca="1" si="1946"/>
        <v>0</v>
      </c>
      <c r="JH266" s="553">
        <f t="shared" ca="1" si="1946"/>
        <v>0</v>
      </c>
      <c r="JI266" s="553">
        <f t="shared" ca="1" si="1946"/>
        <v>0</v>
      </c>
      <c r="JJ266" s="553">
        <f t="shared" ca="1" si="1946"/>
        <v>0</v>
      </c>
      <c r="JK266" s="553">
        <f t="shared" ca="1" si="1946"/>
        <v>0</v>
      </c>
      <c r="JL266" s="553">
        <f t="shared" ca="1" si="1946"/>
        <v>0</v>
      </c>
      <c r="JM266" s="553">
        <f t="shared" ca="1" si="1946"/>
        <v>0</v>
      </c>
      <c r="JN266" s="553">
        <f t="shared" ca="1" si="1946"/>
        <v>0</v>
      </c>
      <c r="JO266" s="553">
        <f t="shared" ca="1" si="1946"/>
        <v>0</v>
      </c>
      <c r="JP266" s="553">
        <f t="shared" ca="1" si="1946"/>
        <v>0</v>
      </c>
      <c r="JQ266" s="553">
        <f t="shared" ca="1" si="1946"/>
        <v>0</v>
      </c>
      <c r="JR266" s="553">
        <f t="shared" ca="1" si="1946"/>
        <v>0</v>
      </c>
      <c r="JS266" s="553">
        <f t="shared" ca="1" si="1946"/>
        <v>0</v>
      </c>
      <c r="JT266" s="553">
        <f t="shared" ca="1" si="1946"/>
        <v>0</v>
      </c>
      <c r="JU266" s="553">
        <f t="shared" ca="1" si="1946"/>
        <v>0</v>
      </c>
      <c r="JV266" s="553">
        <f t="shared" ca="1" si="1947"/>
        <v>0</v>
      </c>
      <c r="JW266" s="553">
        <f t="shared" ca="1" si="1947"/>
        <v>0</v>
      </c>
      <c r="JX266" s="553">
        <f t="shared" ca="1" si="1947"/>
        <v>0</v>
      </c>
      <c r="JY266" s="553">
        <f t="shared" ca="1" si="1947"/>
        <v>0</v>
      </c>
      <c r="JZ266" s="19">
        <f t="shared" ca="1" si="1501"/>
        <v>0</v>
      </c>
      <c r="KA266" s="5">
        <f t="shared" ca="1" si="1845"/>
        <v>67</v>
      </c>
      <c r="KB266" s="9"/>
      <c r="KC266" s="5">
        <f t="shared" ca="1" si="1948"/>
        <v>1</v>
      </c>
      <c r="KD266" s="5" t="b">
        <f t="shared" ca="1" si="1948"/>
        <v>0</v>
      </c>
      <c r="KE266" s="19">
        <f t="shared" ca="1" si="1742"/>
        <v>0</v>
      </c>
      <c r="KF266" s="5">
        <f t="shared" ca="1" si="1846"/>
        <v>0</v>
      </c>
      <c r="KG266" s="5">
        <f t="shared" ca="1" si="1847"/>
        <v>1.2500000000000001E-2</v>
      </c>
      <c r="KH266" s="5">
        <f t="shared" si="1848"/>
        <v>0</v>
      </c>
      <c r="KI266" s="19">
        <f t="shared" ca="1" si="1683"/>
        <v>0</v>
      </c>
      <c r="KJ266" s="5">
        <f t="shared" ca="1" si="1849"/>
        <v>60</v>
      </c>
      <c r="KK266" s="19" t="str">
        <f t="shared" ca="1" si="1850"/>
        <v>-</v>
      </c>
      <c r="KL266" s="19" t="str">
        <f t="shared" ca="1" si="1850"/>
        <v>-</v>
      </c>
      <c r="KM266" s="19" t="str">
        <f t="shared" ca="1" si="1850"/>
        <v>-</v>
      </c>
      <c r="KN266" s="19" t="str">
        <f t="shared" ca="1" si="1850"/>
        <v>-</v>
      </c>
      <c r="KO266" s="19" t="str">
        <f t="shared" ca="1" si="1850"/>
        <v>-</v>
      </c>
      <c r="KP266" s="19" t="str">
        <f t="shared" ca="1" si="1850"/>
        <v>-</v>
      </c>
      <c r="KQ266" s="19" t="str">
        <f t="shared" ca="1" si="1850"/>
        <v>-</v>
      </c>
      <c r="KR266" s="19" t="str">
        <f t="shared" ca="1" si="1850"/>
        <v>-</v>
      </c>
      <c r="KS266" s="19" t="str">
        <f t="shared" ca="1" si="1850"/>
        <v>-</v>
      </c>
      <c r="KT266" s="19" t="str">
        <f t="shared" ca="1" si="1850"/>
        <v>-</v>
      </c>
      <c r="KU266" s="19" t="str">
        <f t="shared" ca="1" si="1850"/>
        <v>-</v>
      </c>
      <c r="KV266" s="19" t="str">
        <f t="shared" ca="1" si="1850"/>
        <v>-</v>
      </c>
      <c r="KW266" s="5">
        <f t="shared" si="1851"/>
        <v>1</v>
      </c>
      <c r="KX266" s="5">
        <f t="shared" ca="1" si="1804"/>
        <v>0</v>
      </c>
      <c r="KY266" s="5">
        <f t="shared" ca="1" si="1804"/>
        <v>1</v>
      </c>
      <c r="KZ266" s="5">
        <f t="shared" ca="1" si="1804"/>
        <v>1</v>
      </c>
      <c r="LA266" s="5">
        <f t="shared" ca="1" si="1982"/>
        <v>1</v>
      </c>
      <c r="LB266" s="5">
        <f t="shared" ca="1" si="1982"/>
        <v>1</v>
      </c>
      <c r="LC266" s="5">
        <f t="shared" ca="1" si="1982"/>
        <v>0</v>
      </c>
      <c r="LD266" s="5">
        <f t="shared" ca="1" si="1982"/>
        <v>1</v>
      </c>
      <c r="LE266" s="5">
        <f t="shared" ca="1" si="1982"/>
        <v>0</v>
      </c>
      <c r="LF266" s="5">
        <f t="shared" ca="1" si="1982"/>
        <v>0</v>
      </c>
      <c r="LG266" s="5">
        <f t="shared" ca="1" si="1982"/>
        <v>1</v>
      </c>
      <c r="LH266" s="5">
        <f t="shared" ca="1" si="1982"/>
        <v>0</v>
      </c>
      <c r="LI266" s="5">
        <f t="shared" ca="1" si="1982"/>
        <v>0</v>
      </c>
      <c r="LJ266" s="5">
        <f t="shared" ca="1" si="1982"/>
        <v>0</v>
      </c>
      <c r="LK266" s="5">
        <f t="shared" ca="1" si="1982"/>
        <v>0</v>
      </c>
      <c r="LL266" s="5">
        <f t="shared" ca="1" si="1982"/>
        <v>1</v>
      </c>
      <c r="LM266" s="5">
        <f t="shared" ca="1" si="1982"/>
        <v>0</v>
      </c>
      <c r="LN266" s="5">
        <f t="shared" ca="1" si="1982"/>
        <v>1</v>
      </c>
      <c r="LO266" s="19">
        <f t="shared" ca="1" si="1742"/>
        <v>0</v>
      </c>
      <c r="LP266" s="19">
        <f t="shared" ca="1" si="1971"/>
        <v>0</v>
      </c>
      <c r="LQ266" s="19">
        <f t="shared" ca="1" si="1971"/>
        <v>0</v>
      </c>
      <c r="LR266" s="19">
        <f t="shared" ca="1" si="1971"/>
        <v>0</v>
      </c>
      <c r="LS266" s="19">
        <f t="shared" ca="1" si="1971"/>
        <v>0</v>
      </c>
      <c r="LT266" s="19">
        <f t="shared" ca="1" si="1971"/>
        <v>0</v>
      </c>
      <c r="LU266" s="19">
        <f t="shared" ca="1" si="1971"/>
        <v>0</v>
      </c>
      <c r="LV266" s="19">
        <f t="shared" ca="1" si="1971"/>
        <v>0</v>
      </c>
      <c r="LW266" s="19">
        <f t="shared" ca="1" si="1971"/>
        <v>0</v>
      </c>
      <c r="LX266" s="19">
        <f t="shared" ca="1" si="1971"/>
        <v>0</v>
      </c>
      <c r="LY266" s="19">
        <f t="shared" ca="1" si="1971"/>
        <v>0</v>
      </c>
      <c r="LZ266" s="19">
        <f t="shared" ca="1" si="1971"/>
        <v>0</v>
      </c>
      <c r="MA266" s="19">
        <f t="shared" ca="1" si="1971"/>
        <v>0</v>
      </c>
      <c r="MB266" s="19">
        <f t="shared" ca="1" si="1971"/>
        <v>0</v>
      </c>
      <c r="MC266" s="19">
        <f t="shared" ca="1" si="1971"/>
        <v>0</v>
      </c>
      <c r="MD266" s="19">
        <f t="shared" ca="1" si="1971"/>
        <v>0</v>
      </c>
      <c r="ME266" s="19">
        <f t="shared" ca="1" si="1971"/>
        <v>0</v>
      </c>
      <c r="MF266" s="19">
        <f t="shared" ca="1" si="1949"/>
        <v>0</v>
      </c>
      <c r="MG266" s="19">
        <f t="shared" ca="1" si="1949"/>
        <v>0</v>
      </c>
      <c r="MH266" s="19">
        <f t="shared" ca="1" si="1949"/>
        <v>0</v>
      </c>
      <c r="MI266" s="19">
        <f t="shared" ca="1" si="1949"/>
        <v>0</v>
      </c>
      <c r="MJ266" s="5">
        <f t="shared" ca="1" si="1950"/>
        <v>0</v>
      </c>
      <c r="MK266" s="5">
        <f t="shared" ca="1" si="1950"/>
        <v>6.25E-2</v>
      </c>
      <c r="ML266" s="5">
        <f t="shared" ca="1" si="1950"/>
        <v>6.25E-2</v>
      </c>
      <c r="MM266" s="5">
        <f t="shared" ca="1" si="1950"/>
        <v>6.25E-2</v>
      </c>
      <c r="MN266" s="5">
        <f t="shared" ca="1" si="1951"/>
        <v>0</v>
      </c>
      <c r="MO266" s="5">
        <f t="shared" ca="1" si="1951"/>
        <v>0</v>
      </c>
      <c r="MP266" s="5">
        <f t="shared" ca="1" si="1951"/>
        <v>0</v>
      </c>
      <c r="MQ266" s="5">
        <f t="shared" ca="1" si="1951"/>
        <v>0</v>
      </c>
      <c r="MR266" s="5">
        <f t="shared" ca="1" si="1951"/>
        <v>0</v>
      </c>
      <c r="MS266" s="5">
        <f t="shared" ca="1" si="1951"/>
        <v>-2.7397260273972603E-5</v>
      </c>
      <c r="MT266" s="19">
        <f t="shared" ca="1" si="1949"/>
        <v>0</v>
      </c>
      <c r="MU266" s="19">
        <f t="shared" ca="1" si="1949"/>
        <v>1</v>
      </c>
      <c r="MV266" s="19">
        <f t="shared" ca="1" si="1678"/>
        <v>0</v>
      </c>
      <c r="MW266" s="19">
        <f t="shared" ca="1" si="1678"/>
        <v>0</v>
      </c>
      <c r="MX266" s="19">
        <f t="shared" ca="1" si="1678"/>
        <v>0</v>
      </c>
      <c r="MY266" s="19">
        <f t="shared" ca="1" si="1678"/>
        <v>0</v>
      </c>
      <c r="MZ266" s="19">
        <f t="shared" ca="1" si="1678"/>
        <v>1</v>
      </c>
      <c r="NA266" s="9"/>
      <c r="NB266" s="5" t="b">
        <f t="shared" ca="1" si="1854"/>
        <v>0</v>
      </c>
      <c r="NC266" s="19" t="str">
        <f t="shared" ca="1" si="1515"/>
        <v>-</v>
      </c>
      <c r="ND266" s="5">
        <f t="shared" ca="1" si="1773"/>
        <v>0.5</v>
      </c>
      <c r="NE266" s="5" t="b">
        <f t="shared" ca="1" si="1983"/>
        <v>0</v>
      </c>
      <c r="NF266" s="5" t="b">
        <f t="shared" ca="1" si="1983"/>
        <v>0</v>
      </c>
      <c r="NG266" s="5" t="b">
        <f t="shared" ca="1" si="1983"/>
        <v>1</v>
      </c>
      <c r="NH266" s="134">
        <f t="shared" ca="1" si="1984"/>
        <v>2</v>
      </c>
      <c r="NI266" s="134">
        <f t="shared" ca="1" si="1984"/>
        <v>2</v>
      </c>
      <c r="NJ266" s="5" t="b">
        <f t="shared" ca="1" si="1952"/>
        <v>0</v>
      </c>
      <c r="NK266" s="5" t="b">
        <f t="shared" ca="1" si="1952"/>
        <v>1</v>
      </c>
      <c r="NL266" s="5" t="b">
        <f t="shared" ca="1" si="1952"/>
        <v>1</v>
      </c>
      <c r="NM266" s="5" t="b">
        <f t="shared" ca="1" si="1952"/>
        <v>0</v>
      </c>
      <c r="NN266" s="5">
        <f t="shared" ca="1" si="1953"/>
        <v>1</v>
      </c>
      <c r="NO266" s="5">
        <f t="shared" ca="1" si="1953"/>
        <v>0</v>
      </c>
      <c r="NP266" s="5" t="b">
        <f t="shared" ca="1" si="1774"/>
        <v>0</v>
      </c>
      <c r="NQ266" s="5" t="str" cm="1">
        <f t="array" aca="1" ref="NQ266" ca="1">IF(OR(NR266:NY266&lt;&gt;"-"),TRUE,"-")</f>
        <v>-</v>
      </c>
      <c r="NR266" s="19" t="str">
        <f t="shared" ca="1" si="1954"/>
        <v>-</v>
      </c>
      <c r="NS266" s="19" t="str">
        <f t="shared" ca="1" si="1954"/>
        <v>-</v>
      </c>
      <c r="NT266" s="19" t="str">
        <f t="shared" ca="1" si="1954"/>
        <v>-</v>
      </c>
      <c r="NU266" s="19" t="str">
        <f t="shared" ca="1" si="1954"/>
        <v>-</v>
      </c>
      <c r="NV266" s="19" t="str">
        <f t="shared" ca="1" si="1954"/>
        <v>-</v>
      </c>
      <c r="NW266" s="19" t="str">
        <f t="shared" ca="1" si="1954"/>
        <v>-</v>
      </c>
      <c r="NX266" s="19" t="str">
        <f t="shared" ca="1" si="1954"/>
        <v>-</v>
      </c>
      <c r="NY266" s="19" t="str">
        <f t="shared" ca="1" si="1954"/>
        <v>-</v>
      </c>
      <c r="NZ266" s="5" t="b">
        <f t="array" aca="1" ref="NZ266" ca="1">IF(OR(OA266:OG266&lt;&gt;"-"),TRUE,"-")</f>
        <v>1</v>
      </c>
      <c r="OA266" s="19">
        <f t="shared" ca="1" si="1755"/>
        <v>0</v>
      </c>
      <c r="OB266" s="19">
        <f t="shared" ca="1" si="1755"/>
        <v>999999</v>
      </c>
      <c r="OC266" s="19">
        <f t="shared" ca="1" si="1755"/>
        <v>999999</v>
      </c>
      <c r="OD266" s="19">
        <f t="shared" ca="1" si="1755"/>
        <v>999999</v>
      </c>
      <c r="OE266" s="19">
        <f t="shared" ca="1" si="1755"/>
        <v>999999</v>
      </c>
      <c r="OF266" s="19">
        <f t="shared" ca="1" si="1755"/>
        <v>999999</v>
      </c>
      <c r="OG266" s="19">
        <f t="shared" ca="1" si="1755"/>
        <v>999999</v>
      </c>
      <c r="OH266" s="19" t="str">
        <f t="shared" ca="1" si="1755"/>
        <v>-</v>
      </c>
      <c r="OI266" s="19" t="str">
        <f t="shared" ca="1" si="1755"/>
        <v>-</v>
      </c>
      <c r="OJ266" s="19" t="str">
        <f t="shared" ca="1" si="1755"/>
        <v>-</v>
      </c>
      <c r="OK266" s="19" t="b">
        <f t="shared" ca="1" si="1755"/>
        <v>1</v>
      </c>
      <c r="OL266" s="19">
        <f t="shared" ca="1" si="1755"/>
        <v>0</v>
      </c>
      <c r="OM266" s="5" t="str">
        <f t="shared" ca="1" si="1955"/>
        <v>-</v>
      </c>
      <c r="ON266" s="5" t="str">
        <f t="shared" ca="1" si="1955"/>
        <v>-</v>
      </c>
      <c r="OO266" s="5" t="str">
        <f t="shared" ca="1" si="1955"/>
        <v>-</v>
      </c>
      <c r="OP266" s="5" t="str">
        <f t="shared" ca="1" si="1955"/>
        <v>-</v>
      </c>
      <c r="OQ266" s="19" t="str">
        <f t="shared" ca="1" si="1972"/>
        <v>-</v>
      </c>
      <c r="OR266" s="19" t="str">
        <f t="shared" ca="1" si="1972"/>
        <v>-</v>
      </c>
      <c r="OS266" s="19" t="str">
        <f t="shared" ca="1" si="1972"/>
        <v>-</v>
      </c>
      <c r="OT266" s="19" t="str">
        <f t="shared" ca="1" si="1972"/>
        <v>-</v>
      </c>
      <c r="OU266" s="5">
        <f t="shared" ca="1" si="1753"/>
        <v>0</v>
      </c>
      <c r="OV266" s="19" t="str">
        <f t="shared" ca="1" si="1972"/>
        <v>-</v>
      </c>
      <c r="OW266" s="5" t="str">
        <f t="shared" ca="1" si="1957"/>
        <v>-</v>
      </c>
      <c r="OX266" s="5">
        <f t="shared" ca="1" si="1957"/>
        <v>500</v>
      </c>
      <c r="OY266" s="5">
        <f t="shared" ca="1" si="1957"/>
        <v>500</v>
      </c>
      <c r="OZ266" s="5" t="str">
        <f t="shared" ca="1" si="1957"/>
        <v>-</v>
      </c>
      <c r="PA266" s="5" t="str">
        <f t="shared" ca="1" si="1957"/>
        <v>-</v>
      </c>
      <c r="PB266" s="5" t="str">
        <f t="shared" ca="1" si="1957"/>
        <v>-</v>
      </c>
      <c r="PC266" s="5">
        <f t="shared" ca="1" si="1860"/>
        <v>1.5</v>
      </c>
      <c r="PD266" s="9"/>
      <c r="PE266" s="19">
        <f t="shared" ca="1" si="1972"/>
        <v>50</v>
      </c>
      <c r="PF266" s="19">
        <f t="shared" ca="1" si="1528"/>
        <v>50</v>
      </c>
      <c r="PG266" s="19">
        <f t="shared" ca="1" si="1528"/>
        <v>50</v>
      </c>
      <c r="PH266" s="19">
        <f t="shared" ca="1" si="1528"/>
        <v>50</v>
      </c>
      <c r="PI266" s="5">
        <f t="shared" ca="1" si="1862"/>
        <v>1</v>
      </c>
      <c r="PJ266" s="5">
        <f t="shared" ca="1" si="1863"/>
        <v>1</v>
      </c>
      <c r="PK266" s="5">
        <f t="shared" ca="1" si="1864"/>
        <v>1</v>
      </c>
      <c r="PL266" s="9"/>
      <c r="PM266" s="19" t="b">
        <f t="shared" ref="PM266:PO266" ca="1" si="2002">OFFSET(PM$5,$B266,0)</f>
        <v>0</v>
      </c>
      <c r="PN266" s="19" t="b">
        <f t="shared" ca="1" si="2002"/>
        <v>0</v>
      </c>
      <c r="PO266" s="19">
        <f t="shared" ca="1" si="2002"/>
        <v>1</v>
      </c>
      <c r="PP266" s="134">
        <f t="shared" ca="1" si="1958"/>
        <v>1</v>
      </c>
      <c r="PQ266" s="134">
        <f t="shared" ca="1" si="1958"/>
        <v>1</v>
      </c>
      <c r="PR266" s="134">
        <f t="shared" ca="1" si="1958"/>
        <v>1</v>
      </c>
      <c r="PS266" s="134">
        <f t="shared" ca="1" si="1958"/>
        <v>1</v>
      </c>
      <c r="PT266" s="134">
        <f t="shared" ca="1" si="1958"/>
        <v>1</v>
      </c>
      <c r="PU266" s="134">
        <f t="shared" ca="1" si="1958"/>
        <v>1</v>
      </c>
      <c r="PV266" s="134">
        <f t="shared" ca="1" si="1958"/>
        <v>1</v>
      </c>
      <c r="PW266" s="134">
        <f t="shared" ca="1" si="1958"/>
        <v>1</v>
      </c>
      <c r="PX266" s="9"/>
      <c r="PY266" s="537" t="str">
        <f t="shared" ca="1" si="1985"/>
        <v>-</v>
      </c>
      <c r="PZ266" s="537" t="str">
        <f t="shared" ca="1" si="1985"/>
        <v>-</v>
      </c>
      <c r="QA266" s="537" t="str">
        <f t="shared" ca="1" si="1985"/>
        <v>-</v>
      </c>
      <c r="QB266" s="537" t="str">
        <f t="shared" ca="1" si="1985"/>
        <v>-</v>
      </c>
      <c r="QC266" s="537" t="str">
        <f t="shared" ca="1" si="1985"/>
        <v>-</v>
      </c>
      <c r="QD266" s="537" t="str">
        <f t="shared" ca="1" si="1985"/>
        <v>-</v>
      </c>
      <c r="QE266" s="537" t="str">
        <f t="shared" ca="1" si="1985"/>
        <v>-</v>
      </c>
      <c r="QF266" s="537" t="str">
        <f t="shared" ca="1" si="1985"/>
        <v>-</v>
      </c>
      <c r="QG266" s="537" t="str">
        <f t="shared" ca="1" si="1985"/>
        <v>-</v>
      </c>
      <c r="QH266" s="537" t="str">
        <f t="shared" ca="1" si="1985"/>
        <v>-</v>
      </c>
      <c r="QI266" s="537" t="str">
        <f t="shared" ca="1" si="1985"/>
        <v>-</v>
      </c>
      <c r="QJ266" s="537" t="str">
        <f t="shared" ca="1" si="1985"/>
        <v>-</v>
      </c>
      <c r="QK266" s="537" t="str">
        <f t="shared" ca="1" si="1985"/>
        <v>-</v>
      </c>
      <c r="QL266" s="537" t="str">
        <f t="shared" ca="1" si="1985"/>
        <v>-</v>
      </c>
      <c r="QM266" s="537" t="str">
        <f t="shared" ca="1" si="1985"/>
        <v>-</v>
      </c>
      <c r="QN266" s="537" t="str">
        <f t="shared" ca="1" si="1985"/>
        <v>-</v>
      </c>
      <c r="QO266" s="537" t="str">
        <f t="shared" ca="1" si="1986"/>
        <v>-</v>
      </c>
      <c r="QP266" s="537" t="str">
        <f t="shared" ca="1" si="1986"/>
        <v>-</v>
      </c>
      <c r="QQ266" s="537" t="str">
        <f t="shared" ca="1" si="1986"/>
        <v>-</v>
      </c>
      <c r="QR266" s="537" t="str">
        <f t="shared" ca="1" si="1986"/>
        <v>-</v>
      </c>
      <c r="QS266" s="537" t="str">
        <f t="shared" ca="1" si="1986"/>
        <v>-</v>
      </c>
      <c r="QT266" s="537" t="str">
        <f t="shared" ca="1" si="1986"/>
        <v>-</v>
      </c>
      <c r="QU266" s="537" t="str">
        <f t="shared" ca="1" si="1986"/>
        <v>-</v>
      </c>
      <c r="QV266" s="537" t="str">
        <f t="shared" ca="1" si="1986"/>
        <v>-</v>
      </c>
      <c r="QW266" s="537" t="str">
        <f t="shared" ca="1" si="1986"/>
        <v>-</v>
      </c>
      <c r="QX266" s="537" t="str">
        <f t="shared" ca="1" si="1986"/>
        <v>-</v>
      </c>
      <c r="QY266" s="537" t="str">
        <f t="shared" ca="1" si="1986"/>
        <v>-</v>
      </c>
      <c r="QZ266" s="537" t="str">
        <f t="shared" ca="1" si="1986"/>
        <v>-</v>
      </c>
      <c r="RA266" s="537" t="str">
        <f t="shared" ca="1" si="1986"/>
        <v>-</v>
      </c>
      <c r="RB266" s="537" t="str">
        <f t="shared" ca="1" si="1986"/>
        <v>-</v>
      </c>
      <c r="RC266" s="537" t="str">
        <f t="shared" ca="1" si="1986"/>
        <v>-</v>
      </c>
      <c r="RD266" s="537" t="str">
        <f t="shared" ca="1" si="1986"/>
        <v>-</v>
      </c>
      <c r="RE266" s="537" t="str">
        <f t="shared" ca="1" si="1987"/>
        <v>-</v>
      </c>
      <c r="RF266" s="537" t="str">
        <f t="shared" ca="1" si="1987"/>
        <v>-</v>
      </c>
      <c r="RG266" s="537" t="str">
        <f t="shared" ca="1" si="1987"/>
        <v>-</v>
      </c>
      <c r="RH266" s="537" t="str">
        <f t="shared" ca="1" si="1987"/>
        <v>-</v>
      </c>
      <c r="RI266" s="547" t="str">
        <f t="shared" ca="1" si="1988"/>
        <v>-</v>
      </c>
      <c r="RJ266" s="547" t="str">
        <f t="shared" ca="1" si="1988"/>
        <v>-</v>
      </c>
      <c r="RK266" s="547" t="str">
        <f t="shared" ca="1" si="1988"/>
        <v>-</v>
      </c>
      <c r="RL266" s="547" t="str">
        <f t="shared" ca="1" si="1988"/>
        <v>-</v>
      </c>
      <c r="RM266" s="547" t="str">
        <f t="shared" ca="1" si="1988"/>
        <v>-</v>
      </c>
      <c r="RN266" s="547" t="str">
        <f t="shared" ca="1" si="1988"/>
        <v>-</v>
      </c>
      <c r="RO266" s="547" t="str">
        <f t="shared" ca="1" si="1988"/>
        <v>-</v>
      </c>
      <c r="RP266" s="547" t="str">
        <f t="shared" ca="1" si="1988"/>
        <v>-</v>
      </c>
      <c r="RQ266" s="547" t="str">
        <f t="shared" ca="1" si="1988"/>
        <v>-</v>
      </c>
      <c r="RR266" s="547" t="str">
        <f t="shared" ca="1" si="1988"/>
        <v>-</v>
      </c>
      <c r="RS266" s="547" t="str">
        <f t="shared" ca="1" si="1988"/>
        <v>-</v>
      </c>
      <c r="RT266" s="547" t="str">
        <f t="shared" ca="1" si="1988"/>
        <v>-</v>
      </c>
      <c r="RU266" s="547" t="str">
        <f t="shared" ca="1" si="1988"/>
        <v>-</v>
      </c>
      <c r="RV266" s="547" t="str">
        <f t="shared" ca="1" si="1988"/>
        <v>-</v>
      </c>
      <c r="RW266" s="547" t="str">
        <f t="shared" ca="1" si="1988"/>
        <v>-</v>
      </c>
      <c r="RX266" s="547" t="str">
        <f t="shared" ca="1" si="1988"/>
        <v>-</v>
      </c>
      <c r="RY266" s="547" t="str">
        <f t="shared" ca="1" si="1989"/>
        <v>-</v>
      </c>
      <c r="RZ266" s="547" t="str">
        <f t="shared" ca="1" si="1989"/>
        <v>-</v>
      </c>
      <c r="SA266" s="547" t="str">
        <f t="shared" ca="1" si="1989"/>
        <v>-</v>
      </c>
      <c r="SB266" s="547" t="str">
        <f t="shared" ca="1" si="1989"/>
        <v>-</v>
      </c>
      <c r="SC266" s="547" t="str">
        <f t="shared" ca="1" si="1989"/>
        <v>-</v>
      </c>
      <c r="SD266" s="547" t="str">
        <f t="shared" ca="1" si="1989"/>
        <v>-</v>
      </c>
      <c r="SE266" s="547" t="str">
        <f t="shared" ca="1" si="1989"/>
        <v>-</v>
      </c>
      <c r="SF266" s="547" t="str">
        <f t="shared" ca="1" si="1989"/>
        <v>-</v>
      </c>
      <c r="SG266" s="547" t="str">
        <f t="shared" ca="1" si="1989"/>
        <v>-</v>
      </c>
      <c r="SH266" s="547" t="str">
        <f t="shared" ca="1" si="1989"/>
        <v>-</v>
      </c>
      <c r="SI266" s="537" t="str">
        <f t="shared" ca="1" si="1990"/>
        <v>-</v>
      </c>
      <c r="SJ266" s="537" t="str">
        <f t="shared" ca="1" si="1990"/>
        <v>-</v>
      </c>
      <c r="SK266" s="537" t="str">
        <f t="shared" ca="1" si="1990"/>
        <v>-</v>
      </c>
      <c r="SL266" s="537" t="str">
        <f t="shared" ca="1" si="1990"/>
        <v>-</v>
      </c>
      <c r="SM266" s="537" t="str">
        <f t="shared" ca="1" si="1990"/>
        <v>-</v>
      </c>
      <c r="SN266" s="537" t="str">
        <f t="shared" ca="1" si="1990"/>
        <v>-</v>
      </c>
      <c r="SO266" s="537" t="str">
        <f t="shared" ca="1" si="1990"/>
        <v>-</v>
      </c>
      <c r="SP266" s="537" t="str">
        <f t="shared" ca="1" si="1990"/>
        <v>-</v>
      </c>
      <c r="SQ266" s="537" t="str">
        <f t="shared" ca="1" si="1990"/>
        <v>-</v>
      </c>
      <c r="SR266" s="537" t="str">
        <f t="shared" ca="1" si="1990"/>
        <v>-</v>
      </c>
      <c r="SS266" s="537" t="str">
        <f t="shared" ca="1" si="1990"/>
        <v>-</v>
      </c>
      <c r="ST266" s="537" t="str">
        <f t="shared" ca="1" si="1990"/>
        <v>-</v>
      </c>
      <c r="SU266" s="537" t="str">
        <f t="shared" ca="1" si="1990"/>
        <v>-</v>
      </c>
      <c r="SV266" s="537" t="str">
        <f t="shared" ca="1" si="1990"/>
        <v>-</v>
      </c>
      <c r="SW266" s="537" t="str">
        <f t="shared" ca="1" si="1990"/>
        <v>-</v>
      </c>
      <c r="SX266" s="537" t="str">
        <f t="shared" ca="1" si="1990"/>
        <v>-</v>
      </c>
      <c r="SY266" s="537" t="str">
        <f t="shared" ca="1" si="1991"/>
        <v>-</v>
      </c>
      <c r="SZ266" s="537" t="str">
        <f t="shared" ca="1" si="1991"/>
        <v>-</v>
      </c>
      <c r="TA266" s="537" t="str">
        <f t="shared" ca="1" si="1991"/>
        <v>-</v>
      </c>
      <c r="TB266" s="537" t="str">
        <f t="shared" ca="1" si="1991"/>
        <v>-</v>
      </c>
      <c r="TC266" s="537" t="str">
        <f t="shared" ca="1" si="1991"/>
        <v>-</v>
      </c>
      <c r="TD266" s="537" t="str">
        <f t="shared" ca="1" si="1991"/>
        <v>-</v>
      </c>
      <c r="TE266" s="537" t="str">
        <f t="shared" ca="1" si="1991"/>
        <v>-</v>
      </c>
      <c r="TF266" s="537" t="str">
        <f t="shared" ca="1" si="1991"/>
        <v>-</v>
      </c>
      <c r="TG266" s="537" t="str">
        <f t="shared" ca="1" si="1991"/>
        <v>-</v>
      </c>
      <c r="TH266" s="537" t="str">
        <f t="shared" ca="1" si="1991"/>
        <v>-</v>
      </c>
      <c r="TI266" s="537" t="str">
        <f t="shared" ca="1" si="1991"/>
        <v>-</v>
      </c>
      <c r="TJ266" s="537" t="str">
        <f t="shared" ca="1" si="1991"/>
        <v>-</v>
      </c>
      <c r="TK266" s="537" t="str">
        <f t="shared" ca="1" si="1991"/>
        <v>-</v>
      </c>
      <c r="TL266" s="537" t="str">
        <f t="shared" ca="1" si="1991"/>
        <v>-</v>
      </c>
      <c r="TM266" s="537" t="str">
        <f t="shared" ca="1" si="1991"/>
        <v>-</v>
      </c>
      <c r="TN266" s="537" t="str">
        <f t="shared" ca="1" si="1991"/>
        <v>-</v>
      </c>
      <c r="TO266" s="537" t="str">
        <f t="shared" ca="1" si="1992"/>
        <v>-</v>
      </c>
      <c r="TP266" s="537" t="str">
        <f t="shared" ca="1" si="1992"/>
        <v>-</v>
      </c>
      <c r="TQ266" s="537" t="str">
        <f t="shared" ca="1" si="1992"/>
        <v>-</v>
      </c>
      <c r="TR266" s="537" t="str">
        <f t="shared" ca="1" si="1992"/>
        <v>-</v>
      </c>
      <c r="TS266" s="547" t="str">
        <f t="shared" ca="1" si="1993"/>
        <v>-</v>
      </c>
      <c r="TT266" s="547" t="str">
        <f t="shared" ca="1" si="1993"/>
        <v>-</v>
      </c>
      <c r="TU266" s="547" t="str">
        <f t="shared" ca="1" si="1993"/>
        <v>-</v>
      </c>
      <c r="TV266" s="547" t="str">
        <f t="shared" ca="1" si="1993"/>
        <v>-</v>
      </c>
      <c r="TW266" s="547" t="str">
        <f t="shared" ca="1" si="1993"/>
        <v>-</v>
      </c>
      <c r="TX266" s="547" t="str">
        <f t="shared" ca="1" si="1993"/>
        <v>-</v>
      </c>
      <c r="TY266" s="547" t="str">
        <f t="shared" ca="1" si="1993"/>
        <v>-</v>
      </c>
      <c r="TZ266" s="547" t="str">
        <f t="shared" ca="1" si="1993"/>
        <v>-</v>
      </c>
      <c r="UA266" s="547" t="str">
        <f t="shared" ca="1" si="1993"/>
        <v>-</v>
      </c>
      <c r="UB266" s="547" t="str">
        <f t="shared" ca="1" si="1993"/>
        <v>-</v>
      </c>
      <c r="UC266" s="547" t="str">
        <f t="shared" ca="1" si="1993"/>
        <v>-</v>
      </c>
      <c r="UD266" s="547" t="str">
        <f t="shared" ca="1" si="1993"/>
        <v>-</v>
      </c>
      <c r="UE266" s="547" t="str">
        <f t="shared" ca="1" si="1993"/>
        <v>-</v>
      </c>
      <c r="UF266" s="547" t="str">
        <f t="shared" ca="1" si="1993"/>
        <v>-</v>
      </c>
      <c r="UG266" s="547" t="str">
        <f t="shared" ca="1" si="1993"/>
        <v>-</v>
      </c>
      <c r="UH266" s="547" t="str">
        <f t="shared" ca="1" si="1993"/>
        <v>-</v>
      </c>
      <c r="UI266" s="547" t="str">
        <f t="shared" ca="1" si="1994"/>
        <v>-</v>
      </c>
      <c r="UJ266" s="547" t="str">
        <f t="shared" ca="1" si="1994"/>
        <v>-</v>
      </c>
      <c r="UK266" s="547" t="str">
        <f t="shared" ca="1" si="1994"/>
        <v>-</v>
      </c>
      <c r="UL266" s="547" t="str">
        <f t="shared" ca="1" si="1994"/>
        <v>-</v>
      </c>
      <c r="UM266" s="547" t="str">
        <f t="shared" ca="1" si="1994"/>
        <v>-</v>
      </c>
      <c r="UN266" s="547" t="str">
        <f t="shared" ca="1" si="1994"/>
        <v>-</v>
      </c>
      <c r="UO266" s="547" t="str">
        <f t="shared" ca="1" si="1994"/>
        <v>-</v>
      </c>
      <c r="UP266" s="547" t="str">
        <f t="shared" ca="1" si="1994"/>
        <v>-</v>
      </c>
      <c r="UQ266" s="547" t="str">
        <f t="shared" ca="1" si="1994"/>
        <v>-</v>
      </c>
      <c r="UR266" s="547" t="str">
        <f t="shared" ca="1" si="1994"/>
        <v>-</v>
      </c>
      <c r="US266" s="537" t="str">
        <f t="shared" ca="1" si="1995"/>
        <v>-</v>
      </c>
      <c r="UT266" s="537" t="str">
        <f t="shared" ca="1" si="1995"/>
        <v>-</v>
      </c>
      <c r="UU266" s="537" t="str">
        <f t="shared" ca="1" si="1995"/>
        <v>-</v>
      </c>
      <c r="UV266" s="537" t="str">
        <f t="shared" ca="1" si="1995"/>
        <v>-</v>
      </c>
      <c r="UW266" s="537" t="str">
        <f t="shared" ca="1" si="1995"/>
        <v>-</v>
      </c>
      <c r="UX266" s="537" t="str">
        <f t="shared" ca="1" si="1995"/>
        <v>-</v>
      </c>
      <c r="UY266" s="537" t="str">
        <f t="shared" ca="1" si="1995"/>
        <v>-</v>
      </c>
      <c r="UZ266" s="537" t="str">
        <f t="shared" ca="1" si="1995"/>
        <v>-</v>
      </c>
      <c r="VA266" s="537" t="str">
        <f t="shared" ca="1" si="1995"/>
        <v>-</v>
      </c>
      <c r="VB266" s="537" t="str">
        <f t="shared" ca="1" si="1995"/>
        <v>-</v>
      </c>
      <c r="VC266" s="537" t="str">
        <f t="shared" ca="1" si="1995"/>
        <v>-</v>
      </c>
      <c r="VD266" s="537" t="str">
        <f t="shared" ca="1" si="1995"/>
        <v>-</v>
      </c>
      <c r="VE266" s="537" t="str">
        <f t="shared" ca="1" si="1995"/>
        <v>-</v>
      </c>
      <c r="VF266" s="537" t="str">
        <f t="shared" ca="1" si="1995"/>
        <v>-</v>
      </c>
      <c r="VG266" s="537" t="str">
        <f t="shared" ca="1" si="1995"/>
        <v>-</v>
      </c>
      <c r="VH266" s="537" t="str">
        <f t="shared" ca="1" si="1995"/>
        <v>-</v>
      </c>
      <c r="VI266" s="537" t="str">
        <f t="shared" ca="1" si="1996"/>
        <v>-</v>
      </c>
      <c r="VJ266" s="537" t="str">
        <f t="shared" ca="1" si="1996"/>
        <v>-</v>
      </c>
      <c r="VK266" s="537" t="str">
        <f t="shared" ca="1" si="1996"/>
        <v>-</v>
      </c>
      <c r="VL266" s="537" t="str">
        <f t="shared" ca="1" si="1996"/>
        <v>-</v>
      </c>
      <c r="VM266" s="537" t="str">
        <f t="shared" ca="1" si="1996"/>
        <v>-</v>
      </c>
      <c r="VN266" s="537" t="str">
        <f t="shared" ca="1" si="1996"/>
        <v>-</v>
      </c>
      <c r="VO266" s="537" t="str">
        <f t="shared" ca="1" si="1996"/>
        <v>-</v>
      </c>
      <c r="VP266" s="537" t="str">
        <f t="shared" ca="1" si="1996"/>
        <v>-</v>
      </c>
      <c r="VQ266" s="537" t="str">
        <f t="shared" ca="1" si="1996"/>
        <v>-</v>
      </c>
      <c r="VR266" s="537" t="str">
        <f t="shared" ca="1" si="1996"/>
        <v>-</v>
      </c>
      <c r="VS266" s="537" t="str">
        <f t="shared" ca="1" si="1996"/>
        <v>-</v>
      </c>
      <c r="VT266" s="537" t="str">
        <f t="shared" ca="1" si="1996"/>
        <v>-</v>
      </c>
      <c r="VU266" s="537" t="str">
        <f t="shared" ca="1" si="1996"/>
        <v>-</v>
      </c>
      <c r="VV266" s="537" t="str">
        <f t="shared" ca="1" si="1996"/>
        <v>-</v>
      </c>
      <c r="VW266" s="537" t="b">
        <f t="shared" ca="1" si="1996"/>
        <v>1</v>
      </c>
      <c r="VX266" s="537" t="b">
        <f t="shared" ca="1" si="1996"/>
        <v>1</v>
      </c>
      <c r="VY266" s="537" t="b">
        <f t="shared" ca="1" si="1997"/>
        <v>1</v>
      </c>
      <c r="VZ266" s="537" t="b">
        <f t="shared" ca="1" si="1997"/>
        <v>1</v>
      </c>
      <c r="WA266" s="537" t="b">
        <f t="shared" ca="1" si="1997"/>
        <v>1</v>
      </c>
      <c r="WB266" s="537" t="b">
        <f t="shared" ca="1" si="1997"/>
        <v>1</v>
      </c>
      <c r="WC266" s="547" t="b">
        <f t="shared" ca="1" si="1998"/>
        <v>1</v>
      </c>
      <c r="WD266" s="547" t="b">
        <f t="shared" ca="1" si="1998"/>
        <v>1</v>
      </c>
      <c r="WE266" s="547" t="b">
        <f t="shared" ca="1" si="1998"/>
        <v>1</v>
      </c>
      <c r="WF266" s="547" t="b">
        <f t="shared" ca="1" si="1998"/>
        <v>1</v>
      </c>
      <c r="WG266" s="547" t="b">
        <f t="shared" ca="1" si="1998"/>
        <v>1</v>
      </c>
      <c r="WH266" s="547" t="b">
        <f t="shared" ca="1" si="1998"/>
        <v>1</v>
      </c>
      <c r="WI266" s="547" t="b">
        <f t="shared" ca="1" si="1998"/>
        <v>1</v>
      </c>
      <c r="WJ266" s="547" t="b">
        <f t="shared" ca="1" si="1998"/>
        <v>1</v>
      </c>
      <c r="WK266" s="547" t="b">
        <f t="shared" ca="1" si="1998"/>
        <v>1</v>
      </c>
      <c r="WL266" s="547" t="b">
        <f t="shared" ca="1" si="1998"/>
        <v>1</v>
      </c>
      <c r="WM266" s="547" t="b">
        <f t="shared" ca="1" si="1998"/>
        <v>1</v>
      </c>
      <c r="WN266" s="547" t="b">
        <f t="shared" ca="1" si="1998"/>
        <v>1</v>
      </c>
      <c r="WO266" s="547" t="b">
        <f t="shared" ca="1" si="1998"/>
        <v>1</v>
      </c>
      <c r="WP266" s="547" t="b">
        <f t="shared" ca="1" si="1998"/>
        <v>1</v>
      </c>
      <c r="WQ266" s="547" t="b">
        <f t="shared" ca="1" si="1998"/>
        <v>1</v>
      </c>
      <c r="WR266" s="547" t="b">
        <f t="shared" ca="1" si="1998"/>
        <v>1</v>
      </c>
      <c r="WS266" s="547" t="b">
        <f t="shared" ca="1" si="1999"/>
        <v>1</v>
      </c>
      <c r="WT266" s="547" t="b">
        <f t="shared" ca="1" si="1999"/>
        <v>1</v>
      </c>
      <c r="WU266" s="547" t="b">
        <f t="shared" ca="1" si="1999"/>
        <v>1</v>
      </c>
      <c r="WV266" s="547" t="b">
        <f t="shared" ca="1" si="1999"/>
        <v>1</v>
      </c>
      <c r="WW266" s="547" t="b">
        <f t="shared" ca="1" si="1999"/>
        <v>1</v>
      </c>
      <c r="WX266" s="547" t="b">
        <f t="shared" ca="1" si="1999"/>
        <v>1</v>
      </c>
      <c r="WY266" s="547" t="b">
        <f t="shared" ca="1" si="1999"/>
        <v>1</v>
      </c>
      <c r="WZ266" s="547" t="b">
        <f t="shared" ca="1" si="1999"/>
        <v>1</v>
      </c>
      <c r="XA266" s="547" t="b">
        <f t="shared" ca="1" si="1999"/>
        <v>1</v>
      </c>
      <c r="XB266" s="547" t="b">
        <f t="shared" ca="1" si="1999"/>
        <v>1</v>
      </c>
      <c r="XC266" s="19">
        <f t="shared" ref="XC266:XC272" ca="1" si="2003">OFFSET(XC$5,$B266,0)</f>
        <v>0</v>
      </c>
      <c r="XD266" s="599">
        <v>0</v>
      </c>
    </row>
    <row r="267" spans="1:628" outlineLevel="2">
      <c r="A267" s="20">
        <f t="shared" si="1423"/>
        <v>262</v>
      </c>
      <c r="B267" s="241">
        <f t="shared" ca="1" si="1754"/>
        <v>230</v>
      </c>
      <c r="C267" s="115">
        <v>302</v>
      </c>
      <c r="D267" s="134" t="str">
        <f t="shared" ca="1" si="1810"/>
        <v>GSW</v>
      </c>
      <c r="E267" t="b">
        <v>1</v>
      </c>
      <c r="F267" t="b">
        <v>0</v>
      </c>
      <c r="G267" t="b">
        <f t="shared" si="1973"/>
        <v>1</v>
      </c>
      <c r="H267" s="213">
        <f t="shared" ca="1" si="1549"/>
        <v>58</v>
      </c>
      <c r="I267" s="19">
        <f t="shared" ca="1" si="1426"/>
        <v>1</v>
      </c>
      <c r="J267" s="19">
        <f t="shared" ca="1" si="1426"/>
        <v>0</v>
      </c>
      <c r="K267" s="114">
        <f t="shared" ca="1" si="1630"/>
        <v>14</v>
      </c>
      <c r="L267" s="114">
        <f t="shared" ca="1" si="1904"/>
        <v>2</v>
      </c>
      <c r="M267" s="19">
        <f t="shared" ca="1" si="1426"/>
        <v>2</v>
      </c>
      <c r="N267" s="19">
        <f t="shared" ca="1" si="1426"/>
        <v>2</v>
      </c>
      <c r="O267" s="114">
        <f t="shared" ca="1" si="1812"/>
        <v>2</v>
      </c>
      <c r="P267" s="19">
        <f t="shared" ca="1" si="1686"/>
        <v>3</v>
      </c>
      <c r="Q267" s="19">
        <f t="shared" ca="1" si="1686"/>
        <v>2</v>
      </c>
      <c r="R267" s="19">
        <f t="shared" ca="1" si="1686"/>
        <v>1</v>
      </c>
      <c r="S267" s="19">
        <f t="shared" ca="1" si="1686"/>
        <v>0</v>
      </c>
      <c r="T267" s="19">
        <f t="shared" ca="1" si="1686"/>
        <v>0</v>
      </c>
      <c r="U267" s="19">
        <f t="shared" ca="1" si="1686"/>
        <v>0</v>
      </c>
      <c r="V267" s="19">
        <f t="shared" ca="1" si="1686"/>
        <v>0</v>
      </c>
      <c r="W267" s="19">
        <f t="shared" ca="1" si="1686"/>
        <v>0</v>
      </c>
      <c r="X267" s="19">
        <f t="shared" ca="1" si="1686"/>
        <v>1</v>
      </c>
      <c r="Y267" s="19">
        <f t="shared" ca="1" si="1686"/>
        <v>1</v>
      </c>
      <c r="Z267" s="19">
        <f t="shared" ca="1" si="1686"/>
        <v>1</v>
      </c>
      <c r="AA267" s="209"/>
      <c r="AB267" s="209"/>
      <c r="AC267" s="209"/>
      <c r="AD267" s="209"/>
      <c r="AE267" s="209"/>
      <c r="AF267" s="19">
        <f t="shared" ca="1" si="1687"/>
        <v>0</v>
      </c>
      <c r="AG267" s="209"/>
      <c r="AH267" s="209"/>
      <c r="AI267" s="209"/>
      <c r="AJ267" s="209"/>
      <c r="AK267" s="209"/>
      <c r="AL267" s="209"/>
      <c r="AM267" s="209"/>
      <c r="AN267" s="209"/>
      <c r="AO267" s="134">
        <f t="shared" ca="1" si="1813"/>
        <v>2</v>
      </c>
      <c r="AP267" s="134">
        <f ca="1">INDEX(CHOOSE($P267,DataAutumn!i.AdultDrys,DataWinter!i.AdultDrys,DataSpring!i.AdultDrys),1,$O267)</f>
        <v>3</v>
      </c>
      <c r="AQ267" s="5">
        <f t="shared" ca="1" si="1925"/>
        <v>2</v>
      </c>
      <c r="AR267" s="5">
        <f t="shared" ca="1" si="1925"/>
        <v>0</v>
      </c>
      <c r="AS267" s="5">
        <f t="shared" ca="1" si="1814"/>
        <v>6</v>
      </c>
      <c r="AT267" s="209"/>
      <c r="AU267" s="209"/>
      <c r="AV267" s="209"/>
      <c r="AW267" s="353" t="str">
        <f t="shared" ca="1" si="1763"/>
        <v>TemplateRE 00058 GSW MWM     TOL204 Scan2 GFS_1 RR+01% REV14_1_2 PI00.0% Part0  GP100% WP100% MP100% (T_F33N11L00)</v>
      </c>
      <c r="AX267" s="9" t="str">
        <f ca="1">IF(COUNTIF(AW$5:AW267,AW267)=1,"-","Dup")</f>
        <v>-</v>
      </c>
      <c r="AY267" s="9"/>
      <c r="AZ267" s="19" t="str">
        <f t="shared" ca="1" si="1926"/>
        <v>-</v>
      </c>
      <c r="BA267" s="19" t="str">
        <f t="shared" ca="1" si="1926"/>
        <v>-</v>
      </c>
      <c r="BB267" s="19" t="str">
        <f t="shared" ca="1" si="1926"/>
        <v>-</v>
      </c>
      <c r="BC267" s="19" t="str">
        <f t="shared" ca="1" si="1926"/>
        <v>-</v>
      </c>
      <c r="BD267" s="19" t="str">
        <f t="shared" ca="1" si="1926"/>
        <v>-</v>
      </c>
      <c r="BE267" s="19" t="str">
        <f t="shared" ca="1" si="1926"/>
        <v>-</v>
      </c>
      <c r="BF267" s="19" t="str">
        <f t="shared" ca="1" si="1926"/>
        <v>-</v>
      </c>
      <c r="BG267" s="19" t="str">
        <f t="shared" ca="1" si="1926"/>
        <v>-</v>
      </c>
      <c r="BH267" s="19" t="str">
        <f t="shared" ca="1" si="1926"/>
        <v>-</v>
      </c>
      <c r="BI267" s="9"/>
      <c r="BJ267" s="19" t="b">
        <f t="shared" ca="1" si="2001"/>
        <v>1</v>
      </c>
      <c r="BK267" s="19" t="str">
        <f t="shared" ca="1" si="2001"/>
        <v>-</v>
      </c>
      <c r="BL267" s="19" t="str">
        <f t="shared" ca="1" si="2001"/>
        <v>-</v>
      </c>
      <c r="BM267" s="19" t="str">
        <f t="shared" ca="1" si="2001"/>
        <v>-</v>
      </c>
      <c r="BN267" s="19" t="b">
        <f t="shared" ca="1" si="2001"/>
        <v>0</v>
      </c>
      <c r="BO267" s="19">
        <f t="shared" ca="1" si="2001"/>
        <v>0</v>
      </c>
      <c r="BP267" s="19" t="str">
        <f t="shared" ca="1" si="2001"/>
        <v>-</v>
      </c>
      <c r="BQ267" s="19" t="str">
        <f t="shared" ca="1" si="2001"/>
        <v>-</v>
      </c>
      <c r="BR267" s="19" t="b">
        <f t="shared" ca="1" si="2001"/>
        <v>1</v>
      </c>
      <c r="BS267" s="9"/>
      <c r="BT267" s="19" t="str">
        <f t="shared" ca="1" si="1440"/>
        <v>-</v>
      </c>
      <c r="BU267" s="5" t="str">
        <f t="shared" ca="1" si="1974"/>
        <v>-</v>
      </c>
      <c r="BV267" s="5">
        <f t="shared" ca="1" si="1975"/>
        <v>1</v>
      </c>
      <c r="BW267" s="5">
        <f t="shared" ca="1" si="1818"/>
        <v>1</v>
      </c>
      <c r="BX267" s="19" t="str">
        <f t="shared" ca="1" si="1443"/>
        <v>-</v>
      </c>
      <c r="BY267" s="19" t="str">
        <f t="shared" ca="1" si="1443"/>
        <v>-</v>
      </c>
      <c r="BZ267" s="19" t="str">
        <f t="shared" ca="1" si="1443"/>
        <v>-</v>
      </c>
      <c r="CA267" s="5" t="str">
        <f t="shared" ca="1" si="1976"/>
        <v>-</v>
      </c>
      <c r="CB267" s="5">
        <f t="shared" ca="1" si="1977"/>
        <v>1</v>
      </c>
      <c r="CC267" s="5">
        <f t="shared" ca="1" si="1977"/>
        <v>1</v>
      </c>
      <c r="CD267" s="19" t="str">
        <f t="shared" ca="1" si="1446"/>
        <v>-</v>
      </c>
      <c r="CE267" s="5" t="str">
        <f t="shared" ca="1" si="1978"/>
        <v>-</v>
      </c>
      <c r="CF267" s="5">
        <f t="shared" ca="1" si="1979"/>
        <v>1</v>
      </c>
      <c r="CG267" s="19" t="str">
        <f t="shared" ca="1" si="1449"/>
        <v>-</v>
      </c>
      <c r="CH267" s="19" t="str">
        <f t="shared" ca="1" si="1449"/>
        <v>-</v>
      </c>
      <c r="CI267" s="5">
        <f t="shared" ca="1" si="1450"/>
        <v>1</v>
      </c>
      <c r="CJ267" s="19" t="str">
        <f t="shared" ca="1" si="1449"/>
        <v>-</v>
      </c>
      <c r="CK267" s="5" t="str">
        <f t="shared" ca="1" si="1980"/>
        <v>-</v>
      </c>
      <c r="CL267" s="5">
        <f t="shared" ca="1" si="1981"/>
        <v>1</v>
      </c>
      <c r="CM267" s="5">
        <f t="shared" ca="1" si="1824"/>
        <v>1</v>
      </c>
      <c r="CN267" s="9"/>
      <c r="CO267" s="5" t="b">
        <f t="shared" ca="1" si="1453"/>
        <v>0</v>
      </c>
      <c r="CP267" s="12">
        <f t="shared" ca="1" si="1748"/>
        <v>2232111</v>
      </c>
      <c r="CQ267" s="19">
        <f t="shared" ca="1" si="1455"/>
        <v>0</v>
      </c>
      <c r="CR267" s="19" t="str">
        <f t="shared" ca="1" si="1455"/>
        <v>-</v>
      </c>
      <c r="CS267" s="143">
        <f t="shared" ca="1" si="1893"/>
        <v>1</v>
      </c>
      <c r="CT267" s="143">
        <f t="shared" ca="1" si="1893"/>
        <v>1</v>
      </c>
      <c r="CU267" s="12">
        <v>0</v>
      </c>
      <c r="CV267" s="143">
        <f t="shared" ca="1" si="1906"/>
        <v>1</v>
      </c>
      <c r="CW267" s="143">
        <f t="shared" ca="1" si="1906"/>
        <v>1</v>
      </c>
      <c r="CX267" s="143">
        <f t="shared" ca="1" si="1906"/>
        <v>1</v>
      </c>
      <c r="CY267" s="12">
        <v>0</v>
      </c>
      <c r="CZ267" s="12">
        <v>0</v>
      </c>
      <c r="DA267" s="143">
        <f t="shared" ca="1" si="1908"/>
        <v>1</v>
      </c>
      <c r="DB267" s="143">
        <f t="shared" ca="1" si="1908"/>
        <v>1</v>
      </c>
      <c r="DC267" s="143">
        <f t="shared" ref="DC267:DI272" ca="1" si="2004">IF($K267="",DC$5,IF($CO267,ABS($K267),IF($K267=DC$26,0,DC$27)))</f>
        <v>1</v>
      </c>
      <c r="DD267" s="143">
        <f t="shared" ca="1" si="2004"/>
        <v>1</v>
      </c>
      <c r="DE267" s="143">
        <f t="shared" ca="1" si="2004"/>
        <v>1</v>
      </c>
      <c r="DF267" s="143">
        <f t="shared" ca="1" si="2004"/>
        <v>1</v>
      </c>
      <c r="DG267" s="143">
        <f t="shared" ca="1" si="2004"/>
        <v>0</v>
      </c>
      <c r="DH267" s="143">
        <f t="shared" ca="1" si="2004"/>
        <v>1</v>
      </c>
      <c r="DI267" s="143">
        <f t="shared" ca="1" si="2004"/>
        <v>1</v>
      </c>
      <c r="DJ267" s="9"/>
      <c r="DK267" s="19" t="b">
        <f t="shared" ca="1" si="1460"/>
        <v>1</v>
      </c>
      <c r="DL267" s="19" t="b">
        <f t="shared" ca="1" si="1460"/>
        <v>1</v>
      </c>
      <c r="DM267" s="19" t="b">
        <f t="shared" ca="1" si="1460"/>
        <v>1</v>
      </c>
      <c r="DN267" s="468">
        <f t="shared" ca="1" si="1895"/>
        <v>22321111</v>
      </c>
      <c r="DO267" s="19" t="b">
        <f t="shared" ref="DO267:DR272" ca="1" si="2005">OFFSET(DO$5,$B267,0)</f>
        <v>1</v>
      </c>
      <c r="DP267" s="19">
        <f t="shared" ca="1" si="2005"/>
        <v>0</v>
      </c>
      <c r="DQ267" s="19" t="str">
        <f t="shared" ca="1" si="2005"/>
        <v>-</v>
      </c>
      <c r="DR267" s="578" t="str">
        <f t="shared" ca="1" si="2005"/>
        <v>-</v>
      </c>
      <c r="DS267" s="430">
        <f t="shared" ca="1" si="1927"/>
        <v>652</v>
      </c>
      <c r="DT267" s="430">
        <f t="shared" ca="1" si="1927"/>
        <v>686</v>
      </c>
      <c r="DU267" s="430">
        <f t="shared" ca="1" si="1927"/>
        <v>721</v>
      </c>
      <c r="DV267" s="142">
        <f t="shared" ca="1" si="1928"/>
        <v>378</v>
      </c>
      <c r="DW267" s="142">
        <f t="shared" ca="1" si="1928"/>
        <v>413</v>
      </c>
      <c r="DX267" s="142">
        <f t="shared" ca="1" si="1928"/>
        <v>448</v>
      </c>
      <c r="DY267" s="19" t="str">
        <f t="shared" ca="1" si="1911"/>
        <v>-</v>
      </c>
      <c r="DZ267" s="19" t="str">
        <f t="shared" ca="1" si="1911"/>
        <v>-</v>
      </c>
      <c r="EA267" s="19" t="str">
        <f t="shared" ca="1" si="1911"/>
        <v>-</v>
      </c>
      <c r="EB267" s="19" t="str">
        <f t="shared" ca="1" si="1911"/>
        <v>-</v>
      </c>
      <c r="EC267" s="19" t="str">
        <f t="shared" ca="1" si="1911"/>
        <v>-</v>
      </c>
      <c r="ED267" s="19" t="str">
        <f t="shared" ca="1" si="1911"/>
        <v>-</v>
      </c>
      <c r="EE267" s="19">
        <f t="shared" ca="1" si="1911"/>
        <v>1</v>
      </c>
      <c r="EF267" s="19">
        <f t="shared" ca="1" si="1911"/>
        <v>1</v>
      </c>
      <c r="EG267" s="19">
        <f t="shared" ca="1" si="1911"/>
        <v>0</v>
      </c>
      <c r="EH267" s="19" t="str">
        <f t="shared" ca="1" si="1911"/>
        <v>-</v>
      </c>
      <c r="EI267" s="19" t="str">
        <f t="shared" ca="1" si="1911"/>
        <v>-</v>
      </c>
      <c r="EJ267" s="19" t="str">
        <f t="shared" ca="1" si="1911"/>
        <v>-</v>
      </c>
      <c r="EK267" s="19" t="str">
        <f t="shared" ca="1" si="1911"/>
        <v>-</v>
      </c>
      <c r="EL267" s="19" t="str">
        <f t="shared" ca="1" si="1911"/>
        <v>-</v>
      </c>
      <c r="EM267" s="19">
        <f t="shared" ca="1" si="1911"/>
        <v>0</v>
      </c>
      <c r="EN267" s="19" t="str">
        <f t="shared" ca="1" si="1911"/>
        <v>-</v>
      </c>
      <c r="EO267" s="19" t="str">
        <f t="shared" ca="1" si="1909"/>
        <v>-</v>
      </c>
      <c r="EP267" s="19" t="str">
        <f t="shared" ca="1" si="1909"/>
        <v>-</v>
      </c>
      <c r="EQ267" s="19">
        <f t="shared" ca="1" si="1909"/>
        <v>0</v>
      </c>
      <c r="ER267" s="19">
        <f t="shared" ca="1" si="1909"/>
        <v>0</v>
      </c>
      <c r="ES267" s="9"/>
      <c r="ET267" s="19" t="str">
        <f t="shared" ca="1" si="1747"/>
        <v>-</v>
      </c>
      <c r="EU267" s="19" t="str">
        <f t="shared" ca="1" si="1747"/>
        <v>-</v>
      </c>
      <c r="EV267" s="19" t="str">
        <f t="shared" ca="1" si="1747"/>
        <v>-</v>
      </c>
      <c r="EW267" s="19" t="str">
        <f t="shared" ca="1" si="1747"/>
        <v>-</v>
      </c>
      <c r="EX267" s="19" t="str">
        <f t="shared" ca="1" si="1747"/>
        <v>-</v>
      </c>
      <c r="EY267" s="19" t="str">
        <f t="shared" ca="1" si="1747"/>
        <v>-</v>
      </c>
      <c r="EZ267" s="19" t="str">
        <f t="shared" ca="1" si="1747"/>
        <v>-</v>
      </c>
      <c r="FA267" s="19" t="str">
        <f t="shared" ca="1" si="1747"/>
        <v>-</v>
      </c>
      <c r="FB267" s="19" t="str">
        <f t="shared" ca="1" si="1747"/>
        <v>-</v>
      </c>
      <c r="FC267" s="19" t="str">
        <f t="shared" ca="1" si="1747"/>
        <v>-</v>
      </c>
      <c r="FD267" s="19" t="str">
        <f t="shared" ca="1" si="1747"/>
        <v>-</v>
      </c>
      <c r="FE267" s="19" t="str">
        <f t="shared" ca="1" si="1747"/>
        <v>-</v>
      </c>
      <c r="FF267" s="19">
        <f t="shared" ca="1" si="1747"/>
        <v>0</v>
      </c>
      <c r="FG267" s="430">
        <f t="shared" ca="1" si="1929"/>
        <v>0</v>
      </c>
      <c r="FH267" s="430">
        <f t="shared" ca="1" si="1929"/>
        <v>0</v>
      </c>
      <c r="FI267" s="114">
        <f t="shared" ca="1" si="1930"/>
        <v>0</v>
      </c>
      <c r="FJ267" s="114">
        <f t="shared" ca="1" si="1930"/>
        <v>0</v>
      </c>
      <c r="FK267" s="114">
        <f t="shared" ca="1" si="1930"/>
        <v>0</v>
      </c>
      <c r="FL267" s="114">
        <f t="shared" ca="1" si="1930"/>
        <v>0</v>
      </c>
      <c r="FM267" s="114">
        <f t="shared" ca="1" si="1930"/>
        <v>0</v>
      </c>
      <c r="FN267" s="536">
        <f t="shared" ca="1" si="1831"/>
        <v>0</v>
      </c>
      <c r="FO267" s="114">
        <f t="shared" ca="1" si="1931"/>
        <v>0</v>
      </c>
      <c r="FP267" s="114">
        <f t="shared" ca="1" si="1931"/>
        <v>0</v>
      </c>
      <c r="FQ267" s="114">
        <f t="shared" ca="1" si="1931"/>
        <v>0</v>
      </c>
      <c r="FR267" s="114">
        <f t="shared" ca="1" si="1931"/>
        <v>0</v>
      </c>
      <c r="FS267" s="114">
        <f t="shared" ca="1" si="1931"/>
        <v>0</v>
      </c>
      <c r="FT267" s="536">
        <f t="shared" ca="1" si="1832"/>
        <v>0</v>
      </c>
      <c r="FU267" s="114">
        <f t="shared" ca="1" si="1932"/>
        <v>0</v>
      </c>
      <c r="FV267" s="114">
        <f t="shared" ca="1" si="1932"/>
        <v>0</v>
      </c>
      <c r="FW267" s="114">
        <f t="shared" ca="1" si="1932"/>
        <v>0</v>
      </c>
      <c r="FX267" s="114">
        <f t="shared" ca="1" si="1932"/>
        <v>0</v>
      </c>
      <c r="FY267" s="114">
        <f t="shared" ca="1" si="1932"/>
        <v>0</v>
      </c>
      <c r="FZ267" s="536">
        <f t="shared" ca="1" si="1833"/>
        <v>0</v>
      </c>
      <c r="GA267" s="114">
        <f t="shared" ca="1" si="1933"/>
        <v>0</v>
      </c>
      <c r="GB267" s="114">
        <f t="shared" ca="1" si="1933"/>
        <v>0</v>
      </c>
      <c r="GC267" s="114">
        <f t="shared" ca="1" si="1933"/>
        <v>0</v>
      </c>
      <c r="GD267" s="114">
        <f t="shared" ca="1" si="1933"/>
        <v>0</v>
      </c>
      <c r="GE267" s="114">
        <f t="shared" ca="1" si="1933"/>
        <v>0</v>
      </c>
      <c r="GF267" s="536">
        <f t="shared" ca="1" si="1834"/>
        <v>0</v>
      </c>
      <c r="GG267" s="114">
        <f t="shared" ca="1" si="1934"/>
        <v>0</v>
      </c>
      <c r="GH267" s="114">
        <f t="shared" ca="1" si="1934"/>
        <v>0</v>
      </c>
      <c r="GI267" s="114">
        <f t="shared" ca="1" si="1934"/>
        <v>0</v>
      </c>
      <c r="GJ267" s="114">
        <f t="shared" ca="1" si="1934"/>
        <v>0</v>
      </c>
      <c r="GK267" s="114">
        <f t="shared" ca="1" si="1934"/>
        <v>0</v>
      </c>
      <c r="GL267" s="536">
        <f t="shared" ca="1" si="1835"/>
        <v>0</v>
      </c>
      <c r="GM267" s="114">
        <f t="shared" ca="1" si="1935"/>
        <v>0</v>
      </c>
      <c r="GN267" s="114">
        <f t="shared" ca="1" si="1935"/>
        <v>0</v>
      </c>
      <c r="GO267" s="114">
        <f t="shared" ca="1" si="1935"/>
        <v>0</v>
      </c>
      <c r="GP267" s="114">
        <f t="shared" ca="1" si="1935"/>
        <v>0</v>
      </c>
      <c r="GQ267" s="114">
        <f t="shared" ca="1" si="1935"/>
        <v>0</v>
      </c>
      <c r="GR267" s="536">
        <f t="shared" ca="1" si="1836"/>
        <v>0</v>
      </c>
      <c r="GS267" s="115">
        <f t="shared" ca="1" si="1936"/>
        <v>0</v>
      </c>
      <c r="GT267" s="115">
        <f t="shared" ca="1" si="1936"/>
        <v>0</v>
      </c>
      <c r="GU267" s="115">
        <f t="shared" ca="1" si="1936"/>
        <v>0</v>
      </c>
      <c r="GV267" s="115">
        <f t="shared" ca="1" si="1936"/>
        <v>0</v>
      </c>
      <c r="GW267" s="553">
        <f t="shared" ca="1" si="1937"/>
        <v>0</v>
      </c>
      <c r="GX267" s="553">
        <f t="shared" ca="1" si="1937"/>
        <v>0</v>
      </c>
      <c r="GY267" s="553">
        <f t="shared" ca="1" si="1937"/>
        <v>0</v>
      </c>
      <c r="GZ267" s="553">
        <f t="shared" ca="1" si="1937"/>
        <v>0</v>
      </c>
      <c r="HA267" s="553">
        <f t="shared" ca="1" si="1937"/>
        <v>0</v>
      </c>
      <c r="HB267" s="553">
        <f t="shared" ca="1" si="1937"/>
        <v>0</v>
      </c>
      <c r="HC267" s="553">
        <f t="shared" ca="1" si="1937"/>
        <v>0</v>
      </c>
      <c r="HD267" s="553">
        <f t="shared" ca="1" si="1937"/>
        <v>0</v>
      </c>
      <c r="HE267" s="553">
        <f t="shared" ca="1" si="1937"/>
        <v>0</v>
      </c>
      <c r="HF267" s="553">
        <f t="shared" ca="1" si="1937"/>
        <v>0</v>
      </c>
      <c r="HG267" s="553">
        <f t="shared" ca="1" si="1937"/>
        <v>0</v>
      </c>
      <c r="HH267" s="553">
        <f t="shared" ca="1" si="1937"/>
        <v>0</v>
      </c>
      <c r="HI267" s="553">
        <f t="shared" ca="1" si="1937"/>
        <v>0</v>
      </c>
      <c r="HJ267" s="553">
        <f t="shared" ca="1" si="1937"/>
        <v>0</v>
      </c>
      <c r="HK267" s="553">
        <f t="shared" ca="1" si="1937"/>
        <v>0</v>
      </c>
      <c r="HL267" s="553">
        <f t="shared" ca="1" si="1937"/>
        <v>0</v>
      </c>
      <c r="HM267" s="553">
        <f t="shared" ca="1" si="1938"/>
        <v>0</v>
      </c>
      <c r="HN267" s="553">
        <f t="shared" ca="1" si="1938"/>
        <v>0</v>
      </c>
      <c r="HO267" s="553">
        <f t="shared" ca="1" si="1938"/>
        <v>0</v>
      </c>
      <c r="HP267" s="553">
        <f t="shared" ca="1" si="1938"/>
        <v>0</v>
      </c>
      <c r="HQ267" s="19">
        <f t="shared" ca="1" si="1485"/>
        <v>0</v>
      </c>
      <c r="HR267" s="114">
        <f t="shared" ca="1" si="1939"/>
        <v>0</v>
      </c>
      <c r="HS267" s="114">
        <f t="shared" ca="1" si="1939"/>
        <v>0</v>
      </c>
      <c r="HT267" s="114">
        <f t="shared" ca="1" si="1939"/>
        <v>0</v>
      </c>
      <c r="HU267" s="114">
        <f t="shared" ca="1" si="1939"/>
        <v>0</v>
      </c>
      <c r="HV267" s="114">
        <f t="shared" ca="1" si="1939"/>
        <v>0</v>
      </c>
      <c r="HW267" s="536">
        <f t="shared" ca="1" si="1838"/>
        <v>0</v>
      </c>
      <c r="HX267" s="114">
        <f t="shared" ca="1" si="1940"/>
        <v>0</v>
      </c>
      <c r="HY267" s="114">
        <f t="shared" ca="1" si="1940"/>
        <v>0</v>
      </c>
      <c r="HZ267" s="114">
        <f t="shared" ca="1" si="1940"/>
        <v>0</v>
      </c>
      <c r="IA267" s="114">
        <f t="shared" ca="1" si="1940"/>
        <v>0</v>
      </c>
      <c r="IB267" s="114">
        <f t="shared" ca="1" si="1940"/>
        <v>0</v>
      </c>
      <c r="IC267" s="536">
        <f t="shared" ca="1" si="1839"/>
        <v>0</v>
      </c>
      <c r="ID267" s="114">
        <f t="shared" ca="1" si="1941"/>
        <v>0</v>
      </c>
      <c r="IE267" s="114">
        <f t="shared" ca="1" si="1941"/>
        <v>0</v>
      </c>
      <c r="IF267" s="114">
        <f t="shared" ca="1" si="1941"/>
        <v>0</v>
      </c>
      <c r="IG267" s="114">
        <f t="shared" ca="1" si="1941"/>
        <v>0</v>
      </c>
      <c r="IH267" s="114">
        <f t="shared" ca="1" si="1941"/>
        <v>0</v>
      </c>
      <c r="II267" s="536">
        <f t="shared" ca="1" si="1840"/>
        <v>0</v>
      </c>
      <c r="IJ267" s="114">
        <f t="shared" ca="1" si="1942"/>
        <v>0</v>
      </c>
      <c r="IK267" s="114">
        <f t="shared" ca="1" si="1942"/>
        <v>0</v>
      </c>
      <c r="IL267" s="114">
        <f t="shared" ca="1" si="1942"/>
        <v>0</v>
      </c>
      <c r="IM267" s="114">
        <f t="shared" ca="1" si="1942"/>
        <v>0</v>
      </c>
      <c r="IN267" s="114">
        <f t="shared" ca="1" si="1942"/>
        <v>0</v>
      </c>
      <c r="IO267" s="536">
        <f t="shared" ca="1" si="1841"/>
        <v>0</v>
      </c>
      <c r="IP267" s="114">
        <f t="shared" ca="1" si="1943"/>
        <v>0</v>
      </c>
      <c r="IQ267" s="114">
        <f t="shared" ca="1" si="1943"/>
        <v>0</v>
      </c>
      <c r="IR267" s="114">
        <f t="shared" ca="1" si="1943"/>
        <v>0</v>
      </c>
      <c r="IS267" s="114">
        <f t="shared" ca="1" si="1943"/>
        <v>0</v>
      </c>
      <c r="IT267" s="114">
        <f t="shared" ca="1" si="1943"/>
        <v>0</v>
      </c>
      <c r="IU267" s="536">
        <f t="shared" ca="1" si="1842"/>
        <v>0</v>
      </c>
      <c r="IV267" s="114">
        <f t="shared" ca="1" si="1944"/>
        <v>0</v>
      </c>
      <c r="IW267" s="114">
        <f t="shared" ca="1" si="1944"/>
        <v>0</v>
      </c>
      <c r="IX267" s="114">
        <f t="shared" ca="1" si="1944"/>
        <v>0</v>
      </c>
      <c r="IY267" s="114">
        <f t="shared" ca="1" si="1944"/>
        <v>0</v>
      </c>
      <c r="IZ267" s="114">
        <f t="shared" ca="1" si="1944"/>
        <v>0</v>
      </c>
      <c r="JA267" s="536">
        <f t="shared" ca="1" si="1843"/>
        <v>0</v>
      </c>
      <c r="JB267" s="115">
        <f t="shared" ca="1" si="1945"/>
        <v>0</v>
      </c>
      <c r="JC267" s="115">
        <f t="shared" ca="1" si="1945"/>
        <v>0</v>
      </c>
      <c r="JD267" s="115">
        <f t="shared" ca="1" si="1945"/>
        <v>0</v>
      </c>
      <c r="JE267" s="115">
        <f t="shared" ca="1" si="1945"/>
        <v>0</v>
      </c>
      <c r="JF267" s="553">
        <f t="shared" ca="1" si="1946"/>
        <v>0</v>
      </c>
      <c r="JG267" s="553">
        <f t="shared" ca="1" si="1946"/>
        <v>0</v>
      </c>
      <c r="JH267" s="553">
        <f t="shared" ca="1" si="1946"/>
        <v>0</v>
      </c>
      <c r="JI267" s="553">
        <f t="shared" ca="1" si="1946"/>
        <v>0</v>
      </c>
      <c r="JJ267" s="553">
        <f t="shared" ca="1" si="1946"/>
        <v>0</v>
      </c>
      <c r="JK267" s="553">
        <f t="shared" ca="1" si="1946"/>
        <v>0</v>
      </c>
      <c r="JL267" s="553">
        <f t="shared" ca="1" si="1946"/>
        <v>0</v>
      </c>
      <c r="JM267" s="553">
        <f t="shared" ca="1" si="1946"/>
        <v>0</v>
      </c>
      <c r="JN267" s="553">
        <f t="shared" ca="1" si="1946"/>
        <v>0</v>
      </c>
      <c r="JO267" s="553">
        <f t="shared" ca="1" si="1946"/>
        <v>0</v>
      </c>
      <c r="JP267" s="553">
        <f t="shared" ca="1" si="1946"/>
        <v>0</v>
      </c>
      <c r="JQ267" s="553">
        <f t="shared" ca="1" si="1946"/>
        <v>0</v>
      </c>
      <c r="JR267" s="553">
        <f t="shared" ca="1" si="1946"/>
        <v>0</v>
      </c>
      <c r="JS267" s="553">
        <f t="shared" ca="1" si="1946"/>
        <v>0</v>
      </c>
      <c r="JT267" s="553">
        <f t="shared" ca="1" si="1946"/>
        <v>0</v>
      </c>
      <c r="JU267" s="553">
        <f t="shared" ca="1" si="1946"/>
        <v>0</v>
      </c>
      <c r="JV267" s="553">
        <f t="shared" ca="1" si="1947"/>
        <v>0</v>
      </c>
      <c r="JW267" s="553">
        <f t="shared" ca="1" si="1947"/>
        <v>0</v>
      </c>
      <c r="JX267" s="553">
        <f t="shared" ca="1" si="1947"/>
        <v>0</v>
      </c>
      <c r="JY267" s="553">
        <f t="shared" ca="1" si="1947"/>
        <v>0</v>
      </c>
      <c r="JZ267" s="19">
        <f t="shared" ca="1" si="1501"/>
        <v>0</v>
      </c>
      <c r="KA267" s="5">
        <f t="shared" ca="1" si="1845"/>
        <v>67</v>
      </c>
      <c r="KB267" s="9"/>
      <c r="KC267" s="5">
        <f t="shared" ca="1" si="1948"/>
        <v>1</v>
      </c>
      <c r="KD267" s="5" t="b">
        <f t="shared" ca="1" si="1948"/>
        <v>0</v>
      </c>
      <c r="KE267" s="19">
        <f t="shared" ca="1" si="1742"/>
        <v>0</v>
      </c>
      <c r="KF267" s="5">
        <f t="shared" ca="1" si="1846"/>
        <v>0</v>
      </c>
      <c r="KG267" s="5">
        <f t="shared" ca="1" si="1847"/>
        <v>1.2500000000000001E-2</v>
      </c>
      <c r="KH267" s="5">
        <f t="shared" si="1848"/>
        <v>0</v>
      </c>
      <c r="KI267" s="19">
        <f t="shared" ca="1" si="1683"/>
        <v>0</v>
      </c>
      <c r="KJ267" s="5">
        <f t="shared" ca="1" si="1849"/>
        <v>60</v>
      </c>
      <c r="KK267" s="19" t="str">
        <f t="shared" ca="1" si="1850"/>
        <v>-</v>
      </c>
      <c r="KL267" s="19" t="str">
        <f t="shared" ca="1" si="1850"/>
        <v>-</v>
      </c>
      <c r="KM267" s="19" t="str">
        <f t="shared" ca="1" si="1850"/>
        <v>-</v>
      </c>
      <c r="KN267" s="19" t="str">
        <f t="shared" ca="1" si="1850"/>
        <v>-</v>
      </c>
      <c r="KO267" s="19" t="str">
        <f t="shared" ca="1" si="1850"/>
        <v>-</v>
      </c>
      <c r="KP267" s="19" t="str">
        <f t="shared" ca="1" si="1850"/>
        <v>-</v>
      </c>
      <c r="KQ267" s="19" t="str">
        <f t="shared" ca="1" si="1850"/>
        <v>-</v>
      </c>
      <c r="KR267" s="19" t="str">
        <f t="shared" ca="1" si="1850"/>
        <v>-</v>
      </c>
      <c r="KS267" s="19" t="str">
        <f t="shared" ca="1" si="1850"/>
        <v>-</v>
      </c>
      <c r="KT267" s="19" t="str">
        <f t="shared" ca="1" si="1850"/>
        <v>-</v>
      </c>
      <c r="KU267" s="19" t="str">
        <f t="shared" ca="1" si="1850"/>
        <v>-</v>
      </c>
      <c r="KV267" s="19" t="str">
        <f t="shared" ca="1" si="1850"/>
        <v>-</v>
      </c>
      <c r="KW267" s="5">
        <f t="shared" si="1851"/>
        <v>1</v>
      </c>
      <c r="KX267" s="5">
        <f t="shared" ca="1" si="1804"/>
        <v>0</v>
      </c>
      <c r="KY267" s="5">
        <f t="shared" ca="1" si="1804"/>
        <v>1</v>
      </c>
      <c r="KZ267" s="5">
        <f t="shared" ca="1" si="1804"/>
        <v>1</v>
      </c>
      <c r="LA267" s="5">
        <f t="shared" ca="1" si="1982"/>
        <v>1</v>
      </c>
      <c r="LB267" s="5">
        <f t="shared" ca="1" si="1982"/>
        <v>1</v>
      </c>
      <c r="LC267" s="5">
        <f t="shared" ca="1" si="1982"/>
        <v>0</v>
      </c>
      <c r="LD267" s="5">
        <f t="shared" ca="1" si="1982"/>
        <v>0.98</v>
      </c>
      <c r="LE267" s="5">
        <f t="shared" ca="1" si="1982"/>
        <v>0</v>
      </c>
      <c r="LF267" s="5">
        <f t="shared" ca="1" si="1982"/>
        <v>0</v>
      </c>
      <c r="LG267" s="5">
        <f t="shared" ca="1" si="1982"/>
        <v>1</v>
      </c>
      <c r="LH267" s="5">
        <f t="shared" ca="1" si="1982"/>
        <v>0</v>
      </c>
      <c r="LI267" s="5">
        <f t="shared" ca="1" si="1982"/>
        <v>0</v>
      </c>
      <c r="LJ267" s="5">
        <f t="shared" ca="1" si="1982"/>
        <v>0</v>
      </c>
      <c r="LK267" s="5">
        <f t="shared" ca="1" si="1982"/>
        <v>0</v>
      </c>
      <c r="LL267" s="5">
        <f t="shared" ca="1" si="1982"/>
        <v>1</v>
      </c>
      <c r="LM267" s="5">
        <f t="shared" ca="1" si="1982"/>
        <v>0</v>
      </c>
      <c r="LN267" s="5">
        <f t="shared" ca="1" si="1982"/>
        <v>1</v>
      </c>
      <c r="LO267" s="19">
        <f t="shared" ca="1" si="1742"/>
        <v>0</v>
      </c>
      <c r="LP267" s="19">
        <f t="shared" ca="1" si="1971"/>
        <v>0</v>
      </c>
      <c r="LQ267" s="19">
        <f t="shared" ca="1" si="1971"/>
        <v>0</v>
      </c>
      <c r="LR267" s="19">
        <f t="shared" ca="1" si="1971"/>
        <v>0</v>
      </c>
      <c r="LS267" s="19">
        <f t="shared" ca="1" si="1971"/>
        <v>0</v>
      </c>
      <c r="LT267" s="19">
        <f t="shared" ca="1" si="1971"/>
        <v>0</v>
      </c>
      <c r="LU267" s="19">
        <f t="shared" ca="1" si="1971"/>
        <v>0</v>
      </c>
      <c r="LV267" s="19">
        <f t="shared" ca="1" si="1971"/>
        <v>0</v>
      </c>
      <c r="LW267" s="19">
        <f t="shared" ca="1" si="1971"/>
        <v>0</v>
      </c>
      <c r="LX267" s="19">
        <f t="shared" ca="1" si="1971"/>
        <v>0</v>
      </c>
      <c r="LY267" s="19">
        <f t="shared" ca="1" si="1971"/>
        <v>0</v>
      </c>
      <c r="LZ267" s="19">
        <f t="shared" ca="1" si="1971"/>
        <v>0</v>
      </c>
      <c r="MA267" s="19">
        <f t="shared" ca="1" si="1971"/>
        <v>0</v>
      </c>
      <c r="MB267" s="19">
        <f t="shared" ca="1" si="1971"/>
        <v>0</v>
      </c>
      <c r="MC267" s="19">
        <f t="shared" ca="1" si="1971"/>
        <v>0</v>
      </c>
      <c r="MD267" s="19">
        <f t="shared" ca="1" si="1971"/>
        <v>0</v>
      </c>
      <c r="ME267" s="19">
        <f t="shared" ca="1" si="1971"/>
        <v>0</v>
      </c>
      <c r="MF267" s="19">
        <f t="shared" ca="1" si="1949"/>
        <v>0</v>
      </c>
      <c r="MG267" s="19">
        <f t="shared" ca="1" si="1949"/>
        <v>0</v>
      </c>
      <c r="MH267" s="19">
        <f t="shared" ca="1" si="1949"/>
        <v>0</v>
      </c>
      <c r="MI267" s="19">
        <f t="shared" ca="1" si="1949"/>
        <v>0</v>
      </c>
      <c r="MJ267" s="5">
        <f t="shared" ca="1" si="1950"/>
        <v>0</v>
      </c>
      <c r="MK267" s="5">
        <f t="shared" ca="1" si="1950"/>
        <v>6.25E-2</v>
      </c>
      <c r="ML267" s="5">
        <f t="shared" ca="1" si="1950"/>
        <v>6.25E-2</v>
      </c>
      <c r="MM267" s="5">
        <f t="shared" ca="1" si="1950"/>
        <v>6.25E-2</v>
      </c>
      <c r="MN267" s="5">
        <f t="shared" ca="1" si="1951"/>
        <v>0</v>
      </c>
      <c r="MO267" s="5">
        <f t="shared" ca="1" si="1951"/>
        <v>0</v>
      </c>
      <c r="MP267" s="5">
        <f t="shared" ca="1" si="1951"/>
        <v>0</v>
      </c>
      <c r="MQ267" s="5">
        <f t="shared" ca="1" si="1951"/>
        <v>0</v>
      </c>
      <c r="MR267" s="5">
        <f t="shared" ca="1" si="1951"/>
        <v>0</v>
      </c>
      <c r="MS267" s="5">
        <f t="shared" ca="1" si="1951"/>
        <v>0</v>
      </c>
      <c r="MT267" s="19">
        <f t="shared" ca="1" si="1949"/>
        <v>0</v>
      </c>
      <c r="MU267" s="19">
        <f t="shared" ca="1" si="1949"/>
        <v>1</v>
      </c>
      <c r="MV267" s="19">
        <f t="shared" ca="1" si="1678"/>
        <v>0</v>
      </c>
      <c r="MW267" s="19">
        <f t="shared" ca="1" si="1678"/>
        <v>0</v>
      </c>
      <c r="MX267" s="19">
        <f t="shared" ca="1" si="1678"/>
        <v>0</v>
      </c>
      <c r="MY267" s="19">
        <f t="shared" ca="1" si="1678"/>
        <v>0</v>
      </c>
      <c r="MZ267" s="19">
        <f t="shared" ca="1" si="1678"/>
        <v>1</v>
      </c>
      <c r="NA267" s="9"/>
      <c r="NB267" s="5" t="b">
        <f t="shared" ca="1" si="1854"/>
        <v>0</v>
      </c>
      <c r="NC267" s="19" t="str">
        <f t="shared" ca="1" si="1515"/>
        <v>-</v>
      </c>
      <c r="ND267" s="5">
        <f t="shared" ca="1" si="1773"/>
        <v>0.5</v>
      </c>
      <c r="NE267" s="5" t="b">
        <f t="shared" ca="1" si="1983"/>
        <v>0</v>
      </c>
      <c r="NF267" s="5" t="b">
        <f t="shared" ca="1" si="1983"/>
        <v>0</v>
      </c>
      <c r="NG267" s="5" t="b">
        <f t="shared" ca="1" si="1983"/>
        <v>1</v>
      </c>
      <c r="NH267" s="134">
        <f t="shared" ca="1" si="1984"/>
        <v>2</v>
      </c>
      <c r="NI267" s="134">
        <f t="shared" ca="1" si="1984"/>
        <v>2</v>
      </c>
      <c r="NJ267" s="5" t="b">
        <f t="shared" ca="1" si="1952"/>
        <v>0</v>
      </c>
      <c r="NK267" s="5" t="b">
        <f t="shared" ca="1" si="1952"/>
        <v>1</v>
      </c>
      <c r="NL267" s="5" t="b">
        <f t="shared" ca="1" si="1952"/>
        <v>1</v>
      </c>
      <c r="NM267" s="5" t="b">
        <f t="shared" ca="1" si="1952"/>
        <v>0</v>
      </c>
      <c r="NN267" s="5">
        <f t="shared" ca="1" si="1953"/>
        <v>1</v>
      </c>
      <c r="NO267" s="5">
        <f t="shared" ca="1" si="1953"/>
        <v>0</v>
      </c>
      <c r="NP267" s="5" t="b">
        <f t="shared" ca="1" si="1774"/>
        <v>0</v>
      </c>
      <c r="NQ267" s="5" t="str" cm="1">
        <f t="array" aca="1" ref="NQ267" ca="1">IF(OR(NR267:NY267&lt;&gt;"-"),TRUE,"-")</f>
        <v>-</v>
      </c>
      <c r="NR267" s="19" t="str">
        <f t="shared" ca="1" si="1954"/>
        <v>-</v>
      </c>
      <c r="NS267" s="19" t="str">
        <f t="shared" ca="1" si="1954"/>
        <v>-</v>
      </c>
      <c r="NT267" s="19" t="str">
        <f t="shared" ca="1" si="1954"/>
        <v>-</v>
      </c>
      <c r="NU267" s="19" t="str">
        <f t="shared" ca="1" si="1954"/>
        <v>-</v>
      </c>
      <c r="NV267" s="19" t="str">
        <f t="shared" ca="1" si="1954"/>
        <v>-</v>
      </c>
      <c r="NW267" s="19" t="str">
        <f t="shared" ca="1" si="1954"/>
        <v>-</v>
      </c>
      <c r="NX267" s="19" t="str">
        <f t="shared" ca="1" si="1954"/>
        <v>-</v>
      </c>
      <c r="NY267" s="19" t="str">
        <f t="shared" ca="1" si="1954"/>
        <v>-</v>
      </c>
      <c r="NZ267" s="5" t="b">
        <f t="array" aca="1" ref="NZ267" ca="1">IF(OR(OA267:OG267&lt;&gt;"-"),TRUE,"-")</f>
        <v>1</v>
      </c>
      <c r="OA267" s="19">
        <f t="shared" ca="1" si="1755"/>
        <v>0</v>
      </c>
      <c r="OB267" s="19">
        <f t="shared" ca="1" si="1755"/>
        <v>999999</v>
      </c>
      <c r="OC267" s="19">
        <f t="shared" ca="1" si="1755"/>
        <v>999999</v>
      </c>
      <c r="OD267" s="19">
        <f t="shared" ca="1" si="1755"/>
        <v>999999</v>
      </c>
      <c r="OE267" s="19">
        <f t="shared" ca="1" si="1755"/>
        <v>999999</v>
      </c>
      <c r="OF267" s="19">
        <f t="shared" ca="1" si="1755"/>
        <v>999999</v>
      </c>
      <c r="OG267" s="19">
        <f t="shared" ca="1" si="1755"/>
        <v>999999</v>
      </c>
      <c r="OH267" s="19" t="str">
        <f t="shared" ca="1" si="1755"/>
        <v>-</v>
      </c>
      <c r="OI267" s="19" t="str">
        <f t="shared" ca="1" si="1755"/>
        <v>-</v>
      </c>
      <c r="OJ267" s="19" t="str">
        <f t="shared" ca="1" si="1755"/>
        <v>-</v>
      </c>
      <c r="OK267" s="19" t="b">
        <f t="shared" ca="1" si="1755"/>
        <v>1</v>
      </c>
      <c r="OL267" s="19">
        <f t="shared" ca="1" si="1755"/>
        <v>0</v>
      </c>
      <c r="OM267" s="5" t="str">
        <f t="shared" ca="1" si="1955"/>
        <v>-</v>
      </c>
      <c r="ON267" s="5" t="str">
        <f t="shared" ca="1" si="1955"/>
        <v>-</v>
      </c>
      <c r="OO267" s="5" t="str">
        <f t="shared" ca="1" si="1955"/>
        <v>-</v>
      </c>
      <c r="OP267" s="5" t="str">
        <f t="shared" ca="1" si="1955"/>
        <v>-</v>
      </c>
      <c r="OQ267" s="19" t="str">
        <f t="shared" ca="1" si="1972"/>
        <v>-</v>
      </c>
      <c r="OR267" s="19" t="str">
        <f t="shared" ca="1" si="1972"/>
        <v>-</v>
      </c>
      <c r="OS267" s="19" t="str">
        <f t="shared" ca="1" si="1972"/>
        <v>-</v>
      </c>
      <c r="OT267" s="19" t="str">
        <f t="shared" ca="1" si="1972"/>
        <v>-</v>
      </c>
      <c r="OU267" s="5">
        <f t="shared" ca="1" si="1753"/>
        <v>0</v>
      </c>
      <c r="OV267" s="19" t="str">
        <f t="shared" ca="1" si="1972"/>
        <v>-</v>
      </c>
      <c r="OW267" s="5" t="str">
        <f t="shared" ca="1" si="1957"/>
        <v>-</v>
      </c>
      <c r="OX267" s="5">
        <f t="shared" ca="1" si="1957"/>
        <v>500</v>
      </c>
      <c r="OY267" s="5">
        <f t="shared" ca="1" si="1957"/>
        <v>500</v>
      </c>
      <c r="OZ267" s="5" t="str">
        <f t="shared" ca="1" si="1957"/>
        <v>-</v>
      </c>
      <c r="PA267" s="5" t="str">
        <f t="shared" ca="1" si="1957"/>
        <v>-</v>
      </c>
      <c r="PB267" s="5" t="str">
        <f t="shared" ca="1" si="1957"/>
        <v>-</v>
      </c>
      <c r="PC267" s="5">
        <f t="shared" ca="1" si="1860"/>
        <v>1.5</v>
      </c>
      <c r="PD267" s="9"/>
      <c r="PE267" s="19">
        <f t="shared" ca="1" si="1972"/>
        <v>50</v>
      </c>
      <c r="PF267" s="19">
        <f t="shared" ref="PF267:PO272" ca="1" si="2006">OFFSET(PF$5,$B267,0)</f>
        <v>50</v>
      </c>
      <c r="PG267" s="19">
        <f t="shared" ca="1" si="2006"/>
        <v>50</v>
      </c>
      <c r="PH267" s="19">
        <f t="shared" ca="1" si="2006"/>
        <v>50</v>
      </c>
      <c r="PI267" s="5">
        <f t="shared" ca="1" si="1862"/>
        <v>1</v>
      </c>
      <c r="PJ267" s="5">
        <f t="shared" ca="1" si="1863"/>
        <v>1</v>
      </c>
      <c r="PK267" s="5">
        <f t="shared" ca="1" si="1864"/>
        <v>1</v>
      </c>
      <c r="PL267" s="9"/>
      <c r="PM267" s="19" t="b">
        <f t="shared" ca="1" si="2006"/>
        <v>0</v>
      </c>
      <c r="PN267" s="19" t="b">
        <f t="shared" ca="1" si="2006"/>
        <v>0</v>
      </c>
      <c r="PO267" s="19">
        <f t="shared" ca="1" si="2006"/>
        <v>1</v>
      </c>
      <c r="PP267" s="134">
        <f t="shared" ca="1" si="1958"/>
        <v>1</v>
      </c>
      <c r="PQ267" s="134">
        <f t="shared" ca="1" si="1958"/>
        <v>1</v>
      </c>
      <c r="PR267" s="134">
        <f t="shared" ca="1" si="1958"/>
        <v>1</v>
      </c>
      <c r="PS267" s="134">
        <f t="shared" ca="1" si="1958"/>
        <v>1</v>
      </c>
      <c r="PT267" s="134">
        <f t="shared" ca="1" si="1958"/>
        <v>1</v>
      </c>
      <c r="PU267" s="134">
        <f t="shared" ca="1" si="1958"/>
        <v>1</v>
      </c>
      <c r="PV267" s="134">
        <f t="shared" ca="1" si="1958"/>
        <v>1</v>
      </c>
      <c r="PW267" s="134">
        <f t="shared" ca="1" si="1958"/>
        <v>1</v>
      </c>
      <c r="PX267" s="9"/>
      <c r="PY267" s="537" t="str">
        <f t="shared" ca="1" si="1985"/>
        <v>-</v>
      </c>
      <c r="PZ267" s="537" t="str">
        <f t="shared" ca="1" si="1985"/>
        <v>-</v>
      </c>
      <c r="QA267" s="537" t="str">
        <f t="shared" ca="1" si="1985"/>
        <v>-</v>
      </c>
      <c r="QB267" s="537" t="str">
        <f t="shared" ca="1" si="1985"/>
        <v>-</v>
      </c>
      <c r="QC267" s="537" t="str">
        <f t="shared" ca="1" si="1985"/>
        <v>-</v>
      </c>
      <c r="QD267" s="537" t="str">
        <f t="shared" ca="1" si="1985"/>
        <v>-</v>
      </c>
      <c r="QE267" s="537" t="str">
        <f t="shared" ca="1" si="1985"/>
        <v>-</v>
      </c>
      <c r="QF267" s="537" t="str">
        <f t="shared" ca="1" si="1985"/>
        <v>-</v>
      </c>
      <c r="QG267" s="537" t="str">
        <f t="shared" ca="1" si="1985"/>
        <v>-</v>
      </c>
      <c r="QH267" s="537" t="str">
        <f t="shared" ca="1" si="1985"/>
        <v>-</v>
      </c>
      <c r="QI267" s="537" t="str">
        <f t="shared" ca="1" si="1985"/>
        <v>-</v>
      </c>
      <c r="QJ267" s="537" t="str">
        <f t="shared" ca="1" si="1985"/>
        <v>-</v>
      </c>
      <c r="QK267" s="537" t="str">
        <f t="shared" ca="1" si="1985"/>
        <v>-</v>
      </c>
      <c r="QL267" s="537" t="str">
        <f t="shared" ca="1" si="1985"/>
        <v>-</v>
      </c>
      <c r="QM267" s="537" t="str">
        <f t="shared" ca="1" si="1985"/>
        <v>-</v>
      </c>
      <c r="QN267" s="537" t="str">
        <f t="shared" ca="1" si="1985"/>
        <v>-</v>
      </c>
      <c r="QO267" s="537" t="str">
        <f t="shared" ca="1" si="1986"/>
        <v>-</v>
      </c>
      <c r="QP267" s="537" t="str">
        <f t="shared" ca="1" si="1986"/>
        <v>-</v>
      </c>
      <c r="QQ267" s="537" t="str">
        <f t="shared" ca="1" si="1986"/>
        <v>-</v>
      </c>
      <c r="QR267" s="537" t="str">
        <f t="shared" ca="1" si="1986"/>
        <v>-</v>
      </c>
      <c r="QS267" s="537" t="str">
        <f t="shared" ca="1" si="1986"/>
        <v>-</v>
      </c>
      <c r="QT267" s="537" t="str">
        <f t="shared" ca="1" si="1986"/>
        <v>-</v>
      </c>
      <c r="QU267" s="537" t="str">
        <f t="shared" ca="1" si="1986"/>
        <v>-</v>
      </c>
      <c r="QV267" s="537" t="str">
        <f t="shared" ca="1" si="1986"/>
        <v>-</v>
      </c>
      <c r="QW267" s="537" t="str">
        <f t="shared" ca="1" si="1986"/>
        <v>-</v>
      </c>
      <c r="QX267" s="537" t="str">
        <f t="shared" ca="1" si="1986"/>
        <v>-</v>
      </c>
      <c r="QY267" s="537" t="str">
        <f t="shared" ca="1" si="1986"/>
        <v>-</v>
      </c>
      <c r="QZ267" s="537" t="str">
        <f t="shared" ca="1" si="1986"/>
        <v>-</v>
      </c>
      <c r="RA267" s="537" t="str">
        <f t="shared" ca="1" si="1986"/>
        <v>-</v>
      </c>
      <c r="RB267" s="537" t="str">
        <f t="shared" ca="1" si="1986"/>
        <v>-</v>
      </c>
      <c r="RC267" s="537" t="str">
        <f t="shared" ca="1" si="1986"/>
        <v>-</v>
      </c>
      <c r="RD267" s="537" t="str">
        <f t="shared" ca="1" si="1986"/>
        <v>-</v>
      </c>
      <c r="RE267" s="537" t="str">
        <f t="shared" ca="1" si="1987"/>
        <v>-</v>
      </c>
      <c r="RF267" s="537" t="str">
        <f t="shared" ca="1" si="1987"/>
        <v>-</v>
      </c>
      <c r="RG267" s="537" t="str">
        <f t="shared" ca="1" si="1987"/>
        <v>-</v>
      </c>
      <c r="RH267" s="537" t="str">
        <f t="shared" ca="1" si="1987"/>
        <v>-</v>
      </c>
      <c r="RI267" s="547" t="str">
        <f t="shared" ca="1" si="1988"/>
        <v>-</v>
      </c>
      <c r="RJ267" s="547" t="str">
        <f t="shared" ca="1" si="1988"/>
        <v>-</v>
      </c>
      <c r="RK267" s="547" t="str">
        <f t="shared" ca="1" si="1988"/>
        <v>-</v>
      </c>
      <c r="RL267" s="547" t="str">
        <f t="shared" ca="1" si="1988"/>
        <v>-</v>
      </c>
      <c r="RM267" s="547" t="str">
        <f t="shared" ca="1" si="1988"/>
        <v>-</v>
      </c>
      <c r="RN267" s="547" t="str">
        <f t="shared" ca="1" si="1988"/>
        <v>-</v>
      </c>
      <c r="RO267" s="547" t="str">
        <f t="shared" ca="1" si="1988"/>
        <v>-</v>
      </c>
      <c r="RP267" s="547" t="str">
        <f t="shared" ca="1" si="1988"/>
        <v>-</v>
      </c>
      <c r="RQ267" s="547" t="str">
        <f t="shared" ca="1" si="1988"/>
        <v>-</v>
      </c>
      <c r="RR267" s="547" t="str">
        <f t="shared" ca="1" si="1988"/>
        <v>-</v>
      </c>
      <c r="RS267" s="547" t="str">
        <f t="shared" ca="1" si="1988"/>
        <v>-</v>
      </c>
      <c r="RT267" s="547" t="str">
        <f t="shared" ca="1" si="1988"/>
        <v>-</v>
      </c>
      <c r="RU267" s="547" t="str">
        <f t="shared" ca="1" si="1988"/>
        <v>-</v>
      </c>
      <c r="RV267" s="547" t="str">
        <f t="shared" ca="1" si="1988"/>
        <v>-</v>
      </c>
      <c r="RW267" s="547" t="str">
        <f t="shared" ca="1" si="1988"/>
        <v>-</v>
      </c>
      <c r="RX267" s="547" t="str">
        <f t="shared" ca="1" si="1988"/>
        <v>-</v>
      </c>
      <c r="RY267" s="547" t="str">
        <f t="shared" ca="1" si="1989"/>
        <v>-</v>
      </c>
      <c r="RZ267" s="547" t="str">
        <f t="shared" ca="1" si="1989"/>
        <v>-</v>
      </c>
      <c r="SA267" s="547" t="str">
        <f t="shared" ca="1" si="1989"/>
        <v>-</v>
      </c>
      <c r="SB267" s="547" t="str">
        <f t="shared" ca="1" si="1989"/>
        <v>-</v>
      </c>
      <c r="SC267" s="547" t="str">
        <f t="shared" ca="1" si="1989"/>
        <v>-</v>
      </c>
      <c r="SD267" s="547" t="str">
        <f t="shared" ca="1" si="1989"/>
        <v>-</v>
      </c>
      <c r="SE267" s="547" t="str">
        <f t="shared" ca="1" si="1989"/>
        <v>-</v>
      </c>
      <c r="SF267" s="547" t="str">
        <f t="shared" ca="1" si="1989"/>
        <v>-</v>
      </c>
      <c r="SG267" s="547" t="str">
        <f t="shared" ca="1" si="1989"/>
        <v>-</v>
      </c>
      <c r="SH267" s="547" t="str">
        <f t="shared" ca="1" si="1989"/>
        <v>-</v>
      </c>
      <c r="SI267" s="537" t="str">
        <f t="shared" ca="1" si="1990"/>
        <v>-</v>
      </c>
      <c r="SJ267" s="537" t="str">
        <f t="shared" ca="1" si="1990"/>
        <v>-</v>
      </c>
      <c r="SK267" s="537" t="str">
        <f t="shared" ca="1" si="1990"/>
        <v>-</v>
      </c>
      <c r="SL267" s="537" t="str">
        <f t="shared" ca="1" si="1990"/>
        <v>-</v>
      </c>
      <c r="SM267" s="537" t="str">
        <f t="shared" ca="1" si="1990"/>
        <v>-</v>
      </c>
      <c r="SN267" s="537" t="str">
        <f t="shared" ca="1" si="1990"/>
        <v>-</v>
      </c>
      <c r="SO267" s="537" t="str">
        <f t="shared" ca="1" si="1990"/>
        <v>-</v>
      </c>
      <c r="SP267" s="537" t="str">
        <f t="shared" ca="1" si="1990"/>
        <v>-</v>
      </c>
      <c r="SQ267" s="537" t="str">
        <f t="shared" ca="1" si="1990"/>
        <v>-</v>
      </c>
      <c r="SR267" s="537" t="str">
        <f t="shared" ca="1" si="1990"/>
        <v>-</v>
      </c>
      <c r="SS267" s="537" t="str">
        <f t="shared" ca="1" si="1990"/>
        <v>-</v>
      </c>
      <c r="ST267" s="537" t="str">
        <f t="shared" ca="1" si="1990"/>
        <v>-</v>
      </c>
      <c r="SU267" s="537" t="str">
        <f t="shared" ca="1" si="1990"/>
        <v>-</v>
      </c>
      <c r="SV267" s="537" t="str">
        <f t="shared" ca="1" si="1990"/>
        <v>-</v>
      </c>
      <c r="SW267" s="537" t="str">
        <f t="shared" ca="1" si="1990"/>
        <v>-</v>
      </c>
      <c r="SX267" s="537" t="str">
        <f t="shared" ca="1" si="1990"/>
        <v>-</v>
      </c>
      <c r="SY267" s="537" t="str">
        <f t="shared" ca="1" si="1991"/>
        <v>-</v>
      </c>
      <c r="SZ267" s="537" t="str">
        <f t="shared" ca="1" si="1991"/>
        <v>-</v>
      </c>
      <c r="TA267" s="537" t="str">
        <f t="shared" ca="1" si="1991"/>
        <v>-</v>
      </c>
      <c r="TB267" s="537" t="str">
        <f t="shared" ca="1" si="1991"/>
        <v>-</v>
      </c>
      <c r="TC267" s="537" t="str">
        <f t="shared" ca="1" si="1991"/>
        <v>-</v>
      </c>
      <c r="TD267" s="537" t="str">
        <f t="shared" ca="1" si="1991"/>
        <v>-</v>
      </c>
      <c r="TE267" s="537" t="str">
        <f t="shared" ca="1" si="1991"/>
        <v>-</v>
      </c>
      <c r="TF267" s="537" t="str">
        <f t="shared" ca="1" si="1991"/>
        <v>-</v>
      </c>
      <c r="TG267" s="537" t="str">
        <f t="shared" ca="1" si="1991"/>
        <v>-</v>
      </c>
      <c r="TH267" s="537" t="str">
        <f t="shared" ca="1" si="1991"/>
        <v>-</v>
      </c>
      <c r="TI267" s="537" t="str">
        <f t="shared" ca="1" si="1991"/>
        <v>-</v>
      </c>
      <c r="TJ267" s="537" t="str">
        <f t="shared" ca="1" si="1991"/>
        <v>-</v>
      </c>
      <c r="TK267" s="537" t="str">
        <f t="shared" ca="1" si="1991"/>
        <v>-</v>
      </c>
      <c r="TL267" s="537" t="str">
        <f t="shared" ca="1" si="1991"/>
        <v>-</v>
      </c>
      <c r="TM267" s="537" t="str">
        <f t="shared" ca="1" si="1991"/>
        <v>-</v>
      </c>
      <c r="TN267" s="537" t="str">
        <f t="shared" ca="1" si="1991"/>
        <v>-</v>
      </c>
      <c r="TO267" s="537" t="str">
        <f t="shared" ca="1" si="1992"/>
        <v>-</v>
      </c>
      <c r="TP267" s="537" t="str">
        <f t="shared" ca="1" si="1992"/>
        <v>-</v>
      </c>
      <c r="TQ267" s="537" t="str">
        <f t="shared" ca="1" si="1992"/>
        <v>-</v>
      </c>
      <c r="TR267" s="537" t="str">
        <f t="shared" ca="1" si="1992"/>
        <v>-</v>
      </c>
      <c r="TS267" s="547" t="str">
        <f t="shared" ca="1" si="1993"/>
        <v>-</v>
      </c>
      <c r="TT267" s="547" t="str">
        <f t="shared" ca="1" si="1993"/>
        <v>-</v>
      </c>
      <c r="TU267" s="547" t="str">
        <f t="shared" ca="1" si="1993"/>
        <v>-</v>
      </c>
      <c r="TV267" s="547" t="str">
        <f t="shared" ca="1" si="1993"/>
        <v>-</v>
      </c>
      <c r="TW267" s="547" t="str">
        <f t="shared" ca="1" si="1993"/>
        <v>-</v>
      </c>
      <c r="TX267" s="547" t="str">
        <f t="shared" ca="1" si="1993"/>
        <v>-</v>
      </c>
      <c r="TY267" s="547" t="str">
        <f t="shared" ca="1" si="1993"/>
        <v>-</v>
      </c>
      <c r="TZ267" s="547" t="str">
        <f t="shared" ca="1" si="1993"/>
        <v>-</v>
      </c>
      <c r="UA267" s="547" t="str">
        <f t="shared" ca="1" si="1993"/>
        <v>-</v>
      </c>
      <c r="UB267" s="547" t="str">
        <f t="shared" ca="1" si="1993"/>
        <v>-</v>
      </c>
      <c r="UC267" s="547" t="str">
        <f t="shared" ca="1" si="1993"/>
        <v>-</v>
      </c>
      <c r="UD267" s="547" t="str">
        <f t="shared" ca="1" si="1993"/>
        <v>-</v>
      </c>
      <c r="UE267" s="547" t="str">
        <f t="shared" ca="1" si="1993"/>
        <v>-</v>
      </c>
      <c r="UF267" s="547" t="str">
        <f t="shared" ca="1" si="1993"/>
        <v>-</v>
      </c>
      <c r="UG267" s="547" t="str">
        <f t="shared" ca="1" si="1993"/>
        <v>-</v>
      </c>
      <c r="UH267" s="547" t="str">
        <f t="shared" ca="1" si="1993"/>
        <v>-</v>
      </c>
      <c r="UI267" s="547" t="str">
        <f t="shared" ca="1" si="1994"/>
        <v>-</v>
      </c>
      <c r="UJ267" s="547" t="str">
        <f t="shared" ca="1" si="1994"/>
        <v>-</v>
      </c>
      <c r="UK267" s="547" t="str">
        <f t="shared" ca="1" si="1994"/>
        <v>-</v>
      </c>
      <c r="UL267" s="547" t="str">
        <f t="shared" ca="1" si="1994"/>
        <v>-</v>
      </c>
      <c r="UM267" s="547" t="str">
        <f t="shared" ca="1" si="1994"/>
        <v>-</v>
      </c>
      <c r="UN267" s="547" t="str">
        <f t="shared" ca="1" si="1994"/>
        <v>-</v>
      </c>
      <c r="UO267" s="547" t="str">
        <f t="shared" ca="1" si="1994"/>
        <v>-</v>
      </c>
      <c r="UP267" s="547" t="str">
        <f t="shared" ca="1" si="1994"/>
        <v>-</v>
      </c>
      <c r="UQ267" s="547" t="str">
        <f t="shared" ca="1" si="1994"/>
        <v>-</v>
      </c>
      <c r="UR267" s="547" t="str">
        <f t="shared" ca="1" si="1994"/>
        <v>-</v>
      </c>
      <c r="US267" s="537" t="str">
        <f t="shared" ca="1" si="1995"/>
        <v>-</v>
      </c>
      <c r="UT267" s="537" t="str">
        <f t="shared" ca="1" si="1995"/>
        <v>-</v>
      </c>
      <c r="UU267" s="537" t="str">
        <f t="shared" ca="1" si="1995"/>
        <v>-</v>
      </c>
      <c r="UV267" s="537" t="str">
        <f t="shared" ca="1" si="1995"/>
        <v>-</v>
      </c>
      <c r="UW267" s="537" t="str">
        <f t="shared" ca="1" si="1995"/>
        <v>-</v>
      </c>
      <c r="UX267" s="537" t="str">
        <f t="shared" ca="1" si="1995"/>
        <v>-</v>
      </c>
      <c r="UY267" s="537" t="str">
        <f t="shared" ca="1" si="1995"/>
        <v>-</v>
      </c>
      <c r="UZ267" s="537" t="str">
        <f t="shared" ca="1" si="1995"/>
        <v>-</v>
      </c>
      <c r="VA267" s="537" t="str">
        <f t="shared" ca="1" si="1995"/>
        <v>-</v>
      </c>
      <c r="VB267" s="537" t="str">
        <f t="shared" ca="1" si="1995"/>
        <v>-</v>
      </c>
      <c r="VC267" s="537" t="str">
        <f t="shared" ca="1" si="1995"/>
        <v>-</v>
      </c>
      <c r="VD267" s="537" t="str">
        <f t="shared" ca="1" si="1995"/>
        <v>-</v>
      </c>
      <c r="VE267" s="537" t="str">
        <f t="shared" ca="1" si="1995"/>
        <v>-</v>
      </c>
      <c r="VF267" s="537" t="str">
        <f t="shared" ca="1" si="1995"/>
        <v>-</v>
      </c>
      <c r="VG267" s="537" t="str">
        <f t="shared" ca="1" si="1995"/>
        <v>-</v>
      </c>
      <c r="VH267" s="537" t="str">
        <f t="shared" ca="1" si="1995"/>
        <v>-</v>
      </c>
      <c r="VI267" s="537" t="str">
        <f t="shared" ca="1" si="1996"/>
        <v>-</v>
      </c>
      <c r="VJ267" s="537" t="str">
        <f t="shared" ca="1" si="1996"/>
        <v>-</v>
      </c>
      <c r="VK267" s="537" t="str">
        <f t="shared" ca="1" si="1996"/>
        <v>-</v>
      </c>
      <c r="VL267" s="537" t="str">
        <f t="shared" ca="1" si="1996"/>
        <v>-</v>
      </c>
      <c r="VM267" s="537" t="str">
        <f t="shared" ca="1" si="1996"/>
        <v>-</v>
      </c>
      <c r="VN267" s="537" t="str">
        <f t="shared" ca="1" si="1996"/>
        <v>-</v>
      </c>
      <c r="VO267" s="537" t="str">
        <f t="shared" ca="1" si="1996"/>
        <v>-</v>
      </c>
      <c r="VP267" s="537" t="str">
        <f t="shared" ca="1" si="1996"/>
        <v>-</v>
      </c>
      <c r="VQ267" s="537" t="str">
        <f t="shared" ca="1" si="1996"/>
        <v>-</v>
      </c>
      <c r="VR267" s="537" t="str">
        <f t="shared" ca="1" si="1996"/>
        <v>-</v>
      </c>
      <c r="VS267" s="537" t="str">
        <f t="shared" ca="1" si="1996"/>
        <v>-</v>
      </c>
      <c r="VT267" s="537" t="str">
        <f t="shared" ca="1" si="1996"/>
        <v>-</v>
      </c>
      <c r="VU267" s="537" t="str">
        <f t="shared" ca="1" si="1996"/>
        <v>-</v>
      </c>
      <c r="VV267" s="537" t="str">
        <f t="shared" ca="1" si="1996"/>
        <v>-</v>
      </c>
      <c r="VW267" s="537" t="b">
        <f t="shared" ca="1" si="1996"/>
        <v>1</v>
      </c>
      <c r="VX267" s="537" t="b">
        <f t="shared" ca="1" si="1996"/>
        <v>1</v>
      </c>
      <c r="VY267" s="537" t="b">
        <f t="shared" ca="1" si="1997"/>
        <v>1</v>
      </c>
      <c r="VZ267" s="537" t="b">
        <f t="shared" ca="1" si="1997"/>
        <v>1</v>
      </c>
      <c r="WA267" s="537" t="b">
        <f t="shared" ca="1" si="1997"/>
        <v>1</v>
      </c>
      <c r="WB267" s="537" t="b">
        <f t="shared" ca="1" si="1997"/>
        <v>1</v>
      </c>
      <c r="WC267" s="547" t="b">
        <f t="shared" ca="1" si="1998"/>
        <v>1</v>
      </c>
      <c r="WD267" s="547" t="b">
        <f t="shared" ca="1" si="1998"/>
        <v>1</v>
      </c>
      <c r="WE267" s="547" t="b">
        <f t="shared" ca="1" si="1998"/>
        <v>1</v>
      </c>
      <c r="WF267" s="547" t="b">
        <f t="shared" ca="1" si="1998"/>
        <v>1</v>
      </c>
      <c r="WG267" s="547" t="b">
        <f t="shared" ca="1" si="1998"/>
        <v>1</v>
      </c>
      <c r="WH267" s="547" t="b">
        <f t="shared" ca="1" si="1998"/>
        <v>1</v>
      </c>
      <c r="WI267" s="547" t="b">
        <f t="shared" ca="1" si="1998"/>
        <v>1</v>
      </c>
      <c r="WJ267" s="547" t="b">
        <f t="shared" ca="1" si="1998"/>
        <v>1</v>
      </c>
      <c r="WK267" s="547" t="b">
        <f t="shared" ca="1" si="1998"/>
        <v>1</v>
      </c>
      <c r="WL267" s="547" t="b">
        <f t="shared" ca="1" si="1998"/>
        <v>1</v>
      </c>
      <c r="WM267" s="547" t="b">
        <f t="shared" ca="1" si="1998"/>
        <v>1</v>
      </c>
      <c r="WN267" s="547" t="b">
        <f t="shared" ca="1" si="1998"/>
        <v>1</v>
      </c>
      <c r="WO267" s="547" t="b">
        <f t="shared" ca="1" si="1998"/>
        <v>1</v>
      </c>
      <c r="WP267" s="547" t="b">
        <f t="shared" ca="1" si="1998"/>
        <v>1</v>
      </c>
      <c r="WQ267" s="547" t="b">
        <f t="shared" ca="1" si="1998"/>
        <v>1</v>
      </c>
      <c r="WR267" s="547" t="b">
        <f t="shared" ca="1" si="1998"/>
        <v>1</v>
      </c>
      <c r="WS267" s="547" t="b">
        <f t="shared" ca="1" si="1999"/>
        <v>1</v>
      </c>
      <c r="WT267" s="547" t="b">
        <f t="shared" ca="1" si="1999"/>
        <v>1</v>
      </c>
      <c r="WU267" s="547" t="b">
        <f t="shared" ca="1" si="1999"/>
        <v>1</v>
      </c>
      <c r="WV267" s="547" t="b">
        <f t="shared" ca="1" si="1999"/>
        <v>1</v>
      </c>
      <c r="WW267" s="547" t="b">
        <f t="shared" ca="1" si="1999"/>
        <v>1</v>
      </c>
      <c r="WX267" s="547" t="b">
        <f t="shared" ca="1" si="1999"/>
        <v>1</v>
      </c>
      <c r="WY267" s="547" t="b">
        <f t="shared" ca="1" si="1999"/>
        <v>1</v>
      </c>
      <c r="WZ267" s="547" t="b">
        <f t="shared" ca="1" si="1999"/>
        <v>1</v>
      </c>
      <c r="XA267" s="547" t="b">
        <f t="shared" ca="1" si="1999"/>
        <v>1</v>
      </c>
      <c r="XB267" s="547" t="b">
        <f t="shared" ca="1" si="1999"/>
        <v>1</v>
      </c>
      <c r="XC267" s="19">
        <f t="shared" ca="1" si="2003"/>
        <v>0</v>
      </c>
      <c r="XD267" s="599">
        <v>0</v>
      </c>
    </row>
    <row r="268" spans="1:628" outlineLevel="2">
      <c r="A268" s="20">
        <f t="shared" si="1423"/>
        <v>263</v>
      </c>
      <c r="B268" s="241">
        <f t="shared" ca="1" si="1754"/>
        <v>231</v>
      </c>
      <c r="C268" s="115">
        <v>302</v>
      </c>
      <c r="D268" s="134" t="str">
        <f t="shared" ca="1" si="1810"/>
        <v>GSW</v>
      </c>
      <c r="E268" t="b">
        <v>1</v>
      </c>
      <c r="F268" t="b">
        <v>0</v>
      </c>
      <c r="G268" t="b">
        <f t="shared" si="1973"/>
        <v>1</v>
      </c>
      <c r="H268" s="213">
        <f t="shared" ca="1" si="1549"/>
        <v>59</v>
      </c>
      <c r="I268" s="19">
        <f t="shared" ca="1" si="1426"/>
        <v>1</v>
      </c>
      <c r="J268" s="19">
        <f t="shared" ca="1" si="1426"/>
        <v>0</v>
      </c>
      <c r="K268" s="114">
        <f t="shared" ca="1" si="1630"/>
        <v>14</v>
      </c>
      <c r="L268" s="114">
        <f t="shared" ca="1" si="1904"/>
        <v>3</v>
      </c>
      <c r="M268" s="19">
        <f t="shared" ca="1" si="1426"/>
        <v>2</v>
      </c>
      <c r="N268" s="19">
        <f t="shared" ca="1" si="1426"/>
        <v>2</v>
      </c>
      <c r="O268" s="114">
        <f t="shared" ca="1" si="1812"/>
        <v>2</v>
      </c>
      <c r="P268" s="19">
        <f t="shared" ca="1" si="1686"/>
        <v>3</v>
      </c>
      <c r="Q268" s="19">
        <f t="shared" ca="1" si="1686"/>
        <v>2</v>
      </c>
      <c r="R268" s="19">
        <f t="shared" ca="1" si="1686"/>
        <v>1</v>
      </c>
      <c r="S268" s="19">
        <f t="shared" ca="1" si="1686"/>
        <v>0</v>
      </c>
      <c r="T268" s="19">
        <f t="shared" ca="1" si="1686"/>
        <v>0</v>
      </c>
      <c r="U268" s="19">
        <f t="shared" ca="1" si="1686"/>
        <v>0</v>
      </c>
      <c r="V268" s="19">
        <f t="shared" ca="1" si="1686"/>
        <v>0</v>
      </c>
      <c r="W268" s="19">
        <f t="shared" ca="1" si="1686"/>
        <v>0</v>
      </c>
      <c r="X268" s="19">
        <f t="shared" ca="1" si="1686"/>
        <v>1</v>
      </c>
      <c r="Y268" s="19">
        <f t="shared" ca="1" si="1686"/>
        <v>1</v>
      </c>
      <c r="Z268" s="19">
        <f t="shared" ca="1" si="1686"/>
        <v>1</v>
      </c>
      <c r="AA268" s="209"/>
      <c r="AB268" s="209"/>
      <c r="AC268" s="209"/>
      <c r="AD268" s="209"/>
      <c r="AE268" s="209"/>
      <c r="AF268" s="19">
        <f t="shared" ca="1" si="1687"/>
        <v>0</v>
      </c>
      <c r="AG268" s="209"/>
      <c r="AH268" s="209"/>
      <c r="AI268" s="209"/>
      <c r="AJ268" s="209"/>
      <c r="AK268" s="209"/>
      <c r="AL268" s="209"/>
      <c r="AM268" s="209"/>
      <c r="AN268" s="209"/>
      <c r="AO268" s="134">
        <f t="shared" ca="1" si="1813"/>
        <v>2</v>
      </c>
      <c r="AP268" s="134">
        <f ca="1">INDEX(CHOOSE($P268,DataAutumn!i.AdultDrys,DataWinter!i.AdultDrys,DataSpring!i.AdultDrys),1,$O268)</f>
        <v>3</v>
      </c>
      <c r="AQ268" s="5">
        <f t="shared" ca="1" si="1925"/>
        <v>2</v>
      </c>
      <c r="AR268" s="5">
        <f t="shared" ca="1" si="1925"/>
        <v>0</v>
      </c>
      <c r="AS268" s="5">
        <f t="shared" ca="1" si="1814"/>
        <v>6</v>
      </c>
      <c r="AT268" s="209"/>
      <c r="AU268" s="209"/>
      <c r="AV268" s="209"/>
      <c r="AW268" s="353" t="str">
        <f t="shared" ca="1" si="1763"/>
        <v>TemplateRE 00059 GSW MWM     TOL204 Scan2 GFS_1 RR+01% REV14_1_3 PI00.0% Part0  GP100% WP100% MP100% (T_F33N11L00)</v>
      </c>
      <c r="AX268" s="9" t="str">
        <f ca="1">IF(COUNTIF(AW$5:AW268,AW268)=1,"-","Dup")</f>
        <v>-</v>
      </c>
      <c r="AY268" s="9"/>
      <c r="AZ268" s="19" t="str">
        <f t="shared" ca="1" si="1926"/>
        <v>-</v>
      </c>
      <c r="BA268" s="19" t="str">
        <f t="shared" ca="1" si="1926"/>
        <v>-</v>
      </c>
      <c r="BB268" s="19" t="str">
        <f t="shared" ca="1" si="1926"/>
        <v>-</v>
      </c>
      <c r="BC268" s="19" t="str">
        <f t="shared" ca="1" si="1926"/>
        <v>-</v>
      </c>
      <c r="BD268" s="19" t="str">
        <f t="shared" ca="1" si="1926"/>
        <v>-</v>
      </c>
      <c r="BE268" s="19" t="str">
        <f t="shared" ca="1" si="1926"/>
        <v>-</v>
      </c>
      <c r="BF268" s="19" t="str">
        <f t="shared" ca="1" si="1926"/>
        <v>-</v>
      </c>
      <c r="BG268" s="19" t="str">
        <f t="shared" ca="1" si="1926"/>
        <v>-</v>
      </c>
      <c r="BH268" s="19" t="str">
        <f t="shared" ca="1" si="1926"/>
        <v>-</v>
      </c>
      <c r="BI268" s="9"/>
      <c r="BJ268" s="19" t="b">
        <f t="shared" ca="1" si="2001"/>
        <v>1</v>
      </c>
      <c r="BK268" s="19" t="str">
        <f t="shared" ca="1" si="2001"/>
        <v>-</v>
      </c>
      <c r="BL268" s="19" t="str">
        <f t="shared" ca="1" si="2001"/>
        <v>-</v>
      </c>
      <c r="BM268" s="19" t="str">
        <f t="shared" ca="1" si="2001"/>
        <v>-</v>
      </c>
      <c r="BN268" s="19" t="b">
        <f t="shared" ca="1" si="2001"/>
        <v>0</v>
      </c>
      <c r="BO268" s="19">
        <f t="shared" ca="1" si="2001"/>
        <v>0</v>
      </c>
      <c r="BP268" s="19" t="str">
        <f t="shared" ca="1" si="2001"/>
        <v>-</v>
      </c>
      <c r="BQ268" s="19" t="str">
        <f t="shared" ca="1" si="2001"/>
        <v>-</v>
      </c>
      <c r="BR268" s="19" t="b">
        <f t="shared" ca="1" si="2001"/>
        <v>1</v>
      </c>
      <c r="BS268" s="9"/>
      <c r="BT268" s="19" t="str">
        <f t="shared" ca="1" si="1440"/>
        <v>-</v>
      </c>
      <c r="BU268" s="5" t="str">
        <f t="shared" ca="1" si="1974"/>
        <v>-</v>
      </c>
      <c r="BV268" s="5">
        <f t="shared" ca="1" si="1975"/>
        <v>1</v>
      </c>
      <c r="BW268" s="5">
        <f t="shared" ca="1" si="1818"/>
        <v>1</v>
      </c>
      <c r="BX268" s="19" t="str">
        <f t="shared" ca="1" si="1443"/>
        <v>-</v>
      </c>
      <c r="BY268" s="19" t="str">
        <f t="shared" ca="1" si="1443"/>
        <v>-</v>
      </c>
      <c r="BZ268" s="19" t="str">
        <f t="shared" ca="1" si="1443"/>
        <v>-</v>
      </c>
      <c r="CA268" s="5" t="str">
        <f t="shared" ca="1" si="1976"/>
        <v>-</v>
      </c>
      <c r="CB268" s="5">
        <f t="shared" ca="1" si="1977"/>
        <v>1</v>
      </c>
      <c r="CC268" s="5">
        <f t="shared" ca="1" si="1977"/>
        <v>1</v>
      </c>
      <c r="CD268" s="19" t="str">
        <f t="shared" ca="1" si="1446"/>
        <v>-</v>
      </c>
      <c r="CE268" s="5" t="str">
        <f t="shared" ca="1" si="1978"/>
        <v>-</v>
      </c>
      <c r="CF268" s="5">
        <f t="shared" ca="1" si="1979"/>
        <v>1</v>
      </c>
      <c r="CG268" s="19" t="str">
        <f t="shared" ca="1" si="1449"/>
        <v>-</v>
      </c>
      <c r="CH268" s="19" t="str">
        <f t="shared" ca="1" si="1449"/>
        <v>-</v>
      </c>
      <c r="CI268" s="5">
        <f t="shared" ca="1" si="1450"/>
        <v>1</v>
      </c>
      <c r="CJ268" s="19" t="str">
        <f t="shared" ca="1" si="1449"/>
        <v>-</v>
      </c>
      <c r="CK268" s="5" t="str">
        <f t="shared" ca="1" si="1980"/>
        <v>-</v>
      </c>
      <c r="CL268" s="5">
        <f t="shared" ca="1" si="1981"/>
        <v>1</v>
      </c>
      <c r="CM268" s="5">
        <f t="shared" ca="1" si="1824"/>
        <v>1</v>
      </c>
      <c r="CN268" s="9"/>
      <c r="CO268" s="5" t="b">
        <f t="shared" ca="1" si="1453"/>
        <v>0</v>
      </c>
      <c r="CP268" s="12">
        <f t="shared" ca="1" si="1748"/>
        <v>2232111</v>
      </c>
      <c r="CQ268" s="19">
        <f t="shared" ca="1" si="1455"/>
        <v>0</v>
      </c>
      <c r="CR268" s="19" t="str">
        <f t="shared" ca="1" si="1455"/>
        <v>-</v>
      </c>
      <c r="CS268" s="143">
        <f t="shared" ca="1" si="1893"/>
        <v>1</v>
      </c>
      <c r="CT268" s="143">
        <f t="shared" ca="1" si="1893"/>
        <v>1</v>
      </c>
      <c r="CU268" s="12">
        <v>0</v>
      </c>
      <c r="CV268" s="143">
        <f t="shared" ca="1" si="1906"/>
        <v>1</v>
      </c>
      <c r="CW268" s="143">
        <f t="shared" ca="1" si="1906"/>
        <v>1</v>
      </c>
      <c r="CX268" s="143">
        <f t="shared" ca="1" si="1906"/>
        <v>1</v>
      </c>
      <c r="CY268" s="12">
        <v>0</v>
      </c>
      <c r="CZ268" s="12">
        <v>0</v>
      </c>
      <c r="DA268" s="143">
        <f t="shared" ca="1" si="1908"/>
        <v>1</v>
      </c>
      <c r="DB268" s="143">
        <f t="shared" ca="1" si="1908"/>
        <v>1</v>
      </c>
      <c r="DC268" s="143">
        <f t="shared" ca="1" si="2004"/>
        <v>1</v>
      </c>
      <c r="DD268" s="143">
        <f t="shared" ca="1" si="2004"/>
        <v>1</v>
      </c>
      <c r="DE268" s="143">
        <f t="shared" ca="1" si="2004"/>
        <v>1</v>
      </c>
      <c r="DF268" s="143">
        <f t="shared" ca="1" si="2004"/>
        <v>1</v>
      </c>
      <c r="DG268" s="143">
        <f t="shared" ca="1" si="2004"/>
        <v>0</v>
      </c>
      <c r="DH268" s="143">
        <f t="shared" ca="1" si="2004"/>
        <v>1</v>
      </c>
      <c r="DI268" s="143">
        <f t="shared" ca="1" si="2004"/>
        <v>1</v>
      </c>
      <c r="DJ268" s="9"/>
      <c r="DK268" s="19" t="b">
        <f t="shared" ca="1" si="1460"/>
        <v>1</v>
      </c>
      <c r="DL268" s="19" t="b">
        <f t="shared" ca="1" si="1460"/>
        <v>1</v>
      </c>
      <c r="DM268" s="19" t="b">
        <f t="shared" ca="1" si="1460"/>
        <v>1</v>
      </c>
      <c r="DN268" s="468">
        <f t="shared" ca="1" si="1895"/>
        <v>22321111</v>
      </c>
      <c r="DO268" s="19" t="b">
        <f t="shared" ca="1" si="2005"/>
        <v>1</v>
      </c>
      <c r="DP268" s="19">
        <f t="shared" ca="1" si="2005"/>
        <v>0</v>
      </c>
      <c r="DQ268" s="19" t="str">
        <f t="shared" ca="1" si="2005"/>
        <v>-</v>
      </c>
      <c r="DR268" s="578" t="str">
        <f t="shared" ca="1" si="2005"/>
        <v>-</v>
      </c>
      <c r="DS268" s="430">
        <f t="shared" ca="1" si="1927"/>
        <v>652</v>
      </c>
      <c r="DT268" s="430">
        <f t="shared" ca="1" si="1927"/>
        <v>686</v>
      </c>
      <c r="DU268" s="430">
        <f t="shared" ca="1" si="1927"/>
        <v>721</v>
      </c>
      <c r="DV268" s="142">
        <f t="shared" ca="1" si="1928"/>
        <v>378</v>
      </c>
      <c r="DW268" s="142">
        <f t="shared" ca="1" si="1928"/>
        <v>413</v>
      </c>
      <c r="DX268" s="142">
        <f t="shared" ca="1" si="1928"/>
        <v>448</v>
      </c>
      <c r="DY268" s="19" t="str">
        <f t="shared" ca="1" si="1911"/>
        <v>-</v>
      </c>
      <c r="DZ268" s="19" t="str">
        <f t="shared" ca="1" si="1911"/>
        <v>-</v>
      </c>
      <c r="EA268" s="19" t="str">
        <f t="shared" ca="1" si="1911"/>
        <v>-</v>
      </c>
      <c r="EB268" s="19" t="str">
        <f t="shared" ca="1" si="1911"/>
        <v>-</v>
      </c>
      <c r="EC268" s="19" t="str">
        <f t="shared" ca="1" si="1911"/>
        <v>-</v>
      </c>
      <c r="ED268" s="19" t="str">
        <f t="shared" ca="1" si="1911"/>
        <v>-</v>
      </c>
      <c r="EE268" s="19">
        <f t="shared" ca="1" si="1911"/>
        <v>1</v>
      </c>
      <c r="EF268" s="19">
        <f t="shared" ca="1" si="1911"/>
        <v>1</v>
      </c>
      <c r="EG268" s="19">
        <f t="shared" ca="1" si="1911"/>
        <v>0</v>
      </c>
      <c r="EH268" s="19" t="str">
        <f t="shared" ca="1" si="1911"/>
        <v>-</v>
      </c>
      <c r="EI268" s="19" t="str">
        <f t="shared" ca="1" si="1911"/>
        <v>-</v>
      </c>
      <c r="EJ268" s="19" t="str">
        <f t="shared" ca="1" si="1911"/>
        <v>-</v>
      </c>
      <c r="EK268" s="19" t="str">
        <f t="shared" ca="1" si="1911"/>
        <v>-</v>
      </c>
      <c r="EL268" s="19" t="str">
        <f t="shared" ca="1" si="1911"/>
        <v>-</v>
      </c>
      <c r="EM268" s="19">
        <f t="shared" ca="1" si="1911"/>
        <v>0</v>
      </c>
      <c r="EN268" s="19" t="str">
        <f t="shared" ca="1" si="1911"/>
        <v>-</v>
      </c>
      <c r="EO268" s="19" t="str">
        <f t="shared" ca="1" si="1909"/>
        <v>-</v>
      </c>
      <c r="EP268" s="19" t="str">
        <f t="shared" ca="1" si="1909"/>
        <v>-</v>
      </c>
      <c r="EQ268" s="19">
        <f t="shared" ca="1" si="1909"/>
        <v>0</v>
      </c>
      <c r="ER268" s="19">
        <f t="shared" ca="1" si="1909"/>
        <v>0</v>
      </c>
      <c r="ES268" s="9"/>
      <c r="ET268" s="19" t="str">
        <f t="shared" ca="1" si="1747"/>
        <v>-</v>
      </c>
      <c r="EU268" s="19" t="str">
        <f t="shared" ca="1" si="1747"/>
        <v>-</v>
      </c>
      <c r="EV268" s="19" t="str">
        <f t="shared" ca="1" si="1747"/>
        <v>-</v>
      </c>
      <c r="EW268" s="19" t="str">
        <f t="shared" ca="1" si="1747"/>
        <v>-</v>
      </c>
      <c r="EX268" s="19" t="str">
        <f t="shared" ca="1" si="1747"/>
        <v>-</v>
      </c>
      <c r="EY268" s="19" t="str">
        <f t="shared" ca="1" si="1747"/>
        <v>-</v>
      </c>
      <c r="EZ268" s="19" t="str">
        <f t="shared" ca="1" si="1747"/>
        <v>-</v>
      </c>
      <c r="FA268" s="19" t="str">
        <f t="shared" ca="1" si="1747"/>
        <v>-</v>
      </c>
      <c r="FB268" s="19" t="str">
        <f t="shared" ref="FB268:FF268" ca="1" si="2007">OFFSET(FB$5,$B268,0)</f>
        <v>-</v>
      </c>
      <c r="FC268" s="19" t="str">
        <f t="shared" ca="1" si="2007"/>
        <v>-</v>
      </c>
      <c r="FD268" s="19" t="str">
        <f t="shared" ca="1" si="2007"/>
        <v>-</v>
      </c>
      <c r="FE268" s="19" t="str">
        <f t="shared" ca="1" si="2007"/>
        <v>-</v>
      </c>
      <c r="FF268" s="19">
        <f t="shared" ca="1" si="2007"/>
        <v>0</v>
      </c>
      <c r="FG268" s="430">
        <f t="shared" ca="1" si="1929"/>
        <v>0</v>
      </c>
      <c r="FH268" s="430">
        <f t="shared" ca="1" si="1929"/>
        <v>0</v>
      </c>
      <c r="FI268" s="114">
        <f t="shared" ca="1" si="1930"/>
        <v>0</v>
      </c>
      <c r="FJ268" s="114">
        <f t="shared" ca="1" si="1930"/>
        <v>0</v>
      </c>
      <c r="FK268" s="114">
        <f t="shared" ca="1" si="1930"/>
        <v>0</v>
      </c>
      <c r="FL268" s="114">
        <f t="shared" ca="1" si="1930"/>
        <v>0</v>
      </c>
      <c r="FM268" s="114">
        <f t="shared" ca="1" si="1930"/>
        <v>0</v>
      </c>
      <c r="FN268" s="536">
        <f t="shared" ca="1" si="1831"/>
        <v>0</v>
      </c>
      <c r="FO268" s="114">
        <f t="shared" ca="1" si="1931"/>
        <v>0</v>
      </c>
      <c r="FP268" s="114">
        <f t="shared" ca="1" si="1931"/>
        <v>0</v>
      </c>
      <c r="FQ268" s="114">
        <f t="shared" ca="1" si="1931"/>
        <v>0</v>
      </c>
      <c r="FR268" s="114">
        <f t="shared" ca="1" si="1931"/>
        <v>0</v>
      </c>
      <c r="FS268" s="114">
        <f t="shared" ca="1" si="1931"/>
        <v>0</v>
      </c>
      <c r="FT268" s="536">
        <f t="shared" ca="1" si="1832"/>
        <v>0</v>
      </c>
      <c r="FU268" s="114">
        <f t="shared" ca="1" si="1932"/>
        <v>0</v>
      </c>
      <c r="FV268" s="114">
        <f t="shared" ca="1" si="1932"/>
        <v>0</v>
      </c>
      <c r="FW268" s="114">
        <f t="shared" ca="1" si="1932"/>
        <v>0</v>
      </c>
      <c r="FX268" s="114">
        <f t="shared" ca="1" si="1932"/>
        <v>0</v>
      </c>
      <c r="FY268" s="114">
        <f t="shared" ca="1" si="1932"/>
        <v>0</v>
      </c>
      <c r="FZ268" s="536">
        <f t="shared" ca="1" si="1833"/>
        <v>0</v>
      </c>
      <c r="GA268" s="114">
        <f t="shared" ca="1" si="1933"/>
        <v>0</v>
      </c>
      <c r="GB268" s="114">
        <f t="shared" ca="1" si="1933"/>
        <v>0</v>
      </c>
      <c r="GC268" s="114">
        <f t="shared" ca="1" si="1933"/>
        <v>0</v>
      </c>
      <c r="GD268" s="114">
        <f t="shared" ca="1" si="1933"/>
        <v>0</v>
      </c>
      <c r="GE268" s="114">
        <f t="shared" ca="1" si="1933"/>
        <v>0</v>
      </c>
      <c r="GF268" s="536">
        <f t="shared" ca="1" si="1834"/>
        <v>0</v>
      </c>
      <c r="GG268" s="114">
        <f t="shared" ca="1" si="1934"/>
        <v>0</v>
      </c>
      <c r="GH268" s="114">
        <f t="shared" ca="1" si="1934"/>
        <v>0</v>
      </c>
      <c r="GI268" s="114">
        <f t="shared" ca="1" si="1934"/>
        <v>0</v>
      </c>
      <c r="GJ268" s="114">
        <f t="shared" ca="1" si="1934"/>
        <v>0</v>
      </c>
      <c r="GK268" s="114">
        <f t="shared" ca="1" si="1934"/>
        <v>0</v>
      </c>
      <c r="GL268" s="536">
        <f t="shared" ca="1" si="1835"/>
        <v>0</v>
      </c>
      <c r="GM268" s="114">
        <f t="shared" ca="1" si="1935"/>
        <v>0</v>
      </c>
      <c r="GN268" s="114">
        <f t="shared" ca="1" si="1935"/>
        <v>0</v>
      </c>
      <c r="GO268" s="114">
        <f t="shared" ca="1" si="1935"/>
        <v>0</v>
      </c>
      <c r="GP268" s="114">
        <f t="shared" ca="1" si="1935"/>
        <v>0</v>
      </c>
      <c r="GQ268" s="114">
        <f t="shared" ca="1" si="1935"/>
        <v>0</v>
      </c>
      <c r="GR268" s="536">
        <f t="shared" ca="1" si="1836"/>
        <v>0</v>
      </c>
      <c r="GS268" s="115">
        <f t="shared" ca="1" si="1936"/>
        <v>0</v>
      </c>
      <c r="GT268" s="115">
        <f t="shared" ca="1" si="1936"/>
        <v>0</v>
      </c>
      <c r="GU268" s="115">
        <f t="shared" ca="1" si="1936"/>
        <v>0</v>
      </c>
      <c r="GV268" s="115">
        <f t="shared" ca="1" si="1936"/>
        <v>0</v>
      </c>
      <c r="GW268" s="553">
        <f t="shared" ca="1" si="1937"/>
        <v>0</v>
      </c>
      <c r="GX268" s="553">
        <f t="shared" ca="1" si="1937"/>
        <v>0</v>
      </c>
      <c r="GY268" s="553">
        <f t="shared" ca="1" si="1937"/>
        <v>0</v>
      </c>
      <c r="GZ268" s="553">
        <f t="shared" ca="1" si="1937"/>
        <v>0</v>
      </c>
      <c r="HA268" s="553">
        <f t="shared" ca="1" si="1937"/>
        <v>0</v>
      </c>
      <c r="HB268" s="553">
        <f t="shared" ca="1" si="1937"/>
        <v>0</v>
      </c>
      <c r="HC268" s="553">
        <f t="shared" ca="1" si="1937"/>
        <v>0</v>
      </c>
      <c r="HD268" s="553">
        <f t="shared" ca="1" si="1937"/>
        <v>0</v>
      </c>
      <c r="HE268" s="553">
        <f t="shared" ca="1" si="1937"/>
        <v>0</v>
      </c>
      <c r="HF268" s="553">
        <f t="shared" ca="1" si="1937"/>
        <v>0</v>
      </c>
      <c r="HG268" s="553">
        <f t="shared" ca="1" si="1937"/>
        <v>0</v>
      </c>
      <c r="HH268" s="553">
        <f t="shared" ca="1" si="1937"/>
        <v>0</v>
      </c>
      <c r="HI268" s="553">
        <f t="shared" ca="1" si="1937"/>
        <v>0</v>
      </c>
      <c r="HJ268" s="553">
        <f t="shared" ca="1" si="1937"/>
        <v>0</v>
      </c>
      <c r="HK268" s="553">
        <f t="shared" ca="1" si="1937"/>
        <v>0</v>
      </c>
      <c r="HL268" s="553">
        <f t="shared" ca="1" si="1937"/>
        <v>0</v>
      </c>
      <c r="HM268" s="553">
        <f t="shared" ca="1" si="1938"/>
        <v>0</v>
      </c>
      <c r="HN268" s="553">
        <f t="shared" ca="1" si="1938"/>
        <v>0</v>
      </c>
      <c r="HO268" s="553">
        <f t="shared" ca="1" si="1938"/>
        <v>0</v>
      </c>
      <c r="HP268" s="553">
        <f t="shared" ca="1" si="1938"/>
        <v>0</v>
      </c>
      <c r="HQ268" s="19">
        <f t="shared" ca="1" si="1485"/>
        <v>0</v>
      </c>
      <c r="HR268" s="114">
        <f t="shared" ca="1" si="1939"/>
        <v>0</v>
      </c>
      <c r="HS268" s="114">
        <f t="shared" ca="1" si="1939"/>
        <v>0</v>
      </c>
      <c r="HT268" s="114">
        <f t="shared" ca="1" si="1939"/>
        <v>0</v>
      </c>
      <c r="HU268" s="114">
        <f t="shared" ca="1" si="1939"/>
        <v>0</v>
      </c>
      <c r="HV268" s="114">
        <f t="shared" ca="1" si="1939"/>
        <v>0</v>
      </c>
      <c r="HW268" s="536">
        <f t="shared" ca="1" si="1838"/>
        <v>0</v>
      </c>
      <c r="HX268" s="114">
        <f t="shared" ca="1" si="1940"/>
        <v>0</v>
      </c>
      <c r="HY268" s="114">
        <f t="shared" ca="1" si="1940"/>
        <v>0</v>
      </c>
      <c r="HZ268" s="114">
        <f t="shared" ca="1" si="1940"/>
        <v>0</v>
      </c>
      <c r="IA268" s="114">
        <f t="shared" ca="1" si="1940"/>
        <v>0</v>
      </c>
      <c r="IB268" s="114">
        <f t="shared" ca="1" si="1940"/>
        <v>0</v>
      </c>
      <c r="IC268" s="536">
        <f t="shared" ca="1" si="1839"/>
        <v>0</v>
      </c>
      <c r="ID268" s="114">
        <f t="shared" ca="1" si="1941"/>
        <v>0</v>
      </c>
      <c r="IE268" s="114">
        <f t="shared" ca="1" si="1941"/>
        <v>0</v>
      </c>
      <c r="IF268" s="114">
        <f t="shared" ca="1" si="1941"/>
        <v>0</v>
      </c>
      <c r="IG268" s="114">
        <f t="shared" ca="1" si="1941"/>
        <v>0</v>
      </c>
      <c r="IH268" s="114">
        <f t="shared" ca="1" si="1941"/>
        <v>0</v>
      </c>
      <c r="II268" s="536">
        <f t="shared" ca="1" si="1840"/>
        <v>0</v>
      </c>
      <c r="IJ268" s="114">
        <f t="shared" ca="1" si="1942"/>
        <v>0</v>
      </c>
      <c r="IK268" s="114">
        <f t="shared" ca="1" si="1942"/>
        <v>0</v>
      </c>
      <c r="IL268" s="114">
        <f t="shared" ca="1" si="1942"/>
        <v>0</v>
      </c>
      <c r="IM268" s="114">
        <f t="shared" ca="1" si="1942"/>
        <v>0</v>
      </c>
      <c r="IN268" s="114">
        <f t="shared" ca="1" si="1942"/>
        <v>0</v>
      </c>
      <c r="IO268" s="536">
        <f t="shared" ca="1" si="1841"/>
        <v>0</v>
      </c>
      <c r="IP268" s="114">
        <f t="shared" ca="1" si="1943"/>
        <v>0</v>
      </c>
      <c r="IQ268" s="114">
        <f t="shared" ca="1" si="1943"/>
        <v>0</v>
      </c>
      <c r="IR268" s="114">
        <f t="shared" ca="1" si="1943"/>
        <v>0</v>
      </c>
      <c r="IS268" s="114">
        <f t="shared" ca="1" si="1943"/>
        <v>0</v>
      </c>
      <c r="IT268" s="114">
        <f t="shared" ca="1" si="1943"/>
        <v>0</v>
      </c>
      <c r="IU268" s="536">
        <f t="shared" ca="1" si="1842"/>
        <v>0</v>
      </c>
      <c r="IV268" s="114">
        <f t="shared" ca="1" si="1944"/>
        <v>0</v>
      </c>
      <c r="IW268" s="114">
        <f t="shared" ca="1" si="1944"/>
        <v>0</v>
      </c>
      <c r="IX268" s="114">
        <f t="shared" ca="1" si="1944"/>
        <v>0</v>
      </c>
      <c r="IY268" s="114">
        <f t="shared" ca="1" si="1944"/>
        <v>0</v>
      </c>
      <c r="IZ268" s="114">
        <f t="shared" ca="1" si="1944"/>
        <v>0</v>
      </c>
      <c r="JA268" s="536">
        <f t="shared" ca="1" si="1843"/>
        <v>0</v>
      </c>
      <c r="JB268" s="115">
        <f t="shared" ca="1" si="1945"/>
        <v>0</v>
      </c>
      <c r="JC268" s="115">
        <f t="shared" ca="1" si="1945"/>
        <v>0</v>
      </c>
      <c r="JD268" s="115">
        <f t="shared" ca="1" si="1945"/>
        <v>0</v>
      </c>
      <c r="JE268" s="115">
        <f t="shared" ca="1" si="1945"/>
        <v>0</v>
      </c>
      <c r="JF268" s="553">
        <f t="shared" ca="1" si="1946"/>
        <v>0</v>
      </c>
      <c r="JG268" s="553">
        <f t="shared" ca="1" si="1946"/>
        <v>0</v>
      </c>
      <c r="JH268" s="553">
        <f t="shared" ca="1" si="1946"/>
        <v>0</v>
      </c>
      <c r="JI268" s="553">
        <f t="shared" ca="1" si="1946"/>
        <v>0</v>
      </c>
      <c r="JJ268" s="553">
        <f t="shared" ca="1" si="1946"/>
        <v>0</v>
      </c>
      <c r="JK268" s="553">
        <f t="shared" ca="1" si="1946"/>
        <v>0</v>
      </c>
      <c r="JL268" s="553">
        <f t="shared" ca="1" si="1946"/>
        <v>0</v>
      </c>
      <c r="JM268" s="553">
        <f t="shared" ca="1" si="1946"/>
        <v>0</v>
      </c>
      <c r="JN268" s="553">
        <f t="shared" ca="1" si="1946"/>
        <v>0</v>
      </c>
      <c r="JO268" s="553">
        <f t="shared" ca="1" si="1946"/>
        <v>0</v>
      </c>
      <c r="JP268" s="553">
        <f t="shared" ca="1" si="1946"/>
        <v>0</v>
      </c>
      <c r="JQ268" s="553">
        <f t="shared" ca="1" si="1946"/>
        <v>0</v>
      </c>
      <c r="JR268" s="553">
        <f t="shared" ca="1" si="1946"/>
        <v>0</v>
      </c>
      <c r="JS268" s="553">
        <f t="shared" ca="1" si="1946"/>
        <v>0</v>
      </c>
      <c r="JT268" s="553">
        <f t="shared" ca="1" si="1946"/>
        <v>0</v>
      </c>
      <c r="JU268" s="553">
        <f t="shared" ca="1" si="1946"/>
        <v>0</v>
      </c>
      <c r="JV268" s="553">
        <f t="shared" ca="1" si="1947"/>
        <v>0</v>
      </c>
      <c r="JW268" s="553">
        <f t="shared" ca="1" si="1947"/>
        <v>0</v>
      </c>
      <c r="JX268" s="553">
        <f t="shared" ca="1" si="1947"/>
        <v>0</v>
      </c>
      <c r="JY268" s="553">
        <f t="shared" ca="1" si="1947"/>
        <v>0</v>
      </c>
      <c r="JZ268" s="19">
        <f t="shared" ca="1" si="1501"/>
        <v>0</v>
      </c>
      <c r="KA268" s="5">
        <f t="shared" ca="1" si="1845"/>
        <v>67</v>
      </c>
      <c r="KB268" s="9"/>
      <c r="KC268" s="5">
        <f t="shared" ca="1" si="1948"/>
        <v>1</v>
      </c>
      <c r="KD268" s="5" t="b">
        <f t="shared" ca="1" si="1948"/>
        <v>0</v>
      </c>
      <c r="KE268" s="19">
        <f t="shared" ca="1" si="1742"/>
        <v>0</v>
      </c>
      <c r="KF268" s="5">
        <f t="shared" ca="1" si="1846"/>
        <v>0</v>
      </c>
      <c r="KG268" s="5">
        <f t="shared" ca="1" si="1847"/>
        <v>1.2500000000000001E-2</v>
      </c>
      <c r="KH268" s="5">
        <f t="shared" si="1848"/>
        <v>0</v>
      </c>
      <c r="KI268" s="19">
        <f t="shared" ca="1" si="1683"/>
        <v>0</v>
      </c>
      <c r="KJ268" s="5">
        <f t="shared" ca="1" si="1849"/>
        <v>60</v>
      </c>
      <c r="KK268" s="19" t="str">
        <f t="shared" ca="1" si="1850"/>
        <v>-</v>
      </c>
      <c r="KL268" s="19" t="str">
        <f t="shared" ca="1" si="1850"/>
        <v>-</v>
      </c>
      <c r="KM268" s="19" t="str">
        <f t="shared" ca="1" si="1850"/>
        <v>-</v>
      </c>
      <c r="KN268" s="19" t="str">
        <f t="shared" ca="1" si="1850"/>
        <v>-</v>
      </c>
      <c r="KO268" s="19" t="str">
        <f t="shared" ca="1" si="1850"/>
        <v>-</v>
      </c>
      <c r="KP268" s="19" t="str">
        <f t="shared" ca="1" si="1850"/>
        <v>-</v>
      </c>
      <c r="KQ268" s="19" t="str">
        <f t="shared" ca="1" si="1850"/>
        <v>-</v>
      </c>
      <c r="KR268" s="19" t="str">
        <f t="shared" ca="1" si="1850"/>
        <v>-</v>
      </c>
      <c r="KS268" s="19" t="str">
        <f t="shared" ca="1" si="1850"/>
        <v>-</v>
      </c>
      <c r="KT268" s="19" t="str">
        <f t="shared" ca="1" si="1850"/>
        <v>-</v>
      </c>
      <c r="KU268" s="19" t="str">
        <f t="shared" ca="1" si="1850"/>
        <v>-</v>
      </c>
      <c r="KV268" s="19" t="str">
        <f t="shared" ca="1" si="1850"/>
        <v>-</v>
      </c>
      <c r="KW268" s="5">
        <f t="shared" si="1851"/>
        <v>1</v>
      </c>
      <c r="KX268" s="5">
        <f t="shared" ca="1" si="1804"/>
        <v>0</v>
      </c>
      <c r="KY268" s="5">
        <f t="shared" ca="1" si="1804"/>
        <v>1</v>
      </c>
      <c r="KZ268" s="5">
        <f t="shared" ca="1" si="1804"/>
        <v>1</v>
      </c>
      <c r="LA268" s="5">
        <f t="shared" ca="1" si="1982"/>
        <v>1</v>
      </c>
      <c r="LB268" s="5">
        <f t="shared" ca="1" si="1982"/>
        <v>1</v>
      </c>
      <c r="LC268" s="5">
        <f t="shared" ca="1" si="1982"/>
        <v>0</v>
      </c>
      <c r="LD268" s="5">
        <f t="shared" ca="1" si="1982"/>
        <v>1.02</v>
      </c>
      <c r="LE268" s="5">
        <f t="shared" ca="1" si="1982"/>
        <v>0</v>
      </c>
      <c r="LF268" s="5">
        <f t="shared" ca="1" si="1982"/>
        <v>0</v>
      </c>
      <c r="LG268" s="5">
        <f t="shared" ca="1" si="1982"/>
        <v>1</v>
      </c>
      <c r="LH268" s="5">
        <f t="shared" ca="1" si="1982"/>
        <v>0</v>
      </c>
      <c r="LI268" s="5">
        <f t="shared" ca="1" si="1982"/>
        <v>0</v>
      </c>
      <c r="LJ268" s="5">
        <f t="shared" ca="1" si="1982"/>
        <v>0</v>
      </c>
      <c r="LK268" s="5">
        <f t="shared" ca="1" si="1982"/>
        <v>0</v>
      </c>
      <c r="LL268" s="5">
        <f t="shared" ca="1" si="1982"/>
        <v>1</v>
      </c>
      <c r="LM268" s="5">
        <f t="shared" ca="1" si="1982"/>
        <v>0</v>
      </c>
      <c r="LN268" s="5">
        <f t="shared" ca="1" si="1982"/>
        <v>1</v>
      </c>
      <c r="LO268" s="19">
        <f t="shared" ca="1" si="1742"/>
        <v>0</v>
      </c>
      <c r="LP268" s="19">
        <f t="shared" ca="1" si="1971"/>
        <v>0</v>
      </c>
      <c r="LQ268" s="19">
        <f t="shared" ca="1" si="1971"/>
        <v>0</v>
      </c>
      <c r="LR268" s="19">
        <f t="shared" ca="1" si="1971"/>
        <v>0</v>
      </c>
      <c r="LS268" s="19">
        <f t="shared" ca="1" si="1971"/>
        <v>0</v>
      </c>
      <c r="LT268" s="19">
        <f t="shared" ca="1" si="1971"/>
        <v>0</v>
      </c>
      <c r="LU268" s="19">
        <f t="shared" ca="1" si="1971"/>
        <v>0</v>
      </c>
      <c r="LV268" s="19">
        <f t="shared" ca="1" si="1971"/>
        <v>0</v>
      </c>
      <c r="LW268" s="19">
        <f t="shared" ca="1" si="1971"/>
        <v>0</v>
      </c>
      <c r="LX268" s="19">
        <f t="shared" ca="1" si="1971"/>
        <v>0</v>
      </c>
      <c r="LY268" s="19">
        <f t="shared" ca="1" si="1971"/>
        <v>0</v>
      </c>
      <c r="LZ268" s="19">
        <f t="shared" ca="1" si="1971"/>
        <v>0</v>
      </c>
      <c r="MA268" s="19">
        <f t="shared" ca="1" si="1971"/>
        <v>0</v>
      </c>
      <c r="MB268" s="19">
        <f t="shared" ca="1" si="1971"/>
        <v>0</v>
      </c>
      <c r="MC268" s="19">
        <f t="shared" ca="1" si="1971"/>
        <v>0</v>
      </c>
      <c r="MD268" s="19">
        <f t="shared" ca="1" si="1971"/>
        <v>0</v>
      </c>
      <c r="ME268" s="19">
        <f t="shared" ca="1" si="1971"/>
        <v>0</v>
      </c>
      <c r="MF268" s="19">
        <f t="shared" ca="1" si="1949"/>
        <v>0</v>
      </c>
      <c r="MG268" s="19">
        <f t="shared" ca="1" si="1949"/>
        <v>0</v>
      </c>
      <c r="MH268" s="19">
        <f t="shared" ca="1" si="1949"/>
        <v>0</v>
      </c>
      <c r="MI268" s="19">
        <f t="shared" ca="1" si="1949"/>
        <v>0</v>
      </c>
      <c r="MJ268" s="5">
        <f t="shared" ca="1" si="1950"/>
        <v>0</v>
      </c>
      <c r="MK268" s="5">
        <f t="shared" ca="1" si="1950"/>
        <v>6.25E-2</v>
      </c>
      <c r="ML268" s="5">
        <f t="shared" ca="1" si="1950"/>
        <v>6.25E-2</v>
      </c>
      <c r="MM268" s="5">
        <f t="shared" ca="1" si="1950"/>
        <v>6.25E-2</v>
      </c>
      <c r="MN268" s="5">
        <f t="shared" ca="1" si="1951"/>
        <v>0</v>
      </c>
      <c r="MO268" s="5">
        <f t="shared" ca="1" si="1951"/>
        <v>0</v>
      </c>
      <c r="MP268" s="5">
        <f t="shared" ca="1" si="1951"/>
        <v>0</v>
      </c>
      <c r="MQ268" s="5">
        <f t="shared" ca="1" si="1951"/>
        <v>0</v>
      </c>
      <c r="MR268" s="5">
        <f t="shared" ca="1" si="1951"/>
        <v>0</v>
      </c>
      <c r="MS268" s="5">
        <f t="shared" ca="1" si="1951"/>
        <v>0</v>
      </c>
      <c r="MT268" s="19">
        <f t="shared" ca="1" si="1949"/>
        <v>0</v>
      </c>
      <c r="MU268" s="19">
        <f t="shared" ca="1" si="1949"/>
        <v>1</v>
      </c>
      <c r="MV268" s="19">
        <f t="shared" ca="1" si="1678"/>
        <v>0</v>
      </c>
      <c r="MW268" s="19">
        <f t="shared" ca="1" si="1678"/>
        <v>0</v>
      </c>
      <c r="MX268" s="19">
        <f t="shared" ca="1" si="1678"/>
        <v>0</v>
      </c>
      <c r="MY268" s="19">
        <f t="shared" ca="1" si="1678"/>
        <v>0</v>
      </c>
      <c r="MZ268" s="19">
        <f t="shared" ca="1" si="1678"/>
        <v>1</v>
      </c>
      <c r="NA268" s="9"/>
      <c r="NB268" s="5" t="b">
        <f t="shared" ca="1" si="1854"/>
        <v>0</v>
      </c>
      <c r="NC268" s="19" t="str">
        <f t="shared" ca="1" si="1515"/>
        <v>-</v>
      </c>
      <c r="ND268" s="5">
        <f t="shared" ca="1" si="1773"/>
        <v>0.5</v>
      </c>
      <c r="NE268" s="5" t="b">
        <f t="shared" ca="1" si="1983"/>
        <v>0</v>
      </c>
      <c r="NF268" s="5" t="b">
        <f t="shared" ca="1" si="1983"/>
        <v>0</v>
      </c>
      <c r="NG268" s="5" t="b">
        <f t="shared" ca="1" si="1983"/>
        <v>1</v>
      </c>
      <c r="NH268" s="134">
        <f t="shared" ca="1" si="1984"/>
        <v>2</v>
      </c>
      <c r="NI268" s="134">
        <f t="shared" ca="1" si="1984"/>
        <v>2</v>
      </c>
      <c r="NJ268" s="5" t="b">
        <f t="shared" ca="1" si="1952"/>
        <v>0</v>
      </c>
      <c r="NK268" s="5" t="b">
        <f t="shared" ca="1" si="1952"/>
        <v>1</v>
      </c>
      <c r="NL268" s="5" t="b">
        <f t="shared" ca="1" si="1952"/>
        <v>1</v>
      </c>
      <c r="NM268" s="5" t="b">
        <f t="shared" ca="1" si="1952"/>
        <v>0</v>
      </c>
      <c r="NN268" s="5">
        <f t="shared" ca="1" si="1953"/>
        <v>1</v>
      </c>
      <c r="NO268" s="5">
        <f t="shared" ca="1" si="1953"/>
        <v>0</v>
      </c>
      <c r="NP268" s="5" t="b">
        <f t="shared" ca="1" si="1774"/>
        <v>0</v>
      </c>
      <c r="NQ268" s="5" t="str" cm="1">
        <f t="array" aca="1" ref="NQ268" ca="1">IF(OR(NR268:NY268&lt;&gt;"-"),TRUE,"-")</f>
        <v>-</v>
      </c>
      <c r="NR268" s="19" t="str">
        <f t="shared" ca="1" si="1954"/>
        <v>-</v>
      </c>
      <c r="NS268" s="19" t="str">
        <f t="shared" ca="1" si="1954"/>
        <v>-</v>
      </c>
      <c r="NT268" s="19" t="str">
        <f t="shared" ca="1" si="1954"/>
        <v>-</v>
      </c>
      <c r="NU268" s="19" t="str">
        <f t="shared" ca="1" si="1954"/>
        <v>-</v>
      </c>
      <c r="NV268" s="19" t="str">
        <f t="shared" ca="1" si="1954"/>
        <v>-</v>
      </c>
      <c r="NW268" s="19" t="str">
        <f t="shared" ca="1" si="1954"/>
        <v>-</v>
      </c>
      <c r="NX268" s="19" t="str">
        <f t="shared" ca="1" si="1954"/>
        <v>-</v>
      </c>
      <c r="NY268" s="19" t="str">
        <f t="shared" ca="1" si="1954"/>
        <v>-</v>
      </c>
      <c r="NZ268" s="5" t="b">
        <f t="array" aca="1" ref="NZ268" ca="1">IF(OR(OA268:OG268&lt;&gt;"-"),TRUE,"-")</f>
        <v>1</v>
      </c>
      <c r="OA268" s="19">
        <f t="shared" ca="1" si="1755"/>
        <v>0</v>
      </c>
      <c r="OB268" s="19">
        <f t="shared" ca="1" si="1755"/>
        <v>999999</v>
      </c>
      <c r="OC268" s="19">
        <f t="shared" ca="1" si="1755"/>
        <v>999999</v>
      </c>
      <c r="OD268" s="19">
        <f t="shared" ca="1" si="1755"/>
        <v>999999</v>
      </c>
      <c r="OE268" s="19">
        <f t="shared" ca="1" si="1755"/>
        <v>999999</v>
      </c>
      <c r="OF268" s="19">
        <f t="shared" ca="1" si="1755"/>
        <v>999999</v>
      </c>
      <c r="OG268" s="19">
        <f t="shared" ca="1" si="1755"/>
        <v>999999</v>
      </c>
      <c r="OH268" s="19" t="str">
        <f t="shared" ca="1" si="1755"/>
        <v>-</v>
      </c>
      <c r="OI268" s="19" t="str">
        <f t="shared" ca="1" si="1755"/>
        <v>-</v>
      </c>
      <c r="OJ268" s="19" t="str">
        <f t="shared" ca="1" si="1755"/>
        <v>-</v>
      </c>
      <c r="OK268" s="19" t="b">
        <f t="shared" ca="1" si="1755"/>
        <v>1</v>
      </c>
      <c r="OL268" s="19">
        <f t="shared" ca="1" si="1755"/>
        <v>0</v>
      </c>
      <c r="OM268" s="5" t="str">
        <f t="shared" ca="1" si="1955"/>
        <v>-</v>
      </c>
      <c r="ON268" s="5" t="str">
        <f t="shared" ca="1" si="1955"/>
        <v>-</v>
      </c>
      <c r="OO268" s="5" t="str">
        <f t="shared" ca="1" si="1955"/>
        <v>-</v>
      </c>
      <c r="OP268" s="5" t="str">
        <f t="shared" ca="1" si="1955"/>
        <v>-</v>
      </c>
      <c r="OQ268" s="19" t="str">
        <f t="shared" ca="1" si="1972"/>
        <v>-</v>
      </c>
      <c r="OR268" s="19" t="str">
        <f t="shared" ca="1" si="1972"/>
        <v>-</v>
      </c>
      <c r="OS268" s="19" t="str">
        <f t="shared" ca="1" si="1972"/>
        <v>-</v>
      </c>
      <c r="OT268" s="19" t="str">
        <f t="shared" ca="1" si="1972"/>
        <v>-</v>
      </c>
      <c r="OU268" s="5">
        <f t="shared" ca="1" si="1753"/>
        <v>0</v>
      </c>
      <c r="OV268" s="19" t="str">
        <f t="shared" ca="1" si="1972"/>
        <v>-</v>
      </c>
      <c r="OW268" s="5" t="str">
        <f t="shared" ca="1" si="1957"/>
        <v>-</v>
      </c>
      <c r="OX268" s="5">
        <f t="shared" ca="1" si="1957"/>
        <v>500</v>
      </c>
      <c r="OY268" s="5">
        <f t="shared" ca="1" si="1957"/>
        <v>500</v>
      </c>
      <c r="OZ268" s="5" t="str">
        <f t="shared" ca="1" si="1957"/>
        <v>-</v>
      </c>
      <c r="PA268" s="5" t="str">
        <f t="shared" ca="1" si="1957"/>
        <v>-</v>
      </c>
      <c r="PB268" s="5" t="str">
        <f t="shared" ca="1" si="1957"/>
        <v>-</v>
      </c>
      <c r="PC268" s="5">
        <f t="shared" ca="1" si="1860"/>
        <v>1.5</v>
      </c>
      <c r="PD268" s="9"/>
      <c r="PE268" s="19">
        <f t="shared" ca="1" si="1972"/>
        <v>50</v>
      </c>
      <c r="PF268" s="19">
        <f t="shared" ca="1" si="2006"/>
        <v>50</v>
      </c>
      <c r="PG268" s="19">
        <f t="shared" ca="1" si="2006"/>
        <v>50</v>
      </c>
      <c r="PH268" s="19">
        <f t="shared" ca="1" si="2006"/>
        <v>50</v>
      </c>
      <c r="PI268" s="5">
        <f t="shared" ca="1" si="1862"/>
        <v>1</v>
      </c>
      <c r="PJ268" s="5">
        <f t="shared" ca="1" si="1863"/>
        <v>1</v>
      </c>
      <c r="PK268" s="5">
        <f t="shared" ca="1" si="1864"/>
        <v>1</v>
      </c>
      <c r="PL268" s="9"/>
      <c r="PM268" s="19" t="b">
        <f t="shared" ca="1" si="2006"/>
        <v>0</v>
      </c>
      <c r="PN268" s="19" t="b">
        <f t="shared" ca="1" si="2006"/>
        <v>0</v>
      </c>
      <c r="PO268" s="19">
        <f t="shared" ca="1" si="2006"/>
        <v>1</v>
      </c>
      <c r="PP268" s="134">
        <f t="shared" ca="1" si="1958"/>
        <v>1</v>
      </c>
      <c r="PQ268" s="134">
        <f t="shared" ca="1" si="1958"/>
        <v>1</v>
      </c>
      <c r="PR268" s="134">
        <f t="shared" ca="1" si="1958"/>
        <v>1</v>
      </c>
      <c r="PS268" s="134">
        <f t="shared" ca="1" si="1958"/>
        <v>1</v>
      </c>
      <c r="PT268" s="134">
        <f t="shared" ca="1" si="1958"/>
        <v>1</v>
      </c>
      <c r="PU268" s="134">
        <f t="shared" ca="1" si="1958"/>
        <v>1</v>
      </c>
      <c r="PV268" s="134">
        <f t="shared" ca="1" si="1958"/>
        <v>1</v>
      </c>
      <c r="PW268" s="134">
        <f t="shared" ca="1" si="1958"/>
        <v>1</v>
      </c>
      <c r="PX268" s="9"/>
      <c r="PY268" s="537" t="str">
        <f t="shared" ca="1" si="1985"/>
        <v>-</v>
      </c>
      <c r="PZ268" s="537" t="str">
        <f t="shared" ca="1" si="1985"/>
        <v>-</v>
      </c>
      <c r="QA268" s="537" t="str">
        <f t="shared" ca="1" si="1985"/>
        <v>-</v>
      </c>
      <c r="QB268" s="537" t="str">
        <f t="shared" ca="1" si="1985"/>
        <v>-</v>
      </c>
      <c r="QC268" s="537" t="str">
        <f t="shared" ca="1" si="1985"/>
        <v>-</v>
      </c>
      <c r="QD268" s="537" t="str">
        <f t="shared" ca="1" si="1985"/>
        <v>-</v>
      </c>
      <c r="QE268" s="537" t="str">
        <f t="shared" ca="1" si="1985"/>
        <v>-</v>
      </c>
      <c r="QF268" s="537" t="str">
        <f t="shared" ca="1" si="1985"/>
        <v>-</v>
      </c>
      <c r="QG268" s="537" t="str">
        <f t="shared" ca="1" si="1985"/>
        <v>-</v>
      </c>
      <c r="QH268" s="537" t="str">
        <f t="shared" ca="1" si="1985"/>
        <v>-</v>
      </c>
      <c r="QI268" s="537" t="str">
        <f t="shared" ca="1" si="1985"/>
        <v>-</v>
      </c>
      <c r="QJ268" s="537" t="str">
        <f t="shared" ca="1" si="1985"/>
        <v>-</v>
      </c>
      <c r="QK268" s="537" t="str">
        <f t="shared" ca="1" si="1985"/>
        <v>-</v>
      </c>
      <c r="QL268" s="537" t="str">
        <f t="shared" ca="1" si="1985"/>
        <v>-</v>
      </c>
      <c r="QM268" s="537" t="str">
        <f t="shared" ca="1" si="1985"/>
        <v>-</v>
      </c>
      <c r="QN268" s="537" t="str">
        <f t="shared" ca="1" si="1985"/>
        <v>-</v>
      </c>
      <c r="QO268" s="537" t="str">
        <f t="shared" ca="1" si="1986"/>
        <v>-</v>
      </c>
      <c r="QP268" s="537" t="str">
        <f t="shared" ca="1" si="1986"/>
        <v>-</v>
      </c>
      <c r="QQ268" s="537" t="str">
        <f t="shared" ca="1" si="1986"/>
        <v>-</v>
      </c>
      <c r="QR268" s="537" t="str">
        <f t="shared" ca="1" si="1986"/>
        <v>-</v>
      </c>
      <c r="QS268" s="537" t="str">
        <f t="shared" ca="1" si="1986"/>
        <v>-</v>
      </c>
      <c r="QT268" s="537" t="str">
        <f t="shared" ca="1" si="1986"/>
        <v>-</v>
      </c>
      <c r="QU268" s="537" t="str">
        <f t="shared" ca="1" si="1986"/>
        <v>-</v>
      </c>
      <c r="QV268" s="537" t="str">
        <f t="shared" ca="1" si="1986"/>
        <v>-</v>
      </c>
      <c r="QW268" s="537" t="str">
        <f t="shared" ca="1" si="1986"/>
        <v>-</v>
      </c>
      <c r="QX268" s="537" t="str">
        <f t="shared" ca="1" si="1986"/>
        <v>-</v>
      </c>
      <c r="QY268" s="537" t="str">
        <f t="shared" ca="1" si="1986"/>
        <v>-</v>
      </c>
      <c r="QZ268" s="537" t="str">
        <f t="shared" ca="1" si="1986"/>
        <v>-</v>
      </c>
      <c r="RA268" s="537" t="str">
        <f t="shared" ca="1" si="1986"/>
        <v>-</v>
      </c>
      <c r="RB268" s="537" t="str">
        <f t="shared" ca="1" si="1986"/>
        <v>-</v>
      </c>
      <c r="RC268" s="537" t="str">
        <f t="shared" ca="1" si="1986"/>
        <v>-</v>
      </c>
      <c r="RD268" s="537" t="str">
        <f t="shared" ca="1" si="1986"/>
        <v>-</v>
      </c>
      <c r="RE268" s="537" t="str">
        <f t="shared" ca="1" si="1987"/>
        <v>-</v>
      </c>
      <c r="RF268" s="537" t="str">
        <f t="shared" ca="1" si="1987"/>
        <v>-</v>
      </c>
      <c r="RG268" s="537" t="str">
        <f t="shared" ca="1" si="1987"/>
        <v>-</v>
      </c>
      <c r="RH268" s="537" t="str">
        <f t="shared" ca="1" si="1987"/>
        <v>-</v>
      </c>
      <c r="RI268" s="547" t="str">
        <f t="shared" ca="1" si="1988"/>
        <v>-</v>
      </c>
      <c r="RJ268" s="547" t="str">
        <f t="shared" ca="1" si="1988"/>
        <v>-</v>
      </c>
      <c r="RK268" s="547" t="str">
        <f t="shared" ca="1" si="1988"/>
        <v>-</v>
      </c>
      <c r="RL268" s="547" t="str">
        <f t="shared" ca="1" si="1988"/>
        <v>-</v>
      </c>
      <c r="RM268" s="547" t="str">
        <f t="shared" ca="1" si="1988"/>
        <v>-</v>
      </c>
      <c r="RN268" s="547" t="str">
        <f t="shared" ca="1" si="1988"/>
        <v>-</v>
      </c>
      <c r="RO268" s="547" t="str">
        <f t="shared" ca="1" si="1988"/>
        <v>-</v>
      </c>
      <c r="RP268" s="547" t="str">
        <f t="shared" ca="1" si="1988"/>
        <v>-</v>
      </c>
      <c r="RQ268" s="547" t="str">
        <f t="shared" ca="1" si="1988"/>
        <v>-</v>
      </c>
      <c r="RR268" s="547" t="str">
        <f t="shared" ca="1" si="1988"/>
        <v>-</v>
      </c>
      <c r="RS268" s="547" t="str">
        <f t="shared" ca="1" si="1988"/>
        <v>-</v>
      </c>
      <c r="RT268" s="547" t="str">
        <f t="shared" ca="1" si="1988"/>
        <v>-</v>
      </c>
      <c r="RU268" s="547" t="str">
        <f t="shared" ca="1" si="1988"/>
        <v>-</v>
      </c>
      <c r="RV268" s="547" t="str">
        <f t="shared" ca="1" si="1988"/>
        <v>-</v>
      </c>
      <c r="RW268" s="547" t="str">
        <f t="shared" ca="1" si="1988"/>
        <v>-</v>
      </c>
      <c r="RX268" s="547" t="str">
        <f t="shared" ca="1" si="1988"/>
        <v>-</v>
      </c>
      <c r="RY268" s="547" t="str">
        <f t="shared" ca="1" si="1989"/>
        <v>-</v>
      </c>
      <c r="RZ268" s="547" t="str">
        <f t="shared" ca="1" si="1989"/>
        <v>-</v>
      </c>
      <c r="SA268" s="547" t="str">
        <f t="shared" ca="1" si="1989"/>
        <v>-</v>
      </c>
      <c r="SB268" s="547" t="str">
        <f t="shared" ca="1" si="1989"/>
        <v>-</v>
      </c>
      <c r="SC268" s="547" t="str">
        <f t="shared" ca="1" si="1989"/>
        <v>-</v>
      </c>
      <c r="SD268" s="547" t="str">
        <f t="shared" ca="1" si="1989"/>
        <v>-</v>
      </c>
      <c r="SE268" s="547" t="str">
        <f t="shared" ca="1" si="1989"/>
        <v>-</v>
      </c>
      <c r="SF268" s="547" t="str">
        <f t="shared" ca="1" si="1989"/>
        <v>-</v>
      </c>
      <c r="SG268" s="547" t="str">
        <f t="shared" ca="1" si="1989"/>
        <v>-</v>
      </c>
      <c r="SH268" s="547" t="str">
        <f t="shared" ca="1" si="1989"/>
        <v>-</v>
      </c>
      <c r="SI268" s="537" t="str">
        <f t="shared" ca="1" si="1990"/>
        <v>-</v>
      </c>
      <c r="SJ268" s="537" t="str">
        <f t="shared" ca="1" si="1990"/>
        <v>-</v>
      </c>
      <c r="SK268" s="537" t="str">
        <f t="shared" ca="1" si="1990"/>
        <v>-</v>
      </c>
      <c r="SL268" s="537" t="str">
        <f t="shared" ca="1" si="1990"/>
        <v>-</v>
      </c>
      <c r="SM268" s="537" t="str">
        <f t="shared" ca="1" si="1990"/>
        <v>-</v>
      </c>
      <c r="SN268" s="537" t="str">
        <f t="shared" ca="1" si="1990"/>
        <v>-</v>
      </c>
      <c r="SO268" s="537" t="str">
        <f t="shared" ca="1" si="1990"/>
        <v>-</v>
      </c>
      <c r="SP268" s="537" t="str">
        <f t="shared" ca="1" si="1990"/>
        <v>-</v>
      </c>
      <c r="SQ268" s="537" t="str">
        <f t="shared" ca="1" si="1990"/>
        <v>-</v>
      </c>
      <c r="SR268" s="537" t="str">
        <f t="shared" ca="1" si="1990"/>
        <v>-</v>
      </c>
      <c r="SS268" s="537" t="str">
        <f t="shared" ca="1" si="1990"/>
        <v>-</v>
      </c>
      <c r="ST268" s="537" t="str">
        <f t="shared" ca="1" si="1990"/>
        <v>-</v>
      </c>
      <c r="SU268" s="537" t="str">
        <f t="shared" ca="1" si="1990"/>
        <v>-</v>
      </c>
      <c r="SV268" s="537" t="str">
        <f t="shared" ca="1" si="1990"/>
        <v>-</v>
      </c>
      <c r="SW268" s="537" t="str">
        <f t="shared" ca="1" si="1990"/>
        <v>-</v>
      </c>
      <c r="SX268" s="537" t="str">
        <f t="shared" ca="1" si="1990"/>
        <v>-</v>
      </c>
      <c r="SY268" s="537" t="str">
        <f t="shared" ca="1" si="1991"/>
        <v>-</v>
      </c>
      <c r="SZ268" s="537" t="str">
        <f t="shared" ca="1" si="1991"/>
        <v>-</v>
      </c>
      <c r="TA268" s="537" t="str">
        <f t="shared" ca="1" si="1991"/>
        <v>-</v>
      </c>
      <c r="TB268" s="537" t="str">
        <f t="shared" ca="1" si="1991"/>
        <v>-</v>
      </c>
      <c r="TC268" s="537" t="str">
        <f t="shared" ca="1" si="1991"/>
        <v>-</v>
      </c>
      <c r="TD268" s="537" t="str">
        <f t="shared" ca="1" si="1991"/>
        <v>-</v>
      </c>
      <c r="TE268" s="537" t="str">
        <f t="shared" ca="1" si="1991"/>
        <v>-</v>
      </c>
      <c r="TF268" s="537" t="str">
        <f t="shared" ca="1" si="1991"/>
        <v>-</v>
      </c>
      <c r="TG268" s="537" t="str">
        <f t="shared" ca="1" si="1991"/>
        <v>-</v>
      </c>
      <c r="TH268" s="537" t="str">
        <f t="shared" ca="1" si="1991"/>
        <v>-</v>
      </c>
      <c r="TI268" s="537" t="str">
        <f t="shared" ca="1" si="1991"/>
        <v>-</v>
      </c>
      <c r="TJ268" s="537" t="str">
        <f t="shared" ca="1" si="1991"/>
        <v>-</v>
      </c>
      <c r="TK268" s="537" t="str">
        <f t="shared" ca="1" si="1991"/>
        <v>-</v>
      </c>
      <c r="TL268" s="537" t="str">
        <f t="shared" ca="1" si="1991"/>
        <v>-</v>
      </c>
      <c r="TM268" s="537" t="str">
        <f t="shared" ca="1" si="1991"/>
        <v>-</v>
      </c>
      <c r="TN268" s="537" t="str">
        <f t="shared" ca="1" si="1991"/>
        <v>-</v>
      </c>
      <c r="TO268" s="537" t="str">
        <f t="shared" ca="1" si="1992"/>
        <v>-</v>
      </c>
      <c r="TP268" s="537" t="str">
        <f t="shared" ca="1" si="1992"/>
        <v>-</v>
      </c>
      <c r="TQ268" s="537" t="str">
        <f t="shared" ca="1" si="1992"/>
        <v>-</v>
      </c>
      <c r="TR268" s="537" t="str">
        <f t="shared" ca="1" si="1992"/>
        <v>-</v>
      </c>
      <c r="TS268" s="547" t="str">
        <f t="shared" ca="1" si="1993"/>
        <v>-</v>
      </c>
      <c r="TT268" s="547" t="str">
        <f t="shared" ca="1" si="1993"/>
        <v>-</v>
      </c>
      <c r="TU268" s="547" t="str">
        <f t="shared" ca="1" si="1993"/>
        <v>-</v>
      </c>
      <c r="TV268" s="547" t="str">
        <f t="shared" ca="1" si="1993"/>
        <v>-</v>
      </c>
      <c r="TW268" s="547" t="str">
        <f t="shared" ca="1" si="1993"/>
        <v>-</v>
      </c>
      <c r="TX268" s="547" t="str">
        <f t="shared" ca="1" si="1993"/>
        <v>-</v>
      </c>
      <c r="TY268" s="547" t="str">
        <f t="shared" ca="1" si="1993"/>
        <v>-</v>
      </c>
      <c r="TZ268" s="547" t="str">
        <f t="shared" ca="1" si="1993"/>
        <v>-</v>
      </c>
      <c r="UA268" s="547" t="str">
        <f t="shared" ca="1" si="1993"/>
        <v>-</v>
      </c>
      <c r="UB268" s="547" t="str">
        <f t="shared" ca="1" si="1993"/>
        <v>-</v>
      </c>
      <c r="UC268" s="547" t="str">
        <f t="shared" ca="1" si="1993"/>
        <v>-</v>
      </c>
      <c r="UD268" s="547" t="str">
        <f t="shared" ca="1" si="1993"/>
        <v>-</v>
      </c>
      <c r="UE268" s="547" t="str">
        <f t="shared" ca="1" si="1993"/>
        <v>-</v>
      </c>
      <c r="UF268" s="547" t="str">
        <f t="shared" ca="1" si="1993"/>
        <v>-</v>
      </c>
      <c r="UG268" s="547" t="str">
        <f t="shared" ca="1" si="1993"/>
        <v>-</v>
      </c>
      <c r="UH268" s="547" t="str">
        <f t="shared" ca="1" si="1993"/>
        <v>-</v>
      </c>
      <c r="UI268" s="547" t="str">
        <f t="shared" ca="1" si="1994"/>
        <v>-</v>
      </c>
      <c r="UJ268" s="547" t="str">
        <f t="shared" ca="1" si="1994"/>
        <v>-</v>
      </c>
      <c r="UK268" s="547" t="str">
        <f t="shared" ca="1" si="1994"/>
        <v>-</v>
      </c>
      <c r="UL268" s="547" t="str">
        <f t="shared" ca="1" si="1994"/>
        <v>-</v>
      </c>
      <c r="UM268" s="547" t="str">
        <f t="shared" ca="1" si="1994"/>
        <v>-</v>
      </c>
      <c r="UN268" s="547" t="str">
        <f t="shared" ca="1" si="1994"/>
        <v>-</v>
      </c>
      <c r="UO268" s="547" t="str">
        <f t="shared" ca="1" si="1994"/>
        <v>-</v>
      </c>
      <c r="UP268" s="547" t="str">
        <f t="shared" ca="1" si="1994"/>
        <v>-</v>
      </c>
      <c r="UQ268" s="547" t="str">
        <f t="shared" ca="1" si="1994"/>
        <v>-</v>
      </c>
      <c r="UR268" s="547" t="str">
        <f t="shared" ca="1" si="1994"/>
        <v>-</v>
      </c>
      <c r="US268" s="537" t="str">
        <f t="shared" ca="1" si="1995"/>
        <v>-</v>
      </c>
      <c r="UT268" s="537" t="str">
        <f t="shared" ca="1" si="1995"/>
        <v>-</v>
      </c>
      <c r="UU268" s="537" t="str">
        <f t="shared" ca="1" si="1995"/>
        <v>-</v>
      </c>
      <c r="UV268" s="537" t="str">
        <f t="shared" ca="1" si="1995"/>
        <v>-</v>
      </c>
      <c r="UW268" s="537" t="str">
        <f t="shared" ca="1" si="1995"/>
        <v>-</v>
      </c>
      <c r="UX268" s="537" t="str">
        <f t="shared" ca="1" si="1995"/>
        <v>-</v>
      </c>
      <c r="UY268" s="537" t="str">
        <f t="shared" ca="1" si="1995"/>
        <v>-</v>
      </c>
      <c r="UZ268" s="537" t="str">
        <f t="shared" ca="1" si="1995"/>
        <v>-</v>
      </c>
      <c r="VA268" s="537" t="str">
        <f t="shared" ca="1" si="1995"/>
        <v>-</v>
      </c>
      <c r="VB268" s="537" t="str">
        <f t="shared" ca="1" si="1995"/>
        <v>-</v>
      </c>
      <c r="VC268" s="537" t="str">
        <f t="shared" ca="1" si="1995"/>
        <v>-</v>
      </c>
      <c r="VD268" s="537" t="str">
        <f t="shared" ca="1" si="1995"/>
        <v>-</v>
      </c>
      <c r="VE268" s="537" t="str">
        <f t="shared" ca="1" si="1995"/>
        <v>-</v>
      </c>
      <c r="VF268" s="537" t="str">
        <f t="shared" ca="1" si="1995"/>
        <v>-</v>
      </c>
      <c r="VG268" s="537" t="str">
        <f t="shared" ca="1" si="1995"/>
        <v>-</v>
      </c>
      <c r="VH268" s="537" t="str">
        <f t="shared" ca="1" si="1995"/>
        <v>-</v>
      </c>
      <c r="VI268" s="537" t="str">
        <f t="shared" ca="1" si="1996"/>
        <v>-</v>
      </c>
      <c r="VJ268" s="537" t="str">
        <f t="shared" ca="1" si="1996"/>
        <v>-</v>
      </c>
      <c r="VK268" s="537" t="str">
        <f t="shared" ca="1" si="1996"/>
        <v>-</v>
      </c>
      <c r="VL268" s="537" t="str">
        <f t="shared" ca="1" si="1996"/>
        <v>-</v>
      </c>
      <c r="VM268" s="537" t="str">
        <f t="shared" ca="1" si="1996"/>
        <v>-</v>
      </c>
      <c r="VN268" s="537" t="str">
        <f t="shared" ca="1" si="1996"/>
        <v>-</v>
      </c>
      <c r="VO268" s="537" t="str">
        <f t="shared" ca="1" si="1996"/>
        <v>-</v>
      </c>
      <c r="VP268" s="537" t="str">
        <f t="shared" ca="1" si="1996"/>
        <v>-</v>
      </c>
      <c r="VQ268" s="537" t="str">
        <f t="shared" ca="1" si="1996"/>
        <v>-</v>
      </c>
      <c r="VR268" s="537" t="str">
        <f t="shared" ca="1" si="1996"/>
        <v>-</v>
      </c>
      <c r="VS268" s="537" t="str">
        <f t="shared" ca="1" si="1996"/>
        <v>-</v>
      </c>
      <c r="VT268" s="537" t="str">
        <f t="shared" ca="1" si="1996"/>
        <v>-</v>
      </c>
      <c r="VU268" s="537" t="str">
        <f t="shared" ca="1" si="1996"/>
        <v>-</v>
      </c>
      <c r="VV268" s="537" t="str">
        <f t="shared" ca="1" si="1996"/>
        <v>-</v>
      </c>
      <c r="VW268" s="537" t="b">
        <f t="shared" ca="1" si="1996"/>
        <v>1</v>
      </c>
      <c r="VX268" s="537" t="b">
        <f t="shared" ca="1" si="1996"/>
        <v>1</v>
      </c>
      <c r="VY268" s="537" t="b">
        <f t="shared" ca="1" si="1997"/>
        <v>1</v>
      </c>
      <c r="VZ268" s="537" t="b">
        <f t="shared" ca="1" si="1997"/>
        <v>1</v>
      </c>
      <c r="WA268" s="537" t="b">
        <f t="shared" ca="1" si="1997"/>
        <v>1</v>
      </c>
      <c r="WB268" s="537" t="b">
        <f t="shared" ca="1" si="1997"/>
        <v>1</v>
      </c>
      <c r="WC268" s="547" t="b">
        <f t="shared" ca="1" si="1998"/>
        <v>1</v>
      </c>
      <c r="WD268" s="547" t="b">
        <f t="shared" ca="1" si="1998"/>
        <v>1</v>
      </c>
      <c r="WE268" s="547" t="b">
        <f t="shared" ca="1" si="1998"/>
        <v>1</v>
      </c>
      <c r="WF268" s="547" t="b">
        <f t="shared" ca="1" si="1998"/>
        <v>1</v>
      </c>
      <c r="WG268" s="547" t="b">
        <f t="shared" ca="1" si="1998"/>
        <v>1</v>
      </c>
      <c r="WH268" s="547" t="b">
        <f t="shared" ca="1" si="1998"/>
        <v>1</v>
      </c>
      <c r="WI268" s="547" t="b">
        <f t="shared" ca="1" si="1998"/>
        <v>1</v>
      </c>
      <c r="WJ268" s="547" t="b">
        <f t="shared" ca="1" si="1998"/>
        <v>1</v>
      </c>
      <c r="WK268" s="547" t="b">
        <f t="shared" ca="1" si="1998"/>
        <v>1</v>
      </c>
      <c r="WL268" s="547" t="b">
        <f t="shared" ca="1" si="1998"/>
        <v>1</v>
      </c>
      <c r="WM268" s="547" t="b">
        <f t="shared" ca="1" si="1998"/>
        <v>1</v>
      </c>
      <c r="WN268" s="547" t="b">
        <f t="shared" ca="1" si="1998"/>
        <v>1</v>
      </c>
      <c r="WO268" s="547" t="b">
        <f t="shared" ca="1" si="1998"/>
        <v>1</v>
      </c>
      <c r="WP268" s="547" t="b">
        <f t="shared" ca="1" si="1998"/>
        <v>1</v>
      </c>
      <c r="WQ268" s="547" t="b">
        <f t="shared" ca="1" si="1998"/>
        <v>1</v>
      </c>
      <c r="WR268" s="547" t="b">
        <f t="shared" ca="1" si="1998"/>
        <v>1</v>
      </c>
      <c r="WS268" s="547" t="b">
        <f t="shared" ca="1" si="1999"/>
        <v>1</v>
      </c>
      <c r="WT268" s="547" t="b">
        <f t="shared" ca="1" si="1999"/>
        <v>1</v>
      </c>
      <c r="WU268" s="547" t="b">
        <f t="shared" ca="1" si="1999"/>
        <v>1</v>
      </c>
      <c r="WV268" s="547" t="b">
        <f t="shared" ca="1" si="1999"/>
        <v>1</v>
      </c>
      <c r="WW268" s="547" t="b">
        <f t="shared" ca="1" si="1999"/>
        <v>1</v>
      </c>
      <c r="WX268" s="547" t="b">
        <f t="shared" ca="1" si="1999"/>
        <v>1</v>
      </c>
      <c r="WY268" s="547" t="b">
        <f t="shared" ca="1" si="1999"/>
        <v>1</v>
      </c>
      <c r="WZ268" s="547" t="b">
        <f t="shared" ca="1" si="1999"/>
        <v>1</v>
      </c>
      <c r="XA268" s="547" t="b">
        <f t="shared" ca="1" si="1999"/>
        <v>1</v>
      </c>
      <c r="XB268" s="547" t="b">
        <f t="shared" ca="1" si="1999"/>
        <v>1</v>
      </c>
      <c r="XC268" s="19">
        <f t="shared" ca="1" si="2003"/>
        <v>0</v>
      </c>
      <c r="XD268" s="599">
        <v>0</v>
      </c>
    </row>
    <row r="269" spans="1:628" outlineLevel="2">
      <c r="A269" s="20">
        <f t="shared" si="1423"/>
        <v>264</v>
      </c>
      <c r="B269" s="241">
        <f t="shared" ca="1" si="1754"/>
        <v>232</v>
      </c>
      <c r="C269" s="115">
        <v>302</v>
      </c>
      <c r="D269" s="134" t="str">
        <f t="shared" ca="1" si="1810"/>
        <v>GSW</v>
      </c>
      <c r="E269" t="b">
        <v>1</v>
      </c>
      <c r="F269" t="b">
        <v>0</v>
      </c>
      <c r="G269" t="b">
        <f t="shared" si="1973"/>
        <v>1</v>
      </c>
      <c r="H269" s="213">
        <f t="shared" ca="1" si="1549"/>
        <v>60</v>
      </c>
      <c r="I269" s="19">
        <f t="shared" ca="1" si="1426"/>
        <v>1</v>
      </c>
      <c r="J269" s="19">
        <f t="shared" ca="1" si="1426"/>
        <v>0</v>
      </c>
      <c r="K269" s="114">
        <f t="shared" ca="1" si="1630"/>
        <v>15</v>
      </c>
      <c r="L269" s="114">
        <f t="shared" ca="1" si="1904"/>
        <v>2</v>
      </c>
      <c r="M269" s="19">
        <f t="shared" ca="1" si="1426"/>
        <v>2</v>
      </c>
      <c r="N269" s="19">
        <f t="shared" ca="1" si="1426"/>
        <v>2</v>
      </c>
      <c r="O269" s="114">
        <f t="shared" ca="1" si="1812"/>
        <v>2</v>
      </c>
      <c r="P269" s="19">
        <f t="shared" ca="1" si="1686"/>
        <v>3</v>
      </c>
      <c r="Q269" s="19">
        <f t="shared" ca="1" si="1686"/>
        <v>2</v>
      </c>
      <c r="R269" s="19">
        <f t="shared" ca="1" si="1686"/>
        <v>1</v>
      </c>
      <c r="S269" s="19">
        <f t="shared" ca="1" si="1686"/>
        <v>0</v>
      </c>
      <c r="T269" s="19">
        <f t="shared" ca="1" si="1686"/>
        <v>0</v>
      </c>
      <c r="U269" s="19">
        <f t="shared" ca="1" si="1686"/>
        <v>0</v>
      </c>
      <c r="V269" s="19">
        <f t="shared" ca="1" si="1686"/>
        <v>0</v>
      </c>
      <c r="W269" s="19">
        <f t="shared" ca="1" si="1686"/>
        <v>0</v>
      </c>
      <c r="X269" s="19">
        <f t="shared" ca="1" si="1686"/>
        <v>1</v>
      </c>
      <c r="Y269" s="19">
        <f t="shared" ca="1" si="1686"/>
        <v>1</v>
      </c>
      <c r="Z269" s="19">
        <f t="shared" ca="1" si="1686"/>
        <v>1</v>
      </c>
      <c r="AA269" s="209"/>
      <c r="AB269" s="209"/>
      <c r="AC269" s="209"/>
      <c r="AD269" s="209"/>
      <c r="AE269" s="209"/>
      <c r="AF269" s="19">
        <f t="shared" ca="1" si="1687"/>
        <v>0</v>
      </c>
      <c r="AG269" s="209"/>
      <c r="AH269" s="209"/>
      <c r="AI269" s="209"/>
      <c r="AJ269" s="209"/>
      <c r="AK269" s="209"/>
      <c r="AL269" s="209"/>
      <c r="AM269" s="209"/>
      <c r="AN269" s="209"/>
      <c r="AO269" s="134">
        <f t="shared" ca="1" si="1813"/>
        <v>2</v>
      </c>
      <c r="AP269" s="134">
        <f ca="1">INDEX(CHOOSE($P269,DataAutumn!i.AdultDrys,DataWinter!i.AdultDrys,DataSpring!i.AdultDrys),1,$O269)</f>
        <v>3</v>
      </c>
      <c r="AQ269" s="5">
        <f t="shared" ca="1" si="1925"/>
        <v>2</v>
      </c>
      <c r="AR269" s="5">
        <f t="shared" ca="1" si="1925"/>
        <v>0</v>
      </c>
      <c r="AS269" s="5">
        <f t="shared" ca="1" si="1814"/>
        <v>6</v>
      </c>
      <c r="AT269" s="209"/>
      <c r="AU269" s="209"/>
      <c r="AV269" s="209"/>
      <c r="AW269" s="353" t="str">
        <f t="shared" ca="1" si="1763"/>
        <v>TemplateRE 00060 GSW MWM     TOL204 Scan2 GFS_1 RR+01% REV15_1_2 PI00.0% Part0  GP100% WP100% MP100% (T_F33N11L00)</v>
      </c>
      <c r="AX269" s="9" t="str">
        <f ca="1">IF(COUNTIF(AW$5:AW269,AW269)=1,"-","Dup")</f>
        <v>-</v>
      </c>
      <c r="AY269" s="9"/>
      <c r="AZ269" s="19" t="str">
        <f t="shared" ca="1" si="1926"/>
        <v>-</v>
      </c>
      <c r="BA269" s="19" t="str">
        <f t="shared" ca="1" si="1926"/>
        <v>-</v>
      </c>
      <c r="BB269" s="19" t="str">
        <f t="shared" ca="1" si="1926"/>
        <v>-</v>
      </c>
      <c r="BC269" s="19" t="str">
        <f t="shared" ca="1" si="1926"/>
        <v>-</v>
      </c>
      <c r="BD269" s="19" t="str">
        <f t="shared" ca="1" si="1926"/>
        <v>-</v>
      </c>
      <c r="BE269" s="19" t="str">
        <f t="shared" ca="1" si="1926"/>
        <v>-</v>
      </c>
      <c r="BF269" s="19" t="str">
        <f t="shared" ca="1" si="1926"/>
        <v>-</v>
      </c>
      <c r="BG269" s="19" t="str">
        <f t="shared" ca="1" si="1926"/>
        <v>-</v>
      </c>
      <c r="BH269" s="19" t="str">
        <f t="shared" ca="1" si="1926"/>
        <v>-</v>
      </c>
      <c r="BI269" s="9"/>
      <c r="BJ269" s="19" t="b">
        <f t="shared" ca="1" si="2001"/>
        <v>1</v>
      </c>
      <c r="BK269" s="19" t="str">
        <f t="shared" ca="1" si="2001"/>
        <v>-</v>
      </c>
      <c r="BL269" s="19" t="str">
        <f t="shared" ca="1" si="2001"/>
        <v>-</v>
      </c>
      <c r="BM269" s="19" t="str">
        <f t="shared" ca="1" si="2001"/>
        <v>-</v>
      </c>
      <c r="BN269" s="19" t="b">
        <f t="shared" ca="1" si="2001"/>
        <v>0</v>
      </c>
      <c r="BO269" s="19">
        <f t="shared" ca="1" si="2001"/>
        <v>0</v>
      </c>
      <c r="BP269" s="19" t="str">
        <f t="shared" ca="1" si="2001"/>
        <v>-</v>
      </c>
      <c r="BQ269" s="19" t="str">
        <f t="shared" ca="1" si="2001"/>
        <v>-</v>
      </c>
      <c r="BR269" s="19" t="b">
        <f t="shared" ca="1" si="2001"/>
        <v>1</v>
      </c>
      <c r="BS269" s="9"/>
      <c r="BT269" s="19" t="str">
        <f t="shared" ca="1" si="1440"/>
        <v>-</v>
      </c>
      <c r="BU269" s="5" t="str">
        <f t="shared" ca="1" si="1974"/>
        <v>-</v>
      </c>
      <c r="BV269" s="5">
        <f t="shared" ca="1" si="1975"/>
        <v>1</v>
      </c>
      <c r="BW269" s="5">
        <f t="shared" ca="1" si="1975"/>
        <v>1</v>
      </c>
      <c r="BX269" s="19" t="str">
        <f t="shared" ca="1" si="1443"/>
        <v>-</v>
      </c>
      <c r="BY269" s="19" t="str">
        <f t="shared" ca="1" si="1443"/>
        <v>-</v>
      </c>
      <c r="BZ269" s="19" t="str">
        <f t="shared" ca="1" si="1443"/>
        <v>-</v>
      </c>
      <c r="CA269" s="5" t="str">
        <f t="shared" ca="1" si="1976"/>
        <v>-</v>
      </c>
      <c r="CB269" s="5">
        <f t="shared" ca="1" si="1977"/>
        <v>1</v>
      </c>
      <c r="CC269" s="5">
        <f t="shared" ca="1" si="1977"/>
        <v>1</v>
      </c>
      <c r="CD269" s="19" t="str">
        <f t="shared" ca="1" si="1446"/>
        <v>-</v>
      </c>
      <c r="CE269" s="5" t="str">
        <f t="shared" ca="1" si="1978"/>
        <v>-</v>
      </c>
      <c r="CF269" s="5">
        <f t="shared" ca="1" si="1979"/>
        <v>1</v>
      </c>
      <c r="CG269" s="19" t="str">
        <f t="shared" ca="1" si="1449"/>
        <v>-</v>
      </c>
      <c r="CH269" s="19" t="str">
        <f t="shared" ca="1" si="1449"/>
        <v>-</v>
      </c>
      <c r="CI269" s="5">
        <f t="shared" ca="1" si="1450"/>
        <v>1</v>
      </c>
      <c r="CJ269" s="19" t="str">
        <f t="shared" ca="1" si="1449"/>
        <v>-</v>
      </c>
      <c r="CK269" s="5" t="str">
        <f t="shared" ca="1" si="1980"/>
        <v>-</v>
      </c>
      <c r="CL269" s="5">
        <f t="shared" ca="1" si="1981"/>
        <v>1</v>
      </c>
      <c r="CM269" s="5">
        <f t="shared" ca="1" si="1981"/>
        <v>1</v>
      </c>
      <c r="CN269" s="9"/>
      <c r="CO269" s="5" t="b">
        <f t="shared" ca="1" si="1453"/>
        <v>0</v>
      </c>
      <c r="CP269" s="12">
        <f t="shared" ca="1" si="1748"/>
        <v>2232111</v>
      </c>
      <c r="CQ269" s="19">
        <f t="shared" ca="1" si="1455"/>
        <v>1</v>
      </c>
      <c r="CR269" s="19" t="str">
        <f t="shared" ca="1" si="1455"/>
        <v>-</v>
      </c>
      <c r="CS269" s="143">
        <f t="shared" ca="1" si="1893"/>
        <v>1</v>
      </c>
      <c r="CT269" s="143">
        <f t="shared" ca="1" si="1893"/>
        <v>1</v>
      </c>
      <c r="CU269" s="12">
        <v>0</v>
      </c>
      <c r="CV269" s="143">
        <f t="shared" ca="1" si="1906"/>
        <v>1</v>
      </c>
      <c r="CW269" s="143">
        <f t="shared" ca="1" si="1906"/>
        <v>1</v>
      </c>
      <c r="CX269" s="143">
        <f t="shared" ca="1" si="1906"/>
        <v>1</v>
      </c>
      <c r="CY269" s="12">
        <v>0</v>
      </c>
      <c r="CZ269" s="12">
        <v>0</v>
      </c>
      <c r="DA269" s="143">
        <f t="shared" ca="1" si="1908"/>
        <v>1</v>
      </c>
      <c r="DB269" s="143">
        <f t="shared" ca="1" si="1908"/>
        <v>1</v>
      </c>
      <c r="DC269" s="143">
        <f t="shared" ca="1" si="2004"/>
        <v>1</v>
      </c>
      <c r="DD269" s="143">
        <f t="shared" ca="1" si="2004"/>
        <v>1</v>
      </c>
      <c r="DE269" s="143">
        <f t="shared" ca="1" si="2004"/>
        <v>1</v>
      </c>
      <c r="DF269" s="143">
        <f t="shared" ca="1" si="2004"/>
        <v>1</v>
      </c>
      <c r="DG269" s="143">
        <f t="shared" ca="1" si="2004"/>
        <v>1</v>
      </c>
      <c r="DH269" s="143">
        <f t="shared" ca="1" si="2004"/>
        <v>0</v>
      </c>
      <c r="DI269" s="143">
        <f t="shared" ca="1" si="2004"/>
        <v>1</v>
      </c>
      <c r="DJ269" s="9"/>
      <c r="DK269" s="19" t="b">
        <f t="shared" ca="1" si="1460"/>
        <v>1</v>
      </c>
      <c r="DL269" s="19" t="b">
        <f t="shared" ca="1" si="1460"/>
        <v>1</v>
      </c>
      <c r="DM269" s="19" t="b">
        <f t="shared" ca="1" si="1460"/>
        <v>1</v>
      </c>
      <c r="DN269" s="468">
        <f t="shared" ca="1" si="1895"/>
        <v>22321111</v>
      </c>
      <c r="DO269" s="19" t="b">
        <f t="shared" ca="1" si="2005"/>
        <v>1</v>
      </c>
      <c r="DP269" s="19">
        <f t="shared" ca="1" si="2005"/>
        <v>0</v>
      </c>
      <c r="DQ269" s="19" t="str">
        <f t="shared" ca="1" si="2005"/>
        <v>-</v>
      </c>
      <c r="DR269" s="578" t="str">
        <f t="shared" ca="1" si="2005"/>
        <v>-</v>
      </c>
      <c r="DS269" s="430">
        <f t="shared" ca="1" si="1927"/>
        <v>652</v>
      </c>
      <c r="DT269" s="430">
        <f t="shared" ca="1" si="1927"/>
        <v>686</v>
      </c>
      <c r="DU269" s="430">
        <f t="shared" ca="1" si="1927"/>
        <v>721</v>
      </c>
      <c r="DV269" s="142">
        <f t="shared" ca="1" si="1928"/>
        <v>378</v>
      </c>
      <c r="DW269" s="142">
        <f t="shared" ca="1" si="1928"/>
        <v>413</v>
      </c>
      <c r="DX269" s="142">
        <f t="shared" ca="1" si="1928"/>
        <v>448</v>
      </c>
      <c r="DY269" s="19" t="str">
        <f t="shared" ca="1" si="1911"/>
        <v>-</v>
      </c>
      <c r="DZ269" s="19" t="str">
        <f t="shared" ca="1" si="1911"/>
        <v>-</v>
      </c>
      <c r="EA269" s="19" t="str">
        <f t="shared" ca="1" si="1911"/>
        <v>-</v>
      </c>
      <c r="EB269" s="19" t="str">
        <f t="shared" ca="1" si="1911"/>
        <v>-</v>
      </c>
      <c r="EC269" s="19" t="str">
        <f t="shared" ca="1" si="1911"/>
        <v>-</v>
      </c>
      <c r="ED269" s="19" t="str">
        <f t="shared" ca="1" si="1911"/>
        <v>-</v>
      </c>
      <c r="EE269" s="19">
        <f t="shared" ca="1" si="1911"/>
        <v>1</v>
      </c>
      <c r="EF269" s="19">
        <f t="shared" ca="1" si="1911"/>
        <v>1</v>
      </c>
      <c r="EG269" s="19">
        <f t="shared" ca="1" si="1911"/>
        <v>0</v>
      </c>
      <c r="EH269" s="19" t="str">
        <f t="shared" ca="1" si="1911"/>
        <v>-</v>
      </c>
      <c r="EI269" s="19" t="str">
        <f t="shared" ca="1" si="1911"/>
        <v>-</v>
      </c>
      <c r="EJ269" s="19" t="str">
        <f t="shared" ca="1" si="1911"/>
        <v>-</v>
      </c>
      <c r="EK269" s="19" t="str">
        <f t="shared" ca="1" si="1911"/>
        <v>-</v>
      </c>
      <c r="EL269" s="19" t="str">
        <f t="shared" ca="1" si="1911"/>
        <v>-</v>
      </c>
      <c r="EM269" s="19">
        <f t="shared" ca="1" si="1911"/>
        <v>0</v>
      </c>
      <c r="EN269" s="19" t="str">
        <f t="shared" ca="1" si="1911"/>
        <v>-</v>
      </c>
      <c r="EO269" s="19" t="str">
        <f t="shared" ca="1" si="1909"/>
        <v>-</v>
      </c>
      <c r="EP269" s="19" t="str">
        <f t="shared" ca="1" si="1909"/>
        <v>-</v>
      </c>
      <c r="EQ269" s="19">
        <f t="shared" ca="1" si="1909"/>
        <v>0</v>
      </c>
      <c r="ER269" s="19">
        <f t="shared" ca="1" si="1909"/>
        <v>0</v>
      </c>
      <c r="ES269" s="9"/>
      <c r="ET269" s="19" t="str">
        <f t="shared" ref="ET269:FF272" ca="1" si="2008">OFFSET(ET$5,$B269,0)</f>
        <v>-</v>
      </c>
      <c r="EU269" s="19" t="str">
        <f t="shared" ca="1" si="2008"/>
        <v>-</v>
      </c>
      <c r="EV269" s="19" t="str">
        <f t="shared" ca="1" si="2008"/>
        <v>-</v>
      </c>
      <c r="EW269" s="19" t="str">
        <f t="shared" ca="1" si="2008"/>
        <v>-</v>
      </c>
      <c r="EX269" s="19" t="str">
        <f t="shared" ca="1" si="2008"/>
        <v>-</v>
      </c>
      <c r="EY269" s="19" t="str">
        <f t="shared" ca="1" si="2008"/>
        <v>-</v>
      </c>
      <c r="EZ269" s="19" t="str">
        <f t="shared" ca="1" si="2008"/>
        <v>-</v>
      </c>
      <c r="FA269" s="19" t="str">
        <f t="shared" ca="1" si="2008"/>
        <v>-</v>
      </c>
      <c r="FB269" s="19" t="str">
        <f t="shared" ca="1" si="2008"/>
        <v>-</v>
      </c>
      <c r="FC269" s="19" t="str">
        <f t="shared" ca="1" si="2008"/>
        <v>-</v>
      </c>
      <c r="FD269" s="19" t="str">
        <f t="shared" ca="1" si="2008"/>
        <v>-</v>
      </c>
      <c r="FE269" s="19" t="str">
        <f t="shared" ca="1" si="2008"/>
        <v>-</v>
      </c>
      <c r="FF269" s="19">
        <f t="shared" ca="1" si="2008"/>
        <v>0</v>
      </c>
      <c r="FG269" s="430">
        <f t="shared" ca="1" si="1929"/>
        <v>0</v>
      </c>
      <c r="FH269" s="430">
        <f t="shared" ca="1" si="1929"/>
        <v>0</v>
      </c>
      <c r="FI269" s="114">
        <f t="shared" ca="1" si="1930"/>
        <v>0</v>
      </c>
      <c r="FJ269" s="114">
        <f t="shared" ca="1" si="1930"/>
        <v>0</v>
      </c>
      <c r="FK269" s="114">
        <f t="shared" ca="1" si="1930"/>
        <v>0</v>
      </c>
      <c r="FL269" s="114">
        <f t="shared" ca="1" si="1930"/>
        <v>0</v>
      </c>
      <c r="FM269" s="114">
        <f t="shared" ca="1" si="1930"/>
        <v>0</v>
      </c>
      <c r="FN269" s="536">
        <f t="shared" ca="1" si="1831"/>
        <v>0</v>
      </c>
      <c r="FO269" s="114">
        <f t="shared" ca="1" si="1931"/>
        <v>0</v>
      </c>
      <c r="FP269" s="114">
        <f t="shared" ca="1" si="1931"/>
        <v>0</v>
      </c>
      <c r="FQ269" s="114">
        <f t="shared" ca="1" si="1931"/>
        <v>0</v>
      </c>
      <c r="FR269" s="114">
        <f t="shared" ca="1" si="1931"/>
        <v>0</v>
      </c>
      <c r="FS269" s="114">
        <f t="shared" ca="1" si="1931"/>
        <v>0</v>
      </c>
      <c r="FT269" s="536">
        <f t="shared" ca="1" si="1832"/>
        <v>0</v>
      </c>
      <c r="FU269" s="114">
        <f t="shared" ca="1" si="1932"/>
        <v>0</v>
      </c>
      <c r="FV269" s="114">
        <f t="shared" ca="1" si="1932"/>
        <v>0</v>
      </c>
      <c r="FW269" s="114">
        <f t="shared" ca="1" si="1932"/>
        <v>0</v>
      </c>
      <c r="FX269" s="114">
        <f t="shared" ca="1" si="1932"/>
        <v>0</v>
      </c>
      <c r="FY269" s="114">
        <f t="shared" ca="1" si="1932"/>
        <v>0</v>
      </c>
      <c r="FZ269" s="536">
        <f t="shared" ca="1" si="1833"/>
        <v>0</v>
      </c>
      <c r="GA269" s="114">
        <f t="shared" ca="1" si="1933"/>
        <v>0</v>
      </c>
      <c r="GB269" s="114">
        <f t="shared" ca="1" si="1933"/>
        <v>0</v>
      </c>
      <c r="GC269" s="114">
        <f t="shared" ca="1" si="1933"/>
        <v>0</v>
      </c>
      <c r="GD269" s="114">
        <f t="shared" ca="1" si="1933"/>
        <v>0</v>
      </c>
      <c r="GE269" s="114">
        <f t="shared" ca="1" si="1933"/>
        <v>0</v>
      </c>
      <c r="GF269" s="536">
        <f t="shared" ca="1" si="1834"/>
        <v>0</v>
      </c>
      <c r="GG269" s="114">
        <f t="shared" ca="1" si="1934"/>
        <v>0</v>
      </c>
      <c r="GH269" s="114">
        <f t="shared" ca="1" si="1934"/>
        <v>0</v>
      </c>
      <c r="GI269" s="114">
        <f t="shared" ca="1" si="1934"/>
        <v>0</v>
      </c>
      <c r="GJ269" s="114">
        <f t="shared" ca="1" si="1934"/>
        <v>0</v>
      </c>
      <c r="GK269" s="114">
        <f t="shared" ca="1" si="1934"/>
        <v>0</v>
      </c>
      <c r="GL269" s="536">
        <f t="shared" ca="1" si="1835"/>
        <v>0</v>
      </c>
      <c r="GM269" s="114">
        <f t="shared" ca="1" si="1935"/>
        <v>0</v>
      </c>
      <c r="GN269" s="114">
        <f t="shared" ca="1" si="1935"/>
        <v>0</v>
      </c>
      <c r="GO269" s="114">
        <f t="shared" ca="1" si="1935"/>
        <v>0</v>
      </c>
      <c r="GP269" s="114">
        <f t="shared" ca="1" si="1935"/>
        <v>0</v>
      </c>
      <c r="GQ269" s="114">
        <f t="shared" ca="1" si="1935"/>
        <v>0</v>
      </c>
      <c r="GR269" s="536">
        <f t="shared" ca="1" si="1836"/>
        <v>0</v>
      </c>
      <c r="GS269" s="115">
        <f t="shared" ca="1" si="1936"/>
        <v>0</v>
      </c>
      <c r="GT269" s="115">
        <f t="shared" ca="1" si="1936"/>
        <v>0</v>
      </c>
      <c r="GU269" s="115">
        <f t="shared" ca="1" si="1936"/>
        <v>0</v>
      </c>
      <c r="GV269" s="115">
        <f t="shared" ca="1" si="1936"/>
        <v>0</v>
      </c>
      <c r="GW269" s="553">
        <f t="shared" ca="1" si="1937"/>
        <v>0</v>
      </c>
      <c r="GX269" s="553">
        <f t="shared" ca="1" si="1937"/>
        <v>0</v>
      </c>
      <c r="GY269" s="553">
        <f t="shared" ca="1" si="1937"/>
        <v>0</v>
      </c>
      <c r="GZ269" s="553">
        <f t="shared" ca="1" si="1937"/>
        <v>0</v>
      </c>
      <c r="HA269" s="553">
        <f t="shared" ca="1" si="1937"/>
        <v>0</v>
      </c>
      <c r="HB269" s="553">
        <f t="shared" ca="1" si="1937"/>
        <v>0</v>
      </c>
      <c r="HC269" s="553">
        <f t="shared" ca="1" si="1937"/>
        <v>0</v>
      </c>
      <c r="HD269" s="553">
        <f t="shared" ca="1" si="1937"/>
        <v>0</v>
      </c>
      <c r="HE269" s="553">
        <f t="shared" ca="1" si="1937"/>
        <v>0</v>
      </c>
      <c r="HF269" s="553">
        <f t="shared" ca="1" si="1937"/>
        <v>0</v>
      </c>
      <c r="HG269" s="553">
        <f t="shared" ca="1" si="1937"/>
        <v>0</v>
      </c>
      <c r="HH269" s="553">
        <f t="shared" ca="1" si="1937"/>
        <v>0</v>
      </c>
      <c r="HI269" s="553">
        <f t="shared" ca="1" si="1937"/>
        <v>0</v>
      </c>
      <c r="HJ269" s="553">
        <f t="shared" ca="1" si="1937"/>
        <v>0</v>
      </c>
      <c r="HK269" s="553">
        <f t="shared" ca="1" si="1937"/>
        <v>0</v>
      </c>
      <c r="HL269" s="553">
        <f t="shared" ca="1" si="1937"/>
        <v>0</v>
      </c>
      <c r="HM269" s="553">
        <f t="shared" ca="1" si="1938"/>
        <v>0</v>
      </c>
      <c r="HN269" s="553">
        <f t="shared" ca="1" si="1938"/>
        <v>0</v>
      </c>
      <c r="HO269" s="553">
        <f t="shared" ca="1" si="1938"/>
        <v>0</v>
      </c>
      <c r="HP269" s="553">
        <f t="shared" ca="1" si="1938"/>
        <v>0</v>
      </c>
      <c r="HQ269" s="19">
        <f t="shared" ca="1" si="1485"/>
        <v>0</v>
      </c>
      <c r="HR269" s="114">
        <f t="shared" ca="1" si="1939"/>
        <v>0</v>
      </c>
      <c r="HS269" s="114">
        <f t="shared" ca="1" si="1939"/>
        <v>0</v>
      </c>
      <c r="HT269" s="114">
        <f t="shared" ca="1" si="1939"/>
        <v>0</v>
      </c>
      <c r="HU269" s="114">
        <f t="shared" ca="1" si="1939"/>
        <v>0</v>
      </c>
      <c r="HV269" s="114">
        <f t="shared" ca="1" si="1939"/>
        <v>0</v>
      </c>
      <c r="HW269" s="536">
        <f t="shared" ca="1" si="1838"/>
        <v>0</v>
      </c>
      <c r="HX269" s="114">
        <f t="shared" ca="1" si="1940"/>
        <v>0</v>
      </c>
      <c r="HY269" s="114">
        <f t="shared" ca="1" si="1940"/>
        <v>0</v>
      </c>
      <c r="HZ269" s="114">
        <f t="shared" ca="1" si="1940"/>
        <v>0</v>
      </c>
      <c r="IA269" s="114">
        <f t="shared" ca="1" si="1940"/>
        <v>0</v>
      </c>
      <c r="IB269" s="114">
        <f t="shared" ca="1" si="1940"/>
        <v>0</v>
      </c>
      <c r="IC269" s="536">
        <f t="shared" ca="1" si="1839"/>
        <v>0</v>
      </c>
      <c r="ID269" s="114">
        <f t="shared" ca="1" si="1941"/>
        <v>0</v>
      </c>
      <c r="IE269" s="114">
        <f t="shared" ca="1" si="1941"/>
        <v>0</v>
      </c>
      <c r="IF269" s="114">
        <f t="shared" ca="1" si="1941"/>
        <v>0</v>
      </c>
      <c r="IG269" s="114">
        <f t="shared" ca="1" si="1941"/>
        <v>0</v>
      </c>
      <c r="IH269" s="114">
        <f t="shared" ca="1" si="1941"/>
        <v>0</v>
      </c>
      <c r="II269" s="536">
        <f t="shared" ca="1" si="1840"/>
        <v>0</v>
      </c>
      <c r="IJ269" s="114">
        <f t="shared" ca="1" si="1942"/>
        <v>0</v>
      </c>
      <c r="IK269" s="114">
        <f t="shared" ca="1" si="1942"/>
        <v>0</v>
      </c>
      <c r="IL269" s="114">
        <f t="shared" ca="1" si="1942"/>
        <v>0</v>
      </c>
      <c r="IM269" s="114">
        <f t="shared" ca="1" si="1942"/>
        <v>0</v>
      </c>
      <c r="IN269" s="114">
        <f t="shared" ca="1" si="1942"/>
        <v>0</v>
      </c>
      <c r="IO269" s="536">
        <f t="shared" ca="1" si="1841"/>
        <v>0</v>
      </c>
      <c r="IP269" s="114">
        <f t="shared" ca="1" si="1943"/>
        <v>0</v>
      </c>
      <c r="IQ269" s="114">
        <f t="shared" ca="1" si="1943"/>
        <v>0</v>
      </c>
      <c r="IR269" s="114">
        <f t="shared" ca="1" si="1943"/>
        <v>0</v>
      </c>
      <c r="IS269" s="114">
        <f t="shared" ca="1" si="1943"/>
        <v>0</v>
      </c>
      <c r="IT269" s="114">
        <f t="shared" ca="1" si="1943"/>
        <v>0</v>
      </c>
      <c r="IU269" s="536">
        <f t="shared" ca="1" si="1842"/>
        <v>0</v>
      </c>
      <c r="IV269" s="114">
        <f t="shared" ca="1" si="1944"/>
        <v>0</v>
      </c>
      <c r="IW269" s="114">
        <f t="shared" ca="1" si="1944"/>
        <v>0</v>
      </c>
      <c r="IX269" s="114">
        <f t="shared" ca="1" si="1944"/>
        <v>0</v>
      </c>
      <c r="IY269" s="114">
        <f t="shared" ca="1" si="1944"/>
        <v>0</v>
      </c>
      <c r="IZ269" s="114">
        <f t="shared" ca="1" si="1944"/>
        <v>0</v>
      </c>
      <c r="JA269" s="536">
        <f t="shared" ca="1" si="1843"/>
        <v>0</v>
      </c>
      <c r="JB269" s="115">
        <f t="shared" ca="1" si="1945"/>
        <v>0</v>
      </c>
      <c r="JC269" s="115">
        <f t="shared" ca="1" si="1945"/>
        <v>0</v>
      </c>
      <c r="JD269" s="115">
        <f t="shared" ca="1" si="1945"/>
        <v>0</v>
      </c>
      <c r="JE269" s="115">
        <f t="shared" ca="1" si="1945"/>
        <v>0</v>
      </c>
      <c r="JF269" s="553">
        <f t="shared" ca="1" si="1946"/>
        <v>0</v>
      </c>
      <c r="JG269" s="553">
        <f t="shared" ca="1" si="1946"/>
        <v>0</v>
      </c>
      <c r="JH269" s="553">
        <f t="shared" ca="1" si="1946"/>
        <v>0</v>
      </c>
      <c r="JI269" s="553">
        <f t="shared" ca="1" si="1946"/>
        <v>0</v>
      </c>
      <c r="JJ269" s="553">
        <f t="shared" ca="1" si="1946"/>
        <v>0</v>
      </c>
      <c r="JK269" s="553">
        <f t="shared" ca="1" si="1946"/>
        <v>0</v>
      </c>
      <c r="JL269" s="553">
        <f t="shared" ca="1" si="1946"/>
        <v>0</v>
      </c>
      <c r="JM269" s="553">
        <f t="shared" ca="1" si="1946"/>
        <v>0</v>
      </c>
      <c r="JN269" s="553">
        <f t="shared" ca="1" si="1946"/>
        <v>0</v>
      </c>
      <c r="JO269" s="553">
        <f t="shared" ca="1" si="1946"/>
        <v>0</v>
      </c>
      <c r="JP269" s="553">
        <f t="shared" ca="1" si="1946"/>
        <v>0</v>
      </c>
      <c r="JQ269" s="553">
        <f t="shared" ca="1" si="1946"/>
        <v>0</v>
      </c>
      <c r="JR269" s="553">
        <f t="shared" ca="1" si="1946"/>
        <v>0</v>
      </c>
      <c r="JS269" s="553">
        <f t="shared" ca="1" si="1946"/>
        <v>0</v>
      </c>
      <c r="JT269" s="553">
        <f t="shared" ca="1" si="1946"/>
        <v>0</v>
      </c>
      <c r="JU269" s="553">
        <f t="shared" ca="1" si="1946"/>
        <v>0</v>
      </c>
      <c r="JV269" s="553">
        <f t="shared" ca="1" si="1947"/>
        <v>0</v>
      </c>
      <c r="JW269" s="553">
        <f t="shared" ca="1" si="1947"/>
        <v>0</v>
      </c>
      <c r="JX269" s="553">
        <f t="shared" ca="1" si="1947"/>
        <v>0</v>
      </c>
      <c r="JY269" s="553">
        <f t="shared" ca="1" si="1947"/>
        <v>0</v>
      </c>
      <c r="JZ269" s="19">
        <f t="shared" ca="1" si="1501"/>
        <v>0</v>
      </c>
      <c r="KA269" s="5">
        <f t="shared" ca="1" si="1845"/>
        <v>67</v>
      </c>
      <c r="KB269" s="9"/>
      <c r="KC269" s="5">
        <f t="shared" ca="1" si="1948"/>
        <v>1</v>
      </c>
      <c r="KD269" s="5" t="b">
        <f t="shared" ca="1" si="1948"/>
        <v>0</v>
      </c>
      <c r="KE269" s="19">
        <f t="shared" ca="1" si="1742"/>
        <v>0</v>
      </c>
      <c r="KF269" s="5">
        <f t="shared" ca="1" si="1846"/>
        <v>0</v>
      </c>
      <c r="KG269" s="5">
        <f t="shared" ca="1" si="1847"/>
        <v>1.2500000000000001E-2</v>
      </c>
      <c r="KH269" s="5">
        <f t="shared" si="1848"/>
        <v>0</v>
      </c>
      <c r="KI269" s="19">
        <f t="shared" ca="1" si="1683"/>
        <v>0</v>
      </c>
      <c r="KJ269" s="5">
        <f t="shared" ca="1" si="1849"/>
        <v>60</v>
      </c>
      <c r="KK269" s="19" t="str">
        <f t="shared" ref="KK269:KV272" ca="1" si="2009">OFFSET(KK$5,$B269,0)</f>
        <v>-</v>
      </c>
      <c r="KL269" s="19" t="str">
        <f t="shared" ca="1" si="2009"/>
        <v>-</v>
      </c>
      <c r="KM269" s="19" t="str">
        <f t="shared" ca="1" si="2009"/>
        <v>-</v>
      </c>
      <c r="KN269" s="19" t="str">
        <f t="shared" ca="1" si="2009"/>
        <v>-</v>
      </c>
      <c r="KO269" s="19" t="str">
        <f t="shared" ca="1" si="2009"/>
        <v>-</v>
      </c>
      <c r="KP269" s="19" t="str">
        <f t="shared" ca="1" si="2009"/>
        <v>-</v>
      </c>
      <c r="KQ269" s="19" t="str">
        <f t="shared" ca="1" si="2009"/>
        <v>-</v>
      </c>
      <c r="KR269" s="19" t="str">
        <f t="shared" ca="1" si="2009"/>
        <v>-</v>
      </c>
      <c r="KS269" s="19" t="str">
        <f t="shared" ca="1" si="2009"/>
        <v>-</v>
      </c>
      <c r="KT269" s="19" t="str">
        <f t="shared" ca="1" si="2009"/>
        <v>-</v>
      </c>
      <c r="KU269" s="19" t="str">
        <f t="shared" ca="1" si="2009"/>
        <v>-</v>
      </c>
      <c r="KV269" s="19" t="str">
        <f t="shared" ca="1" si="2009"/>
        <v>-</v>
      </c>
      <c r="KW269" s="5">
        <f t="shared" si="1851"/>
        <v>1</v>
      </c>
      <c r="KX269" s="5">
        <f t="shared" ca="1" si="1804"/>
        <v>0</v>
      </c>
      <c r="KY269" s="5">
        <f t="shared" ca="1" si="1804"/>
        <v>1</v>
      </c>
      <c r="KZ269" s="5">
        <f t="shared" ca="1" si="1804"/>
        <v>1</v>
      </c>
      <c r="LA269" s="5">
        <f t="shared" ca="1" si="1982"/>
        <v>1</v>
      </c>
      <c r="LB269" s="5">
        <f t="shared" ca="1" si="1982"/>
        <v>1</v>
      </c>
      <c r="LC269" s="5">
        <f t="shared" ca="1" si="1982"/>
        <v>0</v>
      </c>
      <c r="LD269" s="5">
        <f t="shared" ca="1" si="1982"/>
        <v>1</v>
      </c>
      <c r="LE269" s="5">
        <f t="shared" ca="1" si="1982"/>
        <v>0.5</v>
      </c>
      <c r="LF269" s="5">
        <f t="shared" ca="1" si="1982"/>
        <v>0</v>
      </c>
      <c r="LG269" s="5">
        <f t="shared" ca="1" si="1982"/>
        <v>1</v>
      </c>
      <c r="LH269" s="5">
        <f t="shared" ca="1" si="1982"/>
        <v>0</v>
      </c>
      <c r="LI269" s="5">
        <f t="shared" ca="1" si="1982"/>
        <v>0</v>
      </c>
      <c r="LJ269" s="5">
        <f t="shared" ca="1" si="1982"/>
        <v>0</v>
      </c>
      <c r="LK269" s="5">
        <f t="shared" ca="1" si="1982"/>
        <v>0</v>
      </c>
      <c r="LL269" s="5">
        <f t="shared" ca="1" si="1982"/>
        <v>1</v>
      </c>
      <c r="LM269" s="5">
        <f t="shared" ca="1" si="1982"/>
        <v>0</v>
      </c>
      <c r="LN269" s="5">
        <f t="shared" ca="1" si="1982"/>
        <v>1</v>
      </c>
      <c r="LO269" s="19">
        <f t="shared" ca="1" si="1742"/>
        <v>0</v>
      </c>
      <c r="LP269" s="19">
        <f t="shared" ca="1" si="1971"/>
        <v>0</v>
      </c>
      <c r="LQ269" s="19">
        <f t="shared" ca="1" si="1971"/>
        <v>0</v>
      </c>
      <c r="LR269" s="19">
        <f t="shared" ca="1" si="1971"/>
        <v>0</v>
      </c>
      <c r="LS269" s="19">
        <f t="shared" ca="1" si="1971"/>
        <v>0</v>
      </c>
      <c r="LT269" s="19">
        <f t="shared" ca="1" si="1971"/>
        <v>0</v>
      </c>
      <c r="LU269" s="19">
        <f t="shared" ca="1" si="1971"/>
        <v>0</v>
      </c>
      <c r="LV269" s="19">
        <f t="shared" ca="1" si="1971"/>
        <v>0</v>
      </c>
      <c r="LW269" s="19">
        <f t="shared" ca="1" si="1971"/>
        <v>0</v>
      </c>
      <c r="LX269" s="19">
        <f t="shared" ca="1" si="1971"/>
        <v>0</v>
      </c>
      <c r="LY269" s="19">
        <f t="shared" ca="1" si="1971"/>
        <v>0</v>
      </c>
      <c r="LZ269" s="19">
        <f t="shared" ca="1" si="1971"/>
        <v>0</v>
      </c>
      <c r="MA269" s="19">
        <f t="shared" ca="1" si="1971"/>
        <v>0</v>
      </c>
      <c r="MB269" s="19">
        <f t="shared" ca="1" si="1971"/>
        <v>0</v>
      </c>
      <c r="MC269" s="19">
        <f t="shared" ca="1" si="1971"/>
        <v>0</v>
      </c>
      <c r="MD269" s="19">
        <f t="shared" ca="1" si="1971"/>
        <v>0</v>
      </c>
      <c r="ME269" s="19">
        <f t="shared" ca="1" si="1971"/>
        <v>0</v>
      </c>
      <c r="MF269" s="19">
        <f t="shared" ca="1" si="1949"/>
        <v>0</v>
      </c>
      <c r="MG269" s="19">
        <f t="shared" ca="1" si="1949"/>
        <v>0</v>
      </c>
      <c r="MH269" s="19">
        <f t="shared" ca="1" si="1949"/>
        <v>0</v>
      </c>
      <c r="MI269" s="19">
        <f t="shared" ca="1" si="1949"/>
        <v>0</v>
      </c>
      <c r="MJ269" s="5">
        <f t="shared" ca="1" si="1950"/>
        <v>0</v>
      </c>
      <c r="MK269" s="5">
        <f t="shared" ca="1" si="1950"/>
        <v>6.25E-2</v>
      </c>
      <c r="ML269" s="5">
        <f t="shared" ca="1" si="1950"/>
        <v>6.25E-2</v>
      </c>
      <c r="MM269" s="5">
        <f t="shared" ca="1" si="1950"/>
        <v>6.25E-2</v>
      </c>
      <c r="MN269" s="5">
        <f t="shared" ca="1" si="1951"/>
        <v>0</v>
      </c>
      <c r="MO269" s="5">
        <f t="shared" ca="1" si="1951"/>
        <v>0</v>
      </c>
      <c r="MP269" s="5">
        <f t="shared" ca="1" si="1951"/>
        <v>0</v>
      </c>
      <c r="MQ269" s="5">
        <f t="shared" ca="1" si="1951"/>
        <v>0</v>
      </c>
      <c r="MR269" s="5">
        <f t="shared" ca="1" si="1951"/>
        <v>0</v>
      </c>
      <c r="MS269" s="5">
        <f t="shared" ca="1" si="1951"/>
        <v>0</v>
      </c>
      <c r="MT269" s="19">
        <f t="shared" ca="1" si="1949"/>
        <v>0</v>
      </c>
      <c r="MU269" s="19">
        <f t="shared" ca="1" si="1949"/>
        <v>1</v>
      </c>
      <c r="MV269" s="19">
        <f t="shared" ca="1" si="1678"/>
        <v>0</v>
      </c>
      <c r="MW269" s="19">
        <f t="shared" ca="1" si="1678"/>
        <v>0</v>
      </c>
      <c r="MX269" s="19">
        <f t="shared" ca="1" si="1678"/>
        <v>0</v>
      </c>
      <c r="MY269" s="19">
        <f t="shared" ca="1" si="1678"/>
        <v>0</v>
      </c>
      <c r="MZ269" s="19">
        <f t="shared" ca="1" si="1678"/>
        <v>1</v>
      </c>
      <c r="NA269" s="9"/>
      <c r="NB269" s="5" t="b">
        <f t="shared" ca="1" si="1854"/>
        <v>0</v>
      </c>
      <c r="NC269" s="19" t="str">
        <f t="shared" ca="1" si="1515"/>
        <v>-</v>
      </c>
      <c r="ND269" s="5">
        <f t="shared" ca="1" si="1773"/>
        <v>0.5</v>
      </c>
      <c r="NE269" s="5" t="b">
        <f t="shared" ca="1" si="1983"/>
        <v>0</v>
      </c>
      <c r="NF269" s="5" t="b">
        <f t="shared" ca="1" si="1983"/>
        <v>0</v>
      </c>
      <c r="NG269" s="5" t="b">
        <f t="shared" ca="1" si="1983"/>
        <v>1</v>
      </c>
      <c r="NH269" s="134">
        <f t="shared" ca="1" si="1984"/>
        <v>2</v>
      </c>
      <c r="NI269" s="134">
        <f t="shared" ca="1" si="1984"/>
        <v>2</v>
      </c>
      <c r="NJ269" s="5" t="b">
        <f t="shared" ca="1" si="1952"/>
        <v>0</v>
      </c>
      <c r="NK269" s="5" t="b">
        <f t="shared" ca="1" si="1952"/>
        <v>1</v>
      </c>
      <c r="NL269" s="5" t="b">
        <f t="shared" ca="1" si="1952"/>
        <v>1</v>
      </c>
      <c r="NM269" s="5" t="b">
        <f t="shared" ca="1" si="1952"/>
        <v>0</v>
      </c>
      <c r="NN269" s="5">
        <f t="shared" ca="1" si="1953"/>
        <v>1</v>
      </c>
      <c r="NO269" s="5">
        <f t="shared" ca="1" si="1953"/>
        <v>0</v>
      </c>
      <c r="NP269" s="5" t="b">
        <f t="shared" ca="1" si="1774"/>
        <v>0</v>
      </c>
      <c r="NQ269" s="5" t="str" cm="1">
        <f t="array" aca="1" ref="NQ269" ca="1">IF(OR(NR269:NY269&lt;&gt;"-"),TRUE,"-")</f>
        <v>-</v>
      </c>
      <c r="NR269" s="19" t="str">
        <f t="shared" ca="1" si="1954"/>
        <v>-</v>
      </c>
      <c r="NS269" s="19" t="str">
        <f t="shared" ca="1" si="1954"/>
        <v>-</v>
      </c>
      <c r="NT269" s="19" t="str">
        <f t="shared" ca="1" si="1954"/>
        <v>-</v>
      </c>
      <c r="NU269" s="19" t="str">
        <f t="shared" ca="1" si="1954"/>
        <v>-</v>
      </c>
      <c r="NV269" s="19" t="str">
        <f t="shared" ca="1" si="1954"/>
        <v>-</v>
      </c>
      <c r="NW269" s="19" t="str">
        <f t="shared" ca="1" si="1954"/>
        <v>-</v>
      </c>
      <c r="NX269" s="19" t="str">
        <f t="shared" ca="1" si="1954"/>
        <v>-</v>
      </c>
      <c r="NY269" s="19" t="str">
        <f t="shared" ca="1" si="1954"/>
        <v>-</v>
      </c>
      <c r="NZ269" s="5" t="b">
        <f t="array" aca="1" ref="NZ269" ca="1">IF(OR(OA269:OG269&lt;&gt;"-"),TRUE,"-")</f>
        <v>1</v>
      </c>
      <c r="OA269" s="19">
        <f t="shared" ca="1" si="1755"/>
        <v>0</v>
      </c>
      <c r="OB269" s="19">
        <f t="shared" ca="1" si="1755"/>
        <v>999999</v>
      </c>
      <c r="OC269" s="19">
        <f t="shared" ca="1" si="1755"/>
        <v>999999</v>
      </c>
      <c r="OD269" s="19">
        <f t="shared" ca="1" si="1755"/>
        <v>999999</v>
      </c>
      <c r="OE269" s="19">
        <f t="shared" ca="1" si="1755"/>
        <v>999999</v>
      </c>
      <c r="OF269" s="19">
        <f t="shared" ca="1" si="1755"/>
        <v>999999</v>
      </c>
      <c r="OG269" s="19">
        <f t="shared" ca="1" si="1755"/>
        <v>999999</v>
      </c>
      <c r="OH269" s="19" t="str">
        <f t="shared" ca="1" si="1755"/>
        <v>-</v>
      </c>
      <c r="OI269" s="19" t="str">
        <f t="shared" ca="1" si="1755"/>
        <v>-</v>
      </c>
      <c r="OJ269" s="19" t="str">
        <f t="shared" ca="1" si="1755"/>
        <v>-</v>
      </c>
      <c r="OK269" s="19" t="b">
        <f t="shared" ca="1" si="1755"/>
        <v>1</v>
      </c>
      <c r="OL269" s="19">
        <f t="shared" ca="1" si="1755"/>
        <v>0</v>
      </c>
      <c r="OM269" s="5" t="str">
        <f t="shared" ca="1" si="1955"/>
        <v>-</v>
      </c>
      <c r="ON269" s="5" t="str">
        <f t="shared" ca="1" si="1955"/>
        <v>-</v>
      </c>
      <c r="OO269" s="5" t="str">
        <f t="shared" ca="1" si="1955"/>
        <v>-</v>
      </c>
      <c r="OP269" s="5" t="str">
        <f t="shared" ca="1" si="1955"/>
        <v>-</v>
      </c>
      <c r="OQ269" s="19" t="str">
        <f t="shared" ca="1" si="1972"/>
        <v>-</v>
      </c>
      <c r="OR269" s="19" t="str">
        <f t="shared" ca="1" si="1972"/>
        <v>-</v>
      </c>
      <c r="OS269" s="19" t="str">
        <f t="shared" ca="1" si="1972"/>
        <v>-</v>
      </c>
      <c r="OT269" s="19" t="str">
        <f t="shared" ca="1" si="1972"/>
        <v>-</v>
      </c>
      <c r="OU269" s="5">
        <f t="shared" ca="1" si="1753"/>
        <v>0</v>
      </c>
      <c r="OV269" s="19" t="str">
        <f t="shared" ca="1" si="1972"/>
        <v>-</v>
      </c>
      <c r="OW269" s="5" t="str">
        <f t="shared" ca="1" si="1957"/>
        <v>-</v>
      </c>
      <c r="OX269" s="5">
        <f t="shared" ca="1" si="1957"/>
        <v>500</v>
      </c>
      <c r="OY269" s="5">
        <f t="shared" ca="1" si="1957"/>
        <v>500</v>
      </c>
      <c r="OZ269" s="5" t="str">
        <f t="shared" ca="1" si="1957"/>
        <v>-</v>
      </c>
      <c r="PA269" s="5" t="str">
        <f t="shared" ca="1" si="1957"/>
        <v>-</v>
      </c>
      <c r="PB269" s="5" t="str">
        <f t="shared" ca="1" si="1957"/>
        <v>-</v>
      </c>
      <c r="PC269" s="5">
        <f t="shared" ca="1" si="1860"/>
        <v>1.5</v>
      </c>
      <c r="PD269" s="9"/>
      <c r="PE269" s="19">
        <f t="shared" ca="1" si="1972"/>
        <v>50</v>
      </c>
      <c r="PF269" s="19">
        <f t="shared" ca="1" si="2006"/>
        <v>50</v>
      </c>
      <c r="PG269" s="19">
        <f t="shared" ca="1" si="2006"/>
        <v>50</v>
      </c>
      <c r="PH269" s="19">
        <f t="shared" ca="1" si="2006"/>
        <v>50</v>
      </c>
      <c r="PI269" s="5">
        <f t="shared" ca="1" si="1862"/>
        <v>1</v>
      </c>
      <c r="PJ269" s="5">
        <f t="shared" ca="1" si="1863"/>
        <v>1</v>
      </c>
      <c r="PK269" s="5">
        <f t="shared" ca="1" si="1864"/>
        <v>1</v>
      </c>
      <c r="PL269" s="9"/>
      <c r="PM269" s="19" t="b">
        <f t="shared" ca="1" si="2006"/>
        <v>0</v>
      </c>
      <c r="PN269" s="19" t="b">
        <f t="shared" ca="1" si="2006"/>
        <v>0</v>
      </c>
      <c r="PO269" s="19">
        <f t="shared" ca="1" si="2006"/>
        <v>1</v>
      </c>
      <c r="PP269" s="134">
        <f t="shared" ca="1" si="1958"/>
        <v>1</v>
      </c>
      <c r="PQ269" s="134">
        <f t="shared" ca="1" si="1958"/>
        <v>1</v>
      </c>
      <c r="PR269" s="134">
        <f t="shared" ca="1" si="1958"/>
        <v>1</v>
      </c>
      <c r="PS269" s="134">
        <f t="shared" ca="1" si="1958"/>
        <v>1</v>
      </c>
      <c r="PT269" s="134">
        <f t="shared" ca="1" si="1958"/>
        <v>1</v>
      </c>
      <c r="PU269" s="134">
        <f t="shared" ca="1" si="1958"/>
        <v>1</v>
      </c>
      <c r="PV269" s="134">
        <f t="shared" ca="1" si="1958"/>
        <v>1</v>
      </c>
      <c r="PW269" s="134">
        <f t="shared" ca="1" si="1958"/>
        <v>1</v>
      </c>
      <c r="PX269" s="9"/>
      <c r="PY269" s="537" t="str">
        <f t="shared" ca="1" si="1985"/>
        <v>-</v>
      </c>
      <c r="PZ269" s="537" t="str">
        <f t="shared" ca="1" si="1985"/>
        <v>-</v>
      </c>
      <c r="QA269" s="537" t="str">
        <f t="shared" ca="1" si="1985"/>
        <v>-</v>
      </c>
      <c r="QB269" s="537" t="str">
        <f t="shared" ca="1" si="1985"/>
        <v>-</v>
      </c>
      <c r="QC269" s="537" t="str">
        <f t="shared" ca="1" si="1985"/>
        <v>-</v>
      </c>
      <c r="QD269" s="537" t="str">
        <f t="shared" ca="1" si="1985"/>
        <v>-</v>
      </c>
      <c r="QE269" s="537" t="str">
        <f t="shared" ca="1" si="1985"/>
        <v>-</v>
      </c>
      <c r="QF269" s="537" t="str">
        <f t="shared" ca="1" si="1985"/>
        <v>-</v>
      </c>
      <c r="QG269" s="537" t="str">
        <f t="shared" ca="1" si="1985"/>
        <v>-</v>
      </c>
      <c r="QH269" s="537" t="str">
        <f t="shared" ca="1" si="1985"/>
        <v>-</v>
      </c>
      <c r="QI269" s="537" t="str">
        <f t="shared" ca="1" si="1985"/>
        <v>-</v>
      </c>
      <c r="QJ269" s="537" t="str">
        <f t="shared" ca="1" si="1985"/>
        <v>-</v>
      </c>
      <c r="QK269" s="537" t="str">
        <f t="shared" ca="1" si="1985"/>
        <v>-</v>
      </c>
      <c r="QL269" s="537" t="str">
        <f t="shared" ca="1" si="1985"/>
        <v>-</v>
      </c>
      <c r="QM269" s="537" t="str">
        <f t="shared" ca="1" si="1985"/>
        <v>-</v>
      </c>
      <c r="QN269" s="537" t="str">
        <f t="shared" ca="1" si="1985"/>
        <v>-</v>
      </c>
      <c r="QO269" s="537" t="str">
        <f t="shared" ca="1" si="1986"/>
        <v>-</v>
      </c>
      <c r="QP269" s="537" t="str">
        <f t="shared" ca="1" si="1986"/>
        <v>-</v>
      </c>
      <c r="QQ269" s="537" t="str">
        <f t="shared" ca="1" si="1986"/>
        <v>-</v>
      </c>
      <c r="QR269" s="537" t="str">
        <f t="shared" ca="1" si="1986"/>
        <v>-</v>
      </c>
      <c r="QS269" s="537" t="str">
        <f t="shared" ca="1" si="1986"/>
        <v>-</v>
      </c>
      <c r="QT269" s="537" t="str">
        <f t="shared" ca="1" si="1986"/>
        <v>-</v>
      </c>
      <c r="QU269" s="537" t="str">
        <f t="shared" ca="1" si="1986"/>
        <v>-</v>
      </c>
      <c r="QV269" s="537" t="str">
        <f t="shared" ca="1" si="1986"/>
        <v>-</v>
      </c>
      <c r="QW269" s="537" t="str">
        <f t="shared" ca="1" si="1986"/>
        <v>-</v>
      </c>
      <c r="QX269" s="537" t="str">
        <f t="shared" ca="1" si="1986"/>
        <v>-</v>
      </c>
      <c r="QY269" s="537" t="str">
        <f t="shared" ca="1" si="1986"/>
        <v>-</v>
      </c>
      <c r="QZ269" s="537" t="str">
        <f t="shared" ca="1" si="1986"/>
        <v>-</v>
      </c>
      <c r="RA269" s="537" t="str">
        <f t="shared" ca="1" si="1986"/>
        <v>-</v>
      </c>
      <c r="RB269" s="537" t="str">
        <f t="shared" ca="1" si="1986"/>
        <v>-</v>
      </c>
      <c r="RC269" s="537" t="str">
        <f t="shared" ca="1" si="1986"/>
        <v>-</v>
      </c>
      <c r="RD269" s="537" t="str">
        <f t="shared" ca="1" si="1986"/>
        <v>-</v>
      </c>
      <c r="RE269" s="537" t="str">
        <f t="shared" ca="1" si="1987"/>
        <v>-</v>
      </c>
      <c r="RF269" s="537" t="str">
        <f t="shared" ca="1" si="1987"/>
        <v>-</v>
      </c>
      <c r="RG269" s="537" t="str">
        <f t="shared" ca="1" si="1987"/>
        <v>-</v>
      </c>
      <c r="RH269" s="537" t="str">
        <f t="shared" ca="1" si="1987"/>
        <v>-</v>
      </c>
      <c r="RI269" s="547" t="str">
        <f t="shared" ca="1" si="1988"/>
        <v>-</v>
      </c>
      <c r="RJ269" s="547" t="str">
        <f t="shared" ca="1" si="1988"/>
        <v>-</v>
      </c>
      <c r="RK269" s="547" t="str">
        <f t="shared" ca="1" si="1988"/>
        <v>-</v>
      </c>
      <c r="RL269" s="547" t="str">
        <f t="shared" ca="1" si="1988"/>
        <v>-</v>
      </c>
      <c r="RM269" s="547" t="str">
        <f t="shared" ca="1" si="1988"/>
        <v>-</v>
      </c>
      <c r="RN269" s="547" t="str">
        <f t="shared" ca="1" si="1988"/>
        <v>-</v>
      </c>
      <c r="RO269" s="547" t="str">
        <f t="shared" ca="1" si="1988"/>
        <v>-</v>
      </c>
      <c r="RP269" s="547" t="str">
        <f t="shared" ca="1" si="1988"/>
        <v>-</v>
      </c>
      <c r="RQ269" s="547" t="str">
        <f t="shared" ca="1" si="1988"/>
        <v>-</v>
      </c>
      <c r="RR269" s="547" t="str">
        <f t="shared" ca="1" si="1988"/>
        <v>-</v>
      </c>
      <c r="RS269" s="547" t="str">
        <f t="shared" ca="1" si="1988"/>
        <v>-</v>
      </c>
      <c r="RT269" s="547" t="str">
        <f t="shared" ca="1" si="1988"/>
        <v>-</v>
      </c>
      <c r="RU269" s="547" t="str">
        <f t="shared" ca="1" si="1988"/>
        <v>-</v>
      </c>
      <c r="RV269" s="547" t="str">
        <f t="shared" ca="1" si="1988"/>
        <v>-</v>
      </c>
      <c r="RW269" s="547" t="str">
        <f t="shared" ca="1" si="1988"/>
        <v>-</v>
      </c>
      <c r="RX269" s="547" t="str">
        <f t="shared" ca="1" si="1988"/>
        <v>-</v>
      </c>
      <c r="RY269" s="547" t="str">
        <f t="shared" ca="1" si="1989"/>
        <v>-</v>
      </c>
      <c r="RZ269" s="547" t="str">
        <f t="shared" ca="1" si="1989"/>
        <v>-</v>
      </c>
      <c r="SA269" s="547" t="str">
        <f t="shared" ca="1" si="1989"/>
        <v>-</v>
      </c>
      <c r="SB269" s="547" t="str">
        <f t="shared" ca="1" si="1989"/>
        <v>-</v>
      </c>
      <c r="SC269" s="547" t="str">
        <f t="shared" ca="1" si="1989"/>
        <v>-</v>
      </c>
      <c r="SD269" s="547" t="str">
        <f t="shared" ca="1" si="1989"/>
        <v>-</v>
      </c>
      <c r="SE269" s="547" t="str">
        <f t="shared" ca="1" si="1989"/>
        <v>-</v>
      </c>
      <c r="SF269" s="547" t="str">
        <f t="shared" ca="1" si="1989"/>
        <v>-</v>
      </c>
      <c r="SG269" s="547" t="str">
        <f t="shared" ca="1" si="1989"/>
        <v>-</v>
      </c>
      <c r="SH269" s="547" t="str">
        <f t="shared" ca="1" si="1989"/>
        <v>-</v>
      </c>
      <c r="SI269" s="537" t="str">
        <f t="shared" ca="1" si="1990"/>
        <v>-</v>
      </c>
      <c r="SJ269" s="537" t="str">
        <f t="shared" ca="1" si="1990"/>
        <v>-</v>
      </c>
      <c r="SK269" s="537" t="str">
        <f t="shared" ca="1" si="1990"/>
        <v>-</v>
      </c>
      <c r="SL269" s="537" t="str">
        <f t="shared" ca="1" si="1990"/>
        <v>-</v>
      </c>
      <c r="SM269" s="537" t="str">
        <f t="shared" ca="1" si="1990"/>
        <v>-</v>
      </c>
      <c r="SN269" s="537" t="str">
        <f t="shared" ca="1" si="1990"/>
        <v>-</v>
      </c>
      <c r="SO269" s="537" t="str">
        <f t="shared" ca="1" si="1990"/>
        <v>-</v>
      </c>
      <c r="SP269" s="537" t="str">
        <f t="shared" ca="1" si="1990"/>
        <v>-</v>
      </c>
      <c r="SQ269" s="537" t="str">
        <f t="shared" ca="1" si="1990"/>
        <v>-</v>
      </c>
      <c r="SR269" s="537" t="str">
        <f t="shared" ca="1" si="1990"/>
        <v>-</v>
      </c>
      <c r="SS269" s="537" t="str">
        <f t="shared" ca="1" si="1990"/>
        <v>-</v>
      </c>
      <c r="ST269" s="537" t="str">
        <f t="shared" ca="1" si="1990"/>
        <v>-</v>
      </c>
      <c r="SU269" s="537" t="str">
        <f t="shared" ca="1" si="1990"/>
        <v>-</v>
      </c>
      <c r="SV269" s="537" t="str">
        <f t="shared" ca="1" si="1990"/>
        <v>-</v>
      </c>
      <c r="SW269" s="537" t="str">
        <f t="shared" ca="1" si="1990"/>
        <v>-</v>
      </c>
      <c r="SX269" s="537" t="str">
        <f t="shared" ca="1" si="1990"/>
        <v>-</v>
      </c>
      <c r="SY269" s="537" t="str">
        <f t="shared" ca="1" si="1991"/>
        <v>-</v>
      </c>
      <c r="SZ269" s="537" t="str">
        <f t="shared" ca="1" si="1991"/>
        <v>-</v>
      </c>
      <c r="TA269" s="537" t="str">
        <f t="shared" ca="1" si="1991"/>
        <v>-</v>
      </c>
      <c r="TB269" s="537" t="str">
        <f t="shared" ca="1" si="1991"/>
        <v>-</v>
      </c>
      <c r="TC269" s="537" t="str">
        <f t="shared" ca="1" si="1991"/>
        <v>-</v>
      </c>
      <c r="TD269" s="537" t="str">
        <f t="shared" ca="1" si="1991"/>
        <v>-</v>
      </c>
      <c r="TE269" s="537" t="str">
        <f t="shared" ca="1" si="1991"/>
        <v>-</v>
      </c>
      <c r="TF269" s="537" t="str">
        <f t="shared" ca="1" si="1991"/>
        <v>-</v>
      </c>
      <c r="TG269" s="537" t="str">
        <f t="shared" ca="1" si="1991"/>
        <v>-</v>
      </c>
      <c r="TH269" s="537" t="str">
        <f t="shared" ca="1" si="1991"/>
        <v>-</v>
      </c>
      <c r="TI269" s="537" t="str">
        <f t="shared" ca="1" si="1991"/>
        <v>-</v>
      </c>
      <c r="TJ269" s="537" t="str">
        <f t="shared" ca="1" si="1991"/>
        <v>-</v>
      </c>
      <c r="TK269" s="537" t="str">
        <f t="shared" ca="1" si="1991"/>
        <v>-</v>
      </c>
      <c r="TL269" s="537" t="str">
        <f t="shared" ca="1" si="1991"/>
        <v>-</v>
      </c>
      <c r="TM269" s="537" t="str">
        <f t="shared" ca="1" si="1991"/>
        <v>-</v>
      </c>
      <c r="TN269" s="537" t="str">
        <f t="shared" ca="1" si="1991"/>
        <v>-</v>
      </c>
      <c r="TO269" s="537" t="str">
        <f t="shared" ca="1" si="1992"/>
        <v>-</v>
      </c>
      <c r="TP269" s="537" t="str">
        <f t="shared" ca="1" si="1992"/>
        <v>-</v>
      </c>
      <c r="TQ269" s="537" t="str">
        <f t="shared" ca="1" si="1992"/>
        <v>-</v>
      </c>
      <c r="TR269" s="537" t="str">
        <f t="shared" ca="1" si="1992"/>
        <v>-</v>
      </c>
      <c r="TS269" s="547" t="str">
        <f t="shared" ca="1" si="1993"/>
        <v>-</v>
      </c>
      <c r="TT269" s="547" t="str">
        <f t="shared" ca="1" si="1993"/>
        <v>-</v>
      </c>
      <c r="TU269" s="547" t="str">
        <f t="shared" ca="1" si="1993"/>
        <v>-</v>
      </c>
      <c r="TV269" s="547" t="str">
        <f t="shared" ca="1" si="1993"/>
        <v>-</v>
      </c>
      <c r="TW269" s="547" t="str">
        <f t="shared" ca="1" si="1993"/>
        <v>-</v>
      </c>
      <c r="TX269" s="547" t="str">
        <f t="shared" ca="1" si="1993"/>
        <v>-</v>
      </c>
      <c r="TY269" s="547" t="str">
        <f t="shared" ca="1" si="1993"/>
        <v>-</v>
      </c>
      <c r="TZ269" s="547" t="str">
        <f t="shared" ca="1" si="1993"/>
        <v>-</v>
      </c>
      <c r="UA269" s="547" t="str">
        <f t="shared" ca="1" si="1993"/>
        <v>-</v>
      </c>
      <c r="UB269" s="547" t="str">
        <f t="shared" ca="1" si="1993"/>
        <v>-</v>
      </c>
      <c r="UC269" s="547" t="str">
        <f t="shared" ca="1" si="1993"/>
        <v>-</v>
      </c>
      <c r="UD269" s="547" t="str">
        <f t="shared" ca="1" si="1993"/>
        <v>-</v>
      </c>
      <c r="UE269" s="547" t="str">
        <f t="shared" ca="1" si="1993"/>
        <v>-</v>
      </c>
      <c r="UF269" s="547" t="str">
        <f t="shared" ca="1" si="1993"/>
        <v>-</v>
      </c>
      <c r="UG269" s="547" t="str">
        <f t="shared" ca="1" si="1993"/>
        <v>-</v>
      </c>
      <c r="UH269" s="547" t="str">
        <f t="shared" ca="1" si="1993"/>
        <v>-</v>
      </c>
      <c r="UI269" s="547" t="str">
        <f t="shared" ca="1" si="1994"/>
        <v>-</v>
      </c>
      <c r="UJ269" s="547" t="str">
        <f t="shared" ca="1" si="1994"/>
        <v>-</v>
      </c>
      <c r="UK269" s="547" t="str">
        <f t="shared" ca="1" si="1994"/>
        <v>-</v>
      </c>
      <c r="UL269" s="547" t="str">
        <f t="shared" ca="1" si="1994"/>
        <v>-</v>
      </c>
      <c r="UM269" s="547" t="str">
        <f t="shared" ca="1" si="1994"/>
        <v>-</v>
      </c>
      <c r="UN269" s="547" t="str">
        <f t="shared" ca="1" si="1994"/>
        <v>-</v>
      </c>
      <c r="UO269" s="547" t="str">
        <f t="shared" ca="1" si="1994"/>
        <v>-</v>
      </c>
      <c r="UP269" s="547" t="str">
        <f t="shared" ca="1" si="1994"/>
        <v>-</v>
      </c>
      <c r="UQ269" s="547" t="str">
        <f t="shared" ca="1" si="1994"/>
        <v>-</v>
      </c>
      <c r="UR269" s="547" t="str">
        <f t="shared" ca="1" si="1994"/>
        <v>-</v>
      </c>
      <c r="US269" s="537" t="str">
        <f t="shared" ca="1" si="1995"/>
        <v>-</v>
      </c>
      <c r="UT269" s="537" t="str">
        <f t="shared" ca="1" si="1995"/>
        <v>-</v>
      </c>
      <c r="UU269" s="537" t="str">
        <f t="shared" ca="1" si="1995"/>
        <v>-</v>
      </c>
      <c r="UV269" s="537" t="str">
        <f t="shared" ca="1" si="1995"/>
        <v>-</v>
      </c>
      <c r="UW269" s="537" t="str">
        <f t="shared" ca="1" si="1995"/>
        <v>-</v>
      </c>
      <c r="UX269" s="537" t="str">
        <f t="shared" ca="1" si="1995"/>
        <v>-</v>
      </c>
      <c r="UY269" s="537" t="str">
        <f t="shared" ca="1" si="1995"/>
        <v>-</v>
      </c>
      <c r="UZ269" s="537" t="str">
        <f t="shared" ca="1" si="1995"/>
        <v>-</v>
      </c>
      <c r="VA269" s="537" t="str">
        <f t="shared" ca="1" si="1995"/>
        <v>-</v>
      </c>
      <c r="VB269" s="537" t="str">
        <f t="shared" ca="1" si="1995"/>
        <v>-</v>
      </c>
      <c r="VC269" s="537" t="str">
        <f t="shared" ca="1" si="1995"/>
        <v>-</v>
      </c>
      <c r="VD269" s="537" t="str">
        <f t="shared" ca="1" si="1995"/>
        <v>-</v>
      </c>
      <c r="VE269" s="537" t="str">
        <f t="shared" ca="1" si="1995"/>
        <v>-</v>
      </c>
      <c r="VF269" s="537" t="str">
        <f t="shared" ca="1" si="1995"/>
        <v>-</v>
      </c>
      <c r="VG269" s="537" t="str">
        <f t="shared" ca="1" si="1995"/>
        <v>-</v>
      </c>
      <c r="VH269" s="537" t="str">
        <f t="shared" ca="1" si="1995"/>
        <v>-</v>
      </c>
      <c r="VI269" s="537" t="str">
        <f t="shared" ca="1" si="1996"/>
        <v>-</v>
      </c>
      <c r="VJ269" s="537" t="str">
        <f t="shared" ca="1" si="1996"/>
        <v>-</v>
      </c>
      <c r="VK269" s="537" t="str">
        <f t="shared" ca="1" si="1996"/>
        <v>-</v>
      </c>
      <c r="VL269" s="537" t="str">
        <f t="shared" ca="1" si="1996"/>
        <v>-</v>
      </c>
      <c r="VM269" s="537" t="str">
        <f t="shared" ca="1" si="1996"/>
        <v>-</v>
      </c>
      <c r="VN269" s="537" t="str">
        <f t="shared" ca="1" si="1996"/>
        <v>-</v>
      </c>
      <c r="VO269" s="537" t="str">
        <f t="shared" ca="1" si="1996"/>
        <v>-</v>
      </c>
      <c r="VP269" s="537" t="str">
        <f t="shared" ca="1" si="1996"/>
        <v>-</v>
      </c>
      <c r="VQ269" s="537" t="str">
        <f t="shared" ca="1" si="1996"/>
        <v>-</v>
      </c>
      <c r="VR269" s="537" t="str">
        <f t="shared" ca="1" si="1996"/>
        <v>-</v>
      </c>
      <c r="VS269" s="537" t="str">
        <f t="shared" ca="1" si="1996"/>
        <v>-</v>
      </c>
      <c r="VT269" s="537" t="str">
        <f t="shared" ca="1" si="1996"/>
        <v>-</v>
      </c>
      <c r="VU269" s="537" t="str">
        <f t="shared" ca="1" si="1996"/>
        <v>-</v>
      </c>
      <c r="VV269" s="537" t="str">
        <f t="shared" ca="1" si="1996"/>
        <v>-</v>
      </c>
      <c r="VW269" s="537" t="b">
        <f t="shared" ca="1" si="1996"/>
        <v>1</v>
      </c>
      <c r="VX269" s="537" t="b">
        <f t="shared" ca="1" si="1996"/>
        <v>1</v>
      </c>
      <c r="VY269" s="537" t="b">
        <f t="shared" ca="1" si="1997"/>
        <v>1</v>
      </c>
      <c r="VZ269" s="537" t="b">
        <f t="shared" ca="1" si="1997"/>
        <v>1</v>
      </c>
      <c r="WA269" s="537" t="b">
        <f t="shared" ca="1" si="1997"/>
        <v>1</v>
      </c>
      <c r="WB269" s="537" t="b">
        <f t="shared" ca="1" si="1997"/>
        <v>1</v>
      </c>
      <c r="WC269" s="547" t="b">
        <f t="shared" ca="1" si="1998"/>
        <v>1</v>
      </c>
      <c r="WD269" s="547" t="b">
        <f t="shared" ca="1" si="1998"/>
        <v>1</v>
      </c>
      <c r="WE269" s="547" t="b">
        <f t="shared" ca="1" si="1998"/>
        <v>1</v>
      </c>
      <c r="WF269" s="547" t="b">
        <f t="shared" ca="1" si="1998"/>
        <v>1</v>
      </c>
      <c r="WG269" s="547" t="b">
        <f t="shared" ca="1" si="1998"/>
        <v>1</v>
      </c>
      <c r="WH269" s="547" t="b">
        <f t="shared" ca="1" si="1998"/>
        <v>1</v>
      </c>
      <c r="WI269" s="547" t="b">
        <f t="shared" ca="1" si="1998"/>
        <v>1</v>
      </c>
      <c r="WJ269" s="547" t="b">
        <f t="shared" ca="1" si="1998"/>
        <v>1</v>
      </c>
      <c r="WK269" s="547" t="b">
        <f t="shared" ca="1" si="1998"/>
        <v>1</v>
      </c>
      <c r="WL269" s="547" t="b">
        <f t="shared" ca="1" si="1998"/>
        <v>1</v>
      </c>
      <c r="WM269" s="547" t="b">
        <f t="shared" ca="1" si="1998"/>
        <v>1</v>
      </c>
      <c r="WN269" s="547" t="b">
        <f t="shared" ca="1" si="1998"/>
        <v>1</v>
      </c>
      <c r="WO269" s="547" t="b">
        <f t="shared" ca="1" si="1998"/>
        <v>1</v>
      </c>
      <c r="WP269" s="547" t="b">
        <f t="shared" ca="1" si="1998"/>
        <v>1</v>
      </c>
      <c r="WQ269" s="547" t="b">
        <f t="shared" ca="1" si="1998"/>
        <v>1</v>
      </c>
      <c r="WR269" s="547" t="b">
        <f t="shared" ca="1" si="1998"/>
        <v>1</v>
      </c>
      <c r="WS269" s="547" t="b">
        <f t="shared" ca="1" si="1999"/>
        <v>1</v>
      </c>
      <c r="WT269" s="547" t="b">
        <f t="shared" ca="1" si="1999"/>
        <v>1</v>
      </c>
      <c r="WU269" s="547" t="b">
        <f t="shared" ca="1" si="1999"/>
        <v>1</v>
      </c>
      <c r="WV269" s="547" t="b">
        <f t="shared" ca="1" si="1999"/>
        <v>1</v>
      </c>
      <c r="WW269" s="547" t="b">
        <f t="shared" ca="1" si="1999"/>
        <v>1</v>
      </c>
      <c r="WX269" s="547" t="b">
        <f t="shared" ca="1" si="1999"/>
        <v>1</v>
      </c>
      <c r="WY269" s="547" t="b">
        <f t="shared" ca="1" si="1999"/>
        <v>1</v>
      </c>
      <c r="WZ269" s="547" t="b">
        <f t="shared" ca="1" si="1999"/>
        <v>1</v>
      </c>
      <c r="XA269" s="547" t="b">
        <f t="shared" ca="1" si="1999"/>
        <v>1</v>
      </c>
      <c r="XB269" s="547" t="b">
        <f t="shared" ca="1" si="1999"/>
        <v>1</v>
      </c>
      <c r="XC269" s="19">
        <f t="shared" ca="1" si="2003"/>
        <v>0</v>
      </c>
      <c r="XD269" s="599">
        <v>0</v>
      </c>
    </row>
    <row r="270" spans="1:628" outlineLevel="2">
      <c r="A270" s="20">
        <f t="shared" si="1423"/>
        <v>265</v>
      </c>
      <c r="B270" s="241">
        <f t="shared" ca="1" si="1754"/>
        <v>233</v>
      </c>
      <c r="C270" s="115">
        <v>302</v>
      </c>
      <c r="D270" s="134" t="str">
        <f t="shared" ca="1" si="1810"/>
        <v>GSW</v>
      </c>
      <c r="E270" t="b">
        <v>1</v>
      </c>
      <c r="F270" t="b">
        <v>0</v>
      </c>
      <c r="G270" t="b">
        <f t="shared" si="1973"/>
        <v>1</v>
      </c>
      <c r="H270" s="213">
        <f t="shared" ca="1" si="1549"/>
        <v>61</v>
      </c>
      <c r="I270" s="19">
        <f t="shared" ca="1" si="1426"/>
        <v>1</v>
      </c>
      <c r="J270" s="19">
        <f t="shared" ca="1" si="1426"/>
        <v>0</v>
      </c>
      <c r="K270" s="114">
        <f t="shared" ca="1" si="1630"/>
        <v>15</v>
      </c>
      <c r="L270" s="114">
        <f t="shared" ca="1" si="1904"/>
        <v>3</v>
      </c>
      <c r="M270" s="19">
        <f t="shared" ca="1" si="1426"/>
        <v>2</v>
      </c>
      <c r="N270" s="19">
        <f t="shared" ca="1" si="1426"/>
        <v>2</v>
      </c>
      <c r="O270" s="114">
        <f t="shared" ca="1" si="1812"/>
        <v>2</v>
      </c>
      <c r="P270" s="19">
        <f t="shared" ca="1" si="1686"/>
        <v>3</v>
      </c>
      <c r="Q270" s="19">
        <f t="shared" ca="1" si="1686"/>
        <v>2</v>
      </c>
      <c r="R270" s="19">
        <f t="shared" ca="1" si="1686"/>
        <v>1</v>
      </c>
      <c r="S270" s="19">
        <f t="shared" ca="1" si="1686"/>
        <v>0</v>
      </c>
      <c r="T270" s="19">
        <f t="shared" ca="1" si="1686"/>
        <v>0</v>
      </c>
      <c r="U270" s="19">
        <f t="shared" ca="1" si="1686"/>
        <v>0</v>
      </c>
      <c r="V270" s="19">
        <f t="shared" ca="1" si="1686"/>
        <v>0</v>
      </c>
      <c r="W270" s="19">
        <f t="shared" ca="1" si="1686"/>
        <v>0</v>
      </c>
      <c r="X270" s="19">
        <f t="shared" ca="1" si="1686"/>
        <v>1</v>
      </c>
      <c r="Y270" s="19">
        <f t="shared" ca="1" si="1686"/>
        <v>1</v>
      </c>
      <c r="Z270" s="19">
        <f t="shared" ca="1" si="1686"/>
        <v>1</v>
      </c>
      <c r="AA270" s="209"/>
      <c r="AB270" s="209"/>
      <c r="AC270" s="209"/>
      <c r="AD270" s="209"/>
      <c r="AE270" s="209"/>
      <c r="AF270" s="19">
        <f t="shared" ca="1" si="1687"/>
        <v>0</v>
      </c>
      <c r="AG270" s="209"/>
      <c r="AH270" s="209"/>
      <c r="AI270" s="209"/>
      <c r="AJ270" s="209"/>
      <c r="AK270" s="209"/>
      <c r="AL270" s="209"/>
      <c r="AM270" s="209"/>
      <c r="AN270" s="209"/>
      <c r="AO270" s="134">
        <f t="shared" ca="1" si="1813"/>
        <v>2</v>
      </c>
      <c r="AP270" s="134">
        <f ca="1">INDEX(CHOOSE($P270,DataAutumn!i.AdultDrys,DataWinter!i.AdultDrys,DataSpring!i.AdultDrys),1,$O270)</f>
        <v>3</v>
      </c>
      <c r="AQ270" s="5">
        <f t="shared" ca="1" si="1925"/>
        <v>2</v>
      </c>
      <c r="AR270" s="5">
        <f t="shared" ca="1" si="1925"/>
        <v>0</v>
      </c>
      <c r="AS270" s="5">
        <f t="shared" ca="1" si="1814"/>
        <v>6</v>
      </c>
      <c r="AT270" s="209"/>
      <c r="AU270" s="209"/>
      <c r="AV270" s="209"/>
      <c r="AW270" s="353" t="str">
        <f t="shared" ca="1" si="1763"/>
        <v>TemplateRE 00061 GSW MWM     TOL204 Scan2 GFS_1 RR+01% REV15_1_3 PI00.0% Part0  GP100% WP100% MP100% (T_F33N11L00)</v>
      </c>
      <c r="AX270" s="9" t="str">
        <f ca="1">IF(COUNTIF(AW$5:AW270,AW270)=1,"-","Dup")</f>
        <v>-</v>
      </c>
      <c r="AY270" s="9"/>
      <c r="AZ270" s="19" t="str">
        <f t="shared" ca="1" si="1926"/>
        <v>-</v>
      </c>
      <c r="BA270" s="19" t="str">
        <f t="shared" ca="1" si="1926"/>
        <v>-</v>
      </c>
      <c r="BB270" s="19" t="str">
        <f t="shared" ca="1" si="1926"/>
        <v>-</v>
      </c>
      <c r="BC270" s="19" t="str">
        <f t="shared" ca="1" si="1926"/>
        <v>-</v>
      </c>
      <c r="BD270" s="19" t="str">
        <f t="shared" ca="1" si="1926"/>
        <v>-</v>
      </c>
      <c r="BE270" s="19" t="str">
        <f t="shared" ca="1" si="1926"/>
        <v>-</v>
      </c>
      <c r="BF270" s="19" t="str">
        <f t="shared" ca="1" si="1926"/>
        <v>-</v>
      </c>
      <c r="BG270" s="19" t="str">
        <f t="shared" ca="1" si="1926"/>
        <v>-</v>
      </c>
      <c r="BH270" s="19" t="str">
        <f t="shared" ca="1" si="1926"/>
        <v>-</v>
      </c>
      <c r="BI270" s="9"/>
      <c r="BJ270" s="19" t="b">
        <f t="shared" ca="1" si="2001"/>
        <v>1</v>
      </c>
      <c r="BK270" s="19" t="str">
        <f t="shared" ca="1" si="2001"/>
        <v>-</v>
      </c>
      <c r="BL270" s="19" t="str">
        <f t="shared" ca="1" si="2001"/>
        <v>-</v>
      </c>
      <c r="BM270" s="19" t="str">
        <f t="shared" ca="1" si="2001"/>
        <v>-</v>
      </c>
      <c r="BN270" s="19" t="b">
        <f t="shared" ca="1" si="2001"/>
        <v>0</v>
      </c>
      <c r="BO270" s="19">
        <f t="shared" ca="1" si="2001"/>
        <v>0</v>
      </c>
      <c r="BP270" s="19" t="str">
        <f t="shared" ca="1" si="2001"/>
        <v>-</v>
      </c>
      <c r="BQ270" s="19" t="str">
        <f t="shared" ca="1" si="2001"/>
        <v>-</v>
      </c>
      <c r="BR270" s="19" t="b">
        <f t="shared" ca="1" si="2001"/>
        <v>1</v>
      </c>
      <c r="BS270" s="9"/>
      <c r="BT270" s="19" t="str">
        <f t="shared" ca="1" si="1440"/>
        <v>-</v>
      </c>
      <c r="BU270" s="5" t="str">
        <f t="shared" ca="1" si="1974"/>
        <v>-</v>
      </c>
      <c r="BV270" s="5">
        <f t="shared" ca="1" si="1975"/>
        <v>1</v>
      </c>
      <c r="BW270" s="5">
        <f t="shared" ca="1" si="1975"/>
        <v>1</v>
      </c>
      <c r="BX270" s="19" t="str">
        <f t="shared" ca="1" si="1443"/>
        <v>-</v>
      </c>
      <c r="BY270" s="19" t="str">
        <f t="shared" ca="1" si="1443"/>
        <v>-</v>
      </c>
      <c r="BZ270" s="19" t="str">
        <f t="shared" ca="1" si="1443"/>
        <v>-</v>
      </c>
      <c r="CA270" s="5" t="str">
        <f t="shared" ca="1" si="1976"/>
        <v>-</v>
      </c>
      <c r="CB270" s="5">
        <f t="shared" ca="1" si="1977"/>
        <v>1</v>
      </c>
      <c r="CC270" s="5">
        <f t="shared" ca="1" si="1977"/>
        <v>1</v>
      </c>
      <c r="CD270" s="19" t="str">
        <f t="shared" ca="1" si="1446"/>
        <v>-</v>
      </c>
      <c r="CE270" s="5" t="str">
        <f t="shared" ca="1" si="1978"/>
        <v>-</v>
      </c>
      <c r="CF270" s="5">
        <f t="shared" ca="1" si="1979"/>
        <v>1</v>
      </c>
      <c r="CG270" s="19" t="str">
        <f t="shared" ca="1" si="1449"/>
        <v>-</v>
      </c>
      <c r="CH270" s="19" t="str">
        <f t="shared" ca="1" si="1449"/>
        <v>-</v>
      </c>
      <c r="CI270" s="5">
        <f t="shared" ca="1" si="1450"/>
        <v>1</v>
      </c>
      <c r="CJ270" s="19" t="str">
        <f t="shared" ca="1" si="1449"/>
        <v>-</v>
      </c>
      <c r="CK270" s="5" t="str">
        <f t="shared" ca="1" si="1980"/>
        <v>-</v>
      </c>
      <c r="CL270" s="5">
        <f t="shared" ca="1" si="1981"/>
        <v>1</v>
      </c>
      <c r="CM270" s="5">
        <f t="shared" ca="1" si="1981"/>
        <v>1</v>
      </c>
      <c r="CN270" s="9"/>
      <c r="CO270" s="5" t="b">
        <f t="shared" ca="1" si="1453"/>
        <v>0</v>
      </c>
      <c r="CP270" s="12">
        <f t="shared" ca="1" si="1748"/>
        <v>2232111</v>
      </c>
      <c r="CQ270" s="19">
        <f t="shared" ca="1" si="1455"/>
        <v>1</v>
      </c>
      <c r="CR270" s="19" t="str">
        <f t="shared" ca="1" si="1455"/>
        <v>-</v>
      </c>
      <c r="CS270" s="143">
        <f t="shared" ca="1" si="1893"/>
        <v>1</v>
      </c>
      <c r="CT270" s="143">
        <f t="shared" ca="1" si="1893"/>
        <v>1</v>
      </c>
      <c r="CU270" s="12">
        <v>0</v>
      </c>
      <c r="CV270" s="143">
        <f t="shared" ca="1" si="1906"/>
        <v>1</v>
      </c>
      <c r="CW270" s="143">
        <f t="shared" ca="1" si="1906"/>
        <v>1</v>
      </c>
      <c r="CX270" s="143">
        <f t="shared" ca="1" si="1906"/>
        <v>1</v>
      </c>
      <c r="CY270" s="12">
        <v>0</v>
      </c>
      <c r="CZ270" s="12">
        <v>0</v>
      </c>
      <c r="DA270" s="143">
        <f t="shared" ca="1" si="1908"/>
        <v>1</v>
      </c>
      <c r="DB270" s="143">
        <f t="shared" ca="1" si="1908"/>
        <v>1</v>
      </c>
      <c r="DC270" s="143">
        <f t="shared" ca="1" si="2004"/>
        <v>1</v>
      </c>
      <c r="DD270" s="143">
        <f t="shared" ca="1" si="2004"/>
        <v>1</v>
      </c>
      <c r="DE270" s="143">
        <f t="shared" ca="1" si="2004"/>
        <v>1</v>
      </c>
      <c r="DF270" s="143">
        <f t="shared" ca="1" si="2004"/>
        <v>1</v>
      </c>
      <c r="DG270" s="143">
        <f t="shared" ca="1" si="2004"/>
        <v>1</v>
      </c>
      <c r="DH270" s="143">
        <f t="shared" ca="1" si="2004"/>
        <v>0</v>
      </c>
      <c r="DI270" s="143">
        <f t="shared" ca="1" si="2004"/>
        <v>1</v>
      </c>
      <c r="DJ270" s="9"/>
      <c r="DK270" s="19" t="b">
        <f t="shared" ca="1" si="1460"/>
        <v>1</v>
      </c>
      <c r="DL270" s="19" t="b">
        <f t="shared" ca="1" si="1460"/>
        <v>1</v>
      </c>
      <c r="DM270" s="19" t="b">
        <f t="shared" ca="1" si="1460"/>
        <v>1</v>
      </c>
      <c r="DN270" s="468">
        <f t="shared" ca="1" si="1895"/>
        <v>22321111</v>
      </c>
      <c r="DO270" s="19" t="b">
        <f t="shared" ca="1" si="2005"/>
        <v>1</v>
      </c>
      <c r="DP270" s="19">
        <f t="shared" ca="1" si="2005"/>
        <v>0</v>
      </c>
      <c r="DQ270" s="19" t="str">
        <f t="shared" ca="1" si="2005"/>
        <v>-</v>
      </c>
      <c r="DR270" s="578" t="str">
        <f t="shared" ca="1" si="2005"/>
        <v>-</v>
      </c>
      <c r="DS270" s="430">
        <f t="shared" ca="1" si="1927"/>
        <v>652</v>
      </c>
      <c r="DT270" s="430">
        <f t="shared" ca="1" si="1927"/>
        <v>686</v>
      </c>
      <c r="DU270" s="430">
        <f t="shared" ca="1" si="1927"/>
        <v>721</v>
      </c>
      <c r="DV270" s="142">
        <f t="shared" ca="1" si="1928"/>
        <v>378</v>
      </c>
      <c r="DW270" s="142">
        <f t="shared" ca="1" si="1928"/>
        <v>413</v>
      </c>
      <c r="DX270" s="142">
        <f t="shared" ca="1" si="1928"/>
        <v>448</v>
      </c>
      <c r="DY270" s="19" t="str">
        <f t="shared" ca="1" si="1911"/>
        <v>-</v>
      </c>
      <c r="DZ270" s="19" t="str">
        <f t="shared" ca="1" si="1911"/>
        <v>-</v>
      </c>
      <c r="EA270" s="19" t="str">
        <f t="shared" ca="1" si="1911"/>
        <v>-</v>
      </c>
      <c r="EB270" s="19" t="str">
        <f t="shared" ca="1" si="1911"/>
        <v>-</v>
      </c>
      <c r="EC270" s="19" t="str">
        <f t="shared" ca="1" si="1911"/>
        <v>-</v>
      </c>
      <c r="ED270" s="19" t="str">
        <f t="shared" ca="1" si="1911"/>
        <v>-</v>
      </c>
      <c r="EE270" s="19">
        <f t="shared" ca="1" si="1911"/>
        <v>1</v>
      </c>
      <c r="EF270" s="19">
        <f t="shared" ca="1" si="1911"/>
        <v>1</v>
      </c>
      <c r="EG270" s="19">
        <f t="shared" ca="1" si="1911"/>
        <v>0</v>
      </c>
      <c r="EH270" s="19" t="str">
        <f t="shared" ca="1" si="1911"/>
        <v>-</v>
      </c>
      <c r="EI270" s="19" t="str">
        <f t="shared" ca="1" si="1911"/>
        <v>-</v>
      </c>
      <c r="EJ270" s="19" t="str">
        <f t="shared" ca="1" si="1911"/>
        <v>-</v>
      </c>
      <c r="EK270" s="19" t="str">
        <f t="shared" ca="1" si="1911"/>
        <v>-</v>
      </c>
      <c r="EL270" s="19" t="str">
        <f t="shared" ca="1" si="1911"/>
        <v>-</v>
      </c>
      <c r="EM270" s="19">
        <f t="shared" ca="1" si="1911"/>
        <v>0</v>
      </c>
      <c r="EN270" s="19" t="str">
        <f t="shared" ca="1" si="1911"/>
        <v>-</v>
      </c>
      <c r="EO270" s="19" t="str">
        <f t="shared" ca="1" si="1909"/>
        <v>-</v>
      </c>
      <c r="EP270" s="19" t="str">
        <f t="shared" ca="1" si="1909"/>
        <v>-</v>
      </c>
      <c r="EQ270" s="19">
        <f t="shared" ca="1" si="1909"/>
        <v>0</v>
      </c>
      <c r="ER270" s="19">
        <f t="shared" ca="1" si="1909"/>
        <v>0</v>
      </c>
      <c r="ES270" s="9"/>
      <c r="ET270" s="19" t="str">
        <f t="shared" ca="1" si="2008"/>
        <v>-</v>
      </c>
      <c r="EU270" s="19" t="str">
        <f t="shared" ca="1" si="2008"/>
        <v>-</v>
      </c>
      <c r="EV270" s="19" t="str">
        <f t="shared" ca="1" si="2008"/>
        <v>-</v>
      </c>
      <c r="EW270" s="19" t="str">
        <f t="shared" ca="1" si="2008"/>
        <v>-</v>
      </c>
      <c r="EX270" s="19" t="str">
        <f t="shared" ca="1" si="2008"/>
        <v>-</v>
      </c>
      <c r="EY270" s="19" t="str">
        <f t="shared" ca="1" si="2008"/>
        <v>-</v>
      </c>
      <c r="EZ270" s="19" t="str">
        <f t="shared" ca="1" si="2008"/>
        <v>-</v>
      </c>
      <c r="FA270" s="19" t="str">
        <f t="shared" ca="1" si="2008"/>
        <v>-</v>
      </c>
      <c r="FB270" s="19" t="str">
        <f t="shared" ca="1" si="2008"/>
        <v>-</v>
      </c>
      <c r="FC270" s="19" t="str">
        <f t="shared" ca="1" si="2008"/>
        <v>-</v>
      </c>
      <c r="FD270" s="19" t="str">
        <f t="shared" ca="1" si="2008"/>
        <v>-</v>
      </c>
      <c r="FE270" s="19" t="str">
        <f t="shared" ca="1" si="2008"/>
        <v>-</v>
      </c>
      <c r="FF270" s="19">
        <f t="shared" ca="1" si="2008"/>
        <v>0</v>
      </c>
      <c r="FG270" s="430">
        <f t="shared" ca="1" si="1929"/>
        <v>0</v>
      </c>
      <c r="FH270" s="430">
        <f t="shared" ca="1" si="1929"/>
        <v>0</v>
      </c>
      <c r="FI270" s="114">
        <f t="shared" ca="1" si="1930"/>
        <v>0</v>
      </c>
      <c r="FJ270" s="114">
        <f t="shared" ca="1" si="1930"/>
        <v>0</v>
      </c>
      <c r="FK270" s="114">
        <f t="shared" ca="1" si="1930"/>
        <v>0</v>
      </c>
      <c r="FL270" s="114">
        <f t="shared" ca="1" si="1930"/>
        <v>0</v>
      </c>
      <c r="FM270" s="114">
        <f t="shared" ca="1" si="1930"/>
        <v>0</v>
      </c>
      <c r="FN270" s="536">
        <f t="shared" ca="1" si="1831"/>
        <v>0</v>
      </c>
      <c r="FO270" s="114">
        <f t="shared" ca="1" si="1931"/>
        <v>0</v>
      </c>
      <c r="FP270" s="114">
        <f t="shared" ca="1" si="1931"/>
        <v>0</v>
      </c>
      <c r="FQ270" s="114">
        <f t="shared" ca="1" si="1931"/>
        <v>0</v>
      </c>
      <c r="FR270" s="114">
        <f t="shared" ca="1" si="1931"/>
        <v>0</v>
      </c>
      <c r="FS270" s="114">
        <f t="shared" ca="1" si="1931"/>
        <v>0</v>
      </c>
      <c r="FT270" s="536">
        <f t="shared" ca="1" si="1832"/>
        <v>0</v>
      </c>
      <c r="FU270" s="114">
        <f t="shared" ca="1" si="1932"/>
        <v>0</v>
      </c>
      <c r="FV270" s="114">
        <f t="shared" ca="1" si="1932"/>
        <v>0</v>
      </c>
      <c r="FW270" s="114">
        <f t="shared" ca="1" si="1932"/>
        <v>0</v>
      </c>
      <c r="FX270" s="114">
        <f t="shared" ca="1" si="1932"/>
        <v>0</v>
      </c>
      <c r="FY270" s="114">
        <f t="shared" ca="1" si="1932"/>
        <v>0</v>
      </c>
      <c r="FZ270" s="536">
        <f t="shared" ca="1" si="1833"/>
        <v>0</v>
      </c>
      <c r="GA270" s="114">
        <f t="shared" ca="1" si="1933"/>
        <v>0</v>
      </c>
      <c r="GB270" s="114">
        <f t="shared" ca="1" si="1933"/>
        <v>0</v>
      </c>
      <c r="GC270" s="114">
        <f t="shared" ca="1" si="1933"/>
        <v>0</v>
      </c>
      <c r="GD270" s="114">
        <f t="shared" ca="1" si="1933"/>
        <v>0</v>
      </c>
      <c r="GE270" s="114">
        <f t="shared" ca="1" si="1933"/>
        <v>0</v>
      </c>
      <c r="GF270" s="536">
        <f t="shared" ca="1" si="1834"/>
        <v>0</v>
      </c>
      <c r="GG270" s="114">
        <f t="shared" ca="1" si="1934"/>
        <v>0</v>
      </c>
      <c r="GH270" s="114">
        <f t="shared" ca="1" si="1934"/>
        <v>0</v>
      </c>
      <c r="GI270" s="114">
        <f t="shared" ca="1" si="1934"/>
        <v>0</v>
      </c>
      <c r="GJ270" s="114">
        <f t="shared" ca="1" si="1934"/>
        <v>0</v>
      </c>
      <c r="GK270" s="114">
        <f t="shared" ca="1" si="1934"/>
        <v>0</v>
      </c>
      <c r="GL270" s="536">
        <f t="shared" ca="1" si="1835"/>
        <v>0</v>
      </c>
      <c r="GM270" s="114">
        <f t="shared" ca="1" si="1935"/>
        <v>0</v>
      </c>
      <c r="GN270" s="114">
        <f t="shared" ca="1" si="1935"/>
        <v>0</v>
      </c>
      <c r="GO270" s="114">
        <f t="shared" ca="1" si="1935"/>
        <v>0</v>
      </c>
      <c r="GP270" s="114">
        <f t="shared" ca="1" si="1935"/>
        <v>0</v>
      </c>
      <c r="GQ270" s="114">
        <f t="shared" ca="1" si="1935"/>
        <v>0</v>
      </c>
      <c r="GR270" s="536">
        <f t="shared" ca="1" si="1836"/>
        <v>0</v>
      </c>
      <c r="GS270" s="115">
        <f t="shared" ca="1" si="1936"/>
        <v>0</v>
      </c>
      <c r="GT270" s="115">
        <f t="shared" ca="1" si="1936"/>
        <v>0</v>
      </c>
      <c r="GU270" s="115">
        <f t="shared" ca="1" si="1936"/>
        <v>0</v>
      </c>
      <c r="GV270" s="115">
        <f t="shared" ca="1" si="1936"/>
        <v>0</v>
      </c>
      <c r="GW270" s="553">
        <f t="shared" ca="1" si="1937"/>
        <v>0</v>
      </c>
      <c r="GX270" s="553">
        <f t="shared" ca="1" si="1937"/>
        <v>0</v>
      </c>
      <c r="GY270" s="553">
        <f t="shared" ca="1" si="1937"/>
        <v>0</v>
      </c>
      <c r="GZ270" s="553">
        <f t="shared" ca="1" si="1937"/>
        <v>0</v>
      </c>
      <c r="HA270" s="553">
        <f t="shared" ca="1" si="1937"/>
        <v>0</v>
      </c>
      <c r="HB270" s="553">
        <f t="shared" ca="1" si="1937"/>
        <v>0</v>
      </c>
      <c r="HC270" s="553">
        <f t="shared" ca="1" si="1937"/>
        <v>0</v>
      </c>
      <c r="HD270" s="553">
        <f t="shared" ca="1" si="1937"/>
        <v>0</v>
      </c>
      <c r="HE270" s="553">
        <f t="shared" ca="1" si="1937"/>
        <v>0</v>
      </c>
      <c r="HF270" s="553">
        <f t="shared" ca="1" si="1937"/>
        <v>0</v>
      </c>
      <c r="HG270" s="553">
        <f t="shared" ca="1" si="1937"/>
        <v>0</v>
      </c>
      <c r="HH270" s="553">
        <f t="shared" ca="1" si="1937"/>
        <v>0</v>
      </c>
      <c r="HI270" s="553">
        <f t="shared" ca="1" si="1937"/>
        <v>0</v>
      </c>
      <c r="HJ270" s="553">
        <f t="shared" ca="1" si="1937"/>
        <v>0</v>
      </c>
      <c r="HK270" s="553">
        <f t="shared" ca="1" si="1937"/>
        <v>0</v>
      </c>
      <c r="HL270" s="553">
        <f t="shared" ca="1" si="1937"/>
        <v>0</v>
      </c>
      <c r="HM270" s="553">
        <f t="shared" ca="1" si="1938"/>
        <v>0</v>
      </c>
      <c r="HN270" s="553">
        <f t="shared" ca="1" si="1938"/>
        <v>0</v>
      </c>
      <c r="HO270" s="553">
        <f t="shared" ca="1" si="1938"/>
        <v>0</v>
      </c>
      <c r="HP270" s="553">
        <f t="shared" ca="1" si="1938"/>
        <v>0</v>
      </c>
      <c r="HQ270" s="19">
        <f t="shared" ca="1" si="1485"/>
        <v>0</v>
      </c>
      <c r="HR270" s="114">
        <f t="shared" ca="1" si="1939"/>
        <v>0</v>
      </c>
      <c r="HS270" s="114">
        <f t="shared" ca="1" si="1939"/>
        <v>0</v>
      </c>
      <c r="HT270" s="114">
        <f t="shared" ca="1" si="1939"/>
        <v>0</v>
      </c>
      <c r="HU270" s="114">
        <f t="shared" ca="1" si="1939"/>
        <v>0</v>
      </c>
      <c r="HV270" s="114">
        <f t="shared" ca="1" si="1939"/>
        <v>0</v>
      </c>
      <c r="HW270" s="536">
        <f t="shared" ca="1" si="1838"/>
        <v>0</v>
      </c>
      <c r="HX270" s="114">
        <f t="shared" ca="1" si="1940"/>
        <v>0</v>
      </c>
      <c r="HY270" s="114">
        <f t="shared" ca="1" si="1940"/>
        <v>0</v>
      </c>
      <c r="HZ270" s="114">
        <f t="shared" ca="1" si="1940"/>
        <v>0</v>
      </c>
      <c r="IA270" s="114">
        <f t="shared" ca="1" si="1940"/>
        <v>0</v>
      </c>
      <c r="IB270" s="114">
        <f t="shared" ca="1" si="1940"/>
        <v>0</v>
      </c>
      <c r="IC270" s="536">
        <f t="shared" ca="1" si="1839"/>
        <v>0</v>
      </c>
      <c r="ID270" s="114">
        <f t="shared" ca="1" si="1941"/>
        <v>0</v>
      </c>
      <c r="IE270" s="114">
        <f t="shared" ca="1" si="1941"/>
        <v>0</v>
      </c>
      <c r="IF270" s="114">
        <f t="shared" ca="1" si="1941"/>
        <v>0</v>
      </c>
      <c r="IG270" s="114">
        <f t="shared" ca="1" si="1941"/>
        <v>0</v>
      </c>
      <c r="IH270" s="114">
        <f t="shared" ca="1" si="1941"/>
        <v>0</v>
      </c>
      <c r="II270" s="536">
        <f t="shared" ca="1" si="1840"/>
        <v>0</v>
      </c>
      <c r="IJ270" s="114">
        <f t="shared" ca="1" si="1942"/>
        <v>0</v>
      </c>
      <c r="IK270" s="114">
        <f t="shared" ca="1" si="1942"/>
        <v>0</v>
      </c>
      <c r="IL270" s="114">
        <f t="shared" ca="1" si="1942"/>
        <v>0</v>
      </c>
      <c r="IM270" s="114">
        <f t="shared" ca="1" si="1942"/>
        <v>0</v>
      </c>
      <c r="IN270" s="114">
        <f t="shared" ca="1" si="1942"/>
        <v>0</v>
      </c>
      <c r="IO270" s="536">
        <f t="shared" ca="1" si="1841"/>
        <v>0</v>
      </c>
      <c r="IP270" s="114">
        <f t="shared" ca="1" si="1943"/>
        <v>0</v>
      </c>
      <c r="IQ270" s="114">
        <f t="shared" ca="1" si="1943"/>
        <v>0</v>
      </c>
      <c r="IR270" s="114">
        <f t="shared" ca="1" si="1943"/>
        <v>0</v>
      </c>
      <c r="IS270" s="114">
        <f t="shared" ca="1" si="1943"/>
        <v>0</v>
      </c>
      <c r="IT270" s="114">
        <f t="shared" ca="1" si="1943"/>
        <v>0</v>
      </c>
      <c r="IU270" s="536">
        <f t="shared" ca="1" si="1842"/>
        <v>0</v>
      </c>
      <c r="IV270" s="114">
        <f t="shared" ca="1" si="1944"/>
        <v>0</v>
      </c>
      <c r="IW270" s="114">
        <f t="shared" ca="1" si="1944"/>
        <v>0</v>
      </c>
      <c r="IX270" s="114">
        <f t="shared" ca="1" si="1944"/>
        <v>0</v>
      </c>
      <c r="IY270" s="114">
        <f t="shared" ca="1" si="1944"/>
        <v>0</v>
      </c>
      <c r="IZ270" s="114">
        <f t="shared" ca="1" si="1944"/>
        <v>0</v>
      </c>
      <c r="JA270" s="536">
        <f t="shared" ca="1" si="1843"/>
        <v>0</v>
      </c>
      <c r="JB270" s="115">
        <f t="shared" ca="1" si="1945"/>
        <v>0</v>
      </c>
      <c r="JC270" s="115">
        <f t="shared" ca="1" si="1945"/>
        <v>0</v>
      </c>
      <c r="JD270" s="115">
        <f t="shared" ca="1" si="1945"/>
        <v>0</v>
      </c>
      <c r="JE270" s="115">
        <f t="shared" ca="1" si="1945"/>
        <v>0</v>
      </c>
      <c r="JF270" s="553">
        <f t="shared" ca="1" si="1946"/>
        <v>0</v>
      </c>
      <c r="JG270" s="553">
        <f t="shared" ca="1" si="1946"/>
        <v>0</v>
      </c>
      <c r="JH270" s="553">
        <f t="shared" ca="1" si="1946"/>
        <v>0</v>
      </c>
      <c r="JI270" s="553">
        <f t="shared" ca="1" si="1946"/>
        <v>0</v>
      </c>
      <c r="JJ270" s="553">
        <f t="shared" ca="1" si="1946"/>
        <v>0</v>
      </c>
      <c r="JK270" s="553">
        <f t="shared" ca="1" si="1946"/>
        <v>0</v>
      </c>
      <c r="JL270" s="553">
        <f t="shared" ca="1" si="1946"/>
        <v>0</v>
      </c>
      <c r="JM270" s="553">
        <f t="shared" ca="1" si="1946"/>
        <v>0</v>
      </c>
      <c r="JN270" s="553">
        <f t="shared" ca="1" si="1946"/>
        <v>0</v>
      </c>
      <c r="JO270" s="553">
        <f t="shared" ca="1" si="1946"/>
        <v>0</v>
      </c>
      <c r="JP270" s="553">
        <f t="shared" ca="1" si="1946"/>
        <v>0</v>
      </c>
      <c r="JQ270" s="553">
        <f t="shared" ca="1" si="1946"/>
        <v>0</v>
      </c>
      <c r="JR270" s="553">
        <f t="shared" ca="1" si="1946"/>
        <v>0</v>
      </c>
      <c r="JS270" s="553">
        <f t="shared" ca="1" si="1946"/>
        <v>0</v>
      </c>
      <c r="JT270" s="553">
        <f t="shared" ca="1" si="1946"/>
        <v>0</v>
      </c>
      <c r="JU270" s="553">
        <f t="shared" ca="1" si="1946"/>
        <v>0</v>
      </c>
      <c r="JV270" s="553">
        <f t="shared" ca="1" si="1947"/>
        <v>0</v>
      </c>
      <c r="JW270" s="553">
        <f t="shared" ca="1" si="1947"/>
        <v>0</v>
      </c>
      <c r="JX270" s="553">
        <f t="shared" ca="1" si="1947"/>
        <v>0</v>
      </c>
      <c r="JY270" s="553">
        <f t="shared" ca="1" si="1947"/>
        <v>0</v>
      </c>
      <c r="JZ270" s="19">
        <f t="shared" ca="1" si="1501"/>
        <v>0</v>
      </c>
      <c r="KA270" s="5">
        <f t="shared" ca="1" si="1845"/>
        <v>67</v>
      </c>
      <c r="KB270" s="9"/>
      <c r="KC270" s="5">
        <f t="shared" ca="1" si="1948"/>
        <v>1</v>
      </c>
      <c r="KD270" s="5" t="b">
        <f t="shared" ca="1" si="1948"/>
        <v>0</v>
      </c>
      <c r="KE270" s="19">
        <f t="shared" ca="1" si="1742"/>
        <v>0</v>
      </c>
      <c r="KF270" s="5">
        <f t="shared" ca="1" si="1846"/>
        <v>0</v>
      </c>
      <c r="KG270" s="5">
        <f t="shared" ca="1" si="1847"/>
        <v>1.2500000000000001E-2</v>
      </c>
      <c r="KH270" s="5">
        <f t="shared" si="1848"/>
        <v>0</v>
      </c>
      <c r="KI270" s="19">
        <f t="shared" ca="1" si="1683"/>
        <v>0</v>
      </c>
      <c r="KJ270" s="5">
        <f t="shared" ca="1" si="1849"/>
        <v>60</v>
      </c>
      <c r="KK270" s="19" t="str">
        <f t="shared" ca="1" si="2009"/>
        <v>-</v>
      </c>
      <c r="KL270" s="19" t="str">
        <f t="shared" ca="1" si="2009"/>
        <v>-</v>
      </c>
      <c r="KM270" s="19" t="str">
        <f t="shared" ca="1" si="2009"/>
        <v>-</v>
      </c>
      <c r="KN270" s="19" t="str">
        <f t="shared" ca="1" si="2009"/>
        <v>-</v>
      </c>
      <c r="KO270" s="19" t="str">
        <f t="shared" ca="1" si="2009"/>
        <v>-</v>
      </c>
      <c r="KP270" s="19" t="str">
        <f t="shared" ca="1" si="2009"/>
        <v>-</v>
      </c>
      <c r="KQ270" s="19" t="str">
        <f t="shared" ca="1" si="2009"/>
        <v>-</v>
      </c>
      <c r="KR270" s="19" t="str">
        <f t="shared" ca="1" si="2009"/>
        <v>-</v>
      </c>
      <c r="KS270" s="19" t="str">
        <f t="shared" ca="1" si="2009"/>
        <v>-</v>
      </c>
      <c r="KT270" s="19" t="str">
        <f t="shared" ca="1" si="2009"/>
        <v>-</v>
      </c>
      <c r="KU270" s="19" t="str">
        <f t="shared" ca="1" si="2009"/>
        <v>-</v>
      </c>
      <c r="KV270" s="19" t="str">
        <f t="shared" ca="1" si="2009"/>
        <v>-</v>
      </c>
      <c r="KW270" s="5">
        <f t="shared" si="1851"/>
        <v>1</v>
      </c>
      <c r="KX270" s="5">
        <f t="shared" ca="1" si="1804"/>
        <v>0</v>
      </c>
      <c r="KY270" s="5">
        <f t="shared" ca="1" si="1804"/>
        <v>1</v>
      </c>
      <c r="KZ270" s="5">
        <f t="shared" ca="1" si="1804"/>
        <v>1</v>
      </c>
      <c r="LA270" s="5">
        <f t="shared" ca="1" si="1982"/>
        <v>1</v>
      </c>
      <c r="LB270" s="5">
        <f t="shared" ca="1" si="1982"/>
        <v>1</v>
      </c>
      <c r="LC270" s="5">
        <f t="shared" ca="1" si="1982"/>
        <v>0</v>
      </c>
      <c r="LD270" s="5">
        <f t="shared" ca="1" si="1982"/>
        <v>1</v>
      </c>
      <c r="LE270" s="5">
        <f t="shared" ca="1" si="1982"/>
        <v>-0.5</v>
      </c>
      <c r="LF270" s="5">
        <f t="shared" ca="1" si="1982"/>
        <v>0</v>
      </c>
      <c r="LG270" s="5">
        <f t="shared" ca="1" si="1982"/>
        <v>1</v>
      </c>
      <c r="LH270" s="5">
        <f t="shared" ca="1" si="1982"/>
        <v>0</v>
      </c>
      <c r="LI270" s="5">
        <f t="shared" ca="1" si="1982"/>
        <v>0</v>
      </c>
      <c r="LJ270" s="5">
        <f t="shared" ca="1" si="1982"/>
        <v>0</v>
      </c>
      <c r="LK270" s="5">
        <f t="shared" ca="1" si="1982"/>
        <v>0</v>
      </c>
      <c r="LL270" s="5">
        <f t="shared" ca="1" si="1982"/>
        <v>1</v>
      </c>
      <c r="LM270" s="5">
        <f t="shared" ca="1" si="1982"/>
        <v>0</v>
      </c>
      <c r="LN270" s="5">
        <f t="shared" ca="1" si="1982"/>
        <v>1</v>
      </c>
      <c r="LO270" s="19">
        <f t="shared" ca="1" si="1742"/>
        <v>0</v>
      </c>
      <c r="LP270" s="19">
        <f t="shared" ca="1" si="1971"/>
        <v>0</v>
      </c>
      <c r="LQ270" s="19">
        <f t="shared" ca="1" si="1971"/>
        <v>0</v>
      </c>
      <c r="LR270" s="19">
        <f t="shared" ca="1" si="1971"/>
        <v>0</v>
      </c>
      <c r="LS270" s="19">
        <f t="shared" ca="1" si="1971"/>
        <v>0</v>
      </c>
      <c r="LT270" s="19">
        <f t="shared" ca="1" si="1971"/>
        <v>0</v>
      </c>
      <c r="LU270" s="19">
        <f t="shared" ca="1" si="1971"/>
        <v>0</v>
      </c>
      <c r="LV270" s="19">
        <f t="shared" ca="1" si="1971"/>
        <v>0</v>
      </c>
      <c r="LW270" s="19">
        <f t="shared" ca="1" si="1971"/>
        <v>0</v>
      </c>
      <c r="LX270" s="19">
        <f t="shared" ca="1" si="1971"/>
        <v>0</v>
      </c>
      <c r="LY270" s="19">
        <f t="shared" ca="1" si="1971"/>
        <v>0</v>
      </c>
      <c r="LZ270" s="19">
        <f t="shared" ca="1" si="1971"/>
        <v>0</v>
      </c>
      <c r="MA270" s="19">
        <f t="shared" ca="1" si="1971"/>
        <v>0</v>
      </c>
      <c r="MB270" s="19">
        <f t="shared" ca="1" si="1971"/>
        <v>0</v>
      </c>
      <c r="MC270" s="19">
        <f t="shared" ca="1" si="1971"/>
        <v>0</v>
      </c>
      <c r="MD270" s="19">
        <f t="shared" ca="1" si="1971"/>
        <v>0</v>
      </c>
      <c r="ME270" s="19">
        <f t="shared" ca="1" si="1971"/>
        <v>0</v>
      </c>
      <c r="MF270" s="19">
        <f t="shared" ca="1" si="1949"/>
        <v>0</v>
      </c>
      <c r="MG270" s="19">
        <f t="shared" ca="1" si="1949"/>
        <v>0</v>
      </c>
      <c r="MH270" s="19">
        <f t="shared" ca="1" si="1949"/>
        <v>0</v>
      </c>
      <c r="MI270" s="19">
        <f t="shared" ca="1" si="1949"/>
        <v>0</v>
      </c>
      <c r="MJ270" s="5">
        <f t="shared" ca="1" si="1950"/>
        <v>0</v>
      </c>
      <c r="MK270" s="5">
        <f t="shared" ca="1" si="1950"/>
        <v>6.25E-2</v>
      </c>
      <c r="ML270" s="5">
        <f t="shared" ca="1" si="1950"/>
        <v>6.25E-2</v>
      </c>
      <c r="MM270" s="5">
        <f t="shared" ca="1" si="1950"/>
        <v>6.25E-2</v>
      </c>
      <c r="MN270" s="5">
        <f t="shared" ca="1" si="1951"/>
        <v>0</v>
      </c>
      <c r="MO270" s="5">
        <f t="shared" ca="1" si="1951"/>
        <v>0</v>
      </c>
      <c r="MP270" s="5">
        <f t="shared" ca="1" si="1951"/>
        <v>0</v>
      </c>
      <c r="MQ270" s="5">
        <f t="shared" ca="1" si="1951"/>
        <v>0</v>
      </c>
      <c r="MR270" s="5">
        <f t="shared" ca="1" si="1951"/>
        <v>0</v>
      </c>
      <c r="MS270" s="5">
        <f t="shared" ca="1" si="1951"/>
        <v>0</v>
      </c>
      <c r="MT270" s="19">
        <f t="shared" ca="1" si="1949"/>
        <v>0</v>
      </c>
      <c r="MU270" s="19">
        <f t="shared" ca="1" si="1949"/>
        <v>1</v>
      </c>
      <c r="MV270" s="19">
        <f t="shared" ca="1" si="1678"/>
        <v>0</v>
      </c>
      <c r="MW270" s="19">
        <f t="shared" ca="1" si="1678"/>
        <v>0</v>
      </c>
      <c r="MX270" s="19">
        <f t="shared" ca="1" si="1678"/>
        <v>0</v>
      </c>
      <c r="MY270" s="19">
        <f t="shared" ca="1" si="1678"/>
        <v>0</v>
      </c>
      <c r="MZ270" s="19">
        <f t="shared" ca="1" si="1678"/>
        <v>1</v>
      </c>
      <c r="NA270" s="9"/>
      <c r="NB270" s="5" t="b">
        <f t="shared" ca="1" si="1854"/>
        <v>0</v>
      </c>
      <c r="NC270" s="19" t="str">
        <f t="shared" ca="1" si="1515"/>
        <v>-</v>
      </c>
      <c r="ND270" s="5">
        <f t="shared" ca="1" si="1773"/>
        <v>0.5</v>
      </c>
      <c r="NE270" s="5" t="b">
        <f t="shared" ca="1" si="1983"/>
        <v>0</v>
      </c>
      <c r="NF270" s="5" t="b">
        <f t="shared" ca="1" si="1983"/>
        <v>0</v>
      </c>
      <c r="NG270" s="5" t="b">
        <f t="shared" ca="1" si="1983"/>
        <v>1</v>
      </c>
      <c r="NH270" s="134">
        <f t="shared" ca="1" si="1984"/>
        <v>2</v>
      </c>
      <c r="NI270" s="134">
        <f t="shared" ca="1" si="1984"/>
        <v>2</v>
      </c>
      <c r="NJ270" s="5" t="b">
        <f t="shared" ca="1" si="1952"/>
        <v>0</v>
      </c>
      <c r="NK270" s="5" t="b">
        <f t="shared" ca="1" si="1952"/>
        <v>1</v>
      </c>
      <c r="NL270" s="5" t="b">
        <f t="shared" ca="1" si="1952"/>
        <v>1</v>
      </c>
      <c r="NM270" s="5" t="b">
        <f t="shared" ca="1" si="1952"/>
        <v>0</v>
      </c>
      <c r="NN270" s="5">
        <f t="shared" ca="1" si="1953"/>
        <v>1</v>
      </c>
      <c r="NO270" s="5">
        <f t="shared" ca="1" si="1953"/>
        <v>0</v>
      </c>
      <c r="NP270" s="5" t="b">
        <f t="shared" ca="1" si="1774"/>
        <v>0</v>
      </c>
      <c r="NQ270" s="5" t="str" cm="1">
        <f t="array" aca="1" ref="NQ270" ca="1">IF(OR(NR270:NY270&lt;&gt;"-"),TRUE,"-")</f>
        <v>-</v>
      </c>
      <c r="NR270" s="19" t="str">
        <f t="shared" ca="1" si="1954"/>
        <v>-</v>
      </c>
      <c r="NS270" s="19" t="str">
        <f t="shared" ca="1" si="1954"/>
        <v>-</v>
      </c>
      <c r="NT270" s="19" t="str">
        <f t="shared" ca="1" si="1954"/>
        <v>-</v>
      </c>
      <c r="NU270" s="19" t="str">
        <f t="shared" ca="1" si="1954"/>
        <v>-</v>
      </c>
      <c r="NV270" s="19" t="str">
        <f t="shared" ca="1" si="1954"/>
        <v>-</v>
      </c>
      <c r="NW270" s="19" t="str">
        <f t="shared" ca="1" si="1954"/>
        <v>-</v>
      </c>
      <c r="NX270" s="19" t="str">
        <f t="shared" ca="1" si="1954"/>
        <v>-</v>
      </c>
      <c r="NY270" s="19" t="str">
        <f t="shared" ca="1" si="1954"/>
        <v>-</v>
      </c>
      <c r="NZ270" s="5" t="b">
        <f t="array" aca="1" ref="NZ270" ca="1">IF(OR(OA270:OG270&lt;&gt;"-"),TRUE,"-")</f>
        <v>1</v>
      </c>
      <c r="OA270" s="19">
        <f t="shared" ca="1" si="1755"/>
        <v>0</v>
      </c>
      <c r="OB270" s="19">
        <f t="shared" ca="1" si="1755"/>
        <v>999999</v>
      </c>
      <c r="OC270" s="19">
        <f t="shared" ca="1" si="1755"/>
        <v>999999</v>
      </c>
      <c r="OD270" s="19">
        <f t="shared" ca="1" si="1755"/>
        <v>999999</v>
      </c>
      <c r="OE270" s="19">
        <f t="shared" ca="1" si="1755"/>
        <v>999999</v>
      </c>
      <c r="OF270" s="19">
        <f t="shared" ca="1" si="1755"/>
        <v>999999</v>
      </c>
      <c r="OG270" s="19">
        <f t="shared" ca="1" si="1755"/>
        <v>999999</v>
      </c>
      <c r="OH270" s="19" t="str">
        <f t="shared" ca="1" si="1755"/>
        <v>-</v>
      </c>
      <c r="OI270" s="19" t="str">
        <f t="shared" ca="1" si="1755"/>
        <v>-</v>
      </c>
      <c r="OJ270" s="19" t="str">
        <f t="shared" ca="1" si="1755"/>
        <v>-</v>
      </c>
      <c r="OK270" s="19" t="b">
        <f t="shared" ca="1" si="1755"/>
        <v>1</v>
      </c>
      <c r="OL270" s="19">
        <f t="shared" ca="1" si="1755"/>
        <v>0</v>
      </c>
      <c r="OM270" s="5" t="str">
        <f t="shared" ca="1" si="1955"/>
        <v>-</v>
      </c>
      <c r="ON270" s="5" t="str">
        <f t="shared" ca="1" si="1955"/>
        <v>-</v>
      </c>
      <c r="OO270" s="5" t="str">
        <f t="shared" ca="1" si="1955"/>
        <v>-</v>
      </c>
      <c r="OP270" s="5" t="str">
        <f t="shared" ca="1" si="1955"/>
        <v>-</v>
      </c>
      <c r="OQ270" s="19" t="str">
        <f t="shared" ca="1" si="1972"/>
        <v>-</v>
      </c>
      <c r="OR270" s="19" t="str">
        <f t="shared" ca="1" si="1972"/>
        <v>-</v>
      </c>
      <c r="OS270" s="19" t="str">
        <f t="shared" ca="1" si="1972"/>
        <v>-</v>
      </c>
      <c r="OT270" s="19" t="str">
        <f t="shared" ca="1" si="1972"/>
        <v>-</v>
      </c>
      <c r="OU270" s="5">
        <f t="shared" ca="1" si="1753"/>
        <v>0</v>
      </c>
      <c r="OV270" s="19" t="str">
        <f t="shared" ca="1" si="1972"/>
        <v>-</v>
      </c>
      <c r="OW270" s="5" t="str">
        <f t="shared" ca="1" si="1957"/>
        <v>-</v>
      </c>
      <c r="OX270" s="5">
        <f t="shared" ca="1" si="1957"/>
        <v>500</v>
      </c>
      <c r="OY270" s="5">
        <f t="shared" ca="1" si="1957"/>
        <v>500</v>
      </c>
      <c r="OZ270" s="5" t="str">
        <f t="shared" ca="1" si="1957"/>
        <v>-</v>
      </c>
      <c r="PA270" s="5" t="str">
        <f t="shared" ca="1" si="1957"/>
        <v>-</v>
      </c>
      <c r="PB270" s="5" t="str">
        <f t="shared" ca="1" si="1957"/>
        <v>-</v>
      </c>
      <c r="PC270" s="5">
        <f t="shared" ca="1" si="1860"/>
        <v>1.5</v>
      </c>
      <c r="PD270" s="9"/>
      <c r="PE270" s="19">
        <f t="shared" ca="1" si="1972"/>
        <v>50</v>
      </c>
      <c r="PF270" s="19">
        <f t="shared" ca="1" si="2006"/>
        <v>50</v>
      </c>
      <c r="PG270" s="19">
        <f t="shared" ca="1" si="2006"/>
        <v>50</v>
      </c>
      <c r="PH270" s="19">
        <f t="shared" ca="1" si="2006"/>
        <v>50</v>
      </c>
      <c r="PI270" s="5">
        <f t="shared" ca="1" si="1862"/>
        <v>1</v>
      </c>
      <c r="PJ270" s="5">
        <f t="shared" ca="1" si="1863"/>
        <v>1</v>
      </c>
      <c r="PK270" s="5">
        <f t="shared" ca="1" si="1864"/>
        <v>1</v>
      </c>
      <c r="PL270" s="9"/>
      <c r="PM270" s="19" t="b">
        <f t="shared" ca="1" si="2006"/>
        <v>0</v>
      </c>
      <c r="PN270" s="19" t="b">
        <f t="shared" ca="1" si="2006"/>
        <v>0</v>
      </c>
      <c r="PO270" s="19">
        <f t="shared" ca="1" si="2006"/>
        <v>1</v>
      </c>
      <c r="PP270" s="134">
        <f t="shared" ca="1" si="1958"/>
        <v>1</v>
      </c>
      <c r="PQ270" s="134">
        <f t="shared" ca="1" si="1958"/>
        <v>1</v>
      </c>
      <c r="PR270" s="134">
        <f t="shared" ca="1" si="1958"/>
        <v>1</v>
      </c>
      <c r="PS270" s="134">
        <f t="shared" ca="1" si="1958"/>
        <v>1</v>
      </c>
      <c r="PT270" s="134">
        <f t="shared" ca="1" si="1958"/>
        <v>1</v>
      </c>
      <c r="PU270" s="134">
        <f t="shared" ca="1" si="1958"/>
        <v>1</v>
      </c>
      <c r="PV270" s="134">
        <f t="shared" ca="1" si="1958"/>
        <v>1</v>
      </c>
      <c r="PW270" s="134">
        <f t="shared" ca="1" si="1958"/>
        <v>1</v>
      </c>
      <c r="PX270" s="9"/>
      <c r="PY270" s="537" t="str">
        <f t="shared" ca="1" si="1985"/>
        <v>-</v>
      </c>
      <c r="PZ270" s="537" t="str">
        <f t="shared" ca="1" si="1985"/>
        <v>-</v>
      </c>
      <c r="QA270" s="537" t="str">
        <f t="shared" ca="1" si="1985"/>
        <v>-</v>
      </c>
      <c r="QB270" s="537" t="str">
        <f t="shared" ca="1" si="1985"/>
        <v>-</v>
      </c>
      <c r="QC270" s="537" t="str">
        <f t="shared" ca="1" si="1985"/>
        <v>-</v>
      </c>
      <c r="QD270" s="537" t="str">
        <f t="shared" ca="1" si="1985"/>
        <v>-</v>
      </c>
      <c r="QE270" s="537" t="str">
        <f t="shared" ca="1" si="1985"/>
        <v>-</v>
      </c>
      <c r="QF270" s="537" t="str">
        <f t="shared" ca="1" si="1985"/>
        <v>-</v>
      </c>
      <c r="QG270" s="537" t="str">
        <f t="shared" ca="1" si="1985"/>
        <v>-</v>
      </c>
      <c r="QH270" s="537" t="str">
        <f t="shared" ca="1" si="1985"/>
        <v>-</v>
      </c>
      <c r="QI270" s="537" t="str">
        <f t="shared" ca="1" si="1985"/>
        <v>-</v>
      </c>
      <c r="QJ270" s="537" t="str">
        <f t="shared" ca="1" si="1985"/>
        <v>-</v>
      </c>
      <c r="QK270" s="537" t="str">
        <f t="shared" ca="1" si="1985"/>
        <v>-</v>
      </c>
      <c r="QL270" s="537" t="str">
        <f t="shared" ca="1" si="1985"/>
        <v>-</v>
      </c>
      <c r="QM270" s="537" t="str">
        <f t="shared" ca="1" si="1985"/>
        <v>-</v>
      </c>
      <c r="QN270" s="537" t="str">
        <f t="shared" ca="1" si="1985"/>
        <v>-</v>
      </c>
      <c r="QO270" s="537" t="str">
        <f t="shared" ca="1" si="1986"/>
        <v>-</v>
      </c>
      <c r="QP270" s="537" t="str">
        <f t="shared" ca="1" si="1986"/>
        <v>-</v>
      </c>
      <c r="QQ270" s="537" t="str">
        <f t="shared" ca="1" si="1986"/>
        <v>-</v>
      </c>
      <c r="QR270" s="537" t="str">
        <f t="shared" ca="1" si="1986"/>
        <v>-</v>
      </c>
      <c r="QS270" s="537" t="str">
        <f t="shared" ca="1" si="1986"/>
        <v>-</v>
      </c>
      <c r="QT270" s="537" t="str">
        <f t="shared" ca="1" si="1986"/>
        <v>-</v>
      </c>
      <c r="QU270" s="537" t="str">
        <f t="shared" ca="1" si="1986"/>
        <v>-</v>
      </c>
      <c r="QV270" s="537" t="str">
        <f t="shared" ca="1" si="1986"/>
        <v>-</v>
      </c>
      <c r="QW270" s="537" t="str">
        <f t="shared" ca="1" si="1986"/>
        <v>-</v>
      </c>
      <c r="QX270" s="537" t="str">
        <f t="shared" ca="1" si="1986"/>
        <v>-</v>
      </c>
      <c r="QY270" s="537" t="str">
        <f t="shared" ca="1" si="1986"/>
        <v>-</v>
      </c>
      <c r="QZ270" s="537" t="str">
        <f t="shared" ca="1" si="1986"/>
        <v>-</v>
      </c>
      <c r="RA270" s="537" t="str">
        <f t="shared" ca="1" si="1986"/>
        <v>-</v>
      </c>
      <c r="RB270" s="537" t="str">
        <f t="shared" ca="1" si="1986"/>
        <v>-</v>
      </c>
      <c r="RC270" s="537" t="str">
        <f t="shared" ca="1" si="1986"/>
        <v>-</v>
      </c>
      <c r="RD270" s="537" t="str">
        <f t="shared" ca="1" si="1986"/>
        <v>-</v>
      </c>
      <c r="RE270" s="537" t="str">
        <f t="shared" ca="1" si="1987"/>
        <v>-</v>
      </c>
      <c r="RF270" s="537" t="str">
        <f t="shared" ca="1" si="1987"/>
        <v>-</v>
      </c>
      <c r="RG270" s="537" t="str">
        <f t="shared" ca="1" si="1987"/>
        <v>-</v>
      </c>
      <c r="RH270" s="537" t="str">
        <f t="shared" ca="1" si="1987"/>
        <v>-</v>
      </c>
      <c r="RI270" s="547" t="str">
        <f t="shared" ca="1" si="1988"/>
        <v>-</v>
      </c>
      <c r="RJ270" s="547" t="str">
        <f t="shared" ca="1" si="1988"/>
        <v>-</v>
      </c>
      <c r="RK270" s="547" t="str">
        <f t="shared" ca="1" si="1988"/>
        <v>-</v>
      </c>
      <c r="RL270" s="547" t="str">
        <f t="shared" ca="1" si="1988"/>
        <v>-</v>
      </c>
      <c r="RM270" s="547" t="str">
        <f t="shared" ca="1" si="1988"/>
        <v>-</v>
      </c>
      <c r="RN270" s="547" t="str">
        <f t="shared" ca="1" si="1988"/>
        <v>-</v>
      </c>
      <c r="RO270" s="547" t="str">
        <f t="shared" ca="1" si="1988"/>
        <v>-</v>
      </c>
      <c r="RP270" s="547" t="str">
        <f t="shared" ca="1" si="1988"/>
        <v>-</v>
      </c>
      <c r="RQ270" s="547" t="str">
        <f t="shared" ca="1" si="1988"/>
        <v>-</v>
      </c>
      <c r="RR270" s="547" t="str">
        <f t="shared" ca="1" si="1988"/>
        <v>-</v>
      </c>
      <c r="RS270" s="547" t="str">
        <f t="shared" ca="1" si="1988"/>
        <v>-</v>
      </c>
      <c r="RT270" s="547" t="str">
        <f t="shared" ca="1" si="1988"/>
        <v>-</v>
      </c>
      <c r="RU270" s="547" t="str">
        <f t="shared" ca="1" si="1988"/>
        <v>-</v>
      </c>
      <c r="RV270" s="547" t="str">
        <f t="shared" ca="1" si="1988"/>
        <v>-</v>
      </c>
      <c r="RW270" s="547" t="str">
        <f t="shared" ca="1" si="1988"/>
        <v>-</v>
      </c>
      <c r="RX270" s="547" t="str">
        <f t="shared" ca="1" si="1988"/>
        <v>-</v>
      </c>
      <c r="RY270" s="547" t="str">
        <f t="shared" ca="1" si="1989"/>
        <v>-</v>
      </c>
      <c r="RZ270" s="547" t="str">
        <f t="shared" ca="1" si="1989"/>
        <v>-</v>
      </c>
      <c r="SA270" s="547" t="str">
        <f t="shared" ca="1" si="1989"/>
        <v>-</v>
      </c>
      <c r="SB270" s="547" t="str">
        <f t="shared" ca="1" si="1989"/>
        <v>-</v>
      </c>
      <c r="SC270" s="547" t="str">
        <f t="shared" ca="1" si="1989"/>
        <v>-</v>
      </c>
      <c r="SD270" s="547" t="str">
        <f t="shared" ca="1" si="1989"/>
        <v>-</v>
      </c>
      <c r="SE270" s="547" t="str">
        <f t="shared" ca="1" si="1989"/>
        <v>-</v>
      </c>
      <c r="SF270" s="547" t="str">
        <f t="shared" ca="1" si="1989"/>
        <v>-</v>
      </c>
      <c r="SG270" s="547" t="str">
        <f t="shared" ca="1" si="1989"/>
        <v>-</v>
      </c>
      <c r="SH270" s="547" t="str">
        <f t="shared" ca="1" si="1989"/>
        <v>-</v>
      </c>
      <c r="SI270" s="537" t="str">
        <f t="shared" ca="1" si="1990"/>
        <v>-</v>
      </c>
      <c r="SJ270" s="537" t="str">
        <f t="shared" ca="1" si="1990"/>
        <v>-</v>
      </c>
      <c r="SK270" s="537" t="str">
        <f t="shared" ca="1" si="1990"/>
        <v>-</v>
      </c>
      <c r="SL270" s="537" t="str">
        <f t="shared" ca="1" si="1990"/>
        <v>-</v>
      </c>
      <c r="SM270" s="537" t="str">
        <f t="shared" ca="1" si="1990"/>
        <v>-</v>
      </c>
      <c r="SN270" s="537" t="str">
        <f t="shared" ca="1" si="1990"/>
        <v>-</v>
      </c>
      <c r="SO270" s="537" t="str">
        <f t="shared" ca="1" si="1990"/>
        <v>-</v>
      </c>
      <c r="SP270" s="537" t="str">
        <f t="shared" ca="1" si="1990"/>
        <v>-</v>
      </c>
      <c r="SQ270" s="537" t="str">
        <f t="shared" ca="1" si="1990"/>
        <v>-</v>
      </c>
      <c r="SR270" s="537" t="str">
        <f t="shared" ca="1" si="1990"/>
        <v>-</v>
      </c>
      <c r="SS270" s="537" t="str">
        <f t="shared" ca="1" si="1990"/>
        <v>-</v>
      </c>
      <c r="ST270" s="537" t="str">
        <f t="shared" ca="1" si="1990"/>
        <v>-</v>
      </c>
      <c r="SU270" s="537" t="str">
        <f t="shared" ca="1" si="1990"/>
        <v>-</v>
      </c>
      <c r="SV270" s="537" t="str">
        <f t="shared" ca="1" si="1990"/>
        <v>-</v>
      </c>
      <c r="SW270" s="537" t="str">
        <f t="shared" ca="1" si="1990"/>
        <v>-</v>
      </c>
      <c r="SX270" s="537" t="str">
        <f t="shared" ca="1" si="1990"/>
        <v>-</v>
      </c>
      <c r="SY270" s="537" t="str">
        <f t="shared" ca="1" si="1991"/>
        <v>-</v>
      </c>
      <c r="SZ270" s="537" t="str">
        <f t="shared" ca="1" si="1991"/>
        <v>-</v>
      </c>
      <c r="TA270" s="537" t="str">
        <f t="shared" ca="1" si="1991"/>
        <v>-</v>
      </c>
      <c r="TB270" s="537" t="str">
        <f t="shared" ca="1" si="1991"/>
        <v>-</v>
      </c>
      <c r="TC270" s="537" t="str">
        <f t="shared" ca="1" si="1991"/>
        <v>-</v>
      </c>
      <c r="TD270" s="537" t="str">
        <f t="shared" ca="1" si="1991"/>
        <v>-</v>
      </c>
      <c r="TE270" s="537" t="str">
        <f t="shared" ca="1" si="1991"/>
        <v>-</v>
      </c>
      <c r="TF270" s="537" t="str">
        <f t="shared" ca="1" si="1991"/>
        <v>-</v>
      </c>
      <c r="TG270" s="537" t="str">
        <f t="shared" ca="1" si="1991"/>
        <v>-</v>
      </c>
      <c r="TH270" s="537" t="str">
        <f t="shared" ca="1" si="1991"/>
        <v>-</v>
      </c>
      <c r="TI270" s="537" t="str">
        <f t="shared" ca="1" si="1991"/>
        <v>-</v>
      </c>
      <c r="TJ270" s="537" t="str">
        <f t="shared" ca="1" si="1991"/>
        <v>-</v>
      </c>
      <c r="TK270" s="537" t="str">
        <f t="shared" ca="1" si="1991"/>
        <v>-</v>
      </c>
      <c r="TL270" s="537" t="str">
        <f t="shared" ca="1" si="1991"/>
        <v>-</v>
      </c>
      <c r="TM270" s="537" t="str">
        <f t="shared" ca="1" si="1991"/>
        <v>-</v>
      </c>
      <c r="TN270" s="537" t="str">
        <f t="shared" ca="1" si="1991"/>
        <v>-</v>
      </c>
      <c r="TO270" s="537" t="str">
        <f t="shared" ca="1" si="1992"/>
        <v>-</v>
      </c>
      <c r="TP270" s="537" t="str">
        <f t="shared" ca="1" si="1992"/>
        <v>-</v>
      </c>
      <c r="TQ270" s="537" t="str">
        <f t="shared" ca="1" si="1992"/>
        <v>-</v>
      </c>
      <c r="TR270" s="537" t="str">
        <f t="shared" ca="1" si="1992"/>
        <v>-</v>
      </c>
      <c r="TS270" s="547" t="str">
        <f t="shared" ca="1" si="1993"/>
        <v>-</v>
      </c>
      <c r="TT270" s="547" t="str">
        <f t="shared" ca="1" si="1993"/>
        <v>-</v>
      </c>
      <c r="TU270" s="547" t="str">
        <f t="shared" ca="1" si="1993"/>
        <v>-</v>
      </c>
      <c r="TV270" s="547" t="str">
        <f t="shared" ca="1" si="1993"/>
        <v>-</v>
      </c>
      <c r="TW270" s="547" t="str">
        <f t="shared" ca="1" si="1993"/>
        <v>-</v>
      </c>
      <c r="TX270" s="547" t="str">
        <f t="shared" ca="1" si="1993"/>
        <v>-</v>
      </c>
      <c r="TY270" s="547" t="str">
        <f t="shared" ca="1" si="1993"/>
        <v>-</v>
      </c>
      <c r="TZ270" s="547" t="str">
        <f t="shared" ca="1" si="1993"/>
        <v>-</v>
      </c>
      <c r="UA270" s="547" t="str">
        <f t="shared" ca="1" si="1993"/>
        <v>-</v>
      </c>
      <c r="UB270" s="547" t="str">
        <f t="shared" ca="1" si="1993"/>
        <v>-</v>
      </c>
      <c r="UC270" s="547" t="str">
        <f t="shared" ca="1" si="1993"/>
        <v>-</v>
      </c>
      <c r="UD270" s="547" t="str">
        <f t="shared" ca="1" si="1993"/>
        <v>-</v>
      </c>
      <c r="UE270" s="547" t="str">
        <f t="shared" ca="1" si="1993"/>
        <v>-</v>
      </c>
      <c r="UF270" s="547" t="str">
        <f t="shared" ca="1" si="1993"/>
        <v>-</v>
      </c>
      <c r="UG270" s="547" t="str">
        <f t="shared" ca="1" si="1993"/>
        <v>-</v>
      </c>
      <c r="UH270" s="547" t="str">
        <f t="shared" ca="1" si="1993"/>
        <v>-</v>
      </c>
      <c r="UI270" s="547" t="str">
        <f t="shared" ca="1" si="1994"/>
        <v>-</v>
      </c>
      <c r="UJ270" s="547" t="str">
        <f t="shared" ca="1" si="1994"/>
        <v>-</v>
      </c>
      <c r="UK270" s="547" t="str">
        <f t="shared" ca="1" si="1994"/>
        <v>-</v>
      </c>
      <c r="UL270" s="547" t="str">
        <f t="shared" ca="1" si="1994"/>
        <v>-</v>
      </c>
      <c r="UM270" s="547" t="str">
        <f t="shared" ca="1" si="1994"/>
        <v>-</v>
      </c>
      <c r="UN270" s="547" t="str">
        <f t="shared" ca="1" si="1994"/>
        <v>-</v>
      </c>
      <c r="UO270" s="547" t="str">
        <f t="shared" ca="1" si="1994"/>
        <v>-</v>
      </c>
      <c r="UP270" s="547" t="str">
        <f t="shared" ca="1" si="1994"/>
        <v>-</v>
      </c>
      <c r="UQ270" s="547" t="str">
        <f t="shared" ca="1" si="1994"/>
        <v>-</v>
      </c>
      <c r="UR270" s="547" t="str">
        <f t="shared" ca="1" si="1994"/>
        <v>-</v>
      </c>
      <c r="US270" s="537" t="str">
        <f t="shared" ca="1" si="1995"/>
        <v>-</v>
      </c>
      <c r="UT270" s="537" t="str">
        <f t="shared" ca="1" si="1995"/>
        <v>-</v>
      </c>
      <c r="UU270" s="537" t="str">
        <f t="shared" ca="1" si="1995"/>
        <v>-</v>
      </c>
      <c r="UV270" s="537" t="str">
        <f t="shared" ca="1" si="1995"/>
        <v>-</v>
      </c>
      <c r="UW270" s="537" t="str">
        <f t="shared" ca="1" si="1995"/>
        <v>-</v>
      </c>
      <c r="UX270" s="537" t="str">
        <f t="shared" ca="1" si="1995"/>
        <v>-</v>
      </c>
      <c r="UY270" s="537" t="str">
        <f t="shared" ca="1" si="1995"/>
        <v>-</v>
      </c>
      <c r="UZ270" s="537" t="str">
        <f t="shared" ca="1" si="1995"/>
        <v>-</v>
      </c>
      <c r="VA270" s="537" t="str">
        <f t="shared" ca="1" si="1995"/>
        <v>-</v>
      </c>
      <c r="VB270" s="537" t="str">
        <f t="shared" ca="1" si="1995"/>
        <v>-</v>
      </c>
      <c r="VC270" s="537" t="str">
        <f t="shared" ca="1" si="1995"/>
        <v>-</v>
      </c>
      <c r="VD270" s="537" t="str">
        <f t="shared" ca="1" si="1995"/>
        <v>-</v>
      </c>
      <c r="VE270" s="537" t="str">
        <f t="shared" ca="1" si="1995"/>
        <v>-</v>
      </c>
      <c r="VF270" s="537" t="str">
        <f t="shared" ca="1" si="1995"/>
        <v>-</v>
      </c>
      <c r="VG270" s="537" t="str">
        <f t="shared" ca="1" si="1995"/>
        <v>-</v>
      </c>
      <c r="VH270" s="537" t="str">
        <f t="shared" ca="1" si="1995"/>
        <v>-</v>
      </c>
      <c r="VI270" s="537" t="str">
        <f t="shared" ca="1" si="1996"/>
        <v>-</v>
      </c>
      <c r="VJ270" s="537" t="str">
        <f t="shared" ca="1" si="1996"/>
        <v>-</v>
      </c>
      <c r="VK270" s="537" t="str">
        <f t="shared" ca="1" si="1996"/>
        <v>-</v>
      </c>
      <c r="VL270" s="537" t="str">
        <f t="shared" ca="1" si="1996"/>
        <v>-</v>
      </c>
      <c r="VM270" s="537" t="str">
        <f t="shared" ca="1" si="1996"/>
        <v>-</v>
      </c>
      <c r="VN270" s="537" t="str">
        <f t="shared" ca="1" si="1996"/>
        <v>-</v>
      </c>
      <c r="VO270" s="537" t="str">
        <f t="shared" ca="1" si="1996"/>
        <v>-</v>
      </c>
      <c r="VP270" s="537" t="str">
        <f t="shared" ca="1" si="1996"/>
        <v>-</v>
      </c>
      <c r="VQ270" s="537" t="str">
        <f t="shared" ca="1" si="1996"/>
        <v>-</v>
      </c>
      <c r="VR270" s="537" t="str">
        <f t="shared" ca="1" si="1996"/>
        <v>-</v>
      </c>
      <c r="VS270" s="537" t="str">
        <f t="shared" ca="1" si="1996"/>
        <v>-</v>
      </c>
      <c r="VT270" s="537" t="str">
        <f t="shared" ca="1" si="1996"/>
        <v>-</v>
      </c>
      <c r="VU270" s="537" t="str">
        <f t="shared" ca="1" si="1996"/>
        <v>-</v>
      </c>
      <c r="VV270" s="537" t="str">
        <f t="shared" ca="1" si="1996"/>
        <v>-</v>
      </c>
      <c r="VW270" s="537" t="b">
        <f t="shared" ca="1" si="1996"/>
        <v>1</v>
      </c>
      <c r="VX270" s="537" t="b">
        <f t="shared" ca="1" si="1996"/>
        <v>1</v>
      </c>
      <c r="VY270" s="537" t="b">
        <f t="shared" ca="1" si="1997"/>
        <v>1</v>
      </c>
      <c r="VZ270" s="537" t="b">
        <f t="shared" ca="1" si="1997"/>
        <v>1</v>
      </c>
      <c r="WA270" s="537" t="b">
        <f t="shared" ca="1" si="1997"/>
        <v>1</v>
      </c>
      <c r="WB270" s="537" t="b">
        <f t="shared" ca="1" si="1997"/>
        <v>1</v>
      </c>
      <c r="WC270" s="547" t="b">
        <f t="shared" ca="1" si="1998"/>
        <v>1</v>
      </c>
      <c r="WD270" s="547" t="b">
        <f t="shared" ca="1" si="1998"/>
        <v>1</v>
      </c>
      <c r="WE270" s="547" t="b">
        <f t="shared" ca="1" si="1998"/>
        <v>1</v>
      </c>
      <c r="WF270" s="547" t="b">
        <f t="shared" ca="1" si="1998"/>
        <v>1</v>
      </c>
      <c r="WG270" s="547" t="b">
        <f t="shared" ca="1" si="1998"/>
        <v>1</v>
      </c>
      <c r="WH270" s="547" t="b">
        <f t="shared" ca="1" si="1998"/>
        <v>1</v>
      </c>
      <c r="WI270" s="547" t="b">
        <f t="shared" ca="1" si="1998"/>
        <v>1</v>
      </c>
      <c r="WJ270" s="547" t="b">
        <f t="shared" ca="1" si="1998"/>
        <v>1</v>
      </c>
      <c r="WK270" s="547" t="b">
        <f t="shared" ca="1" si="1998"/>
        <v>1</v>
      </c>
      <c r="WL270" s="547" t="b">
        <f t="shared" ca="1" si="1998"/>
        <v>1</v>
      </c>
      <c r="WM270" s="547" t="b">
        <f t="shared" ca="1" si="1998"/>
        <v>1</v>
      </c>
      <c r="WN270" s="547" t="b">
        <f t="shared" ca="1" si="1998"/>
        <v>1</v>
      </c>
      <c r="WO270" s="547" t="b">
        <f t="shared" ca="1" si="1998"/>
        <v>1</v>
      </c>
      <c r="WP270" s="547" t="b">
        <f t="shared" ca="1" si="1998"/>
        <v>1</v>
      </c>
      <c r="WQ270" s="547" t="b">
        <f t="shared" ca="1" si="1998"/>
        <v>1</v>
      </c>
      <c r="WR270" s="547" t="b">
        <f t="shared" ca="1" si="1998"/>
        <v>1</v>
      </c>
      <c r="WS270" s="547" t="b">
        <f t="shared" ca="1" si="1999"/>
        <v>1</v>
      </c>
      <c r="WT270" s="547" t="b">
        <f t="shared" ca="1" si="1999"/>
        <v>1</v>
      </c>
      <c r="WU270" s="547" t="b">
        <f t="shared" ca="1" si="1999"/>
        <v>1</v>
      </c>
      <c r="WV270" s="547" t="b">
        <f t="shared" ca="1" si="1999"/>
        <v>1</v>
      </c>
      <c r="WW270" s="547" t="b">
        <f t="shared" ca="1" si="1999"/>
        <v>1</v>
      </c>
      <c r="WX270" s="547" t="b">
        <f t="shared" ca="1" si="1999"/>
        <v>1</v>
      </c>
      <c r="WY270" s="547" t="b">
        <f t="shared" ca="1" si="1999"/>
        <v>1</v>
      </c>
      <c r="WZ270" s="547" t="b">
        <f t="shared" ca="1" si="1999"/>
        <v>1</v>
      </c>
      <c r="XA270" s="547" t="b">
        <f t="shared" ca="1" si="1999"/>
        <v>1</v>
      </c>
      <c r="XB270" s="547" t="b">
        <f t="shared" ca="1" si="1999"/>
        <v>1</v>
      </c>
      <c r="XC270" s="19">
        <f t="shared" ca="1" si="2003"/>
        <v>0</v>
      </c>
      <c r="XD270" s="599">
        <v>0</v>
      </c>
    </row>
    <row r="271" spans="1:628" outlineLevel="2">
      <c r="A271" s="20">
        <f t="shared" si="1423"/>
        <v>266</v>
      </c>
      <c r="B271" s="241">
        <f t="shared" ca="1" si="1754"/>
        <v>234</v>
      </c>
      <c r="C271" s="115">
        <v>302</v>
      </c>
      <c r="D271" s="134" t="str">
        <f t="shared" ca="1" si="1810"/>
        <v>GSW</v>
      </c>
      <c r="E271" t="b">
        <v>1</v>
      </c>
      <c r="F271" t="b">
        <v>0</v>
      </c>
      <c r="G271" t="b">
        <f t="shared" si="1973"/>
        <v>1</v>
      </c>
      <c r="H271" s="213">
        <f t="shared" ca="1" si="1549"/>
        <v>62</v>
      </c>
      <c r="I271" s="19">
        <f t="shared" ca="1" si="1426"/>
        <v>1</v>
      </c>
      <c r="J271" s="19">
        <f t="shared" ca="1" si="1426"/>
        <v>0</v>
      </c>
      <c r="K271" s="114">
        <f t="shared" ca="1" si="1630"/>
        <v>16</v>
      </c>
      <c r="L271" s="114">
        <f t="shared" ca="1" si="1904"/>
        <v>2</v>
      </c>
      <c r="M271" s="19">
        <f t="shared" ca="1" si="1426"/>
        <v>2</v>
      </c>
      <c r="N271" s="19">
        <f t="shared" ca="1" si="1426"/>
        <v>2</v>
      </c>
      <c r="O271" s="114">
        <f t="shared" ca="1" si="1812"/>
        <v>2</v>
      </c>
      <c r="P271" s="19">
        <f t="shared" ca="1" si="1686"/>
        <v>3</v>
      </c>
      <c r="Q271" s="19">
        <f t="shared" ca="1" si="1686"/>
        <v>2</v>
      </c>
      <c r="R271" s="19">
        <f t="shared" ca="1" si="1686"/>
        <v>1</v>
      </c>
      <c r="S271" s="19">
        <f t="shared" ca="1" si="1686"/>
        <v>0</v>
      </c>
      <c r="T271" s="19">
        <f t="shared" ca="1" si="1686"/>
        <v>0</v>
      </c>
      <c r="U271" s="19">
        <f t="shared" ca="1" si="1686"/>
        <v>0</v>
      </c>
      <c r="V271" s="19">
        <f t="shared" ca="1" si="1686"/>
        <v>0</v>
      </c>
      <c r="W271" s="19">
        <f t="shared" ca="1" si="1686"/>
        <v>0</v>
      </c>
      <c r="X271" s="19">
        <f t="shared" ca="1" si="1686"/>
        <v>1</v>
      </c>
      <c r="Y271" s="19">
        <f t="shared" ca="1" si="1686"/>
        <v>1</v>
      </c>
      <c r="Z271" s="19">
        <f t="shared" ca="1" si="1686"/>
        <v>1</v>
      </c>
      <c r="AA271" s="209"/>
      <c r="AB271" s="209"/>
      <c r="AC271" s="209"/>
      <c r="AD271" s="209"/>
      <c r="AE271" s="209"/>
      <c r="AF271" s="19">
        <f t="shared" ca="1" si="1687"/>
        <v>0</v>
      </c>
      <c r="AG271" s="209"/>
      <c r="AH271" s="209"/>
      <c r="AI271" s="209"/>
      <c r="AJ271" s="209"/>
      <c r="AK271" s="209"/>
      <c r="AL271" s="209"/>
      <c r="AM271" s="209"/>
      <c r="AN271" s="209"/>
      <c r="AO271" s="134">
        <f t="shared" ca="1" si="1813"/>
        <v>2</v>
      </c>
      <c r="AP271" s="134">
        <f ca="1">INDEX(CHOOSE($P271,DataAutumn!i.AdultDrys,DataWinter!i.AdultDrys,DataSpring!i.AdultDrys),1,$O271)</f>
        <v>3</v>
      </c>
      <c r="AQ271" s="5">
        <f t="shared" ca="1" si="1925"/>
        <v>2</v>
      </c>
      <c r="AR271" s="5">
        <f t="shared" ca="1" si="1925"/>
        <v>0</v>
      </c>
      <c r="AS271" s="5">
        <f t="shared" ca="1" si="1814"/>
        <v>6</v>
      </c>
      <c r="AT271" s="209"/>
      <c r="AU271" s="209"/>
      <c r="AV271" s="209"/>
      <c r="AW271" s="353" t="str">
        <f t="shared" ca="1" si="1763"/>
        <v>TemplateRE 00062 GSW MWM     TOL204 Scan2 GFS_1 RR+01% REV16_1_2 PI00.0% Part0  GP100% WP100% MP100% (T_F33N11L00)</v>
      </c>
      <c r="AX271" s="9" t="str">
        <f ca="1">IF(COUNTIF(AW$5:AW271,AW271)=1,"-","Dup")</f>
        <v>-</v>
      </c>
      <c r="AY271" s="9"/>
      <c r="AZ271" s="19" t="str">
        <f t="shared" ca="1" si="1926"/>
        <v>-</v>
      </c>
      <c r="BA271" s="19" t="str">
        <f t="shared" ca="1" si="1926"/>
        <v>-</v>
      </c>
      <c r="BB271" s="19" t="str">
        <f t="shared" ca="1" si="1926"/>
        <v>-</v>
      </c>
      <c r="BC271" s="19" t="str">
        <f t="shared" ca="1" si="1926"/>
        <v>-</v>
      </c>
      <c r="BD271" s="19" t="str">
        <f t="shared" ca="1" si="1926"/>
        <v>-</v>
      </c>
      <c r="BE271" s="19" t="str">
        <f t="shared" ca="1" si="1926"/>
        <v>-</v>
      </c>
      <c r="BF271" s="19" t="str">
        <f t="shared" ca="1" si="1926"/>
        <v>-</v>
      </c>
      <c r="BG271" s="19" t="str">
        <f t="shared" ca="1" si="1926"/>
        <v>-</v>
      </c>
      <c r="BH271" s="19" t="str">
        <f t="shared" ca="1" si="1926"/>
        <v>-</v>
      </c>
      <c r="BI271" s="9"/>
      <c r="BJ271" s="19" t="b">
        <f t="shared" ca="1" si="2001"/>
        <v>1</v>
      </c>
      <c r="BK271" s="19" t="str">
        <f t="shared" ca="1" si="2001"/>
        <v>-</v>
      </c>
      <c r="BL271" s="19" t="str">
        <f t="shared" ca="1" si="2001"/>
        <v>-</v>
      </c>
      <c r="BM271" s="19" t="str">
        <f t="shared" ca="1" si="2001"/>
        <v>-</v>
      </c>
      <c r="BN271" s="19" t="b">
        <f t="shared" ca="1" si="2001"/>
        <v>0</v>
      </c>
      <c r="BO271" s="19">
        <f t="shared" ca="1" si="2001"/>
        <v>0</v>
      </c>
      <c r="BP271" s="19" t="str">
        <f t="shared" ca="1" si="2001"/>
        <v>-</v>
      </c>
      <c r="BQ271" s="19" t="str">
        <f t="shared" ca="1" si="2001"/>
        <v>-</v>
      </c>
      <c r="BR271" s="19" t="b">
        <f t="shared" ca="1" si="2001"/>
        <v>1</v>
      </c>
      <c r="BS271" s="9"/>
      <c r="BT271" s="19" t="str">
        <f t="shared" ca="1" si="1440"/>
        <v>-</v>
      </c>
      <c r="BU271" s="5" t="str">
        <f t="shared" ca="1" si="1974"/>
        <v>-</v>
      </c>
      <c r="BV271" s="5">
        <f t="shared" ca="1" si="1975"/>
        <v>1</v>
      </c>
      <c r="BW271" s="5">
        <f t="shared" ca="1" si="1975"/>
        <v>1</v>
      </c>
      <c r="BX271" s="19" t="str">
        <f t="shared" ca="1" si="1443"/>
        <v>-</v>
      </c>
      <c r="BY271" s="19" t="str">
        <f t="shared" ca="1" si="1443"/>
        <v>-</v>
      </c>
      <c r="BZ271" s="19" t="str">
        <f t="shared" ca="1" si="1443"/>
        <v>-</v>
      </c>
      <c r="CA271" s="5" t="str">
        <f t="shared" ca="1" si="1976"/>
        <v>-</v>
      </c>
      <c r="CB271" s="5">
        <f t="shared" ca="1" si="1977"/>
        <v>1</v>
      </c>
      <c r="CC271" s="5">
        <f t="shared" ca="1" si="1977"/>
        <v>1</v>
      </c>
      <c r="CD271" s="19" t="str">
        <f t="shared" ca="1" si="1446"/>
        <v>-</v>
      </c>
      <c r="CE271" s="5" t="str">
        <f t="shared" ca="1" si="1978"/>
        <v>-</v>
      </c>
      <c r="CF271" s="5">
        <f t="shared" ca="1" si="1979"/>
        <v>1</v>
      </c>
      <c r="CG271" s="19" t="str">
        <f t="shared" ca="1" si="1449"/>
        <v>-</v>
      </c>
      <c r="CH271" s="19" t="str">
        <f t="shared" ca="1" si="1449"/>
        <v>-</v>
      </c>
      <c r="CI271" s="5">
        <f t="shared" ca="1" si="1450"/>
        <v>1</v>
      </c>
      <c r="CJ271" s="19" t="str">
        <f t="shared" ca="1" si="1449"/>
        <v>-</v>
      </c>
      <c r="CK271" s="5" t="str">
        <f t="shared" ca="1" si="1980"/>
        <v>-</v>
      </c>
      <c r="CL271" s="5">
        <f t="shared" ca="1" si="1981"/>
        <v>1</v>
      </c>
      <c r="CM271" s="5">
        <f t="shared" ca="1" si="1981"/>
        <v>1</v>
      </c>
      <c r="CN271" s="9"/>
      <c r="CO271" s="5" t="b">
        <f t="shared" ca="1" si="1453"/>
        <v>0</v>
      </c>
      <c r="CP271" s="12">
        <f t="shared" ca="1" si="1748"/>
        <v>2232111</v>
      </c>
      <c r="CQ271" s="19">
        <f t="shared" ca="1" si="1455"/>
        <v>1</v>
      </c>
      <c r="CR271" s="19" t="str">
        <f t="shared" ca="1" si="1455"/>
        <v>-</v>
      </c>
      <c r="CS271" s="143">
        <f t="shared" ca="1" si="1893"/>
        <v>1</v>
      </c>
      <c r="CT271" s="143">
        <f t="shared" ca="1" si="1893"/>
        <v>1</v>
      </c>
      <c r="CU271" s="12">
        <v>0</v>
      </c>
      <c r="CV271" s="143">
        <f t="shared" ca="1" si="1906"/>
        <v>1</v>
      </c>
      <c r="CW271" s="143">
        <f t="shared" ca="1" si="1906"/>
        <v>1</v>
      </c>
      <c r="CX271" s="143">
        <f t="shared" ca="1" si="1906"/>
        <v>1</v>
      </c>
      <c r="CY271" s="12">
        <v>0</v>
      </c>
      <c r="CZ271" s="12">
        <v>0</v>
      </c>
      <c r="DA271" s="143">
        <f t="shared" ca="1" si="1908"/>
        <v>1</v>
      </c>
      <c r="DB271" s="143">
        <f t="shared" ca="1" si="1908"/>
        <v>1</v>
      </c>
      <c r="DC271" s="143">
        <f t="shared" ca="1" si="2004"/>
        <v>1</v>
      </c>
      <c r="DD271" s="143">
        <f t="shared" ca="1" si="2004"/>
        <v>1</v>
      </c>
      <c r="DE271" s="143">
        <f t="shared" ca="1" si="2004"/>
        <v>1</v>
      </c>
      <c r="DF271" s="143">
        <f t="shared" ca="1" si="2004"/>
        <v>1</v>
      </c>
      <c r="DG271" s="143">
        <f t="shared" ca="1" si="2004"/>
        <v>1</v>
      </c>
      <c r="DH271" s="143">
        <f t="shared" ca="1" si="2004"/>
        <v>1</v>
      </c>
      <c r="DI271" s="143">
        <f t="shared" ca="1" si="2004"/>
        <v>0</v>
      </c>
      <c r="DJ271" s="9"/>
      <c r="DK271" s="19" t="b">
        <f t="shared" ca="1" si="1460"/>
        <v>1</v>
      </c>
      <c r="DL271" s="19" t="b">
        <f t="shared" ca="1" si="1460"/>
        <v>1</v>
      </c>
      <c r="DM271" s="19" t="b">
        <f t="shared" ca="1" si="1460"/>
        <v>1</v>
      </c>
      <c r="DN271" s="468">
        <f t="shared" ca="1" si="1895"/>
        <v>22321111</v>
      </c>
      <c r="DO271" s="19" t="b">
        <f t="shared" ca="1" si="2005"/>
        <v>1</v>
      </c>
      <c r="DP271" s="19">
        <f t="shared" ca="1" si="2005"/>
        <v>0</v>
      </c>
      <c r="DQ271" s="19" t="str">
        <f t="shared" ca="1" si="2005"/>
        <v>-</v>
      </c>
      <c r="DR271" s="578" t="str">
        <f t="shared" ca="1" si="2005"/>
        <v>-</v>
      </c>
      <c r="DS271" s="430">
        <f t="shared" ca="1" si="1927"/>
        <v>652</v>
      </c>
      <c r="DT271" s="430">
        <f t="shared" ca="1" si="1927"/>
        <v>686</v>
      </c>
      <c r="DU271" s="430">
        <f t="shared" ca="1" si="1927"/>
        <v>721</v>
      </c>
      <c r="DV271" s="142">
        <f t="shared" ca="1" si="1928"/>
        <v>378</v>
      </c>
      <c r="DW271" s="142">
        <f t="shared" ca="1" si="1928"/>
        <v>413</v>
      </c>
      <c r="DX271" s="142">
        <f t="shared" ca="1" si="1928"/>
        <v>448</v>
      </c>
      <c r="DY271" s="19" t="str">
        <f t="shared" ca="1" si="1911"/>
        <v>-</v>
      </c>
      <c r="DZ271" s="19" t="str">
        <f t="shared" ca="1" si="1911"/>
        <v>-</v>
      </c>
      <c r="EA271" s="19" t="str">
        <f t="shared" ca="1" si="1911"/>
        <v>-</v>
      </c>
      <c r="EB271" s="19" t="str">
        <f t="shared" ca="1" si="1911"/>
        <v>-</v>
      </c>
      <c r="EC271" s="19" t="str">
        <f t="shared" ca="1" si="1911"/>
        <v>-</v>
      </c>
      <c r="ED271" s="19" t="str">
        <f t="shared" ca="1" si="1911"/>
        <v>-</v>
      </c>
      <c r="EE271" s="19">
        <f t="shared" ca="1" si="1911"/>
        <v>1</v>
      </c>
      <c r="EF271" s="19">
        <f t="shared" ca="1" si="1911"/>
        <v>1</v>
      </c>
      <c r="EG271" s="19">
        <f t="shared" ca="1" si="1911"/>
        <v>0</v>
      </c>
      <c r="EH271" s="19" t="str">
        <f t="shared" ca="1" si="1911"/>
        <v>-</v>
      </c>
      <c r="EI271" s="19" t="str">
        <f t="shared" ca="1" si="1911"/>
        <v>-</v>
      </c>
      <c r="EJ271" s="19" t="str">
        <f t="shared" ca="1" si="1911"/>
        <v>-</v>
      </c>
      <c r="EK271" s="19" t="str">
        <f t="shared" ca="1" si="1911"/>
        <v>-</v>
      </c>
      <c r="EL271" s="19" t="str">
        <f t="shared" ca="1" si="1911"/>
        <v>-</v>
      </c>
      <c r="EM271" s="19">
        <f t="shared" ca="1" si="1911"/>
        <v>0</v>
      </c>
      <c r="EN271" s="19" t="str">
        <f t="shared" ca="1" si="1911"/>
        <v>-</v>
      </c>
      <c r="EO271" s="19" t="str">
        <f t="shared" ca="1" si="1909"/>
        <v>-</v>
      </c>
      <c r="EP271" s="19" t="str">
        <f t="shared" ca="1" si="1909"/>
        <v>-</v>
      </c>
      <c r="EQ271" s="19">
        <f t="shared" ca="1" si="1909"/>
        <v>0</v>
      </c>
      <c r="ER271" s="19">
        <f t="shared" ca="1" si="1909"/>
        <v>0</v>
      </c>
      <c r="ES271" s="9"/>
      <c r="ET271" s="19" t="str">
        <f t="shared" ca="1" si="2008"/>
        <v>-</v>
      </c>
      <c r="EU271" s="19" t="str">
        <f t="shared" ca="1" si="2008"/>
        <v>-</v>
      </c>
      <c r="EV271" s="19" t="str">
        <f t="shared" ca="1" si="2008"/>
        <v>-</v>
      </c>
      <c r="EW271" s="19" t="str">
        <f t="shared" ca="1" si="2008"/>
        <v>-</v>
      </c>
      <c r="EX271" s="19" t="str">
        <f t="shared" ca="1" si="2008"/>
        <v>-</v>
      </c>
      <c r="EY271" s="19" t="str">
        <f t="shared" ca="1" si="2008"/>
        <v>-</v>
      </c>
      <c r="EZ271" s="19" t="str">
        <f t="shared" ca="1" si="2008"/>
        <v>-</v>
      </c>
      <c r="FA271" s="19" t="str">
        <f t="shared" ca="1" si="2008"/>
        <v>-</v>
      </c>
      <c r="FB271" s="19" t="str">
        <f t="shared" ca="1" si="2008"/>
        <v>-</v>
      </c>
      <c r="FC271" s="19" t="str">
        <f t="shared" ca="1" si="2008"/>
        <v>-</v>
      </c>
      <c r="FD271" s="19" t="str">
        <f t="shared" ca="1" si="2008"/>
        <v>-</v>
      </c>
      <c r="FE271" s="19" t="str">
        <f t="shared" ca="1" si="2008"/>
        <v>-</v>
      </c>
      <c r="FF271" s="19">
        <f t="shared" ca="1" si="2008"/>
        <v>0</v>
      </c>
      <c r="FG271" s="430">
        <f t="shared" ca="1" si="1929"/>
        <v>0</v>
      </c>
      <c r="FH271" s="430">
        <f t="shared" ca="1" si="1929"/>
        <v>0</v>
      </c>
      <c r="FI271" s="114">
        <f t="shared" ca="1" si="1930"/>
        <v>0</v>
      </c>
      <c r="FJ271" s="114">
        <f t="shared" ca="1" si="1930"/>
        <v>0</v>
      </c>
      <c r="FK271" s="114">
        <f t="shared" ca="1" si="1930"/>
        <v>0</v>
      </c>
      <c r="FL271" s="114">
        <f t="shared" ca="1" si="1930"/>
        <v>0</v>
      </c>
      <c r="FM271" s="114">
        <f t="shared" ca="1" si="1930"/>
        <v>0</v>
      </c>
      <c r="FN271" s="536">
        <f t="shared" ca="1" si="1831"/>
        <v>0</v>
      </c>
      <c r="FO271" s="114">
        <f t="shared" ca="1" si="1931"/>
        <v>0</v>
      </c>
      <c r="FP271" s="114">
        <f t="shared" ca="1" si="1931"/>
        <v>0</v>
      </c>
      <c r="FQ271" s="114">
        <f t="shared" ca="1" si="1931"/>
        <v>0</v>
      </c>
      <c r="FR271" s="114">
        <f t="shared" ca="1" si="1931"/>
        <v>0</v>
      </c>
      <c r="FS271" s="114">
        <f t="shared" ca="1" si="1931"/>
        <v>0</v>
      </c>
      <c r="FT271" s="536">
        <f t="shared" ca="1" si="1832"/>
        <v>0</v>
      </c>
      <c r="FU271" s="114">
        <f t="shared" ca="1" si="1932"/>
        <v>0</v>
      </c>
      <c r="FV271" s="114">
        <f t="shared" ca="1" si="1932"/>
        <v>0</v>
      </c>
      <c r="FW271" s="114">
        <f t="shared" ca="1" si="1932"/>
        <v>0</v>
      </c>
      <c r="FX271" s="114">
        <f t="shared" ca="1" si="1932"/>
        <v>0</v>
      </c>
      <c r="FY271" s="114">
        <f t="shared" ca="1" si="1932"/>
        <v>0</v>
      </c>
      <c r="FZ271" s="536">
        <f t="shared" ca="1" si="1833"/>
        <v>0</v>
      </c>
      <c r="GA271" s="114">
        <f t="shared" ca="1" si="1933"/>
        <v>0</v>
      </c>
      <c r="GB271" s="114">
        <f t="shared" ca="1" si="1933"/>
        <v>0</v>
      </c>
      <c r="GC271" s="114">
        <f t="shared" ca="1" si="1933"/>
        <v>0</v>
      </c>
      <c r="GD271" s="114">
        <f t="shared" ca="1" si="1933"/>
        <v>0</v>
      </c>
      <c r="GE271" s="114">
        <f t="shared" ca="1" si="1933"/>
        <v>0</v>
      </c>
      <c r="GF271" s="536">
        <f t="shared" ca="1" si="1834"/>
        <v>0</v>
      </c>
      <c r="GG271" s="114">
        <f t="shared" ca="1" si="1934"/>
        <v>0</v>
      </c>
      <c r="GH271" s="114">
        <f t="shared" ca="1" si="1934"/>
        <v>0</v>
      </c>
      <c r="GI271" s="114">
        <f t="shared" ca="1" si="1934"/>
        <v>0</v>
      </c>
      <c r="GJ271" s="114">
        <f t="shared" ca="1" si="1934"/>
        <v>0</v>
      </c>
      <c r="GK271" s="114">
        <f t="shared" ca="1" si="1934"/>
        <v>0</v>
      </c>
      <c r="GL271" s="536">
        <f t="shared" ca="1" si="1835"/>
        <v>0</v>
      </c>
      <c r="GM271" s="114">
        <f t="shared" ca="1" si="1935"/>
        <v>0</v>
      </c>
      <c r="GN271" s="114">
        <f t="shared" ca="1" si="1935"/>
        <v>0</v>
      </c>
      <c r="GO271" s="114">
        <f t="shared" ca="1" si="1935"/>
        <v>0</v>
      </c>
      <c r="GP271" s="114">
        <f t="shared" ca="1" si="1935"/>
        <v>0</v>
      </c>
      <c r="GQ271" s="114">
        <f t="shared" ca="1" si="1935"/>
        <v>0</v>
      </c>
      <c r="GR271" s="536">
        <f t="shared" ca="1" si="1836"/>
        <v>0</v>
      </c>
      <c r="GS271" s="115">
        <f t="shared" ca="1" si="1936"/>
        <v>0</v>
      </c>
      <c r="GT271" s="115">
        <f t="shared" ca="1" si="1936"/>
        <v>0</v>
      </c>
      <c r="GU271" s="115">
        <f t="shared" ca="1" si="1936"/>
        <v>0</v>
      </c>
      <c r="GV271" s="115">
        <f t="shared" ca="1" si="1936"/>
        <v>0</v>
      </c>
      <c r="GW271" s="553">
        <f t="shared" ca="1" si="1937"/>
        <v>0</v>
      </c>
      <c r="GX271" s="553">
        <f t="shared" ca="1" si="1937"/>
        <v>0</v>
      </c>
      <c r="GY271" s="553">
        <f t="shared" ca="1" si="1937"/>
        <v>0</v>
      </c>
      <c r="GZ271" s="553">
        <f t="shared" ca="1" si="1937"/>
        <v>0</v>
      </c>
      <c r="HA271" s="553">
        <f t="shared" ca="1" si="1937"/>
        <v>0</v>
      </c>
      <c r="HB271" s="553">
        <f t="shared" ca="1" si="1937"/>
        <v>0</v>
      </c>
      <c r="HC271" s="553">
        <f t="shared" ca="1" si="1937"/>
        <v>0</v>
      </c>
      <c r="HD271" s="553">
        <f t="shared" ca="1" si="1937"/>
        <v>0</v>
      </c>
      <c r="HE271" s="553">
        <f t="shared" ca="1" si="1937"/>
        <v>0</v>
      </c>
      <c r="HF271" s="553">
        <f t="shared" ca="1" si="1937"/>
        <v>0</v>
      </c>
      <c r="HG271" s="553">
        <f t="shared" ca="1" si="1937"/>
        <v>0</v>
      </c>
      <c r="HH271" s="553">
        <f t="shared" ca="1" si="1937"/>
        <v>0</v>
      </c>
      <c r="HI271" s="553">
        <f t="shared" ca="1" si="1937"/>
        <v>0</v>
      </c>
      <c r="HJ271" s="553">
        <f t="shared" ca="1" si="1937"/>
        <v>0</v>
      </c>
      <c r="HK271" s="553">
        <f t="shared" ca="1" si="1937"/>
        <v>0</v>
      </c>
      <c r="HL271" s="553">
        <f t="shared" ca="1" si="1937"/>
        <v>0</v>
      </c>
      <c r="HM271" s="553">
        <f t="shared" ca="1" si="1938"/>
        <v>0</v>
      </c>
      <c r="HN271" s="553">
        <f t="shared" ca="1" si="1938"/>
        <v>0</v>
      </c>
      <c r="HO271" s="553">
        <f t="shared" ca="1" si="1938"/>
        <v>0</v>
      </c>
      <c r="HP271" s="553">
        <f t="shared" ca="1" si="1938"/>
        <v>0</v>
      </c>
      <c r="HQ271" s="19">
        <f t="shared" ca="1" si="1485"/>
        <v>0</v>
      </c>
      <c r="HR271" s="114">
        <f t="shared" ca="1" si="1939"/>
        <v>0</v>
      </c>
      <c r="HS271" s="114">
        <f t="shared" ca="1" si="1939"/>
        <v>0</v>
      </c>
      <c r="HT271" s="114">
        <f t="shared" ca="1" si="1939"/>
        <v>0</v>
      </c>
      <c r="HU271" s="114">
        <f t="shared" ca="1" si="1939"/>
        <v>0</v>
      </c>
      <c r="HV271" s="114">
        <f t="shared" ca="1" si="1939"/>
        <v>0</v>
      </c>
      <c r="HW271" s="536">
        <f t="shared" ca="1" si="1838"/>
        <v>0</v>
      </c>
      <c r="HX271" s="114">
        <f t="shared" ca="1" si="1940"/>
        <v>0</v>
      </c>
      <c r="HY271" s="114">
        <f t="shared" ca="1" si="1940"/>
        <v>0</v>
      </c>
      <c r="HZ271" s="114">
        <f t="shared" ca="1" si="1940"/>
        <v>0</v>
      </c>
      <c r="IA271" s="114">
        <f t="shared" ca="1" si="1940"/>
        <v>0</v>
      </c>
      <c r="IB271" s="114">
        <f t="shared" ca="1" si="1940"/>
        <v>0</v>
      </c>
      <c r="IC271" s="536">
        <f t="shared" ca="1" si="1839"/>
        <v>0</v>
      </c>
      <c r="ID271" s="114">
        <f t="shared" ca="1" si="1941"/>
        <v>0</v>
      </c>
      <c r="IE271" s="114">
        <f t="shared" ca="1" si="1941"/>
        <v>0</v>
      </c>
      <c r="IF271" s="114">
        <f t="shared" ca="1" si="1941"/>
        <v>0</v>
      </c>
      <c r="IG271" s="114">
        <f t="shared" ca="1" si="1941"/>
        <v>0</v>
      </c>
      <c r="IH271" s="114">
        <f t="shared" ca="1" si="1941"/>
        <v>0</v>
      </c>
      <c r="II271" s="536">
        <f t="shared" ca="1" si="1840"/>
        <v>0</v>
      </c>
      <c r="IJ271" s="114">
        <f t="shared" ca="1" si="1942"/>
        <v>0</v>
      </c>
      <c r="IK271" s="114">
        <f t="shared" ca="1" si="1942"/>
        <v>0</v>
      </c>
      <c r="IL271" s="114">
        <f t="shared" ca="1" si="1942"/>
        <v>0</v>
      </c>
      <c r="IM271" s="114">
        <f t="shared" ca="1" si="1942"/>
        <v>0</v>
      </c>
      <c r="IN271" s="114">
        <f t="shared" ca="1" si="1942"/>
        <v>0</v>
      </c>
      <c r="IO271" s="536">
        <f t="shared" ca="1" si="1841"/>
        <v>0</v>
      </c>
      <c r="IP271" s="114">
        <f t="shared" ca="1" si="1943"/>
        <v>0</v>
      </c>
      <c r="IQ271" s="114">
        <f t="shared" ca="1" si="1943"/>
        <v>0</v>
      </c>
      <c r="IR271" s="114">
        <f t="shared" ca="1" si="1943"/>
        <v>0</v>
      </c>
      <c r="IS271" s="114">
        <f t="shared" ca="1" si="1943"/>
        <v>0</v>
      </c>
      <c r="IT271" s="114">
        <f t="shared" ca="1" si="1943"/>
        <v>0</v>
      </c>
      <c r="IU271" s="536">
        <f t="shared" ca="1" si="1842"/>
        <v>0</v>
      </c>
      <c r="IV271" s="114">
        <f t="shared" ca="1" si="1944"/>
        <v>0</v>
      </c>
      <c r="IW271" s="114">
        <f t="shared" ca="1" si="1944"/>
        <v>0</v>
      </c>
      <c r="IX271" s="114">
        <f t="shared" ca="1" si="1944"/>
        <v>0</v>
      </c>
      <c r="IY271" s="114">
        <f t="shared" ca="1" si="1944"/>
        <v>0</v>
      </c>
      <c r="IZ271" s="114">
        <f t="shared" ca="1" si="1944"/>
        <v>0</v>
      </c>
      <c r="JA271" s="536">
        <f t="shared" ca="1" si="1843"/>
        <v>0</v>
      </c>
      <c r="JB271" s="115">
        <f t="shared" ca="1" si="1945"/>
        <v>0</v>
      </c>
      <c r="JC271" s="115">
        <f t="shared" ca="1" si="1945"/>
        <v>0</v>
      </c>
      <c r="JD271" s="115">
        <f t="shared" ca="1" si="1945"/>
        <v>0</v>
      </c>
      <c r="JE271" s="115">
        <f t="shared" ca="1" si="1945"/>
        <v>0</v>
      </c>
      <c r="JF271" s="553">
        <f t="shared" ca="1" si="1946"/>
        <v>0</v>
      </c>
      <c r="JG271" s="553">
        <f t="shared" ca="1" si="1946"/>
        <v>0</v>
      </c>
      <c r="JH271" s="553">
        <f t="shared" ca="1" si="1946"/>
        <v>0</v>
      </c>
      <c r="JI271" s="553">
        <f t="shared" ca="1" si="1946"/>
        <v>0</v>
      </c>
      <c r="JJ271" s="553">
        <f t="shared" ca="1" si="1946"/>
        <v>0</v>
      </c>
      <c r="JK271" s="553">
        <f t="shared" ca="1" si="1946"/>
        <v>0</v>
      </c>
      <c r="JL271" s="553">
        <f t="shared" ca="1" si="1946"/>
        <v>0</v>
      </c>
      <c r="JM271" s="553">
        <f t="shared" ca="1" si="1946"/>
        <v>0</v>
      </c>
      <c r="JN271" s="553">
        <f t="shared" ca="1" si="1946"/>
        <v>0</v>
      </c>
      <c r="JO271" s="553">
        <f t="shared" ca="1" si="1946"/>
        <v>0</v>
      </c>
      <c r="JP271" s="553">
        <f t="shared" ca="1" si="1946"/>
        <v>0</v>
      </c>
      <c r="JQ271" s="553">
        <f t="shared" ca="1" si="1946"/>
        <v>0</v>
      </c>
      <c r="JR271" s="553">
        <f t="shared" ca="1" si="1946"/>
        <v>0</v>
      </c>
      <c r="JS271" s="553">
        <f t="shared" ca="1" si="1946"/>
        <v>0</v>
      </c>
      <c r="JT271" s="553">
        <f t="shared" ca="1" si="1946"/>
        <v>0</v>
      </c>
      <c r="JU271" s="553">
        <f t="shared" ca="1" si="1946"/>
        <v>0</v>
      </c>
      <c r="JV271" s="553">
        <f t="shared" ca="1" si="1947"/>
        <v>0</v>
      </c>
      <c r="JW271" s="553">
        <f t="shared" ca="1" si="1947"/>
        <v>0</v>
      </c>
      <c r="JX271" s="553">
        <f t="shared" ca="1" si="1947"/>
        <v>0</v>
      </c>
      <c r="JY271" s="553">
        <f t="shared" ca="1" si="1947"/>
        <v>0</v>
      </c>
      <c r="JZ271" s="19">
        <f t="shared" ca="1" si="1501"/>
        <v>0</v>
      </c>
      <c r="KA271" s="5">
        <f t="shared" ca="1" si="1845"/>
        <v>67</v>
      </c>
      <c r="KB271" s="9"/>
      <c r="KC271" s="5">
        <f t="shared" ca="1" si="1948"/>
        <v>1</v>
      </c>
      <c r="KD271" s="5" t="b">
        <f t="shared" ca="1" si="1948"/>
        <v>0</v>
      </c>
      <c r="KE271" s="19">
        <f t="shared" ca="1" si="1742"/>
        <v>0</v>
      </c>
      <c r="KF271" s="5">
        <f t="shared" ca="1" si="1846"/>
        <v>0</v>
      </c>
      <c r="KG271" s="5">
        <f t="shared" ca="1" si="1847"/>
        <v>1.2500000000000001E-2</v>
      </c>
      <c r="KH271" s="5">
        <f t="shared" si="1848"/>
        <v>0</v>
      </c>
      <c r="KI271" s="19">
        <f t="shared" ca="1" si="1683"/>
        <v>0</v>
      </c>
      <c r="KJ271" s="5">
        <f t="shared" ca="1" si="1849"/>
        <v>60</v>
      </c>
      <c r="KK271" s="19" t="str">
        <f t="shared" ca="1" si="2009"/>
        <v>-</v>
      </c>
      <c r="KL271" s="19" t="str">
        <f t="shared" ca="1" si="2009"/>
        <v>-</v>
      </c>
      <c r="KM271" s="19" t="str">
        <f t="shared" ca="1" si="2009"/>
        <v>-</v>
      </c>
      <c r="KN271" s="19" t="str">
        <f t="shared" ca="1" si="2009"/>
        <v>-</v>
      </c>
      <c r="KO271" s="19" t="str">
        <f t="shared" ca="1" si="2009"/>
        <v>-</v>
      </c>
      <c r="KP271" s="19" t="str">
        <f t="shared" ca="1" si="2009"/>
        <v>-</v>
      </c>
      <c r="KQ271" s="19" t="str">
        <f t="shared" ca="1" si="2009"/>
        <v>-</v>
      </c>
      <c r="KR271" s="19" t="str">
        <f t="shared" ca="1" si="2009"/>
        <v>-</v>
      </c>
      <c r="KS271" s="19" t="str">
        <f t="shared" ca="1" si="2009"/>
        <v>-</v>
      </c>
      <c r="KT271" s="19" t="str">
        <f t="shared" ca="1" si="2009"/>
        <v>-</v>
      </c>
      <c r="KU271" s="19" t="str">
        <f t="shared" ca="1" si="2009"/>
        <v>-</v>
      </c>
      <c r="KV271" s="19" t="str">
        <f t="shared" ca="1" si="2009"/>
        <v>-</v>
      </c>
      <c r="KW271" s="5">
        <f t="shared" si="1851"/>
        <v>1</v>
      </c>
      <c r="KX271" s="5">
        <f t="shared" ca="1" si="1804"/>
        <v>0</v>
      </c>
      <c r="KY271" s="5">
        <f t="shared" ca="1" si="1804"/>
        <v>1</v>
      </c>
      <c r="KZ271" s="5">
        <f t="shared" ca="1" si="1804"/>
        <v>1</v>
      </c>
      <c r="LA271" s="5">
        <f t="shared" ca="1" si="1982"/>
        <v>1</v>
      </c>
      <c r="LB271" s="5">
        <f t="shared" ca="1" si="1982"/>
        <v>1</v>
      </c>
      <c r="LC271" s="5">
        <f t="shared" ca="1" si="1982"/>
        <v>0</v>
      </c>
      <c r="LD271" s="5">
        <f t="shared" ca="1" si="1982"/>
        <v>1</v>
      </c>
      <c r="LE271" s="5">
        <f t="shared" ca="1" si="1982"/>
        <v>0</v>
      </c>
      <c r="LF271" s="5">
        <f t="shared" ca="1" si="1982"/>
        <v>-5</v>
      </c>
      <c r="LG271" s="5">
        <f t="shared" ca="1" si="1982"/>
        <v>1</v>
      </c>
      <c r="LH271" s="5">
        <f t="shared" ca="1" si="1982"/>
        <v>0</v>
      </c>
      <c r="LI271" s="5">
        <f t="shared" ca="1" si="1982"/>
        <v>0</v>
      </c>
      <c r="LJ271" s="5">
        <f t="shared" ca="1" si="1982"/>
        <v>0</v>
      </c>
      <c r="LK271" s="5">
        <f t="shared" ca="1" si="1982"/>
        <v>0</v>
      </c>
      <c r="LL271" s="5">
        <f t="shared" ca="1" si="1982"/>
        <v>1</v>
      </c>
      <c r="LM271" s="5">
        <f t="shared" ca="1" si="1982"/>
        <v>0</v>
      </c>
      <c r="LN271" s="5">
        <f t="shared" ca="1" si="1982"/>
        <v>1</v>
      </c>
      <c r="LO271" s="19">
        <f t="shared" ca="1" si="1742"/>
        <v>0</v>
      </c>
      <c r="LP271" s="19">
        <f t="shared" ca="1" si="1971"/>
        <v>0</v>
      </c>
      <c r="LQ271" s="19">
        <f t="shared" ca="1" si="1971"/>
        <v>0</v>
      </c>
      <c r="LR271" s="19">
        <f t="shared" ca="1" si="1971"/>
        <v>0</v>
      </c>
      <c r="LS271" s="19">
        <f t="shared" ca="1" si="1971"/>
        <v>0</v>
      </c>
      <c r="LT271" s="19">
        <f t="shared" ca="1" si="1971"/>
        <v>0</v>
      </c>
      <c r="LU271" s="19">
        <f t="shared" ca="1" si="1971"/>
        <v>0</v>
      </c>
      <c r="LV271" s="19">
        <f t="shared" ca="1" si="1971"/>
        <v>0</v>
      </c>
      <c r="LW271" s="19">
        <f t="shared" ca="1" si="1971"/>
        <v>0</v>
      </c>
      <c r="LX271" s="19">
        <f t="shared" ca="1" si="1971"/>
        <v>0</v>
      </c>
      <c r="LY271" s="19">
        <f t="shared" ca="1" si="1971"/>
        <v>0</v>
      </c>
      <c r="LZ271" s="19">
        <f t="shared" ca="1" si="1971"/>
        <v>0</v>
      </c>
      <c r="MA271" s="19">
        <f t="shared" ca="1" si="1971"/>
        <v>0</v>
      </c>
      <c r="MB271" s="19">
        <f t="shared" ca="1" si="1971"/>
        <v>0</v>
      </c>
      <c r="MC271" s="19">
        <f t="shared" ca="1" si="1971"/>
        <v>0</v>
      </c>
      <c r="MD271" s="19">
        <f t="shared" ca="1" si="1971"/>
        <v>0</v>
      </c>
      <c r="ME271" s="19">
        <f t="shared" ca="1" si="1971"/>
        <v>0</v>
      </c>
      <c r="MF271" s="19">
        <f t="shared" ca="1" si="1949"/>
        <v>0</v>
      </c>
      <c r="MG271" s="19">
        <f t="shared" ca="1" si="1949"/>
        <v>0</v>
      </c>
      <c r="MH271" s="19">
        <f t="shared" ca="1" si="1949"/>
        <v>0</v>
      </c>
      <c r="MI271" s="19">
        <f t="shared" ca="1" si="1949"/>
        <v>0</v>
      </c>
      <c r="MJ271" s="5">
        <f t="shared" ca="1" si="1950"/>
        <v>0</v>
      </c>
      <c r="MK271" s="5">
        <f t="shared" ca="1" si="1950"/>
        <v>6.25E-2</v>
      </c>
      <c r="ML271" s="5">
        <f t="shared" ca="1" si="1950"/>
        <v>6.25E-2</v>
      </c>
      <c r="MM271" s="5">
        <f t="shared" ca="1" si="1950"/>
        <v>6.25E-2</v>
      </c>
      <c r="MN271" s="5">
        <f t="shared" ca="1" si="1951"/>
        <v>0</v>
      </c>
      <c r="MO271" s="5">
        <f t="shared" ca="1" si="1951"/>
        <v>0</v>
      </c>
      <c r="MP271" s="5">
        <f t="shared" ca="1" si="1951"/>
        <v>0</v>
      </c>
      <c r="MQ271" s="5">
        <f t="shared" ca="1" si="1951"/>
        <v>0</v>
      </c>
      <c r="MR271" s="5">
        <f t="shared" ca="1" si="1951"/>
        <v>0</v>
      </c>
      <c r="MS271" s="5">
        <f t="shared" ca="1" si="1951"/>
        <v>0</v>
      </c>
      <c r="MT271" s="19">
        <f t="shared" ca="1" si="1949"/>
        <v>0</v>
      </c>
      <c r="MU271" s="19">
        <f t="shared" ca="1" si="1949"/>
        <v>1</v>
      </c>
      <c r="MV271" s="19">
        <f t="shared" ca="1" si="1678"/>
        <v>0</v>
      </c>
      <c r="MW271" s="19">
        <f t="shared" ca="1" si="1678"/>
        <v>0</v>
      </c>
      <c r="MX271" s="19">
        <f t="shared" ca="1" si="1678"/>
        <v>0</v>
      </c>
      <c r="MY271" s="19">
        <f t="shared" ca="1" si="1678"/>
        <v>0</v>
      </c>
      <c r="MZ271" s="19">
        <f t="shared" ca="1" si="1678"/>
        <v>1</v>
      </c>
      <c r="NA271" s="9"/>
      <c r="NB271" s="5" t="b">
        <f t="shared" ca="1" si="1854"/>
        <v>0</v>
      </c>
      <c r="NC271" s="19" t="str">
        <f t="shared" ca="1" si="1515"/>
        <v>-</v>
      </c>
      <c r="ND271" s="5">
        <f t="shared" ca="1" si="1773"/>
        <v>0.5</v>
      </c>
      <c r="NE271" s="5" t="b">
        <f t="shared" ca="1" si="1983"/>
        <v>0</v>
      </c>
      <c r="NF271" s="5" t="b">
        <f t="shared" ca="1" si="1983"/>
        <v>0</v>
      </c>
      <c r="NG271" s="5" t="b">
        <f t="shared" ca="1" si="1983"/>
        <v>1</v>
      </c>
      <c r="NH271" s="134">
        <f t="shared" ca="1" si="1984"/>
        <v>2</v>
      </c>
      <c r="NI271" s="134">
        <f t="shared" ca="1" si="1984"/>
        <v>2</v>
      </c>
      <c r="NJ271" s="5" t="b">
        <f t="shared" ca="1" si="1952"/>
        <v>0</v>
      </c>
      <c r="NK271" s="5" t="b">
        <f t="shared" ca="1" si="1952"/>
        <v>1</v>
      </c>
      <c r="NL271" s="5" t="b">
        <f t="shared" ca="1" si="1952"/>
        <v>1</v>
      </c>
      <c r="NM271" s="5" t="b">
        <f t="shared" ca="1" si="1952"/>
        <v>0</v>
      </c>
      <c r="NN271" s="5">
        <f t="shared" ca="1" si="1953"/>
        <v>1</v>
      </c>
      <c r="NO271" s="5">
        <f t="shared" ca="1" si="1953"/>
        <v>0</v>
      </c>
      <c r="NP271" s="5" t="b">
        <f t="shared" ca="1" si="1774"/>
        <v>0</v>
      </c>
      <c r="NQ271" s="5" t="str" cm="1">
        <f t="array" aca="1" ref="NQ271" ca="1">IF(OR(NR271:NY271&lt;&gt;"-"),TRUE,"-")</f>
        <v>-</v>
      </c>
      <c r="NR271" s="19" t="str">
        <f t="shared" ca="1" si="1954"/>
        <v>-</v>
      </c>
      <c r="NS271" s="19" t="str">
        <f t="shared" ca="1" si="1954"/>
        <v>-</v>
      </c>
      <c r="NT271" s="19" t="str">
        <f t="shared" ca="1" si="1954"/>
        <v>-</v>
      </c>
      <c r="NU271" s="19" t="str">
        <f t="shared" ca="1" si="1954"/>
        <v>-</v>
      </c>
      <c r="NV271" s="19" t="str">
        <f t="shared" ca="1" si="1954"/>
        <v>-</v>
      </c>
      <c r="NW271" s="19" t="str">
        <f t="shared" ca="1" si="1954"/>
        <v>-</v>
      </c>
      <c r="NX271" s="19" t="str">
        <f t="shared" ca="1" si="1954"/>
        <v>-</v>
      </c>
      <c r="NY271" s="19" t="str">
        <f t="shared" ca="1" si="1954"/>
        <v>-</v>
      </c>
      <c r="NZ271" s="5" t="b">
        <f t="array" aca="1" ref="NZ271" ca="1">IF(OR(OA271:OG271&lt;&gt;"-"),TRUE,"-")</f>
        <v>1</v>
      </c>
      <c r="OA271" s="19">
        <f t="shared" ca="1" si="1755"/>
        <v>0</v>
      </c>
      <c r="OB271" s="19">
        <f t="shared" ca="1" si="1755"/>
        <v>999999</v>
      </c>
      <c r="OC271" s="19">
        <f t="shared" ca="1" si="1755"/>
        <v>999999</v>
      </c>
      <c r="OD271" s="19">
        <f t="shared" ca="1" si="1755"/>
        <v>999999</v>
      </c>
      <c r="OE271" s="19">
        <f t="shared" ca="1" si="1755"/>
        <v>999999</v>
      </c>
      <c r="OF271" s="19">
        <f t="shared" ca="1" si="1755"/>
        <v>999999</v>
      </c>
      <c r="OG271" s="19">
        <f t="shared" ca="1" si="1755"/>
        <v>999999</v>
      </c>
      <c r="OH271" s="19" t="str">
        <f t="shared" ca="1" si="1755"/>
        <v>-</v>
      </c>
      <c r="OI271" s="19" t="str">
        <f t="shared" ca="1" si="1755"/>
        <v>-</v>
      </c>
      <c r="OJ271" s="19" t="str">
        <f t="shared" ca="1" si="1755"/>
        <v>-</v>
      </c>
      <c r="OK271" s="19" t="b">
        <f t="shared" ca="1" si="1755"/>
        <v>1</v>
      </c>
      <c r="OL271" s="19">
        <f t="shared" ca="1" si="1755"/>
        <v>0</v>
      </c>
      <c r="OM271" s="5" t="str">
        <f t="shared" ca="1" si="1955"/>
        <v>-</v>
      </c>
      <c r="ON271" s="5" t="str">
        <f t="shared" ca="1" si="1955"/>
        <v>-</v>
      </c>
      <c r="OO271" s="5" t="str">
        <f t="shared" ca="1" si="1955"/>
        <v>-</v>
      </c>
      <c r="OP271" s="5" t="str">
        <f t="shared" ca="1" si="1955"/>
        <v>-</v>
      </c>
      <c r="OQ271" s="19" t="str">
        <f t="shared" ca="1" si="1972"/>
        <v>-</v>
      </c>
      <c r="OR271" s="19" t="str">
        <f t="shared" ca="1" si="1972"/>
        <v>-</v>
      </c>
      <c r="OS271" s="19" t="str">
        <f t="shared" ca="1" si="1972"/>
        <v>-</v>
      </c>
      <c r="OT271" s="19" t="str">
        <f t="shared" ca="1" si="1972"/>
        <v>-</v>
      </c>
      <c r="OU271" s="5">
        <f t="shared" ca="1" si="1753"/>
        <v>0</v>
      </c>
      <c r="OV271" s="19" t="str">
        <f t="shared" ca="1" si="1972"/>
        <v>-</v>
      </c>
      <c r="OW271" s="5" t="str">
        <f t="shared" ca="1" si="1957"/>
        <v>-</v>
      </c>
      <c r="OX271" s="5">
        <f t="shared" ca="1" si="1957"/>
        <v>500</v>
      </c>
      <c r="OY271" s="5">
        <f t="shared" ca="1" si="1957"/>
        <v>500</v>
      </c>
      <c r="OZ271" s="5" t="str">
        <f t="shared" ca="1" si="1957"/>
        <v>-</v>
      </c>
      <c r="PA271" s="5" t="str">
        <f t="shared" ca="1" si="1957"/>
        <v>-</v>
      </c>
      <c r="PB271" s="5" t="str">
        <f t="shared" ca="1" si="1957"/>
        <v>-</v>
      </c>
      <c r="PC271" s="5">
        <f t="shared" ca="1" si="1860"/>
        <v>1.5</v>
      </c>
      <c r="PD271" s="9"/>
      <c r="PE271" s="19">
        <f t="shared" ca="1" si="1972"/>
        <v>50</v>
      </c>
      <c r="PF271" s="19">
        <f t="shared" ca="1" si="2006"/>
        <v>50</v>
      </c>
      <c r="PG271" s="19">
        <f t="shared" ca="1" si="2006"/>
        <v>50</v>
      </c>
      <c r="PH271" s="19">
        <f t="shared" ca="1" si="2006"/>
        <v>50</v>
      </c>
      <c r="PI271" s="5">
        <f t="shared" ca="1" si="1862"/>
        <v>1</v>
      </c>
      <c r="PJ271" s="5">
        <f t="shared" ca="1" si="1863"/>
        <v>1</v>
      </c>
      <c r="PK271" s="5">
        <f t="shared" ca="1" si="1864"/>
        <v>1</v>
      </c>
      <c r="PL271" s="9"/>
      <c r="PM271" s="19" t="b">
        <f t="shared" ca="1" si="2006"/>
        <v>0</v>
      </c>
      <c r="PN271" s="19" t="b">
        <f t="shared" ca="1" si="2006"/>
        <v>0</v>
      </c>
      <c r="PO271" s="19">
        <f t="shared" ca="1" si="2006"/>
        <v>1</v>
      </c>
      <c r="PP271" s="134">
        <f t="shared" ca="1" si="1958"/>
        <v>1</v>
      </c>
      <c r="PQ271" s="134">
        <f t="shared" ca="1" si="1958"/>
        <v>1</v>
      </c>
      <c r="PR271" s="134">
        <f t="shared" ca="1" si="1958"/>
        <v>1</v>
      </c>
      <c r="PS271" s="134">
        <f t="shared" ca="1" si="1958"/>
        <v>1</v>
      </c>
      <c r="PT271" s="134">
        <f t="shared" ca="1" si="1958"/>
        <v>1</v>
      </c>
      <c r="PU271" s="134">
        <f t="shared" ca="1" si="1958"/>
        <v>1</v>
      </c>
      <c r="PV271" s="134">
        <f t="shared" ca="1" si="1958"/>
        <v>1</v>
      </c>
      <c r="PW271" s="134">
        <f t="shared" ca="1" si="1958"/>
        <v>1</v>
      </c>
      <c r="PX271" s="9"/>
      <c r="PY271" s="537" t="str">
        <f t="shared" ca="1" si="1985"/>
        <v>-</v>
      </c>
      <c r="PZ271" s="537" t="str">
        <f t="shared" ca="1" si="1985"/>
        <v>-</v>
      </c>
      <c r="QA271" s="537" t="str">
        <f t="shared" ca="1" si="1985"/>
        <v>-</v>
      </c>
      <c r="QB271" s="537" t="str">
        <f t="shared" ca="1" si="1985"/>
        <v>-</v>
      </c>
      <c r="QC271" s="537" t="str">
        <f t="shared" ca="1" si="1985"/>
        <v>-</v>
      </c>
      <c r="QD271" s="537" t="str">
        <f t="shared" ca="1" si="1985"/>
        <v>-</v>
      </c>
      <c r="QE271" s="537" t="str">
        <f t="shared" ca="1" si="1985"/>
        <v>-</v>
      </c>
      <c r="QF271" s="537" t="str">
        <f t="shared" ca="1" si="1985"/>
        <v>-</v>
      </c>
      <c r="QG271" s="537" t="str">
        <f t="shared" ca="1" si="1985"/>
        <v>-</v>
      </c>
      <c r="QH271" s="537" t="str">
        <f t="shared" ca="1" si="1985"/>
        <v>-</v>
      </c>
      <c r="QI271" s="537" t="str">
        <f t="shared" ca="1" si="1985"/>
        <v>-</v>
      </c>
      <c r="QJ271" s="537" t="str">
        <f t="shared" ca="1" si="1985"/>
        <v>-</v>
      </c>
      <c r="QK271" s="537" t="str">
        <f t="shared" ca="1" si="1985"/>
        <v>-</v>
      </c>
      <c r="QL271" s="537" t="str">
        <f t="shared" ca="1" si="1985"/>
        <v>-</v>
      </c>
      <c r="QM271" s="537" t="str">
        <f t="shared" ca="1" si="1985"/>
        <v>-</v>
      </c>
      <c r="QN271" s="537" t="str">
        <f t="shared" ca="1" si="1985"/>
        <v>-</v>
      </c>
      <c r="QO271" s="537" t="str">
        <f t="shared" ca="1" si="1986"/>
        <v>-</v>
      </c>
      <c r="QP271" s="537" t="str">
        <f t="shared" ca="1" si="1986"/>
        <v>-</v>
      </c>
      <c r="QQ271" s="537" t="str">
        <f t="shared" ca="1" si="1986"/>
        <v>-</v>
      </c>
      <c r="QR271" s="537" t="str">
        <f t="shared" ca="1" si="1986"/>
        <v>-</v>
      </c>
      <c r="QS271" s="537" t="str">
        <f t="shared" ca="1" si="1986"/>
        <v>-</v>
      </c>
      <c r="QT271" s="537" t="str">
        <f t="shared" ca="1" si="1986"/>
        <v>-</v>
      </c>
      <c r="QU271" s="537" t="str">
        <f t="shared" ca="1" si="1986"/>
        <v>-</v>
      </c>
      <c r="QV271" s="537" t="str">
        <f t="shared" ca="1" si="1986"/>
        <v>-</v>
      </c>
      <c r="QW271" s="537" t="str">
        <f t="shared" ca="1" si="1986"/>
        <v>-</v>
      </c>
      <c r="QX271" s="537" t="str">
        <f t="shared" ca="1" si="1986"/>
        <v>-</v>
      </c>
      <c r="QY271" s="537" t="str">
        <f t="shared" ca="1" si="1986"/>
        <v>-</v>
      </c>
      <c r="QZ271" s="537" t="str">
        <f t="shared" ca="1" si="1986"/>
        <v>-</v>
      </c>
      <c r="RA271" s="537" t="str">
        <f t="shared" ca="1" si="1986"/>
        <v>-</v>
      </c>
      <c r="RB271" s="537" t="str">
        <f t="shared" ca="1" si="1986"/>
        <v>-</v>
      </c>
      <c r="RC271" s="537" t="str">
        <f t="shared" ca="1" si="1986"/>
        <v>-</v>
      </c>
      <c r="RD271" s="537" t="str">
        <f t="shared" ca="1" si="1986"/>
        <v>-</v>
      </c>
      <c r="RE271" s="537" t="str">
        <f t="shared" ca="1" si="1987"/>
        <v>-</v>
      </c>
      <c r="RF271" s="537" t="str">
        <f t="shared" ca="1" si="1987"/>
        <v>-</v>
      </c>
      <c r="RG271" s="537" t="str">
        <f t="shared" ca="1" si="1987"/>
        <v>-</v>
      </c>
      <c r="RH271" s="537" t="str">
        <f t="shared" ca="1" si="1987"/>
        <v>-</v>
      </c>
      <c r="RI271" s="547" t="str">
        <f t="shared" ca="1" si="1988"/>
        <v>-</v>
      </c>
      <c r="RJ271" s="547" t="str">
        <f t="shared" ca="1" si="1988"/>
        <v>-</v>
      </c>
      <c r="RK271" s="547" t="str">
        <f t="shared" ca="1" si="1988"/>
        <v>-</v>
      </c>
      <c r="RL271" s="547" t="str">
        <f t="shared" ca="1" si="1988"/>
        <v>-</v>
      </c>
      <c r="RM271" s="547" t="str">
        <f t="shared" ca="1" si="1988"/>
        <v>-</v>
      </c>
      <c r="RN271" s="547" t="str">
        <f t="shared" ca="1" si="1988"/>
        <v>-</v>
      </c>
      <c r="RO271" s="547" t="str">
        <f t="shared" ca="1" si="1988"/>
        <v>-</v>
      </c>
      <c r="RP271" s="547" t="str">
        <f t="shared" ca="1" si="1988"/>
        <v>-</v>
      </c>
      <c r="RQ271" s="547" t="str">
        <f t="shared" ca="1" si="1988"/>
        <v>-</v>
      </c>
      <c r="RR271" s="547" t="str">
        <f t="shared" ca="1" si="1988"/>
        <v>-</v>
      </c>
      <c r="RS271" s="547" t="str">
        <f t="shared" ca="1" si="1988"/>
        <v>-</v>
      </c>
      <c r="RT271" s="547" t="str">
        <f t="shared" ca="1" si="1988"/>
        <v>-</v>
      </c>
      <c r="RU271" s="547" t="str">
        <f t="shared" ca="1" si="1988"/>
        <v>-</v>
      </c>
      <c r="RV271" s="547" t="str">
        <f t="shared" ca="1" si="1988"/>
        <v>-</v>
      </c>
      <c r="RW271" s="547" t="str">
        <f t="shared" ca="1" si="1988"/>
        <v>-</v>
      </c>
      <c r="RX271" s="547" t="str">
        <f t="shared" ca="1" si="1988"/>
        <v>-</v>
      </c>
      <c r="RY271" s="547" t="str">
        <f t="shared" ca="1" si="1989"/>
        <v>-</v>
      </c>
      <c r="RZ271" s="547" t="str">
        <f t="shared" ca="1" si="1989"/>
        <v>-</v>
      </c>
      <c r="SA271" s="547" t="str">
        <f t="shared" ca="1" si="1989"/>
        <v>-</v>
      </c>
      <c r="SB271" s="547" t="str">
        <f t="shared" ca="1" si="1989"/>
        <v>-</v>
      </c>
      <c r="SC271" s="547" t="str">
        <f t="shared" ca="1" si="1989"/>
        <v>-</v>
      </c>
      <c r="SD271" s="547" t="str">
        <f t="shared" ca="1" si="1989"/>
        <v>-</v>
      </c>
      <c r="SE271" s="547" t="str">
        <f t="shared" ca="1" si="1989"/>
        <v>-</v>
      </c>
      <c r="SF271" s="547" t="str">
        <f t="shared" ca="1" si="1989"/>
        <v>-</v>
      </c>
      <c r="SG271" s="547" t="str">
        <f t="shared" ca="1" si="1989"/>
        <v>-</v>
      </c>
      <c r="SH271" s="547" t="str">
        <f t="shared" ca="1" si="1989"/>
        <v>-</v>
      </c>
      <c r="SI271" s="537" t="str">
        <f t="shared" ca="1" si="1990"/>
        <v>-</v>
      </c>
      <c r="SJ271" s="537" t="str">
        <f t="shared" ca="1" si="1990"/>
        <v>-</v>
      </c>
      <c r="SK271" s="537" t="str">
        <f t="shared" ca="1" si="1990"/>
        <v>-</v>
      </c>
      <c r="SL271" s="537" t="str">
        <f t="shared" ca="1" si="1990"/>
        <v>-</v>
      </c>
      <c r="SM271" s="537" t="str">
        <f t="shared" ca="1" si="1990"/>
        <v>-</v>
      </c>
      <c r="SN271" s="537" t="str">
        <f t="shared" ca="1" si="1990"/>
        <v>-</v>
      </c>
      <c r="SO271" s="537" t="str">
        <f t="shared" ca="1" si="1990"/>
        <v>-</v>
      </c>
      <c r="SP271" s="537" t="str">
        <f t="shared" ca="1" si="1990"/>
        <v>-</v>
      </c>
      <c r="SQ271" s="537" t="str">
        <f t="shared" ca="1" si="1990"/>
        <v>-</v>
      </c>
      <c r="SR271" s="537" t="str">
        <f t="shared" ca="1" si="1990"/>
        <v>-</v>
      </c>
      <c r="SS271" s="537" t="str">
        <f t="shared" ca="1" si="1990"/>
        <v>-</v>
      </c>
      <c r="ST271" s="537" t="str">
        <f t="shared" ca="1" si="1990"/>
        <v>-</v>
      </c>
      <c r="SU271" s="537" t="str">
        <f t="shared" ca="1" si="1990"/>
        <v>-</v>
      </c>
      <c r="SV271" s="537" t="str">
        <f t="shared" ca="1" si="1990"/>
        <v>-</v>
      </c>
      <c r="SW271" s="537" t="str">
        <f t="shared" ca="1" si="1990"/>
        <v>-</v>
      </c>
      <c r="SX271" s="537" t="str">
        <f t="shared" ca="1" si="1990"/>
        <v>-</v>
      </c>
      <c r="SY271" s="537" t="str">
        <f t="shared" ca="1" si="1991"/>
        <v>-</v>
      </c>
      <c r="SZ271" s="537" t="str">
        <f t="shared" ca="1" si="1991"/>
        <v>-</v>
      </c>
      <c r="TA271" s="537" t="str">
        <f t="shared" ca="1" si="1991"/>
        <v>-</v>
      </c>
      <c r="TB271" s="537" t="str">
        <f t="shared" ca="1" si="1991"/>
        <v>-</v>
      </c>
      <c r="TC271" s="537" t="str">
        <f t="shared" ca="1" si="1991"/>
        <v>-</v>
      </c>
      <c r="TD271" s="537" t="str">
        <f t="shared" ca="1" si="1991"/>
        <v>-</v>
      </c>
      <c r="TE271" s="537" t="str">
        <f t="shared" ca="1" si="1991"/>
        <v>-</v>
      </c>
      <c r="TF271" s="537" t="str">
        <f t="shared" ca="1" si="1991"/>
        <v>-</v>
      </c>
      <c r="TG271" s="537" t="str">
        <f t="shared" ca="1" si="1991"/>
        <v>-</v>
      </c>
      <c r="TH271" s="537" t="str">
        <f t="shared" ca="1" si="1991"/>
        <v>-</v>
      </c>
      <c r="TI271" s="537" t="str">
        <f t="shared" ca="1" si="1991"/>
        <v>-</v>
      </c>
      <c r="TJ271" s="537" t="str">
        <f t="shared" ca="1" si="1991"/>
        <v>-</v>
      </c>
      <c r="TK271" s="537" t="str">
        <f t="shared" ca="1" si="1991"/>
        <v>-</v>
      </c>
      <c r="TL271" s="537" t="str">
        <f t="shared" ca="1" si="1991"/>
        <v>-</v>
      </c>
      <c r="TM271" s="537" t="str">
        <f t="shared" ca="1" si="1991"/>
        <v>-</v>
      </c>
      <c r="TN271" s="537" t="str">
        <f t="shared" ca="1" si="1991"/>
        <v>-</v>
      </c>
      <c r="TO271" s="537" t="str">
        <f t="shared" ca="1" si="1992"/>
        <v>-</v>
      </c>
      <c r="TP271" s="537" t="str">
        <f t="shared" ca="1" si="1992"/>
        <v>-</v>
      </c>
      <c r="TQ271" s="537" t="str">
        <f t="shared" ca="1" si="1992"/>
        <v>-</v>
      </c>
      <c r="TR271" s="537" t="str">
        <f t="shared" ca="1" si="1992"/>
        <v>-</v>
      </c>
      <c r="TS271" s="547" t="str">
        <f t="shared" ca="1" si="1993"/>
        <v>-</v>
      </c>
      <c r="TT271" s="547" t="str">
        <f t="shared" ca="1" si="1993"/>
        <v>-</v>
      </c>
      <c r="TU271" s="547" t="str">
        <f t="shared" ca="1" si="1993"/>
        <v>-</v>
      </c>
      <c r="TV271" s="547" t="str">
        <f t="shared" ca="1" si="1993"/>
        <v>-</v>
      </c>
      <c r="TW271" s="547" t="str">
        <f t="shared" ca="1" si="1993"/>
        <v>-</v>
      </c>
      <c r="TX271" s="547" t="str">
        <f t="shared" ca="1" si="1993"/>
        <v>-</v>
      </c>
      <c r="TY271" s="547" t="str">
        <f t="shared" ca="1" si="1993"/>
        <v>-</v>
      </c>
      <c r="TZ271" s="547" t="str">
        <f t="shared" ca="1" si="1993"/>
        <v>-</v>
      </c>
      <c r="UA271" s="547" t="str">
        <f t="shared" ca="1" si="1993"/>
        <v>-</v>
      </c>
      <c r="UB271" s="547" t="str">
        <f t="shared" ca="1" si="1993"/>
        <v>-</v>
      </c>
      <c r="UC271" s="547" t="str">
        <f t="shared" ca="1" si="1993"/>
        <v>-</v>
      </c>
      <c r="UD271" s="547" t="str">
        <f t="shared" ca="1" si="1993"/>
        <v>-</v>
      </c>
      <c r="UE271" s="547" t="str">
        <f t="shared" ca="1" si="1993"/>
        <v>-</v>
      </c>
      <c r="UF271" s="547" t="str">
        <f t="shared" ca="1" si="1993"/>
        <v>-</v>
      </c>
      <c r="UG271" s="547" t="str">
        <f t="shared" ca="1" si="1993"/>
        <v>-</v>
      </c>
      <c r="UH271" s="547" t="str">
        <f t="shared" ca="1" si="1993"/>
        <v>-</v>
      </c>
      <c r="UI271" s="547" t="str">
        <f t="shared" ca="1" si="1994"/>
        <v>-</v>
      </c>
      <c r="UJ271" s="547" t="str">
        <f t="shared" ca="1" si="1994"/>
        <v>-</v>
      </c>
      <c r="UK271" s="547" t="str">
        <f t="shared" ca="1" si="1994"/>
        <v>-</v>
      </c>
      <c r="UL271" s="547" t="str">
        <f t="shared" ca="1" si="1994"/>
        <v>-</v>
      </c>
      <c r="UM271" s="547" t="str">
        <f t="shared" ca="1" si="1994"/>
        <v>-</v>
      </c>
      <c r="UN271" s="547" t="str">
        <f t="shared" ca="1" si="1994"/>
        <v>-</v>
      </c>
      <c r="UO271" s="547" t="str">
        <f t="shared" ca="1" si="1994"/>
        <v>-</v>
      </c>
      <c r="UP271" s="547" t="str">
        <f t="shared" ca="1" si="1994"/>
        <v>-</v>
      </c>
      <c r="UQ271" s="547" t="str">
        <f t="shared" ca="1" si="1994"/>
        <v>-</v>
      </c>
      <c r="UR271" s="547" t="str">
        <f t="shared" ca="1" si="1994"/>
        <v>-</v>
      </c>
      <c r="US271" s="537" t="str">
        <f t="shared" ca="1" si="1995"/>
        <v>-</v>
      </c>
      <c r="UT271" s="537" t="str">
        <f t="shared" ca="1" si="1995"/>
        <v>-</v>
      </c>
      <c r="UU271" s="537" t="str">
        <f t="shared" ca="1" si="1995"/>
        <v>-</v>
      </c>
      <c r="UV271" s="537" t="str">
        <f t="shared" ca="1" si="1995"/>
        <v>-</v>
      </c>
      <c r="UW271" s="537" t="str">
        <f t="shared" ca="1" si="1995"/>
        <v>-</v>
      </c>
      <c r="UX271" s="537" t="str">
        <f t="shared" ca="1" si="1995"/>
        <v>-</v>
      </c>
      <c r="UY271" s="537" t="str">
        <f t="shared" ca="1" si="1995"/>
        <v>-</v>
      </c>
      <c r="UZ271" s="537" t="str">
        <f t="shared" ca="1" si="1995"/>
        <v>-</v>
      </c>
      <c r="VA271" s="537" t="str">
        <f t="shared" ca="1" si="1995"/>
        <v>-</v>
      </c>
      <c r="VB271" s="537" t="str">
        <f t="shared" ca="1" si="1995"/>
        <v>-</v>
      </c>
      <c r="VC271" s="537" t="str">
        <f t="shared" ca="1" si="1995"/>
        <v>-</v>
      </c>
      <c r="VD271" s="537" t="str">
        <f t="shared" ca="1" si="1995"/>
        <v>-</v>
      </c>
      <c r="VE271" s="537" t="str">
        <f t="shared" ca="1" si="1995"/>
        <v>-</v>
      </c>
      <c r="VF271" s="537" t="str">
        <f t="shared" ca="1" si="1995"/>
        <v>-</v>
      </c>
      <c r="VG271" s="537" t="str">
        <f t="shared" ca="1" si="1995"/>
        <v>-</v>
      </c>
      <c r="VH271" s="537" t="str">
        <f t="shared" ca="1" si="1995"/>
        <v>-</v>
      </c>
      <c r="VI271" s="537" t="str">
        <f t="shared" ca="1" si="1996"/>
        <v>-</v>
      </c>
      <c r="VJ271" s="537" t="str">
        <f t="shared" ca="1" si="1996"/>
        <v>-</v>
      </c>
      <c r="VK271" s="537" t="str">
        <f t="shared" ca="1" si="1996"/>
        <v>-</v>
      </c>
      <c r="VL271" s="537" t="str">
        <f t="shared" ca="1" si="1996"/>
        <v>-</v>
      </c>
      <c r="VM271" s="537" t="str">
        <f t="shared" ca="1" si="1996"/>
        <v>-</v>
      </c>
      <c r="VN271" s="537" t="str">
        <f t="shared" ca="1" si="1996"/>
        <v>-</v>
      </c>
      <c r="VO271" s="537" t="str">
        <f t="shared" ca="1" si="1996"/>
        <v>-</v>
      </c>
      <c r="VP271" s="537" t="str">
        <f t="shared" ca="1" si="1996"/>
        <v>-</v>
      </c>
      <c r="VQ271" s="537" t="str">
        <f t="shared" ca="1" si="1996"/>
        <v>-</v>
      </c>
      <c r="VR271" s="537" t="str">
        <f t="shared" ca="1" si="1996"/>
        <v>-</v>
      </c>
      <c r="VS271" s="537" t="str">
        <f t="shared" ca="1" si="1996"/>
        <v>-</v>
      </c>
      <c r="VT271" s="537" t="str">
        <f t="shared" ca="1" si="1996"/>
        <v>-</v>
      </c>
      <c r="VU271" s="537" t="str">
        <f t="shared" ca="1" si="1996"/>
        <v>-</v>
      </c>
      <c r="VV271" s="537" t="str">
        <f t="shared" ca="1" si="1996"/>
        <v>-</v>
      </c>
      <c r="VW271" s="537" t="b">
        <f t="shared" ca="1" si="1996"/>
        <v>1</v>
      </c>
      <c r="VX271" s="537" t="b">
        <f t="shared" ca="1" si="1996"/>
        <v>1</v>
      </c>
      <c r="VY271" s="537" t="b">
        <f t="shared" ca="1" si="1997"/>
        <v>1</v>
      </c>
      <c r="VZ271" s="537" t="b">
        <f t="shared" ca="1" si="1997"/>
        <v>1</v>
      </c>
      <c r="WA271" s="537" t="b">
        <f t="shared" ca="1" si="1997"/>
        <v>1</v>
      </c>
      <c r="WB271" s="537" t="b">
        <f t="shared" ca="1" si="1997"/>
        <v>1</v>
      </c>
      <c r="WC271" s="547" t="b">
        <f t="shared" ca="1" si="1998"/>
        <v>1</v>
      </c>
      <c r="WD271" s="547" t="b">
        <f t="shared" ca="1" si="1998"/>
        <v>1</v>
      </c>
      <c r="WE271" s="547" t="b">
        <f t="shared" ca="1" si="1998"/>
        <v>1</v>
      </c>
      <c r="WF271" s="547" t="b">
        <f t="shared" ca="1" si="1998"/>
        <v>1</v>
      </c>
      <c r="WG271" s="547" t="b">
        <f t="shared" ca="1" si="1998"/>
        <v>1</v>
      </c>
      <c r="WH271" s="547" t="b">
        <f t="shared" ca="1" si="1998"/>
        <v>1</v>
      </c>
      <c r="WI271" s="547" t="b">
        <f t="shared" ca="1" si="1998"/>
        <v>1</v>
      </c>
      <c r="WJ271" s="547" t="b">
        <f t="shared" ca="1" si="1998"/>
        <v>1</v>
      </c>
      <c r="WK271" s="547" t="b">
        <f t="shared" ca="1" si="1998"/>
        <v>1</v>
      </c>
      <c r="WL271" s="547" t="b">
        <f t="shared" ca="1" si="1998"/>
        <v>1</v>
      </c>
      <c r="WM271" s="547" t="b">
        <f t="shared" ca="1" si="1998"/>
        <v>1</v>
      </c>
      <c r="WN271" s="547" t="b">
        <f t="shared" ca="1" si="1998"/>
        <v>1</v>
      </c>
      <c r="WO271" s="547" t="b">
        <f t="shared" ca="1" si="1998"/>
        <v>1</v>
      </c>
      <c r="WP271" s="547" t="b">
        <f t="shared" ca="1" si="1998"/>
        <v>1</v>
      </c>
      <c r="WQ271" s="547" t="b">
        <f t="shared" ca="1" si="1998"/>
        <v>1</v>
      </c>
      <c r="WR271" s="547" t="b">
        <f t="shared" ca="1" si="1998"/>
        <v>1</v>
      </c>
      <c r="WS271" s="547" t="b">
        <f t="shared" ca="1" si="1999"/>
        <v>1</v>
      </c>
      <c r="WT271" s="547" t="b">
        <f t="shared" ca="1" si="1999"/>
        <v>1</v>
      </c>
      <c r="WU271" s="547" t="b">
        <f t="shared" ca="1" si="1999"/>
        <v>1</v>
      </c>
      <c r="WV271" s="547" t="b">
        <f t="shared" ca="1" si="1999"/>
        <v>1</v>
      </c>
      <c r="WW271" s="547" t="b">
        <f t="shared" ca="1" si="1999"/>
        <v>1</v>
      </c>
      <c r="WX271" s="547" t="b">
        <f t="shared" ca="1" si="1999"/>
        <v>1</v>
      </c>
      <c r="WY271" s="547" t="b">
        <f t="shared" ca="1" si="1999"/>
        <v>1</v>
      </c>
      <c r="WZ271" s="547" t="b">
        <f t="shared" ca="1" si="1999"/>
        <v>1</v>
      </c>
      <c r="XA271" s="547" t="b">
        <f t="shared" ca="1" si="1999"/>
        <v>1</v>
      </c>
      <c r="XB271" s="547" t="b">
        <f t="shared" ca="1" si="1999"/>
        <v>1</v>
      </c>
      <c r="XC271" s="19">
        <f t="shared" ca="1" si="2003"/>
        <v>0</v>
      </c>
      <c r="XD271" s="599">
        <v>0</v>
      </c>
    </row>
    <row r="272" spans="1:628" outlineLevel="2">
      <c r="A272" s="20">
        <f t="shared" si="1423"/>
        <v>267</v>
      </c>
      <c r="B272" s="241">
        <f t="shared" ca="1" si="1754"/>
        <v>235</v>
      </c>
      <c r="C272" s="115">
        <v>302</v>
      </c>
      <c r="D272" s="134" t="str">
        <f t="shared" ca="1" si="1810"/>
        <v>GSW</v>
      </c>
      <c r="E272" t="b">
        <v>1</v>
      </c>
      <c r="F272" t="b">
        <v>0</v>
      </c>
      <c r="G272" t="b">
        <f t="shared" si="1973"/>
        <v>1</v>
      </c>
      <c r="H272" s="213">
        <f t="shared" ca="1" si="1549"/>
        <v>63</v>
      </c>
      <c r="I272" s="19">
        <f t="shared" ca="1" si="1426"/>
        <v>1</v>
      </c>
      <c r="J272" s="19">
        <f t="shared" ca="1" si="1426"/>
        <v>0</v>
      </c>
      <c r="K272" s="114">
        <f t="shared" ca="1" si="1630"/>
        <v>16</v>
      </c>
      <c r="L272" s="114">
        <f t="shared" ca="1" si="1904"/>
        <v>3</v>
      </c>
      <c r="M272" s="19">
        <f t="shared" ca="1" si="1426"/>
        <v>2</v>
      </c>
      <c r="N272" s="19">
        <f t="shared" ca="1" si="1426"/>
        <v>2</v>
      </c>
      <c r="O272" s="114">
        <f t="shared" ca="1" si="1812"/>
        <v>2</v>
      </c>
      <c r="P272" s="19">
        <f t="shared" ca="1" si="1686"/>
        <v>3</v>
      </c>
      <c r="Q272" s="19">
        <f t="shared" ca="1" si="1686"/>
        <v>2</v>
      </c>
      <c r="R272" s="19">
        <f t="shared" ca="1" si="1686"/>
        <v>1</v>
      </c>
      <c r="S272" s="19">
        <f t="shared" ca="1" si="1686"/>
        <v>0</v>
      </c>
      <c r="T272" s="19">
        <f t="shared" ca="1" si="1686"/>
        <v>0</v>
      </c>
      <c r="U272" s="19">
        <f t="shared" ca="1" si="1686"/>
        <v>0</v>
      </c>
      <c r="V272" s="19">
        <f t="shared" ca="1" si="1686"/>
        <v>0</v>
      </c>
      <c r="W272" s="19">
        <f t="shared" ca="1" si="1686"/>
        <v>0</v>
      </c>
      <c r="X272" s="19">
        <f t="shared" ca="1" si="1686"/>
        <v>1</v>
      </c>
      <c r="Y272" s="19">
        <f t="shared" ca="1" si="1686"/>
        <v>1</v>
      </c>
      <c r="Z272" s="19">
        <f t="shared" ca="1" si="1686"/>
        <v>1</v>
      </c>
      <c r="AA272" s="209"/>
      <c r="AB272" s="209"/>
      <c r="AC272" s="209"/>
      <c r="AD272" s="209"/>
      <c r="AE272" s="209"/>
      <c r="AF272" s="19">
        <f t="shared" ca="1" si="1687"/>
        <v>0</v>
      </c>
      <c r="AG272" s="209"/>
      <c r="AH272" s="209"/>
      <c r="AI272" s="209"/>
      <c r="AJ272" s="209"/>
      <c r="AK272" s="209"/>
      <c r="AL272" s="209"/>
      <c r="AM272" s="209"/>
      <c r="AN272" s="209"/>
      <c r="AO272" s="134">
        <f t="shared" ca="1" si="1813"/>
        <v>2</v>
      </c>
      <c r="AP272" s="134">
        <f ca="1">INDEX(CHOOSE($P272,DataAutumn!i.AdultDrys,DataWinter!i.AdultDrys,DataSpring!i.AdultDrys),1,$O272)</f>
        <v>3</v>
      </c>
      <c r="AQ272" s="5">
        <f t="shared" ca="1" si="1925"/>
        <v>2</v>
      </c>
      <c r="AR272" s="5">
        <f t="shared" ca="1" si="1925"/>
        <v>0</v>
      </c>
      <c r="AS272" s="5">
        <f t="shared" ca="1" si="1814"/>
        <v>6</v>
      </c>
      <c r="AT272" s="209"/>
      <c r="AU272" s="209"/>
      <c r="AV272" s="209"/>
      <c r="AW272" s="353" t="str">
        <f t="shared" ca="1" si="1763"/>
        <v>TemplateRE 00063 GSW MWM     TOL204 Scan2 GFS_1 RR+01% REV16_1_3 PI00.0% Part0  GP100% WP100% MP100% (T_F33N11L00)</v>
      </c>
      <c r="AX272" s="9" t="str">
        <f ca="1">IF(COUNTIF(AW$5:AW272,AW272)=1,"-","Dup")</f>
        <v>-</v>
      </c>
      <c r="AY272" s="9"/>
      <c r="AZ272" s="19" t="str">
        <f t="shared" ca="1" si="1926"/>
        <v>-</v>
      </c>
      <c r="BA272" s="19" t="str">
        <f t="shared" ca="1" si="1926"/>
        <v>-</v>
      </c>
      <c r="BB272" s="19" t="str">
        <f t="shared" ca="1" si="1926"/>
        <v>-</v>
      </c>
      <c r="BC272" s="19" t="str">
        <f t="shared" ca="1" si="1926"/>
        <v>-</v>
      </c>
      <c r="BD272" s="19" t="str">
        <f t="shared" ca="1" si="1926"/>
        <v>-</v>
      </c>
      <c r="BE272" s="19" t="str">
        <f t="shared" ca="1" si="1926"/>
        <v>-</v>
      </c>
      <c r="BF272" s="19" t="str">
        <f t="shared" ca="1" si="1926"/>
        <v>-</v>
      </c>
      <c r="BG272" s="19" t="str">
        <f t="shared" ca="1" si="1926"/>
        <v>-</v>
      </c>
      <c r="BH272" s="19" t="str">
        <f t="shared" ca="1" si="1926"/>
        <v>-</v>
      </c>
      <c r="BI272" s="9"/>
      <c r="BJ272" s="19" t="b">
        <f t="shared" ca="1" si="2001"/>
        <v>1</v>
      </c>
      <c r="BK272" s="19" t="str">
        <f t="shared" ca="1" si="2001"/>
        <v>-</v>
      </c>
      <c r="BL272" s="19" t="str">
        <f t="shared" ca="1" si="2001"/>
        <v>-</v>
      </c>
      <c r="BM272" s="19" t="str">
        <f t="shared" ca="1" si="2001"/>
        <v>-</v>
      </c>
      <c r="BN272" s="19" t="b">
        <f t="shared" ca="1" si="2001"/>
        <v>0</v>
      </c>
      <c r="BO272" s="19">
        <f t="shared" ca="1" si="2001"/>
        <v>0</v>
      </c>
      <c r="BP272" s="19" t="str">
        <f t="shared" ca="1" si="2001"/>
        <v>-</v>
      </c>
      <c r="BQ272" s="19" t="str">
        <f t="shared" ca="1" si="2001"/>
        <v>-</v>
      </c>
      <c r="BR272" s="19" t="b">
        <f t="shared" ca="1" si="2001"/>
        <v>1</v>
      </c>
      <c r="BS272" s="9"/>
      <c r="BT272" s="19" t="str">
        <f t="shared" ca="1" si="1440"/>
        <v>-</v>
      </c>
      <c r="BU272" s="5" t="str">
        <f t="shared" ca="1" si="1974"/>
        <v>-</v>
      </c>
      <c r="BV272" s="5">
        <f t="shared" ca="1" si="1975"/>
        <v>1</v>
      </c>
      <c r="BW272" s="5">
        <f t="shared" ca="1" si="1975"/>
        <v>1</v>
      </c>
      <c r="BX272" s="19" t="str">
        <f t="shared" ca="1" si="1443"/>
        <v>-</v>
      </c>
      <c r="BY272" s="19" t="str">
        <f t="shared" ca="1" si="1443"/>
        <v>-</v>
      </c>
      <c r="BZ272" s="19" t="str">
        <f t="shared" ca="1" si="1443"/>
        <v>-</v>
      </c>
      <c r="CA272" s="5" t="str">
        <f t="shared" ca="1" si="1976"/>
        <v>-</v>
      </c>
      <c r="CB272" s="5">
        <f t="shared" ca="1" si="1977"/>
        <v>1</v>
      </c>
      <c r="CC272" s="5">
        <f t="shared" ca="1" si="1977"/>
        <v>1</v>
      </c>
      <c r="CD272" s="19" t="str">
        <f t="shared" ca="1" si="1446"/>
        <v>-</v>
      </c>
      <c r="CE272" s="5" t="str">
        <f t="shared" ca="1" si="1978"/>
        <v>-</v>
      </c>
      <c r="CF272" s="5">
        <f t="shared" ca="1" si="1979"/>
        <v>1</v>
      </c>
      <c r="CG272" s="19" t="str">
        <f t="shared" ca="1" si="1449"/>
        <v>-</v>
      </c>
      <c r="CH272" s="19" t="str">
        <f t="shared" ca="1" si="1449"/>
        <v>-</v>
      </c>
      <c r="CI272" s="5">
        <f t="shared" ca="1" si="1450"/>
        <v>1</v>
      </c>
      <c r="CJ272" s="19" t="str">
        <f t="shared" ca="1" si="1449"/>
        <v>-</v>
      </c>
      <c r="CK272" s="5" t="str">
        <f t="shared" ca="1" si="1980"/>
        <v>-</v>
      </c>
      <c r="CL272" s="5">
        <f t="shared" ca="1" si="1981"/>
        <v>1</v>
      </c>
      <c r="CM272" s="5">
        <f t="shared" ca="1" si="1981"/>
        <v>1</v>
      </c>
      <c r="CN272" s="9"/>
      <c r="CO272" s="5" t="b">
        <f t="shared" ca="1" si="1453"/>
        <v>0</v>
      </c>
      <c r="CP272" s="12">
        <f t="shared" ca="1" si="1748"/>
        <v>2232111</v>
      </c>
      <c r="CQ272" s="19">
        <f t="shared" ca="1" si="1455"/>
        <v>1</v>
      </c>
      <c r="CR272" s="19" t="str">
        <f t="shared" ca="1" si="1455"/>
        <v>-</v>
      </c>
      <c r="CS272" s="143">
        <f t="shared" ca="1" si="1893"/>
        <v>1</v>
      </c>
      <c r="CT272" s="143">
        <f t="shared" ca="1" si="1893"/>
        <v>1</v>
      </c>
      <c r="CU272" s="12">
        <v>0</v>
      </c>
      <c r="CV272" s="143">
        <f t="shared" ca="1" si="1906"/>
        <v>1</v>
      </c>
      <c r="CW272" s="143">
        <f t="shared" ca="1" si="1906"/>
        <v>1</v>
      </c>
      <c r="CX272" s="143">
        <f t="shared" ca="1" si="1906"/>
        <v>1</v>
      </c>
      <c r="CY272" s="12">
        <v>0</v>
      </c>
      <c r="CZ272" s="12">
        <v>0</v>
      </c>
      <c r="DA272" s="143">
        <f t="shared" ca="1" si="1908"/>
        <v>1</v>
      </c>
      <c r="DB272" s="143">
        <f t="shared" ca="1" si="1908"/>
        <v>1</v>
      </c>
      <c r="DC272" s="143">
        <f t="shared" ca="1" si="2004"/>
        <v>1</v>
      </c>
      <c r="DD272" s="143">
        <f t="shared" ca="1" si="2004"/>
        <v>1</v>
      </c>
      <c r="DE272" s="143">
        <f t="shared" ca="1" si="2004"/>
        <v>1</v>
      </c>
      <c r="DF272" s="143">
        <f t="shared" ca="1" si="2004"/>
        <v>1</v>
      </c>
      <c r="DG272" s="143">
        <f t="shared" ca="1" si="2004"/>
        <v>1</v>
      </c>
      <c r="DH272" s="143">
        <f t="shared" ca="1" si="2004"/>
        <v>1</v>
      </c>
      <c r="DI272" s="143">
        <f t="shared" ca="1" si="2004"/>
        <v>0</v>
      </c>
      <c r="DJ272" s="9"/>
      <c r="DK272" s="19" t="b">
        <f t="shared" ca="1" si="1460"/>
        <v>1</v>
      </c>
      <c r="DL272" s="19" t="b">
        <f t="shared" ca="1" si="1460"/>
        <v>1</v>
      </c>
      <c r="DM272" s="19" t="b">
        <f t="shared" ca="1" si="1460"/>
        <v>1</v>
      </c>
      <c r="DN272" s="468">
        <f t="shared" ca="1" si="1895"/>
        <v>22321111</v>
      </c>
      <c r="DO272" s="19" t="b">
        <f t="shared" ca="1" si="2005"/>
        <v>1</v>
      </c>
      <c r="DP272" s="19">
        <f t="shared" ca="1" si="2005"/>
        <v>0</v>
      </c>
      <c r="DQ272" s="19" t="str">
        <f t="shared" ca="1" si="2005"/>
        <v>-</v>
      </c>
      <c r="DR272" s="578" t="str">
        <f t="shared" ca="1" si="2005"/>
        <v>-</v>
      </c>
      <c r="DS272" s="430">
        <f t="shared" ca="1" si="1927"/>
        <v>652</v>
      </c>
      <c r="DT272" s="430">
        <f t="shared" ca="1" si="1927"/>
        <v>686</v>
      </c>
      <c r="DU272" s="430">
        <f t="shared" ca="1" si="1927"/>
        <v>721</v>
      </c>
      <c r="DV272" s="142">
        <f t="shared" ca="1" si="1928"/>
        <v>378</v>
      </c>
      <c r="DW272" s="142">
        <f t="shared" ca="1" si="1928"/>
        <v>413</v>
      </c>
      <c r="DX272" s="142">
        <f t="shared" ca="1" si="1928"/>
        <v>448</v>
      </c>
      <c r="DY272" s="19" t="str">
        <f t="shared" ca="1" si="1911"/>
        <v>-</v>
      </c>
      <c r="DZ272" s="19" t="str">
        <f t="shared" ca="1" si="1911"/>
        <v>-</v>
      </c>
      <c r="EA272" s="19" t="str">
        <f t="shared" ca="1" si="1911"/>
        <v>-</v>
      </c>
      <c r="EB272" s="19" t="str">
        <f t="shared" ca="1" si="1911"/>
        <v>-</v>
      </c>
      <c r="EC272" s="19" t="str">
        <f t="shared" ca="1" si="1911"/>
        <v>-</v>
      </c>
      <c r="ED272" s="19" t="str">
        <f t="shared" ca="1" si="1911"/>
        <v>-</v>
      </c>
      <c r="EE272" s="19">
        <f t="shared" ca="1" si="1911"/>
        <v>1</v>
      </c>
      <c r="EF272" s="19">
        <f t="shared" ca="1" si="1911"/>
        <v>1</v>
      </c>
      <c r="EG272" s="19">
        <f t="shared" ca="1" si="1911"/>
        <v>0</v>
      </c>
      <c r="EH272" s="19" t="str">
        <f t="shared" ca="1" si="1911"/>
        <v>-</v>
      </c>
      <c r="EI272" s="19" t="str">
        <f t="shared" ca="1" si="1911"/>
        <v>-</v>
      </c>
      <c r="EJ272" s="19" t="str">
        <f t="shared" ca="1" si="1911"/>
        <v>-</v>
      </c>
      <c r="EK272" s="19" t="str">
        <f t="shared" ca="1" si="1911"/>
        <v>-</v>
      </c>
      <c r="EL272" s="19" t="str">
        <f t="shared" ca="1" si="1911"/>
        <v>-</v>
      </c>
      <c r="EM272" s="19">
        <f t="shared" ca="1" si="1911"/>
        <v>0</v>
      </c>
      <c r="EN272" s="19" t="str">
        <f t="shared" ca="1" si="1911"/>
        <v>-</v>
      </c>
      <c r="EO272" s="19" t="str">
        <f t="shared" ca="1" si="1909"/>
        <v>-</v>
      </c>
      <c r="EP272" s="19" t="str">
        <f t="shared" ca="1" si="1909"/>
        <v>-</v>
      </c>
      <c r="EQ272" s="19">
        <f t="shared" ca="1" si="1909"/>
        <v>0</v>
      </c>
      <c r="ER272" s="19">
        <f t="shared" ca="1" si="1909"/>
        <v>0</v>
      </c>
      <c r="ES272" s="9"/>
      <c r="ET272" s="19" t="str">
        <f t="shared" ca="1" si="2008"/>
        <v>-</v>
      </c>
      <c r="EU272" s="19" t="str">
        <f t="shared" ca="1" si="2008"/>
        <v>-</v>
      </c>
      <c r="EV272" s="19" t="str">
        <f t="shared" ca="1" si="2008"/>
        <v>-</v>
      </c>
      <c r="EW272" s="19" t="str">
        <f t="shared" ca="1" si="2008"/>
        <v>-</v>
      </c>
      <c r="EX272" s="19" t="str">
        <f t="shared" ca="1" si="2008"/>
        <v>-</v>
      </c>
      <c r="EY272" s="19" t="str">
        <f t="shared" ca="1" si="2008"/>
        <v>-</v>
      </c>
      <c r="EZ272" s="19" t="str">
        <f t="shared" ca="1" si="2008"/>
        <v>-</v>
      </c>
      <c r="FA272" s="19" t="str">
        <f t="shared" ca="1" si="2008"/>
        <v>-</v>
      </c>
      <c r="FB272" s="19" t="str">
        <f t="shared" ca="1" si="2008"/>
        <v>-</v>
      </c>
      <c r="FC272" s="19" t="str">
        <f t="shared" ca="1" si="2008"/>
        <v>-</v>
      </c>
      <c r="FD272" s="19" t="str">
        <f t="shared" ca="1" si="2008"/>
        <v>-</v>
      </c>
      <c r="FE272" s="19" t="str">
        <f t="shared" ca="1" si="2008"/>
        <v>-</v>
      </c>
      <c r="FF272" s="19">
        <f t="shared" ca="1" si="2008"/>
        <v>0</v>
      </c>
      <c r="FG272" s="430">
        <f t="shared" ca="1" si="1929"/>
        <v>0</v>
      </c>
      <c r="FH272" s="430">
        <f t="shared" ca="1" si="1929"/>
        <v>0</v>
      </c>
      <c r="FI272" s="114">
        <f t="shared" ca="1" si="1930"/>
        <v>0</v>
      </c>
      <c r="FJ272" s="114">
        <f t="shared" ca="1" si="1930"/>
        <v>0</v>
      </c>
      <c r="FK272" s="114">
        <f t="shared" ca="1" si="1930"/>
        <v>0</v>
      </c>
      <c r="FL272" s="114">
        <f t="shared" ca="1" si="1930"/>
        <v>0</v>
      </c>
      <c r="FM272" s="114">
        <f t="shared" ca="1" si="1930"/>
        <v>0</v>
      </c>
      <c r="FN272" s="536">
        <f t="shared" ca="1" si="1831"/>
        <v>0</v>
      </c>
      <c r="FO272" s="114">
        <f t="shared" ca="1" si="1931"/>
        <v>0</v>
      </c>
      <c r="FP272" s="114">
        <f t="shared" ca="1" si="1931"/>
        <v>0</v>
      </c>
      <c r="FQ272" s="114">
        <f t="shared" ca="1" si="1931"/>
        <v>0</v>
      </c>
      <c r="FR272" s="114">
        <f t="shared" ca="1" si="1931"/>
        <v>0</v>
      </c>
      <c r="FS272" s="114">
        <f t="shared" ca="1" si="1931"/>
        <v>0</v>
      </c>
      <c r="FT272" s="536">
        <f t="shared" ca="1" si="1832"/>
        <v>0</v>
      </c>
      <c r="FU272" s="114">
        <f t="shared" ca="1" si="1932"/>
        <v>0</v>
      </c>
      <c r="FV272" s="114">
        <f t="shared" ca="1" si="1932"/>
        <v>0</v>
      </c>
      <c r="FW272" s="114">
        <f t="shared" ca="1" si="1932"/>
        <v>0</v>
      </c>
      <c r="FX272" s="114">
        <f t="shared" ca="1" si="1932"/>
        <v>0</v>
      </c>
      <c r="FY272" s="114">
        <f t="shared" ca="1" si="1932"/>
        <v>0</v>
      </c>
      <c r="FZ272" s="536">
        <f t="shared" ca="1" si="1833"/>
        <v>0</v>
      </c>
      <c r="GA272" s="114">
        <f t="shared" ca="1" si="1933"/>
        <v>0</v>
      </c>
      <c r="GB272" s="114">
        <f t="shared" ca="1" si="1933"/>
        <v>0</v>
      </c>
      <c r="GC272" s="114">
        <f t="shared" ca="1" si="1933"/>
        <v>0</v>
      </c>
      <c r="GD272" s="114">
        <f t="shared" ca="1" si="1933"/>
        <v>0</v>
      </c>
      <c r="GE272" s="114">
        <f t="shared" ca="1" si="1933"/>
        <v>0</v>
      </c>
      <c r="GF272" s="536">
        <f t="shared" ca="1" si="1834"/>
        <v>0</v>
      </c>
      <c r="GG272" s="114">
        <f t="shared" ca="1" si="1934"/>
        <v>0</v>
      </c>
      <c r="GH272" s="114">
        <f t="shared" ca="1" si="1934"/>
        <v>0</v>
      </c>
      <c r="GI272" s="114">
        <f t="shared" ca="1" si="1934"/>
        <v>0</v>
      </c>
      <c r="GJ272" s="114">
        <f t="shared" ca="1" si="1934"/>
        <v>0</v>
      </c>
      <c r="GK272" s="114">
        <f t="shared" ca="1" si="1934"/>
        <v>0</v>
      </c>
      <c r="GL272" s="536">
        <f t="shared" ca="1" si="1835"/>
        <v>0</v>
      </c>
      <c r="GM272" s="114">
        <f t="shared" ca="1" si="1935"/>
        <v>0</v>
      </c>
      <c r="GN272" s="114">
        <f t="shared" ca="1" si="1935"/>
        <v>0</v>
      </c>
      <c r="GO272" s="114">
        <f t="shared" ca="1" si="1935"/>
        <v>0</v>
      </c>
      <c r="GP272" s="114">
        <f t="shared" ca="1" si="1935"/>
        <v>0</v>
      </c>
      <c r="GQ272" s="114">
        <f t="shared" ca="1" si="1935"/>
        <v>0</v>
      </c>
      <c r="GR272" s="536">
        <f t="shared" ca="1" si="1836"/>
        <v>0</v>
      </c>
      <c r="GS272" s="115">
        <f t="shared" ca="1" si="1936"/>
        <v>0</v>
      </c>
      <c r="GT272" s="115">
        <f t="shared" ca="1" si="1936"/>
        <v>0</v>
      </c>
      <c r="GU272" s="115">
        <f t="shared" ca="1" si="1936"/>
        <v>0</v>
      </c>
      <c r="GV272" s="115">
        <f t="shared" ca="1" si="1936"/>
        <v>0</v>
      </c>
      <c r="GW272" s="553">
        <f t="shared" ca="1" si="1937"/>
        <v>0</v>
      </c>
      <c r="GX272" s="553">
        <f t="shared" ca="1" si="1937"/>
        <v>0</v>
      </c>
      <c r="GY272" s="553">
        <f t="shared" ca="1" si="1937"/>
        <v>0</v>
      </c>
      <c r="GZ272" s="553">
        <f t="shared" ca="1" si="1937"/>
        <v>0</v>
      </c>
      <c r="HA272" s="553">
        <f t="shared" ca="1" si="1937"/>
        <v>0</v>
      </c>
      <c r="HB272" s="553">
        <f t="shared" ca="1" si="1937"/>
        <v>0</v>
      </c>
      <c r="HC272" s="553">
        <f t="shared" ca="1" si="1937"/>
        <v>0</v>
      </c>
      <c r="HD272" s="553">
        <f t="shared" ca="1" si="1937"/>
        <v>0</v>
      </c>
      <c r="HE272" s="553">
        <f t="shared" ca="1" si="1937"/>
        <v>0</v>
      </c>
      <c r="HF272" s="553">
        <f t="shared" ca="1" si="1937"/>
        <v>0</v>
      </c>
      <c r="HG272" s="553">
        <f t="shared" ca="1" si="1937"/>
        <v>0</v>
      </c>
      <c r="HH272" s="553">
        <f t="shared" ca="1" si="1937"/>
        <v>0</v>
      </c>
      <c r="HI272" s="553">
        <f t="shared" ca="1" si="1937"/>
        <v>0</v>
      </c>
      <c r="HJ272" s="553">
        <f t="shared" ca="1" si="1937"/>
        <v>0</v>
      </c>
      <c r="HK272" s="553">
        <f t="shared" ca="1" si="1937"/>
        <v>0</v>
      </c>
      <c r="HL272" s="553">
        <f t="shared" ca="1" si="1937"/>
        <v>0</v>
      </c>
      <c r="HM272" s="553">
        <f t="shared" ca="1" si="1938"/>
        <v>0</v>
      </c>
      <c r="HN272" s="553">
        <f t="shared" ca="1" si="1938"/>
        <v>0</v>
      </c>
      <c r="HO272" s="553">
        <f t="shared" ca="1" si="1938"/>
        <v>0</v>
      </c>
      <c r="HP272" s="553">
        <f t="shared" ca="1" si="1938"/>
        <v>0</v>
      </c>
      <c r="HQ272" s="19">
        <f t="shared" ca="1" si="1485"/>
        <v>0</v>
      </c>
      <c r="HR272" s="114">
        <f t="shared" ca="1" si="1939"/>
        <v>0</v>
      </c>
      <c r="HS272" s="114">
        <f t="shared" ca="1" si="1939"/>
        <v>0</v>
      </c>
      <c r="HT272" s="114">
        <f t="shared" ca="1" si="1939"/>
        <v>0</v>
      </c>
      <c r="HU272" s="114">
        <f t="shared" ca="1" si="1939"/>
        <v>0</v>
      </c>
      <c r="HV272" s="114">
        <f t="shared" ca="1" si="1939"/>
        <v>0</v>
      </c>
      <c r="HW272" s="536">
        <f t="shared" ca="1" si="1838"/>
        <v>0</v>
      </c>
      <c r="HX272" s="114">
        <f t="shared" ca="1" si="1940"/>
        <v>0</v>
      </c>
      <c r="HY272" s="114">
        <f t="shared" ca="1" si="1940"/>
        <v>0</v>
      </c>
      <c r="HZ272" s="114">
        <f t="shared" ca="1" si="1940"/>
        <v>0</v>
      </c>
      <c r="IA272" s="114">
        <f t="shared" ca="1" si="1940"/>
        <v>0</v>
      </c>
      <c r="IB272" s="114">
        <f t="shared" ca="1" si="1940"/>
        <v>0</v>
      </c>
      <c r="IC272" s="536">
        <f t="shared" ca="1" si="1839"/>
        <v>0</v>
      </c>
      <c r="ID272" s="114">
        <f t="shared" ca="1" si="1941"/>
        <v>0</v>
      </c>
      <c r="IE272" s="114">
        <f t="shared" ca="1" si="1941"/>
        <v>0</v>
      </c>
      <c r="IF272" s="114">
        <f t="shared" ca="1" si="1941"/>
        <v>0</v>
      </c>
      <c r="IG272" s="114">
        <f t="shared" ca="1" si="1941"/>
        <v>0</v>
      </c>
      <c r="IH272" s="114">
        <f t="shared" ca="1" si="1941"/>
        <v>0</v>
      </c>
      <c r="II272" s="536">
        <f t="shared" ca="1" si="1840"/>
        <v>0</v>
      </c>
      <c r="IJ272" s="114">
        <f t="shared" ca="1" si="1942"/>
        <v>0</v>
      </c>
      <c r="IK272" s="114">
        <f t="shared" ca="1" si="1942"/>
        <v>0</v>
      </c>
      <c r="IL272" s="114">
        <f t="shared" ca="1" si="1942"/>
        <v>0</v>
      </c>
      <c r="IM272" s="114">
        <f t="shared" ca="1" si="1942"/>
        <v>0</v>
      </c>
      <c r="IN272" s="114">
        <f t="shared" ca="1" si="1942"/>
        <v>0</v>
      </c>
      <c r="IO272" s="536">
        <f t="shared" ca="1" si="1841"/>
        <v>0</v>
      </c>
      <c r="IP272" s="114">
        <f t="shared" ca="1" si="1943"/>
        <v>0</v>
      </c>
      <c r="IQ272" s="114">
        <f t="shared" ca="1" si="1943"/>
        <v>0</v>
      </c>
      <c r="IR272" s="114">
        <f t="shared" ca="1" si="1943"/>
        <v>0</v>
      </c>
      <c r="IS272" s="114">
        <f t="shared" ca="1" si="1943"/>
        <v>0</v>
      </c>
      <c r="IT272" s="114">
        <f t="shared" ca="1" si="1943"/>
        <v>0</v>
      </c>
      <c r="IU272" s="536">
        <f t="shared" ca="1" si="1842"/>
        <v>0</v>
      </c>
      <c r="IV272" s="114">
        <f t="shared" ca="1" si="1944"/>
        <v>0</v>
      </c>
      <c r="IW272" s="114">
        <f t="shared" ca="1" si="1944"/>
        <v>0</v>
      </c>
      <c r="IX272" s="114">
        <f t="shared" ca="1" si="1944"/>
        <v>0</v>
      </c>
      <c r="IY272" s="114">
        <f t="shared" ca="1" si="1944"/>
        <v>0</v>
      </c>
      <c r="IZ272" s="114">
        <f t="shared" ca="1" si="1944"/>
        <v>0</v>
      </c>
      <c r="JA272" s="536">
        <f t="shared" ca="1" si="1843"/>
        <v>0</v>
      </c>
      <c r="JB272" s="115">
        <f t="shared" ca="1" si="1945"/>
        <v>0</v>
      </c>
      <c r="JC272" s="115">
        <f t="shared" ca="1" si="1945"/>
        <v>0</v>
      </c>
      <c r="JD272" s="115">
        <f t="shared" ca="1" si="1945"/>
        <v>0</v>
      </c>
      <c r="JE272" s="115">
        <f t="shared" ca="1" si="1945"/>
        <v>0</v>
      </c>
      <c r="JF272" s="553">
        <f t="shared" ca="1" si="1946"/>
        <v>0</v>
      </c>
      <c r="JG272" s="553">
        <f t="shared" ca="1" si="1946"/>
        <v>0</v>
      </c>
      <c r="JH272" s="553">
        <f t="shared" ca="1" si="1946"/>
        <v>0</v>
      </c>
      <c r="JI272" s="553">
        <f t="shared" ca="1" si="1946"/>
        <v>0</v>
      </c>
      <c r="JJ272" s="553">
        <f t="shared" ca="1" si="1946"/>
        <v>0</v>
      </c>
      <c r="JK272" s="553">
        <f t="shared" ca="1" si="1946"/>
        <v>0</v>
      </c>
      <c r="JL272" s="553">
        <f t="shared" ca="1" si="1946"/>
        <v>0</v>
      </c>
      <c r="JM272" s="553">
        <f t="shared" ca="1" si="1946"/>
        <v>0</v>
      </c>
      <c r="JN272" s="553">
        <f t="shared" ca="1" si="1946"/>
        <v>0</v>
      </c>
      <c r="JO272" s="553">
        <f t="shared" ca="1" si="1946"/>
        <v>0</v>
      </c>
      <c r="JP272" s="553">
        <f t="shared" ca="1" si="1946"/>
        <v>0</v>
      </c>
      <c r="JQ272" s="553">
        <f t="shared" ca="1" si="1946"/>
        <v>0</v>
      </c>
      <c r="JR272" s="553">
        <f t="shared" ca="1" si="1946"/>
        <v>0</v>
      </c>
      <c r="JS272" s="553">
        <f t="shared" ca="1" si="1946"/>
        <v>0</v>
      </c>
      <c r="JT272" s="553">
        <f t="shared" ca="1" si="1946"/>
        <v>0</v>
      </c>
      <c r="JU272" s="553">
        <f t="shared" ca="1" si="1946"/>
        <v>0</v>
      </c>
      <c r="JV272" s="553">
        <f t="shared" ca="1" si="1947"/>
        <v>0</v>
      </c>
      <c r="JW272" s="553">
        <f t="shared" ca="1" si="1947"/>
        <v>0</v>
      </c>
      <c r="JX272" s="553">
        <f t="shared" ca="1" si="1947"/>
        <v>0</v>
      </c>
      <c r="JY272" s="553">
        <f t="shared" ca="1" si="1947"/>
        <v>0</v>
      </c>
      <c r="JZ272" s="19">
        <f t="shared" ca="1" si="1501"/>
        <v>0</v>
      </c>
      <c r="KA272" s="5">
        <f t="shared" ca="1" si="1845"/>
        <v>67</v>
      </c>
      <c r="KB272" s="9"/>
      <c r="KC272" s="5">
        <f t="shared" ca="1" si="1948"/>
        <v>1</v>
      </c>
      <c r="KD272" s="5" t="b">
        <f t="shared" ca="1" si="1948"/>
        <v>0</v>
      </c>
      <c r="KE272" s="19">
        <f t="shared" ca="1" si="1742"/>
        <v>0</v>
      </c>
      <c r="KF272" s="5">
        <f t="shared" ca="1" si="1846"/>
        <v>0</v>
      </c>
      <c r="KG272" s="5">
        <f t="shared" ca="1" si="1847"/>
        <v>1.2500000000000001E-2</v>
      </c>
      <c r="KH272" s="5">
        <f t="shared" si="1848"/>
        <v>0</v>
      </c>
      <c r="KI272" s="19">
        <f t="shared" ca="1" si="1683"/>
        <v>0</v>
      </c>
      <c r="KJ272" s="5">
        <f t="shared" ca="1" si="1849"/>
        <v>60</v>
      </c>
      <c r="KK272" s="19" t="str">
        <f t="shared" ca="1" si="2009"/>
        <v>-</v>
      </c>
      <c r="KL272" s="19" t="str">
        <f t="shared" ca="1" si="2009"/>
        <v>-</v>
      </c>
      <c r="KM272" s="19" t="str">
        <f t="shared" ca="1" si="2009"/>
        <v>-</v>
      </c>
      <c r="KN272" s="19" t="str">
        <f t="shared" ca="1" si="2009"/>
        <v>-</v>
      </c>
      <c r="KO272" s="19" t="str">
        <f t="shared" ca="1" si="2009"/>
        <v>-</v>
      </c>
      <c r="KP272" s="19" t="str">
        <f t="shared" ca="1" si="2009"/>
        <v>-</v>
      </c>
      <c r="KQ272" s="19" t="str">
        <f t="shared" ca="1" si="2009"/>
        <v>-</v>
      </c>
      <c r="KR272" s="19" t="str">
        <f t="shared" ca="1" si="2009"/>
        <v>-</v>
      </c>
      <c r="KS272" s="19" t="str">
        <f t="shared" ca="1" si="2009"/>
        <v>-</v>
      </c>
      <c r="KT272" s="19" t="str">
        <f t="shared" ca="1" si="2009"/>
        <v>-</v>
      </c>
      <c r="KU272" s="19" t="str">
        <f t="shared" ca="1" si="2009"/>
        <v>-</v>
      </c>
      <c r="KV272" s="19" t="str">
        <f t="shared" ca="1" si="2009"/>
        <v>-</v>
      </c>
      <c r="KW272" s="5">
        <f t="shared" si="1851"/>
        <v>1</v>
      </c>
      <c r="KX272" s="5">
        <f t="shared" ca="1" si="1804"/>
        <v>0</v>
      </c>
      <c r="KY272" s="5">
        <f t="shared" ca="1" si="1804"/>
        <v>1</v>
      </c>
      <c r="KZ272" s="5">
        <f t="shared" ca="1" si="1804"/>
        <v>1</v>
      </c>
      <c r="LA272" s="5">
        <f t="shared" ca="1" si="1982"/>
        <v>1</v>
      </c>
      <c r="LB272" s="5">
        <f t="shared" ca="1" si="1982"/>
        <v>1</v>
      </c>
      <c r="LC272" s="5">
        <f t="shared" ca="1" si="1982"/>
        <v>0</v>
      </c>
      <c r="LD272" s="5">
        <f t="shared" ca="1" si="1982"/>
        <v>1</v>
      </c>
      <c r="LE272" s="5">
        <f t="shared" ca="1" si="1982"/>
        <v>0</v>
      </c>
      <c r="LF272" s="5">
        <f t="shared" ca="1" si="1982"/>
        <v>5</v>
      </c>
      <c r="LG272" s="5">
        <f t="shared" ca="1" si="1982"/>
        <v>1</v>
      </c>
      <c r="LH272" s="5">
        <f t="shared" ca="1" si="1982"/>
        <v>0</v>
      </c>
      <c r="LI272" s="5">
        <f t="shared" ca="1" si="1982"/>
        <v>0</v>
      </c>
      <c r="LJ272" s="5">
        <f t="shared" ca="1" si="1982"/>
        <v>0</v>
      </c>
      <c r="LK272" s="5">
        <f t="shared" ca="1" si="1982"/>
        <v>0</v>
      </c>
      <c r="LL272" s="5">
        <f t="shared" ca="1" si="1982"/>
        <v>1</v>
      </c>
      <c r="LM272" s="5">
        <f t="shared" ca="1" si="1982"/>
        <v>0</v>
      </c>
      <c r="LN272" s="5">
        <f t="shared" ca="1" si="1982"/>
        <v>1</v>
      </c>
      <c r="LO272" s="19">
        <f t="shared" ca="1" si="1742"/>
        <v>0</v>
      </c>
      <c r="LP272" s="19">
        <f t="shared" ca="1" si="1971"/>
        <v>0</v>
      </c>
      <c r="LQ272" s="19">
        <f t="shared" ca="1" si="1971"/>
        <v>0</v>
      </c>
      <c r="LR272" s="19">
        <f t="shared" ca="1" si="1971"/>
        <v>0</v>
      </c>
      <c r="LS272" s="19">
        <f t="shared" ca="1" si="1971"/>
        <v>0</v>
      </c>
      <c r="LT272" s="19">
        <f t="shared" ca="1" si="1971"/>
        <v>0</v>
      </c>
      <c r="LU272" s="19">
        <f t="shared" ca="1" si="1971"/>
        <v>0</v>
      </c>
      <c r="LV272" s="19">
        <f t="shared" ca="1" si="1971"/>
        <v>0</v>
      </c>
      <c r="LW272" s="19">
        <f t="shared" ca="1" si="1971"/>
        <v>0</v>
      </c>
      <c r="LX272" s="19">
        <f t="shared" ca="1" si="1971"/>
        <v>0</v>
      </c>
      <c r="LY272" s="19">
        <f t="shared" ca="1" si="1971"/>
        <v>0</v>
      </c>
      <c r="LZ272" s="19">
        <f t="shared" ca="1" si="1971"/>
        <v>0</v>
      </c>
      <c r="MA272" s="19">
        <f t="shared" ca="1" si="1971"/>
        <v>0</v>
      </c>
      <c r="MB272" s="19">
        <f t="shared" ca="1" si="1971"/>
        <v>0</v>
      </c>
      <c r="MC272" s="19">
        <f t="shared" ca="1" si="1971"/>
        <v>0</v>
      </c>
      <c r="MD272" s="19">
        <f t="shared" ca="1" si="1971"/>
        <v>0</v>
      </c>
      <c r="ME272" s="19">
        <f t="shared" ca="1" si="1971"/>
        <v>0</v>
      </c>
      <c r="MF272" s="19">
        <f t="shared" ca="1" si="1949"/>
        <v>0</v>
      </c>
      <c r="MG272" s="19">
        <f t="shared" ca="1" si="1949"/>
        <v>0</v>
      </c>
      <c r="MH272" s="19">
        <f t="shared" ca="1" si="1949"/>
        <v>0</v>
      </c>
      <c r="MI272" s="19">
        <f t="shared" ca="1" si="1949"/>
        <v>0</v>
      </c>
      <c r="MJ272" s="5">
        <f t="shared" ca="1" si="1950"/>
        <v>0</v>
      </c>
      <c r="MK272" s="5">
        <f t="shared" ca="1" si="1950"/>
        <v>6.25E-2</v>
      </c>
      <c r="ML272" s="5">
        <f t="shared" ca="1" si="1950"/>
        <v>6.25E-2</v>
      </c>
      <c r="MM272" s="5">
        <f t="shared" ca="1" si="1950"/>
        <v>6.25E-2</v>
      </c>
      <c r="MN272" s="5">
        <f t="shared" ca="1" si="1951"/>
        <v>0</v>
      </c>
      <c r="MO272" s="5">
        <f t="shared" ca="1" si="1951"/>
        <v>0</v>
      </c>
      <c r="MP272" s="5">
        <f t="shared" ca="1" si="1951"/>
        <v>0</v>
      </c>
      <c r="MQ272" s="5">
        <f t="shared" ca="1" si="1951"/>
        <v>0</v>
      </c>
      <c r="MR272" s="5">
        <f t="shared" ca="1" si="1951"/>
        <v>0</v>
      </c>
      <c r="MS272" s="5">
        <f t="shared" ca="1" si="1951"/>
        <v>0</v>
      </c>
      <c r="MT272" s="19">
        <f t="shared" ca="1" si="1949"/>
        <v>0</v>
      </c>
      <c r="MU272" s="19">
        <f t="shared" ca="1" si="1949"/>
        <v>1</v>
      </c>
      <c r="MV272" s="19">
        <f t="shared" ca="1" si="1678"/>
        <v>0</v>
      </c>
      <c r="MW272" s="19">
        <f t="shared" ca="1" si="1678"/>
        <v>0</v>
      </c>
      <c r="MX272" s="19">
        <f t="shared" ca="1" si="1678"/>
        <v>0</v>
      </c>
      <c r="MY272" s="19">
        <f t="shared" ca="1" si="1678"/>
        <v>0</v>
      </c>
      <c r="MZ272" s="19">
        <f t="shared" ca="1" si="1678"/>
        <v>1</v>
      </c>
      <c r="NA272" s="9"/>
      <c r="NB272" s="5" t="b">
        <f t="shared" ca="1" si="1854"/>
        <v>0</v>
      </c>
      <c r="NC272" s="19" t="str">
        <f t="shared" ca="1" si="1515"/>
        <v>-</v>
      </c>
      <c r="ND272" s="5">
        <f t="shared" ca="1" si="1773"/>
        <v>0.5</v>
      </c>
      <c r="NE272" s="5" t="b">
        <f t="shared" ca="1" si="1983"/>
        <v>0</v>
      </c>
      <c r="NF272" s="5" t="b">
        <f t="shared" ca="1" si="1983"/>
        <v>0</v>
      </c>
      <c r="NG272" s="5" t="b">
        <f t="shared" ca="1" si="1983"/>
        <v>1</v>
      </c>
      <c r="NH272" s="134">
        <f t="shared" ca="1" si="1984"/>
        <v>2</v>
      </c>
      <c r="NI272" s="134">
        <f t="shared" ca="1" si="1984"/>
        <v>2</v>
      </c>
      <c r="NJ272" s="5" t="b">
        <f t="shared" ca="1" si="1952"/>
        <v>0</v>
      </c>
      <c r="NK272" s="5" t="b">
        <f t="shared" ca="1" si="1952"/>
        <v>1</v>
      </c>
      <c r="NL272" s="5" t="b">
        <f t="shared" ca="1" si="1952"/>
        <v>1</v>
      </c>
      <c r="NM272" s="5" t="b">
        <f t="shared" ca="1" si="1952"/>
        <v>0</v>
      </c>
      <c r="NN272" s="5">
        <f t="shared" ca="1" si="1953"/>
        <v>1</v>
      </c>
      <c r="NO272" s="5">
        <f t="shared" ca="1" si="1953"/>
        <v>0</v>
      </c>
      <c r="NP272" s="5" t="b">
        <f t="shared" ca="1" si="1774"/>
        <v>0</v>
      </c>
      <c r="NQ272" s="5" t="str" cm="1">
        <f t="array" aca="1" ref="NQ272" ca="1">IF(OR(NR272:NY272&lt;&gt;"-"),TRUE,"-")</f>
        <v>-</v>
      </c>
      <c r="NR272" s="19" t="str">
        <f t="shared" ca="1" si="1954"/>
        <v>-</v>
      </c>
      <c r="NS272" s="19" t="str">
        <f t="shared" ca="1" si="1954"/>
        <v>-</v>
      </c>
      <c r="NT272" s="19" t="str">
        <f t="shared" ca="1" si="1954"/>
        <v>-</v>
      </c>
      <c r="NU272" s="19" t="str">
        <f t="shared" ca="1" si="1954"/>
        <v>-</v>
      </c>
      <c r="NV272" s="19" t="str">
        <f t="shared" ca="1" si="1954"/>
        <v>-</v>
      </c>
      <c r="NW272" s="19" t="str">
        <f t="shared" ca="1" si="1954"/>
        <v>-</v>
      </c>
      <c r="NX272" s="19" t="str">
        <f t="shared" ca="1" si="1954"/>
        <v>-</v>
      </c>
      <c r="NY272" s="19" t="str">
        <f t="shared" ca="1" si="1954"/>
        <v>-</v>
      </c>
      <c r="NZ272" s="5" t="b">
        <f t="array" aca="1" ref="NZ272" ca="1">IF(OR(OA272:OG272&lt;&gt;"-"),TRUE,"-")</f>
        <v>1</v>
      </c>
      <c r="OA272" s="19">
        <f t="shared" ca="1" si="1755"/>
        <v>0</v>
      </c>
      <c r="OB272" s="19">
        <f t="shared" ca="1" si="1755"/>
        <v>999999</v>
      </c>
      <c r="OC272" s="19">
        <f t="shared" ca="1" si="1755"/>
        <v>999999</v>
      </c>
      <c r="OD272" s="19">
        <f t="shared" ca="1" si="1755"/>
        <v>999999</v>
      </c>
      <c r="OE272" s="19">
        <f t="shared" ca="1" si="1755"/>
        <v>999999</v>
      </c>
      <c r="OF272" s="19">
        <f t="shared" ca="1" si="1755"/>
        <v>999999</v>
      </c>
      <c r="OG272" s="19">
        <f t="shared" ca="1" si="1755"/>
        <v>999999</v>
      </c>
      <c r="OH272" s="19" t="str">
        <f t="shared" ca="1" si="1755"/>
        <v>-</v>
      </c>
      <c r="OI272" s="19" t="str">
        <f t="shared" ca="1" si="1755"/>
        <v>-</v>
      </c>
      <c r="OJ272" s="19" t="str">
        <f t="shared" ca="1" si="1755"/>
        <v>-</v>
      </c>
      <c r="OK272" s="19" t="b">
        <f t="shared" ca="1" si="1755"/>
        <v>1</v>
      </c>
      <c r="OL272" s="19">
        <f t="shared" ca="1" si="1755"/>
        <v>0</v>
      </c>
      <c r="OM272" s="5" t="str">
        <f t="shared" ca="1" si="1955"/>
        <v>-</v>
      </c>
      <c r="ON272" s="5" t="str">
        <f t="shared" ca="1" si="1955"/>
        <v>-</v>
      </c>
      <c r="OO272" s="5" t="str">
        <f t="shared" ca="1" si="1955"/>
        <v>-</v>
      </c>
      <c r="OP272" s="5" t="str">
        <f t="shared" ca="1" si="1955"/>
        <v>-</v>
      </c>
      <c r="OQ272" s="19" t="str">
        <f t="shared" ca="1" si="1972"/>
        <v>-</v>
      </c>
      <c r="OR272" s="19" t="str">
        <f t="shared" ca="1" si="1972"/>
        <v>-</v>
      </c>
      <c r="OS272" s="19" t="str">
        <f t="shared" ca="1" si="1972"/>
        <v>-</v>
      </c>
      <c r="OT272" s="19" t="str">
        <f t="shared" ca="1" si="1972"/>
        <v>-</v>
      </c>
      <c r="OU272" s="5">
        <f t="shared" ca="1" si="1753"/>
        <v>0</v>
      </c>
      <c r="OV272" s="19" t="str">
        <f t="shared" ca="1" si="1972"/>
        <v>-</v>
      </c>
      <c r="OW272" s="5" t="str">
        <f t="shared" ca="1" si="1957"/>
        <v>-</v>
      </c>
      <c r="OX272" s="5">
        <f t="shared" ca="1" si="1957"/>
        <v>500</v>
      </c>
      <c r="OY272" s="5">
        <f t="shared" ca="1" si="1957"/>
        <v>500</v>
      </c>
      <c r="OZ272" s="5" t="str">
        <f t="shared" ca="1" si="1957"/>
        <v>-</v>
      </c>
      <c r="PA272" s="5" t="str">
        <f t="shared" ca="1" si="1957"/>
        <v>-</v>
      </c>
      <c r="PB272" s="5" t="str">
        <f t="shared" ca="1" si="1957"/>
        <v>-</v>
      </c>
      <c r="PC272" s="5">
        <f t="shared" ca="1" si="1860"/>
        <v>1.5</v>
      </c>
      <c r="PD272" s="9"/>
      <c r="PE272" s="19">
        <f t="shared" ca="1" si="1972"/>
        <v>50</v>
      </c>
      <c r="PF272" s="19">
        <f t="shared" ca="1" si="2006"/>
        <v>50</v>
      </c>
      <c r="PG272" s="19">
        <f t="shared" ca="1" si="2006"/>
        <v>50</v>
      </c>
      <c r="PH272" s="19">
        <f t="shared" ca="1" si="2006"/>
        <v>50</v>
      </c>
      <c r="PI272" s="5">
        <f t="shared" ca="1" si="1862"/>
        <v>1</v>
      </c>
      <c r="PJ272" s="5">
        <f t="shared" ca="1" si="1863"/>
        <v>1</v>
      </c>
      <c r="PK272" s="5">
        <f t="shared" ca="1" si="1864"/>
        <v>1</v>
      </c>
      <c r="PL272" s="9"/>
      <c r="PM272" s="19" t="b">
        <f t="shared" ca="1" si="2006"/>
        <v>0</v>
      </c>
      <c r="PN272" s="19" t="b">
        <f t="shared" ca="1" si="2006"/>
        <v>0</v>
      </c>
      <c r="PO272" s="19">
        <f t="shared" ca="1" si="2006"/>
        <v>1</v>
      </c>
      <c r="PP272" s="134">
        <f t="shared" ca="1" si="1958"/>
        <v>1</v>
      </c>
      <c r="PQ272" s="134">
        <f t="shared" ca="1" si="1958"/>
        <v>1</v>
      </c>
      <c r="PR272" s="134">
        <f t="shared" ca="1" si="1958"/>
        <v>1</v>
      </c>
      <c r="PS272" s="134">
        <f t="shared" ca="1" si="1958"/>
        <v>1</v>
      </c>
      <c r="PT272" s="134">
        <f t="shared" ca="1" si="1958"/>
        <v>1</v>
      </c>
      <c r="PU272" s="134">
        <f t="shared" ca="1" si="1958"/>
        <v>1</v>
      </c>
      <c r="PV272" s="134">
        <f t="shared" ca="1" si="1958"/>
        <v>1</v>
      </c>
      <c r="PW272" s="134">
        <f t="shared" ca="1" si="1958"/>
        <v>1</v>
      </c>
      <c r="PX272" s="9"/>
      <c r="PY272" s="537" t="str">
        <f t="shared" ca="1" si="1985"/>
        <v>-</v>
      </c>
      <c r="PZ272" s="537" t="str">
        <f t="shared" ca="1" si="1985"/>
        <v>-</v>
      </c>
      <c r="QA272" s="537" t="str">
        <f t="shared" ca="1" si="1985"/>
        <v>-</v>
      </c>
      <c r="QB272" s="537" t="str">
        <f t="shared" ca="1" si="1985"/>
        <v>-</v>
      </c>
      <c r="QC272" s="537" t="str">
        <f t="shared" ca="1" si="1985"/>
        <v>-</v>
      </c>
      <c r="QD272" s="537" t="str">
        <f t="shared" ca="1" si="1985"/>
        <v>-</v>
      </c>
      <c r="QE272" s="537" t="str">
        <f t="shared" ca="1" si="1985"/>
        <v>-</v>
      </c>
      <c r="QF272" s="537" t="str">
        <f t="shared" ca="1" si="1985"/>
        <v>-</v>
      </c>
      <c r="QG272" s="537" t="str">
        <f t="shared" ca="1" si="1985"/>
        <v>-</v>
      </c>
      <c r="QH272" s="537" t="str">
        <f t="shared" ca="1" si="1985"/>
        <v>-</v>
      </c>
      <c r="QI272" s="537" t="str">
        <f t="shared" ca="1" si="1985"/>
        <v>-</v>
      </c>
      <c r="QJ272" s="537" t="str">
        <f t="shared" ca="1" si="1985"/>
        <v>-</v>
      </c>
      <c r="QK272" s="537" t="str">
        <f t="shared" ca="1" si="1985"/>
        <v>-</v>
      </c>
      <c r="QL272" s="537" t="str">
        <f t="shared" ca="1" si="1985"/>
        <v>-</v>
      </c>
      <c r="QM272" s="537" t="str">
        <f t="shared" ca="1" si="1985"/>
        <v>-</v>
      </c>
      <c r="QN272" s="537" t="str">
        <f t="shared" ca="1" si="1985"/>
        <v>-</v>
      </c>
      <c r="QO272" s="537" t="str">
        <f t="shared" ca="1" si="1986"/>
        <v>-</v>
      </c>
      <c r="QP272" s="537" t="str">
        <f t="shared" ca="1" si="1986"/>
        <v>-</v>
      </c>
      <c r="QQ272" s="537" t="str">
        <f t="shared" ca="1" si="1986"/>
        <v>-</v>
      </c>
      <c r="QR272" s="537" t="str">
        <f t="shared" ca="1" si="1986"/>
        <v>-</v>
      </c>
      <c r="QS272" s="537" t="str">
        <f t="shared" ca="1" si="1986"/>
        <v>-</v>
      </c>
      <c r="QT272" s="537" t="str">
        <f t="shared" ca="1" si="1986"/>
        <v>-</v>
      </c>
      <c r="QU272" s="537" t="str">
        <f t="shared" ca="1" si="1986"/>
        <v>-</v>
      </c>
      <c r="QV272" s="537" t="str">
        <f t="shared" ca="1" si="1986"/>
        <v>-</v>
      </c>
      <c r="QW272" s="537" t="str">
        <f t="shared" ca="1" si="1986"/>
        <v>-</v>
      </c>
      <c r="QX272" s="537" t="str">
        <f t="shared" ca="1" si="1986"/>
        <v>-</v>
      </c>
      <c r="QY272" s="537" t="str">
        <f t="shared" ca="1" si="1986"/>
        <v>-</v>
      </c>
      <c r="QZ272" s="537" t="str">
        <f t="shared" ca="1" si="1986"/>
        <v>-</v>
      </c>
      <c r="RA272" s="537" t="str">
        <f t="shared" ca="1" si="1986"/>
        <v>-</v>
      </c>
      <c r="RB272" s="537" t="str">
        <f t="shared" ca="1" si="1986"/>
        <v>-</v>
      </c>
      <c r="RC272" s="537" t="str">
        <f t="shared" ca="1" si="1986"/>
        <v>-</v>
      </c>
      <c r="RD272" s="537" t="str">
        <f t="shared" ca="1" si="1986"/>
        <v>-</v>
      </c>
      <c r="RE272" s="537" t="str">
        <f t="shared" ca="1" si="1987"/>
        <v>-</v>
      </c>
      <c r="RF272" s="537" t="str">
        <f t="shared" ca="1" si="1987"/>
        <v>-</v>
      </c>
      <c r="RG272" s="537" t="str">
        <f t="shared" ca="1" si="1987"/>
        <v>-</v>
      </c>
      <c r="RH272" s="537" t="str">
        <f t="shared" ca="1" si="1987"/>
        <v>-</v>
      </c>
      <c r="RI272" s="547" t="str">
        <f t="shared" ca="1" si="1988"/>
        <v>-</v>
      </c>
      <c r="RJ272" s="547" t="str">
        <f t="shared" ca="1" si="1988"/>
        <v>-</v>
      </c>
      <c r="RK272" s="547" t="str">
        <f t="shared" ca="1" si="1988"/>
        <v>-</v>
      </c>
      <c r="RL272" s="547" t="str">
        <f t="shared" ca="1" si="1988"/>
        <v>-</v>
      </c>
      <c r="RM272" s="547" t="str">
        <f t="shared" ca="1" si="1988"/>
        <v>-</v>
      </c>
      <c r="RN272" s="547" t="str">
        <f t="shared" ca="1" si="1988"/>
        <v>-</v>
      </c>
      <c r="RO272" s="547" t="str">
        <f t="shared" ca="1" si="1988"/>
        <v>-</v>
      </c>
      <c r="RP272" s="547" t="str">
        <f t="shared" ca="1" si="1988"/>
        <v>-</v>
      </c>
      <c r="RQ272" s="547" t="str">
        <f t="shared" ca="1" si="1988"/>
        <v>-</v>
      </c>
      <c r="RR272" s="547" t="str">
        <f t="shared" ca="1" si="1988"/>
        <v>-</v>
      </c>
      <c r="RS272" s="547" t="str">
        <f t="shared" ca="1" si="1988"/>
        <v>-</v>
      </c>
      <c r="RT272" s="547" t="str">
        <f t="shared" ca="1" si="1988"/>
        <v>-</v>
      </c>
      <c r="RU272" s="547" t="str">
        <f t="shared" ca="1" si="1988"/>
        <v>-</v>
      </c>
      <c r="RV272" s="547" t="str">
        <f t="shared" ca="1" si="1988"/>
        <v>-</v>
      </c>
      <c r="RW272" s="547" t="str">
        <f t="shared" ca="1" si="1988"/>
        <v>-</v>
      </c>
      <c r="RX272" s="547" t="str">
        <f t="shared" ca="1" si="1988"/>
        <v>-</v>
      </c>
      <c r="RY272" s="547" t="str">
        <f t="shared" ca="1" si="1989"/>
        <v>-</v>
      </c>
      <c r="RZ272" s="547" t="str">
        <f t="shared" ca="1" si="1989"/>
        <v>-</v>
      </c>
      <c r="SA272" s="547" t="str">
        <f t="shared" ca="1" si="1989"/>
        <v>-</v>
      </c>
      <c r="SB272" s="547" t="str">
        <f t="shared" ca="1" si="1989"/>
        <v>-</v>
      </c>
      <c r="SC272" s="547" t="str">
        <f t="shared" ca="1" si="1989"/>
        <v>-</v>
      </c>
      <c r="SD272" s="547" t="str">
        <f t="shared" ca="1" si="1989"/>
        <v>-</v>
      </c>
      <c r="SE272" s="547" t="str">
        <f t="shared" ca="1" si="1989"/>
        <v>-</v>
      </c>
      <c r="SF272" s="547" t="str">
        <f t="shared" ca="1" si="1989"/>
        <v>-</v>
      </c>
      <c r="SG272" s="547" t="str">
        <f t="shared" ca="1" si="1989"/>
        <v>-</v>
      </c>
      <c r="SH272" s="547" t="str">
        <f t="shared" ca="1" si="1989"/>
        <v>-</v>
      </c>
      <c r="SI272" s="537" t="str">
        <f t="shared" ca="1" si="1990"/>
        <v>-</v>
      </c>
      <c r="SJ272" s="537" t="str">
        <f t="shared" ca="1" si="1990"/>
        <v>-</v>
      </c>
      <c r="SK272" s="537" t="str">
        <f t="shared" ca="1" si="1990"/>
        <v>-</v>
      </c>
      <c r="SL272" s="537" t="str">
        <f t="shared" ca="1" si="1990"/>
        <v>-</v>
      </c>
      <c r="SM272" s="537" t="str">
        <f t="shared" ca="1" si="1990"/>
        <v>-</v>
      </c>
      <c r="SN272" s="537" t="str">
        <f t="shared" ca="1" si="1990"/>
        <v>-</v>
      </c>
      <c r="SO272" s="537" t="str">
        <f t="shared" ca="1" si="1990"/>
        <v>-</v>
      </c>
      <c r="SP272" s="537" t="str">
        <f t="shared" ca="1" si="1990"/>
        <v>-</v>
      </c>
      <c r="SQ272" s="537" t="str">
        <f t="shared" ca="1" si="1990"/>
        <v>-</v>
      </c>
      <c r="SR272" s="537" t="str">
        <f t="shared" ca="1" si="1990"/>
        <v>-</v>
      </c>
      <c r="SS272" s="537" t="str">
        <f t="shared" ca="1" si="1990"/>
        <v>-</v>
      </c>
      <c r="ST272" s="537" t="str">
        <f t="shared" ca="1" si="1990"/>
        <v>-</v>
      </c>
      <c r="SU272" s="537" t="str">
        <f t="shared" ca="1" si="1990"/>
        <v>-</v>
      </c>
      <c r="SV272" s="537" t="str">
        <f t="shared" ca="1" si="1990"/>
        <v>-</v>
      </c>
      <c r="SW272" s="537" t="str">
        <f t="shared" ca="1" si="1990"/>
        <v>-</v>
      </c>
      <c r="SX272" s="537" t="str">
        <f t="shared" ca="1" si="1990"/>
        <v>-</v>
      </c>
      <c r="SY272" s="537" t="str">
        <f t="shared" ca="1" si="1991"/>
        <v>-</v>
      </c>
      <c r="SZ272" s="537" t="str">
        <f t="shared" ca="1" si="1991"/>
        <v>-</v>
      </c>
      <c r="TA272" s="537" t="str">
        <f t="shared" ca="1" si="1991"/>
        <v>-</v>
      </c>
      <c r="TB272" s="537" t="str">
        <f t="shared" ca="1" si="1991"/>
        <v>-</v>
      </c>
      <c r="TC272" s="537" t="str">
        <f t="shared" ca="1" si="1991"/>
        <v>-</v>
      </c>
      <c r="TD272" s="537" t="str">
        <f t="shared" ca="1" si="1991"/>
        <v>-</v>
      </c>
      <c r="TE272" s="537" t="str">
        <f t="shared" ca="1" si="1991"/>
        <v>-</v>
      </c>
      <c r="TF272" s="537" t="str">
        <f t="shared" ca="1" si="1991"/>
        <v>-</v>
      </c>
      <c r="TG272" s="537" t="str">
        <f t="shared" ca="1" si="1991"/>
        <v>-</v>
      </c>
      <c r="TH272" s="537" t="str">
        <f t="shared" ca="1" si="1991"/>
        <v>-</v>
      </c>
      <c r="TI272" s="537" t="str">
        <f t="shared" ca="1" si="1991"/>
        <v>-</v>
      </c>
      <c r="TJ272" s="537" t="str">
        <f t="shared" ca="1" si="1991"/>
        <v>-</v>
      </c>
      <c r="TK272" s="537" t="str">
        <f t="shared" ca="1" si="1991"/>
        <v>-</v>
      </c>
      <c r="TL272" s="537" t="str">
        <f t="shared" ca="1" si="1991"/>
        <v>-</v>
      </c>
      <c r="TM272" s="537" t="str">
        <f t="shared" ca="1" si="1991"/>
        <v>-</v>
      </c>
      <c r="TN272" s="537" t="str">
        <f t="shared" ca="1" si="1991"/>
        <v>-</v>
      </c>
      <c r="TO272" s="537" t="str">
        <f t="shared" ca="1" si="1992"/>
        <v>-</v>
      </c>
      <c r="TP272" s="537" t="str">
        <f t="shared" ca="1" si="1992"/>
        <v>-</v>
      </c>
      <c r="TQ272" s="537" t="str">
        <f t="shared" ca="1" si="1992"/>
        <v>-</v>
      </c>
      <c r="TR272" s="537" t="str">
        <f t="shared" ca="1" si="1992"/>
        <v>-</v>
      </c>
      <c r="TS272" s="547" t="str">
        <f t="shared" ca="1" si="1993"/>
        <v>-</v>
      </c>
      <c r="TT272" s="547" t="str">
        <f t="shared" ca="1" si="1993"/>
        <v>-</v>
      </c>
      <c r="TU272" s="547" t="str">
        <f t="shared" ca="1" si="1993"/>
        <v>-</v>
      </c>
      <c r="TV272" s="547" t="str">
        <f t="shared" ca="1" si="1993"/>
        <v>-</v>
      </c>
      <c r="TW272" s="547" t="str">
        <f t="shared" ca="1" si="1993"/>
        <v>-</v>
      </c>
      <c r="TX272" s="547" t="str">
        <f t="shared" ca="1" si="1993"/>
        <v>-</v>
      </c>
      <c r="TY272" s="547" t="str">
        <f t="shared" ca="1" si="1993"/>
        <v>-</v>
      </c>
      <c r="TZ272" s="547" t="str">
        <f t="shared" ca="1" si="1993"/>
        <v>-</v>
      </c>
      <c r="UA272" s="547" t="str">
        <f t="shared" ca="1" si="1993"/>
        <v>-</v>
      </c>
      <c r="UB272" s="547" t="str">
        <f t="shared" ca="1" si="1993"/>
        <v>-</v>
      </c>
      <c r="UC272" s="547" t="str">
        <f t="shared" ca="1" si="1993"/>
        <v>-</v>
      </c>
      <c r="UD272" s="547" t="str">
        <f t="shared" ca="1" si="1993"/>
        <v>-</v>
      </c>
      <c r="UE272" s="547" t="str">
        <f t="shared" ca="1" si="1993"/>
        <v>-</v>
      </c>
      <c r="UF272" s="547" t="str">
        <f t="shared" ca="1" si="1993"/>
        <v>-</v>
      </c>
      <c r="UG272" s="547" t="str">
        <f t="shared" ca="1" si="1993"/>
        <v>-</v>
      </c>
      <c r="UH272" s="547" t="str">
        <f t="shared" ca="1" si="1993"/>
        <v>-</v>
      </c>
      <c r="UI272" s="547" t="str">
        <f t="shared" ca="1" si="1994"/>
        <v>-</v>
      </c>
      <c r="UJ272" s="547" t="str">
        <f t="shared" ca="1" si="1994"/>
        <v>-</v>
      </c>
      <c r="UK272" s="547" t="str">
        <f t="shared" ca="1" si="1994"/>
        <v>-</v>
      </c>
      <c r="UL272" s="547" t="str">
        <f t="shared" ca="1" si="1994"/>
        <v>-</v>
      </c>
      <c r="UM272" s="547" t="str">
        <f t="shared" ca="1" si="1994"/>
        <v>-</v>
      </c>
      <c r="UN272" s="547" t="str">
        <f t="shared" ca="1" si="1994"/>
        <v>-</v>
      </c>
      <c r="UO272" s="547" t="str">
        <f t="shared" ca="1" si="1994"/>
        <v>-</v>
      </c>
      <c r="UP272" s="547" t="str">
        <f t="shared" ca="1" si="1994"/>
        <v>-</v>
      </c>
      <c r="UQ272" s="547" t="str">
        <f t="shared" ca="1" si="1994"/>
        <v>-</v>
      </c>
      <c r="UR272" s="547" t="str">
        <f t="shared" ca="1" si="1994"/>
        <v>-</v>
      </c>
      <c r="US272" s="537" t="str">
        <f t="shared" ca="1" si="1995"/>
        <v>-</v>
      </c>
      <c r="UT272" s="537" t="str">
        <f t="shared" ca="1" si="1995"/>
        <v>-</v>
      </c>
      <c r="UU272" s="537" t="str">
        <f t="shared" ca="1" si="1995"/>
        <v>-</v>
      </c>
      <c r="UV272" s="537" t="str">
        <f t="shared" ca="1" si="1995"/>
        <v>-</v>
      </c>
      <c r="UW272" s="537" t="str">
        <f t="shared" ca="1" si="1995"/>
        <v>-</v>
      </c>
      <c r="UX272" s="537" t="str">
        <f t="shared" ca="1" si="1995"/>
        <v>-</v>
      </c>
      <c r="UY272" s="537" t="str">
        <f t="shared" ca="1" si="1995"/>
        <v>-</v>
      </c>
      <c r="UZ272" s="537" t="str">
        <f t="shared" ca="1" si="1995"/>
        <v>-</v>
      </c>
      <c r="VA272" s="537" t="str">
        <f t="shared" ca="1" si="1995"/>
        <v>-</v>
      </c>
      <c r="VB272" s="537" t="str">
        <f t="shared" ca="1" si="1995"/>
        <v>-</v>
      </c>
      <c r="VC272" s="537" t="str">
        <f t="shared" ca="1" si="1995"/>
        <v>-</v>
      </c>
      <c r="VD272" s="537" t="str">
        <f t="shared" ca="1" si="1995"/>
        <v>-</v>
      </c>
      <c r="VE272" s="537" t="str">
        <f t="shared" ca="1" si="1995"/>
        <v>-</v>
      </c>
      <c r="VF272" s="537" t="str">
        <f t="shared" ca="1" si="1995"/>
        <v>-</v>
      </c>
      <c r="VG272" s="537" t="str">
        <f t="shared" ca="1" si="1995"/>
        <v>-</v>
      </c>
      <c r="VH272" s="537" t="str">
        <f t="shared" ca="1" si="1995"/>
        <v>-</v>
      </c>
      <c r="VI272" s="537" t="str">
        <f t="shared" ca="1" si="1996"/>
        <v>-</v>
      </c>
      <c r="VJ272" s="537" t="str">
        <f t="shared" ca="1" si="1996"/>
        <v>-</v>
      </c>
      <c r="VK272" s="537" t="str">
        <f t="shared" ca="1" si="1996"/>
        <v>-</v>
      </c>
      <c r="VL272" s="537" t="str">
        <f t="shared" ca="1" si="1996"/>
        <v>-</v>
      </c>
      <c r="VM272" s="537" t="str">
        <f t="shared" ca="1" si="1996"/>
        <v>-</v>
      </c>
      <c r="VN272" s="537" t="str">
        <f t="shared" ca="1" si="1996"/>
        <v>-</v>
      </c>
      <c r="VO272" s="537" t="str">
        <f t="shared" ca="1" si="1996"/>
        <v>-</v>
      </c>
      <c r="VP272" s="537" t="str">
        <f t="shared" ca="1" si="1996"/>
        <v>-</v>
      </c>
      <c r="VQ272" s="537" t="str">
        <f t="shared" ca="1" si="1996"/>
        <v>-</v>
      </c>
      <c r="VR272" s="537" t="str">
        <f t="shared" ca="1" si="1996"/>
        <v>-</v>
      </c>
      <c r="VS272" s="537" t="str">
        <f t="shared" ca="1" si="1996"/>
        <v>-</v>
      </c>
      <c r="VT272" s="537" t="str">
        <f t="shared" ca="1" si="1996"/>
        <v>-</v>
      </c>
      <c r="VU272" s="537" t="str">
        <f t="shared" ca="1" si="1996"/>
        <v>-</v>
      </c>
      <c r="VV272" s="537" t="str">
        <f t="shared" ca="1" si="1996"/>
        <v>-</v>
      </c>
      <c r="VW272" s="537" t="b">
        <f t="shared" ca="1" si="1996"/>
        <v>1</v>
      </c>
      <c r="VX272" s="537" t="b">
        <f t="shared" ca="1" si="1996"/>
        <v>1</v>
      </c>
      <c r="VY272" s="537" t="b">
        <f t="shared" ca="1" si="1997"/>
        <v>1</v>
      </c>
      <c r="VZ272" s="537" t="b">
        <f t="shared" ca="1" si="1997"/>
        <v>1</v>
      </c>
      <c r="WA272" s="537" t="b">
        <f t="shared" ca="1" si="1997"/>
        <v>1</v>
      </c>
      <c r="WB272" s="537" t="b">
        <f t="shared" ca="1" si="1997"/>
        <v>1</v>
      </c>
      <c r="WC272" s="547" t="b">
        <f t="shared" ca="1" si="1998"/>
        <v>1</v>
      </c>
      <c r="WD272" s="547" t="b">
        <f t="shared" ca="1" si="1998"/>
        <v>1</v>
      </c>
      <c r="WE272" s="547" t="b">
        <f t="shared" ca="1" si="1998"/>
        <v>1</v>
      </c>
      <c r="WF272" s="547" t="b">
        <f t="shared" ca="1" si="1998"/>
        <v>1</v>
      </c>
      <c r="WG272" s="547" t="b">
        <f t="shared" ca="1" si="1998"/>
        <v>1</v>
      </c>
      <c r="WH272" s="547" t="b">
        <f t="shared" ca="1" si="1998"/>
        <v>1</v>
      </c>
      <c r="WI272" s="547" t="b">
        <f t="shared" ca="1" si="1998"/>
        <v>1</v>
      </c>
      <c r="WJ272" s="547" t="b">
        <f t="shared" ca="1" si="1998"/>
        <v>1</v>
      </c>
      <c r="WK272" s="547" t="b">
        <f t="shared" ca="1" si="1998"/>
        <v>1</v>
      </c>
      <c r="WL272" s="547" t="b">
        <f t="shared" ca="1" si="1998"/>
        <v>1</v>
      </c>
      <c r="WM272" s="547" t="b">
        <f t="shared" ca="1" si="1998"/>
        <v>1</v>
      </c>
      <c r="WN272" s="547" t="b">
        <f t="shared" ca="1" si="1998"/>
        <v>1</v>
      </c>
      <c r="WO272" s="547" t="b">
        <f t="shared" ca="1" si="1998"/>
        <v>1</v>
      </c>
      <c r="WP272" s="547" t="b">
        <f t="shared" ca="1" si="1998"/>
        <v>1</v>
      </c>
      <c r="WQ272" s="547" t="b">
        <f t="shared" ca="1" si="1998"/>
        <v>1</v>
      </c>
      <c r="WR272" s="547" t="b">
        <f t="shared" ca="1" si="1998"/>
        <v>1</v>
      </c>
      <c r="WS272" s="547" t="b">
        <f t="shared" ca="1" si="1999"/>
        <v>1</v>
      </c>
      <c r="WT272" s="547" t="b">
        <f t="shared" ca="1" si="1999"/>
        <v>1</v>
      </c>
      <c r="WU272" s="547" t="b">
        <f t="shared" ca="1" si="1999"/>
        <v>1</v>
      </c>
      <c r="WV272" s="547" t="b">
        <f t="shared" ca="1" si="1999"/>
        <v>1</v>
      </c>
      <c r="WW272" s="547" t="b">
        <f t="shared" ca="1" si="1999"/>
        <v>1</v>
      </c>
      <c r="WX272" s="547" t="b">
        <f t="shared" ca="1" si="1999"/>
        <v>1</v>
      </c>
      <c r="WY272" s="547" t="b">
        <f t="shared" ca="1" si="1999"/>
        <v>1</v>
      </c>
      <c r="WZ272" s="547" t="b">
        <f t="shared" ca="1" si="1999"/>
        <v>1</v>
      </c>
      <c r="XA272" s="547" t="b">
        <f t="shared" ca="1" si="1999"/>
        <v>1</v>
      </c>
      <c r="XB272" s="547" t="b">
        <f t="shared" ca="1" si="1999"/>
        <v>1</v>
      </c>
      <c r="XC272" s="19">
        <f t="shared" ca="1" si="2003"/>
        <v>0</v>
      </c>
      <c r="XD272" s="599">
        <v>0</v>
      </c>
    </row>
    <row r="273" spans="1:628" outlineLevel="2">
      <c r="A273" s="20">
        <f t="shared" ref="A273" si="2010">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0.5444</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9"/>
      <c r="DK273" s="14"/>
      <c r="DL273" s="14"/>
      <c r="DM273" s="14"/>
      <c r="DN273" s="575"/>
      <c r="DO273" s="14"/>
      <c r="DP273" s="14"/>
      <c r="DQ273" s="14"/>
      <c r="DR273" s="575"/>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9"/>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9"/>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9"/>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9"/>
      <c r="PE273" s="14"/>
      <c r="PF273" s="14"/>
      <c r="PG273" s="14"/>
      <c r="PH273" s="14"/>
      <c r="PI273" s="14"/>
      <c r="PJ273" s="14"/>
      <c r="PK273" s="14"/>
      <c r="PL273" s="9"/>
      <c r="PM273" s="14"/>
      <c r="PN273" s="14"/>
      <c r="PO273" s="14"/>
      <c r="PP273" s="14"/>
      <c r="PQ273" s="14"/>
      <c r="PR273" s="14"/>
      <c r="PS273" s="14"/>
      <c r="PT273" s="14"/>
      <c r="PU273" s="14"/>
      <c r="PV273" s="14"/>
      <c r="PW273" s="14"/>
      <c r="PX273" s="9"/>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599">
        <v>0</v>
      </c>
    </row>
    <row r="274" spans="1:628" outlineLevel="1">
      <c r="A274" s="20">
        <f t="shared" si="100"/>
        <v>269</v>
      </c>
      <c r="B274" s="20"/>
      <c r="D274" s="14"/>
      <c r="E274" t="b">
        <v>0</v>
      </c>
      <c r="I274" s="20"/>
      <c r="J274" s="20"/>
      <c r="K274" s="20"/>
      <c r="L274" s="20"/>
      <c r="M274" s="20"/>
      <c r="N274" s="20"/>
      <c r="O274" s="20"/>
      <c r="P274" s="20"/>
      <c r="Q274" s="20"/>
      <c r="R274" s="20"/>
      <c r="S274" s="20"/>
      <c r="T274" s="20"/>
      <c r="U274" s="20"/>
      <c r="V274" s="20"/>
      <c r="W274" s="20"/>
      <c r="X274" s="20"/>
      <c r="Y274" s="20"/>
      <c r="Z274" s="20"/>
      <c r="AA274" s="209"/>
      <c r="AB274" s="209"/>
      <c r="AC274" s="209"/>
      <c r="AD274" s="209"/>
      <c r="AE274" s="209"/>
      <c r="AF274" s="20"/>
      <c r="AG274" s="209"/>
      <c r="AH274" s="209"/>
      <c r="AI274" s="209"/>
      <c r="AJ274" s="209"/>
      <c r="AK274" s="209"/>
      <c r="AL274" s="312" t="e">
        <f>INDEX(CHOOSE($P274,DataAutumn!i.OptLTWAdj,DataWinter!i.OptLTWAdj,DataSpring!i.OptLTWAdj),AL$26+($AS274-1)*3+($AF274-1)*15,$Z274+($O274-1)*4)</f>
        <v>#VALUE!</v>
      </c>
      <c r="AM274" s="209"/>
      <c r="AN274" s="209"/>
      <c r="AW274" s="225" t="str">
        <f ca="1">"blank "&amp;TEXT(RAND(),"0.0000")</f>
        <v>blank 0.9179</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9"/>
      <c r="DK274" s="14"/>
      <c r="DL274" s="14"/>
      <c r="DM274" s="14"/>
      <c r="DN274" s="575"/>
      <c r="DO274" s="14"/>
      <c r="DP274" s="14"/>
      <c r="DQ274" s="14"/>
      <c r="DR274" s="575"/>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9"/>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9"/>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9"/>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9"/>
      <c r="PE274" s="14"/>
      <c r="PF274" s="14"/>
      <c r="PG274" s="14"/>
      <c r="PH274" s="14"/>
      <c r="PI274" s="14"/>
      <c r="PJ274" s="14"/>
      <c r="PK274" s="14"/>
      <c r="PL274" s="9"/>
      <c r="PM274" s="14"/>
      <c r="PN274" s="14"/>
      <c r="PO274" s="14"/>
      <c r="PP274" s="14"/>
      <c r="PQ274" s="14"/>
      <c r="PR274" s="14"/>
      <c r="PS274" s="14"/>
      <c r="PT274" s="14"/>
      <c r="PU274" s="14"/>
      <c r="PV274" s="14"/>
      <c r="PW274" s="14"/>
      <c r="PX274" s="9"/>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599">
        <v>0</v>
      </c>
    </row>
    <row r="275" spans="1:628"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9"/>
      <c r="DK275" s="14"/>
      <c r="DL275" s="14"/>
      <c r="DM275" s="14"/>
      <c r="DN275" s="575"/>
      <c r="DO275" s="14"/>
      <c r="DP275" s="144"/>
      <c r="DQ275" s="14"/>
      <c r="DR275" s="575"/>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9"/>
      <c r="ET275" s="14"/>
      <c r="EU275" s="14"/>
      <c r="EV275" s="14"/>
      <c r="EW275" s="14"/>
      <c r="EX275" s="14"/>
      <c r="EY275" s="14"/>
      <c r="EZ275" s="14"/>
      <c r="FA275" s="14"/>
      <c r="FB275" s="14"/>
      <c r="FC275" s="14"/>
      <c r="FD275" s="14"/>
      <c r="FE275" s="14"/>
      <c r="FF275" s="311"/>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9"/>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9"/>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9"/>
      <c r="PE275" s="14"/>
      <c r="PF275" s="14"/>
      <c r="PG275" s="14"/>
      <c r="PH275" s="14"/>
      <c r="PI275" s="14"/>
      <c r="PJ275" s="14"/>
      <c r="PK275" s="14"/>
      <c r="PL275" s="9"/>
      <c r="PM275" s="14"/>
      <c r="PN275" s="14"/>
      <c r="PO275" s="14"/>
      <c r="PP275" s="14"/>
      <c r="PQ275" s="14"/>
      <c r="PR275" s="14"/>
      <c r="PS275" s="14"/>
      <c r="PT275" s="14"/>
      <c r="PU275" s="14"/>
      <c r="PV275" s="14"/>
      <c r="PW275" s="14"/>
      <c r="PX275" s="9"/>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599">
        <v>0</v>
      </c>
    </row>
    <row r="276" spans="1:628" outlineLevel="1">
      <c r="A276" s="20">
        <f>ROW(A276)-5</f>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9"/>
      <c r="DK276" s="14"/>
      <c r="DL276" s="14"/>
      <c r="DM276" s="14"/>
      <c r="DN276" s="575"/>
      <c r="DO276" s="14"/>
      <c r="DP276" s="144"/>
      <c r="DQ276" s="14"/>
      <c r="DR276" s="575"/>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9"/>
      <c r="ET276" s="14"/>
      <c r="EU276" s="14"/>
      <c r="EV276" s="14"/>
      <c r="EW276" s="14"/>
      <c r="EX276" s="14"/>
      <c r="EY276" s="14"/>
      <c r="EZ276" s="14"/>
      <c r="FA276" s="14"/>
      <c r="FB276" s="14"/>
      <c r="FC276" s="14"/>
      <c r="FD276" s="14"/>
      <c r="FE276" s="14"/>
      <c r="FF276" s="311"/>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9"/>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9"/>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9"/>
      <c r="PE276" s="14"/>
      <c r="PF276" s="14"/>
      <c r="PG276" s="14"/>
      <c r="PH276" s="14"/>
      <c r="PI276" s="14"/>
      <c r="PJ276" s="14"/>
      <c r="PK276" s="14"/>
      <c r="PL276" s="9"/>
      <c r="PM276" s="14"/>
      <c r="PN276" s="14"/>
      <c r="PO276" s="14"/>
      <c r="PP276" s="14"/>
      <c r="PQ276" s="14"/>
      <c r="PR276" s="14"/>
      <c r="PS276" s="14"/>
      <c r="PT276" s="14"/>
      <c r="PU276" s="14"/>
      <c r="PV276" s="14"/>
      <c r="PW276" s="14"/>
      <c r="PX276" s="9"/>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599">
        <v>0</v>
      </c>
    </row>
    <row r="277" spans="1:628" outlineLevel="1">
      <c r="A277" s="20">
        <f t="shared" si="100"/>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9"/>
      <c r="DK277" s="14"/>
      <c r="DL277" s="14"/>
      <c r="DM277" s="14"/>
      <c r="DN277" s="575"/>
      <c r="DO277" s="14"/>
      <c r="DP277" s="144"/>
      <c r="DQ277" s="14"/>
      <c r="DR277" s="575"/>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9"/>
      <c r="ET277" s="14"/>
      <c r="EU277" s="14"/>
      <c r="EV277" s="14"/>
      <c r="EW277" s="14"/>
      <c r="EX277" s="14"/>
      <c r="EY277" s="14"/>
      <c r="EZ277" s="14"/>
      <c r="FA277" s="14"/>
      <c r="FB277" s="14"/>
      <c r="FC277" s="14"/>
      <c r="FD277" s="14"/>
      <c r="FE277" s="14"/>
      <c r="FF277" s="311"/>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9"/>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9"/>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9"/>
      <c r="PE277" s="14"/>
      <c r="PF277" s="14"/>
      <c r="PG277" s="14"/>
      <c r="PH277" s="14"/>
      <c r="PI277" s="14"/>
      <c r="PJ277" s="14"/>
      <c r="PK277" s="14"/>
      <c r="PL277" s="9"/>
      <c r="PM277" s="14"/>
      <c r="PN277" s="14"/>
      <c r="PO277" s="14"/>
      <c r="PP277" s="14"/>
      <c r="PQ277" s="14"/>
      <c r="PR277" s="14"/>
      <c r="PS277" s="14"/>
      <c r="PT277" s="14"/>
      <c r="PU277" s="14"/>
      <c r="PV277" s="14"/>
      <c r="PW277" s="14"/>
      <c r="PX277" s="9"/>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599">
        <v>0</v>
      </c>
    </row>
    <row r="278" spans="1:628" outlineLevel="1">
      <c r="A278" s="20">
        <f t="shared" si="100"/>
        <v>273</v>
      </c>
      <c r="B278" s="20"/>
      <c r="D278" s="14"/>
      <c r="E278" t="b">
        <v>0</v>
      </c>
      <c r="AA278" s="209"/>
      <c r="AB278" s="209"/>
      <c r="AC278" s="209"/>
      <c r="AD278" s="209"/>
      <c r="AE278" s="209"/>
      <c r="AG278" s="209"/>
      <c r="AH278" s="209"/>
      <c r="AI278" s="209"/>
      <c r="AJ278" s="209"/>
      <c r="AK278" s="209"/>
      <c r="AL278" s="209"/>
      <c r="AM278" s="209"/>
      <c r="AN278" s="209"/>
      <c r="AW278" s="224" t="s">
        <v>795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9"/>
      <c r="DK278" s="14"/>
      <c r="DL278" s="14"/>
      <c r="DM278" s="14"/>
      <c r="DN278" s="575"/>
      <c r="DO278" s="14"/>
      <c r="DP278" s="144"/>
      <c r="DQ278" s="14"/>
      <c r="DR278" s="575"/>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9"/>
      <c r="ET278" s="14"/>
      <c r="EU278" s="14"/>
      <c r="EV278" s="14"/>
      <c r="EW278" s="14"/>
      <c r="EX278" s="14"/>
      <c r="EY278" s="14"/>
      <c r="EZ278" s="14"/>
      <c r="FA278" s="14"/>
      <c r="FB278" s="14"/>
      <c r="FC278" s="14"/>
      <c r="FD278" s="14"/>
      <c r="FE278" s="14"/>
      <c r="FF278" s="311"/>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9"/>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9"/>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9"/>
      <c r="PE278" s="14"/>
      <c r="PF278" s="14"/>
      <c r="PG278" s="14"/>
      <c r="PH278" s="14"/>
      <c r="PI278" s="14"/>
      <c r="PJ278" s="14"/>
      <c r="PK278" s="14"/>
      <c r="PL278" s="9"/>
      <c r="PM278" s="14"/>
      <c r="PN278" s="14"/>
      <c r="PO278" s="14"/>
      <c r="PP278" s="14"/>
      <c r="PQ278" s="14"/>
      <c r="PR278" s="14"/>
      <c r="PS278" s="14"/>
      <c r="PT278" s="14"/>
      <c r="PU278" s="14"/>
      <c r="PV278" s="14"/>
      <c r="PW278" s="14"/>
      <c r="PX278" s="9"/>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599">
        <v>0</v>
      </c>
    </row>
    <row r="279" spans="1:628" outlineLevel="1">
      <c r="A279" s="20">
        <f t="shared" si="100"/>
        <v>274</v>
      </c>
      <c r="B279" s="20"/>
      <c r="D279" s="14"/>
      <c r="E279" t="b">
        <v>0</v>
      </c>
      <c r="AA279" s="209"/>
      <c r="AB279" s="209"/>
      <c r="AC279" s="209"/>
      <c r="AD279" s="209"/>
      <c r="AE279" s="209"/>
      <c r="AG279" s="209"/>
      <c r="AH279" s="209"/>
      <c r="AI279" s="209"/>
      <c r="AJ279" s="209"/>
      <c r="AK279" s="209"/>
      <c r="AL279" s="209"/>
      <c r="AM279" s="209"/>
      <c r="AN279" s="209"/>
      <c r="AW279" s="224" t="s">
        <v>1436</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9"/>
      <c r="DK279" s="14"/>
      <c r="DL279" s="14"/>
      <c r="DM279" s="14"/>
      <c r="DN279" s="575"/>
      <c r="DO279" s="14"/>
      <c r="DP279" s="144"/>
      <c r="DQ279" s="14"/>
      <c r="DR279" s="575"/>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9"/>
      <c r="ET279" s="14"/>
      <c r="EU279" s="14"/>
      <c r="EV279" s="14"/>
      <c r="EW279" s="14"/>
      <c r="EX279" s="14"/>
      <c r="EY279" s="14"/>
      <c r="EZ279" s="14"/>
      <c r="FA279" s="14"/>
      <c r="FB279" s="14"/>
      <c r="FC279" s="14"/>
      <c r="FD279" s="14"/>
      <c r="FE279" s="14"/>
      <c r="FF279" s="311"/>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9"/>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9"/>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9"/>
      <c r="PE279" s="14"/>
      <c r="PF279" s="14"/>
      <c r="PG279" s="14"/>
      <c r="PH279" s="14"/>
      <c r="PI279" s="14"/>
      <c r="PJ279" s="14"/>
      <c r="PK279" s="14"/>
      <c r="PL279" s="9"/>
      <c r="PM279" s="14"/>
      <c r="PN279" s="14"/>
      <c r="PO279" s="14"/>
      <c r="PP279" s="14"/>
      <c r="PQ279" s="14"/>
      <c r="PR279" s="14"/>
      <c r="PS279" s="14"/>
      <c r="PT279" s="14"/>
      <c r="PU279" s="14"/>
      <c r="PV279" s="14"/>
      <c r="PW279" s="14"/>
      <c r="PX279" s="9"/>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599">
        <v>0</v>
      </c>
    </row>
    <row r="280" spans="1:628" collapsed="1">
      <c r="A280" s="20">
        <f t="shared" si="100"/>
        <v>275</v>
      </c>
      <c r="B280" s="20"/>
      <c r="D280" s="14"/>
      <c r="E280" t="b">
        <v>0</v>
      </c>
      <c r="AA280" s="209"/>
      <c r="AB280" s="209"/>
      <c r="AC280" s="209"/>
      <c r="AD280" s="209"/>
      <c r="AE280" s="209"/>
      <c r="AG280" s="209"/>
      <c r="AH280" s="209"/>
      <c r="AI280" s="209"/>
      <c r="AJ280" s="209"/>
      <c r="AK280" s="209"/>
      <c r="AL280" s="209"/>
      <c r="AM280" s="209"/>
      <c r="AN280" s="209"/>
      <c r="AW280" s="551" t="s">
        <v>744</v>
      </c>
      <c r="AX280" s="9" t="str">
        <f ca="1">IF(COUNTIF(AW$5:AW280,AW280)=1,"-","Dup")</f>
        <v>-</v>
      </c>
      <c r="AY280" s="9"/>
      <c r="AZ280" s="14"/>
      <c r="BA280" s="14"/>
      <c r="BB280" s="14"/>
      <c r="BC280" s="14"/>
      <c r="BD280" s="14"/>
      <c r="BE280" s="14"/>
      <c r="BF280" s="14"/>
      <c r="BG280" s="14"/>
      <c r="BH280" s="14"/>
      <c r="BI280" s="9"/>
      <c r="BJ280" s="14"/>
      <c r="BK280" s="14"/>
      <c r="BL280" s="14"/>
      <c r="BM280" s="14"/>
      <c r="BN280" s="14"/>
      <c r="BO280" s="14"/>
      <c r="BP280" s="14"/>
      <c r="BQ280" s="14"/>
      <c r="BR280" s="14"/>
      <c r="BS280" s="9"/>
      <c r="BT280" s="14"/>
      <c r="BU280" s="14"/>
      <c r="BV280" s="14"/>
      <c r="BW280" s="14"/>
      <c r="BX280" s="14"/>
      <c r="BY280" s="14"/>
      <c r="BZ280" s="14"/>
      <c r="CA280" s="14"/>
      <c r="CB280" s="14"/>
      <c r="CC280" s="14"/>
      <c r="CD280" s="14"/>
      <c r="CE280" s="14"/>
      <c r="CF280" s="14"/>
      <c r="CG280" s="14"/>
      <c r="CH280" s="14"/>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9"/>
      <c r="DK280" s="14"/>
      <c r="DL280" s="14"/>
      <c r="DM280" s="14"/>
      <c r="DN280" s="575"/>
      <c r="DO280" s="14"/>
      <c r="DP280" s="144"/>
      <c r="DQ280" s="14"/>
      <c r="DR280" s="575"/>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9"/>
      <c r="ET280" s="14"/>
      <c r="EU280" s="14"/>
      <c r="EV280" s="14"/>
      <c r="EW280" s="14"/>
      <c r="EX280" s="14"/>
      <c r="EY280" s="14"/>
      <c r="EZ280" s="14"/>
      <c r="FA280" s="14"/>
      <c r="FB280" s="14"/>
      <c r="FC280" s="14"/>
      <c r="FD280" s="14"/>
      <c r="FE280" s="14"/>
      <c r="FF280" s="311"/>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9"/>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9"/>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9"/>
      <c r="PE280" s="14"/>
      <c r="PF280" s="14"/>
      <c r="PG280" s="14"/>
      <c r="PH280" s="14"/>
      <c r="PI280" s="14"/>
      <c r="PJ280" s="14"/>
      <c r="PK280" s="14"/>
      <c r="PL280" s="9"/>
      <c r="PM280" s="14"/>
      <c r="PN280" s="14"/>
      <c r="PO280" s="14"/>
      <c r="PP280" s="14"/>
      <c r="PQ280" s="14"/>
      <c r="PR280" s="14"/>
      <c r="PS280" s="14"/>
      <c r="PT280" s="14"/>
      <c r="PU280" s="14"/>
      <c r="PV280" s="14"/>
      <c r="PW280" s="14"/>
      <c r="PX280" s="9"/>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599">
        <v>0</v>
      </c>
    </row>
    <row r="281" spans="1:628" ht="6.75" customHeight="1">
      <c r="A281" s="20">
        <f t="shared" ref="A281" si="2011">ROW(A281)-5</f>
        <v>276</v>
      </c>
      <c r="B281" s="8">
        <f t="shared" ref="B281:G281" si="2012">B$5</f>
        <v>0</v>
      </c>
      <c r="C281" s="8">
        <f t="shared" si="2012"/>
        <v>0</v>
      </c>
      <c r="D281" s="8" t="str">
        <f t="shared" si="2012"/>
        <v>GSW</v>
      </c>
      <c r="E281" s="8" t="b">
        <f t="shared" si="2012"/>
        <v>0</v>
      </c>
      <c r="F281" s="8" t="b">
        <f t="shared" si="2012"/>
        <v>0</v>
      </c>
      <c r="G281" s="8" t="b">
        <f t="shared" si="2012"/>
        <v>0</v>
      </c>
      <c r="H281" s="21" t="b">
        <v>0</v>
      </c>
      <c r="I281" s="21" t="b">
        <v>0</v>
      </c>
      <c r="J281" s="21" t="b">
        <v>0</v>
      </c>
      <c r="K281" s="21" t="b">
        <v>0</v>
      </c>
      <c r="L281" s="21" t="b">
        <v>0</v>
      </c>
      <c r="M281" s="21" t="b">
        <v>0</v>
      </c>
      <c r="N281" s="21" t="b">
        <v>0</v>
      </c>
      <c r="O281" s="21" t="b">
        <v>0</v>
      </c>
      <c r="P281" s="21" t="b">
        <v>0</v>
      </c>
      <c r="Q281" s="21" t="b">
        <v>0</v>
      </c>
      <c r="R281" s="21" t="b">
        <v>0</v>
      </c>
      <c r="S281" s="21" t="b">
        <v>0</v>
      </c>
      <c r="T281" s="21" t="b">
        <v>0</v>
      </c>
      <c r="U281" s="21" t="b">
        <v>0</v>
      </c>
      <c r="V281" s="21" t="b">
        <v>0</v>
      </c>
      <c r="W281" s="21" t="b">
        <v>0</v>
      </c>
      <c r="X281" s="21" t="b">
        <v>0</v>
      </c>
      <c r="Y281" s="21" t="b">
        <v>0</v>
      </c>
      <c r="Z281" s="21" t="b">
        <v>0</v>
      </c>
      <c r="AA281" s="267" t="b">
        <v>0</v>
      </c>
      <c r="AB281" s="267" t="b">
        <v>0</v>
      </c>
      <c r="AC281" s="267" t="b">
        <v>0</v>
      </c>
      <c r="AD281" s="267" t="b">
        <v>0</v>
      </c>
      <c r="AE281" s="267" t="b">
        <v>0</v>
      </c>
      <c r="AF281" s="21" t="b">
        <v>0</v>
      </c>
      <c r="AG281" s="267" t="b">
        <v>0</v>
      </c>
      <c r="AH281" s="267" t="b">
        <v>0</v>
      </c>
      <c r="AI281" s="267" t="b">
        <v>0</v>
      </c>
      <c r="AJ281" s="267" t="b">
        <v>0</v>
      </c>
      <c r="AK281" s="267" t="b">
        <v>0</v>
      </c>
      <c r="AL281" s="267" t="b">
        <v>0</v>
      </c>
      <c r="AM281" s="267" t="b">
        <v>0</v>
      </c>
      <c r="AN281" s="267" t="b">
        <v>0</v>
      </c>
      <c r="AO281" s="21" t="b">
        <v>0</v>
      </c>
      <c r="AP281" s="21" t="b">
        <v>0</v>
      </c>
      <c r="AQ281" s="21" t="b">
        <v>0</v>
      </c>
      <c r="AR281" s="21" t="b">
        <v>0</v>
      </c>
      <c r="AS281" s="21" t="b">
        <v>0</v>
      </c>
      <c r="AT281" s="21" t="b">
        <v>0</v>
      </c>
      <c r="AU281" s="21" t="b">
        <v>0</v>
      </c>
      <c r="AV281" s="21" t="b">
        <v>0</v>
      </c>
      <c r="AW281" s="226" t="s">
        <v>23</v>
      </c>
      <c r="AX281" s="10" t="str">
        <f ca="1">IF(COUNTIF(AW$5:AW281,AW281)=1,"-","Dup")</f>
        <v>-</v>
      </c>
      <c r="AY281" s="8">
        <f t="shared" ref="AY281:FE281" si="2013">AY$5</f>
        <v>0</v>
      </c>
      <c r="AZ281" s="8" t="str">
        <f t="shared" si="2013"/>
        <v>-</v>
      </c>
      <c r="BA281" s="8" t="str">
        <f t="shared" si="2013"/>
        <v>-</v>
      </c>
      <c r="BB281" s="8" t="str">
        <f t="shared" si="2013"/>
        <v>-</v>
      </c>
      <c r="BC281" s="8" t="str">
        <f t="shared" si="2013"/>
        <v>-</v>
      </c>
      <c r="BD281" s="8" t="str">
        <f t="shared" si="2013"/>
        <v>-</v>
      </c>
      <c r="BE281" s="8" t="str">
        <f t="shared" si="2013"/>
        <v>-</v>
      </c>
      <c r="BF281" s="8" t="str">
        <f t="shared" si="2013"/>
        <v>-</v>
      </c>
      <c r="BG281" s="8" t="str">
        <f t="shared" si="2013"/>
        <v>-</v>
      </c>
      <c r="BH281" s="8" t="str">
        <f t="shared" si="2013"/>
        <v>-</v>
      </c>
      <c r="BI281" s="8">
        <f t="shared" si="2013"/>
        <v>0</v>
      </c>
      <c r="BJ281" s="8" t="str">
        <f t="shared" si="2013"/>
        <v>-</v>
      </c>
      <c r="BK281" s="8" t="str">
        <f t="shared" si="2013"/>
        <v>-</v>
      </c>
      <c r="BL281" s="8" t="str">
        <f t="shared" si="2013"/>
        <v>-</v>
      </c>
      <c r="BM281" s="8" t="str">
        <f t="shared" si="2013"/>
        <v>-</v>
      </c>
      <c r="BN281" s="8" t="str">
        <f t="shared" si="2013"/>
        <v>-</v>
      </c>
      <c r="BO281" s="8" t="str">
        <f>BO$5</f>
        <v>-</v>
      </c>
      <c r="BP281" s="8" t="str">
        <f t="shared" si="2013"/>
        <v>-</v>
      </c>
      <c r="BQ281" s="8" t="str">
        <f t="shared" si="2013"/>
        <v>-</v>
      </c>
      <c r="BR281" s="8" t="str">
        <f>BR$5</f>
        <v>-</v>
      </c>
      <c r="BS281" s="8">
        <f t="shared" ref="BS281:DI281" si="2014">BS$5</f>
        <v>0</v>
      </c>
      <c r="BT281" s="8" t="str">
        <f t="shared" si="2014"/>
        <v>-</v>
      </c>
      <c r="BU281" s="8" t="str">
        <f t="shared" si="2014"/>
        <v>-</v>
      </c>
      <c r="BV281" s="8" t="str">
        <f t="shared" si="2014"/>
        <v>-</v>
      </c>
      <c r="BW281" s="8" t="str">
        <f t="shared" si="2014"/>
        <v>-</v>
      </c>
      <c r="BX281" s="8" t="str">
        <f t="shared" si="2014"/>
        <v>-</v>
      </c>
      <c r="BY281" s="8" t="str">
        <f t="shared" si="2014"/>
        <v>-</v>
      </c>
      <c r="BZ281" s="8" t="str">
        <f t="shared" si="2014"/>
        <v>-</v>
      </c>
      <c r="CA281" s="8" t="str">
        <f t="shared" si="2014"/>
        <v>-</v>
      </c>
      <c r="CB281" s="8" t="str">
        <f t="shared" si="2014"/>
        <v>-</v>
      </c>
      <c r="CC281" s="8" t="str">
        <f t="shared" si="2014"/>
        <v>-</v>
      </c>
      <c r="CD281" s="8" t="str">
        <f t="shared" si="2014"/>
        <v>-</v>
      </c>
      <c r="CE281" s="8" t="str">
        <f t="shared" si="2014"/>
        <v>-</v>
      </c>
      <c r="CF281" s="8" t="str">
        <f t="shared" si="2014"/>
        <v>-</v>
      </c>
      <c r="CG281" s="8" t="str">
        <f t="shared" si="2014"/>
        <v>-</v>
      </c>
      <c r="CH281" s="8" t="str">
        <f t="shared" si="2014"/>
        <v>-</v>
      </c>
      <c r="CI281" s="8" t="str">
        <f t="shared" si="2014"/>
        <v>-</v>
      </c>
      <c r="CJ281" s="8" t="str">
        <f t="shared" si="2014"/>
        <v>-</v>
      </c>
      <c r="CK281" s="8" t="str">
        <f t="shared" si="2014"/>
        <v>-</v>
      </c>
      <c r="CL281" s="8" t="str">
        <f t="shared" si="2014"/>
        <v>-</v>
      </c>
      <c r="CM281" s="8" t="str">
        <f t="shared" si="2014"/>
        <v>-</v>
      </c>
      <c r="CN281" s="8">
        <f t="shared" si="2014"/>
        <v>0</v>
      </c>
      <c r="CO281" s="8" t="str">
        <f t="shared" si="2014"/>
        <v>-</v>
      </c>
      <c r="CP281" s="8" t="str">
        <f t="shared" si="2014"/>
        <v>-</v>
      </c>
      <c r="CQ281" s="8">
        <f t="shared" si="2014"/>
        <v>1</v>
      </c>
      <c r="CR281" s="8" t="str">
        <f t="shared" si="2014"/>
        <v>-</v>
      </c>
      <c r="CS281" s="8" t="str">
        <f t="shared" si="2014"/>
        <v>-</v>
      </c>
      <c r="CT281" s="8" t="str">
        <f t="shared" si="2014"/>
        <v>-</v>
      </c>
      <c r="CU281" s="8" t="str">
        <f t="shared" si="2014"/>
        <v>-</v>
      </c>
      <c r="CV281" s="8" t="str">
        <f t="shared" si="2014"/>
        <v>-</v>
      </c>
      <c r="CW281" s="8" t="str">
        <f t="shared" si="2014"/>
        <v>-</v>
      </c>
      <c r="CX281" s="8" t="str">
        <f t="shared" si="2014"/>
        <v>-</v>
      </c>
      <c r="CY281" s="8" t="str">
        <f t="shared" si="2014"/>
        <v>-</v>
      </c>
      <c r="CZ281" s="8" t="str">
        <f t="shared" si="2014"/>
        <v>-</v>
      </c>
      <c r="DA281" s="8" t="str">
        <f t="shared" si="2014"/>
        <v>-</v>
      </c>
      <c r="DB281" s="8" t="str">
        <f t="shared" si="2014"/>
        <v>-</v>
      </c>
      <c r="DC281" s="8" t="str">
        <f t="shared" si="2014"/>
        <v>-</v>
      </c>
      <c r="DD281" s="8" t="str">
        <f t="shared" si="2014"/>
        <v>-</v>
      </c>
      <c r="DE281" s="8" t="str">
        <f t="shared" si="2014"/>
        <v>-</v>
      </c>
      <c r="DF281" s="8" t="str">
        <f t="shared" si="2014"/>
        <v>-</v>
      </c>
      <c r="DG281" s="8" t="str">
        <f t="shared" si="2014"/>
        <v>-</v>
      </c>
      <c r="DH281" s="8" t="str">
        <f t="shared" si="2014"/>
        <v>-</v>
      </c>
      <c r="DI281" s="8" t="str">
        <f t="shared" si="2014"/>
        <v>-</v>
      </c>
      <c r="DJ281" s="8">
        <f t="shared" si="2013"/>
        <v>0</v>
      </c>
      <c r="DK281" s="8" t="str">
        <f t="shared" si="2013"/>
        <v>-</v>
      </c>
      <c r="DL281" s="8" t="str">
        <f t="shared" si="2013"/>
        <v>-</v>
      </c>
      <c r="DM281" s="8" t="str">
        <f t="shared" si="2013"/>
        <v>-</v>
      </c>
      <c r="DN281" s="586" t="str">
        <f t="shared" si="2013"/>
        <v>-</v>
      </c>
      <c r="DO281" s="8" t="str">
        <f t="shared" si="2013"/>
        <v>-</v>
      </c>
      <c r="DP281" s="8" t="str">
        <f t="shared" si="2013"/>
        <v>-</v>
      </c>
      <c r="DQ281" s="8" t="str">
        <f t="shared" si="2013"/>
        <v>-</v>
      </c>
      <c r="DR281" s="586" t="str">
        <f t="shared" si="2013"/>
        <v>-</v>
      </c>
      <c r="DS281" s="8" t="str">
        <f t="shared" ref="DS281:EO281" si="2015">DS$5</f>
        <v>-</v>
      </c>
      <c r="DT281" s="8" t="str">
        <f t="shared" si="2015"/>
        <v>-</v>
      </c>
      <c r="DU281" s="8" t="str">
        <f t="shared" si="2015"/>
        <v>-</v>
      </c>
      <c r="DV281" s="8" t="str">
        <f t="shared" si="2015"/>
        <v>-</v>
      </c>
      <c r="DW281" s="8" t="str">
        <f t="shared" si="2015"/>
        <v>-</v>
      </c>
      <c r="DX281" s="8" t="str">
        <f t="shared" si="2015"/>
        <v>-</v>
      </c>
      <c r="DY281" s="8" t="str">
        <f t="shared" si="2015"/>
        <v>-</v>
      </c>
      <c r="DZ281" s="8" t="str">
        <f t="shared" si="2015"/>
        <v>-</v>
      </c>
      <c r="EA281" s="8" t="str">
        <f t="shared" si="2015"/>
        <v>-</v>
      </c>
      <c r="EB281" s="8" t="str">
        <f t="shared" si="2015"/>
        <v>-</v>
      </c>
      <c r="EC281" s="8" t="str">
        <f t="shared" si="2015"/>
        <v>-</v>
      </c>
      <c r="ED281" s="8" t="str">
        <f t="shared" si="2015"/>
        <v>-</v>
      </c>
      <c r="EE281" s="8" t="str">
        <f t="shared" si="2015"/>
        <v>-</v>
      </c>
      <c r="EF281" s="8" t="str">
        <f t="shared" si="2015"/>
        <v>-</v>
      </c>
      <c r="EG281" s="8" t="str">
        <f t="shared" si="2015"/>
        <v>-</v>
      </c>
      <c r="EH281" s="8" t="str">
        <f t="shared" si="2015"/>
        <v>-</v>
      </c>
      <c r="EI281" s="8" t="str">
        <f t="shared" si="2015"/>
        <v>-</v>
      </c>
      <c r="EJ281" s="8" t="str">
        <f t="shared" si="2015"/>
        <v>-</v>
      </c>
      <c r="EK281" s="8" t="str">
        <f t="shared" si="2015"/>
        <v>-</v>
      </c>
      <c r="EL281" s="8" t="str">
        <f t="shared" si="2015"/>
        <v>-</v>
      </c>
      <c r="EM281" s="8" t="str">
        <f t="shared" si="2015"/>
        <v>-</v>
      </c>
      <c r="EN281" s="8" t="str">
        <f t="shared" si="2015"/>
        <v>-</v>
      </c>
      <c r="EO281" s="8" t="str">
        <f t="shared" si="2015"/>
        <v>-</v>
      </c>
      <c r="EP281" s="8" t="str">
        <f t="shared" si="2013"/>
        <v>-</v>
      </c>
      <c r="EQ281" s="8">
        <f t="shared" si="2013"/>
        <v>1</v>
      </c>
      <c r="ER281" s="8">
        <f t="shared" si="2013"/>
        <v>1</v>
      </c>
      <c r="ES281" s="8">
        <f t="shared" si="2013"/>
        <v>0</v>
      </c>
      <c r="ET281" s="8" t="str">
        <f t="shared" si="2013"/>
        <v>-</v>
      </c>
      <c r="EU281" s="8" t="str">
        <f t="shared" si="2013"/>
        <v>-</v>
      </c>
      <c r="EV281" s="8" t="str">
        <f t="shared" si="2013"/>
        <v>-</v>
      </c>
      <c r="EW281" s="8" t="str">
        <f t="shared" si="2013"/>
        <v>-</v>
      </c>
      <c r="EX281" s="8" t="str">
        <f t="shared" si="2013"/>
        <v>-</v>
      </c>
      <c r="EY281" s="8" t="str">
        <f t="shared" si="2013"/>
        <v>-</v>
      </c>
      <c r="EZ281" s="8" t="str">
        <f t="shared" si="2013"/>
        <v>-</v>
      </c>
      <c r="FA281" s="8" t="str">
        <f t="shared" si="2013"/>
        <v>-</v>
      </c>
      <c r="FB281" s="8" t="str">
        <f t="shared" si="2013"/>
        <v>-</v>
      </c>
      <c r="FC281" s="8" t="str">
        <f t="shared" si="2013"/>
        <v>-</v>
      </c>
      <c r="FD281" s="8" t="str">
        <f t="shared" si="2013"/>
        <v>-</v>
      </c>
      <c r="FE281" s="8" t="str">
        <f t="shared" si="2013"/>
        <v>-</v>
      </c>
      <c r="FF281" s="8">
        <f t="shared" ref="FF281:JZ281" si="2016">FF$5</f>
        <v>0</v>
      </c>
      <c r="FG281" s="8">
        <f t="shared" si="2016"/>
        <v>0</v>
      </c>
      <c r="FH281" s="8">
        <f t="shared" si="2016"/>
        <v>0</v>
      </c>
      <c r="FI281" s="8">
        <f t="shared" si="2016"/>
        <v>0</v>
      </c>
      <c r="FJ281" s="8">
        <f t="shared" si="2016"/>
        <v>0</v>
      </c>
      <c r="FK281" s="8"/>
      <c r="FL281" s="8">
        <f t="shared" si="2016"/>
        <v>0</v>
      </c>
      <c r="FM281" s="8"/>
      <c r="FN281" s="8">
        <f t="shared" si="2016"/>
        <v>0</v>
      </c>
      <c r="FO281" s="8">
        <f t="shared" si="2016"/>
        <v>0</v>
      </c>
      <c r="FP281" s="8">
        <f t="shared" si="2016"/>
        <v>0</v>
      </c>
      <c r="FQ281" s="8">
        <f t="shared" si="2016"/>
        <v>0</v>
      </c>
      <c r="FR281" s="8">
        <f t="shared" si="2016"/>
        <v>0</v>
      </c>
      <c r="FS281" s="8">
        <f t="shared" si="2016"/>
        <v>0</v>
      </c>
      <c r="FT281" s="8">
        <f t="shared" si="2016"/>
        <v>0</v>
      </c>
      <c r="FU281" s="8">
        <f t="shared" si="2016"/>
        <v>0</v>
      </c>
      <c r="FV281" s="8">
        <f t="shared" si="2016"/>
        <v>0</v>
      </c>
      <c r="FW281" s="8">
        <f t="shared" si="2016"/>
        <v>0</v>
      </c>
      <c r="FX281" s="8">
        <f t="shared" si="2016"/>
        <v>0</v>
      </c>
      <c r="FY281" s="8">
        <f t="shared" si="2016"/>
        <v>0</v>
      </c>
      <c r="FZ281" s="8">
        <f t="shared" si="2016"/>
        <v>0</v>
      </c>
      <c r="GA281" s="8">
        <f t="shared" si="2016"/>
        <v>0</v>
      </c>
      <c r="GB281" s="8">
        <f t="shared" si="2016"/>
        <v>0</v>
      </c>
      <c r="GC281" s="8">
        <f t="shared" si="2016"/>
        <v>0</v>
      </c>
      <c r="GD281" s="8">
        <f t="shared" si="2016"/>
        <v>0</v>
      </c>
      <c r="GE281" s="8">
        <f t="shared" si="2016"/>
        <v>0</v>
      </c>
      <c r="GF281" s="8">
        <f t="shared" si="2016"/>
        <v>0</v>
      </c>
      <c r="GG281" s="8">
        <f t="shared" si="2016"/>
        <v>0</v>
      </c>
      <c r="GH281" s="8">
        <f t="shared" si="2016"/>
        <v>0</v>
      </c>
      <c r="GI281" s="8">
        <f t="shared" si="2016"/>
        <v>0</v>
      </c>
      <c r="GJ281" s="8">
        <f t="shared" si="2016"/>
        <v>0</v>
      </c>
      <c r="GK281" s="8">
        <f t="shared" si="2016"/>
        <v>0</v>
      </c>
      <c r="GL281" s="8">
        <f t="shared" si="2016"/>
        <v>0</v>
      </c>
      <c r="GM281" s="8">
        <f t="shared" si="2016"/>
        <v>0</v>
      </c>
      <c r="GN281" s="8">
        <f t="shared" si="2016"/>
        <v>0</v>
      </c>
      <c r="GO281" s="8">
        <f t="shared" si="2016"/>
        <v>0</v>
      </c>
      <c r="GP281" s="8">
        <f t="shared" si="2016"/>
        <v>0</v>
      </c>
      <c r="GQ281" s="8">
        <f t="shared" si="2016"/>
        <v>0</v>
      </c>
      <c r="GR281" s="8">
        <f t="shared" si="2016"/>
        <v>0</v>
      </c>
      <c r="GS281" s="8">
        <f t="shared" si="2016"/>
        <v>0</v>
      </c>
      <c r="GT281" s="8"/>
      <c r="GU281" s="8">
        <f t="shared" si="2016"/>
        <v>0</v>
      </c>
      <c r="GV281" s="8"/>
      <c r="GW281" s="8">
        <f t="shared" si="2016"/>
        <v>0</v>
      </c>
      <c r="GX281" s="8">
        <f t="shared" si="2016"/>
        <v>0</v>
      </c>
      <c r="GY281" s="8"/>
      <c r="GZ281" s="8">
        <f t="shared" si="2016"/>
        <v>0</v>
      </c>
      <c r="HA281" s="8"/>
      <c r="HB281" s="8">
        <f t="shared" si="2016"/>
        <v>0</v>
      </c>
      <c r="HC281" s="8">
        <f t="shared" si="2016"/>
        <v>0</v>
      </c>
      <c r="HD281" s="8"/>
      <c r="HE281" s="8">
        <f t="shared" si="2016"/>
        <v>0</v>
      </c>
      <c r="HF281" s="8"/>
      <c r="HG281" s="8">
        <f t="shared" si="2016"/>
        <v>0</v>
      </c>
      <c r="HH281" s="8">
        <f t="shared" si="2016"/>
        <v>0</v>
      </c>
      <c r="HI281" s="8"/>
      <c r="HJ281" s="8">
        <f t="shared" si="2016"/>
        <v>0</v>
      </c>
      <c r="HK281" s="8"/>
      <c r="HL281" s="8">
        <f t="shared" si="2016"/>
        <v>0</v>
      </c>
      <c r="HM281" s="8">
        <f t="shared" si="2016"/>
        <v>0</v>
      </c>
      <c r="HN281" s="8"/>
      <c r="HO281" s="8">
        <f t="shared" si="2016"/>
        <v>0</v>
      </c>
      <c r="HP281" s="8">
        <f t="shared" si="2016"/>
        <v>0</v>
      </c>
      <c r="HQ281" s="8">
        <f t="shared" si="2016"/>
        <v>0</v>
      </c>
      <c r="HR281" s="8">
        <f t="shared" si="2016"/>
        <v>0</v>
      </c>
      <c r="HS281" s="8">
        <f t="shared" si="2016"/>
        <v>0</v>
      </c>
      <c r="HT281" s="8"/>
      <c r="HU281" s="8">
        <f t="shared" si="2016"/>
        <v>0</v>
      </c>
      <c r="HV281" s="8"/>
      <c r="HW281" s="8">
        <f t="shared" si="2016"/>
        <v>0</v>
      </c>
      <c r="HX281" s="8">
        <f t="shared" si="2016"/>
        <v>0</v>
      </c>
      <c r="HY281" s="8">
        <f t="shared" si="2016"/>
        <v>0</v>
      </c>
      <c r="HZ281" s="8">
        <f t="shared" si="2016"/>
        <v>0</v>
      </c>
      <c r="IA281" s="8">
        <f t="shared" si="2016"/>
        <v>0</v>
      </c>
      <c r="IB281" s="8">
        <f t="shared" si="2016"/>
        <v>0</v>
      </c>
      <c r="IC281" s="8">
        <f t="shared" si="2016"/>
        <v>0</v>
      </c>
      <c r="ID281" s="8">
        <f t="shared" si="2016"/>
        <v>0</v>
      </c>
      <c r="IE281" s="8">
        <f t="shared" si="2016"/>
        <v>0</v>
      </c>
      <c r="IF281" s="8">
        <f t="shared" si="2016"/>
        <v>0</v>
      </c>
      <c r="IG281" s="8">
        <f t="shared" si="2016"/>
        <v>0</v>
      </c>
      <c r="IH281" s="8">
        <f t="shared" si="2016"/>
        <v>0</v>
      </c>
      <c r="II281" s="8">
        <f t="shared" si="2016"/>
        <v>0</v>
      </c>
      <c r="IJ281" s="8">
        <f t="shared" si="2016"/>
        <v>0</v>
      </c>
      <c r="IK281" s="8">
        <f t="shared" si="2016"/>
        <v>0</v>
      </c>
      <c r="IL281" s="8">
        <f t="shared" si="2016"/>
        <v>0</v>
      </c>
      <c r="IM281" s="8">
        <f t="shared" si="2016"/>
        <v>0</v>
      </c>
      <c r="IN281" s="8">
        <f t="shared" si="2016"/>
        <v>0</v>
      </c>
      <c r="IO281" s="8">
        <f t="shared" si="2016"/>
        <v>0</v>
      </c>
      <c r="IP281" s="8">
        <f t="shared" si="2016"/>
        <v>0</v>
      </c>
      <c r="IQ281" s="8">
        <f t="shared" si="2016"/>
        <v>0</v>
      </c>
      <c r="IR281" s="8">
        <f t="shared" si="2016"/>
        <v>0</v>
      </c>
      <c r="IS281" s="8">
        <f t="shared" si="2016"/>
        <v>0</v>
      </c>
      <c r="IT281" s="8">
        <f t="shared" si="2016"/>
        <v>0</v>
      </c>
      <c r="IU281" s="8">
        <f t="shared" si="2016"/>
        <v>0</v>
      </c>
      <c r="IV281" s="8">
        <f t="shared" si="2016"/>
        <v>0</v>
      </c>
      <c r="IW281" s="8">
        <f t="shared" si="2016"/>
        <v>0</v>
      </c>
      <c r="IX281" s="8">
        <f t="shared" si="2016"/>
        <v>0</v>
      </c>
      <c r="IY281" s="8">
        <f t="shared" si="2016"/>
        <v>0</v>
      </c>
      <c r="IZ281" s="8">
        <f t="shared" si="2016"/>
        <v>0</v>
      </c>
      <c r="JA281" s="8">
        <f t="shared" si="2016"/>
        <v>0</v>
      </c>
      <c r="JB281" s="8">
        <f t="shared" si="2016"/>
        <v>0</v>
      </c>
      <c r="JC281" s="8"/>
      <c r="JD281" s="8">
        <f t="shared" si="2016"/>
        <v>0</v>
      </c>
      <c r="JE281" s="8"/>
      <c r="JF281" s="8">
        <f t="shared" si="2016"/>
        <v>0</v>
      </c>
      <c r="JG281" s="8">
        <f t="shared" si="2016"/>
        <v>0</v>
      </c>
      <c r="JH281" s="8"/>
      <c r="JI281" s="8">
        <f t="shared" si="2016"/>
        <v>0</v>
      </c>
      <c r="JJ281" s="8"/>
      <c r="JK281" s="8">
        <f t="shared" si="2016"/>
        <v>0</v>
      </c>
      <c r="JL281" s="8">
        <f t="shared" si="2016"/>
        <v>0</v>
      </c>
      <c r="JM281" s="8"/>
      <c r="JN281" s="8">
        <f t="shared" si="2016"/>
        <v>0</v>
      </c>
      <c r="JO281" s="8"/>
      <c r="JP281" s="8">
        <f t="shared" si="2016"/>
        <v>0</v>
      </c>
      <c r="JQ281" s="8">
        <f t="shared" si="2016"/>
        <v>0</v>
      </c>
      <c r="JR281" s="8"/>
      <c r="JS281" s="8">
        <f t="shared" si="2016"/>
        <v>0</v>
      </c>
      <c r="JT281" s="8"/>
      <c r="JU281" s="8">
        <f t="shared" si="2016"/>
        <v>0</v>
      </c>
      <c r="JV281" s="8">
        <f t="shared" si="2016"/>
        <v>0</v>
      </c>
      <c r="JW281" s="8"/>
      <c r="JX281" s="8">
        <f t="shared" si="2016"/>
        <v>0</v>
      </c>
      <c r="JY281" s="8">
        <f t="shared" si="2016"/>
        <v>0</v>
      </c>
      <c r="JZ281" s="8">
        <f t="shared" si="2016"/>
        <v>0</v>
      </c>
      <c r="KA281" s="8" t="str">
        <f t="shared" ref="KA281:KC281" si="2017">KA$5</f>
        <v>-</v>
      </c>
      <c r="KB281" s="8">
        <f t="shared" si="2017"/>
        <v>0</v>
      </c>
      <c r="KC281" s="8" t="str">
        <f t="shared" si="2017"/>
        <v>-</v>
      </c>
      <c r="KD281" s="8" t="str">
        <f t="shared" ref="KD281:NY281" si="2018">KD$5</f>
        <v>-</v>
      </c>
      <c r="KE281" s="8">
        <f t="shared" si="2018"/>
        <v>0</v>
      </c>
      <c r="KF281" s="8">
        <f>KF$5</f>
        <v>0</v>
      </c>
      <c r="KG281" s="8">
        <f>KG$5</f>
        <v>0</v>
      </c>
      <c r="KH281" s="8">
        <f>KH$5</f>
        <v>0</v>
      </c>
      <c r="KI281" s="8">
        <f>KI$5</f>
        <v>0</v>
      </c>
      <c r="KJ281" s="8" t="str">
        <f t="shared" si="2018"/>
        <v>-</v>
      </c>
      <c r="KK281" s="8" t="str">
        <f t="shared" si="2018"/>
        <v>-</v>
      </c>
      <c r="KL281" s="8" t="str">
        <f t="shared" si="2018"/>
        <v>-</v>
      </c>
      <c r="KM281" s="8" t="str">
        <f t="shared" si="2018"/>
        <v>-</v>
      </c>
      <c r="KN281" s="8" t="str">
        <f t="shared" si="2018"/>
        <v>-</v>
      </c>
      <c r="KO281" s="8" t="str">
        <f t="shared" si="2018"/>
        <v>-</v>
      </c>
      <c r="KP281" s="8" t="str">
        <f t="shared" si="2018"/>
        <v>-</v>
      </c>
      <c r="KQ281" s="8" t="str">
        <f t="shared" si="2018"/>
        <v>-</v>
      </c>
      <c r="KR281" s="8" t="str">
        <f t="shared" si="2018"/>
        <v>-</v>
      </c>
      <c r="KS281" s="8" t="str">
        <f t="shared" si="2018"/>
        <v>-</v>
      </c>
      <c r="KT281" s="8" t="str">
        <f t="shared" si="2018"/>
        <v>-</v>
      </c>
      <c r="KU281" s="8" t="str">
        <f t="shared" si="2018"/>
        <v>-</v>
      </c>
      <c r="KV281" s="8" t="str">
        <f t="shared" si="2018"/>
        <v>-</v>
      </c>
      <c r="KW281" s="8">
        <f t="shared" si="2018"/>
        <v>1</v>
      </c>
      <c r="KX281" s="8">
        <f t="shared" si="2018"/>
        <v>0</v>
      </c>
      <c r="KY281" s="8">
        <f t="shared" si="2018"/>
        <v>1</v>
      </c>
      <c r="KZ281" s="8">
        <f t="shared" si="2018"/>
        <v>1</v>
      </c>
      <c r="LA281" s="8">
        <f t="shared" si="2018"/>
        <v>1</v>
      </c>
      <c r="LB281" s="8">
        <f t="shared" si="2018"/>
        <v>1</v>
      </c>
      <c r="LC281" s="8">
        <f t="shared" si="2018"/>
        <v>0</v>
      </c>
      <c r="LD281" s="8">
        <f t="shared" si="2018"/>
        <v>1</v>
      </c>
      <c r="LE281" s="8">
        <f t="shared" si="2018"/>
        <v>0</v>
      </c>
      <c r="LF281" s="8">
        <f t="shared" si="2018"/>
        <v>0</v>
      </c>
      <c r="LG281" s="8">
        <f t="shared" si="2018"/>
        <v>1</v>
      </c>
      <c r="LH281" s="8">
        <f t="shared" si="2018"/>
        <v>0</v>
      </c>
      <c r="LI281" s="8">
        <f t="shared" si="2018"/>
        <v>0</v>
      </c>
      <c r="LJ281" s="8">
        <f t="shared" si="2018"/>
        <v>0</v>
      </c>
      <c r="LK281" s="8">
        <f t="shared" si="2018"/>
        <v>0</v>
      </c>
      <c r="LL281" s="8">
        <f t="shared" si="2018"/>
        <v>1</v>
      </c>
      <c r="LM281" s="8">
        <f t="shared" si="2018"/>
        <v>0</v>
      </c>
      <c r="LN281" s="8">
        <f t="shared" si="2018"/>
        <v>1</v>
      </c>
      <c r="LO281" s="8">
        <f t="shared" si="2018"/>
        <v>0</v>
      </c>
      <c r="LP281" s="8">
        <f t="shared" si="2018"/>
        <v>0</v>
      </c>
      <c r="LQ281" s="8">
        <f t="shared" si="2018"/>
        <v>0</v>
      </c>
      <c r="LR281" s="8">
        <f t="shared" si="2018"/>
        <v>0</v>
      </c>
      <c r="LS281" s="8">
        <f t="shared" si="2018"/>
        <v>0</v>
      </c>
      <c r="LT281" s="8">
        <f t="shared" si="2018"/>
        <v>0</v>
      </c>
      <c r="LU281" s="8">
        <f t="shared" si="2018"/>
        <v>0</v>
      </c>
      <c r="LV281" s="8">
        <f t="shared" si="2018"/>
        <v>0</v>
      </c>
      <c r="LW281" s="8">
        <f t="shared" si="2018"/>
        <v>0</v>
      </c>
      <c r="LX281" s="8">
        <f t="shared" si="2018"/>
        <v>0</v>
      </c>
      <c r="LY281" s="8">
        <f t="shared" si="2018"/>
        <v>0</v>
      </c>
      <c r="LZ281" s="8">
        <f t="shared" si="2018"/>
        <v>0</v>
      </c>
      <c r="MA281" s="8">
        <f t="shared" si="2018"/>
        <v>0</v>
      </c>
      <c r="MB281" s="8">
        <f t="shared" si="2018"/>
        <v>0</v>
      </c>
      <c r="MC281" s="8">
        <f t="shared" si="2018"/>
        <v>0</v>
      </c>
      <c r="MD281" s="8">
        <f t="shared" si="2018"/>
        <v>0</v>
      </c>
      <c r="ME281" s="8">
        <f t="shared" si="2018"/>
        <v>0</v>
      </c>
      <c r="MF281" s="8">
        <f t="shared" si="2018"/>
        <v>0</v>
      </c>
      <c r="MG281" s="8">
        <f t="shared" si="2018"/>
        <v>0</v>
      </c>
      <c r="MH281" s="8">
        <f t="shared" si="2018"/>
        <v>0</v>
      </c>
      <c r="MI281" s="8">
        <f t="shared" si="2018"/>
        <v>0</v>
      </c>
      <c r="MJ281" s="8">
        <f t="shared" si="2018"/>
        <v>0</v>
      </c>
      <c r="MK281" s="8">
        <f t="shared" si="2018"/>
        <v>0</v>
      </c>
      <c r="ML281" s="8">
        <f t="shared" si="2018"/>
        <v>0</v>
      </c>
      <c r="MM281" s="8">
        <f t="shared" si="2018"/>
        <v>0</v>
      </c>
      <c r="MN281" s="8">
        <f t="shared" si="2018"/>
        <v>0</v>
      </c>
      <c r="MO281" s="8">
        <f t="shared" si="2018"/>
        <v>0</v>
      </c>
      <c r="MP281" s="8">
        <f t="shared" si="2018"/>
        <v>0</v>
      </c>
      <c r="MQ281" s="8">
        <f t="shared" si="2018"/>
        <v>0</v>
      </c>
      <c r="MR281" s="8">
        <f t="shared" si="2018"/>
        <v>0</v>
      </c>
      <c r="MS281" s="8">
        <f t="shared" si="2018"/>
        <v>0</v>
      </c>
      <c r="MT281" s="8">
        <f t="shared" si="2018"/>
        <v>0</v>
      </c>
      <c r="MU281" s="8">
        <f t="shared" si="2018"/>
        <v>1</v>
      </c>
      <c r="MV281" s="8">
        <f>MV$5</f>
        <v>0</v>
      </c>
      <c r="MW281" s="8">
        <f>MW$5</f>
        <v>0</v>
      </c>
      <c r="MX281" s="8">
        <f>MX$5</f>
        <v>0</v>
      </c>
      <c r="MY281" s="8">
        <f t="shared" si="2018"/>
        <v>0</v>
      </c>
      <c r="MZ281" s="8">
        <f t="shared" si="2018"/>
        <v>1</v>
      </c>
      <c r="NA281" s="8">
        <f t="shared" si="2018"/>
        <v>0</v>
      </c>
      <c r="NB281" s="8" t="str">
        <f>NB$5</f>
        <v>-</v>
      </c>
      <c r="NC281" s="8" t="str">
        <f t="shared" si="2018"/>
        <v>-</v>
      </c>
      <c r="ND281" s="8" t="str">
        <f t="shared" si="2018"/>
        <v>-</v>
      </c>
      <c r="NE281" s="8" t="str">
        <f t="shared" si="2018"/>
        <v>-</v>
      </c>
      <c r="NF281" s="8" t="str">
        <f t="shared" si="2018"/>
        <v>-</v>
      </c>
      <c r="NG281" s="8" t="str">
        <f t="shared" si="2018"/>
        <v>-</v>
      </c>
      <c r="NH281" s="8" t="str">
        <f t="shared" si="2018"/>
        <v>-</v>
      </c>
      <c r="NI281" s="8" t="str">
        <f t="shared" si="2018"/>
        <v>-</v>
      </c>
      <c r="NJ281" s="8" t="str">
        <f t="shared" si="2018"/>
        <v>-</v>
      </c>
      <c r="NK281" s="8" t="str">
        <f>NK$5</f>
        <v>-</v>
      </c>
      <c r="NL281" s="8" t="str">
        <f t="shared" si="2018"/>
        <v>-</v>
      </c>
      <c r="NM281" s="8" t="str">
        <f t="shared" si="2018"/>
        <v>-</v>
      </c>
      <c r="NN281" s="8" t="str">
        <f t="shared" si="2018"/>
        <v>-</v>
      </c>
      <c r="NO281" s="8" t="str">
        <f t="shared" si="2018"/>
        <v>-</v>
      </c>
      <c r="NP281" s="8" t="str">
        <f t="shared" si="2018"/>
        <v>-</v>
      </c>
      <c r="NQ281" s="8" t="str">
        <f t="shared" si="2018"/>
        <v>-</v>
      </c>
      <c r="NR281" s="8" t="str">
        <f t="shared" si="2018"/>
        <v>-</v>
      </c>
      <c r="NS281" s="8" t="str">
        <f t="shared" si="2018"/>
        <v>-</v>
      </c>
      <c r="NT281" s="8" t="str">
        <f t="shared" si="2018"/>
        <v>-</v>
      </c>
      <c r="NU281" s="8" t="str">
        <f t="shared" si="2018"/>
        <v>-</v>
      </c>
      <c r="NV281" s="8" t="str">
        <f t="shared" si="2018"/>
        <v>-</v>
      </c>
      <c r="NW281" s="8" t="str">
        <f t="shared" si="2018"/>
        <v>-</v>
      </c>
      <c r="NX281" s="8" t="str">
        <f t="shared" si="2018"/>
        <v>-</v>
      </c>
      <c r="NY281" s="8" t="str">
        <f t="shared" si="2018"/>
        <v>-</v>
      </c>
      <c r="NZ281" s="8" t="str">
        <f t="shared" ref="NZ281:PB281" si="2019">NZ$5</f>
        <v>-</v>
      </c>
      <c r="OA281" s="8" t="str">
        <f t="shared" si="2019"/>
        <v>-</v>
      </c>
      <c r="OB281" s="8" t="str">
        <f t="shared" si="2019"/>
        <v>-</v>
      </c>
      <c r="OC281" s="8" t="str">
        <f t="shared" si="2019"/>
        <v>-</v>
      </c>
      <c r="OD281" s="8" t="str">
        <f t="shared" si="2019"/>
        <v>-</v>
      </c>
      <c r="OE281" s="8" t="str">
        <f t="shared" si="2019"/>
        <v>-</v>
      </c>
      <c r="OF281" s="8" t="str">
        <f t="shared" si="2019"/>
        <v>-</v>
      </c>
      <c r="OG281" s="8" t="str">
        <f t="shared" si="2019"/>
        <v>-</v>
      </c>
      <c r="OH281" s="8" t="str">
        <f t="shared" si="2019"/>
        <v>-</v>
      </c>
      <c r="OI281" s="8" t="str">
        <f t="shared" si="2019"/>
        <v>-</v>
      </c>
      <c r="OJ281" s="8" t="str">
        <f t="shared" si="2019"/>
        <v>-</v>
      </c>
      <c r="OK281" s="8" t="str">
        <f t="shared" si="2019"/>
        <v>-</v>
      </c>
      <c r="OL281" s="8" t="str">
        <f t="shared" si="2019"/>
        <v>-</v>
      </c>
      <c r="OM281" s="8" t="str">
        <f t="shared" si="2019"/>
        <v>-</v>
      </c>
      <c r="ON281" s="8" t="str">
        <f t="shared" si="2019"/>
        <v>-</v>
      </c>
      <c r="OO281" s="8" t="str">
        <f t="shared" si="2019"/>
        <v>-</v>
      </c>
      <c r="OP281" s="8" t="str">
        <f t="shared" si="2019"/>
        <v>-</v>
      </c>
      <c r="OQ281" s="8" t="str">
        <f t="shared" si="2019"/>
        <v>-</v>
      </c>
      <c r="OR281" s="8" t="str">
        <f t="shared" si="2019"/>
        <v>-</v>
      </c>
      <c r="OS281" s="8" t="str">
        <f t="shared" si="2019"/>
        <v>-</v>
      </c>
      <c r="OT281" s="8" t="str">
        <f t="shared" si="2019"/>
        <v>-</v>
      </c>
      <c r="OU281" s="8" t="str">
        <f t="shared" si="2019"/>
        <v>-</v>
      </c>
      <c r="OV281" s="8" t="str">
        <f t="shared" si="2019"/>
        <v>-</v>
      </c>
      <c r="OW281" s="8" t="str">
        <f t="shared" si="2019"/>
        <v>-</v>
      </c>
      <c r="OX281" s="8" t="str">
        <f t="shared" si="2019"/>
        <v>-</v>
      </c>
      <c r="OY281" s="8" t="str">
        <f t="shared" si="2019"/>
        <v>-</v>
      </c>
      <c r="OZ281" s="8" t="str">
        <f t="shared" si="2019"/>
        <v>-</v>
      </c>
      <c r="PA281" s="8" t="str">
        <f t="shared" si="2019"/>
        <v>-</v>
      </c>
      <c r="PB281" s="8" t="str">
        <f t="shared" si="2019"/>
        <v>-</v>
      </c>
      <c r="PC281" s="8">
        <f t="shared" ref="PC281:RZ281" si="2020">PC$5</f>
        <v>1</v>
      </c>
      <c r="PD281" s="8">
        <f t="shared" si="2020"/>
        <v>0</v>
      </c>
      <c r="PE281" s="8" t="str">
        <f t="shared" si="2020"/>
        <v>-</v>
      </c>
      <c r="PF281" s="8" t="str">
        <f t="shared" si="2020"/>
        <v>-</v>
      </c>
      <c r="PG281" s="8" t="str">
        <f t="shared" si="2020"/>
        <v>-</v>
      </c>
      <c r="PH281" s="8" t="str">
        <f t="shared" si="2020"/>
        <v>-</v>
      </c>
      <c r="PI281" s="8">
        <f t="shared" si="2020"/>
        <v>1</v>
      </c>
      <c r="PJ281" s="8">
        <f t="shared" si="2020"/>
        <v>1</v>
      </c>
      <c r="PK281" s="8">
        <f t="shared" si="2020"/>
        <v>1</v>
      </c>
      <c r="PL281" s="8">
        <f t="shared" si="2020"/>
        <v>0</v>
      </c>
      <c r="PM281" s="8" t="str">
        <f t="shared" si="2020"/>
        <v>-</v>
      </c>
      <c r="PN281" s="8" t="str">
        <f t="shared" si="2020"/>
        <v>-</v>
      </c>
      <c r="PO281" s="8">
        <f t="shared" si="2020"/>
        <v>1</v>
      </c>
      <c r="PP281" s="8">
        <f t="shared" si="2020"/>
        <v>1</v>
      </c>
      <c r="PQ281" s="8">
        <f t="shared" si="2020"/>
        <v>1</v>
      </c>
      <c r="PR281" s="8">
        <f t="shared" si="2020"/>
        <v>1</v>
      </c>
      <c r="PS281" s="8">
        <f t="shared" si="2020"/>
        <v>1</v>
      </c>
      <c r="PT281" s="8">
        <f t="shared" si="2020"/>
        <v>1</v>
      </c>
      <c r="PU281" s="8">
        <f t="shared" si="2020"/>
        <v>1</v>
      </c>
      <c r="PV281" s="8">
        <f t="shared" si="2020"/>
        <v>1</v>
      </c>
      <c r="PW281" s="8">
        <f t="shared" ref="PW281" si="2021">PW$5</f>
        <v>1</v>
      </c>
      <c r="PX281" s="8">
        <f t="shared" si="2020"/>
        <v>0</v>
      </c>
      <c r="PY281" s="8" t="str">
        <f t="shared" si="2020"/>
        <v>-</v>
      </c>
      <c r="PZ281" s="8" t="str">
        <f t="shared" si="2020"/>
        <v>-</v>
      </c>
      <c r="QA281" s="8" t="str">
        <f t="shared" si="2020"/>
        <v>-</v>
      </c>
      <c r="QB281" s="8" t="str">
        <f t="shared" si="2020"/>
        <v>-</v>
      </c>
      <c r="QC281" s="8" t="str">
        <f t="shared" si="2020"/>
        <v>-</v>
      </c>
      <c r="QD281" s="8" t="str">
        <f t="shared" si="2020"/>
        <v>-</v>
      </c>
      <c r="QE281" s="8" t="str">
        <f t="shared" si="2020"/>
        <v>-</v>
      </c>
      <c r="QF281" s="8" t="str">
        <f t="shared" si="2020"/>
        <v>-</v>
      </c>
      <c r="QG281" s="8" t="str">
        <f t="shared" si="2020"/>
        <v>-</v>
      </c>
      <c r="QH281" s="8" t="str">
        <f t="shared" si="2020"/>
        <v>-</v>
      </c>
      <c r="QI281" s="8" t="str">
        <f t="shared" si="2020"/>
        <v>-</v>
      </c>
      <c r="QJ281" s="8" t="str">
        <f t="shared" si="2020"/>
        <v>-</v>
      </c>
      <c r="QK281" s="8" t="str">
        <f t="shared" si="2020"/>
        <v>-</v>
      </c>
      <c r="QL281" s="8" t="str">
        <f t="shared" si="2020"/>
        <v>-</v>
      </c>
      <c r="QM281" s="8" t="str">
        <f t="shared" si="2020"/>
        <v>-</v>
      </c>
      <c r="QN281" s="8" t="str">
        <f t="shared" si="2020"/>
        <v>-</v>
      </c>
      <c r="QO281" s="8" t="str">
        <f t="shared" si="2020"/>
        <v>-</v>
      </c>
      <c r="QP281" s="8" t="str">
        <f t="shared" si="2020"/>
        <v>-</v>
      </c>
      <c r="QQ281" s="8" t="str">
        <f t="shared" si="2020"/>
        <v>-</v>
      </c>
      <c r="QR281" s="8" t="str">
        <f t="shared" si="2020"/>
        <v>-</v>
      </c>
      <c r="QS281" s="8" t="str">
        <f t="shared" si="2020"/>
        <v>-</v>
      </c>
      <c r="QT281" s="8" t="str">
        <f t="shared" si="2020"/>
        <v>-</v>
      </c>
      <c r="QU281" s="8" t="str">
        <f t="shared" si="2020"/>
        <v>-</v>
      </c>
      <c r="QV281" s="8" t="str">
        <f t="shared" si="2020"/>
        <v>-</v>
      </c>
      <c r="QW281" s="8" t="str">
        <f t="shared" si="2020"/>
        <v>-</v>
      </c>
      <c r="QX281" s="8" t="str">
        <f t="shared" si="2020"/>
        <v>-</v>
      </c>
      <c r="QY281" s="8" t="str">
        <f t="shared" si="2020"/>
        <v>-</v>
      </c>
      <c r="QZ281" s="8" t="str">
        <f t="shared" si="2020"/>
        <v>-</v>
      </c>
      <c r="RA281" s="8" t="str">
        <f t="shared" si="2020"/>
        <v>-</v>
      </c>
      <c r="RB281" s="8" t="str">
        <f t="shared" si="2020"/>
        <v>-</v>
      </c>
      <c r="RC281" s="8" t="str">
        <f t="shared" si="2020"/>
        <v>-</v>
      </c>
      <c r="RD281" s="8" t="str">
        <f t="shared" si="2020"/>
        <v>-</v>
      </c>
      <c r="RE281" s="8" t="str">
        <f t="shared" si="2020"/>
        <v>-</v>
      </c>
      <c r="RF281" s="8" t="str">
        <f t="shared" si="2020"/>
        <v>-</v>
      </c>
      <c r="RG281" s="8" t="str">
        <f t="shared" si="2020"/>
        <v>-</v>
      </c>
      <c r="RH281" s="8" t="str">
        <f t="shared" si="2020"/>
        <v>-</v>
      </c>
      <c r="RI281" s="8" t="str">
        <f t="shared" si="2020"/>
        <v>-</v>
      </c>
      <c r="RJ281" s="8" t="str">
        <f t="shared" si="2020"/>
        <v>-</v>
      </c>
      <c r="RK281" s="8" t="str">
        <f t="shared" si="2020"/>
        <v>-</v>
      </c>
      <c r="RL281" s="8" t="str">
        <f t="shared" si="2020"/>
        <v>-</v>
      </c>
      <c r="RM281" s="8" t="str">
        <f t="shared" si="2020"/>
        <v>-</v>
      </c>
      <c r="RN281" s="8" t="str">
        <f t="shared" si="2020"/>
        <v>-</v>
      </c>
      <c r="RO281" s="8" t="str">
        <f t="shared" si="2020"/>
        <v>-</v>
      </c>
      <c r="RP281" s="8" t="str">
        <f t="shared" si="2020"/>
        <v>-</v>
      </c>
      <c r="RQ281" s="8" t="str">
        <f t="shared" si="2020"/>
        <v>-</v>
      </c>
      <c r="RR281" s="8" t="str">
        <f t="shared" si="2020"/>
        <v>-</v>
      </c>
      <c r="RS281" s="8" t="str">
        <f t="shared" si="2020"/>
        <v>-</v>
      </c>
      <c r="RT281" s="8" t="str">
        <f t="shared" si="2020"/>
        <v>-</v>
      </c>
      <c r="RU281" s="8" t="str">
        <f t="shared" si="2020"/>
        <v>-</v>
      </c>
      <c r="RV281" s="8" t="str">
        <f t="shared" si="2020"/>
        <v>-</v>
      </c>
      <c r="RW281" s="8" t="str">
        <f t="shared" si="2020"/>
        <v>-</v>
      </c>
      <c r="RX281" s="8" t="str">
        <f t="shared" si="2020"/>
        <v>-</v>
      </c>
      <c r="RY281" s="8" t="str">
        <f t="shared" si="2020"/>
        <v>-</v>
      </c>
      <c r="RZ281" s="8" t="str">
        <f t="shared" si="2020"/>
        <v>-</v>
      </c>
      <c r="SA281" s="8" t="str">
        <f t="shared" ref="SA281:VP281" si="2022">SA$5</f>
        <v>-</v>
      </c>
      <c r="SB281" s="8" t="str">
        <f t="shared" si="2022"/>
        <v>-</v>
      </c>
      <c r="SC281" s="8" t="str">
        <f t="shared" si="2022"/>
        <v>-</v>
      </c>
      <c r="SD281" s="8" t="str">
        <f t="shared" si="2022"/>
        <v>-</v>
      </c>
      <c r="SE281" s="8" t="str">
        <f t="shared" si="2022"/>
        <v>-</v>
      </c>
      <c r="SF281" s="8" t="str">
        <f t="shared" si="2022"/>
        <v>-</v>
      </c>
      <c r="SG281" s="8" t="str">
        <f t="shared" si="2022"/>
        <v>-</v>
      </c>
      <c r="SH281" s="8" t="str">
        <f t="shared" si="2022"/>
        <v>-</v>
      </c>
      <c r="SI281" s="8" t="str">
        <f t="shared" si="2022"/>
        <v>-</v>
      </c>
      <c r="SJ281" s="8" t="str">
        <f t="shared" si="2022"/>
        <v>-</v>
      </c>
      <c r="SK281" s="8" t="str">
        <f t="shared" si="2022"/>
        <v>-</v>
      </c>
      <c r="SL281" s="8" t="str">
        <f t="shared" si="2022"/>
        <v>-</v>
      </c>
      <c r="SM281" s="8" t="str">
        <f t="shared" si="2022"/>
        <v>-</v>
      </c>
      <c r="SN281" s="8" t="str">
        <f t="shared" si="2022"/>
        <v>-</v>
      </c>
      <c r="SO281" s="8" t="str">
        <f t="shared" si="2022"/>
        <v>-</v>
      </c>
      <c r="SP281" s="8" t="str">
        <f t="shared" si="2022"/>
        <v>-</v>
      </c>
      <c r="SQ281" s="8" t="str">
        <f t="shared" si="2022"/>
        <v>-</v>
      </c>
      <c r="SR281" s="8" t="str">
        <f t="shared" si="2022"/>
        <v>-</v>
      </c>
      <c r="SS281" s="8" t="str">
        <f t="shared" si="2022"/>
        <v>-</v>
      </c>
      <c r="ST281" s="8" t="str">
        <f t="shared" si="2022"/>
        <v>-</v>
      </c>
      <c r="SU281" s="8" t="str">
        <f t="shared" si="2022"/>
        <v>-</v>
      </c>
      <c r="SV281" s="8" t="str">
        <f t="shared" si="2022"/>
        <v>-</v>
      </c>
      <c r="SW281" s="8" t="str">
        <f t="shared" si="2022"/>
        <v>-</v>
      </c>
      <c r="SX281" s="8" t="str">
        <f t="shared" si="2022"/>
        <v>-</v>
      </c>
      <c r="SY281" s="8" t="str">
        <f t="shared" si="2022"/>
        <v>-</v>
      </c>
      <c r="SZ281" s="8" t="str">
        <f t="shared" si="2022"/>
        <v>-</v>
      </c>
      <c r="TA281" s="8" t="str">
        <f t="shared" si="2022"/>
        <v>-</v>
      </c>
      <c r="TB281" s="8" t="str">
        <f t="shared" si="2022"/>
        <v>-</v>
      </c>
      <c r="TC281" s="8" t="str">
        <f t="shared" si="2022"/>
        <v>-</v>
      </c>
      <c r="TD281" s="8" t="str">
        <f t="shared" si="2022"/>
        <v>-</v>
      </c>
      <c r="TE281" s="8" t="str">
        <f t="shared" si="2022"/>
        <v>-</v>
      </c>
      <c r="TF281" s="8" t="str">
        <f t="shared" si="2022"/>
        <v>-</v>
      </c>
      <c r="TG281" s="8" t="str">
        <f t="shared" si="2022"/>
        <v>-</v>
      </c>
      <c r="TH281" s="8" t="str">
        <f t="shared" si="2022"/>
        <v>-</v>
      </c>
      <c r="TI281" s="8" t="str">
        <f t="shared" si="2022"/>
        <v>-</v>
      </c>
      <c r="TJ281" s="8" t="str">
        <f t="shared" si="2022"/>
        <v>-</v>
      </c>
      <c r="TK281" s="8" t="str">
        <f t="shared" si="2022"/>
        <v>-</v>
      </c>
      <c r="TL281" s="8" t="str">
        <f t="shared" si="2022"/>
        <v>-</v>
      </c>
      <c r="TM281" s="8" t="str">
        <f t="shared" si="2022"/>
        <v>-</v>
      </c>
      <c r="TN281" s="8" t="str">
        <f t="shared" si="2022"/>
        <v>-</v>
      </c>
      <c r="TO281" s="8" t="str">
        <f t="shared" si="2022"/>
        <v>-</v>
      </c>
      <c r="TP281" s="8" t="str">
        <f t="shared" si="2022"/>
        <v>-</v>
      </c>
      <c r="TQ281" s="8" t="str">
        <f t="shared" si="2022"/>
        <v>-</v>
      </c>
      <c r="TR281" s="8" t="str">
        <f t="shared" si="2022"/>
        <v>-</v>
      </c>
      <c r="TS281" s="8" t="str">
        <f t="shared" si="2022"/>
        <v>-</v>
      </c>
      <c r="TT281" s="8" t="str">
        <f t="shared" si="2022"/>
        <v>-</v>
      </c>
      <c r="TU281" s="8" t="str">
        <f t="shared" si="2022"/>
        <v>-</v>
      </c>
      <c r="TV281" s="8" t="str">
        <f t="shared" si="2022"/>
        <v>-</v>
      </c>
      <c r="TW281" s="8" t="str">
        <f t="shared" si="2022"/>
        <v>-</v>
      </c>
      <c r="TX281" s="8" t="str">
        <f t="shared" si="2022"/>
        <v>-</v>
      </c>
      <c r="TY281" s="8" t="str">
        <f t="shared" si="2022"/>
        <v>-</v>
      </c>
      <c r="TZ281" s="8" t="str">
        <f t="shared" si="2022"/>
        <v>-</v>
      </c>
      <c r="UA281" s="8" t="str">
        <f t="shared" si="2022"/>
        <v>-</v>
      </c>
      <c r="UB281" s="8" t="str">
        <f t="shared" si="2022"/>
        <v>-</v>
      </c>
      <c r="UC281" s="8" t="str">
        <f t="shared" si="2022"/>
        <v>-</v>
      </c>
      <c r="UD281" s="8" t="str">
        <f t="shared" si="2022"/>
        <v>-</v>
      </c>
      <c r="UE281" s="8" t="str">
        <f t="shared" si="2022"/>
        <v>-</v>
      </c>
      <c r="UF281" s="8" t="str">
        <f t="shared" si="2022"/>
        <v>-</v>
      </c>
      <c r="UG281" s="8" t="str">
        <f t="shared" si="2022"/>
        <v>-</v>
      </c>
      <c r="UH281" s="8" t="str">
        <f t="shared" si="2022"/>
        <v>-</v>
      </c>
      <c r="UI281" s="8" t="str">
        <f t="shared" si="2022"/>
        <v>-</v>
      </c>
      <c r="UJ281" s="8" t="str">
        <f t="shared" si="2022"/>
        <v>-</v>
      </c>
      <c r="UK281" s="8" t="str">
        <f t="shared" si="2022"/>
        <v>-</v>
      </c>
      <c r="UL281" s="8" t="str">
        <f t="shared" si="2022"/>
        <v>-</v>
      </c>
      <c r="UM281" s="8" t="str">
        <f t="shared" si="2022"/>
        <v>-</v>
      </c>
      <c r="UN281" s="8" t="str">
        <f t="shared" si="2022"/>
        <v>-</v>
      </c>
      <c r="UO281" s="8" t="str">
        <f t="shared" si="2022"/>
        <v>-</v>
      </c>
      <c r="UP281" s="8" t="str">
        <f t="shared" si="2022"/>
        <v>-</v>
      </c>
      <c r="UQ281" s="8" t="str">
        <f t="shared" si="2022"/>
        <v>-</v>
      </c>
      <c r="UR281" s="8" t="str">
        <f t="shared" si="2022"/>
        <v>-</v>
      </c>
      <c r="US281" s="8" t="str">
        <f t="shared" si="2022"/>
        <v>-</v>
      </c>
      <c r="UT281" s="8" t="str">
        <f t="shared" si="2022"/>
        <v>-</v>
      </c>
      <c r="UU281" s="8" t="str">
        <f t="shared" si="2022"/>
        <v>-</v>
      </c>
      <c r="UV281" s="8" t="str">
        <f t="shared" si="2022"/>
        <v>-</v>
      </c>
      <c r="UW281" s="8" t="str">
        <f t="shared" si="2022"/>
        <v>-</v>
      </c>
      <c r="UX281" s="8" t="str">
        <f t="shared" si="2022"/>
        <v>-</v>
      </c>
      <c r="UY281" s="8" t="str">
        <f t="shared" si="2022"/>
        <v>-</v>
      </c>
      <c r="UZ281" s="8" t="str">
        <f t="shared" si="2022"/>
        <v>-</v>
      </c>
      <c r="VA281" s="8" t="str">
        <f t="shared" si="2022"/>
        <v>-</v>
      </c>
      <c r="VB281" s="8" t="str">
        <f t="shared" si="2022"/>
        <v>-</v>
      </c>
      <c r="VC281" s="8" t="str">
        <f t="shared" si="2022"/>
        <v>-</v>
      </c>
      <c r="VD281" s="8" t="str">
        <f t="shared" si="2022"/>
        <v>-</v>
      </c>
      <c r="VE281" s="8" t="str">
        <f t="shared" si="2022"/>
        <v>-</v>
      </c>
      <c r="VF281" s="8" t="str">
        <f t="shared" si="2022"/>
        <v>-</v>
      </c>
      <c r="VG281" s="8" t="str">
        <f t="shared" si="2022"/>
        <v>-</v>
      </c>
      <c r="VH281" s="8" t="str">
        <f t="shared" si="2022"/>
        <v>-</v>
      </c>
      <c r="VI281" s="8" t="str">
        <f t="shared" si="2022"/>
        <v>-</v>
      </c>
      <c r="VJ281" s="8" t="str">
        <f t="shared" si="2022"/>
        <v>-</v>
      </c>
      <c r="VK281" s="8" t="str">
        <f t="shared" si="2022"/>
        <v>-</v>
      </c>
      <c r="VL281" s="8" t="str">
        <f t="shared" si="2022"/>
        <v>-</v>
      </c>
      <c r="VM281" s="8" t="str">
        <f t="shared" si="2022"/>
        <v>-</v>
      </c>
      <c r="VN281" s="8" t="str">
        <f t="shared" si="2022"/>
        <v>-</v>
      </c>
      <c r="VO281" s="8" t="str">
        <f t="shared" si="2022"/>
        <v>-</v>
      </c>
      <c r="VP281" s="8" t="str">
        <f t="shared" si="2022"/>
        <v>-</v>
      </c>
      <c r="VQ281" s="8" t="str">
        <f t="shared" ref="VQ281:XC281" si="2023">VQ$5</f>
        <v>-</v>
      </c>
      <c r="VR281" s="8" t="str">
        <f t="shared" si="2023"/>
        <v>-</v>
      </c>
      <c r="VS281" s="8" t="str">
        <f t="shared" si="2023"/>
        <v>-</v>
      </c>
      <c r="VT281" s="8" t="str">
        <f t="shared" si="2023"/>
        <v>-</v>
      </c>
      <c r="VU281" s="8" t="str">
        <f t="shared" si="2023"/>
        <v>-</v>
      </c>
      <c r="VV281" s="8" t="str">
        <f t="shared" si="2023"/>
        <v>-</v>
      </c>
      <c r="VW281" s="8" t="str">
        <f t="shared" si="2023"/>
        <v>-</v>
      </c>
      <c r="VX281" s="8" t="str">
        <f t="shared" si="2023"/>
        <v>-</v>
      </c>
      <c r="VY281" s="8" t="str">
        <f t="shared" si="2023"/>
        <v>-</v>
      </c>
      <c r="VZ281" s="8" t="str">
        <f t="shared" si="2023"/>
        <v>-</v>
      </c>
      <c r="WA281" s="8" t="str">
        <f t="shared" si="2023"/>
        <v>-</v>
      </c>
      <c r="WB281" s="8" t="str">
        <f t="shared" si="2023"/>
        <v>-</v>
      </c>
      <c r="WC281" s="8" t="str">
        <f t="shared" si="2023"/>
        <v>-</v>
      </c>
      <c r="WD281" s="8" t="str">
        <f t="shared" si="2023"/>
        <v>-</v>
      </c>
      <c r="WE281" s="8" t="str">
        <f t="shared" si="2023"/>
        <v>-</v>
      </c>
      <c r="WF281" s="8" t="str">
        <f t="shared" si="2023"/>
        <v>-</v>
      </c>
      <c r="WG281" s="8" t="str">
        <f t="shared" si="2023"/>
        <v>-</v>
      </c>
      <c r="WH281" s="8" t="str">
        <f t="shared" si="2023"/>
        <v>-</v>
      </c>
      <c r="WI281" s="8" t="str">
        <f t="shared" si="2023"/>
        <v>-</v>
      </c>
      <c r="WJ281" s="8" t="str">
        <f t="shared" si="2023"/>
        <v>-</v>
      </c>
      <c r="WK281" s="8" t="str">
        <f t="shared" si="2023"/>
        <v>-</v>
      </c>
      <c r="WL281" s="8" t="str">
        <f t="shared" si="2023"/>
        <v>-</v>
      </c>
      <c r="WM281" s="8" t="str">
        <f t="shared" si="2023"/>
        <v>-</v>
      </c>
      <c r="WN281" s="8" t="str">
        <f t="shared" si="2023"/>
        <v>-</v>
      </c>
      <c r="WO281" s="8" t="str">
        <f t="shared" si="2023"/>
        <v>-</v>
      </c>
      <c r="WP281" s="8" t="str">
        <f t="shared" si="2023"/>
        <v>-</v>
      </c>
      <c r="WQ281" s="8" t="str">
        <f t="shared" si="2023"/>
        <v>-</v>
      </c>
      <c r="WR281" s="8" t="str">
        <f t="shared" si="2023"/>
        <v>-</v>
      </c>
      <c r="WS281" s="8" t="str">
        <f t="shared" si="2023"/>
        <v>-</v>
      </c>
      <c r="WT281" s="8" t="str">
        <f t="shared" si="2023"/>
        <v>-</v>
      </c>
      <c r="WU281" s="8" t="str">
        <f t="shared" si="2023"/>
        <v>-</v>
      </c>
      <c r="WV281" s="8" t="str">
        <f t="shared" si="2023"/>
        <v>-</v>
      </c>
      <c r="WW281" s="8" t="str">
        <f t="shared" si="2023"/>
        <v>-</v>
      </c>
      <c r="WX281" s="8" t="str">
        <f t="shared" si="2023"/>
        <v>-</v>
      </c>
      <c r="WY281" s="8" t="str">
        <f t="shared" si="2023"/>
        <v>-</v>
      </c>
      <c r="WZ281" s="8" t="str">
        <f t="shared" si="2023"/>
        <v>-</v>
      </c>
      <c r="XA281" s="8" t="str">
        <f t="shared" si="2023"/>
        <v>-</v>
      </c>
      <c r="XB281" s="8" t="str">
        <f t="shared" si="2023"/>
        <v>-</v>
      </c>
      <c r="XC281" s="8">
        <f t="shared" si="2023"/>
        <v>0</v>
      </c>
      <c r="XD281" s="22">
        <v>0</v>
      </c>
    </row>
    <row r="282" spans="1:628">
      <c r="AW282" s="222"/>
    </row>
  </sheetData>
  <autoFilter ref="A4:XD282" xr:uid="{A5DE918E-332D-4563-9BCB-E13ECBAD8AE1}"/>
  <phoneticPr fontId="4" type="noConversion"/>
  <conditionalFormatting sqref="E136:F205 E1:G135 E206:G1048576">
    <cfRule type="cellIs" dxfId="108" priority="431" stopIfTrue="1" operator="equal">
      <formula>TRUE</formula>
    </cfRule>
  </conditionalFormatting>
  <conditionalFormatting sqref="DZ1:ED4 DZ6:ED83 DZ87:ED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DZ85:ED85">
    <cfRule type="cellIs" dxfId="100" priority="11" operator="equal">
      <formula>FALSE</formula>
    </cfRule>
  </conditionalFormatting>
  <conditionalFormatting sqref="DZ155:ED155">
    <cfRule type="cellIs" dxfId="99" priority="10" operator="equal">
      <formula>FALSE</formula>
    </cfRule>
  </conditionalFormatting>
  <conditionalFormatting sqref="EE136:ER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2092</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2115</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2117</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2114</v>
      </c>
      <c r="L55" s="63"/>
      <c r="M55" s="63" t="s">
        <v>652</v>
      </c>
      <c r="N55" s="63" t="s">
        <v>653</v>
      </c>
      <c r="O55" s="63" t="s">
        <v>654</v>
      </c>
      <c r="P55" s="63" t="s">
        <v>769</v>
      </c>
      <c r="Q55" s="63" t="s">
        <v>770</v>
      </c>
      <c r="R55" s="63" t="s">
        <v>655</v>
      </c>
      <c r="S55" s="63" t="s">
        <v>656</v>
      </c>
      <c r="T55" s="63" t="s">
        <v>657</v>
      </c>
      <c r="U55" s="63" t="s">
        <v>2114</v>
      </c>
      <c r="V55" s="63"/>
      <c r="W55" s="63" t="s">
        <v>652</v>
      </c>
      <c r="X55" s="63" t="s">
        <v>653</v>
      </c>
      <c r="Y55" s="63" t="s">
        <v>654</v>
      </c>
      <c r="Z55" s="63" t="s">
        <v>769</v>
      </c>
      <c r="AA55" s="63" t="s">
        <v>770</v>
      </c>
      <c r="AB55" s="63" t="s">
        <v>655</v>
      </c>
      <c r="AC55" s="63" t="s">
        <v>656</v>
      </c>
      <c r="AD55" s="63" t="s">
        <v>657</v>
      </c>
      <c r="AE55" s="63" t="s">
        <v>2114</v>
      </c>
      <c r="AF55" s="63"/>
      <c r="AG55" s="63" t="s">
        <v>652</v>
      </c>
      <c r="AH55" s="63" t="s">
        <v>653</v>
      </c>
      <c r="AI55" s="63" t="s">
        <v>654</v>
      </c>
      <c r="AJ55" s="63" t="s">
        <v>769</v>
      </c>
      <c r="AK55" s="63" t="s">
        <v>770</v>
      </c>
      <c r="AL55" s="63" t="s">
        <v>655</v>
      </c>
      <c r="AM55" s="63" t="s">
        <v>656</v>
      </c>
      <c r="AN55" s="63" t="s">
        <v>657</v>
      </c>
      <c r="AO55" s="63" t="s">
        <v>2114</v>
      </c>
      <c r="AP55" s="63"/>
      <c r="AQ55" s="63" t="s">
        <v>652</v>
      </c>
      <c r="AR55" s="63" t="s">
        <v>653</v>
      </c>
      <c r="AS55" s="63" t="s">
        <v>654</v>
      </c>
      <c r="AT55" s="63" t="s">
        <v>769</v>
      </c>
      <c r="AU55" s="63" t="s">
        <v>770</v>
      </c>
      <c r="AV55" s="63" t="s">
        <v>655</v>
      </c>
      <c r="AW55" s="63" t="s">
        <v>656</v>
      </c>
      <c r="AX55" s="63" t="s">
        <v>657</v>
      </c>
      <c r="AY55" s="63" t="s">
        <v>2114</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2110</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2065</v>
      </c>
      <c r="J799" s="124" t="s">
        <v>2145</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2038</v>
      </c>
      <c r="G801" s="208"/>
      <c r="H801" s="208"/>
      <c r="I801" s="208" t="s">
        <v>2038</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4" sqref="B984"/>
    </sheetView>
    <sheetView tabSelected="1" topLeftCell="A958" workbookViewId="1">
      <selection activeCell="B986" sqref="B986"/>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2032</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2027</v>
      </c>
    </row>
    <row r="928" spans="1:2">
      <c r="A928" s="635">
        <v>45466.597851851897</v>
      </c>
      <c r="B928" s="6" t="s">
        <v>2029</v>
      </c>
    </row>
    <row r="929" spans="1:2">
      <c r="A929" s="635">
        <v>45488.584180787002</v>
      </c>
      <c r="B929" s="6" t="s">
        <v>2030</v>
      </c>
    </row>
    <row r="930" spans="1:2">
      <c r="A930" s="635"/>
      <c r="B930" s="6" t="s">
        <v>2033</v>
      </c>
    </row>
    <row r="931" spans="1:2">
      <c r="A931" s="635"/>
      <c r="B931" s="6" t="s">
        <v>2034</v>
      </c>
    </row>
    <row r="932" spans="1:2">
      <c r="A932" s="635"/>
      <c r="B932" s="6" t="s">
        <v>2037</v>
      </c>
    </row>
    <row r="933" spans="1:2">
      <c r="A933" s="635"/>
      <c r="B933" s="6" t="s">
        <v>2043</v>
      </c>
    </row>
    <row r="934" spans="1:2">
      <c r="A934" s="635"/>
      <c r="B934" s="6" t="s">
        <v>2039</v>
      </c>
    </row>
    <row r="935" spans="1:2">
      <c r="A935" s="635"/>
      <c r="B935" s="6" t="s">
        <v>2040</v>
      </c>
    </row>
    <row r="936" spans="1:2">
      <c r="A936" s="635">
        <v>45489.210221180598</v>
      </c>
      <c r="B936" s="6" t="s">
        <v>2041</v>
      </c>
    </row>
    <row r="937" spans="1:2">
      <c r="A937" s="635"/>
      <c r="B937" s="6" t="s">
        <v>2042</v>
      </c>
    </row>
    <row r="938" spans="1:2">
      <c r="A938" s="635">
        <v>45489.449960416699</v>
      </c>
      <c r="B938" s="6" t="s">
        <v>2044</v>
      </c>
    </row>
    <row r="939" spans="1:2">
      <c r="A939" s="635"/>
      <c r="B939" s="6" t="s">
        <v>2045</v>
      </c>
    </row>
    <row r="940" spans="1:2">
      <c r="A940" s="635"/>
      <c r="B940" s="6" t="s">
        <v>2046</v>
      </c>
    </row>
    <row r="941" spans="1:2">
      <c r="A941" s="635">
        <v>45489.738919675903</v>
      </c>
      <c r="B941" s="6" t="s">
        <v>2049</v>
      </c>
    </row>
    <row r="942" spans="1:2">
      <c r="A942" s="635"/>
      <c r="B942" s="6" t="s">
        <v>2052</v>
      </c>
    </row>
    <row r="943" spans="1:2">
      <c r="A943" s="635"/>
      <c r="B943" s="6" t="s">
        <v>2053</v>
      </c>
    </row>
    <row r="944" spans="1:2">
      <c r="A944" s="635">
        <v>45489.856513078703</v>
      </c>
      <c r="B944" s="6" t="s">
        <v>2054</v>
      </c>
    </row>
    <row r="945" spans="1:2">
      <c r="A945" s="635">
        <v>45490.749045949102</v>
      </c>
      <c r="B945" s="6" t="s">
        <v>2055</v>
      </c>
    </row>
    <row r="946" spans="1:2">
      <c r="A946" s="635">
        <v>45491.4079724537</v>
      </c>
      <c r="B946" s="6" t="s">
        <v>2056</v>
      </c>
    </row>
    <row r="947" spans="1:2">
      <c r="A947" s="635"/>
      <c r="B947" s="6" t="s">
        <v>2057</v>
      </c>
    </row>
    <row r="948" spans="1:2">
      <c r="A948" s="635">
        <v>45491.6594611111</v>
      </c>
      <c r="B948" s="6" t="s">
        <v>2058</v>
      </c>
    </row>
    <row r="949" spans="1:2">
      <c r="A949" s="635"/>
      <c r="B949" s="6" t="s">
        <v>2059</v>
      </c>
    </row>
    <row r="950" spans="1:2">
      <c r="A950" s="635">
        <v>45491.856288888899</v>
      </c>
      <c r="B950" s="6" t="s">
        <v>2060</v>
      </c>
    </row>
    <row r="951" spans="1:2">
      <c r="A951" s="635">
        <v>45492.674406481499</v>
      </c>
      <c r="B951" s="6" t="s">
        <v>2061</v>
      </c>
    </row>
    <row r="952" spans="1:2">
      <c r="A952" s="635">
        <v>45493.390959837998</v>
      </c>
      <c r="B952" s="6" t="s">
        <v>2062</v>
      </c>
    </row>
    <row r="953" spans="1:2">
      <c r="A953" s="635"/>
      <c r="B953" s="6" t="s">
        <v>2064</v>
      </c>
    </row>
    <row r="954" spans="1:2">
      <c r="A954" s="635">
        <v>45494.515925231499</v>
      </c>
      <c r="B954" s="6" t="s">
        <v>2066</v>
      </c>
    </row>
    <row r="955" spans="1:2" ht="30">
      <c r="A955" s="635"/>
      <c r="B955" s="6" t="s">
        <v>2068</v>
      </c>
    </row>
    <row r="956" spans="1:2">
      <c r="A956" s="635">
        <v>45494.667448379601</v>
      </c>
      <c r="B956" s="6" t="s">
        <v>2069</v>
      </c>
    </row>
    <row r="957" spans="1:2">
      <c r="A957" s="635">
        <v>45495.355080555601</v>
      </c>
      <c r="B957" s="6" t="s">
        <v>2082</v>
      </c>
    </row>
    <row r="958" spans="1:2">
      <c r="A958" s="635">
        <v>45495.592078819398</v>
      </c>
      <c r="B958" s="6" t="s">
        <v>2088</v>
      </c>
    </row>
    <row r="959" spans="1:2">
      <c r="A959" s="635"/>
      <c r="B959" s="6" t="s">
        <v>2089</v>
      </c>
    </row>
    <row r="960" spans="1:2">
      <c r="A960" s="635"/>
      <c r="B960" s="6" t="s">
        <v>2090</v>
      </c>
    </row>
    <row r="961" spans="1:2">
      <c r="A961" s="635">
        <v>45496.332308449098</v>
      </c>
      <c r="B961" s="6" t="s">
        <v>2091</v>
      </c>
    </row>
    <row r="962" spans="1:2">
      <c r="A962" s="635">
        <v>45496.384820138897</v>
      </c>
      <c r="B962" s="6" t="s">
        <v>2093</v>
      </c>
    </row>
    <row r="963" spans="1:2">
      <c r="A963" s="635"/>
      <c r="B963" s="6" t="s">
        <v>2094</v>
      </c>
    </row>
    <row r="964" spans="1:2">
      <c r="A964" s="635"/>
      <c r="B964" s="6" t="s">
        <v>2099</v>
      </c>
    </row>
    <row r="965" spans="1:2" ht="30">
      <c r="A965" s="635"/>
      <c r="B965" s="6" t="s">
        <v>2103</v>
      </c>
    </row>
    <row r="966" spans="1:2">
      <c r="A966" s="635"/>
      <c r="B966" s="6" t="s">
        <v>2100</v>
      </c>
    </row>
    <row r="967" spans="1:2">
      <c r="A967" s="635">
        <v>45497.474987963004</v>
      </c>
      <c r="B967" s="6" t="s">
        <v>2102</v>
      </c>
    </row>
    <row r="968" spans="1:2">
      <c r="A968" s="635"/>
      <c r="B968" s="6" t="s">
        <v>2104</v>
      </c>
    </row>
    <row r="969" spans="1:2">
      <c r="A969" s="635">
        <v>45497.753208912</v>
      </c>
      <c r="B969" s="6" t="s">
        <v>2106</v>
      </c>
    </row>
    <row r="970" spans="1:2">
      <c r="A970" s="635">
        <v>45497.905034374999</v>
      </c>
      <c r="B970" s="6" t="s">
        <v>2107</v>
      </c>
    </row>
    <row r="971" spans="1:2">
      <c r="A971" s="635">
        <v>45497.969297222196</v>
      </c>
      <c r="B971" s="6" t="s">
        <v>2108</v>
      </c>
    </row>
    <row r="972" spans="1:2" ht="30">
      <c r="A972" s="635"/>
      <c r="B972" s="6" t="s">
        <v>2109</v>
      </c>
    </row>
    <row r="973" spans="1:2">
      <c r="A973" s="635"/>
      <c r="B973" s="6" t="s">
        <v>2111</v>
      </c>
    </row>
    <row r="974" spans="1:2">
      <c r="A974" s="635">
        <v>45500.773074305602</v>
      </c>
      <c r="B974" s="6" t="s">
        <v>2112</v>
      </c>
    </row>
    <row r="975" spans="1:2">
      <c r="A975" s="635"/>
      <c r="B975" s="6" t="s">
        <v>2113</v>
      </c>
    </row>
    <row r="976" spans="1:2">
      <c r="A976" s="635"/>
      <c r="B976" s="6" t="s">
        <v>2118</v>
      </c>
    </row>
    <row r="977" spans="1:2">
      <c r="A977" s="635">
        <v>45501.970010648103</v>
      </c>
      <c r="B977" s="6" t="s">
        <v>2119</v>
      </c>
    </row>
    <row r="978" spans="1:2">
      <c r="A978" s="635"/>
      <c r="B978" s="6" t="s">
        <v>2120</v>
      </c>
    </row>
    <row r="979" spans="1:2">
      <c r="A979" s="635"/>
      <c r="B979" s="6" t="s">
        <v>2125</v>
      </c>
    </row>
    <row r="980" spans="1:2">
      <c r="A980" s="635">
        <v>45531.531611111102</v>
      </c>
      <c r="B980" s="6" t="s">
        <v>2126</v>
      </c>
    </row>
    <row r="981" spans="1:2">
      <c r="A981" s="635">
        <v>45532.391343981501</v>
      </c>
      <c r="B981" s="6" t="s">
        <v>2127</v>
      </c>
    </row>
    <row r="982" spans="1:2">
      <c r="A982" s="635">
        <v>45533.409179976901</v>
      </c>
      <c r="B982" s="6" t="s">
        <v>2128</v>
      </c>
    </row>
    <row r="983" spans="1:2">
      <c r="A983" s="635"/>
      <c r="B983" s="6" t="s">
        <v>2129</v>
      </c>
    </row>
    <row r="984" spans="1:2">
      <c r="A984" s="635">
        <v>45538.415086805602</v>
      </c>
      <c r="B984" s="6" t="s">
        <v>2140</v>
      </c>
    </row>
    <row r="985" spans="1:2">
      <c r="A985" s="635">
        <v>45539.5387064815</v>
      </c>
      <c r="B985" s="6" t="s">
        <v>2146</v>
      </c>
    </row>
    <row r="986" spans="1:2">
      <c r="A986" s="635"/>
      <c r="B986" s="6" t="s">
        <v>2147</v>
      </c>
    </row>
    <row r="987" spans="1:2">
      <c r="A987" s="635"/>
      <c r="B987" s="6"/>
    </row>
    <row r="988" spans="1:2">
      <c r="A988" s="635"/>
      <c r="B988" s="6"/>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2050</v>
      </c>
      <c r="B15" s="12" t="b">
        <v>1</v>
      </c>
      <c r="C15" s="12" t="b">
        <v>1</v>
      </c>
      <c r="D15" s="12" t="b">
        <v>1</v>
      </c>
      <c r="E15" s="12" t="b">
        <v>1</v>
      </c>
      <c r="F15" s="12" t="b">
        <v>1</v>
      </c>
      <c r="G15" s="12" t="b">
        <v>0</v>
      </c>
      <c r="H15" s="12" t="b">
        <v>0</v>
      </c>
      <c r="I15" s="12" t="b">
        <v>1</v>
      </c>
      <c r="J15" s="12" t="b">
        <v>0</v>
      </c>
      <c r="K15" s="12" t="b">
        <v>0</v>
      </c>
      <c r="L15" s="12" t="b">
        <v>0</v>
      </c>
      <c r="M15" s="17" t="s">
        <v>2051</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2081</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2096</v>
      </c>
      <c r="B47" s="12" t="b">
        <v>1</v>
      </c>
      <c r="C47" s="12" t="b">
        <v>1</v>
      </c>
      <c r="D47" s="12" t="b">
        <v>1</v>
      </c>
      <c r="E47" s="12" t="b">
        <v>0</v>
      </c>
      <c r="F47" s="12" t="b">
        <v>1</v>
      </c>
      <c r="G47" s="12" t="b">
        <v>0</v>
      </c>
      <c r="H47" s="12" t="b">
        <v>0</v>
      </c>
      <c r="I47" s="12" t="b">
        <v>0</v>
      </c>
      <c r="J47" s="12" t="b">
        <v>0</v>
      </c>
      <c r="K47" s="12" t="b">
        <v>0</v>
      </c>
      <c r="L47" s="12" t="b">
        <v>0</v>
      </c>
      <c r="M47" s="214" t="s">
        <v>2095</v>
      </c>
    </row>
    <row r="48" spans="1:13">
      <c r="A48" s="15" t="s">
        <v>2097</v>
      </c>
      <c r="B48" s="12" t="b">
        <v>1</v>
      </c>
      <c r="C48" s="12" t="b">
        <v>1</v>
      </c>
      <c r="D48" s="12" t="b">
        <v>0</v>
      </c>
      <c r="E48" s="12" t="b">
        <v>0</v>
      </c>
      <c r="F48" s="12" t="b">
        <v>0</v>
      </c>
      <c r="G48" s="12" t="b">
        <v>0</v>
      </c>
      <c r="H48" s="12" t="b">
        <v>1</v>
      </c>
      <c r="I48" s="12" t="b">
        <v>0</v>
      </c>
      <c r="J48" s="12" t="b">
        <v>1</v>
      </c>
      <c r="K48" s="12" t="b">
        <v>0</v>
      </c>
      <c r="L48" s="12" t="b">
        <v>0</v>
      </c>
      <c r="M48" s="214" t="s">
        <v>2098</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2087</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2071</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2072</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2137</v>
      </c>
    </row>
    <row r="53" spans="1:13">
      <c r="A53" s="73" t="s">
        <v>2073</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2074</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2075</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2138</v>
      </c>
    </row>
    <row r="56" spans="1:13">
      <c r="A56" s="73" t="s">
        <v>2121</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2123</v>
      </c>
    </row>
    <row r="57" spans="1:13">
      <c r="A57" s="73" t="s">
        <v>2122</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2124</v>
      </c>
    </row>
    <row r="58" spans="1:13">
      <c r="A58" s="73" t="s">
        <v>2131</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2134</v>
      </c>
    </row>
    <row r="59" spans="1:13">
      <c r="A59" s="73" t="s">
        <v>2132</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2135</v>
      </c>
    </row>
    <row r="60" spans="1:13">
      <c r="A60" s="73" t="s">
        <v>2133</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2136</v>
      </c>
    </row>
    <row r="61" spans="1:13">
      <c r="A61" s="73" t="s">
        <v>2076</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2141</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2143</v>
      </c>
    </row>
    <row r="63" spans="1:13">
      <c r="A63" s="73" t="s">
        <v>2077</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2142</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2144</v>
      </c>
    </row>
    <row r="65" spans="1:13">
      <c r="A65" s="73" t="s">
        <v>2078</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2079</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2080</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2139</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2083</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2084</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2085</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2086</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2047</v>
      </c>
      <c r="B103" s="12" t="b">
        <v>0</v>
      </c>
      <c r="C103" s="12" t="b">
        <v>0</v>
      </c>
      <c r="D103" s="12" t="b">
        <v>0</v>
      </c>
      <c r="E103" s="12" t="b">
        <v>0</v>
      </c>
      <c r="F103" s="12" t="b">
        <v>0</v>
      </c>
      <c r="G103" s="12" t="b">
        <v>0</v>
      </c>
      <c r="H103" s="12" t="b">
        <v>0</v>
      </c>
      <c r="I103" s="12" t="b">
        <v>0</v>
      </c>
      <c r="J103" s="12" t="b">
        <v>0</v>
      </c>
      <c r="K103" s="12" t="b">
        <v>0</v>
      </c>
      <c r="L103" s="12" t="b">
        <v>1</v>
      </c>
      <c r="M103" s="18" t="s">
        <v>2048</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2"/>
  <sheetViews>
    <sheetView zoomScale="84" zoomScaleNormal="84" workbookViewId="0">
      <pane xSplit="8" ySplit="4" topLeftCell="J26" activePane="bottomRight" state="frozen"/>
      <selection pane="topRight" activeCell="I1" sqref="I1"/>
      <selection pane="bottomLeft" activeCell="A5" sqref="A5"/>
      <selection pane="bottomRight" activeCell="K36" sqref="K36:AA36"/>
    </sheetView>
    <sheetView topLeftCell="A38" workbookViewId="1">
      <selection activeCell="K52" sqref="K52:O52"/>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43" si="0">IF($C6="","blank",MATCH($C6,$I$5:$I$214,0))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61</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62</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63</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44</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44</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44</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61</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44</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44</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2067</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 t="shared" si="0"/>
        <v>44</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2070</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c r="A37" s="20">
        <f t="shared" si="0"/>
        <v>25</v>
      </c>
      <c r="B37" s="20" t="s">
        <v>10</v>
      </c>
      <c r="C37" s="125" t="s">
        <v>19</v>
      </c>
      <c r="D37" s="125"/>
      <c r="E37" s="209"/>
      <c r="F37" s="209"/>
      <c r="G37" s="528"/>
      <c r="H37" s="123" t="s">
        <v>16</v>
      </c>
      <c r="I37" s="325" t="s">
        <v>1677</v>
      </c>
      <c r="J37" s="124"/>
      <c r="K37" s="318"/>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f t="shared" si="0"/>
        <v>25</v>
      </c>
      <c r="B38" s="20" t="s">
        <v>10</v>
      </c>
      <c r="C38" s="125" t="s">
        <v>19</v>
      </c>
      <c r="D38" s="125"/>
      <c r="E38" s="209"/>
      <c r="F38" s="209"/>
      <c r="G38" s="528"/>
      <c r="H38" s="20" t="s">
        <v>10</v>
      </c>
      <c r="I38" s="125" t="s">
        <v>798</v>
      </c>
      <c r="J38" s="124"/>
      <c r="K38" s="319"/>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f t="shared" si="0"/>
        <v>25</v>
      </c>
      <c r="B39" s="20" t="s">
        <v>10</v>
      </c>
      <c r="C39" s="125" t="s">
        <v>19</v>
      </c>
      <c r="D39" s="125"/>
      <c r="E39" s="209"/>
      <c r="F39" s="209"/>
      <c r="G39" s="528"/>
      <c r="H39" s="20" t="s">
        <v>10</v>
      </c>
      <c r="I39" s="125" t="s">
        <v>1427</v>
      </c>
      <c r="J39" s="124"/>
      <c r="K39" s="319"/>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f t="shared" si="0"/>
        <v>26</v>
      </c>
      <c r="B40" s="20" t="s">
        <v>10</v>
      </c>
      <c r="C40" s="125" t="s">
        <v>18</v>
      </c>
      <c r="D40" s="125"/>
      <c r="E40" s="209"/>
      <c r="F40" s="209"/>
      <c r="G40" s="528"/>
      <c r="H40" s="20" t="s">
        <v>10</v>
      </c>
      <c r="I40" s="125" t="s">
        <v>797</v>
      </c>
      <c r="J40" s="124"/>
      <c r="K40" s="319"/>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f t="shared" si="0"/>
        <v>26</v>
      </c>
      <c r="B41" s="20" t="s">
        <v>10</v>
      </c>
      <c r="C41" s="125" t="s">
        <v>18</v>
      </c>
      <c r="D41" s="125"/>
      <c r="E41" s="209"/>
      <c r="F41" s="209"/>
      <c r="G41" s="528"/>
      <c r="H41" s="20" t="s">
        <v>10</v>
      </c>
      <c r="I41" s="125" t="s">
        <v>1035</v>
      </c>
      <c r="J41" s="124"/>
      <c r="K41" s="319"/>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t="e">
        <f t="shared" si="0"/>
        <v>#N/A</v>
      </c>
      <c r="B42" s="20" t="s">
        <v>16</v>
      </c>
      <c r="C42" s="125" t="s">
        <v>1171</v>
      </c>
      <c r="D42" s="125"/>
      <c r="E42" s="209"/>
      <c r="F42" s="209"/>
      <c r="G42" s="528"/>
      <c r="H42" s="20" t="s">
        <v>10</v>
      </c>
      <c r="I42" s="125" t="s">
        <v>1052</v>
      </c>
      <c r="J42" s="124"/>
      <c r="K42" s="319"/>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f t="shared" si="0"/>
        <v>34</v>
      </c>
      <c r="B43" s="20" t="s">
        <v>10</v>
      </c>
      <c r="C43" s="125" t="s">
        <v>798</v>
      </c>
      <c r="D43" s="125"/>
      <c r="E43" s="209"/>
      <c r="F43" s="209"/>
      <c r="G43" s="528" t="s">
        <v>1576</v>
      </c>
      <c r="H43" s="20" t="s">
        <v>10</v>
      </c>
      <c r="I43" s="125" t="s">
        <v>516</v>
      </c>
      <c r="J43" s="126"/>
      <c r="K43" s="319" t="s">
        <v>1053</v>
      </c>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t="s">
        <v>1094</v>
      </c>
      <c r="H44" s="20"/>
      <c r="I44" s="125"/>
      <c r="J44" s="126"/>
      <c r="K44" s="319"/>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f t="shared" ref="A45:A108" si="1">IF($C45="","blank",MATCH($C45,$I$5:$I$214,0))</f>
        <v>35</v>
      </c>
      <c r="B45" s="20" t="s">
        <v>10</v>
      </c>
      <c r="C45" s="125" t="s">
        <v>1427</v>
      </c>
      <c r="D45" s="125"/>
      <c r="E45" s="209"/>
      <c r="F45" s="209"/>
      <c r="G45" s="528"/>
      <c r="H45" s="20" t="s">
        <v>10</v>
      </c>
      <c r="I45" s="125" t="s">
        <v>1037</v>
      </c>
      <c r="J45" s="124"/>
      <c r="K45" s="319"/>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outlineLevel="1">
      <c r="A46" s="20">
        <f t="shared" si="1"/>
        <v>36</v>
      </c>
      <c r="B46" s="20" t="s">
        <v>10</v>
      </c>
      <c r="C46" s="125" t="s">
        <v>797</v>
      </c>
      <c r="D46" s="125"/>
      <c r="E46" s="209"/>
      <c r="F46" s="209"/>
      <c r="G46" s="528"/>
      <c r="H46" s="20" t="s">
        <v>10</v>
      </c>
      <c r="I46" s="125" t="s">
        <v>1036</v>
      </c>
      <c r="J46" s="124"/>
      <c r="K46" s="319"/>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48</v>
      </c>
      <c r="B47" s="20" t="s">
        <v>10</v>
      </c>
      <c r="C47" s="125" t="s">
        <v>225</v>
      </c>
      <c r="D47" s="209"/>
      <c r="E47" s="209"/>
      <c r="F47" s="209"/>
      <c r="G47" s="528"/>
      <c r="H47" s="20" t="s">
        <v>10</v>
      </c>
      <c r="I47" s="125" t="s">
        <v>1478</v>
      </c>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48</v>
      </c>
      <c r="B48" s="20" t="s">
        <v>10</v>
      </c>
      <c r="C48" s="125" t="s">
        <v>225</v>
      </c>
      <c r="D48" s="209"/>
      <c r="E48" s="209"/>
      <c r="F48" s="209"/>
      <c r="G48" s="528" t="s">
        <v>1574</v>
      </c>
      <c r="H48" s="20" t="s">
        <v>10</v>
      </c>
      <c r="I48" s="125" t="s">
        <v>1308</v>
      </c>
      <c r="J48" s="124"/>
      <c r="K48" s="319" t="s">
        <v>1379</v>
      </c>
      <c r="L48" s="30" t="s">
        <v>1380</v>
      </c>
      <c r="M48" s="30" t="s">
        <v>1381</v>
      </c>
      <c r="N48" s="30" t="s">
        <v>1311</v>
      </c>
      <c r="O48" s="30" t="s">
        <v>1312</v>
      </c>
      <c r="P48" s="30" t="s">
        <v>1313</v>
      </c>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t="str">
        <f t="shared" si="1"/>
        <v>blank</v>
      </c>
      <c r="B49" s="20"/>
      <c r="C49" s="125"/>
      <c r="D49" s="209"/>
      <c r="E49" s="209"/>
      <c r="F49" s="209"/>
      <c r="G49" s="528" t="s">
        <v>1575</v>
      </c>
      <c r="H49" s="20"/>
      <c r="I49" s="125"/>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48</v>
      </c>
      <c r="B50" s="20" t="s">
        <v>10</v>
      </c>
      <c r="C50" s="125" t="s">
        <v>225</v>
      </c>
      <c r="D50" s="209"/>
      <c r="E50" s="209"/>
      <c r="F50" s="209"/>
      <c r="G50" s="528"/>
      <c r="H50" s="20" t="s">
        <v>10</v>
      </c>
      <c r="I50" s="125" t="s">
        <v>1520</v>
      </c>
      <c r="J50" s="124"/>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f t="shared" si="1"/>
        <v>48</v>
      </c>
      <c r="B51" s="20" t="s">
        <v>10</v>
      </c>
      <c r="C51" s="125" t="s">
        <v>225</v>
      </c>
      <c r="D51" s="209"/>
      <c r="E51" s="209"/>
      <c r="F51" s="209"/>
      <c r="G51" s="528"/>
      <c r="H51" s="20" t="s">
        <v>10</v>
      </c>
      <c r="I51" s="125" t="s">
        <v>1309</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69</v>
      </c>
      <c r="B52" s="20" t="s">
        <v>10</v>
      </c>
      <c r="C52" s="125" t="s">
        <v>1256</v>
      </c>
      <c r="D52" s="209"/>
      <c r="E52" s="209"/>
      <c r="F52" s="209"/>
      <c r="G52" s="528"/>
      <c r="H52" s="20" t="s">
        <v>10</v>
      </c>
      <c r="I52" s="125" t="s">
        <v>225</v>
      </c>
      <c r="J52" s="124"/>
      <c r="K52" s="319" t="s">
        <v>160</v>
      </c>
      <c r="L52" s="319" t="s">
        <v>175</v>
      </c>
      <c r="M52" s="42" t="s">
        <v>233</v>
      </c>
      <c r="N52" s="42" t="s">
        <v>235</v>
      </c>
      <c r="O52" s="319" t="s">
        <v>269</v>
      </c>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f t="shared" si="1"/>
        <v>69</v>
      </c>
      <c r="B53" s="20" t="s">
        <v>10</v>
      </c>
      <c r="C53" s="125" t="s">
        <v>1256</v>
      </c>
      <c r="D53" s="209"/>
      <c r="E53" s="209"/>
      <c r="F53" s="209"/>
      <c r="G53" s="528"/>
      <c r="H53" s="20" t="s">
        <v>10</v>
      </c>
      <c r="I53" s="125" t="s">
        <v>226</v>
      </c>
      <c r="J53" s="124"/>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si="1"/>
        <v>69</v>
      </c>
      <c r="B54" s="20" t="s">
        <v>10</v>
      </c>
      <c r="C54" s="125" t="s">
        <v>1256</v>
      </c>
      <c r="D54" s="209"/>
      <c r="E54" s="209"/>
      <c r="F54" s="209"/>
      <c r="G54" s="528"/>
      <c r="H54" s="20" t="s">
        <v>10</v>
      </c>
      <c r="I54" s="125" t="s">
        <v>227</v>
      </c>
      <c r="J54" s="124"/>
      <c r="K54" s="319" t="s">
        <v>8</v>
      </c>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1"/>
        <v>70</v>
      </c>
      <c r="B55" s="20" t="s">
        <v>10</v>
      </c>
      <c r="C55" s="125" t="s">
        <v>1257</v>
      </c>
      <c r="D55" s="209"/>
      <c r="E55" s="209"/>
      <c r="F55" s="209"/>
      <c r="G55" s="528"/>
      <c r="H55" s="20" t="s">
        <v>10</v>
      </c>
      <c r="I55" s="125" t="s">
        <v>228</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1"/>
        <v>70</v>
      </c>
      <c r="B56" s="20" t="s">
        <v>10</v>
      </c>
      <c r="C56" s="125" t="s">
        <v>1257</v>
      </c>
      <c r="D56" s="209"/>
      <c r="E56" s="209"/>
      <c r="F56" s="209"/>
      <c r="G56" s="528"/>
      <c r="H56" s="20" t="s">
        <v>10</v>
      </c>
      <c r="I56" s="125" t="s">
        <v>323</v>
      </c>
      <c r="J56" s="124"/>
      <c r="K56" s="319"/>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1"/>
        <v>70</v>
      </c>
      <c r="B57" s="20" t="s">
        <v>10</v>
      </c>
      <c r="C57" s="125" t="s">
        <v>1257</v>
      </c>
      <c r="D57" s="209"/>
      <c r="E57" s="209"/>
      <c r="F57" s="209"/>
      <c r="G57" s="528"/>
      <c r="H57" s="20" t="s">
        <v>10</v>
      </c>
      <c r="I57" s="125" t="s">
        <v>324</v>
      </c>
      <c r="J57" s="124"/>
      <c r="K57" s="319"/>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f t="shared" si="1"/>
        <v>54</v>
      </c>
      <c r="B58" s="20" t="s">
        <v>10</v>
      </c>
      <c r="C58" s="125" t="s">
        <v>222</v>
      </c>
      <c r="D58" s="209"/>
      <c r="E58" s="209"/>
      <c r="F58" s="209"/>
      <c r="G58" s="528"/>
      <c r="H58" s="20" t="s">
        <v>10</v>
      </c>
      <c r="I58" s="125" t="s">
        <v>222</v>
      </c>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1"/>
        <v>55</v>
      </c>
      <c r="B59" s="20" t="s">
        <v>10</v>
      </c>
      <c r="C59" s="125" t="s">
        <v>223</v>
      </c>
      <c r="D59" s="209"/>
      <c r="E59" s="209"/>
      <c r="F59" s="209"/>
      <c r="G59" s="528"/>
      <c r="H59" s="20" t="s">
        <v>10</v>
      </c>
      <c r="I59" s="125" t="s">
        <v>223</v>
      </c>
      <c r="J59" s="124"/>
      <c r="K59" s="319"/>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1"/>
        <v>56</v>
      </c>
      <c r="B60" s="20" t="s">
        <v>10</v>
      </c>
      <c r="C60" s="125" t="s">
        <v>30</v>
      </c>
      <c r="D60" s="125"/>
      <c r="E60" s="209"/>
      <c r="F60" s="209"/>
      <c r="G60" s="528"/>
      <c r="H60" s="20" t="s">
        <v>10</v>
      </c>
      <c r="I60" s="125" t="s">
        <v>30</v>
      </c>
      <c r="J60" s="124"/>
      <c r="K60" s="319" t="s">
        <v>6</v>
      </c>
      <c r="L60" s="319" t="s">
        <v>7</v>
      </c>
      <c r="M60" s="319" t="s">
        <v>8</v>
      </c>
      <c r="N60" s="319" t="s">
        <v>160</v>
      </c>
      <c r="O60" s="319" t="s">
        <v>175</v>
      </c>
      <c r="P60" s="319" t="s">
        <v>233</v>
      </c>
      <c r="Q60" s="319" t="s">
        <v>235</v>
      </c>
      <c r="R60" s="319" t="s">
        <v>269</v>
      </c>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1"/>
        <v>56</v>
      </c>
      <c r="B61" s="20" t="s">
        <v>10</v>
      </c>
      <c r="C61" s="125" t="s">
        <v>30</v>
      </c>
      <c r="D61" s="209"/>
      <c r="E61" s="209"/>
      <c r="F61" s="209"/>
      <c r="G61" s="528"/>
      <c r="H61" s="20" t="s">
        <v>10</v>
      </c>
      <c r="I61" s="125" t="s">
        <v>32</v>
      </c>
      <c r="J61" s="124"/>
      <c r="K61" s="319" t="s">
        <v>6</v>
      </c>
      <c r="L61" s="319" t="s">
        <v>7</v>
      </c>
      <c r="M61" s="319" t="s">
        <v>8</v>
      </c>
      <c r="N61" s="319" t="s">
        <v>160</v>
      </c>
      <c r="O61" s="319" t="s">
        <v>175</v>
      </c>
      <c r="P61" s="319" t="s">
        <v>233</v>
      </c>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1"/>
        <v>56</v>
      </c>
      <c r="B62" s="20" t="s">
        <v>10</v>
      </c>
      <c r="C62" s="125" t="s">
        <v>30</v>
      </c>
      <c r="D62" s="125"/>
      <c r="E62" s="209"/>
      <c r="F62" s="209"/>
      <c r="G62" s="528"/>
      <c r="H62" s="20" t="s">
        <v>10</v>
      </c>
      <c r="I62" s="125" t="s">
        <v>1518</v>
      </c>
      <c r="J62" s="124"/>
      <c r="K62" s="319" t="s">
        <v>6</v>
      </c>
      <c r="L62" s="319" t="s">
        <v>7</v>
      </c>
      <c r="M62" s="319" t="s">
        <v>8</v>
      </c>
      <c r="N62" s="319" t="s">
        <v>160</v>
      </c>
      <c r="O62" s="319" t="s">
        <v>175</v>
      </c>
      <c r="P62" s="319" t="s">
        <v>233</v>
      </c>
      <c r="Q62" s="319" t="s">
        <v>235</v>
      </c>
      <c r="R62" s="319" t="s">
        <v>269</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1"/>
        <v>56</v>
      </c>
      <c r="B63" s="20" t="s">
        <v>10</v>
      </c>
      <c r="C63" s="125" t="s">
        <v>30</v>
      </c>
      <c r="D63" s="209"/>
      <c r="E63" s="209"/>
      <c r="F63" s="209"/>
      <c r="G63" s="528"/>
      <c r="H63" s="20" t="s">
        <v>10</v>
      </c>
      <c r="I63" s="125" t="s">
        <v>1519</v>
      </c>
      <c r="J63" s="124"/>
      <c r="K63" s="319" t="s">
        <v>6</v>
      </c>
      <c r="L63" s="319" t="s">
        <v>7</v>
      </c>
      <c r="M63" s="319" t="s">
        <v>8</v>
      </c>
      <c r="N63" s="319" t="s">
        <v>160</v>
      </c>
      <c r="O63" s="319" t="s">
        <v>175</v>
      </c>
      <c r="P63" s="319" t="s">
        <v>233</v>
      </c>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1"/>
        <v>37</v>
      </c>
      <c r="B64" s="20" t="s">
        <v>10</v>
      </c>
      <c r="C64" s="125" t="s">
        <v>1035</v>
      </c>
      <c r="D64" s="125"/>
      <c r="E64" s="209"/>
      <c r="F64" s="209"/>
      <c r="G64" s="528"/>
      <c r="H64" s="20" t="s">
        <v>10</v>
      </c>
      <c r="I64" s="125" t="s">
        <v>1158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490" outlineLevel="1">
      <c r="A65" s="20">
        <f t="shared" si="1"/>
        <v>38</v>
      </c>
      <c r="B65" s="20" t="s">
        <v>10</v>
      </c>
      <c r="C65" s="125" t="s">
        <v>1052</v>
      </c>
      <c r="D65" s="125"/>
      <c r="E65" s="209"/>
      <c r="F65" s="209"/>
      <c r="G65" s="528"/>
      <c r="H65" s="20" t="s">
        <v>0</v>
      </c>
      <c r="I65" s="125" t="s">
        <v>356</v>
      </c>
      <c r="J65" s="126"/>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490" outlineLevel="1">
      <c r="A66" s="20">
        <f t="shared" si="1"/>
        <v>39</v>
      </c>
      <c r="B66" s="20" t="s">
        <v>10</v>
      </c>
      <c r="C66" s="125" t="s">
        <v>516</v>
      </c>
      <c r="D66" s="125"/>
      <c r="E66" s="209"/>
      <c r="F66" s="209"/>
      <c r="G66" s="528"/>
      <c r="H66" s="20" t="s">
        <v>0</v>
      </c>
      <c r="I66" s="125" t="s">
        <v>357</v>
      </c>
      <c r="J66" s="126"/>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490" collapsed="1">
      <c r="A67" s="20">
        <f t="shared" si="1"/>
        <v>47</v>
      </c>
      <c r="B67" s="20" t="s">
        <v>10</v>
      </c>
      <c r="C67" s="125" t="s">
        <v>1309</v>
      </c>
      <c r="D67" s="209"/>
      <c r="E67" s="209"/>
      <c r="F67" s="209"/>
      <c r="G67" s="528"/>
      <c r="H67" s="123" t="s">
        <v>16</v>
      </c>
      <c r="I67" s="325" t="s">
        <v>1166</v>
      </c>
      <c r="J67" s="124"/>
      <c r="K67" s="318"/>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490" hidden="1" outlineLevel="1">
      <c r="A68" s="20">
        <f t="shared" si="1"/>
        <v>41</v>
      </c>
      <c r="B68" s="20" t="s">
        <v>10</v>
      </c>
      <c r="C68" s="125" t="s">
        <v>1037</v>
      </c>
      <c r="D68" s="125"/>
      <c r="E68" s="209"/>
      <c r="F68" s="209"/>
      <c r="G68" s="528"/>
      <c r="H68" s="20" t="s">
        <v>10</v>
      </c>
      <c r="I68" s="125" t="s">
        <v>1566</v>
      </c>
      <c r="J68" s="126"/>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490" hidden="1" outlineLevel="1">
      <c r="A69" s="20">
        <f t="shared" si="1"/>
        <v>41</v>
      </c>
      <c r="B69" s="20" t="s">
        <v>10</v>
      </c>
      <c r="C69" s="125" t="s">
        <v>1037</v>
      </c>
      <c r="D69" s="125"/>
      <c r="E69" s="209"/>
      <c r="F69" s="209"/>
      <c r="G69" s="528"/>
      <c r="H69" s="20" t="s">
        <v>10</v>
      </c>
      <c r="I69" s="125" t="s">
        <v>1324</v>
      </c>
      <c r="J69" s="126"/>
      <c r="K69" s="319"/>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490" hidden="1" outlineLevel="1">
      <c r="A70" s="20">
        <f t="shared" si="1"/>
        <v>42</v>
      </c>
      <c r="B70" s="20" t="s">
        <v>10</v>
      </c>
      <c r="C70" s="125" t="s">
        <v>1036</v>
      </c>
      <c r="D70" s="125"/>
      <c r="E70" s="209"/>
      <c r="F70" s="209"/>
      <c r="G70" s="528"/>
      <c r="H70" s="20" t="s">
        <v>10</v>
      </c>
      <c r="I70" s="125" t="s">
        <v>1325</v>
      </c>
      <c r="J70" s="126"/>
      <c r="K70" s="319" t="s">
        <v>1155</v>
      </c>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490" hidden="1" outlineLevel="1">
      <c r="A71" s="20">
        <f t="shared" si="1"/>
        <v>71</v>
      </c>
      <c r="B71" s="20" t="s">
        <v>10</v>
      </c>
      <c r="C71" s="125" t="s">
        <v>1258</v>
      </c>
      <c r="D71" s="209"/>
      <c r="E71" s="209"/>
      <c r="F71" s="209"/>
      <c r="G71" s="528"/>
      <c r="H71" s="20" t="s">
        <v>10</v>
      </c>
      <c r="I71" s="125" t="s">
        <v>1136</v>
      </c>
      <c r="J71" s="124"/>
      <c r="K71" s="319" t="s">
        <v>288</v>
      </c>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490" hidden="1" outlineLevel="1">
      <c r="A72" s="20">
        <f t="shared" si="1"/>
        <v>71</v>
      </c>
      <c r="B72" s="20" t="s">
        <v>10</v>
      </c>
      <c r="C72" s="125" t="s">
        <v>1258</v>
      </c>
      <c r="D72" s="209"/>
      <c r="E72" s="209"/>
      <c r="F72" s="209"/>
      <c r="G72" s="528"/>
      <c r="H72" s="20" t="s">
        <v>10</v>
      </c>
      <c r="I72" s="125" t="s">
        <v>1174</v>
      </c>
      <c r="J72" s="124"/>
      <c r="K72" s="319" t="s">
        <v>288</v>
      </c>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490" hidden="1" outlineLevel="1">
      <c r="A73" s="20">
        <f t="shared" si="1"/>
        <v>71</v>
      </c>
      <c r="B73" s="20" t="s">
        <v>10</v>
      </c>
      <c r="C73" s="125" t="s">
        <v>1258</v>
      </c>
      <c r="D73" s="209"/>
      <c r="E73" s="209"/>
      <c r="F73" s="209"/>
      <c r="G73" s="528"/>
      <c r="H73" s="20" t="s">
        <v>10</v>
      </c>
      <c r="I73" s="125" t="s">
        <v>1256</v>
      </c>
      <c r="J73" s="124"/>
      <c r="K73" s="319" t="s">
        <v>6</v>
      </c>
      <c r="L73" s="319" t="s">
        <v>7</v>
      </c>
      <c r="M73" s="319" t="s">
        <v>8</v>
      </c>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490" hidden="1" outlineLevel="1">
      <c r="A74" s="20">
        <f t="shared" si="1"/>
        <v>72</v>
      </c>
      <c r="B74" s="20" t="s">
        <v>10</v>
      </c>
      <c r="C74" s="125" t="s">
        <v>1259</v>
      </c>
      <c r="D74" s="209"/>
      <c r="E74" s="209"/>
      <c r="F74" s="209"/>
      <c r="G74" s="528"/>
      <c r="H74" s="20" t="s">
        <v>10</v>
      </c>
      <c r="I74" s="125" t="s">
        <v>1257</v>
      </c>
      <c r="J74" s="124"/>
      <c r="K74" s="319" t="s">
        <v>6</v>
      </c>
      <c r="L74" s="319" t="s">
        <v>7</v>
      </c>
      <c r="M74" s="319" t="s">
        <v>8</v>
      </c>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490" hidden="1" outlineLevel="1">
      <c r="A75" s="20">
        <f t="shared" si="1"/>
        <v>72</v>
      </c>
      <c r="B75" s="20" t="s">
        <v>10</v>
      </c>
      <c r="C75" s="125" t="s">
        <v>1259</v>
      </c>
      <c r="D75" s="209"/>
      <c r="E75" s="209"/>
      <c r="F75" s="209"/>
      <c r="G75" s="528"/>
      <c r="H75" s="20" t="s">
        <v>10</v>
      </c>
      <c r="I75" s="125" t="s">
        <v>1258</v>
      </c>
      <c r="J75" s="124"/>
      <c r="K75" s="319" t="s">
        <v>6</v>
      </c>
      <c r="L75" s="319" t="s">
        <v>7</v>
      </c>
      <c r="M75" s="319" t="s">
        <v>8</v>
      </c>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490" hidden="1" outlineLevel="1">
      <c r="A76" s="20">
        <f t="shared" si="1"/>
        <v>72</v>
      </c>
      <c r="B76" s="20" t="s">
        <v>10</v>
      </c>
      <c r="C76" s="125" t="s">
        <v>1259</v>
      </c>
      <c r="D76" s="209"/>
      <c r="E76" s="209"/>
      <c r="F76" s="209"/>
      <c r="G76" s="528"/>
      <c r="H76" s="20" t="s">
        <v>10</v>
      </c>
      <c r="I76" s="125" t="s">
        <v>1259</v>
      </c>
      <c r="J76" s="124"/>
      <c r="K76" s="319" t="s">
        <v>6</v>
      </c>
      <c r="L76" s="319" t="s">
        <v>7</v>
      </c>
      <c r="M76" s="319" t="s">
        <v>8</v>
      </c>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490" hidden="1" outlineLevel="1">
      <c r="A77" s="20">
        <f t="shared" si="1"/>
        <v>56</v>
      </c>
      <c r="B77" s="20" t="s">
        <v>10</v>
      </c>
      <c r="C77" s="125" t="s">
        <v>30</v>
      </c>
      <c r="D77" s="209"/>
      <c r="E77" s="209"/>
      <c r="F77" s="209"/>
      <c r="G77" s="528"/>
      <c r="H77" s="20" t="s">
        <v>9</v>
      </c>
      <c r="I77" s="125" t="s">
        <v>517</v>
      </c>
      <c r="J77" s="126"/>
      <c r="K77" s="320" t="s">
        <v>288</v>
      </c>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490" hidden="1" outlineLevel="1">
      <c r="A78" s="20">
        <f t="shared" si="1"/>
        <v>56</v>
      </c>
      <c r="B78" s="20" t="s">
        <v>10</v>
      </c>
      <c r="C78" s="125" t="s">
        <v>30</v>
      </c>
      <c r="D78" s="209"/>
      <c r="E78" s="209"/>
      <c r="F78" s="209"/>
      <c r="G78" s="528" t="s">
        <v>1576</v>
      </c>
      <c r="H78" s="20" t="s">
        <v>9</v>
      </c>
      <c r="I78" s="125" t="s">
        <v>516</v>
      </c>
      <c r="J78" s="126"/>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22"/>
      <c r="EB78" s="322"/>
      <c r="EC78" s="322"/>
      <c r="ED78" s="322"/>
      <c r="EE78" s="322"/>
      <c r="EF78" s="322"/>
      <c r="EG78" s="322"/>
      <c r="EH78" s="322"/>
      <c r="EI78" s="322"/>
      <c r="EJ78" s="322"/>
      <c r="EK78" s="322"/>
      <c r="EL78" s="322"/>
      <c r="EM78" s="322"/>
      <c r="EN78" s="322"/>
      <c r="EO78" s="322"/>
      <c r="EP78" s="322"/>
      <c r="EQ78" s="322"/>
      <c r="ER78" s="322"/>
      <c r="ES78" s="322"/>
      <c r="ET78" s="322"/>
      <c r="EU78" s="323"/>
      <c r="EV78" s="323"/>
      <c r="EW78" s="323"/>
      <c r="EX78" s="323"/>
      <c r="EY78" s="323"/>
      <c r="EZ78" s="323"/>
      <c r="FA78" s="323"/>
      <c r="FB78" s="323"/>
      <c r="FC78" s="323"/>
      <c r="FD78" s="323"/>
      <c r="FE78" s="323"/>
      <c r="FF78" s="323"/>
      <c r="FG78" s="323"/>
      <c r="FH78" s="323"/>
      <c r="FI78" s="323"/>
      <c r="FJ78" s="323"/>
      <c r="FK78" s="323"/>
      <c r="FL78" s="323"/>
      <c r="FM78" s="323"/>
      <c r="FN78" s="323"/>
      <c r="FO78" s="323"/>
      <c r="FP78" s="323"/>
      <c r="FQ78" s="323"/>
      <c r="FR78" s="323"/>
      <c r="FS78" s="323"/>
      <c r="FT78" s="323"/>
      <c r="FU78" s="323"/>
      <c r="FV78" s="323"/>
      <c r="FW78" s="323"/>
      <c r="FX78" s="323"/>
      <c r="FY78" s="323"/>
      <c r="FZ78" s="323"/>
      <c r="GA78" s="323"/>
      <c r="GB78" s="323"/>
      <c r="GC78" s="323"/>
      <c r="GD78" s="323"/>
      <c r="GE78" s="323"/>
      <c r="GF78" s="323"/>
      <c r="GG78" s="323"/>
      <c r="GH78" s="323"/>
      <c r="GI78" s="323"/>
      <c r="GJ78" s="323"/>
      <c r="GK78" s="323"/>
      <c r="GL78" s="323"/>
      <c r="GM78" s="323"/>
      <c r="GN78" s="323"/>
      <c r="GO78" s="323"/>
      <c r="GP78" s="323"/>
      <c r="GQ78" s="323"/>
      <c r="GR78" s="323"/>
      <c r="GS78" s="323"/>
      <c r="GT78" s="323"/>
      <c r="GU78" s="323"/>
      <c r="GV78" s="323"/>
      <c r="GW78" s="323"/>
      <c r="GX78" s="323"/>
      <c r="GY78" s="323"/>
      <c r="GZ78" s="323"/>
      <c r="HA78" s="323"/>
      <c r="HB78" s="323"/>
      <c r="HC78" s="323"/>
      <c r="HD78" s="323"/>
      <c r="HE78" s="323"/>
      <c r="HF78" s="323"/>
      <c r="HG78" s="323"/>
      <c r="HH78" s="323"/>
      <c r="HI78" s="323"/>
      <c r="HJ78" s="323"/>
      <c r="HK78" s="323"/>
      <c r="HL78" s="323"/>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c r="JU78" s="321"/>
      <c r="JV78" s="321"/>
      <c r="JW78" s="321"/>
      <c r="JX78" s="321"/>
      <c r="JY78" s="321"/>
      <c r="JZ78" s="321"/>
      <c r="KA78" s="321"/>
      <c r="KB78" s="321"/>
      <c r="KC78" s="321"/>
      <c r="KD78" s="321"/>
      <c r="KE78" s="322"/>
      <c r="KF78" s="322"/>
      <c r="KG78" s="322"/>
      <c r="KH78" s="322"/>
      <c r="KI78" s="322"/>
      <c r="KJ78" s="322"/>
      <c r="KK78" s="322"/>
      <c r="KL78" s="322"/>
      <c r="KM78" s="322"/>
      <c r="KN78" s="322"/>
      <c r="KO78" s="322"/>
      <c r="KP78" s="322"/>
      <c r="KQ78" s="322"/>
      <c r="KR78" s="322"/>
      <c r="KS78" s="322"/>
      <c r="KT78" s="322"/>
      <c r="KU78" s="322"/>
      <c r="KV78" s="322"/>
      <c r="KW78" s="322"/>
      <c r="KX78" s="322"/>
      <c r="KY78" s="322"/>
      <c r="KZ78" s="322"/>
      <c r="LA78" s="322"/>
      <c r="LB78" s="322"/>
      <c r="LC78" s="322"/>
      <c r="LD78" s="322"/>
      <c r="LE78" s="322"/>
      <c r="LF78" s="322"/>
      <c r="LG78" s="322"/>
      <c r="LH78" s="322"/>
      <c r="LI78" s="322"/>
      <c r="LJ78" s="322"/>
      <c r="LK78" s="322"/>
      <c r="LL78" s="322"/>
      <c r="LM78" s="322"/>
      <c r="LN78" s="322"/>
      <c r="LO78" s="322"/>
      <c r="LP78" s="322"/>
      <c r="LQ78" s="322"/>
      <c r="LR78" s="322"/>
      <c r="LS78" s="322"/>
      <c r="LT78" s="322"/>
      <c r="LU78" s="322"/>
      <c r="LV78" s="322"/>
      <c r="LW78" s="322"/>
      <c r="LX78" s="322"/>
      <c r="LY78" s="322"/>
      <c r="LZ78" s="322"/>
      <c r="MA78" s="322"/>
      <c r="MB78" s="322"/>
      <c r="MC78" s="322"/>
      <c r="MD78" s="322"/>
      <c r="ME78" s="322"/>
      <c r="MF78" s="322"/>
      <c r="MG78" s="322"/>
      <c r="MH78" s="322"/>
      <c r="MI78" s="322"/>
      <c r="MJ78" s="322"/>
      <c r="MK78" s="322"/>
      <c r="ML78" s="322"/>
      <c r="MM78" s="322"/>
      <c r="MN78" s="322"/>
      <c r="MO78" s="322"/>
      <c r="MP78" s="322"/>
      <c r="MQ78" s="322"/>
      <c r="MR78" s="322"/>
      <c r="MS78" s="322"/>
      <c r="MT78" s="322"/>
      <c r="MU78" s="322"/>
      <c r="MV78" s="322"/>
      <c r="MW78" s="323"/>
      <c r="MX78" s="323"/>
      <c r="MY78" s="323"/>
      <c r="MZ78" s="323"/>
      <c r="NA78" s="323"/>
      <c r="NB78" s="323"/>
      <c r="NC78" s="323"/>
      <c r="ND78" s="323"/>
      <c r="NE78" s="323"/>
      <c r="NF78" s="323"/>
      <c r="NG78" s="323"/>
      <c r="NH78" s="323"/>
      <c r="NI78" s="323"/>
      <c r="NJ78" s="323"/>
      <c r="NK78" s="323"/>
      <c r="NL78" s="323"/>
      <c r="NM78" s="323"/>
      <c r="NN78" s="323"/>
      <c r="NO78" s="323"/>
      <c r="NP78" s="323"/>
      <c r="NQ78" s="323"/>
      <c r="NR78" s="323"/>
      <c r="NS78" s="323"/>
      <c r="NT78" s="323"/>
      <c r="NU78" s="323"/>
      <c r="NV78" s="323"/>
      <c r="NW78" s="323"/>
      <c r="NX78" s="323"/>
      <c r="NY78" s="323"/>
      <c r="NZ78" s="323"/>
      <c r="OA78" s="323"/>
      <c r="OB78" s="323"/>
      <c r="OC78" s="323"/>
      <c r="OD78" s="323"/>
      <c r="OE78" s="323"/>
      <c r="OF78" s="323"/>
      <c r="OG78" s="323"/>
      <c r="OH78" s="323"/>
      <c r="OI78" s="323"/>
      <c r="OJ78" s="323"/>
      <c r="OK78" s="323"/>
      <c r="OL78" s="323"/>
      <c r="OM78" s="323"/>
      <c r="ON78" s="323"/>
      <c r="OO78" s="323"/>
      <c r="OP78" s="323"/>
      <c r="OQ78" s="323"/>
      <c r="OR78" s="323"/>
      <c r="OS78" s="323"/>
      <c r="OT78" s="323"/>
      <c r="OU78" s="323"/>
      <c r="OV78" s="323"/>
      <c r="OW78" s="323"/>
      <c r="OX78" s="323"/>
      <c r="OY78" s="323"/>
      <c r="OZ78" s="323"/>
      <c r="PA78" s="323"/>
      <c r="PB78" s="323"/>
      <c r="PC78" s="323"/>
      <c r="PD78" s="323"/>
      <c r="PE78" s="323"/>
      <c r="PF78" s="323"/>
      <c r="PG78" s="323"/>
      <c r="PH78" s="323"/>
      <c r="PI78" s="323"/>
      <c r="PJ78" s="323"/>
      <c r="PK78" s="323"/>
      <c r="PL78" s="323"/>
      <c r="PM78" s="323"/>
      <c r="PN78" s="323"/>
      <c r="PO78" s="324"/>
      <c r="PP78" s="324"/>
      <c r="PQ78" s="324"/>
      <c r="PR78" s="324"/>
      <c r="PS78" s="324"/>
      <c r="PT78" s="324"/>
      <c r="PU78" s="324"/>
      <c r="PV78" s="324"/>
      <c r="PW78" s="324"/>
      <c r="PX78" s="324"/>
      <c r="PY78" s="324"/>
      <c r="PZ78" s="324"/>
      <c r="QA78" s="324"/>
      <c r="QB78" s="324"/>
      <c r="QC78" s="324"/>
      <c r="QD78" s="324"/>
      <c r="QE78" s="324"/>
      <c r="QF78" s="324"/>
      <c r="QG78" s="324"/>
      <c r="QH78" s="324"/>
      <c r="QI78" s="324"/>
      <c r="QJ78" s="324"/>
      <c r="QK78" s="324"/>
      <c r="QL78" s="324"/>
      <c r="QM78" s="324"/>
      <c r="QN78" s="324"/>
      <c r="QO78" s="324"/>
      <c r="QP78" s="324"/>
      <c r="QQ78" s="324"/>
      <c r="QR78" s="324"/>
      <c r="QS78" s="324"/>
      <c r="QT78" s="324"/>
      <c r="QU78" s="324"/>
      <c r="QV78" s="324"/>
      <c r="QW78" s="324"/>
      <c r="QX78" s="324"/>
      <c r="QY78" s="324"/>
      <c r="QZ78" s="324"/>
      <c r="RA78" s="324"/>
      <c r="RB78" s="324"/>
      <c r="RC78" s="324"/>
      <c r="RD78" s="324"/>
      <c r="RE78" s="324"/>
      <c r="RF78" s="324"/>
      <c r="RG78" s="324"/>
      <c r="RH78" s="324"/>
      <c r="RI78" s="324"/>
      <c r="RJ78" s="324"/>
      <c r="RK78" s="324"/>
      <c r="RL78" s="324"/>
      <c r="RM78" s="324"/>
      <c r="RN78" s="324"/>
      <c r="RO78" s="324"/>
      <c r="RP78" s="324"/>
      <c r="RQ78" s="324"/>
      <c r="RR78" s="324"/>
      <c r="RS78" s="324"/>
      <c r="RT78" s="324"/>
      <c r="RU78" s="324"/>
      <c r="RV78" s="324"/>
    </row>
    <row r="79" spans="1:490" hidden="1" outlineLevel="1">
      <c r="A79" s="20">
        <f t="shared" si="1"/>
        <v>57</v>
      </c>
      <c r="B79" s="20" t="s">
        <v>10</v>
      </c>
      <c r="C79" s="125" t="s">
        <v>32</v>
      </c>
      <c r="D79" s="209"/>
      <c r="E79" s="209"/>
      <c r="F79" s="209"/>
      <c r="G79" s="528"/>
      <c r="H79" s="20" t="s">
        <v>9</v>
      </c>
      <c r="I79" s="125" t="s">
        <v>231</v>
      </c>
      <c r="J79" s="126"/>
      <c r="K79" s="319" t="s">
        <v>288</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490" hidden="1" outlineLevel="1">
      <c r="A80" s="20">
        <f t="shared" si="1"/>
        <v>57</v>
      </c>
      <c r="B80" s="20" t="s">
        <v>10</v>
      </c>
      <c r="C80" s="125" t="s">
        <v>32</v>
      </c>
      <c r="D80" s="209"/>
      <c r="E80" s="209"/>
      <c r="F80" s="209"/>
      <c r="G80" s="528"/>
      <c r="H80" s="20" t="s">
        <v>9</v>
      </c>
      <c r="I80" s="125" t="s">
        <v>292</v>
      </c>
      <c r="J80" s="126"/>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130" hidden="1" outlineLevel="1">
      <c r="A81" s="20">
        <f t="shared" si="1"/>
        <v>57</v>
      </c>
      <c r="B81" s="20" t="s">
        <v>10</v>
      </c>
      <c r="C81" s="125" t="s">
        <v>32</v>
      </c>
      <c r="D81" s="209"/>
      <c r="E81" s="209"/>
      <c r="F81" s="209"/>
      <c r="G81" s="528"/>
      <c r="H81" s="20" t="s">
        <v>9</v>
      </c>
      <c r="I81" s="125" t="s">
        <v>488</v>
      </c>
      <c r="J81" s="126"/>
      <c r="K81" s="319" t="s">
        <v>685</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130" hidden="1" outlineLevel="1">
      <c r="A82" s="20">
        <f t="shared" si="1"/>
        <v>73</v>
      </c>
      <c r="B82" s="20" t="s">
        <v>9</v>
      </c>
      <c r="C82" s="125" t="s">
        <v>517</v>
      </c>
      <c r="D82" s="209"/>
      <c r="E82" s="209"/>
      <c r="F82" s="209"/>
      <c r="G82" s="528"/>
      <c r="H82" s="20" t="s">
        <v>9</v>
      </c>
      <c r="I82" s="125" t="s">
        <v>684</v>
      </c>
      <c r="J82" s="126"/>
      <c r="K82" s="319" t="s">
        <v>288</v>
      </c>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130" hidden="1" outlineLevel="1">
      <c r="A83" s="20">
        <f t="shared" si="1"/>
        <v>39</v>
      </c>
      <c r="B83" s="20" t="s">
        <v>9</v>
      </c>
      <c r="C83" s="125" t="s">
        <v>516</v>
      </c>
      <c r="D83" s="209"/>
      <c r="E83" s="209"/>
      <c r="F83" s="209"/>
      <c r="G83" s="528"/>
      <c r="H83" s="20" t="s">
        <v>10</v>
      </c>
      <c r="I83" s="125" t="s">
        <v>231</v>
      </c>
      <c r="J83" s="126"/>
      <c r="K83" s="319" t="s">
        <v>288</v>
      </c>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130" hidden="1" outlineLevel="1">
      <c r="A84" s="20">
        <f t="shared" si="1"/>
        <v>39</v>
      </c>
      <c r="B84" s="20" t="s">
        <v>9</v>
      </c>
      <c r="C84" s="125" t="s">
        <v>516</v>
      </c>
      <c r="D84" s="209"/>
      <c r="E84" s="209"/>
      <c r="F84" s="209"/>
      <c r="G84" s="528"/>
      <c r="H84" s="20" t="s">
        <v>10</v>
      </c>
      <c r="I84" s="125" t="s">
        <v>292</v>
      </c>
      <c r="J84" s="126"/>
      <c r="K84" s="319" t="s">
        <v>288</v>
      </c>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130" hidden="1" outlineLevel="1">
      <c r="A85" s="20">
        <f t="shared" si="1"/>
        <v>39</v>
      </c>
      <c r="B85" s="20" t="s">
        <v>9</v>
      </c>
      <c r="C85" s="125" t="s">
        <v>516</v>
      </c>
      <c r="D85" s="209"/>
      <c r="E85" s="209"/>
      <c r="F85" s="209"/>
      <c r="G85" s="528" t="s">
        <v>1577</v>
      </c>
      <c r="H85" s="20" t="s">
        <v>10</v>
      </c>
      <c r="I85" s="125" t="s">
        <v>845</v>
      </c>
      <c r="J85" s="126"/>
      <c r="K85" s="319" t="s">
        <v>846</v>
      </c>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130" hidden="1" outlineLevel="1">
      <c r="A86" s="20">
        <f t="shared" si="1"/>
        <v>39</v>
      </c>
      <c r="B86" s="20" t="s">
        <v>9</v>
      </c>
      <c r="C86" s="125" t="s">
        <v>516</v>
      </c>
      <c r="D86" s="209"/>
      <c r="E86" s="209"/>
      <c r="F86" s="209"/>
      <c r="G86" s="528"/>
      <c r="H86" s="20" t="s">
        <v>10</v>
      </c>
      <c r="I86" s="125" t="s">
        <v>847</v>
      </c>
      <c r="J86" s="126"/>
      <c r="K86" s="319" t="s">
        <v>846</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130" hidden="1" outlineLevel="1">
      <c r="A87" s="20">
        <f t="shared" si="1"/>
        <v>39</v>
      </c>
      <c r="B87" s="20" t="s">
        <v>9</v>
      </c>
      <c r="C87" s="125" t="s">
        <v>516</v>
      </c>
      <c r="D87" s="209"/>
      <c r="E87" s="209"/>
      <c r="F87" s="209"/>
      <c r="G87" s="528"/>
      <c r="H87" s="20" t="s">
        <v>10</v>
      </c>
      <c r="I87" s="125" t="s">
        <v>488</v>
      </c>
      <c r="J87" s="126"/>
      <c r="K87" s="319" t="s">
        <v>598</v>
      </c>
      <c r="L87" s="319" t="s">
        <v>491</v>
      </c>
      <c r="M87" s="319" t="s">
        <v>492</v>
      </c>
      <c r="N87" s="319" t="s">
        <v>600</v>
      </c>
      <c r="O87" s="319" t="s">
        <v>601</v>
      </c>
      <c r="P87" s="319" t="s">
        <v>628</v>
      </c>
      <c r="Q87" s="319" t="s">
        <v>629</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row>
    <row r="88" spans="1:130" hidden="1" outlineLevel="1">
      <c r="A88" s="20">
        <f t="shared" si="1"/>
        <v>39</v>
      </c>
      <c r="B88" s="20" t="s">
        <v>9</v>
      </c>
      <c r="C88" s="125" t="s">
        <v>516</v>
      </c>
      <c r="D88" s="209"/>
      <c r="E88" s="209"/>
      <c r="F88" s="209"/>
      <c r="G88" s="528"/>
      <c r="H88" s="20" t="s">
        <v>10</v>
      </c>
      <c r="I88" s="125" t="s">
        <v>684</v>
      </c>
      <c r="J88" s="126"/>
      <c r="K88" s="319" t="s">
        <v>846</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130">
      <c r="A89" s="20">
        <f t="shared" si="1"/>
        <v>39</v>
      </c>
      <c r="B89" s="20" t="s">
        <v>9</v>
      </c>
      <c r="C89" s="125" t="s">
        <v>516</v>
      </c>
      <c r="D89" s="209"/>
      <c r="E89" s="209"/>
      <c r="F89" s="209"/>
      <c r="G89" s="528"/>
      <c r="H89" s="123" t="s">
        <v>16</v>
      </c>
      <c r="I89" s="325" t="s">
        <v>1167</v>
      </c>
      <c r="J89" s="124"/>
      <c r="K89" s="318"/>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130" outlineLevel="1">
      <c r="A90" s="20">
        <f t="shared" si="1"/>
        <v>39</v>
      </c>
      <c r="B90" s="20" t="s">
        <v>9</v>
      </c>
      <c r="C90" s="125" t="s">
        <v>516</v>
      </c>
      <c r="D90" s="209"/>
      <c r="E90" s="209"/>
      <c r="F90" s="209"/>
      <c r="G90" s="528" t="s">
        <v>1578</v>
      </c>
      <c r="H90" s="20" t="s">
        <v>10</v>
      </c>
      <c r="I90" s="125" t="s">
        <v>29</v>
      </c>
      <c r="J90" s="124"/>
      <c r="K90" s="319" t="s">
        <v>6</v>
      </c>
      <c r="L90" s="319" t="s">
        <v>7</v>
      </c>
      <c r="M90" s="319" t="s">
        <v>8</v>
      </c>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130" outlineLevel="1">
      <c r="A91" s="20">
        <f t="shared" si="1"/>
        <v>39</v>
      </c>
      <c r="B91" s="20" t="s">
        <v>9</v>
      </c>
      <c r="C91" s="125" t="s">
        <v>516</v>
      </c>
      <c r="D91" s="209"/>
      <c r="E91" s="209"/>
      <c r="F91" s="209"/>
      <c r="G91" s="528" t="s">
        <v>1578</v>
      </c>
      <c r="H91" s="20" t="s">
        <v>10</v>
      </c>
      <c r="I91" s="125" t="s">
        <v>15</v>
      </c>
      <c r="J91" s="124"/>
      <c r="K91" s="319" t="s">
        <v>6</v>
      </c>
      <c r="L91" s="319" t="s">
        <v>7</v>
      </c>
      <c r="M91" s="319" t="s">
        <v>8</v>
      </c>
      <c r="N91" s="319" t="s">
        <v>160</v>
      </c>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130" outlineLevel="1">
      <c r="A92" s="20">
        <f t="shared" si="1"/>
        <v>39</v>
      </c>
      <c r="B92" s="20" t="s">
        <v>9</v>
      </c>
      <c r="C92" s="125" t="s">
        <v>516</v>
      </c>
      <c r="D92" s="209"/>
      <c r="E92" s="209"/>
      <c r="F92" s="209"/>
      <c r="G92" s="528"/>
      <c r="H92" s="20" t="s">
        <v>9</v>
      </c>
      <c r="I92" s="125" t="s">
        <v>198</v>
      </c>
      <c r="J92" s="124"/>
      <c r="K92" s="319" t="s">
        <v>1155</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130" outlineLevel="1">
      <c r="A93" s="20">
        <f t="shared" si="1"/>
        <v>39</v>
      </c>
      <c r="B93" s="20" t="s">
        <v>9</v>
      </c>
      <c r="C93" s="125" t="s">
        <v>516</v>
      </c>
      <c r="D93" s="209"/>
      <c r="E93" s="209"/>
      <c r="F93" s="209"/>
      <c r="G93" s="528"/>
      <c r="H93" s="20" t="s">
        <v>9</v>
      </c>
      <c r="I93" s="125" t="s">
        <v>1143</v>
      </c>
      <c r="J93" s="124"/>
      <c r="K93" s="319" t="s">
        <v>1155</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130" outlineLevel="1">
      <c r="A94" s="20">
        <f t="shared" si="1"/>
        <v>39</v>
      </c>
      <c r="B94" s="20" t="s">
        <v>9</v>
      </c>
      <c r="C94" s="125" t="s">
        <v>516</v>
      </c>
      <c r="D94" s="209"/>
      <c r="E94" s="209"/>
      <c r="F94" s="209"/>
      <c r="G94" s="528" t="s">
        <v>1578</v>
      </c>
      <c r="H94" s="20" t="s">
        <v>10</v>
      </c>
      <c r="I94" s="125" t="s">
        <v>24</v>
      </c>
      <c r="J94" s="124"/>
      <c r="K94" s="319" t="s">
        <v>1155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130" outlineLevel="1">
      <c r="A95" s="20">
        <f t="shared" si="1"/>
        <v>39</v>
      </c>
      <c r="B95" s="20" t="s">
        <v>9</v>
      </c>
      <c r="C95" s="125" t="s">
        <v>516</v>
      </c>
      <c r="D95" s="209"/>
      <c r="E95" s="209"/>
      <c r="F95" s="209"/>
      <c r="G95" s="528"/>
      <c r="H95" s="20" t="s">
        <v>0</v>
      </c>
      <c r="I95" s="125" t="s">
        <v>1895</v>
      </c>
      <c r="J95" s="124"/>
      <c r="K95" s="319" t="s">
        <v>1155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130" outlineLevel="1">
      <c r="A96" s="20">
        <f t="shared" si="1"/>
        <v>39</v>
      </c>
      <c r="B96" s="20" t="s">
        <v>9</v>
      </c>
      <c r="C96" s="125" t="s">
        <v>516</v>
      </c>
      <c r="D96" s="209"/>
      <c r="E96" s="209"/>
      <c r="F96" s="209"/>
      <c r="G96" s="528" t="s">
        <v>1633</v>
      </c>
      <c r="H96" s="20" t="s">
        <v>0</v>
      </c>
      <c r="I96" s="125" t="s">
        <v>26</v>
      </c>
      <c r="J96" s="124"/>
      <c r="K96" s="319" t="s">
        <v>1155</v>
      </c>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outlineLevel="1">
      <c r="A97" s="20">
        <f t="shared" si="1"/>
        <v>39</v>
      </c>
      <c r="B97" s="20" t="s">
        <v>9</v>
      </c>
      <c r="C97" s="125" t="s">
        <v>516</v>
      </c>
      <c r="D97" s="209"/>
      <c r="E97" s="209"/>
      <c r="F97" s="209"/>
      <c r="G97" s="528" t="s">
        <v>1633</v>
      </c>
      <c r="H97" s="20" t="s">
        <v>9</v>
      </c>
      <c r="I97" s="125" t="s">
        <v>27</v>
      </c>
      <c r="J97" s="124"/>
      <c r="K97" s="319" t="s">
        <v>1155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outlineLevel="1">
      <c r="A98" s="20">
        <f t="shared" si="1"/>
        <v>39</v>
      </c>
      <c r="B98" s="20" t="s">
        <v>9</v>
      </c>
      <c r="C98" s="125" t="s">
        <v>516</v>
      </c>
      <c r="D98" s="209"/>
      <c r="E98" s="209"/>
      <c r="F98" s="209"/>
      <c r="G98" s="528"/>
      <c r="H98" s="20" t="s">
        <v>0</v>
      </c>
      <c r="I98" s="125" t="s">
        <v>1552</v>
      </c>
      <c r="J98" s="124"/>
      <c r="K98" s="319"/>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1"/>
        <v>39</v>
      </c>
      <c r="B99" s="20" t="s">
        <v>9</v>
      </c>
      <c r="C99" s="125" t="s">
        <v>516</v>
      </c>
      <c r="D99" s="209"/>
      <c r="E99" s="209"/>
      <c r="F99" s="209"/>
      <c r="G99" s="528"/>
      <c r="H99" s="20" t="s">
        <v>0</v>
      </c>
      <c r="I99" s="125" t="s">
        <v>1925</v>
      </c>
      <c r="J99" s="124"/>
      <c r="K99" s="319"/>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1"/>
        <v>39</v>
      </c>
      <c r="B100" s="20" t="s">
        <v>9</v>
      </c>
      <c r="C100" s="125" t="s">
        <v>516</v>
      </c>
      <c r="D100" s="209"/>
      <c r="E100" s="209"/>
      <c r="F100" s="209"/>
      <c r="G100" s="528" t="s">
        <v>1670</v>
      </c>
      <c r="H100" s="20" t="s">
        <v>0</v>
      </c>
      <c r="I100" s="125" t="s">
        <v>1553</v>
      </c>
      <c r="J100" s="124"/>
      <c r="K100" s="319"/>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1"/>
        <v>39</v>
      </c>
      <c r="B101" s="20" t="s">
        <v>9</v>
      </c>
      <c r="C101" s="125" t="s">
        <v>516</v>
      </c>
      <c r="D101" s="209"/>
      <c r="E101" s="209"/>
      <c r="F101" s="209"/>
      <c r="G101" s="528"/>
      <c r="H101" s="20" t="s">
        <v>11</v>
      </c>
      <c r="I101" s="125" t="s">
        <v>2063</v>
      </c>
      <c r="J101" s="124"/>
      <c r="K101" s="319"/>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1"/>
        <v>39</v>
      </c>
      <c r="B102" s="20" t="s">
        <v>9</v>
      </c>
      <c r="C102" s="125" t="s">
        <v>516</v>
      </c>
      <c r="D102" s="209"/>
      <c r="E102" s="209"/>
      <c r="F102" s="209"/>
      <c r="G102" s="528"/>
      <c r="H102" s="20" t="s">
        <v>0</v>
      </c>
      <c r="I102" s="125" t="s">
        <v>1554</v>
      </c>
      <c r="J102" s="124"/>
      <c r="K102" s="319"/>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1"/>
        <v>39</v>
      </c>
      <c r="B103" s="20" t="s">
        <v>9</v>
      </c>
      <c r="C103" s="125" t="s">
        <v>516</v>
      </c>
      <c r="D103" s="209"/>
      <c r="E103" s="209"/>
      <c r="F103" s="209"/>
      <c r="G103" s="528"/>
      <c r="H103" s="20" t="s">
        <v>0</v>
      </c>
      <c r="I103" s="125" t="s">
        <v>1559</v>
      </c>
      <c r="J103" s="124"/>
      <c r="K103" s="319"/>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1"/>
        <v>39</v>
      </c>
      <c r="B104" s="20" t="s">
        <v>9</v>
      </c>
      <c r="C104" s="125" t="s">
        <v>516</v>
      </c>
      <c r="D104" s="209"/>
      <c r="E104" s="209"/>
      <c r="F104" s="209"/>
      <c r="G104" s="528"/>
      <c r="H104" s="20" t="s">
        <v>0</v>
      </c>
      <c r="I104" s="125" t="s">
        <v>1555</v>
      </c>
      <c r="J104" s="124"/>
      <c r="K104" s="319"/>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1"/>
        <v>39</v>
      </c>
      <c r="B105" s="20" t="s">
        <v>9</v>
      </c>
      <c r="C105" s="125" t="s">
        <v>516</v>
      </c>
      <c r="D105" s="209"/>
      <c r="E105" s="209"/>
      <c r="F105" s="209"/>
      <c r="G105" s="528"/>
      <c r="H105" s="20" t="s">
        <v>0</v>
      </c>
      <c r="I105" s="125" t="s">
        <v>1926</v>
      </c>
      <c r="J105" s="124"/>
      <c r="K105" s="319"/>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1"/>
        <v>39</v>
      </c>
      <c r="B106" s="20" t="s">
        <v>9</v>
      </c>
      <c r="C106" s="125" t="s">
        <v>516</v>
      </c>
      <c r="D106" s="209"/>
      <c r="E106" s="209"/>
      <c r="F106" s="209"/>
      <c r="G106" s="528"/>
      <c r="H106" s="20" t="s">
        <v>0</v>
      </c>
      <c r="I106" s="125" t="s">
        <v>1560</v>
      </c>
      <c r="J106" s="124"/>
      <c r="K106" s="319"/>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1"/>
        <v>39</v>
      </c>
      <c r="B107" s="20" t="s">
        <v>9</v>
      </c>
      <c r="C107" s="125" t="s">
        <v>516</v>
      </c>
      <c r="D107" s="209"/>
      <c r="E107" s="209"/>
      <c r="F107" s="209"/>
      <c r="G107" s="528"/>
      <c r="H107" s="20" t="s">
        <v>0</v>
      </c>
      <c r="I107" s="125" t="s">
        <v>1556</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1"/>
        <v>39</v>
      </c>
      <c r="B108" s="20" t="s">
        <v>9</v>
      </c>
      <c r="C108" s="125" t="s">
        <v>516</v>
      </c>
      <c r="D108" s="209"/>
      <c r="E108" s="209"/>
      <c r="F108" s="209"/>
      <c r="G108" s="528"/>
      <c r="H108" s="20" t="s">
        <v>0</v>
      </c>
      <c r="I108" s="125" t="s">
        <v>1561</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ref="A109:A172" si="2">IF($C109="","blank",MATCH($C109,$I$5:$I$214,0))</f>
        <v>39</v>
      </c>
      <c r="B109" s="20" t="s">
        <v>9</v>
      </c>
      <c r="C109" s="125" t="s">
        <v>516</v>
      </c>
      <c r="D109" s="209"/>
      <c r="E109" s="209"/>
      <c r="F109" s="209"/>
      <c r="G109" s="528"/>
      <c r="H109" s="20" t="s">
        <v>11</v>
      </c>
      <c r="I109" s="125" t="s">
        <v>1557</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39</v>
      </c>
      <c r="B110" s="20" t="s">
        <v>9</v>
      </c>
      <c r="C110" s="125" t="s">
        <v>516</v>
      </c>
      <c r="D110" s="209"/>
      <c r="E110" s="209"/>
      <c r="F110" s="209"/>
      <c r="G110" s="528"/>
      <c r="H110" s="20" t="s">
        <v>11</v>
      </c>
      <c r="I110" s="125" t="s">
        <v>1562</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39</v>
      </c>
      <c r="B111" s="20" t="s">
        <v>9</v>
      </c>
      <c r="C111" s="125" t="s">
        <v>516</v>
      </c>
      <c r="D111" s="209"/>
      <c r="E111" s="209"/>
      <c r="F111" s="209"/>
      <c r="G111" s="528"/>
      <c r="H111" s="20" t="s">
        <v>11</v>
      </c>
      <c r="I111" s="125" t="s">
        <v>1558</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39</v>
      </c>
      <c r="B112" s="20" t="s">
        <v>9</v>
      </c>
      <c r="C112" s="125" t="s">
        <v>516</v>
      </c>
      <c r="D112" s="209"/>
      <c r="E112" s="209"/>
      <c r="F112" s="209"/>
      <c r="G112" s="528"/>
      <c r="H112" s="20" t="s">
        <v>11</v>
      </c>
      <c r="I112" s="125" t="s">
        <v>1563</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39</v>
      </c>
      <c r="B113" s="20" t="s">
        <v>9</v>
      </c>
      <c r="C113" s="125" t="s">
        <v>516</v>
      </c>
      <c r="D113" s="209"/>
      <c r="E113" s="209"/>
      <c r="F113" s="209"/>
      <c r="G113" s="528" t="s">
        <v>1633</v>
      </c>
      <c r="H113" s="20" t="s">
        <v>9</v>
      </c>
      <c r="I113" s="125" t="s">
        <v>25</v>
      </c>
      <c r="J113" s="124"/>
      <c r="K113" s="319" t="s">
        <v>1450</v>
      </c>
      <c r="L113" s="319" t="s">
        <v>1451</v>
      </c>
      <c r="M113" s="319" t="s">
        <v>28</v>
      </c>
      <c r="N113" s="319" t="s">
        <v>87</v>
      </c>
      <c r="O113" s="319" t="s">
        <v>646</v>
      </c>
      <c r="P113" s="319" t="s">
        <v>645</v>
      </c>
      <c r="Q113" s="319" t="s">
        <v>1674</v>
      </c>
      <c r="R113" s="319" t="s">
        <v>1565</v>
      </c>
      <c r="S113" s="319" t="s">
        <v>647</v>
      </c>
      <c r="T113" s="319" t="s">
        <v>1564</v>
      </c>
      <c r="U113" s="30" t="s">
        <v>1761</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39</v>
      </c>
      <c r="B114" s="20" t="s">
        <v>9</v>
      </c>
      <c r="C114" s="125" t="s">
        <v>516</v>
      </c>
      <c r="D114" s="209"/>
      <c r="E114" s="209"/>
      <c r="F114" s="209"/>
      <c r="G114" s="528"/>
      <c r="H114" s="20" t="s">
        <v>1545</v>
      </c>
      <c r="I114" s="125" t="s">
        <v>1546</v>
      </c>
      <c r="J114" s="124"/>
      <c r="K114" s="319" t="s">
        <v>1547</v>
      </c>
      <c r="L114" s="319"/>
      <c r="M114" s="319"/>
      <c r="N114" s="319"/>
      <c r="O114" s="319"/>
      <c r="P114" s="319"/>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39</v>
      </c>
      <c r="B115" s="20" t="s">
        <v>9</v>
      </c>
      <c r="C115" s="125" t="s">
        <v>516</v>
      </c>
      <c r="D115" s="209"/>
      <c r="E115" s="209"/>
      <c r="F115" s="209"/>
      <c r="G115" s="528"/>
      <c r="H115" s="20" t="s">
        <v>9</v>
      </c>
      <c r="I115" s="125" t="s">
        <v>1886</v>
      </c>
      <c r="J115" s="124"/>
      <c r="K115" s="319" t="s">
        <v>1890</v>
      </c>
      <c r="L115" s="319" t="s">
        <v>1891</v>
      </c>
      <c r="M115" s="319" t="s">
        <v>1892</v>
      </c>
      <c r="N115" s="319"/>
      <c r="O115" s="319"/>
      <c r="P115" s="319"/>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39</v>
      </c>
      <c r="B116" s="20" t="s">
        <v>9</v>
      </c>
      <c r="C116" s="125" t="s">
        <v>516</v>
      </c>
      <c r="D116" s="209"/>
      <c r="E116" s="209"/>
      <c r="F116" s="209"/>
      <c r="G116" s="528"/>
      <c r="H116" s="20" t="s">
        <v>0</v>
      </c>
      <c r="I116" s="125" t="s">
        <v>1889</v>
      </c>
      <c r="J116" s="124"/>
      <c r="K116" s="319" t="s">
        <v>371</v>
      </c>
      <c r="L116" s="319"/>
      <c r="M116" s="319"/>
      <c r="N116" s="319"/>
      <c r="O116" s="319"/>
      <c r="P116" s="319"/>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39</v>
      </c>
      <c r="B117" s="20" t="s">
        <v>9</v>
      </c>
      <c r="C117" s="125" t="s">
        <v>516</v>
      </c>
      <c r="D117" s="209"/>
      <c r="E117" s="209"/>
      <c r="F117" s="209"/>
      <c r="G117" s="528"/>
      <c r="H117" s="20" t="s">
        <v>9</v>
      </c>
      <c r="I117" s="125" t="s">
        <v>1887</v>
      </c>
      <c r="J117" s="124"/>
      <c r="K117" s="319" t="s">
        <v>371</v>
      </c>
      <c r="L117" s="319"/>
      <c r="M117" s="319"/>
      <c r="N117" s="319"/>
      <c r="O117" s="319"/>
      <c r="P117" s="319"/>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si="2"/>
        <v>39</v>
      </c>
      <c r="B118" s="20" t="s">
        <v>9</v>
      </c>
      <c r="C118" s="125" t="s">
        <v>516</v>
      </c>
      <c r="D118" s="209"/>
      <c r="E118" s="209"/>
      <c r="F118" s="209"/>
      <c r="G118" s="528"/>
      <c r="H118" s="20" t="s">
        <v>0</v>
      </c>
      <c r="I118" s="125" t="s">
        <v>1888</v>
      </c>
      <c r="J118" s="124"/>
      <c r="K118" s="319" t="s">
        <v>1893</v>
      </c>
      <c r="L118" s="319"/>
      <c r="M118" s="319"/>
      <c r="N118" s="319"/>
      <c r="O118" s="319"/>
      <c r="P118" s="319"/>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2"/>
        <v>39</v>
      </c>
      <c r="B119" s="20" t="s">
        <v>9</v>
      </c>
      <c r="C119" s="125" t="s">
        <v>516</v>
      </c>
      <c r="D119" s="209"/>
      <c r="E119" s="209"/>
      <c r="F119" s="209"/>
      <c r="G119" s="528"/>
      <c r="H119" s="20" t="s">
        <v>9</v>
      </c>
      <c r="I119" s="125" t="s">
        <v>1452</v>
      </c>
      <c r="J119" s="126"/>
      <c r="K119" s="319" t="s">
        <v>1453</v>
      </c>
      <c r="L119" s="319" t="s">
        <v>1454</v>
      </c>
      <c r="M119" s="467" t="s">
        <v>1188</v>
      </c>
      <c r="N119" s="319" t="s">
        <v>1450</v>
      </c>
      <c r="O119" s="319" t="s">
        <v>1189</v>
      </c>
      <c r="P119" s="467" t="s">
        <v>1455</v>
      </c>
      <c r="Q119" s="319" t="s">
        <v>1456</v>
      </c>
      <c r="R119" s="319" t="s">
        <v>1457</v>
      </c>
      <c r="S119" s="467" t="s">
        <v>1458</v>
      </c>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2"/>
        <v>39</v>
      </c>
      <c r="B120" s="20" t="s">
        <v>9</v>
      </c>
      <c r="C120" s="125" t="s">
        <v>516</v>
      </c>
      <c r="D120" s="209"/>
      <c r="E120" s="209"/>
      <c r="F120" s="209"/>
      <c r="G120" s="528" t="s">
        <v>1633</v>
      </c>
      <c r="H120" s="20" t="s">
        <v>11</v>
      </c>
      <c r="I120" s="125" t="s">
        <v>1666</v>
      </c>
      <c r="J120" s="124"/>
      <c r="K120" s="319" t="s">
        <v>846</v>
      </c>
      <c r="L120" s="319" t="s">
        <v>1842</v>
      </c>
      <c r="M120" s="319" t="s">
        <v>1618</v>
      </c>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2"/>
        <v>39</v>
      </c>
      <c r="B121" s="20" t="s">
        <v>9</v>
      </c>
      <c r="C121" s="125" t="s">
        <v>516</v>
      </c>
      <c r="D121" s="209"/>
      <c r="E121" s="209"/>
      <c r="F121" s="209"/>
      <c r="G121" s="528"/>
      <c r="H121" s="20" t="s">
        <v>11</v>
      </c>
      <c r="I121" s="125" t="s">
        <v>190</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2"/>
        <v>39</v>
      </c>
      <c r="B122" s="20" t="s">
        <v>9</v>
      </c>
      <c r="C122" s="125" t="s">
        <v>516</v>
      </c>
      <c r="D122" s="209"/>
      <c r="E122" s="209"/>
      <c r="F122" s="209"/>
      <c r="G122" s="528"/>
      <c r="H122" s="20" t="s">
        <v>9</v>
      </c>
      <c r="I122" s="125" t="s">
        <v>190</v>
      </c>
      <c r="J122" s="124"/>
      <c r="K122" s="319"/>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2"/>
        <v>39</v>
      </c>
      <c r="B123" s="20" t="s">
        <v>9</v>
      </c>
      <c r="C123" s="125" t="s">
        <v>516</v>
      </c>
      <c r="D123" s="209"/>
      <c r="E123" s="209"/>
      <c r="F123" s="209"/>
      <c r="G123" s="528"/>
      <c r="H123" s="20" t="s">
        <v>9</v>
      </c>
      <c r="I123" s="125" t="s">
        <v>1567</v>
      </c>
      <c r="J123" s="124"/>
      <c r="K123" s="319"/>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2"/>
        <v>39</v>
      </c>
      <c r="B124" s="20" t="s">
        <v>9</v>
      </c>
      <c r="C124" s="125" t="s">
        <v>516</v>
      </c>
      <c r="D124" s="209"/>
      <c r="E124" s="209"/>
      <c r="F124" s="209"/>
      <c r="G124" s="528"/>
      <c r="H124" s="20" t="s">
        <v>0</v>
      </c>
      <c r="I124" s="125" t="s">
        <v>364</v>
      </c>
      <c r="J124" s="126"/>
      <c r="K124" s="126"/>
      <c r="L124" s="126"/>
      <c r="M124" s="126"/>
      <c r="N124" s="126"/>
      <c r="O124" s="126"/>
      <c r="P124" s="126"/>
      <c r="Q124" s="126"/>
      <c r="R124" s="126"/>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2"/>
        <v>39</v>
      </c>
      <c r="B125" s="20" t="s">
        <v>9</v>
      </c>
      <c r="C125" s="125" t="s">
        <v>516</v>
      </c>
      <c r="D125" s="209"/>
      <c r="E125" s="209"/>
      <c r="F125" s="209"/>
      <c r="G125" s="528"/>
      <c r="H125" s="20" t="s">
        <v>0</v>
      </c>
      <c r="I125" s="125" t="s">
        <v>1497</v>
      </c>
      <c r="J125" s="126"/>
      <c r="K125" s="319" t="s">
        <v>814</v>
      </c>
      <c r="L125" s="319" t="s">
        <v>371</v>
      </c>
      <c r="M125" s="319" t="s">
        <v>992</v>
      </c>
      <c r="N125" s="319" t="s">
        <v>369</v>
      </c>
      <c r="O125" s="319" t="s">
        <v>591</v>
      </c>
      <c r="P125" s="319" t="s">
        <v>393</v>
      </c>
      <c r="Q125" s="209" t="s">
        <v>1053</v>
      </c>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2"/>
        <v>39</v>
      </c>
      <c r="B126" s="20" t="s">
        <v>9</v>
      </c>
      <c r="C126" s="125" t="s">
        <v>516</v>
      </c>
      <c r="D126" s="209"/>
      <c r="E126" s="209"/>
      <c r="F126" s="209"/>
      <c r="G126" s="528"/>
      <c r="H126" s="20" t="s">
        <v>9</v>
      </c>
      <c r="I126" s="125" t="s">
        <v>364</v>
      </c>
      <c r="J126" s="126"/>
      <c r="K126" s="319"/>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2"/>
        <v>39</v>
      </c>
      <c r="B127" s="20" t="s">
        <v>9</v>
      </c>
      <c r="C127" s="125" t="s">
        <v>516</v>
      </c>
      <c r="D127" s="209"/>
      <c r="E127" s="209"/>
      <c r="F127" s="209"/>
      <c r="G127" s="528" t="s">
        <v>1579</v>
      </c>
      <c r="H127" s="20" t="s">
        <v>9</v>
      </c>
      <c r="I127" s="125" t="s">
        <v>392</v>
      </c>
      <c r="J127" s="126"/>
      <c r="K127" s="319" t="s">
        <v>814</v>
      </c>
      <c r="L127" s="319" t="s">
        <v>371</v>
      </c>
      <c r="M127" s="319" t="s">
        <v>992</v>
      </c>
      <c r="N127" s="319" t="s">
        <v>369</v>
      </c>
      <c r="O127" s="319" t="s">
        <v>591</v>
      </c>
      <c r="P127" s="319" t="s">
        <v>393</v>
      </c>
      <c r="Q127" s="209" t="s">
        <v>1053</v>
      </c>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t="str">
        <f t="shared" si="2"/>
        <v>blank</v>
      </c>
      <c r="B128" s="20"/>
      <c r="C128" s="125"/>
      <c r="D128" s="209"/>
      <c r="E128" s="209"/>
      <c r="F128" s="209"/>
      <c r="G128" s="528" t="s">
        <v>1580</v>
      </c>
      <c r="H128" s="20"/>
      <c r="I128" s="125"/>
      <c r="J128" s="126"/>
      <c r="K128" s="319"/>
      <c r="L128" s="319"/>
      <c r="M128" s="319"/>
      <c r="N128" s="319"/>
      <c r="O128" s="319"/>
      <c r="P128" s="319"/>
      <c r="Q128" s="209"/>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t="str">
        <f t="shared" si="2"/>
        <v>blank</v>
      </c>
      <c r="B129" s="20"/>
      <c r="C129" s="125"/>
      <c r="D129" s="209"/>
      <c r="E129" s="209"/>
      <c r="F129" s="209"/>
      <c r="G129" s="528" t="s">
        <v>1581</v>
      </c>
      <c r="H129" s="20"/>
      <c r="I129" s="125"/>
      <c r="J129" s="126"/>
      <c r="K129" s="319"/>
      <c r="L129" s="319"/>
      <c r="M129" s="319"/>
      <c r="N129" s="319"/>
      <c r="O129" s="319"/>
      <c r="P129" s="319"/>
      <c r="Q129" s="209"/>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2"/>
        <v>39</v>
      </c>
      <c r="B130" s="20" t="s">
        <v>9</v>
      </c>
      <c r="C130" s="125" t="s">
        <v>516</v>
      </c>
      <c r="D130" s="209"/>
      <c r="E130" s="209"/>
      <c r="F130" s="209"/>
      <c r="G130" s="528"/>
      <c r="H130" s="20" t="s">
        <v>9</v>
      </c>
      <c r="I130" s="125" t="s">
        <v>1549</v>
      </c>
      <c r="J130" s="126"/>
      <c r="K130" s="319" t="s">
        <v>1053</v>
      </c>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2"/>
        <v>39</v>
      </c>
      <c r="B131" s="20" t="s">
        <v>9</v>
      </c>
      <c r="C131" s="125" t="s">
        <v>516</v>
      </c>
      <c r="D131" s="209"/>
      <c r="E131" s="209"/>
      <c r="F131" s="209"/>
      <c r="G131" s="528"/>
      <c r="H131" s="20" t="s">
        <v>9</v>
      </c>
      <c r="I131" s="125" t="s">
        <v>1550</v>
      </c>
      <c r="J131" s="126"/>
      <c r="K131" s="319" t="s">
        <v>1053</v>
      </c>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2"/>
        <v>39</v>
      </c>
      <c r="B132" s="20" t="s">
        <v>9</v>
      </c>
      <c r="C132" s="125" t="s">
        <v>516</v>
      </c>
      <c r="D132" s="209"/>
      <c r="E132" s="209"/>
      <c r="F132" s="209"/>
      <c r="G132" s="528"/>
      <c r="H132" s="20" t="s">
        <v>9</v>
      </c>
      <c r="I132" s="125" t="s">
        <v>1619</v>
      </c>
      <c r="J132" s="126"/>
      <c r="K132" s="319" t="s">
        <v>1618</v>
      </c>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2"/>
        <v>39</v>
      </c>
      <c r="B133" s="20" t="s">
        <v>9</v>
      </c>
      <c r="C133" s="125" t="s">
        <v>516</v>
      </c>
      <c r="D133" s="209"/>
      <c r="E133" s="209"/>
      <c r="F133" s="209"/>
      <c r="G133" s="528"/>
      <c r="H133" s="20" t="s">
        <v>9</v>
      </c>
      <c r="I133" s="125" t="s">
        <v>1667</v>
      </c>
      <c r="J133" s="126"/>
      <c r="K133" s="319" t="s">
        <v>1618</v>
      </c>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2"/>
        <v>39</v>
      </c>
      <c r="B134" s="20" t="s">
        <v>9</v>
      </c>
      <c r="C134" s="125" t="s">
        <v>516</v>
      </c>
      <c r="D134" s="209"/>
      <c r="E134" s="209"/>
      <c r="F134" s="209"/>
      <c r="G134" s="528"/>
      <c r="H134" s="20" t="s">
        <v>9</v>
      </c>
      <c r="I134" s="125" t="s">
        <v>1203</v>
      </c>
      <c r="J134" s="126"/>
      <c r="K134" s="319"/>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c r="A135" s="20">
        <f t="shared" si="2"/>
        <v>39</v>
      </c>
      <c r="B135" s="20" t="s">
        <v>9</v>
      </c>
      <c r="C135" s="125" t="s">
        <v>516</v>
      </c>
      <c r="D135" s="209"/>
      <c r="E135" s="209"/>
      <c r="F135" s="209"/>
      <c r="G135" s="528"/>
      <c r="H135" s="123" t="s">
        <v>16</v>
      </c>
      <c r="I135" s="325" t="s">
        <v>1168</v>
      </c>
      <c r="J135" s="124"/>
      <c r="K135" s="318"/>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2"/>
        <v>39</v>
      </c>
      <c r="B136" s="20" t="s">
        <v>9</v>
      </c>
      <c r="C136" s="125" t="s">
        <v>516</v>
      </c>
      <c r="D136" s="209"/>
      <c r="E136" s="209"/>
      <c r="F136" s="209"/>
      <c r="G136" s="528"/>
      <c r="H136" s="20" t="s">
        <v>10</v>
      </c>
      <c r="I136" s="125" t="s">
        <v>1569</v>
      </c>
      <c r="J136" s="124"/>
      <c r="K136" s="319"/>
      <c r="L136" s="319"/>
      <c r="M136" s="319"/>
      <c r="N136" s="319"/>
      <c r="O136" s="319"/>
      <c r="P136" s="319"/>
      <c r="Q136" s="319"/>
      <c r="R136" s="319"/>
      <c r="S136" s="319"/>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f t="shared" si="2"/>
        <v>39</v>
      </c>
      <c r="B137" s="20" t="s">
        <v>9</v>
      </c>
      <c r="C137" s="125" t="s">
        <v>516</v>
      </c>
      <c r="D137" s="209"/>
      <c r="E137" s="209"/>
      <c r="F137" s="209"/>
      <c r="G137" s="528"/>
      <c r="H137" s="20" t="s">
        <v>10</v>
      </c>
      <c r="I137" s="125" t="s">
        <v>1570</v>
      </c>
      <c r="J137" s="124"/>
      <c r="K137" s="319"/>
      <c r="L137" s="319"/>
      <c r="M137" s="319"/>
      <c r="N137" s="319"/>
      <c r="O137" s="319"/>
      <c r="P137" s="319"/>
      <c r="Q137" s="319"/>
      <c r="R137" s="319"/>
      <c r="S137" s="319"/>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f t="shared" si="2"/>
        <v>39</v>
      </c>
      <c r="B138" s="20" t="s">
        <v>9</v>
      </c>
      <c r="C138" s="125" t="s">
        <v>516</v>
      </c>
      <c r="D138" s="209"/>
      <c r="E138" s="209"/>
      <c r="F138" s="209"/>
      <c r="G138" s="528"/>
      <c r="H138" s="20" t="s">
        <v>10</v>
      </c>
      <c r="I138" s="125" t="s">
        <v>1852</v>
      </c>
      <c r="J138" s="124"/>
      <c r="K138" s="319"/>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2"/>
        <v>39</v>
      </c>
      <c r="B139" s="20" t="s">
        <v>9</v>
      </c>
      <c r="C139" s="125" t="s">
        <v>516</v>
      </c>
      <c r="D139" s="209"/>
      <c r="E139" s="209"/>
      <c r="F139" s="209"/>
      <c r="G139" s="528"/>
      <c r="H139" s="20" t="s">
        <v>10</v>
      </c>
      <c r="I139" s="125" t="s">
        <v>1853</v>
      </c>
      <c r="J139" s="124"/>
      <c r="K139" s="319" t="s">
        <v>1854</v>
      </c>
      <c r="L139" s="319" t="s">
        <v>1856</v>
      </c>
      <c r="M139" s="319" t="s">
        <v>1855</v>
      </c>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2"/>
        <v>39</v>
      </c>
      <c r="B140" s="20" t="s">
        <v>9</v>
      </c>
      <c r="C140" s="125" t="s">
        <v>516</v>
      </c>
      <c r="D140" s="209"/>
      <c r="E140" s="209"/>
      <c r="F140" s="209"/>
      <c r="G140" s="528"/>
      <c r="H140" s="20" t="s">
        <v>10</v>
      </c>
      <c r="I140" s="125" t="s">
        <v>1860</v>
      </c>
      <c r="J140" s="124"/>
      <c r="K140" s="319"/>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2"/>
        <v>39</v>
      </c>
      <c r="B141" s="20" t="s">
        <v>9</v>
      </c>
      <c r="C141" s="125" t="s">
        <v>516</v>
      </c>
      <c r="D141" s="209"/>
      <c r="E141" s="209"/>
      <c r="F141" s="209"/>
      <c r="G141" s="528"/>
      <c r="H141" s="20" t="s">
        <v>10</v>
      </c>
      <c r="I141" s="125" t="s">
        <v>1255</v>
      </c>
      <c r="J141" s="124"/>
      <c r="K141" s="319" t="s">
        <v>1155</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2"/>
        <v>39</v>
      </c>
      <c r="B142" s="20" t="s">
        <v>9</v>
      </c>
      <c r="C142" s="125" t="s">
        <v>516</v>
      </c>
      <c r="D142" s="209"/>
      <c r="E142" s="209"/>
      <c r="F142" s="209"/>
      <c r="G142" s="528"/>
      <c r="H142" s="20" t="s">
        <v>10</v>
      </c>
      <c r="I142" s="125" t="s">
        <v>1270</v>
      </c>
      <c r="J142" s="124"/>
      <c r="K142" s="319" t="s">
        <v>1155</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2"/>
        <v>39</v>
      </c>
      <c r="B143" s="20" t="s">
        <v>9</v>
      </c>
      <c r="C143" s="125" t="s">
        <v>516</v>
      </c>
      <c r="D143" s="209"/>
      <c r="E143" s="209"/>
      <c r="F143" s="209"/>
      <c r="G143" s="528"/>
      <c r="H143" s="20" t="s">
        <v>10</v>
      </c>
      <c r="I143" s="125" t="s">
        <v>272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outlineLevel="1">
      <c r="A144" s="20">
        <f t="shared" si="2"/>
        <v>39</v>
      </c>
      <c r="B144" s="20" t="s">
        <v>9</v>
      </c>
      <c r="C144" s="125" t="s">
        <v>516</v>
      </c>
      <c r="D144" s="209"/>
      <c r="E144" s="209"/>
      <c r="F144" s="209"/>
      <c r="G144" s="528"/>
      <c r="H144" s="20" t="s">
        <v>10</v>
      </c>
      <c r="I144" s="125" t="s">
        <v>1428</v>
      </c>
      <c r="J144" s="126"/>
      <c r="K144" s="319"/>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2"/>
        <v>39</v>
      </c>
      <c r="B145" s="20" t="s">
        <v>9</v>
      </c>
      <c r="C145" s="125" t="s">
        <v>516</v>
      </c>
      <c r="D145" s="209"/>
      <c r="E145" s="209"/>
      <c r="F145" s="209"/>
      <c r="G145" s="528" t="s">
        <v>1577</v>
      </c>
      <c r="H145" s="20" t="s">
        <v>10</v>
      </c>
      <c r="I145" s="125" t="s">
        <v>14</v>
      </c>
      <c r="J145" s="124"/>
      <c r="K145" s="319" t="s">
        <v>6</v>
      </c>
      <c r="L145" s="319" t="s">
        <v>7</v>
      </c>
      <c r="M145" s="319" t="s">
        <v>8</v>
      </c>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2"/>
        <v>39</v>
      </c>
      <c r="B146" s="20" t="s">
        <v>9</v>
      </c>
      <c r="C146" s="125" t="s">
        <v>516</v>
      </c>
      <c r="D146" s="209"/>
      <c r="E146" s="209"/>
      <c r="F146" s="209"/>
      <c r="G146" s="528"/>
      <c r="H146" s="20" t="s">
        <v>9</v>
      </c>
      <c r="I146" s="125" t="s">
        <v>907</v>
      </c>
      <c r="J146" s="126"/>
      <c r="K146" s="319" t="s">
        <v>906</v>
      </c>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2"/>
        <v>39</v>
      </c>
      <c r="B147" s="20" t="s">
        <v>9</v>
      </c>
      <c r="C147" s="125" t="s">
        <v>516</v>
      </c>
      <c r="D147" s="209"/>
      <c r="E147" s="209"/>
      <c r="F147" s="209"/>
      <c r="G147" s="528"/>
      <c r="H147" s="20" t="s">
        <v>10</v>
      </c>
      <c r="I147" s="125" t="s">
        <v>17</v>
      </c>
      <c r="J147" s="124"/>
      <c r="K147" s="319" t="s">
        <v>814</v>
      </c>
      <c r="L147" s="319" t="s">
        <v>566</v>
      </c>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2"/>
        <v>39</v>
      </c>
      <c r="B148" s="20" t="s">
        <v>9</v>
      </c>
      <c r="C148" s="125" t="s">
        <v>516</v>
      </c>
      <c r="D148" s="209"/>
      <c r="E148" s="209"/>
      <c r="F148" s="209"/>
      <c r="G148" s="528" t="s">
        <v>1580</v>
      </c>
      <c r="H148" s="20" t="s">
        <v>10</v>
      </c>
      <c r="I148" s="125" t="s">
        <v>694</v>
      </c>
      <c r="J148" s="124"/>
      <c r="K148" s="319" t="s">
        <v>6</v>
      </c>
      <c r="L148" s="319" t="s">
        <v>695</v>
      </c>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2"/>
        <v>39</v>
      </c>
      <c r="B149" s="20" t="s">
        <v>9</v>
      </c>
      <c r="C149" s="125" t="s">
        <v>516</v>
      </c>
      <c r="D149" s="209"/>
      <c r="E149" s="209"/>
      <c r="F149" s="209"/>
      <c r="G149" s="528" t="s">
        <v>1580</v>
      </c>
      <c r="H149" s="20" t="s">
        <v>10</v>
      </c>
      <c r="I149" s="125" t="s">
        <v>801</v>
      </c>
      <c r="J149" s="124"/>
      <c r="K149" s="319" t="s">
        <v>6</v>
      </c>
      <c r="L149" s="319" t="s">
        <v>695</v>
      </c>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2"/>
        <v>39</v>
      </c>
      <c r="B150" s="20" t="s">
        <v>9</v>
      </c>
      <c r="C150" s="125" t="s">
        <v>516</v>
      </c>
      <c r="D150" s="209"/>
      <c r="E150" s="209"/>
      <c r="F150" s="209"/>
      <c r="G150" s="528" t="s">
        <v>1580</v>
      </c>
      <c r="H150" s="20" t="s">
        <v>10</v>
      </c>
      <c r="I150" s="125" t="s">
        <v>917</v>
      </c>
      <c r="J150" s="124"/>
      <c r="K150" s="319" t="s">
        <v>6</v>
      </c>
      <c r="L150" s="319" t="s">
        <v>695</v>
      </c>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2"/>
        <v>39</v>
      </c>
      <c r="B151" s="20" t="s">
        <v>9</v>
      </c>
      <c r="C151" s="125" t="s">
        <v>516</v>
      </c>
      <c r="D151" s="209"/>
      <c r="E151" s="209"/>
      <c r="F151" s="209"/>
      <c r="G151" s="528"/>
      <c r="H151" s="20" t="s">
        <v>10</v>
      </c>
      <c r="I151" s="125" t="s">
        <v>1516</v>
      </c>
      <c r="J151" s="124"/>
      <c r="K151" s="319" t="s">
        <v>6</v>
      </c>
      <c r="L151" s="319" t="s">
        <v>695</v>
      </c>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2"/>
        <v>39</v>
      </c>
      <c r="B152" s="20" t="s">
        <v>9</v>
      </c>
      <c r="C152" s="125" t="s">
        <v>516</v>
      </c>
      <c r="D152" s="209"/>
      <c r="E152" s="209"/>
      <c r="F152" s="209"/>
      <c r="G152" s="528" t="s">
        <v>1580</v>
      </c>
      <c r="H152" s="20" t="s">
        <v>10</v>
      </c>
      <c r="I152" s="125" t="s">
        <v>348</v>
      </c>
      <c r="J152" s="124"/>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2"/>
        <v>39</v>
      </c>
      <c r="B153" s="20" t="s">
        <v>9</v>
      </c>
      <c r="C153" s="125" t="s">
        <v>516</v>
      </c>
      <c r="D153" s="209"/>
      <c r="E153" s="209"/>
      <c r="F153" s="209"/>
      <c r="G153" s="528" t="s">
        <v>1580</v>
      </c>
      <c r="H153" s="20" t="s">
        <v>10</v>
      </c>
      <c r="I153" s="125" t="s">
        <v>349</v>
      </c>
      <c r="J153" s="124"/>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2"/>
        <v>39</v>
      </c>
      <c r="B154" s="20" t="s">
        <v>9</v>
      </c>
      <c r="C154" s="125" t="s">
        <v>516</v>
      </c>
      <c r="D154" s="209"/>
      <c r="E154" s="209"/>
      <c r="F154" s="209"/>
      <c r="G154" s="528"/>
      <c r="H154" s="20" t="s">
        <v>10</v>
      </c>
      <c r="I154" s="125" t="s">
        <v>1840</v>
      </c>
      <c r="J154" s="124"/>
      <c r="K154" s="319"/>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2"/>
        <v>39</v>
      </c>
      <c r="B155" s="20" t="s">
        <v>9</v>
      </c>
      <c r="C155" s="125" t="s">
        <v>516</v>
      </c>
      <c r="D155" s="209"/>
      <c r="E155" s="209"/>
      <c r="F155" s="209"/>
      <c r="G155" s="528"/>
      <c r="H155" s="20" t="s">
        <v>10</v>
      </c>
      <c r="I155" s="125" t="s">
        <v>799</v>
      </c>
      <c r="J155" s="124"/>
      <c r="K155" s="319"/>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2"/>
        <v>39</v>
      </c>
      <c r="B156" s="20" t="s">
        <v>9</v>
      </c>
      <c r="C156" s="125" t="s">
        <v>516</v>
      </c>
      <c r="D156" s="209"/>
      <c r="E156" s="209"/>
      <c r="F156" s="209"/>
      <c r="G156" s="528"/>
      <c r="H156" s="20" t="s">
        <v>10</v>
      </c>
      <c r="I156" s="125" t="s">
        <v>1517</v>
      </c>
      <c r="J156" s="124"/>
      <c r="K156" s="319"/>
      <c r="L156" s="319"/>
      <c r="M156" s="319"/>
      <c r="N156" s="319"/>
      <c r="O156" s="319"/>
      <c r="P156" s="319"/>
      <c r="Q156" s="319"/>
      <c r="R156" s="319"/>
      <c r="S156" s="319"/>
      <c r="T156" s="319"/>
      <c r="U156" s="319"/>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row>
    <row r="157" spans="1:130" outlineLevel="1">
      <c r="A157" s="20">
        <f t="shared" si="2"/>
        <v>39</v>
      </c>
      <c r="B157" s="20" t="s">
        <v>9</v>
      </c>
      <c r="C157" s="125" t="s">
        <v>516</v>
      </c>
      <c r="D157" s="209"/>
      <c r="E157" s="209"/>
      <c r="F157" s="209"/>
      <c r="G157" s="528"/>
      <c r="H157" s="20" t="s">
        <v>10</v>
      </c>
      <c r="I157" s="125" t="s">
        <v>856</v>
      </c>
      <c r="J157" s="124"/>
      <c r="K157" s="42" t="s">
        <v>1184</v>
      </c>
      <c r="L157" s="30" t="s">
        <v>1187</v>
      </c>
      <c r="M157" s="30" t="s">
        <v>1189</v>
      </c>
      <c r="N157" s="30" t="s">
        <v>1148</v>
      </c>
      <c r="O157" s="30" t="s">
        <v>1149</v>
      </c>
      <c r="P157" s="319"/>
      <c r="Q157" s="319"/>
      <c r="R157" s="319"/>
      <c r="S157" s="319"/>
      <c r="T157" s="319"/>
      <c r="U157" s="319"/>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row>
    <row r="158" spans="1:130" outlineLevel="1">
      <c r="A158" s="20">
        <f t="shared" si="2"/>
        <v>39</v>
      </c>
      <c r="B158" s="20" t="s">
        <v>9</v>
      </c>
      <c r="C158" s="125" t="s">
        <v>516</v>
      </c>
      <c r="D158" s="209"/>
      <c r="E158" s="209"/>
      <c r="F158" s="209"/>
      <c r="G158" s="528"/>
      <c r="H158" s="20" t="s">
        <v>10</v>
      </c>
      <c r="I158" s="125" t="s">
        <v>800</v>
      </c>
      <c r="J158" s="124"/>
      <c r="K158" s="319"/>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2"/>
        <v>39</v>
      </c>
      <c r="B159" s="20" t="s">
        <v>9</v>
      </c>
      <c r="C159" s="125" t="s">
        <v>516</v>
      </c>
      <c r="D159" s="209"/>
      <c r="E159" s="209"/>
      <c r="F159" s="209"/>
      <c r="G159" s="528"/>
      <c r="H159" s="20" t="s">
        <v>10</v>
      </c>
      <c r="I159" s="125" t="s">
        <v>1627</v>
      </c>
      <c r="J159" s="124"/>
      <c r="K159" s="42"/>
      <c r="L159" s="42"/>
      <c r="M159" s="42"/>
      <c r="N159" s="42"/>
      <c r="O159" s="42"/>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2"/>
        <v>39</v>
      </c>
      <c r="B160" s="20" t="s">
        <v>9</v>
      </c>
      <c r="C160" s="125" t="s">
        <v>516</v>
      </c>
      <c r="D160" s="209"/>
      <c r="E160" s="209"/>
      <c r="F160" s="209"/>
      <c r="G160" s="528"/>
      <c r="H160" s="20" t="s">
        <v>10</v>
      </c>
      <c r="I160" s="125" t="s">
        <v>857</v>
      </c>
      <c r="J160" s="124"/>
      <c r="K160" s="42" t="s">
        <v>1271</v>
      </c>
      <c r="L160" s="30" t="s">
        <v>1273</v>
      </c>
      <c r="M160" s="30" t="s">
        <v>1190</v>
      </c>
      <c r="N160" s="30" t="s">
        <v>1628</v>
      </c>
      <c r="O160" s="30" t="s">
        <v>1629</v>
      </c>
      <c r="P160" s="30" t="s">
        <v>1630</v>
      </c>
      <c r="Q160" s="30" t="s">
        <v>1272</v>
      </c>
      <c r="R160" s="42"/>
      <c r="S160" s="42"/>
      <c r="T160" s="42"/>
      <c r="U160" s="42"/>
      <c r="V160" s="42"/>
      <c r="W160" s="42"/>
      <c r="X160" s="42"/>
      <c r="Y160" s="42"/>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2"/>
        <v>39</v>
      </c>
      <c r="B161" s="20" t="s">
        <v>9</v>
      </c>
      <c r="C161" s="125" t="s">
        <v>516</v>
      </c>
      <c r="D161" s="209"/>
      <c r="E161" s="209"/>
      <c r="F161" s="209"/>
      <c r="G161" s="528"/>
      <c r="H161" s="20" t="s">
        <v>10</v>
      </c>
      <c r="I161" s="125" t="s">
        <v>802</v>
      </c>
      <c r="J161" s="124"/>
      <c r="K161" s="319"/>
      <c r="L161" s="319"/>
      <c r="M161" s="319"/>
      <c r="N161" s="319"/>
      <c r="O161" s="319"/>
      <c r="P161" s="319"/>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2"/>
        <v>39</v>
      </c>
      <c r="B162" s="20" t="s">
        <v>9</v>
      </c>
      <c r="C162" s="125" t="s">
        <v>516</v>
      </c>
      <c r="D162" s="209"/>
      <c r="E162" s="209"/>
      <c r="F162" s="209"/>
      <c r="G162" s="528" t="s">
        <v>1578</v>
      </c>
      <c r="H162" s="20" t="s">
        <v>10</v>
      </c>
      <c r="I162" s="125" t="s">
        <v>806</v>
      </c>
      <c r="J162" s="124"/>
      <c r="K162" s="319" t="s">
        <v>807</v>
      </c>
      <c r="L162" s="30" t="s">
        <v>2036</v>
      </c>
      <c r="M162" s="30" t="s">
        <v>2035</v>
      </c>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2"/>
        <v>39</v>
      </c>
      <c r="B163" s="20" t="s">
        <v>9</v>
      </c>
      <c r="C163" s="125" t="s">
        <v>516</v>
      </c>
      <c r="D163" s="209"/>
      <c r="E163" s="209"/>
      <c r="F163" s="209"/>
      <c r="G163" s="528"/>
      <c r="H163" s="20" t="s">
        <v>10</v>
      </c>
      <c r="I163" s="125" t="s">
        <v>803</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2"/>
        <v>39</v>
      </c>
      <c r="B164" s="20" t="s">
        <v>9</v>
      </c>
      <c r="C164" s="125" t="s">
        <v>516</v>
      </c>
      <c r="D164" s="209"/>
      <c r="E164" s="209"/>
      <c r="F164" s="209"/>
      <c r="G164" s="528" t="s">
        <v>1578</v>
      </c>
      <c r="H164" s="20" t="s">
        <v>10</v>
      </c>
      <c r="I164" s="125" t="s">
        <v>805</v>
      </c>
      <c r="J164" s="124"/>
      <c r="K164" s="319" t="s">
        <v>875</v>
      </c>
      <c r="L164" s="319" t="s">
        <v>969</v>
      </c>
      <c r="M164" s="319" t="s">
        <v>970</v>
      </c>
      <c r="N164" s="319" t="s">
        <v>971</v>
      </c>
      <c r="O164" s="319" t="s">
        <v>968</v>
      </c>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2"/>
        <v>39</v>
      </c>
      <c r="B165" s="20" t="s">
        <v>9</v>
      </c>
      <c r="C165" s="125" t="s">
        <v>516</v>
      </c>
      <c r="D165" s="209"/>
      <c r="E165" s="209"/>
      <c r="F165" s="209"/>
      <c r="G165" s="528"/>
      <c r="H165" s="20" t="s">
        <v>10</v>
      </c>
      <c r="I165" s="125" t="s">
        <v>380</v>
      </c>
      <c r="J165" s="124"/>
      <c r="K165" s="319"/>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row>
    <row r="166" spans="1:130" outlineLevel="1">
      <c r="A166" s="20">
        <f t="shared" si="2"/>
        <v>39</v>
      </c>
      <c r="B166" s="20" t="s">
        <v>9</v>
      </c>
      <c r="C166" s="125" t="s">
        <v>516</v>
      </c>
      <c r="D166" s="209"/>
      <c r="E166" s="209"/>
      <c r="F166" s="209"/>
      <c r="G166" s="528"/>
      <c r="H166" s="20" t="s">
        <v>10</v>
      </c>
      <c r="I166" s="125" t="s">
        <v>1262</v>
      </c>
      <c r="J166" s="124"/>
      <c r="K166" s="467" t="s">
        <v>875</v>
      </c>
      <c r="L166" s="319" t="s">
        <v>1264</v>
      </c>
      <c r="M166" s="319" t="s">
        <v>1265</v>
      </c>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row>
    <row r="167" spans="1:130" outlineLevel="1">
      <c r="A167" s="20">
        <f t="shared" si="2"/>
        <v>39</v>
      </c>
      <c r="B167" s="20" t="s">
        <v>9</v>
      </c>
      <c r="C167" s="125" t="s">
        <v>516</v>
      </c>
      <c r="D167" s="209"/>
      <c r="E167" s="209"/>
      <c r="F167" s="209"/>
      <c r="G167" s="528"/>
      <c r="H167" s="20" t="s">
        <v>10</v>
      </c>
      <c r="I167" s="125" t="s">
        <v>1461</v>
      </c>
      <c r="J167" s="126"/>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2"/>
        <v>39</v>
      </c>
      <c r="B168" s="20" t="s">
        <v>9</v>
      </c>
      <c r="C168" s="125" t="s">
        <v>516</v>
      </c>
      <c r="D168" s="209"/>
      <c r="E168" s="209"/>
      <c r="F168" s="209"/>
      <c r="G168" s="528"/>
      <c r="H168" s="20" t="s">
        <v>10</v>
      </c>
      <c r="I168" s="125" t="s">
        <v>297</v>
      </c>
      <c r="J168" s="124"/>
      <c r="K168" s="319" t="s">
        <v>338</v>
      </c>
      <c r="L168" s="319" t="s">
        <v>371</v>
      </c>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2"/>
        <v>39</v>
      </c>
      <c r="B169" s="20" t="s">
        <v>9</v>
      </c>
      <c r="C169" s="125" t="s">
        <v>516</v>
      </c>
      <c r="D169" s="209"/>
      <c r="E169" s="209"/>
      <c r="F169" s="209"/>
      <c r="G169" s="528"/>
      <c r="H169" s="20" t="s">
        <v>10</v>
      </c>
      <c r="I169" s="125" t="s">
        <v>916</v>
      </c>
      <c r="J169" s="124"/>
      <c r="K169" s="319" t="s">
        <v>338</v>
      </c>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2"/>
        <v>39</v>
      </c>
      <c r="B170" s="20" t="s">
        <v>9</v>
      </c>
      <c r="C170" s="125" t="s">
        <v>516</v>
      </c>
      <c r="D170" s="209"/>
      <c r="E170" s="209"/>
      <c r="F170" s="209"/>
      <c r="G170" s="528" t="s">
        <v>1578</v>
      </c>
      <c r="H170" s="20" t="s">
        <v>10</v>
      </c>
      <c r="I170" s="125" t="s">
        <v>381</v>
      </c>
      <c r="J170" s="126"/>
      <c r="K170" s="319"/>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2"/>
        <v>39</v>
      </c>
      <c r="B171" s="20" t="s">
        <v>9</v>
      </c>
      <c r="C171" s="125" t="s">
        <v>516</v>
      </c>
      <c r="D171" s="209"/>
      <c r="E171" s="209"/>
      <c r="F171" s="209"/>
      <c r="G171" s="528" t="s">
        <v>1578</v>
      </c>
      <c r="H171" s="20" t="s">
        <v>10</v>
      </c>
      <c r="I171" s="125" t="s">
        <v>339</v>
      </c>
      <c r="J171" s="126"/>
      <c r="K171" s="319" t="s">
        <v>340</v>
      </c>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2"/>
        <v>39</v>
      </c>
      <c r="B172" s="20" t="s">
        <v>9</v>
      </c>
      <c r="C172" s="125" t="s">
        <v>516</v>
      </c>
      <c r="D172" s="209"/>
      <c r="E172" s="209"/>
      <c r="F172" s="209"/>
      <c r="G172" s="528" t="s">
        <v>1578</v>
      </c>
      <c r="H172" s="20" t="s">
        <v>10</v>
      </c>
      <c r="I172" s="125" t="s">
        <v>808</v>
      </c>
      <c r="J172" s="126"/>
      <c r="K172" s="319" t="s">
        <v>809</v>
      </c>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ref="A173:A236" si="3">IF($C173="","blank",MATCH($C173,$I$5:$I$214,0))</f>
        <v>39</v>
      </c>
      <c r="B173" s="20" t="s">
        <v>9</v>
      </c>
      <c r="C173" s="125" t="s">
        <v>516</v>
      </c>
      <c r="D173" s="209"/>
      <c r="E173" s="209"/>
      <c r="F173" s="209"/>
      <c r="G173" s="528" t="s">
        <v>1578</v>
      </c>
      <c r="H173" s="20" t="s">
        <v>10</v>
      </c>
      <c r="I173" s="125" t="s">
        <v>1029</v>
      </c>
      <c r="J173" s="126"/>
      <c r="K173" s="319" t="s">
        <v>6</v>
      </c>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39</v>
      </c>
      <c r="B174" s="20" t="s">
        <v>9</v>
      </c>
      <c r="C174" s="125" t="s">
        <v>516</v>
      </c>
      <c r="D174" s="209"/>
      <c r="E174" s="209"/>
      <c r="F174" s="209"/>
      <c r="G174" s="528" t="s">
        <v>1578</v>
      </c>
      <c r="H174" s="20" t="s">
        <v>10</v>
      </c>
      <c r="I174" s="125" t="s">
        <v>275</v>
      </c>
      <c r="J174" s="126"/>
      <c r="K174" s="319" t="s">
        <v>6</v>
      </c>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39</v>
      </c>
      <c r="B175" s="20" t="s">
        <v>9</v>
      </c>
      <c r="C175" s="125" t="s">
        <v>516</v>
      </c>
      <c r="D175" s="209"/>
      <c r="E175" s="209"/>
      <c r="F175" s="209"/>
      <c r="G175" s="528" t="s">
        <v>1578</v>
      </c>
      <c r="H175" s="20" t="s">
        <v>10</v>
      </c>
      <c r="I175" s="125" t="s">
        <v>276</v>
      </c>
      <c r="J175" s="126"/>
      <c r="K175" s="319" t="s">
        <v>6</v>
      </c>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39</v>
      </c>
      <c r="B176" s="20" t="s">
        <v>9</v>
      </c>
      <c r="C176" s="125" t="s">
        <v>516</v>
      </c>
      <c r="D176" s="209"/>
      <c r="E176" s="209"/>
      <c r="F176" s="209"/>
      <c r="G176" s="528"/>
      <c r="H176" s="20" t="s">
        <v>10</v>
      </c>
      <c r="I176" s="125" t="s">
        <v>880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39</v>
      </c>
      <c r="B177" s="20" t="s">
        <v>9</v>
      </c>
      <c r="C177" s="125" t="s">
        <v>516</v>
      </c>
      <c r="D177" s="209"/>
      <c r="E177" s="209"/>
      <c r="F177" s="209"/>
      <c r="G177" s="528"/>
      <c r="H177" s="20" t="s">
        <v>10</v>
      </c>
      <c r="I177" s="125" t="s">
        <v>877</v>
      </c>
      <c r="J177" s="126"/>
      <c r="K177" s="42" t="s">
        <v>1150</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row>
    <row r="178" spans="1:130" outlineLevel="1">
      <c r="A178" s="20">
        <f t="shared" si="3"/>
        <v>39</v>
      </c>
      <c r="B178" s="20" t="s">
        <v>9</v>
      </c>
      <c r="C178" s="125" t="s">
        <v>516</v>
      </c>
      <c r="D178" s="209"/>
      <c r="E178" s="209"/>
      <c r="F178" s="209"/>
      <c r="G178" s="528" t="s">
        <v>1582</v>
      </c>
      <c r="H178" s="20" t="s">
        <v>0</v>
      </c>
      <c r="I178" s="125" t="s">
        <v>1204</v>
      </c>
      <c r="J178" s="126" t="s">
        <v>254</v>
      </c>
      <c r="K178" s="319"/>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collapsed="1">
      <c r="A179" s="20">
        <f t="shared" si="3"/>
        <v>39</v>
      </c>
      <c r="B179" s="20" t="s">
        <v>9</v>
      </c>
      <c r="C179" s="125" t="s">
        <v>516</v>
      </c>
      <c r="D179" s="209"/>
      <c r="E179" s="209"/>
      <c r="F179" s="209"/>
      <c r="G179" s="528"/>
      <c r="H179" s="123" t="s">
        <v>16</v>
      </c>
      <c r="I179" s="325" t="s">
        <v>1169</v>
      </c>
      <c r="J179" s="124"/>
      <c r="K179" s="318"/>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hidden="1" outlineLevel="1">
      <c r="A180" s="20">
        <f t="shared" si="3"/>
        <v>39</v>
      </c>
      <c r="B180" s="20" t="s">
        <v>9</v>
      </c>
      <c r="C180" s="125" t="s">
        <v>516</v>
      </c>
      <c r="D180" s="209"/>
      <c r="E180" s="209"/>
      <c r="F180" s="209"/>
      <c r="G180" s="528" t="s">
        <v>1583</v>
      </c>
      <c r="H180" s="20" t="s">
        <v>10</v>
      </c>
      <c r="I180" s="125" t="s">
        <v>1404</v>
      </c>
      <c r="J180" s="124"/>
      <c r="K180" s="318"/>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hidden="1" outlineLevel="1">
      <c r="A181" s="20">
        <f t="shared" si="3"/>
        <v>39</v>
      </c>
      <c r="B181" s="20" t="s">
        <v>9</v>
      </c>
      <c r="C181" s="125" t="s">
        <v>516</v>
      </c>
      <c r="D181" s="209"/>
      <c r="E181" s="209"/>
      <c r="F181" s="209"/>
      <c r="G181" s="528" t="s">
        <v>1584</v>
      </c>
      <c r="H181" s="20" t="s">
        <v>10</v>
      </c>
      <c r="I181" s="125" t="s">
        <v>1405</v>
      </c>
      <c r="J181" s="124"/>
      <c r="K181" s="318"/>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hidden="1" outlineLevel="1">
      <c r="A182" s="20">
        <f t="shared" si="3"/>
        <v>39</v>
      </c>
      <c r="B182" s="20" t="s">
        <v>9</v>
      </c>
      <c r="C182" s="125" t="s">
        <v>516</v>
      </c>
      <c r="D182" s="209"/>
      <c r="E182" s="209"/>
      <c r="F182" s="209"/>
      <c r="G182" s="528"/>
      <c r="H182" s="20" t="s">
        <v>0</v>
      </c>
      <c r="I182" s="125" t="s">
        <v>200</v>
      </c>
      <c r="J182" s="124"/>
      <c r="K182" s="319" t="s">
        <v>390</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hidden="1" outlineLevel="1">
      <c r="A183" s="20">
        <f t="shared" si="3"/>
        <v>39</v>
      </c>
      <c r="B183" s="20" t="s">
        <v>9</v>
      </c>
      <c r="C183" s="125" t="s">
        <v>516</v>
      </c>
      <c r="D183" s="209"/>
      <c r="E183" s="209"/>
      <c r="F183" s="209"/>
      <c r="G183" s="528"/>
      <c r="H183" s="20" t="s">
        <v>9</v>
      </c>
      <c r="I183" s="125" t="s">
        <v>200</v>
      </c>
      <c r="J183" s="124"/>
      <c r="K183" s="319" t="s">
        <v>395</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hidden="1" outlineLevel="1">
      <c r="A184" s="20">
        <f t="shared" si="3"/>
        <v>39</v>
      </c>
      <c r="B184" s="20" t="s">
        <v>9</v>
      </c>
      <c r="C184" s="125" t="s">
        <v>516</v>
      </c>
      <c r="D184" s="209"/>
      <c r="E184" s="209"/>
      <c r="F184" s="209"/>
      <c r="G184" s="528"/>
      <c r="H184" s="20" t="s">
        <v>0</v>
      </c>
      <c r="I184" s="125" t="s">
        <v>569</v>
      </c>
      <c r="J184" s="124"/>
      <c r="K184" s="319" t="s">
        <v>390</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hidden="1" outlineLevel="1">
      <c r="A185" s="20">
        <f t="shared" si="3"/>
        <v>39</v>
      </c>
      <c r="B185" s="20" t="s">
        <v>9</v>
      </c>
      <c r="C185" s="125" t="s">
        <v>516</v>
      </c>
      <c r="D185" s="209"/>
      <c r="E185" s="209"/>
      <c r="F185" s="209"/>
      <c r="G185" s="528"/>
      <c r="H185" s="20" t="s">
        <v>0</v>
      </c>
      <c r="I185" s="125" t="s">
        <v>199</v>
      </c>
      <c r="J185" s="124"/>
      <c r="K185" s="319" t="s">
        <v>402</v>
      </c>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hidden="1" outlineLevel="1">
      <c r="A186" s="20">
        <f t="shared" si="3"/>
        <v>39</v>
      </c>
      <c r="B186" s="20" t="s">
        <v>9</v>
      </c>
      <c r="C186" s="125" t="s">
        <v>516</v>
      </c>
      <c r="D186" s="209"/>
      <c r="E186" s="209"/>
      <c r="F186" s="209"/>
      <c r="G186" s="528"/>
      <c r="H186" s="20" t="s">
        <v>9</v>
      </c>
      <c r="I186" s="125" t="s">
        <v>199</v>
      </c>
      <c r="J186" s="124"/>
      <c r="K186" s="319" t="s">
        <v>396</v>
      </c>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row>
    <row r="187" spans="1:130" hidden="1" outlineLevel="1">
      <c r="A187" s="20">
        <f t="shared" si="3"/>
        <v>39</v>
      </c>
      <c r="B187" s="20" t="s">
        <v>9</v>
      </c>
      <c r="C187" s="125" t="s">
        <v>516</v>
      </c>
      <c r="D187" s="209"/>
      <c r="E187" s="209"/>
      <c r="F187" s="209"/>
      <c r="G187" s="528"/>
      <c r="H187" s="20" t="s">
        <v>10</v>
      </c>
      <c r="I187" s="125" t="s">
        <v>70</v>
      </c>
      <c r="J187" s="124"/>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hidden="1" outlineLevel="1">
      <c r="A188" s="20">
        <f t="shared" si="3"/>
        <v>39</v>
      </c>
      <c r="B188" s="20" t="s">
        <v>9</v>
      </c>
      <c r="C188" s="125" t="s">
        <v>516</v>
      </c>
      <c r="D188" s="209"/>
      <c r="E188" s="209"/>
      <c r="F188" s="209"/>
      <c r="G188" s="528"/>
      <c r="H188" s="20" t="s">
        <v>10</v>
      </c>
      <c r="I188" s="125" t="s">
        <v>109</v>
      </c>
      <c r="J188" s="124"/>
      <c r="K188" s="319"/>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3"/>
        <v>39</v>
      </c>
      <c r="B189" s="20" t="s">
        <v>9</v>
      </c>
      <c r="C189" s="125" t="s">
        <v>516</v>
      </c>
      <c r="D189" s="209"/>
      <c r="E189" s="209"/>
      <c r="F189" s="209"/>
      <c r="G189" s="528"/>
      <c r="H189" s="20" t="s">
        <v>10</v>
      </c>
      <c r="I189" s="125" t="s">
        <v>71</v>
      </c>
      <c r="J189" s="124"/>
      <c r="K189" s="319"/>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3"/>
        <v>39</v>
      </c>
      <c r="B190" s="20" t="s">
        <v>9</v>
      </c>
      <c r="C190" s="125" t="s">
        <v>516</v>
      </c>
      <c r="D190" s="209"/>
      <c r="E190" s="209"/>
      <c r="F190" s="209"/>
      <c r="G190" s="528"/>
      <c r="H190" s="20" t="s">
        <v>10</v>
      </c>
      <c r="I190" s="125" t="s">
        <v>353</v>
      </c>
      <c r="J190" s="124"/>
      <c r="K190" s="319"/>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3"/>
        <v>39</v>
      </c>
      <c r="B191" s="20" t="s">
        <v>9</v>
      </c>
      <c r="C191" s="125" t="s">
        <v>516</v>
      </c>
      <c r="D191" s="209"/>
      <c r="E191" s="209"/>
      <c r="F191" s="209"/>
      <c r="G191" s="528" t="s">
        <v>1585</v>
      </c>
      <c r="H191" s="20" t="s">
        <v>0</v>
      </c>
      <c r="I191" s="125" t="s">
        <v>815</v>
      </c>
      <c r="J191" s="126"/>
      <c r="K191" s="319"/>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3"/>
        <v>39</v>
      </c>
      <c r="B192" s="20" t="s">
        <v>9</v>
      </c>
      <c r="C192" s="125" t="s">
        <v>516</v>
      </c>
      <c r="D192" s="209"/>
      <c r="E192" s="209"/>
      <c r="F192" s="209"/>
      <c r="G192" s="528" t="s">
        <v>1586</v>
      </c>
      <c r="H192" s="20" t="s">
        <v>0</v>
      </c>
      <c r="I192" s="125" t="s">
        <v>1663</v>
      </c>
      <c r="J192" s="126"/>
      <c r="K192" s="319" t="s">
        <v>1155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3"/>
        <v>39</v>
      </c>
      <c r="B193" s="20" t="s">
        <v>9</v>
      </c>
      <c r="C193" s="125" t="s">
        <v>516</v>
      </c>
      <c r="D193" s="209"/>
      <c r="E193" s="209"/>
      <c r="F193" s="209"/>
      <c r="G193" s="528" t="s">
        <v>1587</v>
      </c>
      <c r="H193" s="20" t="s">
        <v>0</v>
      </c>
      <c r="I193" s="125" t="s">
        <v>1429</v>
      </c>
      <c r="J193" s="126"/>
      <c r="K193" s="319" t="s">
        <v>1155</v>
      </c>
      <c r="L193" s="319" t="s">
        <v>1430</v>
      </c>
      <c r="M193" s="209" t="s">
        <v>1431</v>
      </c>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3"/>
        <v>39</v>
      </c>
      <c r="B194" s="20" t="s">
        <v>9</v>
      </c>
      <c r="C194" s="125" t="s">
        <v>516</v>
      </c>
      <c r="D194" s="209"/>
      <c r="E194" s="209"/>
      <c r="F194" s="209"/>
      <c r="G194" s="528"/>
      <c r="H194" s="20" t="s">
        <v>0</v>
      </c>
      <c r="I194" s="125" t="s">
        <v>634</v>
      </c>
      <c r="J194" s="124"/>
      <c r="K194" s="319" t="s">
        <v>520</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collapsed="1">
      <c r="A195" s="20">
        <f t="shared" si="3"/>
        <v>39</v>
      </c>
      <c r="B195" s="20" t="s">
        <v>9</v>
      </c>
      <c r="C195" s="125" t="s">
        <v>516</v>
      </c>
      <c r="D195" s="209"/>
      <c r="E195" s="209"/>
      <c r="F195" s="209"/>
      <c r="G195" s="528"/>
      <c r="H195" s="123" t="s">
        <v>16</v>
      </c>
      <c r="I195" s="325" t="s">
        <v>1170</v>
      </c>
      <c r="J195" s="124"/>
      <c r="K195" s="318"/>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3"/>
        <v>39</v>
      </c>
      <c r="B196" s="20" t="s">
        <v>9</v>
      </c>
      <c r="C196" s="125" t="s">
        <v>516</v>
      </c>
      <c r="D196" s="209"/>
      <c r="E196" s="209"/>
      <c r="F196" s="209"/>
      <c r="G196" s="528"/>
      <c r="H196" s="20" t="s">
        <v>10</v>
      </c>
      <c r="I196" s="125" t="s">
        <v>1291</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3"/>
        <v>39</v>
      </c>
      <c r="B197" s="20" t="s">
        <v>9</v>
      </c>
      <c r="C197" s="125" t="s">
        <v>516</v>
      </c>
      <c r="D197" s="209"/>
      <c r="E197" s="209"/>
      <c r="F197" s="209"/>
      <c r="G197" s="528"/>
      <c r="H197" s="20" t="s">
        <v>10</v>
      </c>
      <c r="I197" s="125" t="s">
        <v>1261</v>
      </c>
      <c r="J197" s="124"/>
      <c r="K197" s="319" t="s">
        <v>160</v>
      </c>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3"/>
        <v>39</v>
      </c>
      <c r="B198" s="20" t="s">
        <v>9</v>
      </c>
      <c r="C198" s="125" t="s">
        <v>516</v>
      </c>
      <c r="D198" s="209"/>
      <c r="E198" s="209"/>
      <c r="F198" s="209"/>
      <c r="G198" s="528"/>
      <c r="H198" s="20" t="s">
        <v>10</v>
      </c>
      <c r="I198" s="125" t="s">
        <v>1252</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3"/>
        <v>39</v>
      </c>
      <c r="B199" s="20" t="s">
        <v>9</v>
      </c>
      <c r="C199" s="125" t="s">
        <v>516</v>
      </c>
      <c r="D199" s="209"/>
      <c r="E199" s="209"/>
      <c r="F199" s="209"/>
      <c r="G199" s="528"/>
      <c r="H199" s="20" t="s">
        <v>0</v>
      </c>
      <c r="I199" s="125" t="s">
        <v>350</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3"/>
        <v>39</v>
      </c>
      <c r="B200" s="20" t="s">
        <v>9</v>
      </c>
      <c r="C200" s="125" t="s">
        <v>516</v>
      </c>
      <c r="D200" s="209"/>
      <c r="E200" s="209"/>
      <c r="F200" s="209"/>
      <c r="G200" s="528" t="s">
        <v>1593</v>
      </c>
      <c r="H200" s="20" t="s">
        <v>0</v>
      </c>
      <c r="I200" s="125" t="s">
        <v>1432</v>
      </c>
      <c r="J200" s="126" t="s">
        <v>254</v>
      </c>
      <c r="K200" s="319"/>
      <c r="L200" s="319"/>
      <c r="M200" s="319"/>
      <c r="N200" s="319"/>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3"/>
        <v>39</v>
      </c>
      <c r="B201" s="20" t="s">
        <v>9</v>
      </c>
      <c r="C201" s="125" t="s">
        <v>516</v>
      </c>
      <c r="D201" s="209"/>
      <c r="E201" s="209"/>
      <c r="F201" s="209"/>
      <c r="G201" s="528"/>
      <c r="H201" s="20" t="s">
        <v>0</v>
      </c>
      <c r="I201" s="125" t="s">
        <v>1531</v>
      </c>
      <c r="J201" s="126" t="s">
        <v>254</v>
      </c>
      <c r="K201" s="319" t="s">
        <v>1447</v>
      </c>
      <c r="L201" s="319" t="s">
        <v>1532</v>
      </c>
      <c r="M201" s="319" t="s">
        <v>1533</v>
      </c>
      <c r="N201" s="319" t="s">
        <v>1534</v>
      </c>
      <c r="O201" s="30" t="s">
        <v>1535</v>
      </c>
      <c r="P201" s="30" t="s">
        <v>1536</v>
      </c>
      <c r="Q201" s="30" t="s">
        <v>1537</v>
      </c>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3"/>
        <v>39</v>
      </c>
      <c r="B202" s="20" t="s">
        <v>9</v>
      </c>
      <c r="C202" s="125" t="s">
        <v>516</v>
      </c>
      <c r="D202" s="209"/>
      <c r="E202" s="209"/>
      <c r="F202" s="209"/>
      <c r="G202" s="528"/>
      <c r="H202" s="20" t="s">
        <v>0</v>
      </c>
      <c r="I202" s="125" t="s">
        <v>1631</v>
      </c>
      <c r="J202" s="126" t="s">
        <v>254</v>
      </c>
      <c r="K202" s="319" t="s">
        <v>6</v>
      </c>
      <c r="L202" s="319" t="s">
        <v>7</v>
      </c>
      <c r="M202" s="319" t="s">
        <v>8</v>
      </c>
      <c r="N202" s="319" t="s">
        <v>160</v>
      </c>
      <c r="O202" s="30" t="s">
        <v>175</v>
      </c>
      <c r="P202" s="30" t="s">
        <v>233</v>
      </c>
      <c r="Q202" s="30" t="s">
        <v>235</v>
      </c>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3"/>
        <v>39</v>
      </c>
      <c r="B203" s="20" t="s">
        <v>9</v>
      </c>
      <c r="C203" s="125" t="s">
        <v>516</v>
      </c>
      <c r="D203" s="209"/>
      <c r="E203" s="209"/>
      <c r="F203" s="209"/>
      <c r="G203" s="528"/>
      <c r="H203" s="20" t="s">
        <v>0</v>
      </c>
      <c r="I203" s="125" t="s">
        <v>765</v>
      </c>
      <c r="J203" s="126" t="s">
        <v>254</v>
      </c>
      <c r="K203" s="319"/>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hidden="1" outlineLevel="1">
      <c r="A204" s="20">
        <f t="shared" si="3"/>
        <v>39</v>
      </c>
      <c r="B204" s="20" t="s">
        <v>9</v>
      </c>
      <c r="C204" s="125" t="s">
        <v>516</v>
      </c>
      <c r="D204" s="209"/>
      <c r="E204" s="209"/>
      <c r="F204" s="209"/>
      <c r="G204" s="528"/>
      <c r="H204" s="20" t="s">
        <v>0</v>
      </c>
      <c r="I204" s="125" t="s">
        <v>1269</v>
      </c>
      <c r="J204" s="126"/>
      <c r="K204" s="319"/>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3"/>
        <v>39</v>
      </c>
      <c r="B205" s="20" t="s">
        <v>9</v>
      </c>
      <c r="C205" s="125" t="s">
        <v>516</v>
      </c>
      <c r="D205" s="209"/>
      <c r="E205" s="209"/>
      <c r="F205" s="209"/>
      <c r="G205" s="528" t="s">
        <v>1591</v>
      </c>
      <c r="H205" s="20" t="s">
        <v>0</v>
      </c>
      <c r="I205" s="125" t="s">
        <v>1408</v>
      </c>
      <c r="J205" s="126"/>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3"/>
        <v>39</v>
      </c>
      <c r="B206" s="20" t="s">
        <v>9</v>
      </c>
      <c r="C206" s="125" t="s">
        <v>516</v>
      </c>
      <c r="D206" s="209"/>
      <c r="E206" s="209"/>
      <c r="F206" s="209"/>
      <c r="G206" s="528" t="s">
        <v>1588</v>
      </c>
      <c r="H206" s="20" t="s">
        <v>10</v>
      </c>
      <c r="I206" s="125" t="s">
        <v>1403</v>
      </c>
      <c r="J206" s="126"/>
      <c r="K206" s="319"/>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3"/>
        <v>39</v>
      </c>
      <c r="B207" s="20" t="s">
        <v>9</v>
      </c>
      <c r="C207" s="125" t="s">
        <v>516</v>
      </c>
      <c r="D207" s="209"/>
      <c r="E207" s="209"/>
      <c r="F207" s="209"/>
      <c r="G207" s="528" t="s">
        <v>1592</v>
      </c>
      <c r="H207" s="20" t="s">
        <v>10</v>
      </c>
      <c r="I207" s="125" t="s">
        <v>1568</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3"/>
        <v>39</v>
      </c>
      <c r="B208" s="20" t="s">
        <v>9</v>
      </c>
      <c r="C208" s="125" t="s">
        <v>516</v>
      </c>
      <c r="D208" s="209"/>
      <c r="E208" s="209"/>
      <c r="F208" s="209"/>
      <c r="G208" s="528"/>
      <c r="H208" s="20" t="s">
        <v>10</v>
      </c>
      <c r="I208" s="125" t="s">
        <v>1485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3"/>
        <v>39</v>
      </c>
      <c r="B209" s="20" t="s">
        <v>9</v>
      </c>
      <c r="C209" s="125" t="s">
        <v>516</v>
      </c>
      <c r="D209" s="209"/>
      <c r="E209" s="209"/>
      <c r="F209" s="209"/>
      <c r="G209" s="528" t="s">
        <v>1589</v>
      </c>
      <c r="H209" s="20" t="s">
        <v>10</v>
      </c>
      <c r="I209" s="125" t="s">
        <v>1406</v>
      </c>
      <c r="J209" s="124"/>
      <c r="K209" s="319"/>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3"/>
        <v>39</v>
      </c>
      <c r="B210" s="20" t="s">
        <v>9</v>
      </c>
      <c r="C210" s="125" t="s">
        <v>516</v>
      </c>
      <c r="D210" s="209"/>
      <c r="E210" s="209"/>
      <c r="F210" s="209"/>
      <c r="G210" s="528" t="s">
        <v>1590</v>
      </c>
      <c r="H210" s="20" t="s">
        <v>10</v>
      </c>
      <c r="I210" s="125" t="s">
        <v>1407</v>
      </c>
      <c r="J210" s="124"/>
      <c r="K210" s="319"/>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collapsed="1">
      <c r="A211" s="20">
        <f t="shared" si="3"/>
        <v>39</v>
      </c>
      <c r="B211" s="20" t="s">
        <v>9</v>
      </c>
      <c r="C211" s="125" t="s">
        <v>516</v>
      </c>
      <c r="D211" s="209"/>
      <c r="E211" s="209"/>
      <c r="F211" s="209"/>
      <c r="G211" s="528"/>
      <c r="H211" s="123" t="s">
        <v>16</v>
      </c>
      <c r="I211" s="325" t="s">
        <v>1878</v>
      </c>
      <c r="J211" s="124"/>
      <c r="K211" s="318"/>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3"/>
        <v>39</v>
      </c>
      <c r="B212" s="20" t="s">
        <v>9</v>
      </c>
      <c r="C212" s="125" t="s">
        <v>516</v>
      </c>
      <c r="D212" s="209"/>
      <c r="E212" s="209"/>
      <c r="F212" s="209"/>
      <c r="G212" s="528"/>
      <c r="H212" s="20" t="s">
        <v>10</v>
      </c>
      <c r="I212" s="125" t="s">
        <v>1877</v>
      </c>
      <c r="J212" s="124"/>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3"/>
        <v>39</v>
      </c>
      <c r="B213" s="20" t="s">
        <v>9</v>
      </c>
      <c r="C213" s="125" t="s">
        <v>516</v>
      </c>
      <c r="D213" s="209"/>
      <c r="E213" s="209"/>
      <c r="F213" s="209"/>
      <c r="G213" s="528"/>
      <c r="H213" s="20" t="s">
        <v>0</v>
      </c>
      <c r="I213" s="125" t="s">
        <v>474</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collapsed="1">
      <c r="A214" s="20">
        <f t="shared" si="3"/>
        <v>39</v>
      </c>
      <c r="B214" s="20" t="s">
        <v>9</v>
      </c>
      <c r="C214" s="125" t="s">
        <v>516</v>
      </c>
      <c r="D214" s="125"/>
      <c r="E214" s="209"/>
      <c r="F214" s="209"/>
      <c r="G214" s="528"/>
      <c r="H214" s="123" t="s">
        <v>16</v>
      </c>
      <c r="I214" s="118" t="s">
        <v>181</v>
      </c>
      <c r="J214" s="92" t="s">
        <v>181</v>
      </c>
    </row>
    <row r="215" spans="1:130">
      <c r="A215" s="20">
        <f t="shared" si="3"/>
        <v>39</v>
      </c>
      <c r="B215" s="20" t="s">
        <v>9</v>
      </c>
      <c r="C215" s="125" t="s">
        <v>516</v>
      </c>
      <c r="D215" s="125"/>
      <c r="E215" s="209"/>
      <c r="F215" s="209"/>
      <c r="G215" s="209"/>
    </row>
    <row r="216" spans="1:130">
      <c r="A216" s="20">
        <f t="shared" si="3"/>
        <v>39</v>
      </c>
      <c r="B216" s="20" t="s">
        <v>9</v>
      </c>
      <c r="C216" s="125" t="s">
        <v>516</v>
      </c>
      <c r="D216" s="125"/>
      <c r="E216" s="209"/>
      <c r="F216" s="209"/>
      <c r="G216" s="209"/>
    </row>
    <row r="217" spans="1:130">
      <c r="A217" s="20">
        <f t="shared" si="3"/>
        <v>39</v>
      </c>
      <c r="B217" s="20" t="s">
        <v>9</v>
      </c>
      <c r="C217" s="125" t="s">
        <v>516</v>
      </c>
      <c r="D217" s="125"/>
      <c r="E217" s="209"/>
      <c r="F217" s="209"/>
      <c r="G217" s="209"/>
    </row>
    <row r="218" spans="1:130">
      <c r="A218" s="20">
        <f t="shared" si="3"/>
        <v>39</v>
      </c>
      <c r="B218" s="20" t="s">
        <v>9</v>
      </c>
      <c r="C218" s="125" t="s">
        <v>516</v>
      </c>
      <c r="D218" s="125"/>
      <c r="E218" s="209"/>
      <c r="F218" s="209"/>
      <c r="G218" s="209"/>
    </row>
    <row r="219" spans="1:130">
      <c r="A219" s="20">
        <f t="shared" si="3"/>
        <v>39</v>
      </c>
      <c r="B219" s="20" t="s">
        <v>9</v>
      </c>
      <c r="C219" s="125" t="s">
        <v>516</v>
      </c>
      <c r="D219" s="125"/>
      <c r="E219" s="209"/>
      <c r="F219" s="209"/>
      <c r="G219" s="209"/>
    </row>
    <row r="220" spans="1:130">
      <c r="A220" s="20">
        <f t="shared" si="3"/>
        <v>39</v>
      </c>
      <c r="B220" s="20" t="s">
        <v>9</v>
      </c>
      <c r="C220" s="125" t="s">
        <v>516</v>
      </c>
      <c r="D220" s="125"/>
      <c r="E220" s="209"/>
      <c r="F220" s="209"/>
      <c r="G220" s="209"/>
    </row>
    <row r="221" spans="1:130">
      <c r="A221" s="20">
        <f t="shared" si="3"/>
        <v>39</v>
      </c>
      <c r="B221" s="20" t="s">
        <v>9</v>
      </c>
      <c r="C221" s="125" t="s">
        <v>516</v>
      </c>
      <c r="D221" s="125"/>
      <c r="E221" s="209"/>
      <c r="F221" s="209"/>
      <c r="G221" s="209"/>
    </row>
    <row r="222" spans="1:130">
      <c r="A222" s="20">
        <f t="shared" si="3"/>
        <v>39</v>
      </c>
      <c r="B222" s="20" t="s">
        <v>9</v>
      </c>
      <c r="C222" s="125" t="s">
        <v>516</v>
      </c>
      <c r="D222" s="125"/>
      <c r="E222" s="209"/>
      <c r="F222" s="209"/>
      <c r="G222" s="209"/>
    </row>
    <row r="223" spans="1:130">
      <c r="A223" s="20">
        <f t="shared" si="3"/>
        <v>39</v>
      </c>
      <c r="B223" s="20" t="s">
        <v>9</v>
      </c>
      <c r="C223" s="125" t="s">
        <v>516</v>
      </c>
      <c r="D223" s="125"/>
      <c r="E223" s="209"/>
      <c r="F223" s="209"/>
      <c r="G223" s="209"/>
    </row>
    <row r="224" spans="1:130">
      <c r="A224" s="20">
        <f t="shared" si="3"/>
        <v>39</v>
      </c>
      <c r="B224" s="20" t="s">
        <v>9</v>
      </c>
      <c r="C224" s="125" t="s">
        <v>516</v>
      </c>
      <c r="D224" s="125"/>
      <c r="E224" s="209"/>
      <c r="F224" s="209"/>
      <c r="G224" s="209"/>
    </row>
    <row r="225" spans="1:7">
      <c r="A225" s="20">
        <f t="shared" si="3"/>
        <v>39</v>
      </c>
      <c r="B225" s="20" t="s">
        <v>9</v>
      </c>
      <c r="C225" s="125" t="s">
        <v>516</v>
      </c>
      <c r="D225" s="125"/>
      <c r="E225" s="209"/>
      <c r="F225" s="209"/>
      <c r="G225" s="209"/>
    </row>
    <row r="226" spans="1:7">
      <c r="A226" s="20">
        <f t="shared" si="3"/>
        <v>39</v>
      </c>
      <c r="B226" s="20" t="s">
        <v>9</v>
      </c>
      <c r="C226" s="125" t="s">
        <v>516</v>
      </c>
      <c r="D226" s="125"/>
      <c r="E226" s="209"/>
      <c r="F226" s="209"/>
      <c r="G226" s="209"/>
    </row>
    <row r="227" spans="1:7">
      <c r="A227" s="20">
        <f t="shared" si="3"/>
        <v>39</v>
      </c>
      <c r="B227" s="20" t="s">
        <v>9</v>
      </c>
      <c r="C227" s="125" t="s">
        <v>516</v>
      </c>
      <c r="D227" s="125"/>
      <c r="E227" s="209"/>
      <c r="F227" s="209"/>
      <c r="G227" s="209"/>
    </row>
    <row r="228" spans="1:7">
      <c r="A228" s="20">
        <f t="shared" si="3"/>
        <v>39</v>
      </c>
      <c r="B228" s="20" t="s">
        <v>9</v>
      </c>
      <c r="C228" s="125" t="s">
        <v>516</v>
      </c>
      <c r="D228" s="125"/>
      <c r="E228" s="209"/>
      <c r="F228" s="209"/>
      <c r="G228" s="209"/>
    </row>
    <row r="229" spans="1:7">
      <c r="A229" s="20">
        <f t="shared" si="3"/>
        <v>39</v>
      </c>
      <c r="B229" s="20" t="s">
        <v>9</v>
      </c>
      <c r="C229" s="125" t="s">
        <v>516</v>
      </c>
      <c r="D229" s="125"/>
      <c r="E229" s="209"/>
      <c r="F229" s="209"/>
      <c r="G229" s="209"/>
    </row>
    <row r="230" spans="1:7">
      <c r="A230" s="20">
        <f t="shared" si="3"/>
        <v>39</v>
      </c>
      <c r="B230" s="20" t="s">
        <v>9</v>
      </c>
      <c r="C230" s="125" t="s">
        <v>516</v>
      </c>
      <c r="D230" s="125"/>
      <c r="E230" s="209"/>
      <c r="F230" s="209"/>
      <c r="G230" s="209"/>
    </row>
    <row r="231" spans="1:7">
      <c r="A231" s="20">
        <f t="shared" si="3"/>
        <v>39</v>
      </c>
      <c r="B231" s="20" t="s">
        <v>9</v>
      </c>
      <c r="C231" s="125" t="s">
        <v>516</v>
      </c>
      <c r="D231" s="125"/>
      <c r="E231" s="209"/>
      <c r="F231" s="209"/>
      <c r="G231" s="209"/>
    </row>
    <row r="232" spans="1:7">
      <c r="A232" s="20">
        <f t="shared" si="3"/>
        <v>39</v>
      </c>
      <c r="B232" s="20" t="s">
        <v>9</v>
      </c>
      <c r="C232" s="125" t="s">
        <v>516</v>
      </c>
      <c r="D232" s="125"/>
      <c r="E232" s="209"/>
      <c r="F232" s="209"/>
      <c r="G232" s="209"/>
    </row>
    <row r="233" spans="1:7">
      <c r="A233" s="20">
        <f t="shared" si="3"/>
        <v>39</v>
      </c>
      <c r="B233" s="20" t="s">
        <v>9</v>
      </c>
      <c r="C233" s="125" t="s">
        <v>516</v>
      </c>
      <c r="D233" s="125"/>
      <c r="E233" s="209"/>
      <c r="F233" s="209"/>
      <c r="G233" s="209"/>
    </row>
    <row r="234" spans="1:7">
      <c r="A234" s="20">
        <f t="shared" si="3"/>
        <v>39</v>
      </c>
      <c r="B234" s="20" t="s">
        <v>9</v>
      </c>
      <c r="C234" s="125" t="s">
        <v>516</v>
      </c>
      <c r="D234" s="125"/>
      <c r="E234" s="209"/>
      <c r="F234" s="209"/>
      <c r="G234" s="209"/>
    </row>
    <row r="235" spans="1:7">
      <c r="A235" s="20">
        <f t="shared" si="3"/>
        <v>39</v>
      </c>
      <c r="B235" s="20" t="s">
        <v>9</v>
      </c>
      <c r="C235" s="125" t="s">
        <v>516</v>
      </c>
      <c r="D235" s="125"/>
      <c r="E235" s="209"/>
      <c r="F235" s="209"/>
      <c r="G235" s="209"/>
    </row>
    <row r="236" spans="1:7">
      <c r="A236" s="20">
        <f t="shared" si="3"/>
        <v>39</v>
      </c>
      <c r="B236" s="20" t="s">
        <v>9</v>
      </c>
      <c r="C236" s="125" t="s">
        <v>516</v>
      </c>
      <c r="D236" s="125"/>
      <c r="E236" s="209"/>
      <c r="F236" s="209"/>
      <c r="G236" s="209"/>
    </row>
    <row r="237" spans="1:7">
      <c r="A237" s="20">
        <f t="shared" ref="A237:A300" si="4">IF($C237="","blank",MATCH($C237,$I$5:$I$214,0))</f>
        <v>39</v>
      </c>
      <c r="B237" s="20" t="s">
        <v>9</v>
      </c>
      <c r="C237" s="125" t="s">
        <v>516</v>
      </c>
      <c r="D237" s="125"/>
      <c r="E237" s="209"/>
      <c r="F237" s="209"/>
      <c r="G237" s="209"/>
    </row>
    <row r="238" spans="1:7">
      <c r="A238" s="20">
        <f t="shared" si="4"/>
        <v>39</v>
      </c>
      <c r="B238" s="20" t="s">
        <v>9</v>
      </c>
      <c r="C238" s="125" t="s">
        <v>516</v>
      </c>
      <c r="D238" s="125"/>
      <c r="E238" s="209"/>
      <c r="F238" s="209"/>
      <c r="G238" s="209"/>
    </row>
    <row r="239" spans="1:7">
      <c r="A239" s="20">
        <f t="shared" si="4"/>
        <v>39</v>
      </c>
      <c r="B239" s="20" t="s">
        <v>9</v>
      </c>
      <c r="C239" s="125" t="s">
        <v>516</v>
      </c>
      <c r="D239" s="125"/>
      <c r="E239" s="209"/>
      <c r="F239" s="209"/>
      <c r="G239" s="209"/>
    </row>
    <row r="240" spans="1:7">
      <c r="A240" s="20">
        <f t="shared" si="4"/>
        <v>39</v>
      </c>
      <c r="B240" s="20" t="s">
        <v>9</v>
      </c>
      <c r="C240" s="125" t="s">
        <v>516</v>
      </c>
      <c r="D240" s="125"/>
      <c r="E240" s="209"/>
      <c r="F240" s="209"/>
      <c r="G240" s="209"/>
    </row>
    <row r="241" spans="1:7">
      <c r="A241" s="20">
        <f t="shared" si="4"/>
        <v>39</v>
      </c>
      <c r="B241" s="20" t="s">
        <v>9</v>
      </c>
      <c r="C241" s="125" t="s">
        <v>516</v>
      </c>
      <c r="D241" s="125"/>
      <c r="E241" s="209"/>
      <c r="F241" s="209"/>
      <c r="G241" s="209"/>
    </row>
    <row r="242" spans="1:7">
      <c r="A242" s="20">
        <f t="shared" si="4"/>
        <v>39</v>
      </c>
      <c r="B242" s="20" t="s">
        <v>9</v>
      </c>
      <c r="C242" s="125" t="s">
        <v>516</v>
      </c>
      <c r="D242" s="125"/>
      <c r="E242" s="209"/>
      <c r="F242" s="209"/>
      <c r="G242" s="209"/>
    </row>
    <row r="243" spans="1:7">
      <c r="A243" s="20">
        <f t="shared" si="4"/>
        <v>39</v>
      </c>
      <c r="B243" s="20" t="s">
        <v>9</v>
      </c>
      <c r="C243" s="125" t="s">
        <v>516</v>
      </c>
      <c r="D243" s="125"/>
      <c r="E243" s="209"/>
      <c r="F243" s="209"/>
      <c r="G243" s="209"/>
    </row>
    <row r="244" spans="1:7">
      <c r="A244" s="20">
        <f t="shared" si="4"/>
        <v>39</v>
      </c>
      <c r="B244" s="20" t="s">
        <v>9</v>
      </c>
      <c r="C244" s="125" t="s">
        <v>516</v>
      </c>
      <c r="D244" s="125"/>
      <c r="E244" s="209"/>
      <c r="F244" s="209"/>
      <c r="G244" s="209"/>
    </row>
    <row r="245" spans="1:7">
      <c r="A245" s="20">
        <f t="shared" si="4"/>
        <v>39</v>
      </c>
      <c r="B245" s="20" t="s">
        <v>9</v>
      </c>
      <c r="C245" s="125" t="s">
        <v>516</v>
      </c>
      <c r="D245" s="125"/>
      <c r="E245" s="209"/>
      <c r="F245" s="209"/>
      <c r="G245" s="209"/>
    </row>
    <row r="246" spans="1:7">
      <c r="A246" s="20">
        <f t="shared" si="4"/>
        <v>39</v>
      </c>
      <c r="B246" s="20" t="s">
        <v>9</v>
      </c>
      <c r="C246" s="125" t="s">
        <v>516</v>
      </c>
      <c r="D246" s="125"/>
      <c r="E246" s="209"/>
      <c r="F246" s="209"/>
      <c r="G246" s="209"/>
    </row>
    <row r="247" spans="1:7">
      <c r="A247" s="20">
        <f t="shared" si="4"/>
        <v>39</v>
      </c>
      <c r="B247" s="20" t="s">
        <v>9</v>
      </c>
      <c r="C247" s="125" t="s">
        <v>516</v>
      </c>
      <c r="D247" s="125"/>
      <c r="E247" s="209"/>
      <c r="F247" s="209"/>
      <c r="G247" s="209"/>
    </row>
    <row r="248" spans="1:7">
      <c r="A248" s="20">
        <f t="shared" si="4"/>
        <v>39</v>
      </c>
      <c r="B248" s="20" t="s">
        <v>9</v>
      </c>
      <c r="C248" s="125" t="s">
        <v>516</v>
      </c>
      <c r="D248" s="125"/>
      <c r="E248" s="209"/>
      <c r="F248" s="209"/>
      <c r="G248" s="209"/>
    </row>
    <row r="249" spans="1:7">
      <c r="A249" s="20">
        <f t="shared" si="4"/>
        <v>39</v>
      </c>
      <c r="B249" s="20" t="s">
        <v>9</v>
      </c>
      <c r="C249" s="125" t="s">
        <v>516</v>
      </c>
      <c r="D249" s="125"/>
      <c r="E249" s="209"/>
      <c r="F249" s="209"/>
      <c r="G249" s="209"/>
    </row>
    <row r="250" spans="1:7">
      <c r="A250" s="20">
        <f t="shared" si="4"/>
        <v>39</v>
      </c>
      <c r="B250" s="20" t="s">
        <v>9</v>
      </c>
      <c r="C250" s="125" t="s">
        <v>516</v>
      </c>
      <c r="D250" s="125"/>
      <c r="E250" s="209"/>
      <c r="F250" s="209"/>
      <c r="G250" s="209"/>
    </row>
    <row r="251" spans="1:7">
      <c r="A251" s="20">
        <f t="shared" si="4"/>
        <v>39</v>
      </c>
      <c r="B251" s="20" t="s">
        <v>9</v>
      </c>
      <c r="C251" s="125" t="s">
        <v>516</v>
      </c>
      <c r="D251" s="125"/>
      <c r="E251" s="209"/>
      <c r="F251" s="209"/>
      <c r="G251" s="209"/>
    </row>
    <row r="252" spans="1:7">
      <c r="A252" s="20">
        <f t="shared" si="4"/>
        <v>39</v>
      </c>
      <c r="B252" s="20" t="s">
        <v>9</v>
      </c>
      <c r="C252" s="125" t="s">
        <v>516</v>
      </c>
      <c r="D252" s="125"/>
      <c r="E252" s="209"/>
      <c r="F252" s="209"/>
      <c r="G252" s="209"/>
    </row>
    <row r="253" spans="1:7">
      <c r="A253" s="20">
        <f t="shared" si="4"/>
        <v>39</v>
      </c>
      <c r="B253" s="20" t="s">
        <v>9</v>
      </c>
      <c r="C253" s="125" t="s">
        <v>516</v>
      </c>
      <c r="D253" s="125"/>
      <c r="E253" s="209"/>
      <c r="F253" s="209"/>
      <c r="G253" s="209"/>
    </row>
    <row r="254" spans="1:7">
      <c r="A254" s="20">
        <f t="shared" si="4"/>
        <v>39</v>
      </c>
      <c r="B254" s="20" t="s">
        <v>9</v>
      </c>
      <c r="C254" s="125" t="s">
        <v>516</v>
      </c>
      <c r="D254" s="125"/>
      <c r="E254" s="209"/>
      <c r="F254" s="209"/>
      <c r="G254" s="209"/>
    </row>
    <row r="255" spans="1:7">
      <c r="A255" s="20">
        <f t="shared" si="4"/>
        <v>39</v>
      </c>
      <c r="B255" s="20" t="s">
        <v>9</v>
      </c>
      <c r="C255" s="125" t="s">
        <v>516</v>
      </c>
      <c r="D255" s="125"/>
      <c r="E255" s="209"/>
      <c r="F255" s="209"/>
      <c r="G255" s="209"/>
    </row>
    <row r="256" spans="1:7">
      <c r="A256" s="20">
        <f t="shared" si="4"/>
        <v>39</v>
      </c>
      <c r="B256" s="20" t="s">
        <v>9</v>
      </c>
      <c r="C256" s="125" t="s">
        <v>516</v>
      </c>
      <c r="D256" s="125"/>
      <c r="E256" s="209"/>
      <c r="F256" s="209"/>
      <c r="G256" s="209"/>
    </row>
    <row r="257" spans="1:7">
      <c r="A257" s="20">
        <f t="shared" si="4"/>
        <v>39</v>
      </c>
      <c r="B257" s="20" t="s">
        <v>9</v>
      </c>
      <c r="C257" s="125" t="s">
        <v>516</v>
      </c>
      <c r="D257" s="125"/>
      <c r="E257" s="209"/>
      <c r="F257" s="209"/>
      <c r="G257" s="209"/>
    </row>
    <row r="258" spans="1:7">
      <c r="A258" s="20">
        <f t="shared" si="4"/>
        <v>39</v>
      </c>
      <c r="B258" s="20" t="s">
        <v>9</v>
      </c>
      <c r="C258" s="125" t="s">
        <v>516</v>
      </c>
      <c r="D258" s="125"/>
      <c r="E258" s="209"/>
      <c r="F258" s="209"/>
      <c r="G258" s="209"/>
    </row>
    <row r="259" spans="1:7">
      <c r="A259" s="20">
        <f t="shared" si="4"/>
        <v>39</v>
      </c>
      <c r="B259" s="20" t="s">
        <v>9</v>
      </c>
      <c r="C259" s="125" t="s">
        <v>516</v>
      </c>
      <c r="D259" s="125"/>
      <c r="E259" s="209"/>
      <c r="F259" s="209"/>
      <c r="G259" s="209"/>
    </row>
    <row r="260" spans="1:7">
      <c r="A260" s="20">
        <f t="shared" si="4"/>
        <v>39</v>
      </c>
      <c r="B260" s="20" t="s">
        <v>9</v>
      </c>
      <c r="C260" s="125" t="s">
        <v>516</v>
      </c>
      <c r="D260" s="125"/>
      <c r="E260" s="209"/>
      <c r="F260" s="209"/>
      <c r="G260" s="209"/>
    </row>
    <row r="261" spans="1:7">
      <c r="A261" s="20">
        <f t="shared" si="4"/>
        <v>39</v>
      </c>
      <c r="B261" s="20" t="s">
        <v>9</v>
      </c>
      <c r="C261" s="125" t="s">
        <v>516</v>
      </c>
      <c r="D261" s="125"/>
      <c r="E261" s="209"/>
      <c r="F261" s="209"/>
      <c r="G261" s="209"/>
    </row>
    <row r="262" spans="1:7">
      <c r="A262" s="20">
        <f t="shared" si="4"/>
        <v>39</v>
      </c>
      <c r="B262" s="20" t="s">
        <v>9</v>
      </c>
      <c r="C262" s="125" t="s">
        <v>516</v>
      </c>
      <c r="D262" s="125"/>
      <c r="E262" s="209"/>
      <c r="F262" s="209"/>
      <c r="G262" s="209"/>
    </row>
    <row r="263" spans="1:7">
      <c r="A263" s="20">
        <f t="shared" si="4"/>
        <v>39</v>
      </c>
      <c r="B263" s="20" t="s">
        <v>9</v>
      </c>
      <c r="C263" s="125" t="s">
        <v>516</v>
      </c>
      <c r="D263" s="125"/>
      <c r="E263" s="209"/>
      <c r="F263" s="209"/>
      <c r="G263" s="209"/>
    </row>
    <row r="264" spans="1:7">
      <c r="A264" s="20">
        <f t="shared" si="4"/>
        <v>39</v>
      </c>
      <c r="B264" s="20" t="s">
        <v>9</v>
      </c>
      <c r="C264" s="125" t="s">
        <v>516</v>
      </c>
      <c r="D264" s="125"/>
      <c r="E264" s="209"/>
      <c r="F264" s="209"/>
      <c r="G264" s="209"/>
    </row>
    <row r="265" spans="1:7">
      <c r="A265" s="20">
        <f t="shared" si="4"/>
        <v>39</v>
      </c>
      <c r="B265" s="20" t="s">
        <v>9</v>
      </c>
      <c r="C265" s="125" t="s">
        <v>516</v>
      </c>
      <c r="D265" s="125"/>
      <c r="E265" s="209"/>
      <c r="F265" s="209"/>
      <c r="G265" s="209"/>
    </row>
    <row r="266" spans="1:7">
      <c r="A266" s="20">
        <f t="shared" si="4"/>
        <v>39</v>
      </c>
      <c r="B266" s="20" t="s">
        <v>9</v>
      </c>
      <c r="C266" s="125" t="s">
        <v>516</v>
      </c>
      <c r="D266" s="125"/>
      <c r="E266" s="209"/>
      <c r="F266" s="209"/>
      <c r="G266" s="209"/>
    </row>
    <row r="267" spans="1:7">
      <c r="A267" s="20">
        <f t="shared" si="4"/>
        <v>39</v>
      </c>
      <c r="B267" s="20" t="s">
        <v>9</v>
      </c>
      <c r="C267" s="125" t="s">
        <v>516</v>
      </c>
      <c r="D267" s="125"/>
      <c r="E267" s="209"/>
      <c r="F267" s="209"/>
      <c r="G267" s="209"/>
    </row>
    <row r="268" spans="1:7">
      <c r="A268" s="20">
        <f t="shared" si="4"/>
        <v>39</v>
      </c>
      <c r="B268" s="20" t="s">
        <v>9</v>
      </c>
      <c r="C268" s="125" t="s">
        <v>516</v>
      </c>
      <c r="D268" s="125"/>
      <c r="E268" s="209"/>
      <c r="F268" s="209"/>
      <c r="G268" s="209"/>
    </row>
    <row r="269" spans="1:7">
      <c r="A269" s="20">
        <f t="shared" si="4"/>
        <v>39</v>
      </c>
      <c r="B269" s="20" t="s">
        <v>9</v>
      </c>
      <c r="C269" s="125" t="s">
        <v>516</v>
      </c>
      <c r="D269" s="125"/>
      <c r="E269" s="209"/>
      <c r="F269" s="209"/>
      <c r="G269" s="209"/>
    </row>
    <row r="270" spans="1:7">
      <c r="A270" s="20">
        <f t="shared" si="4"/>
        <v>39</v>
      </c>
      <c r="B270" s="20" t="s">
        <v>9</v>
      </c>
      <c r="C270" s="125" t="s">
        <v>516</v>
      </c>
      <c r="D270" s="125"/>
      <c r="E270" s="209"/>
      <c r="F270" s="209"/>
      <c r="G270" s="209"/>
    </row>
    <row r="271" spans="1:7">
      <c r="A271" s="20">
        <f t="shared" si="4"/>
        <v>39</v>
      </c>
      <c r="B271" s="20" t="s">
        <v>9</v>
      </c>
      <c r="C271" s="125" t="s">
        <v>516</v>
      </c>
      <c r="D271" s="125"/>
      <c r="E271" s="209"/>
      <c r="F271" s="209"/>
      <c r="G271" s="209"/>
    </row>
    <row r="272" spans="1:7">
      <c r="A272" s="20">
        <f t="shared" si="4"/>
        <v>39</v>
      </c>
      <c r="B272" s="20" t="s">
        <v>9</v>
      </c>
      <c r="C272" s="125" t="s">
        <v>516</v>
      </c>
      <c r="D272" s="125"/>
      <c r="E272" s="209"/>
      <c r="F272" s="209"/>
      <c r="G272" s="209"/>
    </row>
    <row r="273" spans="1:7">
      <c r="A273" s="20">
        <f t="shared" si="4"/>
        <v>39</v>
      </c>
      <c r="B273" s="20" t="s">
        <v>9</v>
      </c>
      <c r="C273" s="125" t="s">
        <v>516</v>
      </c>
      <c r="D273" s="125"/>
      <c r="E273" s="209"/>
      <c r="F273" s="209"/>
      <c r="G273" s="209"/>
    </row>
    <row r="274" spans="1:7">
      <c r="A274" s="20">
        <f t="shared" si="4"/>
        <v>39</v>
      </c>
      <c r="B274" s="20" t="s">
        <v>9</v>
      </c>
      <c r="C274" s="125" t="s">
        <v>516</v>
      </c>
      <c r="D274" s="125"/>
      <c r="E274" s="209"/>
      <c r="F274" s="209"/>
      <c r="G274" s="209"/>
    </row>
    <row r="275" spans="1:7">
      <c r="A275" s="20">
        <f t="shared" si="4"/>
        <v>39</v>
      </c>
      <c r="B275" s="20" t="s">
        <v>9</v>
      </c>
      <c r="C275" s="125" t="s">
        <v>516</v>
      </c>
      <c r="D275" s="125"/>
      <c r="E275" s="209"/>
      <c r="F275" s="209"/>
      <c r="G275" s="209"/>
    </row>
    <row r="276" spans="1:7">
      <c r="A276" s="20">
        <f t="shared" si="4"/>
        <v>39</v>
      </c>
      <c r="B276" s="20" t="s">
        <v>9</v>
      </c>
      <c r="C276" s="125" t="s">
        <v>516</v>
      </c>
      <c r="D276" s="125"/>
      <c r="E276" s="209"/>
      <c r="F276" s="209"/>
      <c r="G276" s="209"/>
    </row>
    <row r="277" spans="1:7">
      <c r="A277" s="20">
        <f t="shared" si="4"/>
        <v>39</v>
      </c>
      <c r="B277" s="20" t="s">
        <v>9</v>
      </c>
      <c r="C277" s="125" t="s">
        <v>516</v>
      </c>
      <c r="D277" s="125"/>
      <c r="E277" s="209"/>
      <c r="F277" s="209"/>
      <c r="G277" s="209"/>
    </row>
    <row r="278" spans="1:7">
      <c r="A278" s="20">
        <f t="shared" si="4"/>
        <v>39</v>
      </c>
      <c r="B278" s="20" t="s">
        <v>9</v>
      </c>
      <c r="C278" s="125" t="s">
        <v>516</v>
      </c>
      <c r="D278" s="125"/>
      <c r="E278" s="209"/>
      <c r="F278" s="209"/>
      <c r="G278" s="209"/>
    </row>
    <row r="279" spans="1:7">
      <c r="A279" s="20">
        <f t="shared" si="4"/>
        <v>39</v>
      </c>
      <c r="B279" s="20" t="s">
        <v>9</v>
      </c>
      <c r="C279" s="125" t="s">
        <v>516</v>
      </c>
      <c r="D279" s="125"/>
      <c r="E279" s="209"/>
      <c r="F279" s="209"/>
      <c r="G279" s="209"/>
    </row>
    <row r="280" spans="1:7">
      <c r="A280" s="20">
        <f t="shared" si="4"/>
        <v>39</v>
      </c>
      <c r="B280" s="20" t="s">
        <v>9</v>
      </c>
      <c r="C280" s="125" t="s">
        <v>516</v>
      </c>
      <c r="D280" s="125"/>
      <c r="E280" s="209"/>
      <c r="F280" s="209"/>
      <c r="G280" s="209"/>
    </row>
    <row r="281" spans="1:7">
      <c r="A281" s="20">
        <f t="shared" si="4"/>
        <v>39</v>
      </c>
      <c r="B281" s="20" t="s">
        <v>9</v>
      </c>
      <c r="C281" s="125" t="s">
        <v>516</v>
      </c>
      <c r="D281" s="125"/>
      <c r="E281" s="209"/>
      <c r="F281" s="209"/>
      <c r="G281" s="209"/>
    </row>
    <row r="282" spans="1:7">
      <c r="A282" s="20">
        <f t="shared" si="4"/>
        <v>39</v>
      </c>
      <c r="B282" s="20" t="s">
        <v>9</v>
      </c>
      <c r="C282" s="125" t="s">
        <v>516</v>
      </c>
      <c r="D282" s="125"/>
      <c r="E282" s="209"/>
      <c r="F282" s="209"/>
      <c r="G282" s="209"/>
    </row>
    <row r="283" spans="1:7">
      <c r="A283" s="20">
        <f t="shared" si="4"/>
        <v>39</v>
      </c>
      <c r="B283" s="20" t="s">
        <v>9</v>
      </c>
      <c r="C283" s="125" t="s">
        <v>516</v>
      </c>
      <c r="D283" s="125"/>
      <c r="E283" s="209"/>
      <c r="F283" s="209"/>
      <c r="G283" s="209"/>
    </row>
    <row r="284" spans="1:7">
      <c r="A284" s="20">
        <f t="shared" si="4"/>
        <v>39</v>
      </c>
      <c r="B284" s="20" t="s">
        <v>9</v>
      </c>
      <c r="C284" s="125" t="s">
        <v>516</v>
      </c>
      <c r="D284" s="125"/>
      <c r="E284" s="209"/>
      <c r="F284" s="209"/>
      <c r="G284" s="209"/>
    </row>
    <row r="285" spans="1:7">
      <c r="A285" s="20">
        <f t="shared" si="4"/>
        <v>39</v>
      </c>
      <c r="B285" s="20" t="s">
        <v>9</v>
      </c>
      <c r="C285" s="125" t="s">
        <v>516</v>
      </c>
      <c r="D285" s="125"/>
      <c r="E285" s="209"/>
      <c r="F285" s="209"/>
      <c r="G285" s="209"/>
    </row>
    <row r="286" spans="1:7">
      <c r="A286" s="20">
        <f t="shared" si="4"/>
        <v>39</v>
      </c>
      <c r="B286" s="20" t="s">
        <v>9</v>
      </c>
      <c r="C286" s="125" t="s">
        <v>516</v>
      </c>
      <c r="D286" s="125"/>
      <c r="E286" s="209"/>
      <c r="F286" s="209"/>
      <c r="G286" s="209"/>
    </row>
    <row r="287" spans="1:7">
      <c r="A287" s="20">
        <f t="shared" si="4"/>
        <v>39</v>
      </c>
      <c r="B287" s="20" t="s">
        <v>9</v>
      </c>
      <c r="C287" s="125" t="s">
        <v>516</v>
      </c>
      <c r="D287" s="125"/>
      <c r="E287" s="209"/>
      <c r="F287" s="209"/>
      <c r="G287" s="209"/>
    </row>
    <row r="288" spans="1:7">
      <c r="A288" s="20">
        <f t="shared" si="4"/>
        <v>39</v>
      </c>
      <c r="B288" s="20" t="s">
        <v>9</v>
      </c>
      <c r="C288" s="125" t="s">
        <v>516</v>
      </c>
      <c r="D288" s="125"/>
      <c r="E288" s="209"/>
      <c r="F288" s="209"/>
      <c r="G288" s="209"/>
    </row>
    <row r="289" spans="1:7">
      <c r="A289" s="20">
        <f t="shared" si="4"/>
        <v>39</v>
      </c>
      <c r="B289" s="20" t="s">
        <v>9</v>
      </c>
      <c r="C289" s="125" t="s">
        <v>516</v>
      </c>
      <c r="D289" s="125"/>
      <c r="E289" s="209"/>
      <c r="F289" s="209"/>
      <c r="G289" s="209"/>
    </row>
    <row r="290" spans="1:7">
      <c r="A290" s="20">
        <f t="shared" si="4"/>
        <v>39</v>
      </c>
      <c r="B290" s="20" t="s">
        <v>9</v>
      </c>
      <c r="C290" s="125" t="s">
        <v>516</v>
      </c>
      <c r="D290" s="125"/>
      <c r="E290" s="209"/>
      <c r="F290" s="209"/>
      <c r="G290" s="209"/>
    </row>
    <row r="291" spans="1:7">
      <c r="A291" s="20">
        <f t="shared" si="4"/>
        <v>39</v>
      </c>
      <c r="B291" s="20" t="s">
        <v>9</v>
      </c>
      <c r="C291" s="125" t="s">
        <v>516</v>
      </c>
      <c r="D291" s="125"/>
      <c r="E291" s="209"/>
      <c r="F291" s="209"/>
      <c r="G291" s="209"/>
    </row>
    <row r="292" spans="1:7">
      <c r="A292" s="20">
        <f t="shared" si="4"/>
        <v>39</v>
      </c>
      <c r="B292" s="20" t="s">
        <v>9</v>
      </c>
      <c r="C292" s="125" t="s">
        <v>516</v>
      </c>
      <c r="D292" s="125"/>
      <c r="E292" s="209"/>
      <c r="F292" s="209"/>
      <c r="G292" s="209"/>
    </row>
    <row r="293" spans="1:7">
      <c r="A293" s="20">
        <f t="shared" si="4"/>
        <v>39</v>
      </c>
      <c r="B293" s="20" t="s">
        <v>9</v>
      </c>
      <c r="C293" s="125" t="s">
        <v>516</v>
      </c>
      <c r="D293" s="125"/>
      <c r="E293" s="209"/>
      <c r="F293" s="209"/>
      <c r="G293" s="209"/>
    </row>
    <row r="294" spans="1:7">
      <c r="A294" s="20">
        <f t="shared" si="4"/>
        <v>39</v>
      </c>
      <c r="B294" s="20" t="s">
        <v>9</v>
      </c>
      <c r="C294" s="125" t="s">
        <v>516</v>
      </c>
      <c r="D294" s="125"/>
      <c r="E294" s="209"/>
      <c r="F294" s="209"/>
      <c r="G294" s="209"/>
    </row>
    <row r="295" spans="1:7">
      <c r="A295" s="20">
        <f t="shared" si="4"/>
        <v>39</v>
      </c>
      <c r="B295" s="20" t="s">
        <v>9</v>
      </c>
      <c r="C295" s="125" t="s">
        <v>516</v>
      </c>
      <c r="D295" s="125"/>
      <c r="E295" s="209"/>
      <c r="F295" s="209"/>
      <c r="G295" s="209"/>
    </row>
    <row r="296" spans="1:7">
      <c r="A296" s="20">
        <f t="shared" si="4"/>
        <v>39</v>
      </c>
      <c r="B296" s="20" t="s">
        <v>9</v>
      </c>
      <c r="C296" s="125" t="s">
        <v>516</v>
      </c>
      <c r="D296" s="125"/>
      <c r="E296" s="209"/>
      <c r="F296" s="209"/>
      <c r="G296" s="209"/>
    </row>
    <row r="297" spans="1:7">
      <c r="A297" s="20">
        <f t="shared" si="4"/>
        <v>39</v>
      </c>
      <c r="B297" s="20" t="s">
        <v>9</v>
      </c>
      <c r="C297" s="125" t="s">
        <v>516</v>
      </c>
      <c r="D297" s="125"/>
      <c r="E297" s="209"/>
      <c r="F297" s="209"/>
      <c r="G297" s="209"/>
    </row>
    <row r="298" spans="1:7">
      <c r="A298" s="20">
        <f t="shared" si="4"/>
        <v>39</v>
      </c>
      <c r="B298" s="20" t="s">
        <v>9</v>
      </c>
      <c r="C298" s="125" t="s">
        <v>516</v>
      </c>
      <c r="D298" s="125"/>
      <c r="E298" s="209"/>
      <c r="F298" s="209"/>
      <c r="G298" s="209"/>
    </row>
    <row r="299" spans="1:7">
      <c r="A299" s="20">
        <f t="shared" si="4"/>
        <v>39</v>
      </c>
      <c r="B299" s="20" t="s">
        <v>9</v>
      </c>
      <c r="C299" s="125" t="s">
        <v>516</v>
      </c>
      <c r="D299" s="125"/>
      <c r="E299" s="209"/>
      <c r="F299" s="209"/>
      <c r="G299" s="209"/>
    </row>
    <row r="300" spans="1:7">
      <c r="A300" s="20">
        <f t="shared" si="4"/>
        <v>39</v>
      </c>
      <c r="B300" s="20" t="s">
        <v>9</v>
      </c>
      <c r="C300" s="125" t="s">
        <v>516</v>
      </c>
      <c r="D300" s="125"/>
      <c r="E300" s="209"/>
      <c r="F300" s="209"/>
      <c r="G300" s="209"/>
    </row>
    <row r="301" spans="1:7">
      <c r="A301" s="20">
        <f t="shared" ref="A301:A364" si="5">IF($C301="","blank",MATCH($C301,$I$5:$I$214,0))</f>
        <v>39</v>
      </c>
      <c r="B301" s="20" t="s">
        <v>9</v>
      </c>
      <c r="C301" s="125" t="s">
        <v>516</v>
      </c>
      <c r="D301" s="125"/>
      <c r="E301" s="209"/>
      <c r="F301" s="209"/>
      <c r="G301" s="209"/>
    </row>
    <row r="302" spans="1:7">
      <c r="A302" s="20">
        <f t="shared" si="5"/>
        <v>39</v>
      </c>
      <c r="B302" s="20" t="s">
        <v>9</v>
      </c>
      <c r="C302" s="125" t="s">
        <v>516</v>
      </c>
      <c r="D302" s="125"/>
      <c r="E302" s="209"/>
      <c r="F302" s="209"/>
      <c r="G302" s="209"/>
    </row>
    <row r="303" spans="1:7">
      <c r="A303" s="20">
        <f t="shared" si="5"/>
        <v>39</v>
      </c>
      <c r="B303" s="20" t="s">
        <v>9</v>
      </c>
      <c r="C303" s="125" t="s">
        <v>516</v>
      </c>
      <c r="D303" s="125"/>
      <c r="E303" s="209"/>
      <c r="F303" s="209"/>
      <c r="G303" s="209"/>
    </row>
    <row r="304" spans="1:7">
      <c r="A304" s="20">
        <f t="shared" si="5"/>
        <v>39</v>
      </c>
      <c r="B304" s="20" t="s">
        <v>9</v>
      </c>
      <c r="C304" s="125" t="s">
        <v>516</v>
      </c>
      <c r="D304" s="125"/>
      <c r="E304" s="209"/>
      <c r="F304" s="209"/>
      <c r="G304" s="209"/>
    </row>
    <row r="305" spans="1:7">
      <c r="A305" s="20">
        <f t="shared" si="5"/>
        <v>39</v>
      </c>
      <c r="B305" s="20" t="s">
        <v>9</v>
      </c>
      <c r="C305" s="125" t="s">
        <v>516</v>
      </c>
      <c r="D305" s="125"/>
      <c r="E305" s="209"/>
      <c r="F305" s="209"/>
      <c r="G305" s="209"/>
    </row>
    <row r="306" spans="1:7">
      <c r="A306" s="20">
        <f t="shared" si="5"/>
        <v>39</v>
      </c>
      <c r="B306" s="20" t="s">
        <v>9</v>
      </c>
      <c r="C306" s="125" t="s">
        <v>516</v>
      </c>
      <c r="D306" s="125"/>
      <c r="E306" s="209"/>
      <c r="F306" s="209"/>
      <c r="G306" s="209"/>
    </row>
    <row r="307" spans="1:7">
      <c r="A307" s="20">
        <f t="shared" si="5"/>
        <v>39</v>
      </c>
      <c r="B307" s="20" t="s">
        <v>9</v>
      </c>
      <c r="C307" s="125" t="s">
        <v>516</v>
      </c>
      <c r="D307" s="125"/>
      <c r="E307" s="209"/>
      <c r="F307" s="209"/>
      <c r="G307" s="209"/>
    </row>
    <row r="308" spans="1:7">
      <c r="A308" s="20">
        <f t="shared" si="5"/>
        <v>39</v>
      </c>
      <c r="B308" s="20" t="s">
        <v>9</v>
      </c>
      <c r="C308" s="125" t="s">
        <v>516</v>
      </c>
      <c r="D308" s="125"/>
      <c r="E308" s="209"/>
      <c r="F308" s="209"/>
      <c r="G308" s="209"/>
    </row>
    <row r="309" spans="1:7">
      <c r="A309" s="20">
        <f t="shared" si="5"/>
        <v>39</v>
      </c>
      <c r="B309" s="20" t="s">
        <v>9</v>
      </c>
      <c r="C309" s="125" t="s">
        <v>516</v>
      </c>
      <c r="D309" s="125"/>
      <c r="E309" s="209"/>
      <c r="F309" s="209"/>
      <c r="G309" s="209"/>
    </row>
    <row r="310" spans="1:7">
      <c r="A310" s="20">
        <f t="shared" si="5"/>
        <v>39</v>
      </c>
      <c r="B310" s="20" t="s">
        <v>9</v>
      </c>
      <c r="C310" s="125" t="s">
        <v>516</v>
      </c>
      <c r="D310" s="125"/>
      <c r="E310" s="209"/>
      <c r="F310" s="209"/>
      <c r="G310" s="209"/>
    </row>
    <row r="311" spans="1:7">
      <c r="A311" s="20">
        <f t="shared" si="5"/>
        <v>39</v>
      </c>
      <c r="B311" s="20" t="s">
        <v>9</v>
      </c>
      <c r="C311" s="125" t="s">
        <v>516</v>
      </c>
      <c r="D311" s="125"/>
      <c r="E311" s="209"/>
      <c r="F311" s="209"/>
      <c r="G311" s="209"/>
    </row>
    <row r="312" spans="1:7">
      <c r="A312" s="20">
        <f t="shared" si="5"/>
        <v>39</v>
      </c>
      <c r="B312" s="20" t="s">
        <v>9</v>
      </c>
      <c r="C312" s="125" t="s">
        <v>516</v>
      </c>
      <c r="D312" s="125"/>
      <c r="E312" s="209"/>
      <c r="F312" s="209"/>
      <c r="G312" s="209"/>
    </row>
    <row r="313" spans="1:7">
      <c r="A313" s="20">
        <f t="shared" si="5"/>
        <v>39</v>
      </c>
      <c r="B313" s="20" t="s">
        <v>9</v>
      </c>
      <c r="C313" s="125" t="s">
        <v>516</v>
      </c>
      <c r="D313" s="125"/>
      <c r="E313" s="209"/>
      <c r="F313" s="209"/>
      <c r="G313" s="209"/>
    </row>
    <row r="314" spans="1:7">
      <c r="A314" s="20">
        <f t="shared" si="5"/>
        <v>39</v>
      </c>
      <c r="B314" s="20" t="s">
        <v>9</v>
      </c>
      <c r="C314" s="125" t="s">
        <v>516</v>
      </c>
      <c r="D314" s="125"/>
      <c r="E314" s="209"/>
      <c r="F314" s="209"/>
      <c r="G314" s="209"/>
    </row>
    <row r="315" spans="1:7">
      <c r="A315" s="20">
        <f t="shared" si="5"/>
        <v>39</v>
      </c>
      <c r="B315" s="20" t="s">
        <v>9</v>
      </c>
      <c r="C315" s="125" t="s">
        <v>516</v>
      </c>
      <c r="D315" s="125"/>
      <c r="E315" s="209"/>
      <c r="F315" s="209"/>
      <c r="G315" s="209"/>
    </row>
    <row r="316" spans="1:7">
      <c r="A316" s="20">
        <f t="shared" si="5"/>
        <v>39</v>
      </c>
      <c r="B316" s="20" t="s">
        <v>9</v>
      </c>
      <c r="C316" s="125" t="s">
        <v>516</v>
      </c>
      <c r="D316" s="125"/>
      <c r="E316" s="209"/>
      <c r="F316" s="209"/>
      <c r="G316" s="209"/>
    </row>
    <row r="317" spans="1:7">
      <c r="A317" s="20">
        <f t="shared" si="5"/>
        <v>39</v>
      </c>
      <c r="B317" s="20" t="s">
        <v>9</v>
      </c>
      <c r="C317" s="125" t="s">
        <v>516</v>
      </c>
      <c r="D317" s="125"/>
      <c r="E317" s="209"/>
      <c r="F317" s="209"/>
      <c r="G317" s="209"/>
    </row>
    <row r="318" spans="1:7">
      <c r="A318" s="20">
        <f t="shared" si="5"/>
        <v>39</v>
      </c>
      <c r="B318" s="20" t="s">
        <v>9</v>
      </c>
      <c r="C318" s="125" t="s">
        <v>516</v>
      </c>
      <c r="D318" s="125"/>
      <c r="E318" s="209"/>
      <c r="F318" s="209"/>
      <c r="G318" s="209"/>
    </row>
    <row r="319" spans="1:7">
      <c r="A319" s="20">
        <f t="shared" si="5"/>
        <v>39</v>
      </c>
      <c r="B319" s="20" t="s">
        <v>9</v>
      </c>
      <c r="C319" s="125" t="s">
        <v>516</v>
      </c>
      <c r="D319" s="125"/>
      <c r="E319" s="209"/>
      <c r="F319" s="209"/>
      <c r="G319" s="209"/>
    </row>
    <row r="320" spans="1:7">
      <c r="A320" s="20">
        <f t="shared" si="5"/>
        <v>39</v>
      </c>
      <c r="B320" s="20" t="s">
        <v>9</v>
      </c>
      <c r="C320" s="125" t="s">
        <v>516</v>
      </c>
      <c r="D320" s="125"/>
      <c r="E320" s="209"/>
      <c r="F320" s="209"/>
      <c r="G320" s="209"/>
    </row>
    <row r="321" spans="1:7">
      <c r="A321" s="20">
        <f t="shared" si="5"/>
        <v>39</v>
      </c>
      <c r="B321" s="20" t="s">
        <v>9</v>
      </c>
      <c r="C321" s="125" t="s">
        <v>516</v>
      </c>
      <c r="D321" s="125"/>
      <c r="E321" s="209"/>
      <c r="F321" s="209"/>
      <c r="G321" s="209"/>
    </row>
    <row r="322" spans="1:7">
      <c r="A322" s="20">
        <f t="shared" si="5"/>
        <v>39</v>
      </c>
      <c r="B322" s="20" t="s">
        <v>9</v>
      </c>
      <c r="C322" s="125" t="s">
        <v>516</v>
      </c>
      <c r="D322" s="125"/>
      <c r="E322" s="209"/>
      <c r="F322" s="209"/>
      <c r="G322" s="209"/>
    </row>
    <row r="323" spans="1:7">
      <c r="A323" s="20">
        <f t="shared" si="5"/>
        <v>39</v>
      </c>
      <c r="B323" s="20" t="s">
        <v>9</v>
      </c>
      <c r="C323" s="125" t="s">
        <v>516</v>
      </c>
      <c r="D323" s="125"/>
      <c r="E323" s="209"/>
      <c r="F323" s="209"/>
      <c r="G323" s="209"/>
    </row>
    <row r="324" spans="1:7">
      <c r="A324" s="20">
        <f t="shared" si="5"/>
        <v>39</v>
      </c>
      <c r="B324" s="20" t="s">
        <v>9</v>
      </c>
      <c r="C324" s="125" t="s">
        <v>516</v>
      </c>
      <c r="D324" s="125"/>
      <c r="E324" s="209"/>
      <c r="F324" s="209"/>
      <c r="G324" s="209"/>
    </row>
    <row r="325" spans="1:7">
      <c r="A325" s="20">
        <f t="shared" si="5"/>
        <v>39</v>
      </c>
      <c r="B325" s="20" t="s">
        <v>9</v>
      </c>
      <c r="C325" s="125" t="s">
        <v>516</v>
      </c>
      <c r="D325" s="125"/>
      <c r="E325" s="209"/>
      <c r="F325" s="209"/>
      <c r="G325" s="209"/>
    </row>
    <row r="326" spans="1:7">
      <c r="A326" s="20">
        <f t="shared" si="5"/>
        <v>39</v>
      </c>
      <c r="B326" s="20" t="s">
        <v>9</v>
      </c>
      <c r="C326" s="125" t="s">
        <v>516</v>
      </c>
      <c r="D326" s="125"/>
      <c r="E326" s="209"/>
      <c r="F326" s="209"/>
      <c r="G326" s="209"/>
    </row>
    <row r="327" spans="1:7">
      <c r="A327" s="20">
        <f t="shared" si="5"/>
        <v>39</v>
      </c>
      <c r="B327" s="20" t="s">
        <v>9</v>
      </c>
      <c r="C327" s="125" t="s">
        <v>516</v>
      </c>
      <c r="D327" s="125"/>
      <c r="E327" s="209"/>
      <c r="F327" s="209"/>
      <c r="G327" s="209"/>
    </row>
    <row r="328" spans="1:7">
      <c r="A328" s="20">
        <f t="shared" si="5"/>
        <v>39</v>
      </c>
      <c r="B328" s="20" t="s">
        <v>9</v>
      </c>
      <c r="C328" s="125" t="s">
        <v>516</v>
      </c>
      <c r="D328" s="125"/>
      <c r="E328" s="209"/>
      <c r="F328" s="209"/>
      <c r="G328" s="209"/>
    </row>
    <row r="329" spans="1:7">
      <c r="A329" s="20">
        <f t="shared" si="5"/>
        <v>39</v>
      </c>
      <c r="B329" s="20" t="s">
        <v>9</v>
      </c>
      <c r="C329" s="125" t="s">
        <v>516</v>
      </c>
      <c r="D329" s="125"/>
      <c r="E329" s="209"/>
      <c r="F329" s="209"/>
      <c r="G329" s="209"/>
    </row>
    <row r="330" spans="1:7">
      <c r="A330" s="20">
        <f t="shared" si="5"/>
        <v>39</v>
      </c>
      <c r="B330" s="20" t="s">
        <v>9</v>
      </c>
      <c r="C330" s="125" t="s">
        <v>516</v>
      </c>
      <c r="D330" s="125"/>
      <c r="E330" s="209"/>
      <c r="F330" s="209"/>
      <c r="G330" s="209"/>
    </row>
    <row r="331" spans="1:7">
      <c r="A331" s="20">
        <f t="shared" si="5"/>
        <v>39</v>
      </c>
      <c r="B331" s="20" t="s">
        <v>9</v>
      </c>
      <c r="C331" s="125" t="s">
        <v>516</v>
      </c>
      <c r="D331" s="125"/>
      <c r="E331" s="209"/>
      <c r="F331" s="209"/>
      <c r="G331" s="209"/>
    </row>
    <row r="332" spans="1:7">
      <c r="A332" s="20">
        <f t="shared" si="5"/>
        <v>39</v>
      </c>
      <c r="B332" s="20" t="s">
        <v>9</v>
      </c>
      <c r="C332" s="125" t="s">
        <v>516</v>
      </c>
      <c r="D332" s="125"/>
      <c r="E332" s="209"/>
      <c r="F332" s="209"/>
      <c r="G332" s="209"/>
    </row>
    <row r="333" spans="1:7">
      <c r="A333" s="20">
        <f t="shared" si="5"/>
        <v>39</v>
      </c>
      <c r="B333" s="20" t="s">
        <v>9</v>
      </c>
      <c r="C333" s="125" t="s">
        <v>516</v>
      </c>
      <c r="D333" s="125"/>
      <c r="E333" s="209"/>
      <c r="F333" s="209"/>
      <c r="G333" s="209"/>
    </row>
    <row r="334" spans="1:7">
      <c r="A334" s="20">
        <f t="shared" si="5"/>
        <v>39</v>
      </c>
      <c r="B334" s="20" t="s">
        <v>9</v>
      </c>
      <c r="C334" s="125" t="s">
        <v>516</v>
      </c>
      <c r="D334" s="125"/>
      <c r="E334" s="209"/>
      <c r="F334" s="209"/>
      <c r="G334" s="209"/>
    </row>
    <row r="335" spans="1:7">
      <c r="A335" s="20">
        <f t="shared" si="5"/>
        <v>39</v>
      </c>
      <c r="B335" s="20" t="s">
        <v>9</v>
      </c>
      <c r="C335" s="125" t="s">
        <v>516</v>
      </c>
      <c r="D335" s="125"/>
      <c r="E335" s="209"/>
      <c r="F335" s="209"/>
      <c r="G335" s="209"/>
    </row>
    <row r="336" spans="1:7">
      <c r="A336" s="20">
        <f t="shared" si="5"/>
        <v>39</v>
      </c>
      <c r="B336" s="20" t="s">
        <v>9</v>
      </c>
      <c r="C336" s="125" t="s">
        <v>516</v>
      </c>
      <c r="D336" s="125"/>
      <c r="E336" s="209"/>
      <c r="F336" s="209"/>
      <c r="G336" s="209"/>
    </row>
    <row r="337" spans="1:7">
      <c r="A337" s="20">
        <f t="shared" si="5"/>
        <v>39</v>
      </c>
      <c r="B337" s="20" t="s">
        <v>9</v>
      </c>
      <c r="C337" s="125" t="s">
        <v>516</v>
      </c>
      <c r="D337" s="125"/>
      <c r="E337" s="209"/>
      <c r="F337" s="209"/>
      <c r="G337" s="209"/>
    </row>
    <row r="338" spans="1:7">
      <c r="A338" s="20">
        <f t="shared" si="5"/>
        <v>39</v>
      </c>
      <c r="B338" s="20" t="s">
        <v>9</v>
      </c>
      <c r="C338" s="125" t="s">
        <v>516</v>
      </c>
      <c r="D338" s="125"/>
      <c r="E338" s="209"/>
      <c r="F338" s="209"/>
      <c r="G338" s="209"/>
    </row>
    <row r="339" spans="1:7">
      <c r="A339" s="20">
        <f t="shared" si="5"/>
        <v>39</v>
      </c>
      <c r="B339" s="20" t="s">
        <v>9</v>
      </c>
      <c r="C339" s="125" t="s">
        <v>516</v>
      </c>
      <c r="D339" s="125"/>
      <c r="E339" s="209"/>
      <c r="F339" s="209"/>
      <c r="G339" s="209"/>
    </row>
    <row r="340" spans="1:7">
      <c r="A340" s="20">
        <f t="shared" si="5"/>
        <v>39</v>
      </c>
      <c r="B340" s="20" t="s">
        <v>9</v>
      </c>
      <c r="C340" s="125" t="s">
        <v>516</v>
      </c>
      <c r="D340" s="125"/>
      <c r="E340" s="209"/>
      <c r="F340" s="209"/>
      <c r="G340" s="209"/>
    </row>
    <row r="341" spans="1:7">
      <c r="A341" s="20">
        <f t="shared" si="5"/>
        <v>39</v>
      </c>
      <c r="B341" s="20" t="s">
        <v>9</v>
      </c>
      <c r="C341" s="125" t="s">
        <v>516</v>
      </c>
      <c r="D341" s="125"/>
      <c r="E341" s="209"/>
      <c r="F341" s="209"/>
      <c r="G341" s="209"/>
    </row>
    <row r="342" spans="1:7">
      <c r="A342" s="20">
        <f t="shared" si="5"/>
        <v>39</v>
      </c>
      <c r="B342" s="20" t="s">
        <v>9</v>
      </c>
      <c r="C342" s="125" t="s">
        <v>516</v>
      </c>
      <c r="D342" s="125"/>
      <c r="E342" s="209"/>
      <c r="F342" s="209"/>
      <c r="G342" s="209"/>
    </row>
    <row r="343" spans="1:7">
      <c r="A343" s="20">
        <f t="shared" si="5"/>
        <v>39</v>
      </c>
      <c r="B343" s="20" t="s">
        <v>9</v>
      </c>
      <c r="C343" s="125" t="s">
        <v>516</v>
      </c>
      <c r="D343" s="125"/>
      <c r="E343" s="209"/>
      <c r="F343" s="209"/>
      <c r="G343" s="209"/>
    </row>
    <row r="344" spans="1:7">
      <c r="A344" s="20">
        <f t="shared" si="5"/>
        <v>39</v>
      </c>
      <c r="B344" s="20" t="s">
        <v>9</v>
      </c>
      <c r="C344" s="125" t="s">
        <v>516</v>
      </c>
      <c r="D344" s="125"/>
      <c r="E344" s="209"/>
      <c r="F344" s="209"/>
      <c r="G344" s="209"/>
    </row>
    <row r="345" spans="1:7">
      <c r="A345" s="20">
        <f t="shared" si="5"/>
        <v>39</v>
      </c>
      <c r="B345" s="20" t="s">
        <v>9</v>
      </c>
      <c r="C345" s="125" t="s">
        <v>516</v>
      </c>
      <c r="D345" s="125"/>
      <c r="E345" s="209"/>
      <c r="F345" s="209"/>
      <c r="G345" s="209"/>
    </row>
    <row r="346" spans="1:7">
      <c r="A346" s="20">
        <f t="shared" si="5"/>
        <v>39</v>
      </c>
      <c r="B346" s="20" t="s">
        <v>9</v>
      </c>
      <c r="C346" s="125" t="s">
        <v>516</v>
      </c>
      <c r="D346" s="125"/>
      <c r="E346" s="209"/>
      <c r="F346" s="209"/>
      <c r="G346" s="209"/>
    </row>
    <row r="347" spans="1:7">
      <c r="A347" s="20">
        <f t="shared" si="5"/>
        <v>39</v>
      </c>
      <c r="B347" s="20" t="s">
        <v>9</v>
      </c>
      <c r="C347" s="125" t="s">
        <v>516</v>
      </c>
      <c r="D347" s="125"/>
      <c r="E347" s="209"/>
      <c r="F347" s="209"/>
      <c r="G347" s="209"/>
    </row>
    <row r="348" spans="1:7">
      <c r="A348" s="20">
        <f t="shared" si="5"/>
        <v>39</v>
      </c>
      <c r="B348" s="20" t="s">
        <v>9</v>
      </c>
      <c r="C348" s="125" t="s">
        <v>516</v>
      </c>
      <c r="D348" s="125"/>
      <c r="E348" s="209"/>
      <c r="F348" s="209"/>
      <c r="G348" s="209"/>
    </row>
    <row r="349" spans="1:7">
      <c r="A349" s="20">
        <f t="shared" si="5"/>
        <v>39</v>
      </c>
      <c r="B349" s="20" t="s">
        <v>9</v>
      </c>
      <c r="C349" s="125" t="s">
        <v>516</v>
      </c>
      <c r="D349" s="125"/>
      <c r="E349" s="209"/>
      <c r="F349" s="209"/>
      <c r="G349" s="209"/>
    </row>
    <row r="350" spans="1:7">
      <c r="A350" s="20">
        <f t="shared" si="5"/>
        <v>39</v>
      </c>
      <c r="B350" s="20" t="s">
        <v>9</v>
      </c>
      <c r="C350" s="125" t="s">
        <v>516</v>
      </c>
      <c r="D350" s="125"/>
      <c r="E350" s="209"/>
      <c r="F350" s="209"/>
      <c r="G350" s="209"/>
    </row>
    <row r="351" spans="1:7">
      <c r="A351" s="20">
        <f t="shared" si="5"/>
        <v>39</v>
      </c>
      <c r="B351" s="20" t="s">
        <v>9</v>
      </c>
      <c r="C351" s="125" t="s">
        <v>516</v>
      </c>
      <c r="D351" s="125"/>
      <c r="E351" s="209"/>
      <c r="F351" s="209"/>
      <c r="G351" s="209"/>
    </row>
    <row r="352" spans="1:7">
      <c r="A352" s="20">
        <f t="shared" si="5"/>
        <v>39</v>
      </c>
      <c r="B352" s="20" t="s">
        <v>9</v>
      </c>
      <c r="C352" s="125" t="s">
        <v>516</v>
      </c>
      <c r="D352" s="125"/>
      <c r="E352" s="209"/>
      <c r="F352" s="209"/>
      <c r="G352" s="209"/>
    </row>
    <row r="353" spans="1:7">
      <c r="A353" s="20">
        <f t="shared" si="5"/>
        <v>39</v>
      </c>
      <c r="B353" s="20" t="s">
        <v>9</v>
      </c>
      <c r="C353" s="125" t="s">
        <v>516</v>
      </c>
      <c r="D353" s="125"/>
      <c r="E353" s="209"/>
      <c r="F353" s="209"/>
      <c r="G353" s="209"/>
    </row>
    <row r="354" spans="1:7">
      <c r="A354" s="20">
        <f t="shared" si="5"/>
        <v>39</v>
      </c>
      <c r="B354" s="20" t="s">
        <v>9</v>
      </c>
      <c r="C354" s="125" t="s">
        <v>516</v>
      </c>
      <c r="D354" s="125"/>
      <c r="E354" s="209"/>
      <c r="F354" s="209"/>
      <c r="G354" s="209"/>
    </row>
    <row r="355" spans="1:7">
      <c r="A355" s="20">
        <f t="shared" si="5"/>
        <v>39</v>
      </c>
      <c r="B355" s="20" t="s">
        <v>9</v>
      </c>
      <c r="C355" s="125" t="s">
        <v>516</v>
      </c>
      <c r="D355" s="125"/>
      <c r="E355" s="209"/>
      <c r="F355" s="209"/>
      <c r="G355" s="209"/>
    </row>
    <row r="356" spans="1:7">
      <c r="A356" s="20">
        <f t="shared" si="5"/>
        <v>39</v>
      </c>
      <c r="B356" s="20" t="s">
        <v>9</v>
      </c>
      <c r="C356" s="125" t="s">
        <v>516</v>
      </c>
      <c r="D356" s="125"/>
      <c r="E356" s="209"/>
      <c r="F356" s="209"/>
      <c r="G356" s="209"/>
    </row>
    <row r="357" spans="1:7">
      <c r="A357" s="20">
        <f t="shared" si="5"/>
        <v>39</v>
      </c>
      <c r="B357" s="20" t="s">
        <v>9</v>
      </c>
      <c r="C357" s="125" t="s">
        <v>516</v>
      </c>
      <c r="D357" s="125"/>
      <c r="E357" s="209"/>
      <c r="F357" s="209"/>
      <c r="G357" s="209"/>
    </row>
    <row r="358" spans="1:7">
      <c r="A358" s="20">
        <f t="shared" si="5"/>
        <v>39</v>
      </c>
      <c r="B358" s="20" t="s">
        <v>9</v>
      </c>
      <c r="C358" s="125" t="s">
        <v>516</v>
      </c>
      <c r="D358" s="125"/>
      <c r="E358" s="209"/>
      <c r="F358" s="209"/>
      <c r="G358" s="209"/>
    </row>
    <row r="359" spans="1:7">
      <c r="A359" s="20">
        <f t="shared" si="5"/>
        <v>39</v>
      </c>
      <c r="B359" s="20" t="s">
        <v>9</v>
      </c>
      <c r="C359" s="125" t="s">
        <v>516</v>
      </c>
      <c r="D359" s="125"/>
      <c r="E359" s="209"/>
      <c r="F359" s="209"/>
      <c r="G359" s="209"/>
    </row>
    <row r="360" spans="1:7">
      <c r="A360" s="20">
        <f t="shared" si="5"/>
        <v>39</v>
      </c>
      <c r="B360" s="20" t="s">
        <v>9</v>
      </c>
      <c r="C360" s="125" t="s">
        <v>516</v>
      </c>
      <c r="D360" s="125"/>
      <c r="E360" s="209"/>
      <c r="F360" s="209"/>
      <c r="G360" s="209"/>
    </row>
    <row r="361" spans="1:7">
      <c r="A361" s="20">
        <f t="shared" si="5"/>
        <v>39</v>
      </c>
      <c r="B361" s="20" t="s">
        <v>9</v>
      </c>
      <c r="C361" s="125" t="s">
        <v>516</v>
      </c>
      <c r="D361" s="125"/>
      <c r="E361" s="209"/>
      <c r="F361" s="209"/>
      <c r="G361" s="209"/>
    </row>
    <row r="362" spans="1:7">
      <c r="A362" s="20">
        <f t="shared" si="5"/>
        <v>39</v>
      </c>
      <c r="B362" s="20" t="s">
        <v>9</v>
      </c>
      <c r="C362" s="125" t="s">
        <v>516</v>
      </c>
      <c r="D362" s="125"/>
      <c r="E362" s="209"/>
      <c r="F362" s="209"/>
      <c r="G362" s="209"/>
    </row>
    <row r="363" spans="1:7">
      <c r="A363" s="20">
        <f t="shared" si="5"/>
        <v>39</v>
      </c>
      <c r="B363" s="20" t="s">
        <v>9</v>
      </c>
      <c r="C363" s="125" t="s">
        <v>516</v>
      </c>
      <c r="D363" s="125"/>
      <c r="E363" s="209"/>
      <c r="F363" s="209"/>
      <c r="G363" s="209"/>
    </row>
    <row r="364" spans="1:7">
      <c r="A364" s="20">
        <f t="shared" si="5"/>
        <v>39</v>
      </c>
      <c r="B364" s="20" t="s">
        <v>9</v>
      </c>
      <c r="C364" s="125" t="s">
        <v>516</v>
      </c>
      <c r="D364" s="125"/>
      <c r="E364" s="209"/>
      <c r="F364" s="209"/>
      <c r="G364" s="209"/>
    </row>
    <row r="365" spans="1:7">
      <c r="A365" s="20">
        <f t="shared" ref="A365:A428" si="6">IF($C365="","blank",MATCH($C365,$I$5:$I$214,0))</f>
        <v>39</v>
      </c>
      <c r="B365" s="20" t="s">
        <v>9</v>
      </c>
      <c r="C365" s="125" t="s">
        <v>516</v>
      </c>
      <c r="D365" s="125"/>
      <c r="E365" s="209"/>
      <c r="F365" s="209"/>
      <c r="G365" s="209"/>
    </row>
    <row r="366" spans="1:7">
      <c r="A366" s="20">
        <f t="shared" si="6"/>
        <v>39</v>
      </c>
      <c r="B366" s="20" t="s">
        <v>9</v>
      </c>
      <c r="C366" s="125" t="s">
        <v>516</v>
      </c>
      <c r="D366" s="125"/>
      <c r="E366" s="209"/>
      <c r="F366" s="209"/>
      <c r="G366" s="209"/>
    </row>
    <row r="367" spans="1:7">
      <c r="A367" s="20">
        <f t="shared" si="6"/>
        <v>39</v>
      </c>
      <c r="B367" s="20" t="s">
        <v>9</v>
      </c>
      <c r="C367" s="125" t="s">
        <v>516</v>
      </c>
      <c r="D367" s="125"/>
      <c r="E367" s="209"/>
      <c r="F367" s="209"/>
      <c r="G367" s="209"/>
    </row>
    <row r="368" spans="1:7">
      <c r="A368" s="20">
        <f t="shared" si="6"/>
        <v>39</v>
      </c>
      <c r="B368" s="20" t="s">
        <v>9</v>
      </c>
      <c r="C368" s="125" t="s">
        <v>516</v>
      </c>
      <c r="D368" s="125"/>
      <c r="E368" s="209"/>
      <c r="F368" s="209"/>
      <c r="G368" s="209"/>
    </row>
    <row r="369" spans="1:7">
      <c r="A369" s="20">
        <f t="shared" si="6"/>
        <v>39</v>
      </c>
      <c r="B369" s="20" t="s">
        <v>9</v>
      </c>
      <c r="C369" s="125" t="s">
        <v>516</v>
      </c>
      <c r="D369" s="125"/>
      <c r="E369" s="209"/>
      <c r="F369" s="209"/>
      <c r="G369" s="209"/>
    </row>
    <row r="370" spans="1:7">
      <c r="A370" s="20">
        <f t="shared" si="6"/>
        <v>39</v>
      </c>
      <c r="B370" s="20" t="s">
        <v>9</v>
      </c>
      <c r="C370" s="125" t="s">
        <v>516</v>
      </c>
      <c r="D370" s="125"/>
      <c r="E370" s="209"/>
      <c r="F370" s="209"/>
      <c r="G370" s="209"/>
    </row>
    <row r="371" spans="1:7">
      <c r="A371" s="20">
        <f t="shared" si="6"/>
        <v>39</v>
      </c>
      <c r="B371" s="20" t="s">
        <v>9</v>
      </c>
      <c r="C371" s="125" t="s">
        <v>516</v>
      </c>
      <c r="D371" s="125"/>
      <c r="E371" s="209"/>
      <c r="F371" s="209"/>
      <c r="G371" s="209"/>
    </row>
    <row r="372" spans="1:7">
      <c r="A372" s="20">
        <f t="shared" si="6"/>
        <v>39</v>
      </c>
      <c r="B372" s="20" t="s">
        <v>9</v>
      </c>
      <c r="C372" s="125" t="s">
        <v>516</v>
      </c>
      <c r="D372" s="125"/>
      <c r="E372" s="209"/>
      <c r="F372" s="209"/>
      <c r="G372" s="209"/>
    </row>
    <row r="373" spans="1:7">
      <c r="A373" s="20">
        <f t="shared" si="6"/>
        <v>39</v>
      </c>
      <c r="B373" s="20" t="s">
        <v>9</v>
      </c>
      <c r="C373" s="125" t="s">
        <v>516</v>
      </c>
      <c r="D373" s="125"/>
      <c r="E373" s="209"/>
      <c r="F373" s="209"/>
      <c r="G373" s="209"/>
    </row>
    <row r="374" spans="1:7">
      <c r="A374" s="20">
        <f t="shared" si="6"/>
        <v>39</v>
      </c>
      <c r="B374" s="20" t="s">
        <v>9</v>
      </c>
      <c r="C374" s="125" t="s">
        <v>516</v>
      </c>
      <c r="D374" s="125"/>
      <c r="E374" s="209"/>
      <c r="F374" s="209"/>
      <c r="G374" s="209"/>
    </row>
    <row r="375" spans="1:7">
      <c r="A375" s="20">
        <f t="shared" si="6"/>
        <v>39</v>
      </c>
      <c r="B375" s="20" t="s">
        <v>9</v>
      </c>
      <c r="C375" s="125" t="s">
        <v>516</v>
      </c>
      <c r="D375" s="125"/>
      <c r="E375" s="209"/>
      <c r="F375" s="209"/>
      <c r="G375" s="209"/>
    </row>
    <row r="376" spans="1:7">
      <c r="A376" s="20">
        <f t="shared" si="6"/>
        <v>39</v>
      </c>
      <c r="B376" s="20" t="s">
        <v>9</v>
      </c>
      <c r="C376" s="125" t="s">
        <v>516</v>
      </c>
      <c r="D376" s="125"/>
      <c r="E376" s="209"/>
      <c r="F376" s="209"/>
      <c r="G376" s="209"/>
    </row>
    <row r="377" spans="1:7">
      <c r="A377" s="20">
        <f t="shared" si="6"/>
        <v>39</v>
      </c>
      <c r="B377" s="20" t="s">
        <v>9</v>
      </c>
      <c r="C377" s="125" t="s">
        <v>516</v>
      </c>
      <c r="D377" s="125"/>
      <c r="E377" s="209"/>
      <c r="F377" s="209"/>
      <c r="G377" s="209"/>
    </row>
    <row r="378" spans="1:7">
      <c r="A378" s="20">
        <f t="shared" si="6"/>
        <v>39</v>
      </c>
      <c r="B378" s="20" t="s">
        <v>9</v>
      </c>
      <c r="C378" s="125" t="s">
        <v>516</v>
      </c>
      <c r="D378" s="125"/>
      <c r="E378" s="209"/>
      <c r="F378" s="209"/>
      <c r="G378" s="209"/>
    </row>
    <row r="379" spans="1:7">
      <c r="A379" s="20">
        <f t="shared" si="6"/>
        <v>39</v>
      </c>
      <c r="B379" s="20" t="s">
        <v>9</v>
      </c>
      <c r="C379" s="125" t="s">
        <v>516</v>
      </c>
      <c r="D379" s="125"/>
      <c r="E379" s="209"/>
      <c r="F379" s="209"/>
      <c r="G379" s="209"/>
    </row>
    <row r="380" spans="1:7">
      <c r="A380" s="20">
        <f t="shared" si="6"/>
        <v>39</v>
      </c>
      <c r="B380" s="20" t="s">
        <v>9</v>
      </c>
      <c r="C380" s="125" t="s">
        <v>516</v>
      </c>
      <c r="D380" s="125"/>
      <c r="E380" s="209"/>
      <c r="F380" s="209"/>
      <c r="G380" s="209"/>
    </row>
    <row r="381" spans="1:7">
      <c r="A381" s="20">
        <f t="shared" si="6"/>
        <v>39</v>
      </c>
      <c r="B381" s="20" t="s">
        <v>9</v>
      </c>
      <c r="C381" s="125" t="s">
        <v>516</v>
      </c>
      <c r="D381" s="125"/>
      <c r="E381" s="209"/>
      <c r="F381" s="209"/>
      <c r="G381" s="209"/>
    </row>
    <row r="382" spans="1:7">
      <c r="A382" s="20">
        <f t="shared" si="6"/>
        <v>39</v>
      </c>
      <c r="B382" s="20" t="s">
        <v>9</v>
      </c>
      <c r="C382" s="125" t="s">
        <v>516</v>
      </c>
      <c r="D382" s="125"/>
      <c r="E382" s="209"/>
      <c r="F382" s="209"/>
      <c r="G382" s="209"/>
    </row>
    <row r="383" spans="1:7">
      <c r="A383" s="20">
        <f t="shared" si="6"/>
        <v>39</v>
      </c>
      <c r="B383" s="20" t="s">
        <v>9</v>
      </c>
      <c r="C383" s="125" t="s">
        <v>516</v>
      </c>
      <c r="D383" s="125"/>
      <c r="E383" s="209"/>
      <c r="F383" s="209"/>
      <c r="G383" s="209"/>
    </row>
    <row r="384" spans="1:7">
      <c r="A384" s="20">
        <f t="shared" si="6"/>
        <v>39</v>
      </c>
      <c r="B384" s="20" t="s">
        <v>9</v>
      </c>
      <c r="C384" s="125" t="s">
        <v>516</v>
      </c>
      <c r="D384" s="125"/>
      <c r="E384" s="209"/>
      <c r="F384" s="209"/>
      <c r="G384" s="209"/>
    </row>
    <row r="385" spans="1:7">
      <c r="A385" s="20">
        <f t="shared" si="6"/>
        <v>39</v>
      </c>
      <c r="B385" s="20" t="s">
        <v>9</v>
      </c>
      <c r="C385" s="125" t="s">
        <v>516</v>
      </c>
      <c r="D385" s="125"/>
      <c r="E385" s="209"/>
      <c r="F385" s="209"/>
      <c r="G385" s="209"/>
    </row>
    <row r="386" spans="1:7">
      <c r="A386" s="20">
        <f t="shared" si="6"/>
        <v>39</v>
      </c>
      <c r="B386" s="20" t="s">
        <v>9</v>
      </c>
      <c r="C386" s="125" t="s">
        <v>516</v>
      </c>
      <c r="D386" s="125"/>
      <c r="E386" s="209"/>
      <c r="F386" s="209"/>
      <c r="G386" s="209"/>
    </row>
    <row r="387" spans="1:7">
      <c r="A387" s="20">
        <f t="shared" si="6"/>
        <v>39</v>
      </c>
      <c r="B387" s="20" t="s">
        <v>9</v>
      </c>
      <c r="C387" s="125" t="s">
        <v>516</v>
      </c>
      <c r="D387" s="125"/>
      <c r="E387" s="209"/>
      <c r="F387" s="209"/>
      <c r="G387" s="209"/>
    </row>
    <row r="388" spans="1:7">
      <c r="A388" s="20">
        <f t="shared" si="6"/>
        <v>39</v>
      </c>
      <c r="B388" s="20" t="s">
        <v>9</v>
      </c>
      <c r="C388" s="125" t="s">
        <v>516</v>
      </c>
      <c r="D388" s="125"/>
      <c r="E388" s="209"/>
      <c r="F388" s="209"/>
      <c r="G388" s="209"/>
    </row>
    <row r="389" spans="1:7">
      <c r="A389" s="20">
        <f t="shared" si="6"/>
        <v>39</v>
      </c>
      <c r="B389" s="20" t="s">
        <v>9</v>
      </c>
      <c r="C389" s="125" t="s">
        <v>516</v>
      </c>
      <c r="D389" s="125"/>
      <c r="E389" s="209"/>
      <c r="F389" s="209"/>
      <c r="G389" s="209"/>
    </row>
    <row r="390" spans="1:7">
      <c r="A390" s="20">
        <f t="shared" si="6"/>
        <v>39</v>
      </c>
      <c r="B390" s="20" t="s">
        <v>9</v>
      </c>
      <c r="C390" s="125" t="s">
        <v>516</v>
      </c>
      <c r="D390" s="125"/>
      <c r="E390" s="209"/>
      <c r="F390" s="209"/>
      <c r="G390" s="209"/>
    </row>
    <row r="391" spans="1:7">
      <c r="A391" s="20">
        <f t="shared" si="6"/>
        <v>39</v>
      </c>
      <c r="B391" s="20" t="s">
        <v>9</v>
      </c>
      <c r="C391" s="125" t="s">
        <v>516</v>
      </c>
      <c r="D391" s="125"/>
      <c r="E391" s="209"/>
      <c r="F391" s="209"/>
      <c r="G391" s="209"/>
    </row>
    <row r="392" spans="1:7">
      <c r="A392" s="20">
        <f t="shared" si="6"/>
        <v>39</v>
      </c>
      <c r="B392" s="20" t="s">
        <v>9</v>
      </c>
      <c r="C392" s="125" t="s">
        <v>516</v>
      </c>
      <c r="D392" s="125"/>
      <c r="E392" s="209"/>
      <c r="F392" s="209"/>
      <c r="G392" s="209"/>
    </row>
    <row r="393" spans="1:7">
      <c r="A393" s="20">
        <f t="shared" si="6"/>
        <v>39</v>
      </c>
      <c r="B393" s="20" t="s">
        <v>9</v>
      </c>
      <c r="C393" s="125" t="s">
        <v>516</v>
      </c>
      <c r="D393" s="125"/>
      <c r="E393" s="209"/>
      <c r="F393" s="209"/>
      <c r="G393" s="209"/>
    </row>
    <row r="394" spans="1:7">
      <c r="A394" s="20">
        <f t="shared" si="6"/>
        <v>39</v>
      </c>
      <c r="B394" s="20" t="s">
        <v>9</v>
      </c>
      <c r="C394" s="125" t="s">
        <v>516</v>
      </c>
      <c r="D394" s="125"/>
      <c r="E394" s="209"/>
      <c r="F394" s="209"/>
      <c r="G394" s="209"/>
    </row>
    <row r="395" spans="1:7">
      <c r="A395" s="20">
        <f t="shared" si="6"/>
        <v>39</v>
      </c>
      <c r="B395" s="20" t="s">
        <v>9</v>
      </c>
      <c r="C395" s="125" t="s">
        <v>516</v>
      </c>
      <c r="D395" s="125"/>
      <c r="E395" s="209"/>
      <c r="F395" s="209"/>
      <c r="G395" s="209"/>
    </row>
    <row r="396" spans="1:7">
      <c r="A396" s="20">
        <f t="shared" si="6"/>
        <v>39</v>
      </c>
      <c r="B396" s="20" t="s">
        <v>9</v>
      </c>
      <c r="C396" s="125" t="s">
        <v>516</v>
      </c>
      <c r="D396" s="125"/>
      <c r="E396" s="209"/>
      <c r="F396" s="209"/>
      <c r="G396" s="209"/>
    </row>
    <row r="397" spans="1:7">
      <c r="A397" s="20">
        <f t="shared" si="6"/>
        <v>39</v>
      </c>
      <c r="B397" s="20" t="s">
        <v>9</v>
      </c>
      <c r="C397" s="125" t="s">
        <v>516</v>
      </c>
      <c r="D397" s="125"/>
      <c r="E397" s="209"/>
      <c r="F397" s="209"/>
      <c r="G397" s="209"/>
    </row>
    <row r="398" spans="1:7">
      <c r="A398" s="20">
        <f t="shared" si="6"/>
        <v>39</v>
      </c>
      <c r="B398" s="20" t="s">
        <v>9</v>
      </c>
      <c r="C398" s="125" t="s">
        <v>516</v>
      </c>
      <c r="D398" s="125"/>
      <c r="E398" s="209"/>
      <c r="F398" s="209"/>
      <c r="G398" s="209"/>
    </row>
    <row r="399" spans="1:7">
      <c r="A399" s="20">
        <f t="shared" si="6"/>
        <v>39</v>
      </c>
      <c r="B399" s="20" t="s">
        <v>9</v>
      </c>
      <c r="C399" s="125" t="s">
        <v>516</v>
      </c>
      <c r="D399" s="125"/>
      <c r="E399" s="209"/>
      <c r="F399" s="209"/>
      <c r="G399" s="209"/>
    </row>
    <row r="400" spans="1:7">
      <c r="A400" s="20">
        <f t="shared" si="6"/>
        <v>39</v>
      </c>
      <c r="B400" s="20" t="s">
        <v>9</v>
      </c>
      <c r="C400" s="125" t="s">
        <v>516</v>
      </c>
      <c r="D400" s="125"/>
      <c r="E400" s="209"/>
      <c r="F400" s="209"/>
      <c r="G400" s="209"/>
    </row>
    <row r="401" spans="1:7">
      <c r="A401" s="20">
        <f t="shared" si="6"/>
        <v>39</v>
      </c>
      <c r="B401" s="20" t="s">
        <v>9</v>
      </c>
      <c r="C401" s="125" t="s">
        <v>516</v>
      </c>
      <c r="D401" s="125"/>
      <c r="E401" s="209"/>
      <c r="F401" s="209"/>
      <c r="G401" s="209"/>
    </row>
    <row r="402" spans="1:7">
      <c r="A402" s="20">
        <f t="shared" si="6"/>
        <v>39</v>
      </c>
      <c r="B402" s="20" t="s">
        <v>9</v>
      </c>
      <c r="C402" s="125" t="s">
        <v>516</v>
      </c>
      <c r="D402" s="125"/>
      <c r="E402" s="209"/>
      <c r="F402" s="209"/>
      <c r="G402" s="209"/>
    </row>
    <row r="403" spans="1:7">
      <c r="A403" s="20">
        <f t="shared" si="6"/>
        <v>39</v>
      </c>
      <c r="B403" s="20" t="s">
        <v>9</v>
      </c>
      <c r="C403" s="125" t="s">
        <v>516</v>
      </c>
      <c r="D403" s="125"/>
      <c r="E403" s="209"/>
      <c r="F403" s="209"/>
      <c r="G403" s="209"/>
    </row>
    <row r="404" spans="1:7">
      <c r="A404" s="20">
        <f t="shared" si="6"/>
        <v>39</v>
      </c>
      <c r="B404" s="20" t="s">
        <v>9</v>
      </c>
      <c r="C404" s="125" t="s">
        <v>516</v>
      </c>
      <c r="D404" s="125"/>
      <c r="E404" s="209"/>
      <c r="F404" s="209"/>
      <c r="G404" s="209"/>
    </row>
    <row r="405" spans="1:7">
      <c r="A405" s="20">
        <f t="shared" si="6"/>
        <v>39</v>
      </c>
      <c r="B405" s="20" t="s">
        <v>9</v>
      </c>
      <c r="C405" s="125" t="s">
        <v>516</v>
      </c>
      <c r="D405" s="125"/>
      <c r="E405" s="209"/>
      <c r="F405" s="209"/>
      <c r="G405" s="209"/>
    </row>
    <row r="406" spans="1:7">
      <c r="A406" s="20">
        <f t="shared" si="6"/>
        <v>39</v>
      </c>
      <c r="B406" s="20" t="s">
        <v>9</v>
      </c>
      <c r="C406" s="125" t="s">
        <v>516</v>
      </c>
      <c r="D406" s="125"/>
      <c r="E406" s="209"/>
      <c r="F406" s="209"/>
      <c r="G406" s="209"/>
    </row>
    <row r="407" spans="1:7">
      <c r="A407" s="20">
        <f t="shared" si="6"/>
        <v>39</v>
      </c>
      <c r="B407" s="20" t="s">
        <v>9</v>
      </c>
      <c r="C407" s="125" t="s">
        <v>516</v>
      </c>
      <c r="D407" s="125"/>
      <c r="E407" s="209"/>
      <c r="F407" s="209"/>
      <c r="G407" s="209"/>
    </row>
    <row r="408" spans="1:7">
      <c r="A408" s="20">
        <f t="shared" si="6"/>
        <v>39</v>
      </c>
      <c r="B408" s="20" t="s">
        <v>9</v>
      </c>
      <c r="C408" s="125" t="s">
        <v>516</v>
      </c>
      <c r="D408" s="125"/>
      <c r="E408" s="209"/>
      <c r="F408" s="209"/>
      <c r="G408" s="209"/>
    </row>
    <row r="409" spans="1:7">
      <c r="A409" s="20">
        <f t="shared" si="6"/>
        <v>39</v>
      </c>
      <c r="B409" s="20" t="s">
        <v>9</v>
      </c>
      <c r="C409" s="125" t="s">
        <v>516</v>
      </c>
      <c r="D409" s="125"/>
      <c r="E409" s="209"/>
      <c r="F409" s="209"/>
      <c r="G409" s="209"/>
    </row>
    <row r="410" spans="1:7">
      <c r="A410" s="20">
        <f t="shared" si="6"/>
        <v>39</v>
      </c>
      <c r="B410" s="20" t="s">
        <v>9</v>
      </c>
      <c r="C410" s="125" t="s">
        <v>516</v>
      </c>
      <c r="D410" s="125"/>
      <c r="E410" s="209"/>
      <c r="F410" s="209"/>
      <c r="G410" s="209"/>
    </row>
    <row r="411" spans="1:7">
      <c r="A411" s="20">
        <f t="shared" si="6"/>
        <v>39</v>
      </c>
      <c r="B411" s="20" t="s">
        <v>9</v>
      </c>
      <c r="C411" s="125" t="s">
        <v>516</v>
      </c>
      <c r="D411" s="125"/>
      <c r="E411" s="209"/>
      <c r="F411" s="209"/>
      <c r="G411" s="209"/>
    </row>
    <row r="412" spans="1:7">
      <c r="A412" s="20">
        <f t="shared" si="6"/>
        <v>39</v>
      </c>
      <c r="B412" s="20" t="s">
        <v>9</v>
      </c>
      <c r="C412" s="125" t="s">
        <v>516</v>
      </c>
      <c r="D412" s="125"/>
      <c r="E412" s="209"/>
      <c r="F412" s="209"/>
      <c r="G412" s="209"/>
    </row>
    <row r="413" spans="1:7">
      <c r="A413" s="20">
        <f t="shared" si="6"/>
        <v>39</v>
      </c>
      <c r="B413" s="20" t="s">
        <v>9</v>
      </c>
      <c r="C413" s="125" t="s">
        <v>516</v>
      </c>
      <c r="D413" s="125"/>
      <c r="E413" s="209"/>
      <c r="F413" s="209"/>
      <c r="G413" s="209"/>
    </row>
    <row r="414" spans="1:7">
      <c r="A414" s="20">
        <f t="shared" si="6"/>
        <v>39</v>
      </c>
      <c r="B414" s="20" t="s">
        <v>9</v>
      </c>
      <c r="C414" s="125" t="s">
        <v>516</v>
      </c>
      <c r="D414" s="125"/>
      <c r="E414" s="209"/>
      <c r="F414" s="209"/>
      <c r="G414" s="209"/>
    </row>
    <row r="415" spans="1:7">
      <c r="A415" s="20">
        <f t="shared" si="6"/>
        <v>39</v>
      </c>
      <c r="B415" s="20" t="s">
        <v>9</v>
      </c>
      <c r="C415" s="125" t="s">
        <v>516</v>
      </c>
      <c r="D415" s="125"/>
      <c r="E415" s="209"/>
      <c r="F415" s="209"/>
      <c r="G415" s="209"/>
    </row>
    <row r="416" spans="1:7">
      <c r="A416" s="20">
        <f t="shared" si="6"/>
        <v>39</v>
      </c>
      <c r="B416" s="20" t="s">
        <v>9</v>
      </c>
      <c r="C416" s="125" t="s">
        <v>516</v>
      </c>
      <c r="D416" s="125"/>
      <c r="E416" s="209"/>
      <c r="F416" s="209"/>
      <c r="G416" s="209"/>
    </row>
    <row r="417" spans="1:7">
      <c r="A417" s="20">
        <f t="shared" si="6"/>
        <v>39</v>
      </c>
      <c r="B417" s="20" t="s">
        <v>9</v>
      </c>
      <c r="C417" s="125" t="s">
        <v>516</v>
      </c>
      <c r="D417" s="125"/>
      <c r="E417" s="209"/>
      <c r="F417" s="209"/>
      <c r="G417" s="209"/>
    </row>
    <row r="418" spans="1:7">
      <c r="A418" s="20">
        <f t="shared" si="6"/>
        <v>39</v>
      </c>
      <c r="B418" s="20" t="s">
        <v>9</v>
      </c>
      <c r="C418" s="125" t="s">
        <v>516</v>
      </c>
      <c r="D418" s="125"/>
      <c r="E418" s="209"/>
      <c r="F418" s="209"/>
      <c r="G418" s="209"/>
    </row>
    <row r="419" spans="1:7">
      <c r="A419" s="20">
        <f t="shared" si="6"/>
        <v>39</v>
      </c>
      <c r="B419" s="20" t="s">
        <v>9</v>
      </c>
      <c r="C419" s="125" t="s">
        <v>516</v>
      </c>
      <c r="D419" s="125"/>
      <c r="E419" s="209"/>
      <c r="F419" s="209"/>
      <c r="G419" s="209"/>
    </row>
    <row r="420" spans="1:7">
      <c r="A420" s="20">
        <f t="shared" si="6"/>
        <v>39</v>
      </c>
      <c r="B420" s="20" t="s">
        <v>9</v>
      </c>
      <c r="C420" s="125" t="s">
        <v>516</v>
      </c>
      <c r="D420" s="125"/>
      <c r="E420" s="209"/>
      <c r="F420" s="209"/>
      <c r="G420" s="209"/>
    </row>
    <row r="421" spans="1:7">
      <c r="A421" s="20">
        <f t="shared" si="6"/>
        <v>39</v>
      </c>
      <c r="B421" s="20" t="s">
        <v>9</v>
      </c>
      <c r="C421" s="125" t="s">
        <v>516</v>
      </c>
      <c r="D421" s="125"/>
      <c r="E421" s="209"/>
      <c r="F421" s="209"/>
      <c r="G421" s="209"/>
    </row>
    <row r="422" spans="1:7">
      <c r="A422" s="20">
        <f t="shared" si="6"/>
        <v>39</v>
      </c>
      <c r="B422" s="20" t="s">
        <v>9</v>
      </c>
      <c r="C422" s="125" t="s">
        <v>516</v>
      </c>
      <c r="D422" s="125"/>
      <c r="E422" s="209"/>
      <c r="F422" s="209"/>
      <c r="G422" s="209"/>
    </row>
    <row r="423" spans="1:7">
      <c r="A423" s="20">
        <f t="shared" si="6"/>
        <v>39</v>
      </c>
      <c r="B423" s="20" t="s">
        <v>9</v>
      </c>
      <c r="C423" s="125" t="s">
        <v>516</v>
      </c>
      <c r="D423" s="125"/>
      <c r="E423" s="209"/>
      <c r="F423" s="209"/>
      <c r="G423" s="209"/>
    </row>
    <row r="424" spans="1:7">
      <c r="A424" s="20">
        <f t="shared" si="6"/>
        <v>39</v>
      </c>
      <c r="B424" s="20" t="s">
        <v>9</v>
      </c>
      <c r="C424" s="125" t="s">
        <v>516</v>
      </c>
      <c r="D424" s="125"/>
      <c r="E424" s="209"/>
      <c r="F424" s="209"/>
      <c r="G424" s="209"/>
    </row>
    <row r="425" spans="1:7">
      <c r="A425" s="20">
        <f t="shared" si="6"/>
        <v>39</v>
      </c>
      <c r="B425" s="20" t="s">
        <v>9</v>
      </c>
      <c r="C425" s="125" t="s">
        <v>516</v>
      </c>
      <c r="D425" s="125"/>
      <c r="E425" s="209"/>
      <c r="F425" s="209"/>
      <c r="G425" s="209"/>
    </row>
    <row r="426" spans="1:7">
      <c r="A426" s="20">
        <f t="shared" si="6"/>
        <v>39</v>
      </c>
      <c r="B426" s="20" t="s">
        <v>9</v>
      </c>
      <c r="C426" s="125" t="s">
        <v>516</v>
      </c>
      <c r="D426" s="125"/>
      <c r="E426" s="209"/>
      <c r="F426" s="209"/>
      <c r="G426" s="209"/>
    </row>
    <row r="427" spans="1:7">
      <c r="A427" s="20">
        <f t="shared" si="6"/>
        <v>39</v>
      </c>
      <c r="B427" s="20" t="s">
        <v>9</v>
      </c>
      <c r="C427" s="125" t="s">
        <v>516</v>
      </c>
      <c r="D427" s="125"/>
      <c r="E427" s="209"/>
      <c r="F427" s="209"/>
      <c r="G427" s="209"/>
    </row>
    <row r="428" spans="1:7">
      <c r="A428" s="20">
        <f t="shared" si="6"/>
        <v>39</v>
      </c>
      <c r="B428" s="20" t="s">
        <v>9</v>
      </c>
      <c r="C428" s="125" t="s">
        <v>516</v>
      </c>
      <c r="D428" s="125"/>
      <c r="E428" s="209"/>
      <c r="F428" s="209"/>
      <c r="G428" s="209"/>
    </row>
    <row r="429" spans="1:7">
      <c r="A429" s="20">
        <f t="shared" ref="A429:A492" si="7">IF($C429="","blank",MATCH($C429,$I$5:$I$214,0))</f>
        <v>39</v>
      </c>
      <c r="B429" s="20" t="s">
        <v>9</v>
      </c>
      <c r="C429" s="125" t="s">
        <v>516</v>
      </c>
      <c r="D429" s="125"/>
      <c r="E429" s="209"/>
      <c r="F429" s="209"/>
      <c r="G429" s="209"/>
    </row>
    <row r="430" spans="1:7">
      <c r="A430" s="20">
        <f t="shared" si="7"/>
        <v>39</v>
      </c>
      <c r="B430" s="20" t="s">
        <v>9</v>
      </c>
      <c r="C430" s="125" t="s">
        <v>516</v>
      </c>
      <c r="D430" s="125"/>
      <c r="E430" s="209"/>
      <c r="F430" s="209"/>
      <c r="G430" s="209"/>
    </row>
    <row r="431" spans="1:7">
      <c r="A431" s="20">
        <f t="shared" si="7"/>
        <v>39</v>
      </c>
      <c r="B431" s="20" t="s">
        <v>9</v>
      </c>
      <c r="C431" s="125" t="s">
        <v>516</v>
      </c>
      <c r="D431" s="125"/>
      <c r="E431" s="209"/>
      <c r="F431" s="209"/>
      <c r="G431" s="209"/>
    </row>
    <row r="432" spans="1:7">
      <c r="A432" s="20">
        <f t="shared" si="7"/>
        <v>39</v>
      </c>
      <c r="B432" s="20" t="s">
        <v>9</v>
      </c>
      <c r="C432" s="125" t="s">
        <v>516</v>
      </c>
      <c r="D432" s="125"/>
      <c r="E432" s="209"/>
      <c r="F432" s="209"/>
      <c r="G432" s="209"/>
    </row>
    <row r="433" spans="1:7">
      <c r="A433" s="20">
        <f t="shared" si="7"/>
        <v>39</v>
      </c>
      <c r="B433" s="20" t="s">
        <v>9</v>
      </c>
      <c r="C433" s="125" t="s">
        <v>516</v>
      </c>
      <c r="D433" s="125"/>
      <c r="E433" s="209"/>
      <c r="F433" s="209"/>
      <c r="G433" s="209"/>
    </row>
    <row r="434" spans="1:7">
      <c r="A434" s="20">
        <f t="shared" si="7"/>
        <v>39</v>
      </c>
      <c r="B434" s="20" t="s">
        <v>9</v>
      </c>
      <c r="C434" s="125" t="s">
        <v>516</v>
      </c>
      <c r="D434" s="125"/>
      <c r="E434" s="209"/>
      <c r="F434" s="209"/>
      <c r="G434" s="209"/>
    </row>
    <row r="435" spans="1:7">
      <c r="A435" s="20">
        <f t="shared" si="7"/>
        <v>39</v>
      </c>
      <c r="B435" s="20" t="s">
        <v>9</v>
      </c>
      <c r="C435" s="125" t="s">
        <v>516</v>
      </c>
      <c r="D435" s="125"/>
      <c r="E435" s="209"/>
      <c r="F435" s="209"/>
      <c r="G435" s="209"/>
    </row>
    <row r="436" spans="1:7">
      <c r="A436" s="20">
        <f t="shared" si="7"/>
        <v>39</v>
      </c>
      <c r="B436" s="20" t="s">
        <v>9</v>
      </c>
      <c r="C436" s="125" t="s">
        <v>516</v>
      </c>
      <c r="D436" s="125"/>
      <c r="E436" s="209"/>
      <c r="F436" s="209"/>
      <c r="G436" s="209"/>
    </row>
    <row r="437" spans="1:7">
      <c r="A437" s="20">
        <f t="shared" si="7"/>
        <v>39</v>
      </c>
      <c r="B437" s="20" t="s">
        <v>9</v>
      </c>
      <c r="C437" s="125" t="s">
        <v>516</v>
      </c>
      <c r="D437" s="125"/>
      <c r="E437" s="209"/>
      <c r="F437" s="209"/>
      <c r="G437" s="209"/>
    </row>
    <row r="438" spans="1:7">
      <c r="A438" s="20">
        <f t="shared" si="7"/>
        <v>39</v>
      </c>
      <c r="B438" s="20" t="s">
        <v>9</v>
      </c>
      <c r="C438" s="125" t="s">
        <v>516</v>
      </c>
      <c r="D438" s="125"/>
      <c r="E438" s="209"/>
      <c r="F438" s="209"/>
      <c r="G438" s="209"/>
    </row>
    <row r="439" spans="1:7">
      <c r="A439" s="20">
        <f t="shared" si="7"/>
        <v>39</v>
      </c>
      <c r="B439" s="20" t="s">
        <v>9</v>
      </c>
      <c r="C439" s="125" t="s">
        <v>516</v>
      </c>
      <c r="D439" s="125"/>
      <c r="E439" s="209"/>
      <c r="F439" s="209"/>
      <c r="G439" s="209"/>
    </row>
    <row r="440" spans="1:7">
      <c r="A440" s="20">
        <f t="shared" si="7"/>
        <v>39</v>
      </c>
      <c r="B440" s="20" t="s">
        <v>9</v>
      </c>
      <c r="C440" s="125" t="s">
        <v>516</v>
      </c>
      <c r="D440" s="125"/>
      <c r="E440" s="209"/>
      <c r="F440" s="209"/>
      <c r="G440" s="209"/>
    </row>
    <row r="441" spans="1:7">
      <c r="A441" s="20">
        <f t="shared" si="7"/>
        <v>39</v>
      </c>
      <c r="B441" s="20" t="s">
        <v>9</v>
      </c>
      <c r="C441" s="125" t="s">
        <v>516</v>
      </c>
      <c r="D441" s="125"/>
      <c r="E441" s="209"/>
      <c r="F441" s="209"/>
      <c r="G441" s="209"/>
    </row>
    <row r="442" spans="1:7">
      <c r="A442" s="20">
        <f t="shared" si="7"/>
        <v>39</v>
      </c>
      <c r="B442" s="20" t="s">
        <v>9</v>
      </c>
      <c r="C442" s="125" t="s">
        <v>516</v>
      </c>
      <c r="D442" s="125"/>
      <c r="E442" s="209"/>
      <c r="F442" s="209"/>
      <c r="G442" s="209"/>
    </row>
    <row r="443" spans="1:7">
      <c r="A443" s="20">
        <f t="shared" si="7"/>
        <v>39</v>
      </c>
      <c r="B443" s="20" t="s">
        <v>9</v>
      </c>
      <c r="C443" s="125" t="s">
        <v>516</v>
      </c>
      <c r="D443" s="125"/>
      <c r="E443" s="209"/>
      <c r="F443" s="209"/>
      <c r="G443" s="209"/>
    </row>
    <row r="444" spans="1:7">
      <c r="A444" s="20">
        <f t="shared" si="7"/>
        <v>39</v>
      </c>
      <c r="B444" s="20" t="s">
        <v>9</v>
      </c>
      <c r="C444" s="125" t="s">
        <v>516</v>
      </c>
      <c r="D444" s="125"/>
      <c r="E444" s="209"/>
      <c r="F444" s="209"/>
      <c r="G444" s="209"/>
    </row>
    <row r="445" spans="1:7">
      <c r="A445" s="20">
        <f t="shared" si="7"/>
        <v>39</v>
      </c>
      <c r="B445" s="20" t="s">
        <v>9</v>
      </c>
      <c r="C445" s="125" t="s">
        <v>516</v>
      </c>
      <c r="D445" s="125"/>
      <c r="E445" s="209"/>
      <c r="F445" s="209"/>
      <c r="G445" s="209"/>
    </row>
    <row r="446" spans="1:7">
      <c r="A446" s="20">
        <f t="shared" si="7"/>
        <v>39</v>
      </c>
      <c r="B446" s="20" t="s">
        <v>9</v>
      </c>
      <c r="C446" s="125" t="s">
        <v>516</v>
      </c>
      <c r="D446" s="125"/>
      <c r="E446" s="209"/>
      <c r="F446" s="209"/>
      <c r="G446" s="209"/>
    </row>
    <row r="447" spans="1:7">
      <c r="A447" s="20">
        <f t="shared" si="7"/>
        <v>39</v>
      </c>
      <c r="B447" s="20" t="s">
        <v>9</v>
      </c>
      <c r="C447" s="125" t="s">
        <v>516</v>
      </c>
      <c r="D447" s="125"/>
      <c r="E447" s="209"/>
      <c r="F447" s="209"/>
      <c r="G447" s="209"/>
    </row>
    <row r="448" spans="1:7">
      <c r="A448" s="20">
        <f t="shared" si="7"/>
        <v>39</v>
      </c>
      <c r="B448" s="20" t="s">
        <v>9</v>
      </c>
      <c r="C448" s="125" t="s">
        <v>516</v>
      </c>
      <c r="D448" s="125"/>
      <c r="E448" s="209"/>
      <c r="F448" s="209"/>
      <c r="G448" s="209"/>
    </row>
    <row r="449" spans="1:7">
      <c r="A449" s="20">
        <f t="shared" si="7"/>
        <v>39</v>
      </c>
      <c r="B449" s="20" t="s">
        <v>9</v>
      </c>
      <c r="C449" s="125" t="s">
        <v>516</v>
      </c>
      <c r="D449" s="125"/>
      <c r="E449" s="209"/>
      <c r="F449" s="209"/>
      <c r="G449" s="209"/>
    </row>
    <row r="450" spans="1:7">
      <c r="A450" s="20">
        <f t="shared" si="7"/>
        <v>39</v>
      </c>
      <c r="B450" s="20" t="s">
        <v>9</v>
      </c>
      <c r="C450" s="125" t="s">
        <v>516</v>
      </c>
      <c r="D450" s="125"/>
      <c r="E450" s="209"/>
      <c r="F450" s="209"/>
      <c r="G450" s="209"/>
    </row>
    <row r="451" spans="1:7">
      <c r="A451" s="20">
        <f t="shared" si="7"/>
        <v>81</v>
      </c>
      <c r="B451" s="20" t="s">
        <v>10</v>
      </c>
      <c r="C451" s="125" t="s">
        <v>845</v>
      </c>
      <c r="D451" s="125"/>
      <c r="E451" s="209"/>
      <c r="F451" s="209"/>
      <c r="G451" s="209"/>
    </row>
    <row r="452" spans="1:7">
      <c r="A452" s="20">
        <f t="shared" si="7"/>
        <v>85</v>
      </c>
      <c r="B452" s="20" t="s">
        <v>16</v>
      </c>
      <c r="C452" s="125" t="s">
        <v>1167</v>
      </c>
      <c r="D452" s="125"/>
      <c r="E452" s="209"/>
      <c r="F452" s="209"/>
      <c r="G452" s="209"/>
    </row>
    <row r="453" spans="1:7">
      <c r="A453" s="20">
        <f t="shared" si="7"/>
        <v>86</v>
      </c>
      <c r="B453" s="20" t="s">
        <v>10</v>
      </c>
      <c r="C453" s="125" t="s">
        <v>29</v>
      </c>
      <c r="D453" s="125"/>
      <c r="E453" s="209"/>
      <c r="F453" s="209"/>
      <c r="G453" s="209"/>
    </row>
    <row r="454" spans="1:7">
      <c r="A454" s="20">
        <f t="shared" si="7"/>
        <v>87</v>
      </c>
      <c r="B454" s="20" t="s">
        <v>10</v>
      </c>
      <c r="C454" s="125" t="s">
        <v>15</v>
      </c>
      <c r="D454" s="125"/>
      <c r="E454" s="209"/>
      <c r="F454" s="209"/>
      <c r="G454" s="209"/>
    </row>
    <row r="455" spans="1:7">
      <c r="A455" s="20">
        <f t="shared" si="7"/>
        <v>90</v>
      </c>
      <c r="B455" s="20" t="s">
        <v>10</v>
      </c>
      <c r="C455" s="125" t="s">
        <v>24</v>
      </c>
      <c r="D455" s="125"/>
      <c r="E455" s="209"/>
      <c r="F455" s="209"/>
      <c r="G455" s="209"/>
    </row>
    <row r="456" spans="1:7">
      <c r="A456" s="20">
        <f t="shared" si="7"/>
        <v>115</v>
      </c>
      <c r="B456" s="20" t="s">
        <v>9</v>
      </c>
      <c r="C456" s="125" t="s">
        <v>1452</v>
      </c>
      <c r="D456" s="125"/>
      <c r="E456" s="209"/>
      <c r="F456" s="209"/>
      <c r="G456" s="209"/>
    </row>
    <row r="457" spans="1:7">
      <c r="A457" s="20">
        <f t="shared" si="7"/>
        <v>115</v>
      </c>
      <c r="B457" s="20" t="s">
        <v>9</v>
      </c>
      <c r="C457" s="125" t="s">
        <v>1452</v>
      </c>
      <c r="D457" s="125"/>
      <c r="E457" s="209"/>
      <c r="F457" s="209"/>
      <c r="G457" s="209"/>
    </row>
    <row r="458" spans="1:7">
      <c r="A458" s="20">
        <f t="shared" si="7"/>
        <v>115</v>
      </c>
      <c r="B458" s="20" t="s">
        <v>9</v>
      </c>
      <c r="C458" s="125" t="s">
        <v>1452</v>
      </c>
      <c r="D458" s="125"/>
      <c r="E458" s="209"/>
      <c r="F458" s="209"/>
      <c r="G458" s="209"/>
    </row>
    <row r="459" spans="1:7">
      <c r="A459" s="20">
        <f t="shared" si="7"/>
        <v>115</v>
      </c>
      <c r="B459" s="20" t="s">
        <v>9</v>
      </c>
      <c r="C459" s="125" t="s">
        <v>1452</v>
      </c>
      <c r="D459" s="125"/>
      <c r="E459" s="209"/>
      <c r="F459" s="209"/>
      <c r="G459" s="209"/>
    </row>
    <row r="460" spans="1:7">
      <c r="A460" s="20">
        <f t="shared" si="7"/>
        <v>115</v>
      </c>
      <c r="B460" s="20" t="s">
        <v>9</v>
      </c>
      <c r="C460" s="125" t="s">
        <v>1452</v>
      </c>
      <c r="D460" s="125"/>
      <c r="E460" s="209"/>
      <c r="F460" s="209"/>
      <c r="G460" s="209"/>
    </row>
    <row r="461" spans="1:7">
      <c r="A461" s="20">
        <f t="shared" si="7"/>
        <v>115</v>
      </c>
      <c r="B461" s="20" t="s">
        <v>9</v>
      </c>
      <c r="C461" s="125" t="s">
        <v>1452</v>
      </c>
      <c r="D461" s="125"/>
      <c r="E461" s="209"/>
      <c r="F461" s="209"/>
      <c r="G461" s="209"/>
    </row>
    <row r="462" spans="1:7">
      <c r="A462" s="20">
        <f t="shared" si="7"/>
        <v>115</v>
      </c>
      <c r="B462" s="20" t="s">
        <v>9</v>
      </c>
      <c r="C462" s="125" t="s">
        <v>1452</v>
      </c>
      <c r="D462" s="125"/>
      <c r="E462" s="209"/>
      <c r="F462" s="209"/>
      <c r="G462" s="209"/>
    </row>
    <row r="463" spans="1:7">
      <c r="A463" s="20">
        <f t="shared" si="7"/>
        <v>115</v>
      </c>
      <c r="B463" s="20" t="s">
        <v>9</v>
      </c>
      <c r="C463" s="125" t="s">
        <v>1452</v>
      </c>
      <c r="D463" s="125"/>
      <c r="E463" s="209"/>
      <c r="F463" s="209"/>
      <c r="G463" s="209"/>
    </row>
    <row r="464" spans="1:7">
      <c r="A464" s="20">
        <f t="shared" si="7"/>
        <v>115</v>
      </c>
      <c r="B464" s="20" t="s">
        <v>9</v>
      </c>
      <c r="C464" s="125" t="s">
        <v>1452</v>
      </c>
      <c r="D464" s="125"/>
      <c r="E464" s="209"/>
      <c r="F464" s="209"/>
      <c r="G464" s="209"/>
    </row>
    <row r="465" spans="1:7">
      <c r="A465" s="20">
        <f t="shared" si="7"/>
        <v>123</v>
      </c>
      <c r="B465" s="20" t="s">
        <v>9</v>
      </c>
      <c r="C465" s="125" t="s">
        <v>392</v>
      </c>
      <c r="D465" s="125"/>
      <c r="E465" s="209"/>
      <c r="F465" s="209"/>
      <c r="G465" s="209"/>
    </row>
    <row r="466" spans="1:7">
      <c r="A466" s="20">
        <f t="shared" si="7"/>
        <v>123</v>
      </c>
      <c r="B466" s="20" t="s">
        <v>9</v>
      </c>
      <c r="C466" s="125" t="s">
        <v>392</v>
      </c>
      <c r="D466" s="125"/>
      <c r="E466" s="209"/>
      <c r="F466" s="209"/>
      <c r="G466" s="209"/>
    </row>
    <row r="467" spans="1:7">
      <c r="A467" s="20">
        <f t="shared" si="7"/>
        <v>123</v>
      </c>
      <c r="B467" s="20" t="s">
        <v>9</v>
      </c>
      <c r="C467" s="125" t="s">
        <v>392</v>
      </c>
      <c r="D467" s="125"/>
      <c r="E467" s="209"/>
      <c r="F467" s="209"/>
      <c r="G467" s="209"/>
    </row>
    <row r="468" spans="1:7">
      <c r="A468" s="20">
        <f t="shared" si="7"/>
        <v>123</v>
      </c>
      <c r="B468" s="20" t="s">
        <v>9</v>
      </c>
      <c r="C468" s="125" t="s">
        <v>392</v>
      </c>
      <c r="D468" s="125"/>
      <c r="E468" s="209"/>
      <c r="F468" s="209"/>
      <c r="G468" s="209"/>
    </row>
    <row r="469" spans="1:7">
      <c r="A469" s="20">
        <f t="shared" si="7"/>
        <v>123</v>
      </c>
      <c r="B469" s="20" t="s">
        <v>9</v>
      </c>
      <c r="C469" s="125" t="s">
        <v>392</v>
      </c>
      <c r="D469" s="125"/>
      <c r="E469" s="209"/>
      <c r="F469" s="209"/>
      <c r="G469" s="209"/>
    </row>
    <row r="470" spans="1:7">
      <c r="A470" s="20">
        <f t="shared" si="7"/>
        <v>123</v>
      </c>
      <c r="B470" s="20" t="s">
        <v>9</v>
      </c>
      <c r="C470" s="125" t="s">
        <v>392</v>
      </c>
      <c r="D470" s="125"/>
      <c r="E470" s="209"/>
      <c r="F470" s="209"/>
      <c r="G470" s="209"/>
    </row>
    <row r="471" spans="1:7">
      <c r="A471" s="20">
        <f t="shared" si="7"/>
        <v>123</v>
      </c>
      <c r="B471" s="20" t="s">
        <v>9</v>
      </c>
      <c r="C471" s="125" t="s">
        <v>392</v>
      </c>
      <c r="D471" s="125"/>
      <c r="E471" s="209"/>
      <c r="F471" s="209"/>
      <c r="G471" s="209"/>
    </row>
    <row r="472" spans="1:7">
      <c r="A472" s="20">
        <f t="shared" si="7"/>
        <v>123</v>
      </c>
      <c r="B472" s="20" t="s">
        <v>9</v>
      </c>
      <c r="C472" s="125" t="s">
        <v>392</v>
      </c>
      <c r="D472" s="125"/>
      <c r="E472" s="209"/>
      <c r="F472" s="209"/>
      <c r="G472" s="209"/>
    </row>
    <row r="473" spans="1:7">
      <c r="A473" s="20">
        <f t="shared" si="7"/>
        <v>126</v>
      </c>
      <c r="B473" s="20" t="s">
        <v>9</v>
      </c>
      <c r="C473" s="125" t="s">
        <v>1549</v>
      </c>
      <c r="D473" s="125"/>
      <c r="E473" s="209"/>
      <c r="F473" s="209"/>
      <c r="G473" s="209"/>
    </row>
    <row r="474" spans="1:7">
      <c r="A474" s="20">
        <f t="shared" si="7"/>
        <v>127</v>
      </c>
      <c r="B474" s="20" t="s">
        <v>9</v>
      </c>
      <c r="C474" s="125" t="s">
        <v>1550</v>
      </c>
      <c r="D474" s="125"/>
      <c r="E474" s="209"/>
      <c r="F474" s="209"/>
      <c r="G474" s="209"/>
    </row>
    <row r="475" spans="1:7">
      <c r="A475" s="20">
        <f t="shared" si="7"/>
        <v>131</v>
      </c>
      <c r="B475" s="20" t="s">
        <v>16</v>
      </c>
      <c r="C475" s="125" t="s">
        <v>1183</v>
      </c>
      <c r="D475" s="125"/>
      <c r="E475" s="209"/>
      <c r="F475" s="209"/>
      <c r="G475" s="209"/>
    </row>
    <row r="476" spans="1:7">
      <c r="A476" s="20">
        <f t="shared" si="7"/>
        <v>141</v>
      </c>
      <c r="B476" s="20" t="s">
        <v>10</v>
      </c>
      <c r="C476" s="125" t="s">
        <v>14</v>
      </c>
      <c r="D476" s="125"/>
      <c r="E476" s="209"/>
      <c r="F476" s="209"/>
      <c r="G476" s="209"/>
    </row>
    <row r="477" spans="1:7">
      <c r="A477" s="20">
        <f t="shared" si="7"/>
        <v>141</v>
      </c>
      <c r="B477" s="20" t="s">
        <v>10</v>
      </c>
      <c r="C477" s="125" t="s">
        <v>14</v>
      </c>
      <c r="D477" s="125"/>
      <c r="E477" s="209"/>
      <c r="F477" s="209"/>
      <c r="G477" s="209"/>
    </row>
    <row r="478" spans="1:7">
      <c r="A478" s="20">
        <f t="shared" si="7"/>
        <v>141</v>
      </c>
      <c r="B478" s="20" t="s">
        <v>10</v>
      </c>
      <c r="C478" s="125" t="s">
        <v>14</v>
      </c>
      <c r="D478" s="125"/>
      <c r="E478" s="209"/>
      <c r="F478" s="209"/>
      <c r="G478" s="209"/>
    </row>
    <row r="479" spans="1:7">
      <c r="A479" s="20">
        <f t="shared" si="7"/>
        <v>142</v>
      </c>
      <c r="B479" s="20" t="s">
        <v>9</v>
      </c>
      <c r="C479" s="125" t="s">
        <v>907</v>
      </c>
      <c r="D479" s="125"/>
      <c r="E479" s="209"/>
      <c r="F479" s="209"/>
      <c r="G479" s="209"/>
    </row>
    <row r="480" spans="1:7">
      <c r="A480" s="20">
        <f t="shared" si="7"/>
        <v>143</v>
      </c>
      <c r="B480" s="20" t="s">
        <v>10</v>
      </c>
      <c r="C480" s="125" t="s">
        <v>17</v>
      </c>
      <c r="D480" s="125"/>
      <c r="E480" s="209"/>
      <c r="F480" s="209"/>
      <c r="G480" s="209"/>
    </row>
    <row r="481" spans="1:7">
      <c r="A481" s="20">
        <f t="shared" si="7"/>
        <v>143</v>
      </c>
      <c r="B481" s="20" t="s">
        <v>10</v>
      </c>
      <c r="C481" s="125" t="s">
        <v>17</v>
      </c>
      <c r="D481" s="125"/>
      <c r="E481" s="209"/>
      <c r="F481" s="209"/>
      <c r="G481" s="209"/>
    </row>
    <row r="482" spans="1:7">
      <c r="A482" s="20">
        <f t="shared" si="7"/>
        <v>144</v>
      </c>
      <c r="B482" s="20" t="s">
        <v>10</v>
      </c>
      <c r="C482" s="125" t="s">
        <v>694</v>
      </c>
      <c r="D482" s="125"/>
      <c r="E482" s="209"/>
      <c r="F482" s="209"/>
      <c r="G482" s="209"/>
    </row>
    <row r="483" spans="1:7">
      <c r="A483" s="20">
        <f t="shared" si="7"/>
        <v>145</v>
      </c>
      <c r="B483" s="20" t="s">
        <v>10</v>
      </c>
      <c r="C483" s="125" t="s">
        <v>801</v>
      </c>
      <c r="D483" s="125"/>
      <c r="E483" s="209"/>
      <c r="F483" s="209"/>
      <c r="G483" s="209"/>
    </row>
    <row r="484" spans="1:7">
      <c r="A484" s="20">
        <f t="shared" si="7"/>
        <v>144</v>
      </c>
      <c r="B484" s="20" t="s">
        <v>10</v>
      </c>
      <c r="C484" s="125" t="s">
        <v>694</v>
      </c>
      <c r="D484" s="125"/>
      <c r="E484" s="209"/>
      <c r="F484" s="209"/>
      <c r="G484" s="209"/>
    </row>
    <row r="485" spans="1:7">
      <c r="A485" s="20">
        <f t="shared" si="7"/>
        <v>145</v>
      </c>
      <c r="B485" s="20" t="s">
        <v>10</v>
      </c>
      <c r="C485" s="125" t="s">
        <v>801</v>
      </c>
      <c r="D485" s="125"/>
      <c r="E485" s="209"/>
      <c r="F485" s="209"/>
      <c r="G485" s="209"/>
    </row>
    <row r="486" spans="1:7">
      <c r="A486" s="20">
        <f t="shared" si="7"/>
        <v>146</v>
      </c>
      <c r="B486" s="20" t="s">
        <v>10</v>
      </c>
      <c r="C486" s="125" t="s">
        <v>917</v>
      </c>
      <c r="D486" s="125"/>
      <c r="E486" s="209"/>
      <c r="F486" s="209"/>
      <c r="G486" s="209"/>
    </row>
    <row r="487" spans="1:7">
      <c r="A487" s="20">
        <f t="shared" si="7"/>
        <v>146</v>
      </c>
      <c r="B487" s="20" t="s">
        <v>10</v>
      </c>
      <c r="C487" s="125" t="s">
        <v>917</v>
      </c>
      <c r="D487" s="125"/>
      <c r="E487" s="209"/>
      <c r="F487" s="209"/>
      <c r="G487" s="209"/>
    </row>
    <row r="488" spans="1:7">
      <c r="A488" s="20">
        <f t="shared" si="7"/>
        <v>148</v>
      </c>
      <c r="B488" s="20" t="s">
        <v>10</v>
      </c>
      <c r="C488" s="125" t="s">
        <v>348</v>
      </c>
      <c r="D488" s="125"/>
      <c r="E488" s="209"/>
      <c r="F488" s="209"/>
      <c r="G488" s="209"/>
    </row>
    <row r="489" spans="1:7">
      <c r="A489" s="20">
        <f t="shared" si="7"/>
        <v>151</v>
      </c>
      <c r="B489" s="20" t="s">
        <v>10</v>
      </c>
      <c r="C489" s="125" t="s">
        <v>799</v>
      </c>
      <c r="D489" s="125"/>
      <c r="E489" s="209"/>
      <c r="F489" s="209"/>
      <c r="G489" s="209"/>
    </row>
    <row r="490" spans="1:7">
      <c r="A490" s="20">
        <f t="shared" si="7"/>
        <v>153</v>
      </c>
      <c r="B490" s="20" t="s">
        <v>10</v>
      </c>
      <c r="C490" s="125" t="s">
        <v>856</v>
      </c>
      <c r="D490" s="125"/>
      <c r="E490" s="209"/>
      <c r="F490" s="209"/>
      <c r="G490" s="209"/>
    </row>
    <row r="491" spans="1:7">
      <c r="A491" s="20">
        <f t="shared" si="7"/>
        <v>153</v>
      </c>
      <c r="B491" s="20" t="s">
        <v>10</v>
      </c>
      <c r="C491" s="125" t="s">
        <v>856</v>
      </c>
      <c r="D491" s="125"/>
      <c r="E491" s="209"/>
      <c r="F491" s="209"/>
      <c r="G491" s="209"/>
    </row>
    <row r="492" spans="1:7">
      <c r="A492" s="20">
        <f t="shared" si="7"/>
        <v>153</v>
      </c>
      <c r="B492" s="20" t="s">
        <v>10</v>
      </c>
      <c r="C492" s="125" t="s">
        <v>856</v>
      </c>
      <c r="D492" s="125"/>
      <c r="E492" s="209"/>
      <c r="F492" s="209"/>
      <c r="G492" s="209"/>
    </row>
    <row r="493" spans="1:7">
      <c r="A493" s="20">
        <f t="shared" ref="A493:A556" si="8">IF($C493="","blank",MATCH($C493,$I$5:$I$214,0))</f>
        <v>153</v>
      </c>
      <c r="B493" s="20" t="s">
        <v>10</v>
      </c>
      <c r="C493" s="125" t="s">
        <v>856</v>
      </c>
      <c r="D493" s="125"/>
      <c r="E493" s="209"/>
      <c r="F493" s="209"/>
      <c r="G493" s="209"/>
    </row>
    <row r="494" spans="1:7">
      <c r="A494" s="20">
        <f t="shared" si="8"/>
        <v>153</v>
      </c>
      <c r="B494" s="20" t="s">
        <v>10</v>
      </c>
      <c r="C494" s="125" t="s">
        <v>856</v>
      </c>
      <c r="D494" s="125"/>
      <c r="E494" s="209"/>
      <c r="F494" s="209"/>
      <c r="G494" s="209"/>
    </row>
    <row r="495" spans="1:7">
      <c r="A495" s="20">
        <f t="shared" si="8"/>
        <v>153</v>
      </c>
      <c r="B495" s="20" t="s">
        <v>10</v>
      </c>
      <c r="C495" s="125" t="s">
        <v>856</v>
      </c>
      <c r="D495" s="125"/>
      <c r="E495" s="209"/>
      <c r="F495" s="209"/>
      <c r="G495" s="209"/>
    </row>
    <row r="496" spans="1:7">
      <c r="A496" s="20">
        <f t="shared" si="8"/>
        <v>153</v>
      </c>
      <c r="B496" s="20" t="s">
        <v>10</v>
      </c>
      <c r="C496" s="125" t="s">
        <v>856</v>
      </c>
      <c r="D496" s="125"/>
      <c r="E496" s="209"/>
      <c r="F496" s="209"/>
      <c r="G496" s="209"/>
    </row>
    <row r="497" spans="1:7">
      <c r="A497" s="20">
        <f t="shared" si="8"/>
        <v>153</v>
      </c>
      <c r="B497" s="20" t="s">
        <v>10</v>
      </c>
      <c r="C497" s="125" t="s">
        <v>856</v>
      </c>
      <c r="D497" s="125"/>
      <c r="E497" s="209"/>
      <c r="F497" s="209"/>
      <c r="G497" s="209"/>
    </row>
    <row r="498" spans="1:7">
      <c r="A498" s="20">
        <f t="shared" si="8"/>
        <v>153</v>
      </c>
      <c r="B498" s="20" t="s">
        <v>10</v>
      </c>
      <c r="C498" s="125" t="s">
        <v>856</v>
      </c>
      <c r="D498" s="125"/>
      <c r="E498" s="209"/>
      <c r="F498" s="209"/>
      <c r="G498" s="209"/>
    </row>
    <row r="499" spans="1:7">
      <c r="A499" s="20">
        <f t="shared" si="8"/>
        <v>153</v>
      </c>
      <c r="B499" s="20" t="s">
        <v>10</v>
      </c>
      <c r="C499" s="125" t="s">
        <v>856</v>
      </c>
      <c r="D499" s="125"/>
      <c r="E499" s="209"/>
      <c r="F499" s="209"/>
      <c r="G499" s="209"/>
    </row>
    <row r="500" spans="1:7">
      <c r="A500" s="20">
        <f t="shared" si="8"/>
        <v>153</v>
      </c>
      <c r="B500" s="20" t="s">
        <v>10</v>
      </c>
      <c r="C500" s="125" t="s">
        <v>856</v>
      </c>
      <c r="D500" s="125"/>
      <c r="E500" s="209"/>
      <c r="F500" s="209"/>
      <c r="G500" s="209"/>
    </row>
    <row r="501" spans="1:7">
      <c r="A501" s="20">
        <f t="shared" si="8"/>
        <v>153</v>
      </c>
      <c r="B501" s="20" t="s">
        <v>10</v>
      </c>
      <c r="C501" s="125" t="s">
        <v>856</v>
      </c>
      <c r="D501" s="125"/>
      <c r="E501" s="209"/>
      <c r="F501" s="209"/>
      <c r="G501" s="209"/>
    </row>
    <row r="502" spans="1:7">
      <c r="A502" s="20">
        <f t="shared" si="8"/>
        <v>153</v>
      </c>
      <c r="B502" s="20" t="s">
        <v>10</v>
      </c>
      <c r="C502" s="125" t="s">
        <v>856</v>
      </c>
      <c r="D502" s="125"/>
      <c r="E502" s="209"/>
      <c r="F502" s="209"/>
      <c r="G502" s="209"/>
    </row>
    <row r="503" spans="1:7">
      <c r="A503" s="20">
        <f t="shared" si="8"/>
        <v>153</v>
      </c>
      <c r="B503" s="20" t="s">
        <v>10</v>
      </c>
      <c r="C503" s="125" t="s">
        <v>856</v>
      </c>
      <c r="D503" s="125"/>
      <c r="E503" s="209"/>
      <c r="F503" s="209"/>
      <c r="G503" s="209"/>
    </row>
    <row r="504" spans="1:7">
      <c r="A504" s="20">
        <f t="shared" si="8"/>
        <v>153</v>
      </c>
      <c r="B504" s="20" t="s">
        <v>10</v>
      </c>
      <c r="C504" s="125" t="s">
        <v>856</v>
      </c>
      <c r="D504" s="125"/>
      <c r="E504" s="209"/>
      <c r="F504" s="209"/>
      <c r="G504" s="209"/>
    </row>
    <row r="505" spans="1:7">
      <c r="A505" s="20">
        <f t="shared" si="8"/>
        <v>153</v>
      </c>
      <c r="B505" s="20" t="s">
        <v>10</v>
      </c>
      <c r="C505" s="125" t="s">
        <v>856</v>
      </c>
      <c r="D505" s="125"/>
      <c r="E505" s="209"/>
      <c r="F505" s="209"/>
      <c r="G505" s="209"/>
    </row>
    <row r="506" spans="1:7">
      <c r="A506" s="20">
        <f t="shared" si="8"/>
        <v>153</v>
      </c>
      <c r="B506" s="20" t="s">
        <v>10</v>
      </c>
      <c r="C506" s="125" t="s">
        <v>856</v>
      </c>
      <c r="D506" s="125"/>
      <c r="E506" s="209"/>
      <c r="F506" s="209"/>
      <c r="G506" s="209"/>
    </row>
    <row r="507" spans="1:7">
      <c r="A507" s="20">
        <f t="shared" si="8"/>
        <v>153</v>
      </c>
      <c r="B507" s="20" t="s">
        <v>10</v>
      </c>
      <c r="C507" s="125" t="s">
        <v>856</v>
      </c>
      <c r="D507" s="125"/>
      <c r="E507" s="209"/>
      <c r="F507" s="209"/>
      <c r="G507" s="209"/>
    </row>
    <row r="508" spans="1:7">
      <c r="A508" s="20">
        <f t="shared" si="8"/>
        <v>153</v>
      </c>
      <c r="B508" s="20" t="s">
        <v>10</v>
      </c>
      <c r="C508" s="125" t="s">
        <v>856</v>
      </c>
      <c r="D508" s="125"/>
      <c r="E508" s="209"/>
      <c r="F508" s="209"/>
      <c r="G508" s="209"/>
    </row>
    <row r="509" spans="1:7">
      <c r="A509" s="20">
        <f t="shared" si="8"/>
        <v>153</v>
      </c>
      <c r="B509" s="20" t="s">
        <v>10</v>
      </c>
      <c r="C509" s="125" t="s">
        <v>856</v>
      </c>
      <c r="D509" s="125"/>
      <c r="E509" s="209"/>
      <c r="F509" s="209"/>
      <c r="G509" s="209"/>
    </row>
    <row r="510" spans="1:7">
      <c r="A510" s="20">
        <f t="shared" si="8"/>
        <v>153</v>
      </c>
      <c r="B510" s="20" t="s">
        <v>10</v>
      </c>
      <c r="C510" s="125" t="s">
        <v>856</v>
      </c>
      <c r="D510" s="125"/>
      <c r="E510" s="209"/>
      <c r="F510" s="209"/>
      <c r="G510" s="209"/>
    </row>
    <row r="511" spans="1:7">
      <c r="A511" s="20">
        <f t="shared" si="8"/>
        <v>153</v>
      </c>
      <c r="B511" s="20" t="s">
        <v>10</v>
      </c>
      <c r="C511" s="125" t="s">
        <v>856</v>
      </c>
      <c r="D511" s="125"/>
      <c r="E511" s="209"/>
      <c r="F511" s="209"/>
      <c r="G511" s="209"/>
    </row>
    <row r="512" spans="1:7">
      <c r="A512" s="20">
        <f t="shared" si="8"/>
        <v>154</v>
      </c>
      <c r="B512" s="20" t="s">
        <v>10</v>
      </c>
      <c r="C512" s="125" t="s">
        <v>800</v>
      </c>
      <c r="D512" s="125"/>
      <c r="E512" s="209"/>
      <c r="F512" s="209"/>
      <c r="G512" s="209"/>
    </row>
    <row r="513" spans="1:7">
      <c r="A513" s="20">
        <f t="shared" si="8"/>
        <v>156</v>
      </c>
      <c r="B513" s="20" t="s">
        <v>10</v>
      </c>
      <c r="C513" s="125" t="s">
        <v>857</v>
      </c>
      <c r="D513" s="125"/>
      <c r="E513" s="209"/>
      <c r="F513" s="209"/>
      <c r="G513" s="209"/>
    </row>
    <row r="514" spans="1:7">
      <c r="A514" s="20">
        <f t="shared" si="8"/>
        <v>156</v>
      </c>
      <c r="B514" s="20" t="s">
        <v>10</v>
      </c>
      <c r="C514" s="125" t="s">
        <v>857</v>
      </c>
      <c r="D514" s="125"/>
      <c r="E514" s="209"/>
      <c r="F514" s="209"/>
      <c r="G514" s="209"/>
    </row>
    <row r="515" spans="1:7">
      <c r="A515" s="20">
        <f t="shared" si="8"/>
        <v>156</v>
      </c>
      <c r="B515" s="20" t="s">
        <v>10</v>
      </c>
      <c r="C515" s="125" t="s">
        <v>857</v>
      </c>
      <c r="D515" s="125"/>
      <c r="E515" s="209"/>
      <c r="F515" s="209"/>
      <c r="G515" s="209"/>
    </row>
    <row r="516" spans="1:7">
      <c r="A516" s="20">
        <f t="shared" si="8"/>
        <v>156</v>
      </c>
      <c r="B516" s="20" t="s">
        <v>10</v>
      </c>
      <c r="C516" s="125" t="s">
        <v>857</v>
      </c>
      <c r="D516" s="125"/>
      <c r="E516" s="209"/>
      <c r="F516" s="209"/>
      <c r="G516" s="209"/>
    </row>
    <row r="517" spans="1:7">
      <c r="A517" s="20">
        <f t="shared" si="8"/>
        <v>156</v>
      </c>
      <c r="B517" s="20" t="s">
        <v>10</v>
      </c>
      <c r="C517" s="125" t="s">
        <v>857</v>
      </c>
      <c r="D517" s="125"/>
      <c r="E517" s="209"/>
      <c r="F517" s="209"/>
      <c r="G517" s="209"/>
    </row>
    <row r="518" spans="1:7">
      <c r="A518" s="20">
        <f t="shared" si="8"/>
        <v>156</v>
      </c>
      <c r="B518" s="20" t="s">
        <v>10</v>
      </c>
      <c r="C518" s="125" t="s">
        <v>857</v>
      </c>
      <c r="D518" s="125"/>
      <c r="E518" s="209"/>
      <c r="F518" s="209"/>
      <c r="G518" s="209"/>
    </row>
    <row r="519" spans="1:7">
      <c r="A519" s="20">
        <f t="shared" si="8"/>
        <v>156</v>
      </c>
      <c r="B519" s="20" t="s">
        <v>10</v>
      </c>
      <c r="C519" s="125" t="s">
        <v>857</v>
      </c>
      <c r="D519" s="125"/>
      <c r="E519" s="209"/>
      <c r="F519" s="209"/>
      <c r="G519" s="209"/>
    </row>
    <row r="520" spans="1:7">
      <c r="A520" s="20">
        <f t="shared" si="8"/>
        <v>156</v>
      </c>
      <c r="B520" s="20" t="s">
        <v>10</v>
      </c>
      <c r="C520" s="125" t="s">
        <v>857</v>
      </c>
      <c r="D520" s="125"/>
      <c r="E520" s="209"/>
      <c r="F520" s="209"/>
      <c r="G520" s="209"/>
    </row>
    <row r="521" spans="1:7">
      <c r="A521" s="20">
        <f t="shared" si="8"/>
        <v>156</v>
      </c>
      <c r="B521" s="20" t="s">
        <v>10</v>
      </c>
      <c r="C521" s="125" t="s">
        <v>857</v>
      </c>
      <c r="D521" s="125"/>
      <c r="E521" s="209"/>
      <c r="F521" s="209"/>
      <c r="G521" s="209"/>
    </row>
    <row r="522" spans="1:7">
      <c r="A522" s="20">
        <f t="shared" si="8"/>
        <v>156</v>
      </c>
      <c r="B522" s="20" t="s">
        <v>10</v>
      </c>
      <c r="C522" s="125" t="s">
        <v>857</v>
      </c>
      <c r="D522" s="125"/>
      <c r="E522" s="209"/>
      <c r="F522" s="209"/>
      <c r="G522" s="209"/>
    </row>
    <row r="523" spans="1:7">
      <c r="A523" s="20">
        <f t="shared" si="8"/>
        <v>156</v>
      </c>
      <c r="B523" s="20" t="s">
        <v>10</v>
      </c>
      <c r="C523" s="125" t="s">
        <v>857</v>
      </c>
      <c r="D523" s="125"/>
      <c r="E523" s="209"/>
      <c r="F523" s="209"/>
      <c r="G523" s="209"/>
    </row>
    <row r="524" spans="1:7">
      <c r="A524" s="20">
        <f t="shared" si="8"/>
        <v>156</v>
      </c>
      <c r="B524" s="20" t="s">
        <v>10</v>
      </c>
      <c r="C524" s="125" t="s">
        <v>857</v>
      </c>
      <c r="D524" s="125"/>
      <c r="E524" s="209"/>
      <c r="F524" s="209"/>
      <c r="G524" s="209"/>
    </row>
    <row r="525" spans="1:7">
      <c r="A525" s="20">
        <f t="shared" si="8"/>
        <v>156</v>
      </c>
      <c r="B525" s="20" t="s">
        <v>10</v>
      </c>
      <c r="C525" s="125" t="s">
        <v>857</v>
      </c>
      <c r="D525" s="125"/>
      <c r="E525" s="209"/>
      <c r="F525" s="209"/>
      <c r="G525" s="209"/>
    </row>
    <row r="526" spans="1:7">
      <c r="A526" s="20">
        <f t="shared" si="8"/>
        <v>156</v>
      </c>
      <c r="B526" s="20" t="s">
        <v>10</v>
      </c>
      <c r="C526" s="125" t="s">
        <v>857</v>
      </c>
      <c r="D526" s="125"/>
      <c r="E526" s="209"/>
      <c r="F526" s="209"/>
      <c r="G526" s="209"/>
    </row>
    <row r="527" spans="1:7">
      <c r="A527" s="20">
        <f t="shared" si="8"/>
        <v>156</v>
      </c>
      <c r="B527" s="20" t="s">
        <v>10</v>
      </c>
      <c r="C527" s="125" t="s">
        <v>857</v>
      </c>
      <c r="D527" s="125"/>
      <c r="E527" s="209"/>
      <c r="F527" s="209"/>
      <c r="G527" s="209"/>
    </row>
    <row r="528" spans="1:7">
      <c r="A528" s="20">
        <f t="shared" si="8"/>
        <v>156</v>
      </c>
      <c r="B528" s="20" t="s">
        <v>10</v>
      </c>
      <c r="C528" s="125" t="s">
        <v>857</v>
      </c>
      <c r="D528" s="125"/>
      <c r="E528" s="209"/>
      <c r="F528" s="209"/>
      <c r="G528" s="209"/>
    </row>
    <row r="529" spans="1:7">
      <c r="A529" s="20">
        <f t="shared" si="8"/>
        <v>156</v>
      </c>
      <c r="B529" s="20" t="s">
        <v>10</v>
      </c>
      <c r="C529" s="125" t="s">
        <v>857</v>
      </c>
      <c r="D529" s="125"/>
      <c r="E529" s="209"/>
      <c r="F529" s="209"/>
      <c r="G529" s="209"/>
    </row>
    <row r="530" spans="1:7">
      <c r="A530" s="20">
        <f t="shared" si="8"/>
        <v>156</v>
      </c>
      <c r="B530" s="20" t="s">
        <v>10</v>
      </c>
      <c r="C530" s="125" t="s">
        <v>857</v>
      </c>
      <c r="D530" s="125"/>
      <c r="E530" s="209"/>
      <c r="F530" s="209"/>
      <c r="G530" s="209"/>
    </row>
    <row r="531" spans="1:7">
      <c r="A531" s="20">
        <f t="shared" si="8"/>
        <v>156</v>
      </c>
      <c r="B531" s="20" t="s">
        <v>10</v>
      </c>
      <c r="C531" s="125" t="s">
        <v>857</v>
      </c>
      <c r="D531" s="125"/>
      <c r="E531" s="209"/>
      <c r="F531" s="209"/>
      <c r="G531" s="209"/>
    </row>
    <row r="532" spans="1:7">
      <c r="A532" s="20">
        <f t="shared" si="8"/>
        <v>156</v>
      </c>
      <c r="B532" s="20" t="s">
        <v>10</v>
      </c>
      <c r="C532" s="125" t="s">
        <v>857</v>
      </c>
      <c r="D532" s="125"/>
      <c r="E532" s="209"/>
      <c r="F532" s="209"/>
      <c r="G532" s="209"/>
    </row>
    <row r="533" spans="1:7">
      <c r="A533" s="20">
        <f t="shared" si="8"/>
        <v>156</v>
      </c>
      <c r="B533" s="20" t="s">
        <v>10</v>
      </c>
      <c r="C533" s="125" t="s">
        <v>857</v>
      </c>
      <c r="D533" s="125"/>
      <c r="E533" s="209"/>
      <c r="F533" s="209"/>
      <c r="G533" s="209"/>
    </row>
    <row r="534" spans="1:7">
      <c r="A534" s="20">
        <f t="shared" si="8"/>
        <v>157</v>
      </c>
      <c r="B534" s="20" t="s">
        <v>10</v>
      </c>
      <c r="C534" s="125" t="s">
        <v>802</v>
      </c>
      <c r="D534" s="125"/>
      <c r="E534" s="209"/>
      <c r="F534" s="209"/>
      <c r="G534" s="209"/>
    </row>
    <row r="535" spans="1:7">
      <c r="A535" s="20">
        <f t="shared" si="8"/>
        <v>158</v>
      </c>
      <c r="B535" s="20" t="s">
        <v>10</v>
      </c>
      <c r="C535" s="125" t="s">
        <v>806</v>
      </c>
      <c r="D535" s="125"/>
      <c r="E535" s="209"/>
      <c r="F535" s="209"/>
      <c r="G535" s="209"/>
    </row>
    <row r="536" spans="1:7">
      <c r="A536" s="20">
        <f t="shared" si="8"/>
        <v>158</v>
      </c>
      <c r="B536" s="20" t="s">
        <v>10</v>
      </c>
      <c r="C536" s="125" t="s">
        <v>806</v>
      </c>
      <c r="D536" s="125"/>
      <c r="E536" s="209"/>
      <c r="F536" s="209"/>
      <c r="G536" s="209"/>
    </row>
    <row r="537" spans="1:7">
      <c r="A537" s="20">
        <f t="shared" si="8"/>
        <v>159</v>
      </c>
      <c r="B537" s="20" t="s">
        <v>10</v>
      </c>
      <c r="C537" s="125" t="s">
        <v>803</v>
      </c>
      <c r="D537" s="125"/>
      <c r="E537" s="209"/>
      <c r="F537" s="209"/>
      <c r="G537" s="209"/>
    </row>
    <row r="538" spans="1:7">
      <c r="A538" s="20">
        <f t="shared" si="8"/>
        <v>160</v>
      </c>
      <c r="B538" s="20" t="s">
        <v>10</v>
      </c>
      <c r="C538" s="125" t="s">
        <v>805</v>
      </c>
      <c r="D538" s="125"/>
      <c r="E538" s="209"/>
      <c r="F538" s="209"/>
      <c r="G538" s="209"/>
    </row>
    <row r="539" spans="1:7">
      <c r="A539" s="20">
        <f t="shared" si="8"/>
        <v>160</v>
      </c>
      <c r="B539" s="20" t="s">
        <v>10</v>
      </c>
      <c r="C539" s="125" t="s">
        <v>805</v>
      </c>
      <c r="D539" s="125"/>
      <c r="E539" s="209"/>
      <c r="F539" s="209"/>
      <c r="G539" s="209"/>
    </row>
    <row r="540" spans="1:7">
      <c r="A540" s="20">
        <f t="shared" si="8"/>
        <v>160</v>
      </c>
      <c r="B540" s="20" t="s">
        <v>10</v>
      </c>
      <c r="C540" s="125" t="s">
        <v>805</v>
      </c>
      <c r="D540" s="125"/>
      <c r="E540" s="209"/>
      <c r="F540" s="209"/>
      <c r="G540" s="209"/>
    </row>
    <row r="541" spans="1:7">
      <c r="A541" s="20">
        <f t="shared" si="8"/>
        <v>160</v>
      </c>
      <c r="B541" s="20" t="s">
        <v>10</v>
      </c>
      <c r="C541" s="125" t="s">
        <v>805</v>
      </c>
      <c r="D541" s="125"/>
      <c r="E541" s="209"/>
      <c r="F541" s="209"/>
      <c r="G541" s="209"/>
    </row>
    <row r="542" spans="1:7">
      <c r="A542" s="20" t="e">
        <f t="shared" si="8"/>
        <v>#N/A</v>
      </c>
      <c r="B542" s="20" t="s">
        <v>10</v>
      </c>
      <c r="C542" s="125" t="s">
        <v>1302</v>
      </c>
      <c r="D542" s="125"/>
      <c r="E542" s="209"/>
      <c r="F542" s="209"/>
      <c r="G542" s="209"/>
    </row>
    <row r="543" spans="1:7">
      <c r="A543" s="20">
        <f t="shared" si="8"/>
        <v>162</v>
      </c>
      <c r="B543" s="20" t="s">
        <v>10</v>
      </c>
      <c r="C543" s="125" t="s">
        <v>1262</v>
      </c>
      <c r="D543" s="125"/>
      <c r="E543" s="209"/>
      <c r="F543" s="209"/>
      <c r="G543" s="209"/>
    </row>
    <row r="544" spans="1:7">
      <c r="A544" s="20">
        <f t="shared" si="8"/>
        <v>162</v>
      </c>
      <c r="B544" s="20" t="s">
        <v>10</v>
      </c>
      <c r="C544" s="125" t="s">
        <v>1262</v>
      </c>
      <c r="D544" s="125"/>
      <c r="E544" s="209"/>
      <c r="F544" s="209"/>
      <c r="G544" s="209"/>
    </row>
    <row r="545" spans="1:7">
      <c r="A545" s="20">
        <f t="shared" si="8"/>
        <v>163</v>
      </c>
      <c r="B545" s="20" t="s">
        <v>10</v>
      </c>
      <c r="C545" s="125" t="s">
        <v>1461</v>
      </c>
      <c r="D545" s="125"/>
      <c r="E545" s="209"/>
      <c r="F545" s="209"/>
      <c r="G545" s="209"/>
    </row>
    <row r="546" spans="1:7">
      <c r="A546" s="20">
        <f t="shared" si="8"/>
        <v>164</v>
      </c>
      <c r="B546" s="20" t="s">
        <v>10</v>
      </c>
      <c r="C546" s="125" t="s">
        <v>297</v>
      </c>
      <c r="D546" s="125"/>
      <c r="E546" s="209"/>
      <c r="F546" s="209"/>
      <c r="G546" s="209"/>
    </row>
    <row r="547" spans="1:7">
      <c r="A547" s="20">
        <f t="shared" si="8"/>
        <v>164</v>
      </c>
      <c r="B547" s="20" t="s">
        <v>10</v>
      </c>
      <c r="C547" s="125" t="s">
        <v>297</v>
      </c>
      <c r="D547" s="125"/>
      <c r="E547" s="209"/>
      <c r="F547" s="209"/>
      <c r="G547" s="209"/>
    </row>
    <row r="548" spans="1:7">
      <c r="A548" s="20">
        <f t="shared" si="8"/>
        <v>165</v>
      </c>
      <c r="B548" s="20" t="s">
        <v>10</v>
      </c>
      <c r="C548" s="125" t="s">
        <v>916</v>
      </c>
      <c r="D548" s="125"/>
      <c r="E548" s="209"/>
      <c r="F548" s="209"/>
      <c r="G548" s="209"/>
    </row>
    <row r="549" spans="1:7">
      <c r="A549" s="20">
        <f t="shared" si="8"/>
        <v>166</v>
      </c>
      <c r="B549" s="20" t="s">
        <v>10</v>
      </c>
      <c r="C549" s="125" t="s">
        <v>381</v>
      </c>
      <c r="D549" s="125"/>
      <c r="E549" s="209"/>
      <c r="F549" s="209"/>
      <c r="G549" s="209"/>
    </row>
    <row r="550" spans="1:7">
      <c r="A550" s="20">
        <f t="shared" si="8"/>
        <v>167</v>
      </c>
      <c r="B550" s="20" t="s">
        <v>10</v>
      </c>
      <c r="C550" s="125" t="s">
        <v>339</v>
      </c>
      <c r="D550" s="125"/>
      <c r="E550" s="209"/>
      <c r="F550" s="209"/>
      <c r="G550" s="209"/>
    </row>
    <row r="551" spans="1:7">
      <c r="A551" s="20">
        <f t="shared" si="8"/>
        <v>168</v>
      </c>
      <c r="B551" s="20" t="s">
        <v>10</v>
      </c>
      <c r="C551" s="125" t="s">
        <v>808</v>
      </c>
      <c r="D551" s="125"/>
      <c r="E551" s="209"/>
      <c r="F551" s="209"/>
      <c r="G551" s="209"/>
    </row>
    <row r="552" spans="1:7">
      <c r="A552" s="20">
        <f t="shared" si="8"/>
        <v>169</v>
      </c>
      <c r="B552" s="20" t="s">
        <v>10</v>
      </c>
      <c r="C552" s="125" t="s">
        <v>1029</v>
      </c>
      <c r="D552" s="125"/>
      <c r="E552" s="209"/>
      <c r="F552" s="209"/>
      <c r="G552" s="209"/>
    </row>
    <row r="553" spans="1:7">
      <c r="A553" s="20">
        <f t="shared" si="8"/>
        <v>170</v>
      </c>
      <c r="B553" s="20" t="s">
        <v>10</v>
      </c>
      <c r="C553" s="125" t="s">
        <v>275</v>
      </c>
      <c r="D553" s="125"/>
      <c r="E553" s="209"/>
      <c r="F553" s="209"/>
      <c r="G553" s="209"/>
    </row>
    <row r="554" spans="1:7">
      <c r="A554" s="20">
        <f t="shared" si="8"/>
        <v>171</v>
      </c>
      <c r="B554" s="20" t="s">
        <v>10</v>
      </c>
      <c r="C554" s="125" t="s">
        <v>276</v>
      </c>
      <c r="D554" s="125"/>
      <c r="E554" s="209"/>
      <c r="F554" s="209"/>
      <c r="G554" s="209"/>
    </row>
    <row r="555" spans="1:7">
      <c r="A555" s="20">
        <f t="shared" si="8"/>
        <v>172</v>
      </c>
      <c r="B555" s="20" t="s">
        <v>10</v>
      </c>
      <c r="C555" s="125" t="s">
        <v>880</v>
      </c>
      <c r="D555" s="125"/>
      <c r="E555" s="209"/>
      <c r="F555" s="209"/>
      <c r="G555" s="209"/>
    </row>
    <row r="556" spans="1:7">
      <c r="A556" s="20">
        <f t="shared" si="8"/>
        <v>173</v>
      </c>
      <c r="B556" s="20" t="s">
        <v>10</v>
      </c>
      <c r="C556" s="125" t="s">
        <v>877</v>
      </c>
      <c r="D556" s="125"/>
      <c r="E556" s="209"/>
      <c r="F556" s="209"/>
      <c r="G556" s="209"/>
    </row>
    <row r="557" spans="1:7">
      <c r="A557" s="20">
        <f t="shared" ref="A557:A620" si="9">IF($C557="","blank",MATCH($C557,$I$5:$I$214,0))</f>
        <v>173</v>
      </c>
      <c r="B557" s="20" t="s">
        <v>10</v>
      </c>
      <c r="C557" s="125" t="s">
        <v>877</v>
      </c>
      <c r="D557" s="125"/>
      <c r="E557" s="209"/>
      <c r="F557" s="209"/>
      <c r="G557" s="209"/>
    </row>
    <row r="558" spans="1:7">
      <c r="A558" s="20">
        <f t="shared" si="9"/>
        <v>173</v>
      </c>
      <c r="B558" s="20" t="s">
        <v>10</v>
      </c>
      <c r="C558" s="125" t="s">
        <v>877</v>
      </c>
      <c r="D558" s="125"/>
      <c r="E558" s="209"/>
      <c r="F558" s="209"/>
      <c r="G558" s="209"/>
    </row>
    <row r="559" spans="1:7">
      <c r="A559" s="20">
        <f t="shared" si="9"/>
        <v>173</v>
      </c>
      <c r="B559" s="20" t="s">
        <v>10</v>
      </c>
      <c r="C559" s="125" t="s">
        <v>877</v>
      </c>
      <c r="D559" s="125"/>
      <c r="E559" s="209"/>
      <c r="F559" s="209"/>
      <c r="G559" s="209"/>
    </row>
    <row r="560" spans="1:7">
      <c r="A560" s="20">
        <f t="shared" si="9"/>
        <v>173</v>
      </c>
      <c r="B560" s="20" t="s">
        <v>10</v>
      </c>
      <c r="C560" s="125" t="s">
        <v>877</v>
      </c>
      <c r="D560" s="125"/>
      <c r="E560" s="209"/>
      <c r="F560" s="209"/>
      <c r="G560" s="209"/>
    </row>
    <row r="561" spans="1:7">
      <c r="A561" s="20">
        <f t="shared" si="9"/>
        <v>173</v>
      </c>
      <c r="B561" s="20" t="s">
        <v>10</v>
      </c>
      <c r="C561" s="125" t="s">
        <v>877</v>
      </c>
      <c r="D561" s="125"/>
      <c r="E561" s="209"/>
      <c r="F561" s="209"/>
      <c r="G561" s="209"/>
    </row>
    <row r="562" spans="1:7">
      <c r="A562" s="20">
        <f t="shared" si="9"/>
        <v>173</v>
      </c>
      <c r="B562" s="20" t="s">
        <v>10</v>
      </c>
      <c r="C562" s="125" t="s">
        <v>877</v>
      </c>
      <c r="D562" s="125"/>
      <c r="E562" s="209"/>
      <c r="F562" s="209"/>
      <c r="G562" s="209"/>
    </row>
    <row r="563" spans="1:7">
      <c r="A563" s="20">
        <f t="shared" si="9"/>
        <v>173</v>
      </c>
      <c r="B563" s="20" t="s">
        <v>10</v>
      </c>
      <c r="C563" s="125" t="s">
        <v>877</v>
      </c>
      <c r="D563" s="125"/>
      <c r="E563" s="209"/>
      <c r="F563" s="209"/>
      <c r="G563" s="209"/>
    </row>
    <row r="564" spans="1:7">
      <c r="A564" s="20">
        <f t="shared" si="9"/>
        <v>173</v>
      </c>
      <c r="B564" s="20" t="s">
        <v>10</v>
      </c>
      <c r="C564" s="125" t="s">
        <v>877</v>
      </c>
      <c r="D564" s="125"/>
      <c r="E564" s="209"/>
      <c r="F564" s="209"/>
      <c r="G564" s="209"/>
    </row>
    <row r="565" spans="1:7">
      <c r="A565" s="20">
        <f t="shared" si="9"/>
        <v>173</v>
      </c>
      <c r="B565" s="20" t="s">
        <v>10</v>
      </c>
      <c r="C565" s="125" t="s">
        <v>877</v>
      </c>
      <c r="D565" s="125"/>
      <c r="E565" s="209"/>
      <c r="F565" s="209"/>
      <c r="G565" s="209"/>
    </row>
    <row r="566" spans="1:7">
      <c r="A566" s="20">
        <f t="shared" si="9"/>
        <v>173</v>
      </c>
      <c r="B566" s="20" t="s">
        <v>10</v>
      </c>
      <c r="C566" s="125" t="s">
        <v>877</v>
      </c>
      <c r="D566" s="125"/>
      <c r="E566" s="209"/>
      <c r="F566" s="209"/>
      <c r="G566" s="209"/>
    </row>
    <row r="567" spans="1:7">
      <c r="A567" s="20">
        <f t="shared" si="9"/>
        <v>173</v>
      </c>
      <c r="B567" s="20" t="s">
        <v>10</v>
      </c>
      <c r="C567" s="125" t="s">
        <v>877</v>
      </c>
      <c r="D567" s="125"/>
      <c r="E567" s="209"/>
      <c r="F567" s="209"/>
      <c r="G567" s="209"/>
    </row>
    <row r="568" spans="1:7">
      <c r="A568" s="20">
        <f t="shared" si="9"/>
        <v>173</v>
      </c>
      <c r="B568" s="20" t="s">
        <v>10</v>
      </c>
      <c r="C568" s="125" t="s">
        <v>877</v>
      </c>
      <c r="D568" s="125"/>
      <c r="E568" s="209"/>
      <c r="F568" s="209"/>
      <c r="G568" s="209"/>
    </row>
    <row r="569" spans="1:7">
      <c r="A569" s="20">
        <f t="shared" si="9"/>
        <v>173</v>
      </c>
      <c r="B569" s="20" t="s">
        <v>10</v>
      </c>
      <c r="C569" s="125" t="s">
        <v>877</v>
      </c>
      <c r="D569" s="125"/>
      <c r="E569" s="209"/>
      <c r="F569" s="209"/>
      <c r="G569" s="209"/>
    </row>
    <row r="570" spans="1:7">
      <c r="A570" s="20">
        <f t="shared" si="9"/>
        <v>173</v>
      </c>
      <c r="B570" s="20" t="s">
        <v>10</v>
      </c>
      <c r="C570" s="125" t="s">
        <v>877</v>
      </c>
      <c r="D570" s="125"/>
      <c r="E570" s="209"/>
      <c r="F570" s="209"/>
      <c r="G570" s="209"/>
    </row>
    <row r="571" spans="1:7">
      <c r="A571" s="20">
        <f t="shared" si="9"/>
        <v>173</v>
      </c>
      <c r="B571" s="20" t="s">
        <v>10</v>
      </c>
      <c r="C571" s="125" t="s">
        <v>877</v>
      </c>
      <c r="D571" s="125"/>
      <c r="E571" s="209"/>
      <c r="F571" s="209"/>
      <c r="G571" s="209"/>
    </row>
    <row r="572" spans="1:7">
      <c r="A572" s="20">
        <f t="shared" si="9"/>
        <v>173</v>
      </c>
      <c r="B572" s="20" t="s">
        <v>10</v>
      </c>
      <c r="C572" s="125" t="s">
        <v>877</v>
      </c>
      <c r="D572" s="125"/>
      <c r="E572" s="209"/>
      <c r="F572" s="209"/>
      <c r="G572" s="209"/>
    </row>
    <row r="573" spans="1:7">
      <c r="A573" s="20">
        <f t="shared" si="9"/>
        <v>173</v>
      </c>
      <c r="B573" s="20" t="s">
        <v>10</v>
      </c>
      <c r="C573" s="125" t="s">
        <v>877</v>
      </c>
      <c r="D573" s="125"/>
      <c r="E573" s="209"/>
      <c r="F573" s="209"/>
      <c r="G573" s="209"/>
    </row>
    <row r="574" spans="1:7">
      <c r="A574" s="20">
        <f t="shared" si="9"/>
        <v>173</v>
      </c>
      <c r="B574" s="20" t="s">
        <v>10</v>
      </c>
      <c r="C574" s="125" t="s">
        <v>877</v>
      </c>
      <c r="D574" s="125"/>
      <c r="E574" s="209"/>
      <c r="F574" s="209"/>
      <c r="G574" s="209"/>
    </row>
    <row r="575" spans="1:7">
      <c r="A575" s="20">
        <f t="shared" si="9"/>
        <v>173</v>
      </c>
      <c r="B575" s="20" t="s">
        <v>10</v>
      </c>
      <c r="C575" s="125" t="s">
        <v>877</v>
      </c>
      <c r="D575" s="125"/>
      <c r="E575" s="209"/>
      <c r="F575" s="209"/>
      <c r="G575" s="209"/>
    </row>
    <row r="576" spans="1:7">
      <c r="A576" s="20">
        <f t="shared" si="9"/>
        <v>173</v>
      </c>
      <c r="B576" s="20" t="s">
        <v>10</v>
      </c>
      <c r="C576" s="125" t="s">
        <v>877</v>
      </c>
      <c r="D576" s="125"/>
      <c r="E576" s="209"/>
      <c r="F576" s="209"/>
      <c r="G576" s="209"/>
    </row>
    <row r="577" spans="1:7">
      <c r="A577" s="20">
        <f t="shared" si="9"/>
        <v>173</v>
      </c>
      <c r="B577" s="20" t="s">
        <v>10</v>
      </c>
      <c r="C577" s="125" t="s">
        <v>877</v>
      </c>
      <c r="D577" s="125"/>
      <c r="E577" s="209"/>
      <c r="F577" s="209"/>
      <c r="G577" s="209"/>
    </row>
    <row r="578" spans="1:7">
      <c r="A578" s="20">
        <f t="shared" si="9"/>
        <v>173</v>
      </c>
      <c r="B578" s="20" t="s">
        <v>10</v>
      </c>
      <c r="C578" s="125" t="s">
        <v>877</v>
      </c>
      <c r="D578" s="125"/>
      <c r="E578" s="209"/>
      <c r="F578" s="209"/>
      <c r="G578" s="209"/>
    </row>
    <row r="579" spans="1:7">
      <c r="A579" s="20">
        <f t="shared" si="9"/>
        <v>173</v>
      </c>
      <c r="B579" s="20" t="s">
        <v>10</v>
      </c>
      <c r="C579" s="125" t="s">
        <v>877</v>
      </c>
      <c r="D579" s="125"/>
      <c r="E579" s="209"/>
      <c r="F579" s="209"/>
      <c r="G579" s="209"/>
    </row>
    <row r="580" spans="1:7">
      <c r="A580" s="20">
        <f t="shared" si="9"/>
        <v>173</v>
      </c>
      <c r="B580" s="20" t="s">
        <v>10</v>
      </c>
      <c r="C580" s="125" t="s">
        <v>877</v>
      </c>
      <c r="D580" s="125"/>
      <c r="E580" s="209"/>
      <c r="F580" s="209"/>
      <c r="G580" s="209"/>
    </row>
    <row r="581" spans="1:7">
      <c r="A581" s="20">
        <f t="shared" si="9"/>
        <v>173</v>
      </c>
      <c r="B581" s="20" t="s">
        <v>10</v>
      </c>
      <c r="C581" s="125" t="s">
        <v>877</v>
      </c>
      <c r="D581" s="125"/>
      <c r="E581" s="209"/>
      <c r="F581" s="209"/>
      <c r="G581" s="209"/>
    </row>
    <row r="582" spans="1:7">
      <c r="A582" s="20">
        <f t="shared" si="9"/>
        <v>173</v>
      </c>
      <c r="B582" s="20" t="s">
        <v>10</v>
      </c>
      <c r="C582" s="125" t="s">
        <v>877</v>
      </c>
      <c r="D582" s="125"/>
      <c r="E582" s="209"/>
      <c r="F582" s="209"/>
      <c r="G582" s="209"/>
    </row>
    <row r="583" spans="1:7">
      <c r="A583" s="20">
        <f t="shared" si="9"/>
        <v>173</v>
      </c>
      <c r="B583" s="20" t="s">
        <v>10</v>
      </c>
      <c r="C583" s="125" t="s">
        <v>877</v>
      </c>
      <c r="D583" s="125"/>
      <c r="E583" s="209"/>
      <c r="F583" s="209"/>
      <c r="G583" s="209"/>
    </row>
    <row r="584" spans="1:7">
      <c r="A584" s="20">
        <f t="shared" si="9"/>
        <v>173</v>
      </c>
      <c r="B584" s="20" t="s">
        <v>10</v>
      </c>
      <c r="C584" s="125" t="s">
        <v>877</v>
      </c>
      <c r="D584" s="125"/>
      <c r="E584" s="209"/>
      <c r="F584" s="209"/>
      <c r="G584" s="209"/>
    </row>
    <row r="585" spans="1:7">
      <c r="A585" s="20">
        <f t="shared" si="9"/>
        <v>173</v>
      </c>
      <c r="B585" s="20" t="s">
        <v>10</v>
      </c>
      <c r="C585" s="125" t="s">
        <v>877</v>
      </c>
      <c r="D585" s="125"/>
      <c r="E585" s="209"/>
      <c r="F585" s="209"/>
      <c r="G585" s="209"/>
    </row>
    <row r="586" spans="1:7">
      <c r="A586" s="20">
        <f t="shared" si="9"/>
        <v>173</v>
      </c>
      <c r="B586" s="20" t="s">
        <v>10</v>
      </c>
      <c r="C586" s="125" t="s">
        <v>877</v>
      </c>
      <c r="D586" s="125"/>
      <c r="E586" s="209"/>
      <c r="F586" s="209"/>
      <c r="G586" s="209"/>
    </row>
    <row r="587" spans="1:7">
      <c r="A587" s="20">
        <f t="shared" si="9"/>
        <v>173</v>
      </c>
      <c r="B587" s="20" t="s">
        <v>10</v>
      </c>
      <c r="C587" s="125" t="s">
        <v>877</v>
      </c>
      <c r="D587" s="125"/>
      <c r="E587" s="209"/>
      <c r="F587" s="209"/>
      <c r="G587" s="209"/>
    </row>
    <row r="588" spans="1:7">
      <c r="A588" s="20">
        <f t="shared" si="9"/>
        <v>173</v>
      </c>
      <c r="B588" s="20" t="s">
        <v>10</v>
      </c>
      <c r="C588" s="125" t="s">
        <v>877</v>
      </c>
      <c r="D588" s="125"/>
      <c r="E588" s="209"/>
      <c r="F588" s="209"/>
      <c r="G588" s="209"/>
    </row>
    <row r="589" spans="1:7">
      <c r="A589" s="20">
        <f t="shared" si="9"/>
        <v>173</v>
      </c>
      <c r="B589" s="20" t="s">
        <v>10</v>
      </c>
      <c r="C589" s="125" t="s">
        <v>877</v>
      </c>
      <c r="D589" s="125"/>
      <c r="E589" s="209"/>
      <c r="F589" s="209"/>
      <c r="G589" s="209"/>
    </row>
    <row r="590" spans="1:7">
      <c r="A590" s="20">
        <f t="shared" si="9"/>
        <v>173</v>
      </c>
      <c r="B590" s="20" t="s">
        <v>10</v>
      </c>
      <c r="C590" s="125" t="s">
        <v>877</v>
      </c>
      <c r="D590" s="125"/>
      <c r="E590" s="209"/>
      <c r="F590" s="209"/>
      <c r="G590" s="209"/>
    </row>
    <row r="591" spans="1:7">
      <c r="A591" s="20">
        <f t="shared" si="9"/>
        <v>173</v>
      </c>
      <c r="B591" s="20" t="s">
        <v>10</v>
      </c>
      <c r="C591" s="125" t="s">
        <v>877</v>
      </c>
      <c r="D591" s="125"/>
      <c r="E591" s="209"/>
      <c r="F591" s="209"/>
      <c r="G591" s="209"/>
    </row>
    <row r="592" spans="1:7">
      <c r="A592" s="20">
        <f t="shared" si="9"/>
        <v>173</v>
      </c>
      <c r="B592" s="20" t="s">
        <v>10</v>
      </c>
      <c r="C592" s="125" t="s">
        <v>877</v>
      </c>
      <c r="D592" s="125"/>
      <c r="E592" s="209"/>
      <c r="F592" s="209"/>
      <c r="G592" s="209"/>
    </row>
    <row r="593" spans="1:7">
      <c r="A593" s="20">
        <f t="shared" si="9"/>
        <v>173</v>
      </c>
      <c r="B593" s="20" t="s">
        <v>10</v>
      </c>
      <c r="C593" s="125" t="s">
        <v>877</v>
      </c>
      <c r="D593" s="125"/>
      <c r="E593" s="209"/>
      <c r="F593" s="209"/>
      <c r="G593" s="209"/>
    </row>
    <row r="594" spans="1:7">
      <c r="A594" s="20">
        <f t="shared" si="9"/>
        <v>173</v>
      </c>
      <c r="B594" s="20" t="s">
        <v>10</v>
      </c>
      <c r="C594" s="125" t="s">
        <v>877</v>
      </c>
      <c r="D594" s="125"/>
      <c r="E594" s="209"/>
      <c r="F594" s="209"/>
      <c r="G594" s="209"/>
    </row>
    <row r="595" spans="1:7">
      <c r="A595" s="20">
        <f t="shared" si="9"/>
        <v>173</v>
      </c>
      <c r="B595" s="20" t="s">
        <v>10</v>
      </c>
      <c r="C595" s="125" t="s">
        <v>877</v>
      </c>
      <c r="D595" s="125"/>
      <c r="E595" s="209"/>
      <c r="F595" s="209"/>
      <c r="G595" s="209"/>
    </row>
    <row r="596" spans="1:7">
      <c r="A596" s="20">
        <f t="shared" si="9"/>
        <v>173</v>
      </c>
      <c r="B596" s="20" t="s">
        <v>10</v>
      </c>
      <c r="C596" s="125" t="s">
        <v>877</v>
      </c>
      <c r="D596" s="125"/>
      <c r="E596" s="209"/>
      <c r="F596" s="209"/>
      <c r="G596" s="209"/>
    </row>
    <row r="597" spans="1:7">
      <c r="A597" s="20">
        <f t="shared" si="9"/>
        <v>173</v>
      </c>
      <c r="B597" s="20" t="s">
        <v>10</v>
      </c>
      <c r="C597" s="125" t="s">
        <v>877</v>
      </c>
      <c r="D597" s="125"/>
      <c r="E597" s="209"/>
      <c r="F597" s="209"/>
      <c r="G597" s="209"/>
    </row>
    <row r="598" spans="1:7">
      <c r="A598" s="20">
        <f t="shared" si="9"/>
        <v>173</v>
      </c>
      <c r="B598" s="20" t="s">
        <v>10</v>
      </c>
      <c r="C598" s="125" t="s">
        <v>877</v>
      </c>
      <c r="D598" s="125"/>
      <c r="E598" s="209"/>
      <c r="F598" s="209"/>
      <c r="G598" s="209"/>
    </row>
    <row r="599" spans="1:7">
      <c r="A599" s="20">
        <f t="shared" si="9"/>
        <v>173</v>
      </c>
      <c r="B599" s="20" t="s">
        <v>10</v>
      </c>
      <c r="C599" s="125" t="s">
        <v>877</v>
      </c>
      <c r="D599" s="125"/>
      <c r="E599" s="209"/>
      <c r="F599" s="209"/>
      <c r="G599" s="209"/>
    </row>
    <row r="600" spans="1:7">
      <c r="A600" s="20">
        <f t="shared" si="9"/>
        <v>173</v>
      </c>
      <c r="B600" s="20" t="s">
        <v>10</v>
      </c>
      <c r="C600" s="125" t="s">
        <v>877</v>
      </c>
      <c r="D600" s="125"/>
      <c r="E600" s="209"/>
      <c r="F600" s="209"/>
      <c r="G600" s="209"/>
    </row>
    <row r="601" spans="1:7">
      <c r="A601" s="20">
        <f t="shared" si="9"/>
        <v>173</v>
      </c>
      <c r="B601" s="20" t="s">
        <v>10</v>
      </c>
      <c r="C601" s="125" t="s">
        <v>877</v>
      </c>
      <c r="D601" s="125"/>
      <c r="E601" s="209"/>
      <c r="F601" s="209"/>
      <c r="G601" s="209"/>
    </row>
    <row r="602" spans="1:7">
      <c r="A602" s="20">
        <f t="shared" si="9"/>
        <v>173</v>
      </c>
      <c r="B602" s="20" t="s">
        <v>10</v>
      </c>
      <c r="C602" s="125" t="s">
        <v>877</v>
      </c>
      <c r="D602" s="125"/>
      <c r="E602" s="209"/>
      <c r="F602" s="209"/>
      <c r="G602" s="209"/>
    </row>
    <row r="603" spans="1:7">
      <c r="A603" s="20">
        <f t="shared" si="9"/>
        <v>173</v>
      </c>
      <c r="B603" s="20" t="s">
        <v>10</v>
      </c>
      <c r="C603" s="125" t="s">
        <v>877</v>
      </c>
      <c r="D603" s="125"/>
      <c r="E603" s="209"/>
      <c r="F603" s="209"/>
      <c r="G603" s="209"/>
    </row>
    <row r="604" spans="1:7">
      <c r="A604" s="20">
        <f t="shared" si="9"/>
        <v>173</v>
      </c>
      <c r="B604" s="20" t="s">
        <v>10</v>
      </c>
      <c r="C604" s="125" t="s">
        <v>877</v>
      </c>
      <c r="D604" s="125"/>
      <c r="E604" s="209"/>
      <c r="F604" s="209"/>
      <c r="G604" s="209"/>
    </row>
    <row r="605" spans="1:7">
      <c r="A605" s="20">
        <f t="shared" si="9"/>
        <v>173</v>
      </c>
      <c r="B605" s="20" t="s">
        <v>10</v>
      </c>
      <c r="C605" s="125" t="s">
        <v>877</v>
      </c>
      <c r="D605" s="125"/>
      <c r="E605" s="209"/>
      <c r="F605" s="209"/>
      <c r="G605" s="209"/>
    </row>
    <row r="606" spans="1:7">
      <c r="A606" s="20">
        <f t="shared" si="9"/>
        <v>173</v>
      </c>
      <c r="B606" s="20" t="s">
        <v>10</v>
      </c>
      <c r="C606" s="125" t="s">
        <v>877</v>
      </c>
      <c r="D606" s="125"/>
      <c r="E606" s="209"/>
      <c r="F606" s="209"/>
      <c r="G606" s="209"/>
    </row>
    <row r="607" spans="1:7">
      <c r="A607" s="20">
        <f t="shared" si="9"/>
        <v>173</v>
      </c>
      <c r="B607" s="20" t="s">
        <v>10</v>
      </c>
      <c r="C607" s="125" t="s">
        <v>877</v>
      </c>
      <c r="D607" s="125"/>
      <c r="E607" s="209"/>
      <c r="F607" s="209"/>
      <c r="G607" s="209"/>
    </row>
    <row r="608" spans="1:7">
      <c r="A608" s="20">
        <f t="shared" si="9"/>
        <v>173</v>
      </c>
      <c r="B608" s="20" t="s">
        <v>10</v>
      </c>
      <c r="C608" s="125" t="s">
        <v>877</v>
      </c>
      <c r="D608" s="125"/>
      <c r="E608" s="209"/>
      <c r="F608" s="209"/>
      <c r="G608" s="209"/>
    </row>
    <row r="609" spans="1:7">
      <c r="A609" s="20">
        <f t="shared" si="9"/>
        <v>173</v>
      </c>
      <c r="B609" s="20" t="s">
        <v>10</v>
      </c>
      <c r="C609" s="125" t="s">
        <v>877</v>
      </c>
      <c r="D609" s="125"/>
      <c r="E609" s="209"/>
      <c r="F609" s="209"/>
      <c r="G609" s="209"/>
    </row>
    <row r="610" spans="1:7">
      <c r="A610" s="20">
        <f t="shared" si="9"/>
        <v>173</v>
      </c>
      <c r="B610" s="20" t="s">
        <v>10</v>
      </c>
      <c r="C610" s="125" t="s">
        <v>877</v>
      </c>
      <c r="D610" s="125"/>
      <c r="E610" s="209"/>
      <c r="F610" s="209"/>
      <c r="G610" s="209"/>
    </row>
    <row r="611" spans="1:7">
      <c r="A611" s="20">
        <f t="shared" si="9"/>
        <v>173</v>
      </c>
      <c r="B611" s="20" t="s">
        <v>10</v>
      </c>
      <c r="C611" s="125" t="s">
        <v>877</v>
      </c>
      <c r="D611" s="125"/>
      <c r="E611" s="209"/>
      <c r="F611" s="209"/>
      <c r="G611" s="209"/>
    </row>
    <row r="612" spans="1:7">
      <c r="A612" s="20">
        <f t="shared" si="9"/>
        <v>173</v>
      </c>
      <c r="B612" s="20" t="s">
        <v>10</v>
      </c>
      <c r="C612" s="125" t="s">
        <v>877</v>
      </c>
      <c r="D612" s="125"/>
      <c r="E612" s="209"/>
      <c r="F612" s="209"/>
      <c r="G612" s="209"/>
    </row>
    <row r="613" spans="1:7">
      <c r="A613" s="20">
        <f t="shared" si="9"/>
        <v>173</v>
      </c>
      <c r="B613" s="20" t="s">
        <v>10</v>
      </c>
      <c r="C613" s="125" t="s">
        <v>877</v>
      </c>
      <c r="D613" s="125"/>
      <c r="E613" s="209"/>
      <c r="F613" s="209"/>
      <c r="G613" s="209"/>
    </row>
    <row r="614" spans="1:7">
      <c r="A614" s="20">
        <f t="shared" si="9"/>
        <v>173</v>
      </c>
      <c r="B614" s="20" t="s">
        <v>10</v>
      </c>
      <c r="C614" s="125" t="s">
        <v>877</v>
      </c>
      <c r="D614" s="125"/>
      <c r="E614" s="209"/>
      <c r="F614" s="209"/>
      <c r="G614" s="209"/>
    </row>
    <row r="615" spans="1:7">
      <c r="A615" s="20">
        <f t="shared" si="9"/>
        <v>173</v>
      </c>
      <c r="B615" s="20" t="s">
        <v>10</v>
      </c>
      <c r="C615" s="125" t="s">
        <v>877</v>
      </c>
      <c r="D615" s="125"/>
      <c r="E615" s="209"/>
      <c r="F615" s="209"/>
      <c r="G615" s="209"/>
    </row>
    <row r="616" spans="1:7">
      <c r="A616" s="20">
        <f t="shared" si="9"/>
        <v>173</v>
      </c>
      <c r="B616" s="20" t="s">
        <v>10</v>
      </c>
      <c r="C616" s="125" t="s">
        <v>877</v>
      </c>
      <c r="D616" s="125"/>
      <c r="E616" s="209"/>
      <c r="F616" s="209"/>
      <c r="G616" s="209"/>
    </row>
    <row r="617" spans="1:7">
      <c r="A617" s="20">
        <f t="shared" si="9"/>
        <v>173</v>
      </c>
      <c r="B617" s="20" t="s">
        <v>10</v>
      </c>
      <c r="C617" s="125" t="s">
        <v>877</v>
      </c>
      <c r="D617" s="125"/>
      <c r="E617" s="209"/>
      <c r="F617" s="209"/>
      <c r="G617" s="209"/>
    </row>
    <row r="618" spans="1:7">
      <c r="A618" s="20">
        <f t="shared" si="9"/>
        <v>173</v>
      </c>
      <c r="B618" s="20" t="s">
        <v>10</v>
      </c>
      <c r="C618" s="125" t="s">
        <v>877</v>
      </c>
      <c r="D618" s="125"/>
      <c r="E618" s="209"/>
      <c r="F618" s="209"/>
      <c r="G618" s="209"/>
    </row>
    <row r="619" spans="1:7">
      <c r="A619" s="20">
        <f t="shared" si="9"/>
        <v>173</v>
      </c>
      <c r="B619" s="20" t="s">
        <v>10</v>
      </c>
      <c r="C619" s="125" t="s">
        <v>877</v>
      </c>
      <c r="D619" s="125"/>
      <c r="E619" s="209"/>
      <c r="F619" s="209"/>
      <c r="G619" s="209"/>
    </row>
    <row r="620" spans="1:7">
      <c r="A620" s="20">
        <f t="shared" si="9"/>
        <v>173</v>
      </c>
      <c r="B620" s="20" t="s">
        <v>10</v>
      </c>
      <c r="C620" s="125" t="s">
        <v>877</v>
      </c>
      <c r="D620" s="125"/>
      <c r="E620" s="209"/>
      <c r="F620" s="209"/>
      <c r="G620" s="209"/>
    </row>
    <row r="621" spans="1:7">
      <c r="A621" s="20">
        <f t="shared" ref="A621:A684" si="10">IF($C621="","blank",MATCH($C621,$I$5:$I$214,0))</f>
        <v>173</v>
      </c>
      <c r="B621" s="20" t="s">
        <v>10</v>
      </c>
      <c r="C621" s="125" t="s">
        <v>877</v>
      </c>
      <c r="D621" s="125"/>
      <c r="E621" s="209"/>
      <c r="F621" s="209"/>
      <c r="G621" s="209"/>
    </row>
    <row r="622" spans="1:7">
      <c r="A622" s="20">
        <f t="shared" si="10"/>
        <v>173</v>
      </c>
      <c r="B622" s="20" t="s">
        <v>10</v>
      </c>
      <c r="C622" s="125" t="s">
        <v>877</v>
      </c>
      <c r="D622" s="125"/>
      <c r="E622" s="209"/>
      <c r="F622" s="209"/>
      <c r="G622" s="209"/>
    </row>
    <row r="623" spans="1:7">
      <c r="A623" s="20">
        <f t="shared" si="10"/>
        <v>173</v>
      </c>
      <c r="B623" s="20" t="s">
        <v>10</v>
      </c>
      <c r="C623" s="125" t="s">
        <v>877</v>
      </c>
      <c r="D623" s="125"/>
      <c r="E623" s="209"/>
      <c r="F623" s="209"/>
      <c r="G623" s="209"/>
    </row>
    <row r="624" spans="1:7">
      <c r="A624" s="20">
        <f t="shared" si="10"/>
        <v>173</v>
      </c>
      <c r="B624" s="20" t="s">
        <v>10</v>
      </c>
      <c r="C624" s="125" t="s">
        <v>877</v>
      </c>
      <c r="D624" s="125"/>
      <c r="E624" s="209"/>
      <c r="F624" s="209"/>
      <c r="G624" s="209"/>
    </row>
    <row r="625" spans="1:7">
      <c r="A625" s="20">
        <f t="shared" si="10"/>
        <v>173</v>
      </c>
      <c r="B625" s="20" t="s">
        <v>10</v>
      </c>
      <c r="C625" s="125" t="s">
        <v>877</v>
      </c>
      <c r="D625" s="125"/>
      <c r="E625" s="209"/>
      <c r="F625" s="209"/>
      <c r="G625" s="209"/>
    </row>
    <row r="626" spans="1:7">
      <c r="A626" s="20">
        <f t="shared" si="10"/>
        <v>173</v>
      </c>
      <c r="B626" s="20" t="s">
        <v>10</v>
      </c>
      <c r="C626" s="125" t="s">
        <v>877</v>
      </c>
      <c r="D626" s="125"/>
      <c r="E626" s="209"/>
      <c r="F626" s="209"/>
      <c r="G626" s="209"/>
    </row>
    <row r="627" spans="1:7">
      <c r="A627" s="20">
        <f t="shared" si="10"/>
        <v>173</v>
      </c>
      <c r="B627" s="20" t="s">
        <v>10</v>
      </c>
      <c r="C627" s="125" t="s">
        <v>877</v>
      </c>
      <c r="D627" s="125"/>
      <c r="E627" s="209"/>
      <c r="F627" s="209"/>
      <c r="G627" s="209"/>
    </row>
    <row r="628" spans="1:7">
      <c r="A628" s="20">
        <f t="shared" si="10"/>
        <v>173</v>
      </c>
      <c r="B628" s="20" t="s">
        <v>10</v>
      </c>
      <c r="C628" s="125" t="s">
        <v>877</v>
      </c>
      <c r="D628" s="125"/>
      <c r="E628" s="209"/>
      <c r="F628" s="209"/>
      <c r="G628" s="209"/>
    </row>
    <row r="629" spans="1:7">
      <c r="A629" s="20">
        <f t="shared" si="10"/>
        <v>173</v>
      </c>
      <c r="B629" s="20" t="s">
        <v>10</v>
      </c>
      <c r="C629" s="125" t="s">
        <v>877</v>
      </c>
      <c r="D629" s="125"/>
      <c r="E629" s="209"/>
      <c r="F629" s="209"/>
      <c r="G629" s="209"/>
    </row>
    <row r="630" spans="1:7">
      <c r="A630" s="20">
        <f t="shared" si="10"/>
        <v>173</v>
      </c>
      <c r="B630" s="20" t="s">
        <v>10</v>
      </c>
      <c r="C630" s="125" t="s">
        <v>877</v>
      </c>
      <c r="D630" s="125"/>
      <c r="E630" s="209"/>
      <c r="F630" s="209"/>
      <c r="G630" s="209"/>
    </row>
    <row r="631" spans="1:7">
      <c r="A631" s="20">
        <f t="shared" si="10"/>
        <v>173</v>
      </c>
      <c r="B631" s="20" t="s">
        <v>10</v>
      </c>
      <c r="C631" s="125" t="s">
        <v>877</v>
      </c>
      <c r="D631" s="125"/>
      <c r="E631" s="209"/>
      <c r="F631" s="209"/>
      <c r="G631" s="209"/>
    </row>
    <row r="632" spans="1:7">
      <c r="A632" s="20">
        <f t="shared" si="10"/>
        <v>173</v>
      </c>
      <c r="B632" s="20" t="s">
        <v>10</v>
      </c>
      <c r="C632" s="125" t="s">
        <v>877</v>
      </c>
      <c r="D632" s="125"/>
      <c r="E632" s="209"/>
      <c r="F632" s="209"/>
      <c r="G632" s="209"/>
    </row>
    <row r="633" spans="1:7">
      <c r="A633" s="20">
        <f t="shared" si="10"/>
        <v>173</v>
      </c>
      <c r="B633" s="20" t="s">
        <v>10</v>
      </c>
      <c r="C633" s="125" t="s">
        <v>877</v>
      </c>
      <c r="D633" s="125"/>
      <c r="E633" s="209"/>
      <c r="F633" s="209"/>
      <c r="G633" s="209"/>
    </row>
    <row r="634" spans="1:7">
      <c r="A634" s="20">
        <f t="shared" si="10"/>
        <v>173</v>
      </c>
      <c r="B634" s="20" t="s">
        <v>10</v>
      </c>
      <c r="C634" s="125" t="s">
        <v>877</v>
      </c>
      <c r="D634" s="125"/>
      <c r="E634" s="209"/>
      <c r="F634" s="209"/>
      <c r="G634" s="209"/>
    </row>
    <row r="635" spans="1:7">
      <c r="A635" s="20">
        <f t="shared" si="10"/>
        <v>173</v>
      </c>
      <c r="B635" s="20" t="s">
        <v>10</v>
      </c>
      <c r="C635" s="125" t="s">
        <v>877</v>
      </c>
      <c r="D635" s="125"/>
      <c r="E635" s="209"/>
      <c r="F635" s="209"/>
      <c r="G635" s="209"/>
    </row>
    <row r="636" spans="1:7">
      <c r="A636" s="20">
        <f t="shared" si="10"/>
        <v>173</v>
      </c>
      <c r="B636" s="20" t="s">
        <v>10</v>
      </c>
      <c r="C636" s="125" t="s">
        <v>877</v>
      </c>
      <c r="D636" s="125"/>
      <c r="E636" s="209"/>
      <c r="F636" s="209"/>
      <c r="G636" s="209"/>
    </row>
    <row r="637" spans="1:7">
      <c r="A637" s="20">
        <f t="shared" si="10"/>
        <v>173</v>
      </c>
      <c r="B637" s="20" t="s">
        <v>10</v>
      </c>
      <c r="C637" s="125" t="s">
        <v>877</v>
      </c>
      <c r="D637" s="125"/>
      <c r="E637" s="209"/>
      <c r="F637" s="209"/>
      <c r="G637" s="209"/>
    </row>
    <row r="638" spans="1:7">
      <c r="A638" s="20">
        <f t="shared" si="10"/>
        <v>173</v>
      </c>
      <c r="B638" s="20" t="s">
        <v>10</v>
      </c>
      <c r="C638" s="125" t="s">
        <v>877</v>
      </c>
      <c r="D638" s="125"/>
      <c r="E638" s="209"/>
      <c r="F638" s="209"/>
      <c r="G638" s="209"/>
    </row>
    <row r="639" spans="1:7">
      <c r="A639" s="20">
        <f t="shared" si="10"/>
        <v>173</v>
      </c>
      <c r="B639" s="20" t="s">
        <v>10</v>
      </c>
      <c r="C639" s="125" t="s">
        <v>877</v>
      </c>
      <c r="D639" s="125"/>
      <c r="E639" s="209"/>
      <c r="F639" s="209"/>
      <c r="G639" s="209"/>
    </row>
    <row r="640" spans="1:7">
      <c r="A640" s="20">
        <f t="shared" si="10"/>
        <v>173</v>
      </c>
      <c r="B640" s="20" t="s">
        <v>10</v>
      </c>
      <c r="C640" s="125" t="s">
        <v>877</v>
      </c>
      <c r="D640" s="125"/>
      <c r="E640" s="209"/>
      <c r="F640" s="209"/>
      <c r="G640" s="209"/>
    </row>
    <row r="641" spans="1:7">
      <c r="A641" s="20">
        <f t="shared" si="10"/>
        <v>173</v>
      </c>
      <c r="B641" s="20" t="s">
        <v>10</v>
      </c>
      <c r="C641" s="125" t="s">
        <v>877</v>
      </c>
      <c r="D641" s="125"/>
      <c r="E641" s="209"/>
      <c r="F641" s="209"/>
      <c r="G641" s="209"/>
    </row>
    <row r="642" spans="1:7">
      <c r="A642" s="20">
        <f t="shared" si="10"/>
        <v>173</v>
      </c>
      <c r="B642" s="20" t="s">
        <v>10</v>
      </c>
      <c r="C642" s="125" t="s">
        <v>877</v>
      </c>
      <c r="D642" s="125"/>
      <c r="E642" s="209"/>
      <c r="F642" s="209"/>
      <c r="G642" s="209"/>
    </row>
    <row r="643" spans="1:7">
      <c r="A643" s="20">
        <f t="shared" si="10"/>
        <v>173</v>
      </c>
      <c r="B643" s="20" t="s">
        <v>10</v>
      </c>
      <c r="C643" s="125" t="s">
        <v>877</v>
      </c>
      <c r="D643" s="125"/>
      <c r="E643" s="209"/>
      <c r="F643" s="209"/>
      <c r="G643" s="209"/>
    </row>
    <row r="644" spans="1:7">
      <c r="A644" s="20">
        <f t="shared" si="10"/>
        <v>173</v>
      </c>
      <c r="B644" s="20" t="s">
        <v>10</v>
      </c>
      <c r="C644" s="125" t="s">
        <v>877</v>
      </c>
      <c r="D644" s="125"/>
      <c r="E644" s="209"/>
      <c r="F644" s="209"/>
      <c r="G644" s="209"/>
    </row>
    <row r="645" spans="1:7">
      <c r="A645" s="20">
        <f t="shared" si="10"/>
        <v>173</v>
      </c>
      <c r="B645" s="20" t="s">
        <v>10</v>
      </c>
      <c r="C645" s="125" t="s">
        <v>877</v>
      </c>
      <c r="D645" s="125"/>
      <c r="E645" s="209"/>
      <c r="F645" s="209"/>
      <c r="G645" s="209"/>
    </row>
    <row r="646" spans="1:7">
      <c r="A646" s="20">
        <f t="shared" si="10"/>
        <v>173</v>
      </c>
      <c r="B646" s="20" t="s">
        <v>10</v>
      </c>
      <c r="C646" s="125" t="s">
        <v>877</v>
      </c>
      <c r="D646" s="125"/>
      <c r="E646" s="209"/>
      <c r="F646" s="209"/>
      <c r="G646" s="209"/>
    </row>
    <row r="647" spans="1:7">
      <c r="A647" s="20">
        <f t="shared" si="10"/>
        <v>173</v>
      </c>
      <c r="B647" s="20" t="s">
        <v>10</v>
      </c>
      <c r="C647" s="125" t="s">
        <v>877</v>
      </c>
      <c r="D647" s="125"/>
      <c r="E647" s="209"/>
      <c r="F647" s="209"/>
      <c r="G647" s="209"/>
    </row>
    <row r="648" spans="1:7">
      <c r="A648" s="20">
        <f t="shared" si="10"/>
        <v>173</v>
      </c>
      <c r="B648" s="20" t="s">
        <v>10</v>
      </c>
      <c r="C648" s="125" t="s">
        <v>877</v>
      </c>
      <c r="D648" s="125"/>
      <c r="E648" s="209"/>
      <c r="F648" s="209"/>
      <c r="G648" s="209"/>
    </row>
    <row r="649" spans="1:7">
      <c r="A649" s="20">
        <f t="shared" si="10"/>
        <v>173</v>
      </c>
      <c r="B649" s="20" t="s">
        <v>10</v>
      </c>
      <c r="C649" s="125" t="s">
        <v>877</v>
      </c>
      <c r="D649" s="125"/>
      <c r="E649" s="209"/>
      <c r="F649" s="209"/>
      <c r="G649" s="209"/>
    </row>
    <row r="650" spans="1:7">
      <c r="A650" s="20">
        <f t="shared" si="10"/>
        <v>173</v>
      </c>
      <c r="B650" s="20" t="s">
        <v>10</v>
      </c>
      <c r="C650" s="125" t="s">
        <v>877</v>
      </c>
      <c r="D650" s="125"/>
      <c r="E650" s="209"/>
      <c r="F650" s="209"/>
      <c r="G650" s="209"/>
    </row>
    <row r="651" spans="1:7">
      <c r="A651" s="20">
        <f t="shared" si="10"/>
        <v>173</v>
      </c>
      <c r="B651" s="20" t="s">
        <v>10</v>
      </c>
      <c r="C651" s="125" t="s">
        <v>877</v>
      </c>
      <c r="D651" s="125"/>
      <c r="E651" s="209"/>
      <c r="F651" s="209"/>
      <c r="G651" s="209"/>
    </row>
    <row r="652" spans="1:7">
      <c r="A652" s="20">
        <f t="shared" si="10"/>
        <v>173</v>
      </c>
      <c r="B652" s="20" t="s">
        <v>10</v>
      </c>
      <c r="C652" s="125" t="s">
        <v>877</v>
      </c>
      <c r="D652" s="125"/>
      <c r="E652" s="209"/>
      <c r="F652" s="209"/>
      <c r="G652" s="209"/>
    </row>
    <row r="653" spans="1:7">
      <c r="A653" s="20">
        <f t="shared" si="10"/>
        <v>173</v>
      </c>
      <c r="B653" s="20" t="s">
        <v>10</v>
      </c>
      <c r="C653" s="125" t="s">
        <v>877</v>
      </c>
      <c r="D653" s="125"/>
      <c r="E653" s="209"/>
      <c r="F653" s="209"/>
      <c r="G653" s="209"/>
    </row>
    <row r="654" spans="1:7">
      <c r="A654" s="20">
        <f t="shared" si="10"/>
        <v>173</v>
      </c>
      <c r="B654" s="20" t="s">
        <v>10</v>
      </c>
      <c r="C654" s="125" t="s">
        <v>877</v>
      </c>
      <c r="D654" s="125"/>
      <c r="E654" s="209"/>
      <c r="F654" s="209"/>
      <c r="G654" s="209"/>
    </row>
    <row r="655" spans="1:7">
      <c r="A655" s="20">
        <f t="shared" si="10"/>
        <v>173</v>
      </c>
      <c r="B655" s="20" t="s">
        <v>10</v>
      </c>
      <c r="C655" s="125" t="s">
        <v>877</v>
      </c>
      <c r="D655" s="125"/>
      <c r="E655" s="209"/>
      <c r="F655" s="209"/>
      <c r="G655" s="209"/>
    </row>
    <row r="656" spans="1:7">
      <c r="A656" s="20">
        <f t="shared" si="10"/>
        <v>173</v>
      </c>
      <c r="B656" s="20" t="s">
        <v>10</v>
      </c>
      <c r="C656" s="125" t="s">
        <v>877</v>
      </c>
      <c r="D656" s="125"/>
      <c r="E656" s="209"/>
      <c r="F656" s="209"/>
      <c r="G656" s="209"/>
    </row>
    <row r="657" spans="1:7">
      <c r="A657" s="20">
        <f t="shared" si="10"/>
        <v>173</v>
      </c>
      <c r="B657" s="20" t="s">
        <v>10</v>
      </c>
      <c r="C657" s="125" t="s">
        <v>877</v>
      </c>
      <c r="D657" s="125"/>
      <c r="E657" s="209"/>
      <c r="F657" s="209"/>
      <c r="G657" s="209"/>
    </row>
    <row r="658" spans="1:7">
      <c r="A658" s="20">
        <f t="shared" si="10"/>
        <v>173</v>
      </c>
      <c r="B658" s="20" t="s">
        <v>10</v>
      </c>
      <c r="C658" s="125" t="s">
        <v>877</v>
      </c>
      <c r="D658" s="125"/>
      <c r="E658" s="209"/>
      <c r="F658" s="209"/>
      <c r="G658" s="209"/>
    </row>
    <row r="659" spans="1:7">
      <c r="A659" s="20">
        <f t="shared" si="10"/>
        <v>173</v>
      </c>
      <c r="B659" s="20" t="s">
        <v>10</v>
      </c>
      <c r="C659" s="125" t="s">
        <v>877</v>
      </c>
      <c r="D659" s="125"/>
      <c r="E659" s="209"/>
      <c r="F659" s="209"/>
      <c r="G659" s="209"/>
    </row>
    <row r="660" spans="1:7">
      <c r="A660" s="20">
        <f t="shared" si="10"/>
        <v>173</v>
      </c>
      <c r="B660" s="20" t="s">
        <v>10</v>
      </c>
      <c r="C660" s="125" t="s">
        <v>877</v>
      </c>
      <c r="D660" s="125"/>
      <c r="E660" s="209"/>
      <c r="F660" s="209"/>
      <c r="G660" s="209"/>
    </row>
    <row r="661" spans="1:7">
      <c r="A661" s="20">
        <f t="shared" si="10"/>
        <v>173</v>
      </c>
      <c r="B661" s="20" t="s">
        <v>10</v>
      </c>
      <c r="C661" s="125" t="s">
        <v>877</v>
      </c>
      <c r="D661" s="125"/>
      <c r="E661" s="209"/>
      <c r="F661" s="209"/>
      <c r="G661" s="209"/>
    </row>
    <row r="662" spans="1:7">
      <c r="A662" s="20">
        <f t="shared" si="10"/>
        <v>173</v>
      </c>
      <c r="B662" s="20" t="s">
        <v>10</v>
      </c>
      <c r="C662" s="125" t="s">
        <v>877</v>
      </c>
      <c r="D662" s="125"/>
      <c r="E662" s="209"/>
      <c r="F662" s="209"/>
      <c r="G662" s="209"/>
    </row>
    <row r="663" spans="1:7">
      <c r="A663" s="20">
        <f t="shared" si="10"/>
        <v>173</v>
      </c>
      <c r="B663" s="20" t="s">
        <v>10</v>
      </c>
      <c r="C663" s="125" t="s">
        <v>877</v>
      </c>
      <c r="D663" s="125"/>
      <c r="E663" s="209"/>
      <c r="F663" s="209"/>
      <c r="G663" s="209"/>
    </row>
    <row r="664" spans="1:7">
      <c r="A664" s="20">
        <f t="shared" si="10"/>
        <v>173</v>
      </c>
      <c r="B664" s="20" t="s">
        <v>10</v>
      </c>
      <c r="C664" s="125" t="s">
        <v>877</v>
      </c>
      <c r="D664" s="125"/>
      <c r="E664" s="209"/>
      <c r="F664" s="209"/>
      <c r="G664" s="209"/>
    </row>
    <row r="665" spans="1:7">
      <c r="A665" s="20">
        <f t="shared" si="10"/>
        <v>173</v>
      </c>
      <c r="B665" s="20" t="s">
        <v>10</v>
      </c>
      <c r="C665" s="125" t="s">
        <v>877</v>
      </c>
      <c r="D665" s="125"/>
      <c r="E665" s="209"/>
      <c r="F665" s="209"/>
      <c r="G665" s="209"/>
    </row>
    <row r="666" spans="1:7">
      <c r="A666" s="20">
        <f t="shared" si="10"/>
        <v>173</v>
      </c>
      <c r="B666" s="20" t="s">
        <v>10</v>
      </c>
      <c r="C666" s="125" t="s">
        <v>877</v>
      </c>
      <c r="D666" s="125"/>
      <c r="E666" s="209"/>
      <c r="F666" s="209"/>
      <c r="G666" s="209"/>
    </row>
    <row r="667" spans="1:7">
      <c r="A667" s="20">
        <f t="shared" si="10"/>
        <v>173</v>
      </c>
      <c r="B667" s="20" t="s">
        <v>10</v>
      </c>
      <c r="C667" s="125" t="s">
        <v>877</v>
      </c>
      <c r="D667" s="125"/>
      <c r="E667" s="209"/>
      <c r="F667" s="209"/>
      <c r="G667" s="209"/>
    </row>
    <row r="668" spans="1:7">
      <c r="A668" s="20">
        <f t="shared" si="10"/>
        <v>173</v>
      </c>
      <c r="B668" s="20" t="s">
        <v>10</v>
      </c>
      <c r="C668" s="125" t="s">
        <v>877</v>
      </c>
      <c r="D668" s="125"/>
      <c r="E668" s="209"/>
      <c r="F668" s="209"/>
      <c r="G668" s="209"/>
    </row>
    <row r="669" spans="1:7">
      <c r="A669" s="20">
        <f t="shared" si="10"/>
        <v>173</v>
      </c>
      <c r="B669" s="20" t="s">
        <v>10</v>
      </c>
      <c r="C669" s="125" t="s">
        <v>877</v>
      </c>
      <c r="D669" s="125"/>
      <c r="E669" s="209"/>
      <c r="F669" s="209"/>
      <c r="G669" s="209"/>
    </row>
    <row r="670" spans="1:7">
      <c r="A670" s="20">
        <f t="shared" si="10"/>
        <v>173</v>
      </c>
      <c r="B670" s="20" t="s">
        <v>10</v>
      </c>
      <c r="C670" s="125" t="s">
        <v>877</v>
      </c>
      <c r="D670" s="125"/>
      <c r="E670" s="209"/>
      <c r="F670" s="209"/>
      <c r="G670" s="209"/>
    </row>
    <row r="671" spans="1:7">
      <c r="A671" s="20">
        <f t="shared" si="10"/>
        <v>173</v>
      </c>
      <c r="B671" s="20" t="s">
        <v>10</v>
      </c>
      <c r="C671" s="125" t="s">
        <v>877</v>
      </c>
      <c r="D671" s="125"/>
      <c r="E671" s="209"/>
      <c r="F671" s="209"/>
      <c r="G671" s="209"/>
    </row>
    <row r="672" spans="1:7">
      <c r="A672" s="20">
        <f t="shared" si="10"/>
        <v>173</v>
      </c>
      <c r="B672" s="20" t="s">
        <v>10</v>
      </c>
      <c r="C672" s="125" t="s">
        <v>877</v>
      </c>
      <c r="D672" s="125"/>
      <c r="E672" s="209"/>
      <c r="F672" s="209"/>
      <c r="G672" s="209"/>
    </row>
    <row r="673" spans="1:7">
      <c r="A673" s="20">
        <f t="shared" si="10"/>
        <v>173</v>
      </c>
      <c r="B673" s="20" t="s">
        <v>10</v>
      </c>
      <c r="C673" s="125" t="s">
        <v>877</v>
      </c>
      <c r="D673" s="125"/>
      <c r="E673" s="209"/>
      <c r="F673" s="209"/>
      <c r="G673" s="209"/>
    </row>
    <row r="674" spans="1:7">
      <c r="A674" s="20">
        <f t="shared" si="10"/>
        <v>173</v>
      </c>
      <c r="B674" s="20" t="s">
        <v>10</v>
      </c>
      <c r="C674" s="125" t="s">
        <v>877</v>
      </c>
      <c r="D674" s="125"/>
      <c r="E674" s="209"/>
      <c r="F674" s="209"/>
      <c r="G674" s="209"/>
    </row>
    <row r="675" spans="1:7">
      <c r="A675" s="20">
        <f t="shared" si="10"/>
        <v>173</v>
      </c>
      <c r="B675" s="20" t="s">
        <v>10</v>
      </c>
      <c r="C675" s="125" t="s">
        <v>877</v>
      </c>
      <c r="D675" s="125"/>
      <c r="E675" s="209"/>
      <c r="F675" s="209"/>
      <c r="G675" s="209"/>
    </row>
    <row r="676" spans="1:7">
      <c r="A676" s="20">
        <f t="shared" si="10"/>
        <v>174</v>
      </c>
      <c r="B676" s="20" t="s">
        <v>0</v>
      </c>
      <c r="C676" s="125" t="s">
        <v>1204</v>
      </c>
      <c r="D676" s="125"/>
      <c r="E676" s="209"/>
      <c r="F676" s="209"/>
      <c r="G676" s="209"/>
    </row>
    <row r="677" spans="1:7">
      <c r="A677" s="20">
        <f t="shared" si="10"/>
        <v>175</v>
      </c>
      <c r="B677" s="20" t="s">
        <v>16</v>
      </c>
      <c r="C677" s="125" t="s">
        <v>1169</v>
      </c>
      <c r="D677" s="125"/>
      <c r="E677" s="209"/>
      <c r="F677" s="209"/>
      <c r="G677" s="209"/>
    </row>
    <row r="678" spans="1:7">
      <c r="A678" s="20">
        <f t="shared" si="10"/>
        <v>176</v>
      </c>
      <c r="B678" s="20" t="s">
        <v>10</v>
      </c>
      <c r="C678" s="125" t="s">
        <v>1404</v>
      </c>
      <c r="D678" s="125"/>
      <c r="E678" s="209"/>
      <c r="F678" s="209"/>
      <c r="G678" s="209"/>
    </row>
    <row r="679" spans="1:7">
      <c r="A679" s="20">
        <f t="shared" si="10"/>
        <v>177</v>
      </c>
      <c r="B679" s="20" t="s">
        <v>10</v>
      </c>
      <c r="C679" s="125" t="s">
        <v>1405</v>
      </c>
      <c r="D679" s="125"/>
      <c r="E679" s="209"/>
      <c r="F679" s="209"/>
      <c r="G679" s="209"/>
    </row>
    <row r="680" spans="1:7">
      <c r="A680" s="20">
        <f t="shared" si="10"/>
        <v>183</v>
      </c>
      <c r="B680" s="20" t="s">
        <v>10</v>
      </c>
      <c r="C680" s="125" t="s">
        <v>70</v>
      </c>
      <c r="D680" s="125"/>
      <c r="E680" s="209"/>
      <c r="F680" s="209"/>
      <c r="G680" s="209"/>
    </row>
    <row r="681" spans="1:7">
      <c r="A681" s="20">
        <f t="shared" si="10"/>
        <v>184</v>
      </c>
      <c r="B681" s="20" t="s">
        <v>10</v>
      </c>
      <c r="C681" s="125" t="s">
        <v>109</v>
      </c>
      <c r="D681" s="125"/>
      <c r="E681" s="209"/>
      <c r="F681" s="209"/>
      <c r="G681" s="209"/>
    </row>
    <row r="682" spans="1:7">
      <c r="A682" s="20">
        <f t="shared" si="10"/>
        <v>185</v>
      </c>
      <c r="B682" s="20" t="s">
        <v>10</v>
      </c>
      <c r="C682" s="125" t="s">
        <v>71</v>
      </c>
      <c r="D682" s="125"/>
      <c r="E682" s="209"/>
      <c r="F682" s="209"/>
      <c r="G682" s="209"/>
    </row>
    <row r="683" spans="1:7">
      <c r="A683" s="20">
        <f t="shared" si="10"/>
        <v>186</v>
      </c>
      <c r="B683" s="20" t="s">
        <v>10</v>
      </c>
      <c r="C683" s="125" t="s">
        <v>353</v>
      </c>
      <c r="D683" s="125"/>
      <c r="E683" s="209"/>
      <c r="F683" s="209"/>
      <c r="G683" s="209"/>
    </row>
    <row r="684" spans="1:7">
      <c r="A684" s="20">
        <f t="shared" si="10"/>
        <v>187</v>
      </c>
      <c r="B684" s="20" t="s">
        <v>0</v>
      </c>
      <c r="C684" s="125" t="s">
        <v>815</v>
      </c>
      <c r="D684" s="125"/>
      <c r="E684" s="209"/>
      <c r="F684" s="209"/>
      <c r="G684" s="209"/>
    </row>
    <row r="685" spans="1:7">
      <c r="A685" s="20" t="e">
        <f t="shared" ref="A685:A748" si="11">IF($C685="","blank",MATCH($C685,$I$5:$I$214,0))</f>
        <v>#N/A</v>
      </c>
      <c r="B685" s="20" t="s">
        <v>0</v>
      </c>
      <c r="C685" s="125" t="s">
        <v>816</v>
      </c>
      <c r="D685" s="125"/>
      <c r="E685" s="209"/>
      <c r="F685" s="209"/>
      <c r="G685" s="209"/>
    </row>
    <row r="686" spans="1:7">
      <c r="A686" s="20" t="e">
        <f t="shared" si="11"/>
        <v>#N/A</v>
      </c>
      <c r="B686" s="20" t="s">
        <v>0</v>
      </c>
      <c r="C686" s="125" t="s">
        <v>817</v>
      </c>
      <c r="D686" s="125"/>
      <c r="E686" s="209"/>
      <c r="F686" s="209"/>
      <c r="G686" s="209"/>
    </row>
    <row r="687" spans="1:7">
      <c r="A687" s="20">
        <f t="shared" si="11"/>
        <v>191</v>
      </c>
      <c r="B687" s="20" t="s">
        <v>16</v>
      </c>
      <c r="C687" s="125" t="s">
        <v>1170</v>
      </c>
      <c r="D687" s="125"/>
      <c r="E687" s="209"/>
      <c r="F687" s="209"/>
      <c r="G687" s="209"/>
    </row>
    <row r="688" spans="1:7">
      <c r="A688" s="20">
        <f t="shared" si="11"/>
        <v>193</v>
      </c>
      <c r="B688" s="20" t="s">
        <v>10</v>
      </c>
      <c r="C688" s="125" t="s">
        <v>1261</v>
      </c>
      <c r="D688" s="125"/>
      <c r="E688" s="209"/>
      <c r="F688" s="209"/>
      <c r="G688" s="209"/>
    </row>
    <row r="689" spans="1:7">
      <c r="A689" s="20">
        <f t="shared" si="11"/>
        <v>194</v>
      </c>
      <c r="B689" s="20" t="s">
        <v>10</v>
      </c>
      <c r="C689" s="125" t="s">
        <v>1252</v>
      </c>
      <c r="D689" s="125"/>
      <c r="E689" s="209"/>
      <c r="F689" s="209"/>
      <c r="G689" s="209"/>
    </row>
    <row r="690" spans="1:7">
      <c r="A690" s="20">
        <f t="shared" si="11"/>
        <v>197</v>
      </c>
      <c r="B690" s="20" t="s">
        <v>0</v>
      </c>
      <c r="C690" s="125" t="s">
        <v>1531</v>
      </c>
      <c r="D690" s="125"/>
      <c r="E690" s="209"/>
      <c r="F690" s="209"/>
      <c r="G690" s="209"/>
    </row>
    <row r="691" spans="1:7">
      <c r="A691" s="20">
        <f t="shared" si="11"/>
        <v>197</v>
      </c>
      <c r="B691" s="20" t="s">
        <v>0</v>
      </c>
      <c r="C691" s="125" t="s">
        <v>1531</v>
      </c>
      <c r="D691" s="125"/>
      <c r="E691" s="209"/>
      <c r="F691" s="209"/>
      <c r="G691" s="209"/>
    </row>
    <row r="692" spans="1:7">
      <c r="A692" s="20">
        <f t="shared" si="11"/>
        <v>197</v>
      </c>
      <c r="B692" s="20" t="s">
        <v>0</v>
      </c>
      <c r="C692" s="125" t="s">
        <v>1531</v>
      </c>
      <c r="D692" s="125"/>
      <c r="E692" s="209"/>
      <c r="F692" s="209"/>
      <c r="G692" s="209"/>
    </row>
    <row r="693" spans="1:7">
      <c r="A693" s="20">
        <f t="shared" si="11"/>
        <v>197</v>
      </c>
      <c r="B693" s="20" t="s">
        <v>0</v>
      </c>
      <c r="C693" s="125" t="s">
        <v>1531</v>
      </c>
      <c r="D693" s="125"/>
      <c r="E693" s="209"/>
      <c r="F693" s="209"/>
      <c r="G693" s="209"/>
    </row>
    <row r="694" spans="1:7">
      <c r="A694" s="20">
        <f t="shared" si="11"/>
        <v>197</v>
      </c>
      <c r="B694" s="20" t="s">
        <v>0</v>
      </c>
      <c r="C694" s="125" t="s">
        <v>1531</v>
      </c>
      <c r="D694" s="125"/>
      <c r="E694" s="209"/>
      <c r="F694" s="209"/>
      <c r="G694" s="209"/>
    </row>
    <row r="695" spans="1:7">
      <c r="A695" s="20">
        <f t="shared" si="11"/>
        <v>197</v>
      </c>
      <c r="B695" s="20" t="s">
        <v>0</v>
      </c>
      <c r="C695" s="125" t="s">
        <v>1531</v>
      </c>
      <c r="D695" s="125"/>
      <c r="E695" s="209"/>
      <c r="F695" s="209"/>
      <c r="G695" s="209"/>
    </row>
    <row r="696" spans="1:7">
      <c r="A696" s="20">
        <f t="shared" si="11"/>
        <v>197</v>
      </c>
      <c r="B696" s="20" t="s">
        <v>0</v>
      </c>
      <c r="C696" s="125" t="s">
        <v>1531</v>
      </c>
      <c r="D696" s="125"/>
      <c r="E696" s="209"/>
      <c r="F696" s="209"/>
      <c r="G696" s="209"/>
    </row>
    <row r="697" spans="1:7">
      <c r="A697" s="20">
        <f t="shared" si="11"/>
        <v>199</v>
      </c>
      <c r="B697" s="20" t="s">
        <v>0</v>
      </c>
      <c r="C697" s="125" t="s">
        <v>765</v>
      </c>
      <c r="D697" s="125"/>
      <c r="E697" s="209"/>
      <c r="F697" s="209"/>
      <c r="G697" s="209"/>
    </row>
    <row r="698" spans="1:7">
      <c r="A698" s="20">
        <f t="shared" si="11"/>
        <v>202</v>
      </c>
      <c r="B698" s="20" t="s">
        <v>10</v>
      </c>
      <c r="C698" s="125" t="s">
        <v>1403</v>
      </c>
      <c r="D698" s="125"/>
      <c r="E698" s="209"/>
      <c r="F698" s="209"/>
      <c r="G698" s="209"/>
    </row>
    <row r="699" spans="1:7">
      <c r="A699" s="20" t="e">
        <f t="shared" si="11"/>
        <v>#N/A</v>
      </c>
      <c r="B699" s="20" t="s">
        <v>10</v>
      </c>
      <c r="C699" s="125" t="s">
        <v>1173</v>
      </c>
      <c r="D699" s="125"/>
      <c r="E699" s="209"/>
      <c r="F699" s="209"/>
      <c r="G699" s="209"/>
    </row>
    <row r="700" spans="1:7">
      <c r="A700" s="20" t="e">
        <f t="shared" si="11"/>
        <v>#N/A</v>
      </c>
      <c r="B700" s="20" t="s">
        <v>10</v>
      </c>
      <c r="C700" s="125" t="s">
        <v>1195</v>
      </c>
      <c r="D700" s="125"/>
      <c r="E700" s="209"/>
      <c r="F700" s="209"/>
      <c r="G700" s="209"/>
    </row>
    <row r="701" spans="1:7">
      <c r="A701" s="20">
        <f t="shared" si="11"/>
        <v>207</v>
      </c>
      <c r="B701" s="20" t="s">
        <v>16</v>
      </c>
      <c r="C701" s="125" t="s">
        <v>1878</v>
      </c>
      <c r="D701" s="125"/>
      <c r="E701" s="209"/>
      <c r="F701" s="209"/>
      <c r="G701" s="209"/>
    </row>
    <row r="702" spans="1:7">
      <c r="A702" s="20">
        <f t="shared" si="11"/>
        <v>208</v>
      </c>
      <c r="B702" s="20" t="s">
        <v>10</v>
      </c>
      <c r="C702" s="125" t="s">
        <v>1877</v>
      </c>
      <c r="D702" s="125"/>
      <c r="E702" s="209"/>
      <c r="F702" s="209"/>
      <c r="G702" s="209"/>
    </row>
    <row r="703" spans="1:7">
      <c r="A703" s="20">
        <f t="shared" si="11"/>
        <v>208</v>
      </c>
      <c r="B703" s="20" t="s">
        <v>10</v>
      </c>
      <c r="C703" s="125" t="s">
        <v>1877</v>
      </c>
      <c r="D703" s="125"/>
      <c r="E703" s="209"/>
      <c r="F703" s="209"/>
      <c r="G703" s="209"/>
    </row>
    <row r="704" spans="1:7">
      <c r="A704" s="20">
        <f t="shared" si="11"/>
        <v>208</v>
      </c>
      <c r="B704" s="20" t="s">
        <v>10</v>
      </c>
      <c r="C704" s="125" t="s">
        <v>1877</v>
      </c>
      <c r="D704" s="125"/>
      <c r="E704" s="209"/>
      <c r="F704" s="209"/>
      <c r="G704" s="209"/>
    </row>
    <row r="705" spans="1:7">
      <c r="A705" s="20">
        <f t="shared" si="11"/>
        <v>208</v>
      </c>
      <c r="B705" s="20" t="s">
        <v>10</v>
      </c>
      <c r="C705" s="125" t="s">
        <v>1877</v>
      </c>
      <c r="D705" s="125"/>
      <c r="E705" s="209"/>
      <c r="F705" s="209"/>
      <c r="G705" s="209"/>
    </row>
    <row r="706" spans="1:7">
      <c r="A706" s="20">
        <f t="shared" si="11"/>
        <v>208</v>
      </c>
      <c r="B706" s="20" t="s">
        <v>10</v>
      </c>
      <c r="C706" s="125" t="s">
        <v>1877</v>
      </c>
      <c r="D706" s="125"/>
      <c r="E706" s="209"/>
      <c r="F706" s="209"/>
      <c r="G706" s="209"/>
    </row>
    <row r="707" spans="1:7">
      <c r="A707" s="20">
        <f t="shared" si="11"/>
        <v>208</v>
      </c>
      <c r="B707" s="20" t="s">
        <v>10</v>
      </c>
      <c r="C707" s="125" t="s">
        <v>1877</v>
      </c>
      <c r="D707" s="125"/>
      <c r="E707" s="209"/>
      <c r="F707" s="209"/>
      <c r="G707" s="209"/>
    </row>
    <row r="708" spans="1:7">
      <c r="A708" s="20">
        <f t="shared" si="11"/>
        <v>208</v>
      </c>
      <c r="B708" s="20" t="s">
        <v>10</v>
      </c>
      <c r="C708" s="125" t="s">
        <v>1877</v>
      </c>
      <c r="D708" s="125"/>
      <c r="E708" s="209"/>
      <c r="F708" s="209"/>
      <c r="G708" s="209"/>
    </row>
    <row r="709" spans="1:7">
      <c r="A709" s="20">
        <f t="shared" si="11"/>
        <v>208</v>
      </c>
      <c r="B709" s="20" t="s">
        <v>10</v>
      </c>
      <c r="C709" s="125" t="s">
        <v>1877</v>
      </c>
      <c r="D709" s="125"/>
      <c r="E709" s="209"/>
      <c r="F709" s="209"/>
      <c r="G709" s="209"/>
    </row>
    <row r="710" spans="1:7">
      <c r="A710" s="20">
        <f t="shared" si="11"/>
        <v>208</v>
      </c>
      <c r="B710" s="20" t="s">
        <v>10</v>
      </c>
      <c r="C710" s="125" t="s">
        <v>1877</v>
      </c>
      <c r="D710" s="125"/>
      <c r="E710" s="209"/>
      <c r="F710" s="209"/>
      <c r="G710" s="209"/>
    </row>
    <row r="711" spans="1:7">
      <c r="A711" s="20">
        <f t="shared" si="11"/>
        <v>208</v>
      </c>
      <c r="B711" s="20" t="s">
        <v>10</v>
      </c>
      <c r="C711" s="125" t="s">
        <v>1877</v>
      </c>
      <c r="D711" s="125"/>
      <c r="E711" s="209"/>
      <c r="F711" s="209"/>
      <c r="G711" s="209"/>
    </row>
    <row r="712" spans="1:7">
      <c r="A712" s="20">
        <f t="shared" si="11"/>
        <v>208</v>
      </c>
      <c r="B712" s="20" t="s">
        <v>10</v>
      </c>
      <c r="C712" s="125" t="s">
        <v>1877</v>
      </c>
      <c r="D712" s="125"/>
      <c r="E712" s="209"/>
      <c r="F712" s="209"/>
      <c r="G712" s="209"/>
    </row>
    <row r="713" spans="1:7">
      <c r="A713" s="20">
        <f t="shared" si="11"/>
        <v>208</v>
      </c>
      <c r="B713" s="20" t="s">
        <v>10</v>
      </c>
      <c r="C713" s="125" t="s">
        <v>1877</v>
      </c>
      <c r="D713" s="125"/>
      <c r="E713" s="209"/>
      <c r="F713" s="209"/>
      <c r="G713" s="209"/>
    </row>
    <row r="714" spans="1:7">
      <c r="A714" s="20">
        <f t="shared" si="11"/>
        <v>208</v>
      </c>
      <c r="B714" s="20" t="s">
        <v>10</v>
      </c>
      <c r="C714" s="125" t="s">
        <v>1877</v>
      </c>
      <c r="D714" s="125"/>
      <c r="E714" s="209"/>
      <c r="F714" s="209"/>
      <c r="G714" s="209"/>
    </row>
    <row r="715" spans="1:7">
      <c r="A715" s="20">
        <f t="shared" si="11"/>
        <v>208</v>
      </c>
      <c r="B715" s="20" t="s">
        <v>10</v>
      </c>
      <c r="C715" s="125" t="s">
        <v>1877</v>
      </c>
      <c r="D715" s="125"/>
      <c r="E715" s="209"/>
      <c r="F715" s="209"/>
      <c r="G715" s="209"/>
    </row>
    <row r="716" spans="1:7">
      <c r="A716" s="20">
        <f t="shared" si="11"/>
        <v>208</v>
      </c>
      <c r="B716" s="20" t="s">
        <v>10</v>
      </c>
      <c r="C716" s="125" t="s">
        <v>1877</v>
      </c>
      <c r="D716" s="125"/>
      <c r="E716" s="209"/>
      <c r="F716" s="209"/>
      <c r="G716" s="209"/>
    </row>
    <row r="717" spans="1:7">
      <c r="A717" s="20">
        <f t="shared" si="11"/>
        <v>208</v>
      </c>
      <c r="B717" s="20" t="s">
        <v>10</v>
      </c>
      <c r="C717" s="125" t="s">
        <v>1877</v>
      </c>
      <c r="D717" s="125"/>
      <c r="E717" s="209"/>
      <c r="F717" s="209"/>
      <c r="G717" s="209"/>
    </row>
    <row r="718" spans="1:7">
      <c r="A718" s="20">
        <f t="shared" si="11"/>
        <v>208</v>
      </c>
      <c r="B718" s="20" t="s">
        <v>10</v>
      </c>
      <c r="C718" s="125" t="s">
        <v>1877</v>
      </c>
      <c r="D718" s="125"/>
      <c r="E718" s="209"/>
      <c r="F718" s="209"/>
      <c r="G718" s="209"/>
    </row>
    <row r="719" spans="1:7">
      <c r="A719" s="20">
        <f t="shared" si="11"/>
        <v>208</v>
      </c>
      <c r="B719" s="20" t="s">
        <v>10</v>
      </c>
      <c r="C719" s="125" t="s">
        <v>1877</v>
      </c>
      <c r="D719" s="125"/>
      <c r="E719" s="209"/>
      <c r="F719" s="209"/>
      <c r="G719" s="209"/>
    </row>
    <row r="720" spans="1:7">
      <c r="A720" s="20">
        <f t="shared" si="11"/>
        <v>208</v>
      </c>
      <c r="B720" s="20" t="s">
        <v>10</v>
      </c>
      <c r="C720" s="125" t="s">
        <v>1877</v>
      </c>
      <c r="D720" s="125"/>
      <c r="E720" s="209"/>
      <c r="F720" s="209"/>
      <c r="G720" s="209"/>
    </row>
    <row r="721" spans="1:7">
      <c r="A721" s="20">
        <f t="shared" si="11"/>
        <v>208</v>
      </c>
      <c r="B721" s="20" t="s">
        <v>10</v>
      </c>
      <c r="C721" s="125" t="s">
        <v>1877</v>
      </c>
      <c r="D721" s="125"/>
      <c r="E721" s="209"/>
      <c r="F721" s="209"/>
      <c r="G721" s="209"/>
    </row>
    <row r="722" spans="1:7">
      <c r="A722" s="20">
        <f t="shared" si="11"/>
        <v>208</v>
      </c>
      <c r="B722" s="20" t="s">
        <v>10</v>
      </c>
      <c r="C722" s="125" t="s">
        <v>1877</v>
      </c>
      <c r="D722" s="125"/>
      <c r="E722" s="209"/>
      <c r="F722" s="209"/>
      <c r="G722" s="209"/>
    </row>
    <row r="723" spans="1:7">
      <c r="A723" s="20">
        <f t="shared" si="11"/>
        <v>208</v>
      </c>
      <c r="B723" s="20" t="s">
        <v>10</v>
      </c>
      <c r="C723" s="125" t="s">
        <v>1877</v>
      </c>
      <c r="D723" s="125"/>
      <c r="E723" s="209"/>
      <c r="F723" s="209"/>
      <c r="G723" s="209"/>
    </row>
    <row r="724" spans="1:7">
      <c r="A724" s="20">
        <f t="shared" si="11"/>
        <v>208</v>
      </c>
      <c r="B724" s="20" t="s">
        <v>10</v>
      </c>
      <c r="C724" s="125" t="s">
        <v>1877</v>
      </c>
      <c r="D724" s="125"/>
      <c r="E724" s="209"/>
      <c r="F724" s="209"/>
      <c r="G724" s="209"/>
    </row>
    <row r="725" spans="1:7">
      <c r="A725" s="20">
        <f t="shared" si="11"/>
        <v>208</v>
      </c>
      <c r="B725" s="20" t="s">
        <v>10</v>
      </c>
      <c r="C725" s="125" t="s">
        <v>1877</v>
      </c>
      <c r="D725" s="125"/>
      <c r="E725" s="209"/>
      <c r="F725" s="209"/>
      <c r="G725" s="209"/>
    </row>
    <row r="726" spans="1:7">
      <c r="A726" s="20">
        <f t="shared" si="11"/>
        <v>208</v>
      </c>
      <c r="B726" s="20" t="s">
        <v>10</v>
      </c>
      <c r="C726" s="125" t="s">
        <v>1877</v>
      </c>
      <c r="D726" s="125"/>
      <c r="E726" s="209"/>
      <c r="F726" s="209"/>
      <c r="G726" s="209"/>
    </row>
    <row r="727" spans="1:7">
      <c r="A727" s="20">
        <f t="shared" si="11"/>
        <v>208</v>
      </c>
      <c r="B727" s="20" t="s">
        <v>10</v>
      </c>
      <c r="C727" s="125" t="s">
        <v>1877</v>
      </c>
      <c r="D727" s="125"/>
      <c r="E727" s="209"/>
      <c r="F727" s="209"/>
      <c r="G727" s="209"/>
    </row>
    <row r="728" spans="1:7">
      <c r="A728" s="20">
        <f t="shared" si="11"/>
        <v>208</v>
      </c>
      <c r="B728" s="20" t="s">
        <v>10</v>
      </c>
      <c r="C728" s="125" t="s">
        <v>1877</v>
      </c>
      <c r="D728" s="125"/>
      <c r="E728" s="209"/>
      <c r="F728" s="209"/>
      <c r="G728" s="209"/>
    </row>
    <row r="729" spans="1:7">
      <c r="A729" s="20">
        <f t="shared" si="11"/>
        <v>208</v>
      </c>
      <c r="B729" s="20" t="s">
        <v>10</v>
      </c>
      <c r="C729" s="125" t="s">
        <v>1877</v>
      </c>
      <c r="D729" s="125"/>
      <c r="E729" s="209"/>
      <c r="F729" s="209"/>
      <c r="G729" s="209"/>
    </row>
    <row r="730" spans="1:7">
      <c r="A730" s="20">
        <f t="shared" si="11"/>
        <v>208</v>
      </c>
      <c r="B730" s="20" t="s">
        <v>10</v>
      </c>
      <c r="C730" s="125" t="s">
        <v>1877</v>
      </c>
      <c r="D730" s="125"/>
      <c r="E730" s="209"/>
      <c r="F730" s="209"/>
      <c r="G730" s="209"/>
    </row>
    <row r="731" spans="1:7">
      <c r="A731" s="20">
        <f t="shared" si="11"/>
        <v>208</v>
      </c>
      <c r="B731" s="20" t="s">
        <v>10</v>
      </c>
      <c r="C731" s="125" t="s">
        <v>1877</v>
      </c>
      <c r="D731" s="125"/>
      <c r="E731" s="209"/>
      <c r="F731" s="209"/>
      <c r="G731" s="209"/>
    </row>
    <row r="732" spans="1:7">
      <c r="A732" s="20">
        <f t="shared" si="11"/>
        <v>208</v>
      </c>
      <c r="B732" s="20" t="s">
        <v>10</v>
      </c>
      <c r="C732" s="125" t="s">
        <v>1877</v>
      </c>
      <c r="D732" s="125"/>
      <c r="E732" s="209"/>
      <c r="F732" s="209"/>
      <c r="G732" s="209"/>
    </row>
    <row r="733" spans="1:7">
      <c r="A733" s="20">
        <f t="shared" si="11"/>
        <v>208</v>
      </c>
      <c r="B733" s="20" t="s">
        <v>10</v>
      </c>
      <c r="C733" s="125" t="s">
        <v>1877</v>
      </c>
      <c r="D733" s="125"/>
      <c r="E733" s="209"/>
      <c r="F733" s="209"/>
      <c r="G733" s="209"/>
    </row>
    <row r="734" spans="1:7">
      <c r="A734" s="20">
        <f t="shared" si="11"/>
        <v>208</v>
      </c>
      <c r="B734" s="20" t="s">
        <v>10</v>
      </c>
      <c r="C734" s="125" t="s">
        <v>1877</v>
      </c>
      <c r="D734" s="125"/>
      <c r="E734" s="209"/>
      <c r="F734" s="209"/>
      <c r="G734" s="209"/>
    </row>
    <row r="735" spans="1:7">
      <c r="A735" s="20">
        <f t="shared" si="11"/>
        <v>208</v>
      </c>
      <c r="B735" s="20" t="s">
        <v>10</v>
      </c>
      <c r="C735" s="125" t="s">
        <v>1877</v>
      </c>
      <c r="D735" s="125"/>
      <c r="E735" s="209"/>
      <c r="F735" s="209"/>
      <c r="G735" s="209"/>
    </row>
    <row r="736" spans="1:7">
      <c r="A736" s="20">
        <f t="shared" si="11"/>
        <v>208</v>
      </c>
      <c r="B736" s="20" t="s">
        <v>10</v>
      </c>
      <c r="C736" s="125" t="s">
        <v>1877</v>
      </c>
      <c r="D736" s="125"/>
      <c r="E736" s="209"/>
      <c r="F736" s="209"/>
      <c r="G736" s="209"/>
    </row>
    <row r="737" spans="1:7">
      <c r="A737" s="20">
        <f t="shared" si="11"/>
        <v>208</v>
      </c>
      <c r="B737" s="20" t="s">
        <v>10</v>
      </c>
      <c r="C737" s="125" t="s">
        <v>1877</v>
      </c>
      <c r="D737" s="125"/>
      <c r="E737" s="209"/>
      <c r="F737" s="209"/>
      <c r="G737" s="209"/>
    </row>
    <row r="738" spans="1:7">
      <c r="A738" s="20">
        <f t="shared" si="11"/>
        <v>208</v>
      </c>
      <c r="B738" s="20" t="s">
        <v>10</v>
      </c>
      <c r="C738" s="125" t="s">
        <v>1877</v>
      </c>
      <c r="D738" s="125"/>
      <c r="E738" s="209"/>
      <c r="F738" s="209"/>
      <c r="G738" s="209"/>
    </row>
    <row r="739" spans="1:7">
      <c r="A739" s="20">
        <f t="shared" si="11"/>
        <v>208</v>
      </c>
      <c r="B739" s="20" t="s">
        <v>10</v>
      </c>
      <c r="C739" s="125" t="s">
        <v>1877</v>
      </c>
      <c r="D739" s="125"/>
      <c r="E739" s="209"/>
      <c r="F739" s="209"/>
      <c r="G739" s="209"/>
    </row>
    <row r="740" spans="1:7">
      <c r="A740" s="20">
        <f t="shared" si="11"/>
        <v>208</v>
      </c>
      <c r="B740" s="20" t="s">
        <v>10</v>
      </c>
      <c r="C740" s="125" t="s">
        <v>1877</v>
      </c>
      <c r="D740" s="125"/>
      <c r="E740" s="209"/>
      <c r="F740" s="209"/>
      <c r="G740" s="209"/>
    </row>
    <row r="741" spans="1:7">
      <c r="A741" s="20">
        <f t="shared" si="11"/>
        <v>208</v>
      </c>
      <c r="B741" s="20" t="s">
        <v>10</v>
      </c>
      <c r="C741" s="125" t="s">
        <v>1877</v>
      </c>
      <c r="D741" s="125"/>
      <c r="E741" s="209"/>
      <c r="F741" s="209"/>
      <c r="G741" s="209"/>
    </row>
    <row r="742" spans="1:7">
      <c r="A742" s="20">
        <f t="shared" si="11"/>
        <v>208</v>
      </c>
      <c r="B742" s="20" t="s">
        <v>10</v>
      </c>
      <c r="C742" s="125" t="s">
        <v>1877</v>
      </c>
      <c r="D742" s="125"/>
      <c r="E742" s="209"/>
      <c r="F742" s="209"/>
      <c r="G742" s="209"/>
    </row>
    <row r="743" spans="1:7">
      <c r="A743" s="20">
        <f t="shared" si="11"/>
        <v>208</v>
      </c>
      <c r="B743" s="20" t="s">
        <v>10</v>
      </c>
      <c r="C743" s="125" t="s">
        <v>1877</v>
      </c>
      <c r="D743" s="125"/>
      <c r="E743" s="209"/>
      <c r="F743" s="209"/>
      <c r="G743" s="209"/>
    </row>
    <row r="744" spans="1:7">
      <c r="A744" s="20">
        <f t="shared" si="11"/>
        <v>208</v>
      </c>
      <c r="B744" s="20" t="s">
        <v>10</v>
      </c>
      <c r="C744" s="125" t="s">
        <v>1877</v>
      </c>
      <c r="D744" s="125"/>
      <c r="E744" s="209"/>
      <c r="F744" s="209"/>
      <c r="G744" s="209"/>
    </row>
    <row r="745" spans="1:7">
      <c r="A745" s="20">
        <f t="shared" si="11"/>
        <v>208</v>
      </c>
      <c r="B745" s="20" t="s">
        <v>10</v>
      </c>
      <c r="C745" s="125" t="s">
        <v>1877</v>
      </c>
      <c r="D745" s="125"/>
      <c r="E745" s="209"/>
      <c r="F745" s="209"/>
      <c r="G745" s="209"/>
    </row>
    <row r="746" spans="1:7">
      <c r="A746" s="20">
        <f t="shared" si="11"/>
        <v>208</v>
      </c>
      <c r="B746" s="20" t="s">
        <v>10</v>
      </c>
      <c r="C746" s="125" t="s">
        <v>1877</v>
      </c>
      <c r="D746" s="125"/>
      <c r="E746" s="209"/>
      <c r="F746" s="209"/>
      <c r="G746" s="209"/>
    </row>
    <row r="747" spans="1:7">
      <c r="A747" s="20">
        <f t="shared" si="11"/>
        <v>208</v>
      </c>
      <c r="B747" s="20" t="s">
        <v>10</v>
      </c>
      <c r="C747" s="125" t="s">
        <v>1877</v>
      </c>
      <c r="D747" s="125"/>
      <c r="E747" s="209"/>
      <c r="F747" s="209"/>
      <c r="G747" s="209"/>
    </row>
    <row r="748" spans="1:7">
      <c r="A748" s="20">
        <f t="shared" si="11"/>
        <v>208</v>
      </c>
      <c r="B748" s="20" t="s">
        <v>10</v>
      </c>
      <c r="C748" s="125" t="s">
        <v>1877</v>
      </c>
      <c r="D748" s="125"/>
      <c r="E748" s="209"/>
      <c r="F748" s="209"/>
      <c r="G748" s="209"/>
    </row>
    <row r="749" spans="1:7">
      <c r="A749" s="20">
        <f t="shared" ref="A749:A792" si="12">IF($C749="","blank",MATCH($C749,$I$5:$I$214,0))</f>
        <v>208</v>
      </c>
      <c r="B749" s="20" t="s">
        <v>10</v>
      </c>
      <c r="C749" s="125" t="s">
        <v>1877</v>
      </c>
      <c r="D749" s="125"/>
      <c r="E749" s="209"/>
      <c r="F749" s="209"/>
      <c r="G749" s="209"/>
    </row>
    <row r="750" spans="1:7">
      <c r="A750" s="20">
        <f t="shared" si="12"/>
        <v>208</v>
      </c>
      <c r="B750" s="20" t="s">
        <v>10</v>
      </c>
      <c r="C750" s="125" t="s">
        <v>1877</v>
      </c>
      <c r="D750" s="125"/>
      <c r="E750" s="209"/>
      <c r="F750" s="209"/>
      <c r="G750" s="209"/>
    </row>
    <row r="751" spans="1:7">
      <c r="A751" s="20">
        <f t="shared" si="12"/>
        <v>208</v>
      </c>
      <c r="B751" s="20" t="s">
        <v>10</v>
      </c>
      <c r="C751" s="125" t="s">
        <v>1877</v>
      </c>
      <c r="D751" s="125"/>
      <c r="E751" s="209"/>
      <c r="F751" s="209"/>
      <c r="G751" s="209"/>
    </row>
    <row r="752" spans="1:7">
      <c r="A752" s="20">
        <f t="shared" si="12"/>
        <v>208</v>
      </c>
      <c r="B752" s="20" t="s">
        <v>10</v>
      </c>
      <c r="C752" s="125" t="s">
        <v>1877</v>
      </c>
      <c r="D752" s="125"/>
      <c r="E752" s="209"/>
      <c r="F752" s="209"/>
      <c r="G752" s="209"/>
    </row>
    <row r="753" spans="1:7">
      <c r="A753" s="20">
        <f t="shared" si="12"/>
        <v>208</v>
      </c>
      <c r="B753" s="20" t="s">
        <v>10</v>
      </c>
      <c r="C753" s="125" t="s">
        <v>1877</v>
      </c>
      <c r="D753" s="125"/>
      <c r="E753" s="209"/>
      <c r="F753" s="209"/>
      <c r="G753" s="209"/>
    </row>
    <row r="754" spans="1:7">
      <c r="A754" s="20">
        <f t="shared" si="12"/>
        <v>208</v>
      </c>
      <c r="B754" s="20" t="s">
        <v>10</v>
      </c>
      <c r="C754" s="125" t="s">
        <v>1877</v>
      </c>
      <c r="D754" s="125"/>
      <c r="E754" s="209"/>
      <c r="F754" s="209"/>
      <c r="G754" s="209"/>
    </row>
    <row r="755" spans="1:7">
      <c r="A755" s="20">
        <f t="shared" si="12"/>
        <v>208</v>
      </c>
      <c r="B755" s="20" t="s">
        <v>10</v>
      </c>
      <c r="C755" s="125" t="s">
        <v>1877</v>
      </c>
      <c r="D755" s="125"/>
      <c r="E755" s="209"/>
      <c r="F755" s="209"/>
      <c r="G755" s="209"/>
    </row>
    <row r="756" spans="1:7">
      <c r="A756" s="20">
        <f t="shared" si="12"/>
        <v>208</v>
      </c>
      <c r="B756" s="20" t="s">
        <v>10</v>
      </c>
      <c r="C756" s="125" t="s">
        <v>1877</v>
      </c>
      <c r="D756" s="125"/>
      <c r="E756" s="209"/>
      <c r="F756" s="209"/>
      <c r="G756" s="209"/>
    </row>
    <row r="757" spans="1:7">
      <c r="A757" s="20">
        <f t="shared" si="12"/>
        <v>208</v>
      </c>
      <c r="B757" s="20" t="s">
        <v>10</v>
      </c>
      <c r="C757" s="125" t="s">
        <v>1877</v>
      </c>
      <c r="D757" s="125"/>
      <c r="E757" s="209"/>
      <c r="F757" s="209"/>
      <c r="G757" s="209"/>
    </row>
    <row r="758" spans="1:7">
      <c r="A758" s="20">
        <f t="shared" si="12"/>
        <v>208</v>
      </c>
      <c r="B758" s="20" t="s">
        <v>10</v>
      </c>
      <c r="C758" s="125" t="s">
        <v>1877</v>
      </c>
      <c r="D758" s="125"/>
      <c r="E758" s="209"/>
      <c r="F758" s="209"/>
      <c r="G758" s="209"/>
    </row>
    <row r="759" spans="1:7">
      <c r="A759" s="20">
        <f t="shared" si="12"/>
        <v>208</v>
      </c>
      <c r="B759" s="20" t="s">
        <v>10</v>
      </c>
      <c r="C759" s="125" t="s">
        <v>1877</v>
      </c>
      <c r="D759" s="125"/>
      <c r="E759" s="209"/>
      <c r="F759" s="209"/>
      <c r="G759" s="209"/>
    </row>
    <row r="760" spans="1:7">
      <c r="A760" s="20">
        <f t="shared" si="12"/>
        <v>208</v>
      </c>
      <c r="B760" s="20" t="s">
        <v>10</v>
      </c>
      <c r="C760" s="125" t="s">
        <v>1877</v>
      </c>
      <c r="D760" s="125"/>
      <c r="E760" s="209"/>
      <c r="F760" s="209"/>
      <c r="G760" s="209"/>
    </row>
    <row r="761" spans="1:7">
      <c r="A761" s="20">
        <f t="shared" si="12"/>
        <v>208</v>
      </c>
      <c r="B761" s="20" t="s">
        <v>10</v>
      </c>
      <c r="C761" s="125" t="s">
        <v>1877</v>
      </c>
      <c r="D761" s="125"/>
      <c r="E761" s="209"/>
      <c r="F761" s="209"/>
      <c r="G761" s="209"/>
    </row>
    <row r="762" spans="1:7">
      <c r="A762" s="20">
        <f t="shared" si="12"/>
        <v>208</v>
      </c>
      <c r="B762" s="20" t="s">
        <v>10</v>
      </c>
      <c r="C762" s="125" t="s">
        <v>1877</v>
      </c>
      <c r="D762" s="125"/>
      <c r="E762" s="209"/>
      <c r="F762" s="209"/>
      <c r="G762" s="209"/>
    </row>
    <row r="763" spans="1:7">
      <c r="A763" s="20">
        <f t="shared" si="12"/>
        <v>208</v>
      </c>
      <c r="B763" s="20" t="s">
        <v>10</v>
      </c>
      <c r="C763" s="125" t="s">
        <v>1877</v>
      </c>
      <c r="D763" s="125"/>
      <c r="E763" s="209"/>
      <c r="F763" s="209"/>
      <c r="G763" s="209"/>
    </row>
    <row r="764" spans="1:7">
      <c r="A764" s="20">
        <f t="shared" si="12"/>
        <v>208</v>
      </c>
      <c r="B764" s="20" t="s">
        <v>10</v>
      </c>
      <c r="C764" s="125" t="s">
        <v>1877</v>
      </c>
      <c r="D764" s="125"/>
      <c r="E764" s="209"/>
      <c r="F764" s="209"/>
      <c r="G764" s="209"/>
    </row>
    <row r="765" spans="1:7">
      <c r="A765" s="20">
        <f t="shared" si="12"/>
        <v>208</v>
      </c>
      <c r="B765" s="20" t="s">
        <v>10</v>
      </c>
      <c r="C765" s="125" t="s">
        <v>1877</v>
      </c>
      <c r="D765" s="125"/>
      <c r="E765" s="209"/>
      <c r="F765" s="209"/>
      <c r="G765" s="209"/>
    </row>
    <row r="766" spans="1:7">
      <c r="A766" s="20">
        <f t="shared" si="12"/>
        <v>208</v>
      </c>
      <c r="B766" s="20" t="s">
        <v>10</v>
      </c>
      <c r="C766" s="125" t="s">
        <v>1877</v>
      </c>
      <c r="D766" s="125"/>
      <c r="E766" s="209"/>
      <c r="F766" s="209"/>
      <c r="G766" s="209"/>
    </row>
    <row r="767" spans="1:7">
      <c r="A767" s="20">
        <f t="shared" si="12"/>
        <v>208</v>
      </c>
      <c r="B767" s="20" t="s">
        <v>10</v>
      </c>
      <c r="C767" s="125" t="s">
        <v>1877</v>
      </c>
      <c r="D767" s="125"/>
      <c r="E767" s="209"/>
      <c r="F767" s="209"/>
      <c r="G767" s="209"/>
    </row>
    <row r="768" spans="1:7">
      <c r="A768" s="20">
        <f t="shared" si="12"/>
        <v>208</v>
      </c>
      <c r="B768" s="20" t="s">
        <v>10</v>
      </c>
      <c r="C768" s="125" t="s">
        <v>1877</v>
      </c>
      <c r="D768" s="125"/>
      <c r="E768" s="209"/>
      <c r="F768" s="209"/>
      <c r="G768" s="209"/>
    </row>
    <row r="769" spans="1:7">
      <c r="A769" s="20">
        <f t="shared" si="12"/>
        <v>208</v>
      </c>
      <c r="B769" s="20" t="s">
        <v>10</v>
      </c>
      <c r="C769" s="125" t="s">
        <v>1877</v>
      </c>
      <c r="D769" s="125"/>
      <c r="E769" s="209"/>
      <c r="F769" s="209"/>
      <c r="G769" s="209"/>
    </row>
    <row r="770" spans="1:7">
      <c r="A770" s="20">
        <f t="shared" si="12"/>
        <v>208</v>
      </c>
      <c r="B770" s="20" t="s">
        <v>10</v>
      </c>
      <c r="C770" s="125" t="s">
        <v>1877</v>
      </c>
      <c r="D770" s="125"/>
      <c r="E770" s="209"/>
      <c r="F770" s="209"/>
      <c r="G770" s="209"/>
    </row>
    <row r="771" spans="1:7">
      <c r="A771" s="20">
        <f t="shared" si="12"/>
        <v>208</v>
      </c>
      <c r="B771" s="20" t="s">
        <v>10</v>
      </c>
      <c r="C771" s="125" t="s">
        <v>1877</v>
      </c>
      <c r="D771" s="125"/>
      <c r="E771" s="209"/>
      <c r="F771" s="209"/>
      <c r="G771" s="209"/>
    </row>
    <row r="772" spans="1:7">
      <c r="A772" s="20">
        <f t="shared" si="12"/>
        <v>208</v>
      </c>
      <c r="B772" s="20" t="s">
        <v>10</v>
      </c>
      <c r="C772" s="125" t="s">
        <v>1877</v>
      </c>
      <c r="D772" s="125"/>
      <c r="E772" s="209"/>
      <c r="F772" s="209"/>
      <c r="G772" s="209"/>
    </row>
    <row r="773" spans="1:7">
      <c r="A773" s="20">
        <f t="shared" si="12"/>
        <v>208</v>
      </c>
      <c r="B773" s="20" t="s">
        <v>10</v>
      </c>
      <c r="C773" s="125" t="s">
        <v>1877</v>
      </c>
      <c r="D773" s="125"/>
      <c r="E773" s="209"/>
      <c r="F773" s="209"/>
      <c r="G773" s="209"/>
    </row>
    <row r="774" spans="1:7">
      <c r="A774" s="20">
        <f t="shared" si="12"/>
        <v>208</v>
      </c>
      <c r="B774" s="20" t="s">
        <v>10</v>
      </c>
      <c r="C774" s="125" t="s">
        <v>1877</v>
      </c>
      <c r="D774" s="125"/>
      <c r="E774" s="209"/>
      <c r="F774" s="209"/>
      <c r="G774" s="209"/>
    </row>
    <row r="775" spans="1:7">
      <c r="A775" s="20">
        <f t="shared" si="12"/>
        <v>208</v>
      </c>
      <c r="B775" s="20" t="s">
        <v>10</v>
      </c>
      <c r="C775" s="125" t="s">
        <v>1877</v>
      </c>
      <c r="D775" s="125"/>
      <c r="E775" s="209"/>
      <c r="F775" s="209"/>
      <c r="G775" s="209"/>
    </row>
    <row r="776" spans="1:7">
      <c r="A776" s="20">
        <f t="shared" si="12"/>
        <v>208</v>
      </c>
      <c r="B776" s="20" t="s">
        <v>10</v>
      </c>
      <c r="C776" s="125" t="s">
        <v>1877</v>
      </c>
      <c r="D776" s="125"/>
      <c r="E776" s="209"/>
      <c r="F776" s="209"/>
      <c r="G776" s="209"/>
    </row>
    <row r="777" spans="1:7">
      <c r="A777" s="20">
        <f t="shared" si="12"/>
        <v>208</v>
      </c>
      <c r="B777" s="20" t="s">
        <v>10</v>
      </c>
      <c r="C777" s="125" t="s">
        <v>1877</v>
      </c>
      <c r="D777" s="125"/>
      <c r="E777" s="209"/>
      <c r="F777" s="209"/>
      <c r="G777" s="209"/>
    </row>
    <row r="778" spans="1:7">
      <c r="A778" s="20">
        <f t="shared" si="12"/>
        <v>208</v>
      </c>
      <c r="B778" s="20" t="s">
        <v>10</v>
      </c>
      <c r="C778" s="125" t="s">
        <v>1877</v>
      </c>
      <c r="D778" s="125"/>
      <c r="E778" s="209"/>
      <c r="F778" s="209"/>
      <c r="G778" s="209"/>
    </row>
    <row r="779" spans="1:7">
      <c r="A779" s="20">
        <f t="shared" si="12"/>
        <v>208</v>
      </c>
      <c r="B779" s="20" t="s">
        <v>10</v>
      </c>
      <c r="C779" s="125" t="s">
        <v>1877</v>
      </c>
      <c r="D779" s="125"/>
      <c r="E779" s="209"/>
      <c r="F779" s="209"/>
      <c r="G779" s="209"/>
    </row>
    <row r="780" spans="1:7">
      <c r="A780" s="20">
        <f t="shared" si="12"/>
        <v>208</v>
      </c>
      <c r="B780" s="20" t="s">
        <v>10</v>
      </c>
      <c r="C780" s="125" t="s">
        <v>1877</v>
      </c>
      <c r="D780" s="125"/>
      <c r="E780" s="209"/>
      <c r="F780" s="209"/>
      <c r="G780" s="209"/>
    </row>
    <row r="781" spans="1:7">
      <c r="A781" s="20">
        <f t="shared" si="12"/>
        <v>208</v>
      </c>
      <c r="B781" s="20" t="s">
        <v>10</v>
      </c>
      <c r="C781" s="125" t="s">
        <v>1877</v>
      </c>
      <c r="D781" s="125"/>
      <c r="E781" s="209"/>
      <c r="F781" s="209"/>
      <c r="G781" s="209"/>
    </row>
    <row r="782" spans="1:7">
      <c r="A782" s="20">
        <f t="shared" si="12"/>
        <v>208</v>
      </c>
      <c r="B782" s="20" t="s">
        <v>10</v>
      </c>
      <c r="C782" s="125" t="s">
        <v>1877</v>
      </c>
      <c r="D782" s="125"/>
      <c r="E782" s="209"/>
      <c r="F782" s="209"/>
      <c r="G782" s="209"/>
    </row>
    <row r="783" spans="1:7">
      <c r="A783" s="20">
        <f t="shared" si="12"/>
        <v>208</v>
      </c>
      <c r="B783" s="20" t="s">
        <v>10</v>
      </c>
      <c r="C783" s="125" t="s">
        <v>1877</v>
      </c>
      <c r="D783" s="125"/>
      <c r="E783" s="209"/>
      <c r="F783" s="209"/>
      <c r="G783" s="209"/>
    </row>
    <row r="784" spans="1:7">
      <c r="A784" s="20">
        <f t="shared" si="12"/>
        <v>208</v>
      </c>
      <c r="B784" s="20" t="s">
        <v>10</v>
      </c>
      <c r="C784" s="125" t="s">
        <v>1877</v>
      </c>
      <c r="D784" s="125"/>
      <c r="E784" s="209"/>
      <c r="F784" s="209"/>
      <c r="G784" s="209"/>
    </row>
    <row r="785" spans="1:7">
      <c r="A785" s="20">
        <f t="shared" si="12"/>
        <v>208</v>
      </c>
      <c r="B785" s="20" t="s">
        <v>10</v>
      </c>
      <c r="C785" s="125" t="s">
        <v>1877</v>
      </c>
      <c r="D785" s="125"/>
      <c r="E785" s="209"/>
      <c r="F785" s="209"/>
      <c r="G785" s="209"/>
    </row>
    <row r="786" spans="1:7">
      <c r="A786" s="20">
        <f t="shared" si="12"/>
        <v>208</v>
      </c>
      <c r="B786" s="20" t="s">
        <v>10</v>
      </c>
      <c r="C786" s="125" t="s">
        <v>1877</v>
      </c>
      <c r="D786" s="125"/>
      <c r="E786" s="209"/>
      <c r="F786" s="209"/>
      <c r="G786" s="209"/>
    </row>
    <row r="787" spans="1:7">
      <c r="A787" s="20">
        <f t="shared" si="12"/>
        <v>208</v>
      </c>
      <c r="B787" s="20" t="s">
        <v>10</v>
      </c>
      <c r="C787" s="125" t="s">
        <v>1877</v>
      </c>
      <c r="D787" s="125"/>
      <c r="E787" s="209"/>
      <c r="F787" s="209"/>
      <c r="G787" s="209"/>
    </row>
    <row r="788" spans="1:7">
      <c r="A788" s="20">
        <f t="shared" si="12"/>
        <v>208</v>
      </c>
      <c r="B788" s="20" t="s">
        <v>10</v>
      </c>
      <c r="C788" s="125" t="s">
        <v>1877</v>
      </c>
      <c r="D788" s="125"/>
      <c r="E788" s="209"/>
      <c r="F788" s="209"/>
      <c r="G788" s="209"/>
    </row>
    <row r="789" spans="1:7">
      <c r="A789" s="20">
        <f t="shared" si="12"/>
        <v>208</v>
      </c>
      <c r="B789" s="20" t="s">
        <v>10</v>
      </c>
      <c r="C789" s="125" t="s">
        <v>1877</v>
      </c>
      <c r="D789" s="125"/>
      <c r="E789" s="209"/>
      <c r="F789" s="209"/>
      <c r="G789" s="209"/>
    </row>
    <row r="790" spans="1:7">
      <c r="A790" s="20">
        <f t="shared" si="12"/>
        <v>208</v>
      </c>
      <c r="B790" s="20" t="s">
        <v>10</v>
      </c>
      <c r="C790" s="125" t="s">
        <v>1877</v>
      </c>
      <c r="D790" s="125"/>
      <c r="E790" s="209"/>
      <c r="F790" s="209"/>
      <c r="G790" s="209"/>
    </row>
    <row r="791" spans="1:7">
      <c r="A791" s="20">
        <f t="shared" si="12"/>
        <v>208</v>
      </c>
      <c r="B791" s="20" t="s">
        <v>10</v>
      </c>
      <c r="C791" s="125" t="s">
        <v>1877</v>
      </c>
      <c r="D791" s="125"/>
      <c r="E791" s="209"/>
      <c r="F791" s="209"/>
      <c r="G791" s="209"/>
    </row>
    <row r="792" spans="1:7">
      <c r="A792" s="20">
        <f t="shared" si="12"/>
        <v>209</v>
      </c>
      <c r="B792" s="20" t="s">
        <v>0</v>
      </c>
      <c r="C792" s="125" t="s">
        <v>474</v>
      </c>
      <c r="D792" s="125"/>
      <c r="E792" s="209"/>
      <c r="F792" s="209"/>
      <c r="G792" s="209"/>
    </row>
  </sheetData>
  <autoFilter ref="A4:O214" xr:uid="{C886271F-DDC4-42AD-ABEE-7C9C7FC23386}"/>
  <conditionalFormatting sqref="H214 B125:B132 B134:B792 B3:B123">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5">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NOT(ISERROR(SEARCH("sam",B45)))</formula>
    </cfRule>
    <cfRule type="containsText" dxfId="71" priority="177" stopIfTrue="1" operator="containsText" text="sap">
      <formula>NOT(ISERROR(SEARCH("sap",B45)))</formula>
    </cfRule>
    <cfRule type="containsText" dxfId="70" priority="178" stopIfTrue="1" operator="containsText" text="saa">
      <formula>NOT(ISERROR(SEARCH("saa",B45)))</formula>
    </cfRule>
  </conditionalFormatting>
  <conditionalFormatting sqref="B64">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NOT(ISERROR(SEARCH("sam",B64)))</formula>
    </cfRule>
    <cfRule type="containsText" dxfId="65" priority="171" stopIfTrue="1" operator="containsText" text="sap">
      <formula>NOT(ISERROR(SEARCH("sap",B64)))</formula>
    </cfRule>
    <cfRule type="containsText" dxfId="64" priority="172" stopIfTrue="1" operator="containsText" text="saa">
      <formula>NOT(ISERROR(SEARCH("saa",B64)))</formula>
    </cfRule>
  </conditionalFormatting>
  <conditionalFormatting sqref="H125:H132 H134:H213 H3:H12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5:I132 I134:I139 I141:I213 I3:I123">
    <cfRule type="expression" dxfId="57" priority="82">
      <formula>(I3=OFFSET(I3,-1,0))</formula>
    </cfRule>
  </conditionalFormatting>
  <conditionalFormatting sqref="B46:B63">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NOT(ISERROR(SEARCH("sam",B46)))</formula>
    </cfRule>
    <cfRule type="containsText" dxfId="52" priority="80" stopIfTrue="1" operator="containsText" text="sap">
      <formula>NOT(ISERROR(SEARCH("sap",B46)))</formula>
    </cfRule>
    <cfRule type="containsText" dxfId="51" priority="81" stopIfTrue="1" operator="containsText" text="saa">
      <formula>NOT(ISERROR(SEARCH("saa",B46)))</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0">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NOT(ISERROR(SEARCH("sam",B60)))</formula>
    </cfRule>
    <cfRule type="containsText" dxfId="40" priority="62" stopIfTrue="1" operator="containsText" text="sap">
      <formula>NOT(ISERROR(SEARCH("sap",B60)))</formula>
    </cfRule>
    <cfRule type="containsText" dxfId="39" priority="63" stopIfTrue="1" operator="containsText" text="saa">
      <formula>NOT(ISERROR(SEARCH("saa",B60)))</formula>
    </cfRule>
  </conditionalFormatting>
  <conditionalFormatting sqref="B62">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NOT(ISERROR(SEARCH("sam",B62)))</formula>
    </cfRule>
    <cfRule type="containsText" dxfId="34" priority="38" stopIfTrue="1" operator="containsText" text="sap">
      <formula>NOT(ISERROR(SEARCH("sap",B62)))</formula>
    </cfRule>
    <cfRule type="containsText" dxfId="33" priority="39" stopIfTrue="1" operator="containsText" text="saa">
      <formula>NOT(ISERROR(SEARCH("saa",B62)))</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3">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NOT(ISERROR(SEARCH("sam",B133)))</formula>
    </cfRule>
    <cfRule type="containsText" dxfId="22" priority="26" stopIfTrue="1" operator="containsText" text="sap">
      <formula>NOT(ISERROR(SEARCH("sap",B133)))</formula>
    </cfRule>
    <cfRule type="containsText" dxfId="21" priority="27" stopIfTrue="1" operator="containsText" text="saa">
      <formula>NOT(ISERROR(SEARCH("saa",B133)))</formula>
    </cfRule>
  </conditionalFormatting>
  <conditionalFormatting sqref="H133">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3">
    <cfRule type="expression" dxfId="14" priority="15">
      <formula>(I133=OFFSET(I133,-1,0))</formula>
    </cfRule>
  </conditionalFormatting>
  <conditionalFormatting sqref="B124">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NOT(ISERROR(SEARCH("sam",B124)))</formula>
    </cfRule>
    <cfRule type="containsText" dxfId="9" priority="13" stopIfTrue="1" operator="containsText" text="sap">
      <formula>NOT(ISERROR(SEARCH("sap",B124)))</formula>
    </cfRule>
    <cfRule type="containsText" dxfId="8" priority="14" stopIfTrue="1" operator="containsText" text="saa">
      <formula>NOT(ISERROR(SEARCH("saa",B124)))</formula>
    </cfRule>
  </conditionalFormatting>
  <conditionalFormatting sqref="H124">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4">
    <cfRule type="expression" dxfId="1" priority="2">
      <formula>(I124=OFFSET(I124,-1,0))</formula>
    </cfRule>
  </conditionalFormatting>
  <conditionalFormatting sqref="I140">
    <cfRule type="expression" dxfId="0" priority="1">
      <formula>(I140=OFFSET(I140,-1,0))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2024-09-04T05:00:11Z</dcterms:modified>
</cp:coreProperties>
</file>